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Cache/pivotCacheDefinition1.xml" ContentType="application/vnd.openxmlformats-officedocument.spreadsheetml.pivotCacheDefinition+xml"/>
  <Override PartName="/xl/tables/table1.xml" ContentType="application/vnd.openxmlformats-officedocument.spreadsheetml.table+xml"/>
  <Override PartName="/xl/calcChain.xml" ContentType="application/vnd.openxmlformats-officedocument.spreadsheetml.calcChai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internationalmedicalcorps-my.sharepoint.com/personal/aabdulhaleem_internationalmedicalcorps_org/Documents/Desktop/MSNA 22/Data/"/>
    </mc:Choice>
  </mc:AlternateContent>
  <xr:revisionPtr revIDLastSave="979" documentId="11_8A61F34E7E06CA70D9D1BEDC10BE7B132F9F990E" xr6:coauthVersionLast="47" xr6:coauthVersionMax="47" xr10:uidLastSave="{B468A88A-9CEC-48F5-8FB1-93B261849A18}"/>
  <bookViews>
    <workbookView xWindow="-120" yWindow="-120" windowWidth="29040" windowHeight="15840" activeTab="2" xr2:uid="{00000000-000D-0000-FFFF-FFFF00000000}"/>
  </bookViews>
  <sheets>
    <sheet name="data" sheetId="1" r:id="rId1"/>
    <sheet name="Sheet1" sheetId="4" r:id="rId2"/>
    <sheet name="msna_nutrition_muacchildren" sheetId="2" r:id="rId3"/>
    <sheet name="msna_nutrition_muacplw" sheetId="3" r:id="rId4"/>
  </sheets>
  <definedNames>
    <definedName name="_xlnm._FilterDatabase" localSheetId="2" hidden="1">msna_nutrition_muacchildren!$A$2:$M$794</definedName>
    <definedName name="_xlnm._FilterDatabase" localSheetId="3" hidden="1">msna_nutrition_muacplw!$A$2:$I$327</definedName>
  </definedNames>
  <calcPr calcId="191029"/>
  <pivotCaches>
    <pivotCache cacheId="9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44" i="4" l="1"/>
  <c r="C229" i="4"/>
  <c r="C230" i="4"/>
  <c r="C231" i="4"/>
  <c r="C232" i="4"/>
  <c r="C233" i="4"/>
  <c r="C234" i="4"/>
  <c r="C235" i="4"/>
  <c r="C236" i="4"/>
  <c r="C237" i="4"/>
  <c r="C238" i="4"/>
  <c r="C239" i="4"/>
  <c r="C240" i="4"/>
  <c r="C241" i="4"/>
  <c r="C242" i="4"/>
  <c r="C243" i="4"/>
  <c r="C228" i="4"/>
  <c r="B244" i="4"/>
  <c r="H327" i="3" l="1"/>
  <c r="H326" i="3"/>
  <c r="H325" i="3"/>
  <c r="H324" i="3"/>
  <c r="H323" i="3"/>
  <c r="H322" i="3"/>
  <c r="H321" i="3"/>
  <c r="H320" i="3"/>
  <c r="H319" i="3"/>
  <c r="H318" i="3"/>
  <c r="H317" i="3"/>
  <c r="H316" i="3"/>
  <c r="H315" i="3"/>
  <c r="H314" i="3"/>
  <c r="H313" i="3"/>
  <c r="H312" i="3"/>
  <c r="H311" i="3"/>
  <c r="H310" i="3"/>
  <c r="H309" i="3"/>
  <c r="H308" i="3"/>
  <c r="H307" i="3"/>
  <c r="H306" i="3"/>
  <c r="H305" i="3"/>
  <c r="H304" i="3"/>
  <c r="H301" i="3"/>
  <c r="H300" i="3"/>
  <c r="H299" i="3"/>
  <c r="H298" i="3"/>
  <c r="H297" i="3"/>
  <c r="H296" i="3"/>
  <c r="H294" i="3"/>
  <c r="H292" i="3"/>
  <c r="H291" i="3"/>
  <c r="H290" i="3"/>
  <c r="H289" i="3"/>
  <c r="H288" i="3"/>
  <c r="H287" i="3"/>
  <c r="H286" i="3"/>
  <c r="H285" i="3"/>
  <c r="H284" i="3"/>
  <c r="H283" i="3"/>
  <c r="H282" i="3"/>
  <c r="H281" i="3"/>
  <c r="H280"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E196" i="4"/>
  <c r="D196" i="4"/>
  <c r="B194" i="4"/>
  <c r="A194" i="4"/>
  <c r="GB2" i="1"/>
  <c r="GC2" i="1" s="1"/>
  <c r="GB30" i="1"/>
  <c r="GC30" i="1" s="1"/>
  <c r="GB3" i="1"/>
  <c r="GB4" i="1"/>
  <c r="GB5" i="1"/>
  <c r="GB6" i="1"/>
  <c r="GB7" i="1"/>
  <c r="GB8" i="1"/>
  <c r="GB9" i="1"/>
  <c r="GC9" i="1" s="1"/>
  <c r="GB10" i="1"/>
  <c r="GC10" i="1" s="1"/>
  <c r="GB11" i="1"/>
  <c r="GC11" i="1" s="1"/>
  <c r="GB12" i="1"/>
  <c r="GC12" i="1" s="1"/>
  <c r="GB13" i="1"/>
  <c r="GC13" i="1" s="1"/>
  <c r="GB14" i="1"/>
  <c r="GB15" i="1"/>
  <c r="GB16" i="1"/>
  <c r="GC16" i="1" s="1"/>
  <c r="GB17" i="1"/>
  <c r="GB18" i="1"/>
  <c r="GB19" i="1"/>
  <c r="GB20" i="1"/>
  <c r="GB21" i="1"/>
  <c r="GC21" i="1" s="1"/>
  <c r="GB22" i="1"/>
  <c r="GC22" i="1" s="1"/>
  <c r="GB23" i="1"/>
  <c r="GC23" i="1" s="1"/>
  <c r="GB24" i="1"/>
  <c r="GC24" i="1" s="1"/>
  <c r="GB25" i="1"/>
  <c r="GC25" i="1" s="1"/>
  <c r="GB26" i="1"/>
  <c r="GB27" i="1"/>
  <c r="GB28" i="1"/>
  <c r="GB29" i="1"/>
  <c r="GB31" i="1"/>
  <c r="GB32" i="1"/>
  <c r="GB33" i="1"/>
  <c r="GB34" i="1"/>
  <c r="GC34" i="1" s="1"/>
  <c r="GB35" i="1"/>
  <c r="GC35" i="1" s="1"/>
  <c r="GB36" i="1"/>
  <c r="GC36" i="1" s="1"/>
  <c r="GB37" i="1"/>
  <c r="GC37" i="1" s="1"/>
  <c r="GB38" i="1"/>
  <c r="GC38" i="1" s="1"/>
  <c r="GB39" i="1"/>
  <c r="GB40" i="1"/>
  <c r="GB41" i="1"/>
  <c r="GB42" i="1"/>
  <c r="GB43" i="1"/>
  <c r="GB44" i="1"/>
  <c r="GB45" i="1"/>
  <c r="GB46" i="1"/>
  <c r="GC46" i="1" s="1"/>
  <c r="GB47" i="1"/>
  <c r="GB48" i="1"/>
  <c r="GC48" i="1" s="1"/>
  <c r="GB49" i="1"/>
  <c r="GC49" i="1" s="1"/>
  <c r="GB50" i="1"/>
  <c r="GC50" i="1" s="1"/>
  <c r="GB51" i="1"/>
  <c r="GB52" i="1"/>
  <c r="GB53" i="1"/>
  <c r="GC53" i="1" s="1"/>
  <c r="GB54" i="1"/>
  <c r="GC54" i="1" s="1"/>
  <c r="GB55" i="1"/>
  <c r="GB56" i="1"/>
  <c r="GB57" i="1"/>
  <c r="GB58" i="1"/>
  <c r="GC58" i="1" s="1"/>
  <c r="GB59" i="1"/>
  <c r="GB60" i="1"/>
  <c r="GC60" i="1" s="1"/>
  <c r="GB61" i="1"/>
  <c r="GC61" i="1" s="1"/>
  <c r="GB62" i="1"/>
  <c r="GC62" i="1" s="1"/>
  <c r="GB63" i="1"/>
  <c r="GB64" i="1"/>
  <c r="GB65" i="1"/>
  <c r="GC65" i="1" s="1"/>
  <c r="GB66" i="1"/>
  <c r="GC66" i="1" s="1"/>
  <c r="GB67" i="1"/>
  <c r="GB68" i="1"/>
  <c r="GB69" i="1"/>
  <c r="GC69" i="1" s="1"/>
  <c r="GB70" i="1"/>
  <c r="GC70" i="1" s="1"/>
  <c r="GB71" i="1"/>
  <c r="GC71" i="1" s="1"/>
  <c r="GB72" i="1"/>
  <c r="GC72" i="1" s="1"/>
  <c r="GB73" i="1"/>
  <c r="GC73" i="1" s="1"/>
  <c r="GB74" i="1"/>
  <c r="GC74" i="1" s="1"/>
  <c r="GB75" i="1"/>
  <c r="GB76" i="1"/>
  <c r="GB77" i="1"/>
  <c r="GB78" i="1"/>
  <c r="GB79" i="1"/>
  <c r="GB80" i="1"/>
  <c r="GB81" i="1"/>
  <c r="GC81" i="1" s="1"/>
  <c r="GB82" i="1"/>
  <c r="GC82" i="1" s="1"/>
  <c r="GB83" i="1"/>
  <c r="GC83" i="1" s="1"/>
  <c r="GB84" i="1"/>
  <c r="GC84" i="1" s="1"/>
  <c r="GB85" i="1"/>
  <c r="GC85" i="1" s="1"/>
  <c r="GB86" i="1"/>
  <c r="GC86" i="1" s="1"/>
  <c r="GB87" i="1"/>
  <c r="GB88" i="1"/>
  <c r="GB89" i="1"/>
  <c r="GC89" i="1" s="1"/>
  <c r="GB90" i="1"/>
  <c r="GB91" i="1"/>
  <c r="GB92" i="1"/>
  <c r="GB93" i="1"/>
  <c r="GB94" i="1"/>
  <c r="GC94" i="1" s="1"/>
  <c r="GB95" i="1"/>
  <c r="GC95" i="1" s="1"/>
  <c r="GB96" i="1"/>
  <c r="GC96" i="1" s="1"/>
  <c r="GB97" i="1"/>
  <c r="GC97" i="1" s="1"/>
  <c r="GB98" i="1"/>
  <c r="GC98" i="1" s="1"/>
  <c r="GB99" i="1"/>
  <c r="GB100" i="1"/>
  <c r="GB101" i="1"/>
  <c r="GC101" i="1" s="1"/>
  <c r="GB102" i="1"/>
  <c r="GB103" i="1"/>
  <c r="GB104" i="1"/>
  <c r="GB105" i="1"/>
  <c r="GC105" i="1" s="1"/>
  <c r="GB106" i="1"/>
  <c r="GC106" i="1" s="1"/>
  <c r="GB107" i="1"/>
  <c r="GC107" i="1" s="1"/>
  <c r="GB108" i="1"/>
  <c r="GC108" i="1" s="1"/>
  <c r="GB109" i="1"/>
  <c r="GC109" i="1" s="1"/>
  <c r="GB110" i="1"/>
  <c r="GC110" i="1" s="1"/>
  <c r="GB111" i="1"/>
  <c r="GC111" i="1" s="1"/>
  <c r="GB112" i="1"/>
  <c r="GB113" i="1"/>
  <c r="GC113" i="1" s="1"/>
  <c r="GB114" i="1"/>
  <c r="GC114" i="1" s="1"/>
  <c r="GB115" i="1"/>
  <c r="GB116" i="1"/>
  <c r="GB117" i="1"/>
  <c r="GB118" i="1"/>
  <c r="GC118" i="1" s="1"/>
  <c r="GB119" i="1"/>
  <c r="GC119" i="1" s="1"/>
  <c r="GB120" i="1"/>
  <c r="GC120" i="1" s="1"/>
  <c r="GB121" i="1"/>
  <c r="GC121" i="1" s="1"/>
  <c r="GB122" i="1"/>
  <c r="GC122" i="1" s="1"/>
  <c r="GB123" i="1"/>
  <c r="GC123" i="1" s="1"/>
  <c r="GB124" i="1"/>
  <c r="GB125" i="1"/>
  <c r="GC125" i="1" s="1"/>
  <c r="GB126" i="1"/>
  <c r="GC126" i="1" s="1"/>
  <c r="GB127" i="1"/>
  <c r="GB128" i="1"/>
  <c r="GB129" i="1"/>
  <c r="GC129" i="1" s="1"/>
  <c r="GB130" i="1"/>
  <c r="GC130" i="1" s="1"/>
  <c r="GB131" i="1"/>
  <c r="GB132" i="1"/>
  <c r="GC132" i="1" s="1"/>
  <c r="GB133" i="1"/>
  <c r="GC133" i="1" s="1"/>
  <c r="GB134" i="1"/>
  <c r="GC134" i="1" s="1"/>
  <c r="GB135" i="1"/>
  <c r="GB136" i="1"/>
  <c r="GB137" i="1"/>
  <c r="GC137" i="1" s="1"/>
  <c r="GB138" i="1"/>
  <c r="GB139" i="1"/>
  <c r="GB140" i="1"/>
  <c r="GB141" i="1"/>
  <c r="GB142" i="1"/>
  <c r="GC142" i="1" s="1"/>
  <c r="GB143" i="1"/>
  <c r="GC143" i="1" s="1"/>
  <c r="GB144" i="1"/>
  <c r="GC144" i="1" s="1"/>
  <c r="GB145" i="1"/>
  <c r="GC145" i="1" s="1"/>
  <c r="GB146" i="1"/>
  <c r="GC146" i="1" s="1"/>
  <c r="GB147" i="1"/>
  <c r="GB148" i="1"/>
  <c r="GB149" i="1"/>
  <c r="GC149" i="1" s="1"/>
  <c r="GB150" i="1"/>
  <c r="GC150" i="1" s="1"/>
  <c r="GB151" i="1"/>
  <c r="GB152" i="1"/>
  <c r="GB153" i="1"/>
  <c r="GB154" i="1"/>
  <c r="GC154" i="1" s="1"/>
  <c r="GB155" i="1"/>
  <c r="GC155" i="1" s="1"/>
  <c r="GB156" i="1"/>
  <c r="GC156" i="1" s="1"/>
  <c r="GB157" i="1"/>
  <c r="GC157" i="1" s="1"/>
  <c r="GB158" i="1"/>
  <c r="GC158" i="1" s="1"/>
  <c r="GB159" i="1"/>
  <c r="GC159" i="1" s="1"/>
  <c r="GB160" i="1"/>
  <c r="GB161" i="1"/>
  <c r="GB162" i="1"/>
  <c r="GC162" i="1" s="1"/>
  <c r="GB163" i="1"/>
  <c r="GB164" i="1"/>
  <c r="GB165" i="1"/>
  <c r="GC165" i="1" s="1"/>
  <c r="GB166" i="1"/>
  <c r="GC166" i="1" s="1"/>
  <c r="GB167" i="1"/>
  <c r="GB168" i="1"/>
  <c r="GC168" i="1" s="1"/>
  <c r="GB169" i="1"/>
  <c r="GC169" i="1" s="1"/>
  <c r="GB170" i="1"/>
  <c r="GC170" i="1" s="1"/>
  <c r="GB171" i="1"/>
  <c r="GC171" i="1" s="1"/>
  <c r="GB172" i="1"/>
  <c r="GB173" i="1"/>
  <c r="GC173" i="1" s="1"/>
  <c r="GB174" i="1"/>
  <c r="GC174" i="1" s="1"/>
  <c r="GB175" i="1"/>
  <c r="GB176" i="1"/>
  <c r="GB177" i="1"/>
  <c r="GC177" i="1" s="1"/>
  <c r="GB178" i="1"/>
  <c r="GC178" i="1" s="1"/>
  <c r="GB179" i="1"/>
  <c r="GC179" i="1" s="1"/>
  <c r="GB180" i="1"/>
  <c r="GC180" i="1" s="1"/>
  <c r="GB181" i="1"/>
  <c r="GC181" i="1" s="1"/>
  <c r="GB182" i="1"/>
  <c r="GC182" i="1" s="1"/>
  <c r="GB183" i="1"/>
  <c r="GC183" i="1" s="1"/>
  <c r="GB184" i="1"/>
  <c r="GB185" i="1"/>
  <c r="GC185" i="1" s="1"/>
  <c r="GB186" i="1"/>
  <c r="GB187" i="1"/>
  <c r="GB188" i="1"/>
  <c r="GB189" i="1"/>
  <c r="GC189" i="1" s="1"/>
  <c r="GB190" i="1"/>
  <c r="GC190" i="1" s="1"/>
  <c r="GB191" i="1"/>
  <c r="GC191" i="1" s="1"/>
  <c r="GB192" i="1"/>
  <c r="GC192" i="1" s="1"/>
  <c r="GB193" i="1"/>
  <c r="GC193" i="1" s="1"/>
  <c r="GB194" i="1"/>
  <c r="GC194" i="1" s="1"/>
  <c r="GB195" i="1"/>
  <c r="GC195" i="1" s="1"/>
  <c r="GB196" i="1"/>
  <c r="GB197" i="1"/>
  <c r="GC197" i="1" s="1"/>
  <c r="GB198" i="1"/>
  <c r="GC198" i="1" s="1"/>
  <c r="GB199" i="1"/>
  <c r="GB200" i="1"/>
  <c r="GB201" i="1"/>
  <c r="GC201" i="1" s="1"/>
  <c r="GB202" i="1"/>
  <c r="GC202" i="1" s="1"/>
  <c r="GB203" i="1"/>
  <c r="GB204" i="1"/>
  <c r="GC204" i="1" s="1"/>
  <c r="GB205" i="1"/>
  <c r="GC205" i="1" s="1"/>
  <c r="GB206" i="1"/>
  <c r="GC206" i="1" s="1"/>
  <c r="GB207" i="1"/>
  <c r="GB208" i="1"/>
  <c r="GB209" i="1"/>
  <c r="GC209" i="1" s="1"/>
  <c r="GB210" i="1"/>
  <c r="GB211" i="1"/>
  <c r="GB212" i="1"/>
  <c r="GB213" i="1"/>
  <c r="GC213" i="1" s="1"/>
  <c r="GB214" i="1"/>
  <c r="GC214" i="1" s="1"/>
  <c r="GB215" i="1"/>
  <c r="GC215" i="1" s="1"/>
  <c r="GB216" i="1"/>
  <c r="GC216" i="1" s="1"/>
  <c r="GB217" i="1"/>
  <c r="GC217" i="1" s="1"/>
  <c r="GB218" i="1"/>
  <c r="GC218" i="1" s="1"/>
  <c r="GB219" i="1"/>
  <c r="GB220" i="1"/>
  <c r="GB221" i="1"/>
  <c r="GC221" i="1" s="1"/>
  <c r="GB222" i="1"/>
  <c r="GC222" i="1" s="1"/>
  <c r="GB223" i="1"/>
  <c r="GB224" i="1"/>
  <c r="GB225" i="1"/>
  <c r="GC225" i="1" s="1"/>
  <c r="GB226" i="1"/>
  <c r="GC226" i="1" s="1"/>
  <c r="GB227" i="1"/>
  <c r="GC227" i="1" s="1"/>
  <c r="GB228" i="1"/>
  <c r="GC228" i="1" s="1"/>
  <c r="GB229" i="1"/>
  <c r="GC229" i="1" s="1"/>
  <c r="GB230" i="1"/>
  <c r="GC230" i="1" s="1"/>
  <c r="GB231" i="1"/>
  <c r="GC231" i="1" s="1"/>
  <c r="GB232" i="1"/>
  <c r="GB233" i="1"/>
  <c r="GC233" i="1" s="1"/>
  <c r="GB234" i="1"/>
  <c r="GB235" i="1"/>
  <c r="GB236" i="1"/>
  <c r="GB237" i="1"/>
  <c r="GC237" i="1" s="1"/>
  <c r="GB238" i="1"/>
  <c r="GC238" i="1" s="1"/>
  <c r="GB239" i="1"/>
  <c r="GB240" i="1"/>
  <c r="GC240" i="1" s="1"/>
  <c r="GB241" i="1"/>
  <c r="GC241" i="1" s="1"/>
  <c r="GB242" i="1"/>
  <c r="GC242" i="1" s="1"/>
  <c r="GB243" i="1"/>
  <c r="GC243" i="1" s="1"/>
  <c r="GB244" i="1"/>
  <c r="GB245" i="1"/>
  <c r="GC245" i="1" s="1"/>
  <c r="GB246" i="1"/>
  <c r="GC246" i="1" s="1"/>
  <c r="GB247" i="1"/>
  <c r="GB248" i="1"/>
  <c r="GB249" i="1"/>
  <c r="GB250" i="1"/>
  <c r="GC250" i="1" s="1"/>
  <c r="GB251" i="1"/>
  <c r="GC251" i="1" s="1"/>
  <c r="GB252" i="1"/>
  <c r="GC252" i="1" s="1"/>
  <c r="GB253" i="1"/>
  <c r="GC253" i="1" s="1"/>
  <c r="GB254" i="1"/>
  <c r="GC254" i="1" s="1"/>
  <c r="GB255" i="1"/>
  <c r="GC255" i="1" s="1"/>
  <c r="GB256" i="1"/>
  <c r="GB257" i="1"/>
  <c r="GC257" i="1" s="1"/>
  <c r="GB258" i="1"/>
  <c r="GC258" i="1" s="1"/>
  <c r="GB259" i="1"/>
  <c r="GB260" i="1"/>
  <c r="GB261" i="1"/>
  <c r="GC261" i="1" s="1"/>
  <c r="GB262" i="1"/>
  <c r="GC262" i="1" s="1"/>
  <c r="GB263" i="1"/>
  <c r="GB264" i="1"/>
  <c r="GC264" i="1" s="1"/>
  <c r="GB265" i="1"/>
  <c r="GC265" i="1" s="1"/>
  <c r="GB266" i="1"/>
  <c r="GC266" i="1" s="1"/>
  <c r="GB267" i="1"/>
  <c r="GC267" i="1" s="1"/>
  <c r="GB268" i="1"/>
  <c r="GB269" i="1"/>
  <c r="GC269" i="1" s="1"/>
  <c r="GB270" i="1"/>
  <c r="GB271" i="1"/>
  <c r="GB272" i="1"/>
  <c r="GB273" i="1"/>
  <c r="GC273" i="1" s="1"/>
  <c r="GB274" i="1"/>
  <c r="GC274" i="1" s="1"/>
  <c r="GB275" i="1"/>
  <c r="GC275" i="1" s="1"/>
  <c r="GB276" i="1"/>
  <c r="GC276" i="1" s="1"/>
  <c r="GB277" i="1"/>
  <c r="GC277" i="1" s="1"/>
  <c r="GB278" i="1"/>
  <c r="GC278" i="1" s="1"/>
  <c r="GB279" i="1"/>
  <c r="GC279" i="1" s="1"/>
  <c r="GB280" i="1"/>
  <c r="GB281" i="1"/>
  <c r="GC281" i="1" s="1"/>
  <c r="GB282" i="1"/>
  <c r="GB283" i="1"/>
  <c r="GB284" i="1"/>
  <c r="GC284" i="1" s="1"/>
  <c r="GB285" i="1"/>
  <c r="GC285" i="1" s="1"/>
  <c r="GB286" i="1"/>
  <c r="GC286" i="1" s="1"/>
  <c r="GB287" i="1"/>
  <c r="GC287" i="1" s="1"/>
  <c r="GB288" i="1"/>
  <c r="GC288" i="1" s="1"/>
  <c r="GB289" i="1"/>
  <c r="GC289" i="1" s="1"/>
  <c r="GB290" i="1"/>
  <c r="GC290" i="1" s="1"/>
  <c r="GB291" i="1"/>
  <c r="GB292" i="1"/>
  <c r="GC292" i="1" s="1"/>
  <c r="GB293" i="1"/>
  <c r="GC293" i="1" s="1"/>
  <c r="GB294" i="1"/>
  <c r="GB295" i="1"/>
  <c r="GB296" i="1"/>
  <c r="GB297" i="1"/>
  <c r="GC297" i="1" s="1"/>
  <c r="GB298" i="1"/>
  <c r="GC298" i="1" s="1"/>
  <c r="GB299" i="1"/>
  <c r="GB300" i="1"/>
  <c r="GC300" i="1" s="1"/>
  <c r="GB301" i="1"/>
  <c r="GC301" i="1" s="1"/>
  <c r="GB302" i="1"/>
  <c r="GC302" i="1" s="1"/>
  <c r="GB303" i="1"/>
  <c r="GB304" i="1"/>
  <c r="GC304" i="1" s="1"/>
  <c r="GB305" i="1"/>
  <c r="GC305" i="1" s="1"/>
  <c r="GB306" i="1"/>
  <c r="GB307" i="1"/>
  <c r="GB308" i="1"/>
  <c r="GC308" i="1" s="1"/>
  <c r="GB309" i="1"/>
  <c r="GC309" i="1" s="1"/>
  <c r="GB310" i="1"/>
  <c r="GC310" i="1" s="1"/>
  <c r="GB311" i="1"/>
  <c r="GC311" i="1" s="1"/>
  <c r="GB312" i="1"/>
  <c r="GC312" i="1" s="1"/>
  <c r="GB313" i="1"/>
  <c r="GC313" i="1" s="1"/>
  <c r="GB314" i="1"/>
  <c r="GC314" i="1" s="1"/>
  <c r="GB315" i="1"/>
  <c r="GC315" i="1" s="1"/>
  <c r="GB316" i="1"/>
  <c r="GB317" i="1"/>
  <c r="GC317" i="1" s="1"/>
  <c r="GB318" i="1"/>
  <c r="GC318" i="1" s="1"/>
  <c r="GB319" i="1"/>
  <c r="GB320" i="1"/>
  <c r="GB321" i="1"/>
  <c r="GC321" i="1" s="1"/>
  <c r="GB322" i="1"/>
  <c r="GC322" i="1" s="1"/>
  <c r="GB323" i="1"/>
  <c r="GC323" i="1" s="1"/>
  <c r="GB324" i="1"/>
  <c r="GC324" i="1" s="1"/>
  <c r="GB325" i="1"/>
  <c r="GC325" i="1" s="1"/>
  <c r="GB326" i="1"/>
  <c r="GC326" i="1" s="1"/>
  <c r="GB327" i="1"/>
  <c r="GC327" i="1" s="1"/>
  <c r="GB328" i="1"/>
  <c r="GB329" i="1"/>
  <c r="GC329" i="1" s="1"/>
  <c r="GB330" i="1"/>
  <c r="GB331" i="1"/>
  <c r="GB332" i="1"/>
  <c r="GB333" i="1"/>
  <c r="GC333" i="1" s="1"/>
  <c r="GB334" i="1"/>
  <c r="GC334" i="1" s="1"/>
  <c r="GB335" i="1"/>
  <c r="GC335" i="1" s="1"/>
  <c r="GB336" i="1"/>
  <c r="GC336" i="1" s="1"/>
  <c r="GB337" i="1"/>
  <c r="GC337" i="1" s="1"/>
  <c r="GB338" i="1"/>
  <c r="GC338" i="1" s="1"/>
  <c r="GB339" i="1"/>
  <c r="GC339" i="1" s="1"/>
  <c r="GB340" i="1"/>
  <c r="GB341" i="1"/>
  <c r="GC341" i="1" s="1"/>
  <c r="GB342" i="1"/>
  <c r="GB343" i="1"/>
  <c r="GB344" i="1"/>
  <c r="GB345" i="1"/>
  <c r="GB346" i="1"/>
  <c r="GC346" i="1" s="1"/>
  <c r="GB347" i="1"/>
  <c r="GC347" i="1" s="1"/>
  <c r="GB348" i="1"/>
  <c r="GC348" i="1" s="1"/>
  <c r="GB349" i="1"/>
  <c r="GC349" i="1" s="1"/>
  <c r="GB350" i="1"/>
  <c r="GC350" i="1" s="1"/>
  <c r="GB351" i="1"/>
  <c r="GC351" i="1" s="1"/>
  <c r="GB352" i="1"/>
  <c r="GB353" i="1"/>
  <c r="GC353" i="1" s="1"/>
  <c r="GB354" i="1"/>
  <c r="GB355" i="1"/>
  <c r="GB356" i="1"/>
  <c r="GB357" i="1"/>
  <c r="GC357" i="1" s="1"/>
  <c r="GB358" i="1"/>
  <c r="GC358" i="1" s="1"/>
  <c r="GB359" i="1"/>
  <c r="GC359" i="1" s="1"/>
  <c r="GB360" i="1"/>
  <c r="GC360" i="1" s="1"/>
  <c r="GB361" i="1"/>
  <c r="GC361" i="1" s="1"/>
  <c r="GB362" i="1"/>
  <c r="GC362" i="1" s="1"/>
  <c r="GB363" i="1"/>
  <c r="GB364" i="1"/>
  <c r="GC364" i="1" s="1"/>
  <c r="GB365" i="1"/>
  <c r="GC365" i="1" s="1"/>
  <c r="GB366" i="1"/>
  <c r="GC366" i="1" s="1"/>
  <c r="GB367" i="1"/>
  <c r="GB368" i="1"/>
  <c r="GB369" i="1"/>
  <c r="GC369" i="1" s="1"/>
  <c r="GB370" i="1"/>
  <c r="GC370" i="1" s="1"/>
  <c r="GB371" i="1"/>
  <c r="GC371" i="1" s="1"/>
  <c r="GB372" i="1"/>
  <c r="GC372" i="1" s="1"/>
  <c r="GB373" i="1"/>
  <c r="GC373" i="1" s="1"/>
  <c r="GB374" i="1"/>
  <c r="GC374" i="1" s="1"/>
  <c r="GB375" i="1"/>
  <c r="GB376" i="1"/>
  <c r="GB377" i="1"/>
  <c r="GC377" i="1" s="1"/>
  <c r="GB378" i="1"/>
  <c r="GB379" i="1"/>
  <c r="GB380" i="1"/>
  <c r="GB381" i="1"/>
  <c r="GC381" i="1" s="1"/>
  <c r="GB382" i="1"/>
  <c r="GC382" i="1" s="1"/>
  <c r="GB383" i="1"/>
  <c r="GC383" i="1" s="1"/>
  <c r="GB384" i="1"/>
  <c r="GC384" i="1" s="1"/>
  <c r="GB385" i="1"/>
  <c r="GC385" i="1" s="1"/>
  <c r="GB386" i="1"/>
  <c r="GC386" i="1" s="1"/>
  <c r="GB387" i="1"/>
  <c r="GC387" i="1" s="1"/>
  <c r="GB388" i="1"/>
  <c r="GB389" i="1"/>
  <c r="GB390" i="1"/>
  <c r="GC390" i="1" s="1"/>
  <c r="GB391" i="1"/>
  <c r="GB392" i="1"/>
  <c r="GB393" i="1"/>
  <c r="GC393" i="1" s="1"/>
  <c r="GB394" i="1"/>
  <c r="GC394" i="1" s="1"/>
  <c r="GB395" i="1"/>
  <c r="GC395" i="1" s="1"/>
  <c r="GB396" i="1"/>
  <c r="GC396" i="1" s="1"/>
  <c r="GB397" i="1"/>
  <c r="GC397" i="1" s="1"/>
  <c r="GB398" i="1"/>
  <c r="GC398" i="1" s="1"/>
  <c r="GB399" i="1"/>
  <c r="GC399" i="1" s="1"/>
  <c r="GB400" i="1"/>
  <c r="GB401" i="1"/>
  <c r="GC401" i="1" s="1"/>
  <c r="GB402" i="1"/>
  <c r="GC402" i="1" s="1"/>
  <c r="GB403" i="1"/>
  <c r="GB404" i="1"/>
  <c r="GB405" i="1"/>
  <c r="GC405" i="1" s="1"/>
  <c r="GB406" i="1"/>
  <c r="GC406" i="1" s="1"/>
  <c r="GB407" i="1"/>
  <c r="GC407" i="1" s="1"/>
  <c r="GB408" i="1"/>
  <c r="GC408" i="1" s="1"/>
  <c r="GB409" i="1"/>
  <c r="GC409" i="1" s="1"/>
  <c r="GB410" i="1"/>
  <c r="GC410" i="1" s="1"/>
  <c r="GB411" i="1"/>
  <c r="GC411" i="1" s="1"/>
  <c r="GB412" i="1"/>
  <c r="GB413" i="1"/>
  <c r="GC413" i="1" s="1"/>
  <c r="GB414" i="1"/>
  <c r="GB415" i="1"/>
  <c r="GB416" i="1"/>
  <c r="GB417" i="1"/>
  <c r="GC417" i="1" s="1"/>
  <c r="GB418" i="1"/>
  <c r="GC418" i="1" s="1"/>
  <c r="GB419" i="1"/>
  <c r="GC419" i="1" s="1"/>
  <c r="GB420" i="1"/>
  <c r="GC420" i="1" s="1"/>
  <c r="GB421" i="1"/>
  <c r="GC421" i="1" s="1"/>
  <c r="GB422" i="1"/>
  <c r="GC422" i="1" s="1"/>
  <c r="GB423" i="1"/>
  <c r="GC423" i="1" s="1"/>
  <c r="GB424" i="1"/>
  <c r="GB425" i="1"/>
  <c r="GC425" i="1" s="1"/>
  <c r="GB426" i="1"/>
  <c r="GC426" i="1" s="1"/>
  <c r="GB427" i="1"/>
  <c r="GB428" i="1"/>
  <c r="GB429" i="1"/>
  <c r="GC429" i="1" s="1"/>
  <c r="GB430" i="1"/>
  <c r="GC430" i="1" s="1"/>
  <c r="GB431" i="1"/>
  <c r="GC431" i="1" s="1"/>
  <c r="GB432" i="1"/>
  <c r="GC432" i="1" s="1"/>
  <c r="GB433" i="1"/>
  <c r="GC433" i="1" s="1"/>
  <c r="GB434" i="1"/>
  <c r="GC434" i="1" s="1"/>
  <c r="GB435" i="1"/>
  <c r="GC435" i="1" s="1"/>
  <c r="GB436" i="1"/>
  <c r="GC436" i="1" s="1"/>
  <c r="GB437" i="1"/>
  <c r="GC437" i="1" s="1"/>
  <c r="GB438" i="1"/>
  <c r="GC438" i="1" s="1"/>
  <c r="GB439" i="1"/>
  <c r="GB440" i="1"/>
  <c r="GB441" i="1"/>
  <c r="GC441" i="1" s="1"/>
  <c r="GB442" i="1"/>
  <c r="GC442" i="1" s="1"/>
  <c r="GB443" i="1"/>
  <c r="GC443" i="1" s="1"/>
  <c r="GB444" i="1"/>
  <c r="GC444" i="1" s="1"/>
  <c r="GB445" i="1"/>
  <c r="GC445" i="1" s="1"/>
  <c r="GB446" i="1"/>
  <c r="GC446" i="1" s="1"/>
  <c r="GB447" i="1"/>
  <c r="GB448" i="1"/>
  <c r="GB449" i="1"/>
  <c r="GC449" i="1" s="1"/>
  <c r="GB450" i="1"/>
  <c r="GB451" i="1"/>
  <c r="GB452" i="1"/>
  <c r="GB453" i="1"/>
  <c r="GC453" i="1" s="1"/>
  <c r="GB454" i="1"/>
  <c r="GC454" i="1" s="1"/>
  <c r="GB455" i="1"/>
  <c r="GC455" i="1" s="1"/>
  <c r="GB456" i="1"/>
  <c r="GC456" i="1" s="1"/>
  <c r="GB457" i="1"/>
  <c r="GC457" i="1" s="1"/>
  <c r="GB458" i="1"/>
  <c r="GC458" i="1" s="1"/>
  <c r="GB459" i="1"/>
  <c r="GB460" i="1"/>
  <c r="GB461" i="1"/>
  <c r="GC461" i="1" s="1"/>
  <c r="GB462" i="1"/>
  <c r="GC462" i="1" s="1"/>
  <c r="GB463" i="1"/>
  <c r="GB464" i="1"/>
  <c r="GB465" i="1"/>
  <c r="GB466" i="1"/>
  <c r="GB467" i="1"/>
  <c r="GB468" i="1"/>
  <c r="GC468" i="1" s="1"/>
  <c r="GB469" i="1"/>
  <c r="GC469" i="1" s="1"/>
  <c r="GB470" i="1"/>
  <c r="GC470" i="1" s="1"/>
  <c r="GB471" i="1"/>
  <c r="GC471" i="1" s="1"/>
  <c r="GB472" i="1"/>
  <c r="GB473" i="1"/>
  <c r="GC473" i="1" s="1"/>
  <c r="GB474" i="1"/>
  <c r="GC474" i="1" s="1"/>
  <c r="GB475" i="1"/>
  <c r="GB476" i="1"/>
  <c r="GB477" i="1"/>
  <c r="GC477" i="1" s="1"/>
  <c r="GB478" i="1"/>
  <c r="GC478" i="1" s="1"/>
  <c r="GB479" i="1"/>
  <c r="GC479" i="1" s="1"/>
  <c r="GB480" i="1"/>
  <c r="GC480" i="1" s="1"/>
  <c r="GB481" i="1"/>
  <c r="GC481" i="1" s="1"/>
  <c r="GB482" i="1"/>
  <c r="GC482" i="1" s="1"/>
  <c r="GB483" i="1"/>
  <c r="GC483" i="1" s="1"/>
  <c r="GB484" i="1"/>
  <c r="GC484" i="1" s="1"/>
  <c r="GB485" i="1"/>
  <c r="GC485" i="1" s="1"/>
  <c r="GB486" i="1"/>
  <c r="GC486" i="1" s="1"/>
  <c r="GB487" i="1"/>
  <c r="GB488" i="1"/>
  <c r="GB489" i="1"/>
  <c r="GB490" i="1"/>
  <c r="GB491" i="1"/>
  <c r="GC491" i="1" s="1"/>
  <c r="GB492" i="1"/>
  <c r="GC492" i="1" s="1"/>
  <c r="GB493" i="1"/>
  <c r="GC493" i="1" s="1"/>
  <c r="GB494" i="1"/>
  <c r="GC494" i="1" s="1"/>
  <c r="GB495" i="1"/>
  <c r="GC495" i="1" s="1"/>
  <c r="GB496" i="1"/>
  <c r="GB497" i="1"/>
  <c r="GC497" i="1" s="1"/>
  <c r="GB498" i="1"/>
  <c r="GC498" i="1" s="1"/>
  <c r="GB499" i="1"/>
  <c r="GB500" i="1"/>
  <c r="GB501" i="1"/>
  <c r="GC501" i="1" s="1"/>
  <c r="GB502" i="1"/>
  <c r="GC502" i="1" s="1"/>
  <c r="GB503" i="1"/>
  <c r="GC503" i="1" s="1"/>
  <c r="GB504" i="1"/>
  <c r="GC504" i="1" s="1"/>
  <c r="GB505" i="1"/>
  <c r="GC505" i="1" s="1"/>
  <c r="GB506" i="1"/>
  <c r="GC506" i="1" s="1"/>
  <c r="GB507" i="1"/>
  <c r="GC507" i="1" s="1"/>
  <c r="GB508" i="1"/>
  <c r="GB509" i="1"/>
  <c r="GC509" i="1" s="1"/>
  <c r="GB510" i="1"/>
  <c r="GC510" i="1" s="1"/>
  <c r="GB511" i="1"/>
  <c r="GB512" i="1"/>
  <c r="GB513" i="1"/>
  <c r="GC513" i="1" s="1"/>
  <c r="GB514" i="1"/>
  <c r="GC514" i="1" s="1"/>
  <c r="GB515" i="1"/>
  <c r="GC515" i="1" s="1"/>
  <c r="GB516" i="1"/>
  <c r="GC516" i="1" s="1"/>
  <c r="GB517" i="1"/>
  <c r="GC517" i="1" s="1"/>
  <c r="GB518" i="1"/>
  <c r="GC518" i="1" s="1"/>
  <c r="GB519" i="1"/>
  <c r="GB520" i="1"/>
  <c r="GB521" i="1"/>
  <c r="GC521" i="1" s="1"/>
  <c r="GB522" i="1"/>
  <c r="GB523" i="1"/>
  <c r="GB524" i="1"/>
  <c r="GB525" i="1"/>
  <c r="GC525" i="1" s="1"/>
  <c r="GB526" i="1"/>
  <c r="GC526" i="1" s="1"/>
  <c r="GB527" i="1"/>
  <c r="GC527" i="1" s="1"/>
  <c r="GB528" i="1"/>
  <c r="GC528" i="1" s="1"/>
  <c r="GB529" i="1"/>
  <c r="GC529" i="1" s="1"/>
  <c r="GB530" i="1"/>
  <c r="GC530" i="1" s="1"/>
  <c r="GB531" i="1"/>
  <c r="GB532" i="1"/>
  <c r="GB533" i="1"/>
  <c r="GC533" i="1" s="1"/>
  <c r="GB534" i="1"/>
  <c r="GB535" i="1"/>
  <c r="GB536" i="1"/>
  <c r="GB537" i="1"/>
  <c r="GC537" i="1" s="1"/>
  <c r="GB538" i="1"/>
  <c r="GC538" i="1" s="1"/>
  <c r="GB539" i="1"/>
  <c r="GC539" i="1" s="1"/>
  <c r="GB540" i="1"/>
  <c r="GC540" i="1" s="1"/>
  <c r="GB541" i="1"/>
  <c r="GC541" i="1" s="1"/>
  <c r="GB542" i="1"/>
  <c r="GC542" i="1" s="1"/>
  <c r="GB543" i="1"/>
  <c r="GC543" i="1" s="1"/>
  <c r="GB544" i="1"/>
  <c r="GB545" i="1"/>
  <c r="GC545" i="1" s="1"/>
  <c r="GB546" i="1"/>
  <c r="GB547" i="1"/>
  <c r="GB548" i="1"/>
  <c r="GB549" i="1"/>
  <c r="GC549" i="1" s="1"/>
  <c r="GB550" i="1"/>
  <c r="GC550" i="1" s="1"/>
  <c r="GB551" i="1"/>
  <c r="GC551" i="1" s="1"/>
  <c r="GB552" i="1"/>
  <c r="GC552" i="1" s="1"/>
  <c r="GB553" i="1"/>
  <c r="GC553" i="1" s="1"/>
  <c r="GB554" i="1"/>
  <c r="GC554" i="1" s="1"/>
  <c r="GB555" i="1"/>
  <c r="GC555" i="1" s="1"/>
  <c r="GB556" i="1"/>
  <c r="GB557" i="1"/>
  <c r="GC557" i="1" s="1"/>
  <c r="GB558" i="1"/>
  <c r="GB559" i="1"/>
  <c r="GB560" i="1"/>
  <c r="GB561" i="1"/>
  <c r="GC561" i="1" s="1"/>
  <c r="GB562" i="1"/>
  <c r="GC562" i="1" s="1"/>
  <c r="GB563" i="1"/>
  <c r="GC563" i="1" s="1"/>
  <c r="GB564" i="1"/>
  <c r="GC564" i="1" s="1"/>
  <c r="GB565" i="1"/>
  <c r="GC565" i="1" s="1"/>
  <c r="GB566" i="1"/>
  <c r="GC566" i="1" s="1"/>
  <c r="GB567" i="1"/>
  <c r="GC567" i="1" s="1"/>
  <c r="GB568" i="1"/>
  <c r="GB569" i="1"/>
  <c r="GC569" i="1" s="1"/>
  <c r="GB570" i="1"/>
  <c r="GB571" i="1"/>
  <c r="GB572" i="1"/>
  <c r="GB573" i="1"/>
  <c r="GC573" i="1" s="1"/>
  <c r="GB574" i="1"/>
  <c r="GC574" i="1" s="1"/>
  <c r="GB575" i="1"/>
  <c r="GC575" i="1" s="1"/>
  <c r="GB576" i="1"/>
  <c r="GC576" i="1" s="1"/>
  <c r="GB577" i="1"/>
  <c r="GC577" i="1" s="1"/>
  <c r="GB578" i="1"/>
  <c r="GC578" i="1" s="1"/>
  <c r="GB579" i="1"/>
  <c r="GC579" i="1" s="1"/>
  <c r="GB580" i="1"/>
  <c r="GB581" i="1"/>
  <c r="GC581" i="1" s="1"/>
  <c r="GB582" i="1"/>
  <c r="GB583" i="1"/>
  <c r="GB584" i="1"/>
  <c r="GB585" i="1"/>
  <c r="GB586" i="1"/>
  <c r="GC586" i="1" s="1"/>
  <c r="GB587" i="1"/>
  <c r="GC587" i="1" s="1"/>
  <c r="GB588" i="1"/>
  <c r="GC588" i="1" s="1"/>
  <c r="GB589" i="1"/>
  <c r="GC589" i="1" s="1"/>
  <c r="GB590" i="1"/>
  <c r="GC590" i="1" s="1"/>
  <c r="GB591" i="1"/>
  <c r="GC591" i="1" s="1"/>
  <c r="GB592" i="1"/>
  <c r="GB593" i="1"/>
  <c r="GC593" i="1" s="1"/>
  <c r="GB594" i="1"/>
  <c r="GC594" i="1" s="1"/>
  <c r="GB595" i="1"/>
  <c r="GB596" i="1"/>
  <c r="GB597" i="1"/>
  <c r="GC597" i="1" s="1"/>
  <c r="GB598" i="1"/>
  <c r="GC598" i="1" s="1"/>
  <c r="GB599" i="1"/>
  <c r="GC599" i="1" s="1"/>
  <c r="GB600" i="1"/>
  <c r="GC600" i="1" s="1"/>
  <c r="GB601" i="1"/>
  <c r="GC601" i="1" s="1"/>
  <c r="GB602" i="1"/>
  <c r="GC602" i="1" s="1"/>
  <c r="GB603" i="1"/>
  <c r="GC603" i="1" s="1"/>
  <c r="GB604" i="1"/>
  <c r="GC604" i="1" s="1"/>
  <c r="GB605" i="1"/>
  <c r="GC605" i="1" s="1"/>
  <c r="GB606" i="1"/>
  <c r="GC606" i="1" s="1"/>
  <c r="GB607" i="1"/>
  <c r="GB608" i="1"/>
  <c r="GB609" i="1"/>
  <c r="GB610" i="1"/>
  <c r="GC610" i="1" s="1"/>
  <c r="GB611" i="1"/>
  <c r="GC611" i="1" s="1"/>
  <c r="GB612" i="1"/>
  <c r="GC612" i="1" s="1"/>
  <c r="GB613" i="1"/>
  <c r="GC613" i="1" s="1"/>
  <c r="GB614" i="1"/>
  <c r="GC614" i="1" s="1"/>
  <c r="GB615" i="1"/>
  <c r="GB616" i="1"/>
  <c r="GB617" i="1"/>
  <c r="GB618" i="1"/>
  <c r="GC618" i="1" s="1"/>
  <c r="GB619" i="1"/>
  <c r="GB620" i="1"/>
  <c r="GB621" i="1"/>
  <c r="GC621" i="1" s="1"/>
  <c r="GB622" i="1"/>
  <c r="GC622" i="1" s="1"/>
  <c r="GB623" i="1"/>
  <c r="GC623" i="1" s="1"/>
  <c r="GB624" i="1"/>
  <c r="GC624" i="1" s="1"/>
  <c r="GB625" i="1"/>
  <c r="GC625" i="1" s="1"/>
  <c r="GB626" i="1"/>
  <c r="GC626" i="1" s="1"/>
  <c r="GB627" i="1"/>
  <c r="GC627" i="1" s="1"/>
  <c r="GB628" i="1"/>
  <c r="GB629" i="1"/>
  <c r="GC629" i="1" s="1"/>
  <c r="GB630" i="1"/>
  <c r="GC630" i="1" s="1"/>
  <c r="GB631" i="1"/>
  <c r="GB632" i="1"/>
  <c r="GB633" i="1"/>
  <c r="GC633" i="1" s="1"/>
  <c r="GB634" i="1"/>
  <c r="GC634" i="1" s="1"/>
  <c r="GB635" i="1"/>
  <c r="GC635" i="1" s="1"/>
  <c r="GB636" i="1"/>
  <c r="GC636" i="1" s="1"/>
  <c r="GB637" i="1"/>
  <c r="GC637" i="1" s="1"/>
  <c r="GB638" i="1"/>
  <c r="GC638" i="1" s="1"/>
  <c r="GB639" i="1"/>
  <c r="GC639" i="1" s="1"/>
  <c r="GB640" i="1"/>
  <c r="GB641" i="1"/>
  <c r="GC641" i="1" s="1"/>
  <c r="GB642" i="1"/>
  <c r="GB643" i="1"/>
  <c r="GB644" i="1"/>
  <c r="GB645" i="1"/>
  <c r="GC645" i="1" s="1"/>
  <c r="GB646" i="1"/>
  <c r="GC646" i="1" s="1"/>
  <c r="GB647" i="1"/>
  <c r="GC647" i="1" s="1"/>
  <c r="GB648" i="1"/>
  <c r="GC648" i="1" s="1"/>
  <c r="GB649" i="1"/>
  <c r="GC649" i="1" s="1"/>
  <c r="GB650" i="1"/>
  <c r="GC650" i="1" s="1"/>
  <c r="GB651" i="1"/>
  <c r="GC651" i="1" s="1"/>
  <c r="GB652" i="1"/>
  <c r="GC652" i="1" s="1"/>
  <c r="GB653" i="1"/>
  <c r="GC653" i="1" s="1"/>
  <c r="GB654" i="1"/>
  <c r="GC654" i="1" s="1"/>
  <c r="GB655" i="1"/>
  <c r="GB656" i="1"/>
  <c r="GB657" i="1"/>
  <c r="GC657" i="1" s="1"/>
  <c r="GB658" i="1"/>
  <c r="GC658" i="1" s="1"/>
  <c r="GB659" i="1"/>
  <c r="GC659" i="1" s="1"/>
  <c r="GB660" i="1"/>
  <c r="GC660" i="1" s="1"/>
  <c r="GB661" i="1"/>
  <c r="GC661" i="1" s="1"/>
  <c r="GB662" i="1"/>
  <c r="GC662" i="1" s="1"/>
  <c r="GB663" i="1"/>
  <c r="GC663" i="1" s="1"/>
  <c r="GB664" i="1"/>
  <c r="GC664" i="1" s="1"/>
  <c r="GB665" i="1"/>
  <c r="GC665" i="1" s="1"/>
  <c r="GB666" i="1"/>
  <c r="GC666" i="1" s="1"/>
  <c r="GB667" i="1"/>
  <c r="GB668" i="1"/>
  <c r="GB669" i="1"/>
  <c r="GC669" i="1" s="1"/>
  <c r="GB670" i="1"/>
  <c r="GC670" i="1" s="1"/>
  <c r="GB671" i="1"/>
  <c r="GC671" i="1" s="1"/>
  <c r="GB672" i="1"/>
  <c r="GC672" i="1" s="1"/>
  <c r="GB673" i="1"/>
  <c r="GC673" i="1" s="1"/>
  <c r="GB674" i="1"/>
  <c r="GC674" i="1" s="1"/>
  <c r="GB675" i="1"/>
  <c r="GC675" i="1" s="1"/>
  <c r="GB676" i="1"/>
  <c r="GB677" i="1"/>
  <c r="GC677" i="1" s="1"/>
  <c r="GB678" i="1"/>
  <c r="GB679" i="1"/>
  <c r="GB680" i="1"/>
  <c r="GB681" i="1"/>
  <c r="GC681" i="1" s="1"/>
  <c r="GB682" i="1"/>
  <c r="GC682" i="1" s="1"/>
  <c r="GB683" i="1"/>
  <c r="GC683" i="1" s="1"/>
  <c r="GB684" i="1"/>
  <c r="GC684" i="1" s="1"/>
  <c r="GB685" i="1"/>
  <c r="GC685" i="1" s="1"/>
  <c r="GB686" i="1"/>
  <c r="GC686" i="1" s="1"/>
  <c r="GB687" i="1"/>
  <c r="GC687" i="1" s="1"/>
  <c r="GB688" i="1"/>
  <c r="GB689" i="1"/>
  <c r="GC689" i="1" s="1"/>
  <c r="GB690" i="1"/>
  <c r="GB691" i="1"/>
  <c r="GB692" i="1"/>
  <c r="GC692" i="1" s="1"/>
  <c r="GB693" i="1"/>
  <c r="GC693" i="1" s="1"/>
  <c r="GB694" i="1"/>
  <c r="GC694" i="1" s="1"/>
  <c r="GB695" i="1"/>
  <c r="GC695" i="1" s="1"/>
  <c r="GB696" i="1"/>
  <c r="GC696" i="1" s="1"/>
  <c r="GB697" i="1"/>
  <c r="GC697" i="1" s="1"/>
  <c r="GB698" i="1"/>
  <c r="GC698" i="1" s="1"/>
  <c r="GB699" i="1"/>
  <c r="GC699" i="1" s="1"/>
  <c r="GB700" i="1"/>
  <c r="GC700" i="1" s="1"/>
  <c r="GB701" i="1"/>
  <c r="GC701" i="1" s="1"/>
  <c r="GB702" i="1"/>
  <c r="GC702" i="1" s="1"/>
  <c r="GB703" i="1"/>
  <c r="GB704" i="1"/>
  <c r="GB705" i="1"/>
  <c r="GC705" i="1" s="1"/>
  <c r="GB706" i="1"/>
  <c r="GC706" i="1" s="1"/>
  <c r="GB707" i="1"/>
  <c r="GC707" i="1" s="1"/>
  <c r="GB708" i="1"/>
  <c r="GC708" i="1" s="1"/>
  <c r="GB709" i="1"/>
  <c r="GC709" i="1" s="1"/>
  <c r="GB710" i="1"/>
  <c r="GC710" i="1" s="1"/>
  <c r="GB711" i="1"/>
  <c r="GC711" i="1" s="1"/>
  <c r="GB712" i="1"/>
  <c r="GB713" i="1"/>
  <c r="GB714" i="1"/>
  <c r="GB715" i="1"/>
  <c r="GB716" i="1"/>
  <c r="GB717" i="1"/>
  <c r="GC717" i="1" s="1"/>
  <c r="GB718" i="1"/>
  <c r="GC718" i="1" s="1"/>
  <c r="GB719" i="1"/>
  <c r="GC719" i="1" s="1"/>
  <c r="GB720" i="1"/>
  <c r="GC720" i="1" s="1"/>
  <c r="GB721" i="1"/>
  <c r="GC721" i="1" s="1"/>
  <c r="GB722" i="1"/>
  <c r="GC722" i="1" s="1"/>
  <c r="GB723" i="1"/>
  <c r="GC723" i="1" s="1"/>
  <c r="GB724" i="1"/>
  <c r="GB725" i="1"/>
  <c r="GC725" i="1" s="1"/>
  <c r="GB726" i="1"/>
  <c r="GB727" i="1"/>
  <c r="GB728" i="1"/>
  <c r="GB729" i="1"/>
  <c r="GC729" i="1" s="1"/>
  <c r="GB730" i="1"/>
  <c r="GC730" i="1" s="1"/>
  <c r="GB731" i="1"/>
  <c r="GC731" i="1" s="1"/>
  <c r="GB732" i="1"/>
  <c r="GC732" i="1" s="1"/>
  <c r="GB733" i="1"/>
  <c r="GC733" i="1" s="1"/>
  <c r="GB734" i="1"/>
  <c r="GC734" i="1" s="1"/>
  <c r="GB735" i="1"/>
  <c r="GC735" i="1" s="1"/>
  <c r="GB736" i="1"/>
  <c r="GB737" i="1"/>
  <c r="GC737" i="1" s="1"/>
  <c r="GB738" i="1"/>
  <c r="GC738" i="1" s="1"/>
  <c r="GB739" i="1"/>
  <c r="GB740" i="1"/>
  <c r="GB741" i="1"/>
  <c r="GC741" i="1" s="1"/>
  <c r="GB742" i="1"/>
  <c r="GC742" i="1" s="1"/>
  <c r="GB743" i="1"/>
  <c r="GC743" i="1" s="1"/>
  <c r="GB744" i="1"/>
  <c r="GC744" i="1" s="1"/>
  <c r="GB745" i="1"/>
  <c r="GC745" i="1" s="1"/>
  <c r="GB746" i="1"/>
  <c r="GC746" i="1" s="1"/>
  <c r="GB747" i="1"/>
  <c r="GC747" i="1" s="1"/>
  <c r="GB748" i="1"/>
  <c r="GB749" i="1"/>
  <c r="GC749" i="1" s="1"/>
  <c r="GB750" i="1"/>
  <c r="GB751" i="1"/>
  <c r="GB752" i="1"/>
  <c r="GC752" i="1" s="1"/>
  <c r="GB753" i="1"/>
  <c r="GC753" i="1" s="1"/>
  <c r="GB754" i="1"/>
  <c r="GC754" i="1" s="1"/>
  <c r="GB755" i="1"/>
  <c r="GC755" i="1" s="1"/>
  <c r="GB756" i="1"/>
  <c r="GC756" i="1" s="1"/>
  <c r="GB757" i="1"/>
  <c r="GC757" i="1" s="1"/>
  <c r="GB758" i="1"/>
  <c r="GC758" i="1" s="1"/>
  <c r="GB759" i="1"/>
  <c r="GC759" i="1" s="1"/>
  <c r="GB760" i="1"/>
  <c r="GB761" i="1"/>
  <c r="GC761" i="1" s="1"/>
  <c r="GB762" i="1"/>
  <c r="GB763" i="1"/>
  <c r="GB764" i="1"/>
  <c r="GC764" i="1" s="1"/>
  <c r="GB765" i="1"/>
  <c r="GC765" i="1" s="1"/>
  <c r="GB766" i="1"/>
  <c r="GC766" i="1" s="1"/>
  <c r="GB767" i="1"/>
  <c r="GC767" i="1" s="1"/>
  <c r="GB768" i="1"/>
  <c r="GC768" i="1" s="1"/>
  <c r="GB769" i="1"/>
  <c r="GC769" i="1" s="1"/>
  <c r="GB770" i="1"/>
  <c r="GC770" i="1" s="1"/>
  <c r="GB771" i="1"/>
  <c r="GC771" i="1" s="1"/>
  <c r="GB772" i="1"/>
  <c r="GC772" i="1" s="1"/>
  <c r="GB773" i="1"/>
  <c r="GC773" i="1" s="1"/>
  <c r="GB774" i="1"/>
  <c r="GC774" i="1" s="1"/>
  <c r="GB775" i="1"/>
  <c r="GB776" i="1"/>
  <c r="GB777" i="1"/>
  <c r="GC777" i="1" s="1"/>
  <c r="GB778" i="1"/>
  <c r="GC778" i="1" s="1"/>
  <c r="GB779" i="1"/>
  <c r="GC779" i="1" s="1"/>
  <c r="GB780" i="1"/>
  <c r="GC780" i="1" s="1"/>
  <c r="GB781" i="1"/>
  <c r="GC781" i="1" s="1"/>
  <c r="GB782" i="1"/>
  <c r="GC782" i="1" s="1"/>
  <c r="GB783" i="1"/>
  <c r="GC783" i="1" s="1"/>
  <c r="GB784" i="1"/>
  <c r="GB785" i="1"/>
  <c r="GC785" i="1" s="1"/>
  <c r="GB786" i="1"/>
  <c r="GB787" i="1"/>
  <c r="GB788" i="1"/>
  <c r="GB789" i="1"/>
  <c r="GC789" i="1" s="1"/>
  <c r="GB790" i="1"/>
  <c r="GC790" i="1" s="1"/>
  <c r="GB791" i="1"/>
  <c r="GC791" i="1" s="1"/>
  <c r="GB792" i="1"/>
  <c r="GC792" i="1" s="1"/>
  <c r="GB793" i="1"/>
  <c r="GC793" i="1" s="1"/>
  <c r="GB794" i="1"/>
  <c r="GC794" i="1" s="1"/>
  <c r="GB795" i="1"/>
  <c r="GC795" i="1" s="1"/>
  <c r="GB796" i="1"/>
  <c r="GB797" i="1"/>
  <c r="GC797" i="1" s="1"/>
  <c r="GB798" i="1"/>
  <c r="GB799" i="1"/>
  <c r="GB800" i="1"/>
  <c r="GB801" i="1"/>
  <c r="GC801" i="1" s="1"/>
  <c r="GB802" i="1"/>
  <c r="GC802" i="1" s="1"/>
  <c r="GB803" i="1"/>
  <c r="GC803" i="1" s="1"/>
  <c r="GB804" i="1"/>
  <c r="GC804" i="1" s="1"/>
  <c r="GB805" i="1"/>
  <c r="GC805" i="1" s="1"/>
  <c r="GB806" i="1"/>
  <c r="GC806" i="1" s="1"/>
  <c r="GB807" i="1"/>
  <c r="GC807" i="1" s="1"/>
  <c r="GB808" i="1"/>
  <c r="GB809" i="1"/>
  <c r="GC809" i="1" s="1"/>
  <c r="GB810" i="1"/>
  <c r="GC810" i="1" s="1"/>
  <c r="GB811" i="1"/>
  <c r="GB812" i="1"/>
  <c r="GB813" i="1"/>
  <c r="GC813" i="1" s="1"/>
  <c r="GB814" i="1"/>
  <c r="GC814" i="1" s="1"/>
  <c r="GB815" i="1"/>
  <c r="GC815" i="1" s="1"/>
  <c r="GB816" i="1"/>
  <c r="GC816" i="1" s="1"/>
  <c r="GB817" i="1"/>
  <c r="GC817" i="1" s="1"/>
  <c r="GB818" i="1"/>
  <c r="GC818" i="1" s="1"/>
  <c r="GB819" i="1"/>
  <c r="GC819" i="1" s="1"/>
  <c r="GB820" i="1"/>
  <c r="GB821" i="1"/>
  <c r="GC821" i="1" s="1"/>
  <c r="GB822" i="1"/>
  <c r="GB823" i="1"/>
  <c r="GB824" i="1"/>
  <c r="GB825" i="1"/>
  <c r="GC825" i="1" s="1"/>
  <c r="GB826" i="1"/>
  <c r="GC826" i="1" s="1"/>
  <c r="GB827" i="1"/>
  <c r="GC827" i="1" s="1"/>
  <c r="GB828" i="1"/>
  <c r="GC828" i="1" s="1"/>
  <c r="GB829" i="1"/>
  <c r="GC829" i="1" s="1"/>
  <c r="GB830" i="1"/>
  <c r="GC830" i="1" s="1"/>
  <c r="GB831" i="1"/>
  <c r="GC831" i="1" s="1"/>
  <c r="GB832" i="1"/>
  <c r="GB833" i="1"/>
  <c r="GC833" i="1" s="1"/>
  <c r="GB834" i="1"/>
  <c r="GB835" i="1"/>
  <c r="GB836" i="1"/>
  <c r="GB837" i="1"/>
  <c r="GC837" i="1" s="1"/>
  <c r="GB838" i="1"/>
  <c r="GC838" i="1" s="1"/>
  <c r="GB839" i="1"/>
  <c r="GC839" i="1" s="1"/>
  <c r="GB840" i="1"/>
  <c r="GC840" i="1" s="1"/>
  <c r="GB841" i="1"/>
  <c r="GC841" i="1" s="1"/>
  <c r="GB842" i="1"/>
  <c r="GC842" i="1" s="1"/>
  <c r="GB843" i="1"/>
  <c r="GC843" i="1" s="1"/>
  <c r="GB844" i="1"/>
  <c r="GB845" i="1"/>
  <c r="GC845" i="1" s="1"/>
  <c r="GB846" i="1"/>
  <c r="GC846" i="1" s="1"/>
  <c r="GB847" i="1"/>
  <c r="GB848" i="1"/>
  <c r="GB849" i="1"/>
  <c r="GC849" i="1" s="1"/>
  <c r="GB850" i="1"/>
  <c r="GC850" i="1" s="1"/>
  <c r="GB851" i="1"/>
  <c r="GC851" i="1" s="1"/>
  <c r="GB852" i="1"/>
  <c r="GC852" i="1" s="1"/>
  <c r="GB853" i="1"/>
  <c r="GC853" i="1" s="1"/>
  <c r="GB854" i="1"/>
  <c r="GC854" i="1" s="1"/>
  <c r="GB855" i="1"/>
  <c r="GC855" i="1" s="1"/>
  <c r="GB856" i="1"/>
  <c r="GB857" i="1"/>
  <c r="GC857" i="1" s="1"/>
  <c r="GB858" i="1"/>
  <c r="GB859" i="1"/>
  <c r="GB860" i="1"/>
  <c r="GB861" i="1"/>
  <c r="GC861" i="1" s="1"/>
  <c r="GB862" i="1"/>
  <c r="GC862" i="1" s="1"/>
  <c r="GB863" i="1"/>
  <c r="GC863" i="1" s="1"/>
  <c r="GB864" i="1"/>
  <c r="GC864" i="1" s="1"/>
  <c r="GB865" i="1"/>
  <c r="GC865" i="1" s="1"/>
  <c r="GB866" i="1"/>
  <c r="GC866" i="1" s="1"/>
  <c r="GB867" i="1"/>
  <c r="GC867" i="1" s="1"/>
  <c r="GB868" i="1"/>
  <c r="GB869" i="1"/>
  <c r="GC869" i="1" s="1"/>
  <c r="GB870" i="1"/>
  <c r="GB871" i="1"/>
  <c r="GB872" i="1"/>
  <c r="GB873" i="1"/>
  <c r="GC873" i="1" s="1"/>
  <c r="GB874" i="1"/>
  <c r="GC874" i="1" s="1"/>
  <c r="GB875" i="1"/>
  <c r="GC875" i="1" s="1"/>
  <c r="GB876" i="1"/>
  <c r="GC876" i="1" s="1"/>
  <c r="GB877" i="1"/>
  <c r="GC877" i="1" s="1"/>
  <c r="GB878" i="1"/>
  <c r="GC878" i="1" s="1"/>
  <c r="GB879" i="1"/>
  <c r="GC879" i="1" s="1"/>
  <c r="GB880" i="1"/>
  <c r="GB881" i="1"/>
  <c r="GC881" i="1" s="1"/>
  <c r="GB882" i="1"/>
  <c r="GC882" i="1" s="1"/>
  <c r="GB883" i="1"/>
  <c r="GB884" i="1"/>
  <c r="GB885" i="1"/>
  <c r="GC885" i="1" s="1"/>
  <c r="GB886" i="1"/>
  <c r="GC886" i="1" s="1"/>
  <c r="GB887" i="1"/>
  <c r="GC887" i="1" s="1"/>
  <c r="GB888" i="1"/>
  <c r="GC888" i="1" s="1"/>
  <c r="GB889" i="1"/>
  <c r="GC889" i="1" s="1"/>
  <c r="GB890" i="1"/>
  <c r="GC890" i="1" s="1"/>
  <c r="GB891" i="1"/>
  <c r="GC891" i="1" s="1"/>
  <c r="GB892" i="1"/>
  <c r="GB893" i="1"/>
  <c r="GC893" i="1" s="1"/>
  <c r="GB894" i="1"/>
  <c r="GB895" i="1"/>
  <c r="GB896" i="1"/>
  <c r="GC896" i="1" s="1"/>
  <c r="GB897" i="1"/>
  <c r="GC897" i="1" s="1"/>
  <c r="GB898" i="1"/>
  <c r="GC898" i="1" s="1"/>
  <c r="GB899" i="1"/>
  <c r="GC899" i="1" s="1"/>
  <c r="GB900" i="1"/>
  <c r="GC900" i="1" s="1"/>
  <c r="GB901" i="1"/>
  <c r="GC901" i="1" s="1"/>
  <c r="GB902" i="1"/>
  <c r="GC902" i="1" s="1"/>
  <c r="GB903" i="1"/>
  <c r="GC903" i="1" s="1"/>
  <c r="GB904" i="1"/>
  <c r="GB905" i="1"/>
  <c r="GC905" i="1" s="1"/>
  <c r="GB906" i="1"/>
  <c r="GB907" i="1"/>
  <c r="GB908" i="1"/>
  <c r="GC908" i="1" s="1"/>
  <c r="GB909" i="1"/>
  <c r="GC909" i="1" s="1"/>
  <c r="GB910" i="1"/>
  <c r="GC910" i="1" s="1"/>
  <c r="GB911" i="1"/>
  <c r="GC911" i="1" s="1"/>
  <c r="GB912" i="1"/>
  <c r="GC912" i="1" s="1"/>
  <c r="GB913" i="1"/>
  <c r="GC913" i="1" s="1"/>
  <c r="GB914" i="1"/>
  <c r="GC914" i="1" s="1"/>
  <c r="GB915" i="1"/>
  <c r="GC915" i="1" s="1"/>
  <c r="GB916" i="1"/>
  <c r="GC916" i="1" s="1"/>
  <c r="GB917" i="1"/>
  <c r="GC917" i="1" s="1"/>
  <c r="GB918" i="1"/>
  <c r="GC918" i="1" s="1"/>
  <c r="GB919" i="1"/>
  <c r="GB920" i="1"/>
  <c r="GB921" i="1"/>
  <c r="GC921" i="1" s="1"/>
  <c r="GB922" i="1"/>
  <c r="GC922" i="1" s="1"/>
  <c r="GB923" i="1"/>
  <c r="GC923" i="1" s="1"/>
  <c r="GB924" i="1"/>
  <c r="GC924" i="1" s="1"/>
  <c r="GB925" i="1"/>
  <c r="GC925" i="1" s="1"/>
  <c r="GB926" i="1"/>
  <c r="GC926" i="1" s="1"/>
  <c r="GB927" i="1"/>
  <c r="GC927" i="1" s="1"/>
  <c r="GB928" i="1"/>
  <c r="GB929" i="1"/>
  <c r="GC929" i="1" s="1"/>
  <c r="GB930" i="1"/>
  <c r="GB931" i="1"/>
  <c r="GB932" i="1"/>
  <c r="GC932" i="1" s="1"/>
  <c r="GB933" i="1"/>
  <c r="GC933" i="1" s="1"/>
  <c r="GB934" i="1"/>
  <c r="GC934" i="1" s="1"/>
  <c r="GB935" i="1"/>
  <c r="GC935" i="1" s="1"/>
  <c r="GB936" i="1"/>
  <c r="GC936" i="1" s="1"/>
  <c r="GB937" i="1"/>
  <c r="GC937" i="1" s="1"/>
  <c r="GB938" i="1"/>
  <c r="GC938" i="1" s="1"/>
  <c r="GB939" i="1"/>
  <c r="GC939" i="1" s="1"/>
  <c r="GB940" i="1"/>
  <c r="GC940" i="1" s="1"/>
  <c r="GB941" i="1"/>
  <c r="GC941" i="1" s="1"/>
  <c r="GB942" i="1"/>
  <c r="GC942" i="1" s="1"/>
  <c r="GB943" i="1"/>
  <c r="GB944" i="1"/>
  <c r="GB945" i="1"/>
  <c r="GC945" i="1" s="1"/>
  <c r="GB946" i="1"/>
  <c r="GC946" i="1" s="1"/>
  <c r="GB947" i="1"/>
  <c r="GC947" i="1" s="1"/>
  <c r="GB948" i="1"/>
  <c r="GC948" i="1" s="1"/>
  <c r="GB949" i="1"/>
  <c r="GC949" i="1" s="1"/>
  <c r="GB950" i="1"/>
  <c r="GC950" i="1" s="1"/>
  <c r="GB951" i="1"/>
  <c r="GC951" i="1" s="1"/>
  <c r="GB952" i="1"/>
  <c r="GC952" i="1" s="1"/>
  <c r="GB953" i="1"/>
  <c r="GC953" i="1" s="1"/>
  <c r="GB954" i="1"/>
  <c r="GC954" i="1" s="1"/>
  <c r="GB955" i="1"/>
  <c r="GB956" i="1"/>
  <c r="GB957" i="1"/>
  <c r="GC957" i="1" s="1"/>
  <c r="GB958" i="1"/>
  <c r="GC958" i="1" s="1"/>
  <c r="GB959" i="1"/>
  <c r="GC959" i="1" s="1"/>
  <c r="GB960" i="1"/>
  <c r="GC960" i="1" s="1"/>
  <c r="GB961" i="1"/>
  <c r="GC961" i="1" s="1"/>
  <c r="GB962" i="1"/>
  <c r="GC962" i="1" s="1"/>
  <c r="GB963" i="1"/>
  <c r="GC963" i="1" s="1"/>
  <c r="GB964" i="1"/>
  <c r="GB965" i="1"/>
  <c r="GC965" i="1" s="1"/>
  <c r="GB966" i="1"/>
  <c r="GB967" i="1"/>
  <c r="GB968" i="1"/>
  <c r="GC968" i="1" s="1"/>
  <c r="GB969" i="1"/>
  <c r="GC969" i="1" s="1"/>
  <c r="GB970" i="1"/>
  <c r="GB971" i="1"/>
  <c r="GC971" i="1" s="1"/>
  <c r="GB972" i="1"/>
  <c r="GC972" i="1" s="1"/>
  <c r="GB973" i="1"/>
  <c r="GC973" i="1" s="1"/>
  <c r="GB974" i="1"/>
  <c r="GC974" i="1" s="1"/>
  <c r="GB975" i="1"/>
  <c r="GC975" i="1" s="1"/>
  <c r="GB976" i="1"/>
  <c r="GC976" i="1" s="1"/>
  <c r="GB977" i="1"/>
  <c r="GC977" i="1" s="1"/>
  <c r="GB978" i="1"/>
  <c r="GC978" i="1" s="1"/>
  <c r="GB979" i="1"/>
  <c r="GB980" i="1"/>
  <c r="GB981" i="1"/>
  <c r="GC981" i="1" s="1"/>
  <c r="GB982" i="1"/>
  <c r="GC982" i="1" s="1"/>
  <c r="GB983" i="1"/>
  <c r="GC983" i="1" s="1"/>
  <c r="GB984" i="1"/>
  <c r="GC984" i="1" s="1"/>
  <c r="GB985" i="1"/>
  <c r="GC985" i="1" s="1"/>
  <c r="GB986" i="1"/>
  <c r="GC986" i="1" s="1"/>
  <c r="GB987" i="1"/>
  <c r="GC987" i="1" s="1"/>
  <c r="GB988" i="1"/>
  <c r="GC988" i="1" s="1"/>
  <c r="GB989" i="1"/>
  <c r="GC989" i="1" s="1"/>
  <c r="GB990" i="1"/>
  <c r="GC990" i="1" s="1"/>
  <c r="GB991" i="1"/>
  <c r="GB992" i="1"/>
  <c r="GC992" i="1" s="1"/>
  <c r="GB993" i="1"/>
  <c r="GB994" i="1"/>
  <c r="GC994" i="1" s="1"/>
  <c r="GB995" i="1"/>
  <c r="GC995" i="1" s="1"/>
  <c r="GB996" i="1"/>
  <c r="GC996" i="1" s="1"/>
  <c r="GB997" i="1"/>
  <c r="GC997" i="1" s="1"/>
  <c r="GB998" i="1"/>
  <c r="GC998" i="1" s="1"/>
  <c r="GB999" i="1"/>
  <c r="GC999" i="1" s="1"/>
  <c r="GB1000" i="1"/>
  <c r="GB1001" i="1"/>
  <c r="GC1001" i="1" s="1"/>
  <c r="GB1002" i="1"/>
  <c r="GB1003" i="1"/>
  <c r="GB1004" i="1"/>
  <c r="GB1005" i="1"/>
  <c r="GC1005" i="1" s="1"/>
  <c r="GB1006" i="1"/>
  <c r="GC1006" i="1" s="1"/>
  <c r="GB1007" i="1"/>
  <c r="GC1007" i="1" s="1"/>
  <c r="GB1008" i="1"/>
  <c r="GC1008" i="1" s="1"/>
  <c r="GB1009" i="1"/>
  <c r="GC1009" i="1" s="1"/>
  <c r="GB1010" i="1"/>
  <c r="GC1010" i="1" s="1"/>
  <c r="GB1011" i="1"/>
  <c r="GC1011" i="1" s="1"/>
  <c r="GB1012" i="1"/>
  <c r="GC1012" i="1" s="1"/>
  <c r="GB1013" i="1"/>
  <c r="GC1013" i="1" s="1"/>
  <c r="GB1014" i="1"/>
  <c r="GC1014" i="1" s="1"/>
  <c r="GB1015" i="1"/>
  <c r="GB1016" i="1"/>
  <c r="GB1017" i="1"/>
  <c r="GC1017" i="1" s="1"/>
  <c r="GB1018" i="1"/>
  <c r="GC1018" i="1" s="1"/>
  <c r="GB1019" i="1"/>
  <c r="GC1019" i="1" s="1"/>
  <c r="GB1020" i="1"/>
  <c r="GC1020" i="1" s="1"/>
  <c r="GB1021" i="1"/>
  <c r="GC1021" i="1" s="1"/>
  <c r="GB1022" i="1"/>
  <c r="GC1022" i="1" s="1"/>
  <c r="GB1023" i="1"/>
  <c r="GC1023" i="1" s="1"/>
  <c r="GB1024" i="1"/>
  <c r="GC1024" i="1" s="1"/>
  <c r="GB1025" i="1"/>
  <c r="GC1025" i="1" s="1"/>
  <c r="GB1026" i="1"/>
  <c r="GC1026" i="1" s="1"/>
  <c r="GB1027" i="1"/>
  <c r="GC1027" i="1" s="1"/>
  <c r="GB1028" i="1"/>
  <c r="GC1028" i="1" s="1"/>
  <c r="GB1029" i="1"/>
  <c r="GC1029" i="1" s="1"/>
  <c r="GB1030" i="1"/>
  <c r="GC1030" i="1" s="1"/>
  <c r="GB1031" i="1"/>
  <c r="GC1031" i="1" s="1"/>
  <c r="GB1032" i="1"/>
  <c r="GC1032" i="1" s="1"/>
  <c r="GB1033" i="1"/>
  <c r="GC1033" i="1" s="1"/>
  <c r="GB1034" i="1"/>
  <c r="GC1034" i="1" s="1"/>
  <c r="GB1035" i="1"/>
  <c r="GC1035" i="1" s="1"/>
  <c r="GB1036" i="1"/>
  <c r="GB1037" i="1"/>
  <c r="GC1037" i="1" s="1"/>
  <c r="GB1038" i="1"/>
  <c r="GC1038" i="1" s="1"/>
  <c r="GB1039" i="1"/>
  <c r="GB1040" i="1"/>
  <c r="GB1041" i="1"/>
  <c r="GC1041" i="1" s="1"/>
  <c r="GB1042" i="1"/>
  <c r="GC1042" i="1" s="1"/>
  <c r="GB1043" i="1"/>
  <c r="GC1043" i="1" s="1"/>
  <c r="GB1044" i="1"/>
  <c r="GC1044" i="1" s="1"/>
  <c r="GB1045" i="1"/>
  <c r="GC1045" i="1" s="1"/>
  <c r="GB1046" i="1"/>
  <c r="GC1046" i="1" s="1"/>
  <c r="GB1047" i="1"/>
  <c r="GC1047" i="1" s="1"/>
  <c r="GB1048" i="1"/>
  <c r="GB1049" i="1"/>
  <c r="GC1049" i="1" s="1"/>
  <c r="GB1050" i="1"/>
  <c r="GB1051" i="1"/>
  <c r="GB1052" i="1"/>
  <c r="GB1053" i="1"/>
  <c r="GC1053" i="1" s="1"/>
  <c r="GB1054" i="1"/>
  <c r="GC1054" i="1" s="1"/>
  <c r="GB1055" i="1"/>
  <c r="GC1055" i="1" s="1"/>
  <c r="GB1056" i="1"/>
  <c r="GC1056" i="1" s="1"/>
  <c r="GB1057" i="1"/>
  <c r="GC1057" i="1" s="1"/>
  <c r="GB1058" i="1"/>
  <c r="GC1058" i="1" s="1"/>
  <c r="GB1059" i="1"/>
  <c r="GC1059" i="1" s="1"/>
  <c r="GB1060" i="1"/>
  <c r="GB1061" i="1"/>
  <c r="GC1061" i="1" s="1"/>
  <c r="GB1062" i="1"/>
  <c r="GB1063" i="1"/>
  <c r="GB1064" i="1"/>
  <c r="GC1064" i="1" s="1"/>
  <c r="GB1065" i="1"/>
  <c r="GC1065" i="1" s="1"/>
  <c r="GB1066" i="1"/>
  <c r="GC1066" i="1" s="1"/>
  <c r="GB1067" i="1"/>
  <c r="GC1067" i="1" s="1"/>
  <c r="GB1068" i="1"/>
  <c r="GC1068" i="1" s="1"/>
  <c r="GB1069" i="1"/>
  <c r="GC1069" i="1" s="1"/>
  <c r="GB1070" i="1"/>
  <c r="GC1070" i="1" s="1"/>
  <c r="GB1071" i="1"/>
  <c r="GC1071" i="1" s="1"/>
  <c r="GB1072" i="1"/>
  <c r="GC1072" i="1" s="1"/>
  <c r="GB1073" i="1"/>
  <c r="GC1073" i="1" s="1"/>
  <c r="GB1074" i="1"/>
  <c r="GC1074" i="1" s="1"/>
  <c r="GB1075" i="1"/>
  <c r="GC1075" i="1" s="1"/>
  <c r="GB1076" i="1"/>
  <c r="GC1076" i="1" s="1"/>
  <c r="GB1077" i="1"/>
  <c r="GC1077" i="1" s="1"/>
  <c r="GB1078" i="1"/>
  <c r="GC1078" i="1" s="1"/>
  <c r="GB1079" i="1"/>
  <c r="GC1079" i="1" s="1"/>
  <c r="GB1080" i="1"/>
  <c r="GC1080" i="1" s="1"/>
  <c r="GB1081" i="1"/>
  <c r="GC1081" i="1" s="1"/>
  <c r="GB1082" i="1"/>
  <c r="GC1082" i="1" s="1"/>
  <c r="GB1083" i="1"/>
  <c r="GC1083" i="1" s="1"/>
  <c r="GB1084" i="1"/>
  <c r="GB1085" i="1"/>
  <c r="GC1085" i="1" s="1"/>
  <c r="GB1086" i="1"/>
  <c r="GB1087" i="1"/>
  <c r="GB1088" i="1"/>
  <c r="GC1088" i="1" s="1"/>
  <c r="GB1089" i="1"/>
  <c r="GC1089" i="1" s="1"/>
  <c r="GB1090" i="1"/>
  <c r="GC1090" i="1" s="1"/>
  <c r="GB1091" i="1"/>
  <c r="GC1091" i="1" s="1"/>
  <c r="GB1092" i="1"/>
  <c r="GC1092" i="1" s="1"/>
  <c r="GB1093" i="1"/>
  <c r="GC1093" i="1" s="1"/>
  <c r="GB1094" i="1"/>
  <c r="GC1094" i="1" s="1"/>
  <c r="GB1095" i="1"/>
  <c r="GC1095" i="1" s="1"/>
  <c r="GB1096" i="1"/>
  <c r="GB1097" i="1"/>
  <c r="GC1097" i="1" s="1"/>
  <c r="GB1098" i="1"/>
  <c r="GB1099" i="1"/>
  <c r="GB1100" i="1"/>
  <c r="GB1101" i="1"/>
  <c r="GC1101" i="1" s="1"/>
  <c r="GB1102" i="1"/>
  <c r="GC1102" i="1" s="1"/>
  <c r="GB1103" i="1"/>
  <c r="GC1103" i="1" s="1"/>
  <c r="GB1104" i="1"/>
  <c r="GC1104" i="1" s="1"/>
  <c r="GB1105" i="1"/>
  <c r="GC1105" i="1" s="1"/>
  <c r="GB1106" i="1"/>
  <c r="GC1106" i="1" s="1"/>
  <c r="GB1107" i="1"/>
  <c r="GC1107" i="1" s="1"/>
  <c r="GB1108" i="1"/>
  <c r="GB1109" i="1"/>
  <c r="GC1109" i="1" s="1"/>
  <c r="GB1110" i="1"/>
  <c r="GB1111" i="1"/>
  <c r="GB1112" i="1"/>
  <c r="GB1113" i="1"/>
  <c r="GC1113" i="1" s="1"/>
  <c r="GB1114" i="1"/>
  <c r="GC1114" i="1" s="1"/>
  <c r="GB1115" i="1"/>
  <c r="GC1115" i="1" s="1"/>
  <c r="GB1116" i="1"/>
  <c r="GC1116" i="1" s="1"/>
  <c r="GB1117" i="1"/>
  <c r="GC1117" i="1" s="1"/>
  <c r="GC27" i="1"/>
  <c r="GC3" i="1"/>
  <c r="GC4" i="1"/>
  <c r="GC5" i="1"/>
  <c r="GC6" i="1"/>
  <c r="GC7" i="1"/>
  <c r="GC8" i="1"/>
  <c r="GC14" i="1"/>
  <c r="GC15" i="1"/>
  <c r="GC17" i="1"/>
  <c r="GC18" i="1"/>
  <c r="GC19" i="1"/>
  <c r="GC20" i="1"/>
  <c r="GC26" i="1"/>
  <c r="GC28" i="1"/>
  <c r="GC29" i="1"/>
  <c r="GC31" i="1"/>
  <c r="GC32" i="1"/>
  <c r="GC33" i="1"/>
  <c r="GC39" i="1"/>
  <c r="GC40" i="1"/>
  <c r="GC41" i="1"/>
  <c r="GC42" i="1"/>
  <c r="GC43" i="1"/>
  <c r="GC44" i="1"/>
  <c r="GC45" i="1"/>
  <c r="GC47" i="1"/>
  <c r="GC51" i="1"/>
  <c r="GC52" i="1"/>
  <c r="GC55" i="1"/>
  <c r="GC56" i="1"/>
  <c r="GC57" i="1"/>
  <c r="GC59" i="1"/>
  <c r="GC63" i="1"/>
  <c r="GC64" i="1"/>
  <c r="GC67" i="1"/>
  <c r="GC68" i="1"/>
  <c r="GC75" i="1"/>
  <c r="GC76" i="1"/>
  <c r="GC77" i="1"/>
  <c r="GC78" i="1"/>
  <c r="GC79" i="1"/>
  <c r="GC80" i="1"/>
  <c r="GC87" i="1"/>
  <c r="GC88" i="1"/>
  <c r="GC90" i="1"/>
  <c r="GC91" i="1"/>
  <c r="GC92" i="1"/>
  <c r="GC93" i="1"/>
  <c r="GC99" i="1"/>
  <c r="GC100" i="1"/>
  <c r="GC102" i="1"/>
  <c r="GC103" i="1"/>
  <c r="GC104" i="1"/>
  <c r="GC112" i="1"/>
  <c r="GC115" i="1"/>
  <c r="GC116" i="1"/>
  <c r="GC117" i="1"/>
  <c r="GC124" i="1"/>
  <c r="GC127" i="1"/>
  <c r="GC128" i="1"/>
  <c r="GC131" i="1"/>
  <c r="GC135" i="1"/>
  <c r="GC136" i="1"/>
  <c r="GC138" i="1"/>
  <c r="GC139" i="1"/>
  <c r="GC140" i="1"/>
  <c r="GC141" i="1"/>
  <c r="GC147" i="1"/>
  <c r="GC148" i="1"/>
  <c r="GC151" i="1"/>
  <c r="GC152" i="1"/>
  <c r="GC153" i="1"/>
  <c r="GC160" i="1"/>
  <c r="GC161" i="1"/>
  <c r="GC163" i="1"/>
  <c r="GC164" i="1"/>
  <c r="GC167" i="1"/>
  <c r="GC172" i="1"/>
  <c r="GC175" i="1"/>
  <c r="GC176" i="1"/>
  <c r="GC184" i="1"/>
  <c r="GC186" i="1"/>
  <c r="GC187" i="1"/>
  <c r="GC188" i="1"/>
  <c r="GC196" i="1"/>
  <c r="GC199" i="1"/>
  <c r="GC200" i="1"/>
  <c r="GC203" i="1"/>
  <c r="GC207" i="1"/>
  <c r="GC208" i="1"/>
  <c r="GC210" i="1"/>
  <c r="GC211" i="1"/>
  <c r="GC212" i="1"/>
  <c r="GC219" i="1"/>
  <c r="GC220" i="1"/>
  <c r="GC223" i="1"/>
  <c r="GC224" i="1"/>
  <c r="GC232" i="1"/>
  <c r="GC234" i="1"/>
  <c r="GC235" i="1"/>
  <c r="GC236" i="1"/>
  <c r="GC239" i="1"/>
  <c r="GC244" i="1"/>
  <c r="GC247" i="1"/>
  <c r="GC248" i="1"/>
  <c r="GC249" i="1"/>
  <c r="GC256" i="1"/>
  <c r="GC259" i="1"/>
  <c r="GC260" i="1"/>
  <c r="GC263" i="1"/>
  <c r="GC268" i="1"/>
  <c r="GC270" i="1"/>
  <c r="GC271" i="1"/>
  <c r="GC272" i="1"/>
  <c r="GC280" i="1"/>
  <c r="GC282" i="1"/>
  <c r="GC283" i="1"/>
  <c r="GC291" i="1"/>
  <c r="GC294" i="1"/>
  <c r="GC295" i="1"/>
  <c r="GC296" i="1"/>
  <c r="GC299" i="1"/>
  <c r="GC303" i="1"/>
  <c r="GC306" i="1"/>
  <c r="GC307" i="1"/>
  <c r="GC316" i="1"/>
  <c r="GC319" i="1"/>
  <c r="GC320" i="1"/>
  <c r="GC328" i="1"/>
  <c r="GC330" i="1"/>
  <c r="GC331" i="1"/>
  <c r="GC332" i="1"/>
  <c r="GC340" i="1"/>
  <c r="GC342" i="1"/>
  <c r="GC343" i="1"/>
  <c r="GC344" i="1"/>
  <c r="GC345" i="1"/>
  <c r="GC352" i="1"/>
  <c r="GC354" i="1"/>
  <c r="GC355" i="1"/>
  <c r="GC356" i="1"/>
  <c r="GC363" i="1"/>
  <c r="GC367" i="1"/>
  <c r="GC368" i="1"/>
  <c r="GC375" i="1"/>
  <c r="GC376" i="1"/>
  <c r="GC378" i="1"/>
  <c r="GC379" i="1"/>
  <c r="GC380" i="1"/>
  <c r="GC388" i="1"/>
  <c r="GC389" i="1"/>
  <c r="GC391" i="1"/>
  <c r="GC392" i="1"/>
  <c r="GC400" i="1"/>
  <c r="GC403" i="1"/>
  <c r="GC404" i="1"/>
  <c r="GC412" i="1"/>
  <c r="GC414" i="1"/>
  <c r="GC415" i="1"/>
  <c r="GC416" i="1"/>
  <c r="GC424" i="1"/>
  <c r="GC427" i="1"/>
  <c r="GC428" i="1"/>
  <c r="GC439" i="1"/>
  <c r="GC440" i="1"/>
  <c r="GC447" i="1"/>
  <c r="GC448" i="1"/>
  <c r="GC450" i="1"/>
  <c r="GC451" i="1"/>
  <c r="GC452" i="1"/>
  <c r="GC459" i="1"/>
  <c r="GC460" i="1"/>
  <c r="GC463" i="1"/>
  <c r="GC464" i="1"/>
  <c r="GC465" i="1"/>
  <c r="GC466" i="1"/>
  <c r="GC467" i="1"/>
  <c r="GC472" i="1"/>
  <c r="GC475" i="1"/>
  <c r="GC476" i="1"/>
  <c r="GC487" i="1"/>
  <c r="GC488" i="1"/>
  <c r="GC489" i="1"/>
  <c r="GC490" i="1"/>
  <c r="GC496" i="1"/>
  <c r="GC499" i="1"/>
  <c r="GC500" i="1"/>
  <c r="GC508" i="1"/>
  <c r="GC511" i="1"/>
  <c r="GC512" i="1"/>
  <c r="GC519" i="1"/>
  <c r="GC520" i="1"/>
  <c r="GC522" i="1"/>
  <c r="GC523" i="1"/>
  <c r="GC524" i="1"/>
  <c r="GC531" i="1"/>
  <c r="GC532" i="1"/>
  <c r="GC534" i="1"/>
  <c r="GC535" i="1"/>
  <c r="GC536" i="1"/>
  <c r="GC544" i="1"/>
  <c r="GC546" i="1"/>
  <c r="GC547" i="1"/>
  <c r="GC548" i="1"/>
  <c r="GC556" i="1"/>
  <c r="GC558" i="1"/>
  <c r="GC559" i="1"/>
  <c r="GC560" i="1"/>
  <c r="GC568" i="1"/>
  <c r="GC570" i="1"/>
  <c r="GC571" i="1"/>
  <c r="GC572" i="1"/>
  <c r="GC580" i="1"/>
  <c r="GC582" i="1"/>
  <c r="GC583" i="1"/>
  <c r="GC584" i="1"/>
  <c r="GC585" i="1"/>
  <c r="GC592" i="1"/>
  <c r="GC595" i="1"/>
  <c r="GC596" i="1"/>
  <c r="GC607" i="1"/>
  <c r="GC608" i="1"/>
  <c r="GC609" i="1"/>
  <c r="GC615" i="1"/>
  <c r="GC616" i="1"/>
  <c r="GC617" i="1"/>
  <c r="GC619" i="1"/>
  <c r="GC620" i="1"/>
  <c r="GC628" i="1"/>
  <c r="GC631" i="1"/>
  <c r="GC632" i="1"/>
  <c r="GC640" i="1"/>
  <c r="GC642" i="1"/>
  <c r="GC643" i="1"/>
  <c r="GC644" i="1"/>
  <c r="GC655" i="1"/>
  <c r="GC656" i="1"/>
  <c r="GC667" i="1"/>
  <c r="GC668" i="1"/>
  <c r="GC676" i="1"/>
  <c r="GC678" i="1"/>
  <c r="GC679" i="1"/>
  <c r="GC680" i="1"/>
  <c r="GC688" i="1"/>
  <c r="GC690" i="1"/>
  <c r="GC691" i="1"/>
  <c r="GC703" i="1"/>
  <c r="GC704" i="1"/>
  <c r="GC712" i="1"/>
  <c r="GC713" i="1"/>
  <c r="GC714" i="1"/>
  <c r="GC715" i="1"/>
  <c r="GC716" i="1"/>
  <c r="GC724" i="1"/>
  <c r="GC726" i="1"/>
  <c r="GC727" i="1"/>
  <c r="GC728" i="1"/>
  <c r="GC736" i="1"/>
  <c r="GC739" i="1"/>
  <c r="GC740" i="1"/>
  <c r="GC748" i="1"/>
  <c r="GC750" i="1"/>
  <c r="GC751" i="1"/>
  <c r="GC760" i="1"/>
  <c r="GC762" i="1"/>
  <c r="GC763" i="1"/>
  <c r="GC775" i="1"/>
  <c r="GC776" i="1"/>
  <c r="GC784" i="1"/>
  <c r="GC786" i="1"/>
  <c r="GC787" i="1"/>
  <c r="GC788" i="1"/>
  <c r="GC796" i="1"/>
  <c r="GC798" i="1"/>
  <c r="GC799" i="1"/>
  <c r="GC800" i="1"/>
  <c r="GC808" i="1"/>
  <c r="GC811" i="1"/>
  <c r="GC812" i="1"/>
  <c r="GC820" i="1"/>
  <c r="GC822" i="1"/>
  <c r="GC823" i="1"/>
  <c r="GC824" i="1"/>
  <c r="GC832" i="1"/>
  <c r="GC834" i="1"/>
  <c r="GC835" i="1"/>
  <c r="GC836" i="1"/>
  <c r="GC844" i="1"/>
  <c r="GC847" i="1"/>
  <c r="GC848" i="1"/>
  <c r="GC856" i="1"/>
  <c r="GC858" i="1"/>
  <c r="GC859" i="1"/>
  <c r="GC860" i="1"/>
  <c r="GC868" i="1"/>
  <c r="GC870" i="1"/>
  <c r="GC871" i="1"/>
  <c r="GC872" i="1"/>
  <c r="GC880" i="1"/>
  <c r="GC883" i="1"/>
  <c r="GC884" i="1"/>
  <c r="GC892" i="1"/>
  <c r="GC894" i="1"/>
  <c r="GC895" i="1"/>
  <c r="GC904" i="1"/>
  <c r="GC906" i="1"/>
  <c r="GC907" i="1"/>
  <c r="GC919" i="1"/>
  <c r="GC920" i="1"/>
  <c r="GC928" i="1"/>
  <c r="GC930" i="1"/>
  <c r="GC931" i="1"/>
  <c r="GC943" i="1"/>
  <c r="GC944" i="1"/>
  <c r="GC955" i="1"/>
  <c r="GC956" i="1"/>
  <c r="GC964" i="1"/>
  <c r="GC966" i="1"/>
  <c r="GC967" i="1"/>
  <c r="GC970" i="1"/>
  <c r="GC979" i="1"/>
  <c r="GC980" i="1"/>
  <c r="GC991" i="1"/>
  <c r="GC993" i="1"/>
  <c r="GC1000" i="1"/>
  <c r="GC1002" i="1"/>
  <c r="GC1003" i="1"/>
  <c r="GC1004" i="1"/>
  <c r="GC1015" i="1"/>
  <c r="GC1016" i="1"/>
  <c r="GC1036" i="1"/>
  <c r="GC1039" i="1"/>
  <c r="GC1040" i="1"/>
  <c r="GC1048" i="1"/>
  <c r="GC1050" i="1"/>
  <c r="GC1051" i="1"/>
  <c r="GC1052" i="1"/>
  <c r="GC1060" i="1"/>
  <c r="GC1062" i="1"/>
  <c r="GC1063" i="1"/>
  <c r="GC1084" i="1"/>
  <c r="GC1086" i="1"/>
  <c r="GC1087" i="1"/>
  <c r="GC1096" i="1"/>
  <c r="GC1098" i="1"/>
  <c r="GC1099" i="1"/>
  <c r="GC1100" i="1"/>
  <c r="GC1108" i="1"/>
  <c r="GC1110" i="1"/>
  <c r="GC1111" i="1"/>
  <c r="GC1112" i="1"/>
  <c r="C89" i="4"/>
  <c r="C90" i="4"/>
  <c r="B158" i="4"/>
  <c r="C158" i="4" s="1"/>
  <c r="C152" i="4"/>
  <c r="C153" i="4"/>
  <c r="C154" i="4"/>
  <c r="C155" i="4"/>
  <c r="C156" i="4"/>
  <c r="C157" i="4"/>
  <c r="C151" i="4"/>
  <c r="B128" i="4"/>
  <c r="C128" i="4" s="1"/>
  <c r="C120" i="4"/>
  <c r="C121" i="4"/>
  <c r="C122" i="4"/>
  <c r="C123" i="4"/>
  <c r="C124" i="4"/>
  <c r="C125" i="4"/>
  <c r="C126" i="4"/>
  <c r="C127" i="4"/>
  <c r="C119" i="4"/>
  <c r="C110" i="4"/>
  <c r="C112" i="4"/>
  <c r="C111" i="4"/>
  <c r="B106" i="4"/>
  <c r="C106" i="4" s="1"/>
  <c r="C97" i="4"/>
  <c r="C98" i="4"/>
  <c r="C99" i="4"/>
  <c r="C100" i="4"/>
  <c r="C101" i="4"/>
  <c r="C102" i="4"/>
  <c r="C103" i="4"/>
  <c r="C104" i="4"/>
  <c r="C105" i="4"/>
  <c r="C96" i="4"/>
  <c r="B85" i="4"/>
  <c r="B13" i="4" l="1"/>
  <c r="C13" i="4"/>
  <c r="D13" i="4"/>
  <c r="E13" i="4"/>
  <c r="F13" i="4"/>
  <c r="G13" i="4"/>
  <c r="H13" i="4"/>
  <c r="A13" i="4"/>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4" i="2"/>
  <c r="H333" i="2"/>
  <c r="H332" i="2"/>
  <c r="H331" i="2"/>
  <c r="H330" i="2"/>
  <c r="H328" i="2"/>
  <c r="H327" i="2"/>
  <c r="H326" i="2"/>
  <c r="H325" i="2"/>
  <c r="H324" i="2"/>
  <c r="H323" i="2"/>
  <c r="H322" i="2"/>
  <c r="H321" i="2"/>
  <c r="H320" i="2"/>
  <c r="H319" i="2"/>
  <c r="H318" i="2"/>
  <c r="H317" i="2"/>
  <c r="H316" i="2"/>
  <c r="H315" i="2"/>
  <c r="H314" i="2"/>
  <c r="H313" i="2"/>
  <c r="H312" i="2"/>
  <c r="H311" i="2"/>
  <c r="H309" i="2"/>
  <c r="H308" i="2"/>
  <c r="H307" i="2"/>
  <c r="H306" i="2"/>
  <c r="H305" i="2"/>
  <c r="H304" i="2"/>
  <c r="H303" i="2"/>
  <c r="H302" i="2"/>
  <c r="H301" i="2"/>
  <c r="H299" i="2"/>
  <c r="H298" i="2"/>
  <c r="H297" i="2"/>
  <c r="H296" i="2"/>
  <c r="H295" i="2"/>
  <c r="H294" i="2"/>
  <c r="H293" i="2"/>
  <c r="H292" i="2"/>
  <c r="H291" i="2"/>
  <c r="H290"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335" i="2"/>
  <c r="H329" i="2"/>
  <c r="O2" i="3"/>
  <c r="H85" i="3"/>
  <c r="H279" i="3"/>
  <c r="H293" i="3"/>
  <c r="H295" i="3"/>
  <c r="H302" i="3"/>
  <c r="H303" i="3"/>
</calcChain>
</file>

<file path=xl/sharedStrings.xml><?xml version="1.0" encoding="utf-8"?>
<sst xmlns="http://schemas.openxmlformats.org/spreadsheetml/2006/main" count="102147" uniqueCount="12282">
  <si>
    <t>start</t>
  </si>
  <si>
    <t>end</t>
  </si>
  <si>
    <t>duration</t>
  </si>
  <si>
    <t>disability/No members with a disability</t>
  </si>
  <si>
    <t>disability/Yes, PWD, has difficulty seeing even with glasses</t>
  </si>
  <si>
    <t>disability/Yes PWD, has difficulty hearing, even with hearing aid</t>
  </si>
  <si>
    <t>disability/Yes PWD, has difficulty walking or climbing steps</t>
  </si>
  <si>
    <t>disability/Yes, PWD, has difficulty concentrating or remembering</t>
  </si>
  <si>
    <t>disability/Yes PWD has difficulty (with self-care such as) washing all over or dressing</t>
  </si>
  <si>
    <t>disability/Yes PWD has difficulty communicating, (for example understanding or being understood by others)</t>
  </si>
  <si>
    <t>msna/Demographic_info/HH_members_group/total_mm_ch</t>
  </si>
  <si>
    <t>msna/Demographic_info/HH_members_group/total_mm_adult</t>
  </si>
  <si>
    <t>msna/Demographic_info/HH_members_group/total_mm</t>
  </si>
  <si>
    <t>msna/Demographic_info/HH_members_group/total_fm_ch</t>
  </si>
  <si>
    <t>msna/Demographic_info/HH_members_group/total_fm_adult</t>
  </si>
  <si>
    <t>msna/Demographic_info/HH_members_group/total_fm</t>
  </si>
  <si>
    <t>msna/Demographic_info/HH_members_group/total_m_c</t>
  </si>
  <si>
    <t>msna/Demographic_info/HH_members_group/total_m_c_muac</t>
  </si>
  <si>
    <t>msna/Demographic_info/HH_members_group/total_m_a</t>
  </si>
  <si>
    <t>msna/Demographic_info/HH_members_group/total_m</t>
  </si>
  <si>
    <t>health_fac_type/Primary Health care unit-outpatient only (PHCU)</t>
  </si>
  <si>
    <t>health_fac_type/Primary Health care Centre (PHCC)-outpatient,inpatient + maternity</t>
  </si>
  <si>
    <t>health_fac_type/Hospital</t>
  </si>
  <si>
    <t>health_fac_type/Private Clinic</t>
  </si>
  <si>
    <t>health_fac_type/Specialist services</t>
  </si>
  <si>
    <t>health_fac_type/Other</t>
  </si>
  <si>
    <t>health_fac_type/No health services</t>
  </si>
  <si>
    <t>health_fac_type/Don't Know</t>
  </si>
  <si>
    <t>med_diff/Some types of medicines are not available in the market</t>
  </si>
  <si>
    <t>med_diff/Most types of medicines are not available in the market</t>
  </si>
  <si>
    <t>med_diff/Not available in the market at all</t>
  </si>
  <si>
    <t>med_diff/Inaccessible due to cost</t>
  </si>
  <si>
    <t>med_diff/Inaccessible due to security risks</t>
  </si>
  <si>
    <t>med_diff/Inaccessible due to transport or other logistical reason</t>
  </si>
  <si>
    <t>med_diff/Expired medicine</t>
  </si>
  <si>
    <t>med_diff/There are no significant difficulties</t>
  </si>
  <si>
    <t>med_diff/Other</t>
  </si>
  <si>
    <t>med_diff/Do not know</t>
  </si>
  <si>
    <t>service_diff/Unable to reach health facility due to lack of transport and distance</t>
  </si>
  <si>
    <t>service_diff/No treatment available for the medical issue at the health facility</t>
  </si>
  <si>
    <t>service_diff/Health facility did not provide referral to another facility</t>
  </si>
  <si>
    <t>service_diff/Referral support not available</t>
  </si>
  <si>
    <t>service_diff/Lack of medicine availability</t>
  </si>
  <si>
    <t>service_diff/Lack of staff</t>
  </si>
  <si>
    <t>service_diff/Incompetent staff</t>
  </si>
  <si>
    <t>service_diff/Lack of female staff</t>
  </si>
  <si>
    <t>service_diff/Safety and security concers at facilities</t>
  </si>
  <si>
    <t>service_diff/Medical staff refused treatment without explanations</t>
  </si>
  <si>
    <t>service_diff/Person was turned away due to gender or PWD</t>
  </si>
  <si>
    <t>service_diff/Treatment was provided but did not improve</t>
  </si>
  <si>
    <t>service_diff/Other</t>
  </si>
  <si>
    <t>service_diff/Do not know</t>
  </si>
  <si>
    <t>pharma/Drugs are mostly available</t>
  </si>
  <si>
    <t>pharma/Non communicable diseases (NCD) drugs (chronic, cardiac, diabetes, hyper-tension, asthma)</t>
  </si>
  <si>
    <t>pharma/Pediatric medicine</t>
  </si>
  <si>
    <t>pharma/Reproductive health medicines</t>
  </si>
  <si>
    <t>pharma/Antibiotic</t>
  </si>
  <si>
    <t>pharma/Other</t>
  </si>
  <si>
    <t>pharma/Do not know</t>
  </si>
  <si>
    <t>vaccine_hesitancey/Not concerned about getting infected with COVID-19</t>
  </si>
  <si>
    <t>vaccine_hesitancey/Uncertain if the COVID-19 vaccine will be effective</t>
  </si>
  <si>
    <t>vaccine_hesitancey/Concerned about side-effects of the COVID-19 vaccine</t>
  </si>
  <si>
    <t>vaccine_hesitancey/Do not want to go to facilities for fear of getting infected with COVID-19</t>
  </si>
  <si>
    <t>vaccine_hesitancey/General mistrust of or opposition to any vaccine</t>
  </si>
  <si>
    <t>vaccine_hesitancey/Eumours and misconceptions (people died from the vaccine, it is a conspiracy, Corona is all a lie, etc…)</t>
  </si>
  <si>
    <t>vaccine_hesitancey/Too busy to get vaccinated</t>
  </si>
  <si>
    <t>vaccine_hesitancey/Concerned about cost</t>
  </si>
  <si>
    <t>vaccine_hesitancey/Vaccine not available in my area</t>
  </si>
  <si>
    <t>vaccine_hesitancey/Other</t>
  </si>
  <si>
    <t>where_delivery/At home alone</t>
  </si>
  <si>
    <t>where_delivery/At home with skilled birth attendant</t>
  </si>
  <si>
    <t>where_delivery/At home with traditional midwife or non-professional</t>
  </si>
  <si>
    <t>where_delivery/Public primary health care facility</t>
  </si>
  <si>
    <t>where_delivery/At private primary health care centre/hospital</t>
  </si>
  <si>
    <t>where_delivery/Hospital for normal delivery</t>
  </si>
  <si>
    <t>where_delivery/Hospital for surgery/ C-section</t>
  </si>
  <si>
    <t>where_delivery/Other</t>
  </si>
  <si>
    <t>where_delivery/Do not know</t>
  </si>
  <si>
    <t>health_education_channels/In person at health centers</t>
  </si>
  <si>
    <t>health_education_channels/In person by community workers</t>
  </si>
  <si>
    <t>health_education_channels/Social media</t>
  </si>
  <si>
    <t>health_education_channels/Whatsapp / SMS</t>
  </si>
  <si>
    <t>health_education_channels/Electronic media</t>
  </si>
  <si>
    <t>health_education_channels/Other</t>
  </si>
  <si>
    <t>health_education_channels/Don't know</t>
  </si>
  <si>
    <t>msna/nutrition/muacchildren_count</t>
  </si>
  <si>
    <t>msna/nutrition/muacplw_count</t>
  </si>
  <si>
    <t>type_emtional/Fear</t>
  </si>
  <si>
    <t>type_emtional/Anger</t>
  </si>
  <si>
    <t>type_emtional/Hopelessness</t>
  </si>
  <si>
    <t>type_emtional/Inability to carry out work or daily tasks</t>
  </si>
  <si>
    <t>type_emtional/Sadness</t>
  </si>
  <si>
    <t>type_emtional/Anxiety</t>
  </si>
  <si>
    <t>type_emtional/Problems Sleeping</t>
  </si>
  <si>
    <t>type_emtional/Problems Concentrating</t>
  </si>
  <si>
    <t>type_emtional/Mood swings</t>
  </si>
  <si>
    <t>type_emtional/Changes in Appetite</t>
  </si>
  <si>
    <t>type_emtional/Substance/alcohol Abuse</t>
  </si>
  <si>
    <t>type_emtional/Economic</t>
  </si>
  <si>
    <t>type_emtional/Family conflict</t>
  </si>
  <si>
    <t>type_emtional/Conflict within community</t>
  </si>
  <si>
    <t>type_emtional/Other</t>
  </si>
  <si>
    <t>type_emtional/Don't know</t>
  </si>
  <si>
    <t>type_emtional/No problems</t>
  </si>
  <si>
    <t>ppl_emtional/Adult Women</t>
  </si>
  <si>
    <t>ppl_emtional/Adult Men</t>
  </si>
  <si>
    <t>ppl_emtional/Children</t>
  </si>
  <si>
    <t>ppl_emtional/Persons with Physical Disabilities</t>
  </si>
  <si>
    <t>ppl_emtional/Elderly</t>
  </si>
  <si>
    <t>ppl_emtional/Displaced people</t>
  </si>
  <si>
    <t>ppl_emtional/Persons with Intellectual Disabilities</t>
  </si>
  <si>
    <t>ppl_emtional/People with chronic health conditions</t>
  </si>
  <si>
    <t>ppl_emtional/Adolescent Boys</t>
  </si>
  <si>
    <t>ppl_emtional/Adolescent girls</t>
  </si>
  <si>
    <t>ppl_emtional/Other</t>
  </si>
  <si>
    <t>ppl_emtional/Don't know</t>
  </si>
  <si>
    <t>cope/Speaking to a family member</t>
  </si>
  <si>
    <t>cope/Speaking to a friend</t>
  </si>
  <si>
    <t>cope/Exercise</t>
  </si>
  <si>
    <t>cope/Prayer</t>
  </si>
  <si>
    <t>cope/Seeing an MHPSS professional</t>
  </si>
  <si>
    <t>cope/Self harm, or harming others</t>
  </si>
  <si>
    <t>cope/Smoking</t>
  </si>
  <si>
    <t>cope/Alcohol/Drugs</t>
  </si>
  <si>
    <t>cope/Withdrawal/Isolation</t>
  </si>
  <si>
    <t>cope/Other</t>
  </si>
  <si>
    <t>cope/Don't know</t>
  </si>
  <si>
    <t>support_sources/Family</t>
  </si>
  <si>
    <t>support_sources/Friends</t>
  </si>
  <si>
    <t>support_sources/NGO</t>
  </si>
  <si>
    <t>support_sources/Religious/community leader</t>
  </si>
  <si>
    <t>support_sources/Medical Doctor</t>
  </si>
  <si>
    <t>support_sources/MHPSS service providers</t>
  </si>
  <si>
    <t>support_sources/Community centres</t>
  </si>
  <si>
    <t>support_sources/CFSs</t>
  </si>
  <si>
    <t>support_sources/WGSS</t>
  </si>
  <si>
    <t>support_sources/Other</t>
  </si>
  <si>
    <t>support_sources/Don't Know</t>
  </si>
  <si>
    <t>mhpss_barriers/No knowledge of service location</t>
  </si>
  <si>
    <t>mhpss_barriers/Services are unavailable</t>
  </si>
  <si>
    <t>mhpss_barriers/Distance/transportation</t>
  </si>
  <si>
    <t>mhpss_barriers/Expenses/costs</t>
  </si>
  <si>
    <t>mhpss_barriers/Services not relevant</t>
  </si>
  <si>
    <t>mhpss_barriers/Fear of stigma</t>
  </si>
  <si>
    <t>mhpss_barriers/Other</t>
  </si>
  <si>
    <t>mhpss_barriers/Don't Know</t>
  </si>
  <si>
    <t>ser_gbv/Food aid / food distributions</t>
  </si>
  <si>
    <t>ser_gbv/Shelter</t>
  </si>
  <si>
    <t>ser_gbv/Non-food items</t>
  </si>
  <si>
    <t>ser_gbv/Health care (including reproductive health)</t>
  </si>
  <si>
    <t>ser_gbv/Dignity kits</t>
  </si>
  <si>
    <t>ser_gbv/Education</t>
  </si>
  <si>
    <t>ser_gbv/Women's and girls'-friendly spaces</t>
  </si>
  <si>
    <t>ser_gbv/Counselling for women who have experienced adverse situation</t>
  </si>
  <si>
    <t>ser_gbv/Case management for survivors of GBV</t>
  </si>
  <si>
    <t>ser_gbv/Cash Vouchers</t>
  </si>
  <si>
    <t>ser_gbv/Clean water</t>
  </si>
  <si>
    <t>ser_gbv/Other</t>
  </si>
  <si>
    <t>ser_gbv/Don't know</t>
  </si>
  <si>
    <t>gbv_help/Family member</t>
  </si>
  <si>
    <t>gbv_help/Community leader</t>
  </si>
  <si>
    <t>gbv_help/Police</t>
  </si>
  <si>
    <t>gbv_help/NGO</t>
  </si>
  <si>
    <t>gbv_help/Friend</t>
  </si>
  <si>
    <t>gbv_help/Women's and girls' friendly spaces</t>
  </si>
  <si>
    <t>gbv_help/Health services</t>
  </si>
  <si>
    <t>gbv_help/Religious leader</t>
  </si>
  <si>
    <t>gbv_help/Other</t>
  </si>
  <si>
    <t>gbv_help/Don't Know</t>
  </si>
  <si>
    <t>gbv_help_adlc/Family member</t>
  </si>
  <si>
    <t>gbv_help_adlc/Community leader</t>
  </si>
  <si>
    <t>gbv_help_adlc/Police</t>
  </si>
  <si>
    <t>gbv_help_adlc/NGO</t>
  </si>
  <si>
    <t>gbv_help_adlc/Friend</t>
  </si>
  <si>
    <t>gbv_help_adlc/Women's and girls' friendly spaces</t>
  </si>
  <si>
    <t>gbv_help_adlc/Health services</t>
  </si>
  <si>
    <t>gbv_help_adlc/Other</t>
  </si>
  <si>
    <t>gbv_help_adlc/Don't Know</t>
  </si>
  <si>
    <t>gbv_support_sys/Women friendly Center</t>
  </si>
  <si>
    <t>gbv_support_sys/Peer Support groups</t>
  </si>
  <si>
    <t>gbv_support_sys/Case management with individual counseling</t>
  </si>
  <si>
    <t>gbv_support_sys/Skills building</t>
  </si>
  <si>
    <t>gbv_support_sys/Education Income-generating activities/vocational training</t>
  </si>
  <si>
    <t>gbv_support_sys/Mental health referrals</t>
  </si>
  <si>
    <t>gbv_support_sys/Other</t>
  </si>
  <si>
    <t>gbv_support_sys/Don't Know</t>
  </si>
  <si>
    <t>support_sys_loc/School</t>
  </si>
  <si>
    <t>support_sys_loc/Women's and girls' friendly spaces</t>
  </si>
  <si>
    <t>support_sys_loc/Police</t>
  </si>
  <si>
    <t>support_sys_loc/Community leader</t>
  </si>
  <si>
    <t>support_sys_loc/Religious leaders</t>
  </si>
  <si>
    <t>support_sys_loc/Hospital/clinic</t>
  </si>
  <si>
    <t>support_sys_loc/Other</t>
  </si>
  <si>
    <t>gbv_barriers/Fear of being identified as survivors</t>
  </si>
  <si>
    <t>gbv_barriers/Distance to facility</t>
  </si>
  <si>
    <t>gbv_barriers/No female staff</t>
  </si>
  <si>
    <t>gbv_barriers/No availability of confidential support</t>
  </si>
  <si>
    <t>gbv_barriers/Lack of trained staff</t>
  </si>
  <si>
    <t>gbv_barriers/There are no psychosocial support services</t>
  </si>
  <si>
    <t>gbv_barriers/Other</t>
  </si>
  <si>
    <t>gbv_barriers/Don't Know</t>
  </si>
  <si>
    <t>child_dangers/Kidnapping</t>
  </si>
  <si>
    <t>child_dangers/Child labour</t>
  </si>
  <si>
    <t>child_dangers/Child marriage</t>
  </si>
  <si>
    <t>child_dangers/Physical abuse</t>
  </si>
  <si>
    <t>child_dangers/Neglect</t>
  </si>
  <si>
    <t>child_dangers/Sexual abuse</t>
  </si>
  <si>
    <t>child_dangers/Being orphaned</t>
  </si>
  <si>
    <t>child_dangers/Alcohol/substance misuse</t>
  </si>
  <si>
    <t>child_dangers/Child headed household</t>
  </si>
  <si>
    <t>child_dangers/Unaccompanied and Separated child</t>
  </si>
  <si>
    <t>child_dangers/Psychological Distress</t>
  </si>
  <si>
    <t>child_dangers/Exploitation</t>
  </si>
  <si>
    <t>child_dangers/Dropout of school</t>
  </si>
  <si>
    <t>child_dangers/Other</t>
  </si>
  <si>
    <t>child_dangers/Don't know</t>
  </si>
  <si>
    <t>cp_support/Peer groups (e.g. friends)</t>
  </si>
  <si>
    <t>cp_support/Religious leaders</t>
  </si>
  <si>
    <t>cp_support/Siblings</t>
  </si>
  <si>
    <t>cp_support/Neighbours</t>
  </si>
  <si>
    <t>cp_support/School teachers</t>
  </si>
  <si>
    <t>cp_support/Parents</t>
  </si>
  <si>
    <t>cp_support/Relatives</t>
  </si>
  <si>
    <t>cp_support/Judicial or criminal authority</t>
  </si>
  <si>
    <t>cp_support/Community/social workers</t>
  </si>
  <si>
    <t>cp_support/Community leaders (trusted people in the community)</t>
  </si>
  <si>
    <t>cp_support/Women and Child support centers</t>
  </si>
  <si>
    <t>cp_support/Doctor</t>
  </si>
  <si>
    <t>cp_support/Other</t>
  </si>
  <si>
    <t>cp_support/Do not know</t>
  </si>
  <si>
    <t>cp_activities/Sport activity</t>
  </si>
  <si>
    <t>cp_activities/Quraan</t>
  </si>
  <si>
    <t>cp_activities/Hand crafts</t>
  </si>
  <si>
    <t>cp_activities/Painting / re-creational activity</t>
  </si>
  <si>
    <t>cp_activities/Awareness / educational activities / psychosocial support</t>
  </si>
  <si>
    <t>cp_activities/Entertainement activities</t>
  </si>
  <si>
    <t>cp_activities/Case Management activities</t>
  </si>
  <si>
    <t>cp_activities/Other</t>
  </si>
  <si>
    <t>cp_activities/None</t>
  </si>
  <si>
    <t>cp_activities/Do not know</t>
  </si>
  <si>
    <t>ch_barriers/Lack of awareness</t>
  </si>
  <si>
    <t>ch_barriers/Security problems</t>
  </si>
  <si>
    <t>ch_barriers/Lack of transportation</t>
  </si>
  <si>
    <t>ch_barriers/Opening time not suitable for parents</t>
  </si>
  <si>
    <t>ch_barriers/Distrust of staff or their activities</t>
  </si>
  <si>
    <t>ch_barriers/No services</t>
  </si>
  <si>
    <t>ch_barriers/Do not need services</t>
  </si>
  <si>
    <t>ch_barriers/Other</t>
  </si>
  <si>
    <t>ch_barriers/No barriers</t>
  </si>
  <si>
    <t>cp_activities2/Sport activity</t>
  </si>
  <si>
    <t>cp_activities2/Quraan</t>
  </si>
  <si>
    <t>cp_activities2/Hand crafts</t>
  </si>
  <si>
    <t>cp_activities2/Painting / re-creational activity</t>
  </si>
  <si>
    <t>cp_activities2/Awareness / educational activities / psychosocial support</t>
  </si>
  <si>
    <t>cp_activities2/Entertainement activities</t>
  </si>
  <si>
    <t>cp_activities2/Case Management activities</t>
  </si>
  <si>
    <t>cp_activities2/Other</t>
  </si>
  <si>
    <t>cp_activities2/None</t>
  </si>
  <si>
    <t>cp_activities2/Do not know</t>
  </si>
  <si>
    <t>ch_exist/Children separated from their parents</t>
  </si>
  <si>
    <t>ch_exist/Children living on the street</t>
  </si>
  <si>
    <t>ch_exist/Orphans living in the community</t>
  </si>
  <si>
    <t>ch_exist/Child-headed households</t>
  </si>
  <si>
    <t>ch_exist/Children involved in harmful forms of labor</t>
  </si>
  <si>
    <t>ch_exist/Children who have been associated with fighting forces</t>
  </si>
  <si>
    <t>ch_exist/Other</t>
  </si>
  <si>
    <t>ch_exist/I don't know</t>
  </si>
  <si>
    <t>ch_exist/No, none of these</t>
  </si>
  <si>
    <t>main_incm/No income</t>
  </si>
  <si>
    <t>main_incm/Sale of crops</t>
  </si>
  <si>
    <t>main_incm/Sale of livestock and animal products</t>
  </si>
  <si>
    <t>main_incm/Casual labor</t>
  </si>
  <si>
    <t>main_incm/Skilled labour</t>
  </si>
  <si>
    <t>main_incm/Salaried work</t>
  </si>
  <si>
    <t>main_incm/Petty trading and small business</t>
  </si>
  <si>
    <t>main_incm/Remittances from family members</t>
  </si>
  <si>
    <t>main_incm/Humanitarian assistance</t>
  </si>
  <si>
    <t>main_incm/Borrowing</t>
  </si>
  <si>
    <t>main_incm/Saving</t>
  </si>
  <si>
    <t>main_incm/Other</t>
  </si>
  <si>
    <t>main_incm/I don't know</t>
  </si>
  <si>
    <t>living_coping/Received support from friends/family</t>
  </si>
  <si>
    <t>living_coping/Sold assets</t>
  </si>
  <si>
    <t>living_coping/Spent Savings</t>
  </si>
  <si>
    <t>living_coping/Received donations</t>
  </si>
  <si>
    <t>living_coping/Borrow money</t>
  </si>
  <si>
    <t>living_coping/Received aid</t>
  </si>
  <si>
    <t>living_coping/Reduced spending on non-food expenditures e.g. Health</t>
  </si>
  <si>
    <t>living_coping/Took additional job</t>
  </si>
  <si>
    <t>living_coping/Sent more family members to work</t>
  </si>
  <si>
    <t>living_coping/Sent children to work to earn income</t>
  </si>
  <si>
    <t>living_coping/Sent children to beg</t>
  </si>
  <si>
    <t>living_coping/Marry girls/give them in exchange for money</t>
  </si>
  <si>
    <t>living_coping/Accepted high risk, illegal, socially degrading or exploitative temporary jobs or activities</t>
  </si>
  <si>
    <t>living_coping/Other</t>
  </si>
  <si>
    <t>living_coping/Don't Know</t>
  </si>
  <si>
    <t>living_coping/None (did not engage in any other activity to support household)</t>
  </si>
  <si>
    <t>livelihood_type/Food baskets</t>
  </si>
  <si>
    <t>livelihood_type/Agriculture support (Seeds, tools, fertilizers, training)</t>
  </si>
  <si>
    <t>livelihood_type/Livestock support (restocking, training, feeds, fodder, vaccination, and treatment)</t>
  </si>
  <si>
    <t>livelihood_type/Cash/voucher</t>
  </si>
  <si>
    <t>livelihood_type/Vocational skills training</t>
  </si>
  <si>
    <t>livelihood_type/Business grants</t>
  </si>
  <si>
    <t>livelihood_type/Other</t>
  </si>
  <si>
    <t>concerns_cash_details/Unsafe to receive money</t>
  </si>
  <si>
    <t>concerns_cash_details/Unsafe to keep the money</t>
  </si>
  <si>
    <t>concerns_cash_details/Tension between wife &amp; Husband</t>
  </si>
  <si>
    <t>concerns_cash_details/Changes in prices</t>
  </si>
  <si>
    <t>concerns_cash_details/Unable to access money transfer services</t>
  </si>
  <si>
    <t>concerns_cash_details/Requirements needed in receiving cash</t>
  </si>
  <si>
    <t>concerns_cash_details/Exploitation by those who help in the process</t>
  </si>
  <si>
    <t>concerns_cash_details/Other</t>
  </si>
  <si>
    <t>cbfrm/In-person to MRFS/partner staff</t>
  </si>
  <si>
    <t>cbfrm/Suggestion boxes</t>
  </si>
  <si>
    <t>cbfrm/Hotline/phone</t>
  </si>
  <si>
    <t>cbfrm/SMS/whatsapp</t>
  </si>
  <si>
    <t>cbfrm/Email</t>
  </si>
  <si>
    <t>cbfrm/Social media messaging (e.g. Facebook)</t>
  </si>
  <si>
    <t>cbfrm/Other</t>
  </si>
  <si>
    <t>cbfrm/Don't Know</t>
  </si>
  <si>
    <t>info_sharing/In-person from staff</t>
  </si>
  <si>
    <t>info_sharing/Community leaders</t>
  </si>
  <si>
    <t>info_sharing/Religious leaders</t>
  </si>
  <si>
    <t>info_sharing/Word of mouth</t>
  </si>
  <si>
    <t>info_sharing/Social media messaging (e.g. Facebook)</t>
  </si>
  <si>
    <t>info_sharing/Other</t>
  </si>
  <si>
    <t>info_sharing/Don't Know</t>
  </si>
  <si>
    <t>meta/instanceID</t>
  </si>
  <si>
    <t>_id</t>
  </si>
  <si>
    <t>_uuid</t>
  </si>
  <si>
    <t>_submission_time</t>
  </si>
  <si>
    <t>_index</t>
  </si>
  <si>
    <t>_parent_table_name</t>
  </si>
  <si>
    <t>_parent_index</t>
  </si>
  <si>
    <t>_tags</t>
  </si>
  <si>
    <t>_notes</t>
  </si>
  <si>
    <t>_version</t>
  </si>
  <si>
    <t>_duration</t>
  </si>
  <si>
    <t>_submitted_by</t>
  </si>
  <si>
    <t>_xform_id</t>
  </si>
  <si>
    <t>Name of enumerator</t>
  </si>
  <si>
    <t>Conducted by:</t>
  </si>
  <si>
    <t>Please mention organization name:</t>
  </si>
  <si>
    <t>Date of data collection</t>
  </si>
  <si>
    <t>Community name:</t>
  </si>
  <si>
    <t>Please select the assessment type:</t>
  </si>
  <si>
    <t>Are you interviewing a IDP or host community member?</t>
  </si>
  <si>
    <t>Date of arrival to this area (estimated)</t>
  </si>
  <si>
    <t>Are you interviewing the Head of Household, Primary Caregiver, or other member?</t>
  </si>
  <si>
    <t>Other, please specify:</t>
  </si>
  <si>
    <t>What is the gender of the respondent?</t>
  </si>
  <si>
    <t>What is the age of the respondent?</t>
  </si>
  <si>
    <t>What is the respondent relationship to Head of Household?</t>
  </si>
  <si>
    <t>What is the gender of Head of Household?</t>
  </si>
  <si>
    <t>Do you or any members of your household have a disability?</t>
  </si>
  <si>
    <t>What is the current marital status of the Head of Household?</t>
  </si>
  <si>
    <t>What is the highest level of education received by the Head of Household?</t>
  </si>
  <si>
    <t>How many lactating or pregnant women in the Household</t>
  </si>
  <si>
    <t>How many of the male children are infant &lt;6 months</t>
  </si>
  <si>
    <t>How many of the male children between 6 to 59 months</t>
  </si>
  <si>
    <t>How many of the male children between 5 and 12 years</t>
  </si>
  <si>
    <t>How many of the male children between 13 and 17 years</t>
  </si>
  <si>
    <t>How many of the male between 18 and 59 years</t>
  </si>
  <si>
    <t>How many of the male aged 60 years and above</t>
  </si>
  <si>
    <t>How many of the female children are infant &lt;6 months</t>
  </si>
  <si>
    <t>How many of the female children between 6 to 59 months</t>
  </si>
  <si>
    <t>How many of the female children between 5 and 12 years</t>
  </si>
  <si>
    <t>How many of the female children between 13 and 17 years</t>
  </si>
  <si>
    <t>How many of the female between 18 and 59 years</t>
  </si>
  <si>
    <t>How many of the female aged 60 years and above</t>
  </si>
  <si>
    <t>Household size:</t>
  </si>
  <si>
    <t>What is the first priority need in your household? (Do not prompt answers)</t>
  </si>
  <si>
    <t>What is the second priority need in your household? (Do not prompt answers)</t>
  </si>
  <si>
    <t>What is the third priority need in your household? (Do not prompt answers)</t>
  </si>
  <si>
    <t>1. What health facilities are available in your area?</t>
  </si>
  <si>
    <t>1a. What is the walking distance to the nearest one in minutes?</t>
  </si>
  <si>
    <t>2. When was the most recent time a member of the household needed healthcare treatment?</t>
  </si>
  <si>
    <t>3. For this most recent incident, did the person have any trouble accessing health care or medications they needed ?</t>
  </si>
  <si>
    <t>4. What were the difficulties experienced in accessing treatment? (Do not prompt, select all apply)</t>
  </si>
  <si>
    <t>5. What are the main challenges your household faces in accessing health care services? (Do not prompt, select all apply)</t>
  </si>
  <si>
    <t>6. What are the most needed drugs that are not currently available free of charge in your area?</t>
  </si>
  <si>
    <t>Diarrhoea</t>
  </si>
  <si>
    <t>Respiratory infection</t>
  </si>
  <si>
    <t>Confirmed COVID-19</t>
  </si>
  <si>
    <t>Skin disease</t>
  </si>
  <si>
    <t>Measles</t>
  </si>
  <si>
    <t>Hypertension / high blood pressure</t>
  </si>
  <si>
    <t>Diabetes</t>
  </si>
  <si>
    <t>Complications with child birth</t>
  </si>
  <si>
    <t>Mental health issue</t>
  </si>
  <si>
    <t>Other</t>
  </si>
  <si>
    <t>8. Have you already received COVID-19 vaccine?</t>
  </si>
  <si>
    <t>8.a. What are the main reasons for not getting a COVID-19 vaccine? (Do not prompt, select all apply)</t>
  </si>
  <si>
    <t>9. Do women in your household have access to maternal health services? If explanation required: this means health care services for women during pregnancy, childbirth and after childbirth</t>
  </si>
  <si>
    <t>10. Where do the majority of women deliver their babies in this community?</t>
  </si>
  <si>
    <t>10a. In case of delivery occurred at home, what is the reason for it?</t>
  </si>
  <si>
    <t>11. During this year have you or your household been approached by community health worker team regarding any health topics?</t>
  </si>
  <si>
    <t>12. How would you like to receive information on health topics?</t>
  </si>
  <si>
    <t>please specify social media:</t>
  </si>
  <si>
    <t>Cereals</t>
  </si>
  <si>
    <t>Roots and tubers</t>
  </si>
  <si>
    <t>Vegetables</t>
  </si>
  <si>
    <t>Fruits</t>
  </si>
  <si>
    <t>Meat, poultry</t>
  </si>
  <si>
    <t>Fish and seafood</t>
  </si>
  <si>
    <t>Eggs</t>
  </si>
  <si>
    <t>Pulses/legumes/nuts</t>
  </si>
  <si>
    <t>Milk and milk products</t>
  </si>
  <si>
    <t>Oil/fats</t>
  </si>
  <si>
    <t>Sugar</t>
  </si>
  <si>
    <t>Grain or tubers e.g. bread, rice, noodles, bulger, frikeh, kaak, pasta, andoumeh, manakish, thick grain-based porridge, potatoes</t>
  </si>
  <si>
    <t>Legumes and nuts e.g. hommos, fouls, beans, chick peas, lentils</t>
  </si>
  <si>
    <t>Flesh foods such as kebab, kafta, shawarma, taouk, beef, lamb, goat, chicken or duck</t>
  </si>
  <si>
    <t>Organ meat such as liver, kidney</t>
  </si>
  <si>
    <t>Vitamin a rich fruits or vegetables such as pumpkin, ripe mangoes, carrots, hindbeh, siliq, spinach, winter squash (laqteen), dried apricots, cantaloupe melon, spinach, papaya</t>
  </si>
  <si>
    <t>Other fruits or vegetables, water melon, eggplant, lemon, orange, cabbage, lettuce, mouloukiyya, bananas, apples</t>
  </si>
  <si>
    <t>Cheese, Yoghurt and other milk products</t>
  </si>
  <si>
    <t>Fish fresh or dry</t>
  </si>
  <si>
    <t>Any oil, fat, ghee or foods made with any of these</t>
  </si>
  <si>
    <t>Any sugary foods such as sweets, cakes or biscuits</t>
  </si>
  <si>
    <t>Condiments for flavor such as spices, herbs?</t>
  </si>
  <si>
    <t>Plumpy products, plumpynut, plumpy doz, plumpy sup</t>
  </si>
  <si>
    <t>Breastmilk</t>
  </si>
  <si>
    <t>3. How many children between 6 and 59 months available now in the household?</t>
  </si>
  <si>
    <t>4. How many pregnant or lactating woman with a child under 2 years available now for MUAC measurement in the household?</t>
  </si>
  <si>
    <t>1. What types of emotional and social problems do people face here? (Do not prompt, select all apply)</t>
  </si>
  <si>
    <t>Other please specify:</t>
  </si>
  <si>
    <t>2. Which people are suffering the most from emotional and social problems? (Do not prompt, select all apply)</t>
  </si>
  <si>
    <t>Why the mentioned members suffering the most?</t>
  </si>
  <si>
    <t>3. How do people cope with this situation (mentioned problems)? What are the positive and negative methods used? (Do not prompt, select all apply)</t>
  </si>
  <si>
    <t>4. What are the sources of support and help in the community/camp to deal physical pain, life stress or psychological distress?</t>
  </si>
  <si>
    <t>5. What are some of the obstacles/barriers to seeking MHPSS support to deal physical pain, life stress or psychological distress in community/camp? (Do not prompt, select all apply)</t>
  </si>
  <si>
    <t>6. Would you consider using a MHPSS program/service to deal physical pain, life stress or psychological distress in the future?</t>
  </si>
  <si>
    <t>If no, why?</t>
  </si>
  <si>
    <t>1. What services are available to adult women in the camp/village?</t>
  </si>
  <si>
    <t>2. Are there safe shelters or places that women and girls adolescent girls can to go to if they feel unsafe?</t>
  </si>
  <si>
    <t>3. To whom do women most often go for help, when they've experienced some form of violence?</t>
  </si>
  <si>
    <t>4. To whom do adolescent girls most often go for help, when they've experienced some form of violence?</t>
  </si>
  <si>
    <t>5. What kinds of support systems are available to adult women/ survivors/Adolescent girls who have experienced adverse situations?</t>
  </si>
  <si>
    <t>5.a Where are these services?</t>
  </si>
  <si>
    <t>6. What are some reasons that girl or women who have experienced violence may not be able to access psychosocial support services?</t>
  </si>
  <si>
    <t>1. What are the main dangers children face in this community? (Do not prompt, select all apply)</t>
  </si>
  <si>
    <t>2. If children have problems or are stressed, who in the community can best support them? (Do not prompt, select all apply)</t>
  </si>
  <si>
    <t>3. Has your child/children ever attended any of the following child protection services and activities?</t>
  </si>
  <si>
    <t>4. What are the barriers for your child/children attending CP activities? (Do not prompt, select all apply)</t>
  </si>
  <si>
    <t>5. Are all children in the household who are of school age registered and attending school?</t>
  </si>
  <si>
    <t>5.a If no, why?</t>
  </si>
  <si>
    <t>6. Are any children in the household working/earn money instead of attending school?</t>
  </si>
  <si>
    <t>6a. If yes, please provide more details: (type of work, number of hours, age and gender of child, etc)</t>
  </si>
  <si>
    <t>7. What type of children activities you would like to see in the community</t>
  </si>
  <si>
    <t>8. Do you know if there are any of the following groups/children in your community?</t>
  </si>
  <si>
    <t>1. What is the household's main source of income?</t>
  </si>
  <si>
    <t>2. How much is the average monthly income of the HH from these different income sources?</t>
  </si>
  <si>
    <t>3. What is your average monthly HH expenditure?</t>
  </si>
  <si>
    <t>4. In the past 30 days, what coping strategies have members of your households performed to support itself ?</t>
  </si>
  <si>
    <t>5. Has your HH ever received any form of food and livelihoods assistance NGO, or other charity organization before?</t>
  </si>
  <si>
    <t>5.a. What kind of assistance?</t>
  </si>
  <si>
    <t>6. Do you any of members of your household participate in community based savings and loans scheme or similar?</t>
  </si>
  <si>
    <t>6.a If yes, what kind of income generating activity are you engaged in?</t>
  </si>
  <si>
    <t>7. Do you have any concerns with receiving cash?</t>
  </si>
  <si>
    <t>7.a If yes, what are your concerns?</t>
  </si>
  <si>
    <t>8. How are decisions made over how to spend the cash for the household?</t>
  </si>
  <si>
    <t>9. Does any member of your family engage in any cash for work activities (temporary employment to work on public projects such as community infrastructure, funded by aid organizations)?</t>
  </si>
  <si>
    <t>9.a If yes, please specify the type of Cash for Work activities.</t>
  </si>
  <si>
    <t>1. What are the top 3 recommendations you have for MRFS or partner in providing services in your community?</t>
  </si>
  <si>
    <t>2. How would you feel most comfortable registering feedback or complaints on our services to MRFS/partners that you may have in the future?</t>
  </si>
  <si>
    <t>3. How would you like to receive information from MFRS/partners about our services? (eligibility, timeframe, service hours, etc)</t>
  </si>
  <si>
    <t>4. Do you have any other comments for me at this time?</t>
  </si>
  <si>
    <t>2022-02-10T09:50:03.953+02:00</t>
  </si>
  <si>
    <t>2022-02-10T14:24:34.031+02:00</t>
  </si>
  <si>
    <t>0</t>
  </si>
  <si>
    <t>نسرين نسرين</t>
  </si>
  <si>
    <t>MRFS Partner</t>
  </si>
  <si>
    <t>سوريا ياردم</t>
  </si>
  <si>
    <t>Akhtrein</t>
  </si>
  <si>
    <t>Livelihood and Protection (MHPSS, CP, GBV)</t>
  </si>
  <si>
    <t>Yes</t>
  </si>
  <si>
    <t>IDP</t>
  </si>
  <si>
    <t>Head of Household</t>
  </si>
  <si>
    <t>Male</t>
  </si>
  <si>
    <t>18-29</t>
  </si>
  <si>
    <t>Wife/Husband</t>
  </si>
  <si>
    <t>No members with a disability</t>
  </si>
  <si>
    <t>Married</t>
  </si>
  <si>
    <t>Secondary</t>
  </si>
  <si>
    <t>2</t>
  </si>
  <si>
    <t>1</t>
  </si>
  <si>
    <t>3</t>
  </si>
  <si>
    <t>Mental health and psychosocial support</t>
  </si>
  <si>
    <t>GBV services</t>
  </si>
  <si>
    <t>Child protection services</t>
  </si>
  <si>
    <t>Anxiety Mood swings Problems Sleeping</t>
  </si>
  <si>
    <t>Adult Women</t>
  </si>
  <si>
    <t>بسبب تحملهم لمسؤوليات كثيرة</t>
  </si>
  <si>
    <t>Withdrawal/Isolation</t>
  </si>
  <si>
    <t>MHPSS service providers WGSS</t>
  </si>
  <si>
    <t>Fear of stigma</t>
  </si>
  <si>
    <t>Case management for survivors of GBV Women's and girls'-friendly spaces Clean water</t>
  </si>
  <si>
    <t>Women's and girls' friendly spaces</t>
  </si>
  <si>
    <t>Peer Support groups Women friendly Center Mental health referrals Education Income-generating activities/vocational training Skills building</t>
  </si>
  <si>
    <t>Fear of being identified as survivors</t>
  </si>
  <si>
    <t>Child marriage Neglect Psychological Distress Exploitation Being orphaned</t>
  </si>
  <si>
    <t>Peer groups (e.g. friends) Community/social workers Women and Child support centers</t>
  </si>
  <si>
    <t>Awareness / educational activities / psychosocial support Case Management activities</t>
  </si>
  <si>
    <t>No barriers</t>
  </si>
  <si>
    <t>Not applicable (no child of school going age)</t>
  </si>
  <si>
    <t>Orphans living in the community Children involved in harmful forms of labor Children separated from their parents</t>
  </si>
  <si>
    <t>Salaried work</t>
  </si>
  <si>
    <t>Spent Savings</t>
  </si>
  <si>
    <t>Food baskets</t>
  </si>
  <si>
    <t>No</t>
  </si>
  <si>
    <t>Participatory (Both wife &amp; Husband)</t>
  </si>
  <si>
    <t>دعم مادي مع انشطة مركز الدعم النفسي الاجتماعي
وجود دعم مادي مع نشاطات مركز المراة</t>
  </si>
  <si>
    <t>SMS/whatsapp In-person to MRFS/partner staff</t>
  </si>
  <si>
    <t>In-person from staff</t>
  </si>
  <si>
    <t>لا يوجد</t>
  </si>
  <si>
    <t>uuid:ef82188d-f0ca-4bca-a302-e61d464da5ee</t>
  </si>
  <si>
    <t>ef82188d-f0ca-4bca-a302-e61d464da5ee</t>
  </si>
  <si>
    <t>202202091909</t>
  </si>
  <si>
    <t>sr_datacollector</t>
  </si>
  <si>
    <t>2022-02-10T11:02:04.431+02:00</t>
  </si>
  <si>
    <t>2022-02-10T14:23:04.049+02:00</t>
  </si>
  <si>
    <t>Host</t>
  </si>
  <si>
    <t>30-39</t>
  </si>
  <si>
    <t>Yes PWD, has difficulty walking or climbing steps</t>
  </si>
  <si>
    <t>Adult Literacy</t>
  </si>
  <si>
    <t>4</t>
  </si>
  <si>
    <t>5</t>
  </si>
  <si>
    <t>Anger Hopelessness</t>
  </si>
  <si>
    <t>Persons with Physical Disabilities</t>
  </si>
  <si>
    <t>بسبب اعاقتهم</t>
  </si>
  <si>
    <t>MHPSS service providers Community centres WGSS</t>
  </si>
  <si>
    <t>Dignity kits Women's and girls'-friendly spaces Case management for survivors of GBV</t>
  </si>
  <si>
    <t>Friend Women's and girls' friendly spaces</t>
  </si>
  <si>
    <t>Friend</t>
  </si>
  <si>
    <t>Women friendly Center Peer Support groups</t>
  </si>
  <si>
    <t>Child marriage Being orphaned Dropout of school Psychological Distress Unaccompanied and Separated child</t>
  </si>
  <si>
    <t>Peer groups (e.g. friends) Community/social workers</t>
  </si>
  <si>
    <t>Entertainement activities</t>
  </si>
  <si>
    <t>Children separated from their parents Orphans living in the community Children living on the street</t>
  </si>
  <si>
    <t>Sale of livestock and animal products</t>
  </si>
  <si>
    <t>تقديم دعم مادي م انشطة مركز المراة
وجود طبيب أخصائي نفسي مع مركز الدعم النفسي الاجتماعي</t>
  </si>
  <si>
    <t>Suggestion boxes</t>
  </si>
  <si>
    <t>لايوجد</t>
  </si>
  <si>
    <t>uuid:a3dabd9e-6765-4340-a51f-2c2c276f6fd5</t>
  </si>
  <si>
    <t>a3dabd9e-6765-4340-a51f-2c2c276f6fd5</t>
  </si>
  <si>
    <t>2022-02-10T11:25:25.751+02:00</t>
  </si>
  <si>
    <t>2022-02-10T14:25:17.371+02:00</t>
  </si>
  <si>
    <t>40-49</t>
  </si>
  <si>
    <t>None/Never attended school</t>
  </si>
  <si>
    <t>Sadness Mood swings</t>
  </si>
  <si>
    <t>Displaced people</t>
  </si>
  <si>
    <t>بسبب سوء الوضع المادي وعدم توفر مأوى مناسب للسكن</t>
  </si>
  <si>
    <t>Smoking Withdrawal/Isolation</t>
  </si>
  <si>
    <t>Don't Know</t>
  </si>
  <si>
    <t>Dignity kits Women's and girls'-friendly spaces Case management for survivors of GBV Cash Vouchers</t>
  </si>
  <si>
    <t>Women's and girls' friendly spaces Friend</t>
  </si>
  <si>
    <t>Peer Support groups Mental health referrals</t>
  </si>
  <si>
    <t>Sexual abuse Neglect Psychological Distress Dropout of school</t>
  </si>
  <si>
    <t>Quraan Entertainement activities</t>
  </si>
  <si>
    <t>Awareness / educational activities / psychosocial support Case Management activities Quraan</t>
  </si>
  <si>
    <t>Children separated from their parents Orphans living in the community</t>
  </si>
  <si>
    <t>Casual labor</t>
  </si>
  <si>
    <t>Borrow money</t>
  </si>
  <si>
    <t>دعم مادي مع انشطة  مركز المرأة 
وجود طبيب أخصائي نفسي مع مركز الدعم النفسي الاجتماعي 
وجود انشطة اكثر لحماية الطفل</t>
  </si>
  <si>
    <t>SMS/whatsapp</t>
  </si>
  <si>
    <t>Social media messaging (e.g. Facebook) In-person from staff</t>
  </si>
  <si>
    <t>uuid:87aabf03-8f74-4ced-ada8-7c4967d41acd</t>
  </si>
  <si>
    <t>87aabf03-8f74-4ced-ada8-7c4967d41acd</t>
  </si>
  <si>
    <t>2022-02-09T22:34:43.075+03:00</t>
  </si>
  <si>
    <t>2022-02-10T14:19:41.103+03:00</t>
  </si>
  <si>
    <t>لؤي العلي</t>
  </si>
  <si>
    <t>Female</t>
  </si>
  <si>
    <t>Is the Head of household</t>
  </si>
  <si>
    <t>University</t>
  </si>
  <si>
    <t>Problems Sleeping Mood swings Economic Sadness Anxiety</t>
  </si>
  <si>
    <t>تعامل المقيمين غير جيد</t>
  </si>
  <si>
    <t>Speaking to a friend Prayer Withdrawal/Isolation</t>
  </si>
  <si>
    <t>MHPSS service providers Friends</t>
  </si>
  <si>
    <t>Case management for survivors of GBV Women's and girls'-friendly spaces Counselling for women who have experienced adverse situation</t>
  </si>
  <si>
    <t>Peer Support groups Women friendly Center Case management with individual counseling Skills building Mental health referrals</t>
  </si>
  <si>
    <t>Being orphaned Unaccompanied and Separated child Child labour</t>
  </si>
  <si>
    <t>Community/social workers Women and Child support centers</t>
  </si>
  <si>
    <t>Sport activity Awareness / educational activities / psychosocial support Entertainement activities</t>
  </si>
  <si>
    <t>Quraan Awareness / educational activities / psychosocial support Entertainement activities Case Management activities</t>
  </si>
  <si>
    <t>No income</t>
  </si>
  <si>
    <t>Received support from friends/family Borrow money</t>
  </si>
  <si>
    <t>تقديم دعم  مادي مع انشطة مركز الطفل 
تقديم ادوية نفسية من مركز الدعم النفسي الاجتماعي</t>
  </si>
  <si>
    <t>SMS/whatsapp Suggestion boxes</t>
  </si>
  <si>
    <t>Social media messaging (e.g. Facebook)</t>
  </si>
  <si>
    <t>uuid:1c80d9a9-9d27-4882-9df3-af7db7004fc6</t>
  </si>
  <si>
    <t>1c80d9a9-9d27-4882-9df3-af7db7004fc6</t>
  </si>
  <si>
    <t>2022-02-10T11:04:14.728+03:00</t>
  </si>
  <si>
    <t>2022-02-10T14:19:12.508+03:00</t>
  </si>
  <si>
    <t>Primary</t>
  </si>
  <si>
    <t>Anxiety Problems Sleeping Changes in Appetite Fear</t>
  </si>
  <si>
    <t>Persons with Intellectual Disabilities Persons with Physical Disabilities</t>
  </si>
  <si>
    <t>تعامل المجتمع بشكل غير جيد</t>
  </si>
  <si>
    <t>Prayer Withdrawal/Isolation</t>
  </si>
  <si>
    <t>MHPSS service providers Community centres</t>
  </si>
  <si>
    <t>Women's and girls'-friendly spaces Dignity kits Case management for survivors of GBV</t>
  </si>
  <si>
    <t>Women's and girls' friendly spaces Family member</t>
  </si>
  <si>
    <t>Family member Women's and girls' friendly spaces Friend</t>
  </si>
  <si>
    <t>Peer Support groups Women friendly Center Case management with individual counseling Skills building Education Income-generating activities/vocational training Mental health referrals</t>
  </si>
  <si>
    <t>Being orphaned Child marriage Child labour</t>
  </si>
  <si>
    <t>Women and Child support centers Parents Community/social workers</t>
  </si>
  <si>
    <t>Case Management activities Sport activity Awareness / educational activities / psychosocial support</t>
  </si>
  <si>
    <t>Quraan Painting / re-creational activity Entertainement activities Case Management activities Awareness / educational activities / psychosocial support</t>
  </si>
  <si>
    <t>Remittances from family members</t>
  </si>
  <si>
    <t>Received support from friends/family</t>
  </si>
  <si>
    <t>وجود طبيب أخصائي نفسي ضمن مركز الدعم النفسي الاجتماعي
تقدي دعم مادي مع انشطة الطفل</t>
  </si>
  <si>
    <t>Suggestion boxes SMS/whatsapp</t>
  </si>
  <si>
    <t>uuid:c6ac8365-b6ee-4dff-a92c-07de26caff93</t>
  </si>
  <si>
    <t>c6ac8365-b6ee-4dff-a92c-07de26caff93</t>
  </si>
  <si>
    <t>2022-02-10T11:24:17.727+03:00</t>
  </si>
  <si>
    <t>2022-02-10T14:20:10.745+03:00</t>
  </si>
  <si>
    <t>Anxiety Problems Sleeping Mood swings Conflict within community</t>
  </si>
  <si>
    <t>تعامل الآخرين معهم بقسوة</t>
  </si>
  <si>
    <t>Prayer Smoking Withdrawal/Isolation</t>
  </si>
  <si>
    <t>Friends MHPSS service providers Community centres CFSs WGSS</t>
  </si>
  <si>
    <t>Dignity kits Women's and girls'-friendly spaces Counselling for women who have experienced adverse situation Case management for survivors of GBV</t>
  </si>
  <si>
    <t>Peer Support groups Women friendly Center Skills building Mental health referrals</t>
  </si>
  <si>
    <t>Being orphaned Unaccompanied and Separated child Dropout of school</t>
  </si>
  <si>
    <t>Siblings Parents School teachers Women and Child support centers</t>
  </si>
  <si>
    <t>Quraan Painting / re-creational activity Awareness / educational activities / psychosocial support Entertainement activities Case Management activities</t>
  </si>
  <si>
    <t>Quraan Awareness / educational activities / psychosocial support Entertainement activities</t>
  </si>
  <si>
    <t>تقديم دعم مادي مع مركز انشطة مركز المراة 
وجود أخصائي نفسي في مركز الدعم النفسي الاجتماعي</t>
  </si>
  <si>
    <t>In-person to MRFS/partner staff Suggestion boxes</t>
  </si>
  <si>
    <t>uuid:756864ee-1ec3-4732-a25b-984e665630a0</t>
  </si>
  <si>
    <t>756864ee-1ec3-4732-a25b-984e665630a0</t>
  </si>
  <si>
    <t>2022-02-10T10:57:16.359+03:00</t>
  </si>
  <si>
    <t>2022-02-10T14:07:45.966+03:00</t>
  </si>
  <si>
    <t>كرمو العلو</t>
  </si>
  <si>
    <t>AFH</t>
  </si>
  <si>
    <t>Jandairis</t>
  </si>
  <si>
    <t>Anger Inability to carry out work or daily tasks Problems Sleeping</t>
  </si>
  <si>
    <t>Adult Women Persons with Physical Disabilities</t>
  </si>
  <si>
    <t>لانهم ضعفاء</t>
  </si>
  <si>
    <t>Speaking to a family member Seeing an MHPSS professional Prayer Smoking Withdrawal/Isolation</t>
  </si>
  <si>
    <t>Family MHPSS service providers CFSs WGSS</t>
  </si>
  <si>
    <t>Distance/transportation No knowledge of service location</t>
  </si>
  <si>
    <t>Women's and girls'-friendly spaces Counselling for women who have experienced adverse situation Case management for survivors of GBV Health care (including reproductive health)</t>
  </si>
  <si>
    <t>Women's and girls' friendly spaces Health services NGO</t>
  </si>
  <si>
    <t>Women's and girls' friendly spaces NGO Health services</t>
  </si>
  <si>
    <t>Women friendly Center Education Income-generating activities/vocational training Peer Support groups Case management with individual counseling Mental health referrals</t>
  </si>
  <si>
    <t>Women's and girls' friendly spaces Hospital/clinic</t>
  </si>
  <si>
    <t>Distance to facility Fear of being identified as survivors</t>
  </si>
  <si>
    <t>Exploitation Sexual abuse Neglect</t>
  </si>
  <si>
    <t>Community leaders (trusted people in the community) Community/social workers Peer groups (e.g. friends) Women and Child support centers</t>
  </si>
  <si>
    <t>Sport activity Awareness / educational activities / psychosocial support Entertainement activities Case Management activities</t>
  </si>
  <si>
    <t>Lack of transportation Lack of awareness</t>
  </si>
  <si>
    <t>Sport activity Quraan Awareness / educational activities / psychosocial support</t>
  </si>
  <si>
    <t>Humanitarian assistance Borrowing Casual labor</t>
  </si>
  <si>
    <t>Borrow money Received aid</t>
  </si>
  <si>
    <t>تقديم خدمات 
تقديم سلل اغاثية
تقديم مساعدات مالي</t>
  </si>
  <si>
    <t>uuid:4f87b144-542a-4e32-88ce-df5ecd63e22d</t>
  </si>
  <si>
    <t>4f87b144-542a-4e32-88ce-df5ecd63e22d</t>
  </si>
  <si>
    <t>2022-02-10T11:13:15.602+03:00</t>
  </si>
  <si>
    <t>2022-02-10T14:17:27.355+03:00</t>
  </si>
  <si>
    <t>Masters or PHD</t>
  </si>
  <si>
    <t>6</t>
  </si>
  <si>
    <t>Economic Inability to carry out work or daily tasks</t>
  </si>
  <si>
    <t>Adult Women Persons with Intellectual Disabilities Persons with Physical Disabilities Displaced people</t>
  </si>
  <si>
    <t>Seeing an MHPSS professional Exercise Smoking</t>
  </si>
  <si>
    <t>CFSs Community centres MHPSS service providers WGSS</t>
  </si>
  <si>
    <t>Women's and girls'-friendly spaces Case management for survivors of GBV Health care (including reproductive health) Dignity kits</t>
  </si>
  <si>
    <t>Women's and girls' friendly spaces Health services Family member NGO</t>
  </si>
  <si>
    <t>Women's and girls' friendly spaces Family member Health services</t>
  </si>
  <si>
    <t>Women friendly Center Case management with individual counseling Education Income-generating activities/vocational training Mental health referrals</t>
  </si>
  <si>
    <t>Unaccompanied and Separated child Exploitation Child marriage Sexual abuse Physical abuse Dropout of school</t>
  </si>
  <si>
    <t>Community/social workers Women and Child support centers Parents</t>
  </si>
  <si>
    <t>Awareness / educational activities / psychosocial support Entertainement activities</t>
  </si>
  <si>
    <t>Entertainement activities Case Management activities Awareness / educational activities / psychosocial support Quraan</t>
  </si>
  <si>
    <t>Decided by men / husband only</t>
  </si>
  <si>
    <t>تقديم سلل اضافية
تأمين مواصلات للمستفيدين
تقديم دورات تمكين للشباب</t>
  </si>
  <si>
    <t>uuid:75863d80-90b7-4954-98b6-fbb168c8c7c4</t>
  </si>
  <si>
    <t>75863d80-90b7-4954-98b6-fbb168c8c7c4</t>
  </si>
  <si>
    <t>2022-02-10T11:42:19.001+03:00</t>
  </si>
  <si>
    <t>2022-02-10T13:58:14.377+03:00</t>
  </si>
  <si>
    <t>Inability to carry out work or daily tasks Mood swings Economic</t>
  </si>
  <si>
    <t>Persons with Physical Disabilities Displaced people Persons with Intellectual Disabilities People with chronic health conditions</t>
  </si>
  <si>
    <t>لانهم يعتمدون على غيرهم</t>
  </si>
  <si>
    <t>Speaking to a friend Exercise Seeing an MHPSS professional Prayer Speaking to a family member</t>
  </si>
  <si>
    <t>Food aid / food distributions Case management for survivors of GBV Counselling for women who have experienced adverse situation</t>
  </si>
  <si>
    <t>Friend Women's and girls' friendly spaces Health services</t>
  </si>
  <si>
    <t>Women's and girls' friendly spaces Health services Community leader</t>
  </si>
  <si>
    <t>Women friendly Center Peer Support groups Case management with individual counseling Skills building Education Income-generating activities/vocational training Mental health referrals</t>
  </si>
  <si>
    <t>Women's and girls' friendly spaces Community leader Hospital/clinic</t>
  </si>
  <si>
    <t>Distance to facility</t>
  </si>
  <si>
    <t>Kidnapping Child labour Sexual abuse Neglect Being orphaned Exploitation</t>
  </si>
  <si>
    <t>Peer groups (e.g. friends) School teachers Community/social workers Community leaders (trusted people in the community) Women and Child support centers</t>
  </si>
  <si>
    <t>Quraan Painting / re-creational activity Awareness / educational activities / psychosocial support Entertainement activities</t>
  </si>
  <si>
    <t>Awareness / educational activities / psychosocial support Painting / re-creational activity Entertainement activities Case Management activities</t>
  </si>
  <si>
    <t>Children separated from their parents Child-headed households Children involved in harmful forms of labor</t>
  </si>
  <si>
    <t>Humanitarian assistance Borrowing</t>
  </si>
  <si>
    <t>Received support from friends/family Borrow money Received aid</t>
  </si>
  <si>
    <t>Livestock support (restocking, training, feeds, fodder, vaccination, and treatment) Food baskets</t>
  </si>
  <si>
    <t>بناء مراكز صحية
اضافة التعليم الى مراكز الحمايه 
تأمين مواصلات للمستفيدين</t>
  </si>
  <si>
    <t>uuid:4829971c-cd66-47d7-8ccb-67d2300775bc</t>
  </si>
  <si>
    <t>4829971c-cd66-47d7-8ccb-67d2300775bc</t>
  </si>
  <si>
    <t>2022-02-10T12:13:56.655+03:00</t>
  </si>
  <si>
    <t>2022-02-10T14:25:31.314+03:00</t>
  </si>
  <si>
    <t>Inability to carry out work or daily tasks Problems Sleeping Mood swings Changes in Appetite</t>
  </si>
  <si>
    <t>Displaced people Persons with Intellectual Disabilities Persons with Physical Disabilities Adult Women Elderly</t>
  </si>
  <si>
    <t>Speaking to a friend Exercise Prayer Seeing an MHPSS professional Speaking to a family member Withdrawal/Isolation</t>
  </si>
  <si>
    <t>Family MHPSS service providers Community centres CFSs WGSS Friends</t>
  </si>
  <si>
    <t>Distance/transportation</t>
  </si>
  <si>
    <t>Women's and girls'-friendly spaces Counselling for women who have experienced adverse situation Case management for survivors of GBV Health care (including reproductive health) Food aid / food distributions</t>
  </si>
  <si>
    <t>Women's and girls' friendly spaces NGO Health services Family member</t>
  </si>
  <si>
    <t>Physical abuse Sexual abuse Psychological Distress Neglect Dropout of school</t>
  </si>
  <si>
    <t>Peer groups (e.g. friends) School teachers Community/social workers Community leaders (trusted people in the community) Women and Child support centers Siblings Parents</t>
  </si>
  <si>
    <t>Painting / re-creational activity Entertainement activities Quraan Awareness / educational activities / psychosocial support</t>
  </si>
  <si>
    <t>Quraan Sport activity Entertainement activities Painting / re-creational activity Awareness / educational activities / psychosocial support</t>
  </si>
  <si>
    <t>Children separated from their parents Orphans living in the community Child-headed households</t>
  </si>
  <si>
    <t>Humanitarian assistance Casual labor Borrowing</t>
  </si>
  <si>
    <t>توفير فرص عمل
إقامة دورات تدريبية وخاصة للبالغين
إضافة موظف أخصائي نفي في مراكز الحماية</t>
  </si>
  <si>
    <t>In-person from staff Social media messaging (e.g. Facebook)</t>
  </si>
  <si>
    <t>uuid:9167a746-ce7f-4bc3-9039-0c815c7cca88</t>
  </si>
  <si>
    <t>9167a746-ce7f-4bc3-9039-0c815c7cca88</t>
  </si>
  <si>
    <t>2022-02-10T12:31:19.476+03:00</t>
  </si>
  <si>
    <t>2022-02-10T14:34:05.222+03:00</t>
  </si>
  <si>
    <t>50+</t>
  </si>
  <si>
    <t>7</t>
  </si>
  <si>
    <t>Anxiety Economic Problems Concentrating Inability to carry out work or daily tasks Problems Sleeping Mood swings</t>
  </si>
  <si>
    <t>Adult Women Persons with Physical Disabilities Children Elderly Displaced people Persons with Intellectual Disabilities Adolescent girls</t>
  </si>
  <si>
    <t>لانهم بحاجة لمن يساعدهم</t>
  </si>
  <si>
    <t>Speaking to a friend Exercise Seeing an MHPSS professional Prayer Smoking</t>
  </si>
  <si>
    <t>MHPSS service providers Community centres CFSs NGO Family Medical Doctor WGSS</t>
  </si>
  <si>
    <t>Distance/transportation Fear of stigma</t>
  </si>
  <si>
    <t>Women's and girls' friendly spaces Health services Family member Friend</t>
  </si>
  <si>
    <t>Women friendly Center Case management with individual counseling Mental health referrals Education Income-generating activities/vocational training</t>
  </si>
  <si>
    <t>Women's and girls' friendly spaces Hospital/clinic School</t>
  </si>
  <si>
    <t>Neglect Psychological Distress Exploitation Child marriage Physical abuse Sexual abuse Dropout of school</t>
  </si>
  <si>
    <t>Quraan Awareness / educational activities / psychosocial support Entertainement activities Painting / re-creational activity</t>
  </si>
  <si>
    <t>Awareness / educational activities / psychosocial support Case Management activities Painting / re-creational activity Quraan Entertainement activities</t>
  </si>
  <si>
    <t>Child-headed households Children involved in harmful forms of labor Children who have been associated with fighting forces Children separated from their parents</t>
  </si>
  <si>
    <t>Borrow money Received aid Spent Savings</t>
  </si>
  <si>
    <t>مساعدات مالية
إضافة محو أمية على مراكز الحماية
تأمين مواصلات وخاصة لذوي الاعاقة</t>
  </si>
  <si>
    <t>In-person to MRFS/partner staff Suggestion boxes SMS/whatsapp</t>
  </si>
  <si>
    <t>uuid:6666e6a7-06be-4b39-a096-8dfe3a3ce281</t>
  </si>
  <si>
    <t>6666e6a7-06be-4b39-a096-8dfe3a3ce281</t>
  </si>
  <si>
    <t>2022-02-10T13:08:00.982+03:00</t>
  </si>
  <si>
    <t>2022-02-10T14:41:35.208+03:00</t>
  </si>
  <si>
    <t>Yes PWD, has difficulty hearing, even with hearing aid</t>
  </si>
  <si>
    <t>Economic Problems Sleeping Anxiety Mood swings</t>
  </si>
  <si>
    <t>Adult Women Persons with Physical Disabilities Elderly Persons with Intellectual Disabilities People with chronic health conditions</t>
  </si>
  <si>
    <t>Speaking to a friend Prayer Seeing an MHPSS professional Smoking</t>
  </si>
  <si>
    <t>Friends MHPSS service providers Community centres CFSs WGSS Family Medical Doctor</t>
  </si>
  <si>
    <t>Distance/transportation Fear of stigma No knowledge of service location</t>
  </si>
  <si>
    <t>Health care (including reproductive health) Dignity kits Women's and girls'-friendly spaces Counselling for women who have experienced adverse situation Case management for survivors of GBV Food aid / food distributions</t>
  </si>
  <si>
    <t>Family member Friend Women's and girls' friendly spaces Health services</t>
  </si>
  <si>
    <t>Fear of being identified as survivors Distance to facility</t>
  </si>
  <si>
    <t>Sexual abuse Child marriage Psychological Distress Exploitation Dropout of school Physical abuse</t>
  </si>
  <si>
    <t>Peer groups (e.g. friends) School teachers Community/social workers Community leaders (trusted people in the community) Women and Child support centers Siblings</t>
  </si>
  <si>
    <t>Awareness / educational activities / psychosocial support Entertainement activities Case Management activities Quraan</t>
  </si>
  <si>
    <t>Lack of awareness Lack of transportation</t>
  </si>
  <si>
    <t>Entertainement activities Awareness / educational activities / psychosocial support Case Management activities</t>
  </si>
  <si>
    <t>Child-headed households Orphans living in the community Children involved in harmful forms of labor</t>
  </si>
  <si>
    <t>Borrow money Received aid Received support from friends/family</t>
  </si>
  <si>
    <t>توزيع فحم</t>
  </si>
  <si>
    <t>توزيع مواد تدفئة
تعبيد طرقات
كفالة الايتام</t>
  </si>
  <si>
    <t>uuid:ab846e24-70b8-46d7-9cff-9ddf9ef93cd1</t>
  </si>
  <si>
    <t>ab846e24-70b8-46d7-9cff-9ddf9ef93cd1</t>
  </si>
  <si>
    <t>2022-02-10T10:12:51.459+02:00</t>
  </si>
  <si>
    <t>2022-02-10T14:40:37.172+02:00</t>
  </si>
  <si>
    <t>بنان طريش</t>
  </si>
  <si>
    <t>Anxiety Problems Sleeping</t>
  </si>
  <si>
    <t>بسبب النزوح</t>
  </si>
  <si>
    <t>Speaking to a family member</t>
  </si>
  <si>
    <t>Maybe</t>
  </si>
  <si>
    <t>Women's and girls'-friendly spaces</t>
  </si>
  <si>
    <t>Do not know</t>
  </si>
  <si>
    <t>Family member</t>
  </si>
  <si>
    <t>Peer Support groups Skills building</t>
  </si>
  <si>
    <t>Child labour Exploitation</t>
  </si>
  <si>
    <t>Peer groups (e.g. friends) Women and Child support centers</t>
  </si>
  <si>
    <t>Awareness / educational activities / psychosocial support</t>
  </si>
  <si>
    <t>Lack of transportation</t>
  </si>
  <si>
    <t>Entertainement activities Awareness / educational activities / psychosocial support</t>
  </si>
  <si>
    <t>I don't know</t>
  </si>
  <si>
    <t>Salaried work Humanitarian assistance</t>
  </si>
  <si>
    <t>Food baskets Cash/voucher</t>
  </si>
  <si>
    <t xml:space="preserve">زيادة أنشطة في مركز الدعم مرأة تقدم دعم مادي مع أنشطة المرأة 
</t>
  </si>
  <si>
    <t>uuid:4639b25b-999c-4a60-9f86-ceab3d5258ad</t>
  </si>
  <si>
    <t>4639b25b-999c-4a60-9f86-ceab3d5258ad</t>
  </si>
  <si>
    <t>2022-02-10T10:56:58.901+02:00</t>
  </si>
  <si>
    <t>2022-02-10T14:42:31.224+02:00</t>
  </si>
  <si>
    <t>Food and basic needs</t>
  </si>
  <si>
    <t>Don't know</t>
  </si>
  <si>
    <t>WGSS</t>
  </si>
  <si>
    <t>Food aid / food distributions Non-food items Dignity kits Cash Vouchers</t>
  </si>
  <si>
    <t>Family member Women's and girls' friendly spaces</t>
  </si>
  <si>
    <t>Women friendly Center Case management with individual counseling</t>
  </si>
  <si>
    <t>Child marriage Exploitation</t>
  </si>
  <si>
    <t>Peer groups (e.g. friends) Parents</t>
  </si>
  <si>
    <t>Hand crafts Awareness / educational activities / psychosocial support</t>
  </si>
  <si>
    <t>Children separated from their parents</t>
  </si>
  <si>
    <t xml:space="preserve">وجود أخصائي نفسي ضمن مركز الدعم النفسي الاجتماعي </t>
  </si>
  <si>
    <t>uuid:d0ec3384-bee7-4e78-aad0-21d4890663b5</t>
  </si>
  <si>
    <t>d0ec3384-bee7-4e78-aad0-21d4890663b5</t>
  </si>
  <si>
    <t>2022-02-10T11:17:37.918+02:00</t>
  </si>
  <si>
    <t>2022-02-10T14:44:46.842+02:00</t>
  </si>
  <si>
    <t>Widowed</t>
  </si>
  <si>
    <t>Shelter / housing</t>
  </si>
  <si>
    <t>Inability to carry out work or daily tasks</t>
  </si>
  <si>
    <t>Children Displaced people</t>
  </si>
  <si>
    <t>Speaking to a family member Prayer</t>
  </si>
  <si>
    <t>WGSS MHPSS service providers</t>
  </si>
  <si>
    <t>Dignity kits Women's and girls'-friendly spaces</t>
  </si>
  <si>
    <t>Case management with individual counseling Peer Support groups</t>
  </si>
  <si>
    <t>Child marriage</t>
  </si>
  <si>
    <t>Women and Child support centers</t>
  </si>
  <si>
    <t>Painting / re-creational activity Entertainement activities</t>
  </si>
  <si>
    <t>تقديم دعم مادي مع أنشطة مركز الطفولة</t>
  </si>
  <si>
    <t>In-person to MRFS/partner staff SMS/whatsapp</t>
  </si>
  <si>
    <t>uuid:6642ec20-bbe1-4e4f-809f-6748ccad789a</t>
  </si>
  <si>
    <t>6642ec20-bbe1-4e4f-809f-6748ccad789a</t>
  </si>
  <si>
    <t>2022-02-10T10:29:39.889+03:00</t>
  </si>
  <si>
    <t>2022-02-10T14:53:26.452+03:00</t>
  </si>
  <si>
    <t>عبد الرحمن شريف المرعي</t>
  </si>
  <si>
    <t>Inability to carry out work or daily tasks Anger Mood swings Economic</t>
  </si>
  <si>
    <t>Displaced people Adult Women Children Adult Men</t>
  </si>
  <si>
    <t>Prayer Speaking to a family member</t>
  </si>
  <si>
    <t>Friends</t>
  </si>
  <si>
    <t>Services are unavailable</t>
  </si>
  <si>
    <t>Shelter Food aid / food distributions Health care (including reproductive health) Women's and girls'-friendly spaces</t>
  </si>
  <si>
    <t>Family member Friend</t>
  </si>
  <si>
    <t>Women friendly Center</t>
  </si>
  <si>
    <t>Child labour Neglect</t>
  </si>
  <si>
    <t>Peer groups (e.g. friends) School teachers</t>
  </si>
  <si>
    <t>Quraan Awareness / educational activities / psychosocial support</t>
  </si>
  <si>
    <t>Casual labor Humanitarian assistance</t>
  </si>
  <si>
    <t>توفير المزيد من خدمات حماية الطفل
تامين المزيد من خدمات صحة نفسية مع وجود أخصائي نفسي</t>
  </si>
  <si>
    <t>In-person to MRFS/partner staff Social media messaging (e.g. Facebook)</t>
  </si>
  <si>
    <t>uuid:0ea5a015-a964-4b61-894a-29fd35e3e8b3</t>
  </si>
  <si>
    <t>0ea5a015-a964-4b61-894a-29fd35e3e8b3</t>
  </si>
  <si>
    <t>2022-02-10T11:26:31.986+03:00</t>
  </si>
  <si>
    <t>2022-02-10T13:59:27.892+03:00</t>
  </si>
  <si>
    <t>عبد الرحمن المرعي</t>
  </si>
  <si>
    <t>8</t>
  </si>
  <si>
    <t>Mood swings Anger Hopelessness</t>
  </si>
  <si>
    <t>Displaced people Elderly Adult Men</t>
  </si>
  <si>
    <t>بسبب تحمل المسؤولية</t>
  </si>
  <si>
    <t>Prayer Speaking to a friend Speaking to a family member</t>
  </si>
  <si>
    <t>Friends Family</t>
  </si>
  <si>
    <t>No knowledge of service location Distance/transportation</t>
  </si>
  <si>
    <t>Shelter Clean water Food aid / food distributions Women's and girls'-friendly spaces</t>
  </si>
  <si>
    <t>Child labour Neglect Physical abuse</t>
  </si>
  <si>
    <t>Peer groups (e.g. friends) Neighbours</t>
  </si>
  <si>
    <t>Painting / re-creational activity Awareness / educational activities / psychosocial support</t>
  </si>
  <si>
    <t>Children separated from their parents Child-headed households Children living on the street</t>
  </si>
  <si>
    <t>Skilled labour</t>
  </si>
  <si>
    <t>Spent Savings Borrow money</t>
  </si>
  <si>
    <t>تأمين أدوية صحية نفسية مع وجود أخصائي نفسي في مركز الدعم النفسي الاجتماعي 
تامين مساعدات إنسانية
تامين المزيد من جلسات توعية للاطفال وجلسات ترفيهية في مركز حماية الطفل</t>
  </si>
  <si>
    <t>Social media messaging (e.g. Facebook) Community leaders In-person from staff</t>
  </si>
  <si>
    <t>uuid:52ea9981-2ed6-4d47-9fae-39a0fcb282a5</t>
  </si>
  <si>
    <t>52ea9981-2ed6-4d47-9fae-39a0fcb282a5</t>
  </si>
  <si>
    <t>2022-02-10T11:00:41.500+03:00</t>
  </si>
  <si>
    <t>2022-02-10T13:52:27.879+03:00</t>
  </si>
  <si>
    <t>غسان الرحال</t>
  </si>
  <si>
    <t>Sadness Inability to carry out work or daily tasks Family conflict Economic</t>
  </si>
  <si>
    <t>بسبب الفقر وترك المنزل وضغوط الحياة الكثيرة</t>
  </si>
  <si>
    <t>Speaking to a friend Prayer Seeing an MHPSS professional Withdrawal/Isolation</t>
  </si>
  <si>
    <t>Family MHPSS service providers Community centres WGSS</t>
  </si>
  <si>
    <t>Women's and girls'-friendly spaces Case management for survivors of GBV Non-food items</t>
  </si>
  <si>
    <t>Women's and girls' friendly spaces Community leader Family member</t>
  </si>
  <si>
    <t>Women friendly Center Mental health referrals Peer Support groups</t>
  </si>
  <si>
    <t>Physical abuse Neglect Psychological Distress</t>
  </si>
  <si>
    <t>Awareness / educational activities / psychosocial support Entertainement activities Painting / re-creational activity</t>
  </si>
  <si>
    <t>Orphans living in the community Children involved in harmful forms of labor</t>
  </si>
  <si>
    <t>Casual labor Salaried work Humanitarian assistance</t>
  </si>
  <si>
    <t>Sent more family members to work</t>
  </si>
  <si>
    <t>توفير فرص عمل للرجال
تقديم دعم مادي بالاصافة الى انشطة المراكز</t>
  </si>
  <si>
    <t>Suggestion boxes In-person to MRFS/partner staff</t>
  </si>
  <si>
    <t>uuid:8fbf657b-a4f6-4d7c-a215-10eaff7b9d91</t>
  </si>
  <si>
    <t>8fbf657b-a4f6-4d7c-a215-10eaff7b9d91</t>
  </si>
  <si>
    <t>2022-02-10T11:41:18.405+03:00</t>
  </si>
  <si>
    <t>2022-02-10T13:58:51.008+03:00</t>
  </si>
  <si>
    <t>Intermediate / preparatory</t>
  </si>
  <si>
    <t>Anger Fear Sadness Mood swings Economic Family conflict</t>
  </si>
  <si>
    <t>Displaced people Adolescent Boys Adolescent girls</t>
  </si>
  <si>
    <t>بسبب النزوح 
والتغيرات الجسميه عند التقدم في العمر للمراهقين</t>
  </si>
  <si>
    <t>Speaking to a friend Speaking to a family member Prayer Seeing an MHPSS professional Withdrawal/Isolation</t>
  </si>
  <si>
    <t>Family CFSs MHPSS service providers Community centres</t>
  </si>
  <si>
    <t>Women friendly Center Peer Support groups Mental health referrals</t>
  </si>
  <si>
    <t>Child labour Child marriage Neglect Dropout of school Psychological Distress</t>
  </si>
  <si>
    <t>Painting / re-creational activity Awareness / educational activities / psychosocial support Entertainement activities Case Management activities</t>
  </si>
  <si>
    <t>Casual labor Salaried work Borrowing</t>
  </si>
  <si>
    <t>Received support from friends/family Borrow money Sent more family members to work</t>
  </si>
  <si>
    <t>توفير اخصائي نفسي لمركز الصحه النفسيه
تقديم مساعدات ماديه
اضافه التعليم الى مراكز المرأة</t>
  </si>
  <si>
    <t>لا</t>
  </si>
  <si>
    <t>uuid:7d71c717-8f86-4eb8-a219-ca31d52b17b6</t>
  </si>
  <si>
    <t>7d71c717-8f86-4eb8-a219-ca31d52b17b6</t>
  </si>
  <si>
    <t>2022-02-10T12:18:20.095+03:00</t>
  </si>
  <si>
    <t>2022-02-10T14:03:37.127+03:00</t>
  </si>
  <si>
    <t>9</t>
  </si>
  <si>
    <t>Inability to carry out work or daily tasks Sadness Economic Mood swings</t>
  </si>
  <si>
    <t>Displaced people Children</t>
  </si>
  <si>
    <t>بسبب النزوح
ووجود مشاكل عند الاطفال</t>
  </si>
  <si>
    <t>Speaking to a friend Prayer Withdrawal/Isolation Seeing an MHPSS professional</t>
  </si>
  <si>
    <t>Family MHPSS service providers Community centres CFSs</t>
  </si>
  <si>
    <t>Women's and girls'-friendly spaces Counselling for women who have experienced adverse situation Case management for survivors of GBV</t>
  </si>
  <si>
    <t>Family member Friend Women's and girls' friendly spaces</t>
  </si>
  <si>
    <t>Child labour Neglect Psychological Distress Exploitation</t>
  </si>
  <si>
    <t>Salaried work Casual labor Humanitarian assistance</t>
  </si>
  <si>
    <t>Received aid Borrow money</t>
  </si>
  <si>
    <t>توفير فرص عمل للرجال
تقديم خدمات نقديه 
تأمين مواصلات للوصول الى المراكز</t>
  </si>
  <si>
    <t>uuid:2d6f890c-fac3-4b22-8141-4e7e9272fb76</t>
  </si>
  <si>
    <t>2d6f890c-fac3-4b22-8141-4e7e9272fb76</t>
  </si>
  <si>
    <t>2022-02-10T12:41:43.825+03:00</t>
  </si>
  <si>
    <t>2022-02-10T14:09:55.788+03:00</t>
  </si>
  <si>
    <t>10</t>
  </si>
  <si>
    <t>Anger Sadness Mood swings Family conflict Economic</t>
  </si>
  <si>
    <t>Displaced people Children Adolescent Boys</t>
  </si>
  <si>
    <t>بسبب الفقر والنزوح
ووجود مشاكل عند الاطفال بسبب النزوح والحرب</t>
  </si>
  <si>
    <t>Speaking to a friend Exercise Prayer Seeing an MHPSS professional Withdrawal/Isolation</t>
  </si>
  <si>
    <t>Health care (including reproductive health) Dignity kits Women's and girls'-friendly spaces Counselling for women who have experienced adverse situation Case management for survivors of GBV</t>
  </si>
  <si>
    <t>Women's and girls' friendly spaces Health services Family member</t>
  </si>
  <si>
    <t>Community leader Women's and girls' friendly spaces Health services</t>
  </si>
  <si>
    <t>Women friendly Center Peer Support groups Mental health referrals Case management with individual counseling</t>
  </si>
  <si>
    <t>Women's and girls' friendly spaces Community leader</t>
  </si>
  <si>
    <t>Neglect Psychological Distress Exploitation</t>
  </si>
  <si>
    <t>Community/social workers Community leaders (trusted people in the community) Women and Child support centers</t>
  </si>
  <si>
    <t>Case Management activities Awareness / educational activities / psychosocial support Entertainement activities</t>
  </si>
  <si>
    <t>Lack of awareness</t>
  </si>
  <si>
    <t>Awareness / educational activities / psychosocial support Entertainement activities Case Management activities</t>
  </si>
  <si>
    <t>تقديم اغاثة اضافيه 
توفير فرص عمل للرجال
توفير طبيب نفسي</t>
  </si>
  <si>
    <t>uuid:914d5ffd-82cf-4dbb-94ed-9492012beb54</t>
  </si>
  <si>
    <t>914d5ffd-82cf-4dbb-94ed-9492012beb54</t>
  </si>
  <si>
    <t>2022-02-10T13:07:34.594+03:00</t>
  </si>
  <si>
    <t>2022-02-10T14:18:00.265+03:00</t>
  </si>
  <si>
    <t>Sadness Problems Sleeping Mood swings Family conflict Economic Inability to carry out work or daily tasks</t>
  </si>
  <si>
    <t>Children Adult Men Adolescent Boys Adult Women</t>
  </si>
  <si>
    <t>بسبب الفقر وقله فرص العمل</t>
  </si>
  <si>
    <t>Speaking to a friend Seeing an MHPSS professional Exercise Speaking to a family member Smoking</t>
  </si>
  <si>
    <t>Family MHPSS service providers Community centres CFSs WGSS</t>
  </si>
  <si>
    <t>Women's and girls'-friendly spaces Counselling for women who have experienced adverse situation Dignity kits</t>
  </si>
  <si>
    <t>Friend Women's and girls' friendly spaces Community leader Family member</t>
  </si>
  <si>
    <t>Family member Community leader Friend Women's and girls' friendly spaces</t>
  </si>
  <si>
    <t>Women friendly Center Peer Support groups Mental health referrals Skills building Case management with individual counseling</t>
  </si>
  <si>
    <t>Child marriage Neglect Being orphaned Psychological Distress</t>
  </si>
  <si>
    <t>Entertainement activities Case Management activities</t>
  </si>
  <si>
    <t>Entertainement activities Case Management activities Awareness / educational activities / psychosocial support</t>
  </si>
  <si>
    <t>تقديم خدمات اضافيه في الدعم النفسي ووجود مراكز مخصصه للاطفال وتامين مواصلات للوصول اليها</t>
  </si>
  <si>
    <t>Suggestion boxes In-person to MRFS/partner staff SMS/whatsapp</t>
  </si>
  <si>
    <t>uuid:da15294b-c77e-468c-84bf-c4076831a147</t>
  </si>
  <si>
    <t>da15294b-c77e-468c-84bf-c4076831a147</t>
  </si>
  <si>
    <t>2022-02-10T10:01:22.738+03:00</t>
  </si>
  <si>
    <t>2022-02-10T10:46:39.422+03:00</t>
  </si>
  <si>
    <t>رانيا سريو</t>
  </si>
  <si>
    <t>MRFS</t>
  </si>
  <si>
    <t>Al Karameh camp cluster</t>
  </si>
  <si>
    <t>All</t>
  </si>
  <si>
    <t>Income / livelihoods</t>
  </si>
  <si>
    <t>Nutrition</t>
  </si>
  <si>
    <t>Primary Health care Centre (PHCC)-outpatient,inpatient + maternity</t>
  </si>
  <si>
    <t>Less than 1 month ago</t>
  </si>
  <si>
    <t>Drugs are mostly available Reproductive health medicines Antibiotic</t>
  </si>
  <si>
    <t>Do not want to go to facilities for fear of getting infected with COVID-19 General mistrust of or opposition to any vaccine</t>
  </si>
  <si>
    <t>Hospital for normal delivery Hospital for surgery/ C-section</t>
  </si>
  <si>
    <t>In person at health centers In person by community workers</t>
  </si>
  <si>
    <t>Fear Sadness Economic Family conflict</t>
  </si>
  <si>
    <t>Children Elderly Displaced people Persons with Physical Disabilities</t>
  </si>
  <si>
    <t>لانهم اكثر فئة مستضعفة</t>
  </si>
  <si>
    <t>Prayer Speaking to a family member Smoking Withdrawal/Isolation</t>
  </si>
  <si>
    <t>Family Friends Religious/community leader</t>
  </si>
  <si>
    <t>Services are unavailable Fear of stigma</t>
  </si>
  <si>
    <t>Food aid / food distributions Shelter Health care (including reproductive health) Education Women's and girls'-friendly spaces Clean water</t>
  </si>
  <si>
    <t>School Women's and girls' friendly spaces</t>
  </si>
  <si>
    <t>There are no psychosocial support services</t>
  </si>
  <si>
    <t>Kidnapping Being orphaned Child headed household</t>
  </si>
  <si>
    <t>Siblings Neighbours School teachers Parents</t>
  </si>
  <si>
    <t>Awareness / educational activities / psychosocial support Quraan</t>
  </si>
  <si>
    <t>No services</t>
  </si>
  <si>
    <t>Hand crafts Entertainement activities Sport activity</t>
  </si>
  <si>
    <t>Child-headed households Orphans living in the community</t>
  </si>
  <si>
    <t>Humanitarian assistance Salaried work</t>
  </si>
  <si>
    <t>Received support from friends/family Received donations Received aid Reduced spending on non-food expenditures e.g. Health</t>
  </si>
  <si>
    <t>Food baskets Vocational skills training</t>
  </si>
  <si>
    <t>تقديم تدفئة للناس وتقديم قسائم نقدية وبناء مشافي في المخيم</t>
  </si>
  <si>
    <t>In-person from staff Religious leaders Community leaders</t>
  </si>
  <si>
    <t>uuid:b7383d88-14a1-454f-8d10-0656abef909d</t>
  </si>
  <si>
    <t>b7383d88-14a1-454f-8d10-0656abef909d</t>
  </si>
  <si>
    <t>nsenumerator</t>
  </si>
  <si>
    <t>2022-02-10T11:25:51.561+03:00</t>
  </si>
  <si>
    <t>2022-02-10T11:59:05.762+03:00</t>
  </si>
  <si>
    <t>Water, sanitation, and hygiene</t>
  </si>
  <si>
    <t>Some types of medicines are not available in the market Inaccessible due to cost</t>
  </si>
  <si>
    <t>No treatment available for the medical issue at the health facility Referral support not available Lack of medicine availability</t>
  </si>
  <si>
    <t>Non communicable diseases (NCD) drugs (chronic, cardiac, diabetes, hyper-tension, asthma) Antibiotic</t>
  </si>
  <si>
    <t>Eumours and misconceptions (people died from the vaccine, it is a conspiracy, Corona is all a lie, etc…) Do not want to go to facilities for fear of getting infected with COVID-19</t>
  </si>
  <si>
    <t>Fear Sadness Anxiety Conflict within community Family conflict</t>
  </si>
  <si>
    <t>Children Persons with Physical Disabilities Displaced people</t>
  </si>
  <si>
    <t>هم اكثر فئة ضعيفة</t>
  </si>
  <si>
    <t>WGSS Family Friends</t>
  </si>
  <si>
    <t>Food aid / food distributions Shelter Women's and girls'-friendly spaces Clean water</t>
  </si>
  <si>
    <t>Family member Women's and girls' friendly spaces Religious leader</t>
  </si>
  <si>
    <t>Family member Women's and girls' friendly spaces Health services</t>
  </si>
  <si>
    <t>Peer Support groups Skills building Education Income-generating activities/vocational training</t>
  </si>
  <si>
    <t>School Women's and girls' friendly spaces Religious leaders</t>
  </si>
  <si>
    <t>Child marriage Being orphaned Child headed household Neglect Kidnapping</t>
  </si>
  <si>
    <t>School teachers Parents Community leaders (trusted people in the community)</t>
  </si>
  <si>
    <t>Orphans living in the community Children involved in harmful forms of labor Children who have been associated with fighting forces</t>
  </si>
  <si>
    <t>No income Humanitarian assistance</t>
  </si>
  <si>
    <t>Received aid Reduced spending on non-food expenditures e.g. Health</t>
  </si>
  <si>
    <t xml:space="preserve">بناء مدارس ومشافي والحصول على مساعدات مادية </t>
  </si>
  <si>
    <t>Hotline/phone SMS/whatsapp Suggestion boxes</t>
  </si>
  <si>
    <t>Community leaders Religious leaders Word of mouth</t>
  </si>
  <si>
    <t>uuid:fa5eb48c-b49f-4fbe-bc3b-42534302f3fb</t>
  </si>
  <si>
    <t>fa5eb48c-b49f-4fbe-bc3b-42534302f3fb</t>
  </si>
  <si>
    <t>2022-02-10T11:59:15.906+03:00</t>
  </si>
  <si>
    <t>2022-02-10T13:09:07.210+03:00</t>
  </si>
  <si>
    <t>Primary Caregiver of children &lt;18 years</t>
  </si>
  <si>
    <t>1-3 months</t>
  </si>
  <si>
    <t>Drugs are mostly available Antibiotic</t>
  </si>
  <si>
    <t>Family conflict Conflict within community Sadness Anxiety</t>
  </si>
  <si>
    <t>Children Elderly Displaced people</t>
  </si>
  <si>
    <t>لانهم الاكثر ضعفا</t>
  </si>
  <si>
    <t>Food aid / food distributions Shelter Education</t>
  </si>
  <si>
    <t>Police Religious leader Family member</t>
  </si>
  <si>
    <t>Education Income-generating activities/vocational training Women friendly Center Peer Support groups</t>
  </si>
  <si>
    <t>Kidnapping Being orphaned Alcohol/substance misuse Child headed household</t>
  </si>
  <si>
    <t>School teachers Parents Relatives</t>
  </si>
  <si>
    <t>None</t>
  </si>
  <si>
    <t>Do not need services</t>
  </si>
  <si>
    <t>Awareness / educational activities / psychosocial support Entertainement activities Quraan</t>
  </si>
  <si>
    <t>Orphans living in the community Child-headed households Children involved in harmful forms of labor Children who have been associated with fighting forces</t>
  </si>
  <si>
    <t>Received donations Received aid Reduced spending on non-food expenditures e.g. Health</t>
  </si>
  <si>
    <t xml:space="preserve">تأمين خبز للنازحين في المخيمات وتامين قسائم نقدية وفرص عمل </t>
  </si>
  <si>
    <t>In-person from staff Religious leaders</t>
  </si>
  <si>
    <t>uuid:45fec2cd-9c96-4890-a8ba-e77def11f549</t>
  </si>
  <si>
    <t>45fec2cd-9c96-4890-a8ba-e77def11f549</t>
  </si>
  <si>
    <t>2022-02-10T13:09:17.021+03:00</t>
  </si>
  <si>
    <t>2022-02-10T14:40:04.470+03:00</t>
  </si>
  <si>
    <t>Health</t>
  </si>
  <si>
    <t>More than 1 year</t>
  </si>
  <si>
    <t>Drugs are mostly available Non communicable diseases (NCD) drugs (chronic, cardiac, diabetes, hyper-tension, asthma)</t>
  </si>
  <si>
    <t>Eumours and misconceptions (people died from the vaccine, it is a conspiracy, Corona is all a lie, etc…) Concerned about side-effects of the COVID-19 vaccine</t>
  </si>
  <si>
    <t>In person by community workers</t>
  </si>
  <si>
    <t>Sadness Problems Concentrating Anger Conflict within community</t>
  </si>
  <si>
    <t>Persons with Physical Disabilities Elderly Displaced people</t>
  </si>
  <si>
    <t>لا اعرف</t>
  </si>
  <si>
    <t>Friends Family Religious/community leader</t>
  </si>
  <si>
    <t>Food aid / food distributions Education Shelter Clean water</t>
  </si>
  <si>
    <t>Friend Family member Police</t>
  </si>
  <si>
    <t>Police Family member Women's and girls' friendly spaces</t>
  </si>
  <si>
    <t>Women friendly Center Education Income-generating activities/vocational training</t>
  </si>
  <si>
    <t>Kidnapping Child labour Child marriage</t>
  </si>
  <si>
    <t>Parents Relatives Women and Child support centers</t>
  </si>
  <si>
    <t>Painting / re-creational activity Awareness / educational activities / psychosocial support Sport activity Entertainement activities</t>
  </si>
  <si>
    <t>Child-headed households Orphans living in the community Children who have been associated with fighting forces</t>
  </si>
  <si>
    <t>Humanitarian assistance No income</t>
  </si>
  <si>
    <t>Sold assets Received donations</t>
  </si>
  <si>
    <t>نرجو تقديم مساعدات مادية للنازحين وتوفير مسكن وخبز</t>
  </si>
  <si>
    <t>In-person to MRFS/partner staff Suggestion boxes Hotline/phone</t>
  </si>
  <si>
    <t>In-person from staff Community leaders Religious leaders</t>
  </si>
  <si>
    <t>uuid:b8aa6aca-c5c3-4ceb-8833-0beb2861e4ec</t>
  </si>
  <si>
    <t>b8aa6aca-c5c3-4ceb-8833-0beb2861e4ec</t>
  </si>
  <si>
    <t>2022-02-10T10:25:16.757+02:00</t>
  </si>
  <si>
    <t>2022-02-10T10:48:12.387+02:00</t>
  </si>
  <si>
    <t xml:space="preserve">محمد زيدان </t>
  </si>
  <si>
    <t>Deir Hassan</t>
  </si>
  <si>
    <t>Fear Anger Hopelessness Sadness Anxiety Inability to carry out work or daily tasks Mood swings Conflict within community</t>
  </si>
  <si>
    <t>Adult Men Adolescent Boys Adolescent girls</t>
  </si>
  <si>
    <t xml:space="preserve">الذكور البالغين لأن عليهم الاعتماد في المصروف فتخلق مشاكل اسرية 
المراهقين بسبب الانفتاح على الحياة والتكنلوجيا </t>
  </si>
  <si>
    <t>Seeing an MHPSS professional Smoking Withdrawal/Isolation</t>
  </si>
  <si>
    <t>Friends MHPSS service providers</t>
  </si>
  <si>
    <t>Expenses/costs Fear of stigma Distance/transportation</t>
  </si>
  <si>
    <t>Health care (including reproductive health) Education Women's and girls'-friendly spaces Counselling for women who have experienced adverse situation</t>
  </si>
  <si>
    <t>Friend Health services</t>
  </si>
  <si>
    <t>Women friendly Center Mental health referrals</t>
  </si>
  <si>
    <t>Child labour Neglect Child headed household Exploitation Dropout of school</t>
  </si>
  <si>
    <t>Religious leaders Siblings School teachers Parents Relatives Community/social workers Community leaders (trusted people in the community) Women and Child support centers</t>
  </si>
  <si>
    <t>Awareness / educational activities / psychosocial support Sport activity</t>
  </si>
  <si>
    <t>Sport activity Quraan Hand crafts Awareness / educational activities / psychosocial support Case Management activities</t>
  </si>
  <si>
    <t>Casual labor Salaried work Borrowing Humanitarian assistance</t>
  </si>
  <si>
    <t>Spent Savings Reduced spending on non-food expenditures e.g. Health</t>
  </si>
  <si>
    <t>تقديم دعم المشاريع الصغيرة 
توفير سلل اغاثة شهرية توفي احتياجات المنزل
توفير مراكز صحية فيها اغلب الاختصاصات</t>
  </si>
  <si>
    <t>In-person from staff Word of mouth</t>
  </si>
  <si>
    <t>uuid:b4e2411b-6042-4381-90d6-261ff5cae2c4</t>
  </si>
  <si>
    <t>b4e2411b-6042-4381-90d6-261ff5cae2c4</t>
  </si>
  <si>
    <t>2022-02-10T11:02:35.713+02:00</t>
  </si>
  <si>
    <t>2022-02-10T11:31:28.961+02:00</t>
  </si>
  <si>
    <t>Fear Hopelessness Anxiety Economic</t>
  </si>
  <si>
    <t>Displaced people Elderly</t>
  </si>
  <si>
    <t>النازحون لسوء الوضع الاقتصدي وبعض المناطق كأنهه ييسمي النازح وصمة عار
المسنون لسوء وضعم الصحي</t>
  </si>
  <si>
    <t>Speaking to a family member Prayer Seeing an MHPSS professional</t>
  </si>
  <si>
    <t>Medical Doctor MHPSS service providers</t>
  </si>
  <si>
    <t>Distance/transportation Expenses/costs Fear of stigma</t>
  </si>
  <si>
    <t>Education Counselling for women who have experienced adverse situation Case management for survivors of GBV</t>
  </si>
  <si>
    <t>Health services Women's and girls' friendly spaces</t>
  </si>
  <si>
    <t>Friend Family member</t>
  </si>
  <si>
    <t>Women's and girls' friendly spaces School</t>
  </si>
  <si>
    <t>Child labour Neglect Dropout of school Exploitation</t>
  </si>
  <si>
    <t>Peer groups (e.g. friends) Religious leaders Siblings School teachers Parents Judicial or criminal authority Women and Child support centers</t>
  </si>
  <si>
    <t>Sport activity Quraan Hand crafts Painting / re-creational activity</t>
  </si>
  <si>
    <t>Remittances from family members Salaried work Borrowing</t>
  </si>
  <si>
    <t xml:space="preserve">دعم القطاع التعليمي 
الدعم المادي للأسر الفقيرة داخل القرى والمدن 
توفير الادوية الضرورية في المستوصفات </t>
  </si>
  <si>
    <t>In-person to MRFS/partner staff</t>
  </si>
  <si>
    <t>uuid:8a05fd32-b525-4e3b-bfa9-a8ae40d99796</t>
  </si>
  <si>
    <t>8a05fd32-b525-4e3b-bfa9-a8ae40d99796</t>
  </si>
  <si>
    <t>2022-02-10T11:37:32.318+02:00</t>
  </si>
  <si>
    <t>2022-02-10T12:03:11.144+02:00</t>
  </si>
  <si>
    <t>محمد زيدان</t>
  </si>
  <si>
    <t>Hopelessness Sadness Anxiety Economic</t>
  </si>
  <si>
    <t>Adult Men Persons with Physical Disabilities</t>
  </si>
  <si>
    <t xml:space="preserve">بسبب الوضع الاقتصادي </t>
  </si>
  <si>
    <t>Family</t>
  </si>
  <si>
    <t>No knowledge of service location Distance/transportation Expenses/costs Fear of stigma</t>
  </si>
  <si>
    <t>Health care (including reproductive health) Women's and girls'-friendly spaces Case management for survivors of GBV</t>
  </si>
  <si>
    <t>Family member Police</t>
  </si>
  <si>
    <t>Women friendly Center Peer Support groups Education Income-generating activities/vocational training</t>
  </si>
  <si>
    <t>Religious leaders Peer groups (e.g. friends) School teachers Relatives</t>
  </si>
  <si>
    <t>Quraan Painting / re-creational activity Awareness / educational activities / psychosocial support</t>
  </si>
  <si>
    <t>Quraan Hand crafts Entertainement activities</t>
  </si>
  <si>
    <t>Children living on the street Orphans living in the community Child-headed households Children involved in harmful forms of labor</t>
  </si>
  <si>
    <t>No income Borrowing</t>
  </si>
  <si>
    <t>Sold assets Borrow money Received support from friends/family</t>
  </si>
  <si>
    <t xml:space="preserve">سلل اغاثة شهرية
دعم التعليم بالمعاهد القرآنية
توفير الادوية المناسبة في المستوصفات </t>
  </si>
  <si>
    <t>uuid:23cfa251-705d-495f-bebc-2f9764f00c96</t>
  </si>
  <si>
    <t>23cfa251-705d-495f-bebc-2f9764f00c96</t>
  </si>
  <si>
    <t>2022-02-10T12:17:52.447+02:00</t>
  </si>
  <si>
    <t>2022-02-10T12:51:41.850+02:00</t>
  </si>
  <si>
    <t>Son/Daughter</t>
  </si>
  <si>
    <t>Fear Hopelessness Inability to carry out work or daily tasks Sadness Anxiety Economic</t>
  </si>
  <si>
    <t xml:space="preserve">النساء المعيلون للاسرة. </t>
  </si>
  <si>
    <t>Speaking to a family member Prayer Withdrawal/Isolation</t>
  </si>
  <si>
    <t>Counselling for women who have experienced adverse situation Case management for survivors of GBV Education Non-food items</t>
  </si>
  <si>
    <t>Kidnapping Child labour Neglect Dropout of school Exploitation Psychological Distress</t>
  </si>
  <si>
    <t>Peer groups (e.g. friends) Religious leaders School teachers Parents</t>
  </si>
  <si>
    <t>بسبب التدهور الوضع الاقتصادي. 
لانهه كان يعمل في اوقات المدرسة</t>
  </si>
  <si>
    <t>Awareness / educational activities / psychosocial support Hand crafts</t>
  </si>
  <si>
    <t>Child-headed households Children involved in harmful forms of labor Orphans living in the community</t>
  </si>
  <si>
    <t>Skilled labour Borrowing</t>
  </si>
  <si>
    <t>Borrow money Sold assets</t>
  </si>
  <si>
    <t>Decided by women / wife only</t>
  </si>
  <si>
    <t>تأمين فرص امل للنساء 
تأمين دخل مادي او دعم مشروع صغير 
تقديم السلل الاغاثية الشهرية للقاطنين في البيوت داخل القرى</t>
  </si>
  <si>
    <t>uuid:27db60e1-5587-437d-abed-53f8ff74aef1</t>
  </si>
  <si>
    <t>27db60e1-5587-437d-abed-53f8ff74aef1</t>
  </si>
  <si>
    <t>2022-02-10T13:11:31.479+02:00</t>
  </si>
  <si>
    <t>2022-02-10T14:57:20.501+02:00</t>
  </si>
  <si>
    <t>Economic</t>
  </si>
  <si>
    <t>Adult Men</t>
  </si>
  <si>
    <t>مسؤولياتهم كثيرة</t>
  </si>
  <si>
    <t>Non-food items Clean water</t>
  </si>
  <si>
    <t>Neglect Dropout of school</t>
  </si>
  <si>
    <t>Relatives Parents</t>
  </si>
  <si>
    <t>Entertainement activities Awareness / educational activities / psychosocial support Painting / re-creational activity</t>
  </si>
  <si>
    <t>Children separated from their parents Child-headed households</t>
  </si>
  <si>
    <t>صرف صحي</t>
  </si>
  <si>
    <t>uuid:e44ca146-61c8-470f-90e5-8176fd3b359a</t>
  </si>
  <si>
    <t>e44ca146-61c8-470f-90e5-8176fd3b359a</t>
  </si>
  <si>
    <t>2022-02-10T09:48:23.378+03:00</t>
  </si>
  <si>
    <t>2022-02-14T15:09:10.978+03:00</t>
  </si>
  <si>
    <t>1970-01-05</t>
  </si>
  <si>
    <t>سلطانة الحلاق</t>
  </si>
  <si>
    <t>Non communicable diseases (NCD) drugs (chronic, cardiac, diabetes, hyper-tension, asthma)</t>
  </si>
  <si>
    <t>Uncertain if the COVID-19 vaccine will be effective Concerned about cost Concerned about side-effects of the COVID-19 vaccine</t>
  </si>
  <si>
    <t>Hospital for surgery/ C-section Hospital for normal delivery</t>
  </si>
  <si>
    <t>In person at health centers</t>
  </si>
  <si>
    <t>Economic Family conflict</t>
  </si>
  <si>
    <t>Children Elderly</t>
  </si>
  <si>
    <t>لايوجد مكان آمن للعب ولاتوجد مدارس</t>
  </si>
  <si>
    <t>Speaking to a family member Speaking to a friend</t>
  </si>
  <si>
    <t>Friends Community centres</t>
  </si>
  <si>
    <t>Expenses/costs Distance/transportation</t>
  </si>
  <si>
    <t>Women's and girls'-friendly spaces Food aid / food distributions</t>
  </si>
  <si>
    <t>Fear of being identified as survivors There are no psychosocial support services</t>
  </si>
  <si>
    <t>Neglect Child marriage Child labour Kidnapping Dropout of school</t>
  </si>
  <si>
    <t>Peer groups (e.g. friends)</t>
  </si>
  <si>
    <t>Quraan Entertainement activities Sport activity</t>
  </si>
  <si>
    <t>Child-headed households</t>
  </si>
  <si>
    <t>Humanitarian assistance</t>
  </si>
  <si>
    <t>تحسين المعيشة تامين ادوية مجانية للامراض المزمنة وتامين سكن آمن</t>
  </si>
  <si>
    <t>uuid:a4c52eac-c16f-4657-8cf4-bf34f10fa859</t>
  </si>
  <si>
    <t>a4c52eac-c16f-4657-8cf4-bf34f10fa859</t>
  </si>
  <si>
    <t>2022-02-10T11:15:06.271+03:00</t>
  </si>
  <si>
    <t>2022-02-10T11:59:51.199+03:00</t>
  </si>
  <si>
    <t>Inaccessible due to cost</t>
  </si>
  <si>
    <t>Lack of medicine availability</t>
  </si>
  <si>
    <t>Non communicable diseases (NCD) drugs (chronic, cardiac, diabetes, hyper-tension, asthma) Pediatric medicine</t>
  </si>
  <si>
    <t>Concerned about side-effects of the COVID-19 vaccine</t>
  </si>
  <si>
    <t>Anger Anxiety Problems Sleeping Mood swings Changes in Appetite</t>
  </si>
  <si>
    <t>Children Elderly Persons with Intellectual Disabilities</t>
  </si>
  <si>
    <t>لايستطيعون القيام بالاعمال اليومية بمفردهم</t>
  </si>
  <si>
    <t>Family NGO Community centres CFSs</t>
  </si>
  <si>
    <t>No knowledge of service location Expenses/costs</t>
  </si>
  <si>
    <t>Health care (including reproductive health) Clean water</t>
  </si>
  <si>
    <t>Child labour Being orphaned Child headed household Dropout of school</t>
  </si>
  <si>
    <t>Peer groups (e.g. friends) Relatives Women and Child support centers</t>
  </si>
  <si>
    <t>Lack of awareness No services</t>
  </si>
  <si>
    <t>Sport activity Quraan Hand crafts Entertainement activities</t>
  </si>
  <si>
    <t>Borrow money Received support from friends/family</t>
  </si>
  <si>
    <t>دعم القطاع الصحي والتعليم ودعم مالي</t>
  </si>
  <si>
    <t>uuid:f049a522-1bd3-47ab-822f-5cf52b1d6c16</t>
  </si>
  <si>
    <t>f049a522-1bd3-47ab-822f-5cf52b1d6c16</t>
  </si>
  <si>
    <t>2022-02-10T12:42:16.798+03:00</t>
  </si>
  <si>
    <t>2022-02-10T13:11:50.857+03:00</t>
  </si>
  <si>
    <t>Lack of medicine availability No treatment available for the medical issue at the health facility</t>
  </si>
  <si>
    <t>Antibiotic Pediatric medicine</t>
  </si>
  <si>
    <t>Concerned about side-effects of the COVID-19 vaccine Uncertain if the COVID-19 vaccine will be effective</t>
  </si>
  <si>
    <t>In person at health centers Whatsapp / SMS</t>
  </si>
  <si>
    <t>Adult Women Children</t>
  </si>
  <si>
    <t xml:space="preserve">لانهم الفئة الضعيفة </t>
  </si>
  <si>
    <t>Prayer Smoking</t>
  </si>
  <si>
    <t>Fear of stigma Services are unavailable</t>
  </si>
  <si>
    <t>Health care (including reproductive health)</t>
  </si>
  <si>
    <t>Child marriage Child labour Kidnapping Dropout of school</t>
  </si>
  <si>
    <t>Neighbours Peer groups (e.g. friends)</t>
  </si>
  <si>
    <t>Quraan Entertainement activities Painting / re-creational activity</t>
  </si>
  <si>
    <t>Entertainement activities Painting / re-creational activity Quraan Hand crafts</t>
  </si>
  <si>
    <t>Petty trading and small business Humanitarian assistance</t>
  </si>
  <si>
    <t>دعم التعليم وتوفير سلة نظافة توفير الادوية المجانية</t>
  </si>
  <si>
    <t xml:space="preserve">لايوجد </t>
  </si>
  <si>
    <t>uuid:07ea642c-6de0-45a1-8ddb-81e0d86818a7</t>
  </si>
  <si>
    <t>07ea642c-6de0-45a1-8ddb-81e0d86818a7</t>
  </si>
  <si>
    <t>2022-02-10T13:56:14.034+03:00</t>
  </si>
  <si>
    <t>2022-02-13T15:46:17.134+03:00</t>
  </si>
  <si>
    <t>1970-01-04</t>
  </si>
  <si>
    <t>Pediatric medicine Antibiotic</t>
  </si>
  <si>
    <t>Economic Conflict within community Anxiety Hopelessness</t>
  </si>
  <si>
    <t>Adult Women Children Adult Men</t>
  </si>
  <si>
    <t>عدم توفر فرص عمل</t>
  </si>
  <si>
    <t>Prayer Smoking Speaking to a family member</t>
  </si>
  <si>
    <t>Friends Medical Doctor</t>
  </si>
  <si>
    <t>Kidnapping Sexual abuse Child headed household</t>
  </si>
  <si>
    <t>Parents</t>
  </si>
  <si>
    <t>للعمل ومساعدة الاهل</t>
  </si>
  <si>
    <t>يعمل في دكان صغير يعمل ٩ساعات العمر ١٥ عام الجنس ذكر</t>
  </si>
  <si>
    <t>Borrow money Sent children to work to earn income</t>
  </si>
  <si>
    <t>تامين سكن وتدفأة وكهرباء</t>
  </si>
  <si>
    <t>uuid:dd8dcf85-1836-4191-8d0e-d847f562ac8e</t>
  </si>
  <si>
    <t>dd8dcf85-1836-4191-8d0e-d847f562ac8e</t>
  </si>
  <si>
    <t>2022-02-10T09:38:57.869+03:00</t>
  </si>
  <si>
    <t>2022-02-10T10:18:58.046+03:00</t>
  </si>
  <si>
    <t xml:space="preserve">مريم الاشقر </t>
  </si>
  <si>
    <t>Uncertain if the COVID-19 vaccine will be effective Eumours and misconceptions (people died from the vaccine, it is a conspiracy, Corona is all a lie, etc…)</t>
  </si>
  <si>
    <t>Hospital for normal delivery</t>
  </si>
  <si>
    <t>Fear Anxiety Conflict within community</t>
  </si>
  <si>
    <t>Adult Women Persons with Physical Disabilities People with chronic health conditions Adolescent Boys</t>
  </si>
  <si>
    <t xml:space="preserve">لانهم الاكثر فئة ضعف في المجتمع </t>
  </si>
  <si>
    <t>Speaking to a family member Speaking to a friend Prayer</t>
  </si>
  <si>
    <t>Family Friends</t>
  </si>
  <si>
    <t>No knowledge of service location</t>
  </si>
  <si>
    <t>Food aid / food distributions Women's and girls'-friendly spaces</t>
  </si>
  <si>
    <t>Kidnapping Child marriage Neglect</t>
  </si>
  <si>
    <t>Peer groups (e.g. friends) Religious leaders Judicial or criminal authority</t>
  </si>
  <si>
    <t>Awareness / educational activities / psychosocial support Quraan Entertainement activities</t>
  </si>
  <si>
    <t>Salaried work Humanitarian assistance Borrowing</t>
  </si>
  <si>
    <t>Received support from friends/family Received aid</t>
  </si>
  <si>
    <t xml:space="preserve">تأمين قسائم مالية .تأمين نصف تدفئة خلال الشتاء .تأمين مراكز طبية مأمنة من كل الاحتياجات </t>
  </si>
  <si>
    <t xml:space="preserve">لا </t>
  </si>
  <si>
    <t>uuid:cb1c2e8c-61a7-49df-ad96-02158b006938</t>
  </si>
  <si>
    <t>cb1c2e8c-61a7-49df-ad96-02158b006938</t>
  </si>
  <si>
    <t>2022-02-10T10:37:59.177+03:00</t>
  </si>
  <si>
    <t>2022-02-10T11:20:48.439+03:00</t>
  </si>
  <si>
    <t>مريم الأشقر</t>
  </si>
  <si>
    <t>In person by community workers In person at health centers</t>
  </si>
  <si>
    <t xml:space="preserve">لانهم الأكثر ضعف في المجتمع </t>
  </si>
  <si>
    <t>Family WGSS</t>
  </si>
  <si>
    <t>Food aid / food distributions Education</t>
  </si>
  <si>
    <t>Women friendly Center Peer Support groups Skills building</t>
  </si>
  <si>
    <t>Child marriage Child labour Being orphaned Child headed household</t>
  </si>
  <si>
    <t>Orphans living in the community Child-headed households Children who have been associated with fighting forces</t>
  </si>
  <si>
    <t>Received donations Received aid Received support from friends/family</t>
  </si>
  <si>
    <t>الاهتمام بالتعليم اكثر وتوظيف الناس وبناء بيوت بدل الخيم للناس</t>
  </si>
  <si>
    <t>In-person from staff Community leaders</t>
  </si>
  <si>
    <t>uuid:c5e5bd30-da42-4d69-88de-c3297af0f0c1</t>
  </si>
  <si>
    <t>c5e5bd30-da42-4d69-88de-c3297af0f0c1</t>
  </si>
  <si>
    <t>2022-02-10T11:41:45.082+03:00</t>
  </si>
  <si>
    <t>2022-02-10T12:35:00.715+03:00</t>
  </si>
  <si>
    <t>Pediatric medicine Antibiotic Non communicable diseases (NCD) drugs (chronic, cardiac, diabetes, hyper-tension, asthma)</t>
  </si>
  <si>
    <t>General mistrust of or opposition to any vaccine Eumours and misconceptions (people died from the vaccine, it is a conspiracy, Corona is all a lie, etc…)</t>
  </si>
  <si>
    <t>Adult Women Persons with Physical Disabilities Elderly</t>
  </si>
  <si>
    <t>Kidnapping Child marriage Physical abuse Dropout of school</t>
  </si>
  <si>
    <t>Peer groups (e.g. friends) Religious leaders</t>
  </si>
  <si>
    <t>Quraan</t>
  </si>
  <si>
    <t>Painting / re-creational activity Awareness / educational activities / psychosocial support Entertainement activities</t>
  </si>
  <si>
    <t>Children separated from their parents Orphans living in the community Child-headed households Children involved in harmful forms of labor</t>
  </si>
  <si>
    <t xml:space="preserve">تأمين فرص عمل للنازحين .بناء سكن للناس .تأمين مدخول مادي لاذوي الاحتياجات الخاصة </t>
  </si>
  <si>
    <t xml:space="preserve">لا يوجد </t>
  </si>
  <si>
    <t>uuid:9c0ced36-f8d2-444c-85ad-4cdc6c837472</t>
  </si>
  <si>
    <t>9c0ced36-f8d2-444c-85ad-4cdc6c837472</t>
  </si>
  <si>
    <t>2022-02-10T12:39:38.910+03:00</t>
  </si>
  <si>
    <t>2022-02-10T13:52:47.730+03:00</t>
  </si>
  <si>
    <t>Atma camp cluster</t>
  </si>
  <si>
    <t>Yes, PWD, has difficulty seeing even with glasses</t>
  </si>
  <si>
    <t>General mistrust of or opposition to any vaccine</t>
  </si>
  <si>
    <t>Fear Anxiety Problems Concentrating Economic Conflict within community</t>
  </si>
  <si>
    <t>Persons with Physical Disabilities Adult Women Children Persons with Intellectual Disabilities</t>
  </si>
  <si>
    <t xml:space="preserve">لانهم الاكثر ضعف </t>
  </si>
  <si>
    <t>Family Medical Doctor</t>
  </si>
  <si>
    <t>No knowledge of service location Services are unavailable</t>
  </si>
  <si>
    <t>Food aid / food distributions</t>
  </si>
  <si>
    <t>Family member Police Religious leader</t>
  </si>
  <si>
    <t>Kidnapping Child labour Child marriage Neglect Physical abuse Dropout of school Unaccompanied and Separated child</t>
  </si>
  <si>
    <t xml:space="preserve">تأمين فرص عمل للنازح .تأمين تدفئة .تأمين سلل نظافة </t>
  </si>
  <si>
    <t>uuid:552ed7f2-fa97-4bc4-9749-f13b1df02fa7</t>
  </si>
  <si>
    <t>552ed7f2-fa97-4bc4-9749-f13b1df02fa7</t>
  </si>
  <si>
    <t>2022-02-10T08:48:06.920+03:00</t>
  </si>
  <si>
    <t>2022-02-10T11:01:58.000+03:00</t>
  </si>
  <si>
    <t>ساهير خيرالله</t>
  </si>
  <si>
    <t>Deir Hassan camps</t>
  </si>
  <si>
    <t>Economic Hopelessness</t>
  </si>
  <si>
    <t>لان الرجال هم اكثر مسؤولية واعكثر عرضة للضغوط</t>
  </si>
  <si>
    <t>Fear of being identified as survivors No availability of confidential support</t>
  </si>
  <si>
    <t>تمديد صحي وتزفيت شوارع</t>
  </si>
  <si>
    <t>uuid:d68b04d8-d344-4fd8-b8d8-618b689d7189</t>
  </si>
  <si>
    <t>d68b04d8-d344-4fd8-b8d8-618b689d7189</t>
  </si>
  <si>
    <t>2022-02-10T11:13:02.481+03:00</t>
  </si>
  <si>
    <t>2022-02-10T12:02:16.807+03:00</t>
  </si>
  <si>
    <t>Yes PWD has difficulty (with self-care such as) washing all over or dressing</t>
  </si>
  <si>
    <t>Economic Anger Sadness</t>
  </si>
  <si>
    <t>Children</t>
  </si>
  <si>
    <t>لان الاكثر ضعف</t>
  </si>
  <si>
    <t>Speaking to a friend Speaking to a family member</t>
  </si>
  <si>
    <t>Food aid / food distributions Non-food items</t>
  </si>
  <si>
    <t>Exploitation Dropout of school</t>
  </si>
  <si>
    <t>Quraan Entertainement activities Awareness / educational activities / psychosocial support</t>
  </si>
  <si>
    <t>Children living on the street</t>
  </si>
  <si>
    <t>Received donations Received aid</t>
  </si>
  <si>
    <t>تقديم مسكن وغذاء</t>
  </si>
  <si>
    <t>اتمنى ان تتوفر الادوية مجانية</t>
  </si>
  <si>
    <t>uuid:dd90e70e-252a-4554-9f48-42a1bc534d3a</t>
  </si>
  <si>
    <t>dd90e70e-252a-4554-9f48-42a1bc534d3a</t>
  </si>
  <si>
    <t>2022-02-10T12:02:20.931+03:00</t>
  </si>
  <si>
    <t>2022-02-10T12:32:29.566+03:00</t>
  </si>
  <si>
    <t>Economic Sadness Anxiety</t>
  </si>
  <si>
    <t>لان الرجال قومون بتفريغ غضبهن ب النساء</t>
  </si>
  <si>
    <t>Family Friends WGSS</t>
  </si>
  <si>
    <t>Food aid / food distributions Non-food items Clean water Women's and girls'-friendly spaces</t>
  </si>
  <si>
    <t>Neglect Child labour</t>
  </si>
  <si>
    <t xml:space="preserve">لم يتم استقبالهم في المدرسة بسبب اكتمال </t>
  </si>
  <si>
    <t xml:space="preserve">يقوم الطفل بجمع قطع البلاستيك وبيعها يذهب كل يوم ٥ساعات عمره ١٥ عام الجنس </t>
  </si>
  <si>
    <t>Children involved in harmful forms of labor Children living on the street</t>
  </si>
  <si>
    <t>تأمين خيم للسكن . تامين صرف صحي</t>
  </si>
  <si>
    <t>uuid:f0e1f41a-8f2c-43b8-859f-593ac7daffd3</t>
  </si>
  <si>
    <t>f0e1f41a-8f2c-43b8-859f-593ac7daffd3</t>
  </si>
  <si>
    <t>2022-02-10T12:50:08.744+03:00</t>
  </si>
  <si>
    <t>2022-02-10T14:57:13.251+03:00</t>
  </si>
  <si>
    <t>Education</t>
  </si>
  <si>
    <t>Economic Anxiety</t>
  </si>
  <si>
    <t>الحلقة الاضعف</t>
  </si>
  <si>
    <t>Speaking to a family member Speaking to a friend Exercise</t>
  </si>
  <si>
    <t>Non-food items Food aid / food distributions Clean water</t>
  </si>
  <si>
    <t>Dropout of school Neglect Child labour</t>
  </si>
  <si>
    <t>uuid:f21c58f5-bbd8-4eb8-8789-ce0c479aa0be</t>
  </si>
  <si>
    <t>f21c58f5-bbd8-4eb8-8789-ce0c479aa0be</t>
  </si>
  <si>
    <t>2022-02-10T10:26:44.827+03:00</t>
  </si>
  <si>
    <t>2022-02-10T11:00:16.420+03:00</t>
  </si>
  <si>
    <t>ريما طكو</t>
  </si>
  <si>
    <t>Some types of medicines are not available in the market</t>
  </si>
  <si>
    <t>Pediatric medicine</t>
  </si>
  <si>
    <t>Anger Mood swings Family conflict Economic</t>
  </si>
  <si>
    <t>Persons with Physical Disabilities People with chronic health conditions</t>
  </si>
  <si>
    <t>لانهم يحتاجون مصروف للأدوية وكل شي غالي الثمن</t>
  </si>
  <si>
    <t>Prayer</t>
  </si>
  <si>
    <t>Dropout of school Neglect Psychological Distress</t>
  </si>
  <si>
    <t>Entertainement activities Painting / re-creational activity Hand crafts</t>
  </si>
  <si>
    <t>Orphans living in the community Child-headed households</t>
  </si>
  <si>
    <t>دعم مادي ... تأمين ماؤى وسكن ...دعم التعليم</t>
  </si>
  <si>
    <t>uuid:4077a070-30cd-4240-b2a8-98fe422b1d41</t>
  </si>
  <si>
    <t>4077a070-30cd-4240-b2a8-98fe422b1d41</t>
  </si>
  <si>
    <t>2022-02-10T12:06:25.172+03:00</t>
  </si>
  <si>
    <t>2022-02-10T12:34:27.589+03:00</t>
  </si>
  <si>
    <t>Drugs are mostly available</t>
  </si>
  <si>
    <t>Family conflict Anxiety Economic</t>
  </si>
  <si>
    <t>Elderly Children</t>
  </si>
  <si>
    <t xml:space="preserve">لانهم الفئة الأضعف بالمجتمع </t>
  </si>
  <si>
    <t>Medical Doctor Friends</t>
  </si>
  <si>
    <t>Kidnapping Neglect</t>
  </si>
  <si>
    <t>Parents Relatives</t>
  </si>
  <si>
    <t>Sport activity Entertainement activities</t>
  </si>
  <si>
    <t xml:space="preserve">تامين تدفئة...تأمين دعم مادي ... سكن </t>
  </si>
  <si>
    <t>uuid:389eb991-3b30-4c09-a54c-50c63f0cc58f</t>
  </si>
  <si>
    <t>389eb991-3b30-4c09-a54c-50c63f0cc58f</t>
  </si>
  <si>
    <t>2022-02-10T13:16:42.637+03:00</t>
  </si>
  <si>
    <t>2022-02-10T13:51:41.675+03:00</t>
  </si>
  <si>
    <t>Concerned about side-effects of the COVID-19 vaccine Eumours and misconceptions (people died from the vaccine, it is a conspiracy, Corona is all a lie, etc…)</t>
  </si>
  <si>
    <t>Sadness Anxiety Fear Anger Economic</t>
  </si>
  <si>
    <t>لانهم لايأخذون حقوقهم باي مجال  من تعليم وترفيه ....</t>
  </si>
  <si>
    <t>Medical Doctor Family</t>
  </si>
  <si>
    <t>Kidnapping Child labour Child marriage Neglect</t>
  </si>
  <si>
    <t>Sport activity Quraan</t>
  </si>
  <si>
    <t>Salaried work Borrowing</t>
  </si>
  <si>
    <t>إبدال الخيم بسكن وقسائم مالية أو قروض مقابل العمل ومدارس تكون مدعومة ومراكز صديقة للأطفال</t>
  </si>
  <si>
    <t>uuid:a2fb2ea4-3dda-48bb-93de-41895149dd5a</t>
  </si>
  <si>
    <t>a2fb2ea4-3dda-48bb-93de-41895149dd5a</t>
  </si>
  <si>
    <t>2022-02-10T14:33:01.206+03:00</t>
  </si>
  <si>
    <t>2022-02-10T15:04:06.638+03:00</t>
  </si>
  <si>
    <t>Anger Anxiety Family conflict Economic</t>
  </si>
  <si>
    <t>لانهم مسؤولون عن تأمين المعيشة في الظروف الصعبة</t>
  </si>
  <si>
    <t>Smoking Speaking to a friend</t>
  </si>
  <si>
    <t>Kidnapping Physical abuse Dropout of school</t>
  </si>
  <si>
    <t>Entertainement activities Awareness / educational activities / psychosocial support Hand crafts</t>
  </si>
  <si>
    <t>Orphans living in the community</t>
  </si>
  <si>
    <t>تامين فرص عمل .... تأمين تدفئة...دعم التعليم</t>
  </si>
  <si>
    <t>uuid:b26d305f-f1b6-45ae-b5d3-dbb7c1d05310</t>
  </si>
  <si>
    <t>b26d305f-f1b6-45ae-b5d3-dbb7c1d05310</t>
  </si>
  <si>
    <t>2022-02-10T12:01:20.711+03:00</t>
  </si>
  <si>
    <t>2022-02-10T12:34:38.339+03:00</t>
  </si>
  <si>
    <t>سعاد خيرو</t>
  </si>
  <si>
    <t>Kafr - Kafrehmul</t>
  </si>
  <si>
    <t>Eumours and misconceptions (people died from the vaccine, it is a conspiracy, Corona is all a lie, etc…)</t>
  </si>
  <si>
    <t>Whatsapp / SMS</t>
  </si>
  <si>
    <t>لايوجد تعليقات</t>
  </si>
  <si>
    <t>uuid:9f368f0f-1ee4-49af-9f8e-0c1c9a03b6cc</t>
  </si>
  <si>
    <t>9f368f0f-1ee4-49af-9f8e-0c1c9a03b6cc</t>
  </si>
  <si>
    <t>2022-02-10T12:40:30.423+03:00</t>
  </si>
  <si>
    <t>2022-02-10T13:04:19.792+03:00</t>
  </si>
  <si>
    <t>No problems</t>
  </si>
  <si>
    <t>uuid:913b71f7-9729-4025-b47c-1eeb333869b9</t>
  </si>
  <si>
    <t>913b71f7-9729-4025-b47c-1eeb333869b9</t>
  </si>
  <si>
    <t>2022-02-10T10:02:11.560+03:00</t>
  </si>
  <si>
    <t>2022-02-10T14:04:45.052+03:00</t>
  </si>
  <si>
    <t>رشا السلوم</t>
  </si>
  <si>
    <t>Hopelessness Anxiety Sadness Inability to carry out work or daily tasks Economic</t>
  </si>
  <si>
    <t>لانهن اكثر ضعفا</t>
  </si>
  <si>
    <t>Speaking to a friend</t>
  </si>
  <si>
    <t>Dropout of school Physical abuse Child labour Exploitation Child headed household</t>
  </si>
  <si>
    <t>School teachers</t>
  </si>
  <si>
    <t>Borrow money Reduced spending on non-food expenditures e.g. Health</t>
  </si>
  <si>
    <t>زيادة الخدمات..تعليم الأطفال...كفالة ايتام</t>
  </si>
  <si>
    <t>uuid:a9801ab0-8f15-4666-89aa-f92e9a3aee11</t>
  </si>
  <si>
    <t>a9801ab0-8f15-4666-89aa-f92e9a3aee11</t>
  </si>
  <si>
    <t>2022-02-10T10:46:20.172+03:00</t>
  </si>
  <si>
    <t>2022-02-10T14:11:52.013+03:00</t>
  </si>
  <si>
    <t>Hospital Primary Health care Centre (PHCC)-outpatient,inpatient + maternity</t>
  </si>
  <si>
    <t>In person at health centers Social media</t>
  </si>
  <si>
    <t>الواتس اب</t>
  </si>
  <si>
    <t>Family conflict Anxiety Sadness Hopelessness Fear Mood swings Changes in Appetite Conflict within community</t>
  </si>
  <si>
    <t>Adult Women Children Persons with Physical Disabilities Adolescent Boys Adolescent girls</t>
  </si>
  <si>
    <t>لانهن ضعيفات</t>
  </si>
  <si>
    <t>Case management for survivors of GBV Food aid / food distributions</t>
  </si>
  <si>
    <t>Case management with individual counseling</t>
  </si>
  <si>
    <t>Dropout of school Kidnapping Child marriage Physical abuse Sexual abuse Exploitation Neglect</t>
  </si>
  <si>
    <t>Sport activity</t>
  </si>
  <si>
    <t>Petty trading and small business</t>
  </si>
  <si>
    <t xml:space="preserve">نتمنى زيادة الخدمات وتنوعها....فرص تعليم مهني للفتيات...مواد غذائية </t>
  </si>
  <si>
    <t>uuid:d04e83bb-ea89-4d8a-84fd-7c62e159d3f3</t>
  </si>
  <si>
    <t>d04e83bb-ea89-4d8a-84fd-7c62e159d3f3</t>
  </si>
  <si>
    <t>2022-02-10T11:40:26.729+03:00</t>
  </si>
  <si>
    <t>2022-02-10T14:18:36.072+03:00</t>
  </si>
  <si>
    <t>Sadness Anxiety Hopelessness Mood swings Substance/alcohol Abuse Economic Family conflict</t>
  </si>
  <si>
    <t>Adult Women Children Elderly Displaced people People with chronic health conditions Adolescent girls</t>
  </si>
  <si>
    <t>لأنهم لايملكون قرارتهم</t>
  </si>
  <si>
    <t>MHPSS service providers WGSS CFSs</t>
  </si>
  <si>
    <t>Neglect Dropout of school Exploitation Child labour Child marriage Physical abuse Sexual abuse</t>
  </si>
  <si>
    <t>Relatives</t>
  </si>
  <si>
    <t>Borrow money Reduced spending on non-food expenditures e.g. Health Sent more family members to work</t>
  </si>
  <si>
    <t>زيادة الخدمات للنساء والاطفال...توسيع الطرقات...إنارة الطرقات</t>
  </si>
  <si>
    <t>uuid:a18b4ace-aa11-4348-a152-75a0429d97c4</t>
  </si>
  <si>
    <t>a18b4ace-aa11-4348-a152-75a0429d97c4</t>
  </si>
  <si>
    <t>2022-02-10T10:07:21.708+02:00</t>
  </si>
  <si>
    <t>2022-02-10T15:22:19.305+02:00</t>
  </si>
  <si>
    <t>عبد السلام الحسن</t>
  </si>
  <si>
    <t>Primary Health care Centre (PHCC)-outpatient,inpatient + maternity Primary Health care unit-outpatient only (PHCU) Hospital</t>
  </si>
  <si>
    <t>Uncertain if the COVID-19 vaccine will be effective</t>
  </si>
  <si>
    <t>Anger Hopelessness Problems Sleeping Anxiety</t>
  </si>
  <si>
    <t>لأنهم أكثر عرضة للخطر</t>
  </si>
  <si>
    <t>Food aid / food distributions Education Women's and girls'-friendly spaces Case management for survivors of GBV Cash Vouchers Clean water</t>
  </si>
  <si>
    <t>Child labour Physical abuse Neglect Being orphaned Child headed household Dropout of school</t>
  </si>
  <si>
    <t>Parents School teachers</t>
  </si>
  <si>
    <t>توزيع المحروقات في فصل الشتاء ومواد غير غذائية عوازل بطانيات 
توزيع قرطاسية للأطفال</t>
  </si>
  <si>
    <t>Suggestion boxes Hotline/phone SMS/whatsapp Email</t>
  </si>
  <si>
    <t>uuid:cc85d8d5-f1af-46d4-87f1-546f94c745fd</t>
  </si>
  <si>
    <t>cc85d8d5-f1af-46d4-87f1-546f94c745fd</t>
  </si>
  <si>
    <t>2022-02-10T11:12:35.888+02:00</t>
  </si>
  <si>
    <t>2022-02-10T15:26:33.666+02:00</t>
  </si>
  <si>
    <t>Primary Health care Centre (PHCC)-outpatient,inpatient + maternity Primary Health care unit-outpatient only (PHCU)</t>
  </si>
  <si>
    <t>In person by community workers Whatsapp / SMS Electronic media</t>
  </si>
  <si>
    <t>Anger Hopelessness Sadness Anxiety Problems Sleeping Mood swings</t>
  </si>
  <si>
    <t>Displaced people Adult Men Adult Women</t>
  </si>
  <si>
    <t>بسبب ضغوطات الحياة</t>
  </si>
  <si>
    <t>Food aid / food distributions Health care (including reproductive health)</t>
  </si>
  <si>
    <t>Kidnapping Child labour Neglect Being orphaned Child headed household</t>
  </si>
  <si>
    <t>Religious leaders Siblings Parents</t>
  </si>
  <si>
    <t>Entertainement activities Quraan Awareness / educational activities / psychosocial support</t>
  </si>
  <si>
    <t>Received aid</t>
  </si>
  <si>
    <t>تقديم سلل غذائية وقسائم نقدية 
وتوزيع مواد تنظيف 
توزيع ملابس ومواد التدفئة في فصل الشتاء</t>
  </si>
  <si>
    <t>Suggestion boxes Hotline/phone In-person to MRFS/partner staff</t>
  </si>
  <si>
    <t>uuid:5e7e558f-0b62-4be8-affa-286a90752b5b</t>
  </si>
  <si>
    <t>5e7e558f-0b62-4be8-affa-286a90752b5b</t>
  </si>
  <si>
    <t>2022-02-10T11:49:09.782+02:00</t>
  </si>
  <si>
    <t>2022-02-10T15:29:35.451+02:00</t>
  </si>
  <si>
    <t>institute / diploma</t>
  </si>
  <si>
    <t>Hospital Primary Health care Centre (PHCC)-outpatient,inpatient + maternity Primary Health care unit-outpatient only (PHCU)</t>
  </si>
  <si>
    <t>Antibiotic Pediatric medicine Non communicable diseases (NCD) drugs (chronic, cardiac, diabetes, hyper-tension, asthma)</t>
  </si>
  <si>
    <t>Family conflict Conflict within community Problems Sleeping Anxiety Anger</t>
  </si>
  <si>
    <t>Adult Women Displaced people</t>
  </si>
  <si>
    <t>الوضع المعيشي المتردي</t>
  </si>
  <si>
    <t>غالبا مايكون الدعم عبر الانترنيت وغير فيزيائي</t>
  </si>
  <si>
    <t>Food aid / food distributions Shelter Education Women's and girls'-friendly spaces Clean water</t>
  </si>
  <si>
    <t>Community leader Religious leader</t>
  </si>
  <si>
    <t>Kidnapping Child labour Physical abuse Neglect Being orphaned Child headed household Exploitation Dropout of school</t>
  </si>
  <si>
    <t>Parents Siblings</t>
  </si>
  <si>
    <t>Quraan Painting / re-creational activity</t>
  </si>
  <si>
    <t>Awareness / educational activities / psychosocial support Entertainement activities Quraan Case Management activities</t>
  </si>
  <si>
    <t>Child-headed households Children involved in harmful forms of labor Children separated from their parents Orphans living in the community</t>
  </si>
  <si>
    <t>فتح مراكز صديقة بالطفل 
دعم مشاريع سبل العيش 
وتمكين الشباب 
ودعم النساء بمشاريع صغيرة لكسب المال</t>
  </si>
  <si>
    <t>Suggestion boxes Hotline/phone SMS/whatsapp</t>
  </si>
  <si>
    <t>uuid:4345b6d5-f280-4023-83e4-6cb39db82ec2</t>
  </si>
  <si>
    <t>4345b6d5-f280-4023-83e4-6cb39db82ec2</t>
  </si>
  <si>
    <t>2022-02-10T12:46:18.733+02:00</t>
  </si>
  <si>
    <t>2022-02-10T15:34:51.060+02:00</t>
  </si>
  <si>
    <t>Primary Health care Centre (PHCC)-outpatient,inpatient + maternity Hospital</t>
  </si>
  <si>
    <t>Non communicable diseases (NCD) drugs (chronic, cardiac, diabetes, hyper-tension, asthma) Pediatric medicine Reproductive health medicines</t>
  </si>
  <si>
    <t>Hopelessness Anxiety Sadness Problems Sleeping Problems Concentrating Mood swings Changes in Appetite</t>
  </si>
  <si>
    <t>No knowledge of service location Fear of stigma</t>
  </si>
  <si>
    <t>Food aid / food distributions Shelter</t>
  </si>
  <si>
    <t>Community leader</t>
  </si>
  <si>
    <t>Kidnapping Child labour Child marriage Physical abuse Neglect Sexual abuse Being orphaned Child headed household Exploitation Dropout of school</t>
  </si>
  <si>
    <t>Painting / re-creational activity</t>
  </si>
  <si>
    <t>Entertainement activities Quraan</t>
  </si>
  <si>
    <t>Children living on the street Orphans living in the community Child-headed households Children involved in harmful forms of labor Children who have been associated with fighting forces</t>
  </si>
  <si>
    <t>Sold assets Reduced spending on non-food expenditures e.g. Health Sent children to work to earn income</t>
  </si>
  <si>
    <t>فتح مراكز لحماية الطفل 
وتمكين الشباب 
وتوزيع مواد تدفئة في فصل الشتاء</t>
  </si>
  <si>
    <t>uuid:b5705983-3b61-4c0f-a810-f0ef6c90eba3</t>
  </si>
  <si>
    <t>b5705983-3b61-4c0f-a810-f0ef6c90eba3</t>
  </si>
  <si>
    <t>2022-02-10T13:26:40.683+02:00</t>
  </si>
  <si>
    <t>2022-02-10T15:37:24.193+02:00</t>
  </si>
  <si>
    <t>11</t>
  </si>
  <si>
    <t>Anxiety Anger Fear Problems Sleeping Problems Concentrating Changes in Appetite Family conflict Conflict within community</t>
  </si>
  <si>
    <t>Displaced people Adult Women Adult Men</t>
  </si>
  <si>
    <t>بسبب ضغوطات الحياة وفقدان فرص العمل</t>
  </si>
  <si>
    <t>Withdrawal/Isolation Speaking to a friend Prayer</t>
  </si>
  <si>
    <t>MHPSS service providers</t>
  </si>
  <si>
    <t>Food aid / food distributions Shelter Counselling for women who have experienced adverse situation Case management for survivors of GBV</t>
  </si>
  <si>
    <t>Kidnapping Child labour Physical abuse Neglect Sexual abuse Being orphaned Child headed household Exploitation Dropout of school Unaccompanied and Separated child</t>
  </si>
  <si>
    <t>Neighbours School teachers Parents Siblings Relatives</t>
  </si>
  <si>
    <t>Quraan Hand crafts Awareness / educational activities / psychosocial support Entertainement activities</t>
  </si>
  <si>
    <t>Children separated from their parents Orphans living in the community Child-headed households Children involved in harmful forms of labor Children who have been associated with fighting forces</t>
  </si>
  <si>
    <t>Sold assets</t>
  </si>
  <si>
    <t>جلسات توعية حول مواضيع حماية الطفل والمراة والعنف الأسري</t>
  </si>
  <si>
    <t>uuid:ed88ce80-3911-47a2-b360-24e4442fe5c7</t>
  </si>
  <si>
    <t>ed88ce80-3911-47a2-b360-24e4442fe5c7</t>
  </si>
  <si>
    <t>2022-02-10T14:29:51.935+02:00</t>
  </si>
  <si>
    <t>2022-02-10T15:39:34.133+02:00</t>
  </si>
  <si>
    <t>15</t>
  </si>
  <si>
    <t>Primary Health care Centre (PHCC)-outpatient,inpatient + maternity Hospital Primary Health care unit-outpatient only (PHCU)</t>
  </si>
  <si>
    <t>Pediatric medicine Antibiotic Drugs are mostly available</t>
  </si>
  <si>
    <t>Hopelessness Mood swings Changes in Appetite Family conflict</t>
  </si>
  <si>
    <t>Prayer Speaking to a friend</t>
  </si>
  <si>
    <t>Food aid / food distributions Shelter Clean water</t>
  </si>
  <si>
    <t>Neglect Being orphaned Child headed household Psychological Distress Dropout of school</t>
  </si>
  <si>
    <t>Relatives Parents School teachers</t>
  </si>
  <si>
    <t>Quraan Sport activity</t>
  </si>
  <si>
    <t>بسبب قلة الدعم للتعليم</t>
  </si>
  <si>
    <t>بيع الخردة 10ساعات الجنس ذكر 
بيع جوارب ومحارم 10ساعات الجنس ذكر</t>
  </si>
  <si>
    <t>Painting / re-creational activity Awareness / educational activities / psychosocial support Entertainement activities Quraan</t>
  </si>
  <si>
    <t>Sold assets Borrow money Sent children to work to earn income</t>
  </si>
  <si>
    <t>توفير سبل العيش للأسر 
تمكين الأسر والشباب</t>
  </si>
  <si>
    <t>uuid:21a4058d-3d69-4111-b82e-5e39342d22b1</t>
  </si>
  <si>
    <t>21a4058d-3d69-4111-b82e-5e39342d22b1</t>
  </si>
  <si>
    <t>2022-02-10T09:01:06.395+02:00</t>
  </si>
  <si>
    <t>2022-02-10T15:40:20.697+02:00</t>
  </si>
  <si>
    <t>Jamal zakour</t>
  </si>
  <si>
    <t>Kafr Takhrim</t>
  </si>
  <si>
    <t>Hospital Private Clinic</t>
  </si>
  <si>
    <t>Antibiotic</t>
  </si>
  <si>
    <t>Not concerned about getting infected with COVID-19</t>
  </si>
  <si>
    <t>Social media In person by community workers</t>
  </si>
  <si>
    <t>فيس بوك</t>
  </si>
  <si>
    <t>Hopelessness Economic Anxiety</t>
  </si>
  <si>
    <t>Adult Women Adult Men</t>
  </si>
  <si>
    <t>لأنهم الأكثر عرضة للمشاكل</t>
  </si>
  <si>
    <t>Speaking to a family member Prayer Smoking</t>
  </si>
  <si>
    <t>Education Clean water Food aid / food distributions Cash Vouchers</t>
  </si>
  <si>
    <t>Child marriage Child labour Child headed household Dropout of school</t>
  </si>
  <si>
    <t>Sport activity Quraan Entertainement activities</t>
  </si>
  <si>
    <t>Awareness / educational activities / psychosocial support Hand crafts Sport activity</t>
  </si>
  <si>
    <t>Reduced spending on non-food expenditures e.g. Health</t>
  </si>
  <si>
    <t>دعم مستشفى التوليد 
دعم المشاريع الصغيرة</t>
  </si>
  <si>
    <t>SMS/whatsapp Social media messaging (e.g. Facebook)</t>
  </si>
  <si>
    <t>uuid:1aa88ea1-7dd9-4380-a4a0-6731da4c8c0b</t>
  </si>
  <si>
    <t>1aa88ea1-7dd9-4380-a4a0-6731da4c8c0b</t>
  </si>
  <si>
    <t>2022-02-10T10:25:29.627+02:00</t>
  </si>
  <si>
    <t>2022-02-10T15:37:37.981+02:00</t>
  </si>
  <si>
    <t>uuid:ea5027b2-8530-4a35-b087-b9d06a74f9ba</t>
  </si>
  <si>
    <t>ea5027b2-8530-4a35-b087-b9d06a74f9ba</t>
  </si>
  <si>
    <t>2022-02-10T11:09:14.889+02:00</t>
  </si>
  <si>
    <t>2022-02-10T15:37:52.233+02:00</t>
  </si>
  <si>
    <t>Hospital for surgery/ C-section</t>
  </si>
  <si>
    <t>In person at health centers Social media Whatsapp / SMS</t>
  </si>
  <si>
    <t>Anxiety Mood swings Economic</t>
  </si>
  <si>
    <t>كونهم الأضعف بالمجتمع</t>
  </si>
  <si>
    <t>Education Clean water Cash Vouchers</t>
  </si>
  <si>
    <t>Child labour Child marriage Neglect Child headed household Dropout of school</t>
  </si>
  <si>
    <t>School teachers Relatives Parents</t>
  </si>
  <si>
    <t>Sport activity Hand crafts Entertainement activities</t>
  </si>
  <si>
    <t>Reduced spending on non-food expenditures e.g. Health Took additional job</t>
  </si>
  <si>
    <t>دعم المشاريع الصغيرة
دعم الخدمات الطبية المتواجدة بالمنطقة</t>
  </si>
  <si>
    <t>uuid:1de8736c-db9c-49f3-8ce7-924d71f6d62a</t>
  </si>
  <si>
    <t>1de8736c-db9c-49f3-8ce7-924d71f6d62a</t>
  </si>
  <si>
    <t>2022-02-10T12:27:58.620+02:00</t>
  </si>
  <si>
    <t>2022-02-10T15:37:58.734+02:00</t>
  </si>
  <si>
    <t>Yes, PWD, has difficulty seeing even with glasses Yes PWD, has difficulty hearing, even with hearing aid</t>
  </si>
  <si>
    <t>Not concerned about getting infected with COVID-19 Uncertain if the COVID-19 vaccine will be effective</t>
  </si>
  <si>
    <t>In person at health centers Electronic media</t>
  </si>
  <si>
    <t>Fear Sadness Economic</t>
  </si>
  <si>
    <t>كونهم الفئة الأضعف</t>
  </si>
  <si>
    <t>Health care (including reproductive health) Education Clean water</t>
  </si>
  <si>
    <t>Lack of trained staff</t>
  </si>
  <si>
    <t>Child headed household Exploitation Dropout of school</t>
  </si>
  <si>
    <t>Parents Relatives Community/social workers</t>
  </si>
  <si>
    <t>Sport activity Quraan Hand crafts</t>
  </si>
  <si>
    <t>Hand crafts Painting / re-creational activity Awareness / educational activities / psychosocial support</t>
  </si>
  <si>
    <t>Orphans living in the community Children involved in harmful forms of labor Child-headed households</t>
  </si>
  <si>
    <t>Petty trading and small business Saving</t>
  </si>
  <si>
    <t>العمل على تأمين فرص عمل</t>
  </si>
  <si>
    <t>uuid:f27789e1-4632-46fc-b4f0-da631444f389</t>
  </si>
  <si>
    <t>f27789e1-4632-46fc-b4f0-da631444f389</t>
  </si>
  <si>
    <t>2022-02-10T13:06:07.880+02:00</t>
  </si>
  <si>
    <t>2022-02-10T15:38:06.816+02:00</t>
  </si>
  <si>
    <t>Not concerned about getting infected with COVID-19 Concerned about side-effects of the COVID-19 vaccine</t>
  </si>
  <si>
    <t>Sadness Anxiety Economic</t>
  </si>
  <si>
    <t>كونهم الحلقة الأضعف بالمجتمع</t>
  </si>
  <si>
    <t>Exercise Prayer</t>
  </si>
  <si>
    <t>Family member Friend Health services</t>
  </si>
  <si>
    <t>Child labour Dropout of school</t>
  </si>
  <si>
    <t>Community/social workers Community leaders (trusted people in the community) School teachers</t>
  </si>
  <si>
    <t>Awareness / educational activities / psychosocial support Hand crafts Quraan</t>
  </si>
  <si>
    <t>دعم مالي للعوائل الفقيرة
دعم المشاريع
دعم المراكز الصحية بالأدوية والرواتب للكوادر</t>
  </si>
  <si>
    <t>uuid:5bcc1e3e-3b01-4639-8d5f-0facbe99422f</t>
  </si>
  <si>
    <t>5bcc1e3e-3b01-4639-8d5f-0facbe99422f</t>
  </si>
  <si>
    <t>2022-02-10T15:05:00.204+02:00</t>
  </si>
  <si>
    <t>2022-02-10T15:37:23.313+02:00</t>
  </si>
  <si>
    <t>Hospital</t>
  </si>
  <si>
    <t>7 months-1 year</t>
  </si>
  <si>
    <t>Non communicable diseases (NCD) drugs (chronic, cardiac, diabetes, hyper-tension, asthma) Reproductive health medicines</t>
  </si>
  <si>
    <t>Hopelessness Anxiety Family conflict Economic</t>
  </si>
  <si>
    <t>Adult Men Displaced people</t>
  </si>
  <si>
    <t>بسبب أعباء الحياة والمصروف</t>
  </si>
  <si>
    <t>Case management for survivors of GBV Women's and girls'-friendly spaces</t>
  </si>
  <si>
    <t>Child marriage Being orphaned</t>
  </si>
  <si>
    <t>Quraan Sport activity Hand crafts Painting / re-creational activity Awareness / educational activities / psychosocial support</t>
  </si>
  <si>
    <t xml:space="preserve">فرص عمل توزيع أغذية </t>
  </si>
  <si>
    <t>uuid:376e5247-edd4-45d3-a108-429b42c1a55f</t>
  </si>
  <si>
    <t>376e5247-edd4-45d3-a108-429b42c1a55f</t>
  </si>
  <si>
    <t>2022-02-10T09:53:16.042+03:00</t>
  </si>
  <si>
    <t>2022-02-10T15:42:22.780+03:00</t>
  </si>
  <si>
    <t>علي موسى</t>
  </si>
  <si>
    <t>Primary Health care unit-outpatient only (PHCU) Primary Health care Centre (PHCC)-outpatient,inpatient + maternity Hospital</t>
  </si>
  <si>
    <t>There are no significant difficulties</t>
  </si>
  <si>
    <t>Not concerned about getting infected with COVID-19 Eumours and misconceptions (people died from the vaccine, it is a conspiracy, Corona is all a lie, etc…)</t>
  </si>
  <si>
    <t>Inability to carry out work or daily tasks Anxiety Family conflict Conflict within community Mood swings</t>
  </si>
  <si>
    <t>ضعيفين</t>
  </si>
  <si>
    <t>Speaking to a family member Speaking to a friend Prayer Smoking</t>
  </si>
  <si>
    <t>Family Friends WGSS MHPSS service providers</t>
  </si>
  <si>
    <t>Dignity kits Food aid / food distributions Cash Vouchers Clean water</t>
  </si>
  <si>
    <t>Police Family member Friend</t>
  </si>
  <si>
    <t>Family member Police Friend</t>
  </si>
  <si>
    <t>Child labour Neglect Exploitation Dropout of school</t>
  </si>
  <si>
    <t>Peer groups (e.g. friends) Parents Relatives Judicial or criminal authority</t>
  </si>
  <si>
    <t>Opening time not suitable for parents</t>
  </si>
  <si>
    <t>Sport activity Quraan Awareness / educational activities / psychosocial support Entertainement activities Hand crafts Painting / re-creational activity</t>
  </si>
  <si>
    <t>Child-headed households Children involved in harmful forms of labor Children who have been associated with fighting forces</t>
  </si>
  <si>
    <t>Received aid Reduced spending on non-food expenditures e.g. Health Sent more family members to work</t>
  </si>
  <si>
    <t>مساعدات مادية</t>
  </si>
  <si>
    <t>uuid:cb7be3ac-1169-4841-adbe-255bbddf29e8</t>
  </si>
  <si>
    <t>cb7be3ac-1169-4841-adbe-255bbddf29e8</t>
  </si>
  <si>
    <t>2022-02-10T11:09:48.382+03:00</t>
  </si>
  <si>
    <t>2022-02-10T11:32:14.526+03:00</t>
  </si>
  <si>
    <t>4-6 months</t>
  </si>
  <si>
    <t>Hopelessness Sadness Economic Family conflict Conflict within community</t>
  </si>
  <si>
    <t>Children Adolescent Boys Adolescent girls</t>
  </si>
  <si>
    <t xml:space="preserve">صغار في السن </t>
  </si>
  <si>
    <t>Speaking to a family member Speaking to a friend Prayer Seeing an MHPSS professional Smoking Withdrawal/Isolation</t>
  </si>
  <si>
    <t>Family Friends MHPSS service providers Community centres WGSS</t>
  </si>
  <si>
    <t>Police Friend Family member Women's and girls' friendly spaces</t>
  </si>
  <si>
    <t>Women friendly Center Peer Support groups Case management with individual counseling Mental health referrals</t>
  </si>
  <si>
    <t>School Women's and girls' friendly spaces Police Hospital/clinic</t>
  </si>
  <si>
    <t>Peer groups (e.g. friends) Neighbours Parents Relatives Judicial or criminal authority Community/social workers Women and Child support centers</t>
  </si>
  <si>
    <t>Sport activity Quraan Painting / re-creational activity Awareness / educational activities / psychosocial support Entertainement activities</t>
  </si>
  <si>
    <t>Sport activity Quraan Hand crafts Painting / re-creational activity Awareness / educational activities / psychosocial support Entertainement activities</t>
  </si>
  <si>
    <t>Children who have been associated with fighting forces Children involved in harmful forms of labor</t>
  </si>
  <si>
    <t>Sale of crops Casual labor Salaried work Humanitarian assistance</t>
  </si>
  <si>
    <t>توسيع الخدمات</t>
  </si>
  <si>
    <t>شكرا لكم</t>
  </si>
  <si>
    <t>uuid:4a6d600e-2979-4bcc-bc9f-2ed42f34410c</t>
  </si>
  <si>
    <t>4a6d600e-2979-4bcc-bc9f-2ed42f34410c</t>
  </si>
  <si>
    <t>2022-02-10T12:12:11.122+03:00</t>
  </si>
  <si>
    <t>2022-02-10T12:44:01.436+03:00</t>
  </si>
  <si>
    <t>Primary Health care unit-outpatient only (PHCU) Hospital</t>
  </si>
  <si>
    <t>At private primary health care centre/hospital Hospital for normal delivery Hospital for surgery/ C-section</t>
  </si>
  <si>
    <t>In person at health centers In person by community workers Social media</t>
  </si>
  <si>
    <t>واتس اب
فيسبوك</t>
  </si>
  <si>
    <t>Hopelessness Inability to carry out work or daily tasks Economic Family conflict Conflict within community Mood swings</t>
  </si>
  <si>
    <t>Adult Women Children Elderly</t>
  </si>
  <si>
    <t>لايقدرون على تدبر امورهم</t>
  </si>
  <si>
    <t>Family Friends Community centres WGSS</t>
  </si>
  <si>
    <t>Fear of stigma No knowledge of service location</t>
  </si>
  <si>
    <t>Food aid / food distributions Cash Vouchers Dignity kits</t>
  </si>
  <si>
    <t>Police Friend Women's and girls' friendly spaces</t>
  </si>
  <si>
    <t>Women friendly Center Peer Support groups Education Income-generating activities/vocational training Mental health referrals</t>
  </si>
  <si>
    <t>School Women's and girls' friendly spaces Hospital/clinic</t>
  </si>
  <si>
    <t>Peer groups (e.g. friends) Siblings Parents Relatives Judicial or criminal authority Community/social workers Women and Child support centers</t>
  </si>
  <si>
    <t>Quraan Hand crafts Painting / re-creational activity Entertainement activities Case Management activities</t>
  </si>
  <si>
    <t>Lack of awareness Opening time not suitable for parents</t>
  </si>
  <si>
    <t>Casual labor Salaried work Sale of crops Saving</t>
  </si>
  <si>
    <t>Spent Savings Received aid Reduced spending on non-food expenditures e.g. Health</t>
  </si>
  <si>
    <t>In-person to MRFS/partner staff SMS/whatsapp Social media messaging (e.g. Facebook)</t>
  </si>
  <si>
    <t>In-person from staff Community leaders Social media messaging (e.g. Facebook)</t>
  </si>
  <si>
    <t>uuid:6a89068e-5700-4cc5-84d8-08f7aabae2eb</t>
  </si>
  <si>
    <t>6a89068e-5700-4cc5-84d8-08f7aabae2eb</t>
  </si>
  <si>
    <t>2022-02-10T12:49:46.250+03:00</t>
  </si>
  <si>
    <t>2022-02-10T13:27:01.801+03:00</t>
  </si>
  <si>
    <t>Primary Health care unit-outpatient only (PHCU) Primary Health care Centre (PHCC)-outpatient,inpatient + maternity Hospital Private Clinic</t>
  </si>
  <si>
    <t>Eumours and misconceptions (people died from the vaccine, it is a conspiracy, Corona is all a lie, etc…) Uncertain if the COVID-19 vaccine will be effective</t>
  </si>
  <si>
    <t>Economic Family conflict Conflict within community</t>
  </si>
  <si>
    <t>لايملكون مايعينهم على الحياة</t>
  </si>
  <si>
    <t>Speaking to a family member Speaking to a friend Prayer Withdrawal/Isolation</t>
  </si>
  <si>
    <t>Family Community centres WGSS</t>
  </si>
  <si>
    <t>Food aid / food distributions Dignity kits Cash Vouchers</t>
  </si>
  <si>
    <t>Community leader Police Friend Women's and girls' friendly spaces</t>
  </si>
  <si>
    <t>Child labour Exploitation Dropout of school</t>
  </si>
  <si>
    <t>Neighbours Parents Relatives Women and Child support centers</t>
  </si>
  <si>
    <t>Quraan Hand crafts Painting / re-creational activity Awareness / educational activities / psychosocial support Entertainement activities Case Management activities</t>
  </si>
  <si>
    <t>Orphans living in the community Child-headed households Children who have been associated with fighting forces Children involved in harmful forms of labor</t>
  </si>
  <si>
    <t>Received support from friends/family Received aid Reduced spending on non-food expenditures e.g. Health</t>
  </si>
  <si>
    <t>توفير خدمات اكثر 
مادية 
ادوية</t>
  </si>
  <si>
    <t>uuid:dfd22cae-92d0-4b63-964a-47549ce2ba98</t>
  </si>
  <si>
    <t>dfd22cae-92d0-4b63-964a-47549ce2ba98</t>
  </si>
  <si>
    <t>2022-02-10T14:58:54.899+03:00</t>
  </si>
  <si>
    <t>2022-02-10T15:00:06.969+03:00</t>
  </si>
  <si>
    <t>uuid:33120e28-92fb-40ef-bbcb-b77c1b8de43e</t>
  </si>
  <si>
    <t>33120e28-92fb-40ef-bbcb-b77c1b8de43e</t>
  </si>
  <si>
    <t>2022-02-10T15:05:27.172+03:00</t>
  </si>
  <si>
    <t>2022-02-10T15:41:06.468+03:00</t>
  </si>
  <si>
    <t>Anger Substance/alcohol Abuse Economic Family conflict Conflict within community</t>
  </si>
  <si>
    <t>Adult Women Adult Men Children</t>
  </si>
  <si>
    <t>لايستطيعون تلبية احتباجاتهم</t>
  </si>
  <si>
    <t>Friends Family Community centres</t>
  </si>
  <si>
    <t>No knowledge of service location Distance/transportation Fear of stigma</t>
  </si>
  <si>
    <t>Food aid / food distributions Dignity kits</t>
  </si>
  <si>
    <t>Child labour Child marriage Being orphaned Child headed household Dropout of school</t>
  </si>
  <si>
    <t>Peer groups (e.g. friends) Neighbours Parents Relatives Community/social workers</t>
  </si>
  <si>
    <t>Lack of transportation Opening time not suitable for parents</t>
  </si>
  <si>
    <t>Quraan Sport activity Hand crafts Awareness / educational activities / psychosocial support Entertainement activities</t>
  </si>
  <si>
    <t>Agriculture support (Seeds, tools, fertilizers, training)</t>
  </si>
  <si>
    <t>uuid:96881907-c014-4119-888c-944f6e9192b8</t>
  </si>
  <si>
    <t>96881907-c014-4119-888c-944f6e9192b8</t>
  </si>
  <si>
    <t>2022-02-10T11:13:29.931+03:00</t>
  </si>
  <si>
    <t>2022-02-10T15:37:07.722+03:00</t>
  </si>
  <si>
    <t>علاء الضائع</t>
  </si>
  <si>
    <t>No health services</t>
  </si>
  <si>
    <t>Public primary health care facility</t>
  </si>
  <si>
    <t>In person by community workers Electronic media</t>
  </si>
  <si>
    <t>Hopelessness Anxiety Sadness Mood swings</t>
  </si>
  <si>
    <t>يتحملون مسؤولية العائلة</t>
  </si>
  <si>
    <t>Child labour Kidnapping Child marriage</t>
  </si>
  <si>
    <t>Neighbours Relatives Parents Peer groups (e.g. friends)</t>
  </si>
  <si>
    <t>Lack of awareness Security problems Lack of transportation</t>
  </si>
  <si>
    <t>Received support from friends/family Borrow money Received donations</t>
  </si>
  <si>
    <t>توفير مسكن ونقاط طبية بالمهيم</t>
  </si>
  <si>
    <t>SMS/whatsapp In-person to MRFS/partner staff Suggestion boxes</t>
  </si>
  <si>
    <t>uuid:2d374b75-ebdc-4726-8816-d600d0600f69</t>
  </si>
  <si>
    <t>2d374b75-ebdc-4726-8816-d600d0600f69</t>
  </si>
  <si>
    <t>2022-02-10T13:25:56.793+03:00</t>
  </si>
  <si>
    <t>2022-02-10T15:40:30.225+03:00</t>
  </si>
  <si>
    <t>Primary Health care unit-outpatient only (PHCU)</t>
  </si>
  <si>
    <t>Sadness Anxiety Problems Sleeping Problems Concentrating Mood swings</t>
  </si>
  <si>
    <t>Persons with Physical Disabilities Elderly Adult Men</t>
  </si>
  <si>
    <t>عدم استطاعتهم على التكيف</t>
  </si>
  <si>
    <t>Speaking to a friend Speaking to a family member Prayer</t>
  </si>
  <si>
    <t>Siblings School teachers Parents</t>
  </si>
  <si>
    <t>Borrow money Received donations Received aid</t>
  </si>
  <si>
    <t>سكن وطرقات ونظافة</t>
  </si>
  <si>
    <t>uuid:b2f2d1af-4215-4eed-a1a5-e4a49e60c9f5</t>
  </si>
  <si>
    <t>b2f2d1af-4215-4eed-a1a5-e4a49e60c9f5</t>
  </si>
  <si>
    <t>2022-02-10T14:42:54.091+03:00</t>
  </si>
  <si>
    <t>2022-02-10T15:43:38.285+03:00</t>
  </si>
  <si>
    <t>Antibiotic Reproductive health medicines Pediatric medicine</t>
  </si>
  <si>
    <t>Hospital for normal delivery Public primary health care facility</t>
  </si>
  <si>
    <t>الفيس بوك</t>
  </si>
  <si>
    <t>Anxiety Problems Sleeping Problems Concentrating Mood swings Changes in Appetite Hopelessness Anger</t>
  </si>
  <si>
    <t>Adult Men Persons with Physical Disabilities Elderly Displaced people People with chronic health conditions</t>
  </si>
  <si>
    <t>لا يستطيعون القيام بكل الواجبات</t>
  </si>
  <si>
    <t>Speaking to a family member Speaking to a friend Smoking Withdrawal/Isolation</t>
  </si>
  <si>
    <t>Food aid / food distributions Dignity kits Clean water</t>
  </si>
  <si>
    <t>NGO Family member Friend</t>
  </si>
  <si>
    <t>Child labour Kidnapping Neglect Being orphaned Child headed household Exploitation Dropout of school</t>
  </si>
  <si>
    <t>Religious leaders Siblings School teachers Parents Relatives</t>
  </si>
  <si>
    <t>Sport activity Quraan Painting / re-creational activity Entertainement activities</t>
  </si>
  <si>
    <t>Casual labor Borrowing Humanitarian assistance</t>
  </si>
  <si>
    <t>توفير فرص عمل وتحسين المسكن والنظافة العامة</t>
  </si>
  <si>
    <t>Suggestion boxes SMS/whatsapp Social media messaging (e.g. Facebook)</t>
  </si>
  <si>
    <t>uuid:42778d43-9570-4de5-b63b-61775101580d</t>
  </si>
  <si>
    <t>42778d43-9570-4de5-b63b-61775101580d</t>
  </si>
  <si>
    <t>2022-02-10T15:12:42.077+03:00</t>
  </si>
  <si>
    <t>2022-02-10T15:44:47.658+03:00</t>
  </si>
  <si>
    <t>Fear Anger Hopelessness Sadness Anxiety Problems Sleeping Problems Concentrating Mood swings Changes in Appetite</t>
  </si>
  <si>
    <t>Adult Men Elderly Displaced people People with chronic health conditions</t>
  </si>
  <si>
    <t>بيتحملوا المسؤلية وما بيحسنوا يقوموا بالأعمال</t>
  </si>
  <si>
    <t>Speaking to a friend Smoking Withdrawal/Isolation</t>
  </si>
  <si>
    <t>Friends Family NGO</t>
  </si>
  <si>
    <t>Community leader Family member Friend</t>
  </si>
  <si>
    <t>Family member Community leader Friend Health services</t>
  </si>
  <si>
    <t>Neglect Child headed household Exploitation Dropout of school</t>
  </si>
  <si>
    <t>Religious leaders Siblings School teachers Neighbours Parents Relatives</t>
  </si>
  <si>
    <t>Sport activity Quraan Painting / re-creational activity Hand crafts Entertainement activities</t>
  </si>
  <si>
    <t>Salaried work Remittances from family members Borrowing Humanitarian assistance</t>
  </si>
  <si>
    <t>Received support from friends/family Received donations Borrow money</t>
  </si>
  <si>
    <t>تحسين الوضع المعيشي وتوفير فرص عمل وتحسين الطرقات</t>
  </si>
  <si>
    <t>uuid:91efc077-2aff-4d55-b411-43f51c2a9d1d</t>
  </si>
  <si>
    <t>91efc077-2aff-4d55-b411-43f51c2a9d1d</t>
  </si>
  <si>
    <t>2022-02-10T08:30:49.837+03:00</t>
  </si>
  <si>
    <t>2022-02-10T15:43:06.269+03:00</t>
  </si>
  <si>
    <t>اشكيناز عبدو</t>
  </si>
  <si>
    <t>Kafr - Kafrehmul camps</t>
  </si>
  <si>
    <t>Unable to reach health facility due to lack of transport and distance</t>
  </si>
  <si>
    <t>الواتس</t>
  </si>
  <si>
    <t>Fear Anger Hopelessness Anxiety Changes in Appetite Economic</t>
  </si>
  <si>
    <t>Adult Women Children Persons with Physical Disabilities Elderly Displaced people Persons with Intellectual Disabilities</t>
  </si>
  <si>
    <t>عدم القدرة على تحمل الاعباء</t>
  </si>
  <si>
    <t>Friends Medical Doctor MHPSS service providers</t>
  </si>
  <si>
    <t>Case management with individual counseling Women friendly Center</t>
  </si>
  <si>
    <t>Child labour Neglect Being orphaned Psychological Distress</t>
  </si>
  <si>
    <t>Peer groups (e.g. friends) School teachers Parents Community/social workers</t>
  </si>
  <si>
    <t>Children separated from their parents Children involved in harmful forms of labor</t>
  </si>
  <si>
    <t>لااعرف</t>
  </si>
  <si>
    <t>uuid:307753ee-4ff4-4a9f-b1de-3c0ee6b218c0</t>
  </si>
  <si>
    <t>307753ee-4ff4-4a9f-b1de-3c0ee6b218c0</t>
  </si>
  <si>
    <t>2022-02-10T11:38:38.564+03:00</t>
  </si>
  <si>
    <t>2022-02-10T15:44:44.520+03:00</t>
  </si>
  <si>
    <t>Family Friends MHPSS service providers</t>
  </si>
  <si>
    <t>Education Dignity kits</t>
  </si>
  <si>
    <t>Child headed household Child labour Unaccompanied and Separated child Psychological Distress Dropout of school</t>
  </si>
  <si>
    <t>Neighbours Relatives</t>
  </si>
  <si>
    <t>Borrowing</t>
  </si>
  <si>
    <t>None (did not engage in any other activity to support household)</t>
  </si>
  <si>
    <t>خدمة تمكين للسيدات…. مدارس قريبة…. نقطة طبية قريبة</t>
  </si>
  <si>
    <t>نرجو الحصول على دعم مادي اكثر وتقديم الدعم لاصحاب الاعاقات وتخديم المنطقة بالطرقات الجيدة وخصوصا في فصل الشتاء</t>
  </si>
  <si>
    <t>uuid:ce503069-82f2-45ec-9e7e-9a703a595fae</t>
  </si>
  <si>
    <t>ce503069-82f2-45ec-9e7e-9a703a595fae</t>
  </si>
  <si>
    <t>2022-02-10T13:27:09.857+03:00</t>
  </si>
  <si>
    <t>2022-02-10T13:59:55.461+03:00</t>
  </si>
  <si>
    <t>Most types of medicines are not available in the market</t>
  </si>
  <si>
    <t>Fear Anger Hopelessness Anxiety Problems Sleeping Changes in Appetite Family conflict Conflict within community</t>
  </si>
  <si>
    <t>بسبب الحرمان</t>
  </si>
  <si>
    <t>Speaking to a family member Exercise</t>
  </si>
  <si>
    <t>Child labour Child marriage Child headed household Dropout of school</t>
  </si>
  <si>
    <t>School teachers Parents Community/social workers</t>
  </si>
  <si>
    <t>Lack of transportation No services</t>
  </si>
  <si>
    <t>Received support from friends/family Sold assets Borrow money</t>
  </si>
  <si>
    <t>تأمين صرف صحي…. تعليم… وجود نقاط،طبية</t>
  </si>
  <si>
    <t xml:space="preserve">رصف طرقات المخيمات… </t>
  </si>
  <si>
    <t>uuid:6ae16ec3-6842-4ab3-8cd4-0b9c0785c780</t>
  </si>
  <si>
    <t>6ae16ec3-6842-4ab3-8cd4-0b9c0785c780</t>
  </si>
  <si>
    <t>2022-02-10T14:42:35.850+03:00</t>
  </si>
  <si>
    <t>2022-02-10T15:28:02.017+03:00</t>
  </si>
  <si>
    <t>Some types of medicines are not available in the market Inaccessible due to cost Inaccessible due to transport or other logistical reason</t>
  </si>
  <si>
    <t>Unable to reach health facility due to lack of transport and distance Lack of medicine availability Lack of staff Lack of female staff</t>
  </si>
  <si>
    <t>Fear Anxiety Economic</t>
  </si>
  <si>
    <t>الفئة الضعيفة</t>
  </si>
  <si>
    <t>Speaking to a family member Seeing an MHPSS professional</t>
  </si>
  <si>
    <t>Family MHPSS service providers</t>
  </si>
  <si>
    <t>School</t>
  </si>
  <si>
    <t>Child marriage Child labour Neglect Being orphaned Psychological Distress Exploitation</t>
  </si>
  <si>
    <t>Quraan Awareness / educational activities / psychosocial support Painting / re-creational activity Entertainement activities Case Management activities</t>
  </si>
  <si>
    <t>Sold assets Spent Savings Borrow money</t>
  </si>
  <si>
    <t>قسائم نقدية…. نقطة طبية…. خدمات دعم نفسي…. اغاثات</t>
  </si>
  <si>
    <t>uuid:a0ffd8c6-1a41-467e-9bbf-44d72e1c8334</t>
  </si>
  <si>
    <t>a0ffd8c6-1a41-467e-9bbf-44d72e1c8334</t>
  </si>
  <si>
    <t>2022-02-10T09:47:42.849+02:00</t>
  </si>
  <si>
    <t>2022-02-10T15:19:18.736+02:00</t>
  </si>
  <si>
    <t>فاطمةالمواس</t>
  </si>
  <si>
    <t>General mistrust of or opposition to any vaccine Uncertain if the COVID-19 vaccine will be effective</t>
  </si>
  <si>
    <t>Hopelessness Sadness Family conflict</t>
  </si>
  <si>
    <t>Adult Women Children Adolescent Boys</t>
  </si>
  <si>
    <t>لانهم يتحملون العبء اكثر من غيرهم</t>
  </si>
  <si>
    <t>Fear of stigma Distance/transportation</t>
  </si>
  <si>
    <t>Religious leaders Siblings</t>
  </si>
  <si>
    <t>Quraan Hand crafts</t>
  </si>
  <si>
    <t>Children who have been associated with fighting forces</t>
  </si>
  <si>
    <t>No income Salaried work</t>
  </si>
  <si>
    <t>تقديم دعم مالي للاسر المحتاجة</t>
  </si>
  <si>
    <t>uuid:4a101fd5-6887-4d46-a33a-f5f455289b3b</t>
  </si>
  <si>
    <t>4a101fd5-6887-4d46-a33a-f5f455289b3b</t>
  </si>
  <si>
    <t>2022-02-10T11:38:17.857+02:00</t>
  </si>
  <si>
    <t>2022-02-10T15:19:25.523+02:00</t>
  </si>
  <si>
    <t>Concerned about side-effects of the COVID-19 vaccine Do not want to go to facilities for fear of getting infected with COVID-19 General mistrust of or opposition to any vaccine</t>
  </si>
  <si>
    <t>Public primary health care facility Hospital for normal delivery</t>
  </si>
  <si>
    <t>Anger Hopelessness Anxiety</t>
  </si>
  <si>
    <t>بسبب نقص الموارد</t>
  </si>
  <si>
    <t>Food aid / food distributions Dignity kits Women's and girls'-friendly spaces</t>
  </si>
  <si>
    <t>Siblings Neighbours</t>
  </si>
  <si>
    <t>Children involved in harmful forms of labor</t>
  </si>
  <si>
    <t>Sold assets Borrow money</t>
  </si>
  <si>
    <t>دعم مشاريع صغيرة</t>
  </si>
  <si>
    <t>uuid:b79f3076-1f92-4cd5-8c73-78d65b7e5647</t>
  </si>
  <si>
    <t>b79f3076-1f92-4cd5-8c73-78d65b7e5647</t>
  </si>
  <si>
    <t>2022-02-10T12:32:22.658+02:00</t>
  </si>
  <si>
    <t>2022-02-10T15:19:33.078+02:00</t>
  </si>
  <si>
    <t>فاطمة المواس</t>
  </si>
  <si>
    <t>Adult Women Children Adolescent girls</t>
  </si>
  <si>
    <t>بسبب الزواج المبكر وعدم اكتمال الواعي اللازم</t>
  </si>
  <si>
    <t>Speaking to a friend Speaking to a family member Prayer Withdrawal/Isolation</t>
  </si>
  <si>
    <t>Family MHPSS service providers WGSS</t>
  </si>
  <si>
    <t>Women's and girls'-friendly spaces Education Clean water</t>
  </si>
  <si>
    <t>Distance to facility Fear of being identified as survivors No availability of confidential support</t>
  </si>
  <si>
    <t>Peer groups (e.g. friends) Relatives</t>
  </si>
  <si>
    <t>Child-headed households Children who have been associated with fighting forces</t>
  </si>
  <si>
    <t>مشاريع صغيرة صناعه الصابون</t>
  </si>
  <si>
    <t>مشاريع كمامات للاستفادة من الوارد</t>
  </si>
  <si>
    <t>uuid:d10bc721-13f8-4d5b-88b3-6be0d2a46407</t>
  </si>
  <si>
    <t>d10bc721-13f8-4d5b-88b3-6be0d2a46407</t>
  </si>
  <si>
    <t>2022-02-10T14:06:59.439+02:00</t>
  </si>
  <si>
    <t>2022-02-10T15:19:52.256+02:00</t>
  </si>
  <si>
    <t>Uncertain if the COVID-19 vaccine will be effective Eumours and misconceptions (people died from the vaccine, it is a conspiracy, Corona is all a lie, etc…) General mistrust of or opposition to any vaccine</t>
  </si>
  <si>
    <t>Mood swings Anger Hopelessness Anxiety</t>
  </si>
  <si>
    <t>Adult Women Children Displaced people</t>
  </si>
  <si>
    <t>لانهم فئات ضعيفة</t>
  </si>
  <si>
    <t>Prayer Withdrawal/Isolation Speaking to a friend</t>
  </si>
  <si>
    <t>Clean water Women's and girls'-friendly spaces</t>
  </si>
  <si>
    <t>Kidnapping Psychological Distress Dropout of school</t>
  </si>
  <si>
    <t>Siblings Relatives Community/social workers</t>
  </si>
  <si>
    <t>Sold assets Borrow money Received aid</t>
  </si>
  <si>
    <t>تقديم الدعم المادي للاسر المحتاجة والفقيرة أو تمكين الشباب  من مهن للاستفادة منها</t>
  </si>
  <si>
    <t>uuid:1f3e0e7b-40b6-445a-963a-c8add2ef6bd4</t>
  </si>
  <si>
    <t>1f3e0e7b-40b6-445a-963a-c8add2ef6bd4</t>
  </si>
  <si>
    <t>2022-02-10T14:36:10.448+02:00</t>
  </si>
  <si>
    <t>2022-02-10T15:20:01.566+02:00</t>
  </si>
  <si>
    <t>Public primary health care facility At private primary health care centre/hospital Hospital for normal delivery</t>
  </si>
  <si>
    <t>Anger Sadness Anxiety Mood swings</t>
  </si>
  <si>
    <t>Adult Women Elderly People with chronic health conditions</t>
  </si>
  <si>
    <t>شعورالمسؤولية تجاه افراد العائلة</t>
  </si>
  <si>
    <t>Clean water Case management for survivors of GBV Women's and girls'-friendly spaces</t>
  </si>
  <si>
    <t>Kidnapping Neglect Psychological Distress Exploitation Dropout of school</t>
  </si>
  <si>
    <t>Relatives Siblings</t>
  </si>
  <si>
    <t>Painting / re-creational activity Case Management activities</t>
  </si>
  <si>
    <t>Remittances from family members Saving</t>
  </si>
  <si>
    <t>uuid:ad42a651-6be6-4cd0-bc8b-f08e120d683c</t>
  </si>
  <si>
    <t>ad42a651-6be6-4cd0-bc8b-f08e120d683c</t>
  </si>
  <si>
    <t>2022-02-10T09:07:32.157+03:00</t>
  </si>
  <si>
    <t>2022-02-10T09:41:42.527+03:00</t>
  </si>
  <si>
    <t xml:space="preserve">عبدالسلام سليمان </t>
  </si>
  <si>
    <t>وتساب، فيسبوك</t>
  </si>
  <si>
    <t>Anger Hopelessness Anxiety Problems Concentrating Economic</t>
  </si>
  <si>
    <t>Adult Men Adult Women Children</t>
  </si>
  <si>
    <t>لانهم معرضون للمشاكل بشكل مستمر</t>
  </si>
  <si>
    <t>NGO CFSs</t>
  </si>
  <si>
    <t>Fear of stigma Distance/transportation Services not relevant</t>
  </si>
  <si>
    <t>Women's and girls'-friendly spaces Education Counselling for women who have experienced adverse situation</t>
  </si>
  <si>
    <t>Kidnapping Child labour Dropout of school</t>
  </si>
  <si>
    <t>Siblings Peer groups (e.g. friends) School teachers Parents</t>
  </si>
  <si>
    <t>Security problems Lack of transportation Opening time not suitable for parents</t>
  </si>
  <si>
    <t>Painting / re-creational activity Quraan Entertainement activities Case Management activities</t>
  </si>
  <si>
    <t>Remittances from family members Casual labor</t>
  </si>
  <si>
    <t>Reduced spending on non-food expenditures e.g. Health Borrow money</t>
  </si>
  <si>
    <t>تامين فرص عمل، ودعم المشافي</t>
  </si>
  <si>
    <t>Hotline/phone SMS/whatsapp</t>
  </si>
  <si>
    <t>uuid:2217446b-5080-4217-ad77-e8444aaf20be</t>
  </si>
  <si>
    <t>2217446b-5080-4217-ad77-e8444aaf20be</t>
  </si>
  <si>
    <t>2022-02-10T11:06:36.792+03:00</t>
  </si>
  <si>
    <t>2022-02-10T11:36:02.588+03:00</t>
  </si>
  <si>
    <t>At home with skilled birth attendant Hospital for normal delivery</t>
  </si>
  <si>
    <t xml:space="preserve">عدم الرغبة بالذهاب الى المشفى </t>
  </si>
  <si>
    <t>Anxiety Hopelessness Problems Sleeping Changes in Appetite</t>
  </si>
  <si>
    <t xml:space="preserve">لانهم الأضعف في المجتمع </t>
  </si>
  <si>
    <t>Speaking to a family member Exercise Prayer</t>
  </si>
  <si>
    <t>MHPSS service providers Friends Family</t>
  </si>
  <si>
    <t>Women's and girls'-friendly spaces Counselling for women who have experienced adverse situation Education</t>
  </si>
  <si>
    <t>تأمين فرص عمل جيدة</t>
  </si>
  <si>
    <t>Hotline/phone</t>
  </si>
  <si>
    <t>uuid:21aeafd4-ff8f-467b-bd25-33c2b666e72b</t>
  </si>
  <si>
    <t>21aeafd4-ff8f-467b-bd25-33c2b666e72b</t>
  </si>
  <si>
    <t>2022-02-10T15:19:38.343+03:00</t>
  </si>
  <si>
    <t>2022-02-10T15:47:36.482+03:00</t>
  </si>
  <si>
    <t>Most types of medicines are not available in the market Inaccessible due to cost</t>
  </si>
  <si>
    <t>No treatment available for the medical issue at the health facility Lack of medicine availability Lack of staff</t>
  </si>
  <si>
    <t>Pediatric medicine Non communicable diseases (NCD) drugs (chronic, cardiac, diabetes, hyper-tension, asthma) Reproductive health medicines Antibiotic</t>
  </si>
  <si>
    <t>Inability to carry out work or daily tasks Problems Concentrating Anxiety Hopelessness Family conflict Economic</t>
  </si>
  <si>
    <t>Adult Men Elderly Adolescent girls Adult Women Children</t>
  </si>
  <si>
    <t xml:space="preserve">بسبب وضع النزوح والتهجير  وقلة الدخل
</t>
  </si>
  <si>
    <t>Speaking to a family member Prayer Smoking Withdrawal/Isolation</t>
  </si>
  <si>
    <t>Family Medical Doctor NGO</t>
  </si>
  <si>
    <t>Fear of stigma Other</t>
  </si>
  <si>
    <t xml:space="preserve">السخرية  </t>
  </si>
  <si>
    <t>Women's and girls'-friendly spaces Case management for survivors of GBV Counselling for women who have experienced adverse situation Dignity kits Clean water</t>
  </si>
  <si>
    <t>Child marriage Child labour Neglect Alcohol/substance misuse Dropout of school</t>
  </si>
  <si>
    <t>Security problems No services</t>
  </si>
  <si>
    <t>Hand crafts Awareness / educational activities / psychosocial support Entertainement activities Painting / re-creational activity Case Management activities</t>
  </si>
  <si>
    <t>Borrow money Received aid Reduced spending on non-food expenditures e.g. Health</t>
  </si>
  <si>
    <t xml:space="preserve">تأمين فرص عمل
دعم مدارس وروضات للاطفال </t>
  </si>
  <si>
    <t>uuid:bc6a9fc8-ebb7-4678-aacd-ee062cb0a672</t>
  </si>
  <si>
    <t>bc6a9fc8-ebb7-4678-aacd-ee062cb0a672</t>
  </si>
  <si>
    <t>2022-02-10T10:55:30.762+02:00</t>
  </si>
  <si>
    <t>2022-02-14T14:57:33.137+03:00</t>
  </si>
  <si>
    <t>منى صطيف</t>
  </si>
  <si>
    <t>Economic Fear</t>
  </si>
  <si>
    <t>Adult Women Children Persons with Physical Disabilities</t>
  </si>
  <si>
    <t>لأنهم الفئة المستضعفة</t>
  </si>
  <si>
    <t>Speaking to a friend Seeing an MHPSS professional</t>
  </si>
  <si>
    <t>Medical Doctor MHPSS service providers Community centres CFSs WGSS</t>
  </si>
  <si>
    <t>Food aid / food distributions Health care (including reproductive health) Women's and girls'-friendly spaces Counselling for women who have experienced adverse situation Case management for survivors of GBV</t>
  </si>
  <si>
    <t>Women friendly Center Skills building Case management with individual counseling Education Income-generating activities/vocational training Mental health referrals</t>
  </si>
  <si>
    <t>Neglect Sexual abuse Being orphaned Child headed household Unaccompanied and Separated child Exploitation Dropout of school</t>
  </si>
  <si>
    <t>Peer groups (e.g. friends) School teachers Community/social workers Women and Child support centers</t>
  </si>
  <si>
    <t>Hand crafts Quraan Painting / re-creational activity Awareness / educational activities / psychosocial support Entertainement activities Case Management activities</t>
  </si>
  <si>
    <t>Orphans living in the community Children separated from their parents Child-headed households Children involved in harmful forms of labor Children who have been associated with fighting forces</t>
  </si>
  <si>
    <t>Humanitarian assistance Salaried work Borrowing</t>
  </si>
  <si>
    <t>تقديم سلل اضافية
تقديم قسائم نقدية 
توفير فرص عمل</t>
  </si>
  <si>
    <t>uuid:0e22c9b7-61b2-484c-becb-f0b13e38a92b</t>
  </si>
  <si>
    <t>0e22c9b7-61b2-484c-becb-f0b13e38a92b</t>
  </si>
  <si>
    <t>2022-02-10T11:39:17.792+02:00</t>
  </si>
  <si>
    <t>2022-02-10T11:58:16.318+02:00</t>
  </si>
  <si>
    <t xml:space="preserve">منى صطيف </t>
  </si>
  <si>
    <t>Economic Fear Anger Sadness Inability to carry out work or daily tasks</t>
  </si>
  <si>
    <t>Adult Women Children Persons with Physical Disabilities Persons with Intellectual Disabilities</t>
  </si>
  <si>
    <t>لانهم الفئة المستضعفة في المجتمع</t>
  </si>
  <si>
    <t>Speaking to a friend Speaking to a family member Seeing an MHPSS professional</t>
  </si>
  <si>
    <t>MHPSS service providers Medical Doctor Community centres CFSs WGSS</t>
  </si>
  <si>
    <t>Women's and girls'-friendly spaces Case management for survivors of GBV Counselling for women who have experienced adverse situation Health care (including reproductive health)</t>
  </si>
  <si>
    <t>Education Income-generating activities/vocational training Mental health referrals Skills building Case management with individual counseling Women friendly Center Peer Support groups</t>
  </si>
  <si>
    <t>Neglect Sexual abuse Being orphaned Child headed household Unaccompanied and Separated child Psychological Distress Exploitation</t>
  </si>
  <si>
    <t>Children separated from their parents Orphans living in the community Children who have been associated with fighting forces Children involved in harmful forms of labor Child-headed households</t>
  </si>
  <si>
    <t>Other Borrowing</t>
  </si>
  <si>
    <t>عامل</t>
  </si>
  <si>
    <t>الاهتمام بموضوع التنمر ع المراة والطفل
تقديم مساعدات غذائية
تركيز دعم نفسي للرجل خصوصا بعد سن ال ٤٠</t>
  </si>
  <si>
    <t>uuid:415f6bb6-0f7b-4d37-8663-0596a53767f9</t>
  </si>
  <si>
    <t>415f6bb6-0f7b-4d37-8663-0596a53767f9</t>
  </si>
  <si>
    <t>2022-02-10T12:16:01.532+02:00</t>
  </si>
  <si>
    <t>2022-02-10T12:31:06.233+02:00</t>
  </si>
  <si>
    <t>Inability to carry out work or daily tasks Family conflict</t>
  </si>
  <si>
    <t>Adult Women Children Persons with Physical Disabilities Displaced people Persons with Intellectual Disabilities</t>
  </si>
  <si>
    <t>MHPSS service providers Community centres CFSs WGSS</t>
  </si>
  <si>
    <t>Women's and girls'-friendly spaces Counselling for women who have experienced adverse situation Case management for survivors of GBV Food aid / food distributions</t>
  </si>
  <si>
    <t>Women's and girls' friendly spaces Health services</t>
  </si>
  <si>
    <t>Women friendly Center Case management with individual counseling Skills building Education Income-generating activities/vocational training Mental health referrals</t>
  </si>
  <si>
    <t>Kidnapping Neglect Sexual abuse Being orphaned Child headed household Unaccompanied and Separated child Exploitation Dropout of school</t>
  </si>
  <si>
    <t>Community/social workers Peer groups (e.g. friends) Women and Child support centers</t>
  </si>
  <si>
    <t>Hand crafts Painting / re-creational activity Awareness / educational activities / psychosocial support Entertainement activities Case Management activities</t>
  </si>
  <si>
    <t>توفير مساعدات مالية في مراكز المراة
توفير التعليم في مراكز المراة
توفير مشايع صغيرة للنساءالارامل</t>
  </si>
  <si>
    <t>uuid:00db77c3-b8a1-4804-9186-35476403de6c</t>
  </si>
  <si>
    <t>00db77c3-b8a1-4804-9186-35476403de6c</t>
  </si>
  <si>
    <t>2022-02-10T12:32:14.373+02:00</t>
  </si>
  <si>
    <t>2022-02-10T12:43:26.553+02:00</t>
  </si>
  <si>
    <t>Inability to carry out work or daily tasks Economic</t>
  </si>
  <si>
    <t>بسبب الضغوط النفسية التي تعرضوا لها اثناء الحرب</t>
  </si>
  <si>
    <t>MHPSS service providers Community centres CFSs NGO WGSS</t>
  </si>
  <si>
    <t>Counselling for women who have experienced adverse situation Women's and girls'-friendly spaces Case management for survivors of GBV Food aid / food distributions</t>
  </si>
  <si>
    <t>Neglect Sexual abuse Being orphaned Child headed household Unaccompanied and Separated child Exploitation</t>
  </si>
  <si>
    <t>Hand crafts Painting / re-creational activity Awareness / educational activities / psychosocial support Entertainement activities</t>
  </si>
  <si>
    <t>Salaried work Borrowing Humanitarian assistance</t>
  </si>
  <si>
    <t>توفير مساعدات اضافية
تقديم قسائم نقدية
توفيرفرص عمل</t>
  </si>
  <si>
    <t>uuid:052c3360-1c18-4e94-ae01-b6a490bba219</t>
  </si>
  <si>
    <t>052c3360-1c18-4e94-ae01-b6a490bba219</t>
  </si>
  <si>
    <t>2022-02-10T12:45:18.808+02:00</t>
  </si>
  <si>
    <t>2022-02-10T12:57:20.479+02:00</t>
  </si>
  <si>
    <t>Adult Women Children Persons with Physical Disabilities Elderly Persons with Intellectual Disabilities</t>
  </si>
  <si>
    <t xml:space="preserve">بسبب الضغوط النفسية </t>
  </si>
  <si>
    <t>Seeing an MHPSS professional Speaking to a friend</t>
  </si>
  <si>
    <t>Food aid / food distributions Women's and girls'-friendly spaces Counselling for women who have experienced adverse situation Case management for survivors of GBV</t>
  </si>
  <si>
    <t>Case management with individual counseling Skills building Education Income-generating activities/vocational training Mental health referrals</t>
  </si>
  <si>
    <t>Neglect Sexual abuse Being orphaned Child headed household Exploitation Dropout of school</t>
  </si>
  <si>
    <t>School teachers Community/social workers Women and Child support centers Community leaders (trusted people in the community)</t>
  </si>
  <si>
    <t>Quraan Hand crafts Painting / re-creational activity Awareness / educational activities / psychosocial support Entertainement activities</t>
  </si>
  <si>
    <t>تقديم المساعدات المالية في مراكز الطفل والمرأه 
توفير فرص عمل للرجال 
تقديم سلل كرامة</t>
  </si>
  <si>
    <t>uuid:88023cb9-16f5-41b7-b0ab-f0c956f27255</t>
  </si>
  <si>
    <t>88023cb9-16f5-41b7-b0ab-f0c956f27255</t>
  </si>
  <si>
    <t>2022-02-10T13:06:49.959+02:00</t>
  </si>
  <si>
    <t>2022-02-10T13:19:44.214+02:00</t>
  </si>
  <si>
    <t>Fear Anger Hopelessness Economic</t>
  </si>
  <si>
    <t>Adult Women Elderly Persons with Intellectual Disabilities People with chronic health conditions</t>
  </si>
  <si>
    <t xml:space="preserve">لانهم الفئة المستضعفة </t>
  </si>
  <si>
    <t>NGO MHPSS service providers Community centres CFSs WGSS</t>
  </si>
  <si>
    <t>Skills building Case management with individual counseling Education Income-generating activities/vocational training Mental health referrals</t>
  </si>
  <si>
    <t>Neglect Being orphaned Child headed household Unaccompanied and Separated child Exploitation Dropout of school</t>
  </si>
  <si>
    <t>Community leaders (trusted people in the community) Community/social workers Women and Child support centers</t>
  </si>
  <si>
    <t>توزيع سلل غذاء 
تزيع قسائم مالية
توزيع تدفئة</t>
  </si>
  <si>
    <t>uuid:558cc6c5-a7cc-472b-a26d-096a0f18149e</t>
  </si>
  <si>
    <t>558cc6c5-a7cc-472b-a26d-096a0f18149e</t>
  </si>
  <si>
    <t>2022-02-10T11:48:28.149+03:00</t>
  </si>
  <si>
    <t>2022-02-10T15:51:43.169+03:00</t>
  </si>
  <si>
    <t>حميدة اليوسف</t>
  </si>
  <si>
    <t>Uncertain if the COVID-19 vaccine will be effective General mistrust of or opposition to any vaccine</t>
  </si>
  <si>
    <t>Fear Hopelessness Inability to carry out work or daily tasks</t>
  </si>
  <si>
    <t>لأنهم الأضعف في المجتمع</t>
  </si>
  <si>
    <t>Food aid / food distributions Health care (including reproductive health) Education Clean water</t>
  </si>
  <si>
    <t>Kidnapping Dropout of school</t>
  </si>
  <si>
    <t>Hand crafts Quraan Awareness / educational activities / psychosocial support</t>
  </si>
  <si>
    <t>توفير فرص عمل للشباب
تقديم مساعدات للوقود
توفير عيادات متخصصه مجانيه (عيادات سنيه مثلا)</t>
  </si>
  <si>
    <t>Hotline/phone In-person to MRFS/partner staff</t>
  </si>
  <si>
    <t>uuid:074801ac-952b-4cbb-943b-1a7ad4317082</t>
  </si>
  <si>
    <t>074801ac-952b-4cbb-943b-1a7ad4317082</t>
  </si>
  <si>
    <t>2022-02-10T13:24:02.779+03:00</t>
  </si>
  <si>
    <t>2022-02-10T15:54:36.593+03:00</t>
  </si>
  <si>
    <t>Hopelessness Fear Sadness</t>
  </si>
  <si>
    <t>بسبب الوضع المعيشي السيئ</t>
  </si>
  <si>
    <t>Kidnapping Being orphaned Neglect</t>
  </si>
  <si>
    <t>توفير فرص عمل للشباب
توفير عيادات متخصصه مجانيه
تقديم قسائم ماليه من اجل الألبسه الشتويه</t>
  </si>
  <si>
    <t>uuid:c3b67cef-1a90-485a-a206-3c911d521d75</t>
  </si>
  <si>
    <t>c3b67cef-1a90-485a-a206-3c911d521d75</t>
  </si>
  <si>
    <t>2022-02-10T09:53:14.041+02:00</t>
  </si>
  <si>
    <t>2022-02-10T15:25:04.204+02:00</t>
  </si>
  <si>
    <t>بيان كيالي</t>
  </si>
  <si>
    <t>كل المرافق الصحية موجودة بدون دعم ولايقدمون الخدمات اللازمة</t>
  </si>
  <si>
    <t>Inaccessible due to cost Other</t>
  </si>
  <si>
    <t>لايوجد دكتور اطفال مجاني وخاصة المناوبة المسائية</t>
  </si>
  <si>
    <t>No treatment available for the medical issue at the health facility</t>
  </si>
  <si>
    <t>Uncertain if the COVID-19 vaccine will be effective Concerned about side-effects of the COVID-19 vaccine Do not want to go to facilities for fear of getting infected with COVID-19 Eumours and misconceptions (people died from the vaccine, it is a conspiracy, Corona is all a lie, etc…)</t>
  </si>
  <si>
    <t>At home with skilled birth attendant Hospital for surgery/ C-section</t>
  </si>
  <si>
    <t>لايوجد دعم في المشفى الموجود في المنطقة</t>
  </si>
  <si>
    <t>Anger Inability to carry out work or daily tasks Family conflict Sadness Anxiety Hopelessness</t>
  </si>
  <si>
    <t>Adult Women Adult Men Persons with Intellectual Disabilities</t>
  </si>
  <si>
    <t>بسبب البحث عن العمل وعدم وجود مصادر دخل تكفي للعائلة</t>
  </si>
  <si>
    <t>Family WGSS MHPSS service providers</t>
  </si>
  <si>
    <t>Women's and girls'-friendly spaces Case management for survivors of GBV</t>
  </si>
  <si>
    <t>Women's and girls' friendly spaces Friend Family member</t>
  </si>
  <si>
    <t>Women friendly Center Skills building Mental health referrals Education Income-generating activities/vocational training</t>
  </si>
  <si>
    <t>Child labour Being orphaned Unaccompanied and Separated child Dropout of school Child marriage</t>
  </si>
  <si>
    <t>Parents Women and Child support centers Doctor Community/social workers</t>
  </si>
  <si>
    <t>Children separated from their parents Child-headed households Children who have been associated with fighting forces</t>
  </si>
  <si>
    <t>Sold assets Reduced spending on non-food expenditures e.g. Health Took additional job</t>
  </si>
  <si>
    <t>تأمين فرص عمل ومشاريع للشباب ودعم المشافي</t>
  </si>
  <si>
    <t>uuid:9af1d043-f18b-4cda-97c4-ebecc1b45ae5</t>
  </si>
  <si>
    <t>9af1d043-f18b-4cda-97c4-ebecc1b45ae5</t>
  </si>
  <si>
    <t>2022-02-10T10:37:52.773+02:00</t>
  </si>
  <si>
    <t>2022-02-10T15:25:11.288+02:00</t>
  </si>
  <si>
    <t>Private Clinic</t>
  </si>
  <si>
    <t>Antibiotic Non communicable diseases (NCD) drugs (chronic, cardiac, diabetes, hyper-tension, asthma)</t>
  </si>
  <si>
    <t>Uncertain if the COVID-19 vaccine will be effective Concerned about side-effects of the COVID-19 vaccine</t>
  </si>
  <si>
    <t>Anger Sadness Problems Sleeping Family conflict</t>
  </si>
  <si>
    <t>Displaced people Persons with Physical Disabilities Adult Men</t>
  </si>
  <si>
    <t>بسبب عدم وجود المأوى وتوفر فرص العمل</t>
  </si>
  <si>
    <t>Food aid / food distributions Shelter Women's and girls'-friendly spaces Dignity kits Cash Vouchers Case management for survivors of GBV Non-food items</t>
  </si>
  <si>
    <t>Child marriage Child headed household Dropout of school Being orphaned</t>
  </si>
  <si>
    <t>Siblings Women and Child support centers Doctor</t>
  </si>
  <si>
    <t>Quraan Awareness / educational activities / psychosocial support Sport activity Painting / re-creational activity Entertainement activities</t>
  </si>
  <si>
    <t>Sale of livestock and animal products Sale of crops</t>
  </si>
  <si>
    <t>لا اعلم</t>
  </si>
  <si>
    <t>uuid:ccd7e05c-6279-49ae-976f-01b98b1bec1d</t>
  </si>
  <si>
    <t>ccd7e05c-6279-49ae-976f-01b98b1bec1d</t>
  </si>
  <si>
    <t>2022-02-10T11:42:59.596+02:00</t>
  </si>
  <si>
    <t>2022-02-10T15:25:17.592+02:00</t>
  </si>
  <si>
    <t>Fear Anger Hopelessness Sadness Anxiety Inability to carry out work or daily tasks</t>
  </si>
  <si>
    <t>بسبب عدم وجود معيل وموارد اقتصادية</t>
  </si>
  <si>
    <t>Speaking to a friend Prayer</t>
  </si>
  <si>
    <t>Shelter Food aid / food distributions Non-food items Dignity kits Women's and girls'-friendly spaces Case management for survivors of GBV</t>
  </si>
  <si>
    <t>Child marriage Child headed household Dropout of school</t>
  </si>
  <si>
    <t>uuid:6c571552-a0b5-49fb-a55f-af74cc77be87</t>
  </si>
  <si>
    <t>6c571552-a0b5-49fb-a55f-af74cc77be87</t>
  </si>
  <si>
    <t>2022-02-10T13:51:49.424+02:00</t>
  </si>
  <si>
    <t>2022-02-14T15:38:32.167+03:00</t>
  </si>
  <si>
    <t>No treatment available for the medical issue at the health facility Lack of medicine availability Referral support not available</t>
  </si>
  <si>
    <t>Non communicable diseases (NCD) drugs (chronic, cardiac, diabetes, hyper-tension, asthma) Pediatric medicine Antibiotic</t>
  </si>
  <si>
    <t>Concerned about side-effects of the COVID-19 vaccine Uncertain if the COVID-19 vaccine will be effective Do not want to go to facilities for fear of getting infected with COVID-19</t>
  </si>
  <si>
    <t>بسبب عدم دعم المشافي</t>
  </si>
  <si>
    <t>Mood swings Problems Concentrating Problems Sleeping Anger Sadness</t>
  </si>
  <si>
    <t>بسبب تحملهم اعباء العائلة والمصروف</t>
  </si>
  <si>
    <t>Women friendly Center Mental health referrals Skills building Education Income-generating activities/vocational training</t>
  </si>
  <si>
    <t>Being orphaned Child marriage Dropout of school Child headed household</t>
  </si>
  <si>
    <t>Salaried work Casual labor</t>
  </si>
  <si>
    <t>تامين فرص عمل</t>
  </si>
  <si>
    <t>uuid:f891c8a2-36ef-4dc6-9c0f-868c4c284bd5</t>
  </si>
  <si>
    <t>f891c8a2-36ef-4dc6-9c0f-868c4c284bd5</t>
  </si>
  <si>
    <t>2022-02-10T14:29:27.976+02:00</t>
  </si>
  <si>
    <t>2022-02-10T15:25:33.392+02:00</t>
  </si>
  <si>
    <t>بسبب عدم توفر النقود ولايوجد طبيب مجاني</t>
  </si>
  <si>
    <t>Social media</t>
  </si>
  <si>
    <t>غوغل</t>
  </si>
  <si>
    <t>Hopelessness Sadness Family conflict Economic</t>
  </si>
  <si>
    <t>بسبب تحمل المسؤلية العائلة والاوضاع الاقتصادية</t>
  </si>
  <si>
    <t>لا احد ادعم نفسي بنفسي</t>
  </si>
  <si>
    <t>Cash Vouchers Case management for survivors of GBV Women's and girls'-friendly spaces</t>
  </si>
  <si>
    <t>Women friendly Center Peer Support groups Case management with individual counseling Education Income-generating activities/vocational training Skills building</t>
  </si>
  <si>
    <t>No availability of confidential support Fear of being identified as survivors</t>
  </si>
  <si>
    <t>Sport activity Quraan Entertainement activities Awareness / educational activities / psychosocial support</t>
  </si>
  <si>
    <t>uuid:16184222-e2ca-46fc-9873-0479be5642cf</t>
  </si>
  <si>
    <t>16184222-e2ca-46fc-9873-0479be5642cf</t>
  </si>
  <si>
    <t>2022-02-10T15:44:15.044+02:00</t>
  </si>
  <si>
    <t>2022-02-10T15:57:14.739+02:00</t>
  </si>
  <si>
    <t xml:space="preserve">ريم قصاب </t>
  </si>
  <si>
    <t>Primary Health care unit-outpatient only (PHCU) Primary Health care Centre (PHCC)-outpatient,inpatient + maternity Specialist services Private Clinic Hospital</t>
  </si>
  <si>
    <t>Fear Anger Anxiety Mood swings Changes in Appetite</t>
  </si>
  <si>
    <t xml:space="preserve">يتحملون المسؤوليات </t>
  </si>
  <si>
    <t>Child marriage Neglect Exploitation</t>
  </si>
  <si>
    <t>Hand crafts</t>
  </si>
  <si>
    <t>uuid:2add7f29-8861-4100-87e2-460da5c312b6</t>
  </si>
  <si>
    <t>2add7f29-8861-4100-87e2-460da5c312b6</t>
  </si>
  <si>
    <t>2022-02-10T10:38:26.153+03:00</t>
  </si>
  <si>
    <t>2022-02-10T22:29:45.364+03:00</t>
  </si>
  <si>
    <t>1970-01-01</t>
  </si>
  <si>
    <t>أمل بركات</t>
  </si>
  <si>
    <t>Mood swings Anger</t>
  </si>
  <si>
    <t>Persons with Physical Disabilities Elderly</t>
  </si>
  <si>
    <t>لعدم القدرة على قيامهم بأنشطة حيوية</t>
  </si>
  <si>
    <t>Food aid / food distributions Clean water Non-food items</t>
  </si>
  <si>
    <t>Child-headed households Children separated from their parents</t>
  </si>
  <si>
    <t>تنظيم سكن معيشي ووجود قنوات صرف صحي</t>
  </si>
  <si>
    <t>uuid:7038a6f2-a075-419d-9715-f61d5661bf7b</t>
  </si>
  <si>
    <t>7038a6f2-a075-419d-9715-f61d5661bf7b</t>
  </si>
  <si>
    <t>2022-02-10T11:29:03.125+03:00</t>
  </si>
  <si>
    <t>2022-02-10T22:29:15.998+03:00</t>
  </si>
  <si>
    <t>Anger Sadness</t>
  </si>
  <si>
    <t>Persons with Physical Disabilities Displaced people</t>
  </si>
  <si>
    <t>الأشخاص ذوو الإعاقة لعدم قدرتهم على القيام باعمالهم وانشطتهم الحيوية والنازحون لتعرضهم لبعض الاساءات من قبل المجتمع المقيم</t>
  </si>
  <si>
    <t>Expenses/costs</t>
  </si>
  <si>
    <t>Child labour Child headed household</t>
  </si>
  <si>
    <t>Salaried work Skilled labour</t>
  </si>
  <si>
    <t>عوازل سكنية وتدفئة</t>
  </si>
  <si>
    <t>uuid:e964e57c-a9c8-4d42-8934-314261c0978f</t>
  </si>
  <si>
    <t>e964e57c-a9c8-4d42-8934-314261c0978f</t>
  </si>
  <si>
    <t>2022-02-10T12:39:36.590+03:00</t>
  </si>
  <si>
    <t>2022-02-14T15:31:59.970+03:00</t>
  </si>
  <si>
    <t>Anger Anxiety</t>
  </si>
  <si>
    <t>Elderly</t>
  </si>
  <si>
    <t>لعجزهم عن القيام بالاعمال</t>
  </si>
  <si>
    <t>Peer Support groups</t>
  </si>
  <si>
    <t>Child labour Being orphaned Child headed household</t>
  </si>
  <si>
    <t>Hand crafts Quraan</t>
  </si>
  <si>
    <t>Salaried work Sale of livestock and animal products</t>
  </si>
  <si>
    <t>Received donations</t>
  </si>
  <si>
    <t>تزويدنا بالتدفئة ومسكن أفضل</t>
  </si>
  <si>
    <t>uuid:a6e17187-5abf-493f-937a-ef60937fed53</t>
  </si>
  <si>
    <t>a6e17187-5abf-493f-937a-ef60937fed53</t>
  </si>
  <si>
    <t>2022-02-10T13:31:47.678+03:00</t>
  </si>
  <si>
    <t>2022-02-10T22:30:02.581+03:00</t>
  </si>
  <si>
    <t>Sadness</t>
  </si>
  <si>
    <t>لعجزهم عن القيام بالانشطة الحيوية</t>
  </si>
  <si>
    <t>Child labour Kidnapping</t>
  </si>
  <si>
    <t>Children who have been associated with fighting forces Children separated from their parents</t>
  </si>
  <si>
    <t>عوازل للمنازل وتدفئة وصرف صحي</t>
  </si>
  <si>
    <t>uuid:fabae4c9-b82b-4191-b9f5-0c50e48a8aee</t>
  </si>
  <si>
    <t>fabae4c9-b82b-4191-b9f5-0c50e48a8aee</t>
  </si>
  <si>
    <t>2022-02-10T09:19:07.816+03:00</t>
  </si>
  <si>
    <t>2022-02-10T13:53:36.973+03:00</t>
  </si>
  <si>
    <t>أحمد الأعرج</t>
  </si>
  <si>
    <t>Daret Azza</t>
  </si>
  <si>
    <t>Primary Health care Centre (PHCC)-outpatient,inpatient + maternity Hospital Private Clinic</t>
  </si>
  <si>
    <t>In person by community workers Social media</t>
  </si>
  <si>
    <t>Sadness Conflict within community</t>
  </si>
  <si>
    <t>Children Adolescent Boys Adolescent girls People with chronic health conditions</t>
  </si>
  <si>
    <t>أضعف من غيرهم</t>
  </si>
  <si>
    <t>Kidnapping Physical abuse</t>
  </si>
  <si>
    <t>Quraan Hand crafts Sport activity</t>
  </si>
  <si>
    <t>Received aid Received support from friends/family</t>
  </si>
  <si>
    <t>Cash/voucher</t>
  </si>
  <si>
    <t>تقديم تدفئة
توفير المياه بشكل مجاني
تقديم الدعم المادي</t>
  </si>
  <si>
    <t>زيادة الدعم للمحرر من المنظمات</t>
  </si>
  <si>
    <t>uuid:db98579b-0157-47de-920e-7dd5494aa6f4</t>
  </si>
  <si>
    <t>db98579b-0157-47de-920e-7dd5494aa6f4</t>
  </si>
  <si>
    <t>2022-02-10T09:47:47.400+03:00</t>
  </si>
  <si>
    <t>2022-02-10T13:58:27.067+03:00</t>
  </si>
  <si>
    <t>تدفئة</t>
  </si>
  <si>
    <t>Anger Sadness Economic</t>
  </si>
  <si>
    <t>بسبب المرض</t>
  </si>
  <si>
    <t>Seeing an MHPSS professional</t>
  </si>
  <si>
    <t>Medical Doctor</t>
  </si>
  <si>
    <t>Physical abuse Exploitation</t>
  </si>
  <si>
    <t>بسبب التكلفة</t>
  </si>
  <si>
    <t>دعم التدفئة
الدعم المادي والغذاء
تقديم المياه</t>
  </si>
  <si>
    <t>لا شيء</t>
  </si>
  <si>
    <t>uuid:27f79a80-bfe6-4735-815f-c70fd0283459</t>
  </si>
  <si>
    <t>27f79a80-bfe6-4735-815f-c70fd0283459</t>
  </si>
  <si>
    <t>2022-02-10T10:29:52.379+03:00</t>
  </si>
  <si>
    <t>2022-02-10T14:03:05.004+03:00</t>
  </si>
  <si>
    <t>Primary Health care unit-outpatient only (PHCU) Hospital Private Clinic</t>
  </si>
  <si>
    <t>Antibiotic Other</t>
  </si>
  <si>
    <t>مسكنات</t>
  </si>
  <si>
    <t>Adult Women Adolescent Boys Adolescent girls</t>
  </si>
  <si>
    <t>Health care (including reproductive health) Cash Vouchers</t>
  </si>
  <si>
    <t>Police Family member</t>
  </si>
  <si>
    <t>Dropout of school Alcohol/substance misuse</t>
  </si>
  <si>
    <t>Humanitarian assistance Salaried work Remittances from family members</t>
  </si>
  <si>
    <t>Received aid Sent more family members to work Received support from friends/family</t>
  </si>
  <si>
    <t>ترك المحسوبيات
زيادة الدعم
تأمين سكن للنازحين</t>
  </si>
  <si>
    <t>لا شي</t>
  </si>
  <si>
    <t>uuid:55e08286-88c3-4618-81c0-1f18bfa94443</t>
  </si>
  <si>
    <t>55e08286-88c3-4618-81c0-1f18bfa94443</t>
  </si>
  <si>
    <t>2022-02-10T11:00:48.989+03:00</t>
  </si>
  <si>
    <t>2022-02-10T14:06:08.674+03:00</t>
  </si>
  <si>
    <t>أحمد الاعرج</t>
  </si>
  <si>
    <t>Anger Economic Family conflict</t>
  </si>
  <si>
    <t>Cash Vouchers</t>
  </si>
  <si>
    <t>Dropout of school Child headed household</t>
  </si>
  <si>
    <t>Sold assets Sent more family members to work</t>
  </si>
  <si>
    <t>دعم النازحين بالسكن والغذاء
دعم المياه
توفير الادوية</t>
  </si>
  <si>
    <t>uuid:5eafbf05-4a17-4904-af87-3bd1d400bb26</t>
  </si>
  <si>
    <t>5eafbf05-4a17-4904-af87-3bd1d400bb26</t>
  </si>
  <si>
    <t>2022-02-10T11:48:56.455+03:00</t>
  </si>
  <si>
    <t>2022-02-10T14:11:11.513+03:00</t>
  </si>
  <si>
    <t>Sadness Economic Family conflict Conflict within community</t>
  </si>
  <si>
    <t>لست بحاجة</t>
  </si>
  <si>
    <t>Cash Vouchers Health care (including reproductive health)</t>
  </si>
  <si>
    <t>Police</t>
  </si>
  <si>
    <t>Physical abuse Being orphaned Dropout of school</t>
  </si>
  <si>
    <t>Painting / re-creational activity Hand crafts Quraan</t>
  </si>
  <si>
    <t>Quraan Hand crafts Painting / re-creational activity</t>
  </si>
  <si>
    <t>Received aid Sent more family members to work</t>
  </si>
  <si>
    <t>توفير الأدوية والماء والغذاء والتدفئة</t>
  </si>
  <si>
    <t>uuid:8ae76836-1761-402e-b998-6dc3df7d5964</t>
  </si>
  <si>
    <t>8ae76836-1761-402e-b998-6dc3df7d5964</t>
  </si>
  <si>
    <t>2022-02-10T12:32:38.865+03:00</t>
  </si>
  <si>
    <t>2022-02-10T14:12:29.855+03:00</t>
  </si>
  <si>
    <t>Inaccessible due to cost Some types of medicines are not available in the market</t>
  </si>
  <si>
    <t>لا يوجد فرص عمل</t>
  </si>
  <si>
    <t>Family Friends Medical Doctor</t>
  </si>
  <si>
    <t>Kidnapping</t>
  </si>
  <si>
    <t>ترك المحسوبيات
تقديم الدعم المالي
تقديم مياه</t>
  </si>
  <si>
    <t>لا شيء . الشكر للمنظمات</t>
  </si>
  <si>
    <t>uuid:2a510b39-72ba-4e20-9aa6-e3a17d00d441</t>
  </si>
  <si>
    <t>2a510b39-72ba-4e20-9aa6-e3a17d00d441</t>
  </si>
  <si>
    <t>2022-02-10T09:53:18.832+03:00</t>
  </si>
  <si>
    <t>2022-02-10T17:04:27.077+03:00</t>
  </si>
  <si>
    <t>فرح حج علي</t>
  </si>
  <si>
    <t>Hospital Primary Health care unit-outpatient only (PHCU)</t>
  </si>
  <si>
    <t>Unable to reach health facility due to lack of transport and distance Lack of medicine availability Medical staff refused treatment without explanations</t>
  </si>
  <si>
    <t>Eumours and misconceptions (people died from the vaccine, it is a conspiracy, Corona is all a lie, etc…) Not concerned about getting infected with COVID-19 Concerned about side-effects of the COVID-19 vaccine</t>
  </si>
  <si>
    <t>Hospital for normal delivery Hospital for surgery/ C-section At private primary health care centre/hospital At home with skilled birth attendant</t>
  </si>
  <si>
    <t>بسبب عدم القدرة للوصول إلى المشفى في حال تعليق الدعم وإغلاق المشفى</t>
  </si>
  <si>
    <t>Anger Mood swings Family conflict</t>
  </si>
  <si>
    <t>لأن النساء تبقى في المنزل دائما من غير خروج</t>
  </si>
  <si>
    <t>Speaking to a family member Withdrawal/Isolation</t>
  </si>
  <si>
    <t>لأنه انتظر كثيرا لحين  يأتي دوري لقد مللت</t>
  </si>
  <si>
    <t>Fear of being identified as survivors There are no psychosocial support services No availability of confidential support</t>
  </si>
  <si>
    <t>Physical abuse Being orphaned</t>
  </si>
  <si>
    <t>Relatives Siblings Women and Child support centers</t>
  </si>
  <si>
    <t>Sold assets Accepted high risk, illegal, socially degrading or exploitative temporary jobs or activities</t>
  </si>
  <si>
    <t>لم تحصل على اي مساعدة</t>
  </si>
  <si>
    <t>توسيع المشاريع الأغاثية 
إقامة مشاريع ترميم للمنازل  التي تعرضت للقصف 
ايتاح فرص عمل  للشباب  الأميين</t>
  </si>
  <si>
    <t>Word of mouth Social media messaging (e.g. Facebook)</t>
  </si>
  <si>
    <t>uuid:57143994-e99a-4534-ba83-4cb8d5bb19ea</t>
  </si>
  <si>
    <t>57143994-e99a-4534-ba83-4cb8d5bb19ea</t>
  </si>
  <si>
    <t>2022-02-10T12:51:02.227+03:00</t>
  </si>
  <si>
    <t>2022-02-10T17:01:38.054+03:00</t>
  </si>
  <si>
    <t>Unable to reach health facility due to lack of transport and distance Lack of medicine availability No treatment available for the medical issue at the health facility Lack of staff</t>
  </si>
  <si>
    <t>Social media Whatsapp / SMS</t>
  </si>
  <si>
    <t>Fear Anxiety Family conflict Problems Sleeping Mood swings Sadness</t>
  </si>
  <si>
    <t>Displaced people Adult Women</t>
  </si>
  <si>
    <t>بالنسبة للنساء لديهن عاطفة قوية تؤثر عليهن 
النازحون بسبب الحزن على فقد البلاد والأملاك</t>
  </si>
  <si>
    <t>Self harm, or harming others Withdrawal/Isolation</t>
  </si>
  <si>
    <t>Other Family Friends</t>
  </si>
  <si>
    <t>وجود حدائق وطبيعة جميلة</t>
  </si>
  <si>
    <t>Kidnapping Psychological Distress Other Child marriage Being orphaned Dropout of school</t>
  </si>
  <si>
    <t>الخوف من الحرب/ الحيوانات المفترسة</t>
  </si>
  <si>
    <t>School teachers Community/social workers Relatives</t>
  </si>
  <si>
    <t>Awareness / educational activities / psychosocial support Painting / re-creational activity Entertainement activities</t>
  </si>
  <si>
    <t>Skilled labour Salaried work</t>
  </si>
  <si>
    <t>Borrow money Accepted high risk, illegal, socially degrading or exploitative temporary jobs or activities</t>
  </si>
  <si>
    <t>انشاء مركز صحي  قريب 
انشاء مركز ترفيهي ودعم نفسي وحدائق 
دعم الأهالي ذوات الدخل المحدود بلاغاثة 
وانشاء مشاريع النقد مقابل العمل</t>
  </si>
  <si>
    <t>Email</t>
  </si>
  <si>
    <t>uuid:b125318d-98c3-4e4a-b741-f169c3d22058</t>
  </si>
  <si>
    <t>b125318d-98c3-4e4a-b741-f169c3d22058</t>
  </si>
  <si>
    <t>2022-02-10T13:34:07.369+03:00</t>
  </si>
  <si>
    <t>2022-02-10T17:00:56.808+03:00</t>
  </si>
  <si>
    <t>Unable to reach health facility due to lack of transport and distance Health facility did not provide referral to another facility Lack of medicine availability</t>
  </si>
  <si>
    <t>Non communicable diseases (NCD) drugs (chronic, cardiac, diabetes, hyper-tension, asthma) Reproductive health medicines Antibiotic Pediatric medicine</t>
  </si>
  <si>
    <t>Fear Anger Inability to carry out work or daily tasks Sadness Anxiety Mood swings Problems Concentrating Economic Family conflict Conflict within community</t>
  </si>
  <si>
    <t>Persons with Physical Disabilities Persons with Intellectual Disabilities Adult Women Adolescent girls</t>
  </si>
  <si>
    <t>بسبب عدم توفر الدعم النفسي في المنطقة</t>
  </si>
  <si>
    <t>Speaking to a friend Exercise Prayer Self harm, or harming others</t>
  </si>
  <si>
    <t>Community centres Family Friends</t>
  </si>
  <si>
    <t>No availability of confidential support Fear of being identified as survivors There are no psychosocial support services</t>
  </si>
  <si>
    <t>Kidnapping Child labour Child marriage Physical abuse Being orphaned</t>
  </si>
  <si>
    <t>Peer groups (e.g. friends) Religious leaders Community/social workers Women and Child support centers</t>
  </si>
  <si>
    <t>No services Opening time not suitable for parents</t>
  </si>
  <si>
    <t>Borrow money Reduced spending on non-food expenditures e.g. Health Accepted high risk, illegal, socially degrading or exploitative temporary jobs or activities</t>
  </si>
  <si>
    <t>توزيع إغاثة بشكل عادل 
انشاء مشاريع النقد مقابل العمل</t>
  </si>
  <si>
    <t>uuid:2ac61cd4-468d-4662-8a92-52656d197db7</t>
  </si>
  <si>
    <t>2ac61cd4-468d-4662-8a92-52656d197db7</t>
  </si>
  <si>
    <t>2022-02-10T14:02:34.107+03:00</t>
  </si>
  <si>
    <t>2022-02-10T17:04:00.098+03:00</t>
  </si>
  <si>
    <t>Unable to reach health facility due to lack of transport and distance No treatment available for the medical issue at the health facility</t>
  </si>
  <si>
    <t>Anger Hopelessness Sadness Problems Concentrating Mood swings Conflict within community Family conflict</t>
  </si>
  <si>
    <t>لا أعرف</t>
  </si>
  <si>
    <t>Speaking to a family member Speaking to a friend Prayer Self harm, or harming others Withdrawal/Isolation Alcohol/Drugs</t>
  </si>
  <si>
    <t>There are no psychosocial support services Fear of being identified as survivors</t>
  </si>
  <si>
    <t>Child headed household Kidnapping Child labour Psychological Distress</t>
  </si>
  <si>
    <t>Peer groups (e.g. friends) Siblings Community/social workers Women and Child support centers</t>
  </si>
  <si>
    <t>انشاء مشاريع العمل مقابل النقد</t>
  </si>
  <si>
    <t>uuid:f22050da-bc4e-4087-94b5-ed9bbff85d13</t>
  </si>
  <si>
    <t>f22050da-bc4e-4087-94b5-ed9bbff85d13</t>
  </si>
  <si>
    <t>2022-02-10T14:42:58.531+03:00</t>
  </si>
  <si>
    <t>2022-02-10T17:01:57.340+03:00</t>
  </si>
  <si>
    <t>Yes PWD, has difficulty walking or climbing steps Yes PWD has difficulty communicating, (for example understanding or being understood by others)</t>
  </si>
  <si>
    <t>Unable to reach health facility due to lack of transport and distance Health facility did not provide referral to another facility Lack of medicine availability Safety and security concers at facilities</t>
  </si>
  <si>
    <t>Non communicable diseases (NCD) drugs (chronic, cardiac, diabetes, hyper-tension, asthma) Pediatric medicine Reproductive health medicines Antibiotic</t>
  </si>
  <si>
    <t>Hospital for normal delivery At private primary health care centre/hospital</t>
  </si>
  <si>
    <t>Fear Anger Sadness Mood swings Family conflict Economic Conflict within community</t>
  </si>
  <si>
    <t>Persons with Physical Disabilities Adult Women</t>
  </si>
  <si>
    <t>بسبب الحزن  وعدم وجود أماكن لتفريغ الطاقة السلبية كالحدائق</t>
  </si>
  <si>
    <t>Fear of being identified as survivors No availability of confidential support There are no psychosocial support services</t>
  </si>
  <si>
    <t>Kidnapping Neglect Child headed household Exploitation</t>
  </si>
  <si>
    <t>Siblings School teachers Relatives Community/social workers</t>
  </si>
  <si>
    <t>Entertainement activities Sport activity</t>
  </si>
  <si>
    <t>العمل في البناء  
الجنس ذكر 
عدد الساعات ٨</t>
  </si>
  <si>
    <t>Orphans living in the community Child-headed households Children involved in harmful forms of labor</t>
  </si>
  <si>
    <t>Casual labor Salaried work Remittances from family members Humanitarian assistance</t>
  </si>
  <si>
    <t>Received support from friends/family Spent Savings Sold assets Received aid</t>
  </si>
  <si>
    <t>Changes in prices</t>
  </si>
  <si>
    <t>الاهتمام بالنازحين عبر انشاء حياة كريمة لهم 
بتأمين المأوى  والغذاء المناسب 
إنشاء شبكات مياه للشرب</t>
  </si>
  <si>
    <t>In-person to MRFS/partner staff Email</t>
  </si>
  <si>
    <t>uuid:04c8ffc1-3231-4edb-9c35-8cda85c1f3dd</t>
  </si>
  <si>
    <t>04c8ffc1-3231-4edb-9c35-8cda85c1f3dd</t>
  </si>
  <si>
    <t>2022-02-10T10:54:40.052+03:00</t>
  </si>
  <si>
    <t>2022-02-10T14:01:23.099+03:00</t>
  </si>
  <si>
    <t>رؤى بظاظو</t>
  </si>
  <si>
    <t>Inability to carry out work or daily tasks Anger Hopelessness Sadness Anxiety</t>
  </si>
  <si>
    <t>بسبب الفقد لديها شهداء</t>
  </si>
  <si>
    <t>عامل مياومية</t>
  </si>
  <si>
    <t>Shelter</t>
  </si>
  <si>
    <t>Women friendly Center Education Income-generating activities/vocational training Case management with individual counseling</t>
  </si>
  <si>
    <t>Child labour Neglect Being orphaned Unaccompanied and Separated child</t>
  </si>
  <si>
    <t>Quraan Painting / re-creational activity Case Management activities</t>
  </si>
  <si>
    <t>Children separated from their parents Orphans living in the community Children who have been associated with fighting forces</t>
  </si>
  <si>
    <t>دعم مادي بسبب الفقر ضمن المراكز المتواجدة في البلدة</t>
  </si>
  <si>
    <t>uuid:ae9a6dfb-94f6-4f8c-b924-f4c165cb49f0</t>
  </si>
  <si>
    <t>ae9a6dfb-94f6-4f8c-b924-f4c165cb49f0</t>
  </si>
  <si>
    <t>2022-02-10T09:29:47.020+03:00</t>
  </si>
  <si>
    <t>2022-02-10T15:40:33.712+03:00</t>
  </si>
  <si>
    <t>مجد الاحمد</t>
  </si>
  <si>
    <t>Yes, PWD, has difficulty concentrating or remembering Yes PWD has difficulty (with self-care such as) washing all over or dressing Yes PWD, has difficulty walking or climbing steps</t>
  </si>
  <si>
    <t>Unable to reach health facility due to lack of transport and distance Lack of medicine availability</t>
  </si>
  <si>
    <t>At private primary health care centre/hospital Hospital for surgery/ C-section</t>
  </si>
  <si>
    <t>فيس بوك - يوتيوب</t>
  </si>
  <si>
    <t>Sadness Economic</t>
  </si>
  <si>
    <t>بسبب الاعاقة</t>
  </si>
  <si>
    <t>Psychological Distress Child labour</t>
  </si>
  <si>
    <t>Hand crafts Entertainement activities Awareness / educational activities / psychosocial support</t>
  </si>
  <si>
    <t>No, none of these</t>
  </si>
  <si>
    <t>توفير احتياجات المعاقين 
توفير الادوية 
توفير سلل غذائية كافية</t>
  </si>
  <si>
    <t>uuid:845660b0-ee40-45f6-9cb0-09627da933b9</t>
  </si>
  <si>
    <t>845660b0-ee40-45f6-9cb0-09627da933b9</t>
  </si>
  <si>
    <t>2022-02-10T09:57:52.010+03:00</t>
  </si>
  <si>
    <t>2022-02-10T15:40:56.470+03:00</t>
  </si>
  <si>
    <t>Casual labor Remittances from family members</t>
  </si>
  <si>
    <t>توفير ادوية الأطفال 
سلل غذائية 
حفوظات الاطفال</t>
  </si>
  <si>
    <t>uuid:1e2253f5-1f83-4efc-a2aa-cea417255807</t>
  </si>
  <si>
    <t>1e2253f5-1f83-4efc-a2aa-cea417255807</t>
  </si>
  <si>
    <t>2022-02-10T10:43:41.266+03:00</t>
  </si>
  <si>
    <t>2022-02-10T17:01:20.750+03:00</t>
  </si>
  <si>
    <t>يوتيوب</t>
  </si>
  <si>
    <t>لا حاجة لذلك</t>
  </si>
  <si>
    <t>Dropout of school</t>
  </si>
  <si>
    <t>Hand crafts Awareness / educational activities / psychosocial support Entertainement activities</t>
  </si>
  <si>
    <t>توفير سلل غذائية 
توفير ادوية مجانية للاطفال 
تدفئة</t>
  </si>
  <si>
    <t>uuid:2ab61b8e-b59b-4dbc-97c0-bc6f0c4be85b</t>
  </si>
  <si>
    <t>2ab61b8e-b59b-4dbc-97c0-bc6f0c4be85b</t>
  </si>
  <si>
    <t>2022-02-10T09:18:53.720+03:00</t>
  </si>
  <si>
    <t>2022-02-10T14:07:38.590+03:00</t>
  </si>
  <si>
    <t>زينب محمد كوجك</t>
  </si>
  <si>
    <t>Some types of medicines are not available in the market Not available in the market at all Most types of medicines are not available in the market Inaccessible due to cost</t>
  </si>
  <si>
    <t>Economic Fear Anger Hopelessness Sadness Anxiety</t>
  </si>
  <si>
    <t>Adult Men Adult Women Displaced people</t>
  </si>
  <si>
    <t>لأنهم مسؤولون عن تلبية إحتياجات العائلة وغير قادرين على تلبية جميع الإحتياجات....</t>
  </si>
  <si>
    <t>Prayer Speaking to a family member Speaking to a friend</t>
  </si>
  <si>
    <t>Food aid / food distributions Education Health care (including reproductive health)</t>
  </si>
  <si>
    <t>Quraan Awareness / educational activities / psychosocial support Painting / re-creational activity</t>
  </si>
  <si>
    <t>تأمين الأدوية. ...تأمين المحروقات ...تأمين معونات</t>
  </si>
  <si>
    <t>uuid:f4ea784e-7e71-4b69-a1f7-ea7c8f7bdf77</t>
  </si>
  <si>
    <t>f4ea784e-7e71-4b69-a1f7-ea7c8f7bdf77</t>
  </si>
  <si>
    <t>2022-02-10T09:01:45.459+02:00</t>
  </si>
  <si>
    <t>2022-02-10T12:56:21.398+02:00</t>
  </si>
  <si>
    <t>Fear Anger Economic</t>
  </si>
  <si>
    <t>Adult Women Adult Men Persons with Physical Disabilities</t>
  </si>
  <si>
    <t>لأنهم غير قادرين على تلبية الإحتياجات</t>
  </si>
  <si>
    <t>Speaking to a family member Smoking</t>
  </si>
  <si>
    <t>Sport activity Hand crafts Quraan Painting / re-creational activity Entertainement activities</t>
  </si>
  <si>
    <t>Child-headed households Children involved in harmful forms of labor</t>
  </si>
  <si>
    <t>تأمين المال ...تأمين تدفئة ..تأمين منح للنازحين</t>
  </si>
  <si>
    <t>uuid:e9c0425a-91ad-4a65-8ae3-9da4b45b1fdb</t>
  </si>
  <si>
    <t>e9c0425a-91ad-4a65-8ae3-9da4b45b1fdb</t>
  </si>
  <si>
    <t>2022-02-10T11:04:20.606+03:00</t>
  </si>
  <si>
    <t>2022-02-10T15:41:20.662+03:00</t>
  </si>
  <si>
    <t>Pediatric medicine Non communicable diseases (NCD) drugs (chronic, cardiac, diabetes, hyper-tension, asthma)</t>
  </si>
  <si>
    <t>Hopelessness Sadness Economic</t>
  </si>
  <si>
    <t>Child labour Dropout of school Exploitation</t>
  </si>
  <si>
    <t>Hand crafts Painting / re-creational activity Entertainement activities</t>
  </si>
  <si>
    <t>1- توفير الغذاء 
2- الادوية + حليب أطفال ضروري جداً
3- فرص عمل</t>
  </si>
  <si>
    <t>uuid:05e3a575-9b61-4b66-80a7-c6675e33e83e</t>
  </si>
  <si>
    <t>05e3a575-9b61-4b66-80a7-c6675e33e83e</t>
  </si>
  <si>
    <t>2022-02-10T10:24:47.452+03:00</t>
  </si>
  <si>
    <t>2022-02-14T14:17:31.747+03:00</t>
  </si>
  <si>
    <t>Anger Fear</t>
  </si>
  <si>
    <t>Adult Women Adult Men Elderly Displaced people</t>
  </si>
  <si>
    <t>لكثرة الأعباء المعيشية</t>
  </si>
  <si>
    <t>تأمين تدفئة ..تأمين قسائم نقدية</t>
  </si>
  <si>
    <t>uuid:5159ccdb-832a-4bdf-b2b5-c77cc692e540</t>
  </si>
  <si>
    <t>5159ccdb-832a-4bdf-b2b5-c77cc692e540</t>
  </si>
  <si>
    <t>2022-02-10T11:24:35.132+03:00</t>
  </si>
  <si>
    <t>2022-02-10T15:41:32.658+03:00</t>
  </si>
  <si>
    <t>-ترميم وكسوة البيت
- فرص عمل 
- سلل غذائية</t>
  </si>
  <si>
    <t>uuid:bf13533b-e0cc-469a-8c0c-8944d63d8d8f</t>
  </si>
  <si>
    <t>bf13533b-e0cc-469a-8c0c-8944d63d8d8f</t>
  </si>
  <si>
    <t>2022-02-10T11:01:54.153+03:00</t>
  </si>
  <si>
    <t>2022-02-10T14:00:46.625+03:00</t>
  </si>
  <si>
    <t>Adult Men Adult Women</t>
  </si>
  <si>
    <t>لأنهم غير قادرين على تلبية جميع الإحتياجات</t>
  </si>
  <si>
    <t>Exploitation</t>
  </si>
  <si>
    <t>تأمين قسائم نقدية ..تأمين الإحتياجات الأساسية..تأمين تدفئة</t>
  </si>
  <si>
    <t>uuid:f30c513a-ac9a-4f34-b6d6-40339dcf490a</t>
  </si>
  <si>
    <t>f30c513a-ac9a-4f34-b6d6-40339dcf490a</t>
  </si>
  <si>
    <t>2022-02-10T11:47:25.646+03:00</t>
  </si>
  <si>
    <t>2022-02-10T15:41:44.626+03:00</t>
  </si>
  <si>
    <t>مواد التدفئة</t>
  </si>
  <si>
    <t>Anxiety Economic</t>
  </si>
  <si>
    <t>لا حاجة</t>
  </si>
  <si>
    <t>Casual labor Salaried work</t>
  </si>
  <si>
    <t>-توفير مواد التدفئة 
- سلل غذائية 
- ادوية مجانية</t>
  </si>
  <si>
    <t>uuid:74b487d9-0317-4dad-8099-0527123679e4</t>
  </si>
  <si>
    <t>74b487d9-0317-4dad-8099-0527123679e4</t>
  </si>
  <si>
    <t>2022-02-10T12:32:09.551+03:00</t>
  </si>
  <si>
    <t>2022-02-14T14:18:11.892+03:00</t>
  </si>
  <si>
    <t>Some types of medicines are not available in the market Not available in the market at all</t>
  </si>
  <si>
    <t>Anger Fear Economic</t>
  </si>
  <si>
    <t>غير قادرين على تلبية الإحتياجات</t>
  </si>
  <si>
    <t>Child labour</t>
  </si>
  <si>
    <t>تقديم قسائم نقدية ..تأمين تدفئة ...تأمين سلة صحية</t>
  </si>
  <si>
    <t>uuid:a1888da0-4b2c-42b7-aa30-645581544707</t>
  </si>
  <si>
    <t>a1888da0-4b2c-42b7-aa30-645581544707</t>
  </si>
  <si>
    <t>2022-02-10T12:57:42.972+03:00</t>
  </si>
  <si>
    <t>2022-02-10T14:04:45.282+03:00</t>
  </si>
  <si>
    <t>Not available in the market at all</t>
  </si>
  <si>
    <t>General mistrust of or opposition to any vaccine Concerned about side-effects of the COVID-19 vaccine</t>
  </si>
  <si>
    <t>Persons with Physical Disabilities Adult Men Adult Women</t>
  </si>
  <si>
    <t>غير قادرين على تحمل المسؤولية وتلبية احتياجات المنزل</t>
  </si>
  <si>
    <t>Smoking Speaking to a family member</t>
  </si>
  <si>
    <t>Exploitation Being orphaned</t>
  </si>
  <si>
    <t>Community/social workers</t>
  </si>
  <si>
    <t>Quraan Sport activity Hand crafts Entertainement activities Awareness / educational activities / psychosocial support</t>
  </si>
  <si>
    <t>تأمين سلة صحيه ...تأمين قسائم نقدية ..تأمين تدفئة</t>
  </si>
  <si>
    <t>uuid:60416d44-76de-49d8-8ded-5463f46a19fc</t>
  </si>
  <si>
    <t>60416d44-76de-49d8-8ded-5463f46a19fc</t>
  </si>
  <si>
    <t>2022-02-10T12:38:27.352+03:00</t>
  </si>
  <si>
    <t>2022-02-10T17:04:52.564+03:00</t>
  </si>
  <si>
    <t>Yes PWD has difficulty communicating, (for example understanding or being understood by others) Yes PWD has difficulty (with self-care such as) washing all over or dressing</t>
  </si>
  <si>
    <t>At private primary health care centre/hospital Hospital for normal delivery</t>
  </si>
  <si>
    <t>فيس بوك يوتيوب</t>
  </si>
  <si>
    <t>Anger Sadness Anxiety Economic</t>
  </si>
  <si>
    <t>Siblings Parents</t>
  </si>
  <si>
    <t>Hand crafts Entertainement activities</t>
  </si>
  <si>
    <t>توفير الخبز
توفير الادوية
توفير العمل</t>
  </si>
  <si>
    <t>uuid:9138ef96-b722-4ef2-b9f7-331325aeeb8d</t>
  </si>
  <si>
    <t>9138ef96-b722-4ef2-b9f7-331325aeeb8d</t>
  </si>
  <si>
    <t>2022-02-10T12:59:52.960+03:00</t>
  </si>
  <si>
    <t>2022-02-10T15:41:55.799+03:00</t>
  </si>
  <si>
    <t>Entertainement activities Hand crafts Painting / re-creational activity</t>
  </si>
  <si>
    <t>Case Management activities Awareness / educational activities / psychosocial support</t>
  </si>
  <si>
    <t>أدوية مجانية
سلل غذائية 
فرص عمل</t>
  </si>
  <si>
    <t>uuid:5279c256-6871-4943-a461-5a340f593635</t>
  </si>
  <si>
    <t>5279c256-6871-4943-a461-5a340f593635</t>
  </si>
  <si>
    <t>2022-02-10T11:39:18.840+03:00</t>
  </si>
  <si>
    <t>2022-02-10T14:01:46.640+03:00</t>
  </si>
  <si>
    <t>Problems Sleeping</t>
  </si>
  <si>
    <t>بسبب الضغوط النفسية</t>
  </si>
  <si>
    <t>Hotline/phone Suggestion boxes</t>
  </si>
  <si>
    <t>ارغب بٱن تدعمنا المراكز ماديا وتعليميا بالاضافة الى انشطتهم</t>
  </si>
  <si>
    <t>uuid:ebb29e6e-58ed-4fab-afb2-2a2cf4089003</t>
  </si>
  <si>
    <t>ebb29e6e-58ed-4fab-afb2-2a2cf4089003</t>
  </si>
  <si>
    <t>2022-02-10T12:18:11.301+03:00</t>
  </si>
  <si>
    <t>2022-02-10T14:02:06.622+03:00</t>
  </si>
  <si>
    <t>Yes PWD has difficulty communicating, (for example understanding or being understood by others)</t>
  </si>
  <si>
    <t>بسبب الوضع المادي المتردي</t>
  </si>
  <si>
    <t>Suggestion boxes Hotline/phone</t>
  </si>
  <si>
    <t>ارغب ان تدعمنا المراكز ماديا وتعليميا</t>
  </si>
  <si>
    <t>uuid:8f3db322-4794-4ab9-ae9a-0fd437950849</t>
  </si>
  <si>
    <t>8f3db322-4794-4ab9-ae9a-0fd437950849</t>
  </si>
  <si>
    <t>2022-02-10T13:06:32.899+03:00</t>
  </si>
  <si>
    <t>2022-02-10T14:02:27.746+03:00</t>
  </si>
  <si>
    <t>ارغب ان تدعمنا مراكزنا تعليميا</t>
  </si>
  <si>
    <t>uuid:52ffaca8-b389-47ae-98ba-8ce84dd3b6ab</t>
  </si>
  <si>
    <t>52ffaca8-b389-47ae-98ba-8ce84dd3b6ab</t>
  </si>
  <si>
    <t>2022-02-10T13:22:47.228+03:00</t>
  </si>
  <si>
    <t>2022-02-10T14:02:40.633+03:00</t>
  </si>
  <si>
    <t>Fear Sadness Anxiety Economic</t>
  </si>
  <si>
    <t>Children Persons with Physical Disabilities Elderly Persons with Intellectual Disabilities</t>
  </si>
  <si>
    <t>Medical Doctor MHPSS service providers Community centres WGSS CFSs</t>
  </si>
  <si>
    <t>Food aid / food distributions Health care (including reproductive health) Women's and girls'-friendly spaces Counselling for women who have experienced adverse situation Case management for survivors of GBV Clean water</t>
  </si>
  <si>
    <t>Community leader Women's and girls' friendly spaces</t>
  </si>
  <si>
    <t>ارغب بان تدعمنا المراكز ماديا وتعليما</t>
  </si>
  <si>
    <t>uuid:0164d20f-fb44-465e-a164-b61f26449ef2</t>
  </si>
  <si>
    <t>0164d20f-fb44-465e-a164-b61f26449ef2</t>
  </si>
  <si>
    <t>2022-02-10T11:34:21.079+03:00</t>
  </si>
  <si>
    <t>2022-02-10T15:59:22.973+03:00</t>
  </si>
  <si>
    <t>ايمان الباش</t>
  </si>
  <si>
    <t>Other Pediatric medicine</t>
  </si>
  <si>
    <t>الأدوية المسكنة وخافضات الحرارة</t>
  </si>
  <si>
    <t>مجموعات الوتس</t>
  </si>
  <si>
    <t>Anxiety Sadness Anger</t>
  </si>
  <si>
    <t>العطالة عن العمل</t>
  </si>
  <si>
    <t>Women's and girls'-friendly spaces Shelter</t>
  </si>
  <si>
    <t>Police Women's and girls' friendly spaces</t>
  </si>
  <si>
    <t>Kidnapping Neglect Psychological Distress</t>
  </si>
  <si>
    <t>Women and Child support centers Peer groups (e.g. friends)</t>
  </si>
  <si>
    <t>Entertainement activities Sport activity Awareness / educational activities / psychosocial support</t>
  </si>
  <si>
    <t>الخدمات المادية والمراكز التعليمية والمراكز الصحية والترفيهية للأطفال</t>
  </si>
  <si>
    <t>uuid:828e819d-db05-40a6-b458-fc6ee4b4ad02</t>
  </si>
  <si>
    <t>828e819d-db05-40a6-b458-fc6ee4b4ad02</t>
  </si>
  <si>
    <t>2022-02-10T12:16:03.536+03:00</t>
  </si>
  <si>
    <t>2022-02-10T16:00:39.496+03:00</t>
  </si>
  <si>
    <t>Inaccessible due to transport or other logistical reason</t>
  </si>
  <si>
    <t>Sadness Anxiety Problems Sleeping Mood swings Economic</t>
  </si>
  <si>
    <t>لأنهم يتحملون الكثير من المسؤوليات</t>
  </si>
  <si>
    <t>Health care (including reproductive health) Food aid / food distributions Case management for survivors of GBV</t>
  </si>
  <si>
    <t>Friend Women's and girls' friendly spaces Family member</t>
  </si>
  <si>
    <t>Dropout of school Neglect Kidnapping</t>
  </si>
  <si>
    <t>Peer groups (e.g. friends) Neighbours Women and Child support centers Community/social workers</t>
  </si>
  <si>
    <t>Security problems Lack of transportation</t>
  </si>
  <si>
    <t>تأمين المعونات الغذائية والمراكز الصحية ومراكز الدعم النفسي للمراة والطفل</t>
  </si>
  <si>
    <t>uuid:0eb9f602-e2fd-49f7-b92e-ed05d4ae8f9d</t>
  </si>
  <si>
    <t>0eb9f602-e2fd-49f7-b92e-ed05d4ae8f9d</t>
  </si>
  <si>
    <t>2022-02-10T13:51:26.370+03:00</t>
  </si>
  <si>
    <t>2022-02-10T16:02:17.297+03:00</t>
  </si>
  <si>
    <t>Anger Anxiety Mood swings Family conflict</t>
  </si>
  <si>
    <t>لأنهم يعانون من كثرة المسؤوليات والحرمان</t>
  </si>
  <si>
    <t>Other Distance/transportation</t>
  </si>
  <si>
    <t>كثرة الأعمال المنزلية</t>
  </si>
  <si>
    <t>Health care (including reproductive health) Dignity kits Food aid / food distributions</t>
  </si>
  <si>
    <t>Peer groups (e.g. friends) Community/social workers Women and Child support centers Relatives</t>
  </si>
  <si>
    <t>الاكثار من المراكز الصحية والدعم النفسي الاجتماعي والمساعدات الغذاىية</t>
  </si>
  <si>
    <t>لا شكرا</t>
  </si>
  <si>
    <t>uuid:aabfefac-df05-4e5e-bbfa-fd1a52224a53</t>
  </si>
  <si>
    <t>aabfefac-df05-4e5e-bbfa-fd1a52224a53</t>
  </si>
  <si>
    <t>2022-02-10T14:31:35.043+03:00</t>
  </si>
  <si>
    <t>2022-02-10T16:03:07.151+03:00</t>
  </si>
  <si>
    <t>Social media In person by community workers In person at health centers</t>
  </si>
  <si>
    <t>Anger Inability to carry out work or daily tasks Mood swings</t>
  </si>
  <si>
    <t>Children Adult Men Displaced people</t>
  </si>
  <si>
    <t>بسبب كثرة المسؤوليات وقلة الدخل</t>
  </si>
  <si>
    <t>Kidnapping Neglect Exploitation Dropout of school</t>
  </si>
  <si>
    <t>Neighbours Peer groups (e.g. friends) Relatives Community/social workers</t>
  </si>
  <si>
    <t>Sport activity Entertainement activities Case Management activities</t>
  </si>
  <si>
    <t>توسيع الخدمات بكافة الأشكال لتلبي احتياجات المخيمات</t>
  </si>
  <si>
    <t>uuid:0552dbbd-2636-415b-9cf4-5e9458cba5ba</t>
  </si>
  <si>
    <t>0552dbbd-2636-415b-9cf4-5e9458cba5ba</t>
  </si>
  <si>
    <t>2022-02-10T10:08:34.858+03:00</t>
  </si>
  <si>
    <t>2022-02-10T15:40:21.812+03:00</t>
  </si>
  <si>
    <t>ديبو حاج حمود</t>
  </si>
  <si>
    <t>14</t>
  </si>
  <si>
    <t>معقمات ومواد نظافة</t>
  </si>
  <si>
    <t>الكهرباء( ألواح طاقة وبطارية)</t>
  </si>
  <si>
    <t>Not available in the market at all Other</t>
  </si>
  <si>
    <t>عدم الحصول على الدواء بشكل مجاني</t>
  </si>
  <si>
    <t>Lack of medicine availability Lack of staff Medical staff refused treatment without explanations Other</t>
  </si>
  <si>
    <t>انتهاء الحجز ، ووعورة الطريق</t>
  </si>
  <si>
    <t>Non communicable diseases (NCD) drugs (chronic, cardiac, diabetes, hyper-tension, asthma) Other</t>
  </si>
  <si>
    <t>الادوية العصبية والنفسية</t>
  </si>
  <si>
    <t>Uncertain if the COVID-19 vaccine will be effective Concerned about side-effects of the COVID-19 vaccine Eumours and misconceptions (people died from the vaccine, it is a conspiracy, Corona is all a lie, etc…)</t>
  </si>
  <si>
    <t>Anger Inability to carry out work or daily tasks Sadness</t>
  </si>
  <si>
    <t>Adult Men Persons with Physical Disabilities Elderly</t>
  </si>
  <si>
    <t>لأنهم المسؤولون عن المعيشة والمصروف</t>
  </si>
  <si>
    <t>NGO</t>
  </si>
  <si>
    <t>الخوف من المجتمع</t>
  </si>
  <si>
    <t>Neglect Dropout of school Being orphaned</t>
  </si>
  <si>
    <t>بسبب توقف المدارس</t>
  </si>
  <si>
    <t>ماكنسيان _ 13 سنة _ ذكر _ 5ساعات
مع صهريج توزيع ماء _ 15سنة_ ذكر _ 5ساعات</t>
  </si>
  <si>
    <t>Awareness / educational activities / psychosocial support Quraan Other</t>
  </si>
  <si>
    <t>تعليم ومدارس</t>
  </si>
  <si>
    <t>Borrow money Reduced spending on non-food expenditures e.g. Health Sent children to work to earn income</t>
  </si>
  <si>
    <t>تقديم سلة غذائية _ تقديم المال _ التدفئة</t>
  </si>
  <si>
    <t>uuid:5feb6c06-f00f-4eb2-b4c0-b04545baba61</t>
  </si>
  <si>
    <t>5feb6c06-f00f-4eb2-b4c0-b04545baba61</t>
  </si>
  <si>
    <t>2022-02-10T12:55:59.577+03:00</t>
  </si>
  <si>
    <t>2022-02-10T16:03:41.613+03:00</t>
  </si>
  <si>
    <t>Yes, PWD, has difficulty concentrating or remembering Yes PWD has difficulty communicating, (for example understanding or being understood by others)</t>
  </si>
  <si>
    <t>التدفئة</t>
  </si>
  <si>
    <t>Inaccessible due to cost Inaccessible due to transport or other logistical reason</t>
  </si>
  <si>
    <t>Non communicable diseases (NCD) drugs (chronic, cardiac, diabetes, hyper-tension, asthma) Antibiotic Pediatric medicine Reproductive health medicines</t>
  </si>
  <si>
    <t>Persons with Physical Disabilities Adult Men</t>
  </si>
  <si>
    <t>بسبب عدم القدرة على العمل ونظرة المجتمع</t>
  </si>
  <si>
    <t>Prayer Speaking to a friend Smoking</t>
  </si>
  <si>
    <t>Other Religious/community leader</t>
  </si>
  <si>
    <t>مدير المخيم</t>
  </si>
  <si>
    <t>بسبب العار</t>
  </si>
  <si>
    <t>Community leader Family member</t>
  </si>
  <si>
    <t>Child headed household Child labour Dropout of school</t>
  </si>
  <si>
    <t>Neighbours School teachers</t>
  </si>
  <si>
    <t>Sport activity Painting / re-creational activity Entertainement activities</t>
  </si>
  <si>
    <t>وعورة الطرقات</t>
  </si>
  <si>
    <t>Children separated from their parents Child-headed households Orphans living in the community</t>
  </si>
  <si>
    <t>غذاء_ أدوية _ تدفئة</t>
  </si>
  <si>
    <t>تخصيص أدوية ومساعدة ودعم ماديوخدمات لذوي الإعاقة</t>
  </si>
  <si>
    <t>uuid:c42f67f6-db08-4fba-b22f-5a53d365823d</t>
  </si>
  <si>
    <t>c42f67f6-db08-4fba-b22f-5a53d365823d</t>
  </si>
  <si>
    <t>2022-02-10T14:54:37.150+03:00</t>
  </si>
  <si>
    <t>2022-02-10T15:54:16.914+03:00</t>
  </si>
  <si>
    <t>Unable to reach health facility due to lack of transport and distance Lack of medicine availability Other</t>
  </si>
  <si>
    <t>التسجيل باكرا على الدور والذهاب والرجوع</t>
  </si>
  <si>
    <t>Concerned about side-effects of the COVID-19 vaccine Too busy to get vaccinated</t>
  </si>
  <si>
    <t>Whatsapp / SMS In person at health centers</t>
  </si>
  <si>
    <t>Fear Anxiety Anger Conflict within community</t>
  </si>
  <si>
    <t>Adult Men Adult Women Persons with Intellectual Disabilities</t>
  </si>
  <si>
    <t>بسبب الفقر والوضع المادي وبسبب نظرة المجتمع</t>
  </si>
  <si>
    <t>Withdrawal/Isolation Speaking to a friend</t>
  </si>
  <si>
    <t>NGO Religious/community leader</t>
  </si>
  <si>
    <t>Fear of stigma Distance/transportation No knowledge of service location</t>
  </si>
  <si>
    <t>Shelter Other</t>
  </si>
  <si>
    <t>دورات خياطة للنساء</t>
  </si>
  <si>
    <t>Dropout of school Child labour Neglect</t>
  </si>
  <si>
    <t>أطفاله صغار</t>
  </si>
  <si>
    <t>تعبيد الطرق _ نقل داخلي _ المدارس والتعليم</t>
  </si>
  <si>
    <t>uuid:2ace1864-76a7-4615-9786-f606b4e44114</t>
  </si>
  <si>
    <t>2ace1864-76a7-4615-9786-f606b4e44114</t>
  </si>
  <si>
    <t>2022-02-10T10:33:15.788+02:00</t>
  </si>
  <si>
    <t>2022-02-10T13:28:14.186+02:00</t>
  </si>
  <si>
    <t>وئام رحمة</t>
  </si>
  <si>
    <t>Fear Anger Hopelessness Sadness Anxiety Economic</t>
  </si>
  <si>
    <t>Children Persons with Physical Disabilities</t>
  </si>
  <si>
    <t>لانهم ضعفاء ويحتاجون للخدمات</t>
  </si>
  <si>
    <t>Family MHPSS service providers CFSs</t>
  </si>
  <si>
    <t>Distance/transportation No knowledge of service location Fear of stigma</t>
  </si>
  <si>
    <t>Family member NGO Friend</t>
  </si>
  <si>
    <t>Child labour Child marriage Physical abuse Sexual abuse Neglect Exploitation Dropout of school</t>
  </si>
  <si>
    <t>School teachers Community/social workers Women and Child support centers</t>
  </si>
  <si>
    <t>Received support from friends/family Spent Savings</t>
  </si>
  <si>
    <t>تقديم مساعدات مادية وصحية</t>
  </si>
  <si>
    <t>Community leaders Social media messaging (e.g. Facebook)</t>
  </si>
  <si>
    <t>uuid:f8292dc1-1703-46d9-b373-61b3ab2273b0</t>
  </si>
  <si>
    <t>f8292dc1-1703-46d9-b373-61b3ab2273b0</t>
  </si>
  <si>
    <t>2022-02-10T11:00:13.848+02:00</t>
  </si>
  <si>
    <t>2022-02-10T13:28:39.691+02:00</t>
  </si>
  <si>
    <t>Fear Anger Sadness Anxiety Family conflict</t>
  </si>
  <si>
    <t>Children Persons with Physical Disabilities Adolescent girls Displaced people</t>
  </si>
  <si>
    <t>لانهم ضعفاء ولايقدرون تامين متطلباتهم</t>
  </si>
  <si>
    <t>Speaking to a family member Smoking Speaking to a friend</t>
  </si>
  <si>
    <t>Family NGO MHPSS service providers CFSs</t>
  </si>
  <si>
    <t>Family member Health services</t>
  </si>
  <si>
    <t>Kidnapping Child marriage Physical abuse Neglect Sexual abuse Being orphaned Exploitation Dropout of school</t>
  </si>
  <si>
    <t>Peer groups (e.g. friends) Neighbours Community/social workers Women and Child support centers</t>
  </si>
  <si>
    <t>اتمنى تقديم المساعدات والخدمات بسرعة</t>
  </si>
  <si>
    <t>SMS/whatsapp In-person to MRFS/partner staff Social media messaging (e.g. Facebook)</t>
  </si>
  <si>
    <t>uuid:c74bbe29-abdb-4dbb-8c36-30efd467dcc7</t>
  </si>
  <si>
    <t>c74bbe29-abdb-4dbb-8c36-30efd467dcc7</t>
  </si>
  <si>
    <t>2022-02-10T11:32:16.062+02:00</t>
  </si>
  <si>
    <t>2022-02-10T13:28:55.625+02:00</t>
  </si>
  <si>
    <t>Fear Anger Sadness Family conflict</t>
  </si>
  <si>
    <t>لانهم ضعفاء ويحتاجون لدعم لتامين حاجاتهم</t>
  </si>
  <si>
    <t>Family NGO CFSs</t>
  </si>
  <si>
    <t>Health care (including reproductive health) Case management for survivors of GBV Women's and girls'-friendly spaces</t>
  </si>
  <si>
    <t>Distance to facility No availability of confidential support</t>
  </si>
  <si>
    <t>Child labour Child marriage Physical abuse Neglect Sexual abuse Being orphaned Exploitation Dropout of school</t>
  </si>
  <si>
    <t>Relatives Women and Child support centers</t>
  </si>
  <si>
    <t>Social media messaging (e.g. Facebook) Religious leaders</t>
  </si>
  <si>
    <t>uuid:fbdcae53-1cc1-4bde-bffe-18a4d7a8cbf9</t>
  </si>
  <si>
    <t>fbdcae53-1cc1-4bde-bffe-18a4d7a8cbf9</t>
  </si>
  <si>
    <t>2022-02-10T11:54:55.807+02:00</t>
  </si>
  <si>
    <t>2022-02-10T13:29:11.908+02:00</t>
  </si>
  <si>
    <t>Anger Sadness Anxiety Family conflict</t>
  </si>
  <si>
    <t>Children Persons with Physical Disabilities Displaced people Adolescent girls</t>
  </si>
  <si>
    <t>لانهم ضعفاء وبحاجة</t>
  </si>
  <si>
    <t>لانه يعمل لمساعظة والده بمصروف البيت</t>
  </si>
  <si>
    <t>uuid:d6ce03bc-c6e5-492e-b528-aafaa1f00c8c</t>
  </si>
  <si>
    <t>d6ce03bc-c6e5-492e-b528-aafaa1f00c8c</t>
  </si>
  <si>
    <t>2022-02-10T12:38:17.623+02:00</t>
  </si>
  <si>
    <t>2022-02-10T13:29:27.234+02:00</t>
  </si>
  <si>
    <t>Parent</t>
  </si>
  <si>
    <t>Anger Hopelessness Mood swings Sadness Family conflict</t>
  </si>
  <si>
    <t>Children Persons with Physical Disabilities People with chronic health conditions</t>
  </si>
  <si>
    <t>لانهم بحاجة مساعدة</t>
  </si>
  <si>
    <t>Prayer Speaking to a family member Smoking</t>
  </si>
  <si>
    <t>Family NGO</t>
  </si>
  <si>
    <t>Health care (including reproductive health) Women's and girls'-friendly spaces Clean water</t>
  </si>
  <si>
    <t>Fear of being identified as survivors Distance to facility No availability of confidential support</t>
  </si>
  <si>
    <t>ذكر عمره ١٥يعمل لدى محل محروقات لمدة ٨ساعات في اليوم</t>
  </si>
  <si>
    <t>Received support from friends/family Received donations Received aid</t>
  </si>
  <si>
    <t>uuid:5e356990-cf2e-42a0-8eca-b17d8368f286</t>
  </si>
  <si>
    <t>5e356990-cf2e-42a0-8eca-b17d8368f286</t>
  </si>
  <si>
    <t>2022-02-10T12:53:38.326+03:00</t>
  </si>
  <si>
    <t>2022-02-10T15:56:56.834+03:00</t>
  </si>
  <si>
    <t>سمر الخلف</t>
  </si>
  <si>
    <t>Idleb city</t>
  </si>
  <si>
    <t>No needs</t>
  </si>
  <si>
    <t>واتس</t>
  </si>
  <si>
    <t>لانهم هم المعيلين للاسرة</t>
  </si>
  <si>
    <t>لايوجد مراكز</t>
  </si>
  <si>
    <t>Dropout of school Child marriage</t>
  </si>
  <si>
    <t>Sport activity Awareness / educational activities / psychosocial support</t>
  </si>
  <si>
    <t>مراكز تدريب وتأهيل 
مراكز توعية 
تأمين سلة غذائية</t>
  </si>
  <si>
    <t>Hotline/phone SMS/whatsapp Email</t>
  </si>
  <si>
    <t>uuid:6e9efe05-8395-4c9c-a13b-977aea08db72</t>
  </si>
  <si>
    <t>6e9efe05-8395-4c9c-a13b-977aea08db72</t>
  </si>
  <si>
    <t>2022-02-10T13:19:22.320+03:00</t>
  </si>
  <si>
    <t>2022-02-10T15:58:00.558+03:00</t>
  </si>
  <si>
    <t>Dropout of school Neglect</t>
  </si>
  <si>
    <t>توفير ادوية السكر وضغط الدم والقلب مجانا 
دعم مادي للاشخاص فوق 60عام 
تأمين سلة غذائية بشكل شهري</t>
  </si>
  <si>
    <t>uuid:758b95da-9072-49b2-ae6a-ec8e9f2d09df</t>
  </si>
  <si>
    <t>758b95da-9072-49b2-ae6a-ec8e9f2d09df</t>
  </si>
  <si>
    <t>2022-02-10T13:50:23.361+03:00</t>
  </si>
  <si>
    <t>2022-02-10T15:59:33.606+03:00</t>
  </si>
  <si>
    <t>At private primary health care centre/hospital</t>
  </si>
  <si>
    <t>لانهم هم على اعتقهم التقديم للاسرة</t>
  </si>
  <si>
    <t>تامين مشاريع صغيرة 
تأمين سلة شهرية 
تأمين دواء قلب وضغط وسكر</t>
  </si>
  <si>
    <t>uuid:f401686a-892a-445f-a75f-e735df98fda8</t>
  </si>
  <si>
    <t>f401686a-892a-445f-a75f-e735df98fda8</t>
  </si>
  <si>
    <t>2022-02-10T13:23:13.364+03:00</t>
  </si>
  <si>
    <t>2022-02-10T16:01:04.312+03:00</t>
  </si>
  <si>
    <t>ندوة المحمود</t>
  </si>
  <si>
    <t>Primary Health care unit-outpatient only (PHCU) Primary Health care Centre (PHCC)-outpatient,inpatient + maternity Hospital Private Clinic Specialist services</t>
  </si>
  <si>
    <t>Hospital for surgery/ C-section Hospital for normal delivery Public primary health care facility At private primary health care centre/hospital</t>
  </si>
  <si>
    <t>In person at health centers In person by community workers Whatsapp / SMS</t>
  </si>
  <si>
    <t>Anger Anxiety Problems Sleeping Mood swings Sadness Hopelessness</t>
  </si>
  <si>
    <t>لانهم غير قادرين على التأقلم مع الحياة بسبب وضعهم الصحة</t>
  </si>
  <si>
    <t>Speaking to a family member Speaking to a friend Seeing an MHPSS professional</t>
  </si>
  <si>
    <t>Friends Family MHPSS service providers Community centres CFSs WGSS</t>
  </si>
  <si>
    <t>Education Women's and girls'-friendly spaces Counselling for women who have experienced adverse situation Health care (including reproductive health)</t>
  </si>
  <si>
    <t>Family member Friend Health services Women's and girls' friendly spaces</t>
  </si>
  <si>
    <t>Women friendly Center Case management with individual counseling Education Income-generating activities/vocational training</t>
  </si>
  <si>
    <t>Kidnapping Physical abuse Neglect Sexual abuse Being orphaned Exploitation Dropout of school</t>
  </si>
  <si>
    <t>Peer groups (e.g. friends) School teachers Parents Women and Child support centers</t>
  </si>
  <si>
    <t>عمرهن اقل من سنة القبول بالمدرسة</t>
  </si>
  <si>
    <t>Sport activity Hand crafts Awareness / educational activities / psychosocial support Entertainement activities Quraan Painting / re-creational activity</t>
  </si>
  <si>
    <t>Orphans living in the community Children who have been associated with fighting forces Children separated from their parents</t>
  </si>
  <si>
    <t>توفير فرص عمل للذكور 
تقديم مساعدات للذوي الاحتياجات الخاصة 
توفير عيادات عينية ..مجانية</t>
  </si>
  <si>
    <t>uuid:31db99e1-d209-4cbb-a806-847a6389f5d2</t>
  </si>
  <si>
    <t>31db99e1-d209-4cbb-a806-847a6389f5d2</t>
  </si>
  <si>
    <t>2022-02-10T14:09:32.604+03:00</t>
  </si>
  <si>
    <t>2022-02-10T16:02:00.414+03:00</t>
  </si>
  <si>
    <t>ندوه المحمود</t>
  </si>
  <si>
    <t>Public primary health care facility At private primary health care centre/hospital Hospital for normal delivery Hospital for surgery/ C-section</t>
  </si>
  <si>
    <t>In person at health centers Whatsapp / SMS In person by community workers</t>
  </si>
  <si>
    <t>Anger Fear Inability to carry out work or daily tasks Sadness Anxiety Problems Sleeping Changes in Appetite Family conflict</t>
  </si>
  <si>
    <t>Persons with Physical Disabilities Elderly Persons with Intellectual Disabilities</t>
  </si>
  <si>
    <t>بسبب ضغوطات  الحياة</t>
  </si>
  <si>
    <t>Family Friends Community centres MHPSS service providers WGSS</t>
  </si>
  <si>
    <t>Expenses/costs Fear of stigma</t>
  </si>
  <si>
    <t>Education Women's and girls'-friendly spaces Counselling for women who have experienced adverse situation Case management for survivors of GBV Health care (including reproductive health)</t>
  </si>
  <si>
    <t>Case management with individual counseling Education Income-generating activities/vocational training Mental health referrals</t>
  </si>
  <si>
    <t>Kidnapping Neglect Unaccompanied and Separated child Exploitation Dropout of school Sexual abuse Child marriage</t>
  </si>
  <si>
    <t>Parents Community/social workers</t>
  </si>
  <si>
    <t>Sport activity Quraan Hand crafts Case Management activities</t>
  </si>
  <si>
    <t>Children living on the street Orphans living in the community Children separated from their parents</t>
  </si>
  <si>
    <t>توفير قسائم نقدية ..
توفير تدفئة..ومازوت ....</t>
  </si>
  <si>
    <t>uuid:9681c149-7255-459d-803d-48e6faff14b9</t>
  </si>
  <si>
    <t>9681c149-7255-459d-803d-48e6faff14b9</t>
  </si>
  <si>
    <t>2022-02-10T15:01:02.166+03:00</t>
  </si>
  <si>
    <t>2022-02-10T16:02:58.670+03:00</t>
  </si>
  <si>
    <t>Anger Sadness Anxiety Problems Sleeping Conflict within community</t>
  </si>
  <si>
    <t>Elderly People with chronic health conditions</t>
  </si>
  <si>
    <t>بسبب القلق من المجهول..</t>
  </si>
  <si>
    <t>MHPSS service providers Friends Community centres</t>
  </si>
  <si>
    <t>Health care (including reproductive health) Education Case management for survivors of GBV Women's and girls'-friendly spaces</t>
  </si>
  <si>
    <t>Women friendly Center Education Income-generating activities/vocational training Mental health referrals</t>
  </si>
  <si>
    <t>Hospital/clinic Women's and girls' friendly spaces</t>
  </si>
  <si>
    <t>Child labour Physical abuse Neglect Being orphaned Dropout of school</t>
  </si>
  <si>
    <t>Siblings Parents School teachers Community/social workers</t>
  </si>
  <si>
    <t>تامين كفالات للأيتام ..
توفير عيادات اذنية مجانية</t>
  </si>
  <si>
    <t>uuid:b6813396-39cb-4aec-aa73-71f3f8710653</t>
  </si>
  <si>
    <t>b6813396-39cb-4aec-aa73-71f3f8710653</t>
  </si>
  <si>
    <t>2022-02-10T15:58:28.087+03:00</t>
  </si>
  <si>
    <t>2022-02-10T16:06:05.609+03:00</t>
  </si>
  <si>
    <t>Concerned about side-effects of the COVID-19 vaccine Uncertain if the COVID-19 vaccine will be effective Eumours and misconceptions (people died from the vaccine, it is a conspiracy, Corona is all a lie, etc…)</t>
  </si>
  <si>
    <t>Fear Anger Hopelessness Sadness Anxiety Problems Sleeping Problems Concentrating Changes in Appetite</t>
  </si>
  <si>
    <t>لانهم الفئة الاضعف</t>
  </si>
  <si>
    <t>Family member Community leader Women's and girls' friendly spaces</t>
  </si>
  <si>
    <t>Kidnapping Child marriage Physical abuse Neglect</t>
  </si>
  <si>
    <t>Peer groups (e.g. friends) Religious leaders Siblings School teachers</t>
  </si>
  <si>
    <t>Sport activity Quraan Painting / re-creational activity</t>
  </si>
  <si>
    <t>Hotline/phone SMS/whatsapp In-person to MRFS/partner staff</t>
  </si>
  <si>
    <t>uuid:4644c253-da37-4f5b-9079-5f5881a1e26a</t>
  </si>
  <si>
    <t>4644c253-da37-4f5b-9079-5f5881a1e26a</t>
  </si>
  <si>
    <t>2022-02-10T10:24:07.446+02:00</t>
  </si>
  <si>
    <t>2022-02-10T10:49:21.628+02:00</t>
  </si>
  <si>
    <t>إيفين داود</t>
  </si>
  <si>
    <t>Single</t>
  </si>
  <si>
    <t>Fear Inability to carry out work or daily tasks Sadness Family conflict</t>
  </si>
  <si>
    <t>Adult Men Persons with Physical Disabilities Adolescent Boys</t>
  </si>
  <si>
    <t>قلة العمل والدخل الأسري</t>
  </si>
  <si>
    <t>NGO Community centres CFSs</t>
  </si>
  <si>
    <t>Kidnapping Child marriage</t>
  </si>
  <si>
    <t>مشاريع صغيره/تخديم الصرف الصحي في المخيمات</t>
  </si>
  <si>
    <t>لا شكراً</t>
  </si>
  <si>
    <t>uuid:10730361-1208-4367-bc5c-ac8a66ed6785</t>
  </si>
  <si>
    <t>10730361-1208-4367-bc5c-ac8a66ed6785</t>
  </si>
  <si>
    <t>2022-02-10T10:56:23.032+02:00</t>
  </si>
  <si>
    <t>2022-02-10T11:15:47.833+02:00</t>
  </si>
  <si>
    <t>Not related</t>
  </si>
  <si>
    <t>Fear Sadness Anxiety</t>
  </si>
  <si>
    <t>Adult Women Adolescent Boys</t>
  </si>
  <si>
    <t>قلة الدخل والمصروف</t>
  </si>
  <si>
    <t>Sport activity Hand crafts Painting / re-creational activity Entertainement activities</t>
  </si>
  <si>
    <t>مشاريع صغيره/الصرف الصحي</t>
  </si>
  <si>
    <t>uuid:fdfdccb2-3441-463b-8aa6-c43161253411</t>
  </si>
  <si>
    <t>fdfdccb2-3441-463b-8aa6-c43161253411</t>
  </si>
  <si>
    <t>2022-02-10T11:40:43.899+02:00</t>
  </si>
  <si>
    <t>2022-02-10T12:01:41.707+02:00</t>
  </si>
  <si>
    <t>Yes, PWD, has difficulty seeing even with glasses Yes PWD, has difficulty walking or climbing steps</t>
  </si>
  <si>
    <t>هم الأضعف في المجتمع</t>
  </si>
  <si>
    <t>Seeing an MHPSS professional Prayer</t>
  </si>
  <si>
    <t>Family CFSs</t>
  </si>
  <si>
    <t>Food aid / food distributions Clean water</t>
  </si>
  <si>
    <t>Kidnapping Child labour Exploitation Dropout of school</t>
  </si>
  <si>
    <t>مشاريع صغيره/توفير الأدوية الطبية</t>
  </si>
  <si>
    <t>uuid:68ccdc9a-84b9-42e1-a720-879335857f49</t>
  </si>
  <si>
    <t>68ccdc9a-84b9-42e1-a720-879335857f49</t>
  </si>
  <si>
    <t>2022-02-10T12:36:55.953+02:00</t>
  </si>
  <si>
    <t>2022-02-10T12:50:28.141+02:00</t>
  </si>
  <si>
    <t>Fear Sadness</t>
  </si>
  <si>
    <t>Adult Men Children</t>
  </si>
  <si>
    <t>هم الأضعف في المجتمع/قلة العمل</t>
  </si>
  <si>
    <t>Speaking to a friend Prayer Smoking</t>
  </si>
  <si>
    <t>Distance to facility There are no psychosocial support services</t>
  </si>
  <si>
    <t>Kidnapping Neglect Exploitation</t>
  </si>
  <si>
    <t>مساحات صديقه للطفل/مشاريع صغيره
صرف صحي</t>
  </si>
  <si>
    <t>uuid:6b4ea99f-c769-4965-a5f8-c710f3c7e7e4</t>
  </si>
  <si>
    <t>6b4ea99f-c769-4965-a5f8-c710f3c7e7e4</t>
  </si>
  <si>
    <t>2022-02-10T13:37:22.291+02:00</t>
  </si>
  <si>
    <t>2022-02-10T16:03:42.590+02:00</t>
  </si>
  <si>
    <t>قلة العمل/الاستغلال</t>
  </si>
  <si>
    <t>Speaking to a friend Smoking</t>
  </si>
  <si>
    <t>There are no psychosocial support services Distance to facility</t>
  </si>
  <si>
    <t>Kidnapping Child labour Being orphaned Exploitation</t>
  </si>
  <si>
    <t>School teachers Parents</t>
  </si>
  <si>
    <t>Painting / re-creational activity Hand crafts Entertainement activities</t>
  </si>
  <si>
    <t>مشاريع صغيره/مساحات صديقه للطفل
مراكز لدعم المرأة</t>
  </si>
  <si>
    <t>uuid:bcc832db-b513-47b8-849f-b8696b3e9a8f</t>
  </si>
  <si>
    <t>bcc832db-b513-47b8-849f-b8696b3e9a8f</t>
  </si>
  <si>
    <t>2022-02-10T15:58:03.398+02:00</t>
  </si>
  <si>
    <t>2022-02-10T16:05:24.763+02:00</t>
  </si>
  <si>
    <t>Fear Anger Anxiety Economic</t>
  </si>
  <si>
    <t xml:space="preserve">بسبب اوضاعهم المعيشيه </t>
  </si>
  <si>
    <t>Child marriage Neglect Exploitation Child headed household Dropout of school</t>
  </si>
  <si>
    <t>Children living on the street Orphans living in the community Children involved in harmful forms of labor</t>
  </si>
  <si>
    <t xml:space="preserve">تامين مساعدات </t>
  </si>
  <si>
    <t>uuid:78faeec0-a244-4fbe-a92f-d628b25d1677</t>
  </si>
  <si>
    <t>78faeec0-a244-4fbe-a92f-d628b25d1677</t>
  </si>
  <si>
    <t>2022-02-10T13:01:33.325+03:00</t>
  </si>
  <si>
    <t>2022-02-10T16:06:00.722+03:00</t>
  </si>
  <si>
    <t>افراح الحجازي</t>
  </si>
  <si>
    <t>Specialist services Hospital</t>
  </si>
  <si>
    <t>Mood swings Changes in Appetite Family conflict Conflict within community</t>
  </si>
  <si>
    <t>Adult Women Displaced people Persons with Intellectual Disabilities</t>
  </si>
  <si>
    <t>لانهم اشخاص مستضعفين</t>
  </si>
  <si>
    <t>MHPSS service providers Friends WGSS</t>
  </si>
  <si>
    <t>Food aid / food distributions Dignity kits Women's and girls'-friendly spaces Cash Vouchers</t>
  </si>
  <si>
    <t>Police Friend Family member</t>
  </si>
  <si>
    <t>Women friendly Center Skills building</t>
  </si>
  <si>
    <t>Kidnapping Neglect Being orphaned</t>
  </si>
  <si>
    <t>Peer groups (e.g. friends) Relatives Community/social workers</t>
  </si>
  <si>
    <t>توفير عيادات اذنية مجانية</t>
  </si>
  <si>
    <t>uuid:c10c5dff-c971-45c4-a827-1ea67d156f34</t>
  </si>
  <si>
    <t>c10c5dff-c971-45c4-a827-1ea67d156f34</t>
  </si>
  <si>
    <t>2022-02-10T14:17:48.121+03:00</t>
  </si>
  <si>
    <t>2022-02-10T16:07:17.063+03:00</t>
  </si>
  <si>
    <t>Primary Health care unit-outpatient only (PHCU) Hospital Private Clinic Specialist services</t>
  </si>
  <si>
    <t>Problems Sleeping Mood swings Changes in Appetite Conflict within community Sadness</t>
  </si>
  <si>
    <t>Elderly Persons with Intellectual Disabilities</t>
  </si>
  <si>
    <t>لانهم اكثر حاج للتعاطف</t>
  </si>
  <si>
    <t>Friends Medical Doctor WGSS</t>
  </si>
  <si>
    <t>Health care (including reproductive health) Education Women's and girls'-friendly spaces</t>
  </si>
  <si>
    <t>Fear of being identified as survivors Lack of trained staff</t>
  </si>
  <si>
    <t>Child labour Being orphaned Child headed household Exploitation Dropout of school</t>
  </si>
  <si>
    <t>Siblings Relatives</t>
  </si>
  <si>
    <t>Quraan Sport activity Entertainement activities</t>
  </si>
  <si>
    <t>Lack of awareness Security problems Opening time not suitable for parents</t>
  </si>
  <si>
    <t>Sport activity Quraan Hand crafts Entertainement activities Case Management activities</t>
  </si>
  <si>
    <t>الحصول على وظائف للرجال</t>
  </si>
  <si>
    <t>uuid:1052b83c-35f8-4e48-a5be-b8209822c797</t>
  </si>
  <si>
    <t>1052b83c-35f8-4e48-a5be-b8209822c797</t>
  </si>
  <si>
    <t>2022-02-10T15:12:59.063+03:00</t>
  </si>
  <si>
    <t>2022-02-10T16:08:45.422+03:00</t>
  </si>
  <si>
    <t>Hospital Specialist services Private Clinic</t>
  </si>
  <si>
    <t>At private primary health care centre/hospital Public primary health care facility Hospital for normal delivery</t>
  </si>
  <si>
    <t>Fear Anger Hopelessness Sadness Anxiety</t>
  </si>
  <si>
    <t>Adult Women Elderly Persons with Physical Disabilities</t>
  </si>
  <si>
    <t>بسبب القلق</t>
  </si>
  <si>
    <t>Speaking to a friend Exercise Smoking Withdrawal/Isolation</t>
  </si>
  <si>
    <t>Education Women's and girls'-friendly spaces Case management for survivors of GBV</t>
  </si>
  <si>
    <t>Women friendly Center Skills building Mental health referrals</t>
  </si>
  <si>
    <t>Child labour Child marriage Neglect</t>
  </si>
  <si>
    <t>Religious leaders Peer groups (e.g. friends) Parents Relatives</t>
  </si>
  <si>
    <t>Sport activity Quraan Hand crafts Awareness / educational activities / psychosocial support</t>
  </si>
  <si>
    <t>Sport activity Hand crafts Awareness / educational activities / psychosocial support</t>
  </si>
  <si>
    <t>Children separated from their parents Children who have been associated with fighting forces</t>
  </si>
  <si>
    <t>زيادة فرص العمل للمساء او الرجال
تامين سلل اغاثة</t>
  </si>
  <si>
    <t>uuid:9a62de1f-e2a7-4561-8c3c-42f136bd0cc7</t>
  </si>
  <si>
    <t>9a62de1f-e2a7-4561-8c3c-42f136bd0cc7</t>
  </si>
  <si>
    <t>2022-02-10T13:23:51.082+03:00</t>
  </si>
  <si>
    <t>2022-02-10T16:10:25.985+03:00</t>
  </si>
  <si>
    <t>سعاد مغلاج</t>
  </si>
  <si>
    <t>Hospital for normal delivery At home with traditional midwife or non-professional</t>
  </si>
  <si>
    <t>عادات وتقاليد</t>
  </si>
  <si>
    <t>Anger Anxiety Mood swings</t>
  </si>
  <si>
    <t>Food aid / food distributions Health care (including reproductive health) Women's and girls'-friendly spaces</t>
  </si>
  <si>
    <t>Neglect Being orphaned Child headed household</t>
  </si>
  <si>
    <t>Spent Savings Received support from friends/family</t>
  </si>
  <si>
    <t>قسائم نقدية.  علاج سوء التغذية.  مشاريع سبل عيش</t>
  </si>
  <si>
    <t>uuid:6c5cb83e-ee03-4c79-889c-73afe801ee4d</t>
  </si>
  <si>
    <t>6c5cb83e-ee03-4c79-889c-73afe801ee4d</t>
  </si>
  <si>
    <t>2022-02-10T14:25:22.498+03:00</t>
  </si>
  <si>
    <t>2022-02-10T16:11:55.995+03:00</t>
  </si>
  <si>
    <t>الهاتف</t>
  </si>
  <si>
    <t>Displaced people People with chronic health conditions</t>
  </si>
  <si>
    <t>NGO Women's and girls' friendly spaces</t>
  </si>
  <si>
    <t>Neglect Being orphaned Child headed household Dropout of school</t>
  </si>
  <si>
    <t>Siblings Relatives Parents</t>
  </si>
  <si>
    <t>Borrowing Casual labor</t>
  </si>
  <si>
    <t>توزيع سلل غذائية. دعم ذوي الاحتياجات الخاصة.  دعم التعليم</t>
  </si>
  <si>
    <t>uuid:fdf77ab3-7e4a-420e-b2ee-ce738e0471ab</t>
  </si>
  <si>
    <t>fdf77ab3-7e4a-420e-b2ee-ce738e0471ab</t>
  </si>
  <si>
    <t>2022-02-10T09:37:27.871+03:00</t>
  </si>
  <si>
    <t>2022-02-10T15:42:57.840+03:00</t>
  </si>
  <si>
    <t>فراس عبدالله الخالد</t>
  </si>
  <si>
    <t>Kelly</t>
  </si>
  <si>
    <t>لانهم هم المسؤول لاول عن رعاية لاسرة</t>
  </si>
  <si>
    <t>NGO Community centres</t>
  </si>
  <si>
    <t>لست بحاجتها</t>
  </si>
  <si>
    <t>Health care (including reproductive health) Counselling for women who have experienced adverse situation Women's and girls'-friendly spaces</t>
  </si>
  <si>
    <t>Kidnapping Being orphaned</t>
  </si>
  <si>
    <t>Borrowing Salaried work</t>
  </si>
  <si>
    <t>تقديم مساعدات غذائية</t>
  </si>
  <si>
    <t>uuid:e34a5370-6d7f-4264-948e-6f863753631a</t>
  </si>
  <si>
    <t>e34a5370-6d7f-4264-948e-6f863753631a</t>
  </si>
  <si>
    <t>2022-02-10T11:02:09.343+03:00</t>
  </si>
  <si>
    <t>2022-02-10T15:49:42.465+03:00</t>
  </si>
  <si>
    <t>Fear Inability to carry out work or daily tasks Economic</t>
  </si>
  <si>
    <t>هم لمسؤول لاول عن العائلة</t>
  </si>
  <si>
    <t>Health care (including reproductive health) Women's and girls'-friendly spaces</t>
  </si>
  <si>
    <t>Skills building</t>
  </si>
  <si>
    <t>Neglect Exploitation</t>
  </si>
  <si>
    <t>بسبب لاوضاع لم يكمل دراسة</t>
  </si>
  <si>
    <t>Quraan Case Management activities</t>
  </si>
  <si>
    <t>Took additional job Borrow money</t>
  </si>
  <si>
    <t>بحاجة الى عمل مع المنظمات سبل العيش</t>
  </si>
  <si>
    <t>uuid:2162d6ad-520d-4ad8-94f2-869aecca74fd</t>
  </si>
  <si>
    <t>2162d6ad-520d-4ad8-94f2-869aecca74fd</t>
  </si>
  <si>
    <t>2022-02-10T11:46:17.091+03:00</t>
  </si>
  <si>
    <t>2022-02-10T15:53:15.512+03:00</t>
  </si>
  <si>
    <t>لانهم هم اولياء لامور</t>
  </si>
  <si>
    <t>Health care (including reproductive health) Women's and girls'-friendly spaces Counselling for women who have experienced adverse situation</t>
  </si>
  <si>
    <t>Kidnapping Neglect Being orphaned Dropout of school</t>
  </si>
  <si>
    <t>لايوجد في سن المدرسة</t>
  </si>
  <si>
    <t>Saving</t>
  </si>
  <si>
    <t>ارشاد المجتمع الى لاعتماد على نفسه</t>
  </si>
  <si>
    <t>uuid:1853de23-232e-4272-8f71-0eafa7513cc4</t>
  </si>
  <si>
    <t>1853de23-232e-4272-8f71-0eafa7513cc4</t>
  </si>
  <si>
    <t>2022-02-10T12:28:23.601+03:00</t>
  </si>
  <si>
    <t>2022-02-10T15:57:01.452+03:00</t>
  </si>
  <si>
    <t>Hopelessness Inability to carry out work or daily tasks</t>
  </si>
  <si>
    <t>لانهم ولي لامر للاسرة</t>
  </si>
  <si>
    <t>Kidnapping Exploitation Neglect</t>
  </si>
  <si>
    <t>اعمال حرة 
عمر الطفل 15 سنة
ذكر</t>
  </si>
  <si>
    <t xml:space="preserve">بحاجة الى مأوى ومشروع صغير </t>
  </si>
  <si>
    <t>uuid:d6f1b3ba-d5c4-45ee-b100-4919a8659111</t>
  </si>
  <si>
    <t>d6f1b3ba-d5c4-45ee-b100-4919a8659111</t>
  </si>
  <si>
    <t>2022-02-10T13:17:55.892+03:00</t>
  </si>
  <si>
    <t>2022-02-10T16:01:26.745+03:00</t>
  </si>
  <si>
    <t>التقدم في العمر ولحس بالمسؤولية</t>
  </si>
  <si>
    <t>لاحاجة له</t>
  </si>
  <si>
    <t>Hospital/clinic School</t>
  </si>
  <si>
    <t>Kidnapping Neglect Dropout of school</t>
  </si>
  <si>
    <t>Sale of crops Petty trading and small business</t>
  </si>
  <si>
    <t>تقديم الخدمات للناس الفقراء</t>
  </si>
  <si>
    <t>uuid:1acc668f-4e44-411d-8f92-683fd82e386f</t>
  </si>
  <si>
    <t>1acc668f-4e44-411d-8f92-683fd82e386f</t>
  </si>
  <si>
    <t>2022-02-10T10:38:04.575+03:00</t>
  </si>
  <si>
    <t>2022-02-10T11:14:26.387+03:00</t>
  </si>
  <si>
    <t>وردة الغزول</t>
  </si>
  <si>
    <t xml:space="preserve">فيسبوك
</t>
  </si>
  <si>
    <t>Fear Anger Anxiety</t>
  </si>
  <si>
    <t>بسبب ظروف المعيشة</t>
  </si>
  <si>
    <t>Health care (including reproductive health) Education</t>
  </si>
  <si>
    <t>Child labour Child marriage Dropout of school</t>
  </si>
  <si>
    <t>Siblings Parents Relatives</t>
  </si>
  <si>
    <t>Children involved in harmful forms of labor Children separated from their parents</t>
  </si>
  <si>
    <t>uuid:62e5e404-c234-4700-8e41-2c8da48d4d3b</t>
  </si>
  <si>
    <t>62e5e404-c234-4700-8e41-2c8da48d4d3b</t>
  </si>
  <si>
    <t>2022-02-10T11:22:06.737+03:00</t>
  </si>
  <si>
    <t>2022-02-10T11:49:32.822+03:00</t>
  </si>
  <si>
    <t xml:space="preserve"> وردة الغزول </t>
  </si>
  <si>
    <t>Inability to carry out work or daily tasks Mood swings</t>
  </si>
  <si>
    <t>الأرامل</t>
  </si>
  <si>
    <t>بسبب عدم توفر الداعم والسند</t>
  </si>
  <si>
    <t>Alcohol/substance misuse Dropout of school</t>
  </si>
  <si>
    <t>Peer groups (e.g. friends) Parents Relatives School teachers</t>
  </si>
  <si>
    <t>تأمين فرص التعليم
تأمين فرص عمل ودعم مشاريع صغيرة</t>
  </si>
  <si>
    <t>أن يكون شيء ملموس بعد هذا الاستبيان</t>
  </si>
  <si>
    <t>uuid:24903e25-af52-4db8-90f2-00bab9b1db95</t>
  </si>
  <si>
    <t>24903e25-af52-4db8-90f2-00bab9b1db95</t>
  </si>
  <si>
    <t>2022-02-10T11:56:02.901+03:00</t>
  </si>
  <si>
    <t>2022-02-10T12:21:17.813+03:00</t>
  </si>
  <si>
    <t>Social media Electronic media</t>
  </si>
  <si>
    <t>الغوغل ، والفيسبوك</t>
  </si>
  <si>
    <t>لان مسؤولية البيت على عاتقهم</t>
  </si>
  <si>
    <t>لا أتتحدث مع شخص غريب</t>
  </si>
  <si>
    <t>Dropout of school Child marriage Child labour</t>
  </si>
  <si>
    <t>Parents School teachers Peer groups (e.g. friends)</t>
  </si>
  <si>
    <t>Orphans living in the community Children who have been associated with fighting forces</t>
  </si>
  <si>
    <t>دعم مشاريع 
تأمين فرص عمل</t>
  </si>
  <si>
    <t>uuid:0edd3bff-9bc8-442b-a01b-62a5eb85112b</t>
  </si>
  <si>
    <t>0edd3bff-9bc8-442b-a01b-62a5eb85112b</t>
  </si>
  <si>
    <t>2022-02-10T12:27:05.941+03:00</t>
  </si>
  <si>
    <t>2022-02-10T12:45:46.091+03:00</t>
  </si>
  <si>
    <t>Separated/Divorced</t>
  </si>
  <si>
    <t>Anger Fear Sadness Anxiety</t>
  </si>
  <si>
    <t>بسبب قلة المردود المادي</t>
  </si>
  <si>
    <t>Dropout of school Child labour Exploitation</t>
  </si>
  <si>
    <t xml:space="preserve">لأنه يعمل </t>
  </si>
  <si>
    <t xml:space="preserve">ذكر ، عمره 17 ،يعمل في مول غذائي ، 9 ساعات ، </t>
  </si>
  <si>
    <t>مساعدات غذائية 
المساعدة بمبلغ مالي</t>
  </si>
  <si>
    <t>uuid:a265407f-6acd-474e-b62a-fda35b454700</t>
  </si>
  <si>
    <t>a265407f-6acd-474e-b62a-fda35b454700</t>
  </si>
  <si>
    <t>2022-02-10T12:50:36.340+03:00</t>
  </si>
  <si>
    <t>2022-02-10T13:14:19.607+03:00</t>
  </si>
  <si>
    <t>Fear Anger Sadness Anxiety</t>
  </si>
  <si>
    <t>Child marriage Child labour Dropout of school</t>
  </si>
  <si>
    <t>School teachers Siblings Parents Relatives</t>
  </si>
  <si>
    <t>Quraan Sport activity Hand crafts</t>
  </si>
  <si>
    <t>uuid:6cc80777-1251-4a1e-8716-0705a5a3ebb5</t>
  </si>
  <si>
    <t>6cc80777-1251-4a1e-8716-0705a5a3ebb5</t>
  </si>
  <si>
    <t>2022-02-10T15:07:32.231+03:00</t>
  </si>
  <si>
    <t>2022-02-10T15:39:15.980+03:00</t>
  </si>
  <si>
    <t>عكل البكور</t>
  </si>
  <si>
    <t>Too busy to get vaccinated</t>
  </si>
  <si>
    <t>Being orphaned Exploitation Dropout of school</t>
  </si>
  <si>
    <t>uuid:5cb19236-4307-4bbd-8028-dc19f97656f2</t>
  </si>
  <si>
    <t>5cb19236-4307-4bbd-8028-dc19f97656f2</t>
  </si>
  <si>
    <t>2022-02-10T10:07:26.303+02:00</t>
  </si>
  <si>
    <t>2022-02-10T10:33:56.878+02:00</t>
  </si>
  <si>
    <t>صهيب برغوت</t>
  </si>
  <si>
    <t>أدوية</t>
  </si>
  <si>
    <t>Sadness Anxiety Mood swings</t>
  </si>
  <si>
    <t>تحمل المسؤولية</t>
  </si>
  <si>
    <t>Lack of awareness Security problems</t>
  </si>
  <si>
    <t>uuid:54360365-5512-4aac-b3aa-8ce49c558eae</t>
  </si>
  <si>
    <t>54360365-5512-4aac-b3aa-8ce49c558eae</t>
  </si>
  <si>
    <t>2022-02-10T11:35:22.645+02:00</t>
  </si>
  <si>
    <t>2022-02-10T14:17:11.696+02:00</t>
  </si>
  <si>
    <t>صهيب برغوث</t>
  </si>
  <si>
    <t>Anxiety Sadness</t>
  </si>
  <si>
    <t>المسؤولية الكبيرة</t>
  </si>
  <si>
    <t>Opening time not suitable for parents Lack of awareness</t>
  </si>
  <si>
    <t>Remittances from family members Humanitarian assistance</t>
  </si>
  <si>
    <t>دعم الصحة والغذاء 
دعم مادي</t>
  </si>
  <si>
    <t>uuid:4fb65abf-d8de-4d63-a733-dfc9359a310e</t>
  </si>
  <si>
    <t>4fb65abf-d8de-4d63-a733-dfc9359a310e</t>
  </si>
  <si>
    <t>2022-02-10T13:35:37.637+02:00</t>
  </si>
  <si>
    <t>2022-02-10T14:15:21.952+02:00</t>
  </si>
  <si>
    <t>الإبن</t>
  </si>
  <si>
    <t>صعوبة في التعامل من قبل الموظفين</t>
  </si>
  <si>
    <t>Unable to reach health facility due to lack of transport and distance Incompetent staff</t>
  </si>
  <si>
    <t>جيوب 1
فتحة في القلب 1
غدة صماء وتشوهات تناسلية 1</t>
  </si>
  <si>
    <t>General mistrust of or opposition to any vaccine Not concerned about getting infected with COVID-19</t>
  </si>
  <si>
    <t>Fear Economic Anxiety Sadness</t>
  </si>
  <si>
    <t>Family Religious/community leader</t>
  </si>
  <si>
    <t>Food aid / food distributions Cash Vouchers</t>
  </si>
  <si>
    <t>Child labour Being orphaned</t>
  </si>
  <si>
    <t>عامل،12 ساعة،20 ،ذكر.</t>
  </si>
  <si>
    <t>تأمين الأدوية ذات الثمن الباهظ
قسائم مالية
مساعدات غذائية</t>
  </si>
  <si>
    <t>uuid:da20d6cb-4dfc-4184-a5dd-891457bfd336</t>
  </si>
  <si>
    <t>da20d6cb-4dfc-4184-a5dd-891457bfd336</t>
  </si>
  <si>
    <t>2022-02-10T14:18:59.640+02:00</t>
  </si>
  <si>
    <t>2022-02-10T14:35:22.985+02:00</t>
  </si>
  <si>
    <t>فيسبوك</t>
  </si>
  <si>
    <t>Unaccompanied and Separated child Neglect</t>
  </si>
  <si>
    <t>Peer groups (e.g. friends) Siblings Parents Relatives</t>
  </si>
  <si>
    <t>Quraan Hand crafts Awareness / educational activities / psychosocial support</t>
  </si>
  <si>
    <t>Orphans living in the community Children living on the street</t>
  </si>
  <si>
    <t>تأمين الأدوية
سلل إغاثية</t>
  </si>
  <si>
    <t>uuid:cc5ab6bd-9a8b-4712-bf1a-51dbaddcca7f</t>
  </si>
  <si>
    <t>cc5ab6bd-9a8b-4712-bf1a-51dbaddcca7f</t>
  </si>
  <si>
    <t>2022-02-10T08:57:29.616+02:00</t>
  </si>
  <si>
    <t>2022-02-10T16:03:58.478+02:00</t>
  </si>
  <si>
    <t>محمود الخضر</t>
  </si>
  <si>
    <t>Anger Economic</t>
  </si>
  <si>
    <t>لأنه هو مسؤول عن البيت وتقديم كافة الاحتياجات مما يزيد عليه الضغط النفسي</t>
  </si>
  <si>
    <t>Community leaders (trusted people in the community)</t>
  </si>
  <si>
    <t>Spent Savings Received aid</t>
  </si>
  <si>
    <t>دعم بسلل غذائية...توفير مأوى..توفير فرص عمل للنازحين</t>
  </si>
  <si>
    <t>uuid:7ba854c6-3dd9-4209-9824-bc35ab5749d4</t>
  </si>
  <si>
    <t>7ba854c6-3dd9-4209-9824-bc35ab5749d4</t>
  </si>
  <si>
    <t>2022-02-10T10:07:25.625+02:00</t>
  </si>
  <si>
    <t>2022-02-10T16:08:06.301+02:00</t>
  </si>
  <si>
    <t>Sadness Economic Conflict within community</t>
  </si>
  <si>
    <t>لأنه مسؤول عن تأمين احتياجات البيت من غاز وكهربا ومحروقات للتدفئة وطعام</t>
  </si>
  <si>
    <t>Child labour Neglect Being orphaned Dropout of school</t>
  </si>
  <si>
    <t>Siblings Parents Relatives Community leaders (trusted people in the community)</t>
  </si>
  <si>
    <t>توفير أدوية للأمراض المزمنة...توفير مساعدات من المنظمات ..توفير فرص عمل للشباب</t>
  </si>
  <si>
    <t>uuid:769965c9-8b50-4a40-9bc2-daea07eba009</t>
  </si>
  <si>
    <t>769965c9-8b50-4a40-9bc2-daea07eba009</t>
  </si>
  <si>
    <t>2022-02-10T11:32:02.680+02:00</t>
  </si>
  <si>
    <t>2022-02-10T15:45:26.006+02:00</t>
  </si>
  <si>
    <t>Anger Hopelessness Inability to carry out work or daily tasks Sadness Economic</t>
  </si>
  <si>
    <t>أصحاب الإعاقة الجسدية غير قادرين على القيام بالأعمال اليومية..وبشكل عام الرجال البالغين مسؤولين عن نفقات الأسرة</t>
  </si>
  <si>
    <t>Child labour Being orphaned Dropout of school</t>
  </si>
  <si>
    <t>Parents Community leaders (trusted people in the community)</t>
  </si>
  <si>
    <t>Spent Savings Sold assets</t>
  </si>
  <si>
    <t>بحاجة توفير أغذية..توفير كهرباء
.توفير أدوية للأمراض المزمنة</t>
  </si>
  <si>
    <t>uuid:10ef6f03-5f93-4bb7-9cac-6967dda7fed0</t>
  </si>
  <si>
    <t>10ef6f03-5f93-4bb7-9cac-6967dda7fed0</t>
  </si>
  <si>
    <t>2022-02-10T12:49:21.725+02:00</t>
  </si>
  <si>
    <t>2022-02-10T15:51:24.700+02:00</t>
  </si>
  <si>
    <t>Fear Anger Economic Conflict within community</t>
  </si>
  <si>
    <t>لأنه هو الذي يعمل في خارج البيت وليس الأنثى</t>
  </si>
  <si>
    <t>Friends Family Medical Doctor</t>
  </si>
  <si>
    <t>Health care (including reproductive health) Education Cash Vouchers</t>
  </si>
  <si>
    <t>Cash/voucher Food baskets</t>
  </si>
  <si>
    <t>فرص عمل...توفير أدوية للأمراض...توفير مسكن مجاني</t>
  </si>
  <si>
    <t>uuid:337d4892-2969-4613-b8d6-c83fba22c79d</t>
  </si>
  <si>
    <t>337d4892-2969-4613-b8d6-c83fba22c79d</t>
  </si>
  <si>
    <t>2022-02-10T13:28:38.045+02:00</t>
  </si>
  <si>
    <t>2022-02-10T15:55:41.278+02:00</t>
  </si>
  <si>
    <t>Adult Men Elderly</t>
  </si>
  <si>
    <t>المسنون لأنهم لديهم أمراض جسدية ..والرجال البالغين لأنهم المسؤولين عن المنزل وتأمين احتياجاته</t>
  </si>
  <si>
    <t>Children involved in harmful forms of labor Orphans living in the community</t>
  </si>
  <si>
    <t>توفير أغذية ..توفير مشافي مجانية..توفير لباس مجاني</t>
  </si>
  <si>
    <t>uuid:9785e51c-d139-410b-aae7-a64ec41f9149</t>
  </si>
  <si>
    <t>9785e51c-d139-410b-aae7-a64ec41f9149</t>
  </si>
  <si>
    <t>2022-02-10T09:39:27.593+02:00</t>
  </si>
  <si>
    <t>2022-02-10T15:17:13.510+02:00</t>
  </si>
  <si>
    <t>نور فريق</t>
  </si>
  <si>
    <t>Sadness Anxiety</t>
  </si>
  <si>
    <t>Adolescent Boys Adult Men Adult Women Displaced people Adolescent girls</t>
  </si>
  <si>
    <t>بسبب الضيقة المادية ... بسبب النزوح والتهجير ... بسبب عدم القدرة على الزواج والاستقرار</t>
  </si>
  <si>
    <t>Services are unavailable Expenses/costs</t>
  </si>
  <si>
    <t>لايوجد خدمات</t>
  </si>
  <si>
    <t>Being orphaned Child labour Dropout of school Child headed household</t>
  </si>
  <si>
    <t>Sport activity Awareness / educational activities / psychosocial support Quraan Entertainement activities</t>
  </si>
  <si>
    <t>Casual labor Borrowing</t>
  </si>
  <si>
    <t>سلل غذائية ... دعم نفسي .. قسائم نقدية .. تأمين مشاريع صغيرة وفرص عمل ... تأمين تدريبات للنساء ومهن يدوية ... دعم الاطفال والحوامل باحتياجاتهم</t>
  </si>
  <si>
    <t>uuid:4d6da58e-7415-462b-9e9c-781d35dfd072</t>
  </si>
  <si>
    <t>4d6da58e-7415-462b-9e9c-781d35dfd072</t>
  </si>
  <si>
    <t>2022-02-10T10:58:48.652+02:00</t>
  </si>
  <si>
    <t>2022-02-10T11:35:13.825+02:00</t>
  </si>
  <si>
    <t xml:space="preserve">نور فريق </t>
  </si>
  <si>
    <t>Yes PWD, has difficulty walking or climbing steps Yes PWD, has difficulty hearing, even with hearing aid</t>
  </si>
  <si>
    <t>Adult Women Adult Men Persons with Physical Disabilities Displaced people Adolescent Boys Adolescent girls</t>
  </si>
  <si>
    <t xml:space="preserve">سوء المعيشة وعدم الحصول على كافة الحاجيات والمستلزمات والاوضاع المادية الضعيفة </t>
  </si>
  <si>
    <t>Fear of being identified as survivors Distance to facility There are no psychosocial support services</t>
  </si>
  <si>
    <t>Kidnapping Child labour Physical abuse Being orphaned Unaccompanied and Separated child Exploitation Psychological Distress Dropout of school</t>
  </si>
  <si>
    <t>التعليم غير كفئ والتكلفة المادية</t>
  </si>
  <si>
    <t>حلاق ١٠ ساعات ذكر 
كوافيرة ٨ساعات أنثى</t>
  </si>
  <si>
    <t>Case Management activities Quraan Awareness / educational activities / psychosocial support Entertainement activities</t>
  </si>
  <si>
    <t>Children separated from their parents Orphans living in the community Children involved in harmful forms of labor Child-headed households Children who have been associated with fighting forces</t>
  </si>
  <si>
    <t xml:space="preserve">سماعات أذن للولد المريض وتأمين عمل له ليستطيع العيش وتامين مصروفه .... قسائم نقدية ... </t>
  </si>
  <si>
    <t xml:space="preserve">لا يوجد تعليقات </t>
  </si>
  <si>
    <t>uuid:b03381aa-a97d-4c86-9e85-652ae82a778c</t>
  </si>
  <si>
    <t>b03381aa-a97d-4c86-9e85-652ae82a778c</t>
  </si>
  <si>
    <t>2022-02-10T11:45:28.563+02:00</t>
  </si>
  <si>
    <t>2022-02-10T12:15:27.458+02:00</t>
  </si>
  <si>
    <t>Mood swings Anxiety Sadness Anger Hopelessness Economic</t>
  </si>
  <si>
    <t>Displaced people Adult Women Adult Men Adolescent Boys Adolescent girls People with chronic health conditions Persons with Physical Disabilities</t>
  </si>
  <si>
    <t xml:space="preserve">بسبب ضغوطات الحياة والنزوح واجار البيت والدين والفقر </t>
  </si>
  <si>
    <t>Speaking to a family member Speaking to a friend Prayer Self harm, or harming others Smoking</t>
  </si>
  <si>
    <t>Dropout of school Child labour Child marriage Being orphaned Psychological Distress</t>
  </si>
  <si>
    <t>Siblings Parents Women and Child support centers</t>
  </si>
  <si>
    <t>Painting / re-creational activity Hand crafts Quraan Sport activity Entertainement activities Awareness / educational activities / psychosocial support</t>
  </si>
  <si>
    <t>Children separated from their parents Children living on the street Orphans living in the community Child-headed households Children involved in harmful forms of labor Children who have been associated with fighting forces</t>
  </si>
  <si>
    <t>Reduced spending on non-food expenditures e.g. Health Sent children to work to earn income Borrow money</t>
  </si>
  <si>
    <t xml:space="preserve">تأمين بيوت مجانية .. او تامين اجار البيوت... فرص عمل ...تامين خبز وتدفئة للنازحين </t>
  </si>
  <si>
    <t>uuid:1765b1fd-3840-45e6-87c6-137e7ec335f9</t>
  </si>
  <si>
    <t>1765b1fd-3840-45e6-87c6-137e7ec335f9</t>
  </si>
  <si>
    <t>2022-02-10T12:29:12.357+02:00</t>
  </si>
  <si>
    <t>2022-02-10T15:51:01.818+02:00</t>
  </si>
  <si>
    <t>12</t>
  </si>
  <si>
    <t>لم تستلم اي شيء</t>
  </si>
  <si>
    <t>Being orphaned Dropout of school</t>
  </si>
  <si>
    <t>بيع الخضار ١١ سنة ذكر 
بيع الخضار ١٢ سنة ذكر</t>
  </si>
  <si>
    <t>قسائم نقدية .. سلل غذائية ... التعليم</t>
  </si>
  <si>
    <t>Word of mouth</t>
  </si>
  <si>
    <t>uuid:d73ba57b-0d87-4b23-9482-46980c6356b5</t>
  </si>
  <si>
    <t>d73ba57b-0d87-4b23-9482-46980c6356b5</t>
  </si>
  <si>
    <t>2022-02-10T14:03:11.067+02:00</t>
  </si>
  <si>
    <t>2022-02-10T15:55:22.972+02:00</t>
  </si>
  <si>
    <t>Yes PWD, has difficulty hearing, even with hearing aid Yes PWD has difficulty (with self-care such as) washing all over or dressing</t>
  </si>
  <si>
    <t>Hopelessness Economic</t>
  </si>
  <si>
    <t>بسبب الظروف المعيشية السيئة</t>
  </si>
  <si>
    <t>NGO MHPSS service providers</t>
  </si>
  <si>
    <t>Expenses/costs Services are unavailable</t>
  </si>
  <si>
    <t>Education Income-generating activities/vocational training Case management with individual counseling</t>
  </si>
  <si>
    <t>Being orphaned Child labour Child marriage Dropout of school</t>
  </si>
  <si>
    <t>Awareness / educational activities / psychosocial support Quraan Hand crafts</t>
  </si>
  <si>
    <t>Sent more family members to work Reduced spending on non-food expenditures e.g. Health</t>
  </si>
  <si>
    <t>تعليم الاولاد ودعم المدارس .. تامين عمل ومصدر دخل ... مساعدة المعاقين</t>
  </si>
  <si>
    <t>لايوجد.تعليقات</t>
  </si>
  <si>
    <t>uuid:591df80a-e2f5-492c-985c-e9b0980333b4</t>
  </si>
  <si>
    <t>591df80a-e2f5-492c-985c-e9b0980333b4</t>
  </si>
  <si>
    <t>2022-02-10T09:32:17.677+03:00</t>
  </si>
  <si>
    <t>2022-02-10T10:50:55.116+03:00</t>
  </si>
  <si>
    <t>لميس الابراهيم</t>
  </si>
  <si>
    <t>Anxiety Sadness Mood swings</t>
  </si>
  <si>
    <t>Elderly Persons with Physical Disabilities</t>
  </si>
  <si>
    <t xml:space="preserve">صعوبة تحركهم وعملهم </t>
  </si>
  <si>
    <t>Education Women's and girls'-friendly spaces</t>
  </si>
  <si>
    <t>Education Income-generating activities/vocational training</t>
  </si>
  <si>
    <t>Physical abuse Neglect Exploitation Dropout of school</t>
  </si>
  <si>
    <t>Petty trading and small business Salaried work</t>
  </si>
  <si>
    <t>uuid:f7b256f9-1995-4bc6-9124-54cdb568ddb6</t>
  </si>
  <si>
    <t>f7b256f9-1995-4bc6-9124-54cdb568ddb6</t>
  </si>
  <si>
    <t>2022-02-10T10:51:15.691+03:00</t>
  </si>
  <si>
    <t>2022-02-10T11:24:11.426+03:00</t>
  </si>
  <si>
    <t xml:space="preserve">لميس الابراهيم </t>
  </si>
  <si>
    <t xml:space="preserve">نظرة المجتمع </t>
  </si>
  <si>
    <t>Self harm, or harming others</t>
  </si>
  <si>
    <t>Kidnapping Being orphaned Dropout of school</t>
  </si>
  <si>
    <t>Humanitarian assistance Casual labor</t>
  </si>
  <si>
    <t xml:space="preserve">تأمين فرص عمل </t>
  </si>
  <si>
    <t>uuid:68815e4f-65d1-43d3-8c41-02784f8fbe91</t>
  </si>
  <si>
    <t>68815e4f-65d1-43d3-8c41-02784f8fbe91</t>
  </si>
  <si>
    <t>2022-02-10T11:24:22.465+03:00</t>
  </si>
  <si>
    <t>2022-02-10T12:02:28.454+03:00</t>
  </si>
  <si>
    <t xml:space="preserve">أيهم خربوط </t>
  </si>
  <si>
    <t xml:space="preserve">لااعرف </t>
  </si>
  <si>
    <t>Physical abuse Being orphaned Exploitation Dropout of school</t>
  </si>
  <si>
    <t xml:space="preserve">تكثيف توزيع الاغاثات والمواد الغذائية </t>
  </si>
  <si>
    <t>uuid:9c85f62d-4bf5-4327-99a6-d3fcd078f57d</t>
  </si>
  <si>
    <t>9c85f62d-4bf5-4327-99a6-d3fcd078f57d</t>
  </si>
  <si>
    <t>2022-02-10T12:02:48.719+03:00</t>
  </si>
  <si>
    <t>2022-02-10T12:30:18.619+03:00</t>
  </si>
  <si>
    <t>In person by community workers Whatsapp / SMS In person at health centers</t>
  </si>
  <si>
    <t>Fear Economic</t>
  </si>
  <si>
    <t>Displaced people Persons with Intellectual Disabilities</t>
  </si>
  <si>
    <t>Smoking Withdrawal/Isolation Speaking to a family member</t>
  </si>
  <si>
    <t>No availability of confidential support There are no psychosocial support services</t>
  </si>
  <si>
    <t>Child labour Physical abuse Neglect</t>
  </si>
  <si>
    <t>Hand crafts Painting / re-creational activity Sport activity Quraan</t>
  </si>
  <si>
    <t>Salaried work Saving</t>
  </si>
  <si>
    <t xml:space="preserve">دعم المادي والاقتصادي والمعنوي للشعب </t>
  </si>
  <si>
    <t>SMS/whatsapp Email</t>
  </si>
  <si>
    <t>uuid:1a9bc96a-4e39-4152-b411-ae543d91e27b</t>
  </si>
  <si>
    <t>1a9bc96a-4e39-4152-b411-ae543d91e27b</t>
  </si>
  <si>
    <t>2022-02-10T12:40:34.954+03:00</t>
  </si>
  <si>
    <t>2022-02-10T13:06:48.374+03:00</t>
  </si>
  <si>
    <t>Treatment was provided but did not improve</t>
  </si>
  <si>
    <t>Economic Conflict within community Anxiety</t>
  </si>
  <si>
    <t>غير قادرين على العمل والحركة</t>
  </si>
  <si>
    <t>Education Income-generating activities/vocational training Skills building Women friendly Center</t>
  </si>
  <si>
    <t>Neglect Being orphaned Dropout of school Child labour</t>
  </si>
  <si>
    <t>Hand crafts Awareness / educational activities / psychosocial support Sport activity Quraan</t>
  </si>
  <si>
    <t>الدعم الاقتصادي للأسر</t>
  </si>
  <si>
    <t>uuid:cc94ce99-f40b-4799-a783-cb27194ecd01</t>
  </si>
  <si>
    <t>cc94ce99-f40b-4799-a783-cb27194ecd01</t>
  </si>
  <si>
    <t>2022-02-10T13:07:18.806+03:00</t>
  </si>
  <si>
    <t>2022-02-10T13:40:08.837+03:00</t>
  </si>
  <si>
    <t>No treatment available for the medical issue at the health facility Lack of medicine availability</t>
  </si>
  <si>
    <t>Displaced people Adolescent girls Persons with Intellectual Disabilities</t>
  </si>
  <si>
    <t>نظرة المجتمع وسوء معاملة من المحيط</t>
  </si>
  <si>
    <t>Speaking to a friend Seeing an MHPSS professional Prayer Self harm, or harming others</t>
  </si>
  <si>
    <t>No knowledge of service location Services are unavailable Fear of stigma</t>
  </si>
  <si>
    <t>No availability of confidential support</t>
  </si>
  <si>
    <t>Relatives Parents Peer groups (e.g. friends)</t>
  </si>
  <si>
    <t>Hand crafts Quraan Painting / re-creational activity</t>
  </si>
  <si>
    <t>توفير الادوية باهظة الثمن</t>
  </si>
  <si>
    <t>uuid:03e04dd4-5523-4aac-9bef-eb1661eb7b7b</t>
  </si>
  <si>
    <t>03e04dd4-5523-4aac-9bef-eb1661eb7b7b</t>
  </si>
  <si>
    <t>2022-02-10T13:40:33.819+03:00</t>
  </si>
  <si>
    <t>2022-02-10T14:10:33.207+03:00</t>
  </si>
  <si>
    <t>Do not want to go to facilities for fear of getting infected with COVID-19</t>
  </si>
  <si>
    <t>غير مقتنع بها</t>
  </si>
  <si>
    <t>Dropout of school Child labour</t>
  </si>
  <si>
    <t>Parents Women and Child support centers</t>
  </si>
  <si>
    <t>تأمين الادوية والاغاثة الغذائية والاقتصادية</t>
  </si>
  <si>
    <t>uuid:2780ca2a-d261-42bd-96f8-6cc488e83db4</t>
  </si>
  <si>
    <t>2780ca2a-d261-42bd-96f8-6cc488e83db4</t>
  </si>
  <si>
    <t>2022-02-10T14:12:20.894+03:00</t>
  </si>
  <si>
    <t>2022-02-10T14:34:11.860+03:00</t>
  </si>
  <si>
    <t>أيهم خربوط</t>
  </si>
  <si>
    <t>Fear Anxiety Economic Family conflict Conflict within community</t>
  </si>
  <si>
    <t>Children Persons with Physical Disabilities Elderly Displaced people People with chronic health conditions Adult Women Adult Men Persons with Intellectual Disabilities Adolescent Boys Adolescent girls</t>
  </si>
  <si>
    <t>بسبب سوء الوضع العام الامني والاقتصادي</t>
  </si>
  <si>
    <t>Prayer Self harm, or harming others</t>
  </si>
  <si>
    <t>No availability of confidential support There are no psychosocial support services Fear of being identified as survivors</t>
  </si>
  <si>
    <t>Being orphaned Neglect Child labour</t>
  </si>
  <si>
    <t>Parents School teachers Women and Child support centers</t>
  </si>
  <si>
    <t>المساهمة في تأمين فرص عمل للشباب  والدعم الاقتصادي</t>
  </si>
  <si>
    <t>uuid:b54ebb01-3225-4c79-b6cb-6edf20ded165</t>
  </si>
  <si>
    <t>b54ebb01-3225-4c79-b6cb-6edf20ded165</t>
  </si>
  <si>
    <t>2022-02-10T14:34:21.925+03:00</t>
  </si>
  <si>
    <t>2022-02-10T14:59:16.749+03:00</t>
  </si>
  <si>
    <t>In person by community workers Social media Whatsapp / SMS</t>
  </si>
  <si>
    <t>Displaced people Persons with Intellectual Disabilities Elderly Adolescent girls Adolescent Boys People with chronic health conditions Persons with Physical Disabilities Children Adult Men Adult Women</t>
  </si>
  <si>
    <t>سوء الوضع العام</t>
  </si>
  <si>
    <t>Withdrawal/Isolation Self harm, or harming others Prayer Speaking to a family member</t>
  </si>
  <si>
    <t>Mental health referrals Education Income-generating activities/vocational training</t>
  </si>
  <si>
    <t>Neglect Physical abuse Child labour Exploitation Dropout of school</t>
  </si>
  <si>
    <t>Peer groups (e.g. friends) Parents Relatives</t>
  </si>
  <si>
    <t>Sport activity Quraan Hand crafts Painting / re-creational activity Awareness / educational activities / psychosocial support</t>
  </si>
  <si>
    <t>دعم اقتصادي وغذائي للمجتمع</t>
  </si>
  <si>
    <t>In-person to MRFS/partner staff SMS/whatsapp Email</t>
  </si>
  <si>
    <t>uuid:e703467e-1143-4b6d-befe-81e55bdd21da</t>
  </si>
  <si>
    <t>e703467e-1143-4b6d-befe-81e55bdd21da</t>
  </si>
  <si>
    <t>2022-02-10T14:59:26.631+03:00</t>
  </si>
  <si>
    <t>2022-02-10T15:23:51.325+03:00</t>
  </si>
  <si>
    <t>ايهم خربوط</t>
  </si>
  <si>
    <t>Anxiety Sadness Economic</t>
  </si>
  <si>
    <t>Seeing an MHPSS professional Speaking to a family member Withdrawal/Isolation</t>
  </si>
  <si>
    <t>Physical abuse Neglect Dropout of school</t>
  </si>
  <si>
    <t>uuid:98b2202a-c6c1-42dd-adbf-14864b1d37f4</t>
  </si>
  <si>
    <t>98b2202a-c6c1-42dd-adbf-14864b1d37f4</t>
  </si>
  <si>
    <t>2022-02-10T10:31:45.074+03:00</t>
  </si>
  <si>
    <t>2022-02-10T11:00:26.347+03:00</t>
  </si>
  <si>
    <t>لينا عبدالله</t>
  </si>
  <si>
    <t>بسبب المسؤولية</t>
  </si>
  <si>
    <t>Kidnapping Exploitation</t>
  </si>
  <si>
    <t>Peer groups (e.g. friends) Siblings School teachers Parents</t>
  </si>
  <si>
    <t>Reduced spending on non-food expenditures e.g. Health Received support from friends/family</t>
  </si>
  <si>
    <t>دعم غذائي ومالي وصحي</t>
  </si>
  <si>
    <t>uuid:0a690a2f-da3d-465f-bb99-9f23e5b86607</t>
  </si>
  <si>
    <t>0a690a2f-da3d-465f-bb99-9f23e5b86607</t>
  </si>
  <si>
    <t>2022-02-10T11:00:48.367+03:00</t>
  </si>
  <si>
    <t>2022-02-10T11:59:29.004+03:00</t>
  </si>
  <si>
    <t>واتس اب
فيس بوك
يوتيوب</t>
  </si>
  <si>
    <t>Inability to carry out work or daily tasks Sadness Anxiety</t>
  </si>
  <si>
    <t>مسؤولية</t>
  </si>
  <si>
    <t>Kidnapping Physical abuse Child marriage Sexual abuse Dropout of school</t>
  </si>
  <si>
    <t>Peer groups (e.g. friends) Parents Siblings</t>
  </si>
  <si>
    <t>Awareness / educational activities / psychosocial support Entertainement activities Sport activity</t>
  </si>
  <si>
    <t>دعم صحي دعم غذائي دعم مالي</t>
  </si>
  <si>
    <t>uuid:70d2b73b-2a95-49c2-8a85-3adf13120f4d</t>
  </si>
  <si>
    <t>70d2b73b-2a95-49c2-8a85-3adf13120f4d</t>
  </si>
  <si>
    <t>2022-02-10T12:19:45.292+03:00</t>
  </si>
  <si>
    <t>2022-02-10T12:30:46.202+03:00</t>
  </si>
  <si>
    <t>Hopelessness Anxiety Sadness</t>
  </si>
  <si>
    <t>Smoking</t>
  </si>
  <si>
    <t>Child labour Sexual abuse Dropout of school</t>
  </si>
  <si>
    <t>Quraan Hand crafts Entertainement activities Awareness / educational activities / psychosocial support</t>
  </si>
  <si>
    <t>uuid:bc53e777-6a31-4333-b837-3e2f9aef692b</t>
  </si>
  <si>
    <t>bc53e777-6a31-4333-b837-3e2f9aef692b</t>
  </si>
  <si>
    <t>2022-02-10T13:01:22.208+03:00</t>
  </si>
  <si>
    <t>2022-02-10T13:36:34.800+03:00</t>
  </si>
  <si>
    <t>Kidnapping Sexual abuse</t>
  </si>
  <si>
    <t>Awareness / educational activities / psychosocial support Quraan Painting / re-creational activity Entertainement activities</t>
  </si>
  <si>
    <t>uuid:1d5113cc-6dae-46f8-b841-9926b5d5ab80</t>
  </si>
  <si>
    <t>1d5113cc-6dae-46f8-b841-9926b5d5ab80</t>
  </si>
  <si>
    <t>2022-02-10T13:39:57.118+03:00</t>
  </si>
  <si>
    <t>2022-02-10T14:09:12.137+03:00</t>
  </si>
  <si>
    <t>Kidnapping Sexual abuse Exploitation</t>
  </si>
  <si>
    <t>uuid:22729cae-c2a0-4a5b-bd11-2f3ce69e2b88</t>
  </si>
  <si>
    <t>22729cae-c2a0-4a5b-bd11-2f3ce69e2b88</t>
  </si>
  <si>
    <t>2022-02-10T14:11:47.763+03:00</t>
  </si>
  <si>
    <t>2022-02-10T14:30:24.230+03:00</t>
  </si>
  <si>
    <t>Distrust of staff or their activities</t>
  </si>
  <si>
    <t>لم احتاج ابدا</t>
  </si>
  <si>
    <t>لا توصيات</t>
  </si>
  <si>
    <t>uuid:86496116-920b-4a9c-b1d1-221835014fd3</t>
  </si>
  <si>
    <t>86496116-920b-4a9c-b1d1-221835014fd3</t>
  </si>
  <si>
    <t>2022-02-10T10:27:00.290+03:00</t>
  </si>
  <si>
    <t>2022-02-10T15:23:33.283+03:00</t>
  </si>
  <si>
    <t>لينا الجربوع</t>
  </si>
  <si>
    <t>Fear Anger Hopelessness Mood swings Changes in Appetite</t>
  </si>
  <si>
    <t>لان اي مشكلة بالمجتمع تنعكس عليهم بسبب قلة حيلتهم 
 النساء بسبب الفقر 
الاطفال بسبب قلة التعليم وقلة الغذاء</t>
  </si>
  <si>
    <t>بسبب المجتمع</t>
  </si>
  <si>
    <t>Family member Friend Police</t>
  </si>
  <si>
    <t>Child labour Neglect Being orphaned</t>
  </si>
  <si>
    <t>Religious leaders School teachers Parents</t>
  </si>
  <si>
    <t>Sport activity Hand crafts Entertainement activities Awareness / educational activities / psychosocial support Painting / re-creational activity</t>
  </si>
  <si>
    <t>No income Remittances from family members</t>
  </si>
  <si>
    <t>تقديم مساعدات طبية 
مركز صحي قريب</t>
  </si>
  <si>
    <t>uuid:d750dda7-703d-4674-9340-4417d2a29987</t>
  </si>
  <si>
    <t>d750dda7-703d-4674-9340-4417d2a29987</t>
  </si>
  <si>
    <t>2022-02-10T12:12:16.514+03:00</t>
  </si>
  <si>
    <t>2022-02-10T12:35:03.997+03:00</t>
  </si>
  <si>
    <t>Not concerned about getting infected with COVID-19 Uncertain if the COVID-19 vaccine will be effective Concerned about side-effects of the COVID-19 vaccine</t>
  </si>
  <si>
    <t xml:space="preserve">واتس أب </t>
  </si>
  <si>
    <t>Mood swings Problems Concentrating Problems Sleeping Anxiety Sadness Hopelessness Family conflict</t>
  </si>
  <si>
    <t>من النزوح الفقر قلة العمل</t>
  </si>
  <si>
    <t>بسبب المجتمع وعاداته</t>
  </si>
  <si>
    <t>Kidnapping Child labour Child marriage Neglect Alcohol/substance misuse Unaccompanied and Separated child Exploitation Psychological Distress</t>
  </si>
  <si>
    <t>Peer groups (e.g. friends) Religious leaders Neighbours School teachers Parents Relatives Community/social workers</t>
  </si>
  <si>
    <t>Sport activity Quraan Hand crafts Painting / re-creational activity Awareness / educational activities / psychosocial support Entertainement activities Case Management activities</t>
  </si>
  <si>
    <t>تشغيل الشباب 
تقديم المساعدات ومواد التدفئة 
حماية الأطفال</t>
  </si>
  <si>
    <t>uuid:fd355185-6480-43b7-ac2d-2c1c5b441d40</t>
  </si>
  <si>
    <t>fd355185-6480-43b7-ac2d-2c1c5b441d40</t>
  </si>
  <si>
    <t>2022-02-10T13:07:04.255+03:00</t>
  </si>
  <si>
    <t>2022-02-10T13:33:01.427+03:00</t>
  </si>
  <si>
    <t xml:space="preserve">تحديد موعد زيارة الطبيب  بعيد </t>
  </si>
  <si>
    <t>Lack of staff</t>
  </si>
  <si>
    <t>Inability to carry out work or daily tasks Anger Fear Problems Concentrating</t>
  </si>
  <si>
    <t>Persons with Intellectual Disabilities Adult Women Adult Men</t>
  </si>
  <si>
    <t xml:space="preserve">الفقر وقلة العمل ووضع النزوح </t>
  </si>
  <si>
    <t>Kidnapping Child marriage Child labour Child headed household Alcohol/substance misuse Dropout of school</t>
  </si>
  <si>
    <t>Religious leaders Peer groups (e.g. friends) School teachers Neighbours Relatives Parents Judicial or criminal authority</t>
  </si>
  <si>
    <t>Security problems Lack of transportation Lack of awareness</t>
  </si>
  <si>
    <t>Children separated from their parents Children living on the street Orphans living in the community Child-headed households Children who have been associated with fighting forces</t>
  </si>
  <si>
    <t>Sale of livestock and animal products Casual labor</t>
  </si>
  <si>
    <t xml:space="preserve">لم نعتاز للمال </t>
  </si>
  <si>
    <t xml:space="preserve">تقديم المساعدات والدعم للعوائل الفقيرة 
دعم التعليم </t>
  </si>
  <si>
    <t>uuid:eef946af-9377-4201-83c6-398c02db57d5</t>
  </si>
  <si>
    <t>eef946af-9377-4201-83c6-398c02db57d5</t>
  </si>
  <si>
    <t>2022-02-10T10:27:11.421+03:00</t>
  </si>
  <si>
    <t>2022-02-10T10:55:44.233+03:00</t>
  </si>
  <si>
    <t>محمد شيخ حسين</t>
  </si>
  <si>
    <t>Hospital Private Clinic Primary Health care Centre (PHCC)-outpatient,inpatient + maternity Primary Health care unit-outpatient only (PHCU)</t>
  </si>
  <si>
    <t>Adult Women Children Displaced people Elderly</t>
  </si>
  <si>
    <t>لانهم يحتاجون لغيرهم</t>
  </si>
  <si>
    <t>Quraan Hand crafts Sport activity Awareness / educational activities / psychosocial support Entertainement activities</t>
  </si>
  <si>
    <t>السعي لتوظيف الناس الذين هم بحاجة
تقديم سلل غذائية
دعم التعليم</t>
  </si>
  <si>
    <t>Social media messaging (e.g. Facebook) Email SMS/whatsapp</t>
  </si>
  <si>
    <t xml:space="preserve">لا يوجد شكرا لكم </t>
  </si>
  <si>
    <t>uuid:972166eb-aeed-4c5e-8310-eb85b1ddc852</t>
  </si>
  <si>
    <t>972166eb-aeed-4c5e-8310-eb85b1ddc852</t>
  </si>
  <si>
    <t>2022-02-10T11:08:30.378+03:00</t>
  </si>
  <si>
    <t>2022-02-10T11:44:39.547+03:00</t>
  </si>
  <si>
    <t>واتس اب</t>
  </si>
  <si>
    <t>Economic Hopelessness Fear</t>
  </si>
  <si>
    <t>Adult Women Elderly</t>
  </si>
  <si>
    <t>لأنهم لا يشعر بهم أحد</t>
  </si>
  <si>
    <t>Parents School teachers Relatives</t>
  </si>
  <si>
    <t>العمل بما برضي الله بصدق
أن تكون نفسية الشخص العامل بالمنظة ذو نفسية طيبة
دعم التعليم</t>
  </si>
  <si>
    <t>uuid:846992cf-fc10-42b2-9a3e-d5abf97e10e5</t>
  </si>
  <si>
    <t>846992cf-fc10-42b2-9a3e-d5abf97e10e5</t>
  </si>
  <si>
    <t>2022-02-10T11:46:47.937+03:00</t>
  </si>
  <si>
    <t>2022-02-10T12:14:34.119+03:00</t>
  </si>
  <si>
    <t>Hospital Private Clinic Specialist services</t>
  </si>
  <si>
    <t>Public primary health care facility Hospital for normal delivery At private primary health care centre/hospital</t>
  </si>
  <si>
    <t>Whatsapp / SMS Social media In person by community workers In person at health centers Electronic media</t>
  </si>
  <si>
    <t>واتس أب فيس بوك تلغرام</t>
  </si>
  <si>
    <t>Anxiety Mood swings Sadness Fear Anger Hopelessness Economic Conflict within community</t>
  </si>
  <si>
    <t>Children Adult Women Displaced people</t>
  </si>
  <si>
    <t>لا أحد يهتم لرأيهم</t>
  </si>
  <si>
    <t>Speaking to a friend Speaking to a family member Exercise Prayer Smoking</t>
  </si>
  <si>
    <t>Skills building Women friendly Center</t>
  </si>
  <si>
    <t>Kidnapping Child marriage Child labour Being orphaned Neglect Child headed household Psychological Distress Exploitation Dropout of school</t>
  </si>
  <si>
    <t>School teachers Parents Peer groups (e.g. friends) Religious leaders Community/social workers Women and Child support centers</t>
  </si>
  <si>
    <t>Hand crafts Sport activity Quraan Entertainement activities</t>
  </si>
  <si>
    <t>Received support from friends/family Took additional job</t>
  </si>
  <si>
    <t>دعم المؤسسات التي تهتم بالمكفوفين
العمل بمشاريع تخص الحاسوب
زيادة القطاع الطبي لأهميته وكثرة الناس</t>
  </si>
  <si>
    <t>لا شكرا لإهتمامكم</t>
  </si>
  <si>
    <t>uuid:c69c8248-e132-4d98-bad2-0682c928937b</t>
  </si>
  <si>
    <t>c69c8248-e132-4d98-bad2-0682c928937b</t>
  </si>
  <si>
    <t>2022-02-10T12:40:32.272+03:00</t>
  </si>
  <si>
    <t>2022-02-10T13:07:09.060+03:00</t>
  </si>
  <si>
    <t>Referral support not available</t>
  </si>
  <si>
    <t>Fear Anger Anxiety Conflict within community</t>
  </si>
  <si>
    <t>لانهم ضعيفين</t>
  </si>
  <si>
    <t>Kidnapping Child marriage Being orphaned</t>
  </si>
  <si>
    <t>Quraan Painting / re-creational activity Hand crafts</t>
  </si>
  <si>
    <t>Sale of crops</t>
  </si>
  <si>
    <t>Social media messaging (e.g. Facebook) SMS/whatsapp</t>
  </si>
  <si>
    <t>uuid:2b063b77-3e87-44ad-a882-a1b8e1d9ce35</t>
  </si>
  <si>
    <t>2b063b77-3e87-44ad-a882-a1b8e1d9ce35</t>
  </si>
  <si>
    <t>2022-02-10T13:28:15.041+03:00</t>
  </si>
  <si>
    <t>2022-02-10T13:30:40.621+03:00</t>
  </si>
  <si>
    <t>uuid:2c3feff5-3148-4d88-928a-15a8fd90cec9</t>
  </si>
  <si>
    <t>2c3feff5-3148-4d88-928a-15a8fd90cec9</t>
  </si>
  <si>
    <t>2022-02-10T12:55:41.169+03:00</t>
  </si>
  <si>
    <t>2022-02-10T16:21:26.792+03:00</t>
  </si>
  <si>
    <t>فاتن الخليل</t>
  </si>
  <si>
    <t>Fear Hopelessness Sadness Anxiety Mood swings Changes in Appetite Economic</t>
  </si>
  <si>
    <t>لان الانثى يقع على عاتقها مسوؤليات كبيرة من تربية وتعليم</t>
  </si>
  <si>
    <t>Speaking to a friend Prayer Speaking to a family member Seeing an MHPSS professional</t>
  </si>
  <si>
    <t>Women's and girls' friendly spaces Health services Friend</t>
  </si>
  <si>
    <t>Case management with individual counseling Peer Support groups Education Income-generating activities/vocational training Mental health referrals</t>
  </si>
  <si>
    <t>Child labour Kidnapping Child marriage Physical abuse Neglect Sexual abuse Being orphaned Child headed household</t>
  </si>
  <si>
    <t>لا يوجد طفل بسن الذهاب الي المدرسة</t>
  </si>
  <si>
    <t>Children separated from their parents Children living on the street Orphans living in the community Child-headed households Children involved in harmful forms of labor</t>
  </si>
  <si>
    <t>No income Saving</t>
  </si>
  <si>
    <t>تأمين سبل العيش و مشروع صغير للعمل وتأمين الاحتياجات ..تأمين دخل لذوي الاحتياجات الخاصة .تأمين سلة غذائية</t>
  </si>
  <si>
    <t>In-person to MRFS/partner staff Suggestion boxes Hotline/phone SMS/whatsapp</t>
  </si>
  <si>
    <t>uuid:d68d5f2b-a0ed-47e9-85df-86391381d677</t>
  </si>
  <si>
    <t>d68d5f2b-a0ed-47e9-85df-86391381d677</t>
  </si>
  <si>
    <t>2022-02-10T13:55:26.019+03:00</t>
  </si>
  <si>
    <t>2022-02-10T16:22:49.350+03:00</t>
  </si>
  <si>
    <t>Sadness Anxiety Problems Sleeping Mood swings Changes in Appetite Economic</t>
  </si>
  <si>
    <t>Adult Women Persons with Physical Disabilities Children Displaced people</t>
  </si>
  <si>
    <t>Speaking to a friend Prayer Seeing an MHPSS professional</t>
  </si>
  <si>
    <t>Family Friends MHPSS service providers Community centres</t>
  </si>
  <si>
    <t>Child labour Child marriage Physical abuse Neglect Sexual abuse</t>
  </si>
  <si>
    <t>تأمين سلة غذائية ..توفير علاج لحالات سوء التغذية للامهات والاطفال ..تأمين مساعدة سواء كانت نقدية او غذائية</t>
  </si>
  <si>
    <t>uuid:d8f5a46a-f635-4ea6-bdd7-34d4c9cad024</t>
  </si>
  <si>
    <t>d8f5a46a-f635-4ea6-bdd7-34d4c9cad024</t>
  </si>
  <si>
    <t>2022-02-10T15:00:45.150+03:00</t>
  </si>
  <si>
    <t>2022-02-10T16:26:07.532+03:00</t>
  </si>
  <si>
    <t>لانهم الفئة المستضعفة بالمجتمع وخاصة في حالة الطوارئ</t>
  </si>
  <si>
    <t>Speaking to a family member Speaking to a friend Prayer Smoking Seeing an MHPSS professional</t>
  </si>
  <si>
    <t>Peer Support groups Case management with individual counseling</t>
  </si>
  <si>
    <t>Quraan Entertainement activities Case Management activities</t>
  </si>
  <si>
    <t>تأمين مساعدة غذائية او نقدية</t>
  </si>
  <si>
    <t>uuid:57da123d-fd8b-41fa-9305-339d3f4c5932</t>
  </si>
  <si>
    <t>57da123d-fd8b-41fa-9305-339d3f4c5932</t>
  </si>
  <si>
    <t>2022-02-10T09:55:28.084+03:00</t>
  </si>
  <si>
    <t>2022-02-10T16:24:58.936+03:00</t>
  </si>
  <si>
    <t>محمد العثمان</t>
  </si>
  <si>
    <t>Hospital Primary Health care unit-outpatient only (PHCU) Private Clinic Specialist services</t>
  </si>
  <si>
    <t>Whatsapp / SMS In person by community workers</t>
  </si>
  <si>
    <t>Persons with Physical Disabilities Displaced people Elderly</t>
  </si>
  <si>
    <t>بسبب الاوضاع المأساوية</t>
  </si>
  <si>
    <t>Neglect Exploitation Dropout of school</t>
  </si>
  <si>
    <t>توزيع مساعدات مالية
مساعدات غذائية
مواد تدفئة</t>
  </si>
  <si>
    <t>uuid:d6bdb012-6abd-4e9f-8205-a973581326b4</t>
  </si>
  <si>
    <t>d6bdb012-6abd-4e9f-8205-a973581326b4</t>
  </si>
  <si>
    <t>2022-02-10T11:14:58.587+03:00</t>
  </si>
  <si>
    <t>2022-02-10T15:44:36.438+03:00</t>
  </si>
  <si>
    <t>Hospital for normal delivery At private primary health care centre/hospital Hospital for surgery/ C-section</t>
  </si>
  <si>
    <t>Anger Anxiety Economic Conflict within community</t>
  </si>
  <si>
    <t>لانو اكثرا ضعفا من غيرهم</t>
  </si>
  <si>
    <t>Child labour Neglect Unaccompanied and Separated child Exploitation Dropout of school</t>
  </si>
  <si>
    <t>لا أعلم</t>
  </si>
  <si>
    <t>Suggestion boxes SMS/whatsapp Hotline/phone</t>
  </si>
  <si>
    <t>uuid:e4228dbd-a8cc-4999-b497-510cbdfae96a</t>
  </si>
  <si>
    <t>e4228dbd-a8cc-4999-b497-510cbdfae96a</t>
  </si>
  <si>
    <t>2022-02-10T12:38:34.590+03:00</t>
  </si>
  <si>
    <t>2022-02-10T15:46:46.585+03:00</t>
  </si>
  <si>
    <t>In person by community workers Whatsapp / SMS</t>
  </si>
  <si>
    <t>Food aid / food distributions Cash Vouchers Clean water</t>
  </si>
  <si>
    <t>Dropout of school Exploitation Child headed household</t>
  </si>
  <si>
    <t>Children living on the street Children involved in harmful forms of labor</t>
  </si>
  <si>
    <t>زيادة نوعية الخدمات المقدمة
تقديم خدمات التدفئة
تقديم قسائم مالية</t>
  </si>
  <si>
    <t>uuid:0eefc9a9-cfba-4251-8e68-cecd26c3db3b</t>
  </si>
  <si>
    <t>0eefc9a9-cfba-4251-8e68-cecd26c3db3b</t>
  </si>
  <si>
    <t>2022-02-10T10:40:48.610+03:00</t>
  </si>
  <si>
    <t>2022-02-14T14:19:07.442+03:00</t>
  </si>
  <si>
    <t>اماني العبد الله</t>
  </si>
  <si>
    <t>ادويه للسرطان</t>
  </si>
  <si>
    <t>Hopelessness Inability to carry out work or daily tasks Sadness Anxiety Problems Concentrating Problems Sleeping Economic</t>
  </si>
  <si>
    <t>لانهم أكثر الأشخاص تأثرا</t>
  </si>
  <si>
    <t>Family member Religious leader Women's and girls' friendly spaces</t>
  </si>
  <si>
    <t>Case management with individual counseling Mental health referrals</t>
  </si>
  <si>
    <t>Women's and girls' friendly spaces Religious leaders Community leader</t>
  </si>
  <si>
    <t>Child marriage Physical abuse Neglect Child headed household Unaccompanied and Separated child Exploitation Dropout of school</t>
  </si>
  <si>
    <t>Neighbours School teachers Parents Religious leaders</t>
  </si>
  <si>
    <t>Sport activity Hand crafts Painting / re-creational activity</t>
  </si>
  <si>
    <t>Children separated from their parents Children living on the street Orphans living in the community Child-headed households Children who have been associated with fighting forces Children involved in harmful forms of labor</t>
  </si>
  <si>
    <t>زيادة فرص العمل للشباب وتقديم مواد غير غذائيه متل التدفئه والخيم
زيادة عدد المنشآت الصحيه</t>
  </si>
  <si>
    <t>uuid:1750af77-556c-4fff-999f-17dd8838c6a1</t>
  </si>
  <si>
    <t>1750af77-556c-4fff-999f-17dd8838c6a1</t>
  </si>
  <si>
    <t>2022-02-10T11:18:33.746+03:00</t>
  </si>
  <si>
    <t>2022-02-10T16:23:02.664+03:00</t>
  </si>
  <si>
    <t xml:space="preserve">اماني العبد الله </t>
  </si>
  <si>
    <t>ادويه الصرع</t>
  </si>
  <si>
    <t>Social media In person at health centers In person by community workers</t>
  </si>
  <si>
    <t>الوتس اب</t>
  </si>
  <si>
    <t>Economic Family conflict Conflict within community Sadness Anxiety Hopelessness Anger Fear</t>
  </si>
  <si>
    <t>لانهم أكثر الأشخاص تأثرا بمايجري</t>
  </si>
  <si>
    <t>Counselling for women who have experienced adverse situation Case management for survivors of GBV</t>
  </si>
  <si>
    <t>Police Women's and girls' friendly spaces Health services</t>
  </si>
  <si>
    <t>Women's and girls' friendly spaces Friend NGO Family member</t>
  </si>
  <si>
    <t>Women friendly Center Education Income-generating activities/vocational training Peer Support groups Case management with individual counseling</t>
  </si>
  <si>
    <t>Physical abuse Sexual abuse Child headed household Unaccompanied and Separated child Psychological Distress Exploitation</t>
  </si>
  <si>
    <t>Religious leaders Peer groups (e.g. friends) School teachers Parents Relatives</t>
  </si>
  <si>
    <t>بس تسربهم من المدرسه</t>
  </si>
  <si>
    <t>عامل يومي 15ساعه الجنس ذكر</t>
  </si>
  <si>
    <t>بيع باله البسه</t>
  </si>
  <si>
    <t>زيادة فرص العمل للشباب وتقديم مواد غير غذائيه متل التدفئه والخيم
وتوفير الادويه متل ادويه الصرع</t>
  </si>
  <si>
    <t>uuid:81b4d079-edcf-4999-98bc-5a85435a71ef</t>
  </si>
  <si>
    <t>81b4d079-edcf-4999-98bc-5a85435a71ef</t>
  </si>
  <si>
    <t>2022-02-10T12:16:47.108+03:00</t>
  </si>
  <si>
    <t>2022-02-10T16:23:19.171+03:00</t>
  </si>
  <si>
    <t>Anger Hopelessness Inability to carry out work or daily tasks Sadness Anxiety Problems Sleeping Problems Concentrating Economic</t>
  </si>
  <si>
    <t>كونهم الفئه العمريه الاكثر تاثرا بمايجري</t>
  </si>
  <si>
    <t>Women's and girls' friendly spaces Community leader School</t>
  </si>
  <si>
    <t>Neglect Being orphaned Child headed household Unaccompanied and Separated child Child marriage Child labour</t>
  </si>
  <si>
    <t>Peer groups (e.g. friends) Siblings School teachers Parents Relatives</t>
  </si>
  <si>
    <t>Hand crafts Painting / re-creational activity</t>
  </si>
  <si>
    <t>زيادة فرص عمل للناس وتوفير الادويه بشكل دائم ودعم بمواد غير غذائيه متل التدفئه والخيم</t>
  </si>
  <si>
    <t>uuid:be6e0723-1ed7-46bb-baf2-6a12108fd956</t>
  </si>
  <si>
    <t>be6e0723-1ed7-46bb-baf2-6a12108fd956</t>
  </si>
  <si>
    <t>2022-02-10T14:30:23.598+03:00</t>
  </si>
  <si>
    <t>2022-02-10T16:23:40.043+03:00</t>
  </si>
  <si>
    <t>Anger Fear Hopelessness Sadness Anxiety Mood swings Economic Family conflict</t>
  </si>
  <si>
    <t>كونهم الفئه العمريه الاكثر تحسس لاي شي</t>
  </si>
  <si>
    <t>Speaking to a friend Speaking to a family member Prayer Smoking</t>
  </si>
  <si>
    <t>Family Friends MHPSS service providers CFSs WGSS</t>
  </si>
  <si>
    <t>Family member Police Women's and girls' friendly spaces Health services</t>
  </si>
  <si>
    <t>Family member Police Health services Women's and girls' friendly spaces</t>
  </si>
  <si>
    <t>Case management with individual counseling Women friendly Center Peer Support groups</t>
  </si>
  <si>
    <t>Kidnapping Child marriage Neglect Physical abuse Being orphaned Child headed household Unaccompanied and Separated child Psychological Distress Exploitation Dropout of school</t>
  </si>
  <si>
    <t>Peer groups (e.g. friends) Religious leaders Neighbours School teachers Parents Relatives</t>
  </si>
  <si>
    <t>زيادة فرص العمل للشباب وتقديم مواد غير غذائيه متل التدفئه والخيم وتوفير الادويه بشكل دائم</t>
  </si>
  <si>
    <t>uuid:e4197765-08dc-4b14-a54e-e12e7fd7e3be</t>
  </si>
  <si>
    <t>e4197765-08dc-4b14-a54e-e12e7fd7e3be</t>
  </si>
  <si>
    <t>2022-02-10T10:48:39.086+03:00</t>
  </si>
  <si>
    <t>2022-02-10T16:22:34.956+03:00</t>
  </si>
  <si>
    <t>Issa Ibrahim</t>
  </si>
  <si>
    <t>Anger Hopelessness Sadness Family conflict Economic</t>
  </si>
  <si>
    <t>Adult Men Adult Women Elderly Displaced people</t>
  </si>
  <si>
    <t>لأنهم يتحملون مسؤولية أكثر من غيرهم
بسبب الوضع السيء الراهن</t>
  </si>
  <si>
    <t>No availability of confidential support Lack of trained staff</t>
  </si>
  <si>
    <t>Child labour Physical abuse Neglect Being orphaned Exploitation Dropout of school</t>
  </si>
  <si>
    <t>Religious leaders Siblings School teachers Parents Judicial or criminal authority</t>
  </si>
  <si>
    <t>Children separated from their parents Children living on the street Child-headed households Children involved in harmful forms of labor</t>
  </si>
  <si>
    <t>توفير الأدوية الخاصة بالأمراض المزمنة 
توفير مراكز تعليمية للأطفال بشكل مجاني 
افتتاح مراكز خاصة بالأطفال الأيتام ( تعليمية- ترفيهية- رياضية)</t>
  </si>
  <si>
    <t>Community leaders</t>
  </si>
  <si>
    <t>uuid:523defa7-ba04-4180-9860-0fbb0cea4684</t>
  </si>
  <si>
    <t>523defa7-ba04-4180-9860-0fbb0cea4684</t>
  </si>
  <si>
    <t>2022-02-10T11:10:36.530+03:00</t>
  </si>
  <si>
    <t>2022-02-10T16:23:06.962+03:00</t>
  </si>
  <si>
    <t>Hopelessness Sadness Inability to carry out work or daily tasks</t>
  </si>
  <si>
    <t>بسبب الوضع المعيشي</t>
  </si>
  <si>
    <t>Shelter Dignity kits</t>
  </si>
  <si>
    <t>Child labour Neglect Dropout of school</t>
  </si>
  <si>
    <t>Children separated from their parents Children living on the street Children involved in harmful forms of labor</t>
  </si>
  <si>
    <t>توفير فرص عمل للطلاب المتخرجين من الجامعة 
توفير أدوية للأمراض المزمنة 
توفير خدمات الصرف الصحي في المنطقة</t>
  </si>
  <si>
    <t>uuid:9edddd9f-c1e3-4b7d-b5b7-fcfc7f5ed04d</t>
  </si>
  <si>
    <t>9edddd9f-c1e3-4b7d-b5b7-fcfc7f5ed04d</t>
  </si>
  <si>
    <t>2022-02-10T11:43:15.340+03:00</t>
  </si>
  <si>
    <t>2022-02-10T16:22:52.816+03:00</t>
  </si>
  <si>
    <t>أدوية عصبية</t>
  </si>
  <si>
    <t>Anger Hopelessness Sadness</t>
  </si>
  <si>
    <t>Children Persons with Physical Disabilities Adult Men</t>
  </si>
  <si>
    <t>بسبب الفقر والوضع الراهن</t>
  </si>
  <si>
    <t>لم يصرح بالإجابة</t>
  </si>
  <si>
    <t>Dignity kits Cash Vouchers</t>
  </si>
  <si>
    <t>Being orphaned Child headed household Child labour Neglect</t>
  </si>
  <si>
    <t>Siblings Religious leaders School teachers</t>
  </si>
  <si>
    <t>Lack of transportation Lack of awareness Opening time not suitable for parents</t>
  </si>
  <si>
    <t>مراكز تعليمية مجانية للأطفال 
الاهتمام بطب الأطفال 
(ابني لديه مرض عصبي ويتطلب إرساله إلى تركيا) 
توفير أدوية عصبية خاصة للأطفال</t>
  </si>
  <si>
    <t>uuid:c1e37100-c85f-4086-b09c-f81cb0083e26</t>
  </si>
  <si>
    <t>c1e37100-c85f-4086-b09c-f81cb0083e26</t>
  </si>
  <si>
    <t>2022-02-10T12:32:43.400+03:00</t>
  </si>
  <si>
    <t>2022-02-10T16:23:01.846+03:00</t>
  </si>
  <si>
    <t>Hospital for normal delivery At private primary health care centre/hospital Hospital for surgery/ C-section At home with skilled birth attendant</t>
  </si>
  <si>
    <t>بسبب تكلفة الولادة في المشفى 
بسبب التقاليد والعادات السائدة</t>
  </si>
  <si>
    <t>Sadness Mood swings Anger</t>
  </si>
  <si>
    <t>Adult Men Adult Women Persons with Physical Disabilities Displaced people Elderly</t>
  </si>
  <si>
    <t>بسبب الفقر  وتردي الوضع المعيشي 
وترك الناس لمنازلهم 
وزديادة احتياجات الحياة</t>
  </si>
  <si>
    <t>Services are unavailable Expenses/costs Fear of stigma</t>
  </si>
  <si>
    <t>Family member Police Friend NGO</t>
  </si>
  <si>
    <t>There are no psychosocial support services Distance to facility No availability of confidential support</t>
  </si>
  <si>
    <t>Child labour Child marriage Physical abuse Neglect Sexual abuse Being orphaned Child headed household Dropout of school</t>
  </si>
  <si>
    <t>Peer groups (e.g. friends) Religious leaders Siblings School teachers Parents Judicial or criminal authority</t>
  </si>
  <si>
    <t>عمالة مؤقتة في البناء 
35 ليرة تركي في اليوم الواحد</t>
  </si>
  <si>
    <t>توفير فرص عمل للشباب 
الاهتمام أكثر بأدوية الأمراض المزمنة 
الاهتمام بخدمات الصرف الصحي والشوارع</t>
  </si>
  <si>
    <t>Social media messaging (e.g. Facebook) Community leaders</t>
  </si>
  <si>
    <t>uuid:7c9bf33e-0142-408f-8074-56c9e371e2f7</t>
  </si>
  <si>
    <t>7c9bf33e-0142-408f-8074-56c9e371e2f7</t>
  </si>
  <si>
    <t>2022-02-10T13:06:28.183+03:00</t>
  </si>
  <si>
    <t>2022-02-10T16:22:45.661+03:00</t>
  </si>
  <si>
    <t>Whatsapp / SMS In person by community workers Social media</t>
  </si>
  <si>
    <t>Sadness Anger Mood swings Economic Family conflict</t>
  </si>
  <si>
    <t>Adult Men Children Displaced people</t>
  </si>
  <si>
    <t>بسبب الفقر والضغط النفسي</t>
  </si>
  <si>
    <t>الخوف من الوصمة الاجتماعية 
قلة المركز في المنطقة</t>
  </si>
  <si>
    <t>Family member Police NGO</t>
  </si>
  <si>
    <t>Family member Police Friend Health services</t>
  </si>
  <si>
    <t>Community leader Hospital/clinic Women's and girls' friendly spaces</t>
  </si>
  <si>
    <t>No availability of confidential support Distance to facility</t>
  </si>
  <si>
    <t>Child labour Neglect Being orphaned Child headed household Dropout of school</t>
  </si>
  <si>
    <t>Peer groups (e.g. friends) Religious leaders Siblings School teachers Parents Relatives Judicial or criminal authority</t>
  </si>
  <si>
    <t>Lack of transportation Opening time not suitable for parents Security problems</t>
  </si>
  <si>
    <t>Petty trading and small business Remittances from family members</t>
  </si>
  <si>
    <t>توفير أدوية وحليب للأطفال 
افتتاح مراكز تعليمية وترفيهية للأطفال ( مجانية) 
الاهتمام بالمراكز الطبية بشكل عام من حيث الأدوية والاستقصاءات الطبية ( تحاليل مخبرية ـ صور شعاعية)</t>
  </si>
  <si>
    <t>Hotline/phone Social media messaging (e.g. Facebook) SMS/whatsapp</t>
  </si>
  <si>
    <t>uuid:9e9fce72-ca90-417a-a109-bb18885f3f73</t>
  </si>
  <si>
    <t>9e9fce72-ca90-417a-a109-bb18885f3f73</t>
  </si>
  <si>
    <t>2022-02-10T10:04:37.045+03:00</t>
  </si>
  <si>
    <t>2022-02-10T15:42:38.855+03:00</t>
  </si>
  <si>
    <t>عماد أحمد  الدبيس</t>
  </si>
  <si>
    <t>Fear Anxiety Changes in Appetite Family conflict</t>
  </si>
  <si>
    <t>لانهم غير معتادين على حياة المخيمات ولايستطيعون الخروج من المنزل</t>
  </si>
  <si>
    <t>Education Health care (including reproductive health) Cash Vouchers</t>
  </si>
  <si>
    <t>NGO Police</t>
  </si>
  <si>
    <t>Child labour Neglect Unaccompanied and Separated child</t>
  </si>
  <si>
    <t>دعم الفقراء 
قيام مشاريع  تنموية</t>
  </si>
  <si>
    <t>uuid:8042037e-5d75-41d3-afb6-49f603b48640</t>
  </si>
  <si>
    <t>8042037e-5d75-41d3-afb6-49f603b48640</t>
  </si>
  <si>
    <t>2022-02-10T13:32:24.804+03:00</t>
  </si>
  <si>
    <t>2022-02-10T15:33:02.983+03:00</t>
  </si>
  <si>
    <t>Some types of medicines are not available in the market Inaccessible due to transport or other logistical reason</t>
  </si>
  <si>
    <t>Non communicable diseases (NCD) drugs (chronic, cardiac, diabetes, hyper-tension, asthma) Drugs are mostly available</t>
  </si>
  <si>
    <t>Anger Anxiety Problems Sleeping Mood swings</t>
  </si>
  <si>
    <t>Adult Men Elderly Adolescent girls</t>
  </si>
  <si>
    <t>لانهم لايمتلكون من يدعمهم</t>
  </si>
  <si>
    <t>NGO Friends</t>
  </si>
  <si>
    <t>Sport activity Hand crafts</t>
  </si>
  <si>
    <t>Children living on the street Orphans living in the community</t>
  </si>
  <si>
    <t>Received support from friends/family Borrow money Reduced spending on non-food expenditures e.g. Health</t>
  </si>
  <si>
    <t>دعم مبالغ مالية للاهالي
سلل إغاثية</t>
  </si>
  <si>
    <t>Community leaders In-person from staff</t>
  </si>
  <si>
    <t>uuid:7a58fe58-0b17-4c53-8378-14392945741a</t>
  </si>
  <si>
    <t>7a58fe58-0b17-4c53-8378-14392945741a</t>
  </si>
  <si>
    <t>2022-02-10T15:12:18.437+03:00</t>
  </si>
  <si>
    <t>2022-02-10T15:44:14.262+03:00</t>
  </si>
  <si>
    <t>عماد أحمد الدبيس</t>
  </si>
  <si>
    <t>Anger Hopelessness Anxiety Problems Sleeping Problems Concentrating</t>
  </si>
  <si>
    <t>Adult Men Persons with Physical Disabilities People with chronic health conditions</t>
  </si>
  <si>
    <t>لأنهم المسؤولين عن  تأمين مصاريف المنزل
وبسبب الحالة الصحية المتردية بالنسبة للاصحاب الامراض المزمنة</t>
  </si>
  <si>
    <t>Police Friend</t>
  </si>
  <si>
    <t>Being orphaned Child headed household Dropout of school</t>
  </si>
  <si>
    <t>Casual labor Remittances from family members Borrowing</t>
  </si>
  <si>
    <t>دعم المحتاجين
توفير فرص عمل
تأمين جميع الادوية</t>
  </si>
  <si>
    <t>uuid:6c8e26ed-de00-4e1c-bc2d-ea7cb7f21105</t>
  </si>
  <si>
    <t>6c8e26ed-de00-4e1c-bc2d-ea7cb7f21105</t>
  </si>
  <si>
    <t>2022-02-10T13:21:36.717+04:00</t>
  </si>
  <si>
    <t>2022-02-10T13:47:49.386+04:00</t>
  </si>
  <si>
    <t xml:space="preserve">مصطفى العبدالله </t>
  </si>
  <si>
    <t>Anger Hopelessness Sadness Economic</t>
  </si>
  <si>
    <t>لأنهم فئة ضعيفة</t>
  </si>
  <si>
    <t>Kidnapping Child labour</t>
  </si>
  <si>
    <t>Religious leaders School teachers</t>
  </si>
  <si>
    <t>توفير سلة إغاثة وفرص عمل  وأدوية ةمراض مزمنة</t>
  </si>
  <si>
    <t>uuid:7ab37361-0019-4b9e-93f1-3c6993ab25fc</t>
  </si>
  <si>
    <t>7ab37361-0019-4b9e-93f1-3c6993ab25fc</t>
  </si>
  <si>
    <t>2022-02-10T13:50:26.107+04:00</t>
  </si>
  <si>
    <t>2022-02-10T14:18:24.117+04:00</t>
  </si>
  <si>
    <t>Anger Hopelessness Economic</t>
  </si>
  <si>
    <t>لأنهم فقراء</t>
  </si>
  <si>
    <t xml:space="preserve">دعم مادي للعائلات سلة إغاثة  توفر الأدوية </t>
  </si>
  <si>
    <t>uuid:15abf189-3fb2-497c-b09c-11c382e10f4e</t>
  </si>
  <si>
    <t>15abf189-3fb2-497c-b09c-11c382e10f4e</t>
  </si>
  <si>
    <t>2022-02-10T14:19:42.088+04:00</t>
  </si>
  <si>
    <t>2022-02-10T14:47:26.515+04:00</t>
  </si>
  <si>
    <t>فئة ضعيفة</t>
  </si>
  <si>
    <t>Dignity kits</t>
  </si>
  <si>
    <t>Children separated from their parents Children living on the street Orphans living in the community</t>
  </si>
  <si>
    <t xml:space="preserve">دعم مادي سلة عذائية أدوية </t>
  </si>
  <si>
    <t>uuid:5291fc8d-41a8-4519-9dad-945f22bcbcd2</t>
  </si>
  <si>
    <t>5291fc8d-41a8-4519-9dad-945f22bcbcd2</t>
  </si>
  <si>
    <t>2022-02-10T14:48:15.872+04:00</t>
  </si>
  <si>
    <t>2022-02-10T15:07:59.510+04:00</t>
  </si>
  <si>
    <t>الفقر</t>
  </si>
  <si>
    <t>Child labour Kidnapping Dropout of school</t>
  </si>
  <si>
    <t>Siblings</t>
  </si>
  <si>
    <t xml:space="preserve">سلة إغاثة  فرص عمل  </t>
  </si>
  <si>
    <t>uuid:56ca0e22-6a4e-42ec-a38c-a455e796b5cb</t>
  </si>
  <si>
    <t>56ca0e22-6a4e-42ec-a38c-a455e796b5cb</t>
  </si>
  <si>
    <t>2022-02-10T10:57:21.747+03:00</t>
  </si>
  <si>
    <t>2022-02-10T17:37:25.417+03:00</t>
  </si>
  <si>
    <t>سوسن الضبعان</t>
  </si>
  <si>
    <t>لقلة فرص العمل والمسؤولية التي ترتمي على عاتقهم</t>
  </si>
  <si>
    <t>Community centres</t>
  </si>
  <si>
    <t>تقديم الدعم المادي</t>
  </si>
  <si>
    <t>uuid:78e5c7b5-5a3f-42f1-b5a8-cff92d23feb9</t>
  </si>
  <si>
    <t>78e5c7b5-5a3f-42f1-b5a8-cff92d23feb9</t>
  </si>
  <si>
    <t>2022-02-10T11:39:49.252+03:00</t>
  </si>
  <si>
    <t>2022-02-10T17:38:45.257+03:00</t>
  </si>
  <si>
    <t>لانهم الفئة الأضعف في المجتمع</t>
  </si>
  <si>
    <t>Kidnapping Child marriage Dropout of school</t>
  </si>
  <si>
    <t>الرعاية الصحية الدعم المادي ومشاريع صغيرة للمساعدة</t>
  </si>
  <si>
    <t>uuid:c1f2067c-fe5c-4342-a0fc-a07ea6c429d3</t>
  </si>
  <si>
    <t>c1f2067c-fe5c-4342-a0fc-a07ea6c429d3</t>
  </si>
  <si>
    <t>2022-02-10T12:20:52.851+03:00</t>
  </si>
  <si>
    <t>2022-02-10T17:39:16.050+03:00</t>
  </si>
  <si>
    <t>لانهم الاشخاص المسؤولون عن العوائل</t>
  </si>
  <si>
    <t>Clean water Dignity kits</t>
  </si>
  <si>
    <t>بسبب سوء الاحوال المادية والاقتصادية</t>
  </si>
  <si>
    <t>No income Casual labor</t>
  </si>
  <si>
    <t>تامين فرص عمل لتأمين الاحتياجات الاساسية للعائلة زيادة عدد مراكز حماية والمساحات الصديقة للطفل ال وتمكين المرأة</t>
  </si>
  <si>
    <t>uuid:4ae99158-c65c-4843-82be-24fc0946560c</t>
  </si>
  <si>
    <t>4ae99158-c65c-4843-82be-24fc0946560c</t>
  </si>
  <si>
    <t>2022-02-10T13:12:00.381+03:00</t>
  </si>
  <si>
    <t>2022-02-10T17:39:44.616+03:00</t>
  </si>
  <si>
    <t>Sadness Fear</t>
  </si>
  <si>
    <t>MHPSS service providers CFSs</t>
  </si>
  <si>
    <t>بسبب سوء الاحوال المادية</t>
  </si>
  <si>
    <t>مشاريع صغيرة تدعم الحالة المادية دعم حماية الطفل والمرأة</t>
  </si>
  <si>
    <t>uuid:f574aeb7-f4c0-4b76-928c-1d940d0442d4</t>
  </si>
  <si>
    <t>f574aeb7-f4c0-4b76-928c-1d940d0442d4</t>
  </si>
  <si>
    <t>2022-02-10T13:49:09.538+03:00</t>
  </si>
  <si>
    <t>2022-02-10T17:40:10.984+03:00</t>
  </si>
  <si>
    <t>لان الرجال هم أصحاب المسؤولية الأكبر في العائلة</t>
  </si>
  <si>
    <t>Health care (including reproductive health) Food aid / food distributions</t>
  </si>
  <si>
    <t>لعدم توفر المادة والمواصلات</t>
  </si>
  <si>
    <t>الدعم المادي والتعليم ومراكز الحماية</t>
  </si>
  <si>
    <t>uuid:15c96b7b-b2a1-411e-927a-9d15e27ce8b8</t>
  </si>
  <si>
    <t>15c96b7b-b2a1-411e-927a-9d15e27ce8b8</t>
  </si>
  <si>
    <t>2022-02-10T10:14:30.034+03:00</t>
  </si>
  <si>
    <t>2022-02-10T14:30:17.128+03:00</t>
  </si>
  <si>
    <t>لميس ابو حمدان</t>
  </si>
  <si>
    <t>Yes PWD, has difficulty hearing, even with hearing aid Yes PWD has difficulty communicating, (for example understanding or being understood by others)</t>
  </si>
  <si>
    <t>Inability to carry out work or daily tasks Anger Sadness Family conflict</t>
  </si>
  <si>
    <t>Adult Women Elderly Adolescent Boys Children</t>
  </si>
  <si>
    <t>لانهم اكثر ضعف بالمجتمع</t>
  </si>
  <si>
    <t>Speaking to a family member Speaking to a friend Withdrawal/Isolation</t>
  </si>
  <si>
    <t>Food aid / food distributions Clean water Health care (including reproductive health)</t>
  </si>
  <si>
    <t>Kidnapping Being orphaned Dropout of school Child marriage Neglect</t>
  </si>
  <si>
    <t>Parents Peer groups (e.g. friends)</t>
  </si>
  <si>
    <t>Entertainement activities Painting / re-creational activity</t>
  </si>
  <si>
    <t>Painting / re-creational activity Quraan Entertainement activities</t>
  </si>
  <si>
    <t>توفير الادوية /توفير قسم للولادة الطبيعية /فتح مراكز خاصة للدعم النفسي للاطفال</t>
  </si>
  <si>
    <t>uuid:6f8c7bf1-c049-4f57-a29a-172c8f3b0973</t>
  </si>
  <si>
    <t>6f8c7bf1-c049-4f57-a29a-172c8f3b0973</t>
  </si>
  <si>
    <t>2022-02-10T12:16:27.213+03:00</t>
  </si>
  <si>
    <t>2022-02-10T14:30:50.242+03:00</t>
  </si>
  <si>
    <t>Anger Inability to carry out work or daily tasks Mood swings Economic</t>
  </si>
  <si>
    <t>Elderly People with chronic health conditions Adolescent Boys</t>
  </si>
  <si>
    <t>بسبب بيئة المخيم</t>
  </si>
  <si>
    <t>Services are unavailable No knowledge of service location Distance/transportation</t>
  </si>
  <si>
    <t>Health services Family member</t>
  </si>
  <si>
    <t>Awareness / educational activities / psychosocial support Hand crafts Quraan Entertainement activities</t>
  </si>
  <si>
    <t>Borrow money Reduced spending on non-food expenditures e.g. Health Received support from friends/family</t>
  </si>
  <si>
    <t>تأمين الادوية المفقودة /تأمين الصرف الصحي /سلل نظافة</t>
  </si>
  <si>
    <t>uuid:db58498a-da7f-480a-8b96-334190adc689</t>
  </si>
  <si>
    <t>db58498a-da7f-480a-8b96-334190adc689</t>
  </si>
  <si>
    <t>2022-02-10T13:56:40.513+03:00</t>
  </si>
  <si>
    <t>2022-02-10T16:17:06.443+03:00</t>
  </si>
  <si>
    <t>Inability to carry out work or daily tasks Economic Family conflict Anxiety Anger</t>
  </si>
  <si>
    <t>Adolescent girls Persons with Physical Disabilities Adult Women Persons with Intellectual Disabilities Displaced people</t>
  </si>
  <si>
    <t>بسبب صعوبة المعيشة وغلاء الاسعار</t>
  </si>
  <si>
    <t>MHPSS service providers Family</t>
  </si>
  <si>
    <t>لاتوجد معوقات</t>
  </si>
  <si>
    <t>Food aid / food distributions Counselling for women who have experienced adverse situation</t>
  </si>
  <si>
    <t>Family member Women's and girls' friendly spaces NGO</t>
  </si>
  <si>
    <t>Friend Family member Women's and girls' friendly spaces NGO</t>
  </si>
  <si>
    <t>Skills building Case management with individual counseling</t>
  </si>
  <si>
    <t>Neglect Dropout of school Alcohol/substance misuse Child headed household Child labour</t>
  </si>
  <si>
    <t>Painting / re-creational activity Awareness / educational activities / psychosocial support Quraan</t>
  </si>
  <si>
    <t>Orphans living in the community Children who have been associated with fighting forces Child-headed households</t>
  </si>
  <si>
    <t>تأمين كرسي للمعاقين/مركز علاج فيزيائي /سلل نظافة</t>
  </si>
  <si>
    <t>uuid:1b9a0e72-9485-4b69-81bd-1eb8d77e6f1b</t>
  </si>
  <si>
    <t>1b9a0e72-9485-4b69-81bd-1eb8d77e6f1b</t>
  </si>
  <si>
    <t>2022-02-10T11:04:04.553+03:00</t>
  </si>
  <si>
    <t>2022-02-10T11:34:17.474+03:00</t>
  </si>
  <si>
    <t xml:space="preserve">عكل البكور </t>
  </si>
  <si>
    <t>Economic Conflict within community</t>
  </si>
  <si>
    <t>قلة العمل وارتفاع تكاليف المعيشة</t>
  </si>
  <si>
    <t>Hospital/clinic</t>
  </si>
  <si>
    <t xml:space="preserve">اهنتمام بالتعليم والصحة والحالة الاجتماعية ونشر فرق توعية </t>
  </si>
  <si>
    <t>Email Suggestion boxes</t>
  </si>
  <si>
    <t>uuid:746040da-40a6-4e63-a0f3-80d5588cd87d</t>
  </si>
  <si>
    <t>746040da-40a6-4e63-a0f3-80d5588cd87d</t>
  </si>
  <si>
    <t>2022-02-10T12:49:34.540+03:00</t>
  </si>
  <si>
    <t>2022-02-10T16:26:42.978+03:00</t>
  </si>
  <si>
    <t>أمينة الحموية</t>
  </si>
  <si>
    <t>فيتامينات..متمم غذائي للعظم</t>
  </si>
  <si>
    <t>Electronic media</t>
  </si>
  <si>
    <t>Family conflict Fear</t>
  </si>
  <si>
    <t>بسبب تأمين احتياجات الأطفال</t>
  </si>
  <si>
    <t>Health care (including reproductive health) Women's and girls'-friendly spaces Education</t>
  </si>
  <si>
    <t>Kidnapping Alcohol/substance misuse</t>
  </si>
  <si>
    <t>Judicial or criminal authority</t>
  </si>
  <si>
    <t>Children separated from their parents Children living on the street Orphans living in the community Child-headed households</t>
  </si>
  <si>
    <t>Salaried work Petty trading and small business</t>
  </si>
  <si>
    <t>دعم التعليم..دعم المرأة وحقوقها..توظيف الشباب</t>
  </si>
  <si>
    <t>uuid:339bea6d-a056-4820-a285-388e1ef6be61</t>
  </si>
  <si>
    <t>339bea6d-a056-4820-a285-388e1ef6be61</t>
  </si>
  <si>
    <t>2022-02-10T12:36:05.035+03:00</t>
  </si>
  <si>
    <t>2022-02-10T13:06:18.837+03:00</t>
  </si>
  <si>
    <t>لانهم اكثر عرضة للمشاكل</t>
  </si>
  <si>
    <t>توفير الادوية</t>
  </si>
  <si>
    <t>uuid:f6615726-ae82-4e54-b0ad-d8326b8b8af5</t>
  </si>
  <si>
    <t>f6615726-ae82-4e54-b0ad-d8326b8b8af5</t>
  </si>
  <si>
    <t>2022-02-10T13:53:39.546+03:00</t>
  </si>
  <si>
    <t>2022-02-10T16:27:45.270+03:00</t>
  </si>
  <si>
    <t>Services not relevant</t>
  </si>
  <si>
    <t>Health care (including reproductive health) Women's and girls'-friendly spaces Education Cash Vouchers</t>
  </si>
  <si>
    <t>Neglect Being orphaned Child labour</t>
  </si>
  <si>
    <t>Women and Child support centers Judicial or criminal authority</t>
  </si>
  <si>
    <t>Awareness / educational activities / psychosocial support Sport activity Quraan Entertainement activities</t>
  </si>
  <si>
    <t>Children separated from their parents Children living on the street Orphans living in the community Children who have been associated with fighting forces</t>
  </si>
  <si>
    <t>Humanitarian assistance Sale of livestock and animal products</t>
  </si>
  <si>
    <t>تأمين احتياجات الأساسية للأسرة(اغذية_تدفئة)
تأمين وصول آمن للمشافي خارج سوريا
تأمين مراكز تمكين المرأة وزيادة المشاريع</t>
  </si>
  <si>
    <t>تقييم احتياجات الناس بشكل كامل</t>
  </si>
  <si>
    <t>uuid:511b36d0-6293-4e8f-a05b-6feefc8c8b41</t>
  </si>
  <si>
    <t>511b36d0-6293-4e8f-a05b-6feefc8c8b41</t>
  </si>
  <si>
    <t>2022-02-10T13:07:08.847+03:00</t>
  </si>
  <si>
    <t>2022-02-10T13:36:14.558+03:00</t>
  </si>
  <si>
    <t>Social media In person at health centers</t>
  </si>
  <si>
    <t>Family conflict</t>
  </si>
  <si>
    <t>مشاكل اقتصادية</t>
  </si>
  <si>
    <t>Cash Vouchers Food aid / food distributions</t>
  </si>
  <si>
    <t xml:space="preserve">1 دعم مرضى الكبد والاحالة المرضية للخارج الدولة  2 دعم اصحاب الامراض العصبية 3 توفير فرق توعية اكثر </t>
  </si>
  <si>
    <t>uuid:fa045c7e-4170-4ae1-90f0-a8ca25f23461</t>
  </si>
  <si>
    <t>fa045c7e-4170-4ae1-90f0-a8ca25f23461</t>
  </si>
  <si>
    <t>2022-02-10T15:04:13.887+03:00</t>
  </si>
  <si>
    <t>2022-02-10T16:28:44.442+03:00</t>
  </si>
  <si>
    <t>Reproductive health medicines Antibiotic</t>
  </si>
  <si>
    <t>توفير انشطة للأطفال
تقديم دعم نفسي ومعنوي للمرأة ورعاية حقوقها</t>
  </si>
  <si>
    <t>uuid:eb747733-7d2b-44a2-a096-0f10867c1b88</t>
  </si>
  <si>
    <t>eb747733-7d2b-44a2-a096-0f10867c1b88</t>
  </si>
  <si>
    <t>2022-02-10T14:35:07.558+03:00</t>
  </si>
  <si>
    <t>2022-02-10T14:58:59.972+03:00</t>
  </si>
  <si>
    <t>ظروف الحياة</t>
  </si>
  <si>
    <t>uuid:2467a0c2-890f-41b1-8805-9dca075b390d</t>
  </si>
  <si>
    <t>2467a0c2-890f-41b1-8805-9dca075b390d</t>
  </si>
  <si>
    <t>2022-02-10T13:28:17.042+03:00</t>
  </si>
  <si>
    <t>2022-02-10T16:27:23.041+03:00</t>
  </si>
  <si>
    <t>نبال السوادي</t>
  </si>
  <si>
    <t>لان هم ضحية صراع اسري</t>
  </si>
  <si>
    <t>تامين مراكز لحماية للطفل 
التعليم 
إضافة أنشطة ترفيهية ورياضية للاطفال</t>
  </si>
  <si>
    <t>uuid:29ed7749-29db-4962-bc6e-becc1b7a7eb7</t>
  </si>
  <si>
    <t>29ed7749-29db-4962-bc6e-becc1b7a7eb7</t>
  </si>
  <si>
    <t>2022-02-10T14:36:10.169+03:00</t>
  </si>
  <si>
    <t>2022-02-10T16:29:44.875+03:00</t>
  </si>
  <si>
    <t>Anxiety Fear</t>
  </si>
  <si>
    <t>بسبب تأمين احتياجات عائلتهم</t>
  </si>
  <si>
    <t>تامين الحاجات الأساسية في المنزل 
تامين تدفئة 
زيادة أنشطة ترفيهية للأطفال</t>
  </si>
  <si>
    <t>uuid:7ef50058-5422-4344-a343-7544c2c50626</t>
  </si>
  <si>
    <t>7ef50058-5422-4344-a343-7544c2c50626</t>
  </si>
  <si>
    <t>2022-02-10T11:25:12.553+03:00</t>
  </si>
  <si>
    <t>2022-02-10T16:09:11.497+03:00</t>
  </si>
  <si>
    <t>ختام الحسن</t>
  </si>
  <si>
    <t>Fear Anger Sadness Mood swings Family conflict</t>
  </si>
  <si>
    <t>لأنهم الفئة الأضعف في المجتمع</t>
  </si>
  <si>
    <t>Family member Community leader</t>
  </si>
  <si>
    <t>Religious leaders</t>
  </si>
  <si>
    <t>Peer groups (e.g. friends) School teachers Relatives</t>
  </si>
  <si>
    <t>توزيع قسائم نقدية بسبب عدم كفاية حاجة الأسرة
توزيع محروقات للتدفئة
توزيع مواد غير غذائية مثل البطانيات و العوازل وادوات المطبخ</t>
  </si>
  <si>
    <t>Suggestion boxes Hotline/phone SMS/whatsapp Email Social media messaging (e.g. Facebook)</t>
  </si>
  <si>
    <t>uuid:82573696-1d46-4d9d-af55-f1d61019e61d</t>
  </si>
  <si>
    <t>82573696-1d46-4d9d-af55-f1d61019e61d</t>
  </si>
  <si>
    <t>2022-02-10T11:45:17.877+03:00</t>
  </si>
  <si>
    <t>2022-02-10T16:13:59.869+03:00</t>
  </si>
  <si>
    <t>Hopelessness Sadness Problems Sleeping</t>
  </si>
  <si>
    <t>Elderly Adult Women</t>
  </si>
  <si>
    <t>لأن ليس لديهم من يعيلهم من ابن او ابنة في أغلب الاوقات والنساء لأنهم في حال ان كانت ارملة ليس لديها معيل</t>
  </si>
  <si>
    <t>Family MHPSS service providers Community centres</t>
  </si>
  <si>
    <t>Food aid / food distributions Women's and girls'-friendly spaces Cash Vouchers</t>
  </si>
  <si>
    <t>Being orphaned Sexual abuse Neglect Child labour Dropout of school Psychological Distress</t>
  </si>
  <si>
    <t>Peer groups (e.g. friends) Parents Women and Child support centers</t>
  </si>
  <si>
    <t>Hand crafts Case Management activities</t>
  </si>
  <si>
    <t>Orphans living in the community Children separated from their parents</t>
  </si>
  <si>
    <t>Remittances from family members Salaried work</t>
  </si>
  <si>
    <t>توزيع محروقات للتدفئة توزيع مواد غير غذائية مثل البطانيات والمواد مثل القرطاسية ومواد للمطبخ</t>
  </si>
  <si>
    <t>Suggestion boxes Hotline/phone SMS/whatsapp In-person to MRFS/partner staff</t>
  </si>
  <si>
    <t>uuid:eaa78918-d47a-4dc2-8852-a1dcbf556eac</t>
  </si>
  <si>
    <t>eaa78918-d47a-4dc2-8852-a1dcbf556eac</t>
  </si>
  <si>
    <t>2022-02-10T12:18:28.206+03:00</t>
  </si>
  <si>
    <t>2022-02-10T16:17:58.833+03:00</t>
  </si>
  <si>
    <t>Concerned about side-effects of the COVID-19 vaccine General mistrust of or opposition to any vaccine</t>
  </si>
  <si>
    <t>Fear Sadness Anxiety Mood swings</t>
  </si>
  <si>
    <t>Children Elderly Displaced people Adolescent girls</t>
  </si>
  <si>
    <t>لأنهم يعيشون في ظروف معيشية صعبة من قبل الأهل وبسبب المعتقدات الخاطئة</t>
  </si>
  <si>
    <t>Speaking to a family member Withdrawal/Isolation Speaking to a friend Prayer</t>
  </si>
  <si>
    <t>NGO Community centres CFSs WGSS</t>
  </si>
  <si>
    <t>Food aid / food distributions Non-food items Health care (including reproductive health) Cash Vouchers Clean water</t>
  </si>
  <si>
    <t>Neglect Being orphaned Psychological Distress Exploitation</t>
  </si>
  <si>
    <t>Received aid Received donations</t>
  </si>
  <si>
    <t>توزيع محروقات توزيع البسة مستعملة  بناء مراكز للشباب وتعليمهم مهن حرفية</t>
  </si>
  <si>
    <t>uuid:68dfca8b-daab-4079-8038-5b95d7e0d5e4</t>
  </si>
  <si>
    <t>68dfca8b-daab-4079-8038-5b95d7e0d5e4</t>
  </si>
  <si>
    <t>2022-02-10T12:58:35.153+03:00</t>
  </si>
  <si>
    <t>2022-02-10T16:21:34.275+03:00</t>
  </si>
  <si>
    <t>Anger Hopelessness Fear Family conflict</t>
  </si>
  <si>
    <t>Elderly Displaced people</t>
  </si>
  <si>
    <t>لأنهم يشعرون بالنقص والوحدة والظروف المعيشية الصعبة</t>
  </si>
  <si>
    <t>Neglect Being orphaned Exploitation Dropout of school</t>
  </si>
  <si>
    <t>توزيع قسائم نقدية لشراء الغاز والغذاء تامين مواد غير غذائية</t>
  </si>
  <si>
    <t>In-person to MRFS/partner staff Hotline/phone SMS/whatsapp Email</t>
  </si>
  <si>
    <t>uuid:6369ab7a-eaef-4ad7-abe3-6b7fcf6016e2</t>
  </si>
  <si>
    <t>6369ab7a-eaef-4ad7-abe3-6b7fcf6016e2</t>
  </si>
  <si>
    <t>2022-02-10T11:22:01.197+03:00</t>
  </si>
  <si>
    <t>2022-02-10T11:52:24.925+03:00</t>
  </si>
  <si>
    <t>مروة حلاق</t>
  </si>
  <si>
    <t>Fear Anger Anxiety Sadness</t>
  </si>
  <si>
    <t>لأنهم الأكثر ضعفا في المجتمع</t>
  </si>
  <si>
    <t>1 ان تتوفر جميع الادوية 
2 ان يتوفر قسم للتوليد بمركز كفر يحمول الطبي
3 ان تتوفر طبيبة نسائية بالمركز</t>
  </si>
  <si>
    <t>مركز كفر يحمول ممتاز ويقدم خدمات ممتازة نشكرهم من كل قلبنا</t>
  </si>
  <si>
    <t>uuid:ad607570-eee3-48c7-82c4-07ad01121fa8</t>
  </si>
  <si>
    <t>ad607570-eee3-48c7-82c4-07ad01121fa8</t>
  </si>
  <si>
    <t>2022-02-10T11:52:38.050+03:00</t>
  </si>
  <si>
    <t>2022-02-10T12:15:50.593+03:00</t>
  </si>
  <si>
    <t>لأنهنم نازحون ويعانون كثيرا بهذه الظروف</t>
  </si>
  <si>
    <t>Parents Relatives Peer groups (e.g. friends)</t>
  </si>
  <si>
    <t>1 توفر الأدوية جميعها بالمركز الصحي
2 ان يتوفر قسم توليد في المركز الصحي 
3 ان تتوفر جميع مواد التغذية للاطفال حتى وان لم يصابو بمرض سوء التغذية لان جميع الاطفال بحاجة ماسة للمغذيات بسبب قلة التغذية لديهم</t>
  </si>
  <si>
    <t>نشكر جميع القائمين على مركز كفر يحمول الطبي ونتمنى المزيد من الخدمات المتوفرة فيه</t>
  </si>
  <si>
    <t>uuid:4148f90a-3c21-4dc2-a56c-6498f557148e</t>
  </si>
  <si>
    <t>4148f90a-3c21-4dc2-a56c-6498f557148e</t>
  </si>
  <si>
    <t>2022-02-10T13:45:32.984+03:00</t>
  </si>
  <si>
    <t>2022-02-10T16:27:00.148+03:00</t>
  </si>
  <si>
    <t>Hopelessness Fear Sadness Anxiety</t>
  </si>
  <si>
    <t>Adolescent Boys Adult Women Displaced people</t>
  </si>
  <si>
    <t>يخافون من الوضع الاجتماعي الصعب</t>
  </si>
  <si>
    <t>Speaking to a family member Speaking to a friend Smoking</t>
  </si>
  <si>
    <t>Community leader Friend</t>
  </si>
  <si>
    <t>School Community leader</t>
  </si>
  <si>
    <t>Child labour Neglect Being orphaned Exploitation</t>
  </si>
  <si>
    <t>Peer groups (e.g. friends) Siblings Parents</t>
  </si>
  <si>
    <t>Hand crafts Case Management activities Entertainement activities Awareness / educational activities / psychosocial support</t>
  </si>
  <si>
    <t>In-person to MRFS/partner staff Suggestion boxes SMS/whatsapp Email</t>
  </si>
  <si>
    <t>uuid:a325f3e9-7b03-4f8a-a54a-e72dfe96c05c</t>
  </si>
  <si>
    <t>a325f3e9-7b03-4f8a-a54a-e72dfe96c05c</t>
  </si>
  <si>
    <t>2022-02-10T12:20:15.341+03:00</t>
  </si>
  <si>
    <t>2022-02-10T12:51:02.586+03:00</t>
  </si>
  <si>
    <t>لأنهم الفئات الاكثر ضعفا بالمجتمع</t>
  </si>
  <si>
    <t>Prayer Seeing an MHPSS professional</t>
  </si>
  <si>
    <t>Kidnapping Child marriage Child labour Being orphaned Child headed household Exploitation Psychological Distress Dropout of school</t>
  </si>
  <si>
    <t>Parents Relatives Community/social workers Women and Child support centers Doctor</t>
  </si>
  <si>
    <t>1 ان يتم توسيع الخدمات الطبية والتغذية وأقسام الحماية
2 ان تتوفر خدمات العيادات العينية والسنية وطبيبة نسائية
3 ان يتوفر قسم للتوليد مهيأ بكافة المعدات والاجهزة في المركز</t>
  </si>
  <si>
    <t>uuid:a1b9bae7-e899-44e7-808a-140cc0ff24a1</t>
  </si>
  <si>
    <t>a1b9bae7-e899-44e7-808a-140cc0ff24a1</t>
  </si>
  <si>
    <t>2022-02-10T15:18:25.792+03:00</t>
  </si>
  <si>
    <t>2022-02-10T16:28:29.585+03:00</t>
  </si>
  <si>
    <t>Fear Hopelessness Inability to carry out work or daily tasks Conflict within community</t>
  </si>
  <si>
    <t>لأنهم ليس لديهم خبرة بالحياة والظروف القاسية التي يعيشونها</t>
  </si>
  <si>
    <t>Speaking to a family member Withdrawal/Isolation Alcohol/Drugs</t>
  </si>
  <si>
    <t>Food aid / food distributions Education Women's and girls'-friendly spaces</t>
  </si>
  <si>
    <t>Hand crafts Entertainement activities Case Management activities</t>
  </si>
  <si>
    <t>Received donations Received support from friends/family</t>
  </si>
  <si>
    <t>بناء محلات لتوزيع مواد غير غذائية وتدريب الشباب ع مهن وتوظيفهم لفترة قصيرة</t>
  </si>
  <si>
    <t>uuid:315c4038-952d-4c13-b8a1-92855c017598</t>
  </si>
  <si>
    <t>315c4038-952d-4c13-b8a1-92855c017598</t>
  </si>
  <si>
    <t>2022-02-10T10:43:46.974+04:00</t>
  </si>
  <si>
    <t>2022-02-10T11:10:21.743+04:00</t>
  </si>
  <si>
    <t xml:space="preserve">ابراهيم لقموش </t>
  </si>
  <si>
    <t>Hopelessness Sadness</t>
  </si>
  <si>
    <t xml:space="preserve">لاأعرف </t>
  </si>
  <si>
    <t>مشاكلي اقوم بحلهابنفسي</t>
  </si>
  <si>
    <t>دعم المراكز الصحية بالأدوية +دعم مادي</t>
  </si>
  <si>
    <t>Suggestion boxes Social media messaging (e.g. Facebook)</t>
  </si>
  <si>
    <t>uuid:e26cda75-f558-4259-92d1-2024098c3db7</t>
  </si>
  <si>
    <t>e26cda75-f558-4259-92d1-2024098c3db7</t>
  </si>
  <si>
    <t>2022-02-10T11:16:09.586+04:00</t>
  </si>
  <si>
    <t>2022-02-10T11:35:56.902+04:00</t>
  </si>
  <si>
    <t>Primary Health care unit-outpatient only (PHCU) Private Clinic Primary Health care Centre (PHCC)-outpatient,inpatient + maternity</t>
  </si>
  <si>
    <t xml:space="preserve">بسبب النظرة الاجتماعية التي تنظر لهم </t>
  </si>
  <si>
    <t>Mental health referrals</t>
  </si>
  <si>
    <t xml:space="preserve">دعم التعليم + قسائم نقدية </t>
  </si>
  <si>
    <t>uuid:ce5d3bc2-9345-4063-ad71-7632c61529d7</t>
  </si>
  <si>
    <t>ce5d3bc2-9345-4063-ad71-7632c61529d7</t>
  </si>
  <si>
    <t>2022-02-10T11:38:24.245+04:00</t>
  </si>
  <si>
    <t>2022-02-10T12:04:56.478+04:00</t>
  </si>
  <si>
    <t>ابراهيم لقموش</t>
  </si>
  <si>
    <t xml:space="preserve">حمل بالطفل الاول </t>
  </si>
  <si>
    <t>Do not want to go to facilities for fear of getting infected with COVID-19 Concerned about side-effects of the COVID-19 vaccine</t>
  </si>
  <si>
    <t xml:space="preserve">واتس اب +فيس بوك </t>
  </si>
  <si>
    <t xml:space="preserve">بسبب عدم الاستقرار </t>
  </si>
  <si>
    <t>Kidnapping Child labour Child headed household</t>
  </si>
  <si>
    <t>التوعية والتعليم</t>
  </si>
  <si>
    <t xml:space="preserve">دعم التعليم وتأمين فرص العمل </t>
  </si>
  <si>
    <t>uuid:9868a92a-6122-43ed-8194-88c1456dd756</t>
  </si>
  <si>
    <t>9868a92a-6122-43ed-8194-88c1456dd756</t>
  </si>
  <si>
    <t>2022-02-10T12:14:51.144+04:00</t>
  </si>
  <si>
    <t>2022-02-10T12:45:09.678+04:00</t>
  </si>
  <si>
    <t>Adolescent Boys</t>
  </si>
  <si>
    <t xml:space="preserve">لم يصلو الى مرحلة الاكتمال العقلي والتفكيري </t>
  </si>
  <si>
    <t xml:space="preserve">اقوم بحل مشاكل عائلتي بنفسي </t>
  </si>
  <si>
    <t>Lack of trained staff Fear of being identified as survivors</t>
  </si>
  <si>
    <t xml:space="preserve">تأمين فرص العمل للجميع وتوفر السكن </t>
  </si>
  <si>
    <t>uuid:ba5609e1-75fa-4f84-b4d5-c699cc3dde07</t>
  </si>
  <si>
    <t>ba5609e1-75fa-4f84-b4d5-c699cc3dde07</t>
  </si>
  <si>
    <t>2022-02-10T12:48:47.132+04:00</t>
  </si>
  <si>
    <t>2022-02-10T14:17:28.945+04:00</t>
  </si>
  <si>
    <t xml:space="preserve">لا أحتاجه </t>
  </si>
  <si>
    <t xml:space="preserve">دعم السلل الغذائية </t>
  </si>
  <si>
    <t>uuid:54abd7bf-36b5-4ca6-8114-64207293085f</t>
  </si>
  <si>
    <t>54abd7bf-36b5-4ca6-8114-64207293085f</t>
  </si>
  <si>
    <t>2022-02-10T16:06:37.869+02:00</t>
  </si>
  <si>
    <t>2022-02-10T16:15:43.137+02:00</t>
  </si>
  <si>
    <t>Hospital Private Clinic Primary Health care Centre (PHCC)-outpatient,inpatient + maternity</t>
  </si>
  <si>
    <t>Anger Anxiety Hopelessness Sadness Changes in Appetite Economic</t>
  </si>
  <si>
    <t>لانهم بحاجه الى رعايه خاصه</t>
  </si>
  <si>
    <t>Women's and girls'-friendly spaces Cash Vouchers</t>
  </si>
  <si>
    <t>Neglect Being orphaned Child headed household Exploitation Dropout of school</t>
  </si>
  <si>
    <t>Peer groups (e.g. friends) Neighbours School teachers Relatives Parents Women and Child support centers</t>
  </si>
  <si>
    <t>uuid:96bc143e-a566-4df0-89db-244f223ca4b4</t>
  </si>
  <si>
    <t>96bc143e-a566-4df0-89db-244f223ca4b4</t>
  </si>
  <si>
    <t>2022-02-10T15:48:24.031+02:00</t>
  </si>
  <si>
    <t>2022-02-10T16:17:33.513+02:00</t>
  </si>
  <si>
    <t>بسبب النزوح والاوضاع المعيشية السيئة</t>
  </si>
  <si>
    <t>Women friendly Center Education Income-generating activities/vocational training Skills building</t>
  </si>
  <si>
    <t>Dropout of school Child labour Child marriage Being orphaned</t>
  </si>
  <si>
    <t>Entertainement activities Awareness / educational activities / psychosocial support Quraan</t>
  </si>
  <si>
    <t>Sale of livestock and animal products Borrowing</t>
  </si>
  <si>
    <t xml:space="preserve">تقديم معونات واغذية وتأمين عمل </t>
  </si>
  <si>
    <t>Suggestion boxes SMS/whatsapp In-person to MRFS/partner staff</t>
  </si>
  <si>
    <t xml:space="preserve">توفير فرص للعمل </t>
  </si>
  <si>
    <t>uuid:12955890-4570-4a85-9a15-fc92ca05f32f</t>
  </si>
  <si>
    <t>12955890-4570-4a85-9a15-fc92ca05f32f</t>
  </si>
  <si>
    <t>2022-02-10T15:45:26.948+02:00</t>
  </si>
  <si>
    <t>2022-02-10T16:29:04.259+02:00</t>
  </si>
  <si>
    <t>Sadness Economic Family conflict</t>
  </si>
  <si>
    <t>فئات ضعيفة</t>
  </si>
  <si>
    <t>Kidnapping Alcohol/substance misuse Psychological Distress</t>
  </si>
  <si>
    <t>Peer groups (e.g. friends) Relatives Siblings</t>
  </si>
  <si>
    <t>uuid:50c02c05-1b2e-4fe3-ae1b-bf0d63954e57</t>
  </si>
  <si>
    <t>50c02c05-1b2e-4fe3-ae1b-bf0d63954e57</t>
  </si>
  <si>
    <t>2022-02-10T10:16:54.003+03:00</t>
  </si>
  <si>
    <t>2022-02-10T16:31:12.423+03:00</t>
  </si>
  <si>
    <t>كوثر حسون</t>
  </si>
  <si>
    <t>Private Clinic Hospital</t>
  </si>
  <si>
    <t>لانهم غادروا بلادهم</t>
  </si>
  <si>
    <t>Kidnapping Physical abuse Being orphaned Exploitation</t>
  </si>
  <si>
    <t>تامين الادوية والتدفئة</t>
  </si>
  <si>
    <t>uuid:527108a5-dd70-4112-aa89-3fa98e0e8371</t>
  </si>
  <si>
    <t>527108a5-dd70-4112-aa89-3fa98e0e8371</t>
  </si>
  <si>
    <t>2022-02-10T12:13:10.892+03:00</t>
  </si>
  <si>
    <t>2022-02-10T16:32:01.557+03:00</t>
  </si>
  <si>
    <t>Sale of crops Salaried work</t>
  </si>
  <si>
    <t>توفير الادوية للأمراض المزمنة بالمراكز الصحية</t>
  </si>
  <si>
    <t>uuid:893157f2-1133-4938-b8bc-f22b6960363c</t>
  </si>
  <si>
    <t>893157f2-1133-4938-b8bc-f22b6960363c</t>
  </si>
  <si>
    <t>2022-02-10T12:56:46.600+03:00</t>
  </si>
  <si>
    <t>2022-02-10T16:33:18.523+03:00</t>
  </si>
  <si>
    <t xml:space="preserve">كوثر حسون </t>
  </si>
  <si>
    <t>لانها مرضع وعمر الطفل اقل من ست اشهر</t>
  </si>
  <si>
    <t>Anxiety Mood swings Sadness Hopelessness Anger Fear</t>
  </si>
  <si>
    <t>Adult Women Elderly Displaced people Adult Men</t>
  </si>
  <si>
    <t>بسبب الوضع المعيشي   ورفع اجار البيوت</t>
  </si>
  <si>
    <t>Shelter Education Food aid / food distributions</t>
  </si>
  <si>
    <t>Kidnapping Unaccompanied and Separated child Exploitation Dropout of school</t>
  </si>
  <si>
    <t>Children separated from their parents Orphans living in the community Child-headed households Children who have been associated with fighting forces</t>
  </si>
  <si>
    <t>تامين فرص عمل للشباب</t>
  </si>
  <si>
    <t>uuid:6a23032c-db3a-40ea-8fcd-9a0d34200d6f</t>
  </si>
  <si>
    <t>6a23032c-db3a-40ea-8fcd-9a0d34200d6f</t>
  </si>
  <si>
    <t>2022-02-10T14:29:17.096+03:00</t>
  </si>
  <si>
    <t>2022-02-10T16:34:32.283+03:00</t>
  </si>
  <si>
    <t>Private Clinic Hospital Primary Health care Centre (PHCC)-outpatient,inpatient + maternity</t>
  </si>
  <si>
    <t>Fear Anger Anxiety Mood swings Economic</t>
  </si>
  <si>
    <t>Adult Men Adult Women Children Persons with Physical Disabilities</t>
  </si>
  <si>
    <t>بسبب الوضع المعيشي  السيء</t>
  </si>
  <si>
    <t>Food aid / food distributions Non-food items Cash Vouchers Counselling for women who have experienced adverse situation</t>
  </si>
  <si>
    <t>Physical abuse Being orphaned Exploitation Unaccompanied and Separated child</t>
  </si>
  <si>
    <t>Sale of crops Remittances from family members</t>
  </si>
  <si>
    <t>الاهتمام بذوي الاحتياجات الخاصة /تأمين سكن باجر رمزي</t>
  </si>
  <si>
    <t>uuid:c1812504-8595-4e2f-a971-eb2dd46f4d1c</t>
  </si>
  <si>
    <t>c1812504-8595-4e2f-a971-eb2dd46f4d1c</t>
  </si>
  <si>
    <t>2022-02-10T10:19:28.009+03:00</t>
  </si>
  <si>
    <t>2022-02-10T10:52:05.907+03:00</t>
  </si>
  <si>
    <t xml:space="preserve">أسماء </t>
  </si>
  <si>
    <t>Yes PWD, has difficulty walking or climbing steps Yes, PWD, has difficulty seeing even with glasses</t>
  </si>
  <si>
    <t>Adult Women Adolescent girls</t>
  </si>
  <si>
    <t>بسب قلة الوعي</t>
  </si>
  <si>
    <t>Distance/transportation Expenses/costs</t>
  </si>
  <si>
    <t>Food aid / food distributions Education Cash Vouchers</t>
  </si>
  <si>
    <t>لا تتوفر مدرسة للتعليم الإعدادي والثانوي</t>
  </si>
  <si>
    <t>المأوى ولبس للأطفال وسلل نظافة</t>
  </si>
  <si>
    <t>uuid:caf9ed47-5590-4e4c-809a-88865faaf2b3</t>
  </si>
  <si>
    <t>caf9ed47-5590-4e4c-809a-88865faaf2b3</t>
  </si>
  <si>
    <t>2022-02-10T11:52:02.475+03:00</t>
  </si>
  <si>
    <t>2022-02-10T12:16:10.779+03:00</t>
  </si>
  <si>
    <t>أسماء خطيب</t>
  </si>
  <si>
    <t>Fear Mood swings</t>
  </si>
  <si>
    <t xml:space="preserve">بسبب تغيير الهرمونات </t>
  </si>
  <si>
    <t>Family Friends Community centres</t>
  </si>
  <si>
    <t>Friend Family member Community leader</t>
  </si>
  <si>
    <t>Skills building Education Income-generating activities/vocational training</t>
  </si>
  <si>
    <t>Children living on the street Children who have been associated with fighting forces Orphans living in the community</t>
  </si>
  <si>
    <t>موظف في منظمة</t>
  </si>
  <si>
    <t xml:space="preserve">توفير سلل نظافة
مراكز تمكين
</t>
  </si>
  <si>
    <t>uuid:1f8c60e3-d31d-4d6f-9793-fd4ecdb8b458</t>
  </si>
  <si>
    <t>1f8c60e3-d31d-4d6f-9793-fd4ecdb8b458</t>
  </si>
  <si>
    <t>2022-02-10T13:00:52.836+03:00</t>
  </si>
  <si>
    <t>2022-02-10T13:25:33.931+03:00</t>
  </si>
  <si>
    <t>Antibiotic Reproductive health medicines</t>
  </si>
  <si>
    <t>Fear Anger Anxiety Mood swings</t>
  </si>
  <si>
    <t>Adult Women People with chronic health conditions</t>
  </si>
  <si>
    <t>بسبب وضع المخيمات وتقلب في المزاج</t>
  </si>
  <si>
    <t>تأمين صرف صحي
توفير أدوية
فرش طرقات</t>
  </si>
  <si>
    <t>uuid:15ff3688-9666-4dd9-b411-0e1c94061a99</t>
  </si>
  <si>
    <t>15ff3688-9666-4dd9-b411-0e1c94061a99</t>
  </si>
  <si>
    <t>2022-02-10T14:24:08.455+03:00</t>
  </si>
  <si>
    <t>2022-02-10T16:20:29.614+03:00</t>
  </si>
  <si>
    <t>بسبب تغير الهرمونات 
والوضع الإقتصادي الراهن</t>
  </si>
  <si>
    <t>Distance/transportation Services are unavailable Fear of stigma</t>
  </si>
  <si>
    <t>Women's and girls'-friendly spaces Education</t>
  </si>
  <si>
    <t>Women's and girls' friendly spaces Family member Friend</t>
  </si>
  <si>
    <t>تأمين سلل نظافة
تأمين مراكز دعم ومساحات آمنة</t>
  </si>
  <si>
    <t>uuid:af2a4c6d-257b-47a5-9c57-44d03dbd40a7</t>
  </si>
  <si>
    <t>af2a4c6d-257b-47a5-9c57-44d03dbd40a7</t>
  </si>
  <si>
    <t>2022-02-10T11:10:49.561+03:00</t>
  </si>
  <si>
    <t>2022-02-10T16:33:27.803+03:00</t>
  </si>
  <si>
    <t>خلود عساف</t>
  </si>
  <si>
    <t>Hospital for surgery/ C-section Hospital for normal delivery At private primary health care centre/hospital At home with skilled birth attendant</t>
  </si>
  <si>
    <t>تأمين خصوصية أكثر و بعض النساء تفضل الولادة بالمنزل ل رغبة الزوج وأهله</t>
  </si>
  <si>
    <t>الفيسبوك و تلغرام</t>
  </si>
  <si>
    <t>Anger Sadness Anxiety Mood swings Family conflict</t>
  </si>
  <si>
    <t>Displaced people Adult Women Elderly Children Persons with Physical Disabilities</t>
  </si>
  <si>
    <t>الوضع المعيشي الصعب.</t>
  </si>
  <si>
    <t>Family Friends MHPSS service providers WGSS</t>
  </si>
  <si>
    <t>Education Food aid / food distributions Cash Vouchers Non-food items</t>
  </si>
  <si>
    <t>Kidnapping Physical abuse Sexual abuse Being orphaned Exploitation</t>
  </si>
  <si>
    <t>Parents Peer groups (e.g. friends) Community/social workers</t>
  </si>
  <si>
    <t>تأمين فرص عمل وسكن مجاني و تدفئة</t>
  </si>
  <si>
    <t>uuid:cbe75efb-0a2f-4792-9065-ca01116f2824</t>
  </si>
  <si>
    <t>cbe75efb-0a2f-4792-9065-ca01116f2824</t>
  </si>
  <si>
    <t>2022-02-10T12:41:56.731+03:00</t>
  </si>
  <si>
    <t>2022-02-10T16:34:21.197+03:00</t>
  </si>
  <si>
    <t>Hopelessness Fear</t>
  </si>
  <si>
    <t>بسبب كثرة المشاكل العائلية والنازحين لعدم وجود سكن وتدفئة</t>
  </si>
  <si>
    <t>Family Community centres</t>
  </si>
  <si>
    <t>Child marriage Sexual abuse</t>
  </si>
  <si>
    <t>توفير الأدوية للأمراض المزمنة وتوفير دعم أكثر للأرامل</t>
  </si>
  <si>
    <t>uuid:83161787-d74e-4226-8e3c-7cdcf9cc82b1</t>
  </si>
  <si>
    <t>83161787-d74e-4226-8e3c-7cdcf9cc82b1</t>
  </si>
  <si>
    <t>2022-02-10T13:25:13.451+03:00</t>
  </si>
  <si>
    <t>2022-02-10T16:35:26.988+03:00</t>
  </si>
  <si>
    <t>Problems Sleeping Anxiety Fear Hopelessness</t>
  </si>
  <si>
    <t>Displaced people Adolescent girls</t>
  </si>
  <si>
    <t>بسبب الفقر وسوء الأوضاع والتعنيف من قبل الأهل للمراهقات</t>
  </si>
  <si>
    <t>Kidnapping Child marriage Sexual abuse</t>
  </si>
  <si>
    <t>Orphans living in the community Children separated from their parents Child-headed households</t>
  </si>
  <si>
    <t>تأمين سكن للنازحين والأدوية و تدفئة</t>
  </si>
  <si>
    <t>In-person to MRFS/partner staff Social media messaging (e.g. Facebook) SMS/whatsapp</t>
  </si>
  <si>
    <t>uuid:4016bddf-e0bb-413c-a540-6e9e17a5bf3d</t>
  </si>
  <si>
    <t>4016bddf-e0bb-413c-a540-6e9e17a5bf3d</t>
  </si>
  <si>
    <t>2022-02-10T15:12:57.129+03:00</t>
  </si>
  <si>
    <t>2022-02-10T16:36:22.787+03:00</t>
  </si>
  <si>
    <t>تلغرام</t>
  </si>
  <si>
    <t>Fear Anxiety</t>
  </si>
  <si>
    <t>Adolescent girls Adolescent Boys</t>
  </si>
  <si>
    <t>بسبب الزواج المبكر والاستغلال الجنسي</t>
  </si>
  <si>
    <t>Health care (including reproductive health) Non-food items</t>
  </si>
  <si>
    <t>Kidnapping Physical abuse Neglect Dropout of school</t>
  </si>
  <si>
    <t>Sport activity Quraan Awareness / educational activities / psychosocial support Entertainement activities</t>
  </si>
  <si>
    <t>Children who have been associated with fighting forces Orphans living in the community Children living on the street Children separated from their parents</t>
  </si>
  <si>
    <t>تأمين الأدوية و سكن بالمجان تأمين فرص عمل</t>
  </si>
  <si>
    <t>uuid:41f508bd-63ec-40f3-9242-b50de4bb8153</t>
  </si>
  <si>
    <t>41f508bd-63ec-40f3-9242-b50de4bb8153</t>
  </si>
  <si>
    <t>2022-02-10T10:51:02.251+03:00</t>
  </si>
  <si>
    <t>2022-02-10T11:26:20.811+03:00</t>
  </si>
  <si>
    <t xml:space="preserve">محمود الصالح </t>
  </si>
  <si>
    <t>الابن</t>
  </si>
  <si>
    <t>Not concerned about getting infected with COVID-19 Too busy to get vaccinated</t>
  </si>
  <si>
    <t>Mood swings Sadness Other</t>
  </si>
  <si>
    <t>العزلة</t>
  </si>
  <si>
    <t>ظرف الاجتماعية والتهجير</t>
  </si>
  <si>
    <t>Psychological Distress Dropout of school</t>
  </si>
  <si>
    <t>Siblings Parents School teachers</t>
  </si>
  <si>
    <t xml:space="preserve">فرص عمل 
سلل غذائية 
دعم التعليم </t>
  </si>
  <si>
    <t>uuid:ed0c01c4-1d91-43f2-b02e-e84d5b642ffe</t>
  </si>
  <si>
    <t>ed0c01c4-1d91-43f2-b02e-e84d5b642ffe</t>
  </si>
  <si>
    <t>2022-02-10T12:02:10.452+03:00</t>
  </si>
  <si>
    <t>2022-02-10T12:30:16.189+03:00</t>
  </si>
  <si>
    <t>Fear Sadness Problems Sleeping Mood swings</t>
  </si>
  <si>
    <t>Children Displaced people People with chronic health conditions</t>
  </si>
  <si>
    <t xml:space="preserve">لانهم ضعفاء </t>
  </si>
  <si>
    <t xml:space="preserve">لايوجد احد يعاني من المرض النفسي </t>
  </si>
  <si>
    <t>الخوف</t>
  </si>
  <si>
    <t>Sent children to work to earn income Reduced spending on non-food expenditures e.g. Health Borrow money</t>
  </si>
  <si>
    <t xml:space="preserve">سلل اغاثية
تامين تدفئة
قسائم </t>
  </si>
  <si>
    <t>uuid:c485f543-8ec7-4d22-98b2-63114039d529</t>
  </si>
  <si>
    <t>c485f543-8ec7-4d22-98b2-63114039d529</t>
  </si>
  <si>
    <t>2022-02-10T12:45:08.811+03:00</t>
  </si>
  <si>
    <t>2022-02-14T14:53:21.451+03:00</t>
  </si>
  <si>
    <t>محمود الصالح</t>
  </si>
  <si>
    <t>Sadness Fear Problems Sleeping Economic</t>
  </si>
  <si>
    <t>Adult Men People with chronic health conditions</t>
  </si>
  <si>
    <t>هم السؤولين عن تأمين الاحتياجات والمرضى لانهم يعانون من الالم بشكل دائم</t>
  </si>
  <si>
    <t>Speaking to a family member Speaking to a friend Prayer Seeing an MHPSS professional</t>
  </si>
  <si>
    <t>فرص عمل
سلل اغاثية 
والقسائم الشهرية</t>
  </si>
  <si>
    <t>uuid:b0f0cbeb-b9a7-4f00-9352-b93f6885686a</t>
  </si>
  <si>
    <t>b0f0cbeb-b9a7-4f00-9352-b93f6885686a</t>
  </si>
  <si>
    <t>2022-02-10T13:08:59.127+03:00</t>
  </si>
  <si>
    <t>2022-02-10T13:45:49.967+03:00</t>
  </si>
  <si>
    <t xml:space="preserve">الازدحام </t>
  </si>
  <si>
    <t>Uncertain if the COVID-19 vaccine will be effective General mistrust of or opposition to any vaccine Eumours and misconceptions (people died from the vaccine, it is a conspiracy, Corona is all a lie, etc…)</t>
  </si>
  <si>
    <t>Children Adult Women Adult Men</t>
  </si>
  <si>
    <t>لان الاكرف الاضعف فيما يخص الكفل والنساء</t>
  </si>
  <si>
    <t>Kidnapping Other Dropout of school Child marriage</t>
  </si>
  <si>
    <t>التجنيد 
القضاء على ظاهرة اطفال القمامة</t>
  </si>
  <si>
    <t>Security problems Distrust of staff or their activities</t>
  </si>
  <si>
    <t xml:space="preserve">دعم التعليم 
دعم التعليم 
مشاريع لدعم الشباب 
</t>
  </si>
  <si>
    <t>uuid:9f498b5f-386e-4d1e-8fa6-549db6e2c55a</t>
  </si>
  <si>
    <t>9f498b5f-386e-4d1e-8fa6-549db6e2c55a</t>
  </si>
  <si>
    <t>2022-02-10T13:59:20.665+03:00</t>
  </si>
  <si>
    <t>2022-02-10T14:27:32.980+03:00</t>
  </si>
  <si>
    <t>Primary Health care unit-outpatient only (PHCU) Hospital Primary Health care Centre (PHCC)-outpatient,inpatient + maternity</t>
  </si>
  <si>
    <t>غلاء اسعار الادوية بشكل عام</t>
  </si>
  <si>
    <t xml:space="preserve">تكلف العلاج </t>
  </si>
  <si>
    <t>Economic Sadness</t>
  </si>
  <si>
    <t>درجة اقل من الوعي وفئة ضعيفة</t>
  </si>
  <si>
    <t>مافي امراض من ذالك</t>
  </si>
  <si>
    <t>Other Neglect</t>
  </si>
  <si>
    <t>القصف</t>
  </si>
  <si>
    <t>Parents School teachers Siblings</t>
  </si>
  <si>
    <t xml:space="preserve">صغر سنه </t>
  </si>
  <si>
    <t xml:space="preserve">سلل اغاثية 
ادوية الاطفال </t>
  </si>
  <si>
    <t>uuid:5abb1a6b-ceaa-4e8e-bdae-4e7206af84d4</t>
  </si>
  <si>
    <t>5abb1a6b-ceaa-4e8e-bdae-4e7206af84d4</t>
  </si>
  <si>
    <t>2022-02-10T11:07:19.628+03:00</t>
  </si>
  <si>
    <t>2022-02-10T11:42:38.807+03:00</t>
  </si>
  <si>
    <t>بشار النداف</t>
  </si>
  <si>
    <t>الانثى عاطفية اكثر من الذكر</t>
  </si>
  <si>
    <t>Opening time not suitable for parents No services</t>
  </si>
  <si>
    <t>تقديم مساعدات نقدية للنازحين
توفير سلل نظافة
توفير مدارس وتعليم</t>
  </si>
  <si>
    <t>uuid:771297bd-347f-4f66-bf7e-c1d9d8d6e8a5</t>
  </si>
  <si>
    <t>771297bd-347f-4f66-bf7e-c1d9d8d6e8a5</t>
  </si>
  <si>
    <t>2022-02-10T12:30:47.062+03:00</t>
  </si>
  <si>
    <t>2022-02-10T12:59:02.686+03:00</t>
  </si>
  <si>
    <t>Mood swings</t>
  </si>
  <si>
    <t>People with chronic health conditions</t>
  </si>
  <si>
    <t>بسبب الوضع الأقتصادي وغلاء سعر الادوية</t>
  </si>
  <si>
    <t>Smoking Prayer</t>
  </si>
  <si>
    <t>Relatives Peer groups (e.g. friends)</t>
  </si>
  <si>
    <t>Children who have been associated with fighting forces Orphans living in the community</t>
  </si>
  <si>
    <t>تأمين صرف صحي
فرش الطرقات 
تامين حاويات قمامة</t>
  </si>
  <si>
    <t>uuid:0b9d0b2d-572c-446a-9d5d-1e09765309a2</t>
  </si>
  <si>
    <t>0b9d0b2d-572c-446a-9d5d-1e09765309a2</t>
  </si>
  <si>
    <t>2022-02-10T13:39:55.523+03:00</t>
  </si>
  <si>
    <t>2022-02-10T14:09:20.857+03:00</t>
  </si>
  <si>
    <t>تأمين صرف صحي للقطاع
توفير مدارس قريية للتعليم
مساعدات نقدية</t>
  </si>
  <si>
    <t>uuid:45a7b624-333d-4d4f-97ba-cf97b2f6c603</t>
  </si>
  <si>
    <t>45a7b624-333d-4d4f-97ba-cf97b2f6c603</t>
  </si>
  <si>
    <t>2022-02-10T15:16:53.092+03:00</t>
  </si>
  <si>
    <t>2022-02-10T16:00:41.962+03:00</t>
  </si>
  <si>
    <t>Pediatric medicine Reproductive health medicines</t>
  </si>
  <si>
    <t>Hopelessness</t>
  </si>
  <si>
    <t>Displaced people Persons with Physical Disabilities</t>
  </si>
  <si>
    <t xml:space="preserve">لايمارسون حياتهم الطبيعية والفقر </t>
  </si>
  <si>
    <t>لا اصدق هذا البرنامج</t>
  </si>
  <si>
    <t xml:space="preserve">عدم توفر المدارس </t>
  </si>
  <si>
    <t>تأمين مأوى 
مساعدات نقدية وتدفئة
تأمين نقطة طبية قريبة للمخيم</t>
  </si>
  <si>
    <t>uuid:5b4e3c80-8dee-4e76-89fa-bc6eba8c5ab8</t>
  </si>
  <si>
    <t>5b4e3c80-8dee-4e76-89fa-bc6eba8c5ab8</t>
  </si>
  <si>
    <t>2022-02-10T10:43:24.665+02:00</t>
  </si>
  <si>
    <t>2022-02-10T11:16:10.333+02:00</t>
  </si>
  <si>
    <t xml:space="preserve">وليدة العبسي </t>
  </si>
  <si>
    <t>Concerned about side-effects of the COVID-19 vaccine Not concerned about getting infected with COVID-19 Uncertain if the COVID-19 vaccine will be effective</t>
  </si>
  <si>
    <t>Fear Inability to carry out work or daily tasks Anxiety Sadness Changes in Appetite Economic Family conflict</t>
  </si>
  <si>
    <t>Children Adult Women</t>
  </si>
  <si>
    <t xml:space="preserve">لأنهم عاطفيون اكثر شيء </t>
  </si>
  <si>
    <t>No knowledge of service location Expenses/costs Distance/transportation</t>
  </si>
  <si>
    <t>Education Health care (including reproductive health)</t>
  </si>
  <si>
    <t>Child headed household Dropout of school</t>
  </si>
  <si>
    <t>Quraan Sport activity Painting / re-creational activity Entertainement activities</t>
  </si>
  <si>
    <t>Quraan Hand crafts Painting / re-creational activity Entertainement activities Awareness / educational activities / psychosocial support</t>
  </si>
  <si>
    <t xml:space="preserve">مأوى 
الدخل قسائم نقدية 
سلل غذائية </t>
  </si>
  <si>
    <t>uuid:f36d9cca-4b71-4bec-9545-ecce7ee5b227</t>
  </si>
  <si>
    <t>f36d9cca-4b71-4bec-9545-ecce7ee5b227</t>
  </si>
  <si>
    <t>2022-02-10T11:49:33.874+02:00</t>
  </si>
  <si>
    <t>2022-02-10T12:15:42.862+02:00</t>
  </si>
  <si>
    <t>At private primary health care centre/hospital Hospital for surgery/ C-section Hospital for normal delivery</t>
  </si>
  <si>
    <t>Anger Hopelessness Inability to carry out work or daily tasks</t>
  </si>
  <si>
    <t>لأنهم الأكثر تأثرا وعليهم الضغط</t>
  </si>
  <si>
    <t>دخل ثابت 
تأمين فرص عمل 
الأدوية التي تساعد على معالجة عدم القدرة الإنجاب
سلل اغاثية</t>
  </si>
  <si>
    <t>uuid:5db26e53-f8c2-41a3-a922-5f957ca9c99a</t>
  </si>
  <si>
    <t>5db26e53-f8c2-41a3-a922-5f957ca9c99a</t>
  </si>
  <si>
    <t>2022-02-10T12:41:56.276+02:00</t>
  </si>
  <si>
    <t>2022-02-10T13:08:08.612+02:00</t>
  </si>
  <si>
    <t>Reproductive health medicines Antibiotic Pediatric medicine Non communicable diseases (NCD) drugs (chronic, cardiac, diabetes, hyper-tension, asthma)</t>
  </si>
  <si>
    <t>Fear Inability to carry out work or daily tasks</t>
  </si>
  <si>
    <t xml:space="preserve">لأنهم ضعفاء </t>
  </si>
  <si>
    <t>Food aid / food distributions Dignity kits Education</t>
  </si>
  <si>
    <t>Child headed household Being orphaned</t>
  </si>
  <si>
    <t xml:space="preserve">دخل ثابت 
مأوى سكن 
سلل مساعدة
</t>
  </si>
  <si>
    <t>uuid:fce8c275-659c-4ec8-858f-4b60960ef451</t>
  </si>
  <si>
    <t>fce8c275-659c-4ec8-858f-4b60960ef451</t>
  </si>
  <si>
    <t>2022-02-10T13:40:42.584+02:00</t>
  </si>
  <si>
    <t>2022-02-10T14:06:46.596+02:00</t>
  </si>
  <si>
    <t>Adult Women Adult Men Children Displaced people</t>
  </si>
  <si>
    <t>لأنهم يحملون هم كبير</t>
  </si>
  <si>
    <t>Dignity kits Education</t>
  </si>
  <si>
    <t>Being orphaned Child labour Child headed household Dropout of school</t>
  </si>
  <si>
    <t xml:space="preserve">السكن 
الدخل ثابت 
سلل غذائية 
قسائم نقدية 
الصحة </t>
  </si>
  <si>
    <t>uuid:53a852a2-5941-471b-8bab-ddc6d52c4d00</t>
  </si>
  <si>
    <t>53a852a2-5941-471b-8bab-ddc6d52c4d00</t>
  </si>
  <si>
    <t>2022-02-10T14:41:14.753+02:00</t>
  </si>
  <si>
    <t>2022-02-10T15:27:31.876+02:00</t>
  </si>
  <si>
    <t>Drugs are mostly available Non communicable diseases (NCD) drugs (chronic, cardiac, diabetes, hyper-tension, asthma) Pediatric medicine Reproductive health medicines Antibiotic</t>
  </si>
  <si>
    <t>Not concerned about getting infected with COVID-19 Uncertain if the COVID-19 vaccine will be effective Concerned about side-effects of the COVID-19 vaccine Do not want to go to facilities for fear of getting infected with COVID-19 General mistrust of or opposition to any vaccine</t>
  </si>
  <si>
    <t>At home with traditional midwife or non-professional Public primary health care facility At private primary health care centre/hospital Hospital for normal delivery Hospital for surgery/ C-section</t>
  </si>
  <si>
    <t>الوضع الأمني اذا كان في الخارج خطورة للخروج من المنزل</t>
  </si>
  <si>
    <t>Anger Hopelessness Inability to carry out work or daily tasks Anxiety Problems Concentrating</t>
  </si>
  <si>
    <t xml:space="preserve">لأنهم يتحملون عبء أكبر </t>
  </si>
  <si>
    <t>Child marriage Being orphaned Child headed household</t>
  </si>
  <si>
    <t xml:space="preserve">تأمين سكن ومأوى
سلل اغاثية 
قسائم نقدية </t>
  </si>
  <si>
    <t>uuid:e09a78e3-063c-4132-95e2-b5c67e69e5a4</t>
  </si>
  <si>
    <t>e09a78e3-063c-4132-95e2-b5c67e69e5a4</t>
  </si>
  <si>
    <t>2022-02-10T12:37:21.336+04:00</t>
  </si>
  <si>
    <t>2022-02-10T16:47:00.694+04:00</t>
  </si>
  <si>
    <t>تركية العيسى</t>
  </si>
  <si>
    <t>Inability to carry out work or daily tasks Anger Sadness</t>
  </si>
  <si>
    <t>أكثر حساسية</t>
  </si>
  <si>
    <t>دعم الناس ماديا وصحيا ونفسيا</t>
  </si>
  <si>
    <t>uuid:8e2e0df6-a337-452a-8b70-fa03cbe206cf</t>
  </si>
  <si>
    <t>8e2e0df6-a337-452a-8b70-fa03cbe206cf</t>
  </si>
  <si>
    <t>2022-02-10T13:03:14.163+04:00</t>
  </si>
  <si>
    <t>2022-02-10T13:19:39.567+04:00</t>
  </si>
  <si>
    <t>Anger Sadness Anxiety</t>
  </si>
  <si>
    <t>بسبب الأوضاع الاقتصادية</t>
  </si>
  <si>
    <t>Neglect Kidnapping Being orphaned</t>
  </si>
  <si>
    <t>Peer groups (e.g. friends) Siblings</t>
  </si>
  <si>
    <t>Security problems</t>
  </si>
  <si>
    <t>توفر الأدوية</t>
  </si>
  <si>
    <t>uuid:45170dfa-f06e-46fa-84c1-d6e4b6ada27a</t>
  </si>
  <si>
    <t>45170dfa-f06e-46fa-84c1-d6e4b6ada27a</t>
  </si>
  <si>
    <t>2022-02-10T13:19:43.670+04:00</t>
  </si>
  <si>
    <t>2022-02-10T16:48:38.635+04:00</t>
  </si>
  <si>
    <t>Sister/Brother</t>
  </si>
  <si>
    <t>اكثر حساسية</t>
  </si>
  <si>
    <t>توفير الأدوية</t>
  </si>
  <si>
    <t>uuid:b97b2b5b-f7a4-4857-babd-9fe40a63d9c8</t>
  </si>
  <si>
    <t>b97b2b5b-f7a4-4857-babd-9fe40a63d9c8</t>
  </si>
  <si>
    <t>2022-02-10T14:25:35.731+04:00</t>
  </si>
  <si>
    <t>2022-02-10T14:44:25.811+04:00</t>
  </si>
  <si>
    <t>بسبب الاوضاع الأقتصادية</t>
  </si>
  <si>
    <t>Shelter Education</t>
  </si>
  <si>
    <t>المراكز</t>
  </si>
  <si>
    <t>صغر السن</t>
  </si>
  <si>
    <t>Children separated from their parents Children living on the street</t>
  </si>
  <si>
    <t>دعم المراكز والأدوية</t>
  </si>
  <si>
    <t>uuid:ed05cf70-233e-4ee7-bbb3-dfaa48d41bde</t>
  </si>
  <si>
    <t>ed05cf70-233e-4ee7-bbb3-dfaa48d41bde</t>
  </si>
  <si>
    <t>2022-02-10T14:53:05.599+04:00</t>
  </si>
  <si>
    <t>2022-02-10T15:14:46.697+04:00</t>
  </si>
  <si>
    <t>Sadness Hopelessness</t>
  </si>
  <si>
    <t>لايوجد قدرة مادية</t>
  </si>
  <si>
    <t>دعم الأدوية دعم مادي</t>
  </si>
  <si>
    <t>uuid:e5da005f-5091-4b7d-8513-984e47431856</t>
  </si>
  <si>
    <t>e5da005f-5091-4b7d-8513-984e47431856</t>
  </si>
  <si>
    <t>2022-02-10T16:31:37.788+03:00</t>
  </si>
  <si>
    <t>2022-02-10T16:56:10.137+03:00</t>
  </si>
  <si>
    <t>بسبب مشاكل الاقتصادية</t>
  </si>
  <si>
    <t>توفير الادوية المجانية وانشاء مراكز صحية اكثر</t>
  </si>
  <si>
    <t>uuid:2c7a9718-1d2d-4aad-af87-f5d34572b4b7</t>
  </si>
  <si>
    <t>2c7a9718-1d2d-4aad-af87-f5d34572b4b7</t>
  </si>
  <si>
    <t>2022-02-10T11:52:30.545+03:00</t>
  </si>
  <si>
    <t>2022-02-10T17:00:23.595+03:00</t>
  </si>
  <si>
    <t>عدنان دويك</t>
  </si>
  <si>
    <t>Pediatric medicine Non communicable diseases (NCD) drugs (chronic, cardiac, diabetes, hyper-tension, asthma) Antibiotic</t>
  </si>
  <si>
    <t>واتس اب ، فيس بوك ، تلغرام</t>
  </si>
  <si>
    <t>Adult Men Adolescent Boys</t>
  </si>
  <si>
    <t>نتيجة البطالة</t>
  </si>
  <si>
    <t>Services are unavailable No knowledge of service location Services not relevant</t>
  </si>
  <si>
    <t>القدرة على توصيف الحالة 
تأمين مستلزمات هذه الحالة
الطلب من المستفيد المتابعة</t>
  </si>
  <si>
    <t>uuid:f13acd61-49f9-4473-8562-144a5f2d5173</t>
  </si>
  <si>
    <t>f13acd61-49f9-4473-8562-144a5f2d5173</t>
  </si>
  <si>
    <t>2022-02-10T13:43:49.371+03:00</t>
  </si>
  <si>
    <t>2022-02-10T14:29:13.361+03:00</t>
  </si>
  <si>
    <t>Grand child</t>
  </si>
  <si>
    <t>18</t>
  </si>
  <si>
    <t>لانهم اصحاب مسؤولية</t>
  </si>
  <si>
    <t>تأمين ادوية</t>
  </si>
  <si>
    <t>uuid:936b6a02-85f0-4b76-a95b-1950a7a00bd2</t>
  </si>
  <si>
    <t>936b6a02-85f0-4b76-a95b-1950a7a00bd2</t>
  </si>
  <si>
    <t>2022-02-10T10:25:15.817+03:00</t>
  </si>
  <si>
    <t>2022-02-10T11:05:37.010+03:00</t>
  </si>
  <si>
    <t>هند درباس</t>
  </si>
  <si>
    <t>Pediatric medicine Reproductive health medicines Non communicable diseases (NCD) drugs (chronic, cardiac, diabetes, hyper-tension, asthma)</t>
  </si>
  <si>
    <t>Fear Anxiety Economic Hopelessness</t>
  </si>
  <si>
    <t>نظرة المجتمع لهم</t>
  </si>
  <si>
    <t>Humanitarian assistance Remittances from family members Salaried work</t>
  </si>
  <si>
    <t>uuid:f8d51366-7e5a-4296-98b5-024c2947125b</t>
  </si>
  <si>
    <t>f8d51366-7e5a-4296-98b5-024c2947125b</t>
  </si>
  <si>
    <t>2022-02-10T11:07:23.947+03:00</t>
  </si>
  <si>
    <t>2022-02-10T11:36:18.566+03:00</t>
  </si>
  <si>
    <t>مصطفى العبدالله</t>
  </si>
  <si>
    <t>Fear Economic Conflict within community</t>
  </si>
  <si>
    <t>لست مقتنع بذلك</t>
  </si>
  <si>
    <t xml:space="preserve">تأمين قسائم شرائية وفرص عمل للعاطلين عن العمل </t>
  </si>
  <si>
    <t>uuid:7a32a96f-1424-402f-8038-15befd077842</t>
  </si>
  <si>
    <t>7a32a96f-1424-402f-8038-15befd077842</t>
  </si>
  <si>
    <t>2022-02-10T11:37:37.015+03:00</t>
  </si>
  <si>
    <t>2022-02-10T12:08:13.440+03:00</t>
  </si>
  <si>
    <t>Adolescent girls</t>
  </si>
  <si>
    <t xml:space="preserve">سوء معاملة الاهل </t>
  </si>
  <si>
    <t>Friends WGSS</t>
  </si>
  <si>
    <t>Counselling for women who have experienced adverse situation Education</t>
  </si>
  <si>
    <t>Physical abuse Child labour Being orphaned</t>
  </si>
  <si>
    <t>Entertainement activities Quraan Sport activity</t>
  </si>
  <si>
    <t>Humanitarian assistance Remittances from family members</t>
  </si>
  <si>
    <t>تأمين مشاريع صغيرة لمساعدة الارامل</t>
  </si>
  <si>
    <t>uuid:e17976fc-ecdf-44db-b327-bebf7f9ec3f3</t>
  </si>
  <si>
    <t>e17976fc-ecdf-44db-b327-bebf7f9ec3f3</t>
  </si>
  <si>
    <t>2022-02-10T12:10:33.367+03:00</t>
  </si>
  <si>
    <t>2022-02-10T12:46:06.577+03:00</t>
  </si>
  <si>
    <t>Hopelessness Fear Sadness Anxiety Economic</t>
  </si>
  <si>
    <t>نظرة المجتمع اليهم</t>
  </si>
  <si>
    <t>CFSs Family</t>
  </si>
  <si>
    <t>Child labour Physical abuse Being orphaned</t>
  </si>
  <si>
    <t>Salaried work Saving Remittances from family members</t>
  </si>
  <si>
    <t>uuid:3a800621-3eaa-4413-a8c6-4a922d0bdf10</t>
  </si>
  <si>
    <t>3a800621-3eaa-4413-a8c6-4a922d0bdf10</t>
  </si>
  <si>
    <t>2022-02-10T12:48:48.272+03:00</t>
  </si>
  <si>
    <t>2022-02-10T13:15:18.766+03:00</t>
  </si>
  <si>
    <t>Anger Fear Sadness Anxiety Economic</t>
  </si>
  <si>
    <t>Children separated from their parents Orphans living in the community Children involved in harmful forms of labor</t>
  </si>
  <si>
    <t>تأمين فرص عمل</t>
  </si>
  <si>
    <t>uuid:67659ae9-a4ad-41d9-b7a5-de0afd6ee87a</t>
  </si>
  <si>
    <t>67659ae9-a4ad-41d9-b7a5-de0afd6ee87a</t>
  </si>
  <si>
    <t>2022-02-10T15:11:35.433+03:00</t>
  </si>
  <si>
    <t>2022-02-10T15:40:16.321+03:00</t>
  </si>
  <si>
    <t>Primary Health care unit-outpatient only (PHCU) Private Clinic Hospital</t>
  </si>
  <si>
    <t>Hospital for normal delivery Hospital for surgery/ C-section Public primary health care facility</t>
  </si>
  <si>
    <t>Hopelessness Sadness Anxiety Conflict within community</t>
  </si>
  <si>
    <t>بسبب الفقر وقلة فرص العمل</t>
  </si>
  <si>
    <t>Speaking to a family member Seeing an MHPSS professional Speaking to a friend</t>
  </si>
  <si>
    <t>Friends NGO WGSS</t>
  </si>
  <si>
    <t>Services not relevant Expenses/costs</t>
  </si>
  <si>
    <t>Health care (including reproductive health) Counselling for women who have experienced adverse situation</t>
  </si>
  <si>
    <t>Child labour Physical abuse Dropout of school</t>
  </si>
  <si>
    <t>لانهم تحت سن القبول بالمدرسة</t>
  </si>
  <si>
    <t xml:space="preserve">دعم الموسسات التعليمية </t>
  </si>
  <si>
    <t xml:space="preserve">
لايوجد </t>
  </si>
  <si>
    <t>uuid:26016bb9-0087-4c07-93fa-a004666f9f65</t>
  </si>
  <si>
    <t>26016bb9-0087-4c07-93fa-a004666f9f65</t>
  </si>
  <si>
    <t>2022-02-10T10:04:54.974+03:00</t>
  </si>
  <si>
    <t>2022-02-10T16:25:30.347+03:00</t>
  </si>
  <si>
    <t>ختام الحريري</t>
  </si>
  <si>
    <t>Fear Anxiety Conflict within community Economic</t>
  </si>
  <si>
    <t>عدم الوعي ورفقة السوء</t>
  </si>
  <si>
    <t>Speaking to a friend Self harm, or harming others Smoking Prayer</t>
  </si>
  <si>
    <t>Community/social workers Parents</t>
  </si>
  <si>
    <t>Quraan Painting / re-creational activity Entertainement activities</t>
  </si>
  <si>
    <t>تأمين دخل شهري-قسائم نقدية -سلل غذائية-توفير الأدوية واللباس</t>
  </si>
  <si>
    <t>uuid:68f2a8ed-8d16-4c5b-a487-9be4f9ea66d5</t>
  </si>
  <si>
    <t>68f2a8ed-8d16-4c5b-a487-9be4f9ea66d5</t>
  </si>
  <si>
    <t>2022-02-10T10:56:15.412+03:00</t>
  </si>
  <si>
    <t>2022-02-10T16:32:08.043+03:00</t>
  </si>
  <si>
    <t>عدم التوعية وعدم تواجد الأسرةللتوعية الصحيحة والنزوح-رفقة السوء</t>
  </si>
  <si>
    <t>Dropout of school Child labour Being orphaned</t>
  </si>
  <si>
    <t>الدخل-الدعم المالي- الدعم النفسي- ودعم التعليم والادوية</t>
  </si>
  <si>
    <t>نتمنى الدعم المناسب لتحسين الأوضاع الحالية</t>
  </si>
  <si>
    <t>uuid:005fc58b-bc8c-415c-8f6f-f30a6146b266</t>
  </si>
  <si>
    <t>005fc58b-bc8c-415c-8f6f-f30a6146b266</t>
  </si>
  <si>
    <t>2022-02-10T12:13:54.885+03:00</t>
  </si>
  <si>
    <t>2022-02-10T16:49:23.643+03:00</t>
  </si>
  <si>
    <t>Fear Economic Anxiety Sadness Hopelessness</t>
  </si>
  <si>
    <t>Adolescent Boys Adolescent girls</t>
  </si>
  <si>
    <t>عدم الوعي ورفقة السوء-عدم توافر الدخل وسبل العيش</t>
  </si>
  <si>
    <t>Self harm, or harming others Smoking Alcohol/Drugs Speaking to a friend Withdrawal/Isolation</t>
  </si>
  <si>
    <t>Being orphaned Child labour Dropout of school</t>
  </si>
  <si>
    <t>توفير أغذية ..توفير ملابس ...توفير أدوية للأمراض المزمنة</t>
  </si>
  <si>
    <t>uuid:eb52d563-bda3-4b71-b2dd-952f436a7712</t>
  </si>
  <si>
    <t>eb52d563-bda3-4b71-b2dd-952f436a7712</t>
  </si>
  <si>
    <t>2022-02-10T14:04:01.171+03:00</t>
  </si>
  <si>
    <t>2022-02-10T16:55:06.875+03:00</t>
  </si>
  <si>
    <t>Fear Hopelessness Sadness Economic</t>
  </si>
  <si>
    <t>النساء لأنها المسؤولة عن العائلة وإحتياجاتها ..النازحون لأنهم خرجوا من بيوتهم الأصلية</t>
  </si>
  <si>
    <t>Parents Siblings Relatives</t>
  </si>
  <si>
    <t>توفير مأوى للسكن..توفير دخل شهري .توفير أدوية</t>
  </si>
  <si>
    <t>uuid:9c1d585c-1672-4e69-be04-f5dc7811141d</t>
  </si>
  <si>
    <t>9c1d585c-1672-4e69-be04-f5dc7811141d</t>
  </si>
  <si>
    <t>2022-02-10T14:35:49.150+03:00</t>
  </si>
  <si>
    <t>2022-02-10T16:59:16.631+03:00</t>
  </si>
  <si>
    <t>Fear Hopelessness Sadness Anxiety Economic</t>
  </si>
  <si>
    <t>بسبب النزوح والأوضاع السيئة المتردية
وقلة الوعي بالنسبة للمراهقين والمشاكل الاسرية</t>
  </si>
  <si>
    <t>Prayer Self harm, or harming others Smoking Speaking to a friend Withdrawal/Isolation</t>
  </si>
  <si>
    <t>Sport activity Quraan Entertainement activities Painting / re-creational activity</t>
  </si>
  <si>
    <t>الحصول على دخل شهري-الحصول على سكن 
الحصول على قسائم نقدية وسلل إغاثية-الحصول على الادوية</t>
  </si>
  <si>
    <t>uuid:b112891b-2399-46ad-95ea-cbcdf92af4f7</t>
  </si>
  <si>
    <t>b112891b-2399-46ad-95ea-cbcdf92af4f7</t>
  </si>
  <si>
    <t>2022-02-10T11:47:03.224+03:00</t>
  </si>
  <si>
    <t>2022-02-10T16:59:46.166+03:00</t>
  </si>
  <si>
    <t>اناغيم الخليف</t>
  </si>
  <si>
    <t>Anger Family conflict</t>
  </si>
  <si>
    <t>ترك المنازل</t>
  </si>
  <si>
    <t>اللجوء للقرآن</t>
  </si>
  <si>
    <t>توسيع مشاريع الصحة في المنظمة</t>
  </si>
  <si>
    <t>uuid:f7114b8f-9cfb-4a96-8ac1-0633953cd7ba</t>
  </si>
  <si>
    <t>f7114b8f-9cfb-4a96-8ac1-0633953cd7ba</t>
  </si>
  <si>
    <t>2022-02-10T12:43:36.899+03:00</t>
  </si>
  <si>
    <t>2022-02-10T13:12:36.265+03:00</t>
  </si>
  <si>
    <t>Hospital Primary Health care Centre (PHCC)-outpatient,inpatient + maternity Private Clinic</t>
  </si>
  <si>
    <t>المكملات الغذائية</t>
  </si>
  <si>
    <t>Whatsapp / SMS Social media</t>
  </si>
  <si>
    <t>Inability to carry out work or daily tasks Sadness</t>
  </si>
  <si>
    <t>الغربة وسوء الوضع</t>
  </si>
  <si>
    <t>عدم القناعة</t>
  </si>
  <si>
    <t>Police Religious leader</t>
  </si>
  <si>
    <t>ضعف التعليم</t>
  </si>
  <si>
    <t xml:space="preserve">دعم مراكز لنشاطات الاطفال 
</t>
  </si>
  <si>
    <t>uuid:ab6c5752-ff9b-436f-a165-544cacfef83e</t>
  </si>
  <si>
    <t>ab6c5752-ff9b-436f-a165-544cacfef83e</t>
  </si>
  <si>
    <t>2022-02-10T13:39:54.819+03:00</t>
  </si>
  <si>
    <t>2022-02-10T13:58:12.936+03:00</t>
  </si>
  <si>
    <t>اناغيم</t>
  </si>
  <si>
    <t>الامان</t>
  </si>
  <si>
    <t>uuid:a897e21a-d218-4f2c-b4ca-ec734fc5d109</t>
  </si>
  <si>
    <t>a897e21a-d218-4f2c-b4ca-ec734fc5d109</t>
  </si>
  <si>
    <t>2022-02-10T14:49:24.139+03:00</t>
  </si>
  <si>
    <t>2022-02-10T17:02:23.157+03:00</t>
  </si>
  <si>
    <t>At private primary health care centre/hospital Public primary health care facility</t>
  </si>
  <si>
    <t>الفيسبوك واليوتيوب</t>
  </si>
  <si>
    <t>مساعدة الاشخاص ذوي الامراض المزمنة</t>
  </si>
  <si>
    <t>uuid:6646c61f-1c24-475a-a6a8-d7dc63580bb2</t>
  </si>
  <si>
    <t>6646c61f-1c24-475a-a6a8-d7dc63580bb2</t>
  </si>
  <si>
    <t>2022-02-10T11:08:41.719+03:00</t>
  </si>
  <si>
    <t>2022-02-10T11:35:57.840+03:00</t>
  </si>
  <si>
    <t xml:space="preserve">عبد الرحمن مناع </t>
  </si>
  <si>
    <t>Primary Health care unit-outpatient only (PHCU) Primary Health care Centre (PHCC)-outpatient,inpatient + maternity</t>
  </si>
  <si>
    <t>Hopelessness Sadness Anxiety Problems Sleeping Problems Concentrating Mood swings</t>
  </si>
  <si>
    <t>بسبب ضغوطات المعيشة التي تختلف من شخص لآخر بالإضافة لظروف البلد والحرب</t>
  </si>
  <si>
    <t>Expenses/costs No knowledge of service location</t>
  </si>
  <si>
    <t>لعدم وجود الثقة في هذه البرامج المبتكرة حديثا</t>
  </si>
  <si>
    <t>Skills building Mental health referrals</t>
  </si>
  <si>
    <t>Fear of being identified as survivors No female staff No availability of confidential support</t>
  </si>
  <si>
    <t>Physical abuse Neglect Being orphaned Child headed household Unaccompanied and Separated child</t>
  </si>
  <si>
    <t>Siblings Religious leaders</t>
  </si>
  <si>
    <t>Opening time not suitable for parents Security problems</t>
  </si>
  <si>
    <t>تأمين فرصة عمل 
تقديم الرعاية الصحية 
توزيع سلل اغاثية</t>
  </si>
  <si>
    <t xml:space="preserve">تأمين فرص عمل لشخص حائز على شهادة معهد متوسط لغة انكليزية لعدم توفر فرص العمل في هذا المجتمع بأجر مناسب </t>
  </si>
  <si>
    <t>uuid:6fce37f9-a915-4bff-81c0-b80b4f975128</t>
  </si>
  <si>
    <t>6fce37f9-a915-4bff-81c0-b80b4f975128</t>
  </si>
  <si>
    <t>2022-02-10T11:52:13.355+03:00</t>
  </si>
  <si>
    <t>2022-02-10T16:09:47.870+03:00</t>
  </si>
  <si>
    <t>عبد الرحمن مناع</t>
  </si>
  <si>
    <t>Inaccessible due to cost Some types of medicines are not available in the market Not available in the market at all Expired medicine</t>
  </si>
  <si>
    <t>Unable to reach health facility due to lack of transport and distance Lack of staff Medical staff refused treatment without explanations</t>
  </si>
  <si>
    <t>Conflict within community</t>
  </si>
  <si>
    <t>بسبب سوء التربية وتناثر العواطف</t>
  </si>
  <si>
    <t>Mental health referrals Women friendly Center</t>
  </si>
  <si>
    <t>Fear of being identified as survivors No availability of confidential support Lack of trained staff</t>
  </si>
  <si>
    <t>Kidnapping Child labour Sexual abuse Being orphaned Unaccompanied and Separated child Psychological Distress Dropout of school</t>
  </si>
  <si>
    <t>School teachers Parents Community/social workers Doctor</t>
  </si>
  <si>
    <t>Opening time not suitable for parents Do not need services</t>
  </si>
  <si>
    <t>Children living on the street Child-headed households Children who have been associated with fighting forces</t>
  </si>
  <si>
    <t>No income Casual labor Salaried work</t>
  </si>
  <si>
    <t>توفير سلل إغاثية طبية في حين ولادة النساء في المشافي كالحفاضات والحليب والاحتياجات الاخرى
وتوفير فرص عمل للعاطلين وذوي حملة الشهادات</t>
  </si>
  <si>
    <t>توفير السلل الاغاثية الغذائية والطبية</t>
  </si>
  <si>
    <t>uuid:d6dd7b5e-6fb4-4b49-947c-6c9a5c4e473b</t>
  </si>
  <si>
    <t>d6dd7b5e-6fb4-4b49-947c-6c9a5c4e473b</t>
  </si>
  <si>
    <t>2022-02-10T12:34:17.600+03:00</t>
  </si>
  <si>
    <t>2022-02-10T13:13:33.564+03:00</t>
  </si>
  <si>
    <t>Some types of medicines are not available in the market Not available in the market at all Inaccessible due to cost Expired medicine</t>
  </si>
  <si>
    <t>Concerned about side-effects of the COVID-19 vaccine General mistrust of or opposition to any vaccine Eumours and misconceptions (people died from the vaccine, it is a conspiracy, Corona is all a lie, etc…)</t>
  </si>
  <si>
    <t>Hopelessness Inability to carry out work or daily tasks Economic Conflict within community</t>
  </si>
  <si>
    <t>بسبب وقوع غالب المسؤوليات على عاتقه</t>
  </si>
  <si>
    <t>Religious/community leader</t>
  </si>
  <si>
    <t>No knowledge of service location Distance/transportation Expenses/costs</t>
  </si>
  <si>
    <t>لا أؤمن بها</t>
  </si>
  <si>
    <t>Cash Vouchers Women's and girls'-friendly spaces</t>
  </si>
  <si>
    <t>Peer Support groups Women friendly Center</t>
  </si>
  <si>
    <t>No female staff No availability of confidential support</t>
  </si>
  <si>
    <t>Kidnapping Child labour Child marriage Physical abuse Neglect Sexual abuse Being orphaned Alcohol/substance misuse Child headed household Unaccompanied and Separated child Psychological Distress Exploitation Dropout of school</t>
  </si>
  <si>
    <t>Religious leaders Siblings Neighbours School teachers Parents Relatives Doctor</t>
  </si>
  <si>
    <t>Quraan Painting / re-creational activity Sport activity</t>
  </si>
  <si>
    <t>No income Borrowing Saving</t>
  </si>
  <si>
    <t>Sold assets Spent Savings Received donations Borrow money Received aid</t>
  </si>
  <si>
    <t>توفير الخدمات المجانية لكبار السن ورعايتهم
توفير المساعدات النقدية 
توفير نقطة اسعافية طبية قريبة
توفير رقم تواصل في الحالات الطارئة</t>
  </si>
  <si>
    <t>uuid:1e35f999-6e2f-4276-965b-d20f7c3d9dc8</t>
  </si>
  <si>
    <t>1e35f999-6e2f-4276-965b-d20f7c3d9dc8</t>
  </si>
  <si>
    <t>2022-02-10T13:23:43.965+03:00</t>
  </si>
  <si>
    <t>2022-02-10T16:10:51.243+03:00</t>
  </si>
  <si>
    <t>Some types of medicines are not available in the market Not available in the market at all Inaccessible due to cost</t>
  </si>
  <si>
    <t>Anger Problems Sleeping Problems Concentrating Changes in Appetite Conflict within community</t>
  </si>
  <si>
    <t>بسبب سوء ظروف المعيشة والحرب</t>
  </si>
  <si>
    <t>Prayer Exercise Speaking to a family member</t>
  </si>
  <si>
    <t>Education Clean water</t>
  </si>
  <si>
    <t>Child labour Physical abuse Sexual abuse Psychological Distress</t>
  </si>
  <si>
    <t>Religious leaders Neighbours Siblings School teachers Parents Relatives</t>
  </si>
  <si>
    <t>Quraan Hand crafts Painting / re-creational activity Entertainement activities</t>
  </si>
  <si>
    <t>تقديم المساعدات لمن يحتاج
توفير كوادر بشكل أكبر لنشر الوعي
افتتاح مراكز صحية قريبة من مركز المدينة</t>
  </si>
  <si>
    <t>uuid:5e3e4a22-20cb-4954-9e97-a497492b9ca5</t>
  </si>
  <si>
    <t>5e3e4a22-20cb-4954-9e97-a497492b9ca5</t>
  </si>
  <si>
    <t>2022-02-10T14:06:42.918+03:00</t>
  </si>
  <si>
    <t>2022-02-10T14:46:47.167+03:00</t>
  </si>
  <si>
    <t>Unable to reach health facility due to lack of transport and distance No treatment available for the medical issue at the health facility Referral support not available Lack of medicine availability</t>
  </si>
  <si>
    <t>Vaccine not available in my area</t>
  </si>
  <si>
    <t>Fear Anger Inability to carry out work or daily tasks Anxiety Economic Family conflict Conflict within community</t>
  </si>
  <si>
    <t>بسبب سوء الظروف المعيشية</t>
  </si>
  <si>
    <t>No knowledge of service location Distance/transportation Services are unavailable</t>
  </si>
  <si>
    <t>Food aid / food distributions Shelter Non-food items Education Women's and girls'-friendly spaces Cash Vouchers Clean water</t>
  </si>
  <si>
    <t>Women friendly Center Mental health referrals Case management with individual counseling</t>
  </si>
  <si>
    <t>Community leader Police</t>
  </si>
  <si>
    <t>Fear of being identified as survivors Lack of trained staff No availability of confidential support No female staff</t>
  </si>
  <si>
    <t>Child labour Child marriage Physical abuse Child headed household Sexual abuse</t>
  </si>
  <si>
    <t>Peer groups (e.g. friends) Religious leaders Siblings</t>
  </si>
  <si>
    <t>Lack of awareness Opening time not suitable for parents Distrust of staff or their activities</t>
  </si>
  <si>
    <t>Sold assets Spent Savings Received donations Borrow money</t>
  </si>
  <si>
    <t>تقديم برنامج مساعدة للنازحين 
تقديم الرعاية الطبية المجانية</t>
  </si>
  <si>
    <t>uuid:97b7d673-886a-4674-83c2-2270475c8c6f</t>
  </si>
  <si>
    <t>97b7d673-886a-4674-83c2-2270475c8c6f</t>
  </si>
  <si>
    <t>2022-02-10T10:36:36.049+03:00</t>
  </si>
  <si>
    <t>2022-02-10T11:18:45.164+03:00</t>
  </si>
  <si>
    <t>حنان برهوم</t>
  </si>
  <si>
    <t>عدم وجود الوقت الكافي للانتظار بالمشفى</t>
  </si>
  <si>
    <t>ادوية وعلاج لمرضى السرطان</t>
  </si>
  <si>
    <t>Hospital for normal delivery Hospital for surgery/ C-section At private primary health care centre/hospital</t>
  </si>
  <si>
    <t>الفيس بوك  ومجموعات واتس اب</t>
  </si>
  <si>
    <t>Anger Anxiety Economic Family conflict Conflict within community</t>
  </si>
  <si>
    <t>الناس الفقراء والمحتاجين</t>
  </si>
  <si>
    <t>لان الغني اذا صار مشاكل يكون لديه المال ولايهمه</t>
  </si>
  <si>
    <t>Self harm, or harming others Withdrawal/Isolation Alcohol/Drugs</t>
  </si>
  <si>
    <t>Religious/community leader NGO</t>
  </si>
  <si>
    <t>الجهل</t>
  </si>
  <si>
    <t>Dropout of school Child labour Alcohol/substance misuse Exploitation Kidnapping</t>
  </si>
  <si>
    <t>Other Parents</t>
  </si>
  <si>
    <t>منظمات تبحث عن هؤلاء الاطفال وتتبنى وضعهم</t>
  </si>
  <si>
    <t>Sport activity Hand crafts Awareness / educational activities / psychosocial support Entertainement activities</t>
  </si>
  <si>
    <t>التفكير بموضوع بطاقة صحية لكل فرد  بسبب الغلاء 
حسم على الادوية 
توزيع متطلبات وادوية ضرورية تحت اشراف طبي</t>
  </si>
  <si>
    <t>uuid:b3d4e0b3-e55e-492f-9efe-2d862680a839</t>
  </si>
  <si>
    <t>b3d4e0b3-e55e-492f-9efe-2d862680a839</t>
  </si>
  <si>
    <t>2022-02-10T11:22:18.243+03:00</t>
  </si>
  <si>
    <t>2022-02-10T11:55:39.076+03:00</t>
  </si>
  <si>
    <t>At home with skilled birth attendant Hospital for normal delivery Hospital for surgery/ C-section</t>
  </si>
  <si>
    <t>بسبب الخوف من قصف المشافي</t>
  </si>
  <si>
    <t>Children Other Displaced people</t>
  </si>
  <si>
    <t>الفقراء</t>
  </si>
  <si>
    <t>اليأس</t>
  </si>
  <si>
    <t>Kidnapping Dropout of school Exploitation Neglect</t>
  </si>
  <si>
    <t xml:space="preserve">توافر الادوية في المراكز الصحية بشكل دائم
</t>
  </si>
  <si>
    <t>uuid:7beba4c7-5c85-403d-9622-5f5e41c4b9a2</t>
  </si>
  <si>
    <t>7beba4c7-5c85-403d-9622-5f5e41c4b9a2</t>
  </si>
  <si>
    <t>2022-02-10T12:10:16.338+03:00</t>
  </si>
  <si>
    <t>2022-02-10T16:15:52.640+03:00</t>
  </si>
  <si>
    <t>Specialist services Primary Health care Centre (PHCC)-outpatient,inpatient + maternity</t>
  </si>
  <si>
    <t>برأيي لاحاجة للقاح</t>
  </si>
  <si>
    <t>Anger Hopelessness Sadness Anxiety Problems Sleeping Family conflict Economic Mood swings</t>
  </si>
  <si>
    <t>لآنه هو المسؤول عن العائلة</t>
  </si>
  <si>
    <t>اهمال</t>
  </si>
  <si>
    <t>Quraan Sport activity Awareness / educational activities / psychosocial support Entertainement activities</t>
  </si>
  <si>
    <t>تقديم الدعم والمعونات وتوفير الادوية المجانية بشكل دائم</t>
  </si>
  <si>
    <t>uuid:2c0a5a89-6a3b-4b1c-b743-c52bf4e45aa1</t>
  </si>
  <si>
    <t>2c0a5a89-6a3b-4b1c-b743-c52bf4e45aa1</t>
  </si>
  <si>
    <t>2022-02-10T13:07:33.062+03:00</t>
  </si>
  <si>
    <t>2022-02-10T13:36:55.993+03:00</t>
  </si>
  <si>
    <t xml:space="preserve">حنان برهوم </t>
  </si>
  <si>
    <t>ادوية  وعلاج للاسنان وادوية فيتامينات</t>
  </si>
  <si>
    <t>Economic Anxiety Sadness Anger Hopelessness</t>
  </si>
  <si>
    <t>لانهم غير قادرين على توفير قوت يومهم</t>
  </si>
  <si>
    <t>Fear of being identified as survivors Other</t>
  </si>
  <si>
    <t>جهل وعدم معرفة باماكنالدعم النفسي</t>
  </si>
  <si>
    <t>Dropout of school Exploitation Psychological Distress Child labour Kidnapping</t>
  </si>
  <si>
    <t>Entertainement activities Awareness / educational activities / psychosocial support Painting / re-creational activity Case Management activities</t>
  </si>
  <si>
    <t>Sport activity Quraan Entertainement activities Awareness / educational activities / psychosocial support Painting / re-creational activity Hand crafts</t>
  </si>
  <si>
    <t>دعم القطاع الصحي
توفير اطراف اصطناعية وتركيب حلزون  للاذن زن اجل السمع
توفير ادوية في المراكز الصحية بشكل دائم</t>
  </si>
  <si>
    <t>uuid:7ac467a3-ab9e-40d8-978f-4d7d0aedc4fc</t>
  </si>
  <si>
    <t>7ac467a3-ab9e-40d8-978f-4d7d0aedc4fc</t>
  </si>
  <si>
    <t>2022-02-10T13:42:48.472+03:00</t>
  </si>
  <si>
    <t>2022-02-10T14:14:36.391+03:00</t>
  </si>
  <si>
    <t>الازدحام</t>
  </si>
  <si>
    <t>ادوية مرضى الكلى</t>
  </si>
  <si>
    <t>Economic Anger</t>
  </si>
  <si>
    <t>Adult Men Other</t>
  </si>
  <si>
    <t>لانهم المسؤولون عن تأمين المصروف والدخل</t>
  </si>
  <si>
    <t>Speaking to a family member Speaking to a friend Withdrawal/Isolation Smoking Self harm, or harming others</t>
  </si>
  <si>
    <t>Kidnapping Dropout of school Exploitation</t>
  </si>
  <si>
    <t>Entertainement activities Awareness / educational activities / psychosocial support Sport activity</t>
  </si>
  <si>
    <t>توفير الادوية بشكل دائم
عدم انقطاع الدعم عن المراكز</t>
  </si>
  <si>
    <t>uuid:c48669dc-aa22-47a4-a973-a5665944feaf</t>
  </si>
  <si>
    <t>c48669dc-aa22-47a4-a973-a5665944feaf</t>
  </si>
  <si>
    <t>2022-02-10T11:26:37.170+02:00</t>
  </si>
  <si>
    <t>2022-02-10T12:11:07.115+02:00</t>
  </si>
  <si>
    <t>محمد السلوم</t>
  </si>
  <si>
    <t>Inaccessible due to cost Expired medicine</t>
  </si>
  <si>
    <t>Economic Anxiety Fear</t>
  </si>
  <si>
    <t>لان المسؤوليات دائما على عاتقهم</t>
  </si>
  <si>
    <t>مواجهت الواقع</t>
  </si>
  <si>
    <t>Family Friends NGO</t>
  </si>
  <si>
    <t>Distance/transportation Services are unavailable</t>
  </si>
  <si>
    <t>Siblings School teachers Parents Relatives</t>
  </si>
  <si>
    <t>Painting / re-creational activity Awareness / educational activities / psychosocial support Case Management activities</t>
  </si>
  <si>
    <t>Sold assets Spent Savings</t>
  </si>
  <si>
    <t>المثابرة في عمل الخدمات الصحية 
العمل على تقليل البطالة 
اقامة مشاريع سكنية</t>
  </si>
  <si>
    <t>uuid:2db10399-f3af-4d12-9be7-7be848d9f161</t>
  </si>
  <si>
    <t>2db10399-f3af-4d12-9be7-7be848d9f161</t>
  </si>
  <si>
    <t>2022-02-10T12:31:30.709+02:00</t>
  </si>
  <si>
    <t>2022-02-10T13:01:10.181+02:00</t>
  </si>
  <si>
    <t>Fear</t>
  </si>
  <si>
    <t>لانهم العقلاء</t>
  </si>
  <si>
    <t>Children separated from their parents Orphans living in the community Children involved in harmful forms of labor Children who have been associated with fighting forces</t>
  </si>
  <si>
    <t xml:space="preserve">الاستمرار بدعم المشافي 
تأمين فرص عمل للشباب 
اقامة مشاريع </t>
  </si>
  <si>
    <t>uuid:0964655b-73a3-4b5d-90e8-593de246135a</t>
  </si>
  <si>
    <t>0964655b-73a3-4b5d-90e8-593de246135a</t>
  </si>
  <si>
    <t>2022-02-10T13:26:17.356+02:00</t>
  </si>
  <si>
    <t>2022-02-10T13:49:30.826+02:00</t>
  </si>
  <si>
    <t xml:space="preserve">محمد السلوم </t>
  </si>
  <si>
    <t>Primary Health care unit-outpatient only (PHCU) Primary Health care Centre (PHCC)-outpatient,inpatient + maternity Private Clinic Hospital</t>
  </si>
  <si>
    <t>Hospital for normal delivery Hospital for surgery/ C-section At home with traditional midwife or non-professional</t>
  </si>
  <si>
    <t>ثقافة مجتمع</t>
  </si>
  <si>
    <t xml:space="preserve">عدم القدرة على رعاية انفسهم </t>
  </si>
  <si>
    <t>Quraan Sport activity Case Management activities</t>
  </si>
  <si>
    <t>Sport activity Painting / re-creational activity</t>
  </si>
  <si>
    <t>uuid:f0e4cad8-dd79-4e57-bf89-36e41779e437</t>
  </si>
  <si>
    <t>f0e4cad8-dd79-4e57-bf89-36e41779e437</t>
  </si>
  <si>
    <t>2022-02-10T14:01:43.231+02:00</t>
  </si>
  <si>
    <t>2022-02-10T14:36:41.507+02:00</t>
  </si>
  <si>
    <t>Uncertain if the COVID-19 vaccine will be effective Not concerned about getting infected with COVID-19</t>
  </si>
  <si>
    <t xml:space="preserve">لانهم اصحاب مسؤولية </t>
  </si>
  <si>
    <t>لا احتاج</t>
  </si>
  <si>
    <t>Spent Savings Received donations</t>
  </si>
  <si>
    <t xml:space="preserve">انشاء فرص عمل للشباب 
توفير المزيد من الخدمات الطبية 
تامين سلل اغاثية للناس
اقامة مشاريع سكنية على اراضي حكومية 
</t>
  </si>
  <si>
    <t>uuid:d159fcd7-31cf-44a8-b638-646ead6c34b3</t>
  </si>
  <si>
    <t>d159fcd7-31cf-44a8-b638-646ead6c34b3</t>
  </si>
  <si>
    <t>2022-02-10T14:47:51.544+02:00</t>
  </si>
  <si>
    <t>2022-02-10T15:19:43.272+02:00</t>
  </si>
  <si>
    <t>العاطفة القوية</t>
  </si>
  <si>
    <t>Psychological Distress</t>
  </si>
  <si>
    <t>uuid:b701cf3c-f9c7-4a7c-b2d5-1dd8058bb549</t>
  </si>
  <si>
    <t>b701cf3c-f9c7-4a7c-b2d5-1dd8058bb549</t>
  </si>
  <si>
    <t>2022-02-10T10:29:18.096+02:00</t>
  </si>
  <si>
    <t>2022-02-10T17:06:38.345+02:00</t>
  </si>
  <si>
    <t>نور غفير</t>
  </si>
  <si>
    <t>غير قادرين على الاهتمام بانفسهم</t>
  </si>
  <si>
    <t>No female staff</t>
  </si>
  <si>
    <t>Siblings School teachers</t>
  </si>
  <si>
    <t>سلل اغاثة
ادوية
انشطة ترفيهية</t>
  </si>
  <si>
    <t>uuid:8c06dbb1-7e35-4971-a859-3e10f76343ee</t>
  </si>
  <si>
    <t>8c06dbb1-7e35-4971-a859-3e10f76343ee</t>
  </si>
  <si>
    <t>2022-02-10T10:59:28.208+02:00</t>
  </si>
  <si>
    <t>2022-02-10T11:25:08.500+02:00</t>
  </si>
  <si>
    <t xml:space="preserve">لا يوجد عمل </t>
  </si>
  <si>
    <t>Children separated from their parents Children living on the street Child-headed households Children who have been associated with fighting forces</t>
  </si>
  <si>
    <t>مساعدات انسانية</t>
  </si>
  <si>
    <t>uuid:6822d207-fee0-44e3-9598-2fde5c78d3eb</t>
  </si>
  <si>
    <t>6822d207-fee0-44e3-9598-2fde5c78d3eb</t>
  </si>
  <si>
    <t>2022-02-10T11:31:24.859+02:00</t>
  </si>
  <si>
    <t>2022-02-10T12:02:50.184+02:00</t>
  </si>
  <si>
    <t>Fear Anxiety Sadness</t>
  </si>
  <si>
    <t>بسبب الحرب</t>
  </si>
  <si>
    <t>ادوية 
متتمات عذائية</t>
  </si>
  <si>
    <t>uuid:9efa8ad9-1995-450c-aa16-861c5a93a83e</t>
  </si>
  <si>
    <t>9efa8ad9-1995-450c-aa16-861c5a93a83e</t>
  </si>
  <si>
    <t>2022-02-10T12:03:05.422+02:00</t>
  </si>
  <si>
    <t>2022-02-10T12:26:04.023+02:00</t>
  </si>
  <si>
    <t>بحاجة لاهتمام</t>
  </si>
  <si>
    <t>uuid:1308fe42-0d92-4b63-9145-9e2e600babe9</t>
  </si>
  <si>
    <t>1308fe42-0d92-4b63-9145-9e2e600babe9</t>
  </si>
  <si>
    <t>2022-02-10T12:26:24.885+02:00</t>
  </si>
  <si>
    <t>2022-02-10T17:06:09.008+02:00</t>
  </si>
  <si>
    <t>Fear Anger Sadness</t>
  </si>
  <si>
    <t>Adult Men Elderly Displaced people</t>
  </si>
  <si>
    <t>سلل اغاثة
وادوية</t>
  </si>
  <si>
    <t>uuid:2e3d9f67-62d9-4316-b0d0-8706e1c518be</t>
  </si>
  <si>
    <t>2e3d9f67-62d9-4316-b0d0-8706e1c518be</t>
  </si>
  <si>
    <t>2022-02-10T12:16:18.713+04:00</t>
  </si>
  <si>
    <t>2022-02-10T16:24:43.204+04:00</t>
  </si>
  <si>
    <t>مرام سميع</t>
  </si>
  <si>
    <t>Shelter Clean water</t>
  </si>
  <si>
    <t>Being orphaned Child labour Child marriage Kidnapping Neglect Child headed household Dropout of school</t>
  </si>
  <si>
    <t>Entertainement activities Painting / re-creational activity Hand crafts Quraan Sport activity</t>
  </si>
  <si>
    <t>توفير الادوية، فتح مركز صحي بالمنطقة  شيخ تلت</t>
  </si>
  <si>
    <t>uuid:0071868c-6328-4a03-ac72-8b657561019e</t>
  </si>
  <si>
    <t>0071868c-6328-4a03-ac72-8b657561019e</t>
  </si>
  <si>
    <t>2022-02-10T13:21:45.261+04:00</t>
  </si>
  <si>
    <t>2022-02-10T13:52:27.650+04:00</t>
  </si>
  <si>
    <t xml:space="preserve">مرام سميع </t>
  </si>
  <si>
    <t>طبيعة شخصي وتنشئة</t>
  </si>
  <si>
    <t>لا تذهب إلى اي شخص تفضل الصمت</t>
  </si>
  <si>
    <t>توجد مركز في المنطقة  الشيخ تلت</t>
  </si>
  <si>
    <t>uuid:62d095e2-4e0b-4a8b-8a67-12db9c9fc995</t>
  </si>
  <si>
    <t>62d095e2-4e0b-4a8b-8a67-12db9c9fc995</t>
  </si>
  <si>
    <t>2022-02-10T14:06:10.654+04:00</t>
  </si>
  <si>
    <t>2022-02-10T14:25:04.501+04:00</t>
  </si>
  <si>
    <t xml:space="preserve">بسبب عدم الاختلاط والعزلة </t>
  </si>
  <si>
    <t>Clean water Shelter</t>
  </si>
  <si>
    <t>Neglect Being orphaned Dropout of school</t>
  </si>
  <si>
    <t xml:space="preserve">توفير مركز صحي بمنطقة الشيخ تالت وتوفير الادوية </t>
  </si>
  <si>
    <t>uuid:68e58206-666c-46fa-938d-4e236c1669d0</t>
  </si>
  <si>
    <t>68e58206-666c-46fa-938d-4e236c1669d0</t>
  </si>
  <si>
    <t>2022-02-10T14:36:03.303+04:00</t>
  </si>
  <si>
    <t>2022-02-10T17:14:34.849+04:00</t>
  </si>
  <si>
    <t>دسك ،التهاب مفاصل، اعتلال اعصاب</t>
  </si>
  <si>
    <t>Fear Problems Sleeping Anxiety Sadness</t>
  </si>
  <si>
    <t>Children Adult Women Adolescent Boys</t>
  </si>
  <si>
    <t>من الأوضاع</t>
  </si>
  <si>
    <t>Food aid / food distributions Education Clean water</t>
  </si>
  <si>
    <t>Kidnapping Child labour Being orphaned</t>
  </si>
  <si>
    <t>Received aid Received donations Reduced spending on non-food expenditures e.g. Health</t>
  </si>
  <si>
    <t>توفير الادوية  مركز صحة ،</t>
  </si>
  <si>
    <t>uuid:c04d455b-092b-49d9-9f05-988831c84bbe</t>
  </si>
  <si>
    <t>c04d455b-092b-49d9-9f05-988831c84bbe</t>
  </si>
  <si>
    <t>2022-02-10T15:33:18.535+04:00</t>
  </si>
  <si>
    <t>2022-02-10T16:04:53.080+04:00</t>
  </si>
  <si>
    <t>In person at health centers Social media Electronic media</t>
  </si>
  <si>
    <t>فيس بوك واتس</t>
  </si>
  <si>
    <t>Fear Anger Anxiety Sadness Problems Sleeping Mood swings Economic</t>
  </si>
  <si>
    <t xml:space="preserve">تفكير  ونزوح أعباء  الحياه </t>
  </si>
  <si>
    <t>توفير الادوية  ومركز صحي لمنطقة  الشيخ تلت</t>
  </si>
  <si>
    <t>uuid:65973a4d-1498-4a9a-8eaa-d0438cab18e6</t>
  </si>
  <si>
    <t>65973a4d-1498-4a9a-8eaa-d0438cab18e6</t>
  </si>
  <si>
    <t>2022-02-10T10:37:09.769+03:00</t>
  </si>
  <si>
    <t>2022-02-10T17:06:22.014+03:00</t>
  </si>
  <si>
    <t>صبا لاذقاني</t>
  </si>
  <si>
    <t>غير متوفر بالمراكز الصحية</t>
  </si>
  <si>
    <t>Incompetent staff</t>
  </si>
  <si>
    <t>الفيس واليوتيوب</t>
  </si>
  <si>
    <t>النساء عاطفيات</t>
  </si>
  <si>
    <t>فاتح بسطة عالرصيف</t>
  </si>
  <si>
    <t>تدفئة والسكن والمعونات الاغاثية</t>
  </si>
  <si>
    <t>uuid:c9533994-4d58-482b-a480-4bd84fc78553</t>
  </si>
  <si>
    <t>c9533994-4d58-482b-a480-4bd84fc78553</t>
  </si>
  <si>
    <t>2022-02-10T13:37:21.222+03:00</t>
  </si>
  <si>
    <t>2022-02-10T17:08:40.852+03:00</t>
  </si>
  <si>
    <t>الفيس او الغوغل</t>
  </si>
  <si>
    <t>Fear Hopelessness</t>
  </si>
  <si>
    <t>لاعرف</t>
  </si>
  <si>
    <t>علاج فيزيائي توزيع معومات وقسائم نقدية</t>
  </si>
  <si>
    <t>uuid:6c2ae0cc-836b-4df2-b08c-2d8874b6388c</t>
  </si>
  <si>
    <t>6c2ae0cc-836b-4df2-b08c-2d8874b6388c</t>
  </si>
  <si>
    <t>2022-02-10T11:40:52.881+03:00</t>
  </si>
  <si>
    <t>2022-02-10T17:09:48.501+03:00</t>
  </si>
  <si>
    <t>الفيس بوك و غوغل</t>
  </si>
  <si>
    <t>..</t>
  </si>
  <si>
    <t>اهتمام بالنازحين وتوازن بينهم .. دعم التعليم ... دعم للاطفال المعاقين ..علاج فيزيائي ..</t>
  </si>
  <si>
    <t>uuid:d1a931f1-7b1e-4083-9b65-5487c26f9753</t>
  </si>
  <si>
    <t>d1a931f1-7b1e-4083-9b65-5487c26f9753</t>
  </si>
  <si>
    <t>2022-02-10T12:18:32.229+03:00</t>
  </si>
  <si>
    <t>2022-02-10T17:04:17.483+03:00</t>
  </si>
  <si>
    <t>Non communicable diseases (NCD) drugs (chronic, cardiac, diabetes, hyper-tension, asthma) Antibiotic Reproductive health medicines</t>
  </si>
  <si>
    <t>غوغل ويوتيوب</t>
  </si>
  <si>
    <t>Fear Inability to carry out work or daily tasks Problems Sleeping Family conflict</t>
  </si>
  <si>
    <t>يعانون من نظرة العالم لهم والشفقة عليهم</t>
  </si>
  <si>
    <t>Kidnapping Child labour Child marriage Exploitation</t>
  </si>
  <si>
    <t>علاج فيزيائي .. توزيع المعونات بشكل عادل ومتوازن .. ادوية متوفرة ومجانية</t>
  </si>
  <si>
    <t>uuid:939ffa9a-080d-494e-99f9-ae28c54542c6</t>
  </si>
  <si>
    <t>939ffa9a-080d-494e-99f9-ae28c54542c6</t>
  </si>
  <si>
    <t>2022-02-10T11:01:11.527+03:00</t>
  </si>
  <si>
    <t>2022-02-10T11:42:50.956+03:00</t>
  </si>
  <si>
    <t>ريم حربا</t>
  </si>
  <si>
    <t>Private Clinic Primary Health care Centre (PHCC)-outpatient,inpatient + maternity</t>
  </si>
  <si>
    <t>Antibiotic Drugs are mostly available</t>
  </si>
  <si>
    <t>Concerned about side-effects of the COVID-19 vaccine Too busy to get vaccinated Uncertain if the COVID-19 vaccine will be effective</t>
  </si>
  <si>
    <t>Social media Whatsapp / SMS Electronic media In person by community workers</t>
  </si>
  <si>
    <t xml:space="preserve">فيسبوك وتلغرام </t>
  </si>
  <si>
    <t>Sadness Anger Inability to carry out work or daily tasks Hopelessness</t>
  </si>
  <si>
    <t>Displaced people People with chronic health conditions Persons with Physical Disabilities Persons with Intellectual Disabilities Elderly</t>
  </si>
  <si>
    <t xml:space="preserve">بسبب تغير البيئة ومكان السكن </t>
  </si>
  <si>
    <t>Withdrawal/Isolation Prayer Speaking to a family member Speaking to a friend</t>
  </si>
  <si>
    <t>Services are unavailable No knowledge of service location</t>
  </si>
  <si>
    <t>Kidnapping Being orphaned Psychological Distress</t>
  </si>
  <si>
    <t>Salaried work Sale of crops Remittances from family members</t>
  </si>
  <si>
    <t>دعم التعليم وتحقيق العدل في توزيع المعونات توفير فرص عمل للشباب</t>
  </si>
  <si>
    <t>In-person from staff Word of mouth Social media messaging (e.g. Facebook)</t>
  </si>
  <si>
    <t>uuid:a3c5d48f-f376-4155-bcbd-01c76d221c3d</t>
  </si>
  <si>
    <t>a3c5d48f-f376-4155-bcbd-01c76d221c3d</t>
  </si>
  <si>
    <t>2022-02-10T11:49:23.986+03:00</t>
  </si>
  <si>
    <t>2022-02-10T12:24:28.140+03:00</t>
  </si>
  <si>
    <t>Referral support not available Health facility did not provide referral to another facility Treatment was provided but did not improve</t>
  </si>
  <si>
    <t>Not concerned about getting infected with COVID-19 Too busy to get vaccinated Vaccine not available in my area</t>
  </si>
  <si>
    <t>Social media Electronic media Whatsapp / SMS</t>
  </si>
  <si>
    <t>فيسبوك واتساب</t>
  </si>
  <si>
    <t>بسبب ضيق الوضع العام والمعيشي</t>
  </si>
  <si>
    <t>حفاظا على سرية الأمر</t>
  </si>
  <si>
    <t>School Other</t>
  </si>
  <si>
    <t>ضمن الأسرة</t>
  </si>
  <si>
    <t>Kidnapping Being orphaned Alcohol/substance misuse Exploitation</t>
  </si>
  <si>
    <t>Religious leaders Peer groups (e.g. friends) Siblings Neighbours Parents Relatives</t>
  </si>
  <si>
    <t>Petty trading and small business Borrowing</t>
  </si>
  <si>
    <t>توفير فرص عمل لأصحاب الشهادات والتوزيع العادل للمعونات وفتح مراكز دعم المرأة والطفل</t>
  </si>
  <si>
    <t>In-person to MRFS/partner staff Social media messaging (e.g. Facebook) Email SMS/whatsapp</t>
  </si>
  <si>
    <t>Social media messaging (e.g. Facebook) Word of mouth In-person from staff</t>
  </si>
  <si>
    <t>الشكر والثناء فقط</t>
  </si>
  <si>
    <t>uuid:e106875c-6998-4e89-87e5-9c2b6c5d93be</t>
  </si>
  <si>
    <t>e106875c-6998-4e89-87e5-9c2b6c5d93be</t>
  </si>
  <si>
    <t>2022-02-10T12:54:12.896+03:00</t>
  </si>
  <si>
    <t>2022-02-10T13:30:38.390+03:00</t>
  </si>
  <si>
    <t>Primary Health care Centre (PHCC)-outpatient,inpatient + maternity Specialist services Primary Health care unit-outpatient only (PHCU) Hospital</t>
  </si>
  <si>
    <t>Incompetent staff Medical staff refused treatment without explanations Treatment was provided but did not improve</t>
  </si>
  <si>
    <t>In person by community workers Social media Whatsapp / SMS Electronic media</t>
  </si>
  <si>
    <t xml:space="preserve">الفيسبوك والواتساب </t>
  </si>
  <si>
    <t>Health care (including reproductive health) Education Counselling for women who have experienced adverse situation</t>
  </si>
  <si>
    <t>Police Family member Religious leader</t>
  </si>
  <si>
    <t>Women's and girls' friendly spaces Community leader Police</t>
  </si>
  <si>
    <t>School teachers Parents Religious leaders</t>
  </si>
  <si>
    <t>Received support from friends/family Reduced spending on non-food expenditures e.g. Health</t>
  </si>
  <si>
    <t>تأمين وظيفة لأصحاب الشهادات وتوفير رواتب للمدرسين وتأمين دورات مجانية للأطفال</t>
  </si>
  <si>
    <t>uuid:8b6ea653-f012-46bb-9c11-c4d7a9c4f5ba</t>
  </si>
  <si>
    <t>8b6ea653-f012-46bb-9c11-c4d7a9c4f5ba</t>
  </si>
  <si>
    <t>2022-02-10T13:58:43.457+03:00</t>
  </si>
  <si>
    <t>2022-02-10T14:30:36.919+03:00</t>
  </si>
  <si>
    <t xml:space="preserve">ريم حربا </t>
  </si>
  <si>
    <t>Primary Health care Centre (PHCC)-outpatient,inpatient + maternity Specialist services Private Clinic</t>
  </si>
  <si>
    <t>Non communicable diseases (NCD) drugs (chronic, cardiac, diabetes, hyper-tension, asthma) Antibiotic Pediatric medicine</t>
  </si>
  <si>
    <t>General mistrust of or opposition to any vaccine Eumours and misconceptions (people died from the vaccine, it is a conspiracy, Corona is all a lie, etc…) Uncertain if the COVID-19 vaccine will be effective Concerned about side-effects of the COVID-19 vaccine</t>
  </si>
  <si>
    <t>At home with traditional midwife or non-professional Hospital for normal delivery At home with skilled birth attendant Hospital for surgery/ C-section</t>
  </si>
  <si>
    <t>بسبب سوء الأحوال الجوية وبعد مسافة المشفى عن البيت</t>
  </si>
  <si>
    <t>Anger Hopelessness Problems Sleeping Mood swings Changes in Appetite Family conflict Conflict within community</t>
  </si>
  <si>
    <t>Smoking Speaking to a friend Withdrawal/Isolation Seeing an MHPSS professional</t>
  </si>
  <si>
    <t>Friends WGSS MHPSS service providers Community centres</t>
  </si>
  <si>
    <t>Health care (including reproductive health) Education Counselling for women who have experienced adverse situation Cash Vouchers Food aid / food distributions</t>
  </si>
  <si>
    <t>Education Income-generating activities/vocational training Mental health referrals</t>
  </si>
  <si>
    <t>Kidnapping Child labour Being orphaned Physical abuse Child headed household Unaccompanied and Separated child Psychological Distress Exploitation Dropout of school</t>
  </si>
  <si>
    <t>School teachers Peer groups (e.g. friends)</t>
  </si>
  <si>
    <t>حتى يعين الأسرة</t>
  </si>
  <si>
    <t>كومجي . عشر ساعات . عمره ١٥</t>
  </si>
  <si>
    <t>Awareness / educational activities / psychosocial support Case Management activities Hand crafts Quraan Sport activity</t>
  </si>
  <si>
    <t>Casual labor Humanitarian assistance Borrowing</t>
  </si>
  <si>
    <t>Received donations Borrow money Reduced spending on non-food expenditures e.g. Health Sent children to work to earn income Marry girls/give them in exchange for money</t>
  </si>
  <si>
    <t>Food baskets Cash/voucher Vocational skills training</t>
  </si>
  <si>
    <t>توفير فرصة عمل والاهتمام بالتعليم وتأمين سكن مجاني للأيتام</t>
  </si>
  <si>
    <t>uuid:dd2f71c2-a14e-4710-a541-798cc38e6d9d</t>
  </si>
  <si>
    <t>dd2f71c2-a14e-4710-a541-798cc38e6d9d</t>
  </si>
  <si>
    <t>2022-02-10T14:40:41.227+03:00</t>
  </si>
  <si>
    <t>2022-02-10T15:03:44.529+03:00</t>
  </si>
  <si>
    <t>Primary Health care Centre (PHCC)-outpatient,inpatient + maternity Private Clinic Specialist services</t>
  </si>
  <si>
    <t>Unable to reach health facility due to lack of transport and distance Treatment was provided but did not improve</t>
  </si>
  <si>
    <t>Antibiotic Reproductive health medicines Non communicable diseases (NCD) drugs (chronic, cardiac, diabetes, hyper-tension, asthma)</t>
  </si>
  <si>
    <t>Hospital for normal delivery At private primary health care centre/hospital Public primary health care facility At home with traditional midwife or non-professional</t>
  </si>
  <si>
    <t>بسبب الخوف من قلة التعقيم</t>
  </si>
  <si>
    <t>In person by community workers In person at health centers Social media Electronic media</t>
  </si>
  <si>
    <t>واتساب وفيسبوك</t>
  </si>
  <si>
    <t>Anger Problems Sleeping Anxiety Sadness</t>
  </si>
  <si>
    <t>Displaced people Adolescent Boys</t>
  </si>
  <si>
    <t>بسبب عدم توفر البيئة المناسبة لهم</t>
  </si>
  <si>
    <t>Health care (including reproductive health) Food aid / food distributions Women's and girls'-friendly spaces Clean water</t>
  </si>
  <si>
    <t>Kidnapping Physical abuse Exploitation</t>
  </si>
  <si>
    <t>Peer groups (e.g. friends) Siblings Parents Women and Child support centers Relatives</t>
  </si>
  <si>
    <t>Salaried work Humanitarian assistance Remittances from family members</t>
  </si>
  <si>
    <t>Received support from friends/family Received donations Received aid Sent more family members to work</t>
  </si>
  <si>
    <t xml:space="preserve">سكن مجاني للنازحين وتأمين أدوية مجانية الاهتمام بالتعليم أكثر </t>
  </si>
  <si>
    <t>uuid:58622ae1-5faa-4e75-bb33-ced4877da89c</t>
  </si>
  <si>
    <t>58622ae1-5faa-4e75-bb33-ced4877da89c</t>
  </si>
  <si>
    <t>2022-02-10T15:10:42.011+03:00</t>
  </si>
  <si>
    <t>2022-02-10T15:40:04.896+03:00</t>
  </si>
  <si>
    <t>Primary Health care Centre (PHCC)-outpatient,inpatient + maternity Specialist services</t>
  </si>
  <si>
    <t>Hospital for normal delivery At private primary health care centre/hospital Public primary health care facility</t>
  </si>
  <si>
    <t>In person by community workers Electronic media Social media</t>
  </si>
  <si>
    <t>Mood swings Anxiety Problems Sleeping Anger</t>
  </si>
  <si>
    <t>بسبب تحمل أعباء الأسرة</t>
  </si>
  <si>
    <t>Prayer Withdrawal/Isolation Speaking to a family member</t>
  </si>
  <si>
    <t>للحفاظ على سرية الحديث</t>
  </si>
  <si>
    <t>Health care (including reproductive health) Women's and girls'-friendly spaces Education Counselling for women who have experienced adverse situation</t>
  </si>
  <si>
    <t>Peer Support groups Women friendly Center Skills building Education Income-generating activities/vocational training</t>
  </si>
  <si>
    <t>Kidnapping Neglect Being orphaned Psychological Distress Exploitation Dropout of school</t>
  </si>
  <si>
    <t>Peer groups (e.g. friends) Siblings Parents Relatives Community leaders (trusted people in the community)</t>
  </si>
  <si>
    <t>Awareness / educational activities / psychosocial support Entertainement activities Quraan Sport activity</t>
  </si>
  <si>
    <t>Lack of awareness Lack of transportation Distrust of staff or their activities Do not need services</t>
  </si>
  <si>
    <t>الاهتمام بالتعليم وفرص عمل افضل وسلل غذائية</t>
  </si>
  <si>
    <t>uuid:940966ca-21c1-4d32-a991-06b54f6ce7a5</t>
  </si>
  <si>
    <t>940966ca-21c1-4d32-a991-06b54f6ce7a5</t>
  </si>
  <si>
    <t>2022-02-10T10:01:59.499+03:00</t>
  </si>
  <si>
    <t>2022-02-10T11:05:33.119+03:00</t>
  </si>
  <si>
    <t>طاهر خربوط١</t>
  </si>
  <si>
    <t>لانهم يفكرون باولادهم واسرهم</t>
  </si>
  <si>
    <t>Distance/transportation No knowledge of service location Services are unavailable</t>
  </si>
  <si>
    <t>Shelter Education Clean water Case management for survivors of GBV</t>
  </si>
  <si>
    <t>Child labour Child marriage</t>
  </si>
  <si>
    <t>Quraan Hand crafts Painting / re-creational activity Awareness / educational activities / psychosocial support</t>
  </si>
  <si>
    <t>Children involved in harmful forms of labor Orphans living in the community Children who have been associated with fighting forces</t>
  </si>
  <si>
    <t>Skilled labour Humanitarian assistance</t>
  </si>
  <si>
    <t xml:space="preserve">توفير معونات غذائية 
والقسائم 
والمرافق الصحية المجانية </t>
  </si>
  <si>
    <t>uuid:37e0e8f8-4610-4d87-b4a6-1e6c0391931f</t>
  </si>
  <si>
    <t>37e0e8f8-4610-4d87-b4a6-1e6c0391931f</t>
  </si>
  <si>
    <t>2022-02-10T11:16:08.623+03:00</t>
  </si>
  <si>
    <t>2022-02-10T16:05:51.095+03:00</t>
  </si>
  <si>
    <t>طاهر خربوط</t>
  </si>
  <si>
    <t>Public primary health care facility Hospital for normal delivery Hospital for surgery/ C-section</t>
  </si>
  <si>
    <t>In person at health centers Whatsapp / SMS Social media</t>
  </si>
  <si>
    <t>فيسبوك يوتيوب</t>
  </si>
  <si>
    <t>Sadness Fear Hopelessness Inability to carry out work or daily tasks Economic</t>
  </si>
  <si>
    <t>لانهم غريبون وحقهم مهضوم وليس لديهم مصدر دخل</t>
  </si>
  <si>
    <t>لان احب ان اشكو امري لله فقط</t>
  </si>
  <si>
    <t>Physical abuse Being orphaned Neglect</t>
  </si>
  <si>
    <t>Opening time not suitable for parents Lack of transportation</t>
  </si>
  <si>
    <t>Salaried work Skilled labour Casual labor</t>
  </si>
  <si>
    <t>دعم التعليم في المنطقة 
توفير المعونات الغذائية 
توفير دواء بالمجان</t>
  </si>
  <si>
    <t>uuid:684db030-bb90-436e-8906-87a243d7f5cd</t>
  </si>
  <si>
    <t>684db030-bb90-436e-8906-87a243d7f5cd</t>
  </si>
  <si>
    <t>2022-02-10T11:55:16.105+03:00</t>
  </si>
  <si>
    <t>2022-02-10T12:29:17.008+03:00</t>
  </si>
  <si>
    <t>Reproductive health medicines Antibiotic Pediatric medicine</t>
  </si>
  <si>
    <t>Too busy to get vaccinated Not concerned about getting infected with COVID-19</t>
  </si>
  <si>
    <t>Whatsapp / SMS Electronic media In person at health centers</t>
  </si>
  <si>
    <t>Anger Sadness Economic Family conflict</t>
  </si>
  <si>
    <t>لانه هو الذي يتحمل المسؤلية</t>
  </si>
  <si>
    <t>Being orphaned Child labour</t>
  </si>
  <si>
    <t>قسائم نقدية 
معونة 
ماوى</t>
  </si>
  <si>
    <t>Email SMS/whatsapp</t>
  </si>
  <si>
    <t>uuid:774bedaf-e199-426f-b773-9e2c4bd2e939</t>
  </si>
  <si>
    <t>774bedaf-e199-426f-b773-9e2c4bd2e939</t>
  </si>
  <si>
    <t>2022-02-10T12:42:59.317+03:00</t>
  </si>
  <si>
    <t>2022-02-10T16:07:06.722+03:00</t>
  </si>
  <si>
    <t>طاهر محمد خربوط</t>
  </si>
  <si>
    <t>ابن رب الاسرة</t>
  </si>
  <si>
    <t>لانه المسؤول عن العائلة</t>
  </si>
  <si>
    <t>لا اثق بها</t>
  </si>
  <si>
    <t>التعليم المجاني 
المعونات الغذائية 
تدفئة</t>
  </si>
  <si>
    <t>SMS/whatsapp Social media messaging (e.g. Facebook) Suggestion boxes</t>
  </si>
  <si>
    <t>uuid:b589bea6-09c9-432e-b743-87929d80f84f</t>
  </si>
  <si>
    <t>b589bea6-09c9-432e-b743-87929d80f84f</t>
  </si>
  <si>
    <t>2022-02-10T14:00:58.889+03:00</t>
  </si>
  <si>
    <t>2022-02-10T14:32:56.703+03:00</t>
  </si>
  <si>
    <t>Sadness Anxiety Hopelessness Economic</t>
  </si>
  <si>
    <t>لانهم ملزمين بحل المشاكل وتوفير المال اللازم للاسرة</t>
  </si>
  <si>
    <t>لا احب هذه الاشياء وافضل ان اذهب الى الشيخ</t>
  </si>
  <si>
    <t>Shelter Non-food items Education Clean water</t>
  </si>
  <si>
    <t>Physical abuse Child labour Being orphaned Exploitation Dropout of school</t>
  </si>
  <si>
    <t>Siblings Parents Relatives Religious leaders</t>
  </si>
  <si>
    <t xml:space="preserve">يعمل في تصليح السيارت ليتعلم مصلحة ساعات العمل ٧ ساعات في اليوم والاجر ١٠٠ تركي في الشهر عمر الطفل ١٤ وهو ذكر </t>
  </si>
  <si>
    <t>Entertainement activities Sport activity Quraan Awareness / educational activities / psychosocial support</t>
  </si>
  <si>
    <t>Casual labor Salaried work Remittances from family members Borrowing</t>
  </si>
  <si>
    <t>Borrow money Spent Savings</t>
  </si>
  <si>
    <t xml:space="preserve">توفير نقود للعائلات الفقيرة 
توفير معونات غذائية جيدة 
توفير دواء مجاني 
</t>
  </si>
  <si>
    <t>(بس يطلع من هالشي فائدة )</t>
  </si>
  <si>
    <t>uuid:a0eb859d-d4b4-4682-9551-88e578f0e225</t>
  </si>
  <si>
    <t>a0eb859d-d4b4-4682-9551-88e578f0e225</t>
  </si>
  <si>
    <t>2022-02-10T10:42:50.027+03:00</t>
  </si>
  <si>
    <t>2022-02-10T11:04:39.367+03:00</t>
  </si>
  <si>
    <t>محمد براء حبوش</t>
  </si>
  <si>
    <t>Anxiety Economic Anger</t>
  </si>
  <si>
    <t>ضغوط مادية</t>
  </si>
  <si>
    <t>لا تصل الامور لمرحلة استخدام البرنامج</t>
  </si>
  <si>
    <t>فرص عمل، اعانات غذائية وطبية</t>
  </si>
  <si>
    <t>uuid:4425b499-1af6-4616-a71f-33cc1a3a7acb</t>
  </si>
  <si>
    <t>4425b499-1af6-4616-a71f-33cc1a3a7acb</t>
  </si>
  <si>
    <t>2022-02-10T11:06:26.321+03:00</t>
  </si>
  <si>
    <t>2022-02-10T11:35:39.752+03:00</t>
  </si>
  <si>
    <t>Economic Anger Anxiety</t>
  </si>
  <si>
    <t xml:space="preserve">توفير فرص عمل. اعانات غذائية وصحية </t>
  </si>
  <si>
    <t>uuid:4e089cf3-45ea-4bdb-a575-8d7fb26ebf67</t>
  </si>
  <si>
    <t>4e089cf3-45ea-4bdb-a575-8d7fb26ebf67</t>
  </si>
  <si>
    <t>2022-02-10T11:44:55.027+03:00</t>
  </si>
  <si>
    <t>2022-02-10T12:15:01.862+03:00</t>
  </si>
  <si>
    <t xml:space="preserve">قلة تكلفة </t>
  </si>
  <si>
    <t>Anxiety Anger Economic Fear</t>
  </si>
  <si>
    <t xml:space="preserve">ضغوط اقتصادية </t>
  </si>
  <si>
    <t>Child labour Neglect Exploitation</t>
  </si>
  <si>
    <t xml:space="preserve">تقديم اعانات غذائية وصحية وتوفير فرص عمل </t>
  </si>
  <si>
    <t>uuid:80a968f6-62d8-42a3-9a42-2a7cddad341b</t>
  </si>
  <si>
    <t>80a968f6-62d8-42a3-9a42-2a7cddad341b</t>
  </si>
  <si>
    <t>2022-02-10T12:19:14.713+03:00</t>
  </si>
  <si>
    <t>2022-02-10T16:44:31.521+03:00</t>
  </si>
  <si>
    <t>الابن الاكبر</t>
  </si>
  <si>
    <t>دواء عصبي</t>
  </si>
  <si>
    <t>At home alone</t>
  </si>
  <si>
    <t>لا تستطيع المشي الى مستشفى</t>
  </si>
  <si>
    <t>Anger Anxiety Economic</t>
  </si>
  <si>
    <t>ضغط اقتصادية</t>
  </si>
  <si>
    <t>Child headed household</t>
  </si>
  <si>
    <t>Children involved in harmful forms of labor Children living on the street Orphans living in the community</t>
  </si>
  <si>
    <t>اعانات غذائية وقسائم مالية</t>
  </si>
  <si>
    <t>uuid:ddf12f41-b9fa-4b37-af54-ba2a4d6efb98</t>
  </si>
  <si>
    <t>ddf12f41-b9fa-4b37-af54-ba2a4d6efb98</t>
  </si>
  <si>
    <t>2022-02-10T12:51:51.164+03:00</t>
  </si>
  <si>
    <t>2022-02-10T13:11:38.039+03:00</t>
  </si>
  <si>
    <t xml:space="preserve">محمد براء حبوش </t>
  </si>
  <si>
    <t>Anxiety Economic Fear Sadness</t>
  </si>
  <si>
    <t xml:space="preserve">ضغوط مادية </t>
  </si>
  <si>
    <t>Neglect Child labour Being orphaned Exploitation</t>
  </si>
  <si>
    <t xml:space="preserve">اعانات غذائية ومادية </t>
  </si>
  <si>
    <t>uuid:072b8263-5cb7-45b8-bb1d-9b71929b6ef2</t>
  </si>
  <si>
    <t>072b8263-5cb7-45b8-bb1d-9b71929b6ef2</t>
  </si>
  <si>
    <t>2022-02-10T14:51:17.165+03:00</t>
  </si>
  <si>
    <t>2022-02-10T16:46:28.521+03:00</t>
  </si>
  <si>
    <t>Yes, PWD, has difficulty concentrating or remembering</t>
  </si>
  <si>
    <t>ادوية عصبية</t>
  </si>
  <si>
    <t>Sadness Anger Economic</t>
  </si>
  <si>
    <t>مسؤولية عائلة</t>
  </si>
  <si>
    <t>اعانات مالية او غذائية</t>
  </si>
  <si>
    <t>uuid:a1f258eb-e190-47cd-8a3a-248901660a58</t>
  </si>
  <si>
    <t>a1f258eb-e190-47cd-8a3a-248901660a58</t>
  </si>
  <si>
    <t>2022-02-10T11:27:14.161+03:00</t>
  </si>
  <si>
    <t>2022-02-10T15:55:50.322+03:00</t>
  </si>
  <si>
    <t>منال الحسين</t>
  </si>
  <si>
    <t>Lack of female staff</t>
  </si>
  <si>
    <t>Too busy to get vaccinated Concerned about side-effects of the COVID-19 vaccine</t>
  </si>
  <si>
    <t>Anxiety Anger Fear</t>
  </si>
  <si>
    <t>بسبب سوء الوضع المعيشي النزوح قلة العمل</t>
  </si>
  <si>
    <t>Child labour Kidnapping Child headed household Dropout of school Exploitation Neglect Physical abuse Child marriage</t>
  </si>
  <si>
    <t>Siblings Peer groups (e.g. friends) Relatives Parents</t>
  </si>
  <si>
    <t>Orphans living in the community Children separated from their parents Children involved in harmful forms of labor Child-headed households</t>
  </si>
  <si>
    <t>مركز طبي قريب من مخيم الزكاه مراكز حماية الطفل دعم التعليم</t>
  </si>
  <si>
    <t>uuid:b426fac0-67cf-4b3e-9095-0f19c3f4bc30</t>
  </si>
  <si>
    <t>b426fac0-67cf-4b3e-9095-0f19c3f4bc30</t>
  </si>
  <si>
    <t>2022-02-10T13:33:57.859+03:00</t>
  </si>
  <si>
    <t>2022-02-10T14:06:33.591+03:00</t>
  </si>
  <si>
    <t>Anger Sadness Mood swings Family conflict</t>
  </si>
  <si>
    <t>Adult Women Children Persons with Intellectual Disabilities</t>
  </si>
  <si>
    <t>الاعاقه بسبب عدم تخديمهم بالشكل الصحيح الاطفال تعرضهم للعديد من الاساءات النساء ايضا تعرضهم للعديد من الاساءات</t>
  </si>
  <si>
    <t>Speaking to a friend Prayer Speaking to a family member</t>
  </si>
  <si>
    <t>Food aid / food distributions Health care (including reproductive health) Cash Vouchers</t>
  </si>
  <si>
    <t>Women friendly Center Skills building Peer Support groups</t>
  </si>
  <si>
    <t>Kidnapping Child marriage Child labour Neglect Being orphaned Psychological Distress Exploitation Dropout of school</t>
  </si>
  <si>
    <t>Neighbours Peer groups (e.g. friends) Relatives</t>
  </si>
  <si>
    <t>Quraan Entertainement activities Painting / re-creational activity Hand crafts</t>
  </si>
  <si>
    <t>Children separated from their parents Child-headed households Orphans living in the community Children who have been associated with fighting forces</t>
  </si>
  <si>
    <t>Received donations Borrow money Received aid</t>
  </si>
  <si>
    <t>مراكز صحيه مراكزدعم المرأه دعم الغذاء</t>
  </si>
  <si>
    <t>uuid:9962433a-369a-4c33-92c6-2eb46a158f62</t>
  </si>
  <si>
    <t>9962433a-369a-4c33-92c6-2eb46a158f62</t>
  </si>
  <si>
    <t>2022-02-10T14:36:22.050+03:00</t>
  </si>
  <si>
    <t>2022-02-10T14:58:57.385+03:00</t>
  </si>
  <si>
    <t>Anger Sadness Family conflict Mood swings</t>
  </si>
  <si>
    <t>Adolescent Boys Displaced people</t>
  </si>
  <si>
    <t xml:space="preserve">ضيق العيش والاساءات </t>
  </si>
  <si>
    <t>Food aid / food distributions Counselling for women who have experienced adverse situation Women's and girls'-friendly spaces</t>
  </si>
  <si>
    <t>Family member Friend Religious leader</t>
  </si>
  <si>
    <t>Kidnapping Neglect Child marriage Child labour Child headed household Dropout of school</t>
  </si>
  <si>
    <t>Religious leaders Siblings Peer groups (e.g. friends) Relatives Community/social workers</t>
  </si>
  <si>
    <t>Painting / re-creational activity Entertainement activities Quraan</t>
  </si>
  <si>
    <t>Quraan Awareness / educational activities / psychosocial support Hand crafts</t>
  </si>
  <si>
    <t>بناء مدارس ملاهي للاطفال توفير ادوية الامراض المزمنه ذات الثمن الغالي</t>
  </si>
  <si>
    <t>uuid:abf56376-863a-4557-a440-2c09335de38b</t>
  </si>
  <si>
    <t>abf56376-863a-4557-a440-2c09335de38b</t>
  </si>
  <si>
    <t>2022-02-10T10:46:58.356+03:00</t>
  </si>
  <si>
    <t>2022-02-10T11:23:48.424+03:00</t>
  </si>
  <si>
    <t xml:space="preserve">حمزة ذنب </t>
  </si>
  <si>
    <t>Too busy to get vaccinated Eumours and misconceptions (people died from the vaccine, it is a conspiracy, Corona is all a lie, etc…)</t>
  </si>
  <si>
    <t>Elderly Adult Men</t>
  </si>
  <si>
    <t>اكثر من يتحمل هموم الحياة</t>
  </si>
  <si>
    <t>Received aid Took additional job</t>
  </si>
  <si>
    <t>مساعدة نقدية</t>
  </si>
  <si>
    <t>uuid:aaa661f3-84b9-4515-ade8-901b87748675</t>
  </si>
  <si>
    <t>aaa661f3-84b9-4515-ade8-901b87748675</t>
  </si>
  <si>
    <t>2022-02-10T11:32:52.707+03:00</t>
  </si>
  <si>
    <t>2022-02-10T11:58:33.402+03:00</t>
  </si>
  <si>
    <t>حمزة ذنب</t>
  </si>
  <si>
    <t>عدم الوعي الكافي</t>
  </si>
  <si>
    <t>Speaking to a family member Self harm, or harming others</t>
  </si>
  <si>
    <t>Physical abuse Kidnapping</t>
  </si>
  <si>
    <t>مساعدة غذائية</t>
  </si>
  <si>
    <t>uuid:7f21a1d1-526c-448a-8f4c-f3eb02057aee</t>
  </si>
  <si>
    <t>7f21a1d1-526c-448a-8f4c-f3eb02057aee</t>
  </si>
  <si>
    <t>2022-02-10T13:21:41.017+03:00</t>
  </si>
  <si>
    <t>2022-02-10T13:56:16.185+03:00</t>
  </si>
  <si>
    <t>Economic Anger Fear Anxiety Sadness Problems Sleeping</t>
  </si>
  <si>
    <t>لعدم توفر التطلبات</t>
  </si>
  <si>
    <t>Cash Vouchers Food aid / food distributions Non-food items</t>
  </si>
  <si>
    <t>دون سن المدرسة</t>
  </si>
  <si>
    <t>دعم مالي 
دعم لباس</t>
  </si>
  <si>
    <t>uuid:106f0309-3389-4e89-9157-3d7bdaddd32a</t>
  </si>
  <si>
    <t>106f0309-3389-4e89-9157-3d7bdaddd32a</t>
  </si>
  <si>
    <t>2022-02-10T15:16:45.741+03:00</t>
  </si>
  <si>
    <t>2022-02-10T15:41:13.816+03:00</t>
  </si>
  <si>
    <t>Electronic media In person by community workers</t>
  </si>
  <si>
    <t>عدم وجود الوعي الكافي</t>
  </si>
  <si>
    <t>Non-food items Cash Vouchers</t>
  </si>
  <si>
    <t>Sold assets Received aid Took additional job</t>
  </si>
  <si>
    <t>Unsafe to receive money Changes in prices</t>
  </si>
  <si>
    <t>دعم مالي 
دعم غذائي</t>
  </si>
  <si>
    <t>uuid:34b314e9-e7ac-4a5e-80a3-33b5445e538d</t>
  </si>
  <si>
    <t>34b314e9-e7ac-4a5e-80a3-33b5445e538d</t>
  </si>
  <si>
    <t>2022-02-10T15:41:18.642+03:00</t>
  </si>
  <si>
    <t>2022-02-10T16:48:24.076+03:00</t>
  </si>
  <si>
    <t>Eumours and misconceptions (people died from the vaccine, it is a conspiracy, Corona is all a lie, etc…) Too busy to get vaccinated</t>
  </si>
  <si>
    <t>صعوبة الرعاية</t>
  </si>
  <si>
    <t>Borrow money Took additional job</t>
  </si>
  <si>
    <t>uuid:b72cfa4e-e521-461f-ac8e-2c3eb213810f</t>
  </si>
  <si>
    <t>b72cfa4e-e521-461f-ac8e-2c3eb213810f</t>
  </si>
  <si>
    <t>2022-02-10T16:00:10.877+03:00</t>
  </si>
  <si>
    <t>2022-02-10T16:30:30.199+03:00</t>
  </si>
  <si>
    <t>ضعف الوعي</t>
  </si>
  <si>
    <t>Kidnapping Physical abuse Sexual abuse</t>
  </si>
  <si>
    <t>دعم مالي
دعم غذائي</t>
  </si>
  <si>
    <t>uuid:c331bf38-cdca-476d-8146-9e5ce06d0a14</t>
  </si>
  <si>
    <t>c331bf38-cdca-476d-8146-9e5ce06d0a14</t>
  </si>
  <si>
    <t>2022-02-10T10:54:13.541+03:00</t>
  </si>
  <si>
    <t>2022-02-10T11:24:33.250+03:00</t>
  </si>
  <si>
    <t>نسرين خطيب</t>
  </si>
  <si>
    <t>Being orphaned</t>
  </si>
  <si>
    <t>Received support from friends/family Received donations</t>
  </si>
  <si>
    <t>اعادة مشفى. السلام الى المنطقة</t>
  </si>
  <si>
    <t>دعم الحارة بمركز تغذية ومركز صحي قريب</t>
  </si>
  <si>
    <t>uuid:6c7b89d9-4fe7-4e4d-8fde-db7ab70ba547</t>
  </si>
  <si>
    <t>6c7b89d9-4fe7-4e4d-8fde-db7ab70ba547</t>
  </si>
  <si>
    <t>2022-02-10T11:27:23.954+03:00</t>
  </si>
  <si>
    <t>2022-02-10T14:15:36.967+03:00</t>
  </si>
  <si>
    <t>Anxiety Conflict within community</t>
  </si>
  <si>
    <t>Children Adult Men Adult Women</t>
  </si>
  <si>
    <t>الفئة الاكثر حساسية</t>
  </si>
  <si>
    <t>Dropout of school Child marriage Being orphaned</t>
  </si>
  <si>
    <t>Awareness / educational activities / psychosocial support Case Management activities Painting / re-creational activity Hand crafts</t>
  </si>
  <si>
    <t>دعم المنطقة لمراكز صدية للطفل ودعم نشلطات الاطفال</t>
  </si>
  <si>
    <t>uuid:764a68b0-7324-46c5-823e-6044c5354874</t>
  </si>
  <si>
    <t>764a68b0-7324-46c5-823e-6044c5354874</t>
  </si>
  <si>
    <t>2022-02-10T11:50:17.433+03:00</t>
  </si>
  <si>
    <t>2022-02-10T14:16:09.597+03:00</t>
  </si>
  <si>
    <t>Not concerned about getting infected with COVID-19 General mistrust of or opposition to any vaccine</t>
  </si>
  <si>
    <t>تامين مستلزمات البيت</t>
  </si>
  <si>
    <t>Peer groups (e.g. friends) School teachers Parents</t>
  </si>
  <si>
    <t>uuid:3092f505-4521-4c35-83fb-8565004fd47b</t>
  </si>
  <si>
    <t>3092f505-4521-4c35-83fb-8565004fd47b</t>
  </si>
  <si>
    <t>2022-02-10T12:49:05.058+03:00</t>
  </si>
  <si>
    <t>2022-02-14T15:18:55.575+03:00</t>
  </si>
  <si>
    <t>ابنة</t>
  </si>
  <si>
    <t>Specialist services</t>
  </si>
  <si>
    <t>لااعلم</t>
  </si>
  <si>
    <t>Children involved in harmful forms of labor Children who have been associated with fighting forces</t>
  </si>
  <si>
    <t>شكرا لايوجد شيئ</t>
  </si>
  <si>
    <t>uuid:1f2f03cb-5d26-4107-8ec7-908bfe4be3d7</t>
  </si>
  <si>
    <t>1f2f03cb-5d26-4107-8ec7-908bfe4be3d7</t>
  </si>
  <si>
    <t>2022-02-10T13:16:37.801+03:00</t>
  </si>
  <si>
    <t>2022-02-10T13:58:52.384+03:00</t>
  </si>
  <si>
    <t>Yes PWD, has difficulty hearing, even with hearing aid Yes, PWD, has difficulty seeing even with glasses</t>
  </si>
  <si>
    <t>الاقل حيلة بالمجتمع</t>
  </si>
  <si>
    <t>SMS/whatsapp Suggestion boxes In-person to MRFS/partner staff</t>
  </si>
  <si>
    <t>شكرا</t>
  </si>
  <si>
    <t>uuid:e6770b92-760c-4d1d-89fa-f8ebfd8240d8</t>
  </si>
  <si>
    <t>e6770b92-760c-4d1d-89fa-f8ebfd8240d8</t>
  </si>
  <si>
    <t>2022-02-10T09:43:17.587+03:00</t>
  </si>
  <si>
    <t>2022-02-10T11:34:52.073+03:00</t>
  </si>
  <si>
    <t>نور العبدو</t>
  </si>
  <si>
    <t>Anger Problems Sleeping Sadness Family conflict</t>
  </si>
  <si>
    <t>مسؤوليه الحياة</t>
  </si>
  <si>
    <t>لايوجد حاجة للدعم النفسي</t>
  </si>
  <si>
    <t>Education Clean water Health care (including reproductive health)</t>
  </si>
  <si>
    <t>Dropout of school Kidnapping Neglect Child marriage Child labour</t>
  </si>
  <si>
    <t>Quraan Sport activity Awareness / educational activities / psychosocial support</t>
  </si>
  <si>
    <t>uuid:6fdfa10a-5661-4ef7-9400-aa608b451742</t>
  </si>
  <si>
    <t>6fdfa10a-5661-4ef7-9400-aa608b451742</t>
  </si>
  <si>
    <t>2022-02-10T11:38:26.510+03:00</t>
  </si>
  <si>
    <t>2022-02-10T16:38:42.522+03:00</t>
  </si>
  <si>
    <t>At home with skilled birth attendant</t>
  </si>
  <si>
    <t>ثقة بالقابلة</t>
  </si>
  <si>
    <t>Adult Women Adult Men Children Elderly People with chronic health conditions Displaced people Persons with Physical Disabilities</t>
  </si>
  <si>
    <t>ضفط الحياة</t>
  </si>
  <si>
    <t>Health care (including reproductive health) Clean water Education</t>
  </si>
  <si>
    <t>Dropout of school Kidnapping Child marriage Child labour</t>
  </si>
  <si>
    <t>Hand crafts Quraan Sport activity</t>
  </si>
  <si>
    <t>uuid:c060758d-3151-4ae4-b17a-6ac08990bbca</t>
  </si>
  <si>
    <t>c060758d-3151-4ae4-b17a-6ac08990bbca</t>
  </si>
  <si>
    <t>2022-02-10T13:20:20.594+03:00</t>
  </si>
  <si>
    <t>2022-02-10T13:36:21.812+03:00</t>
  </si>
  <si>
    <t>ضغط المعيشة</t>
  </si>
  <si>
    <t>ادوية قلبية للاطفال</t>
  </si>
  <si>
    <t>uuid:badef24a-6b3a-414a-8dcd-f652dce8ce64</t>
  </si>
  <si>
    <t>badef24a-6b3a-414a-8dcd-f652dce8ce64</t>
  </si>
  <si>
    <t>2022-02-10T13:37:14.289+03:00</t>
  </si>
  <si>
    <t>2022-02-10T14:03:21.091+03:00</t>
  </si>
  <si>
    <t>Cash Vouchers Health care (including reproductive health) Clean water</t>
  </si>
  <si>
    <t>Exploitation Dropout of school Kidnapping</t>
  </si>
  <si>
    <t>uuid:9cf76ee1-8f89-48e2-a1be-6759bdd7872d</t>
  </si>
  <si>
    <t>9cf76ee1-8f89-48e2-a1be-6759bdd7872d</t>
  </si>
  <si>
    <t>2022-02-10T14:30:58.230+03:00</t>
  </si>
  <si>
    <t>2022-02-10T14:57:37.741+03:00</t>
  </si>
  <si>
    <t>Anger Fear Sadness Mood swings</t>
  </si>
  <si>
    <t>Services not relevant No knowledge of service location</t>
  </si>
  <si>
    <t>Awareness / educational activities / psychosocial support Painting / re-creational activity Quraan</t>
  </si>
  <si>
    <t>Painting / re-creational activity Awareness / educational activities / psychosocial support Sport activity Quraan</t>
  </si>
  <si>
    <t>حليب اطفال</t>
  </si>
  <si>
    <t>uuid:1af57c42-11a3-4bbe-bb9d-a64760374d55</t>
  </si>
  <si>
    <t>1af57c42-11a3-4bbe-bb9d-a64760374d55</t>
  </si>
  <si>
    <t>2022-02-10T09:49:43.907+02:00</t>
  </si>
  <si>
    <t>2022-02-10T10:28:08.397+02:00</t>
  </si>
  <si>
    <t>سهر بدله</t>
  </si>
  <si>
    <t>Yes PWD, has difficulty hearing, even with hearing aid Yes, PWD, has difficulty concentrating or remembering Yes PWD has difficulty communicating, (for example understanding or being understood by others)</t>
  </si>
  <si>
    <t xml:space="preserve">الادويه بالمراكز الصحيه غير نافعه بسبب نوعية الادويه السيئ </t>
  </si>
  <si>
    <t>الفيس بوك والواتس اب</t>
  </si>
  <si>
    <t xml:space="preserve">بسبب فقدان الزوج المعيل للاسره وعدم وجود اي دخل او مساعد </t>
  </si>
  <si>
    <t>Being orphaned Child labour Exploitation</t>
  </si>
  <si>
    <t xml:space="preserve">بسبب ذهاب الطفل الى العمل لمساعدة الام </t>
  </si>
  <si>
    <t>يعمل في تصليح السيارات عمر الطفل ١٦ سنه ذكر عدد ساعات العمل ١٠ ساعات</t>
  </si>
  <si>
    <t>١ دعم مدارس الصم والبكم ٢ دعم مراكز اليدويه والترفيه للاطفال المعاقين ٣ تأمين ادويه ذات نوعيه جيده للتخفيف من اعباء الادويه واذعارها</t>
  </si>
  <si>
    <t>uuid:5194bf2e-32c6-4dc4-8d41-600f23a11e3b</t>
  </si>
  <si>
    <t>5194bf2e-32c6-4dc4-8d41-600f23a11e3b</t>
  </si>
  <si>
    <t>2022-02-10T10:31:30.925+02:00</t>
  </si>
  <si>
    <t>2022-02-10T15:35:44.544+02:00</t>
  </si>
  <si>
    <t>ادوية المشاكل العصبيه</t>
  </si>
  <si>
    <t>Eumours and misconceptions (people died from the vaccine, it is a conspiracy, Corona is all a lie, etc…) General mistrust of or opposition to any vaccine</t>
  </si>
  <si>
    <t>عدم الرغبه بالذهاب للمشافي</t>
  </si>
  <si>
    <t>لان السيده هيالمسؤوله عن اعالة الاسرة وتامين احتياجات المنزل</t>
  </si>
  <si>
    <t>Security problems Lack of awareness</t>
  </si>
  <si>
    <t>بسبب قلة الوعي والإدراك لدى الاطفال خوفا عليهم</t>
  </si>
  <si>
    <t>تأمين مساعدات ماليه لانها ارمله ٢ تأمين ادوية الصرع والأدوية العصبيه ٣ تأمين حرف لتعليم الاطفال</t>
  </si>
  <si>
    <t>uuid:d73b60e2-23f3-4f3b-9fd9-a3ff65fc8210</t>
  </si>
  <si>
    <t>d73b60e2-23f3-4f3b-9fd9-a3ff65fc8210</t>
  </si>
  <si>
    <t>2022-02-10T11:05:19.464+02:00</t>
  </si>
  <si>
    <t>2022-02-10T11:43:58.656+02:00</t>
  </si>
  <si>
    <t xml:space="preserve">سهر بدله </t>
  </si>
  <si>
    <t>Conflict within community Family conflict</t>
  </si>
  <si>
    <t>لانهم اكثر الاسباب المسببه للمشاكل والتي تتأثر بالمشاكل</t>
  </si>
  <si>
    <t>التنمر على الاطفال بسبب انهم نازحين ومن مناطق غريبه عن المجتمع</t>
  </si>
  <si>
    <t>Awareness / educational activities / psychosocial support Quraan Hand crafts Painting / re-creational activity</t>
  </si>
  <si>
    <t>Received aid Sent children to beg</t>
  </si>
  <si>
    <t>١ الاهتمام بالرعايه الصحيه ٢ الاهتمام بنوعية الادويه ٣ الاهتمام بالمياه ودعمها</t>
  </si>
  <si>
    <t>uuid:c7c22921-9248-4abc-98e6-2da96df5b365</t>
  </si>
  <si>
    <t>c7c22921-9248-4abc-98e6-2da96df5b365</t>
  </si>
  <si>
    <t>2022-02-10T12:12:56.965+02:00</t>
  </si>
  <si>
    <t>2022-02-10T12:44:47.382+02:00</t>
  </si>
  <si>
    <t>Yes, PWD, has difficulty seeing even with glasses Yes PWD, has difficulty hearing, even with hearing aid Yes PWD, has difficulty walking or climbing steps Yes, PWD, has difficulty concentrating or remembering Yes PWD has difficulty (with self-care such as) washing all over or dressing Yes PWD has difficulty communicating, (for example understanding or being understood by others)</t>
  </si>
  <si>
    <t>Pediatric medicine Other</t>
  </si>
  <si>
    <t xml:space="preserve">مراهم جلديه والأدوية العصبيه </t>
  </si>
  <si>
    <t>لانهم اكثر من يواجه المشاكل ويقوم بحلها</t>
  </si>
  <si>
    <t>بسبب حالة الاعاقه عند الطفله تمنعها من التعلم</t>
  </si>
  <si>
    <t>تأمين ادوية الاطفال المعاقين ٢ تاهيل لمراكز للتعامل مع الاطلال المعاقين واحتياجاتهم  ٣ سهولة التنقل للمراكز الصحيه</t>
  </si>
  <si>
    <t>uuid:d31b0c6e-f48b-4fb4-abf0-59ec60aa3291</t>
  </si>
  <si>
    <t>d31b0c6e-f48b-4fb4-abf0-59ec60aa3291</t>
  </si>
  <si>
    <t>2022-02-10T12:51:49.299+02:00</t>
  </si>
  <si>
    <t>2022-02-10T13:31:34.124+02:00</t>
  </si>
  <si>
    <t>Most types of medicines are not available in the market Inaccessible due to transport or other logistical reason</t>
  </si>
  <si>
    <t>Economic Problems Sleeping Anger Anxiety</t>
  </si>
  <si>
    <t>بسبب تغير مستوى الحياة  والانتقال لحياة مختلفه وصعبه</t>
  </si>
  <si>
    <t>لا احب التعامل في هذه المجالات</t>
  </si>
  <si>
    <t xml:space="preserve">لايوجدمعرفة باماكن دعم المراهقين والمراهقات والحاجة لحملات دعاية تعرف على المراكز </t>
  </si>
  <si>
    <t>Kidnapping Other</t>
  </si>
  <si>
    <t xml:space="preserve">سوء التعليم وتدني مستوى التعليم </t>
  </si>
  <si>
    <t>تكثيف العمل لاغلب افراد المنزل لتغطية اغلب النفقات والاحتياجات</t>
  </si>
  <si>
    <t xml:space="preserve">١ تأمين فرص عمل ٢ تأمين دورات تعليميه وحرفيه للفتيات ٣ دعم التعليم </t>
  </si>
  <si>
    <t>uuid:6c32195c-c018-4d8c-bc1c-c2374ce01c73</t>
  </si>
  <si>
    <t>6c32195c-c018-4d8c-bc1c-c2374ce01c73</t>
  </si>
  <si>
    <t>2022-02-10T13:17:47.649+04:00</t>
  </si>
  <si>
    <t>2022-02-10T13:40:18.466+04:00</t>
  </si>
  <si>
    <t xml:space="preserve">نور الهدى الدغيم </t>
  </si>
  <si>
    <t>زوجة الابن</t>
  </si>
  <si>
    <t>Other Relative</t>
  </si>
  <si>
    <t>Yes PWD, has difficulty hearing, even with hearing aid Yes PWD, has difficulty walking or climbing steps</t>
  </si>
  <si>
    <t>مركز صحي 
معهد تعليم</t>
  </si>
  <si>
    <t>uuid:f13c9e99-94e7-45be-bd6d-8bbc95df374f</t>
  </si>
  <si>
    <t>f13c9e99-94e7-45be-bd6d-8bbc95df374f</t>
  </si>
  <si>
    <t>2022-02-10T13:44:47.366+04:00</t>
  </si>
  <si>
    <t>2022-02-10T14:09:43.097+04:00</t>
  </si>
  <si>
    <t>عدم نجاح العملية</t>
  </si>
  <si>
    <t>Unable to reach health facility due to lack of transport and distance Lack of medicine availability No treatment available for the medical issue at the health facility</t>
  </si>
  <si>
    <t>مضاعفات بعد العملية / دم</t>
  </si>
  <si>
    <t>بسبب ضغوطات المنزل والاولاد</t>
  </si>
  <si>
    <t>Kidnapping Psychological Distress</t>
  </si>
  <si>
    <t>Received donations Sold assets</t>
  </si>
  <si>
    <t xml:space="preserve">مساعدة الوضع المادة 
تأمين الأدوية المجانية </t>
  </si>
  <si>
    <t>لا ارغب</t>
  </si>
  <si>
    <t>uuid:18762257-09a3-485f-8c65-c82a58a1010d</t>
  </si>
  <si>
    <t>18762257-09a3-485f-8c65-c82a58a1010d</t>
  </si>
  <si>
    <t>2022-02-10T14:14:37.324+04:00</t>
  </si>
  <si>
    <t>2022-02-10T16:30:33.643+04:00</t>
  </si>
  <si>
    <t>نورالهدى الدغيم</t>
  </si>
  <si>
    <t>قلة العمل</t>
  </si>
  <si>
    <t>Dropout of school Kidnapping</t>
  </si>
  <si>
    <t>روضة للأطفال
مساعدات مالية</t>
  </si>
  <si>
    <t>لا اريد</t>
  </si>
  <si>
    <t>uuid:ca5e0b10-03f7-4a88-b683-6ede6208c6d4</t>
  </si>
  <si>
    <t>ca5e0b10-03f7-4a88-b683-6ede6208c6d4</t>
  </si>
  <si>
    <t>2022-02-10T14:49:05.687+04:00</t>
  </si>
  <si>
    <t>2022-02-10T16:32:06.676+04:00</t>
  </si>
  <si>
    <t>نور الهدى الدغيم</t>
  </si>
  <si>
    <t>Conflict within community Economic</t>
  </si>
  <si>
    <t>تعليم مجاني 
معاهد قرآن 
توفر مراكز مجانية وأدوية مجانية</t>
  </si>
  <si>
    <t>uuid:1c897beb-4492-4604-b8cf-00075df572f1</t>
  </si>
  <si>
    <t>1c897beb-4492-4604-b8cf-00075df572f1</t>
  </si>
  <si>
    <t>2022-02-10T15:16:26.673+04:00</t>
  </si>
  <si>
    <t>2022-02-10T15:37:00.694+04:00</t>
  </si>
  <si>
    <t>Unable to reach health facility due to lack of transport and distance Referral support not available</t>
  </si>
  <si>
    <t>بسبب ظروف المعيشة الصعبة وعدم توفر المسكن</t>
  </si>
  <si>
    <t>Education Food aid / food distributions Cash Vouchers</t>
  </si>
  <si>
    <t>Borrow money Received donations</t>
  </si>
  <si>
    <t>تأمين مسكن 
تأمين مساعدات غذائية والبسة</t>
  </si>
  <si>
    <t>uuid:b2e5cbdb-1b05-4f77-b036-8efd46321244</t>
  </si>
  <si>
    <t>b2e5cbdb-1b05-4f77-b036-8efd46321244</t>
  </si>
  <si>
    <t>2022-02-10T17:25:40.440+03:00</t>
  </si>
  <si>
    <t>2022-02-10T17:33:30.814+03:00</t>
  </si>
  <si>
    <t>سارة الفرج</t>
  </si>
  <si>
    <t>Fear Hopelessness Inability to carry out work or daily tasks Anxiety Family conflict</t>
  </si>
  <si>
    <t>Adult Women Persons with Physical Disabilities Children Adolescent Boys Adolescent girls</t>
  </si>
  <si>
    <t>بسبب النزوح وعدم الاستقرار</t>
  </si>
  <si>
    <t>Health care (including reproductive health) Women's and girls'-friendly spaces Counselling for women who have experienced adverse situation Case management for survivors of GBV</t>
  </si>
  <si>
    <t>Police Women's and girls' friendly spaces Family member</t>
  </si>
  <si>
    <t>Women friendly Center Case management with individual counseling Skills building Mental health referrals</t>
  </si>
  <si>
    <t>Kidnapping Psychological Distress Exploitation Dropout of school</t>
  </si>
  <si>
    <t>تأمين البسة وتدفئة للأطفال. توفير الاحتياجات الأساسية للأطفال. ترفيه الاطفال</t>
  </si>
  <si>
    <t>In-person to MRFS/partner staff Suggestion boxes Social media messaging (e.g. Facebook)</t>
  </si>
  <si>
    <t>uuid:18fc575c-75e1-47be-ab76-135fa0c7d856</t>
  </si>
  <si>
    <t>18fc575c-75e1-47be-ab76-135fa0c7d856</t>
  </si>
  <si>
    <t>2022-02-10T12:23:08.521+02:00</t>
  </si>
  <si>
    <t>2022-02-10T12:49:59.856+02:00</t>
  </si>
  <si>
    <t xml:space="preserve">مصطفى القدور </t>
  </si>
  <si>
    <t xml:space="preserve">بسبب قلة الحيلة </t>
  </si>
  <si>
    <t>Child labour Alcohol/substance misuse Exploitation</t>
  </si>
  <si>
    <t xml:space="preserve">توفير فرص عمل
توزيع سلل اغاثية </t>
  </si>
  <si>
    <t>uuid:842ced67-6386-4053-aad1-e5dcbdc5a73d</t>
  </si>
  <si>
    <t>842ced67-6386-4053-aad1-e5dcbdc5a73d</t>
  </si>
  <si>
    <t>2022-02-10T12:57:01.151+02:00</t>
  </si>
  <si>
    <t>2022-02-10T13:18:25.183+02:00</t>
  </si>
  <si>
    <t xml:space="preserve">بسبب الفقر </t>
  </si>
  <si>
    <t>Children involved in harmful forms of labor Child-headed households</t>
  </si>
  <si>
    <t xml:space="preserve">محاربة الفقر في المجتمع ودعم الأسر الضعيفة </t>
  </si>
  <si>
    <t>uuid:0f20c29d-a3d6-4cb9-a843-3381f9deef24</t>
  </si>
  <si>
    <t>0f20c29d-a3d6-4cb9-a843-3381f9deef24</t>
  </si>
  <si>
    <t>2022-02-10T13:24:45.808+02:00</t>
  </si>
  <si>
    <t>2022-02-10T13:43:33.786+02:00</t>
  </si>
  <si>
    <t xml:space="preserve">فيس بوك </t>
  </si>
  <si>
    <t>Economic Fear Anxiety</t>
  </si>
  <si>
    <t>Children Displaced people Adult Men Adult Women</t>
  </si>
  <si>
    <t xml:space="preserve">بسبب قلة الدخل </t>
  </si>
  <si>
    <t>Smoking Prayer Speaking to a friend</t>
  </si>
  <si>
    <t>Dropout of school Being orphaned Child labour</t>
  </si>
  <si>
    <t>Parents Doctor</t>
  </si>
  <si>
    <t xml:space="preserve">دعم الأسر الفقيرة وتوفير فرص عمل </t>
  </si>
  <si>
    <t>uuid:54932410-ffb1-4266-b4b3-ee0e73e5ea45</t>
  </si>
  <si>
    <t>54932410-ffb1-4266-b4b3-ee0e73e5ea45</t>
  </si>
  <si>
    <t>2022-02-10T13:52:23.886+02:00</t>
  </si>
  <si>
    <t>2022-02-10T14:09:59.562+02:00</t>
  </si>
  <si>
    <t>Children Adult Men Adult Women Displaced people</t>
  </si>
  <si>
    <t xml:space="preserve">بسبب كثرة العقبات الاقتصادية </t>
  </si>
  <si>
    <t>Education Food aid / food distributions Health care (including reproductive health)</t>
  </si>
  <si>
    <t>Child labour Kidnapping Alcohol/substance misuse Being orphaned</t>
  </si>
  <si>
    <t>Parents Relatives Siblings</t>
  </si>
  <si>
    <t xml:space="preserve">تأمين فرص عمل وتوسيع المشاريع </t>
  </si>
  <si>
    <t>uuid:a2bae23a-9560-4da6-9667-e09dba1f70a3</t>
  </si>
  <si>
    <t>a2bae23a-9560-4da6-9667-e09dba1f70a3</t>
  </si>
  <si>
    <t>2022-02-10T14:19:08.461+02:00</t>
  </si>
  <si>
    <t>2022-02-10T14:35:19.412+02:00</t>
  </si>
  <si>
    <t>Economic Sadness Fear</t>
  </si>
  <si>
    <t>Adult Men Adult Women Children Displaced people</t>
  </si>
  <si>
    <t xml:space="preserve">بسبب صعوبة مواجهة العقبات </t>
  </si>
  <si>
    <t>Food aid / food distributions Health care (including reproductive health) Education</t>
  </si>
  <si>
    <t>Child marriage Child labour Being orphaned</t>
  </si>
  <si>
    <t>Parents Siblings Peer groups (e.g. friends)</t>
  </si>
  <si>
    <t>تقديم سلل اغاثية
دعم الأسر المتضررة</t>
  </si>
  <si>
    <t>uuid:577a7dbb-f68c-48ab-8d62-695101944ccb</t>
  </si>
  <si>
    <t>577a7dbb-f68c-48ab-8d62-695101944ccb</t>
  </si>
  <si>
    <t>2022-02-10T11:39:59.031+03:00</t>
  </si>
  <si>
    <t>2022-02-10T15:13:40.060+03:00</t>
  </si>
  <si>
    <t>عبد اللطيف جغلي</t>
  </si>
  <si>
    <t>No treatment available for the medical issue at the health facility Other</t>
  </si>
  <si>
    <t>سوء تعامل الموظفين</t>
  </si>
  <si>
    <t>Adult Women Adult Men Displaced people Children</t>
  </si>
  <si>
    <t>بسبب المصاعب الاقتصادية</t>
  </si>
  <si>
    <t>Health care (including reproductive health) Education Food aid / food distributions Cash Vouchers</t>
  </si>
  <si>
    <t>Neglect Psychological Distress Kidnapping</t>
  </si>
  <si>
    <t>Sold assets Borrow money Received aid Reduced spending on non-food expenditures e.g. Health Accepted high risk, illegal, socially degrading or exploitative temporary jobs or activities Took additional job</t>
  </si>
  <si>
    <t>توفير فرص العمل ، دعم مادي ، توفير السلل الغذائية بشكل دائم</t>
  </si>
  <si>
    <t>uuid:5135da3d-9aab-4e6d-aceb-3317ab0951bc</t>
  </si>
  <si>
    <t>5135da3d-9aab-4e6d-aceb-3317ab0951bc</t>
  </si>
  <si>
    <t>2022-02-10T13:51:13.740+03:00</t>
  </si>
  <si>
    <t>2022-02-10T15:14:56.711+03:00</t>
  </si>
  <si>
    <t>ابن</t>
  </si>
  <si>
    <t>لا توجد حاجة للقاح</t>
  </si>
  <si>
    <t>Sadness Anger Hopelessness</t>
  </si>
  <si>
    <t>لانهم الوحيدون الذين يحملون هموم الحياة</t>
  </si>
  <si>
    <t>Neglect Dropout of school Kidnapping Exploitation Psychological Distress</t>
  </si>
  <si>
    <t>Humanitarian assistance Saving No income</t>
  </si>
  <si>
    <t>توسيع الخدمات بشكل أكبر،  دعم الاحتياجات الاساسية ، دعم التعليم</t>
  </si>
  <si>
    <t>uuid:10e0c4b8-0e09-4cdb-9ca0-d44bf839d9bf</t>
  </si>
  <si>
    <t>10e0c4b8-0e09-4cdb-9ca0-d44bf839d9bf</t>
  </si>
  <si>
    <t>2022-02-10T14:34:58.764+03:00</t>
  </si>
  <si>
    <t>2022-02-10T15:16:48.931+03:00</t>
  </si>
  <si>
    <t>Hospital Private Clinic Primary Health care unit-outpatient only (PHCU) Primary Health care Centre (PHCC)-outpatient,inpatient + maternity</t>
  </si>
  <si>
    <t>Lack of medicine availability Lack of female staff</t>
  </si>
  <si>
    <t>Antibiotic Non communicable diseases (NCD) drugs (chronic, cardiac, diabetes, hyper-tension, asthma) Pediatric medicine</t>
  </si>
  <si>
    <t>Economic Hopelessness Sadness</t>
  </si>
  <si>
    <t>بسبب ادراكهم</t>
  </si>
  <si>
    <t>لا يوجد ايمان بهذه الامور</t>
  </si>
  <si>
    <t>Education Health care (including reproductive health) Shelter</t>
  </si>
  <si>
    <t>Psychological Distress Child labour Kidnapping</t>
  </si>
  <si>
    <t>عدم التمييز في تقديم الخدمات ،  توفير الخدمات للجميع ، توسيع المشاريع</t>
  </si>
  <si>
    <t>uuid:49d4b163-388e-40b9-be3a-08c8f1a94e40</t>
  </si>
  <si>
    <t>49d4b163-388e-40b9-be3a-08c8f1a94e40</t>
  </si>
  <si>
    <t>2022-02-10T11:08:34.962+03:00</t>
  </si>
  <si>
    <t>2022-02-10T11:40:04.218+03:00</t>
  </si>
  <si>
    <t xml:space="preserve">نجيبة العثمان </t>
  </si>
  <si>
    <t xml:space="preserve">يوتيوب فيس بوك </t>
  </si>
  <si>
    <t>Fear Anger Family conflict Inability to carry out work or daily tasks</t>
  </si>
  <si>
    <t xml:space="preserve">النساء حساسات وعاطفيات </t>
  </si>
  <si>
    <t>Kidnapping Child labour Neglect</t>
  </si>
  <si>
    <t>Parents Siblings Neighbours</t>
  </si>
  <si>
    <t xml:space="preserve">تدفئة ودواء ومساعدات مالية </t>
  </si>
  <si>
    <t>uuid:af02adc9-889f-410d-b108-7a275ca3d15b</t>
  </si>
  <si>
    <t>af02adc9-889f-410d-b108-7a275ca3d15b</t>
  </si>
  <si>
    <t>2022-02-10T10:13:27.944+03:00</t>
  </si>
  <si>
    <t>2022-02-10T10:41:39.913+03:00</t>
  </si>
  <si>
    <t>وصال القاسم</t>
  </si>
  <si>
    <t>Pediatric medicine Reproductive health medicines Antibiotic</t>
  </si>
  <si>
    <t>Anger Hopelessness Sadness Conflict within community Mood swings</t>
  </si>
  <si>
    <t xml:space="preserve">بسبب الظروف الصعبة التي مررنا بها </t>
  </si>
  <si>
    <t>Kidnapping Child marriage Being orphaned Dropout of school</t>
  </si>
  <si>
    <t>السكن
التدفئة
الغذاء والدخل الثابت</t>
  </si>
  <si>
    <t>uuid:6b853a66-465c-4f98-8e9d-f6b46ac4b177</t>
  </si>
  <si>
    <t>6b853a66-465c-4f98-8e9d-f6b46ac4b177</t>
  </si>
  <si>
    <t>2022-02-10T11:18:43.070+03:00</t>
  </si>
  <si>
    <t>2022-02-10T11:49:26.530+03:00</t>
  </si>
  <si>
    <t>Yes, PWD, has difficulty seeing even with glasses Yes PWD, has difficulty walking or climbing steps Yes PWD has difficulty (with self-care such as) washing all over or dressing</t>
  </si>
  <si>
    <t>16</t>
  </si>
  <si>
    <t>Hospital Primary Health care Centre (PHCC)-outpatient,inpatient + maternity Specialist services</t>
  </si>
  <si>
    <t>Inaccessible due to transport or other logistical reason Inaccessible due to cost Most types of medicines are not available in the market</t>
  </si>
  <si>
    <t>Anger Hopelessness Sadness Anxiety Economic Conflict within community Family conflict</t>
  </si>
  <si>
    <t>Adult Women Adult Men Children Elderly Displaced people</t>
  </si>
  <si>
    <t>بسبب الظروف الصعبة التي مررنا بها</t>
  </si>
  <si>
    <t>لا نتلقى أي شيء</t>
  </si>
  <si>
    <t>Dropout of school Kidnapping Child headed household</t>
  </si>
  <si>
    <t>بعد المدرسة عن مكان السكن</t>
  </si>
  <si>
    <t>تأمين السكن
الدخل الثابت
قسائم نقدية وسلل إغاثية</t>
  </si>
  <si>
    <t>uuid:7a8bebb5-7ada-40e1-8739-c2784a053628</t>
  </si>
  <si>
    <t>7a8bebb5-7ada-40e1-8739-c2784a053628</t>
  </si>
  <si>
    <t>2022-02-10T13:02:23.056+03:00</t>
  </si>
  <si>
    <t>2022-02-10T13:32:13.119+03:00</t>
  </si>
  <si>
    <t>Other Lack of medicine availability</t>
  </si>
  <si>
    <t xml:space="preserve">انتظار طويل </t>
  </si>
  <si>
    <t>Non communicable diseases (NCD) drugs (chronic, cardiac, diabetes, hyper-tension, asthma) Reproductive health medicines Antibiotic</t>
  </si>
  <si>
    <t xml:space="preserve">غوغل يوتيوب </t>
  </si>
  <si>
    <t>Fear Anger Inability to carry out work or daily tasks Conflict within community</t>
  </si>
  <si>
    <t>بسبب كثرة الأمراض وعدم التغذية الكافية.. والمعاقين بسبب نظرة المجتمع لهم والنساء عاطفيات</t>
  </si>
  <si>
    <t xml:space="preserve">الخوف من وصمة العار </t>
  </si>
  <si>
    <t>Kidnapping Child labour Child marriage Neglect Exploitation</t>
  </si>
  <si>
    <t xml:space="preserve">إغاثة توزع بشكل عادل .. راتب شهري  المسنين والمعاقين ورعاية طبية وأدوية مجانية </t>
  </si>
  <si>
    <t>uuid:05a22e2a-a354-49f7-88ec-52bf86fac76c</t>
  </si>
  <si>
    <t>05a22e2a-a354-49f7-88ec-52bf86fac76c</t>
  </si>
  <si>
    <t>2022-02-10T12:17:30.736+03:00</t>
  </si>
  <si>
    <t>2022-02-10T12:42:36.687+03:00</t>
  </si>
  <si>
    <t>Primary Health care Centre (PHCC)-outpatient,inpatient + maternity Hospital Specialist services</t>
  </si>
  <si>
    <t>Anger Inability to carry out work or daily tasks Problems Sleeping Economic Conflict within community</t>
  </si>
  <si>
    <t>الحلقة الأضعف ولا يستطيعون العناية بأنفسهم بدون مساعدة</t>
  </si>
  <si>
    <t>Kidnapping Child marriage Child headed household Dropout of school</t>
  </si>
  <si>
    <t>سلل إغاثية
قسائم نقدية
دخل شهري ثابت</t>
  </si>
  <si>
    <t>لا تعليقات</t>
  </si>
  <si>
    <t>uuid:3a183bf5-b125-42da-86b0-65a136d8b01c</t>
  </si>
  <si>
    <t>3a183bf5-b125-42da-86b0-65a136d8b01c</t>
  </si>
  <si>
    <t>2022-02-10T13:12:45.482+03:00</t>
  </si>
  <si>
    <t>2022-02-10T13:40:02.326+03:00</t>
  </si>
  <si>
    <t>Reproductive health medicines Pediatric medicine Antibiotic Non communicable diseases (NCD) drugs (chronic, cardiac, diabetes, hyper-tension, asthma)</t>
  </si>
  <si>
    <t>Anger Fear Sadness Conflict within community Family conflict</t>
  </si>
  <si>
    <t>Children Elderly Displaced people Adult Women</t>
  </si>
  <si>
    <t>بسبب الضغوط التي يمرون بهت</t>
  </si>
  <si>
    <t>Kidnapping Child headed household Dropout of school</t>
  </si>
  <si>
    <t xml:space="preserve">أعمارهم صغيرة لا تتجاوز ال3 سنوات </t>
  </si>
  <si>
    <t>Sport activity Quraan Painting / re-creational activity Awareness / educational activities / psychosocial support</t>
  </si>
  <si>
    <t>السكن
سلل غذائية
قسائم نقدية</t>
  </si>
  <si>
    <t>uuid:1fbdb7d2-9e21-437e-ad55-9d3ff2f36779</t>
  </si>
  <si>
    <t>1fbdb7d2-9e21-437e-ad55-9d3ff2f36779</t>
  </si>
  <si>
    <t>2022-02-10T14:14:39.562+03:00</t>
  </si>
  <si>
    <t>2022-02-10T14:40:18.342+03:00</t>
  </si>
  <si>
    <t>Fear Anger Sadness Changes in Appetite Economic</t>
  </si>
  <si>
    <t>Kidnapping Being orphaned Child headed household Dropout of school</t>
  </si>
  <si>
    <t>تأمين السكن 
تأمين فرص عمل ودخل ثابت 
سلل إغاثية</t>
  </si>
  <si>
    <t>uuid:ffa0370f-f8da-4ae9-8d0b-ce999bbb3ce1</t>
  </si>
  <si>
    <t>ffa0370f-f8da-4ae9-8d0b-ce999bbb3ce1</t>
  </si>
  <si>
    <t>2022-02-10T14:07:18.581+03:00</t>
  </si>
  <si>
    <t>2022-02-10T14:27:54.861+03:00</t>
  </si>
  <si>
    <t>نجيبة العثمان</t>
  </si>
  <si>
    <t>Non communicable diseases (NCD) drugs (chronic, cardiac, diabetes, hyper-tension, asthma) Reproductive health medicines Antibiotic Other</t>
  </si>
  <si>
    <t xml:space="preserve">مسكنات </t>
  </si>
  <si>
    <t>غوغل فيسبوك يوتيوب</t>
  </si>
  <si>
    <t>Fear Hopelessness Mood swings</t>
  </si>
  <si>
    <t>Adolescent girls Adult Women</t>
  </si>
  <si>
    <t xml:space="preserve">حساسات وعاطفيات </t>
  </si>
  <si>
    <t>عمرها صغير لم تذهب لأي نشاط</t>
  </si>
  <si>
    <t xml:space="preserve">توزيع اغاثات بشكل متساوي و تدفئة وتأمين فرص عمل عادلة </t>
  </si>
  <si>
    <t>uuid:0859786f-5611-4a65-8219-1e3de6093c00</t>
  </si>
  <si>
    <t>0859786f-5611-4a65-8219-1e3de6093c00</t>
  </si>
  <si>
    <t>2022-02-10T14:47:25.670+03:00</t>
  </si>
  <si>
    <t>2022-02-10T15:11:17.889+03:00</t>
  </si>
  <si>
    <t>صبا لاذفاني</t>
  </si>
  <si>
    <t>Anger Sadness Fear</t>
  </si>
  <si>
    <t>حساسة</t>
  </si>
  <si>
    <t>Kidnapping Physical abuse Neglect</t>
  </si>
  <si>
    <t xml:space="preserve">التدفئة والعلاج الفيزيائي </t>
  </si>
  <si>
    <t>uuid:ad38fa1d-26f4-44ac-afad-b8f3b533036e</t>
  </si>
  <si>
    <t>ad38fa1d-26f4-44ac-afad-b8f3b533036e</t>
  </si>
  <si>
    <t>2022-02-10T15:13:42.400+03:00</t>
  </si>
  <si>
    <t>2022-02-10T15:37:11.413+03:00</t>
  </si>
  <si>
    <t>Most types of medicines are not available in the market Expired medicine</t>
  </si>
  <si>
    <t>Lack of medicine availability Other</t>
  </si>
  <si>
    <t xml:space="preserve">دواء منتهي الصلاحية </t>
  </si>
  <si>
    <t>Hospital for normal delivery Hospital for surgery/ C-section At home with skilled birth attendant</t>
  </si>
  <si>
    <t>القابلة تتعامل مع امرأة واحدة وتعطي اهتمام كامل لمريض واحد</t>
  </si>
  <si>
    <t xml:space="preserve">غوغل وفيس بوك </t>
  </si>
  <si>
    <t>Inability to carry out work or daily tasks Fear Sadness Economic</t>
  </si>
  <si>
    <t>Adult Women Adult Men Persons with Physical Disabilities Elderly</t>
  </si>
  <si>
    <t xml:space="preserve">الوضع الاقتصادي الصعب على رب المنزل والنساء عاطفيات </t>
  </si>
  <si>
    <t>Speaking to a family member Speaking to a friend Prayer Withdrawal/Isolation Smoking</t>
  </si>
  <si>
    <t xml:space="preserve">لم اعتد الذهاب إليهم </t>
  </si>
  <si>
    <t>Police NGO</t>
  </si>
  <si>
    <t xml:space="preserve">صغير بالسن </t>
  </si>
  <si>
    <t>Children living on the street Child-headed households</t>
  </si>
  <si>
    <t>Spent Savings Borrow money Reduced spending on non-food expenditures e.g. Health</t>
  </si>
  <si>
    <t xml:space="preserve">توزيع اغاثات  وبشكل عادل ودعم التعليم وعلاج فيزيائي </t>
  </si>
  <si>
    <t>uuid:6c857840-ebe7-4645-8cc0-2176778087ac</t>
  </si>
  <si>
    <t>6c857840-ebe7-4645-8cc0-2176778087ac</t>
  </si>
  <si>
    <t>2022-02-10T15:37:50.472+03:00</t>
  </si>
  <si>
    <t>2022-02-10T15:53:29.481+03:00</t>
  </si>
  <si>
    <t xml:space="preserve">غوغل فيسبوك
</t>
  </si>
  <si>
    <t>Fear Anger Inability to carry out work or daily tasks Problems Sleeping Economic</t>
  </si>
  <si>
    <t>حساسين</t>
  </si>
  <si>
    <t>لم اعتد</t>
  </si>
  <si>
    <t>Non-food items Food aid / food distributions</t>
  </si>
  <si>
    <t>Entertainement activities Painting / re-creational activity Hand crafts Sport activity</t>
  </si>
  <si>
    <t xml:space="preserve">معونات وفسائم نقدية فرص عمل </t>
  </si>
  <si>
    <t>uuid:d7d22a5d-ec77-49f7-b3b4-b67c17b8ec40</t>
  </si>
  <si>
    <t>d7d22a5d-ec77-49f7-b3b4-b67c17b8ec40</t>
  </si>
  <si>
    <t>2022-02-10T10:50:48.610+03:00</t>
  </si>
  <si>
    <t>2022-02-10T11:11:22.985+03:00</t>
  </si>
  <si>
    <t xml:space="preserve">رأفت خالد الاسماعيل </t>
  </si>
  <si>
    <t>Hopelessness Anxiety</t>
  </si>
  <si>
    <t>لانه المسؤل عن احتياجات المنزل</t>
  </si>
  <si>
    <t xml:space="preserve">نرجو توفير الادويه في المراكز
تنظيم دور في المشافي </t>
  </si>
  <si>
    <t>uuid:4ce6e832-7410-449f-a1b0-78bce2dbbf04</t>
  </si>
  <si>
    <t>4ce6e832-7410-449f-a1b0-78bce2dbbf04</t>
  </si>
  <si>
    <t>2022-02-10T11:51:15.009+03:00</t>
  </si>
  <si>
    <t>2022-02-10T12:16:07.722+03:00</t>
  </si>
  <si>
    <t>Yes PWD, has difficulty hearing, even with hearing aid Yes PWD, has difficulty walking or climbing steps Yes, PWD, has difficulty concentrating or remembering Yes PWD has difficulty (with self-care such as) washing all over or dressing</t>
  </si>
  <si>
    <t>مرض باركسون</t>
  </si>
  <si>
    <t xml:space="preserve">الصلاه والصبر </t>
  </si>
  <si>
    <t xml:space="preserve">لايوجد حاجة للدعم النفسي </t>
  </si>
  <si>
    <t>لايوجد حاجة له</t>
  </si>
  <si>
    <t>لايوجد شئ</t>
  </si>
  <si>
    <t>Kidnapping Child marriage Child labour Alcohol/substance misuse Dropout of school</t>
  </si>
  <si>
    <t>Parents Relatives Peer groups (e.g. friends) Religious leaders</t>
  </si>
  <si>
    <t>افتتاح  مركز صحي مجاني في منطقه الشيخ تلت</t>
  </si>
  <si>
    <t>uuid:f5272fa1-66ce-4b78-8d9c-dd37012a0d48</t>
  </si>
  <si>
    <t>f5272fa1-66ce-4b78-8d9c-dd37012a0d48</t>
  </si>
  <si>
    <t>2022-02-10T12:54:04.479+03:00</t>
  </si>
  <si>
    <t>2022-02-10T13:19:35.938+03:00</t>
  </si>
  <si>
    <t>Some types of medicines are not available in the market Expired medicine</t>
  </si>
  <si>
    <t>لايوجد معوقات</t>
  </si>
  <si>
    <t>وجع رأس شبه دائم</t>
  </si>
  <si>
    <t>Displaced people Adult Men</t>
  </si>
  <si>
    <t>النازح بسبب الضغوطات النفسيه والرجال لان مسؤليه المنزل على عاتقه</t>
  </si>
  <si>
    <t>الرباط على الجبهات</t>
  </si>
  <si>
    <t xml:space="preserve">توفير الادويه في المراكز </t>
  </si>
  <si>
    <t>uuid:a112d2e4-7192-4fd8-8b78-a7e914391548</t>
  </si>
  <si>
    <t>a112d2e4-7192-4fd8-8b78-a7e914391548</t>
  </si>
  <si>
    <t>2022-02-10T13:26:26.808+03:00</t>
  </si>
  <si>
    <t>2022-02-10T13:49:33.988+03:00</t>
  </si>
  <si>
    <t>مرض الشقيقه/مرض نفروز كلوي ناكس</t>
  </si>
  <si>
    <t xml:space="preserve">لايوجد حاجة </t>
  </si>
  <si>
    <t>Clean water</t>
  </si>
  <si>
    <t>التسول</t>
  </si>
  <si>
    <t>Parents Neighbours</t>
  </si>
  <si>
    <t>روضه اطفال</t>
  </si>
  <si>
    <t xml:space="preserve">الرباط </t>
  </si>
  <si>
    <t xml:space="preserve">توفير الادويه في المراكز 
انشاء مركز صحي في منطقة الشيخ تلت </t>
  </si>
  <si>
    <t>uuid:6963cb41-6226-4e69-8d94-de09b2ad4d6b</t>
  </si>
  <si>
    <t>6963cb41-6226-4e69-8d94-de09b2ad4d6b</t>
  </si>
  <si>
    <t>2022-02-10T14:03:58.851+03:00</t>
  </si>
  <si>
    <t>2022-02-10T14:34:24.417+03:00</t>
  </si>
  <si>
    <t>ربو/التهاب مفصلي في الركبتين</t>
  </si>
  <si>
    <t>لان المسؤليه تقع عليهم</t>
  </si>
  <si>
    <t>لان الصلاه والدعاء تكفي الشخص</t>
  </si>
  <si>
    <t>Alcohol/substance misuse</t>
  </si>
  <si>
    <t>Parents Peer groups (e.g. friends) Religious leaders</t>
  </si>
  <si>
    <t xml:space="preserve">الاوضاع الاقتصادية </t>
  </si>
  <si>
    <t>استثمار</t>
  </si>
  <si>
    <t>نرجو تشخيص المريض بشكل صحيح
نرجو معامله المراجعين بشكل مؤدب</t>
  </si>
  <si>
    <t>uuid:9495963b-f5ea-48c2-b050-f82fdd8fc970</t>
  </si>
  <si>
    <t>9495963b-f5ea-48c2-b050-f82fdd8fc970</t>
  </si>
  <si>
    <t>2022-02-10T17:30:01.885+02:00</t>
  </si>
  <si>
    <t>2022-02-10T17:42:29.362+02:00</t>
  </si>
  <si>
    <t>سحر شاكردي</t>
  </si>
  <si>
    <t>لأنعم يتحملون مسؤولية العائله</t>
  </si>
  <si>
    <t>Family member NGO</t>
  </si>
  <si>
    <t>Child labour Child marriage Being orphaned Child headed household</t>
  </si>
  <si>
    <t>Siblings School teachers Relatives</t>
  </si>
  <si>
    <t>Sport activity Awareness / educational activities / psychosocial support Painting / re-creational activity Hand crafts</t>
  </si>
  <si>
    <t>uuid:63f3fe07-b682-434d-98e7-57fd8369d8bc</t>
  </si>
  <si>
    <t>63f3fe07-b682-434d-98e7-57fd8369d8bc</t>
  </si>
  <si>
    <t>2022-02-10T17:33:48.850+03:00</t>
  </si>
  <si>
    <t>2022-02-10T17:42:53.703+03:00</t>
  </si>
  <si>
    <t>Hopelessness Inability to carry out work or daily tasks Anxiety Mood swings Family conflict</t>
  </si>
  <si>
    <t xml:space="preserve">بسبب الضغوط التي تواجههم في تأمين الاحتياجات الأساسية </t>
  </si>
  <si>
    <t>CFSs MHPSS service providers WGSS</t>
  </si>
  <si>
    <t>Kidnapping Child labour Unaccompanied and Separated child Exploitation Dropout of school</t>
  </si>
  <si>
    <t>Awareness / educational activities / psychosocial support Entertainement activities Sport activity Case Management activities</t>
  </si>
  <si>
    <t>Children separated from their parents Child-headed households Orphans living in the community Children involved in harmful forms of labor</t>
  </si>
  <si>
    <t>تأمين دخل للأسر لتامين احتياجات الأطفال بشكل افضل</t>
  </si>
  <si>
    <t>uuid:95e2dded-599e-4d88-8d43-6bae2b902f1c</t>
  </si>
  <si>
    <t>95e2dded-599e-4d88-8d43-6bae2b902f1c</t>
  </si>
  <si>
    <t>2022-02-10T11:53:45.248+02:00</t>
  </si>
  <si>
    <t>2022-02-10T12:29:51.928+02:00</t>
  </si>
  <si>
    <t xml:space="preserve">إكرام بخصو </t>
  </si>
  <si>
    <t>الفيسبوك</t>
  </si>
  <si>
    <t>Sadness Anxiety Changes in Appetite Problems Sleeping Mood swings</t>
  </si>
  <si>
    <t>بسبب خسارة كل شيء</t>
  </si>
  <si>
    <t>Kidnapping Child labour Dropout of school Neglect</t>
  </si>
  <si>
    <t>Quraan Awareness / educational activities / psychosocial support Entertainement activities Hand crafts</t>
  </si>
  <si>
    <t>مساعدات عذائية 
مساعدات مالية
مساعدات تدفئة</t>
  </si>
  <si>
    <t>uuid:ba451b87-4e28-44e0-b5b7-6651c301f2a0</t>
  </si>
  <si>
    <t>ba451b87-4e28-44e0-b5b7-6651c301f2a0</t>
  </si>
  <si>
    <t>2022-02-10T12:35:33.410+02:00</t>
  </si>
  <si>
    <t>2022-02-10T13:16:31.472+02:00</t>
  </si>
  <si>
    <t xml:space="preserve">لا توجد </t>
  </si>
  <si>
    <t>General mistrust of or opposition to any vaccine Concerned about side-effects of the COVID-19 vaccine Uncertain if the COVID-19 vaccine will be effective</t>
  </si>
  <si>
    <t>Anger Fear Anxiety Sadness Mood swings Changes in Appetite</t>
  </si>
  <si>
    <t>بسبب خسارت كل شي ولا يوجد احد يساعد</t>
  </si>
  <si>
    <t xml:space="preserve">لا يوجد حاجة </t>
  </si>
  <si>
    <t>Kidnapping Sexual abuse Physical abuse</t>
  </si>
  <si>
    <t>Children separated from their parents Orphans living in the community Children living on the street Children involved in harmful forms of labor Children who have been associated with fighting forces</t>
  </si>
  <si>
    <t>ان يتم المساعدة للمجتمع بحق
مشاريع لتوظيف الاناث والذكور الشباب</t>
  </si>
  <si>
    <t>uuid:b5634ed5-73ad-4c66-a0b7-feca9fbf732e</t>
  </si>
  <si>
    <t>b5634ed5-73ad-4c66-a0b7-feca9fbf732e</t>
  </si>
  <si>
    <t>2022-02-10T14:05:27.577+02:00</t>
  </si>
  <si>
    <t>2022-02-10T14:40:45.216+02:00</t>
  </si>
  <si>
    <t>Fear Anxiety Anger Problems Sleeping Changes in Appetite Economic</t>
  </si>
  <si>
    <t>لانهم يتحملون مسؤوليات كثيرة وخسروا الكثير</t>
  </si>
  <si>
    <t xml:space="preserve">لانني اشعر ان المشاكل التي لدي لا تحتاج </t>
  </si>
  <si>
    <t>Cash Vouchers Health care (including reproductive health) Food aid / food distributions</t>
  </si>
  <si>
    <t>Awareness / educational activities / psychosocial support Entertainement activities Hand crafts</t>
  </si>
  <si>
    <t>Children separated from their parents Children living on the street Orphans living in the community Children involved in harmful forms of labor Child-headed households</t>
  </si>
  <si>
    <t xml:space="preserve">مساعدات تدفئة 
مساعدات غذائية 
</t>
  </si>
  <si>
    <t>uuid:85328cca-1e06-413a-8b13-018f224ed3ab</t>
  </si>
  <si>
    <t>85328cca-1e06-413a-8b13-018f224ed3ab</t>
  </si>
  <si>
    <t>2022-02-10T14:46:26.867+02:00</t>
  </si>
  <si>
    <t>2022-02-10T17:53:41.425+02:00</t>
  </si>
  <si>
    <t>إكرام بخصو</t>
  </si>
  <si>
    <t>الانترنت والفيسبوك</t>
  </si>
  <si>
    <t>Fear Sadness Anxiety Problems Sleeping Economic</t>
  </si>
  <si>
    <t>لانهم محرومون من حقوق الاطفال 
لانهم يتحملون مسؤوليات كبيرة</t>
  </si>
  <si>
    <t>لا يوجد ثقة بهذه الخدمات</t>
  </si>
  <si>
    <t>لا تثق بهم</t>
  </si>
  <si>
    <t>Kidnapping Sexual abuse Neglect</t>
  </si>
  <si>
    <t>عامل بمكتب
٨ ساعات
١٧ سنة 
ذكر</t>
  </si>
  <si>
    <t>Awareness / educational activities / psychosocial support Hand crafts Entertainement activities</t>
  </si>
  <si>
    <t>دعم غذائي 
دعم علاج فيزيائي</t>
  </si>
  <si>
    <t>uuid:2c8c5ed9-311a-4ef2-bdb3-21ac18fd4a80</t>
  </si>
  <si>
    <t>2c8c5ed9-311a-4ef2-bdb3-21ac18fd4a80</t>
  </si>
  <si>
    <t>2022-02-10T15:35:35.740+02:00</t>
  </si>
  <si>
    <t>2022-02-10T15:59:06.533+02:00</t>
  </si>
  <si>
    <t>Fear Anger Sadness Anxiety Problems Sleeping Mood swings Changes in Appetite</t>
  </si>
  <si>
    <t>لانهم خسرو كل شيء</t>
  </si>
  <si>
    <t>Parents Judicial or criminal authority</t>
  </si>
  <si>
    <t>الدعم الغذائي والمالي 
الدعم للعلاج الفيزيائي</t>
  </si>
  <si>
    <t>uuid:fceeed3e-ec66-4d11-a2e0-4cadb8e9016b</t>
  </si>
  <si>
    <t>fceeed3e-ec66-4d11-a2e0-4cadb8e9016b</t>
  </si>
  <si>
    <t>2022-02-10T10:36:47.927+02:00</t>
  </si>
  <si>
    <t>2022-02-10T10:57:44.051+02:00</t>
  </si>
  <si>
    <t>رنا كنون</t>
  </si>
  <si>
    <t>Sadness Fear Mood swings Changes in Appetite</t>
  </si>
  <si>
    <t>بسبب ضغوط الحياة</t>
  </si>
  <si>
    <t>Prayer Exercise</t>
  </si>
  <si>
    <t>لاكتفائه بنفسه</t>
  </si>
  <si>
    <t>Neglect Physical abuse Kidnapping</t>
  </si>
  <si>
    <t xml:space="preserve">ادوية فيتامينات </t>
  </si>
  <si>
    <t>uuid:7429485a-d3b9-460a-a5a2-fe2c0fc299db</t>
  </si>
  <si>
    <t>7429485a-d3b9-460a-a5a2-fe2c0fc299db</t>
  </si>
  <si>
    <t>2022-02-10T11:36:32.619+02:00</t>
  </si>
  <si>
    <t>2022-02-10T11:58:00.324+02:00</t>
  </si>
  <si>
    <t>تليف كبد ومرض دسك</t>
  </si>
  <si>
    <t>Anger Anxiety Problems Sleeping</t>
  </si>
  <si>
    <t>لانه هو المسؤول</t>
  </si>
  <si>
    <t>Health care (including reproductive health) Education Women's and girls'-friendly spaces Clean water</t>
  </si>
  <si>
    <t>Hand crafts Sport activity Entertainement activities</t>
  </si>
  <si>
    <t>ادوية تليف الكبد ودسك</t>
  </si>
  <si>
    <t>uuid:0e4dfe6c-c49a-4580-a21b-4829c80de568</t>
  </si>
  <si>
    <t>0e4dfe6c-c49a-4580-a21b-4829c80de568</t>
  </si>
  <si>
    <t>2022-02-10T12:03:33.942+02:00</t>
  </si>
  <si>
    <t>2022-02-10T16:20:29.730+02:00</t>
  </si>
  <si>
    <t>Antibiotic Non communicable diseases (NCD) drugs (chronic, cardiac, diabetes, hyper-tension, asthma) Other</t>
  </si>
  <si>
    <t>معقمات وفيتامينات ومسكنات ومراهم مرممة</t>
  </si>
  <si>
    <t>Sadness Anxiety Problems Sleeping Changes in Appetite</t>
  </si>
  <si>
    <t>ععدم الثقة بالخدمة</t>
  </si>
  <si>
    <t>Kidnapping Child labour Exploitation Neglect</t>
  </si>
  <si>
    <t>Peer groups (e.g. friends) Siblings School teachers</t>
  </si>
  <si>
    <t>الاهتمام بأدوية مرض القدم السكرية</t>
  </si>
  <si>
    <t>uuid:daabb797-33b2-4841-b003-c8c68c61101d</t>
  </si>
  <si>
    <t>daabb797-33b2-4841-b003-c8c68c61101d</t>
  </si>
  <si>
    <t>2022-02-10T13:18:35.304+02:00</t>
  </si>
  <si>
    <t>2022-02-10T16:22:08.925+02:00</t>
  </si>
  <si>
    <t>Anger Anxiety Sadness Problems Sleeping Mood swings</t>
  </si>
  <si>
    <t>بسبب النزوح والفقر</t>
  </si>
  <si>
    <t>Food aid / food distributions Health care (including reproductive health) Clean water</t>
  </si>
  <si>
    <t>Kidnapping Child labour Child marriage Exploitation Being orphaned</t>
  </si>
  <si>
    <t>تامين انسولين</t>
  </si>
  <si>
    <t>uuid:3fd6af02-469b-4871-98f2-e2cf9b0760a5</t>
  </si>
  <si>
    <t>3fd6af02-469b-4871-98f2-e2cf9b0760a5</t>
  </si>
  <si>
    <t>2022-02-10T14:08:51.692+02:00</t>
  </si>
  <si>
    <t>2022-02-10T16:22:35.029+02:00</t>
  </si>
  <si>
    <t>تأمين اوراق ثبوتية كجواز سفر</t>
  </si>
  <si>
    <t>Anxiety</t>
  </si>
  <si>
    <t>بسبب العبء الكبير عليهم</t>
  </si>
  <si>
    <t>Speaking to a friend Exercise Prayer</t>
  </si>
  <si>
    <t>بسبب عدم الثقة</t>
  </si>
  <si>
    <t>Clean water Education</t>
  </si>
  <si>
    <t>تامين الانسولين</t>
  </si>
  <si>
    <t>uuid:7afde572-625c-4d91-bd16-62e062294edf</t>
  </si>
  <si>
    <t>7afde572-625c-4d91-bd16-62e062294edf</t>
  </si>
  <si>
    <t>2022-02-10T17:43:16.515+03:00</t>
  </si>
  <si>
    <t>2022-02-10T17:54:05.707+03:00</t>
  </si>
  <si>
    <t>Problems Sleeping Sadness Anxiety Inability to carry out work or daily tasks</t>
  </si>
  <si>
    <t>Children Adolescent girls Adolescent Boys</t>
  </si>
  <si>
    <t xml:space="preserve">بسبب عدم الاستقرار وقلة الأمان </t>
  </si>
  <si>
    <t>Friends MHPSS service providers CFSs WGSS Community centres</t>
  </si>
  <si>
    <t>Health care (including reproductive health) Women's and girls'-friendly spaces Clean water Case management for survivors of GBV Counselling for women who have experienced adverse situation</t>
  </si>
  <si>
    <t>Kidnapping Being orphaned Exploitation Dropout of school</t>
  </si>
  <si>
    <t xml:space="preserve">تأمين مواد غذاء ولباس للأطفال. تقديم الدعم  للاسرة والطفل </t>
  </si>
  <si>
    <t>uuid:3997f2fe-15ae-41af-94f2-3a159b28d0dd</t>
  </si>
  <si>
    <t>3997f2fe-15ae-41af-94f2-3a159b28d0dd</t>
  </si>
  <si>
    <t>2022-02-10T17:44:48.884+02:00</t>
  </si>
  <si>
    <t>2022-02-10T17:57:39.282+02:00</t>
  </si>
  <si>
    <t>Mood swings Hopelessness Economic</t>
  </si>
  <si>
    <t>لأنهم المسؤولين عن رعايةالاسرة</t>
  </si>
  <si>
    <t>Education Food aid / food distributions Clean water</t>
  </si>
  <si>
    <t>Women friendly Center Case management with individual counseling Mental health referrals</t>
  </si>
  <si>
    <t>School teachers Parents Relatives Community/social workers Women and Child support centers</t>
  </si>
  <si>
    <t>وجود مركز دعم نفسي واغاثة</t>
  </si>
  <si>
    <t>uuid:5a16389f-eaf8-4b96-8263-4e6041ea49e0</t>
  </si>
  <si>
    <t>5a16389f-eaf8-4b96-8263-4e6041ea49e0</t>
  </si>
  <si>
    <t>2022-02-10T17:54:39.865+03:00</t>
  </si>
  <si>
    <t>2022-02-10T18:02:28.549+03:00</t>
  </si>
  <si>
    <t>بسبب عدم القدرة على تأمين احتياجاتهم الاساسية</t>
  </si>
  <si>
    <t>Community centres CFSs WGSS</t>
  </si>
  <si>
    <t>Kidnapping Psychological Distress Dropout of school Exploitation</t>
  </si>
  <si>
    <t>تأمين الدعم المادي والمعنوي للأسر والاطفال</t>
  </si>
  <si>
    <t>uuid:5061ffe5-e1a0-483d-8209-722426e58a3d</t>
  </si>
  <si>
    <t>5061ffe5-e1a0-483d-8209-722426e58a3d</t>
  </si>
  <si>
    <t>2022-02-10T17:52:48.794+03:00</t>
  </si>
  <si>
    <t>2022-02-10T18:07:47.205+03:00</t>
  </si>
  <si>
    <t>عبدالرحمن الشعبانAF</t>
  </si>
  <si>
    <t>Hopelessness Anxiety Mood swings Problems Sleeping</t>
  </si>
  <si>
    <t>Adult Women Adult Men Children Displaced people Persons with Intellectual Disabilities</t>
  </si>
  <si>
    <t xml:space="preserve"> بسبب الفقر وقلة فرص العمل </t>
  </si>
  <si>
    <t>Speaking to a family member Prayer Seeing an MHPSS professional Smoking Withdrawal/Isolation</t>
  </si>
  <si>
    <t>Family Friends Medical Doctor MHPSS service providers CFSs</t>
  </si>
  <si>
    <t>Dignity kits Women's and girls'-friendly spaces Case management for survivors of GBV Health care (including reproductive health)</t>
  </si>
  <si>
    <t>Child labour Child marriage Neglect Being orphaned Dropout of school Psychological Distress</t>
  </si>
  <si>
    <t>Parents School teachers Community/social workers Women and Child support centers Doctor</t>
  </si>
  <si>
    <t>توفير فرص عمل 
توزيع قساىم نقدية
توفير مركز حماية وصحية</t>
  </si>
  <si>
    <t>uuid:27faa456-e23f-4f90-88dc-56c775170d64</t>
  </si>
  <si>
    <t>27faa456-e23f-4f90-88dc-56c775170d64</t>
  </si>
  <si>
    <t>2022-02-10T18:02:40.661+03:00</t>
  </si>
  <si>
    <t>2022-02-10T18:09:35.834+03:00</t>
  </si>
  <si>
    <t>Fear Inability to carry out work or daily tasks Mood swings Family conflict</t>
  </si>
  <si>
    <t xml:space="preserve">عدم الشعور بالأمان والاستقرار </t>
  </si>
  <si>
    <t>Speaking to a family member Smoking Withdrawal/Isolation</t>
  </si>
  <si>
    <t>Health care (including reproductive health) Women's and girls'-friendly spaces Counselling for women who have experienced adverse situation Case management for survivors of GBV Clean water</t>
  </si>
  <si>
    <t>Women's and girls' friendly spaces Health services Police</t>
  </si>
  <si>
    <t>Kidnapping Physical abuse Dropout of school Exploitation</t>
  </si>
  <si>
    <t>Painting / re-creational activity Awareness / educational activities / psychosocial support Entertainement activities Hand crafts</t>
  </si>
  <si>
    <t xml:space="preserve">تأمين تدفئة وغذاء للأطفال </t>
  </si>
  <si>
    <t>uuid:249b3e0c-38bf-4c0a-8b68-8a64f59487fa</t>
  </si>
  <si>
    <t>249b3e0c-38bf-4c0a-8b68-8a64f59487fa</t>
  </si>
  <si>
    <t>2022-02-10T18:00:55.445+02:00</t>
  </si>
  <si>
    <t>2022-02-10T18:11:56.964+02:00</t>
  </si>
  <si>
    <t>لأنهم الفئة الضعيفة بالمجتمع</t>
  </si>
  <si>
    <t>NGO MHPSS service providers Medical Doctor</t>
  </si>
  <si>
    <t>Food aid / food distributions Education Women's and girls'-friendly spaces Counselling for women who have experienced adverse situation Clean water</t>
  </si>
  <si>
    <t>Family member NGO Women's and girls' friendly spaces</t>
  </si>
  <si>
    <t>Women friendly Center Peer Support groups Mental health referrals Education Income-generating activities/vocational training</t>
  </si>
  <si>
    <t>خدمات مادية</t>
  </si>
  <si>
    <t>uuid:666def89-6e98-48e8-9268-fdc47b636315</t>
  </si>
  <si>
    <t>666def89-6e98-48e8-9268-fdc47b636315</t>
  </si>
  <si>
    <t>2022-02-10T18:20:07.003+03:00</t>
  </si>
  <si>
    <t>2022-02-10T18:30:28.471+03:00</t>
  </si>
  <si>
    <t>أمل ككو</t>
  </si>
  <si>
    <t>Anger Hopelessness Inability to carry out work or daily tasks Sadness Family conflict</t>
  </si>
  <si>
    <t>Adult Women People with chronic health conditions Adult Men</t>
  </si>
  <si>
    <t>بسبب ضغوطات النزوح</t>
  </si>
  <si>
    <t>لا توجد خدمات قريبة</t>
  </si>
  <si>
    <t>في مخيمات أخرى بعيدة</t>
  </si>
  <si>
    <t>Child labour Child marriage Neglect Physical abuse Psychological Distress Exploitation Dropout of school</t>
  </si>
  <si>
    <t>بسبب صعوبة تأمين احتياجات المدارس وقلة الدعم للمدارس الموجودة</t>
  </si>
  <si>
    <t>Sport activity Hand crafts Quraan Painting / re-creational activity Awareness / educational activities / psychosocial support Entertainement activities Case Management activities</t>
  </si>
  <si>
    <t>مراكز صحية،مراكز تدريب للمهن وسبل العيش، توافر كهرباء</t>
  </si>
  <si>
    <t>uuid:2083376c-194f-49b1-9737-35b7c4afff48</t>
  </si>
  <si>
    <t>2083376c-194f-49b1-9737-35b7c4afff48</t>
  </si>
  <si>
    <t>2022-02-10T09:48:52.663+03:00</t>
  </si>
  <si>
    <t>2022-02-10T15:18:59.451+03:00</t>
  </si>
  <si>
    <t>شادي زكور</t>
  </si>
  <si>
    <t>Hafasraja</t>
  </si>
  <si>
    <t>Anger Sadness Substance/alcohol Abuse Economic Family conflict Conflict within community</t>
  </si>
  <si>
    <t>بسبب الظروف والأوضاع الاجتماعية</t>
  </si>
  <si>
    <t>لا أحب أن أشارك مشاكلي الشخصية مع الغرباء</t>
  </si>
  <si>
    <t>No female staff No availability of confidential support There are no psychosocial support services</t>
  </si>
  <si>
    <t>Child labour Child marriage Neglect Being orphaned Child headed household Psychological Distress Dropout of school</t>
  </si>
  <si>
    <t>تفعيل المستوصف بكادر طبي كامل وخصوصا الاطفال
دعم الفرن في القرية لانه يسبب مشاكل كبيرة في المجتمع 
انشاء مشاريع مياه وصرف صحي</t>
  </si>
  <si>
    <t>أرجو أن يتم إنشاء المشاريع التي تم طرحها بالسرعة القصوى</t>
  </si>
  <si>
    <t>uuid:63d8bb60-4cd9-4f45-971b-188c927f4719</t>
  </si>
  <si>
    <t>63d8bb60-4cd9-4f45-971b-188c927f4719</t>
  </si>
  <si>
    <t>2022-02-10T10:41:26.170+03:00</t>
  </si>
  <si>
    <t>2022-02-10T15:27:16.931+03:00</t>
  </si>
  <si>
    <t>No treatment available for the medical issue at the health facility Lack of medicine availability Lack of staff Lack of female staff</t>
  </si>
  <si>
    <t>Pediatric medicine Reproductive health medicines Antibiotic Non communicable diseases (NCD) drugs (chronic, cardiac, diabetes, hyper-tension, asthma)</t>
  </si>
  <si>
    <t>Sadness Anxiety Hopelessness Anger Conflict within community</t>
  </si>
  <si>
    <t>بسبب أن هذه الفئات تتأثر بلظروف المحيطة بها أكثر من غيرها</t>
  </si>
  <si>
    <t>اخاف من نظرة المجتمع</t>
  </si>
  <si>
    <t>Child labour Child marriage Kidnapping Alcohol/substance misuse Being orphaned Neglect Dropout of school Exploitation Psychological Distress</t>
  </si>
  <si>
    <t>بسبب الاهمال</t>
  </si>
  <si>
    <t>عامل يومي .. ١٠. ..١٦...ذكور</t>
  </si>
  <si>
    <t>Sport activity Painting / re-creational activity Awareness / educational activities / psychosocial support Quraan Hand crafts Entertainement activities</t>
  </si>
  <si>
    <t>Child-headed households Orphans living in the community Children living on the street Children separated from their parents Children who have been associated with fighting forces</t>
  </si>
  <si>
    <t>Petty trading and small business Salaried work Sale of crops</t>
  </si>
  <si>
    <t>Reduced spending on non-food expenditures e.g. Health Received aid</t>
  </si>
  <si>
    <t>دعم الفرن الالي في القرية 
دعم النقطة الطبية 
دعم مشاريع سبل العيش</t>
  </si>
  <si>
    <t>لا يوجد وشكراً.</t>
  </si>
  <si>
    <t>uuid:35fdc427-5f36-46a7-9476-70fd88cc9ebc</t>
  </si>
  <si>
    <t>35fdc427-5f36-46a7-9476-70fd88cc9ebc</t>
  </si>
  <si>
    <t>2022-02-10T11:52:52.138+03:00</t>
  </si>
  <si>
    <t>2022-02-10T18:31:53.090+03:00</t>
  </si>
  <si>
    <t>Lack of medicine availability Health facility did not provide referral to another facility Lack of staff</t>
  </si>
  <si>
    <t>Fear Anger Hopelessness Inability to carry out work or daily tasks Sadness Problems Sleeping Anxiety Problems Concentrating Mood swings Substance/alcohol Abuse Economic Conflict within community</t>
  </si>
  <si>
    <t>Persons with Physical Disabilities Children</t>
  </si>
  <si>
    <t>بسبب اعاقتهم الجسدية</t>
  </si>
  <si>
    <t>لا تعجبني طريقة حل المشكلة عن طريق هذه المراكز</t>
  </si>
  <si>
    <t>لا يوجد اي نظام دعم</t>
  </si>
  <si>
    <t>لايوجد اي خدمات تتعلق بهذا الأمر</t>
  </si>
  <si>
    <t>Child labour Child marriage Neglect Physical abuse Alcohol/substance misuse Unaccompanied and Separated child Dropout of school</t>
  </si>
  <si>
    <t>Relatives School teachers</t>
  </si>
  <si>
    <t>لأن عوائلهم بحاجة للدخل المادي</t>
  </si>
  <si>
    <t>اعمال حرة. .. ٩ ساعات ... ما دون ١٨ .. ذكور</t>
  </si>
  <si>
    <t>Hand crafts Painting / re-creational activity Awareness / educational activities / psychosocial support Entertainement activities Quraan Sport activity</t>
  </si>
  <si>
    <t>Child-headed households Orphans living in the community Children who have been associated with fighting forces Children involved in harmful forms of labor</t>
  </si>
  <si>
    <t>Sent children to work to earn income Sent more family members to work</t>
  </si>
  <si>
    <t>دعم القطاع الصحي والتعليمي</t>
  </si>
  <si>
    <t>لا يوجد وشكراً لكم .</t>
  </si>
  <si>
    <t>uuid:dd847725-4669-4777-bc8f-a4daefce54bb</t>
  </si>
  <si>
    <t>dd847725-4669-4777-bc8f-a4daefce54bb</t>
  </si>
  <si>
    <t>2022-02-10T12:51:44.610+03:00</t>
  </si>
  <si>
    <t>2022-02-10T13:29:56.823+03:00</t>
  </si>
  <si>
    <t>Specialist services Private Clinic</t>
  </si>
  <si>
    <t>Concerned about side-effects of the COVID-19 vaccine Uncertain if the COVID-19 vaccine will be effective Not concerned about getting infected with COVID-19</t>
  </si>
  <si>
    <t>Whatsapp / SMS Electronic media</t>
  </si>
  <si>
    <t>Anger Economic Family conflict Conflict within community</t>
  </si>
  <si>
    <t>Adult Women Adult Men Children Elderly People with chronic health conditions Persons with Intellectual Disabilities Adolescent girls Displaced people</t>
  </si>
  <si>
    <t>لان أوضاعهم تحتاج عناية خاصة</t>
  </si>
  <si>
    <t>Counselling for women who have experienced adverse situation</t>
  </si>
  <si>
    <t>Other Family member</t>
  </si>
  <si>
    <t>لا يوجد.</t>
  </si>
  <si>
    <t>There are no psychosocial support services No availability of confidential support</t>
  </si>
  <si>
    <t>Child labour Child marriage Alcohol/substance misuse Psychological Distress Exploitation Dropout of school</t>
  </si>
  <si>
    <t>Religious leaders Parents School teachers</t>
  </si>
  <si>
    <t>بسبب صعوبة تأمين مصاريف المدرسة</t>
  </si>
  <si>
    <t>اعمال مهنية  .. ٩ ...١٥ ..ذكور</t>
  </si>
  <si>
    <t>Sport activity Quraan Painting / re-creational activity Hand crafts Awareness / educational activities / psychosocial support Entertainement activities</t>
  </si>
  <si>
    <t>Sale of livestock and animal products Salaried work Petty trading and small business</t>
  </si>
  <si>
    <t xml:space="preserve">دعم القطاع العام
 دعم التعليم 
دعم الصحة </t>
  </si>
  <si>
    <t>uuid:5223bfe9-f5e8-46e0-ba5c-b1f632e0d59b</t>
  </si>
  <si>
    <t>5223bfe9-f5e8-46e0-ba5c-b1f632e0d59b</t>
  </si>
  <si>
    <t>2022-02-10T13:34:19.964+03:00</t>
  </si>
  <si>
    <t>2022-02-10T13:52:05.056+03:00</t>
  </si>
  <si>
    <t>Private Clinic Specialist services</t>
  </si>
  <si>
    <t>Inaccessible due to cost Most types of medicines are not available in the market Expired medicine</t>
  </si>
  <si>
    <t>Referral support not available Lack of medicine availability Lack of staff Lack of female staff</t>
  </si>
  <si>
    <t xml:space="preserve">ضعف النظر </t>
  </si>
  <si>
    <t>Anger Inability to carry out work or daily tasks Conflict within community</t>
  </si>
  <si>
    <t>Persons with Physical Disabilities Adult Men Persons with Intellectual Disabilities People with chronic health conditions</t>
  </si>
  <si>
    <t>لأنهم بحاجة إلى مراقبة طبية دورية</t>
  </si>
  <si>
    <t>Family Friends Medical Doctor Religious/community leader</t>
  </si>
  <si>
    <t>Services not relevant Expenses/costs Services are unavailable</t>
  </si>
  <si>
    <t xml:space="preserve">لست بحاجة إلى مثل هذه الخدمات </t>
  </si>
  <si>
    <t>Child labour Child marriage Neglect Dropout of school Unaccompanied and Separated child</t>
  </si>
  <si>
    <t>بسبب مشاكل تتعلق بقلة الدخل وأخرى تتعلق بالاهمال</t>
  </si>
  <si>
    <t>بسبب حاجة أسرهم إلى دخل شهري</t>
  </si>
  <si>
    <t>Sport activity Quraan Hand crafts Awareness / educational activities / psychosocial support Entertainement activities Case Management activities</t>
  </si>
  <si>
    <t>Children living on the street Orphans living in the community Children separated from their parents Children involved in harmful forms of labor Children who have been associated with fighting forces</t>
  </si>
  <si>
    <t>Sale of crops Sale of livestock and animal products Petty trading and small business Salaried work Humanitarian assistance Remittances from family members</t>
  </si>
  <si>
    <t>Sold assets Received aid Sent more family members to work Sent children to work to earn income Accepted high risk, illegal, socially degrading or exploitative temporary jobs or activities</t>
  </si>
  <si>
    <t xml:space="preserve">زيادة الدعم الصحي في القرية 
دعم القطاعي التعليمي والتربوي 
دعم القطاع الخدمي </t>
  </si>
  <si>
    <t>uuid:c5a9caeb-14e1-4677-9071-e422690e5187</t>
  </si>
  <si>
    <t>c5a9caeb-14e1-4677-9071-e422690e5187</t>
  </si>
  <si>
    <t>2022-02-10T13:57:35.136+03:00</t>
  </si>
  <si>
    <t>2022-02-10T15:00:04.591+03:00</t>
  </si>
  <si>
    <t>Inaccessible due to cost Not available in the market at all</t>
  </si>
  <si>
    <t>Lack of medicine availability Referral support not available Lack of staff Lack of female staff</t>
  </si>
  <si>
    <t>Uncertain if the COVID-19 vaccine will be effective Not concerned about getting infected with COVID-19 Do not want to go to facilities for fear of getting infected with COVID-19</t>
  </si>
  <si>
    <t>In person by community workers Whatsapp / SMS Social media</t>
  </si>
  <si>
    <t xml:space="preserve">تيليغرام </t>
  </si>
  <si>
    <t>Fear Hopelessness Anxiety Mood swings</t>
  </si>
  <si>
    <t xml:space="preserve"> الضغط النفسي والاجتماعي بسبب قلة الدخل </t>
  </si>
  <si>
    <t>Child labour Child marriage Sexual abuse Alcohol/substance misuse Unaccompanied and Separated child</t>
  </si>
  <si>
    <t>بسبب ضعف الاهتمام بالتعليم</t>
  </si>
  <si>
    <t xml:space="preserve">بسبب الإهمال وانعدام الدخل </t>
  </si>
  <si>
    <t>Sale of livestock and animal products Salaried work Remittances from family members</t>
  </si>
  <si>
    <t>Sold assets Received aid</t>
  </si>
  <si>
    <t xml:space="preserve">دعم القطاع المهني 
دعم المستوصف الطبي 
دعم التعليم </t>
  </si>
  <si>
    <t>uuid:deb4c9cf-8d66-4773-b1e2-89c8714ec22f</t>
  </si>
  <si>
    <t>deb4c9cf-8d66-4773-b1e2-89c8714ec22f</t>
  </si>
  <si>
    <t>2022-02-10T18:22:55.348+02:00</t>
  </si>
  <si>
    <t>2022-02-10T18:33:34.472+02:00</t>
  </si>
  <si>
    <t>Anger Hopelessness Anxiety Sadness Economic</t>
  </si>
  <si>
    <t xml:space="preserve">يلزمهم اهتمام وعناية اكثر </t>
  </si>
  <si>
    <t>Food aid / food distributions Dignity kits Women's and girls'-friendly spaces Counselling for women who have experienced adverse situation Cash Vouchers</t>
  </si>
  <si>
    <t>Child marriage Child labour Neglect Being orphaned Child headed household Exploitation Dropout of school</t>
  </si>
  <si>
    <t>Peer groups (e.g. friends) School teachers Relatives Parents</t>
  </si>
  <si>
    <t>Children living on the street Children separated from their parents Orphans living in the community Children involved in harmful forms of labor</t>
  </si>
  <si>
    <t xml:space="preserve">تامين فرص عمل </t>
  </si>
  <si>
    <t>uuid:d8ba7104-8c6b-40a4-a180-43b20d114630</t>
  </si>
  <si>
    <t>d8ba7104-8c6b-40a4-a180-43b20d114630</t>
  </si>
  <si>
    <t>2022-02-10T06:39:31.475+03:00</t>
  </si>
  <si>
    <t>2022-02-10T13:59:37.161+03:00</t>
  </si>
  <si>
    <t>ثناء حسين</t>
  </si>
  <si>
    <t>Yes PWD, has difficulty walking or climbing steps Yes PWD has difficulty (with self-care such as) washing all over or dressing Yes PWD has difficulty communicating, (for example understanding or being understood by others)</t>
  </si>
  <si>
    <t>Problems Sleeping Economic Anxiety Fear</t>
  </si>
  <si>
    <t>Elderly Persons with Physical Disabilities People with chronic health conditions</t>
  </si>
  <si>
    <t xml:space="preserve">بسبب تردي الاوضاع الاقتصادية والمشاكل الصحية التي يعانون منها </t>
  </si>
  <si>
    <t>Child marriage Child headed household Child labour Neglect</t>
  </si>
  <si>
    <t>Sent more family members to work Borrow money</t>
  </si>
  <si>
    <t xml:space="preserve">تقديم خدمات الصحية ...افتتاح مراكز علاج فيزيائي .....تقديم قسائم مالية </t>
  </si>
  <si>
    <t>uuid:e0ffafe3-24b8-437b-8c99-cddd118fa929</t>
  </si>
  <si>
    <t>e0ffafe3-24b8-437b-8c99-cddd118fa929</t>
  </si>
  <si>
    <t>2022-02-10T10:39:48.138+03:00</t>
  </si>
  <si>
    <t>2022-02-10T14:15:12.279+03:00</t>
  </si>
  <si>
    <t>Yes PWD, has difficulty walking or climbing steps Yes PWD has difficulty (with self-care such as) washing all over or dressing</t>
  </si>
  <si>
    <t>ادوية السرطان</t>
  </si>
  <si>
    <t>Economic Family conflict Sadness Mood swings Hopelessness</t>
  </si>
  <si>
    <t>Persons with Physical Disabilities Elderly Children People with chronic health conditions Adolescent girls</t>
  </si>
  <si>
    <t>بسبب الاعاقة والمعانات من التفكك الاسري</t>
  </si>
  <si>
    <t>Speaking to a family member Withdrawal/Isolation Speaking to a friend</t>
  </si>
  <si>
    <t>Services are unavailable Distance/transportation Expenses/costs</t>
  </si>
  <si>
    <t>Friend Religious leader Family member</t>
  </si>
  <si>
    <t>Family member Community leader Friend</t>
  </si>
  <si>
    <t>Child marriage Child labour Being orphaned Physical abuse Neglect</t>
  </si>
  <si>
    <t>Peer groups (e.g. friends) Siblings School teachers Community/social workers Women and Child support centers</t>
  </si>
  <si>
    <t>Lack of transportation Security problems</t>
  </si>
  <si>
    <t>Quraan Awareness / educational activities / psychosocial support Case Management activities Entertainement activities</t>
  </si>
  <si>
    <t>تأمين الادوية وتقديم المساعدات المالية ودعم المركز الصحي للبلدة</t>
  </si>
  <si>
    <t>uuid:c83d4455-8adf-4b93-91e8-0aff6029932e</t>
  </si>
  <si>
    <t>c83d4455-8adf-4b93-91e8-0aff6029932e</t>
  </si>
  <si>
    <t>2022-02-10T11:31:22.002+03:00</t>
  </si>
  <si>
    <t>2022-02-10T14:31:21.653+03:00</t>
  </si>
  <si>
    <t>Concerned about side-effects of the COVID-19 vaccine Eumours and misconceptions (people died from the vaccine, it is a conspiracy, Corona is all a lie, etc…) General mistrust of or opposition to any vaccine Uncertain if the COVID-19 vaccine will be effective</t>
  </si>
  <si>
    <t>Sadness Economic Mood swings Conflict within community Anxiety</t>
  </si>
  <si>
    <t>Displaced people Children People with chronic health conditions</t>
  </si>
  <si>
    <t>بسبب التنمر</t>
  </si>
  <si>
    <t>No knowledge of service location Fear of stigma Services are unavailable</t>
  </si>
  <si>
    <t>Friend Community leader</t>
  </si>
  <si>
    <t>Child labour Physical abuse Child marriage Psychological Distress Sexual abuse Dropout of school</t>
  </si>
  <si>
    <t>Parents Community/social workers Women and Child support centers</t>
  </si>
  <si>
    <t>Lack of transportation Lack of awareness No services</t>
  </si>
  <si>
    <t>بسبب العمل من اجل تلبية احتياجات الاسرة</t>
  </si>
  <si>
    <t>بائع جوال عامل يومية  العمر 17 ذكر</t>
  </si>
  <si>
    <t>Borrow money Reduced spending on non-food expenditures e.g. Health Sent more family members to work Sent children to work to earn income</t>
  </si>
  <si>
    <t xml:space="preserve">دعم المراكز الصحية ....توفير مساعدة مالية .... دعم مادة الخبز </t>
  </si>
  <si>
    <t>uuid:85d46631-36bf-4d5a-8f18-348a3fd54e66</t>
  </si>
  <si>
    <t>85d46631-36bf-4d5a-8f18-348a3fd54e66</t>
  </si>
  <si>
    <t>2022-02-10T12:13:35.814+03:00</t>
  </si>
  <si>
    <t>2022-02-10T14:40:20.842+03:00</t>
  </si>
  <si>
    <t>Anger Hopelessness Sadness Problems Sleeping Economic Family conflict Conflict within community</t>
  </si>
  <si>
    <t>Elderly Persons with Physical Disabilities Adolescent girls Displaced people</t>
  </si>
  <si>
    <t>بسبب تردي الاوضاع المعيشية ...والضعوط في المجتمع</t>
  </si>
  <si>
    <t>Services are unavailable No knowledge of service location Distance/transportation Fear of stigma</t>
  </si>
  <si>
    <t>الخوف من التنمر</t>
  </si>
  <si>
    <t>Kidnapping Child marriage Physical abuse Neglect Child headed household Dropout of school Exploitation Being orphaned</t>
  </si>
  <si>
    <t>Peer groups (e.g. friends) School teachers Religious leaders Community/social workers</t>
  </si>
  <si>
    <t>Children separated from their parents Orphans living in the community Child-headed households Children living on the street</t>
  </si>
  <si>
    <t xml:space="preserve">توفير المساعدات ....تقديم الخدمات الصحية .....افتتاح مراكز دعم المرأة والطفل </t>
  </si>
  <si>
    <t>uuid:d2e22e5a-406f-4747-80a6-7a6c7bc7362b</t>
  </si>
  <si>
    <t>d2e22e5a-406f-4747-80a6-7a6c7bc7362b</t>
  </si>
  <si>
    <t>2022-02-10T12:53:04.826+03:00</t>
  </si>
  <si>
    <t>2022-02-10T14:54:38.712+03:00</t>
  </si>
  <si>
    <t>Yes PWD, has difficulty walking or climbing steps Yes, PWD, has difficulty concentrating or remembering Yes PWD has difficulty (with self-care such as) washing all over or dressing Yes PWD has difficulty communicating, (for example understanding or being understood by others) Yes PWD, has difficulty hearing, even with hearing aid</t>
  </si>
  <si>
    <t>Most types of medicines are not available in the market Inaccessible due to transport or other logistical reason Inaccessible due to security risks Inaccessible due to cost</t>
  </si>
  <si>
    <t>Unable to reach health facility due to lack of transport and distance No treatment available for the medical issue at the health facility Lack of medicine availability</t>
  </si>
  <si>
    <t>بسبب عدم توفر وسيلة نقل وعدم توفر مركز صحي مخدم وبعد مسافة المشافي عن البلدة</t>
  </si>
  <si>
    <t>Economic Sadness Anger Fear Conflict within community Mood swings Problems Sleeping</t>
  </si>
  <si>
    <t>Persons with Physical Disabilities Children Displaced people People with chronic health conditions Adult Men</t>
  </si>
  <si>
    <t>بسس الوضع المعيشي السيء وعدم توفر الامان</t>
  </si>
  <si>
    <t>Speaking to a family member Prayer Speaking to a friend Smoking</t>
  </si>
  <si>
    <t>No knowledge of service location Services are unavailable Distance/transportation Expenses/costs Fear of stigma</t>
  </si>
  <si>
    <t>Child labour Child marriage Being orphaned Child headed household Exploitation Neglect Unaccompanied and Separated child</t>
  </si>
  <si>
    <t>Religious leaders Peer groups (e.g. friends) Siblings Neighbours School teachers Parents Relatives Community/social workers</t>
  </si>
  <si>
    <t>Orphans living in the community Child-headed households Children involved in harmful forms of labor Children separated from their parents</t>
  </si>
  <si>
    <t>Borrow money Sent more family members to work</t>
  </si>
  <si>
    <t>دعم المركز الصحي في البلدة وسيارة اسعاف وتامين الادوية مزمنة</t>
  </si>
  <si>
    <t>uuid:2b272e6d-451b-43de-a7b3-0a6e9737d6a8</t>
  </si>
  <si>
    <t>2b272e6d-451b-43de-a7b3-0a6e9737d6a8</t>
  </si>
  <si>
    <t>2022-02-10T18:13:32.335+03:00</t>
  </si>
  <si>
    <t>2022-02-10T18:39:06.066+03:00</t>
  </si>
  <si>
    <t>فاطمة حج اسعد</t>
  </si>
  <si>
    <t>اللباس</t>
  </si>
  <si>
    <t xml:space="preserve">لانهم اكثر حاجة للامان والاستقرار </t>
  </si>
  <si>
    <t xml:space="preserve">الخصوصية والسرية </t>
  </si>
  <si>
    <t xml:space="preserve">حوادث السير </t>
  </si>
  <si>
    <t>School teachers Relatives</t>
  </si>
  <si>
    <t>Children separated from their parents Orphans living in the community Children living on the street Children involved in harmful forms of labor</t>
  </si>
  <si>
    <t xml:space="preserve">توفير الادوية 
تامين كادر نسائي كامل للعناية بامراض النساء 
تنظيم الدور </t>
  </si>
  <si>
    <t>uuid:a091babc-bda2-423c-a6cb-1f3a300710ed</t>
  </si>
  <si>
    <t>a091babc-bda2-423c-a6cb-1f3a300710ed</t>
  </si>
  <si>
    <t>2022-02-10T18:34:15.607+02:00</t>
  </si>
  <si>
    <t>2022-02-10T18:48:23.936+02:00</t>
  </si>
  <si>
    <t>Economic Sadness Family conflict</t>
  </si>
  <si>
    <t>لانه يوجد اطفال ايتام</t>
  </si>
  <si>
    <t>Food aid / food distributions Education Women's and girls'-friendly spaces Clean water</t>
  </si>
  <si>
    <t>Peer groups (e.g. friends) Siblings Relatives Community/social workers</t>
  </si>
  <si>
    <t>uuid:e10ce320-9fbe-46c4-b950-b5487bc1ee6d</t>
  </si>
  <si>
    <t>e10ce320-9fbe-46c4-b950-b5487bc1ee6d</t>
  </si>
  <si>
    <t>2022-02-10T11:24:59.819+03:00</t>
  </si>
  <si>
    <t>2022-02-10T12:03:33.421+03:00</t>
  </si>
  <si>
    <t xml:space="preserve">بكر الجمعة </t>
  </si>
  <si>
    <t>Conflict within community Anxiety Hopelessness Economic Inability to carry out work or daily tasks Problems Concentrating</t>
  </si>
  <si>
    <t xml:space="preserve">لأن عاتق الحياة وأعبائها عليهم </t>
  </si>
  <si>
    <t>Smoking Prayer Withdrawal/Isolation</t>
  </si>
  <si>
    <t>Kidnapping Physical abuse Being orphaned Dropout of school</t>
  </si>
  <si>
    <t xml:space="preserve">تأمين سبل العيش
تأمين نقود لآجار بيت
حصول الأطفال على حقوقهم </t>
  </si>
  <si>
    <t xml:space="preserve">الإسراع بتلبية المقترحات </t>
  </si>
  <si>
    <t>uuid:8d619aee-a708-4063-900c-397b576b8f2e</t>
  </si>
  <si>
    <t>8d619aee-a708-4063-900c-397b576b8f2e</t>
  </si>
  <si>
    <t>2022-02-10T12:23:35.769+03:00</t>
  </si>
  <si>
    <t>2022-02-10T12:46:09.228+03:00</t>
  </si>
  <si>
    <t>Problems Concentrating Mood swings Economic Conflict within community</t>
  </si>
  <si>
    <t>Children Displaced people Adult Men Adult Women Adolescent Boys Adolescent girls</t>
  </si>
  <si>
    <t>الأطفال والفتيان و المراهقات لأنهم لا يحصلون على الرعاية الكافية لا من الأسرة ولا من المجتمع
الرجال والنساء هموم الحياة وكيفية تأمين مستلزمات أعباء الحياة
النازحون نتيجة خسارة منازلهم وأرضهم والتفكير بالماضي والتعلق بالذكريات</t>
  </si>
  <si>
    <t>Prayer Smoking Withdrawal/Isolation Speaking to a family member Speaking to a friend</t>
  </si>
  <si>
    <t>Physical abuse Neglect Being orphaned Dropout of school</t>
  </si>
  <si>
    <t xml:space="preserve">العمل على تحسين جودة الخدمات الطبية
تعليم وترفيه للأطفال
</t>
  </si>
  <si>
    <t>uuid:9076f92e-7501-493d-98ac-4c43cc257b0d</t>
  </si>
  <si>
    <t>9076f92e-7501-493d-98ac-4c43cc257b0d</t>
  </si>
  <si>
    <t>2022-02-10T13:21:20.720+03:00</t>
  </si>
  <si>
    <t>2022-02-10T13:50:54.130+03:00</t>
  </si>
  <si>
    <t xml:space="preserve">الأبن الأوسط </t>
  </si>
  <si>
    <t>Hopelessness Anxiety Family conflict Conflict within community Problems Concentrating</t>
  </si>
  <si>
    <t>Adult Men Persons with Physical Disabilities Persons with Intellectual Disabilities Displaced people Adolescent Boys</t>
  </si>
  <si>
    <t>بسبب ضغوط الحياة والغضب وتقلبات الأسرية</t>
  </si>
  <si>
    <t>Prayer Speaking to a friend Withdrawal/Isolation</t>
  </si>
  <si>
    <t>Kidnapping Physical abuse Neglect Being orphaned Child headed household</t>
  </si>
  <si>
    <t xml:space="preserve">تأمين خدمات صحية
خدمات تعليم 
ترفيه ودعم نفسي للأطفال وتأمين حقوقهم
</t>
  </si>
  <si>
    <t>uuid:b7d947f4-b025-46b3-9bbe-067758ca8737</t>
  </si>
  <si>
    <t>b7d947f4-b025-46b3-9bbe-067758ca8737</t>
  </si>
  <si>
    <t>2022-02-10T14:34:10.552+03:00</t>
  </si>
  <si>
    <t>2022-02-10T15:00:25.446+03:00</t>
  </si>
  <si>
    <t xml:space="preserve">أحد الأبناء </t>
  </si>
  <si>
    <t>Pediatric medicine Drugs are mostly available Antibiotic</t>
  </si>
  <si>
    <t>Fear Anxiety Sadness Problems Sleeping Mood swings Economic Conflict within community</t>
  </si>
  <si>
    <t>Children Displaced people Adolescent girls</t>
  </si>
  <si>
    <t>الأطفال عدم وجود الرعاية الأسرية السليمة
المراهقات بسبب انتشار ظاهرة العنوسة
النازحون بسبب ضيق الأوضاع الاقتصادية وتأثير العامل النفسي</t>
  </si>
  <si>
    <t>Prayer Self harm, or harming others Smoking</t>
  </si>
  <si>
    <t>Kidnapping Child labour Sexual abuse Physical abuse Being orphaned</t>
  </si>
  <si>
    <t>Children separated from their parents Children living on the street Orphans living in the community Children involved in harmful forms of labor</t>
  </si>
  <si>
    <t xml:space="preserve">تشاركي مع أفراد العائلة </t>
  </si>
  <si>
    <t xml:space="preserve">افتتاح مراكز صحية في مدينة ادلب
والتركيز على مشاريع التعافي المبكر (تعليم ودعم المشاريع صغيرة)
دعم المبادرات المجتمعية </t>
  </si>
  <si>
    <t>Email In-person to MRFS/partner staff</t>
  </si>
  <si>
    <t>uuid:c72ce722-249c-4bc4-8aab-1b9a621afc65</t>
  </si>
  <si>
    <t>c72ce722-249c-4bc4-8aab-1b9a621afc65</t>
  </si>
  <si>
    <t>2022-02-10T15:30:35.706+03:00</t>
  </si>
  <si>
    <t>2022-02-10T15:49:13.475+03:00</t>
  </si>
  <si>
    <t>Anger Inability to carry out work or daily tasks Anxiety Problems Sleeping Mood swings Economic Conflict within community</t>
  </si>
  <si>
    <t>Adult Women Children Adult Men Displaced people Adolescent Boys Adolescent girls</t>
  </si>
  <si>
    <t xml:space="preserve">ظروف المعيشة الاقتصادية الصعبة
تقلبات وتغيرات المراحل العمرية </t>
  </si>
  <si>
    <t>Speaking to a friend Exercise Prayer Smoking</t>
  </si>
  <si>
    <t>Kidnapping Child marriage Psychological Distress Dropout of school</t>
  </si>
  <si>
    <t xml:space="preserve">دعم مشاريع طبية
دعم مشاريع تعليمية </t>
  </si>
  <si>
    <t>uuid:6c91c3be-d7a9-46d7-b5fc-82813a67555d</t>
  </si>
  <si>
    <t>6c91c3be-d7a9-46d7-b5fc-82813a67555d</t>
  </si>
  <si>
    <t>2022-02-10T18:18:00.293+03:00</t>
  </si>
  <si>
    <t>2022-02-10T18:29:14.543+03:00</t>
  </si>
  <si>
    <t>تسنبم الجدعان</t>
  </si>
  <si>
    <t>التهجير</t>
  </si>
  <si>
    <t>توفر مساحات صديقة وترفيهية للاطفال
مساعدات اغاثية للعوائل</t>
  </si>
  <si>
    <t>uuid:fc34a5d3-3229-447b-96b4-c13efcd0668c</t>
  </si>
  <si>
    <t>fc34a5d3-3229-447b-96b4-c13efcd0668c</t>
  </si>
  <si>
    <t>2022-02-10T18:29:19.398+03:00</t>
  </si>
  <si>
    <t>2022-02-10T18:41:31.885+03:00</t>
  </si>
  <si>
    <t>تسنيم الجدعان</t>
  </si>
  <si>
    <t>التلغرام</t>
  </si>
  <si>
    <t>عدم القدرة على عيش الطفولة كما يجب</t>
  </si>
  <si>
    <t>Dropout of school Child marriage Child labour Being orphaned</t>
  </si>
  <si>
    <t>Entertainement activities Quraan Sport activity Painting / re-creational activity</t>
  </si>
  <si>
    <t>دعم الاطفال من كافي النواحي 
تأمين مسكن للمهجرين</t>
  </si>
  <si>
    <t>uuid:bd35eb02-2633-4805-953b-9b85e336410d</t>
  </si>
  <si>
    <t>bd35eb02-2633-4805-953b-9b85e336410d</t>
  </si>
  <si>
    <t>2022-02-10T18:36:24.449+03:00</t>
  </si>
  <si>
    <t>2022-02-10T18:51:13.824+03:00</t>
  </si>
  <si>
    <t>21</t>
  </si>
  <si>
    <t>Adult Men Adult Women People with chronic health conditions</t>
  </si>
  <si>
    <t xml:space="preserve">بسبب ضغوطات النزوح والسكن المشترك </t>
  </si>
  <si>
    <t>Speaking to a family member Speaking to a friend Prayer Self harm, or harming others Smoking Alcohol/Drugs</t>
  </si>
  <si>
    <t>Services are unavailable Distance/transportation</t>
  </si>
  <si>
    <t>Child labour Child marriage Neglect Alcohol/substance misuse Psychological Distress</t>
  </si>
  <si>
    <t>Lack of awareness Lack of transportation No services</t>
  </si>
  <si>
    <t>لأنهم يعملون للحصول على الدخل</t>
  </si>
  <si>
    <t>البحث عن مواد قابلة للتدفئة، صيانة سيارات</t>
  </si>
  <si>
    <t>Children living on the street Orphans living in the community Children involved in harmful forms of labor Children who have been associated with fighting forces</t>
  </si>
  <si>
    <t>Casual labor Borrowing Humanitarian assistance Remittances from family members</t>
  </si>
  <si>
    <t>Received support from friends/family Sold assets Borrow money Received aid Reduced spending on non-food expenditures e.g. Health Sent children to beg Sent children to work to earn income</t>
  </si>
  <si>
    <t>استبدال الخيم بسكن أمن ومريح،مراكز صحية،توفير فرص عمل للنساء والرجال</t>
  </si>
  <si>
    <t>In-person to MRFS/partner staff Hotline/phone</t>
  </si>
  <si>
    <t>uuid:bbdda4a3-17e9-4e11-8c93-22e496b69b8e</t>
  </si>
  <si>
    <t>bbdda4a3-17e9-4e11-8c93-22e496b69b8e</t>
  </si>
  <si>
    <t>2022-02-10T10:47:34.353+02:00</t>
  </si>
  <si>
    <t>2022-02-10T11:11:00.907+02:00</t>
  </si>
  <si>
    <t>فاطمة زريق</t>
  </si>
  <si>
    <t>Inaccessible due to transport or other logistical reason Some types of medicines are not available in the market</t>
  </si>
  <si>
    <t>الفيس</t>
  </si>
  <si>
    <t>Economic Hopelessness Anger Other</t>
  </si>
  <si>
    <t>كثرة الارامل</t>
  </si>
  <si>
    <t>بسبب قلة الرجال</t>
  </si>
  <si>
    <t>Neglect Child labour Dropout of school</t>
  </si>
  <si>
    <t>تأمين مشاريع من أجل الأرامل 
تأمين مساعداتمادية للمحتاجين</t>
  </si>
  <si>
    <t>uuid:83a33cf9-b76f-4545-80c7-149bd67f89b1</t>
  </si>
  <si>
    <t>83a33cf9-b76f-4545-80c7-149bd67f89b1</t>
  </si>
  <si>
    <t>2022-02-10T11:11:38.991+02:00</t>
  </si>
  <si>
    <t>2022-02-10T18:51:35.595+02:00</t>
  </si>
  <si>
    <t>فاطمةزريق</t>
  </si>
  <si>
    <t>التويتر</t>
  </si>
  <si>
    <t>بسبب
الظروف التي يعيشون فيها</t>
  </si>
  <si>
    <t>بسبب وصحة العار</t>
  </si>
  <si>
    <t>تأمين فرص عمل للمحتاجين والنازحين
الاهتمام بالمرافق الصحية</t>
  </si>
  <si>
    <t>uuid:4c3b579d-c105-4614-aa14-4b29a2d418e9</t>
  </si>
  <si>
    <t>4c3b579d-c105-4614-aa14-4b29a2d418e9</t>
  </si>
  <si>
    <t>2022-02-10T11:40:26.312+02:00</t>
  </si>
  <si>
    <t>2022-02-10T18:51:46.646+02:00</t>
  </si>
  <si>
    <t>At private primary health care centre/hospital Hospital for normal delivery Public primary health care facility</t>
  </si>
  <si>
    <t>Economic Family conflict Anger Hopelessness</t>
  </si>
  <si>
    <t>Exercise Speaking to a friend</t>
  </si>
  <si>
    <t>Being orphaned Child labour Dropout of school Neglect</t>
  </si>
  <si>
    <t>Neighbours Relatives Judicial or criminal authority</t>
  </si>
  <si>
    <t>الذكور يعملون</t>
  </si>
  <si>
    <t>ذكر عمره ١٧ يعمل بالاجرة</t>
  </si>
  <si>
    <t>تأمين فرص عمل 
تأمين مساعدات مالية 
تأمين الأدوية النوعية</t>
  </si>
  <si>
    <t>uuid:65c33e66-88b5-4fbc-b164-e465a6a32ea0</t>
  </si>
  <si>
    <t>65c33e66-88b5-4fbc-b164-e465a6a32ea0</t>
  </si>
  <si>
    <t>2022-02-10T12:10:59.844+02:00</t>
  </si>
  <si>
    <t>2022-02-10T18:52:00.833+02:00</t>
  </si>
  <si>
    <t>Economic Sadness Hopelessness Anger</t>
  </si>
  <si>
    <t>بسبب الفقر</t>
  </si>
  <si>
    <t>Parents Relatives School teachers</t>
  </si>
  <si>
    <t>تأمين مساعدات مالية للمحتاجين 
تأمين لباس للاطفال  من أجل العيد</t>
  </si>
  <si>
    <t>uuid:a919cdcc-72f9-4752-b8d7-71f8bc234e6f</t>
  </si>
  <si>
    <t>a919cdcc-72f9-4752-b8d7-71f8bc234e6f</t>
  </si>
  <si>
    <t>2022-02-10T12:33:54.082+02:00</t>
  </si>
  <si>
    <t>2022-02-10T18:51:55.309+02:00</t>
  </si>
  <si>
    <t>Economic Hopelessness Inability to carry out work or daily tasks</t>
  </si>
  <si>
    <t>Counselling for women who have experienced adverse situation Women's and girls'-friendly spaces</t>
  </si>
  <si>
    <t>Quraan Sport activity Painting / re-creational activity</t>
  </si>
  <si>
    <t>تأمين  مساعداتمالية للمحتاجين والمعلمين 
تأمين فرص عمل</t>
  </si>
  <si>
    <t>uuid:9469c90c-a6e1-46f2-a1ad-e44f1c3ab870</t>
  </si>
  <si>
    <t>9469c90c-a6e1-46f2-a1ad-e44f1c3ab870</t>
  </si>
  <si>
    <t>2022-02-10T18:08:26.692+03:00</t>
  </si>
  <si>
    <t>2022-02-10T18:21:43.903+03:00</t>
  </si>
  <si>
    <t xml:space="preserve"> عبدالرحمن الشعبان </t>
  </si>
  <si>
    <t>Adult Women Children Elderly Persons with Physical Disabilities Displaced people Persons with Intellectual Disabilities</t>
  </si>
  <si>
    <t xml:space="preserve"> لانهم الفئات الأضعف في المجتمع </t>
  </si>
  <si>
    <t>Speaking to a family member Prayer Exercise Seeing an MHPSS professional Smoking Withdrawal/Isolation</t>
  </si>
  <si>
    <t>Family Friends Medical Doctor MHPSS service providers Community centres CFSs WGSS</t>
  </si>
  <si>
    <t>Dignity kits Health care (including reproductive health) Education Women's and girls'-friendly spaces</t>
  </si>
  <si>
    <t>Child labour Child marriage Neglect Being orphaned Child headed household Psychological Distress Exploitation Dropout of school</t>
  </si>
  <si>
    <t>توزيع سلال نظافة
سلال غدائية
مدارس ومراكز للاطفال</t>
  </si>
  <si>
    <t>Suggestion boxes Hotline/phone Email Social media messaging (e.g. Facebook)</t>
  </si>
  <si>
    <t>uuid:516691fb-2887-4ae2-8b8c-d1ccc2bc54c2</t>
  </si>
  <si>
    <t>516691fb-2887-4ae2-8b8c-d1ccc2bc54c2</t>
  </si>
  <si>
    <t>2022-02-10T18:21:56.720+03:00</t>
  </si>
  <si>
    <t>2022-02-10T18:36:05.576+03:00</t>
  </si>
  <si>
    <t>Adult Women Adult Men Children Persons with Physical Disabilities Elderly Displaced people Persons with Intellectual Disabilities</t>
  </si>
  <si>
    <t xml:space="preserve">بسبب الفقر وقلة فرص العمل وغلاء الأسعار </t>
  </si>
  <si>
    <t>Prayer Exercise Seeing an MHPSS professional Smoking Withdrawal/Isolation</t>
  </si>
  <si>
    <t>Child labour Child marriage Neglect Being orphaned Child headed household Psychological Distress</t>
  </si>
  <si>
    <t>School teachers Parents Siblings</t>
  </si>
  <si>
    <t>Quraan Awareness / educational activities / psychosocial support Entertainement activities Case Management activities Painting / re-creational activity</t>
  </si>
  <si>
    <t xml:space="preserve">توزيع قسائم نقدية
بناء وحدات صحية
توفير مراكز خدمه </t>
  </si>
  <si>
    <t>Suggestion boxes Hotline/phone Social media messaging (e.g. Facebook)</t>
  </si>
  <si>
    <t>uuid:fd8d8362-4aba-452b-b1f7-bd116b440cef</t>
  </si>
  <si>
    <t>fd8d8362-4aba-452b-b1f7-bd116b440cef</t>
  </si>
  <si>
    <t>2022-02-10T18:36:36.704+03:00</t>
  </si>
  <si>
    <t>2022-02-10T18:47:30.989+03:00</t>
  </si>
  <si>
    <t>Children Elderly Displaced people Adult Women Persons with Intellectual Disabilities</t>
  </si>
  <si>
    <t xml:space="preserve"> لانهم الأضعف في المجتمع </t>
  </si>
  <si>
    <t>Family Medical Doctor MHPSS service providers Community centres CFSs WGSS</t>
  </si>
  <si>
    <t>Health care (including reproductive health) Dignity kits Women's and girls'-friendly spaces Case management for survivors of GBV</t>
  </si>
  <si>
    <t>Child marriage Neglect Psychological Distress</t>
  </si>
  <si>
    <t>Parents School teachers Community/social workers Women and Child support centers</t>
  </si>
  <si>
    <t>Received support from friends/family Spent Savings Borrow money Received aid</t>
  </si>
  <si>
    <t>سلة نظافة
مساحة صديقه للاطفال
انشاء حديقة</t>
  </si>
  <si>
    <t>uuid:858014ca-3a95-4485-98c9-a09080d23587</t>
  </si>
  <si>
    <t>858014ca-3a95-4485-98c9-a09080d23587</t>
  </si>
  <si>
    <t>2022-02-10T18:48:04.120+03:00</t>
  </si>
  <si>
    <t>2022-02-10T19:00:07.829+03:00</t>
  </si>
  <si>
    <t>Sadness Anxiety Economic Family conflict</t>
  </si>
  <si>
    <t>Adult Women Children Adult Men Persons with Physical Disabilities Elderly Displaced people Persons with Intellectual Disabilities</t>
  </si>
  <si>
    <t xml:space="preserve"> النزوح والضغوط النفسية </t>
  </si>
  <si>
    <t>Prayer Speaking to a friend Seeing an MHPSS professional Smoking Withdrawal/Isolation</t>
  </si>
  <si>
    <t>Child marriage Neglect Child labour Psychological Distress Dropout of school Being orphaned Child headed household</t>
  </si>
  <si>
    <t>Religious leaders School teachers Parents Relatives</t>
  </si>
  <si>
    <t>انشغالهم بأعمال جمع المخلفات</t>
  </si>
  <si>
    <t xml:space="preserve">قسائم نقدية
بناء مسجد
سلة نظافة </t>
  </si>
  <si>
    <t>uuid:3e58861c-6621-4649-909e-4c0f1ca20111</t>
  </si>
  <si>
    <t>3e58861c-6621-4649-909e-4c0f1ca20111</t>
  </si>
  <si>
    <t>2022-02-10T18:52:21.563+03:00</t>
  </si>
  <si>
    <t>2022-02-10T19:03:19.246+03:00</t>
  </si>
  <si>
    <t>Inability to carry out work or daily tasks Hopelessness Economic</t>
  </si>
  <si>
    <t>بسبب عدم قدرتهم على تحمل ضغوطات الحياة المتراكمة</t>
  </si>
  <si>
    <t>Hand crafts Painting / re-creational activity Quraan Awareness / educational activities / psychosocial support Entertainement activities</t>
  </si>
  <si>
    <t xml:space="preserve">زيادة المساعدات الانسانية،تواجد خدمات صحية(أدوية للامراض المنزمنة) ،صرف صحي </t>
  </si>
  <si>
    <t>uuid:1be71655-3132-4ab1-b254-e55de4b466a6</t>
  </si>
  <si>
    <t>1be71655-3132-4ab1-b254-e55de4b466a6</t>
  </si>
  <si>
    <t>2022-02-10T18:21:32.419+02:00</t>
  </si>
  <si>
    <t>2022-02-10T19:00:29.809+02:00</t>
  </si>
  <si>
    <t>Anxiety Mood swings Family conflict Anger Changes in Appetite</t>
  </si>
  <si>
    <t>Persons with Intellectual Disabilities Elderly Displaced people</t>
  </si>
  <si>
    <t>Clean water Case management for survivors of GBV Women's and girls'-friendly spaces Health care (including reproductive health)</t>
  </si>
  <si>
    <t>uuid:1cb43df5-38b6-4524-a623-c5f4d58c1dba</t>
  </si>
  <si>
    <t>1cb43df5-38b6-4524-a623-c5f4d58c1dba</t>
  </si>
  <si>
    <t>2022-02-10T18:47:23.108+03:00</t>
  </si>
  <si>
    <t>2022-02-10T19:04:48.608+03:00</t>
  </si>
  <si>
    <t>زاهر بيرم</t>
  </si>
  <si>
    <t>Lack of female staff Medical staff refused treatment without explanations</t>
  </si>
  <si>
    <t>Fear Anger Changes in Appetite Economic Family conflict Conflict within community</t>
  </si>
  <si>
    <t>غير قادرين على الدفاع عن انفسهم</t>
  </si>
  <si>
    <t>Fear of stigma Services not relevant</t>
  </si>
  <si>
    <t>Child labour Child marriage Physical abuse Neglect Sexual abuse Being orphaned Child headed household Psychological Distress Exploitation Dropout of school</t>
  </si>
  <si>
    <t>Siblings Neighbours Relatives Women and Child support centers</t>
  </si>
  <si>
    <t>Painting / re-creational activity Hand crafts Quraan Sport activity</t>
  </si>
  <si>
    <t>تامين فرص عمل للشباب...تدفئة...مواد غذائية</t>
  </si>
  <si>
    <t>uuid:091d3d9c-47e0-4b4f-8b2f-cb012b8e8cdb</t>
  </si>
  <si>
    <t>091d3d9c-47e0-4b4f-8b2f-cb012b8e8cdb</t>
  </si>
  <si>
    <t>2022-02-10T17:05:12.657+03:00</t>
  </si>
  <si>
    <t>2022-02-10T17:12:07.740+03:00</t>
  </si>
  <si>
    <t>حسناء رشواني</t>
  </si>
  <si>
    <t>Anger</t>
  </si>
  <si>
    <t>Neighbours</t>
  </si>
  <si>
    <t>العدل والكرامة</t>
  </si>
  <si>
    <t>uuid:7863d1f6-cb70-4dd4-8df2-cff9f03fae97</t>
  </si>
  <si>
    <t>7863d1f6-cb70-4dd4-8df2-cff9f03fae97</t>
  </si>
  <si>
    <t>2022-02-10T18:58:26.823+03:00</t>
  </si>
  <si>
    <t>2022-02-10T19:10:08.141+03:00</t>
  </si>
  <si>
    <t>ابنة رب الاسرة</t>
  </si>
  <si>
    <t>لاداعي لذلك</t>
  </si>
  <si>
    <t>الكوفرة</t>
  </si>
  <si>
    <t>uuid:19a41d89-ede8-4fbf-9c69-43ab882af61c</t>
  </si>
  <si>
    <t>19a41d89-ede8-4fbf-9c69-43ab882af61c</t>
  </si>
  <si>
    <t>2022-02-10T19:04:30.425+03:00</t>
  </si>
  <si>
    <t>2022-02-10T19:19:52.504+03:00</t>
  </si>
  <si>
    <t>Anger Inability to carry out work or daily tasks Problems Sleeping Economic Family conflict Conflict within community</t>
  </si>
  <si>
    <t>Adult Women Children Adult Men Elderly</t>
  </si>
  <si>
    <t>بسبب الفقر،الازدحام</t>
  </si>
  <si>
    <t>Smoking Withdrawal/Isolation Speaking to a friend Speaking to a family member</t>
  </si>
  <si>
    <t>Physical abuse Child labour Alcohol/substance misuse Exploitation Dropout of school</t>
  </si>
  <si>
    <t>Children living on the street Children involved in harmful forms of labor Children who have been associated with fighting forces Child-headed households Orphans living in the community</t>
  </si>
  <si>
    <t>Received support from friends/family Borrow money Spent Savings Received aid</t>
  </si>
  <si>
    <t>توافر مراكز صحية تخصصية، تقديم مواد تدفئة والمساعدة في زيادة الدخل</t>
  </si>
  <si>
    <t>uuid:556c9bc7-7d4b-4db6-bd49-62df0b5edd39</t>
  </si>
  <si>
    <t>556c9bc7-7d4b-4db6-bd49-62df0b5edd39</t>
  </si>
  <si>
    <t>2022-02-10T09:43:37.721+03:00</t>
  </si>
  <si>
    <t>2022-02-10T11:19:54.425+03:00</t>
  </si>
  <si>
    <t>نور قصاص</t>
  </si>
  <si>
    <t>عدم القدرة عالتحمل</t>
  </si>
  <si>
    <t xml:space="preserve">توفير الادوية المقطوعة وكافة العلاجات .وعيادة سنية </t>
  </si>
  <si>
    <t>uuid:bdf9c8fe-b80b-4db4-84f4-ab6e9f8f262f</t>
  </si>
  <si>
    <t>bdf9c8fe-b80b-4db4-84f4-ab6e9f8f262f</t>
  </si>
  <si>
    <t>2022-02-10T11:29:22.120+03:00</t>
  </si>
  <si>
    <t>2022-02-10T12:11:56.710+03:00</t>
  </si>
  <si>
    <t>ادوية الكلى</t>
  </si>
  <si>
    <t>Anger Conflict within community Family conflict</t>
  </si>
  <si>
    <t>لانهم المسؤولون عن العائلة</t>
  </si>
  <si>
    <t>لا احد يستجيب</t>
  </si>
  <si>
    <t>Sexual abuse Psychological Distress Physical abuse</t>
  </si>
  <si>
    <t>توفر كافة الادوية
مستوصف في المنطقة</t>
  </si>
  <si>
    <t>uuid:c996e417-4efb-462f-ab97-c18dcb1d2919</t>
  </si>
  <si>
    <t>c996e417-4efb-462f-ab97-c18dcb1d2919</t>
  </si>
  <si>
    <t>2022-02-10T12:19:03.082+03:00</t>
  </si>
  <si>
    <t>2022-02-10T12:39:20.234+03:00</t>
  </si>
  <si>
    <t>الانترنت</t>
  </si>
  <si>
    <t>Conflict within community Mood swings</t>
  </si>
  <si>
    <t>Children living on the street Children separated from their parents</t>
  </si>
  <si>
    <t>الاهتمام بالمرضى وتوفير الخدمات المناسبة</t>
  </si>
  <si>
    <t>uuid:850c27c4-7574-4350-816e-cbe4b0ea1cc6</t>
  </si>
  <si>
    <t>850c27c4-7574-4350-816e-cbe4b0ea1cc6</t>
  </si>
  <si>
    <t>2022-02-10T12:57:26.767+03:00</t>
  </si>
  <si>
    <t>2022-02-10T13:20:00.116+03:00</t>
  </si>
  <si>
    <t>عدم الثقة</t>
  </si>
  <si>
    <t>Physical abuse</t>
  </si>
  <si>
    <t>توفير كافة الخدمات الطبية</t>
  </si>
  <si>
    <t>uuid:943db4b7-bbfc-4d32-b848-854137a01530</t>
  </si>
  <si>
    <t>943db4b7-bbfc-4d32-b848-854137a01530</t>
  </si>
  <si>
    <t>2022-02-10T13:42:43.282+03:00</t>
  </si>
  <si>
    <t>2022-02-10T14:14:41.615+03:00</t>
  </si>
  <si>
    <t>Yes PWD, has difficulty walking or climbing steps Yes, PWD, has difficulty concentrating or remembering Yes PWD has difficulty (with self-care such as) washing all over or dressing</t>
  </si>
  <si>
    <t>الادوية العصبية</t>
  </si>
  <si>
    <t>خبز .دبس بندورة</t>
  </si>
  <si>
    <t>Sadness Anxiety Anger Economic</t>
  </si>
  <si>
    <t>عدم تحمل العبءژ</t>
  </si>
  <si>
    <t>عدم القدرة المادية</t>
  </si>
  <si>
    <t>علاج فيزيائي</t>
  </si>
  <si>
    <t>uuid:7d4fdda6-5f9a-49e1-bd1d-734fd64a5a2c</t>
  </si>
  <si>
    <t>7d4fdda6-5f9a-49e1-bd1d-734fd64a5a2c</t>
  </si>
  <si>
    <t>2022-02-10T14:21:16.790+03:00</t>
  </si>
  <si>
    <t>2022-02-10T14:30:02.648+03:00</t>
  </si>
  <si>
    <t>Anger Family conflict Economic</t>
  </si>
  <si>
    <t>الاكثر تعرض للمشاكل</t>
  </si>
  <si>
    <t>Kidnapping Physical abuse Alcohol/substance misuse</t>
  </si>
  <si>
    <t>uuid:f66ecf6b-a62c-48e8-9e05-660f6aae7504</t>
  </si>
  <si>
    <t>f66ecf6b-a62c-48e8-9e05-660f6aae7504</t>
  </si>
  <si>
    <t>2022-02-10T19:12:42.587+03:00</t>
  </si>
  <si>
    <t>2022-02-10T19:29:41.672+03:00</t>
  </si>
  <si>
    <t>Lack of medicine availability Lack of staff</t>
  </si>
  <si>
    <t>Fear Anger Hopelessness Sadness Anxiety Economic Family conflict</t>
  </si>
  <si>
    <t>Elderly Displaced people Persons with Intellectual Disabilities People with chronic health conditions</t>
  </si>
  <si>
    <t>عدم القدرة على مواجهة المشاكل بسبب ضعف البنية الجسدية</t>
  </si>
  <si>
    <t>Speaking to a friend Speaking to a family member Prayer Alcohol/Drugs</t>
  </si>
  <si>
    <t>Kidnapping Child labour Child marriage Physical abuse Neglect Sexual abuse Alcohol/substance misuse Exploitation Psychological Distress Dropout of school</t>
  </si>
  <si>
    <t>Women and Child support centers Relatives Neighbours</t>
  </si>
  <si>
    <t>لانهم يقومون بالعمل مقابل الحصول على مال</t>
  </si>
  <si>
    <t>Humanitarian assistance Borrowing Salaried work</t>
  </si>
  <si>
    <t>Received support from friends/family Received aid Sent more family members to work</t>
  </si>
  <si>
    <t>توظيف الشباب..دعم الخبز...تامين بيوت بدل الخيم</t>
  </si>
  <si>
    <t>uuid:8b0422d9-981c-483d-86da-b644ddbd62be</t>
  </si>
  <si>
    <t>8b0422d9-981c-483d-86da-b644ddbd62be</t>
  </si>
  <si>
    <t>2022-02-10T18:55:26.911+03:00</t>
  </si>
  <si>
    <t>2022-02-10T19:09:59.249+03:00</t>
  </si>
  <si>
    <t xml:space="preserve">محمد الحسن </t>
  </si>
  <si>
    <t>Fear Anger Hopelessness Sadness Anxiety Economic Family conflict Mood swings</t>
  </si>
  <si>
    <t>الاطفال بسبب حرمانهم من حقوقهم بسبب ظروف النزوح
البالغين بسبب تحملهم المسؤولية الكبرى في هذه الظروف الصعبة</t>
  </si>
  <si>
    <t>Speaking to a friend Prayer Seeing an MHPSS professional Smoking Withdrawal/Isolation</t>
  </si>
  <si>
    <t>Child labour Kidnapping Child marriage Physical abuse Neglect Being orphaned Unaccompanied and Separated child Child headed household Alcohol/substance misuse Exploitation Dropout of school</t>
  </si>
  <si>
    <t>Community/social workers Women and Child support centers School teachers</t>
  </si>
  <si>
    <t>تقديم خدمات الدعم النفسي
تقديم سلل غذائية
تقديم قسائم نقدية</t>
  </si>
  <si>
    <t>uuid:cf5f4ffc-e4ba-48bb-9d08-4ac5c921bd6e</t>
  </si>
  <si>
    <t>cf5f4ffc-e4ba-48bb-9d08-4ac5c921bd6e</t>
  </si>
  <si>
    <t>2022-02-10T19:10:12.610+03:00</t>
  </si>
  <si>
    <t>2022-02-10T19:21:34.646+03:00</t>
  </si>
  <si>
    <t>Fear Hopelessness Sadness Economic Anxiety</t>
  </si>
  <si>
    <t>جميع مستلزمات العائلة وأعباء الحياة على عاتقهم</t>
  </si>
  <si>
    <t>Child marriage Child labour Neglect Being orphaned Unaccompanied and Separated child Exploitation Dropout of school Psychological Distress</t>
  </si>
  <si>
    <t>Community/social workers Women and Child support centers Community leaders (trusted people in the community)</t>
  </si>
  <si>
    <t xml:space="preserve">تأمين فرص عمل
تامين مساعدات غذائية وغير غذائية
تقديم خدمات الدعم النفسي </t>
  </si>
  <si>
    <t>uuid:4496e8ba-5abd-4a80-b1db-e5bd83b86e90</t>
  </si>
  <si>
    <t>4496e8ba-5abd-4a80-b1db-e5bd83b86e90</t>
  </si>
  <si>
    <t>2022-02-10T19:22:01.365+03:00</t>
  </si>
  <si>
    <t>2022-02-10T19:34:50.803+03:00</t>
  </si>
  <si>
    <t>Fear Hopelessness Sadness Anxiety Problems Concentrating Mood swings Economic</t>
  </si>
  <si>
    <t>بسبب الإرهاق النفسي والظروف المعيشية الصعبة</t>
  </si>
  <si>
    <t>Speaking to a friend Prayer Smoking Withdrawal/Isolation</t>
  </si>
  <si>
    <t>Friend Women's and girls' friendly spaces Community leader</t>
  </si>
  <si>
    <t>Community/social workers School teachers</t>
  </si>
  <si>
    <t xml:space="preserve">تقديم المساعدات الغذائية
 تامين فرص عمل
تقديم قسائم نقدية
تقديم خدمات الدعم النفسي </t>
  </si>
  <si>
    <t>uuid:f908c652-04e7-4556-950d-ae0569bdd116</t>
  </si>
  <si>
    <t>f908c652-04e7-4556-950d-ae0569bdd116</t>
  </si>
  <si>
    <t>2022-02-10T19:20:43.596+03:00</t>
  </si>
  <si>
    <t>2022-02-10T19:40:13.693+03:00</t>
  </si>
  <si>
    <t>13</t>
  </si>
  <si>
    <t>Hopelessness Sadness Anxiety Economic Family conflict Substance/alcohol Abuse</t>
  </si>
  <si>
    <t>Adult Women Children Persons with Physical Disabilities Elderly Adult Men</t>
  </si>
  <si>
    <t>بسبب الظروف المعيشية الصعبة وخاصة في الشتاء</t>
  </si>
  <si>
    <t>Smoking Self harm, or harming others Alcohol/Drugs Prayer</t>
  </si>
  <si>
    <t>Child labour Dropout of school Alcohol/substance misuse Being orphaned</t>
  </si>
  <si>
    <t>Parents School teachers Neighbours</t>
  </si>
  <si>
    <t>بسبب قلة الوعي وعدم دعم المدارس</t>
  </si>
  <si>
    <t>العمل في أسواق الخضراوت للذكور حوالي ٦ ل٧ ساعات يوميا وأحيانا التسول بعمر ٧ لل١٦ عام</t>
  </si>
  <si>
    <t>دعم المواد الغذائية ،توافر مراكز صحية ، توفير فرص عمل للرجال</t>
  </si>
  <si>
    <t>uuid:fef099e3-87af-4da5-a99b-d2fc01895f92</t>
  </si>
  <si>
    <t>fef099e3-87af-4da5-a99b-d2fc01895f92</t>
  </si>
  <si>
    <t>2022-02-10T19:16:16.891+03:00</t>
  </si>
  <si>
    <t>2022-02-10T19:46:40.955+03:00</t>
  </si>
  <si>
    <t>توفير ادوية الاطفال</t>
  </si>
  <si>
    <t>uuid:2deb4b96-af6b-4873-948a-4ba70a7a43a1</t>
  </si>
  <si>
    <t>2deb4b96-af6b-4873-948a-4ba70a7a43a1</t>
  </si>
  <si>
    <t>2022-02-10T19:39:56.688+02:00</t>
  </si>
  <si>
    <t>2022-02-10T19:48:01.566+02:00</t>
  </si>
  <si>
    <t>لانهم الاضعف في المجتمع</t>
  </si>
  <si>
    <t>Seeing an MHPSS professional Withdrawal/Isolation Prayer</t>
  </si>
  <si>
    <t>NGO MHPSS service providers WGSS</t>
  </si>
  <si>
    <t>Food aid / food distributions Education Women's and girls'-friendly spaces Counselling for women who have experienced adverse situation Case management for survivors of GBV Clean water</t>
  </si>
  <si>
    <t>Women's and girls' friendly spaces School Hospital/clinic</t>
  </si>
  <si>
    <t>uuid:d74b5bc0-350e-4aba-9564-5fb43d49ae49</t>
  </si>
  <si>
    <t>d74b5bc0-350e-4aba-9564-5fb43d49ae49</t>
  </si>
  <si>
    <t>2022-02-10T19:31:32.824+03:00</t>
  </si>
  <si>
    <t>2022-02-10T19:47:54.312+03:00</t>
  </si>
  <si>
    <t>Concerned about side-effects of the COVID-19 vaccine Do not want to go to facilities for fear of getting infected with COVID-19 Eumours and misconceptions (people died from the vaccine, it is a conspiracy, Corona is all a lie, etc…)</t>
  </si>
  <si>
    <t>Hopelessness Anger Fear Sadness Anxiety Mood swings Changes in Appetite Economic Family conflict Conflict within community</t>
  </si>
  <si>
    <t>Adult Women Children Persons with Physical Disabilities Elderly Displaced people People with chronic health conditions</t>
  </si>
  <si>
    <t>بسبب تاثير النزوح</t>
  </si>
  <si>
    <t>Child marriage Dropout of school</t>
  </si>
  <si>
    <t>العمل بعد اوقات الدوام</t>
  </si>
  <si>
    <t>يذهبون الى المدرسة وبعدها الى العمل  لمدة ٤ ساعات يوميا..تعليم تصليح سيارات</t>
  </si>
  <si>
    <t>تامين فرص عمل..توزيع قسائم نقدية...توسيع الطرقات</t>
  </si>
  <si>
    <t>uuid:8fb1d970-2650-4af1-88eb-61ac67136cf0</t>
  </si>
  <si>
    <t>8fb1d970-2650-4af1-88eb-61ac67136cf0</t>
  </si>
  <si>
    <t>2022-02-10T19:48:54.246+02:00</t>
  </si>
  <si>
    <t>2022-02-10T19:56:06.435+02:00</t>
  </si>
  <si>
    <t>Anxiety Mood swings Economic Family conflict</t>
  </si>
  <si>
    <t>لانهم هم المسؤولين عن رعاية اطفالهم</t>
  </si>
  <si>
    <t>Family NGO MHPSS service providers WGSS CFSs</t>
  </si>
  <si>
    <t>Food aid / food distributions Education Case management for survivors of GBV Counselling for women who have experienced adverse situation Women's and girls'-friendly spaces Clean water</t>
  </si>
  <si>
    <t>Women friendly Center Peer Support groups Case management with individual counseling Education Income-generating activities/vocational training Mental health referrals</t>
  </si>
  <si>
    <t>uuid:ba0345ad-fb0e-4619-9276-0a28852e92aa</t>
  </si>
  <si>
    <t>ba0345ad-fb0e-4619-9276-0a28852e92aa</t>
  </si>
  <si>
    <t>2022-02-10T19:46:55.420+03:00</t>
  </si>
  <si>
    <t>2022-02-10T19:56:37.498+03:00</t>
  </si>
  <si>
    <t xml:space="preserve">فاطمة حج اسعد </t>
  </si>
  <si>
    <t xml:space="preserve">واتس اب </t>
  </si>
  <si>
    <t>Anxiety Changes in Appetite</t>
  </si>
  <si>
    <t xml:space="preserve">لانهم اكثر عاطفة </t>
  </si>
  <si>
    <t>Relatives Community/social workers</t>
  </si>
  <si>
    <t>التقنين</t>
  </si>
  <si>
    <t>uuid:f683158c-0760-416b-9690-f2cc2d42b1ce</t>
  </si>
  <si>
    <t>f683158c-0760-416b-9690-f2cc2d42b1ce</t>
  </si>
  <si>
    <t>2022-02-10T19:51:26.303+03:00</t>
  </si>
  <si>
    <t>2022-02-10T20:04:36.826+03:00</t>
  </si>
  <si>
    <t>ااعلم</t>
  </si>
  <si>
    <t>uuid:9f5895fd-fbc8-4a98-888a-3fbefae81732</t>
  </si>
  <si>
    <t>9f5895fd-fbc8-4a98-888a-3fbefae81732</t>
  </si>
  <si>
    <t>2022-02-10T19:48:23.545+03:00</t>
  </si>
  <si>
    <t>2022-02-10T20:08:43.501+03:00</t>
  </si>
  <si>
    <t>Fear Anger Hopelessness Sadness Anxiety Problems Sleeping Problems Concentrating Mood swings Changes in Appetite Economic Family conflict Conflict within community</t>
  </si>
  <si>
    <t>Children Persons with Physical Disabilities Elderly Displaced people Persons with Intellectual Disabilities People with chronic health conditions Adolescent girls</t>
  </si>
  <si>
    <t>لانهم الفئات الاضعف بالمجتمع</t>
  </si>
  <si>
    <t>Smoking Self harm, or harming others Speaking to a family member</t>
  </si>
  <si>
    <t>NGO MHPSS service providers CFSs WGSS</t>
  </si>
  <si>
    <t>NGO Women's and girls' friendly spaces Friend</t>
  </si>
  <si>
    <t>Family member NGO Women's and girls' friendly spaces Friend Health services</t>
  </si>
  <si>
    <t>Skills building Mental health referrals Women friendly Center</t>
  </si>
  <si>
    <t>Fear of being identified as survivors Distance to facility No availability of confidential support Lack of trained staff</t>
  </si>
  <si>
    <t>Kidnapping Child labour Child marriage Physical abuse Neglect Being orphaned Sexual abuse Alcohol/substance misuse Unaccompanied and Separated child Child headed household Psychological Distress Exploitation Dropout of school</t>
  </si>
  <si>
    <t>Sport activity Awareness / educational activities / psychosocial support Case Management activities Entertainement activities</t>
  </si>
  <si>
    <t>Orphans living in the community Children separated from their parents Children involved in harmful forms of labor</t>
  </si>
  <si>
    <t>مدرس براتب شهري</t>
  </si>
  <si>
    <t>فتح المجال لتوظيف الشباب...دعم الافران...انارة الطرقات</t>
  </si>
  <si>
    <t>uuid:738c7352-33bc-46fe-a802-8a0964c3a995</t>
  </si>
  <si>
    <t>738c7352-33bc-46fe-a802-8a0964c3a995</t>
  </si>
  <si>
    <t>2022-02-10T19:59:22.661+03:00</t>
  </si>
  <si>
    <t>2022-02-10T20:17:51.724+03:00</t>
  </si>
  <si>
    <t>ليس هناك حاجة</t>
  </si>
  <si>
    <t>تحسين جود ة العمل</t>
  </si>
  <si>
    <t>uuid:94fafd8c-f710-4572-9e9a-b89c30cb5255</t>
  </si>
  <si>
    <t>94fafd8c-f710-4572-9e9a-b89c30cb5255</t>
  </si>
  <si>
    <t>2022-02-10T19:18:11.761+03:00</t>
  </si>
  <si>
    <t>2022-02-10T19:29:13.286+03:00</t>
  </si>
  <si>
    <t>ملك الحلاق</t>
  </si>
  <si>
    <t>الرجال يحملون هم العائلة والاطفال يخافون من القصف</t>
  </si>
  <si>
    <t>Prayer Speaking to a family member Withdrawal/Isolation</t>
  </si>
  <si>
    <t>تأمين مساكن للنازحين
تأمين دخل
تأمين معونات</t>
  </si>
  <si>
    <t>uuid:c3f67d93-1bc8-4267-9244-801ed2f70353</t>
  </si>
  <si>
    <t>c3f67d93-1bc8-4267-9244-801ed2f70353</t>
  </si>
  <si>
    <t>2022-02-10T19:29:23.538+03:00</t>
  </si>
  <si>
    <t>2022-02-10T19:41:12.634+03:00</t>
  </si>
  <si>
    <t>Inability to carry out work or daily tasks Sadness Economic</t>
  </si>
  <si>
    <t>بسبب ضعف الصحة</t>
  </si>
  <si>
    <t>Remittances from family members Borrowing</t>
  </si>
  <si>
    <t xml:space="preserve">تأمين عمل للأرامل
تأمين مدارس للايتام
تأمين صحي </t>
  </si>
  <si>
    <t>uuid:33b9199b-6458-4df9-b5da-dc7d083eb39c</t>
  </si>
  <si>
    <t>33b9199b-6458-4df9-b5da-dc7d083eb39c</t>
  </si>
  <si>
    <t>2022-02-10T19:41:17.169+03:00</t>
  </si>
  <si>
    <t>2022-02-10T19:54:00.776+03:00</t>
  </si>
  <si>
    <t>Fear Hopelessness Conflict within community</t>
  </si>
  <si>
    <t>لأنهم مسؤولون عن العائلة</t>
  </si>
  <si>
    <t>لا أرغب بذلك</t>
  </si>
  <si>
    <t>Counselling for women who have experienced adverse situation Clean water</t>
  </si>
  <si>
    <t>Changes in prices Requirements needed in receiving cash</t>
  </si>
  <si>
    <t xml:space="preserve">تأمين فرص عمل
تدريب الامهات
معونات نظافة وصحة </t>
  </si>
  <si>
    <t>uuid:6f095dd5-4a70-4a90-a03b-c678d76cfdc5</t>
  </si>
  <si>
    <t>6f095dd5-4a70-4a90-a03b-c678d76cfdc5</t>
  </si>
  <si>
    <t>2022-02-10T19:54:07.141+03:00</t>
  </si>
  <si>
    <t>2022-02-10T20:07:13.174+03:00</t>
  </si>
  <si>
    <t>وتس</t>
  </si>
  <si>
    <t>Inability to carry out work or daily tasks Anxiety Mood swings Economic</t>
  </si>
  <si>
    <t>الخوف بسبب انعداك الامن والامان</t>
  </si>
  <si>
    <t>Seeing an MHPSS professional Withdrawal/Isolation</t>
  </si>
  <si>
    <t>Food aid / food distributions Health care (including reproductive health) Counselling for women who have experienced adverse situation</t>
  </si>
  <si>
    <t>Kidnapping Alcohol/substance misuse Dropout of school</t>
  </si>
  <si>
    <t>School teachers Relatives Parents Community leaders (trusted people in the community)</t>
  </si>
  <si>
    <t>زيادة فرص العمل
معونات نقدية
انشطة للاطفال في المنازل مع هدايا</t>
  </si>
  <si>
    <t>uuid:568c4620-0b36-4bae-b6aa-eabd8c81613b</t>
  </si>
  <si>
    <t>568c4620-0b36-4bae-b6aa-eabd8c81613b</t>
  </si>
  <si>
    <t>2022-02-10T20:07:19.111+03:00</t>
  </si>
  <si>
    <t>2022-02-10T20:19:39.638+03:00</t>
  </si>
  <si>
    <t>Eumours and misconceptions (people died from the vaccine, it is a conspiracy, Corona is all a lie, etc…) Concerned about side-effects of the COVID-19 vaccine Uncertain if the COVID-19 vaccine will be effective</t>
  </si>
  <si>
    <t>Anger Hopelessness Problems Sleeping Problems Concentrating Mood swings Substance/alcohol Abuse</t>
  </si>
  <si>
    <t>بسبب خوفهم من المستقبل ومن الوضع</t>
  </si>
  <si>
    <t>Physical abuse Alcohol/substance misuse Dropout of school</t>
  </si>
  <si>
    <t>School teachers Judicial or criminal authority Community leaders (trusted people in the community)</t>
  </si>
  <si>
    <t>Unsafe to receive money Changes in prices Exploitation by those who help in the process</t>
  </si>
  <si>
    <t>تأمين تدريبات حرفية للأرامل
تأمين فرص عمل
تأمين مبالغ شهرية</t>
  </si>
  <si>
    <t>Community leaders Word of mouth Social media messaging (e.g. Facebook)</t>
  </si>
  <si>
    <t>اهتموا بالارامل</t>
  </si>
  <si>
    <t>uuid:80b920b6-eacd-4982-b9e2-c7ff1957f484</t>
  </si>
  <si>
    <t>80b920b6-eacd-4982-b9e2-c7ff1957f484</t>
  </si>
  <si>
    <t>2022-02-10T20:21:49.108+03:00</t>
  </si>
  <si>
    <t>2022-02-10T20:37:52.784+03:00</t>
  </si>
  <si>
    <t>Mood swings Economic Family conflict</t>
  </si>
  <si>
    <t xml:space="preserve">لانهم من يواجهون الضغوط </t>
  </si>
  <si>
    <t>Parents Relatives Neighbours</t>
  </si>
  <si>
    <t xml:space="preserve">العمل في محل لبيع المواد الغذائية 10ساعات عمل مقابل 10 ليرات </t>
  </si>
  <si>
    <t>لا ابدا</t>
  </si>
  <si>
    <t>uuid:471a7161-443d-4198-b89c-1d6232aac061</t>
  </si>
  <si>
    <t>471a7161-443d-4198-b89c-1d6232aac061</t>
  </si>
  <si>
    <t>2022-02-10T10:00:15.014+02:00</t>
  </si>
  <si>
    <t>2022-02-10T10:28:02.119+02:00</t>
  </si>
  <si>
    <t>اسماعيل القصيري</t>
  </si>
  <si>
    <t>لانهم المسؤولين عن العائلة</t>
  </si>
  <si>
    <t>Health services</t>
  </si>
  <si>
    <t>Unaccompanied and Separated child Dropout of school</t>
  </si>
  <si>
    <t>لأنهم يعملون</t>
  </si>
  <si>
    <t xml:space="preserve">يلتقط الكرتون ويبيعه
 ٨ساعات يومياً </t>
  </si>
  <si>
    <t>تأمين احتياجات الأهالي من سلل معونة والنظافة ووقود والعمل</t>
  </si>
  <si>
    <t>uuid:2b4190df-9e10-481d-b289-9ffc0b4ba2b0</t>
  </si>
  <si>
    <t>2b4190df-9e10-481d-b289-9ffc0b4ba2b0</t>
  </si>
  <si>
    <t>2022-02-10T10:37:03.124+02:00</t>
  </si>
  <si>
    <t>2022-02-10T11:06:02.749+02:00</t>
  </si>
  <si>
    <t>Anger Inability to carry out work or daily tasks</t>
  </si>
  <si>
    <t xml:space="preserve">لأنه هو الذي بتحمل كل الضغوط </t>
  </si>
  <si>
    <t>تأمين احتياجات المخيم من تعبيد الطرق وتأمين مفروشات</t>
  </si>
  <si>
    <t>uuid:88da6fc6-6cf3-4600-a67b-4f5377dd2a33</t>
  </si>
  <si>
    <t>88da6fc6-6cf3-4600-a67b-4f5377dd2a33</t>
  </si>
  <si>
    <t>2022-02-10T11:17:02.580+02:00</t>
  </si>
  <si>
    <t>2022-02-10T11:45:06.510+02:00</t>
  </si>
  <si>
    <t>لأنه هو الذي بتحمل كل الضغوط النفسية والاجتماعية</t>
  </si>
  <si>
    <t>Children separated from their parents Children who have been associated with fighting forces Child-headed households</t>
  </si>
  <si>
    <t>تأمين مركز طبي وتعبيد الطرق وتأمين مدرسة</t>
  </si>
  <si>
    <t>uuid:aa0988bd-a7e7-40f6-b798-8bc6f212c29d</t>
  </si>
  <si>
    <t>aa0988bd-a7e7-40f6-b798-8bc6f212c29d</t>
  </si>
  <si>
    <t>2022-02-10T12:00:06.678+02:00</t>
  </si>
  <si>
    <t>2022-02-10T12:19:02.308+02:00</t>
  </si>
  <si>
    <t>لأنه هو المسؤول عن العائلة</t>
  </si>
  <si>
    <t>Child labour Child headed household Dropout of school</t>
  </si>
  <si>
    <t>Spent Savings Received aid Borrow money</t>
  </si>
  <si>
    <t>تأمين مركز طبي وفرص عمل</t>
  </si>
  <si>
    <t>uuid:6695b183-ca36-45dd-bc9d-5f369a84b9c6</t>
  </si>
  <si>
    <t>6695b183-ca36-45dd-bc9d-5f369a84b9c6</t>
  </si>
  <si>
    <t>2022-02-10T12:33:03.731+02:00</t>
  </si>
  <si>
    <t>2022-02-10T12:55:03.037+02:00</t>
  </si>
  <si>
    <t>لانهم غير قادرون على العمل</t>
  </si>
  <si>
    <t>تأمبن مدرسة واحتياجات المخيم من الغذاء والدواء</t>
  </si>
  <si>
    <t>uuid:c3ad6656-5316-4ede-be6d-81cc80cdab25</t>
  </si>
  <si>
    <t>c3ad6656-5316-4ede-be6d-81cc80cdab25</t>
  </si>
  <si>
    <t>2022-02-10T13:11:03.181+02:00</t>
  </si>
  <si>
    <t>2022-02-10T13:30:02.395+02:00</t>
  </si>
  <si>
    <t xml:space="preserve">لانهم لا يتحملون ضغط الحياة </t>
  </si>
  <si>
    <t>تأمين فرص عمل بأقامة مشاريع في المنطقة</t>
  </si>
  <si>
    <t>uuid:39a48f72-3da2-47b2-b238-5e793313d83b</t>
  </si>
  <si>
    <t>39a48f72-3da2-47b2-b238-5e793313d83b</t>
  </si>
  <si>
    <t>2022-02-10T13:45:03.889+02:00</t>
  </si>
  <si>
    <t>2022-02-10T14:06:02.496+02:00</t>
  </si>
  <si>
    <t>Yes, PWD, has difficulty concentrating or remembering Yes PWD, has difficulty walking or climbing steps</t>
  </si>
  <si>
    <t>Lack of awareness Distrust of staff or their activities</t>
  </si>
  <si>
    <t xml:space="preserve">تأمين فرص عمل للشباب </t>
  </si>
  <si>
    <t>العمل يجب أن يكون للرجال اكثر من الاناث</t>
  </si>
  <si>
    <t>uuid:67c7eff2-2642-4e6b-ac96-34a53b76feca</t>
  </si>
  <si>
    <t>67c7eff2-2642-4e6b-ac96-34a53b76feca</t>
  </si>
  <si>
    <t>2022-02-10T14:15:03.963+02:00</t>
  </si>
  <si>
    <t>2022-02-10T14:39:01.974+02:00</t>
  </si>
  <si>
    <t>لأنه هو الذي بتحمل كل الضغوط المعيشة</t>
  </si>
  <si>
    <t>تأمين فرص عمل للشباب</t>
  </si>
  <si>
    <t>uuid:19e29204-fe25-413f-b09c-ec159cbcdb40</t>
  </si>
  <si>
    <t>19e29204-fe25-413f-b09c-ec159cbcdb40</t>
  </si>
  <si>
    <t>2022-02-10T14:45:20.241+02:00</t>
  </si>
  <si>
    <t>2022-02-10T15:17:02.743+02:00</t>
  </si>
  <si>
    <t>عليهم ضغط الحياة</t>
  </si>
  <si>
    <t>Child-headed households Children separated from their parents Children living on the street</t>
  </si>
  <si>
    <t>تأمين فرص عمل ومراكز طبية والأدوية</t>
  </si>
  <si>
    <t>uuid:3888474f-450d-449b-a278-782255c40548</t>
  </si>
  <si>
    <t>3888474f-450d-449b-a278-782255c40548</t>
  </si>
  <si>
    <t>2022-02-10T20:50:40.847+03:00</t>
  </si>
  <si>
    <t>2022-02-10T21:01:51.300+03:00</t>
  </si>
  <si>
    <t>لورين سجناوي</t>
  </si>
  <si>
    <t>Hopelessness Economic Family conflict</t>
  </si>
  <si>
    <t>بسبب عجزهم عن القيام بمسؤولياتهم</t>
  </si>
  <si>
    <t>Child labour Child marriage Neglect Being orphaned</t>
  </si>
  <si>
    <t>Accepted high risk, illegal, socially degrading or exploitative temporary jobs or activities Reduced spending on non-food expenditures e.g. Health</t>
  </si>
  <si>
    <t>تأمين دعم مادي 
تأمين مساعدات انسانية 
تأمين مركز صحي</t>
  </si>
  <si>
    <t>uuid:827cf2c6-8201-4dd4-8529-8290bbe9d629</t>
  </si>
  <si>
    <t>827cf2c6-8201-4dd4-8529-8290bbe9d629</t>
  </si>
  <si>
    <t>2022-02-10T21:01:55.606+03:00</t>
  </si>
  <si>
    <t>2022-02-10T21:14:38.369+03:00</t>
  </si>
  <si>
    <t>Family conflict Anger</t>
  </si>
  <si>
    <t>الفئة الأضعف في المجتمع</t>
  </si>
  <si>
    <t>Reduced spending on non-food expenditures e.g. Health Accepted high risk, illegal, socially degrading or exploitative temporary jobs or activities</t>
  </si>
  <si>
    <t>تأمين مساعدات مالية 
تأمين مراكز للنساء والفتيات 
تأمين مراكز صحية</t>
  </si>
  <si>
    <t>uuid:009c0f02-993f-4642-804f-e4d3fd294829</t>
  </si>
  <si>
    <t>009c0f02-993f-4642-804f-e4d3fd294829</t>
  </si>
  <si>
    <t>2022-02-10T21:14:45.001+03:00</t>
  </si>
  <si>
    <t>2022-02-10T21:27:35.590+03:00</t>
  </si>
  <si>
    <t>لوربن سجناوي</t>
  </si>
  <si>
    <t>Inability to carry out work or daily tasks Mood swings Family conflict Conflict within community</t>
  </si>
  <si>
    <t>بسبب عدم قدرتهم على تلبية احتياجاتهم الاساسية</t>
  </si>
  <si>
    <t>Neglect Being orphaned Child headed household Dropout of school Psychological Distress</t>
  </si>
  <si>
    <t>Peer groups (e.g. friends) Siblings Parents School teachers</t>
  </si>
  <si>
    <t>Borrow money Reduced spending on non-food expenditures e.g. Health Sent children to work to earn income Accepted high risk, illegal, socially degrading or exploitative temporary jobs or activities</t>
  </si>
  <si>
    <t>تأمين دعم مادي
تأمين مراكز للنساء لبناء المهارات
تأمين تدفئة</t>
  </si>
  <si>
    <t>uuid:06278a77-f2a5-42cd-a5be-97548e32a050</t>
  </si>
  <si>
    <t>06278a77-f2a5-42cd-a5be-97548e32a050</t>
  </si>
  <si>
    <t>2022-02-10T21:27:48.046+03:00</t>
  </si>
  <si>
    <t>2022-02-10T21:38:48.083+03:00</t>
  </si>
  <si>
    <t>Anger Anxiety Economic Conflict within community Family conflict</t>
  </si>
  <si>
    <t xml:space="preserve">الفئة الأضعف وتتحمل مسؤوليات إضافية </t>
  </si>
  <si>
    <t>Child labour Child marriage Neglect Child headed household Dropout of school Being orphaned</t>
  </si>
  <si>
    <t>بسبب الحاجة للعمل والحاجة المادية</t>
  </si>
  <si>
    <t>طفل عمره ١٧عام يعمل في ورشة حدادة حوالي ٩ساعات يوميا بأجر بسيط</t>
  </si>
  <si>
    <t xml:space="preserve">تأمين مراكز تعليم مهني 
تأمين تدفئة الشتاء 
تأمين مراكز صحية </t>
  </si>
  <si>
    <t>uuid:ebcb4e50-5002-4c3e-9bf3-5a83b053d672</t>
  </si>
  <si>
    <t>ebcb4e50-5002-4c3e-9bf3-5a83b053d672</t>
  </si>
  <si>
    <t>2022-02-10T21:39:05.779+03:00</t>
  </si>
  <si>
    <t>2022-02-10T21:48:43.106+03:00</t>
  </si>
  <si>
    <t>Hopelessness Conflict within community Family conflict Economic Mood swings Problems Concentrating Sadness</t>
  </si>
  <si>
    <t>Elderly People with chronic health conditions Persons with Physical Disabilities</t>
  </si>
  <si>
    <t>عدم قدرتهم على تلبية احتياجاتهم</t>
  </si>
  <si>
    <t>Child labour Neglect Dropout of school Being orphaned</t>
  </si>
  <si>
    <t>Neighbours Peer groups (e.g. friends) Relatives Parents</t>
  </si>
  <si>
    <t>Sport activity Awareness / educational activities / psychosocial support Entertainement activities Hand crafts</t>
  </si>
  <si>
    <t>Received aid Received support from friends/family Reduced spending on non-food expenditures e.g. Health</t>
  </si>
  <si>
    <t xml:space="preserve">تأمين مساعدات مادية لعمل مشاريع صغيرة 
تأمين تدفئة ومساعدات انسانية 
تأمين مراكز صحية ومراكز تعليمية </t>
  </si>
  <si>
    <t>In-person to MRFS/partner staff SMS/whatsapp Suggestion boxes</t>
  </si>
  <si>
    <t>uuid:af087876-c730-48fd-80d5-772b581619e4</t>
  </si>
  <si>
    <t>af087876-c730-48fd-80d5-772b581619e4</t>
  </si>
  <si>
    <t>2022-02-10T21:32:37.296+02:00</t>
  </si>
  <si>
    <t>2022-02-10T21:49:41.848+02:00</t>
  </si>
  <si>
    <t>عزة حصرية</t>
  </si>
  <si>
    <t>Hospital Specialist services</t>
  </si>
  <si>
    <t>Hopelessness Inability to carry out work or daily tasks Anxiety</t>
  </si>
  <si>
    <t>Adult Men Adult Women Displaced people Elderly</t>
  </si>
  <si>
    <t>بسبب الحرب وتدهور الوضع الاقتصادي</t>
  </si>
  <si>
    <t>Distance/transportation Expenses/costs No knowledge of service location</t>
  </si>
  <si>
    <t>Shelter Non-food items Education Women's and girls'-friendly spaces</t>
  </si>
  <si>
    <t>Fear of being identified as survivors No availability of confidential support No female staff</t>
  </si>
  <si>
    <t>Being orphaned Child labour Kidnapping</t>
  </si>
  <si>
    <t>Peer groups (e.g. friends) Judicial or criminal authority</t>
  </si>
  <si>
    <t>Received donations Borrow money</t>
  </si>
  <si>
    <t>توفر مراكز تأهيل لذوي الاحتياجات الخاصة والادوية</t>
  </si>
  <si>
    <t>uuid:b0135272-87bc-43a7-83fd-7eb135f24bb6</t>
  </si>
  <si>
    <t>b0135272-87bc-43a7-83fd-7eb135f24bb6</t>
  </si>
  <si>
    <t>2022-02-10T21:51:47.784+02:00</t>
  </si>
  <si>
    <t>2022-02-10T21:58:49.450+02:00</t>
  </si>
  <si>
    <t>Concerned about side-effects of the COVID-19 vaccine Not concerned about getting infected with COVID-19</t>
  </si>
  <si>
    <t>Hopelessness Inability to carry out work or daily tasks Anxiety Problems Concentrating</t>
  </si>
  <si>
    <t>Adult Men Adult Women Children Displaced people Elderly</t>
  </si>
  <si>
    <t>بسبب تدني الوضع الاقتصادي... عدم توفر فرص عمل</t>
  </si>
  <si>
    <t>Child marriage Neglect Being orphaned Child headed household Alcohol/substance misuse</t>
  </si>
  <si>
    <t>توفر أدوية الاطفال</t>
  </si>
  <si>
    <t>uuid:3fd9a0b1-a3e1-428d-8de6-eee4bf42c8b5</t>
  </si>
  <si>
    <t>3fd9a0b1-a3e1-428d-8de6-eee4bf42c8b5</t>
  </si>
  <si>
    <t>2022-02-10T21:59:15.620+02:00</t>
  </si>
  <si>
    <t>2022-02-11T08:16:12.802+02:00</t>
  </si>
  <si>
    <t>Reproductive health medicines</t>
  </si>
  <si>
    <t>Hopelessness Anxiety Economic Substance/alcohol Abuse</t>
  </si>
  <si>
    <t>Adult Women Children Displaced people Adolescent Boys</t>
  </si>
  <si>
    <t>بسبب غلاء الأسعار وعدم وجود دخل كافي</t>
  </si>
  <si>
    <t>Non-food items Education Women's and girls'-friendly spaces</t>
  </si>
  <si>
    <t>Child marriage Kidnapping</t>
  </si>
  <si>
    <t>Peer groups (e.g. friends) Siblings Relatives</t>
  </si>
  <si>
    <t>Children living on the street Child-headed households Orphans living in the community</t>
  </si>
  <si>
    <t>توفر أدوية مقويات للحامل وبعد الولادة خصوصا اذا كانت ولادة قيصرية</t>
  </si>
  <si>
    <t>uuid:d381d7b7-950f-4b49-a7d9-e4c59c730cac</t>
  </si>
  <si>
    <t>d381d7b7-950f-4b49-a7d9-e4c59c730cac</t>
  </si>
  <si>
    <t>2022-02-11T08:16:22.959+02:00</t>
  </si>
  <si>
    <t>2022-02-11T08:24:29.223+02:00</t>
  </si>
  <si>
    <t>Elderly Displaced people Persons with Physical Disabilities</t>
  </si>
  <si>
    <t xml:space="preserve">الخوف على عائلتهم من الحرب </t>
  </si>
  <si>
    <t>Education Women's and girls'-friendly spaces Counselling for women who have experienced adverse situation</t>
  </si>
  <si>
    <t>Kidnapping Child labour Child marriage Being orphaned</t>
  </si>
  <si>
    <t>Child-headed households Orphans living in the community Children living on the street</t>
  </si>
  <si>
    <t>توفر الأدوية لأصحاب الامراض المزمنه</t>
  </si>
  <si>
    <t>Email Social media messaging (e.g. Facebook)</t>
  </si>
  <si>
    <t>uuid:63846b94-26c7-4aa5-9bde-14b424b777e8</t>
  </si>
  <si>
    <t>63846b94-26c7-4aa5-9bde-14b424b777e8</t>
  </si>
  <si>
    <t>2022-02-11T08:24:46.589+02:00</t>
  </si>
  <si>
    <t>2022-02-11T08:31:27.779+02:00</t>
  </si>
  <si>
    <t xml:space="preserve">عزة حصرية </t>
  </si>
  <si>
    <t>Hopelessness Sadness Anxiety</t>
  </si>
  <si>
    <t>Displaced people Elderly Adult Women Adult Men Children</t>
  </si>
  <si>
    <t xml:space="preserve">بسبب المسؤوليات والظروف الصعبة للتي يعيشونها.. قلة فرص العمل.. الدخل غير كافي </t>
  </si>
  <si>
    <t>Education Health care (including reproductive health) Women's and girls'-friendly spaces</t>
  </si>
  <si>
    <t>Fear of being identified as survivors No female staff</t>
  </si>
  <si>
    <t>Kidnapping Child marriage Child labour Child headed household Dropout of school</t>
  </si>
  <si>
    <t xml:space="preserve">توفر أدوية وتحاليل لمختلف الامراض </t>
  </si>
  <si>
    <t>uuid:a86e52a5-d77a-4a4b-b5c2-8ac2aa73d582</t>
  </si>
  <si>
    <t>a86e52a5-d77a-4a4b-b5c2-8ac2aa73d582</t>
  </si>
  <si>
    <t>2022-02-10T10:25:31.447+02:00</t>
  </si>
  <si>
    <t>2022-02-10T14:18:41.820+02:00</t>
  </si>
  <si>
    <t>براء الديبو</t>
  </si>
  <si>
    <t>ida</t>
  </si>
  <si>
    <t>Alrayan camp</t>
  </si>
  <si>
    <t>لان نفسية الرجل تنعكس على نفسية المرأة</t>
  </si>
  <si>
    <t>WGSS Friends Family</t>
  </si>
  <si>
    <t>Cash Vouchers Women's and girls'-friendly spaces Dignity kits</t>
  </si>
  <si>
    <t>Dropout of school Being orphaned</t>
  </si>
  <si>
    <t>معونة غذائية شهرية</t>
  </si>
  <si>
    <t>uuid:d88050c9-8b75-4abf-9727-1e635eff347f</t>
  </si>
  <si>
    <t>d88050c9-8b75-4abf-9727-1e635eff347f</t>
  </si>
  <si>
    <t>ida_enumerator</t>
  </si>
  <si>
    <t>2022-02-10T11:51:39.266+02:00</t>
  </si>
  <si>
    <t>2022-02-10T14:30:44.354+02:00</t>
  </si>
  <si>
    <t>بسبب الضغط النفسي</t>
  </si>
  <si>
    <t>Health care (including reproductive health) Dignity kits</t>
  </si>
  <si>
    <t>قسائم نقدية شهرية</t>
  </si>
  <si>
    <t>uuid:efea2b62-89ac-4d59-8032-eb8c1cfd8102</t>
  </si>
  <si>
    <t>efea2b62-89ac-4d59-8032-eb8c1cfd8102</t>
  </si>
  <si>
    <t>2022-02-10T12:44:28.096+02:00</t>
  </si>
  <si>
    <t>2022-02-10T14:37:38.563+02:00</t>
  </si>
  <si>
    <t>لايوجد عقبات</t>
  </si>
  <si>
    <t>Tension between wife &amp; Husband Changes in prices</t>
  </si>
  <si>
    <t>uuid:3488db5f-bc61-4fc0-aa7b-3fb3a6b66d0a</t>
  </si>
  <si>
    <t>3488db5f-bc61-4fc0-aa7b-3fb3a6b66d0a</t>
  </si>
  <si>
    <t>2022-02-10T14:58:07.036+02:00</t>
  </si>
  <si>
    <t>2022-02-12T10:14:34.640+02:00</t>
  </si>
  <si>
    <t>بسبب الضغط النفسي من الوضع الحالي</t>
  </si>
  <si>
    <t>Friends CFSs</t>
  </si>
  <si>
    <t>لايوجد عوائق</t>
  </si>
  <si>
    <t>Food aid / food distributions Dignity kits Education Women's and girls'-friendly spaces</t>
  </si>
  <si>
    <t>Entertainement activities Painting / re-creational activity Sport activity</t>
  </si>
  <si>
    <t>فرص عمل للنساء ودخل معيشي</t>
  </si>
  <si>
    <t>uuid:eb9e1d62-3ae2-4fb7-b16b-5962c461e0be</t>
  </si>
  <si>
    <t>eb9e1d62-3ae2-4fb7-b16b-5962c461e0be</t>
  </si>
  <si>
    <t>2022-02-10T10:28:25.764+03:00</t>
  </si>
  <si>
    <t>2022-02-10T14:48:48.085+03:00</t>
  </si>
  <si>
    <t>محمد جويد</t>
  </si>
  <si>
    <t>منظمة Ida</t>
  </si>
  <si>
    <t>بخاخات الربو</t>
  </si>
  <si>
    <t>بسبب قلة العمل وغلاء الاسعار</t>
  </si>
  <si>
    <t>سلل اغاثية
دعم مادي
تدفئ وملابس</t>
  </si>
  <si>
    <t>uuid:ac485218-0c8c-4d39-81f2-9b3b9ee73061</t>
  </si>
  <si>
    <t>ac485218-0c8c-4d39-81f2-9b3b9ee73061</t>
  </si>
  <si>
    <t>2022-02-10T12:12:21.016+03:00</t>
  </si>
  <si>
    <t>2022-02-10T15:44:14.055+03:00</t>
  </si>
  <si>
    <t>منظمةIda</t>
  </si>
  <si>
    <t>Primary Health care unit-outpatient only (PHCU) Other</t>
  </si>
  <si>
    <t>منظومة أسعاف</t>
  </si>
  <si>
    <t>بسبب معاينة طفل واحد  والثاني لا يعاين</t>
  </si>
  <si>
    <t>غلاء الاسعال وعدم وجود دخل مادي جيد</t>
  </si>
  <si>
    <t>Relatives Community leaders (trusted people in the community)</t>
  </si>
  <si>
    <t>سلل غذائية
الخدمات الطبية وتوفير الأدوية
مياه الشرب</t>
  </si>
  <si>
    <t>uuid:d4914ed7-e25e-41ee-897c-92b26cfc6fcb</t>
  </si>
  <si>
    <t>d4914ed7-e25e-41ee-897c-92b26cfc6fcb</t>
  </si>
  <si>
    <t>2022-02-10T13:28:50.326+03:00</t>
  </si>
  <si>
    <t>2022-02-10T15:48:37.173+03:00</t>
  </si>
  <si>
    <t>التهاب مفاصل حاد</t>
  </si>
  <si>
    <t>بسبب الغلاء الأسعار وسوء المأوى</t>
  </si>
  <si>
    <t>Neglect</t>
  </si>
  <si>
    <t>تقديم قسائم مادية 
دعم القطاع الصحي 
دعم القطاع التعليمي</t>
  </si>
  <si>
    <t>uuid:2d07432a-306b-4d9c-9641-d4d428c2afe3</t>
  </si>
  <si>
    <t>2d07432a-306b-4d9c-9641-d4d428c2afe3</t>
  </si>
  <si>
    <t>2022-02-10T15:02:18.185+03:00</t>
  </si>
  <si>
    <t>2022-02-10T15:52:43.640+03:00</t>
  </si>
  <si>
    <t>بسبب الحالة الاقتصادية وعدم الاهتمام بالمسنين</t>
  </si>
  <si>
    <t>Children separated from their parents Orphans living in the community Child-headed households Children involved in harmful forms of labor Children who have been associated with fighting forces Children living on the street</t>
  </si>
  <si>
    <t>السلل الأغاثية
حليب وأدوية للأطفال
دعم التعليم والصحة</t>
  </si>
  <si>
    <t>uuid:fa4088e4-f32b-41ef-ade3-215dd0556060</t>
  </si>
  <si>
    <t>fa4088e4-f32b-41ef-ade3-215dd0556060</t>
  </si>
  <si>
    <t>2022-02-10T10:54:29.752+03:00</t>
  </si>
  <si>
    <t>2022-02-10T14:29:35.672+03:00</t>
  </si>
  <si>
    <t>أحمد المرعي</t>
  </si>
  <si>
    <t>Ida</t>
  </si>
  <si>
    <t>Al- Haramine and Sham camp</t>
  </si>
  <si>
    <t>Health and Nutrition</t>
  </si>
  <si>
    <t xml:space="preserve">1 - توفير مركز رعاية أولية في المخيم
2 - توفير سلل غذائية
3 توفير عوازل للخيم وسلل نظافة </t>
  </si>
  <si>
    <t>uuid:deb76d14-73ba-4df1-a1e4-1d2c650797a5</t>
  </si>
  <si>
    <t>deb76d14-73ba-4df1-a1e4-1d2c650797a5</t>
  </si>
  <si>
    <t>2022-02-10T11:53:16.184+03:00</t>
  </si>
  <si>
    <t>2022-02-10T14:35:53.459+03:00</t>
  </si>
  <si>
    <t xml:space="preserve">1_ توفير نقطة طبية
2_ تأمين فرص عمل
3 - توفير الطاقة الكهربائية في المخيم </t>
  </si>
  <si>
    <t>uuid:12465892-3b0f-4bea-976f-e75636a2ab61</t>
  </si>
  <si>
    <t>12465892-3b0f-4bea-976f-e75636a2ab61</t>
  </si>
  <si>
    <t>2022-02-10T12:06:57.814+03:00</t>
  </si>
  <si>
    <t>2022-02-10T14:38:23.426+03:00</t>
  </si>
  <si>
    <t>1_ توفير نقطة طبية
2_ توفير كرفانات مسبقة الصنع
3_ توفير سلل غذائية</t>
  </si>
  <si>
    <t>uuid:eaff5fdd-c557-4b60-aef1-7a11c514f905</t>
  </si>
  <si>
    <t>eaff5fdd-c557-4b60-aef1-7a11c514f905</t>
  </si>
  <si>
    <t>2022-02-10T12:31:23.009+03:00</t>
  </si>
  <si>
    <t>2022-02-10T14:42:07.434+03:00</t>
  </si>
  <si>
    <t>Non communicable diseases (NCD) drugs (chronic, cardiac, diabetes, hyper-tension, asthma) Reproductive health medicines Pediatric medicine</t>
  </si>
  <si>
    <t>1_ توفير سلل غذائية
2_ توفير عوازل للخيم
3_ توفير مركز صحي</t>
  </si>
  <si>
    <t>uuid:fbd8c40d-7244-4480-8d58-6bee26859ba9</t>
  </si>
  <si>
    <t>fbd8c40d-7244-4480-8d58-6bee26859ba9</t>
  </si>
  <si>
    <t>2022-02-10T12:59:51.998+03:00</t>
  </si>
  <si>
    <t>2022-02-10T14:44:42.680+03:00</t>
  </si>
  <si>
    <t>Lack of medicine availability Unable to reach health facility due to lack of transport and distance</t>
  </si>
  <si>
    <t>Antibiotic Pediatric medicine Other</t>
  </si>
  <si>
    <t>1_ توفير حصص غذائية
2_ توفير مركز صحي داخل المخيم</t>
  </si>
  <si>
    <t>uuid:1ec984a0-e0ce-4c61-8915-8553113ca80d</t>
  </si>
  <si>
    <t>1ec984a0-e0ce-4c61-8915-8553113ca80d</t>
  </si>
  <si>
    <t>2022-02-10T15:00:32.170+03:00</t>
  </si>
  <si>
    <t>2022-02-10T15:54:38.297+03:00</t>
  </si>
  <si>
    <t>Inability to carry out work or daily tasks Sadness Family conflict Economic Mood swings</t>
  </si>
  <si>
    <t>Adult Men Persons with Intellectual Disabilities</t>
  </si>
  <si>
    <t>بسبب قلة فرص العمل وبسبب قلة الموارد</t>
  </si>
  <si>
    <t>Family NGO MHPSS service providers</t>
  </si>
  <si>
    <t>Shelter Health care (including reproductive health) Counselling for women who have experienced adverse situation</t>
  </si>
  <si>
    <t>Neglect Child marriage Unaccompanied and Separated child Child headed household Dropout of school</t>
  </si>
  <si>
    <t>Children separated from their parents Children involved in harmful forms of labor Child-headed households Orphans living in the community</t>
  </si>
  <si>
    <t>1- تأمين فرص عمل
2- توفير معاهد مهنية للنساء
3- دعم مشاريع صغيرة</t>
  </si>
  <si>
    <t>uuid:fb624ac5-83be-4786-bcfa-3bc9d4923982</t>
  </si>
  <si>
    <t>fb624ac5-83be-4786-bcfa-3bc9d4923982</t>
  </si>
  <si>
    <t>2022-02-12T10:33:14.677+02:00</t>
  </si>
  <si>
    <t>2022-02-12T11:22:31.416+02:00</t>
  </si>
  <si>
    <t>غيثاء مريميني</t>
  </si>
  <si>
    <t>Hopelessness Mood swings Economic</t>
  </si>
  <si>
    <t>Adult Women Displaced people Elderly</t>
  </si>
  <si>
    <t>لأنهم يبقون في المنزل</t>
  </si>
  <si>
    <t>Food aid / food distributions Shelter Health care (including reproductive health)</t>
  </si>
  <si>
    <t>قسائم نقدية 
تأمين تدفئة 
سلل نظافة وألبسة</t>
  </si>
  <si>
    <t>uuid:6e351fc3-ed82-428a-9e8a-cfe20305bcf2</t>
  </si>
  <si>
    <t>6e351fc3-ed82-428a-9e8a-cfe20305bcf2</t>
  </si>
  <si>
    <t>2022-02-12T10:49:46.005+02:00</t>
  </si>
  <si>
    <t>2022-02-12T11:25:14.261+02:00</t>
  </si>
  <si>
    <t>سلة إغاثية 
مستلزمات السكن من عوازل وتدفئة
مستوصف وأدوية</t>
  </si>
  <si>
    <t>uuid:6edd1a95-fe84-4037-a232-cc615c4c0a2c</t>
  </si>
  <si>
    <t>6edd1a95-fe84-4037-a232-cc615c4c0a2c</t>
  </si>
  <si>
    <t>2022-02-12T10:55:18.968+02:00</t>
  </si>
  <si>
    <t>2022-02-12T11:27:23.781+02:00</t>
  </si>
  <si>
    <t>Pediatric medicine Antibiotic Reproductive health medicines</t>
  </si>
  <si>
    <t>مشفى للولادة
تأمين سلل غذائية 
احتياجات السكن والتدفئة</t>
  </si>
  <si>
    <t>uuid:6144072c-03b4-4d2c-90f0-a5527c251e5d</t>
  </si>
  <si>
    <t>6144072c-03b4-4d2c-90f0-a5527c251e5d</t>
  </si>
  <si>
    <t>2022-02-12T11:01:28.807+02:00</t>
  </si>
  <si>
    <t>2022-02-12T11:29:40.557+02:00</t>
  </si>
  <si>
    <t>بناء مشفى 
روضة للاطفال
سلة أغاثية جيدة وتأمين بنية تحتية جيدة</t>
  </si>
  <si>
    <t>uuid:b22f531d-f669-4018-ab98-e8ad0b481200</t>
  </si>
  <si>
    <t>b22f531d-f669-4018-ab98-e8ad0b481200</t>
  </si>
  <si>
    <t>2022-02-12T11:06:27.921+02:00</t>
  </si>
  <si>
    <t>2022-02-12T11:31:34.133+02:00</t>
  </si>
  <si>
    <t>تشنجات بسبب زيادة كهرباء الدماغ</t>
  </si>
  <si>
    <t>بسبب الحمل</t>
  </si>
  <si>
    <t>تأمين سلل أغاثية جيدة ودورية 
تأمين أدوية مجانية لعلاج اختلاجات الأطفال 
تأمين حليب اطفال</t>
  </si>
  <si>
    <t>uuid:ee5d725f-ef93-420a-8d02-d579caf7aac9</t>
  </si>
  <si>
    <t>ee5d725f-ef93-420a-8d02-d579caf7aac9</t>
  </si>
  <si>
    <t>2022-02-12T11:11:11.718+02:00</t>
  </si>
  <si>
    <t>2022-02-12T11:33:09.555+02:00</t>
  </si>
  <si>
    <t>افتتاح مستوصف بإختصاصات عديدة 
تأمين سلل أغاثية 
تأمين مياه صحية صالحة للشرب</t>
  </si>
  <si>
    <t>Social media messaging (e.g. Facebook) Word of mouth</t>
  </si>
  <si>
    <t>uuid:76914d7e-26b2-487f-bb09-2d2cee7579a8</t>
  </si>
  <si>
    <t>76914d7e-26b2-487f-bb09-2d2cee7579a8</t>
  </si>
  <si>
    <t>2022-02-13T09:28:12.014+03:00</t>
  </si>
  <si>
    <t>2022-02-13T09:57:22.606+03:00</t>
  </si>
  <si>
    <t>راماالعم</t>
  </si>
  <si>
    <t>بسبب خوفهم على أطفالهن</t>
  </si>
  <si>
    <t>Received aid Spent Savings</t>
  </si>
  <si>
    <t xml:space="preserve">تأمين نقطة طبية وتامين سلل اغاثية وقسائم نقدية
</t>
  </si>
  <si>
    <t>uuid:c325c984-0bad-46c2-8d9c-d2d53d5d5ce8</t>
  </si>
  <si>
    <t>c325c984-0bad-46c2-8d9c-d2d53d5d5ce8</t>
  </si>
  <si>
    <t>2022-02-13T10:13:40.859+03:00</t>
  </si>
  <si>
    <t>2022-02-13T12:52:50.891+03:00</t>
  </si>
  <si>
    <t>راما العم</t>
  </si>
  <si>
    <t>بسبب ضعف الخدمات</t>
  </si>
  <si>
    <t>Lack of transportation Do not need services</t>
  </si>
  <si>
    <t>عامل أجرة ..عمرو ١٣ سنة..عدد ساعات العمل ١٢ ساعة...جنس ذكر</t>
  </si>
  <si>
    <t>Received support from friends/family Sold assets Spent Savings Received donations Borrow money Received aid</t>
  </si>
  <si>
    <t>نقطة طبية وتامين مشاريع صغيرة للعمل وقسائم شرائية</t>
  </si>
  <si>
    <t>uuid:677ad2bf-9e4c-46c5-a997-15c34bee1e1a</t>
  </si>
  <si>
    <t>677ad2bf-9e4c-46c5-a997-15c34bee1e1a</t>
  </si>
  <si>
    <t>2022-02-13T11:09:03.104+03:00</t>
  </si>
  <si>
    <t>2022-02-13T11:53:53.615+03:00</t>
  </si>
  <si>
    <t xml:space="preserve">راما العم </t>
  </si>
  <si>
    <t>ضعف الخدمات</t>
  </si>
  <si>
    <t>Being orphaned Kidnapping</t>
  </si>
  <si>
    <t xml:space="preserve">تأمين الغذاء والدواء ودعم الحرف </t>
  </si>
  <si>
    <t>uuid:45a87f1a-e6ba-4f03-85fe-cbe05219fe64</t>
  </si>
  <si>
    <t>45a87f1a-e6ba-4f03-85fe-cbe05219fe64</t>
  </si>
  <si>
    <t>2022-02-13T08:57:40.010+02:00</t>
  </si>
  <si>
    <t>2022-02-13T12:53:31.654+02:00</t>
  </si>
  <si>
    <t>محار الآغا</t>
  </si>
  <si>
    <t>Non communicable diseases (NCD) drugs (chronic, cardiac, diabetes, hyper-tension, asthma) Antibiotic Other</t>
  </si>
  <si>
    <t>أدوية الأعصاب</t>
  </si>
  <si>
    <t>Hopelessness Anxiety Economic Mood swings</t>
  </si>
  <si>
    <t>Children Adult Women Persons with Intellectual Disabilities</t>
  </si>
  <si>
    <t>لأنهم الاكثر ضعفاً 
ولا يملكون دخل</t>
  </si>
  <si>
    <t>Fear of being identified as survivors Distance to facility Lack of trained staff No female staff</t>
  </si>
  <si>
    <t>Kidnapping Being orphaned Physical abuse</t>
  </si>
  <si>
    <t>Lack of awareness Lack of transportation Do not need services</t>
  </si>
  <si>
    <t>عمل بالأجرة ، ٧ ساعات ،العمر ١٨ ،الجنس ذكر</t>
  </si>
  <si>
    <t>خيم 
نقطة طبية 
قسائم نقدية</t>
  </si>
  <si>
    <t>uuid:ecabb7d7-77de-4f69-9731-0015ac8092c7</t>
  </si>
  <si>
    <t>ecabb7d7-77de-4f69-9731-0015ac8092c7</t>
  </si>
  <si>
    <t>2022-02-13T10:37:58.860+02:00</t>
  </si>
  <si>
    <t>2022-02-13T12:57:34.837+02:00</t>
  </si>
  <si>
    <t>Yes PWD, has difficulty walking or climbing steps Yes, PWD, has difficulty concentrating or remembering Yes PWD has difficulty (with self-care such as) washing all over or dressing Yes PWD has difficulty communicating, (for example understanding or being understood by others)</t>
  </si>
  <si>
    <t>Not concerned about getting infected with COVID-19 Uncertain if the COVID-19 vaccine will be effective Concerned about side-effects of the COVID-19 vaccine Eumours and misconceptions (people died from the vaccine, it is a conspiracy, Corona is all a lie, etc…)</t>
  </si>
  <si>
    <t>واتس ،فيس ،تلغرام</t>
  </si>
  <si>
    <t>Fear Hopelessness Inability to carry out work or daily tasks Mood swings</t>
  </si>
  <si>
    <t>Adolescent girls Persons with Intellectual Disabilities Persons with Physical Disabilities</t>
  </si>
  <si>
    <t>لضعفهم 
مصاريف الأدوية  الإضافية</t>
  </si>
  <si>
    <t>Food aid / food distributions Health care (including reproductive health) Dignity kits</t>
  </si>
  <si>
    <t>Fear of being identified as survivors Distance to facility No female staff</t>
  </si>
  <si>
    <t>Kidnapping Child marriage Physical abuse</t>
  </si>
  <si>
    <t>نقطة طبية 
مدرسة 
قسائم نقدية</t>
  </si>
  <si>
    <t>uuid:fb71d85b-957b-4d63-a7dd-07ca076d6e5c</t>
  </si>
  <si>
    <t>fb71d85b-957b-4d63-a7dd-07ca076d6e5c</t>
  </si>
  <si>
    <t>2022-02-13T11:30:59.628+02:00</t>
  </si>
  <si>
    <t>2022-02-13T12:59:26.187+02:00</t>
  </si>
  <si>
    <t>Fear Anxiety Mood swings Changes in Appetite Economic</t>
  </si>
  <si>
    <t>Adult Women Persons with Physical Disabilities Adolescent girls</t>
  </si>
  <si>
    <t>مسؤولياتها كبيرة 
لا تملك دخل خاص</t>
  </si>
  <si>
    <t>Kidnapping Exploitation Physical abuse</t>
  </si>
  <si>
    <t>No services Lack of awareness</t>
  </si>
  <si>
    <t>Borrow money Received aid Accepted high risk, illegal, socially degrading or exploitative temporary jobs or activities</t>
  </si>
  <si>
    <t>نقطة طبية 
سلة غذائية 
وسائل تدفئة</t>
  </si>
  <si>
    <t>In-person from staff Community leaders Word of mouth</t>
  </si>
  <si>
    <t>uuid:1d689295-1474-47ca-aac0-9bee75ba73fd</t>
  </si>
  <si>
    <t>1d689295-1474-47ca-aac0-9bee75ba73fd</t>
  </si>
  <si>
    <t>2022-02-13T10:33:55.302+02:00</t>
  </si>
  <si>
    <t>2022-02-13T13:11:06.404+02:00</t>
  </si>
  <si>
    <t>Anxiety Mood swings Hopelessness Sadness Family conflict</t>
  </si>
  <si>
    <t>لانهم اكبرا سنا وعرضة للامراض</t>
  </si>
  <si>
    <t>Kidnapping Child labour Child marriage Neglect Dropout of school Exploitation</t>
  </si>
  <si>
    <t>زيادة الدعم ومراكز الخدمة..كفالة الايتام</t>
  </si>
  <si>
    <t>uuid:63b17fae-a20b-4d66-867c-ec1d8a5f7f72</t>
  </si>
  <si>
    <t>63b17fae-a20b-4d66-867c-ec1d8a5f7f72</t>
  </si>
  <si>
    <t>2022-02-13T11:17:36.171+02:00</t>
  </si>
  <si>
    <t>2022-02-13T13:19:39.658+02:00</t>
  </si>
  <si>
    <t>Anxiety Mood swings Sadness Hopelessness Anger Economic Family conflict Conflict within community</t>
  </si>
  <si>
    <t>لانهم الاصغر سنا</t>
  </si>
  <si>
    <t>Food aid / food distributions Dignity kits Health care (including reproductive health)</t>
  </si>
  <si>
    <t>Fear of being identified as survivors No female staff Lack of trained staff</t>
  </si>
  <si>
    <t>Child labour Exploitation Child marriage Physical abuse Neglect Sexual abuse Being orphaned Child headed household Alcohol/substance misuse</t>
  </si>
  <si>
    <t>توسيع نطاق الخدمة..توسيع الطرقات...دعم الخبز</t>
  </si>
  <si>
    <t>uuid:04e26a1a-6175-4c92-ad59-ee2181cb88ba</t>
  </si>
  <si>
    <t>04e26a1a-6175-4c92-ad59-ee2181cb88ba</t>
  </si>
  <si>
    <t>2022-02-13T11:27:29.860+02:00</t>
  </si>
  <si>
    <t>2022-02-13T13:23:33.407+02:00</t>
  </si>
  <si>
    <t>Antibiotic Reproductive health medicines Pediatric medicine Non communicable diseases (NCD) drugs (chronic, cardiac, diabetes, hyper-tension, asthma)</t>
  </si>
  <si>
    <t>زيادة الدعم بشكل عام وايجاد فرص عمل</t>
  </si>
  <si>
    <t>uuid:359ca241-84fa-4760-9279-abf16b1f2de4</t>
  </si>
  <si>
    <t>359ca241-84fa-4760-9279-abf16b1f2de4</t>
  </si>
  <si>
    <t>2022-02-13T12:02:22.570+02:00</t>
  </si>
  <si>
    <t>2022-02-13T13:27:59.209+02:00</t>
  </si>
  <si>
    <t>Anger Problems Sleeping Anxiety Sadness Inability to carry out work or daily tasks Economic Family conflict Conflict within community</t>
  </si>
  <si>
    <t>بسبب تقدمهم بالسن</t>
  </si>
  <si>
    <t>Child labour Neglect Child headed household Psychological Distress Exploitation Dropout of school</t>
  </si>
  <si>
    <t>دعم المدارس...تنقية مياه الشرب...توسيع الطرقات</t>
  </si>
  <si>
    <t>uuid:04679264-15db-4b45-8b83-464915183849</t>
  </si>
  <si>
    <t>04679264-15db-4b45-8b83-464915183849</t>
  </si>
  <si>
    <t>2022-02-13T12:13:12.285+02:00</t>
  </si>
  <si>
    <t>2022-02-13T13:31:44.156+02:00</t>
  </si>
  <si>
    <t>Mood swings Hopelessness Sadness Anxiety Fear Anger Economic Family conflict Conflict within community Substance/alcohol Abuse</t>
  </si>
  <si>
    <t>Shelter Food aid / food distributions Health care (including reproductive health)</t>
  </si>
  <si>
    <t>Dropout of school Exploitation Neglect Physical abuse Child marriage Child labour Kidnapping Sexual abuse Being orphaned Alcohol/substance misuse Child headed household Unaccompanied and Separated child Psychological Distress</t>
  </si>
  <si>
    <t>زيادة مستوى الدعم للمخيمات...رفع قيمة السلة الغذائية</t>
  </si>
  <si>
    <t>uuid:5c424c54-fe2f-48bf-98c4-ea7baca8b3bc</t>
  </si>
  <si>
    <t>5c424c54-fe2f-48bf-98c4-ea7baca8b3bc</t>
  </si>
  <si>
    <t>2022-02-13T12:23:52.011+02:00</t>
  </si>
  <si>
    <t>2022-02-13T13:36:26.084+02:00</t>
  </si>
  <si>
    <t>بسبب الاوضاع المعيشية</t>
  </si>
  <si>
    <t>Dignity kits Clean water Cash Vouchers Food aid / food distributions</t>
  </si>
  <si>
    <t>زيادة الدعم للمسنين</t>
  </si>
  <si>
    <t>uuid:ae1bce59-298b-479e-95f3-3c8df53b6257</t>
  </si>
  <si>
    <t>ae1bce59-298b-479e-95f3-3c8df53b6257</t>
  </si>
  <si>
    <t>2022-02-13T09:38:46.857+02:00</t>
  </si>
  <si>
    <t>2022-02-13T14:57:45.771+03:00</t>
  </si>
  <si>
    <t>Anger Problems Sleeping</t>
  </si>
  <si>
    <t>Clean water Education Cash Vouchers Food aid / food distributions</t>
  </si>
  <si>
    <t>يلزمه جهاز رذاذ وتوافر عيادة سنية لغلاء الاسعار في الخاص</t>
  </si>
  <si>
    <t>uuid:aae4aa38-36a6-470d-8887-8cdcd7ec7f0d</t>
  </si>
  <si>
    <t>aae4aa38-36a6-470d-8887-8cdcd7ec7f0d</t>
  </si>
  <si>
    <t>2022-02-13T10:25:40.135+02:00</t>
  </si>
  <si>
    <t>2022-02-13T10:46:56.999+02:00</t>
  </si>
  <si>
    <t>Fear Anger Mood swings Problems Concentrating Problems Sleeping</t>
  </si>
  <si>
    <t>بسب العبء الكبيروالاعاقة اكبر سبب لعدم تامين لقمة العيش</t>
  </si>
  <si>
    <t>عدم القناعة بها</t>
  </si>
  <si>
    <t>Food aid / food distributions Clean water Education</t>
  </si>
  <si>
    <t>العيادة سنية وعلاج فيزيائي</t>
  </si>
  <si>
    <t>uuid:71e3636a-a4e0-4f7c-9a8a-c2363cb9e2fd</t>
  </si>
  <si>
    <t>71e3636a-a4e0-4f7c-9a8a-c2363cb9e2fd</t>
  </si>
  <si>
    <t>2022-02-13T11:10:17.307+02:00</t>
  </si>
  <si>
    <t>2022-02-13T11:36:28.471+02:00</t>
  </si>
  <si>
    <t xml:space="preserve">ادوية الغضروف والدسك </t>
  </si>
  <si>
    <t>Fear Anger Family conflict Economic</t>
  </si>
  <si>
    <t>Adult Women Adult Men Displaced people</t>
  </si>
  <si>
    <t>بسبب النزوح والاعاقة</t>
  </si>
  <si>
    <t>عدم رغبة الزوج</t>
  </si>
  <si>
    <t>Clean water Education Cash Vouchers</t>
  </si>
  <si>
    <t>Kidnapping Neglect Being orphaned Unaccompanied and Separated child Exploitation</t>
  </si>
  <si>
    <t>Siblings Parents Peer groups (e.g. friends)</t>
  </si>
  <si>
    <t>عامل حر عمره ١٦ عاما</t>
  </si>
  <si>
    <t>Received donations Sent children to work to earn income</t>
  </si>
  <si>
    <t>عيادة عصبية وسنية وعلاج فيزيائي</t>
  </si>
  <si>
    <t>uuid:5caf5f4a-b276-4380-8b8f-93ae3fdf41b0</t>
  </si>
  <si>
    <t>5caf5f4a-b276-4380-8b8f-93ae3fdf41b0</t>
  </si>
  <si>
    <t>2022-02-13T11:42:18.170+02:00</t>
  </si>
  <si>
    <t>2022-02-13T12:02:55.293+02:00</t>
  </si>
  <si>
    <t>Fear Problems Sleeping Mood swings Changes in Appetite</t>
  </si>
  <si>
    <t>Clean water Health care (including reproductive health)</t>
  </si>
  <si>
    <t>توافرعيادة سنية</t>
  </si>
  <si>
    <t>uuid:914dcfdb-fed8-4845-bfe4-9c56779c236a</t>
  </si>
  <si>
    <t>914dcfdb-fed8-4845-bfe4-9c56779c236a</t>
  </si>
  <si>
    <t>2022-02-13T12:04:49.528+02:00</t>
  </si>
  <si>
    <t>2022-02-13T13:17:05.638+02:00</t>
  </si>
  <si>
    <t>Fear Anger</t>
  </si>
  <si>
    <t>بسبب مسؤوليات الحياة</t>
  </si>
  <si>
    <t>لاحاجة</t>
  </si>
  <si>
    <t>Clean water Education Health care (including reproductive health)</t>
  </si>
  <si>
    <t>Hand crafts Sport activity</t>
  </si>
  <si>
    <t>uuid:6f3ff25d-77de-48f1-a1a7-b334e5fd8ef2</t>
  </si>
  <si>
    <t>6f3ff25d-77de-48f1-a1a7-b334e5fd8ef2</t>
  </si>
  <si>
    <t>2022-02-11T11:03:01.079+03:00</t>
  </si>
  <si>
    <t>2022-02-13T10:08:04.738+03:00</t>
  </si>
  <si>
    <t>Family conflict Sadness Anger Economic Fear</t>
  </si>
  <si>
    <t>بسبب ضغط المعيشة وقلة فرص العمل</t>
  </si>
  <si>
    <t>Smoking Exercise Speaking to a friend</t>
  </si>
  <si>
    <t>لايوجد ثقة</t>
  </si>
  <si>
    <t>Education Clean water Health care (including reproductive health) Shelter</t>
  </si>
  <si>
    <t>Dropout of school Other Kidnapping Child labour</t>
  </si>
  <si>
    <t>الوضع الامني والامراض</t>
  </si>
  <si>
    <t>Reduced spending on non-food expenditures e.g. Health Took additional job Spent Savings</t>
  </si>
  <si>
    <t>عامل صحي</t>
  </si>
  <si>
    <t>ادوية سرطانية وتوسعة للاختصاصات الطبية</t>
  </si>
  <si>
    <t>استمرار بتقديم الخدمات المجانية</t>
  </si>
  <si>
    <t>uuid:04121d7c-91c8-4fed-b01a-d51e54024992</t>
  </si>
  <si>
    <t>04121d7c-91c8-4fed-b01a-d51e54024992</t>
  </si>
  <si>
    <t>2022-02-13T10:08:51.272+03:00</t>
  </si>
  <si>
    <t>2022-02-13T10:31:57.007+03:00</t>
  </si>
  <si>
    <t>مشاكل بالاسنان</t>
  </si>
  <si>
    <t>Economic Family conflict Anger Hopelessness Sadness Conflict within community</t>
  </si>
  <si>
    <t>غير مقتنع</t>
  </si>
  <si>
    <t>عدم ثقة</t>
  </si>
  <si>
    <t>Cash Vouchers Education Clean water</t>
  </si>
  <si>
    <t>Kidnapping Dropout of school Neglect</t>
  </si>
  <si>
    <t>Quraan Sport activity Awareness / educational activities / psychosocial support Hand crafts</t>
  </si>
  <si>
    <t>Borrow money Reduced spending on non-food expenditures e.g. Health Took additional job</t>
  </si>
  <si>
    <t>جهاز رزاز وعيادة سنية وادوية الرزاز</t>
  </si>
  <si>
    <t>uuid:2f9d0700-0d95-4bd0-90ea-6420b80bc84c</t>
  </si>
  <si>
    <t>2f9d0700-0d95-4bd0-90ea-6420b80bc84c</t>
  </si>
  <si>
    <t>2022-02-13T10:47:18.367+03:00</t>
  </si>
  <si>
    <t>2022-02-13T11:06:39.083+03:00</t>
  </si>
  <si>
    <t>Adult Women Displaced people Adult Men</t>
  </si>
  <si>
    <t>الامراض</t>
  </si>
  <si>
    <t>عيادة سنية ادويه القلب والسكر والضغط</t>
  </si>
  <si>
    <t>تامين الادوية مجانا</t>
  </si>
  <si>
    <t>uuid:71877558-5770-4daf-aaa7-b40586d5feb1</t>
  </si>
  <si>
    <t>71877558-5770-4daf-aaa7-b40586d5feb1</t>
  </si>
  <si>
    <t>2022-02-13T11:40:55.659+03:00</t>
  </si>
  <si>
    <t>2022-02-13T12:01:00.222+03:00</t>
  </si>
  <si>
    <t>Economic Sadness Anger Family conflict</t>
  </si>
  <si>
    <t>Adult Women Adult Men Displaced people Persons with Physical Disabilities</t>
  </si>
  <si>
    <t>Other Neglect Kidnapping</t>
  </si>
  <si>
    <t>Awareness / educational activities / psychosocial support Hand crafts Sport activity Quraan Painting / re-creational activity Entertainement activities</t>
  </si>
  <si>
    <t>Sold assets Borrow money Reduced spending on non-food expenditures e.g. Health Sent more family members to work</t>
  </si>
  <si>
    <t>علاج فيزيائي وعيادة سنية وعمليات جراحية</t>
  </si>
  <si>
    <t>uuid:de0ef5f7-f3ca-4222-84ea-4c162df59da9</t>
  </si>
  <si>
    <t>de0ef5f7-f3ca-4222-84ea-4c162df59da9</t>
  </si>
  <si>
    <t>2022-02-13T12:06:44.409+03:00</t>
  </si>
  <si>
    <t>2022-02-13T12:31:15.861+03:00</t>
  </si>
  <si>
    <t>ضغوط الحياة</t>
  </si>
  <si>
    <t>uuid:e8dba5ee-db98-4b79-b752-6f5fb61a050b</t>
  </si>
  <si>
    <t>e8dba5ee-db98-4b79-b752-6f5fb61a050b</t>
  </si>
  <si>
    <t>2022-02-13T08:50:08.986+02:00</t>
  </si>
  <si>
    <t>2022-02-13T09:32:36.307+02:00</t>
  </si>
  <si>
    <t>Most types of medicines are not available in the market Not available in the market at all</t>
  </si>
  <si>
    <t>ادوية العظام والمفاصل والفيتامينات اللازمه للاطفال والجسم</t>
  </si>
  <si>
    <t>Hopelessness Economic Sadness Problems Sleeping</t>
  </si>
  <si>
    <t>بسبب نقص الخدمات الترفيهية والتعليمية ونقص موارد الدخل</t>
  </si>
  <si>
    <t>تأمين مراكز للعلاج الفيزيائي ٢ دعم التعليم ٣  انشاء مراكز لعلاج لرعاية المعاقين</t>
  </si>
  <si>
    <t>uuid:e48591c2-e1e7-47d1-a52d-19b92e76013c</t>
  </si>
  <si>
    <t>e48591c2-e1e7-47d1-a52d-19b92e76013c</t>
  </si>
  <si>
    <t>2022-02-13T09:39:52.349+02:00</t>
  </si>
  <si>
    <t>2022-02-13T10:12:18.386+02:00</t>
  </si>
  <si>
    <t>ادوية الاعصاب والجهاز العصبي والأدوية الخاصه للمعاقين</t>
  </si>
  <si>
    <t>Anger Inability to carry out work or daily tasks Economic</t>
  </si>
  <si>
    <t>بسبب وجود طفل يعاني من اعاقة وعدم وجود امكانيه لعلاجه او متابعة حالته</t>
  </si>
  <si>
    <t>لا يوجد فائدة منها  الاهم تأمين علاج للحالات المعاقين وتامين الدواء اللازم</t>
  </si>
  <si>
    <t>بسبب وجود طفل لديه اعاقة تمنعه من الذهاب الى المدرسه</t>
  </si>
  <si>
    <t>Sale of crops Borrowing</t>
  </si>
  <si>
    <t>انشاء مراكز للعلاج الفيزيائي للمعاقين ٢تامين ادوية المعاقين ٣ تأمين وسائل نقل للاطفال المعاقين ومراكز دعم لهم</t>
  </si>
  <si>
    <t>uuid:b2d8bbe6-f0e7-4c91-9f68-5588a0c1adf7</t>
  </si>
  <si>
    <t>b2d8bbe6-f0e7-4c91-9f68-5588a0c1adf7</t>
  </si>
  <si>
    <t>2022-02-13T10:14:49.581+02:00</t>
  </si>
  <si>
    <t>2022-02-13T10:46:43.616+02:00</t>
  </si>
  <si>
    <t>Reproductive health medicines Pediatric medicine</t>
  </si>
  <si>
    <t xml:space="preserve">تعاني السيده الحامل من فقر دم شديد وحالة اكتئاب حملي </t>
  </si>
  <si>
    <t>Sadness Anxiety Changes in Appetite Substance/alcohol Abuse</t>
  </si>
  <si>
    <t>بسبب الوضع الصحي للحامل وحالة الاكتئاب  ونقص موارد العيش</t>
  </si>
  <si>
    <t xml:space="preserve">لااعلم لايوجد لدي توصيات </t>
  </si>
  <si>
    <t>uuid:a55accc5-d6da-48c0-bd2f-4b54caab0251</t>
  </si>
  <si>
    <t>a55accc5-d6da-48c0-bd2f-4b54caab0251</t>
  </si>
  <si>
    <t>2022-02-13T10:55:56.252+02:00</t>
  </si>
  <si>
    <t>2022-02-13T11:32:45.514+02:00</t>
  </si>
  <si>
    <t>ادوية الاطفال المعاقين وخاصة حالات شلل الاطفال والضمور الدماغي</t>
  </si>
  <si>
    <t>Sadness Anxiety Problems Sleeping</t>
  </si>
  <si>
    <t>بسبب وجودلدى الام طفل لديه حالة اعاقة ضمور دماغ وصعوبة تلقي العلاج الفيزياىي</t>
  </si>
  <si>
    <t>لاليس لدي معلومات عن هذه البرامج</t>
  </si>
  <si>
    <t xml:space="preserve">انشاء مراكز ترفيهية للاطفال ٢ انشاء مراكز علاج فيزيائي لاطفال الضمور الدماغ ٣ تأمين الادوية مجانا بجميع المراكز </t>
  </si>
  <si>
    <t>uuid:655347a3-9589-4509-a637-f6641c617a43</t>
  </si>
  <si>
    <t>655347a3-9589-4509-a637-f6641c617a43</t>
  </si>
  <si>
    <t>2022-02-13T11:39:33.472+02:00</t>
  </si>
  <si>
    <t>2022-02-13T12:21:01.837+02:00</t>
  </si>
  <si>
    <t>Yes PWD, has difficulty walking or climbing steps Yes, PWD, has difficulty concentrating or remembering Yes PWD has difficulty communicating, (for example understanding or being understood by others)</t>
  </si>
  <si>
    <t xml:space="preserve">بسبب وضع الطفل الصحي الذي يحتاج لمراقبة طبيب مختص لايوجد في المراكز الصحية المجانيه والأدوية غير متوفرة الطفل يعاني من( متلازمة برادر ولي ) </t>
  </si>
  <si>
    <t>تتمنى توفر جميع ادوية الطفل لحالته الصحيه وان تكون وطنيه المنشأ لانها ذات فعالية اكبر</t>
  </si>
  <si>
    <t>بسبب حالة الاعاقة الموجودة</t>
  </si>
  <si>
    <t>توفر ادوية الاطفال بجميع الاصناف٢ مراكز علاج فيزيائي مجاني ٣ مراكز لدعم المعاقين</t>
  </si>
  <si>
    <t>uuid:5a7a6972-35b3-4706-973a-48a06b63d5d4</t>
  </si>
  <si>
    <t>5a7a6972-35b3-4706-973a-48a06b63d5d4</t>
  </si>
  <si>
    <t>2022-02-13T10:55:37.006+04:00</t>
  </si>
  <si>
    <t>2022-02-13T15:06:21.552+04:00</t>
  </si>
  <si>
    <t>Fear Anger Hopelessness Sadness Anxiety Mood swings Changes in Appetite Economic</t>
  </si>
  <si>
    <t>ضغوطات الحياة  وعدم الاستقرار</t>
  </si>
  <si>
    <t>عدم الاستقرار</t>
  </si>
  <si>
    <t>العلاج الفيزيائي  وتوفير الادوية</t>
  </si>
  <si>
    <t>uuid:3aa96b61-4a0d-4475-ba8c-504baa958bd6</t>
  </si>
  <si>
    <t>3aa96b61-4a0d-4475-ba8c-504baa958bd6</t>
  </si>
  <si>
    <t>2022-02-13T11:28:50.217+04:00</t>
  </si>
  <si>
    <t>2022-02-13T11:51:44.799+04:00</t>
  </si>
  <si>
    <t>Anger Mood swings Economic</t>
  </si>
  <si>
    <t xml:space="preserve">ضغوطات الحياة </t>
  </si>
  <si>
    <t>Child labour Child marriage Being orphaned Dropout of school</t>
  </si>
  <si>
    <t xml:space="preserve">توفير الادوية  وعلاج فيزيائي </t>
  </si>
  <si>
    <t>uuid:54dabdde-e977-4459-9f2b-31d491ad1d63</t>
  </si>
  <si>
    <t>54dabdde-e977-4459-9f2b-31d491ad1d63</t>
  </si>
  <si>
    <t>2022-02-13T12:00:02.640+04:00</t>
  </si>
  <si>
    <t>2022-02-13T12:21:29.095+04:00</t>
  </si>
  <si>
    <t xml:space="preserve">تسرع نبضات القلب </t>
  </si>
  <si>
    <t>Anger Fear Hopelessness Sadness Anxiety Economic</t>
  </si>
  <si>
    <t xml:space="preserve">المسؤولية  واعباء الحياة </t>
  </si>
  <si>
    <t xml:space="preserve">توفير الادوية </t>
  </si>
  <si>
    <t>uuid:af0e6fd3-81a6-415f-a1fa-0f759285e719</t>
  </si>
  <si>
    <t>af0e6fd3-81a6-415f-a1fa-0f759285e719</t>
  </si>
  <si>
    <t>2022-02-13T12:29:23.825+04:00</t>
  </si>
  <si>
    <t>2022-02-13T13:25:36.305+04:00</t>
  </si>
  <si>
    <t>Economic Problems Sleeping</t>
  </si>
  <si>
    <t>أعباء الحياة  وعدم الاستقرار</t>
  </si>
  <si>
    <t>Child labour Child marriage Being orphaned</t>
  </si>
  <si>
    <t>عدم الاستقرار وخطوبة</t>
  </si>
  <si>
    <t>توفير الأودية  والتحليل الكاملة والعلاج الفيزيائي</t>
  </si>
  <si>
    <t>uuid:c9da4d65-adca-41b7-b6b2-0fbef8917fd2</t>
  </si>
  <si>
    <t>c9da4d65-adca-41b7-b6b2-0fbef8917fd2</t>
  </si>
  <si>
    <t>2022-02-13T13:01:33.608+04:00</t>
  </si>
  <si>
    <t>2022-02-13T13:24:11.295+04:00</t>
  </si>
  <si>
    <t>uuid:9b1d5d3e-ce8c-4e14-9a1c-73e3443cac61</t>
  </si>
  <si>
    <t>9b1d5d3e-ce8c-4e14-9a1c-73e3443cac61</t>
  </si>
  <si>
    <t>2022-02-13T10:28:06.792+03:00</t>
  </si>
  <si>
    <t>2022-02-13T11:01:16.734+03:00</t>
  </si>
  <si>
    <t xml:space="preserve">فيس بوك  واتس </t>
  </si>
  <si>
    <t>Mood swings Changes in Appetite</t>
  </si>
  <si>
    <t xml:space="preserve">لانهم هم على عاتقهم تأمين المعيشة والسعي </t>
  </si>
  <si>
    <t xml:space="preserve">لاننا نتعايش مع اوجاعنا بانفسنا </t>
  </si>
  <si>
    <t>Child marriage Dropout of school Psychological Distress</t>
  </si>
  <si>
    <t>Sport activity Entertainement activities Hand crafts Painting / re-creational activity</t>
  </si>
  <si>
    <t>تأمين مراكز ترفيهة للاطفال 
مراكز توعية وتمكين للنساء 
تامين سلة شهرية لكل عائلة</t>
  </si>
  <si>
    <t>SMS/whatsapp Hotline/phone</t>
  </si>
  <si>
    <t>uuid:2a84b1d2-c961-4566-ba95-b4f858669394</t>
  </si>
  <si>
    <t>2a84b1d2-c961-4566-ba95-b4f858669394</t>
  </si>
  <si>
    <t>2022-02-13T11:25:18.432+03:00</t>
  </si>
  <si>
    <t>2022-02-15T08:58:36.398+03:00</t>
  </si>
  <si>
    <t>1970-01-02</t>
  </si>
  <si>
    <t>35</t>
  </si>
  <si>
    <t>37</t>
  </si>
  <si>
    <t>38</t>
  </si>
  <si>
    <t>سلة غذائية</t>
  </si>
  <si>
    <t>uuid:f7b04728-34ab-4a90-abc2-9d680ed1e18d</t>
  </si>
  <si>
    <t>f7b04728-34ab-4a90-abc2-9d680ed1e18d</t>
  </si>
  <si>
    <t>2022-02-13T12:12:30.631+03:00</t>
  </si>
  <si>
    <t>2022-02-15T08:59:23.539+03:00</t>
  </si>
  <si>
    <t>من الخوف</t>
  </si>
  <si>
    <t>تامين غذاء وماوى ورنين</t>
  </si>
  <si>
    <t>uuid:e944ab1d-d4a1-4660-b3f1-5c65bd9d3db7</t>
  </si>
  <si>
    <t>e944ab1d-d4a1-4660-b3f1-5c65bd9d3db7</t>
  </si>
  <si>
    <t>2022-02-13T13:00:45.692+03:00</t>
  </si>
  <si>
    <t>2022-02-15T09:00:27.485+03:00</t>
  </si>
  <si>
    <t>لانهم اكثر عرضة للخطر</t>
  </si>
  <si>
    <t>Case Management activities</t>
  </si>
  <si>
    <t>تقديم جميع الخدمات للفقراء وفتح مراكز طبية اوسع</t>
  </si>
  <si>
    <t>uuid:040263f7-0668-43c2-a0f3-258331775fcf</t>
  </si>
  <si>
    <t>040263f7-0668-43c2-a0f3-258331775fcf</t>
  </si>
  <si>
    <t>2022-02-13T13:30:33.138+03:00</t>
  </si>
  <si>
    <t>2022-02-14T15:02:20.401+03:00</t>
  </si>
  <si>
    <t>Mood swings Anxiety</t>
  </si>
  <si>
    <t>لان لديهم تقلبات في المزاج</t>
  </si>
  <si>
    <t>Being orphaned Exploitation</t>
  </si>
  <si>
    <t>Sport activity Entertainement activities Painting / re-creational activity</t>
  </si>
  <si>
    <t>تزويد اماكن لدعم المراة وحماية الطفل
سلة غذائية
تزويد اماكن طبية للعلاج</t>
  </si>
  <si>
    <t>uuid:4d5e1da3-1de5-4e6a-894b-e9e13fa132c5</t>
  </si>
  <si>
    <t>4d5e1da3-1de5-4e6a-894b-e9e13fa132c5</t>
  </si>
  <si>
    <t>2022-02-13T10:15:33.977+02:00</t>
  </si>
  <si>
    <t>2022-02-13T10:43:30.857+02:00</t>
  </si>
  <si>
    <t>Fear Anger Sadness Anxiety Economic Family conflict Conflict within community</t>
  </si>
  <si>
    <t>Children separated from their parents Children living on the street Orphans living in the community Children who have been associated with fighting forces Children involved in harmful forms of labor</t>
  </si>
  <si>
    <t>عدم بالعلاج فيزيائي 
الدعم المالي</t>
  </si>
  <si>
    <t>uuid:5a406d40-954d-4f44-9f33-437e65f89bb8</t>
  </si>
  <si>
    <t>5a406d40-954d-4f44-9f33-437e65f89bb8</t>
  </si>
  <si>
    <t>2022-02-13T10:52:04.924+02:00</t>
  </si>
  <si>
    <t>2022-02-13T11:31:00.673+02:00</t>
  </si>
  <si>
    <t>Family conflict Sadness Fear Anxiety Anger Problems Sleeping Changes in Appetite Economic</t>
  </si>
  <si>
    <t>Adult Women Other Elderly</t>
  </si>
  <si>
    <t xml:space="preserve">الفقراء </t>
  </si>
  <si>
    <t xml:space="preserve">لان هناك اشخاص ظالمين </t>
  </si>
  <si>
    <t>القران والصلاة</t>
  </si>
  <si>
    <t>Kidnapping Neglect Child labour</t>
  </si>
  <si>
    <t>لا يوجد مقدرة على مصاريف الدراسة</t>
  </si>
  <si>
    <t xml:space="preserve">محلات حلويات
١٢ ساعة
١٦سنة 
ذكر </t>
  </si>
  <si>
    <t xml:space="preserve">الدعم للعلم طلاب الثانوي
الدعم الفيزيائي </t>
  </si>
  <si>
    <t>uuid:e07575a4-7cca-4d11-b9d8-8afed22a41cf</t>
  </si>
  <si>
    <t>e07575a4-7cca-4d11-b9d8-8afed22a41cf</t>
  </si>
  <si>
    <t>2022-02-13T11:33:39.805+02:00</t>
  </si>
  <si>
    <t>2022-02-13T12:00:29.848+02:00</t>
  </si>
  <si>
    <t>Fear Anger Sadness Economic</t>
  </si>
  <si>
    <t>لانهم يحتاجون لكل شيء</t>
  </si>
  <si>
    <t>Judicial or criminal authority Women and Child support centers</t>
  </si>
  <si>
    <t>Awareness / educational activities / psychosocial support Painting / re-creational activity Entertainement activities Hand crafts</t>
  </si>
  <si>
    <t>دعم المحتاجين 
الدعم الفيزيائي 
تامين عمل للعاطلين عن العمل</t>
  </si>
  <si>
    <t>uuid:91bbe231-457f-4a40-a6ef-c71e14679cad</t>
  </si>
  <si>
    <t>91bbe231-457f-4a40-a6ef-c71e14679cad</t>
  </si>
  <si>
    <t>2022-02-13T12:01:08.479+02:00</t>
  </si>
  <si>
    <t>2022-02-13T12:35:57.783+02:00</t>
  </si>
  <si>
    <t>لانهم يحملون مسؤوليات كبيرة</t>
  </si>
  <si>
    <t>Kidnapping Neglect Physical abuse</t>
  </si>
  <si>
    <t>قلة الوعي بالعلم وبسبب الشغل</t>
  </si>
  <si>
    <t>مراكز بيع قطع جوالات
٦ ساعات
١٧
ذكر</t>
  </si>
  <si>
    <t xml:space="preserve">الدعم المالي </t>
  </si>
  <si>
    <t xml:space="preserve">لا يوجد 
</t>
  </si>
  <si>
    <t>uuid:da46f791-5351-4516-a69b-dea38499303e</t>
  </si>
  <si>
    <t>da46f791-5351-4516-a69b-dea38499303e</t>
  </si>
  <si>
    <t>2022-02-13T12:49:08.923+02:00</t>
  </si>
  <si>
    <t>2022-02-13T13:26:01.436+02:00</t>
  </si>
  <si>
    <t>لانهم يتحملون كافة السؤوليات</t>
  </si>
  <si>
    <t>Entertainement activities Painting / re-creational activity Awareness / educational activities / psychosocial support</t>
  </si>
  <si>
    <t xml:space="preserve">الدعم الفيزيائي 
الدعم المادي </t>
  </si>
  <si>
    <t>uuid:5343be7e-ea35-4265-970a-ffa71bb71c02</t>
  </si>
  <si>
    <t>5343be7e-ea35-4265-970a-ffa71bb71c02</t>
  </si>
  <si>
    <t>2022-02-13T11:00:26.414+04:00</t>
  </si>
  <si>
    <t>2022-02-13T11:23:42.870+04:00</t>
  </si>
  <si>
    <t>بسبب الضغوطات والاوضاع المادية</t>
  </si>
  <si>
    <t>Education Health care (including reproductive health) Non-food items</t>
  </si>
  <si>
    <t xml:space="preserve">توفير الأدوية والمساعدات المادية </t>
  </si>
  <si>
    <t>uuid:2815de6f-219a-4a16-90c1-bdb8690632e9</t>
  </si>
  <si>
    <t>2815de6f-219a-4a16-90c1-bdb8690632e9</t>
  </si>
  <si>
    <t>2022-02-13T11:51:54.122+04:00</t>
  </si>
  <si>
    <t>2022-02-13T12:15:48.170+04:00</t>
  </si>
  <si>
    <t xml:space="preserve">التدفئة </t>
  </si>
  <si>
    <t>توفير الأدوية وكافة مستلزمات الحياة</t>
  </si>
  <si>
    <t>uuid:be7494a3-ad3f-4677-813c-d62b816f297d</t>
  </si>
  <si>
    <t>be7494a3-ad3f-4677-813c-d62b816f297d</t>
  </si>
  <si>
    <t>2022-02-13T12:15:54.584+04:00</t>
  </si>
  <si>
    <t>2022-02-13T12:32:22.193+04:00</t>
  </si>
  <si>
    <t>Sadness Hopelessness Economic</t>
  </si>
  <si>
    <t>بسبب الظروف الحالية والأقتصادية</t>
  </si>
  <si>
    <t>Education Cash Vouchers</t>
  </si>
  <si>
    <t xml:space="preserve">المراكز </t>
  </si>
  <si>
    <t>Neglect Kidnapping</t>
  </si>
  <si>
    <t>تامين الأدوية والدعم المادي</t>
  </si>
  <si>
    <t>uuid:19bfa4e2-3324-42f7-a72e-6385c6d3c564</t>
  </si>
  <si>
    <t>19bfa4e2-3324-42f7-a72e-6385c6d3c564</t>
  </si>
  <si>
    <t>2022-02-13T12:57:39.460+04:00</t>
  </si>
  <si>
    <t>2022-02-13T13:04:14.050+04:00</t>
  </si>
  <si>
    <t>uuid:fdd555f0-b665-489a-a056-41050eda682c</t>
  </si>
  <si>
    <t>fdd555f0-b665-489a-a056-41050eda682c</t>
  </si>
  <si>
    <t>2022-02-13T13:05:53.185+04:00</t>
  </si>
  <si>
    <t>2022-02-13T13:14:10.262+04:00</t>
  </si>
  <si>
    <t>Siblings Peer groups (e.g. friends)</t>
  </si>
  <si>
    <t>توفير الدعم المادي والأدوية</t>
  </si>
  <si>
    <t>uuid:4c6863fa-bd71-47ff-98bc-c30ba04d1419</t>
  </si>
  <si>
    <t>4c6863fa-bd71-47ff-98bc-c30ba04d1419</t>
  </si>
  <si>
    <t>2022-02-13T10:12:42.505+03:00</t>
  </si>
  <si>
    <t>2022-02-13T10:44:46.134+03:00</t>
  </si>
  <si>
    <t>واتس اب ، تلغرام</t>
  </si>
  <si>
    <t>لأنهم مسؤولين بشكل اكبر عن الاسرة</t>
  </si>
  <si>
    <t xml:space="preserve">تأمين الأدوية للأمراض المزمنة 
</t>
  </si>
  <si>
    <t>uuid:cced8354-30c0-4c3c-9dbe-28fa0235cbff</t>
  </si>
  <si>
    <t>cced8354-30c0-4c3c-9dbe-28fa0235cbff</t>
  </si>
  <si>
    <t>2022-02-13T10:47:09.099+03:00</t>
  </si>
  <si>
    <t>2022-02-13T11:09:04.390+03:00</t>
  </si>
  <si>
    <t>Yes PWD has difficulty communicating, (for example understanding or being understood by others) Yes, PWD, has difficulty concentrating or remembering</t>
  </si>
  <si>
    <t>بسبب الضغوطات ومشاكل الحياة</t>
  </si>
  <si>
    <t xml:space="preserve">توفير الأدوية </t>
  </si>
  <si>
    <t>uuid:c218eb5a-506d-4819-87f9-f6dfa43b2dc2</t>
  </si>
  <si>
    <t>c218eb5a-506d-4819-87f9-f6dfa43b2dc2</t>
  </si>
  <si>
    <t>2022-02-13T11:33:06.563+03:00</t>
  </si>
  <si>
    <t>2022-02-13T11:56:22.394+03:00</t>
  </si>
  <si>
    <t>الابن الأكبر</t>
  </si>
  <si>
    <t>بسبب ظروف الحياة</t>
  </si>
  <si>
    <t>Neglect Exploitation Kidnapping</t>
  </si>
  <si>
    <t>توفير الأدوية وزيادة المراكز والدعم المادي</t>
  </si>
  <si>
    <t>uuid:35fbfd03-e10b-441f-ba40-49f94930e617</t>
  </si>
  <si>
    <t>35fbfd03-e10b-441f-ba40-49f94930e617</t>
  </si>
  <si>
    <t>2022-02-13T12:51:10.410+03:00</t>
  </si>
  <si>
    <t>2022-02-13T13:05:59.523+03:00</t>
  </si>
  <si>
    <t>uuid:2e3db6b3-ea0e-4fd2-b015-bb89dffce3d9</t>
  </si>
  <si>
    <t>2e3db6b3-ea0e-4fd2-b015-bb89dffce3d9</t>
  </si>
  <si>
    <t>2022-02-13T13:31:25.342+03:00</t>
  </si>
  <si>
    <t>2022-02-13T13:54:21.532+03:00</t>
  </si>
  <si>
    <t>توفير الادوية الدعم المادي</t>
  </si>
  <si>
    <t>uuid:93576cda-4cac-4fb9-bff9-4a3fbb906293</t>
  </si>
  <si>
    <t>93576cda-4cac-4fb9-bff9-4a3fbb906293</t>
  </si>
  <si>
    <t>2022-02-13T09:45:31.887+03:00</t>
  </si>
  <si>
    <t>2022-02-13T10:14:44.345+03:00</t>
  </si>
  <si>
    <t xml:space="preserve">الفيسبوك </t>
  </si>
  <si>
    <t>Anger Hopelessness Sadness Anxiety Problems Sleeping Problems Concentrating Conflict within community</t>
  </si>
  <si>
    <t>بسبب التشرد والتهجير</t>
  </si>
  <si>
    <t>School Hospital/clinic</t>
  </si>
  <si>
    <t>Kidnapping Physical abuse Sexual abuse Psychological Distress</t>
  </si>
  <si>
    <t>Community leaders (trusted people in the community) Women and Child support centers</t>
  </si>
  <si>
    <t>Children separated from their parents Children involved in harmful forms of labor Children who have been associated with fighting forces</t>
  </si>
  <si>
    <t xml:space="preserve">تقديم خدمة عيادات متنقلة في داخل المدينة </t>
  </si>
  <si>
    <t>uuid:3ff20475-584a-4862-a711-3418cdfd4af3</t>
  </si>
  <si>
    <t>3ff20475-584a-4862-a711-3418cdfd4af3</t>
  </si>
  <si>
    <t>2022-02-13T10:20:31.104+03:00</t>
  </si>
  <si>
    <t>2022-02-13T10:56:40.917+03:00</t>
  </si>
  <si>
    <t>Case management for survivors of GBV Counselling for women who have experienced adverse situation Women's and girls'-friendly spaces</t>
  </si>
  <si>
    <t>Kidnapping Child marriage Physical abuse Sexual abuse Child headed household Dropout of school Exploitation</t>
  </si>
  <si>
    <t>Siblings Religious leaders Neighbours School teachers Parents Relatives</t>
  </si>
  <si>
    <t>Security problems Do not need services</t>
  </si>
  <si>
    <t xml:space="preserve">توفير فرص عمل للجامعيين 
نشر الوعي الصحي بشكل اكبر 
</t>
  </si>
  <si>
    <t>uuid:a40816e8-9e87-46af-b9c7-ffe0aa14fb92</t>
  </si>
  <si>
    <t>a40816e8-9e87-46af-b9c7-ffe0aa14fb92</t>
  </si>
  <si>
    <t>2022-02-13T11:05:34.200+03:00</t>
  </si>
  <si>
    <t>2022-02-13T11:43:56.020+03:00</t>
  </si>
  <si>
    <t>Not concerned about getting infected with COVID-19 Uncertain if the COVID-19 vaccine will be effective General mistrust of or opposition to any vaccine</t>
  </si>
  <si>
    <t>النزوح والتشرد</t>
  </si>
  <si>
    <t>Fear Anger Hopelessness Mood swings Changes in Appetite Substance/alcohol Abuse Problems Concentrating Problems Sleeping Conflict within community Family conflict Economic</t>
  </si>
  <si>
    <t xml:space="preserve">بسبب الظروف المعيشية السيئة وعدم توفر سبل العيش والسلام </t>
  </si>
  <si>
    <t>No knowledge of service location Services are unavailable Expenses/costs</t>
  </si>
  <si>
    <t xml:space="preserve">لا أريد أن أتحدث بمشاكلي لأحد وأفضل الكتمان </t>
  </si>
  <si>
    <t>Clean water Cash Vouchers Dignity kits</t>
  </si>
  <si>
    <t>Fear of being identified as survivors No availability of confidential support Lack of trained staff There are no psychosocial support services</t>
  </si>
  <si>
    <t>Sexual abuse Physical abuse Child labour Kidnapping Unaccompanied and Separated child Psychological Distress Dropout of school</t>
  </si>
  <si>
    <t>Peer groups (e.g. friends) Neighbours School teachers Relatives</t>
  </si>
  <si>
    <t>No services Do not need services</t>
  </si>
  <si>
    <t>No income Salaried work Casual labor Borrowing</t>
  </si>
  <si>
    <t>Received support from friends/family Spent Savings Received donations</t>
  </si>
  <si>
    <t xml:space="preserve">تأمين دعم صحي نفسي طبي بمجال أوسع وأكبر </t>
  </si>
  <si>
    <t>uuid:3b684cc8-1e35-423c-94c5-c09c4c9dbc85</t>
  </si>
  <si>
    <t>3b684cc8-1e35-423c-94c5-c09c4c9dbc85</t>
  </si>
  <si>
    <t>2022-02-13T11:49:15.949+03:00</t>
  </si>
  <si>
    <t>2022-02-13T12:27:24.862+03:00</t>
  </si>
  <si>
    <t>In person by community workers In person at health centers Social media</t>
  </si>
  <si>
    <t>الواتس اب والفيسبوك</t>
  </si>
  <si>
    <t>Fear Anger Problems Sleeping</t>
  </si>
  <si>
    <t xml:space="preserve">بسبب تغيرات المعيشة والظروف عليهم </t>
  </si>
  <si>
    <t>Shelter Food aid / food distributions Education Cash Vouchers</t>
  </si>
  <si>
    <t>School Community leader Women's and girls' friendly spaces Hospital/clinic</t>
  </si>
  <si>
    <t>Fear of being identified as survivors No availability of confidential support Lack of trained staff Distance to facility</t>
  </si>
  <si>
    <t>Child marriage Child labour Sexual abuse Neglect Psychological Distress Exploitation Dropout of school</t>
  </si>
  <si>
    <t>Peer groups (e.g. friends) Siblings Religious leaders Neighbours School teachers Relatives Parents</t>
  </si>
  <si>
    <t>Sport activity Quraan Hand crafts Painting / re-creational activity Awareness / educational activities / psychosocial support Case Management activities Entertainement activities</t>
  </si>
  <si>
    <t>No income Sale of crops</t>
  </si>
  <si>
    <t xml:space="preserve">لا توصيات جزيتم خيرا </t>
  </si>
  <si>
    <t>Word of mouth In-person from staff</t>
  </si>
  <si>
    <t>uuid:ed0a5712-29a2-48d6-8a9d-4e17aef1006d</t>
  </si>
  <si>
    <t>ed0a5712-29a2-48d6-8a9d-4e17aef1006d</t>
  </si>
  <si>
    <t>2022-02-13T12:33:04.650+03:00</t>
  </si>
  <si>
    <t>2022-02-13T13:15:28.426+03:00</t>
  </si>
  <si>
    <t>Health facility did not provide referral to another facility Lack of medicine availability Lack of female staff</t>
  </si>
  <si>
    <t>Fear Problems Sleeping Problems Concentrating Family conflict Conflict within community</t>
  </si>
  <si>
    <t xml:space="preserve">بسبب تراكم المشاكل </t>
  </si>
  <si>
    <t>Speaking to a family member Smoking Exercise</t>
  </si>
  <si>
    <t>Food aid / food distributions Shelter Education Clean water Cash Vouchers</t>
  </si>
  <si>
    <t>No female staff Lack of trained staff No availability of confidential support</t>
  </si>
  <si>
    <t>Sexual abuse Physical abuse Child marriage Psychological Distress</t>
  </si>
  <si>
    <t>Religious leaders Siblings Neighbours School teachers Parents Relatives</t>
  </si>
  <si>
    <t>Security problems Opening time not suitable for parents</t>
  </si>
  <si>
    <t>Sold assets Received support from friends/family Received aid Borrow money</t>
  </si>
  <si>
    <t>توفير فرص عمل بشمل اكثر الشباب العاطلين عن العمل وحاملي الشهادات الجامعية 
إقامة نقطة اسعافية طبية على مدار اليوم</t>
  </si>
  <si>
    <t>uuid:ae04ba24-6838-477d-8dbd-e57bff12b0dd</t>
  </si>
  <si>
    <t>ae04ba24-6838-477d-8dbd-e57bff12b0dd</t>
  </si>
  <si>
    <t>2022-02-13T09:48:50.831+03:00</t>
  </si>
  <si>
    <t>2022-02-13T10:20:27.780+03:00</t>
  </si>
  <si>
    <t xml:space="preserve">حمزةذنب </t>
  </si>
  <si>
    <t xml:space="preserve">الفيس بوك </t>
  </si>
  <si>
    <t>Mood swings Economic</t>
  </si>
  <si>
    <t>مشاكل مادية</t>
  </si>
  <si>
    <t>Changes in prices Exploitation by those who help in the process</t>
  </si>
  <si>
    <t xml:space="preserve">دعم غذائي
دعم مادي </t>
  </si>
  <si>
    <t>uuid:a780c944-b5c9-45d7-a768-3d750ffbc20c</t>
  </si>
  <si>
    <t>a780c944-b5c9-45d7-a768-3d750ffbc20c</t>
  </si>
  <si>
    <t>2022-02-13T10:29:14.815+03:00</t>
  </si>
  <si>
    <t>2022-02-13T10:55:41.672+03:00</t>
  </si>
  <si>
    <t xml:space="preserve">لانهم خسرو كل ما يملكون </t>
  </si>
  <si>
    <t>Kidnapping Child labour Alcohol/substance misuse</t>
  </si>
  <si>
    <t xml:space="preserve">دعم مالي
علاج فيزيائي </t>
  </si>
  <si>
    <t>uuid:7ffe09f4-07f1-424c-bb4e-76184f5ca534</t>
  </si>
  <si>
    <t>7ffe09f4-07f1-424c-bb4e-76184f5ca534</t>
  </si>
  <si>
    <t>2022-02-13T11:01:18.756+03:00</t>
  </si>
  <si>
    <t>2022-02-13T11:33:39.744+03:00</t>
  </si>
  <si>
    <t>Economic Family conflict Anger</t>
  </si>
  <si>
    <t>سوء الوضعالمعيشي</t>
  </si>
  <si>
    <t>Borrow money Took additional job Sold assets</t>
  </si>
  <si>
    <t xml:space="preserve">دعم غذائي </t>
  </si>
  <si>
    <t>uuid:1346a593-c6c0-4faf-b76a-df1dd7f8e169</t>
  </si>
  <si>
    <t>1346a593-c6c0-4faf-b76a-df1dd7f8e169</t>
  </si>
  <si>
    <t>2022-02-13T11:33:43.114+03:00</t>
  </si>
  <si>
    <t>2022-02-13T12:23:19.567+03:00</t>
  </si>
  <si>
    <t>فقدان كل ما يملكون</t>
  </si>
  <si>
    <t>Kidnapping Child marriage Child labour Sexual abuse</t>
  </si>
  <si>
    <t>دعم مادي 
دعم غذائي</t>
  </si>
  <si>
    <t>Social media messaging (e.g. Facebook) In-person to MRFS/partner staff</t>
  </si>
  <si>
    <t>uuid:a2d61f1e-3b88-4901-ad48-ab749c2d3c3f</t>
  </si>
  <si>
    <t>a2d61f1e-3b88-4901-ad48-ab749c2d3c3f</t>
  </si>
  <si>
    <t>2022-02-13T12:35:29.454+03:00</t>
  </si>
  <si>
    <t>2022-02-13T13:30:42.630+03:00</t>
  </si>
  <si>
    <t xml:space="preserve">بسبب العمل </t>
  </si>
  <si>
    <t>العمل في مطعم 
العمر 15 سنة 
مدة ساعاتالعنل 12 سةعة</t>
  </si>
  <si>
    <t>دعم التعليم الثانوي 
 دعم فيزيائي</t>
  </si>
  <si>
    <t>uuid:0a943cae-8767-4623-920a-d684ec8ddc8b</t>
  </si>
  <si>
    <t>0a943cae-8767-4623-920a-d684ec8ddc8b</t>
  </si>
  <si>
    <t>2022-02-13T10:48:01.261+04:00</t>
  </si>
  <si>
    <t>2022-02-13T11:13:08.910+04:00</t>
  </si>
  <si>
    <t xml:space="preserve">بسبب المسؤوليات </t>
  </si>
  <si>
    <t>ليست بحاجة</t>
  </si>
  <si>
    <t>ليست بحاجه</t>
  </si>
  <si>
    <t>Child marriage Kidnapping Being orphaned</t>
  </si>
  <si>
    <t xml:space="preserve">توفر التحاليل والأدوية والصور </t>
  </si>
  <si>
    <t>uuid:b08c7c6b-7e8f-4159-b593-d0dc063b3d23</t>
  </si>
  <si>
    <t>b08c7c6b-7e8f-4159-b593-d0dc063b3d23</t>
  </si>
  <si>
    <t>2022-02-13T11:15:43.511+04:00</t>
  </si>
  <si>
    <t>2022-02-13T11:45:34.991+04:00</t>
  </si>
  <si>
    <t xml:space="preserve">ادوية مفاصل </t>
  </si>
  <si>
    <t>بسبب التهجير والوضع الاقنصادي</t>
  </si>
  <si>
    <t>اذا كانت مكلفة</t>
  </si>
  <si>
    <t>Children living on the street Orphans living in the community Child-headed households</t>
  </si>
  <si>
    <t xml:space="preserve">ادوية مفاصل ...ادوية الدوالي </t>
  </si>
  <si>
    <t>uuid:1fd9fff1-6efc-4595-b6a9-52c357dbad03</t>
  </si>
  <si>
    <t>1fd9fff1-6efc-4595-b6a9-52c357dbad03</t>
  </si>
  <si>
    <t>2022-02-13T11:51:06.654+04:00</t>
  </si>
  <si>
    <t>2022-02-13T12:15:32.038+04:00</t>
  </si>
  <si>
    <t xml:space="preserve">الابنة </t>
  </si>
  <si>
    <t>Yes PWD, has difficulty walking or climbing steps Yes, PWD, has difficulty concentrating or remembering</t>
  </si>
  <si>
    <t>الكهربا</t>
  </si>
  <si>
    <t xml:space="preserve">بسبب الأوضاع الاقتصادية والخوف من القصف </t>
  </si>
  <si>
    <t>Painting / re-creational activity Hand crafts</t>
  </si>
  <si>
    <t>دواء ...حفاضات للاطفال ...</t>
  </si>
  <si>
    <t>uuid:73acd23f-a4f0-4d50-b102-cf412f0f7f7c</t>
  </si>
  <si>
    <t>73acd23f-a4f0-4d50-b102-cf412f0f7f7c</t>
  </si>
  <si>
    <t>2022-02-13T12:18:23.998+04:00</t>
  </si>
  <si>
    <t>2022-02-13T12:34:50.342+04:00</t>
  </si>
  <si>
    <t xml:space="preserve">ادوية مزمنة  ...تحاليل </t>
  </si>
  <si>
    <t>uuid:ddb03e95-cc3c-48e1-9a7c-f008bb9378eb</t>
  </si>
  <si>
    <t>ddb03e95-cc3c-48e1-9a7c-f008bb9378eb</t>
  </si>
  <si>
    <t>2022-02-13T13:16:23.921+04:00</t>
  </si>
  <si>
    <t>2022-02-13T13:33:59.004+04:00</t>
  </si>
  <si>
    <t xml:space="preserve">نور قصاص </t>
  </si>
  <si>
    <t>بسبب سوء الأوضاع المعيشية</t>
  </si>
  <si>
    <t>توفير عمليات شمط دماغي ....</t>
  </si>
  <si>
    <t>uuid:8f148124-94a4-4a61-9116-2a35922bce15</t>
  </si>
  <si>
    <t>8f148124-94a4-4a61-9116-2a35922bce15</t>
  </si>
  <si>
    <t>2022-02-13T13:48:35.416+04:00</t>
  </si>
  <si>
    <t>2022-02-13T14:23:20.807+04:00</t>
  </si>
  <si>
    <t>الخوف من الحرب</t>
  </si>
  <si>
    <t>Child-headed households Children living on the street</t>
  </si>
  <si>
    <t>uuid:d8d784d8-1fdc-4436-8719-ea2f267881ed</t>
  </si>
  <si>
    <t>d8d784d8-1fdc-4436-8719-ea2f267881ed</t>
  </si>
  <si>
    <t>2022-02-13T10:11:26.526+03:00</t>
  </si>
  <si>
    <t>2022-02-13T10:30:52.319+03:00</t>
  </si>
  <si>
    <t>لايوجد مشاكل نفسيه</t>
  </si>
  <si>
    <t>لايوجد تعليم فعال</t>
  </si>
  <si>
    <t>قله الدخل</t>
  </si>
  <si>
    <t>للعمل</t>
  </si>
  <si>
    <t>نوع العمل:نجار/عدد الساعات:10/العمر:13/الجنس :ذكر</t>
  </si>
  <si>
    <t>نرجو توفير الادويه في المراكز 
توسعة الاختصاصات في المركز</t>
  </si>
  <si>
    <t>uuid:7f043bcd-a9ba-4475-a6cb-e9d82c41a782</t>
  </si>
  <si>
    <t>7f043bcd-a9ba-4475-a6cb-e9d82c41a782</t>
  </si>
  <si>
    <t>2022-02-13T12:25:06.164+03:00</t>
  </si>
  <si>
    <t>2022-02-13T12:39:31.528+03:00</t>
  </si>
  <si>
    <t xml:space="preserve">المعاملة سيئه </t>
  </si>
  <si>
    <t>ليس بحاجه</t>
  </si>
  <si>
    <t xml:space="preserve">نرجوتوفير مراكزعلاج فيزيائي </t>
  </si>
  <si>
    <t>uuid:2d7855dd-673d-43c8-8a96-9569988041ae</t>
  </si>
  <si>
    <t>2d7855dd-673d-43c8-8a96-9569988041ae</t>
  </si>
  <si>
    <t>2022-02-13T12:46:13.553+03:00</t>
  </si>
  <si>
    <t>2022-02-13T12:59:12.594+03:00</t>
  </si>
  <si>
    <t>ضعف في القدمين</t>
  </si>
  <si>
    <t>لايوجد ضغوطات نفسيه</t>
  </si>
  <si>
    <t>Being orphaned Alcohol/substance misuse</t>
  </si>
  <si>
    <t xml:space="preserve">نرجو توفير الادويه في المراكز </t>
  </si>
  <si>
    <t>uuid:5ccb47d5-0eeb-480c-9b02-ddf9df9376a6</t>
  </si>
  <si>
    <t>5ccb47d5-0eeb-480c-9b02-ddf9df9376a6</t>
  </si>
  <si>
    <t>2022-02-13T13:09:50.382+03:00</t>
  </si>
  <si>
    <t>2022-02-13T13:26:51.384+03:00</t>
  </si>
  <si>
    <t>uuid:f9799798-26c3-422b-858d-326bbe4d6306</t>
  </si>
  <si>
    <t>f9799798-26c3-422b-858d-326bbe4d6306</t>
  </si>
  <si>
    <t>2022-02-13T13:30:56.117+03:00</t>
  </si>
  <si>
    <t>2022-02-13T13:51:38.929+03:00</t>
  </si>
  <si>
    <t xml:space="preserve">مرض غده في الرقبه/مرض في الرأس </t>
  </si>
  <si>
    <t>لان مسؤولية البيت عليه</t>
  </si>
  <si>
    <t>Hand crafts Awareness / educational activities / psychosocial support Quraan</t>
  </si>
  <si>
    <t xml:space="preserve">توفير الادويه في المراكز الصحية 
نرجو توفير مشاريع غذائية </t>
  </si>
  <si>
    <t>uuid:1112e47b-f056-4b20-b363-1c6e638dd1cc</t>
  </si>
  <si>
    <t>1112e47b-f056-4b20-b363-1c6e638dd1cc</t>
  </si>
  <si>
    <t>2022-02-13T10:31:33.012+03:00</t>
  </si>
  <si>
    <t>2022-02-13T14:16:28.004+03:00</t>
  </si>
  <si>
    <t>Anger Hopelessness Sadness Inability to carry out work or daily tasks</t>
  </si>
  <si>
    <t>Adult Women Persons with Physical Disabilities Displaced people</t>
  </si>
  <si>
    <t>لأنهم الأكثر ضعف</t>
  </si>
  <si>
    <t>Received support from friends/family Sent more family members to work</t>
  </si>
  <si>
    <t>زيادة الخدمات للنساء
تعليم الأطفال وإنشاء مدارس
الصرف الصحي..فتح مشاريع للارامل</t>
  </si>
  <si>
    <t>uuid:3a213112-da1b-4673-830d-e4046afac5ef</t>
  </si>
  <si>
    <t>3a213112-da1b-4673-830d-e4046afac5ef</t>
  </si>
  <si>
    <t>2022-02-13T10:55:59.284+03:00</t>
  </si>
  <si>
    <t>2022-02-13T14:19:13.629+03:00</t>
  </si>
  <si>
    <t>Inability to carry out work or daily tasks Economic Changes in Appetite Hopelessness Sadness Anxiety Conflict within community</t>
  </si>
  <si>
    <t>Adult Women Adolescent girls Children</t>
  </si>
  <si>
    <t>لأنهم  مظلومين في المجتمع</t>
  </si>
  <si>
    <t>Physical abuse Neglect Child labour Dropout of school Being orphaned Child headed household</t>
  </si>
  <si>
    <t>Case Management activities Awareness / educational activities / psychosocial support Quraan</t>
  </si>
  <si>
    <t>زيادة الخدمات للأيتام 
الاهتمام بالارامل 
تعليم الأطفال..كفالة أيتام.. فرص عمل للارامل</t>
  </si>
  <si>
    <t>uuid:13e9090a-d57a-4124-b1a1-99d4dd20b29e</t>
  </si>
  <si>
    <t>13e9090a-d57a-4124-b1a1-99d4dd20b29e</t>
  </si>
  <si>
    <t>2022-02-13T11:18:46.297+03:00</t>
  </si>
  <si>
    <t>2022-02-13T14:22:48.707+03:00</t>
  </si>
  <si>
    <t>Sadness Fear Hopelessness Conflict within community Family conflict Economic Changes in Appetite Mood swings Problems Concentrating Problems Sleeping Anxiety Inability to carry out work or daily tasks Anger</t>
  </si>
  <si>
    <t>بسبب ضعفهم مقابل غيرهم</t>
  </si>
  <si>
    <t>MHPSS service providers CFSs WGSS</t>
  </si>
  <si>
    <t>Friend Women's and girls' friendly spaces NGO</t>
  </si>
  <si>
    <t>Family member Friend NGO</t>
  </si>
  <si>
    <t>Neglect Child labour Dropout of school Exploitation Kidnapping Child marriage Physical abuse Being orphaned Sexual abuse</t>
  </si>
  <si>
    <t>Awareness / educational activities / psychosocial support Case Management activities Entertainement activities</t>
  </si>
  <si>
    <t xml:space="preserve">زيادة الخدمات للاطفال 
الاهتمام بالتعليم..توظيف أصحاب الشهادات </t>
  </si>
  <si>
    <t>uuid:b63da466-c6c6-4ba2-b9f1-f96239f08bad</t>
  </si>
  <si>
    <t>b63da466-c6c6-4ba2-b9f1-f96239f08bad</t>
  </si>
  <si>
    <t>2022-02-13T12:02:09.589+03:00</t>
  </si>
  <si>
    <t>2022-02-13T14:24:07.150+03:00</t>
  </si>
  <si>
    <t>Sadness Anxiety Family conflict Conflict within community</t>
  </si>
  <si>
    <t>Displaced people Adult Women Adolescent girls Adolescent Boys</t>
  </si>
  <si>
    <t>لأنهم اكثر حساسية</t>
  </si>
  <si>
    <t>Speaking to a family member Prayer Self harm, or harming others Smoking Withdrawal/Isolation</t>
  </si>
  <si>
    <t>Food aid / food distributions Health care (including reproductive health) Counselling for women who have experienced adverse situation Women's and girls'-friendly spaces</t>
  </si>
  <si>
    <t>Case Management activities Quraan</t>
  </si>
  <si>
    <t>خدمة الناس بشكل اكبر 
تعليم الأطفال 
توفير فرص عمل للشباب</t>
  </si>
  <si>
    <t>uuid:09561e7f-3b0b-488a-be8f-380e337e4a03</t>
  </si>
  <si>
    <t>09561e7f-3b0b-488a-be8f-380e337e4a03</t>
  </si>
  <si>
    <t>2022-02-13T12:17:13.953+03:00</t>
  </si>
  <si>
    <t>2022-02-13T14:25:54.318+03:00</t>
  </si>
  <si>
    <t>Drugs are mostly available Pediatric medicine</t>
  </si>
  <si>
    <t>Anger Hopelessness Sadness Conflict within community</t>
  </si>
  <si>
    <t>لأنهم اكثر مسؤولية</t>
  </si>
  <si>
    <t>Speaking to a family member Self harm, or harming others Smoking Speaking to a friend</t>
  </si>
  <si>
    <t>MHPSS service providers CFSs Family</t>
  </si>
  <si>
    <t>تعليم الأطفال 
توفير فرص عمل</t>
  </si>
  <si>
    <t>uuid:f0673f8e-2532-4ff3-93a8-717e8b70633e</t>
  </si>
  <si>
    <t>f0673f8e-2532-4ff3-93a8-717e8b70633e</t>
  </si>
  <si>
    <t>2022-02-13T10:16:39.850+03:00</t>
  </si>
  <si>
    <t>2022-02-13T10:44:10.436+03:00</t>
  </si>
  <si>
    <t>Economic Fear Hopelessness Anger Sadness Inability to carry out work or daily tasks Conflict within community</t>
  </si>
  <si>
    <t>Children Elderly Adolescent Boys Adolescent girls</t>
  </si>
  <si>
    <t xml:space="preserve">بسبب الأوضاع وضغوطات الحياة وعدم وجود الحاجات الأساسية </t>
  </si>
  <si>
    <t xml:space="preserve">تأمين خدمات صحية وتعليم والحاجات الأساسية </t>
  </si>
  <si>
    <t>الإسراع في تلبية الاحتياجات</t>
  </si>
  <si>
    <t>uuid:e0753bbe-33d5-470e-a5ef-daf293ff2750</t>
  </si>
  <si>
    <t>e0753bbe-33d5-470e-a5ef-daf293ff2750</t>
  </si>
  <si>
    <t>2022-02-13T10:48:44.103+03:00</t>
  </si>
  <si>
    <t>2022-02-13T11:11:37.680+03:00</t>
  </si>
  <si>
    <t xml:space="preserve">ًبكر الجمعة </t>
  </si>
  <si>
    <t>Inability to carry out work or daily tasks Economic Conflict within community</t>
  </si>
  <si>
    <t xml:space="preserve">لأنهم الأشخاص الحلقة الأضعف في المجتمع ولا يحصلون على حقوقهم </t>
  </si>
  <si>
    <t>Kidnapping Child labour Physical abuse Neglect Being orphaned Child headed household Dropout of school</t>
  </si>
  <si>
    <t>uuid:af41715f-d631-4d25-a964-898adf1f4724</t>
  </si>
  <si>
    <t>af41715f-d631-4d25-a964-898adf1f4724</t>
  </si>
  <si>
    <t>2022-02-13T11:25:39.169+03:00</t>
  </si>
  <si>
    <t>2022-02-13T11:46:10.912+03:00</t>
  </si>
  <si>
    <t>Problems Sleeping Problems Concentrating Mood swings Economic Family conflict Conflict within community</t>
  </si>
  <si>
    <t xml:space="preserve">لا يحصلون على حقوقهم وحاجتهم الأساسية </t>
  </si>
  <si>
    <t>Speaking to a friend Withdrawal/Isolation</t>
  </si>
  <si>
    <t>التركيز على أنشطة وبرامج دعم وتمكين الشباب اليافعين</t>
  </si>
  <si>
    <t xml:space="preserve">دعم وتمكين الشباب </t>
  </si>
  <si>
    <t>uuid:02da82ec-1e1e-4524-9851-c6fc431a2f4e</t>
  </si>
  <si>
    <t>02da82ec-1e1e-4524-9851-c6fc431a2f4e</t>
  </si>
  <si>
    <t>2022-02-13T11:52:55.317+03:00</t>
  </si>
  <si>
    <t>2022-02-13T12:25:06.824+03:00</t>
  </si>
  <si>
    <t>19</t>
  </si>
  <si>
    <t>Economic Conflict within community Fear Anxiety</t>
  </si>
  <si>
    <t>مسؤولية وعاتق الحياة والتفكير بالمستقبل والوضع غير الآمن والمستقر</t>
  </si>
  <si>
    <t>Child labour Dropout of school Being orphaned</t>
  </si>
  <si>
    <t>Children living on the street Orphans living in the community Child-headed households Children who have been associated with fighting forces</t>
  </si>
  <si>
    <t xml:space="preserve">دعم قطاع التعليم
</t>
  </si>
  <si>
    <t>uuid:6d931151-7e2f-43bd-b8ba-bcb1fe97fd3c</t>
  </si>
  <si>
    <t>6d931151-7e2f-43bd-b8ba-bcb1fe97fd3c</t>
  </si>
  <si>
    <t>2022-02-13T12:45:53.000+03:00</t>
  </si>
  <si>
    <t>2022-02-13T13:10:56.218+03:00</t>
  </si>
  <si>
    <t>حالة مرض سرطان</t>
  </si>
  <si>
    <t>Fear Anger Hopelessness Inability to carry out work or daily tasks Sadness Anxiety Problems Concentrating Mood swings Changes in Appetite Economic Family conflict Conflict within community</t>
  </si>
  <si>
    <t>Adult Women Adult Men Displaced people Adolescent Boys Adolescent girls</t>
  </si>
  <si>
    <t xml:space="preserve">من الضغوطات النفسية وضغوط الحياة </t>
  </si>
  <si>
    <t>Kidnapping Child marriage Neglect Being orphaned Child headed household Dropout of school</t>
  </si>
  <si>
    <t>Orphans living in the community Children living on the street Child-headed households Children involved in harmful forms of labor</t>
  </si>
  <si>
    <t xml:space="preserve">تأمين سبل العيش
والحاجات الأساسية
صحة وتعليم </t>
  </si>
  <si>
    <t xml:space="preserve">الإسراع في تلبية المقترحات </t>
  </si>
  <si>
    <t>uuid:ffd4027a-b830-473d-a72a-d3e89e5a6a95</t>
  </si>
  <si>
    <t>ffd4027a-b830-473d-a72a-d3e89e5a6a95</t>
  </si>
  <si>
    <t>2022-02-13T10:17:57.564+03:00</t>
  </si>
  <si>
    <t>2022-02-13T14:35:32.539+03:00</t>
  </si>
  <si>
    <t>Economic Anxiety Anger</t>
  </si>
  <si>
    <t>الحرمان من الاحتياجات الأساسية</t>
  </si>
  <si>
    <t>Kidnapping Physical abuse Exploitation Dropout of school</t>
  </si>
  <si>
    <t>تأمين المواد الاغاثية ومراكز الدعم النفسي والسكن الجيد</t>
  </si>
  <si>
    <t>uuid:05feae17-8491-464d-910b-ad5132f278ab</t>
  </si>
  <si>
    <t>05feae17-8491-464d-910b-ad5132f278ab</t>
  </si>
  <si>
    <t>2022-02-13T10:49:08.805+03:00</t>
  </si>
  <si>
    <t>2022-02-13T14:38:33.941+03:00</t>
  </si>
  <si>
    <t>Anger Fear Anxiety Inability to carry out work or daily tasks</t>
  </si>
  <si>
    <t>لأنهم الأضعف بالمجتمع</t>
  </si>
  <si>
    <t>Kidnapping Dropout of school Neglect Physical abuse Child marriage Child labour</t>
  </si>
  <si>
    <t>تأمين مراكزصحية أكثر ومعونات غذائية ومراكز لدعم المراة</t>
  </si>
  <si>
    <t>In-person from staff Social media messaging (e.g. Facebook) Word of mouth</t>
  </si>
  <si>
    <t>uuid:b41e09f0-2fb2-46fd-8678-9bd52a847195</t>
  </si>
  <si>
    <t>b41e09f0-2fb2-46fd-8678-9bd52a847195</t>
  </si>
  <si>
    <t>2022-02-13T11:39:12.673+03:00</t>
  </si>
  <si>
    <t>2022-02-13T14:40:40.556+03:00</t>
  </si>
  <si>
    <t>Anger Economic Family conflict Anxiety</t>
  </si>
  <si>
    <t>بسبب كثرة المسؤوليات</t>
  </si>
  <si>
    <t>Health care (including reproductive health) Food aid / food distributions Women's and girls'-friendly spaces</t>
  </si>
  <si>
    <t>Parents Peer groups (e.g. friends) Community/social workers Women and Child support centers</t>
  </si>
  <si>
    <t>الاكثار من السلل الغذائية والمنظفات  اضافة الى تامين سكن غير الخيم</t>
  </si>
  <si>
    <t>uuid:6a41357c-69f0-4403-899e-e61fe16df007</t>
  </si>
  <si>
    <t>6a41357c-69f0-4403-899e-e61fe16df007</t>
  </si>
  <si>
    <t>2022-02-13T12:36:16.440+03:00</t>
  </si>
  <si>
    <t>2022-02-13T14:45:02.839+03:00</t>
  </si>
  <si>
    <t>Family conflict Anger Anxiety Mood swings Economic</t>
  </si>
  <si>
    <t>لكثرة المسؤوليات</t>
  </si>
  <si>
    <t>Women's and girls'-friendly spaces Health care (including reproductive health)</t>
  </si>
  <si>
    <t>Sport activity Entertainement activities Awareness / educational activities / psychosocial support</t>
  </si>
  <si>
    <t>المساعدات الانسانية الأساسية من غذاء وسكن ونظافة وصرف صحي</t>
  </si>
  <si>
    <t>uuid:f948bbf7-2e14-474a-8954-6720241efadb</t>
  </si>
  <si>
    <t>f948bbf7-2e14-474a-8954-6720241efadb</t>
  </si>
  <si>
    <t>2022-02-13T08:55:18.562+03:00</t>
  </si>
  <si>
    <t>2022-02-13T10:22:52.692+03:00</t>
  </si>
  <si>
    <t>لانهم لايتحملون الفقر ...</t>
  </si>
  <si>
    <t>الام والابن يتشاركان</t>
  </si>
  <si>
    <t>تدفئة ...حرامات وأثاث للمنزل..مساعدة مالية ...</t>
  </si>
  <si>
    <t>uuid:fcfd669e-340c-4f8c-99e6-93aeec875d03</t>
  </si>
  <si>
    <t>fcfd669e-340c-4f8c-99e6-93aeec875d03</t>
  </si>
  <si>
    <t>2022-02-13T11:06:28.169+03:00</t>
  </si>
  <si>
    <t>2022-02-13T11:39:29.010+03:00</t>
  </si>
  <si>
    <t>Economic Anxiety Sadness Family conflict</t>
  </si>
  <si>
    <t>Adult Women Adult Men Elderly Children</t>
  </si>
  <si>
    <t xml:space="preserve">بسبب ظروف المعيشة الصعبة </t>
  </si>
  <si>
    <t xml:space="preserve">توزيع مواد تنظيف ....تأمين تدفئة...تامين فرص عمل </t>
  </si>
  <si>
    <t>uuid:ca1cc3b0-8d31-44a4-afb6-9ecda52d83b4</t>
  </si>
  <si>
    <t>ca1cc3b0-8d31-44a4-afb6-9ecda52d83b4</t>
  </si>
  <si>
    <t>2022-02-13T12:15:44.374+03:00</t>
  </si>
  <si>
    <t>2022-02-13T12:46:50.953+03:00</t>
  </si>
  <si>
    <t>Anger Economic Family conflict Hopelessness Anxiety</t>
  </si>
  <si>
    <t>لانهم المسؤولون عن تأمين متطلبات البيت في هذه الظروف الصعبة</t>
  </si>
  <si>
    <t>تامين تدفئة ...تامين فرص عمل ....دعم التعليم بالمنطقة</t>
  </si>
  <si>
    <t>uuid:0f04db9d-cd4f-4835-b98f-1539838020dd</t>
  </si>
  <si>
    <t>0f04db9d-cd4f-4835-b98f-1539838020dd</t>
  </si>
  <si>
    <t>2022-02-13T12:47:15.476+03:00</t>
  </si>
  <si>
    <t>2022-02-13T13:48:57.938+03:00</t>
  </si>
  <si>
    <t>Fear Anxiety Sadness Mood swings</t>
  </si>
  <si>
    <t>Kidnapping Psychological Distress Physical abuse Child marriage</t>
  </si>
  <si>
    <t xml:space="preserve">تامين تدفئة...مساعدة مالية....دعم التعليم </t>
  </si>
  <si>
    <t>لايوجد.</t>
  </si>
  <si>
    <t>uuid:f166a069-4d61-49ef-9fcc-6ac0c7fbc8a1</t>
  </si>
  <si>
    <t>f166a069-4d61-49ef-9fcc-6ac0c7fbc8a1</t>
  </si>
  <si>
    <t>2022-02-13T08:30:22.160+02:00</t>
  </si>
  <si>
    <t>2022-02-13T09:15:15.706+02:00</t>
  </si>
  <si>
    <t xml:space="preserve">لانهم أكثر فئة  ضعف </t>
  </si>
  <si>
    <t>Family member Police Women's and girls' friendly spaces</t>
  </si>
  <si>
    <t>Kidnapping Child marriage Neglect Child labour</t>
  </si>
  <si>
    <t>Religious leaders Parents Relatives</t>
  </si>
  <si>
    <t>Quraan Awareness / educational activities / psychosocial support Painting / re-creational activity Hand crafts</t>
  </si>
  <si>
    <t>تأمين عمل للنازح .تأمين سكن .تأمين مشفى</t>
  </si>
  <si>
    <t>uuid:4c4486d5-66fa-4058-9cce-480a2fd76244</t>
  </si>
  <si>
    <t>4c4486d5-66fa-4058-9cce-480a2fd76244</t>
  </si>
  <si>
    <t>2022-02-13T09:21:44.299+02:00</t>
  </si>
  <si>
    <t>2022-02-13T10:15:11.868+02:00</t>
  </si>
  <si>
    <t>Inability to carry out work or daily tasks Anxiety Economic Family conflict</t>
  </si>
  <si>
    <t>Children Persons with Physical Disabilities Elderly Adolescent girls</t>
  </si>
  <si>
    <t>لانهم ضعفين</t>
  </si>
  <si>
    <t>Peer groups (e.g. friends) Religious leaders School teachers</t>
  </si>
  <si>
    <t xml:space="preserve">تأمين  فرص عمل .توزيع قسائم مالية .تامين  خدمات طبية </t>
  </si>
  <si>
    <t>uuid:9f70432e-d5df-4ceb-a247-8748c2ad018d</t>
  </si>
  <si>
    <t>9f70432e-d5df-4ceb-a247-8748c2ad018d</t>
  </si>
  <si>
    <t>2022-02-13T10:15:46.722+02:00</t>
  </si>
  <si>
    <t>2022-02-13T11:15:03.714+02:00</t>
  </si>
  <si>
    <t>Fear Anxiety Economic Conflict within community</t>
  </si>
  <si>
    <t>Adult Women Children Adult Men Persons with Physical Disabilities</t>
  </si>
  <si>
    <t xml:space="preserve">لانهم الاكثر ضعف في المجتمع </t>
  </si>
  <si>
    <t>Kidnapping Child labour Physical abuse Being orphaned Child marriage</t>
  </si>
  <si>
    <t>Peer groups (e.g. friends) Religious leaders Relatives Parents</t>
  </si>
  <si>
    <t>الجنس ذكر العمل في فرن للخبز .13</t>
  </si>
  <si>
    <t>Hand crafts Entertainement activities Painting / re-creational activity</t>
  </si>
  <si>
    <t xml:space="preserve">تأمين خدمات طبية .تأمين تدفئة للنازح .تأمين فرص عمل للنازح </t>
  </si>
  <si>
    <t>uuid:6ad0308f-2c86-475b-a1fb-310cdd3db6b2</t>
  </si>
  <si>
    <t>6ad0308f-2c86-475b-a1fb-310cdd3db6b2</t>
  </si>
  <si>
    <t>2022-02-13T11:44:32.868+02:00</t>
  </si>
  <si>
    <t>2022-02-13T13:27:35.922+02:00</t>
  </si>
  <si>
    <t>Fear Anxiety Conflict within community Problems Concentrating</t>
  </si>
  <si>
    <t>لانهم الاكثر ضعف</t>
  </si>
  <si>
    <t>Kidnapping Child labour Child marriage Neglect Being orphaned Dropout of school</t>
  </si>
  <si>
    <t>Hand crafts Painting / re-creational activity Quraan</t>
  </si>
  <si>
    <t>تأمين مستوصفات تقدم جميع خدمات للنازح .تأمين قسائم مالية شهرية .تأمين   مساعدات مالية للمعاقين .والمسنين</t>
  </si>
  <si>
    <t>uuid:016bfb38-ba08-4439-a80d-22affca0e99c</t>
  </si>
  <si>
    <t>016bfb38-ba08-4439-a80d-22affca0e99c</t>
  </si>
  <si>
    <t>2022-02-13T09:58:09.047+03:00</t>
  </si>
  <si>
    <t>2022-02-13T10:25:54.759+03:00</t>
  </si>
  <si>
    <t>Primary Health care Centre (PHCC)-outpatient,inpatient + maternity Private Clinic Primary Health care unit-outpatient only (PHCU)</t>
  </si>
  <si>
    <t>Reproductive health medicines Antibiotic Non communicable diseases (NCD) drugs (chronic, cardiac, diabetes, hyper-tension, asthma)</t>
  </si>
  <si>
    <t>Uncertain if the COVID-19 vaccine will be effective Concerned about side-effects of the COVID-19 vaccine General mistrust of or opposition to any vaccine</t>
  </si>
  <si>
    <t>Hopelessness Fear Inability to carry out work or daily tasks Anxiety Sadness Economic</t>
  </si>
  <si>
    <t>Displaced people Elderly Adult Women Adolescent Boys</t>
  </si>
  <si>
    <t>بسبب الحرب والظروف السيئة</t>
  </si>
  <si>
    <t>Services are unavailable Services not relevant Fear of stigma</t>
  </si>
  <si>
    <t>Food aid / food distributions Education Non-food items</t>
  </si>
  <si>
    <t>Kidnapping Being orphaned Exploitation</t>
  </si>
  <si>
    <t>تأمين الصرف الصحي وتوفير العمل للعاطلين وتأمين سلل غذائية</t>
  </si>
  <si>
    <t>uuid:8cbe51ca-af6f-444d-a313-e1ae09298b74</t>
  </si>
  <si>
    <t>8cbe51ca-af6f-444d-a313-e1ae09298b74</t>
  </si>
  <si>
    <t>2022-02-13T10:28:09.456+03:00</t>
  </si>
  <si>
    <t>2022-02-13T10:45:30.231+03:00</t>
  </si>
  <si>
    <t>Reproductive health medicines Drugs are mostly available</t>
  </si>
  <si>
    <t>Hospital for surgery/ C-section At private primary health care centre/hospital</t>
  </si>
  <si>
    <t>Hopelessness Sadness Anxiety Problems Sleeping</t>
  </si>
  <si>
    <t>Displaced people Elderly People with chronic health conditions</t>
  </si>
  <si>
    <t>بسبب الحرب وعدم توفر الأدوية</t>
  </si>
  <si>
    <t>Child labour Neglect Being orphaned Exploitation Dropout of school</t>
  </si>
  <si>
    <t>Peer groups (e.g. friends) Siblings Neighbours School teachers</t>
  </si>
  <si>
    <t>Awareness / educational activities / psychosocial support Sport activity Quraan</t>
  </si>
  <si>
    <t>Lack of awareness Lack of transportation Distrust of staff or their activities</t>
  </si>
  <si>
    <t xml:space="preserve">مسكن وتوفير فرص عمل للشباب والتغذية </t>
  </si>
  <si>
    <t>uuid:cd5c7d1d-8efa-48be-9365-65e6ab83ca54</t>
  </si>
  <si>
    <t>cd5c7d1d-8efa-48be-9365-65e6ab83ca54</t>
  </si>
  <si>
    <t>2022-02-13T10:51:58.512+03:00</t>
  </si>
  <si>
    <t>2022-02-13T11:11:37.112+03:00</t>
  </si>
  <si>
    <t>Treatment was provided but did not improve Unable to reach health facility due to lack of transport and distance</t>
  </si>
  <si>
    <t>Antibiotic Drugs are mostly available Pediatric medicine</t>
  </si>
  <si>
    <t>Uncertain if the COVID-19 vaccine will be effective Not concerned about getting infected with COVID-19 Concerned about side-effects of the COVID-19 vaccine</t>
  </si>
  <si>
    <t>Hopelessness Sadness Anxiety Problems Sleeping Mood swings Economic</t>
  </si>
  <si>
    <t xml:space="preserve">بسبب هموم الحياة </t>
  </si>
  <si>
    <t>Shelter Food aid / food distributions</t>
  </si>
  <si>
    <t>Family member Religious leader</t>
  </si>
  <si>
    <t>Kidnapping Neglect Being orphaned Psychological Distress Dropout of school</t>
  </si>
  <si>
    <t>Peer groups (e.g. friends) Siblings Neighbours School teachers Relatives</t>
  </si>
  <si>
    <t>Security problems Lack of awareness Lack of transportation</t>
  </si>
  <si>
    <t>Awareness / educational activities / psychosocial support Sport activity Entertainement activities</t>
  </si>
  <si>
    <t xml:space="preserve">سكن وتغذية وعمل للنساء والاهتمام بتعليم الاطفال </t>
  </si>
  <si>
    <t>uuid:33cc12ab-cc32-4f84-8e05-fd925edf3a90</t>
  </si>
  <si>
    <t>33cc12ab-cc32-4f84-8e05-fd925edf3a90</t>
  </si>
  <si>
    <t>2022-02-13T11:13:23.024+03:00</t>
  </si>
  <si>
    <t>2022-02-13T11:38:43.308+03:00</t>
  </si>
  <si>
    <t>Some types of medicines are not available in the market There are no significant difficulties</t>
  </si>
  <si>
    <t>Hospital for normal delivery Public primary health care facility Hospital for surgery/ C-section At private primary health care centre/hospital</t>
  </si>
  <si>
    <t>In person by community workers In person at health centers Whatsapp / SMS</t>
  </si>
  <si>
    <t>Sadness Anxiety Hopelessness Anger</t>
  </si>
  <si>
    <t xml:space="preserve">بسس التفكير بهموم الحياة </t>
  </si>
  <si>
    <t>Speaking to a family member Prayer Withdrawal/Isolation Speaking to a friend</t>
  </si>
  <si>
    <t>Counselling for women who have experienced adverse situation Case management for survivors of GBV Education</t>
  </si>
  <si>
    <t>Women friendly Center Peer Support groups Case management with individual counseling</t>
  </si>
  <si>
    <t>Kidnapping Physical abuse Being orphaned Psychological Distress</t>
  </si>
  <si>
    <t>Peer groups (e.g. friends) Siblings Relatives Community/social workers Women and Child support centers</t>
  </si>
  <si>
    <t>السكن وتأمين صرف صحي جيد وتوزيع معونات غذائية</t>
  </si>
  <si>
    <t>uuid:5f9c187e-4e17-40d6-a296-0c84ba578255</t>
  </si>
  <si>
    <t>5f9c187e-4e17-40d6-a296-0c84ba578255</t>
  </si>
  <si>
    <t>2022-02-13T11:53:58.462+03:00</t>
  </si>
  <si>
    <t>2022-02-13T12:10:32.498+03:00</t>
  </si>
  <si>
    <t xml:space="preserve">ريم حربا
</t>
  </si>
  <si>
    <t>Drugs are mostly available Non communicable diseases (NCD) drugs (chronic, cardiac, diabetes, hyper-tension, asthma) Antibiotic</t>
  </si>
  <si>
    <t>Not concerned about getting infected with COVID-19 Uncertain if the COVID-19 vaccine will be effective Concerned about side-effects of the COVID-19 vaccine General mistrust of or opposition to any vaccine</t>
  </si>
  <si>
    <t>Public primary health care facility Hospital for normal delivery At private primary health care centre/hospital Hospital for surgery/ C-section</t>
  </si>
  <si>
    <t>Hopelessness Inability to carry out work or daily tasks Sadness Problems Concentrating Changes in Appetite</t>
  </si>
  <si>
    <t>بسبب الهموم وعدم توفر أساليب الحياة</t>
  </si>
  <si>
    <t>Kidnapping Child marriage Neglect Being orphaned Psychological Distress Exploitation</t>
  </si>
  <si>
    <t>Lack of transportation Security problems Lack of awareness</t>
  </si>
  <si>
    <t>سكن مجاني ومعونة غذائية وملابس وتدفئة</t>
  </si>
  <si>
    <t>uuid:ea69e71b-3ad5-47e8-90c2-a56cb800875c</t>
  </si>
  <si>
    <t>ea69e71b-3ad5-47e8-90c2-a56cb800875c</t>
  </si>
  <si>
    <t>2022-02-13T10:24:24.805+03:00</t>
  </si>
  <si>
    <t>2022-02-13T11:00:17.087+03:00</t>
  </si>
  <si>
    <t>لانهم غير قادرين على القيام بالاعمال بأنفسهم</t>
  </si>
  <si>
    <t>Kidnapping Being orphaned Child headed household Psychological Distress Dropout of school</t>
  </si>
  <si>
    <t>كفالة يتيم .. تامين فرص عمل ....تدفئة</t>
  </si>
  <si>
    <t>uuid:468d90fa-0720-4b07-9af7-578f14d67e12</t>
  </si>
  <si>
    <t>468d90fa-0720-4b07-9af7-578f14d67e12</t>
  </si>
  <si>
    <t>2022-02-13T11:43:36.508+03:00</t>
  </si>
  <si>
    <t>2022-02-13T12:17:53.811+03:00</t>
  </si>
  <si>
    <t>سلطانة حلاق ٠</t>
  </si>
  <si>
    <t>Whatsapp / SMS In person at health centers In person by community workers</t>
  </si>
  <si>
    <t>Children Persons with Physical Disabilities Displaced people Elderly</t>
  </si>
  <si>
    <t>الفئة الاضعف في المجمتع</t>
  </si>
  <si>
    <t>Medical Doctor Friends Family</t>
  </si>
  <si>
    <t>Judicial or criminal authority Relatives</t>
  </si>
  <si>
    <t>Received aid Accepted high risk, illegal, socially degrading or exploitative temporary jobs or activities</t>
  </si>
  <si>
    <t>تأمين فرص عمل .....دعم القطاع التعليمي ....تدفئة</t>
  </si>
  <si>
    <t>uuid:b28846d9-7513-4e38-a040-2a15688cb623</t>
  </si>
  <si>
    <t>b28846d9-7513-4e38-a040-2a15688cb623</t>
  </si>
  <si>
    <t>2022-02-13T12:39:09.814+03:00</t>
  </si>
  <si>
    <t>2022-02-13T13:18:22.030+03:00</t>
  </si>
  <si>
    <t>Mood swings Economic Sadness</t>
  </si>
  <si>
    <t>Persons with Physical Disabilities Adult Women Children</t>
  </si>
  <si>
    <t>لانهن يتحملن مسؤوليات عالية</t>
  </si>
  <si>
    <t>Kidnapping Being orphaned Child headed household Neglect Physical abuse Dropout of school</t>
  </si>
  <si>
    <t>Relatives Peer groups (e.g. friends) Judicial or criminal authority</t>
  </si>
  <si>
    <t>Painting / re-creational activity Entertainement activities Awareness / educational activities / psychosocial support</t>
  </si>
  <si>
    <t xml:space="preserve">تأمين فرص عمل ... </t>
  </si>
  <si>
    <t>uuid:71647dc5-e810-4d5a-b98c-082983bbc549</t>
  </si>
  <si>
    <t>71647dc5-e810-4d5a-b98c-082983bbc549</t>
  </si>
  <si>
    <t>2022-02-13T13:41:46.809+03:00</t>
  </si>
  <si>
    <t>2022-02-13T14:15:22.560+03:00</t>
  </si>
  <si>
    <t>Problems Sleeping Anxiety Mood swings Changes in Appetite</t>
  </si>
  <si>
    <t>Children Persons with Physical Disabilities Elderly Displaced people</t>
  </si>
  <si>
    <t xml:space="preserve">بسبب قساوة المعيشة </t>
  </si>
  <si>
    <t>Police Community leader</t>
  </si>
  <si>
    <t>Kidnapping Child labour Being orphaned Dropout of school</t>
  </si>
  <si>
    <t>Peer groups (e.g. friends) Relatives Judicial or criminal authority</t>
  </si>
  <si>
    <t>دعم قطاع التعليم ايجاد فرص عمل ومساعدة مالية</t>
  </si>
  <si>
    <t>uuid:71091a86-9c57-42dc-bba8-65588acc250d</t>
  </si>
  <si>
    <t>71091a86-9c57-42dc-bba8-65588acc250d</t>
  </si>
  <si>
    <t>2022-02-13T13:22:22.216+02:00</t>
  </si>
  <si>
    <t>2022-02-13T13:33:05.762+02:00</t>
  </si>
  <si>
    <t>Anxiety Anger Mood swings Economic Family conflict</t>
  </si>
  <si>
    <t>Adult Women Persons with Physical Disabilities Elderly Displaced people Persons with Intellectual Disabilities People with chronic health conditions</t>
  </si>
  <si>
    <t>لانهم الاكثر ضعفا وحاجة بالمجتمع</t>
  </si>
  <si>
    <t>Prayer Seeing an MHPSS professional Speaking to a family member</t>
  </si>
  <si>
    <t>NGO MHPSS service providers CFSs</t>
  </si>
  <si>
    <t>Food aid / food distributions Education Women's and girls'-friendly spaces Case management for survivors of GBV Clean water Counselling for women who have experienced adverse situation</t>
  </si>
  <si>
    <t>Family member NGO Friend Women's and girls' friendly spaces</t>
  </si>
  <si>
    <t>Women's and girls' friendly spaces Hospital/clinic Other</t>
  </si>
  <si>
    <t>مركزالصحةالنفسيه</t>
  </si>
  <si>
    <t>Peer groups (e.g. friends) Relatives Community/social workers Women and Child support centers</t>
  </si>
  <si>
    <t>تامين خدمات طبية ومشاريع صغيرة وسبل العيش</t>
  </si>
  <si>
    <t>يرجى تأمين عمل للرجال</t>
  </si>
  <si>
    <t>uuid:44b59e6a-e526-411a-92a3-0fd5adfc8b23</t>
  </si>
  <si>
    <t>44b59e6a-e526-411a-92a3-0fd5adfc8b23</t>
  </si>
  <si>
    <t>2022-02-13T13:13:30.928+02:00</t>
  </si>
  <si>
    <t>2022-02-13T13:21:57.445+02:00</t>
  </si>
  <si>
    <t>Sadness Mood swings Economic</t>
  </si>
  <si>
    <t>لأنهم الفئة المستضعفة في المجتمع</t>
  </si>
  <si>
    <t>NGO Friend Women's and girls' friendly spaces</t>
  </si>
  <si>
    <t>NGO Friend</t>
  </si>
  <si>
    <t>Women friendly Center Peer Support groups Case management with individual counseling Mental health referrals Education Income-generating activities/vocational training</t>
  </si>
  <si>
    <t>Child marriage Neglect</t>
  </si>
  <si>
    <t>Relatives Parents Women and Child support centers</t>
  </si>
  <si>
    <t>خدمة مادية
مشاريع صغيرة للنساء</t>
  </si>
  <si>
    <t>uuid:42ac2700-ea8d-4f7d-b186-2d83e36ff15d</t>
  </si>
  <si>
    <t>42ac2700-ea8d-4f7d-b186-2d83e36ff15d</t>
  </si>
  <si>
    <t>2022-02-13T12:36:42.545+02:00</t>
  </si>
  <si>
    <t>2022-02-13T13:13:24.293+02:00</t>
  </si>
  <si>
    <t>Displaced people People with chronic health conditions Elderly</t>
  </si>
  <si>
    <t>بسبب العجز والمرض</t>
  </si>
  <si>
    <t>Family NGO WGSS MHPSS service providers</t>
  </si>
  <si>
    <t>Food aid / food distributions Health care (including reproductive health) Women's and girls'-friendly spaces Clean water Counselling for women who have experienced adverse situation</t>
  </si>
  <si>
    <t>Women friendly Center Mental health referrals Case management with individual counseling Education Income-generating activities/vocational training</t>
  </si>
  <si>
    <t>مركز صحة نفسية</t>
  </si>
  <si>
    <t>تقديم خدمات مشاريع صغيرة</t>
  </si>
  <si>
    <t>uuid:c95fc4ec-3b07-48da-a147-f6e42d35332d</t>
  </si>
  <si>
    <t>c95fc4ec-3b07-48da-a147-f6e42d35332d</t>
  </si>
  <si>
    <t>2022-02-13T11:47:28.933+02:00</t>
  </si>
  <si>
    <t>2022-02-13T12:35:03.866+02:00</t>
  </si>
  <si>
    <t>لأنهم يتحملون مسؤولية المنزل</t>
  </si>
  <si>
    <t>Food aid / food distributions Education Clean water Shelter Counselling for women who have experienced adverse situation Women's and girls'-friendly spaces</t>
  </si>
  <si>
    <t>تقديم خدمات مادية</t>
  </si>
  <si>
    <t>يرجى زيادة المشاريع التي تساعد المراة في التمكين</t>
  </si>
  <si>
    <t>uuid:c5b3e328-8314-44e0-b994-a6c3341b10cb</t>
  </si>
  <si>
    <t>c5b3e328-8314-44e0-b994-a6c3341b10cb</t>
  </si>
  <si>
    <t>2022-02-13T10:58:50.580+02:00</t>
  </si>
  <si>
    <t>2022-02-13T11:21:16.701+02:00</t>
  </si>
  <si>
    <t>Adult Women People with chronic health conditions Persons with Physical Disabilities</t>
  </si>
  <si>
    <t>لأنهم عاحزين غن القيام بوظائفهم الحياتية</t>
  </si>
  <si>
    <t>Family Medical Doctor MHPSS service providers</t>
  </si>
  <si>
    <t>Siblings School teachers Community/social workers Women and Child support centers</t>
  </si>
  <si>
    <t>نحتاج تصليح للطرقات</t>
  </si>
  <si>
    <t>uuid:b4d3a999-4e55-4ea3-9e98-73429eb553d6</t>
  </si>
  <si>
    <t>b4d3a999-4e55-4ea3-9e98-73429eb553d6</t>
  </si>
  <si>
    <t>2022-02-13T11:35:55.122+02:00</t>
  </si>
  <si>
    <t>2022-02-13T11:47:03.867+02:00</t>
  </si>
  <si>
    <t>لانهم نزحو من اماكن بعيدة</t>
  </si>
  <si>
    <t>Friends NGO MHPSS service providers</t>
  </si>
  <si>
    <t>Siblings Relatives Women and Child support centers</t>
  </si>
  <si>
    <t>نحتاج خدمة مشاريع النقد مقابل العمل</t>
  </si>
  <si>
    <t>اا</t>
  </si>
  <si>
    <t>uuid:2eed1af8-8b4b-4b35-ac50-4bbe3bb3d1db</t>
  </si>
  <si>
    <t>2eed1af8-8b4b-4b35-ac50-4bbe3bb3d1db</t>
  </si>
  <si>
    <t>2022-02-13T09:30:25.804+03:00</t>
  </si>
  <si>
    <t>2022-02-13T09:46:40.223+03:00</t>
  </si>
  <si>
    <t>Economic Family conflict Problems Sleeping Sadness</t>
  </si>
  <si>
    <t>لانهم اكثر ضعفا</t>
  </si>
  <si>
    <t>Religious/community leader Family Friends</t>
  </si>
  <si>
    <t>Police Women's and girls' friendly spaces Health services Religious leader</t>
  </si>
  <si>
    <t>Family member Community leader Health services</t>
  </si>
  <si>
    <t>Child labour Kidnapping Being orphaned</t>
  </si>
  <si>
    <t>Religious leaders Siblings School teachers</t>
  </si>
  <si>
    <t>Casual labor Humanitarian assistance Salaried work</t>
  </si>
  <si>
    <t>توزيع خبز بالمخيمات وقسائم نقدية والاهتمام اكثر بالتعليم</t>
  </si>
  <si>
    <t>uuid:7824dd64-0415-430d-9eb7-6814521024cf</t>
  </si>
  <si>
    <t>7824dd64-0415-430d-9eb7-6814521024cf</t>
  </si>
  <si>
    <t>2022-02-13T10:17:26.392+03:00</t>
  </si>
  <si>
    <t>2022-02-13T10:43:38.760+03:00</t>
  </si>
  <si>
    <t>Problems Concentrating Economic Mood swings Anxiety Sadness</t>
  </si>
  <si>
    <t>لانهم لا يستطيعون الدفاع عن انفسهم</t>
  </si>
  <si>
    <t>خوفا من كلام الناس</t>
  </si>
  <si>
    <t>Food aid / food distributions Shelter Health care (including reproductive health) Clean water</t>
  </si>
  <si>
    <t>Women's and girls' friendly spaces School Police</t>
  </si>
  <si>
    <t>Kidnapping Child marriage Neglect Being orphaned</t>
  </si>
  <si>
    <t>تقديم مساعدات مادية للنازخين وبناء بيوت وتوفير خبز للناس</t>
  </si>
  <si>
    <t>uuid:4ae74703-cc59-4079-a632-3522b632598f</t>
  </si>
  <si>
    <t>4ae74703-cc59-4079-a632-3522b632598f</t>
  </si>
  <si>
    <t>2022-02-13T10:43:49.766+03:00</t>
  </si>
  <si>
    <t>2022-02-13T11:46:07.945+03:00</t>
  </si>
  <si>
    <t>Do not want to go to facilities for fear of getting infected with COVID-19 Eumours and misconceptions (people died from the vaccine, it is a conspiracy, Corona is all a lie, etc…)</t>
  </si>
  <si>
    <t>هم الاكثر ضعفا</t>
  </si>
  <si>
    <t>Food aid / food distributions Shelter Education Women's and girls'-friendly spaces</t>
  </si>
  <si>
    <t>Health services Police Family member</t>
  </si>
  <si>
    <t>Kidnapping Child marriage Child labour Being orphaned</t>
  </si>
  <si>
    <t>Opening time not suitable for parents Security problems Lack of awareness</t>
  </si>
  <si>
    <t>Painting / re-creational activity Entertainement activities Case Management activities</t>
  </si>
  <si>
    <t>Received donations Received support from friends/family Received aid</t>
  </si>
  <si>
    <t>توفير فرص عمل للشباب وتوفير الامن في المخيمات وتوفير قسائم نقدية للنازحين</t>
  </si>
  <si>
    <t>uuid:55ac789a-6682-4072-9fd9-eea38ab83fe8</t>
  </si>
  <si>
    <t>55ac789a-6682-4072-9fd9-eea38ab83fe8</t>
  </si>
  <si>
    <t>2022-02-13T12:30:41.031+03:00</t>
  </si>
  <si>
    <t>2022-02-13T13:30:20.125+03:00</t>
  </si>
  <si>
    <t>There are no significant difficulties Most types of medicines are not available in the market</t>
  </si>
  <si>
    <t>Lack of medicine availability Health facility did not provide referral to another facility</t>
  </si>
  <si>
    <t>Sadness Mood swings Changes in Appetite Economic</t>
  </si>
  <si>
    <t>هم الاكثر ضعف في المجتمع</t>
  </si>
  <si>
    <t>Family Religious/community leader Medical Doctor</t>
  </si>
  <si>
    <t>Food aid / food distributions Shelter Women's and girls'-friendly spaces Education Clean water</t>
  </si>
  <si>
    <t>NGO Women's and girls' friendly spaces Health services</t>
  </si>
  <si>
    <t>Siblings School teachers Relatives Judicial or criminal authority</t>
  </si>
  <si>
    <t>توزيع قسائم نقية نازحين وتخفيض الاسعار وبناء مشافي والحصول على الدواء مجانا</t>
  </si>
  <si>
    <t>SMS/whatsapp Hotline/phone Suggestion boxes</t>
  </si>
  <si>
    <t>Religious leaders Word of mouth Community leaders</t>
  </si>
  <si>
    <t>uuid:ad03cc21-24d9-41ce-b5d5-677cbaa21663</t>
  </si>
  <si>
    <t>ad03cc21-24d9-41ce-b5d5-677cbaa21663</t>
  </si>
  <si>
    <t>2022-02-13T13:35:06.445+03:00</t>
  </si>
  <si>
    <t>2022-02-13T15:06:14.491+03:00</t>
  </si>
  <si>
    <t>عزام الرحال</t>
  </si>
  <si>
    <t>Salqin</t>
  </si>
  <si>
    <t>من كثر الضغوطات</t>
  </si>
  <si>
    <t>Speaking to a friend Exercise</t>
  </si>
  <si>
    <t>Clean water Food aid / food distributions</t>
  </si>
  <si>
    <t>تأمين خيم سكنية وصرف صحي</t>
  </si>
  <si>
    <t>uuid:be6f218e-b64d-4782-81d6-4b28d6a80c8b</t>
  </si>
  <si>
    <t>be6f218e-b64d-4782-81d6-4b28d6a80c8b</t>
  </si>
  <si>
    <t>2022-02-13T10:10:02.735+03:00</t>
  </si>
  <si>
    <t>2022-02-14T14:19:51.570+03:00</t>
  </si>
  <si>
    <t>Anger Inability to carry out work or daily tasks Anxiety Family conflict Problems Sleeping</t>
  </si>
  <si>
    <t>لايوجد عمل للذكور ...وصعوبة  العيش .</t>
  </si>
  <si>
    <t>Friends Community centres CFSs WGSS</t>
  </si>
  <si>
    <t>Education Food aid / food distributions</t>
  </si>
  <si>
    <t>Friend Health services Family member</t>
  </si>
  <si>
    <t>Parents School teachers Community/social workers</t>
  </si>
  <si>
    <t>Quraan Hand crafts Awareness / educational activities / psychosocial support Entertainement activities Case Management activities</t>
  </si>
  <si>
    <t>توفير قسائم مادية  
تأمين مواذ غذائية ..وغير غذائية ..</t>
  </si>
  <si>
    <t>uuid:5bf563bf-2e69-49f3-a1d3-c19f70c7c954</t>
  </si>
  <si>
    <t>5bf563bf-2e69-49f3-a1d3-c19f70c7c954</t>
  </si>
  <si>
    <t>2022-02-13T10:42:47.951+03:00</t>
  </si>
  <si>
    <t>2022-02-13T13:36:35.722+03:00</t>
  </si>
  <si>
    <t>Concerned about side-effects of the COVID-19 vaccine Do not want to go to facilities for fear of getting infected with COVID-19</t>
  </si>
  <si>
    <t>Anger Inability to carry out work or daily tasks Anxiety Sadness Problems Sleeping Changes in Appetite</t>
  </si>
  <si>
    <t>لانهم تهجرو من بلادهم ..ولا مأوى لهم ..وصعوبة  وضغط الحياة</t>
  </si>
  <si>
    <t>Kidnapping Being orphaned Dropout of school Neglect Child marriage</t>
  </si>
  <si>
    <t>توفير عيادة اذنية مجانية 
تأمين قسائم نقدية لمساعدة النازحين 
وتوفير سلل غذائية للنازحين</t>
  </si>
  <si>
    <t>uuid:f1dda247-f4e7-458c-9c44-d14e6c650446</t>
  </si>
  <si>
    <t>f1dda247-f4e7-458c-9c44-d14e6c650446</t>
  </si>
  <si>
    <t>2022-02-13T11:32:39.686+03:00</t>
  </si>
  <si>
    <t>2022-02-14T14:20:26.645+03:00</t>
  </si>
  <si>
    <t>Hospital for normal delivery Public primary health care facility At private primary health care centre/hospital</t>
  </si>
  <si>
    <t>Anger Fear Hopelessness Inability to carry out work or daily tasks Problems Sleeping</t>
  </si>
  <si>
    <t>لانهم ينحرفون في تربيتهم ..ولانهم ينشأون في بيىة غير ملائمة لهم</t>
  </si>
  <si>
    <t>Speaking to a family member Prayer Speaking to a friend</t>
  </si>
  <si>
    <t>Being orphaned Neglect Sexual abuse Child marriage Physical abuse Child labour Alcohol/substance misuse Dropout of school</t>
  </si>
  <si>
    <t>بسبب الظروف المادية ويعملون مع اياهم لمساعدته عي العيش</t>
  </si>
  <si>
    <t>يعمل على صهريج ماء ..ومدة العمر كل نهار</t>
  </si>
  <si>
    <t>Sport activity Hand crafts Painting / re-creational activity Awareness / educational activities / psychosocial support Entertainement activities Case Management activities</t>
  </si>
  <si>
    <t>Children living on the street Orphans living in the community Children separated from their parents Children involved in harmful forms of labor</t>
  </si>
  <si>
    <t>دعم مادي للنازحين
مواد غذائية وتنظيفية 
توفير عيادة سنية مجانية</t>
  </si>
  <si>
    <t>uuid:4cd8ac7f-4b77-401d-9d0f-c880d4978d67</t>
  </si>
  <si>
    <t>4cd8ac7f-4b77-401d-9d0f-c880d4978d67</t>
  </si>
  <si>
    <t>2022-02-13T11:02:37.801+02:00</t>
  </si>
  <si>
    <t>2022-02-14T14:22:40.208+03:00</t>
  </si>
  <si>
    <t>Anger Inability to carry out work or daily tasks Family conflict Sadness Mood swings</t>
  </si>
  <si>
    <t>لانهم يشعرون بالنقص بحياتهم ولا يوجد مراكز خاصة تهتم بهم</t>
  </si>
  <si>
    <t>Education Health care (including reproductive health) Food aid / food distributions Women's and girls'-friendly spaces</t>
  </si>
  <si>
    <t>Kidnapping Physical abuse Being orphaned Sexual abuse Dropout of school Exploitation</t>
  </si>
  <si>
    <t>Sport activity Hand crafts Awareness / educational activities / psychosocial support Entertainement activities Case Management activities</t>
  </si>
  <si>
    <t>تأمين قسائم مادية 
توفي جميع الادوية 
مساعدات غذائية  وغير غذائية للنازحين ...</t>
  </si>
  <si>
    <t>uuid:9278bf5d-5361-4d48-9556-04ba21118398</t>
  </si>
  <si>
    <t>9278bf5d-5361-4d48-9556-04ba21118398</t>
  </si>
  <si>
    <t>2022-02-13T12:27:36.608+03:00</t>
  </si>
  <si>
    <t>2022-02-13T13:09:14.050+03:00</t>
  </si>
  <si>
    <t>Anger Family conflict Problems Sleeping Anxiety Sadness Inability to carry out work or daily tasks</t>
  </si>
  <si>
    <t>لانهم لايمارسون حياتهم بشكل سليم</t>
  </si>
  <si>
    <t>Kidnapping Physical abuse Neglect Being orphaned Sexual abuse Dropout of school Exploitation Unaccompanied and Separated child</t>
  </si>
  <si>
    <t>Peer groups (e.g. friends) Parents School teachers</t>
  </si>
  <si>
    <t xml:space="preserve">تامين مساعدات مادية للنازحين
توفير عيادات طبية مجانية </t>
  </si>
  <si>
    <t>uuid:6e45279c-d03c-4d4c-ad68-6c02d255f497</t>
  </si>
  <si>
    <t>6e45279c-d03c-4d4c-ad68-6c02d255f497</t>
  </si>
  <si>
    <t>2022-02-13T10:18:11.091+03:00</t>
  </si>
  <si>
    <t>2022-02-13T10:41:08.399+03:00</t>
  </si>
  <si>
    <t>Anger Hopelessness Sadness Anxiety Problems Sleeping Economic Family conflict</t>
  </si>
  <si>
    <t>لانهم ايتام
لكبرهم بالسن</t>
  </si>
  <si>
    <t>Child marriage Being orphaned Dropout of school</t>
  </si>
  <si>
    <t xml:space="preserve">تأمين  فرص عمل للرجال
تامين سلل غذاية 
تامين مبالغ مالية للفقراء
</t>
  </si>
  <si>
    <t>uuid:cfa7c8fa-b515-4160-9147-f47ce30ad17c</t>
  </si>
  <si>
    <t>cfa7c8fa-b515-4160-9147-f47ce30ad17c</t>
  </si>
  <si>
    <t>2022-02-13T10:47:43.869+03:00</t>
  </si>
  <si>
    <t>2022-02-13T11:11:21.242+03:00</t>
  </si>
  <si>
    <t xml:space="preserve">افراح الحجازي </t>
  </si>
  <si>
    <t>Anger Sadness Anxiety Problems Sleeping Changes in Appetite Economic</t>
  </si>
  <si>
    <t xml:space="preserve">لانهم ضعيفي البنية </t>
  </si>
  <si>
    <t>Child marriage Being orphaned Child labour Exploitation</t>
  </si>
  <si>
    <t>Borrow money Reduced spending on non-food expenditures e.g. Health Marry girls/give them in exchange for money</t>
  </si>
  <si>
    <t>تامين فرص عمل 
تامين سلل  غذائية</t>
  </si>
  <si>
    <t>uuid:a1f620d4-3ae5-4f27-aeb2-c96ecd54728d</t>
  </si>
  <si>
    <t>a1f620d4-3ae5-4f27-aeb2-c96ecd54728d</t>
  </si>
  <si>
    <t>2022-02-13T10:29:42.583+03:00</t>
  </si>
  <si>
    <t>2022-02-13T12:58:28.818+03:00</t>
  </si>
  <si>
    <t>Anger Economic Sadness Anxiety</t>
  </si>
  <si>
    <t>Adult Women Children People with chronic health conditions</t>
  </si>
  <si>
    <t>لانن فئة مستضعفة بالمجتمع والمرأة تتحمل مسوؤليات كبيرة من رعاية اطفالها وتأمين احتياجاتهم</t>
  </si>
  <si>
    <t>Health care (including reproductive health) Case management for survivors of GBV</t>
  </si>
  <si>
    <t>Community leader Friend Women's and girls' friendly spaces</t>
  </si>
  <si>
    <t>Community leader Friend Women's and girls' friendly spaces Health services</t>
  </si>
  <si>
    <t>Kidnapping Child marriage Physical abuse Sexual abuse Exploitation Child headed household</t>
  </si>
  <si>
    <t>School teachers Relatives Community/social workers</t>
  </si>
  <si>
    <t>Quraan Case Management activities Awareness / educational activities / psychosocial support</t>
  </si>
  <si>
    <t>Quraan Hand crafts Painting / re-creational activity Awareness / educational activities / psychosocial support Case Management activities</t>
  </si>
  <si>
    <t>Children separated from their parents Children living on the street Child-headed households</t>
  </si>
  <si>
    <t>Received aid Received donations Spent Savings</t>
  </si>
  <si>
    <t>تأمين دخل لذوي الاحتياجات الخاصة ..سلة غذائية</t>
  </si>
  <si>
    <t>uuid:772902f5-3b6c-4f51-9639-4c19b86c293e</t>
  </si>
  <si>
    <t>772902f5-3b6c-4f51-9639-4c19b86c293e</t>
  </si>
  <si>
    <t>2022-02-13T11:32:43.224+03:00</t>
  </si>
  <si>
    <t>2022-02-13T11:57:14.315+03:00</t>
  </si>
  <si>
    <t>Sadness Anxiety Hopelessness Anger Fear Mood swings Changes in Appetite</t>
  </si>
  <si>
    <t>لانهم مستضعفون</t>
  </si>
  <si>
    <t>تامين فرص عمل 
تحسين الوضع المعيشي</t>
  </si>
  <si>
    <t>uuid:e86a4cca-f904-49cc-a5de-80ede6382483</t>
  </si>
  <si>
    <t>e86a4cca-f904-49cc-a5de-80ede6382483</t>
  </si>
  <si>
    <t>2022-02-13T11:06:51.127+03:00</t>
  </si>
  <si>
    <t>2022-02-13T11:54:00.578+03:00</t>
  </si>
  <si>
    <t xml:space="preserve">فاتن الخليل </t>
  </si>
  <si>
    <t xml:space="preserve">لديهم صعوبة في الحصول على الاحتياجات الاساسية بسبب الظروف الاقتصادية الصعبة </t>
  </si>
  <si>
    <t>Kidnapping Physical abuse Neglect Sexual abuse Exploitation</t>
  </si>
  <si>
    <t>Peer groups (e.g. friends) School teachers Parents Women and Child support centers Doctor</t>
  </si>
  <si>
    <t>Quraan Awareness / educational activities / psychosocial support Case Management activities</t>
  </si>
  <si>
    <t xml:space="preserve">تقديم مساعدة سواء كانت نقدية او سلة غذائية لتلبية الاحتياجات الاسرة </t>
  </si>
  <si>
    <t>uuid:b227edc4-0153-443c-8861-3101e7509b55</t>
  </si>
  <si>
    <t>b227edc4-0153-443c-8861-3101e7509b55</t>
  </si>
  <si>
    <t>2022-02-13T12:01:21.960+03:00</t>
  </si>
  <si>
    <t>2022-02-13T12:27:33.990+03:00</t>
  </si>
  <si>
    <t>أفراح الحجازي</t>
  </si>
  <si>
    <t>المعاملة السيئة للنازحين</t>
  </si>
  <si>
    <t>تأمين عمل للرجال</t>
  </si>
  <si>
    <t>uuid:5973dce0-9be6-47ae-bebb-0edac18a48cb</t>
  </si>
  <si>
    <t>5973dce0-9be6-47ae-bebb-0edac18a48cb</t>
  </si>
  <si>
    <t>2022-02-13T11:57:58.200+03:00</t>
  </si>
  <si>
    <t>2022-02-13T12:34:01.969+03:00</t>
  </si>
  <si>
    <t>Sadness Anxiety Economic Conflict within community</t>
  </si>
  <si>
    <t xml:space="preserve">تحمل مسؤولية تأمين الدخل والمعيشة </t>
  </si>
  <si>
    <t>Friends Medical Doctor Community centres</t>
  </si>
  <si>
    <t>Neglect Sexual abuse Being orphaned Child headed household</t>
  </si>
  <si>
    <t>مساعدة غذائية او قسيمة نقدية  ..تأمين دخل شهري ..وجود مساعدة لذوي الاحتياجات الخاصة</t>
  </si>
  <si>
    <t>uuid:12070da4-ea8a-4afe-ad81-3daa37aa01f9</t>
  </si>
  <si>
    <t>12070da4-ea8a-4afe-ad81-3daa37aa01f9</t>
  </si>
  <si>
    <t>2022-02-13T13:07:17.325+03:00</t>
  </si>
  <si>
    <t>2022-02-13T13:30:38.416+03:00</t>
  </si>
  <si>
    <t>لانهم فئة مستضعفة بالمجتمع</t>
  </si>
  <si>
    <t>Friends MHPSS service providers Community centres</t>
  </si>
  <si>
    <t>Peer Support groups Women friendly Center Skills building</t>
  </si>
  <si>
    <t>Casual labor Saving</t>
  </si>
  <si>
    <t>توفير مساعدات نقدية او غذائية ..دخل شهري ..</t>
  </si>
  <si>
    <t>uuid:308db31a-fe4d-4d83-93b2-eea70a5ee850</t>
  </si>
  <si>
    <t>308db31a-fe4d-4d83-93b2-eea70a5ee850</t>
  </si>
  <si>
    <t>2022-02-13T13:24:21.726+03:00</t>
  </si>
  <si>
    <t>2022-02-13T13:51:48.336+03:00</t>
  </si>
  <si>
    <t>Problems Sleeping Conflict within community</t>
  </si>
  <si>
    <t>لانهم لا يستطعون القيام بالانشطة اليومية</t>
  </si>
  <si>
    <t>Child marriage Neglect Being orphaned Exploitation Dropout of school</t>
  </si>
  <si>
    <t>تأمين قسائم مادية للنازحين
توفير تدفئة ..</t>
  </si>
  <si>
    <t>uuid:3df5e348-9e68-4f9b-982a-6583af25b612</t>
  </si>
  <si>
    <t>3df5e348-9e68-4f9b-982a-6583af25b612</t>
  </si>
  <si>
    <t>2022-02-13T13:55:43.947+03:00</t>
  </si>
  <si>
    <t>2022-02-13T14:24:34.976+03:00</t>
  </si>
  <si>
    <t>Anxiety Hopelessness Anger Fear Economic Changes in Appetite</t>
  </si>
  <si>
    <t xml:space="preserve">لانهم بحاجة الي مساعدة ويحملون مسوؤلية كبيرة من تعليم وتربية </t>
  </si>
  <si>
    <t>Education Dignity kits Health care (including reproductive health) Counselling for women who have experienced adverse situation Case management for survivors of GBV</t>
  </si>
  <si>
    <t>Child labour Child marriage Physical abuse Child headed household Exploitation</t>
  </si>
  <si>
    <t>School teachers Parents Community/social workers Women and Child support centers</t>
  </si>
  <si>
    <t>Quraan Painting / re-creational activity Awareness / educational activities / psychosocial support Case Management activities</t>
  </si>
  <si>
    <t xml:space="preserve">مساعدة بسلة غذائية او قسائم نقدية ..دعم التعليم ..مراكز لدعم وتمكين المرأة </t>
  </si>
  <si>
    <t>uuid:5d279bd3-c398-42fc-9c94-119e5aaae83b</t>
  </si>
  <si>
    <t>5d279bd3-c398-42fc-9c94-119e5aaae83b</t>
  </si>
  <si>
    <t>2022-02-13T10:35:59.515+03:00</t>
  </si>
  <si>
    <t>2022-02-13T11:10:40.876+03:00</t>
  </si>
  <si>
    <t>لانهم فىئة مستضعفة</t>
  </si>
  <si>
    <t>Family member Health services Police</t>
  </si>
  <si>
    <t>Neglect Dropout of school Child headed household Being orphaned</t>
  </si>
  <si>
    <t>سلل غذائية.  قسائم نقدية. مساكن بدون اجار</t>
  </si>
  <si>
    <t>uuid:cf19b4b0-6862-4f9d-a2d2-cd7134b027e4</t>
  </si>
  <si>
    <t>cf19b4b0-6862-4f9d-a2d2-cd7134b027e4</t>
  </si>
  <si>
    <t>2022-02-13T11:13:53.795+03:00</t>
  </si>
  <si>
    <t>2022-02-13T11:50:45.083+03:00</t>
  </si>
  <si>
    <t>لانهم تركو بيوتهم</t>
  </si>
  <si>
    <t>سلل  غذائية.  قسائم نقدية الاهتمام بالتعليم</t>
  </si>
  <si>
    <t>uuid:201df266-5cc6-4d8a-a838-d21720feb6ba</t>
  </si>
  <si>
    <t>201df266-5cc6-4d8a-a838-d21720feb6ba</t>
  </si>
  <si>
    <t>2022-02-13T11:52:51.678+03:00</t>
  </si>
  <si>
    <t>2022-02-13T12:34:18.352+03:00</t>
  </si>
  <si>
    <t>لانهم بحاجة للعمل</t>
  </si>
  <si>
    <t>Neglect Child headed household Unaccompanied and Separated child Dropout of school</t>
  </si>
  <si>
    <t>Siblings Neighbours Relatives Doctor</t>
  </si>
  <si>
    <t>Quraan Entertainement activities Hand crafts</t>
  </si>
  <si>
    <t>توفير مواد تدفئة.  مواد غذائية. قسائم نقدية</t>
  </si>
  <si>
    <t>uuid:4ef090ea-69ab-4dbb-b250-040e2c0fca53</t>
  </si>
  <si>
    <t>4ef090ea-69ab-4dbb-b250-040e2c0fca53</t>
  </si>
  <si>
    <t>2022-02-13T12:36:52.295+03:00</t>
  </si>
  <si>
    <t>2022-02-13T13:07:38.211+03:00</t>
  </si>
  <si>
    <t>Anxiety Sadness Mood swings Economic</t>
  </si>
  <si>
    <t>Psychological Distress Exploitation Neglect</t>
  </si>
  <si>
    <t>Borrowing Saving</t>
  </si>
  <si>
    <t>قسائم نثدية.   دعم الارامل  سلل غذائية</t>
  </si>
  <si>
    <t>uuid:595a399e-7bc9-4670-80fa-bf6c7b813d9d</t>
  </si>
  <si>
    <t>595a399e-7bc9-4670-80fa-bf6c7b813d9d</t>
  </si>
  <si>
    <t>2022-02-13T13:29:18.801+03:00</t>
  </si>
  <si>
    <t>2022-02-13T13:57:52.017+03:00</t>
  </si>
  <si>
    <t>Persons with Physical Disabilities Persons with Intellectual Disabilities Elderly</t>
  </si>
  <si>
    <t>لانهم بحاجة للمساعدة</t>
  </si>
  <si>
    <t>Neglect Child marriage Dropout of school</t>
  </si>
  <si>
    <t>قساىم نقدية.  مراكز تعليم حرف يدوية.  تدفئة</t>
  </si>
  <si>
    <t>uuid:9cff46c9-da9e-4da9-ab68-a0589a8c0f65</t>
  </si>
  <si>
    <t>9cff46c9-da9e-4da9-ab68-a0589a8c0f65</t>
  </si>
  <si>
    <t>2022-02-13T09:37:52.558+02:00</t>
  </si>
  <si>
    <t>2022-02-13T10:10:27.263+02:00</t>
  </si>
  <si>
    <t>ولادة طبيعيةك</t>
  </si>
  <si>
    <t>عدم وجود مساحات صديقه للطفل/عدم وجود دخل</t>
  </si>
  <si>
    <t>Peer Support groups Education Income-generating activities/vocational training</t>
  </si>
  <si>
    <t>School teachers Siblings Relatives</t>
  </si>
  <si>
    <t>مراكز صديقه للطفل/إدارة الحالة للنساء والأطفال
مشاريع صغيره</t>
  </si>
  <si>
    <t>uuid:edf12158-d8cf-451c-96ca-f902ae57b145</t>
  </si>
  <si>
    <t>edf12158-d8cf-451c-96ca-f902ae57b145</t>
  </si>
  <si>
    <t>2022-02-13T10:20:46.413+02:00</t>
  </si>
  <si>
    <t>2022-02-13T10:41:07.857+02:00</t>
  </si>
  <si>
    <t>قلة الدخل والعمل</t>
  </si>
  <si>
    <t>إخوة</t>
  </si>
  <si>
    <t>لايوجد امكانية دفع المال</t>
  </si>
  <si>
    <t>مشاريع صغيره/مراكز صديقه للطفل/تدفئة</t>
  </si>
  <si>
    <t>لاشكرا</t>
  </si>
  <si>
    <t>uuid:46609b09-1104-4c18-9493-fd2b41db26cf</t>
  </si>
  <si>
    <t>46609b09-1104-4c18-9493-fd2b41db26cf</t>
  </si>
  <si>
    <t>2022-02-10T13:47:59.772+03:00</t>
  </si>
  <si>
    <t>2022-02-13T10:10:57.927+03:00</t>
  </si>
  <si>
    <t>Anxiety Sadness Fear Anger Economic</t>
  </si>
  <si>
    <t>كثرة المسؤوليات</t>
  </si>
  <si>
    <t>Family Friends CFSs</t>
  </si>
  <si>
    <t>Clean water Non-food items</t>
  </si>
  <si>
    <t>Exploitation Child headed household</t>
  </si>
  <si>
    <t>Awareness / educational activities / psychosocial support Painting / re-creational activity</t>
  </si>
  <si>
    <t>تأمين ادوية بشكل اكبر</t>
  </si>
  <si>
    <t>uuid:832c6254-752f-4296-a972-f6c721bc2143</t>
  </si>
  <si>
    <t>832c6254-752f-4296-a972-f6c721bc2143</t>
  </si>
  <si>
    <t>2022-02-13T10:51:22.916+02:00</t>
  </si>
  <si>
    <t>2022-02-13T11:18:29.564+02:00</t>
  </si>
  <si>
    <t>Concerned about cost</t>
  </si>
  <si>
    <t>عدم وجود الأمان/الغربة</t>
  </si>
  <si>
    <t>عدم الرغبة بالخروج</t>
  </si>
  <si>
    <t>الأهل</t>
  </si>
  <si>
    <t>Exploitation Sexual abuse</t>
  </si>
  <si>
    <t>مشاريع صغيره/تدفئة/مساحات آمنة للنساء والأطفال</t>
  </si>
  <si>
    <t>uuid:7308b9c9-d2b3-44ca-8489-1b5c9171e93a</t>
  </si>
  <si>
    <t>7308b9c9-d2b3-44ca-8489-1b5c9171e93a</t>
  </si>
  <si>
    <t>2022-02-13T10:51:56.826+03:00</t>
  </si>
  <si>
    <t>2022-02-13T11:27:52.467+03:00</t>
  </si>
  <si>
    <t>Economic Fear Anger</t>
  </si>
  <si>
    <t>مسؤوليات كثيرة</t>
  </si>
  <si>
    <t>تقديم أدوية ومساعدات</t>
  </si>
  <si>
    <t>uuid:643cdd13-392b-43f1-9f4a-2aeeebf3a6b9</t>
  </si>
  <si>
    <t>643cdd13-392b-43f1-9f4a-2aeeebf3a6b9</t>
  </si>
  <si>
    <t>2022-02-13T11:44:40.218+02:00</t>
  </si>
  <si>
    <t>2022-02-13T12:08:08.723+02:00</t>
  </si>
  <si>
    <t>رنين مغناطيسي للرأس</t>
  </si>
  <si>
    <t>بسبب عدم الأمان</t>
  </si>
  <si>
    <t>الزوج</t>
  </si>
  <si>
    <t>مشاريع صغيره/مساحات صديقه للنساء/مساعدات مالية</t>
  </si>
  <si>
    <t>uuid:033753dd-aa63-4a05-9f7b-0bc12f3e0ece</t>
  </si>
  <si>
    <t>033753dd-aa63-4a05-9f7b-0bc12f3e0ece</t>
  </si>
  <si>
    <t>2022-02-13T12:33:28.936+02:00</t>
  </si>
  <si>
    <t>2022-02-13T13:04:33.316+02:00</t>
  </si>
  <si>
    <t>بسبب الغربة وعدم الأمان</t>
  </si>
  <si>
    <t>الأهل والأقارب</t>
  </si>
  <si>
    <t>Kidnapping Child labour Physical abuse Exploitation Dropout of school</t>
  </si>
  <si>
    <t>يعمل لكسب المال</t>
  </si>
  <si>
    <t>حداد/10ساعات/عمر الطفل 14ذكر</t>
  </si>
  <si>
    <t>Received support from friends/family Borrow money Sent children to work to earn income</t>
  </si>
  <si>
    <t>مشاريع صغيره/تقديم قسائم مالية/فتح مراكز صديقه للطفل والنساء</t>
  </si>
  <si>
    <t>uuid:23f1acc8-5f82-40a7-98eb-511b8edfa2ba</t>
  </si>
  <si>
    <t>23f1acc8-5f82-40a7-98eb-511b8edfa2ba</t>
  </si>
  <si>
    <t>2022-02-13T10:12:42.130+03:00</t>
  </si>
  <si>
    <t>2022-02-13T14:07:55.787+03:00</t>
  </si>
  <si>
    <t>لانهم هم المسؤولون عن تأمين احتياجات الاسرة</t>
  </si>
  <si>
    <t>تامين سلة شهرية لكل عائلة 
مشاريع صغيرة لتمكين النساء</t>
  </si>
  <si>
    <t>In-person to MRFS/partner staff Hotline/phone SMS/whatsapp</t>
  </si>
  <si>
    <t>uuid:52f9b54f-82f3-4621-91e1-7dadd57424d3</t>
  </si>
  <si>
    <t>52f9b54f-82f3-4621-91e1-7dadd57424d3</t>
  </si>
  <si>
    <t>2022-02-13T11:23:12.587+03:00</t>
  </si>
  <si>
    <t>2022-02-13T11:53:02.514+03:00</t>
  </si>
  <si>
    <t>واتس تلغرام</t>
  </si>
  <si>
    <t>Problems Concentrating Mood swings</t>
  </si>
  <si>
    <t>لانهم عاشو جو الحرب</t>
  </si>
  <si>
    <t>Sport activity Painting / re-creational activity Awareness / educational activities / psychosocial support</t>
  </si>
  <si>
    <t>تامين ادوية مجانية متل القلب والضغط والسكر 
تامين مشاريع صغيرة
تامين مراكز تمكين مرأة</t>
  </si>
  <si>
    <t>Hotline/phone SMS/whatsapp Social media messaging (e.g. Facebook)</t>
  </si>
  <si>
    <t>uuid:4a92f4bc-71e1-4938-a2dd-8c0f78ddc602</t>
  </si>
  <si>
    <t>4a92f4bc-71e1-4938-a2dd-8c0f78ddc602</t>
  </si>
  <si>
    <t>2022-02-13T11:57:09.488+03:00</t>
  </si>
  <si>
    <t>2022-02-13T12:32:24.425+03:00</t>
  </si>
  <si>
    <t>Problems Concentrating Changes in Appetite Economic</t>
  </si>
  <si>
    <t>لانهم مطرون للعمل اكتر من اجل تامين اجار البيوت والمعيشة</t>
  </si>
  <si>
    <t>محل تصليح درجات نارية</t>
  </si>
  <si>
    <t xml:space="preserve">تامين سلة شهرية تامين 
تامين ادوية ضغط وقلب وسكر 
فتح مراكز  تمكين مراة </t>
  </si>
  <si>
    <t>uuid:1762f42f-3ef8-4584-871b-2c780cb52e5d</t>
  </si>
  <si>
    <t>1762f42f-3ef8-4584-871b-2c780cb52e5d</t>
  </si>
  <si>
    <t>2022-02-13T12:39:28.119+03:00</t>
  </si>
  <si>
    <t>2022-02-13T13:15:28.692+03:00</t>
  </si>
  <si>
    <t xml:space="preserve">فيس بوك   واتساب </t>
  </si>
  <si>
    <t>Mood swings Economic Changes in Appetite</t>
  </si>
  <si>
    <t xml:space="preserve">لانهم مسؤولات  عن تربية اولاد  وتأمين المعيشة لهم </t>
  </si>
  <si>
    <t>Neglect Child headed household Dropout of school</t>
  </si>
  <si>
    <t xml:space="preserve">تامين مراكز تمكين شباب 
 تأمين ادوية ضغط وقلب وسكر
تامين قسائم نقدية كل شهر </t>
  </si>
  <si>
    <t>uuid:80ea3d7c-4f7f-4bdb-b74d-34c642e5c4c7</t>
  </si>
  <si>
    <t>80ea3d7c-4f7f-4bdb-b74d-34c642e5c4c7</t>
  </si>
  <si>
    <t>2022-02-13T13:22:42.488+03:00</t>
  </si>
  <si>
    <t>2022-02-13T13:56:06.450+03:00</t>
  </si>
  <si>
    <t>Anxiety Mood swings</t>
  </si>
  <si>
    <t>لانهم عاشو بزمن الحرب</t>
  </si>
  <si>
    <t xml:space="preserve">تامين سلة شهرية 
تأمين ادوية ضغط وقلب وسكر 
تأمين مشاريع صغيرة لتمكين النساء </t>
  </si>
  <si>
    <t>uuid:04eb4954-1fcf-45ac-9052-bab2a762c011</t>
  </si>
  <si>
    <t>04eb4954-1fcf-45ac-9052-bab2a762c011</t>
  </si>
  <si>
    <t>2022-02-13T09:39:02.626+03:00</t>
  </si>
  <si>
    <t>2022-02-13T15:02:03.656+03:00</t>
  </si>
  <si>
    <t>لانهم الاشخاص الاكثر ضعفا</t>
  </si>
  <si>
    <t>Child marriage Neglect Dropout of school</t>
  </si>
  <si>
    <t>uuid:06dd23a3-8eb2-4848-ac7e-777ec3ff924c</t>
  </si>
  <si>
    <t>06dd23a3-8eb2-4848-ac7e-777ec3ff924c</t>
  </si>
  <si>
    <t>2022-02-13T11:02:42.049+03:00</t>
  </si>
  <si>
    <t>2022-02-13T11:21:35.122+03:00</t>
  </si>
  <si>
    <t>الأطفال أكثر تأثرا بسبب الصراع الأسري وقلة تأمين الاحتياجات</t>
  </si>
  <si>
    <t>تأمين قسائم نقدية
تأمين مراكز لحماية الطفل ومساحات صديقة للنساء
تأمين أدوية مجانا</t>
  </si>
  <si>
    <t>لايوجد أي تعليق الشكر فقط</t>
  </si>
  <si>
    <t>uuid:1bf3f9a0-51b6-40f9-9809-5ea6c37b20d1</t>
  </si>
  <si>
    <t>1bf3f9a0-51b6-40f9-9809-5ea6c37b20d1</t>
  </si>
  <si>
    <t>2022-02-13T11:45:10.654+03:00</t>
  </si>
  <si>
    <t>2022-02-13T12:16:44.400+03:00</t>
  </si>
  <si>
    <t>Yes, PWD, has difficulty seeing even with glasses Yes, PWD, has difficulty concentrating or remembering</t>
  </si>
  <si>
    <t>Family conflict Anxiety Problems Sleeping</t>
  </si>
  <si>
    <t xml:space="preserve">الاطفال والنساء اكثر حساسية </t>
  </si>
  <si>
    <t>Case management for survivors of GBV Health care (including reproductive health) Education</t>
  </si>
  <si>
    <t>Psychological Distress Kidnapping Being orphaned</t>
  </si>
  <si>
    <t>تأمين احتياجات الأساسية للأسرة
تأمين ادوية مجانا
وتوفير انشطة ترفيهية للمعاقين</t>
  </si>
  <si>
    <t>uuid:f2a6050c-5a11-45f0-93eb-8dc25d938bde</t>
  </si>
  <si>
    <t>f2a6050c-5a11-45f0-93eb-8dc25d938bde</t>
  </si>
  <si>
    <t>2022-02-13T12:58:02.286+03:00</t>
  </si>
  <si>
    <t>2022-02-13T13:20:13.994+03:00</t>
  </si>
  <si>
    <t>Problems Sleeping Changes in Appetite</t>
  </si>
  <si>
    <t>لأن النساء أكثر حساسية من الرجال</t>
  </si>
  <si>
    <t>Neglect Psychological Distress</t>
  </si>
  <si>
    <t>تأمين مأوى للنازحين 
تأمين أنشطة ترفيهية للأطفال والنساء
تأمين أدوية مجانية</t>
  </si>
  <si>
    <t>لايوجد سوى الدعاء وتمني النجاح</t>
  </si>
  <si>
    <t>uuid:70bfacf2-4209-4de4-84e8-bce718d2a3f8</t>
  </si>
  <si>
    <t>70bfacf2-4209-4de4-84e8-bce718d2a3f8</t>
  </si>
  <si>
    <t>2022-02-13T13:45:14.378+03:00</t>
  </si>
  <si>
    <t>2022-02-13T14:12:10.665+03:00</t>
  </si>
  <si>
    <t>امينة الحموية</t>
  </si>
  <si>
    <t>Fear Sadness Changes in Appetite Economic</t>
  </si>
  <si>
    <t>التأثر بالمواقف وضعف تأمين الاحتياجات للأطفال</t>
  </si>
  <si>
    <t>Withdrawal/Isolation Prayer Other</t>
  </si>
  <si>
    <t>البكاء الشديد</t>
  </si>
  <si>
    <t>مساعدة الناس التي تفتقر للدخل
تأمين أدوية مجانا 
تأمين أغذية وتدفئة</t>
  </si>
  <si>
    <t xml:space="preserve">الشكر والدعاء </t>
  </si>
  <si>
    <t>uuid:ac286b4b-a1f6-44e1-a5cb-4cc1e7e9a297</t>
  </si>
  <si>
    <t>ac286b4b-a1f6-44e1-a5cb-4cc1e7e9a297</t>
  </si>
  <si>
    <t>2022-02-13T14:42:17.986+03:00</t>
  </si>
  <si>
    <t>2022-02-13T15:05:02.889+03:00</t>
  </si>
  <si>
    <t>Problems Sleeping Economic Family conflict</t>
  </si>
  <si>
    <t>الأطفال ضحية الصراع الأسري والنساء أكثر تأثرا من الرجال</t>
  </si>
  <si>
    <t>Neglect Being orphaned Psychological Distress</t>
  </si>
  <si>
    <t>تأمين وظائف للشباب
تأمين قسائم نقدية للعوائل 
تأمين مراكز تدعم الطفل</t>
  </si>
  <si>
    <t>uuid:86c3a034-117c-4693-931b-3198fb916ec0</t>
  </si>
  <si>
    <t>86c3a034-117c-4693-931b-3198fb916ec0</t>
  </si>
  <si>
    <t>2022-02-13T10:26:49.800+03:00</t>
  </si>
  <si>
    <t>2022-02-13T15:10:05.503+03:00</t>
  </si>
  <si>
    <t>Family conflict Economic</t>
  </si>
  <si>
    <t>يسبب عقدة نفسية للاطفال 
عدم قدرة الام على تأمين احتياجات الاطفال</t>
  </si>
  <si>
    <t>تامين بطاقات نقدية للإناث 
تامين الأدوية خاصة أدوية الأمراض المزمنة
وجود مراكز توعية ودعم نفسي</t>
  </si>
  <si>
    <t>uuid:34361165-5e14-4e3e-9e64-76fdc8bf094e</t>
  </si>
  <si>
    <t>34361165-5e14-4e3e-9e64-76fdc8bf094e</t>
  </si>
  <si>
    <t>2022-02-13T11:22:02.792+03:00</t>
  </si>
  <si>
    <t>2022-02-13T11:45:04.679+03:00</t>
  </si>
  <si>
    <t>عدم قدرة على تأمين احتياجات المنزل</t>
  </si>
  <si>
    <t xml:space="preserve">مساعدات غذائية </t>
  </si>
  <si>
    <t>uuid:e7e4d93b-1e0e-4863-bc2e-6b8ada3a0d97</t>
  </si>
  <si>
    <t>e7e4d93b-1e0e-4863-bc2e-6b8ada3a0d97</t>
  </si>
  <si>
    <t>2022-02-13T12:20:47.837+03:00</t>
  </si>
  <si>
    <t>2022-02-13T12:54:48.332+03:00</t>
  </si>
  <si>
    <t xml:space="preserve">اكثر وعي لظروف الحياة </t>
  </si>
  <si>
    <t>Exercise</t>
  </si>
  <si>
    <t xml:space="preserve">تامين الاحتياجات الأساسية 
توفير أنشطة ترفيهية للأطفال </t>
  </si>
  <si>
    <t>uuid:91af9938-5237-4bbe-abd6-9d94ffaf664f</t>
  </si>
  <si>
    <t>91af9938-5237-4bbe-abd6-9d94ffaf664f</t>
  </si>
  <si>
    <t>2022-02-13T13:23:50.807+03:00</t>
  </si>
  <si>
    <t>2022-02-13T13:45:14.039+03:00</t>
  </si>
  <si>
    <t>المسوولية تقع على عاتقهم</t>
  </si>
  <si>
    <t>توفير الاحتياجات الأساسية للمنزل</t>
  </si>
  <si>
    <t>uuid:de4acc92-2572-4f96-8626-72f734a3d517</t>
  </si>
  <si>
    <t>de4acc92-2572-4f96-8626-72f734a3d517</t>
  </si>
  <si>
    <t>2022-02-13T14:13:58.988+03:00</t>
  </si>
  <si>
    <t>2022-02-13T14:42:09.439+03:00</t>
  </si>
  <si>
    <t>عدم قدرتهم على تأمين احتياجات عائلتهم</t>
  </si>
  <si>
    <t>توفير أنشطة للاطفال 
توفير قسائم مالية</t>
  </si>
  <si>
    <t>uuid:fff605d3-d0a2-4d50-bdd9-db7ceb4d799f</t>
  </si>
  <si>
    <t>fff605d3-d0a2-4d50-bdd9-db7ceb4d799f</t>
  </si>
  <si>
    <t>2022-02-13T11:56:08.113+03:00</t>
  </si>
  <si>
    <t>2022-02-13T12:28:43.859+03:00</t>
  </si>
  <si>
    <t>Fear Economic Sadness</t>
  </si>
  <si>
    <t>لانهم الفئة الأضعف بالمجتمع</t>
  </si>
  <si>
    <t>دعم صحي ومادي ونفسي</t>
  </si>
  <si>
    <t>uuid:975c3d54-ab24-4a7f-8bfb-487f04daeee7</t>
  </si>
  <si>
    <t>975c3d54-ab24-4a7f-8bfb-487f04daeee7</t>
  </si>
  <si>
    <t>2022-02-13T13:03:28.762+03:00</t>
  </si>
  <si>
    <t>2022-02-13T15:07:36.113+03:00</t>
  </si>
  <si>
    <t>لانهم الأشخاص المسؤولون</t>
  </si>
  <si>
    <t>تقديم مشاريع صغيرة ودعم مادي وايجاد مراكز دعم نفسي واجتماعي 
ودعم التعليم</t>
  </si>
  <si>
    <t>uuid:df056c0a-ac79-40fa-b571-dc9ee1320561</t>
  </si>
  <si>
    <t>df056c0a-ac79-40fa-b571-dc9ee1320561</t>
  </si>
  <si>
    <t>2022-02-13T13:53:51.132+03:00</t>
  </si>
  <si>
    <t>2022-02-13T15:08:43.705+03:00</t>
  </si>
  <si>
    <t>للنهم المسؤولين عن الاسرة</t>
  </si>
  <si>
    <t>Peer groups (e.g. friends) Parents Doctor</t>
  </si>
  <si>
    <t>No services Lack of transportation</t>
  </si>
  <si>
    <t>توفير فرص عمل بأجور مناسبة 
مراكز تمكين مرأة دعم نفسي للاطفال</t>
  </si>
  <si>
    <t>uuid:e7502673-111e-43c9-9d86-8cb6f4ce521a</t>
  </si>
  <si>
    <t>e7502673-111e-43c9-9d86-8cb6f4ce521a</t>
  </si>
  <si>
    <t>2022-02-13T10:16:46.003+03:00</t>
  </si>
  <si>
    <t>2022-02-13T10:57:42.692+03:00</t>
  </si>
  <si>
    <t>uuid:08502742-733c-4489-82b8-9f100efbcf34</t>
  </si>
  <si>
    <t>08502742-733c-4489-82b8-9f100efbcf34</t>
  </si>
  <si>
    <t>2022-02-13T11:02:19.776+03:00</t>
  </si>
  <si>
    <t>2022-02-13T11:42:16.630+03:00</t>
  </si>
  <si>
    <t>uuid:c1f675d4-b3d2-4c92-a282-fdd34449eb6b</t>
  </si>
  <si>
    <t>c1f675d4-b3d2-4c92-a282-fdd34449eb6b</t>
  </si>
  <si>
    <t>2022-02-13T11:50:13.503+03:00</t>
  </si>
  <si>
    <t>2022-02-13T12:23:45.042+03:00</t>
  </si>
  <si>
    <t>uuid:46c9ef0c-a73b-4026-822d-446f4abe602e</t>
  </si>
  <si>
    <t>46c9ef0c-a73b-4026-822d-446f4abe602e</t>
  </si>
  <si>
    <t>2022-02-13T12:24:02.264+03:00</t>
  </si>
  <si>
    <t>2022-02-13T12:53:49.263+03:00</t>
  </si>
  <si>
    <t>uuid:54146a95-fe3d-4324-98a6-2b674174e36d</t>
  </si>
  <si>
    <t>54146a95-fe3d-4324-98a6-2b674174e36d</t>
  </si>
  <si>
    <t>2022-02-13T12:58:11.759+03:00</t>
  </si>
  <si>
    <t>2022-02-13T13:21:49.163+03:00</t>
  </si>
  <si>
    <t>uuid:434808d1-ef45-4ded-b8c5-4dd08d414e86</t>
  </si>
  <si>
    <t>434808d1-ef45-4ded-b8c5-4dd08d414e86</t>
  </si>
  <si>
    <t>2022-02-13T09:48:41.656+02:00</t>
  </si>
  <si>
    <t>2022-02-13T10:36:21.852+02:00</t>
  </si>
  <si>
    <t>قاسم مراد</t>
  </si>
  <si>
    <t>Referral support not available Lack of medicine availability</t>
  </si>
  <si>
    <t>Fear Problems Concentrating Anxiety</t>
  </si>
  <si>
    <t>دعم التعليم والصحة والادوية</t>
  </si>
  <si>
    <t>زيادة الدعم الصحة</t>
  </si>
  <si>
    <t>uuid:8f9f6d79-86d3-496c-8e0d-1ba2dca77fe9</t>
  </si>
  <si>
    <t>8f9f6d79-86d3-496c-8e0d-1ba2dca77fe9</t>
  </si>
  <si>
    <t>2022-02-13T10:41:29.265+02:00</t>
  </si>
  <si>
    <t>2022-02-13T11:08:06.818+02:00</t>
  </si>
  <si>
    <t>زيادة الدعم الصحة والخبز</t>
  </si>
  <si>
    <t>uuid:517c9907-1bbf-44db-a278-cb80925080af</t>
  </si>
  <si>
    <t>517c9907-1bbf-44db-a278-cb80925080af</t>
  </si>
  <si>
    <t>2022-02-13T11:11:08.393+02:00</t>
  </si>
  <si>
    <t>2022-02-13T11:35:17.119+02:00</t>
  </si>
  <si>
    <t>العمل</t>
  </si>
  <si>
    <t>زيادة الدعم الصحة والغذاء</t>
  </si>
  <si>
    <t>uuid:890c93db-2054-4fdc-b4f1-4bf04e2408fa</t>
  </si>
  <si>
    <t>890c93db-2054-4fdc-b4f1-4bf04e2408fa</t>
  </si>
  <si>
    <t>2022-02-13T11:35:29.166+02:00</t>
  </si>
  <si>
    <t>2022-02-13T12:02:53.606+02:00</t>
  </si>
  <si>
    <t>Hopelessness Anger</t>
  </si>
  <si>
    <t xml:space="preserve">دعم التعليم والصحة والادوية
</t>
  </si>
  <si>
    <t>uuid:ae066803-3504-48ca-921e-9febbb9b0401</t>
  </si>
  <si>
    <t>ae066803-3504-48ca-921e-9febbb9b0401</t>
  </si>
  <si>
    <t>2022-02-13T12:11:18.992+02:00</t>
  </si>
  <si>
    <t>2022-02-13T12:36:13.517+02:00</t>
  </si>
  <si>
    <t>الدعم الصحة والغذاء والسكن</t>
  </si>
  <si>
    <t>زيادة الدعم التغذية</t>
  </si>
  <si>
    <t>uuid:af6e57bf-02d9-4eb7-9395-8ccf09502aa6</t>
  </si>
  <si>
    <t>af6e57bf-02d9-4eb7-9395-8ccf09502aa6</t>
  </si>
  <si>
    <t>2022-02-13T12:14:39.673+03:00</t>
  </si>
  <si>
    <t>2022-02-13T12:42:22.457+03:00</t>
  </si>
  <si>
    <t>بسبب م الرة على تأمين احتياجات الاسرة</t>
  </si>
  <si>
    <t xml:space="preserve">تقديم ادوية ومساعدات </t>
  </si>
  <si>
    <t>uuid:04389332-9bd8-49ba-b49b-6ce7e9294f81</t>
  </si>
  <si>
    <t>04389332-9bd8-49ba-b49b-6ce7e9294f81</t>
  </si>
  <si>
    <t>2022-02-13T12:52:07.113+03:00</t>
  </si>
  <si>
    <t>2022-02-13T15:07:55.244+03:00</t>
  </si>
  <si>
    <t>تأمين الادوية المجانية</t>
  </si>
  <si>
    <t>uuid:2edb9675-638d-43fe-bb94-26d98ae68807</t>
  </si>
  <si>
    <t>2edb9675-638d-43fe-bb94-26d98ae68807</t>
  </si>
  <si>
    <t>2022-02-13T13:58:10.032+03:00</t>
  </si>
  <si>
    <t>2022-02-13T15:07:37.959+03:00</t>
  </si>
  <si>
    <t>Hopelessness Economic Sadness</t>
  </si>
  <si>
    <t>لانهم يملكون عائلات ومسؤوليات</t>
  </si>
  <si>
    <t>تأمين مستوصفات وادوية</t>
  </si>
  <si>
    <t>uuid:e87ad670-5eff-469b-8fbd-b824844f20cd</t>
  </si>
  <si>
    <t>e87ad670-5eff-469b-8fbd-b824844f20cd</t>
  </si>
  <si>
    <t>2022-02-13T09:52:48.545+03:00</t>
  </si>
  <si>
    <t>2022-02-13T10:22:16.104+03:00</t>
  </si>
  <si>
    <t>تأمين فرص عمل للشباب تامين الادوية  للامراض المزمنةبشكل دائم ومجاني</t>
  </si>
  <si>
    <t>uuid:3aed545b-7982-4357-96d7-785cebb5d454</t>
  </si>
  <si>
    <t>3aed545b-7982-4357-96d7-785cebb5d454</t>
  </si>
  <si>
    <t>2022-02-13T10:42:21.702+03:00</t>
  </si>
  <si>
    <t>2022-02-13T11:39:32.588+03:00</t>
  </si>
  <si>
    <t>الفيس بوك تليغرام</t>
  </si>
  <si>
    <t>Adult Men Persons with Intellectual Disabilities Persons with Physical Disabilities</t>
  </si>
  <si>
    <t>صعوبة الحياة المعيشية..</t>
  </si>
  <si>
    <t>Food aid / food distributions Shelter Education Case management for survivors of GBV</t>
  </si>
  <si>
    <t>Neighbours Siblings Parents Relatives</t>
  </si>
  <si>
    <t>Salaried work Remittances from family members</t>
  </si>
  <si>
    <t>تأمين فرص  عمل للشباب</t>
  </si>
  <si>
    <t>uuid:c9a6297d-d14d-4afd-a65f-552fe9b3edc2</t>
  </si>
  <si>
    <t>c9a6297d-d14d-4afd-a65f-552fe9b3edc2</t>
  </si>
  <si>
    <t>2022-02-13T11:42:31.448+03:00</t>
  </si>
  <si>
    <t>2022-02-13T12:42:46.234+03:00</t>
  </si>
  <si>
    <t>Hospital for surgery/ C-section At private primary health care centre/hospital Hospital for normal delivery</t>
  </si>
  <si>
    <t xml:space="preserve">من اجار البيوت الغالية وقلة فرص العمل </t>
  </si>
  <si>
    <t xml:space="preserve"> عنده اعاقة </t>
  </si>
  <si>
    <t>دعم للنازحين ماديا وتامين سكن</t>
  </si>
  <si>
    <t>uuid:37a7e17f-ca94-4459-af05-bc565727c673</t>
  </si>
  <si>
    <t>37a7e17f-ca94-4459-af05-bc565727c673</t>
  </si>
  <si>
    <t>2022-02-13T13:15:14.468+03:00</t>
  </si>
  <si>
    <t>2022-02-13T13:53:27.537+03:00</t>
  </si>
  <si>
    <t>المرض والوصع المعيشي الصعب</t>
  </si>
  <si>
    <t>دعم القطاع الزراعي.  تأمين الأدوية المزمنة بالمراكز الصحية بشكل دائم</t>
  </si>
  <si>
    <t>uuid:431c8df4-7dd6-489a-a831-bafc2766cc19</t>
  </si>
  <si>
    <t>431c8df4-7dd6-489a-a831-bafc2766cc19</t>
  </si>
  <si>
    <t>2022-02-13T14:13:08.674+03:00</t>
  </si>
  <si>
    <t>2022-02-13T14:40:56.295+03:00</t>
  </si>
  <si>
    <t>بسبب الوضع المعيشي وعدم وجود الامان</t>
  </si>
  <si>
    <t>Kidnapping Physical abuse Being orphaned Exploitation Dropout of school</t>
  </si>
  <si>
    <t xml:space="preserve">.  دعم التعليم </t>
  </si>
  <si>
    <t>uuid:ae5ee4bb-e38a-49b5-a055-343f27b8e0b1</t>
  </si>
  <si>
    <t>ae5ee4bb-e38a-49b5-a055-343f27b8e0b1</t>
  </si>
  <si>
    <t>2022-02-13T10:46:43.348+03:00</t>
  </si>
  <si>
    <t>2022-02-13T11:30:27.541+03:00</t>
  </si>
  <si>
    <t xml:space="preserve">وضاح أحمد الظاهر </t>
  </si>
  <si>
    <t>Hospital Private Clinic Specialist services Primary Health care Centre (PHCC)-outpatient,inpatient + maternity</t>
  </si>
  <si>
    <t>لان المسؤولية عليهم كبيرة</t>
  </si>
  <si>
    <t xml:space="preserve">لا يفضل </t>
  </si>
  <si>
    <t>Health services Friend</t>
  </si>
  <si>
    <t>Health services Friend NGO</t>
  </si>
  <si>
    <t>Peer Support groups Women friendly Center Mental health referrals</t>
  </si>
  <si>
    <t>Child marriage Child labour Neglect Being orphaned Dropout of school</t>
  </si>
  <si>
    <t>Judicial or criminal authority School teachers</t>
  </si>
  <si>
    <t xml:space="preserve">الانضباط في المجتمع 
المساواة في توزيع السلل الغذائية والنقدية </t>
  </si>
  <si>
    <t>uuid:980f7a75-9b27-42c3-b3ba-23e03d00c5a4</t>
  </si>
  <si>
    <t>980f7a75-9b27-42c3-b3ba-23e03d00c5a4</t>
  </si>
  <si>
    <t>2022-02-13T11:39:19.405+03:00</t>
  </si>
  <si>
    <t>2022-02-13T12:13:50.528+03:00</t>
  </si>
  <si>
    <t>الخوف من وخزة الإبر</t>
  </si>
  <si>
    <t>Family conflict Sadness Problems Concentrating</t>
  </si>
  <si>
    <t>بسبب تغير ظروف الحياة والمعيشة التي كانت افضل من قبل</t>
  </si>
  <si>
    <t>Smoking Other</t>
  </si>
  <si>
    <t>محالة النسيان</t>
  </si>
  <si>
    <t>ليس بحاجة 
ولم يصرح بالاجابة</t>
  </si>
  <si>
    <t>Sexual abuse Physical abuse Kidnapping</t>
  </si>
  <si>
    <t>تقديم المساعدة المالية فقط</t>
  </si>
  <si>
    <t>uuid:32cfa333-2b73-4519-91bb-c37bd960394d</t>
  </si>
  <si>
    <t>32cfa333-2b73-4519-91bb-c37bd960394d</t>
  </si>
  <si>
    <t>2022-02-13T12:37:03.227+03:00</t>
  </si>
  <si>
    <t>2022-02-13T13:04:26.735+03:00</t>
  </si>
  <si>
    <t>Conflict within community Sadness</t>
  </si>
  <si>
    <t>لانهم ما شافو شيء جميل في حياتهم
ولأن النازحون تركو منازلهمط</t>
  </si>
  <si>
    <t xml:space="preserve">لأنه ليس بحاجة </t>
  </si>
  <si>
    <t>Quraan Sport activity Hand crafts Entertainement activities Case Management activities</t>
  </si>
  <si>
    <t xml:space="preserve">تأمين فرص عمل للفقراء والمحتاجين </t>
  </si>
  <si>
    <t>uuid:cbb4203f-c5d5-48bd-9630-9822341da91f</t>
  </si>
  <si>
    <t>cbb4203f-c5d5-48bd-9630-9822341da91f</t>
  </si>
  <si>
    <t>2022-02-13T13:08:32.363+03:00</t>
  </si>
  <si>
    <t>2022-02-13T15:00:14.898+03:00</t>
  </si>
  <si>
    <t>وضاح أحمد الظاهر</t>
  </si>
  <si>
    <t>اجرة المنزل</t>
  </si>
  <si>
    <t>تأمين مراكز صحية كافية للمجتمع 
تقدم الادوية للمحتاجين 
تقديم مساعدات غذائية للاجئين</t>
  </si>
  <si>
    <t>uuid:ba9c4bbb-0b2a-4914-9a92-c4ef7fe0313b</t>
  </si>
  <si>
    <t>ba9c4bbb-0b2a-4914-9a92-c4ef7fe0313b</t>
  </si>
  <si>
    <t>2022-02-13T13:37:15.215+03:00</t>
  </si>
  <si>
    <t>2022-02-13T13:51:41.174+03:00</t>
  </si>
  <si>
    <t>Judicial or criminal authority Community leaders (trusted people in the community)</t>
  </si>
  <si>
    <t xml:space="preserve">مشاريع صغيرة وشكات نقدية وتدفئة </t>
  </si>
  <si>
    <t>uuid:e567e025-7329-437b-abc8-03357275293e</t>
  </si>
  <si>
    <t>e567e025-7329-437b-abc8-03357275293e</t>
  </si>
  <si>
    <t>2022-02-13T10:07:25.761+03:00</t>
  </si>
  <si>
    <t>2022-02-13T11:19:25.965+03:00</t>
  </si>
  <si>
    <t>Problems Concentrating</t>
  </si>
  <si>
    <t xml:space="preserve">عدم تقبل النصيحة وصعوبة المعيشة </t>
  </si>
  <si>
    <t>Women's and girls'-friendly spaces Food aid / food distributions Non-food items</t>
  </si>
  <si>
    <t>Physical abuse Being orphaned Unaccompanied and Separated child Child headed household Dropout of school Exploitation</t>
  </si>
  <si>
    <t>Quraan Awareness / educational activities / psychosocial support Entertainement activities Sport activity</t>
  </si>
  <si>
    <t>تأمين فرص عمل .. سكن بالمجان.. غذاء</t>
  </si>
  <si>
    <t>uuid:d42afcbc-8b4c-468b-9348-cd0e846cbb54</t>
  </si>
  <si>
    <t>d42afcbc-8b4c-468b-9348-cd0e846cbb54</t>
  </si>
  <si>
    <t>2022-02-13T11:29:45.147+03:00</t>
  </si>
  <si>
    <t>2022-02-13T12:10:38.106+03:00</t>
  </si>
  <si>
    <t>Kidnapping Child marriage Physical abuse Neglect Child headed household</t>
  </si>
  <si>
    <t xml:space="preserve">تأمين سكن مجاني ... تأمين فرص عمل للشباب .. </t>
  </si>
  <si>
    <t>uuid:32cd7333-f77b-4e91-8a22-bf7113f0a0dc</t>
  </si>
  <si>
    <t>32cd7333-f77b-4e91-8a22-bf7113f0a0dc</t>
  </si>
  <si>
    <t>2022-02-13T12:27:37.576+03:00</t>
  </si>
  <si>
    <t>2022-02-13T12:46:32.045+03:00</t>
  </si>
  <si>
    <t>فيس بوك وتلغرام</t>
  </si>
  <si>
    <t>Fear Anxiety Problems Sleeping Family conflict</t>
  </si>
  <si>
    <t>تحمل المسؤولية اكثر من غيرهم.. والنازحين بسبب الوضع الاقتصادي الصعب</t>
  </si>
  <si>
    <t>Non-food items Shelter Counselling for women who have experienced adverse situation</t>
  </si>
  <si>
    <t>Women's and girls' friendly spaces Police</t>
  </si>
  <si>
    <t>Kidnapping Physical abuse Child labour Sexual abuse Dropout of school</t>
  </si>
  <si>
    <t>Orphans living in the community Children living on the street Children separated from their parents</t>
  </si>
  <si>
    <t xml:space="preserve">تأمين فرص عمل وبعض الأدوية للأمراض المزمنة </t>
  </si>
  <si>
    <t>uuid:9a4c78d3-155d-4848-b4a1-0183a5b61f8e</t>
  </si>
  <si>
    <t>9a4c78d3-155d-4848-b4a1-0183a5b61f8e</t>
  </si>
  <si>
    <t>2022-02-13T13:13:46.126+03:00</t>
  </si>
  <si>
    <t>2022-02-13T13:36:19.202+03:00</t>
  </si>
  <si>
    <t xml:space="preserve">فيس بوك
</t>
  </si>
  <si>
    <t>الوضع المعيشي السيء والرجال تقع على عاتقهم مسؤولية اكبر</t>
  </si>
  <si>
    <t>Non-food items Food aid / food distributions Cash Vouchers</t>
  </si>
  <si>
    <t>Physical abuse Kidnapping Child labour Dropout of school Being orphaned</t>
  </si>
  <si>
    <t>سكن بالمجان و تدفئة و تأمين فرص عمل للشباب</t>
  </si>
  <si>
    <t>uuid:d8c9f3cd-1f7e-4136-aedd-9c82e95aa10a</t>
  </si>
  <si>
    <t>d8c9f3cd-1f7e-4136-aedd-9c82e95aa10a</t>
  </si>
  <si>
    <t>2022-02-13T13:48:26.593+03:00</t>
  </si>
  <si>
    <t>2022-02-13T14:17:03.048+03:00</t>
  </si>
  <si>
    <t>بسبب الوضع الاقتصادي والأمني</t>
  </si>
  <si>
    <t>Kidnapping Child marriage Physical abuse Neglect Dropout of school</t>
  </si>
  <si>
    <t>تأمين سكن مجاني.. الحصول على المساعدات الإنسانية.. تأمين فرصة عمل للزوج</t>
  </si>
  <si>
    <t>uuid:8118d1be-cd65-4fe2-9f32-8f63da144ef1</t>
  </si>
  <si>
    <t>8118d1be-cd65-4fe2-9f32-8f63da144ef1</t>
  </si>
  <si>
    <t>2022-02-13T10:19:25.634+02:00</t>
  </si>
  <si>
    <t>2022-02-13T18:57:49.323+03:00</t>
  </si>
  <si>
    <t>الرجال البالغون بسبب كثرة المهام الملقاة على عاتق الرجال البالغين من اكل ولبس ومصاريف..ذوي الإعاقة الجسدية لأنهم بحاجة لعلاج بمراكز تعالج الإعاقات الجسدية</t>
  </si>
  <si>
    <t>Entertainement activities Hand crafts Quraan Sport activity</t>
  </si>
  <si>
    <t>توفير مراكز لعلاج الإعاقات الجسدية..توفير فرص عمل للشباب..توفير أغذية</t>
  </si>
  <si>
    <t>uuid:87b9c69a-1d1a-490a-9749-ec283ab7b3cd</t>
  </si>
  <si>
    <t>87b9c69a-1d1a-490a-9749-ec283ab7b3cd</t>
  </si>
  <si>
    <t>2022-02-13T11:15:55.538+02:00</t>
  </si>
  <si>
    <t>2022-02-13T15:19:04.966+02:00</t>
  </si>
  <si>
    <t>Economic Sadness Hopelessness</t>
  </si>
  <si>
    <t>Adult Men Adult Women Persons with Physical Disabilities Displaced people</t>
  </si>
  <si>
    <t>الرجال البالغين لأنهم يعانون من قلة فرص العمل ..والنساء منهن مسؤول عن مصاريف عائلة ..والأشخاص ذوي إعاقة لا يوجد مراكز لمتابعة حالتهن..والنازحون لأنهم خرجو من بيوتهم الأصلية</t>
  </si>
  <si>
    <t>Parents Relatives Community leaders (trusted people in the community)</t>
  </si>
  <si>
    <t>توفير الغذاء ...توفير دخل شهري ..توفير فرص عمل</t>
  </si>
  <si>
    <t>uuid:32d2431e-591d-4a1c-a06a-65b956c11039</t>
  </si>
  <si>
    <t>32d2431e-591d-4a1c-a06a-65b956c11039</t>
  </si>
  <si>
    <t>2022-02-13T12:16:10.277+02:00</t>
  </si>
  <si>
    <t>2022-02-13T15:19:18.843+02:00</t>
  </si>
  <si>
    <t>Hopelessness Problems Concentrating</t>
  </si>
  <si>
    <t>لأنهم يعملون بالخارج ويختلطون بكل فئات المجتمع</t>
  </si>
  <si>
    <t>لديه دكان قام بتأجيره ويأخذ أجره</t>
  </si>
  <si>
    <t>توفير فرص عمل للشباب ..توفير مراكز لعلاج الأمراض المزمنة....توفير مراكز حفظ قرآن</t>
  </si>
  <si>
    <t>uuid:74bb5846-c7d8-409c-99e0-f7d82ee79959</t>
  </si>
  <si>
    <t>74bb5846-c7d8-409c-99e0-f7d82ee79959</t>
  </si>
  <si>
    <t>2022-02-13T13:19:28.399+02:00</t>
  </si>
  <si>
    <t>2022-02-13T15:19:32.262+02:00</t>
  </si>
  <si>
    <t>النساء لأنهم الحلقة الأضعف بالمجتمع..والرجال بسبب البطالة وقلة غرص العمل</t>
  </si>
  <si>
    <t>Kidnapping Child marriage Child labour Being orphaned Dropout of school</t>
  </si>
  <si>
    <t>Parents Community leaders (trusted people in the community) School teachers</t>
  </si>
  <si>
    <t>دعم قطاع التعليم ...دعم القطاع الصحي ...العمل على إنشاء مراكز خدمات اجتماعية للشباب والأطفال</t>
  </si>
  <si>
    <t>أن تكون خدمات المنظمة غير ثابتة بمنطقة معينة</t>
  </si>
  <si>
    <t>uuid:6606d8e7-e004-4dfa-b65e-7f262c60648e</t>
  </si>
  <si>
    <t>6606d8e7-e004-4dfa-b65e-7f262c60648e</t>
  </si>
  <si>
    <t>2022-02-13T13:56:40.055+02:00</t>
  </si>
  <si>
    <t>2022-02-13T15:19:43.513+02:00</t>
  </si>
  <si>
    <t>الرجال لأنهم مسؤولين عن احتياجات العائلة ويتعرضون لضغوط..الأشخاص الذين يعانون من مرض مزمن لانهم غير قادرين على تأمين الادوية</t>
  </si>
  <si>
    <t>توفير فرص عمل ..توفير مأوى..توفير دخل شهري للعوائل الفقيرة</t>
  </si>
  <si>
    <t>uuid:8f533422-8c89-4630-bbf3-6efd502e2a18</t>
  </si>
  <si>
    <t>8f533422-8c89-4630-bbf3-6efd502e2a18</t>
  </si>
  <si>
    <t>2022-02-13T09:51:58.860+03:00</t>
  </si>
  <si>
    <t>2022-02-13T10:12:09.098+03:00</t>
  </si>
  <si>
    <t xml:space="preserve">ادوية عصبية </t>
  </si>
  <si>
    <t xml:space="preserve">عدم توفر فرص العمل ولا يوجد دخل مادي </t>
  </si>
  <si>
    <t>uuid:add00ba6-8c6e-44eb-a228-9cb9b9b364a2</t>
  </si>
  <si>
    <t>add00ba6-8c6e-44eb-a228-9cb9b9b364a2</t>
  </si>
  <si>
    <t>2022-02-13T10:15:57.458+03:00</t>
  </si>
  <si>
    <t>2022-02-13T10:40:59.860+03:00</t>
  </si>
  <si>
    <t xml:space="preserve">فيتامين </t>
  </si>
  <si>
    <t>Sadness Inability to carry out work or daily tasks</t>
  </si>
  <si>
    <t>لانهم اكثر عرضة للمشاكل
وبسبب الاعاقة الجسدية</t>
  </si>
  <si>
    <t>Seeing an MHPSS professional Speaking to a family member</t>
  </si>
  <si>
    <t>NGO Family</t>
  </si>
  <si>
    <t>يعمل</t>
  </si>
  <si>
    <t xml:space="preserve">عامل / 10 ساعات / العمر 13 / الجنس ذكر / </t>
  </si>
  <si>
    <t>Sent children to work to earn income</t>
  </si>
  <si>
    <t>مساعدة مالية</t>
  </si>
  <si>
    <t>uuid:3b7d23cf-26a7-46ca-b702-f0e39823c598</t>
  </si>
  <si>
    <t>3b7d23cf-26a7-46ca-b702-f0e39823c598</t>
  </si>
  <si>
    <t>2022-02-13T11:01:06.414+03:00</t>
  </si>
  <si>
    <t>2022-02-13T11:38:54.146+03:00</t>
  </si>
  <si>
    <t>تأمين احتياجات المنزل
مساعدات مالية</t>
  </si>
  <si>
    <t>لا اريد التقديم</t>
  </si>
  <si>
    <t>uuid:7b4a2f72-35a7-4439-8263-3ae470f7dbe0</t>
  </si>
  <si>
    <t>7b4a2f72-35a7-4439-8263-3ae470f7dbe0</t>
  </si>
  <si>
    <t>2022-02-13T11:40:23.603+03:00</t>
  </si>
  <si>
    <t>2022-02-13T12:17:23.393+03:00</t>
  </si>
  <si>
    <t>Economic Anxiety Anger Hopelessness</t>
  </si>
  <si>
    <t xml:space="preserve">لا يوجد عمل والحاجة المادية </t>
  </si>
  <si>
    <t>Neglect Child labour Exploitation</t>
  </si>
  <si>
    <t>Awareness / educational activities / psychosocial support Quraan Entertainement activities Sport activity</t>
  </si>
  <si>
    <t xml:space="preserve">اعانات غذائية ومادية وادوية </t>
  </si>
  <si>
    <t>uuid:ea371e6a-c3a7-47ba-8272-33478b27a680</t>
  </si>
  <si>
    <t>ea371e6a-c3a7-47ba-8272-33478b27a680</t>
  </si>
  <si>
    <t>2022-02-13T12:24:32.423+03:00</t>
  </si>
  <si>
    <t>2022-02-13T13:15:08.664+03:00</t>
  </si>
  <si>
    <t>Economic Anxiety Hopelessness</t>
  </si>
  <si>
    <t xml:space="preserve">اعانات مالية وغذائية </t>
  </si>
  <si>
    <t>uuid:d1ecc4f4-1934-4dac-bccd-46e6e9938d3c</t>
  </si>
  <si>
    <t>d1ecc4f4-1934-4dac-bccd-46e6e9938d3c</t>
  </si>
  <si>
    <t>2022-02-13T13:24:03.007+03:00</t>
  </si>
  <si>
    <t>2022-02-13T15:24:38.453+03:00</t>
  </si>
  <si>
    <t>المسؤولية الاكبر</t>
  </si>
  <si>
    <t>Speaking to a family member Smoking Prayer</t>
  </si>
  <si>
    <t>Child labour Exploitation Neglect</t>
  </si>
  <si>
    <t>Children involved in harmful forms of labor Orphans living in the community Children living on the street</t>
  </si>
  <si>
    <t>اعانات غذائية</t>
  </si>
  <si>
    <t>uuid:5e38584e-cf5d-486e-835f-c00b0551bb26</t>
  </si>
  <si>
    <t>5e38584e-cf5d-486e-835f-c00b0551bb26</t>
  </si>
  <si>
    <t>2022-02-13T10:11:32.456+04:00</t>
  </si>
  <si>
    <t>2022-02-13T15:23:39.678+04:00</t>
  </si>
  <si>
    <t>استئصال الطحال لطفله</t>
  </si>
  <si>
    <t>بعد المسافة</t>
  </si>
  <si>
    <t>السكن الصحة سلة إغاثة</t>
  </si>
  <si>
    <t>uuid:c8ce8608-407b-43dd-9e81-8cf7ac9eb6e2</t>
  </si>
  <si>
    <t>c8ce8608-407b-43dd-9e81-8cf7ac9eb6e2</t>
  </si>
  <si>
    <t>2022-02-13T11:30:08.562+04:00</t>
  </si>
  <si>
    <t>2022-02-13T11:59:00.508+04:00</t>
  </si>
  <si>
    <t>Hopelessness Economic Anxiety Sadness Conflict within community</t>
  </si>
  <si>
    <t xml:space="preserve">بدون مأوى </t>
  </si>
  <si>
    <t>Religious leaders Parents</t>
  </si>
  <si>
    <t>عمل لتأمين دخل ةلريت</t>
  </si>
  <si>
    <t>محل محروقات العمر 15سنة</t>
  </si>
  <si>
    <t>سلة إغاثة  
صحية 
صحة</t>
  </si>
  <si>
    <t>uuid:34a09677-e61b-42f4-ad67-ddfb5771cffd</t>
  </si>
  <si>
    <t>34a09677-e61b-42f4-ad67-ddfb5771cffd</t>
  </si>
  <si>
    <t>2022-02-13T12:35:45.777+04:00</t>
  </si>
  <si>
    <t>2022-02-13T12:58:36.893+04:00</t>
  </si>
  <si>
    <t xml:space="preserve">بسبب اهمالهم </t>
  </si>
  <si>
    <t xml:space="preserve">إغاثة 
فرص عمل 
سكن </t>
  </si>
  <si>
    <t>uuid:4a4e0f1f-fe4a-4ad4-b908-e15b4e501eb7</t>
  </si>
  <si>
    <t>4a4e0f1f-fe4a-4ad4-b908-e15b4e501eb7</t>
  </si>
  <si>
    <t>2022-02-13T14:04:38.123+04:00</t>
  </si>
  <si>
    <t>2022-02-13T14:30:54.499+04:00</t>
  </si>
  <si>
    <t>Economic Anger Hopelessness Mood swings</t>
  </si>
  <si>
    <t>لأنهم ضعاف وفقراء</t>
  </si>
  <si>
    <t>Speaking to a friend Speaking to a family member Prayer Self harm, or harming others</t>
  </si>
  <si>
    <t>Being orphaned Child labour Exploitation Dropout of school</t>
  </si>
  <si>
    <t>Siblings Neighbours School teachers Parents Relatives</t>
  </si>
  <si>
    <t xml:space="preserve">توفير أدوية الامراض المزمنة 
توفير فرص عمل
توفير سلة إغاثة 
</t>
  </si>
  <si>
    <t>uuid:98aee6b8-569c-4e4e-a37e-dd49743404cb</t>
  </si>
  <si>
    <t>98aee6b8-569c-4e4e-a37e-dd49743404cb</t>
  </si>
  <si>
    <t>2022-02-13T14:32:24.224+04:00</t>
  </si>
  <si>
    <t>2022-02-13T15:00:39.360+04:00</t>
  </si>
  <si>
    <t>Yes, PWD, has difficulty seeing even with glasses Yes PWD has difficulty (with self-care such as) washing all over or dressing</t>
  </si>
  <si>
    <t xml:space="preserve">توفير سلة إغاثة
أدوية 
</t>
  </si>
  <si>
    <t>uuid:46faab43-a851-4e6f-a392-6fb87043e580</t>
  </si>
  <si>
    <t>46faab43-a851-4e6f-a392-6fb87043e580</t>
  </si>
  <si>
    <t>2022-02-13T10:50:28.774+02:00</t>
  </si>
  <si>
    <t>2022-02-13T11:21:48.220+02:00</t>
  </si>
  <si>
    <t>Anger Anxiety Family conflict</t>
  </si>
  <si>
    <t>لانهم فئات ضعيفة محكومين بعادات وتقاليد</t>
  </si>
  <si>
    <t>Clean water Education Women's and girls'-friendly spaces</t>
  </si>
  <si>
    <t>مشاريع صغيرة لتشغيل الشباب</t>
  </si>
  <si>
    <t>uuid:0d026c7a-f779-4795-8f32-16c19a660020</t>
  </si>
  <si>
    <t>0d026c7a-f779-4795-8f32-16c19a660020</t>
  </si>
  <si>
    <t>2022-02-13T11:30:32.959+02:00</t>
  </si>
  <si>
    <t>2022-02-13T11:50:55.668+02:00</t>
  </si>
  <si>
    <t>Mood swings Family conflict Anger</t>
  </si>
  <si>
    <t>Elderly Adult Women Persons with Intellectual Disabilities</t>
  </si>
  <si>
    <t xml:space="preserve">عدم القدرة على مواجهة المشكلات </t>
  </si>
  <si>
    <t>Took additional job</t>
  </si>
  <si>
    <t>uuid:f9b72fdf-0fac-4ea4-9e26-c84e5b94d97a</t>
  </si>
  <si>
    <t>f9b72fdf-0fac-4ea4-9e26-c84e5b94d97a</t>
  </si>
  <si>
    <t>2022-02-13T13:07:49.127+02:00</t>
  </si>
  <si>
    <t>2022-02-13T13:30:37.867+02:00</t>
  </si>
  <si>
    <t>Anger Sadness Family conflict</t>
  </si>
  <si>
    <t>بسبب عدم وجود معيل والنزوح0</t>
  </si>
  <si>
    <t>Borrowing Humanitarian assistance</t>
  </si>
  <si>
    <t>مساعدة المطلقات والارامل</t>
  </si>
  <si>
    <t>uuid:7ce0381f-08a7-437d-8bc3-dd2c019ce5bd</t>
  </si>
  <si>
    <t>7ce0381f-08a7-437d-8bc3-dd2c019ce5bd</t>
  </si>
  <si>
    <t>2022-02-13T13:37:40.151+02:00</t>
  </si>
  <si>
    <t>2022-02-13T14:04:48.099+02:00</t>
  </si>
  <si>
    <t>فاطمةالمواسذ</t>
  </si>
  <si>
    <t>Adult Women Children Elderly Displaced people</t>
  </si>
  <si>
    <t>فئات مستضعفة</t>
  </si>
  <si>
    <t>Clean water Education Food aid / food distributions</t>
  </si>
  <si>
    <t>Physical abuse Exploitation Dropout of school</t>
  </si>
  <si>
    <t>Case Management activities Entertainement activities</t>
  </si>
  <si>
    <t>uuid:0e0d8156-d677-4f2c-bd04-669cc17c4946</t>
  </si>
  <si>
    <t>0e0d8156-d677-4f2c-bd04-669cc17c4946</t>
  </si>
  <si>
    <t>2022-02-13T14:42:11.356+02:00</t>
  </si>
  <si>
    <t>2022-02-13T15:03:56.305+02:00</t>
  </si>
  <si>
    <t>Anger Hopelessness Mood swings Problems Sleeping</t>
  </si>
  <si>
    <t>Physical abuse Neglect Being orphaned</t>
  </si>
  <si>
    <t>uuid:48f96eb9-fbc1-4da0-bf1c-b65edb97e175</t>
  </si>
  <si>
    <t>48f96eb9-fbc1-4da0-bf1c-b65edb97e175</t>
  </si>
  <si>
    <t>2022-02-13T10:22:16.108+03:00</t>
  </si>
  <si>
    <t>2022-02-13T10:47:18.725+03:00</t>
  </si>
  <si>
    <t>Economic Family conflict Conflict within community Fear</t>
  </si>
  <si>
    <t>مافي حدا يهتم فيهم ولا يستطيعون تدبر امورهم</t>
  </si>
  <si>
    <t>Friends Family MHPSS service providers</t>
  </si>
  <si>
    <t>Non-food items</t>
  </si>
  <si>
    <t>Family member Police Friend Women's and girls' friendly spaces Health services</t>
  </si>
  <si>
    <t>Family member Women's and girls' friendly spaces Health services Friend</t>
  </si>
  <si>
    <t>Peer groups (e.g. friends) School teachers Parents Relatives Community/social workers Women and Child support centers</t>
  </si>
  <si>
    <t>Casual labor Skilled labour Salaried work</t>
  </si>
  <si>
    <t>توسع خدمات في المنطقة</t>
  </si>
  <si>
    <t>uuid:a5d4677b-8fbc-4406-95c8-20acf92c9c03</t>
  </si>
  <si>
    <t>a5d4677b-8fbc-4406-95c8-20acf92c9c03</t>
  </si>
  <si>
    <t>2022-02-13T10:23:01.876+02:00</t>
  </si>
  <si>
    <t>2022-02-13T14:23:22.696+02:00</t>
  </si>
  <si>
    <t>Hopelessness Inability to carry out work or daily tasks Problems Concentrating Economic Conflict within community</t>
  </si>
  <si>
    <t>Adult Men Children Elderly</t>
  </si>
  <si>
    <t>لاتوجد اعمال تناسب اعمارهم</t>
  </si>
  <si>
    <t>Skilled labour Salaried work Petty trading and small business</t>
  </si>
  <si>
    <t>Received support from friends/family Spent Savings Borrow money</t>
  </si>
  <si>
    <t>فتح مراكز متعددة الخدمات</t>
  </si>
  <si>
    <t>uuid:a9f6cf4a-b985-44cf-89af-16e5cffae732</t>
  </si>
  <si>
    <t>a9f6cf4a-b985-44cf-89af-16e5cffae732</t>
  </si>
  <si>
    <t>2022-02-13T10:52:57.059+02:00</t>
  </si>
  <si>
    <t>2022-02-13T14:23:34.199+02:00</t>
  </si>
  <si>
    <t>Hopelessness Anxiety Economic Conflict within community Mood swings</t>
  </si>
  <si>
    <t>Displaced people Adolescent girls Children</t>
  </si>
  <si>
    <t>لايملكون مايعينهم 
هم الحلقة الاضعف</t>
  </si>
  <si>
    <t>No knowledge of service location Services are unavailable Distance/transportation Fear of stigma</t>
  </si>
  <si>
    <t>Dropout of school Exploitation</t>
  </si>
  <si>
    <t>Relatives Religious leaders Community/social workers</t>
  </si>
  <si>
    <t>توسيع الخدمات في المنطقة
وتوفير الدعم المادي</t>
  </si>
  <si>
    <t>uuid:da3e3ebf-1877-4b28-9b69-082135cfacf2</t>
  </si>
  <si>
    <t>da3e3ebf-1877-4b28-9b69-082135cfacf2</t>
  </si>
  <si>
    <t>2022-02-13T12:36:09.005+02:00</t>
  </si>
  <si>
    <t>2022-02-13T14:23:46.635+02:00</t>
  </si>
  <si>
    <t>Hopelessness Inability to carry out work or daily tasks Anxiety Problems Concentrating Mood swings Economic Conflict within community</t>
  </si>
  <si>
    <t>Children Displaced people Persons with Physical Disabilities</t>
  </si>
  <si>
    <t>لايملكون مايعينهم ولايستطيعون العمل</t>
  </si>
  <si>
    <t>Fear of stigma No knowledge of service location Distance/transportation Services are unavailable</t>
  </si>
  <si>
    <t>Neglect Dropout of school Being orphaned Child headed household</t>
  </si>
  <si>
    <t>Neighbours Relatives Parents Judicial or criminal authority</t>
  </si>
  <si>
    <t>لايوجد ملابس ولاقرطاسية</t>
  </si>
  <si>
    <t>Borrow money Reduced spending on non-food expenditures e.g. Health Received aid</t>
  </si>
  <si>
    <t>توفير مراكز خدمة ودعم مادي</t>
  </si>
  <si>
    <t>uuid:a5feecd0-b23c-40cb-9d5f-a19e01c1c581</t>
  </si>
  <si>
    <t>a5feecd0-b23c-40cb-9d5f-a19e01c1c581</t>
  </si>
  <si>
    <t>2022-02-13T13:32:45.854+02:00</t>
  </si>
  <si>
    <t>2022-02-13T14:23:58.124+02:00</t>
  </si>
  <si>
    <t>Inability to carry out work or daily tasks Family conflict Conflict within community</t>
  </si>
  <si>
    <t>Children Persons with Physical Disabilities Elderly</t>
  </si>
  <si>
    <t>Speaking to a family member Prayer Withdrawal/Isolation Self harm, or harming others</t>
  </si>
  <si>
    <t>Peer groups (e.g. friends) Relatives Parents Community leaders (trusted people in the community)</t>
  </si>
  <si>
    <t>Quraan Sport activity Painting / re-creational activity Hand crafts Awareness / educational activities / psychosocial support Entertainement activities</t>
  </si>
  <si>
    <t>توفير دعم مادي 
توسيع الخدمات في المنطقة</t>
  </si>
  <si>
    <t>uuid:c7b7edc6-cd0a-460f-9b92-ecc35bc3a4f5</t>
  </si>
  <si>
    <t>c7b7edc6-cd0a-460f-9b92-ecc35bc3a4f5</t>
  </si>
  <si>
    <t>2022-02-13T10:22:30.333+03:00</t>
  </si>
  <si>
    <t>2022-02-13T15:21:20.280+03:00</t>
  </si>
  <si>
    <t>عبدالسلام سليمان</t>
  </si>
  <si>
    <t>Hopelessness Anxiety Family conflict Problems Sleeping</t>
  </si>
  <si>
    <t>Adult Women Children Elderly People with chronic health conditions</t>
  </si>
  <si>
    <t>لان لديهم اوضاعهم الخاصة وهم فئات ضعيفة في المجتمع</t>
  </si>
  <si>
    <t>Speaking to a family member Seeing an MHPSS professional Smoking</t>
  </si>
  <si>
    <t>Medical Doctor Family Community centres</t>
  </si>
  <si>
    <t>Family member NGO Health services</t>
  </si>
  <si>
    <t>Siblings School teachers Parents Community/social workers Women and Child support centers</t>
  </si>
  <si>
    <t>Opening time not suitable for parents Distrust of staff or their activities</t>
  </si>
  <si>
    <t>زيادة الخدمات في المجتمع</t>
  </si>
  <si>
    <t>uuid:1ecd7c1c-17e9-4bd1-b26f-a821b8ac3537</t>
  </si>
  <si>
    <t>1ecd7c1c-17e9-4bd1-b26f-a821b8ac3537</t>
  </si>
  <si>
    <t>2022-02-13T12:03:50.133+03:00</t>
  </si>
  <si>
    <t>2022-02-13T12:24:43.646+03:00</t>
  </si>
  <si>
    <t>Hopelessness Sadness Problems Sleeping Problems Concentrating</t>
  </si>
  <si>
    <t>Elderly Displaced people Adolescent Boys Adolescent girls</t>
  </si>
  <si>
    <t>بسبب وضع الحرب والنزوح وحاجتهم للرعاية</t>
  </si>
  <si>
    <t>Speaking to a family member Prayer Seeing an MHPSS professional Withdrawal/Isolation</t>
  </si>
  <si>
    <t>Family member NGO Police</t>
  </si>
  <si>
    <t>Child labour Kidnapping Being orphaned Dropout of school</t>
  </si>
  <si>
    <t>Received support from friends/family Spent Savings Received aid</t>
  </si>
  <si>
    <t xml:space="preserve">دعم المادي للاسر النازحة </t>
  </si>
  <si>
    <t>uuid:1a669e98-d707-4bd6-8e2b-4045c8766770</t>
  </si>
  <si>
    <t>1a669e98-d707-4bd6-8e2b-4045c8766770</t>
  </si>
  <si>
    <t>2022-02-13T12:29:44.772+03:00</t>
  </si>
  <si>
    <t>2022-02-13T12:53:44.168+03:00</t>
  </si>
  <si>
    <t>Adult Women Adult Men Children Adolescent Boys</t>
  </si>
  <si>
    <t>يعنانون كثيرا لتأمين الاحتياجات</t>
  </si>
  <si>
    <t>Quraan Painting / re-creational activity Hand crafts Sport activity</t>
  </si>
  <si>
    <t>Painting / re-creational activity Sport activity</t>
  </si>
  <si>
    <t>مراكز ترفيهية للشباب</t>
  </si>
  <si>
    <t>وتساب وفيسبوك</t>
  </si>
  <si>
    <t>uuid:64bb762b-0e5f-4d4b-8f39-03eef55e8c0b</t>
  </si>
  <si>
    <t>64bb762b-0e5f-4d4b-8f39-03eef55e8c0b</t>
  </si>
  <si>
    <t>2022-02-13T14:21:14.695+03:00</t>
  </si>
  <si>
    <t>2022-02-13T14:40:31.735+03:00</t>
  </si>
  <si>
    <t>Hopelessness Fear Mood swings</t>
  </si>
  <si>
    <t>Adult Women Adult Men Elderly</t>
  </si>
  <si>
    <t>بسبب مشاكل الحياة</t>
  </si>
  <si>
    <t>Hand crafts Quraan Painting / re-creational activity Sport activity</t>
  </si>
  <si>
    <t xml:space="preserve">تأمين فرص عمل
</t>
  </si>
  <si>
    <t>uuid:9aa91610-f66c-4eb3-83a3-d8482d5a5e74</t>
  </si>
  <si>
    <t>9aa91610-f66c-4eb3-83a3-d8482d5a5e74</t>
  </si>
  <si>
    <t>2022-02-13T10:53:21.773+02:00</t>
  </si>
  <si>
    <t>2022-02-13T11:17:54.270+02:00</t>
  </si>
  <si>
    <t>Hopelessness Fear Anxiety Changes in Appetite</t>
  </si>
  <si>
    <t xml:space="preserve">الخوف من المستقبل </t>
  </si>
  <si>
    <t>Non-food items Dignity kits Women's and girls'-friendly spaces</t>
  </si>
  <si>
    <t>Child labour Neglect Being orphaned Child headed household Exploitation Dropout of school</t>
  </si>
  <si>
    <t>Peer groups (e.g. friends) School teachers Neighbours Parents Relatives</t>
  </si>
  <si>
    <t>Spent Savings Received support from friends/family Borrow money</t>
  </si>
  <si>
    <t xml:space="preserve">توفير فرص عمل </t>
  </si>
  <si>
    <t>uuid:b01356e9-16df-456d-8d20-fe2e07200bd9</t>
  </si>
  <si>
    <t>b01356e9-16df-456d-8d20-fe2e07200bd9</t>
  </si>
  <si>
    <t>2022-02-13T12:27:46.249+02:00</t>
  </si>
  <si>
    <t>2022-02-13T15:21:28.518+02:00</t>
  </si>
  <si>
    <t>ريم قصاب</t>
  </si>
  <si>
    <t>Anger Anxiety Mood swings Problems Concentrating Economic</t>
  </si>
  <si>
    <t>يتحملون المسؤوليه</t>
  </si>
  <si>
    <t>Family Friends MHPSS service providers CFSs</t>
  </si>
  <si>
    <t>Women's and girls'-friendly spaces Health care (including reproductive health) Case management for survivors of GBV</t>
  </si>
  <si>
    <t>Exploitation Child marriage</t>
  </si>
  <si>
    <t>Peer groups (e.g. friends) School teachers Relatives Women and Child support centers</t>
  </si>
  <si>
    <t>uuid:51417f68-df97-4f5d-a2a1-4f173a3a3f56</t>
  </si>
  <si>
    <t>51417f68-df97-4f5d-a2a1-4f173a3a3f56</t>
  </si>
  <si>
    <t>2022-02-13T13:04:47.117+02:00</t>
  </si>
  <si>
    <t>2022-02-13T13:25:05.461+02:00</t>
  </si>
  <si>
    <t>Problems Concentrating Hopelessness Anger Economic</t>
  </si>
  <si>
    <t xml:space="preserve">يلزمهم عنايه ومستلزمات </t>
  </si>
  <si>
    <t>Child marriage Being orphaned Neglect Exploitation Dropout of school</t>
  </si>
  <si>
    <t>Neighbours Siblings Religious leaders Relatives Parents</t>
  </si>
  <si>
    <t>تقديم معونات</t>
  </si>
  <si>
    <t>uuid:3e2b005c-7b24-4589-983e-81ce68603448</t>
  </si>
  <si>
    <t>3e2b005c-7b24-4589-983e-81ce68603448</t>
  </si>
  <si>
    <t>2022-02-13T14:03:20.092+02:00</t>
  </si>
  <si>
    <t>2022-02-13T14:27:13.095+02:00</t>
  </si>
  <si>
    <t>Hopelessness Inability to carry out work or daily tasks Changes in Appetite Mood swings Anxiety Sadness Conflict within community</t>
  </si>
  <si>
    <t>غير قادرين على تلبيه الاحتياجات</t>
  </si>
  <si>
    <t>Education Women's and girls'-friendly spaces Counselling for women who have experienced adverse situation Case management for survivors of GBV</t>
  </si>
  <si>
    <t>Neighbours Relatives Community/social workers Women and Child support centers</t>
  </si>
  <si>
    <t>Child-headed households Orphans living in the community Children separated from their parents Children involved in harmful forms of labor</t>
  </si>
  <si>
    <t>Remittances from family members Humanitarian assistance Saving</t>
  </si>
  <si>
    <t>Received support from friends/family Received donations Spent Savings Borrow money Received aid</t>
  </si>
  <si>
    <t>Vocational skills training Cash/voucher</t>
  </si>
  <si>
    <t xml:space="preserve">توفير فرص عمل _تقديم معونات </t>
  </si>
  <si>
    <t>uuid:dbf05cf2-d896-450a-9fde-0ee431fbadc8</t>
  </si>
  <si>
    <t>dbf05cf2-d896-450a-9fde-0ee431fbadc8</t>
  </si>
  <si>
    <t>2022-02-13T15:20:00.066+03:00</t>
  </si>
  <si>
    <t>2022-02-13T15:31:32.744+03:00</t>
  </si>
  <si>
    <t>هم اكثر ضعفا في المجتمع</t>
  </si>
  <si>
    <t>Food aid / food distributions Shelter Education Clean water</t>
  </si>
  <si>
    <t>There are no psychosocial support services No female staff</t>
  </si>
  <si>
    <t>Religious leaders Siblings Neighbours Parents</t>
  </si>
  <si>
    <t>Sport activity Awareness / educational activities / psychosocial support Hand crafts</t>
  </si>
  <si>
    <t>Received support from friends/family Sold assets Received donations</t>
  </si>
  <si>
    <t>توزيع قسائم نقدية للنازحين وبناء بيوت ومدارس</t>
  </si>
  <si>
    <t>uuid:90bbda18-de67-4f80-aca0-638cdc4590da</t>
  </si>
  <si>
    <t>90bbda18-de67-4f80-aca0-638cdc4590da</t>
  </si>
  <si>
    <t>2022-02-13T09:58:50.612+03:00</t>
  </si>
  <si>
    <t>2022-02-13T10:26:28.807+03:00</t>
  </si>
  <si>
    <t xml:space="preserve">ولاء درويش </t>
  </si>
  <si>
    <t xml:space="preserve">الاعداد الكبيرة والاضطرار للحجز قبل بيوم </t>
  </si>
  <si>
    <t>الفيس بوك الوتس آب</t>
  </si>
  <si>
    <t>Economic Conflict within community Family conflict Substance/alcohol Abuse</t>
  </si>
  <si>
    <t>Adolescent girls Adolescent Boys Elderly</t>
  </si>
  <si>
    <t>لانهم الفئة الاكثر ضعفا</t>
  </si>
  <si>
    <t>Prayer Alcohol/Drugs Withdrawal/Isolation Speaking to a friend</t>
  </si>
  <si>
    <t>Kidnapping Child marriage Alcohol/substance misuse Dropout of school</t>
  </si>
  <si>
    <t>Quraan Entertainement activities Painting / re-creational activity Sport activity</t>
  </si>
  <si>
    <t xml:space="preserve">ليس لديهم الرغبة بالدراسة </t>
  </si>
  <si>
    <t xml:space="preserve">عامل في محل بيع جملة </t>
  </si>
  <si>
    <t xml:space="preserve">تقديم المعونات ، توفير الادوية </t>
  </si>
  <si>
    <t>uuid:d25349b7-4622-4252-b7d4-c542d63dab88</t>
  </si>
  <si>
    <t>d25349b7-4622-4252-b7d4-c542d63dab88</t>
  </si>
  <si>
    <t>2022-02-13T10:28:40.495+03:00</t>
  </si>
  <si>
    <t>2022-02-13T10:57:17.964+03:00</t>
  </si>
  <si>
    <t>ولاء درويش</t>
  </si>
  <si>
    <t>Lack of medicine availability No treatment available for the medical issue at the health facility Unable to reach health facility due to lack of transport and distance</t>
  </si>
  <si>
    <t>Problems Sleeping Mood swings Hopelessness Sadness Changes in Appetite Economic Anxiety</t>
  </si>
  <si>
    <t xml:space="preserve">لانهم يتحملون مسؤولية منازلهم </t>
  </si>
  <si>
    <t xml:space="preserve">ليس لدي وقت اعمل من اجل تأمين مستلزمات الاسرة </t>
  </si>
  <si>
    <t>Lack of transportation Opening time not suitable for parents Lack of awareness</t>
  </si>
  <si>
    <t xml:space="preserve">ليس لدي مال لتكاليف الدراسة </t>
  </si>
  <si>
    <t xml:space="preserve">عامل على عربة بيع بسكوت </t>
  </si>
  <si>
    <t>Child-headed households Orphans living in the community Children living on the street Children involved in harmful forms of labor Children who have been associated with fighting forces</t>
  </si>
  <si>
    <t xml:space="preserve">توفير فرص عمل ، توفير سبل العيش والاحتياجات الاساسية للاسرة ، توفير الغذاء والصحة </t>
  </si>
  <si>
    <t>uuid:2b12168f-2314-4d91-97aa-59deb5c82425</t>
  </si>
  <si>
    <t>2b12168f-2314-4d91-97aa-59deb5c82425</t>
  </si>
  <si>
    <t>2022-02-13T11:00:17.769+03:00</t>
  </si>
  <si>
    <t>2022-02-13T11:33:24.884+03:00</t>
  </si>
  <si>
    <t>Hospital Primary Health care unit-outpatient only (PHCU) Primary Health care Centre (PHCC)-outpatient,inpatient + maternity</t>
  </si>
  <si>
    <t>Economic Family conflict Anxiety Anger</t>
  </si>
  <si>
    <t xml:space="preserve">لانهم مسؤولين عن اسرهم </t>
  </si>
  <si>
    <t>Kidnapping Child marriage Neglect Being orphaned Alcohol/substance misuse</t>
  </si>
  <si>
    <t xml:space="preserve">صغار بالسن </t>
  </si>
  <si>
    <t>صغار بالسن</t>
  </si>
  <si>
    <t>Children living on the street Children involved in harmful forms of labor Children who have been associated with fighting forces</t>
  </si>
  <si>
    <t xml:space="preserve">توفير فرص عمل ، تأمين الاحتياجات الاساسية للعائلة </t>
  </si>
  <si>
    <t>uuid:16972264-ddc9-4516-a4c3-e64445870f9a</t>
  </si>
  <si>
    <t>16972264-ddc9-4516-a4c3-e64445870f9a</t>
  </si>
  <si>
    <t>2022-02-13T11:43:50.428+03:00</t>
  </si>
  <si>
    <t>2022-02-13T12:10:02.631+03:00</t>
  </si>
  <si>
    <t>Lack of staff Lack of medicine availability Unable to reach health facility due to lack of transport and distance</t>
  </si>
  <si>
    <t xml:space="preserve">بسبب قلة العمل والدخل </t>
  </si>
  <si>
    <t xml:space="preserve">دعم براتب شهري للارامل ، تقديم سلل غذائية </t>
  </si>
  <si>
    <t>uuid:d267c0f1-78a4-4b44-b2eb-73b8fcc43de2</t>
  </si>
  <si>
    <t>d267c0f1-78a4-4b44-b2eb-73b8fcc43de2</t>
  </si>
  <si>
    <t>2022-02-12T10:52:06.953+04:00</t>
  </si>
  <si>
    <t>2022-02-13T15:12:13.375+04:00</t>
  </si>
  <si>
    <t>خبز</t>
  </si>
  <si>
    <t>Changes in Appetite</t>
  </si>
  <si>
    <t>لانهم عاشو ظروف صعبة</t>
  </si>
  <si>
    <t>دعم نفسي اطفال
توفير ادوية 
دعم التعليم</t>
  </si>
  <si>
    <t>uuid:fc06c24f-efeb-431c-adfc-3fb920e8ee24</t>
  </si>
  <si>
    <t>fc06c24f-efeb-431c-adfc-3fb920e8ee24</t>
  </si>
  <si>
    <t>2022-02-13T11:22:57.823+04:00</t>
  </si>
  <si>
    <t>2022-02-13T15:12:50.840+04:00</t>
  </si>
  <si>
    <t>تسرع من قبل الاطباء في التشخيص</t>
  </si>
  <si>
    <t>لانهم اكثر تاثرا</t>
  </si>
  <si>
    <t>Being orphaned Neglect Psychological Distress</t>
  </si>
  <si>
    <t>توفير ادوية نوعية 
الاهتماماكبر بالمستفيدين 
المساواة بينالمستفيدين</t>
  </si>
  <si>
    <t>uuid:50e494d9-9d0c-44dd-9aa1-ded4b70b0f38</t>
  </si>
  <si>
    <t>50e494d9-9d0c-44dd-9aa1-ded4b70b0f38</t>
  </si>
  <si>
    <t>2022-02-13T11:44:07.002+04:00</t>
  </si>
  <si>
    <t>2022-02-13T15:13:15.153+04:00</t>
  </si>
  <si>
    <t>لانهم اصحاب القرارات ومصادر الدعم</t>
  </si>
  <si>
    <t>اهتمام اكثر بالمستفيدين 
توفر الادوية  النوعية</t>
  </si>
  <si>
    <t>طبيب موثوب</t>
  </si>
  <si>
    <t>uuid:c8afdbcc-9247-4481-a2eb-c6d5c52f8666</t>
  </si>
  <si>
    <t>c8afdbcc-9247-4481-a2eb-c6d5c52f8666</t>
  </si>
  <si>
    <t>2022-02-13T12:15:25.234+04:00</t>
  </si>
  <si>
    <t>2022-02-13T12:51:21.434+04:00</t>
  </si>
  <si>
    <t>حب كلسOsteocare</t>
  </si>
  <si>
    <t>لانهم اكثر عاطفة وغير قادرة على اتخاذ القرار</t>
  </si>
  <si>
    <t xml:space="preserve">الاعتماد على النفس في حل المشاكل </t>
  </si>
  <si>
    <t>الجوال</t>
  </si>
  <si>
    <t xml:space="preserve">نضافة المرافق
قلة الحواضن 
لين الجانب من قبل الاطباء والكوادر الطبية </t>
  </si>
  <si>
    <t>uuid:b2bb0fb5-339f-456e-9f72-81bd041d8b9d</t>
  </si>
  <si>
    <t>b2bb0fb5-339f-456e-9f72-81bd041d8b9d</t>
  </si>
  <si>
    <t>2022-02-13T12:57:58.988+04:00</t>
  </si>
  <si>
    <t>2022-02-13T13:19:13.131+04:00</t>
  </si>
  <si>
    <t xml:space="preserve">لانهم اكثر مسؤولية </t>
  </si>
  <si>
    <t>Doctor Community/social workers</t>
  </si>
  <si>
    <t>فتح اقسام للعناية  للاطفال
تحسين من اهتمام الكادر الطبي بالمستفيدين 
توفير الادوية الخاصة بالاطفال</t>
  </si>
  <si>
    <t>uuid:38d2dc94-8234-4992-a2c4-5ef21125c307</t>
  </si>
  <si>
    <t>38d2dc94-8234-4992-a2c4-5ef21125c307</t>
  </si>
  <si>
    <t>2022-02-13T09:54:41.278+02:00</t>
  </si>
  <si>
    <t>2022-02-13T10:13:42.969+02:00</t>
  </si>
  <si>
    <t>Health facility did not provide referral to another facility Referral support not available Incompetent staff</t>
  </si>
  <si>
    <t>الاستمرار في دعم الصحة 
تقديم خدمات اخرى</t>
  </si>
  <si>
    <t>uuid:2c3806a8-42a2-4758-98bb-2ca9ab3a0cfd</t>
  </si>
  <si>
    <t>2c3806a8-42a2-4758-98bb-2ca9ab3a0cfd</t>
  </si>
  <si>
    <t>2022-02-13T11:13:18.872+02:00</t>
  </si>
  <si>
    <t>2022-02-13T11:44:12.380+02:00</t>
  </si>
  <si>
    <t>ادوية لامراض العظام والأعصاب</t>
  </si>
  <si>
    <t xml:space="preserve">مربيات </t>
  </si>
  <si>
    <t>Conflict within community Hopelessness</t>
  </si>
  <si>
    <t xml:space="preserve">لان عليهم مسؤوليات اضافية مثل اجار البيت وتغيير ممان السكن باستمرار </t>
  </si>
  <si>
    <t>Dropout of school Neglect Other</t>
  </si>
  <si>
    <t xml:space="preserve">نقص التغذية </t>
  </si>
  <si>
    <t xml:space="preserve">انشاء مراكز صحية اكثر وتوزيعها بشكل يلبي الاحتياج وتأمين دعم مستمر للمشافي والمراكز لضمان استمرار الخدمة والمراقة الجيدة على العاملين 
المساعدة في دعم قطاع التعليم 
الاهتمام بذوي الاحتياجات الخاصة وادارة الحالة والدعم النفسي </t>
  </si>
  <si>
    <t>In-person to MRFS/partner staff Suggestion boxes Email</t>
  </si>
  <si>
    <t>uuid:4402b862-5882-4d02-88bf-25d65bc6db10</t>
  </si>
  <si>
    <t>4402b862-5882-4d02-88bf-25d65bc6db10</t>
  </si>
  <si>
    <t>2022-02-13T12:31:35.633+02:00</t>
  </si>
  <si>
    <t>2022-02-13T13:04:25.792+02:00</t>
  </si>
  <si>
    <t>Unable to reach health facility due to lack of transport and distance Lack of staff Lack of medicine availability</t>
  </si>
  <si>
    <t xml:space="preserve">ادوية الاعصاب </t>
  </si>
  <si>
    <t xml:space="preserve">مرض عصبي </t>
  </si>
  <si>
    <t xml:space="preserve">خضار مخزنة ومجففة </t>
  </si>
  <si>
    <t>Economic Conflict within community Hopelessness</t>
  </si>
  <si>
    <t xml:space="preserve">لان عليهم مسؤوليات كبيرة </t>
  </si>
  <si>
    <t xml:space="preserve">لا اؤمن بذلك </t>
  </si>
  <si>
    <t xml:space="preserve">دعم الصحة فتح مراكز صحية في الحارات وتوفير الادوية 
تامين مواد غذائية للنازحين 
تأمين مأوى للنازحين بدل من اجار البيت </t>
  </si>
  <si>
    <t>uuid:34949d83-5ec7-425f-b6f9-ae5277e635a9</t>
  </si>
  <si>
    <t>34949d83-5ec7-425f-b6f9-ae5277e635a9</t>
  </si>
  <si>
    <t>2022-02-13T13:09:15.247+02:00</t>
  </si>
  <si>
    <t>2022-02-13T13:29:04.499+02:00</t>
  </si>
  <si>
    <t>الملبس</t>
  </si>
  <si>
    <t>نقص كلس</t>
  </si>
  <si>
    <t>لانهم من يتحمل اعباء المنزل</t>
  </si>
  <si>
    <t>المرض</t>
  </si>
  <si>
    <t>Community/social workers Doctor</t>
  </si>
  <si>
    <t>Lack of transportation Lack of awareness Security problems</t>
  </si>
  <si>
    <t>توفير الادوية 
توفير انشطة ترفيهية والعاب
تامين لبس للاطفال</t>
  </si>
  <si>
    <t>uuid:5e7cfa93-0d46-4248-b59c-c11b00d7a72d</t>
  </si>
  <si>
    <t>5e7cfa93-0d46-4248-b59c-c11b00d7a72d</t>
  </si>
  <si>
    <t>2022-02-13T13:30:52.195+02:00</t>
  </si>
  <si>
    <t>2022-02-13T14:02:38.212+02:00</t>
  </si>
  <si>
    <t>روماتزم والتهاب اعصاب</t>
  </si>
  <si>
    <t>لانهم بحاجة للدعم والاهتمام</t>
  </si>
  <si>
    <t>مساعدات اغاثية 
تامين انشطة للاطفال ولباس وتعليم</t>
  </si>
  <si>
    <t>uuid:a8855487-878a-4b7e-b3e3-244ad2c497c8</t>
  </si>
  <si>
    <t>a8855487-878a-4b7e-b3e3-244ad2c497c8</t>
  </si>
  <si>
    <t>2022-02-13T12:38:45.656+03:00</t>
  </si>
  <si>
    <t>2022-02-13T13:09:16.443+03:00</t>
  </si>
  <si>
    <t>Yes PWD has difficulty (with self-care such as) washing all over or dressing Yes PWD, has difficulty walking or climbing steps</t>
  </si>
  <si>
    <t xml:space="preserve">مشاكل بولية لدى والد الزوج البالغ من العمر 67( اجرى عملية تنظير مرتين بدون فائدة ) </t>
  </si>
  <si>
    <t xml:space="preserve">لان عليهم تقع مسؤولية رعاية الاسرة وتأمين الاحتياجات اليومية </t>
  </si>
  <si>
    <t>Kidnapping Child marriage Child headed household</t>
  </si>
  <si>
    <t xml:space="preserve">الوالد يرف ضذهاب الاطفال للمدرسة خوفا من الخطف وبسبب التكاليف </t>
  </si>
  <si>
    <t xml:space="preserve">طفل ذكر عمره 11 يعمل في محلل للحلاقة الرجالية عدد ساعات العمل 10 ساعات </t>
  </si>
  <si>
    <t>Children living on the street Child-headed households Children involved in harmful forms of labor</t>
  </si>
  <si>
    <t>Borrow money Sold assets Sent more family members to work Sent children to work to earn income</t>
  </si>
  <si>
    <t xml:space="preserve">تقديم المساعدات المالية للأسر المتضررة 
توفير الادوية 
تقديم مصادر للتدفئة </t>
  </si>
  <si>
    <t>uuid:52042835-9821-4344-a379-587788d8222d</t>
  </si>
  <si>
    <t>52042835-9821-4344-a379-587788d8222d</t>
  </si>
  <si>
    <t>2022-02-13T09:44:13.002+04:00</t>
  </si>
  <si>
    <t>2022-02-13T11:08:04.831+04:00</t>
  </si>
  <si>
    <t xml:space="preserve">نورالهدى الدغيم </t>
  </si>
  <si>
    <t>Anger Mood swings</t>
  </si>
  <si>
    <t xml:space="preserve">بسبب الحرب </t>
  </si>
  <si>
    <t>لا احد</t>
  </si>
  <si>
    <t>توفير حاجات الأطفال الأيتام
مساعدات للمنزل</t>
  </si>
  <si>
    <t>uuid:0ddccc98-e97b-487f-a491-6657c1d0ea6b</t>
  </si>
  <si>
    <t>0ddccc98-e97b-487f-a491-6657c1d0ea6b</t>
  </si>
  <si>
    <t>2022-02-13T11:45:12.205+04:00</t>
  </si>
  <si>
    <t>2022-02-13T12:45:16.724+04:00</t>
  </si>
  <si>
    <t>Fear Economic Mood swings</t>
  </si>
  <si>
    <t>الضغوط الاقتصادية</t>
  </si>
  <si>
    <t>انتشار الامراض</t>
  </si>
  <si>
    <t xml:space="preserve">مساعدات غذائية 
</t>
  </si>
  <si>
    <t>uuid:50bde511-8907-4981-9e03-f2681ea2c451</t>
  </si>
  <si>
    <t>50bde511-8907-4981-9e03-f2681ea2c451</t>
  </si>
  <si>
    <t>2022-02-13T12:45:20.256+04:00</t>
  </si>
  <si>
    <t>2022-02-13T15:26:31.265+04:00</t>
  </si>
  <si>
    <t>الابنة</t>
  </si>
  <si>
    <t>Electronic media In person at health centers</t>
  </si>
  <si>
    <t>بسبب الحالة الاقتصادية</t>
  </si>
  <si>
    <t>مساعدة المواطنين
توفير احتياجات غذائية</t>
  </si>
  <si>
    <t>uuid:e254282d-9d29-4af0-bec7-f7ab78237e2b</t>
  </si>
  <si>
    <t>e254282d-9d29-4af0-bec7-f7ab78237e2b</t>
  </si>
  <si>
    <t>2022-02-13T13:46:57.764+04:00</t>
  </si>
  <si>
    <t>2022-02-13T15:27:32.216+04:00</t>
  </si>
  <si>
    <t>الأدوية</t>
  </si>
  <si>
    <t>بسبب موت الزوج</t>
  </si>
  <si>
    <t>تحسين الوضع المعيشي
مساعدة بالأدوية 
تأمين الحطب</t>
  </si>
  <si>
    <t>uuid:066c0724-a329-49e2-9dca-12c5ad409d44</t>
  </si>
  <si>
    <t>066c0724-a329-49e2-9dca-12c5ad409d44</t>
  </si>
  <si>
    <t>2022-02-13T10:07:27.512+03:00</t>
  </si>
  <si>
    <t>2022-02-13T10:40:18.393+03:00</t>
  </si>
  <si>
    <t xml:space="preserve">عبد اللطيف </t>
  </si>
  <si>
    <t>Primary Health care Centre (PHCC)-outpatient,inpatient + maternity Primary Health care unit-outpatient only (PHCU) Hospital Private Clinic</t>
  </si>
  <si>
    <t>Anger Problems Sleeping Mood swings Sadness</t>
  </si>
  <si>
    <t>لصعوبة قدرتهم على إتمام المهام اليومية</t>
  </si>
  <si>
    <t>Smoking Speaking to a family member Speaking to a friend</t>
  </si>
  <si>
    <t>هذه مجرد خرافات</t>
  </si>
  <si>
    <t>Food aid / food distributions Education Dignity kits Cash Vouchers</t>
  </si>
  <si>
    <t>توفير البيوت،  توفير الأعمال ، توزيع السلل  الغذائية</t>
  </si>
  <si>
    <t>uuid:1edabe8d-6821-4883-8113-6d511168aefe</t>
  </si>
  <si>
    <t>1edabe8d-6821-4883-8113-6d511168aefe</t>
  </si>
  <si>
    <t>2022-02-13T11:27:13.487+03:00</t>
  </si>
  <si>
    <t>2022-02-13T15:33:25.700+03:00</t>
  </si>
  <si>
    <t>Private Clinic Hospital Primary Health care Centre (PHCC)-outpatient,inpatient + maternity Primary Health care unit-outpatient only (PHCU)</t>
  </si>
  <si>
    <t>عدم اكتمال الخدمات في المستشفى كتوفير التدفئة</t>
  </si>
  <si>
    <t>Lack of staff Incompetent staff</t>
  </si>
  <si>
    <t>اليوتيوب</t>
  </si>
  <si>
    <t>Anger Sadness Economic Anxiety Conflict within community</t>
  </si>
  <si>
    <t>بسبب قلة المدخول</t>
  </si>
  <si>
    <t>Food aid / food distributions Non-food items Dignity kits Cash Vouchers Shelter Health care (including reproductive health)</t>
  </si>
  <si>
    <t>Neglect Psychological Distress Other</t>
  </si>
  <si>
    <t>المشاكل الصحية</t>
  </si>
  <si>
    <t>توفير الخدمات لجميع الناس بالتساوي ، توفير فرص العمل المناسبة للأشخاص ذوي الحاجة ، توفير السلل الغذائية</t>
  </si>
  <si>
    <t>Social media messaging (e.g. Facebook) In-person from staff Religious leaders</t>
  </si>
  <si>
    <t>uuid:053847a7-6f2b-4c75-9ada-3393637acc46</t>
  </si>
  <si>
    <t>053847a7-6f2b-4c75-9ada-3393637acc46</t>
  </si>
  <si>
    <t>2022-02-13T12:46:37.064+03:00</t>
  </si>
  <si>
    <t>2022-02-13T13:20:12.827+03:00</t>
  </si>
  <si>
    <t xml:space="preserve">عبد اللطيف جغلي </t>
  </si>
  <si>
    <t>Economic Inability to carry out work or daily tasks Hopelessness</t>
  </si>
  <si>
    <t>Adult Men Children Displaced people Adult Women</t>
  </si>
  <si>
    <t>الضغوطات المعيشية والاقتصادية،  البعد عن المنزل</t>
  </si>
  <si>
    <t>جميعها عبارة عن أكاذيب</t>
  </si>
  <si>
    <t>تأمين المساعدات المالية ، تأمين التدفئة ، الحرص على توفير الخدمات للأطفال</t>
  </si>
  <si>
    <t>uuid:9362beb8-6aff-4e3e-a47b-0de51f04a4eb</t>
  </si>
  <si>
    <t>9362beb8-6aff-4e3e-a47b-0de51f04a4eb</t>
  </si>
  <si>
    <t>2022-02-13T13:25:08.167+03:00</t>
  </si>
  <si>
    <t>2022-02-13T13:53:28.213+03:00</t>
  </si>
  <si>
    <t>Primary Health care Centre (PHCC)-outpatient,inpatient + maternity Primary Health care unit-outpatient only (PHCU) Private Clinic Hospital</t>
  </si>
  <si>
    <t>Incompetent staff Lack of medicine availability Other</t>
  </si>
  <si>
    <t>عدم الالتزام بالدور</t>
  </si>
  <si>
    <t>Mood swings Family conflict Economic Hopelessness Fear</t>
  </si>
  <si>
    <t>لأنهم الفئة الأكثر ضعفا وليس لديهم قوة لتحمل ضغوطات الحياة</t>
  </si>
  <si>
    <t>Prayer Alcohol/Drugs Smoking</t>
  </si>
  <si>
    <t>Dignity kits Shelter Food aid / food distributions</t>
  </si>
  <si>
    <t>Kidnapping Exploitation Dropout of school</t>
  </si>
  <si>
    <t>Quraan Sport activity Entertainement activities Awareness / educational activities / psychosocial support</t>
  </si>
  <si>
    <t xml:space="preserve">دعم التعليم ، دعم الصحة ، مراكز تأهيل للشباب </t>
  </si>
  <si>
    <t>In-person to MRFS/partner staff Social media messaging (e.g. Facebook) SMS/whatsapp Hotline/phone</t>
  </si>
  <si>
    <t>uuid:a25b9e37-ed98-4f54-be81-970f6787f707</t>
  </si>
  <si>
    <t>a25b9e37-ed98-4f54-be81-970f6787f707</t>
  </si>
  <si>
    <t>2022-02-13T14:01:56.667+03:00</t>
  </si>
  <si>
    <t>2022-02-13T14:24:47.478+03:00</t>
  </si>
  <si>
    <t>Yes PWD, has difficulty hearing, even with hearing aid Yes, PWD, has difficulty concentrating or remembering</t>
  </si>
  <si>
    <t>Lack of medicine availability Lack of staff Treatment was provided but did not improve</t>
  </si>
  <si>
    <t>In person at health centers In person by community workers Whatsapp / SMS Social media Electronic media</t>
  </si>
  <si>
    <t>Anger Economic Hopelessness Substance/alcohol Abuse Conflict within community Family conflict</t>
  </si>
  <si>
    <t>بسبب المشاكل المادية</t>
  </si>
  <si>
    <t>Speaking to a family member Speaking to a friend Smoking Alcohol/Drugs</t>
  </si>
  <si>
    <t>لا توجد حاجة</t>
  </si>
  <si>
    <t>Exploitation Alcohol/substance misuse Child headed household</t>
  </si>
  <si>
    <t xml:space="preserve">توفير دخل النازحين ، توفير الأمن للأطفال ، توفير الأدوية </t>
  </si>
  <si>
    <t>uuid:6b037d5c-d4f0-4dd6-84c0-2ffcf3ec0716</t>
  </si>
  <si>
    <t>6b037d5c-d4f0-4dd6-84c0-2ffcf3ec0716</t>
  </si>
  <si>
    <t>2022-02-13T09:32:39.172+03:00</t>
  </si>
  <si>
    <t>2022-02-13T10:00:55.967+03:00</t>
  </si>
  <si>
    <t xml:space="preserve">توفير مراكز صحية اكثر </t>
  </si>
  <si>
    <t>uuid:306e86ac-4f3e-4bb0-ae4d-4d50cc72c2b4</t>
  </si>
  <si>
    <t>306e86ac-4f3e-4bb0-ae4d-4d50cc72c2b4</t>
  </si>
  <si>
    <t>2022-02-13T10:01:18.609+03:00</t>
  </si>
  <si>
    <t>2022-02-13T10:29:52.132+03:00</t>
  </si>
  <si>
    <t>بسبب المشاكل الاقتصادية</t>
  </si>
  <si>
    <t>نظرة المجتمع</t>
  </si>
  <si>
    <t xml:space="preserve">انشاء مراكز طبية مجانية وتامين ادوية مجانية وتوفير فرق جوالة صحية </t>
  </si>
  <si>
    <t>uuid:09d817d9-9c04-4cb4-8fca-c499c10fa89c</t>
  </si>
  <si>
    <t>09d817d9-9c04-4cb4-8fca-c499c10fa89c</t>
  </si>
  <si>
    <t>2022-02-13T10:30:04.825+03:00</t>
  </si>
  <si>
    <t>2022-02-13T10:59:41.287+03:00</t>
  </si>
  <si>
    <t>Adult Women Adolescent girls Displaced people</t>
  </si>
  <si>
    <t>لانهم جنس لطيف</t>
  </si>
  <si>
    <t>Withdrawal/Isolation Prayer</t>
  </si>
  <si>
    <t>Do not need services Security problems</t>
  </si>
  <si>
    <t>Borrow money Received support from friends/family Received aid Marry girls/give them in exchange for money</t>
  </si>
  <si>
    <t>متابعة طلبات المستفيدين
الاهتمام بالتعليم
الاهتمام بالتعليم والصحة</t>
  </si>
  <si>
    <t>uuid:5616ff68-41dd-4588-9309-cda7d40ab2a7</t>
  </si>
  <si>
    <t>5616ff68-41dd-4588-9309-cda7d40ab2a7</t>
  </si>
  <si>
    <t>2022-02-13T09:17:37.284+03:00</t>
  </si>
  <si>
    <t>2022-02-13T10:55:18.632+03:00</t>
  </si>
  <si>
    <t>كثرة التنقلات والوضع الحالي</t>
  </si>
  <si>
    <t>Friends NGO</t>
  </si>
  <si>
    <t>نريد توفير أدوية القلب 
مأوى مجاني</t>
  </si>
  <si>
    <t>uuid:3024edf3-c750-4a9f-8cad-ec41a0f0de61</t>
  </si>
  <si>
    <t>3024edf3-c750-4a9f-8cad-ec41a0f0de61</t>
  </si>
  <si>
    <t>2022-02-13T11:23:37.092+03:00</t>
  </si>
  <si>
    <t>2022-02-13T11:50:13.713+03:00</t>
  </si>
  <si>
    <t>Sadness Problems Sleeping</t>
  </si>
  <si>
    <t>بسبب وضع المعيشة</t>
  </si>
  <si>
    <t>لا يوجد 
توسيع المشافي للتخفيف من الازدحام</t>
  </si>
  <si>
    <t>uuid:bb29b976-2215-4146-9b33-7a31c46b70e7</t>
  </si>
  <si>
    <t>bb29b976-2215-4146-9b33-7a31c46b70e7</t>
  </si>
  <si>
    <t>2022-02-13T11:32:25.383+02:00</t>
  </si>
  <si>
    <t>2022-02-14T14:23:12.237+03:00</t>
  </si>
  <si>
    <t>متممات غذائية وكلس</t>
  </si>
  <si>
    <t>Sadness Family conflict</t>
  </si>
  <si>
    <t>بسبب الاوضاع والنزوح</t>
  </si>
  <si>
    <t>التعرض للامراض</t>
  </si>
  <si>
    <t>صرف ادوية مجاني 
تقديم رعاية جيدة مع المستفيدين</t>
  </si>
  <si>
    <t>uuid:4953d93c-24ae-48b9-ae60-66a0df3f69d2</t>
  </si>
  <si>
    <t>4953d93c-24ae-48b9-ae60-66a0df3f69d2</t>
  </si>
  <si>
    <t>2022-02-13T10:59:49.814+03:00</t>
  </si>
  <si>
    <t>2022-02-13T11:32:10.083+03:00</t>
  </si>
  <si>
    <t>الرجل يفرغ الغضب فيهم</t>
  </si>
  <si>
    <t>Speaking to a family member Seeing an MHPSS professional Exercise Smoking</t>
  </si>
  <si>
    <t>Education Income-generating activities/vocational training Women friendly Center</t>
  </si>
  <si>
    <t>بسبب سوء المعيشة</t>
  </si>
  <si>
    <t>صانع عند ميكانيكي سبع ساعات بأجر ١٠ ليرات باليوم</t>
  </si>
  <si>
    <t>التعليم
الصحة
الدواء</t>
  </si>
  <si>
    <t>uuid:d5528339-8911-4f36-bcad-8e69a2099733</t>
  </si>
  <si>
    <t>d5528339-8911-4f36-bcad-8e69a2099733</t>
  </si>
  <si>
    <t>2022-02-13T13:37:28.233+02:00</t>
  </si>
  <si>
    <t>2022-02-13T14:00:19.125+02:00</t>
  </si>
  <si>
    <t>Child labour Psychological Distress Sexual abuse</t>
  </si>
  <si>
    <t>Hand crafts Sport activity Quraan</t>
  </si>
  <si>
    <t>uuid:baec9613-5fa5-43e0-924c-72b9a4ad07fa</t>
  </si>
  <si>
    <t>baec9613-5fa5-43e0-924c-72b9a4ad07fa</t>
  </si>
  <si>
    <t>2022-02-13T11:32:31.586+03:00</t>
  </si>
  <si>
    <t>2022-02-13T18:02:10.878+03:00</t>
  </si>
  <si>
    <t>لانهم الاضعف</t>
  </si>
  <si>
    <t>Cash Vouchers Education</t>
  </si>
  <si>
    <t>Borrow money Received aid Marry girls/give them in exchange for money</t>
  </si>
  <si>
    <t>تأمين مأوى
تأمين عمل
تأمين أموال</t>
  </si>
  <si>
    <t>uuid:1b559785-a8bb-4be5-9920-d828521bb699</t>
  </si>
  <si>
    <t>1b559785-a8bb-4be5-9920-d828521bb699</t>
  </si>
  <si>
    <t>2022-02-13T14:05:41.490+02:00</t>
  </si>
  <si>
    <t>2022-02-13T15:34:37.125+02:00</t>
  </si>
  <si>
    <t>فيتامينات</t>
  </si>
  <si>
    <t>عالفيس يوتيوب انستغرام</t>
  </si>
  <si>
    <t>الضغط النفسي والنقص المادي</t>
  </si>
  <si>
    <t>Withdrawal/Isolation Self harm, or harming others</t>
  </si>
  <si>
    <t>Family Religious/community leader MHPSS service providers CFSs</t>
  </si>
  <si>
    <t>رفقاء السوء والانترنت</t>
  </si>
  <si>
    <t>دعم قطاع التعليم</t>
  </si>
  <si>
    <t>Community leaders Word of mouth</t>
  </si>
  <si>
    <t>uuid:dcd042ba-9e44-4716-a939-8577e66c15d3</t>
  </si>
  <si>
    <t>dcd042ba-9e44-4716-a939-8577e66c15d3</t>
  </si>
  <si>
    <t>2022-02-13T12:03:40.694+03:00</t>
  </si>
  <si>
    <t>2022-02-13T12:39:27.449+03:00</t>
  </si>
  <si>
    <t>ملك الحلىق</t>
  </si>
  <si>
    <t>ضعيفات</t>
  </si>
  <si>
    <t>Kidnapping Sexual abuse Being orphaned</t>
  </si>
  <si>
    <t>Borrow money Received aid Sent children to beg</t>
  </si>
  <si>
    <t>ماوى
غذاء
تعليم</t>
  </si>
  <si>
    <t>uuid:cf35eb27-2932-42c8-8f69-ca20d6ceb89f</t>
  </si>
  <si>
    <t>cf35eb27-2932-42c8-8f69-ca20d6ceb89f</t>
  </si>
  <si>
    <t>2022-02-13T12:40:14.423+03:00</t>
  </si>
  <si>
    <t>2022-02-13T13:07:08.505+03:00</t>
  </si>
  <si>
    <t>Anger Anxiety Mood swings Economic</t>
  </si>
  <si>
    <t>التعليم
المال
العمل</t>
  </si>
  <si>
    <t>uuid:285dc03a-a7dc-4d9e-8afd-a1cc862ef803</t>
  </si>
  <si>
    <t>285dc03a-a7dc-4d9e-8afd-a1cc862ef803</t>
  </si>
  <si>
    <t>2022-02-13T13:07:31.729+03:00</t>
  </si>
  <si>
    <t>2022-02-13T13:37:01.527+03:00</t>
  </si>
  <si>
    <t xml:space="preserve">بسبب الحروب والتهجير </t>
  </si>
  <si>
    <t xml:space="preserve">توفير ادوية مجانية </t>
  </si>
  <si>
    <t>uuid:9c97275b-b4fe-4cea-9a22-a208a916debb</t>
  </si>
  <si>
    <t>9c97275b-b4fe-4cea-9a22-a208a916debb</t>
  </si>
  <si>
    <t>2022-02-13T13:38:06.159+03:00</t>
  </si>
  <si>
    <t>2022-02-13T14:08:02.269+03:00</t>
  </si>
  <si>
    <t>توفير ادوية مجانية وانشاء مراكز صحية اكثر</t>
  </si>
  <si>
    <t>uuid:f81a852b-47ad-40c0-9b24-5a668401d27b</t>
  </si>
  <si>
    <t>f81a852b-47ad-40c0-9b24-5a668401d27b</t>
  </si>
  <si>
    <t>2022-02-13T14:10:11.913+03:00</t>
  </si>
  <si>
    <t>2022-02-13T14:44:03.825+03:00</t>
  </si>
  <si>
    <t>بسبب المشاكل الاقتصادية والنزوح</t>
  </si>
  <si>
    <t>Sport activity Entertainement activities Awareness / educational activities / psychosocial support Painting / re-creational activity</t>
  </si>
  <si>
    <t xml:space="preserve">دعم الاطفال </t>
  </si>
  <si>
    <t>uuid:1373c790-84e6-40a5-80c6-d0ebd0133751</t>
  </si>
  <si>
    <t>1373c790-84e6-40a5-80c6-d0ebd0133751</t>
  </si>
  <si>
    <t>2022-02-11T22:57:08.048+03:00</t>
  </si>
  <si>
    <t>2022-02-13T10:29:36.960+03:00</t>
  </si>
  <si>
    <t>Inability to carry out work or daily tasks Economic Family conflict Conflict within community</t>
  </si>
  <si>
    <t>Community leaders In-person from staff Social media messaging (e.g. Facebook)</t>
  </si>
  <si>
    <t>uuid:cefd93f9-7bc5-4be6-baef-b0a1f5d2fef3</t>
  </si>
  <si>
    <t>cefd93f9-7bc5-4be6-baef-b0a1f5d2fef3</t>
  </si>
  <si>
    <t>2022-02-13T11:03:23.170+03:00</t>
  </si>
  <si>
    <t>2022-02-13T14:16:26.414+03:00</t>
  </si>
  <si>
    <t>الفئة الاضعف بالمجتمع</t>
  </si>
  <si>
    <t>زيادة دعم التعليم  وتأمين مسكن للنازحين</t>
  </si>
  <si>
    <t>uuid:a07f8157-74fc-459d-bb96-2dc0854b173d</t>
  </si>
  <si>
    <t>a07f8157-74fc-459d-bb96-2dc0854b173d</t>
  </si>
  <si>
    <t>2022-02-13T11:33:54.121+03:00</t>
  </si>
  <si>
    <t>2022-02-13T14:15:16.142+03:00</t>
  </si>
  <si>
    <t>uuid:7aaf7fee-005d-4c45-affb-29c75b14d58c</t>
  </si>
  <si>
    <t>7aaf7fee-005d-4c45-affb-29c75b14d58c</t>
  </si>
  <si>
    <t>2022-02-13T11:34:52.251+03:00</t>
  </si>
  <si>
    <t>2022-02-13T12:10:40.893+03:00</t>
  </si>
  <si>
    <t>Referral support not available Incompetent staff</t>
  </si>
  <si>
    <t>At private primary health care centre/hospital Other</t>
  </si>
  <si>
    <t>دعم روضات الاطفال</t>
  </si>
  <si>
    <t>غير قادر على العمل</t>
  </si>
  <si>
    <t>وصمة عار</t>
  </si>
  <si>
    <t>دعم روضات اطفال</t>
  </si>
  <si>
    <t>مراكز ترفيه للاطفال</t>
  </si>
  <si>
    <t>uuid:006f213f-95fb-4ad7-b270-4af2442f4f3d</t>
  </si>
  <si>
    <t>006f213f-95fb-4ad7-b270-4af2442f4f3d</t>
  </si>
  <si>
    <t>2022-02-13T12:10:53.904+03:00</t>
  </si>
  <si>
    <t>2022-02-13T12:43:10.259+03:00</t>
  </si>
  <si>
    <t>لانهم المسؤولين عن نفقات البيت</t>
  </si>
  <si>
    <t>لا اعرف بهذه المنطقة عن وجود خدمات</t>
  </si>
  <si>
    <t>Neglect Psychological Distress Dropout of school</t>
  </si>
  <si>
    <t>Unsafe to receive money Unsafe to keep the money</t>
  </si>
  <si>
    <t>عيادات متخصصة بالاضافة للتعليم</t>
  </si>
  <si>
    <t>uuid:55ce6e8e-0f01-4cef-b1ff-1cbadda70103</t>
  </si>
  <si>
    <t>55ce6e8e-0f01-4cef-b1ff-1cbadda70103</t>
  </si>
  <si>
    <t>2022-02-13T12:43:18.159+03:00</t>
  </si>
  <si>
    <t>2022-02-13T14:14:02.920+03:00</t>
  </si>
  <si>
    <t>uuid:9eee78b7-bae1-4ddb-8e14-22d7a7459516</t>
  </si>
  <si>
    <t>9eee78b7-bae1-4ddb-8e14-22d7a7459516</t>
  </si>
  <si>
    <t>2022-02-13T09:01:23.695+02:00</t>
  </si>
  <si>
    <t>2022-02-13T09:31:05.489+02:00</t>
  </si>
  <si>
    <t>دعم انواع الاغذية بسعر قليل
دعم الدواء ليصبح مجانا
دعم المرافق الصحية</t>
  </si>
  <si>
    <t>uuid:5c9f13aa-c874-4289-bf83-27cb153164c4</t>
  </si>
  <si>
    <t>5c9f13aa-c874-4289-bf83-27cb153164c4</t>
  </si>
  <si>
    <t>2022-02-13T10:04:17.099+02:00</t>
  </si>
  <si>
    <t>2022-02-13T10:39:03.392+02:00</t>
  </si>
  <si>
    <t>Public primary health care facility At private primary health care centre/hospital</t>
  </si>
  <si>
    <t>Sadness Anxiety Problems Sleeping Economic</t>
  </si>
  <si>
    <t>Children Persons with Physical Disabilities Adolescent girls</t>
  </si>
  <si>
    <t>الخوف من الوصمة</t>
  </si>
  <si>
    <t>Child labour Physical abuse Being orphaned Dropout of school</t>
  </si>
  <si>
    <t>Neighbours School teachers Parents Relatives</t>
  </si>
  <si>
    <t>قسائم مالية
توفير الأدوية</t>
  </si>
  <si>
    <t>uuid:b532be06-b315-4a2a-b2a9-8d120e47cd2f</t>
  </si>
  <si>
    <t>b532be06-b315-4a2a-b2a9-8d120e47cd2f</t>
  </si>
  <si>
    <t>2022-02-13T10:49:21.313+02:00</t>
  </si>
  <si>
    <t>2022-02-13T11:43:42.169+02:00</t>
  </si>
  <si>
    <t>إبن</t>
  </si>
  <si>
    <t>Inaccessible due to cost Most types of medicines are not available in the market</t>
  </si>
  <si>
    <t>تكلس فقرات قطنية</t>
  </si>
  <si>
    <t>فيسبوك
تيليجرام</t>
  </si>
  <si>
    <t>Kidnapping Physical abuse Being orphaned Child headed household</t>
  </si>
  <si>
    <t>Siblings Neighbours Religious leaders School teachers Parents Relatives</t>
  </si>
  <si>
    <t xml:space="preserve">توفير الأدوية المقطوعة
مشاريع قسائم مالية </t>
  </si>
  <si>
    <t>uuid:c6b8ff83-0e14-4dc2-a2c0-990b0e82de0b</t>
  </si>
  <si>
    <t>c6b8ff83-0e14-4dc2-a2c0-990b0e82de0b</t>
  </si>
  <si>
    <t>2022-02-13T10:18:02.424+03:00</t>
  </si>
  <si>
    <t>2022-02-13T10:45:25.691+03:00</t>
  </si>
  <si>
    <t>استكمال تجهيز البيت من سيرميك وغيرها</t>
  </si>
  <si>
    <t>بخاخ ربو</t>
  </si>
  <si>
    <t>Anxiety Inability to carry out work or daily tasks Economic</t>
  </si>
  <si>
    <t xml:space="preserve">لانهم هم المسوؤلين عن تامين الاحتياجات </t>
  </si>
  <si>
    <t>Prayer Other</t>
  </si>
  <si>
    <t>التجاهل</t>
  </si>
  <si>
    <t>لان صتنا ونفسيتي مرتاحة</t>
  </si>
  <si>
    <t>Sexual abuse Other Psychological Distress</t>
  </si>
  <si>
    <t>Reduced spending on non-food expenditures e.g. Health Other</t>
  </si>
  <si>
    <t>زيادة ساعات العمل</t>
  </si>
  <si>
    <t>تأمين فرص للشباب 
تأمين دخل لكبار السن</t>
  </si>
  <si>
    <t>uuid:247f5853-4eda-4aee-abc7-298e4486e803</t>
  </si>
  <si>
    <t>247f5853-4eda-4aee-abc7-298e4486e803</t>
  </si>
  <si>
    <t>2022-02-13T12:17:00.771+02:00</t>
  </si>
  <si>
    <t>2022-02-13T12:45:13.688+02:00</t>
  </si>
  <si>
    <t>Fear Inability to carry out work or daily tasks Anxiety</t>
  </si>
  <si>
    <t>قلة الوعي</t>
  </si>
  <si>
    <t>Neglect Kidnapping Exploitation Dropout of school</t>
  </si>
  <si>
    <t>Children living on the street Child-headed households Orphans living in the community Children who have been associated with fighting forces</t>
  </si>
  <si>
    <t>Casual labor Salaried work Petty trading and small business</t>
  </si>
  <si>
    <t>دوائية</t>
  </si>
  <si>
    <t>uuid:6deeb2a5-fd75-4f47-9e60-683481d35dd8</t>
  </si>
  <si>
    <t>6deeb2a5-fd75-4f47-9e60-683481d35dd8</t>
  </si>
  <si>
    <t>2022-02-13T10:48:17.408+03:00</t>
  </si>
  <si>
    <t>2022-02-13T11:35:16.155+03:00</t>
  </si>
  <si>
    <t>تامين اجأر المنزل</t>
  </si>
  <si>
    <t>بخاخ الربو</t>
  </si>
  <si>
    <t>Economic Hopelessness Anger</t>
  </si>
  <si>
    <t>لانهم هم المعيلون لاسرهم</t>
  </si>
  <si>
    <t>Security problems Other</t>
  </si>
  <si>
    <t>عدم وجود الوقت بسبب ضغط الدراسة</t>
  </si>
  <si>
    <t>Hand crafts Entertainement activities Sport activity Quraan</t>
  </si>
  <si>
    <t>Spent Savings Sold assets Reduced spending on non-food expenditures e.g. Health</t>
  </si>
  <si>
    <t>تأمين اجأرات مجانية
ومواد التدفئة والادوية
وتأمين فرص عمل</t>
  </si>
  <si>
    <t>uuid:e454d564-4183-4e2f-ac37-3f4dd71e3bee</t>
  </si>
  <si>
    <t>e454d564-4183-4e2f-ac37-3f4dd71e3bee</t>
  </si>
  <si>
    <t>2022-02-13T13:19:45.832+02:00</t>
  </si>
  <si>
    <t>2022-02-13T13:51:05.646+02:00</t>
  </si>
  <si>
    <t>Anger Hopelessness Sadness Problems Sleeping</t>
  </si>
  <si>
    <t>Adult Men Persons with Physical Disabilities Elderly Displaced people</t>
  </si>
  <si>
    <t>خوفهم من نظرات المجتمع</t>
  </si>
  <si>
    <t>Being orphaned Child headed household Exploitation Dropout of school</t>
  </si>
  <si>
    <t>Peer groups (e.g. friends) Siblings School teachers Neighbours Parents Relatives</t>
  </si>
  <si>
    <t>Sport activity Quraan Hand crafts Awareness / educational activities / psychosocial support Entertainement activities</t>
  </si>
  <si>
    <t>Children living on the street Child-headed households Orphans living in the community Children involved in harmful forms of labor</t>
  </si>
  <si>
    <t>uuid:aee66a08-c477-43b4-9073-2b536d4e53d2</t>
  </si>
  <si>
    <t>aee66a08-c477-43b4-9073-2b536d4e53d2</t>
  </si>
  <si>
    <t>2022-02-13T11:40:58.203+03:00</t>
  </si>
  <si>
    <t>2022-02-13T12:15:31.169+03:00</t>
  </si>
  <si>
    <t>Family conflict Other Economic</t>
  </si>
  <si>
    <t>الطلاق</t>
  </si>
  <si>
    <t>عدم النضوج والاندماج مع الاهل وبيت العم</t>
  </si>
  <si>
    <t>Psychological Distress Other</t>
  </si>
  <si>
    <t>الحروب</t>
  </si>
  <si>
    <t>Entertainement activities Sport activity Quraan</t>
  </si>
  <si>
    <t>معظم الانشطة ماجورة وتحتاج للمال</t>
  </si>
  <si>
    <t xml:space="preserve">بالصناعة مكانيكي
العمر ١٥ 
الجنس ذكر
اكثر من ٩ ساعات </t>
  </si>
  <si>
    <t xml:space="preserve">السلل الغذائية
وجود كفالات للايتام
مواد تدفئة </t>
  </si>
  <si>
    <t>uuid:981d41cb-6354-420c-b505-4b8177ef5938</t>
  </si>
  <si>
    <t>981d41cb-6354-420c-b505-4b8177ef5938</t>
  </si>
  <si>
    <t>2022-02-13T12:26:19.714+03:00</t>
  </si>
  <si>
    <t>2022-02-13T12:52:49.796+03:00</t>
  </si>
  <si>
    <t>التعامل مع الكوادر الطبية فيه صعوبة
وشراء الادوية</t>
  </si>
  <si>
    <t>Medical staff refused treatment without explanations</t>
  </si>
  <si>
    <t>لانهم يتحملون مسؤولية المنزل</t>
  </si>
  <si>
    <t>Smoking Exercise</t>
  </si>
  <si>
    <t>ليست مريضا ولست بحاجة لذلك</t>
  </si>
  <si>
    <t>الوضع الامني والحرب والخطف</t>
  </si>
  <si>
    <t>Borrow money Reduced spending on non-food expenditures e.g. Health Sold assets</t>
  </si>
  <si>
    <t>توفير المزيد من الادوية المجانية
التعامل مع المرضى بشكل ايجابي</t>
  </si>
  <si>
    <t>uuid:0f57e355-a8b1-41b0-ad5c-5bd240c6dc72</t>
  </si>
  <si>
    <t>0f57e355-a8b1-41b0-ad5c-5bd240c6dc72</t>
  </si>
  <si>
    <t>2022-02-13T12:54:06.314+03:00</t>
  </si>
  <si>
    <t>2022-02-13T13:20:25.773+03:00</t>
  </si>
  <si>
    <t xml:space="preserve">معظم الادوية غالية الثمن ويجب شرائها </t>
  </si>
  <si>
    <t>والادوية الاعصاب</t>
  </si>
  <si>
    <t xml:space="preserve">لانهم المسؤولية بالدرجة الاولى </t>
  </si>
  <si>
    <t xml:space="preserve">الخروج من المنزل </t>
  </si>
  <si>
    <t>لست بحاجة لذلك</t>
  </si>
  <si>
    <t>من خلال برامج الانترنت</t>
  </si>
  <si>
    <t xml:space="preserve">تامين فرص العمل 
تأمين الادوية الاكثر شيوعا مجانا
</t>
  </si>
  <si>
    <t>uuid:e8cd773f-7227-40bc-b49e-1e2f86087ecd</t>
  </si>
  <si>
    <t>e8cd773f-7227-40bc-b49e-1e2f86087ecd</t>
  </si>
  <si>
    <t>2022-02-13T09:45:23.561+03:00</t>
  </si>
  <si>
    <t>2022-02-13T10:11:46.416+03:00</t>
  </si>
  <si>
    <t>Sadness Hopelessness Family conflict Economic</t>
  </si>
  <si>
    <t>الفقر وقلة فرص العمل</t>
  </si>
  <si>
    <t>Child labour Kidnapping Child headed household Dropout of school</t>
  </si>
  <si>
    <t>دعم المؤسسات التعليمية</t>
  </si>
  <si>
    <t>uuid:c91be657-da32-4326-a85d-b3fa723058da</t>
  </si>
  <si>
    <t>c91be657-da32-4326-a85d-b3fa723058da</t>
  </si>
  <si>
    <t>2022-02-13T10:52:53.728+03:00</t>
  </si>
  <si>
    <t>2022-02-13T11:29:41.765+03:00</t>
  </si>
  <si>
    <t>نظرة المجتمع للنازحين</t>
  </si>
  <si>
    <t>تأمين فرص عمل… تامين سلل غذائية</t>
  </si>
  <si>
    <t xml:space="preserve">لايوجد
</t>
  </si>
  <si>
    <t>uuid:5c31cb0e-cab8-4961-bce4-5bdc4431070b</t>
  </si>
  <si>
    <t>5c31cb0e-cab8-4961-bce4-5bdc4431070b</t>
  </si>
  <si>
    <t>2022-02-13T12:04:55.660+03:00</t>
  </si>
  <si>
    <t>2022-02-13T12:33:41.766+03:00</t>
  </si>
  <si>
    <t>صعوبة الوصول للمركز ..عدم توفر بعض الادوية</t>
  </si>
  <si>
    <t>Religious leader</t>
  </si>
  <si>
    <t>Being orphaned Psychological Distress</t>
  </si>
  <si>
    <t>تأمين الادوية والسلل الغذائية</t>
  </si>
  <si>
    <t>uuid:7bd28e44-5546-4e85-8098-efad089d7058</t>
  </si>
  <si>
    <t>7bd28e44-5546-4e85-8098-efad089d7058</t>
  </si>
  <si>
    <t>2022-02-13T10:37:39.648+02:00</t>
  </si>
  <si>
    <t>2022-02-13T15:39:15.812+02:00</t>
  </si>
  <si>
    <t>Sadness Anger Hopelessness Fear Economic Family conflict</t>
  </si>
  <si>
    <t>Persons with Physical Disabilities Displaced people People with chronic health conditions Children Adult Women</t>
  </si>
  <si>
    <t>لانهم ضعفاء ويحتاجون للاخرين لتلبية حاجاتهم الاساسية</t>
  </si>
  <si>
    <t>Peer groups (e.g. friends) Siblings Relatives Women and Child support centers</t>
  </si>
  <si>
    <t>Awareness / educational activities / psychosocial support Entertainement activities Case Management activities Hand crafts Painting / re-creational activity</t>
  </si>
  <si>
    <t>اتمنى ان تكونو جادين وتقدمو الدعم والمساعدة</t>
  </si>
  <si>
    <t>Word of mouth Social media messaging (e.g. Facebook) Religious leaders Community leaders</t>
  </si>
  <si>
    <t>uuid:52f154a7-3690-41af-847b-4dc9b0757790</t>
  </si>
  <si>
    <t>52f154a7-3690-41af-847b-4dc9b0757790</t>
  </si>
  <si>
    <t>2022-02-13T13:33:04.324+03:00</t>
  </si>
  <si>
    <t>2022-02-13T14:01:40.566+03:00</t>
  </si>
  <si>
    <t>Pediatric medicine Drugs are mostly available</t>
  </si>
  <si>
    <t>Sadness Fear Conflict within community</t>
  </si>
  <si>
    <t>الفقر وصعوبة المعيشة</t>
  </si>
  <si>
    <t>تامين فرص عمل ودعم القطاعات الصحية وتوفير سلل غذائية</t>
  </si>
  <si>
    <t>uuid:39853bb8-188a-4f18-a1bc-c27f8f98c984</t>
  </si>
  <si>
    <t>39853bb8-188a-4f18-a1bc-c27f8f98c984</t>
  </si>
  <si>
    <t>2022-02-13T11:35:35.141+02:00</t>
  </si>
  <si>
    <t>2022-02-13T15:40:22.273+02:00</t>
  </si>
  <si>
    <t>Anger Sadness Anxiety Hopelessness Economic Family conflict</t>
  </si>
  <si>
    <t>Child marriage Physical abuse Neglect Sexual abuse Being orphaned Child headed household Exploitation Dropout of school</t>
  </si>
  <si>
    <t>Sport activity Awareness / educational activities / psychosocial support Entertainement activities Case Management activities Hand crafts</t>
  </si>
  <si>
    <t>Social media messaging (e.g. Facebook) Religious leaders Community leaders</t>
  </si>
  <si>
    <t>uuid:df3ba813-8795-45ba-a32d-3370d8226db3</t>
  </si>
  <si>
    <t>df3ba813-8795-45ba-a32d-3370d8226db3</t>
  </si>
  <si>
    <t>2022-02-13T13:01:32.657+03:00</t>
  </si>
  <si>
    <t>2022-02-13T13:31:19.859+03:00</t>
  </si>
  <si>
    <t>Counselling for women who have experienced adverse situation Health care (including reproductive health)</t>
  </si>
  <si>
    <t>Child labour Kidnapping Being orphaned Child headed household</t>
  </si>
  <si>
    <t>Salaried work Saving Borrowing</t>
  </si>
  <si>
    <t>دعم المؤسسات التعليمية وتامين فرص عمل</t>
  </si>
  <si>
    <t>uuid:8b49be9c-08b8-4a80-b6db-132234da4c12</t>
  </si>
  <si>
    <t>8b49be9c-08b8-4a80-b6db-132234da4c12</t>
  </si>
  <si>
    <t>2022-02-13T12:07:44.748+02:00</t>
  </si>
  <si>
    <t>2022-02-13T15:40:46.834+02:00</t>
  </si>
  <si>
    <t>Anger Sadness Anxiety Economic Family conflict</t>
  </si>
  <si>
    <t>Children Persons with Physical Disabilities Elderly Displaced people People with chronic health conditions</t>
  </si>
  <si>
    <t>لانهم يحتاجون للعون</t>
  </si>
  <si>
    <t>Child marriage Child labour Physical abuse Neglect Sexual abuse Being orphaned Child headed household Psychological Distress Exploitation Dropout of school</t>
  </si>
  <si>
    <t>Hand crafts Awareness / educational activities / psychosocial support Entertainement activities Case Management activities</t>
  </si>
  <si>
    <t>اتمنى ان تكونو جادين بتقديم الدعم والمساعدة</t>
  </si>
  <si>
    <t>Community leaders Social media messaging (e.g. Facebook) Word of mouth</t>
  </si>
  <si>
    <t>uuid:9ee61562-b7a7-4fe3-a66b-5e55dc9bd999</t>
  </si>
  <si>
    <t>9ee61562-b7a7-4fe3-a66b-5e55dc9bd999</t>
  </si>
  <si>
    <t>2022-02-13T12:43:47.492+02:00</t>
  </si>
  <si>
    <t>2022-02-13T15:41:05.857+02:00</t>
  </si>
  <si>
    <t>Children Persons with Physical Disabilities Elderly People with chronic health conditions</t>
  </si>
  <si>
    <t>بسبب ضعفهم وحاجتهم</t>
  </si>
  <si>
    <t>Child labour Child marriage Physical abuse Neglect Sexual abuse Being orphaned Child headed household Exploitation Dropout of school</t>
  </si>
  <si>
    <t>Siblings Peer groups (e.g. friends) Relatives</t>
  </si>
  <si>
    <t>لانه يعمل من اجل مساعدة العائلة</t>
  </si>
  <si>
    <t>الطفل ذكر عمره١٢ سنةيعمل في تصليح سيارات لمظة ١٠ ساعات</t>
  </si>
  <si>
    <t>Entertainement activities Awareness / educational activities / psychosocial support Sport activity Case Management activities</t>
  </si>
  <si>
    <t>Word of mouth Social media messaging (e.g. Facebook) Community leaders</t>
  </si>
  <si>
    <t>uuid:145324f0-7fc6-4826-b90c-fcf92be99077</t>
  </si>
  <si>
    <t>145324f0-7fc6-4826-b90c-fcf92be99077</t>
  </si>
  <si>
    <t>2022-02-13T13:33:54.462+02:00</t>
  </si>
  <si>
    <t>2022-02-13T15:41:23.683+02:00</t>
  </si>
  <si>
    <t>Anger Sadness Anxiety Family conflict Conflict within community</t>
  </si>
  <si>
    <t>لانهم بحاجة</t>
  </si>
  <si>
    <t>يساعد والده في مصروف البيت</t>
  </si>
  <si>
    <t>طفل عمره ١٢سنة يعمل في تصليح السيارات وهو ذكر</t>
  </si>
  <si>
    <t>اتمنى تقديم العون والمساعدة</t>
  </si>
  <si>
    <t>لا شمرا</t>
  </si>
  <si>
    <t>uuid:a2608343-dc8a-457d-aa71-ad9a9a3095b1</t>
  </si>
  <si>
    <t>a2608343-dc8a-457d-aa71-ad9a9a3095b1</t>
  </si>
  <si>
    <t>2022-02-13T11:10:26.676+02:00</t>
  </si>
  <si>
    <t>2022-02-13T15:41:41.365+02:00</t>
  </si>
  <si>
    <t>لتحملهم مسؤلية المنزل من تأمين احتياجات وسبل العيش الازمه</t>
  </si>
  <si>
    <t>Exploitation Kidnapping</t>
  </si>
  <si>
    <t>اتمنى ان تساعدونا</t>
  </si>
  <si>
    <t>Social media messaging (e.g. Facebook) Community leaders Religious leaders</t>
  </si>
  <si>
    <t>uuid:13d914ad-5ed2-4731-9b07-65afaa38258e</t>
  </si>
  <si>
    <t>13d914ad-5ed2-4731-9b07-65afaa38258e</t>
  </si>
  <si>
    <t>2022-02-13T09:53:05.264+02:00</t>
  </si>
  <si>
    <t>2022-02-13T15:42:54.933+02:00</t>
  </si>
  <si>
    <t>بسبب الظروف الصعبة</t>
  </si>
  <si>
    <t>Child labour Dropout of school Neglect Being orphaned</t>
  </si>
  <si>
    <t>Children who have been associated with fighting forces Children involved in harmful forms of labor Child-headed households</t>
  </si>
  <si>
    <t>تأمين أدوية نوعية وتأمين مواد غذائية 
تأمين  تدفئة 
تأمين مساعدات مالية</t>
  </si>
  <si>
    <t>uuid:4bfd33e9-e67e-4722-bea7-4999ad7e82c6</t>
  </si>
  <si>
    <t>4bfd33e9-e67e-4722-bea7-4999ad7e82c6</t>
  </si>
  <si>
    <t>2022-02-13T10:26:02.760+02:00</t>
  </si>
  <si>
    <t>2022-02-13T15:43:02.219+02:00</t>
  </si>
  <si>
    <t>Dignity kits Health care (including reproductive health) Non-food items</t>
  </si>
  <si>
    <t>تأمين مساعدات مالية للارامل</t>
  </si>
  <si>
    <t>uuid:17210957-389e-403c-b1fc-33c13b702743</t>
  </si>
  <si>
    <t>17210957-389e-403c-b1fc-33c13b702743</t>
  </si>
  <si>
    <t>2022-02-13T10:54:22.533+02:00</t>
  </si>
  <si>
    <t>2022-02-13T15:43:10.419+02:00</t>
  </si>
  <si>
    <t>بسبب الظروف</t>
  </si>
  <si>
    <t>Shelter Non-food items Health care (including reproductive health)</t>
  </si>
  <si>
    <t>Kidnapping Child labour Dropout of school Neglect Exploitation</t>
  </si>
  <si>
    <t>Parents Relatives Judicial or criminal authority</t>
  </si>
  <si>
    <t>Quraan Sport activity Hand crafts Painting / re-creational activity</t>
  </si>
  <si>
    <t>تأمين مساعدات مالية للمحتاجين</t>
  </si>
  <si>
    <t>uuid:7208b60c-f359-4e06-8d11-7be2bd883c36</t>
  </si>
  <si>
    <t>7208b60c-f359-4e06-8d11-7be2bd883c36</t>
  </si>
  <si>
    <t>2022-02-13T11:25:29.295+02:00</t>
  </si>
  <si>
    <t>2022-02-13T15:43:17.505+02:00</t>
  </si>
  <si>
    <t>Inability to carry out work or daily tasks Anxiety Economic</t>
  </si>
  <si>
    <t>بسبب ظروف القهر والفقر</t>
  </si>
  <si>
    <t>Child labour Kidnapping Child marriage Exploitation Dropout of school</t>
  </si>
  <si>
    <t>تأمين مساعدات مالية للمحتاجين والنازحين</t>
  </si>
  <si>
    <t>uuid:d8993c79-c365-467a-bae1-dc495d45f20f</t>
  </si>
  <si>
    <t>d8993c79-c365-467a-bae1-dc495d45f20f</t>
  </si>
  <si>
    <t>2022-02-13T11:55:05.312+02:00</t>
  </si>
  <si>
    <t>2022-02-13T15:43:24.174+02:00</t>
  </si>
  <si>
    <t>Fear Sadness Anxiety Inability to carry out work or daily tasks Economic</t>
  </si>
  <si>
    <t>Health care (including reproductive health) Dignity kits Education</t>
  </si>
  <si>
    <t>Child labour Exploitation Dropout of school Being orphaned</t>
  </si>
  <si>
    <t>تأمين مساعدات مالية للمحتاجين والأدوية النوعية</t>
  </si>
  <si>
    <t>uuid:9a474503-5fa6-4ee1-9cad-5820c3eb8f3d</t>
  </si>
  <si>
    <t>9a474503-5fa6-4ee1-9cad-5820c3eb8f3d</t>
  </si>
  <si>
    <t>2022-02-13T10:39:43.463+03:00</t>
  </si>
  <si>
    <t>2022-02-13T11:03:25.874+03:00</t>
  </si>
  <si>
    <t>Anxiety Hopelessness Mood swings Problems Sleeping Anger</t>
  </si>
  <si>
    <t>قلة الدخل قلة فرص العمل اما المراهقون قلة التعلم وقله الوعي للواقع</t>
  </si>
  <si>
    <t>Kidnapping Neglect Child marriage Child labour Dropout of school</t>
  </si>
  <si>
    <t>Peer groups (e.g. friends) School teachers Siblings</t>
  </si>
  <si>
    <t>نقطه طبيه دعم التعليم دعم ذوي الاحتياجات الخاصه وكبار السن</t>
  </si>
  <si>
    <t>uuid:79733fd5-015c-4e1f-ac0f-cb4eeac658d6</t>
  </si>
  <si>
    <t>79733fd5-015c-4e1f-ac0f-cb4eeac658d6</t>
  </si>
  <si>
    <t>2022-02-13T11:53:07.290+03:00</t>
  </si>
  <si>
    <t>2022-02-13T12:16:48.959+03:00</t>
  </si>
  <si>
    <t>Anger Hopelessness Anxiety Sadness Mood swings Problems Sleeping Family conflict</t>
  </si>
  <si>
    <t>قلة الامان قلة فرص العمل مما يؤدي لا نقص الدخل المعيشي</t>
  </si>
  <si>
    <t>Being orphaned Exploitation Dropout of school Neglect Kidnapping Child labour Child marriage Physical abuse Child headed household</t>
  </si>
  <si>
    <t>قلة الالتزام بمواعيد المدرسه من قبل الكادر التعليمي</t>
  </si>
  <si>
    <t>دعم التعليم تأمين فرص عمل دعم التدفئه في فصل الشتاء</t>
  </si>
  <si>
    <t>uuid:ea50d43b-9528-4260-8ba3-0cec0665dbb0</t>
  </si>
  <si>
    <t>ea50d43b-9528-4260-8ba3-0cec0665dbb0</t>
  </si>
  <si>
    <t>2022-02-13T14:20:31.692+03:00</t>
  </si>
  <si>
    <t>2022-02-13T14:45:41.516+03:00</t>
  </si>
  <si>
    <t>Anger Sadness Problems Sleeping Mood swings Family conflict</t>
  </si>
  <si>
    <t>بسبب ضيق المعيشي</t>
  </si>
  <si>
    <t>Kidnapping Child labour Child marriage Sexual abuse Neglect Child headed household Exploitation</t>
  </si>
  <si>
    <t>Peer groups (e.g. friends) Neighbours School teachers Relatives Parents</t>
  </si>
  <si>
    <t>لا يوجد مدارس متاحه</t>
  </si>
  <si>
    <t>Salaried work Sale of livestock and animal products Borrowing</t>
  </si>
  <si>
    <t>دعم المدارس. الصرف الصحي والمياه سلل غذائيه</t>
  </si>
  <si>
    <t>uuid:84fa120a-60d3-43dc-938c-762575eb32ae</t>
  </si>
  <si>
    <t>84fa120a-60d3-43dc-938c-762575eb32ae</t>
  </si>
  <si>
    <t>2022-02-13T10:19:47.044+03:00</t>
  </si>
  <si>
    <t>2022-02-13T15:41:51.459+03:00</t>
  </si>
  <si>
    <t>Sadness Family conflict Economic Anger Hopelessness</t>
  </si>
  <si>
    <t>بسبب الوضع الراهن والفقر 
وبسبب ويلات الحرب والمشاكل التي تحيط بالمنطفة</t>
  </si>
  <si>
    <t>Dropout of school Child headed household Child labour</t>
  </si>
  <si>
    <t>Religious leaders Parents School teachers Relatives</t>
  </si>
  <si>
    <t>توفير ادوية مزمنة  ( ضغط وسكر) 
توفير مراكز تعليمية وترفيهية للأطفال 
افتتاح مراكز علاج فيزيائي</t>
  </si>
  <si>
    <t>uuid:7c80e1d8-9ea2-4c5b-bff6-5446fee2acfc</t>
  </si>
  <si>
    <t>7c80e1d8-9ea2-4c5b-bff6-5446fee2acfc</t>
  </si>
  <si>
    <t>2022-02-13T11:06:32.866+03:00</t>
  </si>
  <si>
    <t>2022-02-13T15:41:55.975+03:00</t>
  </si>
  <si>
    <t>أدوبة واستقصاءات خاصة بطب العيون</t>
  </si>
  <si>
    <t>At private primary health care centre/hospital Public primary health care facility Hospital for normal delivery Hospital for surgery/ C-section</t>
  </si>
  <si>
    <t>Sadness Anxiety Inability to carry out work or daily tasks Hopelessness Anger Economic</t>
  </si>
  <si>
    <t>Adult Men Children Persons with Physical Disabilities Elderly Displaced people People with chronic health conditions Adolescent Boys Adolescent girls</t>
  </si>
  <si>
    <t>Child marriage Child labour Being orphaned Dropout of school</t>
  </si>
  <si>
    <t>Religious leaders Siblings Parents Relatives School teachers Women and Child support centers Judicial or criminal authority</t>
  </si>
  <si>
    <t>Security problems Lack of transportation No services</t>
  </si>
  <si>
    <t>Child-headed households Children involved in harmful forms of labor Children living on the street</t>
  </si>
  <si>
    <t>توفير فرص عمل للشباب 
الاهتمام بطب العيون من كل النواحي
توفير خدمات الصرف الصحي والاهتمام بالشوارع في مدينة إدلب</t>
  </si>
  <si>
    <t>Community leaders Religious leaders</t>
  </si>
  <si>
    <t>uuid:60900915-3ad9-4688-b11f-6b8f20738735</t>
  </si>
  <si>
    <t>60900915-3ad9-4688-b11f-6b8f20738735</t>
  </si>
  <si>
    <t>2022-02-13T11:27:56.716+03:00</t>
  </si>
  <si>
    <t>2022-02-13T15:42:00.369+03:00</t>
  </si>
  <si>
    <t>Anger Hopelessness Sadness Economic Family conflict</t>
  </si>
  <si>
    <t>Adult Women Adult Men Children Elderly Displaced people Persons with Intellectual Disabilities People with chronic health conditions Adolescent Boys Adolescent girls</t>
  </si>
  <si>
    <t>بسبب الفقر وصعوبة تأمين احتياحات الحياة</t>
  </si>
  <si>
    <t>Child marriage Sexual abuse Being orphaned Child headed household Dropout of school</t>
  </si>
  <si>
    <t>Religious leaders Siblings School teachers Parents Judicial or criminal authority Women and Child support centers</t>
  </si>
  <si>
    <t>توفير أدوية الأمراض المزمنة 
توفير خدمات للمنطقة ( كهرباء - صرف صحي - شوارع) 
توفير مراكز علاج فيزيائي</t>
  </si>
  <si>
    <t>uuid:f82a7bf7-f752-46e0-897f-0b5f436dc9e4</t>
  </si>
  <si>
    <t>f82a7bf7-f752-46e0-897f-0b5f436dc9e4</t>
  </si>
  <si>
    <t>2022-02-13T13:19:43.276+03:00</t>
  </si>
  <si>
    <t>2022-02-13T15:42:04.095+03:00</t>
  </si>
  <si>
    <t>Adult Men Displaced people Elderly</t>
  </si>
  <si>
    <t>بسبب متطلبات الحياة القاسية 
الفقر وتردي الوضع المعيشي</t>
  </si>
  <si>
    <t>Religious leaders Siblings School teachers Parents Relatives Judicial or criminal authority Women and Child support centers Community leaders (trusted people in the community)</t>
  </si>
  <si>
    <t>No services Opening time not suitable for parents Lack of transportation</t>
  </si>
  <si>
    <t>Skilled labour Remittances from family members</t>
  </si>
  <si>
    <t>توفير مراكز تعليمية للاطفال 
توفير أدوية مجانية خاصة بالأمراض المزمنة
افتتاح مراكز علاج فيزيائي  
افتتاح مراكز محو أمية للبالغين</t>
  </si>
  <si>
    <t>uuid:a0addd04-0db2-44f3-9e93-6caa5b51c75b</t>
  </si>
  <si>
    <t>a0addd04-0db2-44f3-9e93-6caa5b51c75b</t>
  </si>
  <si>
    <t>2022-02-13T13:54:16.951+03:00</t>
  </si>
  <si>
    <t>2022-02-13T15:42:09.133+03:00</t>
  </si>
  <si>
    <t>Pediatric medicine Antibiotic Other</t>
  </si>
  <si>
    <t>الأدوية العصبية</t>
  </si>
  <si>
    <t>اختلاجات عصبية</t>
  </si>
  <si>
    <t>Adult Men Displaced people Elderly People with chronic health conditions</t>
  </si>
  <si>
    <t>بسبب سوء الوضع المعيشي 
عدم توفر خدمات ومساعدات لهم</t>
  </si>
  <si>
    <t>Being orphaned Child labour Child headed household Dropout of school Psychological Distress Unaccompanied and Separated child</t>
  </si>
  <si>
    <t>Religious leaders Neighbours School teachers Parents Relatives Judicial or criminal authority Women and Child support centers Community leaders (trusted people in the community)</t>
  </si>
  <si>
    <t>No services Lack of transportation Security problems</t>
  </si>
  <si>
    <t>Sport activity Quraan Hand crafts Painting / re-creational activity Entertainement activities</t>
  </si>
  <si>
    <t>Skilled labour Saving</t>
  </si>
  <si>
    <t>توفير الأدوية العصبية بشكل مجاني 
توفير مساعدات إنسانية وخاصة للنازحين 
افتتاح مراكز تعليمية وترفيهية للأطفال</t>
  </si>
  <si>
    <t>uuid:4cce0e00-e268-4f57-87b1-3911f564bf06</t>
  </si>
  <si>
    <t>4cce0e00-e268-4f57-87b1-3911f564bf06</t>
  </si>
  <si>
    <t>2022-02-13T10:11:13.807+03:00</t>
  </si>
  <si>
    <t>2022-02-13T10:30:17.339+03:00</t>
  </si>
  <si>
    <t>الاوضاع الصعبة</t>
  </si>
  <si>
    <t>Child labour Dropout of school Child headed household</t>
  </si>
  <si>
    <t>تقديم المساعدات المادية</t>
  </si>
  <si>
    <t>uuid:eb92fd27-baed-402f-a9f6-5ca98096d9ce</t>
  </si>
  <si>
    <t>eb92fd27-baed-402f-a9f6-5ca98096d9ce</t>
  </si>
  <si>
    <t>2022-02-13T10:56:00.320+03:00</t>
  </si>
  <si>
    <t>2022-02-13T15:46:51.060+03:00</t>
  </si>
  <si>
    <t>بسبب ضغوط المنازل</t>
  </si>
  <si>
    <t>Unaccompanied and Separated child Child labour Dropout of school</t>
  </si>
  <si>
    <t>uuid:57c126fd-b27e-44d2-9725-6f0944372d40</t>
  </si>
  <si>
    <t>57c126fd-b27e-44d2-9725-6f0944372d40</t>
  </si>
  <si>
    <t>2022-02-13T11:53:33.955+03:00</t>
  </si>
  <si>
    <t>2022-02-13T15:47:05.775+03:00</t>
  </si>
  <si>
    <t>المسؤولية</t>
  </si>
  <si>
    <t>تقديم مساعدات للايتام</t>
  </si>
  <si>
    <t>uuid:f93d49c5-0640-4182-935d-82a3971558e3</t>
  </si>
  <si>
    <t>f93d49c5-0640-4182-935d-82a3971558e3</t>
  </si>
  <si>
    <t>2022-02-13T13:07:57.395+03:00</t>
  </si>
  <si>
    <t>2022-02-13T15:47:22.877+03:00</t>
  </si>
  <si>
    <t>ادوية ضعف النمو</t>
  </si>
  <si>
    <t>Family conflict Anxiety Anger</t>
  </si>
  <si>
    <t>بسبب مسؤولية المنزل الكبيرة</t>
  </si>
  <si>
    <t>Borrow money Received donations Received support from friends/family</t>
  </si>
  <si>
    <t>زيادة الاهتمام بمراكز المنظمة</t>
  </si>
  <si>
    <t>uuid:67efe16e-4e56-477d-aad3-015b8d25c7e9</t>
  </si>
  <si>
    <t>67efe16e-4e56-477d-aad3-015b8d25c7e9</t>
  </si>
  <si>
    <t>2022-02-13T14:39:53.439+03:00</t>
  </si>
  <si>
    <t>2022-02-13T15:47:35.027+03:00</t>
  </si>
  <si>
    <t>ادوية الاعصاب</t>
  </si>
  <si>
    <t>الضغط من المجتمع</t>
  </si>
  <si>
    <t>توفير ادوية للامراض العصبية</t>
  </si>
  <si>
    <t>uuid:2de5e41e-aaae-424a-9787-435f41235f40</t>
  </si>
  <si>
    <t>2de5e41e-aaae-424a-9787-435f41235f40</t>
  </si>
  <si>
    <t>2022-02-13T09:40:50.695+03:00</t>
  </si>
  <si>
    <t>2022-02-13T10:04:48.154+03:00</t>
  </si>
  <si>
    <t>Social media Whatsapp / SMS In person by community workers</t>
  </si>
  <si>
    <t>Hopelessness Anxiety Sadness Economic Family conflict</t>
  </si>
  <si>
    <t>سوء معاملة من المجتمع المحيط</t>
  </si>
  <si>
    <t>Speaking to a family member Seeing an MHPSS professional Self harm, or harming others Smoking</t>
  </si>
  <si>
    <t>Friend Police</t>
  </si>
  <si>
    <t>Awareness / educational activities / psychosocial support Painting / re-creational activity Hand crafts Quraan Sport activity</t>
  </si>
  <si>
    <t>دعم مادي وتغذوي للأسر</t>
  </si>
  <si>
    <t>uuid:0965e2ea-e8fb-4fa0-91f4-f6d69723ef95</t>
  </si>
  <si>
    <t>0965e2ea-e8fb-4fa0-91f4-f6d69723ef95</t>
  </si>
  <si>
    <t>2022-02-13T10:04:53.042+03:00</t>
  </si>
  <si>
    <t>2022-02-13T11:35:54.255+03:00</t>
  </si>
  <si>
    <t>Adolescent girls Persons with Intellectual Disabilities Persons with Physical Disabilities Displaced people</t>
  </si>
  <si>
    <t>قلة وعي في التعامل</t>
  </si>
  <si>
    <t>Seeing an MHPSS professional Self harm, or harming others Smoking</t>
  </si>
  <si>
    <t>School teachers Parents Relatives Peer groups (e.g. friends)</t>
  </si>
  <si>
    <t>Skilled labour Remittances from family members Borrowing</t>
  </si>
  <si>
    <t>توفير قسائم نقدية ومعونات غذائية</t>
  </si>
  <si>
    <t>uuid:b6202a97-d831-4e62-9754-3f3a9443e91e</t>
  </si>
  <si>
    <t>b6202a97-d831-4e62-9754-3f3a9443e91e</t>
  </si>
  <si>
    <t>2022-02-13T10:36:46.133+03:00</t>
  </si>
  <si>
    <t>2022-02-13T11:06:48.406+03:00</t>
  </si>
  <si>
    <t>Anxiety Economic Family conflict</t>
  </si>
  <si>
    <t xml:space="preserve">صعوبة في الحركة والعمل </t>
  </si>
  <si>
    <t>Speaking to a family member Seeing an MHPSS professional Self harm, or harming others Withdrawal/Isolation</t>
  </si>
  <si>
    <t>MHPSS service providers WGSS Friends</t>
  </si>
  <si>
    <t>Being orphaned Dropout of school Neglect Physical abuse</t>
  </si>
  <si>
    <t xml:space="preserve">توفير فرص عمل 
دعم مادي </t>
  </si>
  <si>
    <t>uuid:8221cfdd-5149-4f5b-8fc5-9961908415ea</t>
  </si>
  <si>
    <t>8221cfdd-5149-4f5b-8fc5-9961908415ea</t>
  </si>
  <si>
    <t>2022-02-13T11:07:03.568+03:00</t>
  </si>
  <si>
    <t>2022-02-13T11:34:15.134+03:00</t>
  </si>
  <si>
    <t>Being orphaned Neglect Dropout of school</t>
  </si>
  <si>
    <t>توفير الدعم المادي للأسر</t>
  </si>
  <si>
    <t>uuid:ca4044fb-2dc5-4ac3-b5ed-23619ea3a0e2</t>
  </si>
  <si>
    <t>ca4044fb-2dc5-4ac3-b5ed-23619ea3a0e2</t>
  </si>
  <si>
    <t>2022-02-13T11:36:19.778+03:00</t>
  </si>
  <si>
    <t>2022-02-13T12:02:03.027+03:00</t>
  </si>
  <si>
    <t>ضعف امكانيات</t>
  </si>
  <si>
    <t>Quraan Sport activity Awareness / educational activities / psychosocial support Painting / re-creational activity</t>
  </si>
  <si>
    <t>uuid:851ae4f8-b1aa-493e-86f3-28ddb2b83f93</t>
  </si>
  <si>
    <t>851ae4f8-b1aa-493e-86f3-28ddb2b83f93</t>
  </si>
  <si>
    <t>2022-02-13T12:04:34.418+03:00</t>
  </si>
  <si>
    <t>2022-02-13T12:32:55.765+03:00</t>
  </si>
  <si>
    <t>غير قادر على الخروج بسبب المرض</t>
  </si>
  <si>
    <t>تأمين الادوية باهظة الثمن 
قسائم نقدية ومواد غذائية</t>
  </si>
  <si>
    <t>uuid:d3cfab0f-b847-4b04-9051-a2dce76b5f60</t>
  </si>
  <si>
    <t>d3cfab0f-b847-4b04-9051-a2dce76b5f60</t>
  </si>
  <si>
    <t>2022-02-13T12:33:19.700+03:00</t>
  </si>
  <si>
    <t>2022-02-13T13:09:27.322+03:00</t>
  </si>
  <si>
    <t>Persons with Intellectual Disabilities</t>
  </si>
  <si>
    <t>Withdrawal/Isolation Smoking Self harm, or harming others</t>
  </si>
  <si>
    <t>Hand crafts Sport activity Painting / re-creational activity</t>
  </si>
  <si>
    <t>uuid:aa913e7c-a9fa-4a07-a2e2-29432044ae41</t>
  </si>
  <si>
    <t>aa913e7c-a9fa-4a07-a2e2-29432044ae41</t>
  </si>
  <si>
    <t>2022-02-13T13:10:31.594+03:00</t>
  </si>
  <si>
    <t>2022-02-13T13:41:39.722+03:00</t>
  </si>
  <si>
    <t>Fear Hopelessness Sadness Anxiety</t>
  </si>
  <si>
    <t>Neglect Physical abuse</t>
  </si>
  <si>
    <t>توفير فرص عمل 
دعم اقتصادي</t>
  </si>
  <si>
    <t>uuid:fcfb3059-93dc-4bb1-b855-7aac87f540d7</t>
  </si>
  <si>
    <t>fcfb3059-93dc-4bb1-b855-7aac87f540d7</t>
  </si>
  <si>
    <t>2022-02-13T13:44:21.376+03:00</t>
  </si>
  <si>
    <t>2022-02-13T14:05:50.769+03:00</t>
  </si>
  <si>
    <t xml:space="preserve">قلة اهتمام من قبل الاهل </t>
  </si>
  <si>
    <t xml:space="preserve">توفير فرص عمل 
قسائم نقدية </t>
  </si>
  <si>
    <t>uuid:fe4717c0-1e6d-4ec5-8aeb-00749b072805</t>
  </si>
  <si>
    <t>fe4717c0-1e6d-4ec5-8aeb-00749b072805</t>
  </si>
  <si>
    <t>2022-02-13T14:06:56.780+03:00</t>
  </si>
  <si>
    <t>2022-02-13T14:26:50.676+03:00</t>
  </si>
  <si>
    <t>Hospital for surgery/ C-section Hospital for normal delivery At private primary health care centre/hospital</t>
  </si>
  <si>
    <t>صعوبة الحركة والعمل</t>
  </si>
  <si>
    <t>Neglect Being orphaned</t>
  </si>
  <si>
    <t>توفير مساعدات غذائية وقسائم نقدية</t>
  </si>
  <si>
    <t>uuid:aed018f2-9354-48bc-abde-b1b425f4a5ee</t>
  </si>
  <si>
    <t>aed018f2-9354-48bc-abde-b1b425f4a5ee</t>
  </si>
  <si>
    <t>2022-02-13T10:15:13.675+03:00</t>
  </si>
  <si>
    <t>2022-02-13T10:44:54.338+03:00</t>
  </si>
  <si>
    <t>Expired medicine Most types of medicines are not available in the market</t>
  </si>
  <si>
    <t>No treatment available for the medical issue at the health facility Unable to reach health facility due to lack of transport and distance</t>
  </si>
  <si>
    <t xml:space="preserve">غوغل </t>
  </si>
  <si>
    <t>Fear Inability to carry out work or daily tasks Economic Family conflict</t>
  </si>
  <si>
    <t>Adult Women Elderly Displaced people</t>
  </si>
  <si>
    <t>نازحين يتعرضون للعنصرية والنساء يحكمون قلبوهم</t>
  </si>
  <si>
    <t>Speaking to a family member Withdrawal/Isolation Smoking</t>
  </si>
  <si>
    <t xml:space="preserve">سلى غذائية أدوية مجانية وعلاج فيزيائي </t>
  </si>
  <si>
    <t>uuid:44a55d3a-5fe0-46d3-aafe-0b6b235c779d</t>
  </si>
  <si>
    <t>44a55d3a-5fe0-46d3-aafe-0b6b235c779d</t>
  </si>
  <si>
    <t>2022-02-13T11:48:53.229+03:00</t>
  </si>
  <si>
    <t>2022-02-13T12:23:14.365+03:00</t>
  </si>
  <si>
    <t>Inability to carry out work or daily tasks Anger Economic Family conflict</t>
  </si>
  <si>
    <t>نظرة المجتمع والتشرد</t>
  </si>
  <si>
    <t>Speaking to a family member Prayer Withdrawal/Isolation Other</t>
  </si>
  <si>
    <t xml:space="preserve">البكاء </t>
  </si>
  <si>
    <t xml:space="preserve">تدفئة وغذاء وأدوية مجانية </t>
  </si>
  <si>
    <t>uuid:0f0d1486-e558-43e0-97dd-59f23fa4782f</t>
  </si>
  <si>
    <t>0f0d1486-e558-43e0-97dd-59f23fa4782f</t>
  </si>
  <si>
    <t>2022-02-13T12:50:36.852+03:00</t>
  </si>
  <si>
    <t>2022-02-13T16:00:04.253+03:00</t>
  </si>
  <si>
    <t>Hopelessness Inability to carry out work or daily tasks Problems Sleeping Economic Family conflict</t>
  </si>
  <si>
    <t>لأننا كبار بالسن والمجتمع والزمن تغيرعن زماننا</t>
  </si>
  <si>
    <t>Smoking Withdrawal/Isolation Prayer</t>
  </si>
  <si>
    <t>كبرنا بالسن</t>
  </si>
  <si>
    <t>Kidnapping Child labour Exploitation</t>
  </si>
  <si>
    <t>No income Remittances from family members Borrowing</t>
  </si>
  <si>
    <t>تدفئة وقسائم نقدية وأدوية وعلاج فيزيائي</t>
  </si>
  <si>
    <t>uuid:e45f5ce2-e3a5-44a2-aecd-3ce43ddaac86</t>
  </si>
  <si>
    <t>e45f5ce2-e3a5-44a2-aecd-3ce43ddaac86</t>
  </si>
  <si>
    <t>2022-02-13T13:45:10.544+03:00</t>
  </si>
  <si>
    <t>2022-02-13T14:15:30.378+03:00</t>
  </si>
  <si>
    <t>غوغل فيس بوك</t>
  </si>
  <si>
    <t xml:space="preserve">لأنهم كبار السن </t>
  </si>
  <si>
    <t xml:space="preserve">لم يجيب </t>
  </si>
  <si>
    <t xml:space="preserve">قسائم نقدية وعمل وأدوية </t>
  </si>
  <si>
    <t>uuid:1ef3064f-5c03-4d2b-94c4-22b58864abc5</t>
  </si>
  <si>
    <t>1ef3064f-5c03-4d2b-94c4-22b58864abc5</t>
  </si>
  <si>
    <t>2022-02-13T14:16:04.258+03:00</t>
  </si>
  <si>
    <t>2022-02-13T14:47:08.074+03:00</t>
  </si>
  <si>
    <t>يوتيوب غوغل</t>
  </si>
  <si>
    <t>Inability to carry out work or daily tasks Economic Family conflict</t>
  </si>
  <si>
    <t xml:space="preserve">لان عمرهم كبير  ويتحسسون </t>
  </si>
  <si>
    <t>Reduced spending on non-food expenditures e.g. Health Borrow money Spent Savings</t>
  </si>
  <si>
    <t xml:space="preserve">معونات وتدفئة وأدوية مجانية </t>
  </si>
  <si>
    <t>uuid:e565a5c3-5a6d-481b-8e5b-2ceb817f77a4</t>
  </si>
  <si>
    <t>e565a5c3-5a6d-481b-8e5b-2ceb817f77a4</t>
  </si>
  <si>
    <t>2022-02-13T10:12:21.998+02:00</t>
  </si>
  <si>
    <t>2022-02-13T14:21:36.259+02:00</t>
  </si>
  <si>
    <t>Babka</t>
  </si>
  <si>
    <t>Hopelessness Anger Mood swings</t>
  </si>
  <si>
    <t>بسبب الضغط النفسي والصعوبات التي يواجهونها في النزوح والتهجير</t>
  </si>
  <si>
    <t>Community centres CFSs Family</t>
  </si>
  <si>
    <t>لا يوجد ابدا</t>
  </si>
  <si>
    <t>Physical abuse Kidnapping Child labour Child headed household Unaccompanied and Separated child Exploitation Dropout of school Being orphaned Child marriage</t>
  </si>
  <si>
    <t>بسبب النزوح والخوف</t>
  </si>
  <si>
    <t>ميكانيكي ١٠ ساعات ذكر</t>
  </si>
  <si>
    <t>توفير مراكز صحية ودعم نفسي... تامين سلل غذائية ... مراكز دعم تعليم الديني</t>
  </si>
  <si>
    <t>uuid:afff425a-681e-43e6-8545-d63661041475</t>
  </si>
  <si>
    <t>afff425a-681e-43e6-8545-d63661041475</t>
  </si>
  <si>
    <t>2022-02-13T10:59:02.882+02:00</t>
  </si>
  <si>
    <t>2022-02-13T15:37:28.459+02:00</t>
  </si>
  <si>
    <t>التهاب اعصاب  كوليسترول نقص تروية شحوم</t>
  </si>
  <si>
    <t>بسبب الحالة الصحية المتعبة والظروف المادية الصعبة</t>
  </si>
  <si>
    <t>Child labour Child marriage Physical abuse Being orphaned Dropout of school</t>
  </si>
  <si>
    <t>Sport activity Quraan Awareness / educational activities / psychosocial support Painting / re-creational activity Entertainement activities</t>
  </si>
  <si>
    <t>Borrowing No income</t>
  </si>
  <si>
    <t>الاولاد الشباب</t>
  </si>
  <si>
    <t>فرص عمل للشباب ... تامين دخل للاسرة وتامين مراكز صحية والادوية مجانا لانه تكاليف العلاج كبيرة كتير فوق طاقتي</t>
  </si>
  <si>
    <t>uuid:9c942946-9223-47e7-b3ce-66167db2ffe5</t>
  </si>
  <si>
    <t>9c942946-9223-47e7-b3ce-66167db2ffe5</t>
  </si>
  <si>
    <t>2022-02-13T11:57:21.904+02:00</t>
  </si>
  <si>
    <t>2022-02-13T15:40:25.467+02:00</t>
  </si>
  <si>
    <t>بسبب ظروف المعيشة الصعبة والوضع المادي المأساوي</t>
  </si>
  <si>
    <t>CFSs MHPSS service providers</t>
  </si>
  <si>
    <t>Being orphaned Child labour Physical abuse Neglect</t>
  </si>
  <si>
    <t>البنت</t>
  </si>
  <si>
    <t>توفير الادوية والتدفئة وسلل غذائية</t>
  </si>
  <si>
    <t>uuid:074ed6a7-4951-4af2-9441-e9e2b709de7a</t>
  </si>
  <si>
    <t>074ed6a7-4951-4af2-9441-e9e2b709de7a</t>
  </si>
  <si>
    <t>2022-02-13T12:59:00.920+02:00</t>
  </si>
  <si>
    <t>2022-02-13T13:41:18.128+02:00</t>
  </si>
  <si>
    <t>بسبب الشعور بالعبء على غيرهم وعدم المقدرة على الاكتفاء الذاتي</t>
  </si>
  <si>
    <t>Child marriage Kidnapping Being orphaned Child headed household Dropout of school</t>
  </si>
  <si>
    <t>Women and Child support centers Community leaders (trusted people in the community) School teachers Parents</t>
  </si>
  <si>
    <t xml:space="preserve">توفير حليب صناعي ... تامين ادوات الدراسة لطلاب الجامعة سواء لابتوب او كاميرا ...تامين مشاريع صغيرة  كخياطة او غير ذلك </t>
  </si>
  <si>
    <t xml:space="preserve">لا بوجد تعليقات </t>
  </si>
  <si>
    <t>uuid:e89d88e7-4498-47ff-9e39-56422136c3f9</t>
  </si>
  <si>
    <t>e89d88e7-4498-47ff-9e39-56422136c3f9</t>
  </si>
  <si>
    <t>2022-02-13T13:47:13.126+02:00</t>
  </si>
  <si>
    <t>2022-02-13T15:41:50.713+02:00</t>
  </si>
  <si>
    <t>الحياة المادية الفقيرة والنزوح والضغط النفسي والمرض</t>
  </si>
  <si>
    <t>MHPSS service providers Community centres CFSs NGO</t>
  </si>
  <si>
    <t>Kidnapping Child labour Child marriage Being orphaned Child headed household Dropout of school</t>
  </si>
  <si>
    <t>بسبب النزوج</t>
  </si>
  <si>
    <t>كومجي سيارات ١٢  ساعة ذكر</t>
  </si>
  <si>
    <t>تامين مسكن ...مراكز دعم المرأة ... تامين عمل للنساء</t>
  </si>
  <si>
    <t>uuid:2f978f5b-ef21-487a-a0b1-fd6b59dd7d5d</t>
  </si>
  <si>
    <t>2f978f5b-ef21-487a-a0b1-fd6b59dd7d5d</t>
  </si>
  <si>
    <t>2022-02-13T09:41:12.466+03:00</t>
  </si>
  <si>
    <t>2022-02-13T10:07:46.341+03:00</t>
  </si>
  <si>
    <t>Primary Health care Centre (PHCC)-outpatient,inpatient + maternity Private Clinic Hospital</t>
  </si>
  <si>
    <t>Concerned about side-effects of the COVID-19 vaccine Eumours and misconceptions (people died from the vaccine, it is a conspiracy, Corona is all a lie, etc…) General mistrust of or opposition to any vaccine</t>
  </si>
  <si>
    <t>Sadness Changes in Appetite Anxiety Family conflict Conflict within community</t>
  </si>
  <si>
    <t>Child marriage Being orphaned Child headed household Dropout of school</t>
  </si>
  <si>
    <t>تأمين سكن
دخل ثابت
سلل إغاثية وقسائم نقدية</t>
  </si>
  <si>
    <t>uuid:9b98bee3-7d48-4333-8f6b-53b440782bed</t>
  </si>
  <si>
    <t>9b98bee3-7d48-4333-8f6b-53b440782bed</t>
  </si>
  <si>
    <t>2022-02-13T11:53:34.871+03:00</t>
  </si>
  <si>
    <t>2022-02-13T12:24:29.885+03:00</t>
  </si>
  <si>
    <t>Fear Sadness Inability to carry out work or daily tasks Economic Conflict within community</t>
  </si>
  <si>
    <t>بسبب الظروف السيئة التي مروا بها</t>
  </si>
  <si>
    <t>Humanitarian assistance Remittances from family members Borrowing</t>
  </si>
  <si>
    <t>Received support from friends/family Received aid Borrow money Reduced spending on non-food expenditures e.g. Health</t>
  </si>
  <si>
    <t>السكن
دخل ثابت
سلل غذائية وقسائم نقدية</t>
  </si>
  <si>
    <t>uuid:2237517c-62ff-4d60-b5ec-fc8f390792fb</t>
  </si>
  <si>
    <t>2237517c-62ff-4d60-b5ec-fc8f390792fb</t>
  </si>
  <si>
    <t>2022-02-13T12:26:35.548+03:00</t>
  </si>
  <si>
    <t>2022-02-13T13:02:51.730+03:00</t>
  </si>
  <si>
    <t>Fear Sadness Conflict within community Economic</t>
  </si>
  <si>
    <t>Children Displaced people Elderly</t>
  </si>
  <si>
    <t>الأشخاص الأكثر حاجة للمساعدة والدعم</t>
  </si>
  <si>
    <t>سلل غذائية وقسائم نقدية
سكن
التدفئة</t>
  </si>
  <si>
    <t>uuid:0ec9750d-9fc9-46b9-a967-f4ab4404860e</t>
  </si>
  <si>
    <t>0ec9750d-9fc9-46b9-a967-f4ab4404860e</t>
  </si>
  <si>
    <t>2022-02-13T13:04:11.114+03:00</t>
  </si>
  <si>
    <t>2022-02-13T13:31:07.325+03:00</t>
  </si>
  <si>
    <t>Fear Anger Sadness Problems Sleeping Family conflict Conflict within community</t>
  </si>
  <si>
    <t>لأنهم بحاجة للرعاية والاهتمام</t>
  </si>
  <si>
    <t>Kidnapping Neglect Being orphaned Child headed household Dropout of school</t>
  </si>
  <si>
    <t>التدفئة
سكن
سلل غذائية وقسائم نقدية</t>
  </si>
  <si>
    <t>uuid:67f95d2d-8b52-43d4-afba-75b9b90cf24f</t>
  </si>
  <si>
    <t>67f95d2d-8b52-43d4-afba-75b9b90cf24f</t>
  </si>
  <si>
    <t>2022-02-13T14:27:08.768+03:00</t>
  </si>
  <si>
    <t>2022-02-13T14:58:32.326+03:00</t>
  </si>
  <si>
    <t>وليدة العبسي</t>
  </si>
  <si>
    <t>Anger Fear Sadness Family conflict</t>
  </si>
  <si>
    <t>لأنهم بحاجة للاهتمام والرعاية</t>
  </si>
  <si>
    <t>دعم مادي
التعليم
سلل غذائية</t>
  </si>
  <si>
    <t>uuid:c5467ad3-f5c9-4578-962e-8e490caedb99</t>
  </si>
  <si>
    <t>c5467ad3-f5c9-4578-962e-8e490caedb99</t>
  </si>
  <si>
    <t>2022-02-13T12:00:50.812+03:00</t>
  </si>
  <si>
    <t>2022-02-13T12:27:22.600+03:00</t>
  </si>
  <si>
    <t xml:space="preserve">الرجال البالغين لقلة الدخل اليومي لتامين احتياجات البيت/والمسنون لقلة تأمين مستلزماتهم من من ادويه وغيرها </t>
  </si>
  <si>
    <t>Salaried work Remittances from family members Borrowing</t>
  </si>
  <si>
    <t xml:space="preserve">تقديم سلل غذائيه او مساعده ماديه او عمل لتأمين احتياجات البيت </t>
  </si>
  <si>
    <t>uuid:0e09103a-7eca-41dd-84b4-1afd13931c66</t>
  </si>
  <si>
    <t>0e09103a-7eca-41dd-84b4-1afd13931c66</t>
  </si>
  <si>
    <t>2022-02-13T12:40:25.966+03:00</t>
  </si>
  <si>
    <t>2022-02-13T13:15:43.387+03:00</t>
  </si>
  <si>
    <t xml:space="preserve">لقلة الدخل وقلة العمل وتحملهم مسؤلية المعيشه من غذاء وملبس </t>
  </si>
  <si>
    <t xml:space="preserve">لعدم القدره على تأمين تكاليف الدراسه من ملبس وقرطاسيه </t>
  </si>
  <si>
    <t xml:space="preserve">تقديم الدعم المادي والغذائي وتأمين مستلزمات الدراسه </t>
  </si>
  <si>
    <t>uuid:2db425a6-0732-42ae-89be-812480b8caa4</t>
  </si>
  <si>
    <t>2db425a6-0732-42ae-89be-812480b8caa4</t>
  </si>
  <si>
    <t>2022-02-13T14:10:43.092+03:00</t>
  </si>
  <si>
    <t>2022-02-13T15:03:17.692+03:00</t>
  </si>
  <si>
    <t xml:space="preserve">لصعوبة المعيشه وقلة الدخل </t>
  </si>
  <si>
    <t>لضيق الماده وصعوبة تامين مصاريف الدراسه</t>
  </si>
  <si>
    <t>تعلم مهنة الحلاقه من الساعه 10 صباحا الى الساعه 5 مساء</t>
  </si>
  <si>
    <t xml:space="preserve">تأمين احتياجات النازح من سبل معيشيه وعمل لكسب المال لقضاء احتياجات الاسره </t>
  </si>
  <si>
    <t xml:space="preserve">الاستجابه السريعه للدعم </t>
  </si>
  <si>
    <t>uuid:0c859188-0248-4b67-a873-3477bb98e6fe</t>
  </si>
  <si>
    <t>0c859188-0248-4b67-a873-3477bb98e6fe</t>
  </si>
  <si>
    <t>2022-02-13T10:24:36.283+02:00</t>
  </si>
  <si>
    <t>2022-02-13T10:53:04.330+02:00</t>
  </si>
  <si>
    <t>Primary Health care Centre (PHCC)-outpatient,inpatient + maternity Hospital Primary Health care unit-outpatient only (PHCU) Specialist services Private Clinic</t>
  </si>
  <si>
    <t>Fear Anger Hopelessness Inability to carry out work or daily tasks</t>
  </si>
  <si>
    <t>Adult Women Adult Men Children Elderly</t>
  </si>
  <si>
    <t>لأنهم اكثر حساسية للامر</t>
  </si>
  <si>
    <t>الدخل 
التعليم 
سلل اغاثية</t>
  </si>
  <si>
    <t>uuid:2f0065aa-bfac-4741-980f-a9158bb001b2</t>
  </si>
  <si>
    <t>2f0065aa-bfac-4741-980f-a9158bb001b2</t>
  </si>
  <si>
    <t>2022-02-13T11:14:37.887+02:00</t>
  </si>
  <si>
    <t>2022-02-13T11:44:14.254+02:00</t>
  </si>
  <si>
    <t xml:space="preserve">وصال القاسم </t>
  </si>
  <si>
    <t>Fear Sadness Family conflict Conflict within community Economic</t>
  </si>
  <si>
    <t>Children Adolescent girls</t>
  </si>
  <si>
    <t>بسبب الوضع المعشي السيء</t>
  </si>
  <si>
    <t>Child marriage Neglect Being orphaned Child headed household Dropout of school</t>
  </si>
  <si>
    <t>الإهمال</t>
  </si>
  <si>
    <t>الدخل المادي
الغذاء والحاجات الأساسية
التعليم</t>
  </si>
  <si>
    <t>uuid:5c001613-8614-4c43-acfb-d4e0d91279fe</t>
  </si>
  <si>
    <t>5c001613-8614-4c43-acfb-d4e0d91279fe</t>
  </si>
  <si>
    <t>2022-02-13T13:32:03.589+02:00</t>
  </si>
  <si>
    <t>2022-02-13T13:57:51.749+02:00</t>
  </si>
  <si>
    <t>Fear Anger Hopelessness Inability to carry out work or daily tasks Sadness Anxiety</t>
  </si>
  <si>
    <t>حساسون</t>
  </si>
  <si>
    <t>Child marriage Sexual abuse Neglect Being orphaned</t>
  </si>
  <si>
    <t xml:space="preserve">الدخل 
قسائم نقدية 
</t>
  </si>
  <si>
    <t>uuid:4f081e6f-ae6e-4e3d-89cb-32aa928894ff</t>
  </si>
  <si>
    <t>4f081e6f-ae6e-4e3d-89cb-32aa928894ff</t>
  </si>
  <si>
    <t>2022-02-13T13:59:43.746+02:00</t>
  </si>
  <si>
    <t>2022-02-13T14:25:05.637+02:00</t>
  </si>
  <si>
    <t>Fear Anger Hopelessness</t>
  </si>
  <si>
    <t>Education Non-food items Cash Vouchers</t>
  </si>
  <si>
    <t>Being orphaned Child headed household</t>
  </si>
  <si>
    <t>الدخل 
سلل غذائية 
علاج فيزيائي</t>
  </si>
  <si>
    <t>uuid:250ac393-b542-4ffa-a1f5-6d5e89f042f8</t>
  </si>
  <si>
    <t>250ac393-b542-4ffa-a1f5-6d5e89f042f8</t>
  </si>
  <si>
    <t>2022-02-13T14:58:37.566+02:00</t>
  </si>
  <si>
    <t>2022-02-13T16:00:08.027+02:00</t>
  </si>
  <si>
    <t>لأنهم الأكثر ضعفا</t>
  </si>
  <si>
    <t>Non-food items Dignity kits</t>
  </si>
  <si>
    <t>الدخل ثابت 
قسائم نقدية 
سلل إغاثية</t>
  </si>
  <si>
    <t>uuid:2b8db0d8-db59-4daa-9244-5bf5c260f342</t>
  </si>
  <si>
    <t>2b8db0d8-db59-4daa-9244-5bf5c260f342</t>
  </si>
  <si>
    <t>2022-02-13T10:17:34.678+03:00</t>
  </si>
  <si>
    <t>2022-02-13T12:43:44.480+03:00</t>
  </si>
  <si>
    <t>Anger Hopelessness Sadness Inability to carry out work or daily tasks Problems Sleeping Problems Concentrating Mood swings Changes in Appetite Economic</t>
  </si>
  <si>
    <t>الظروف صعبة</t>
  </si>
  <si>
    <t>Speaking to a friend Speaking to a family member Prayer Smoking Withdrawal/Isolation</t>
  </si>
  <si>
    <t>No knowledge of service location Expenses/costs Fear of stigma</t>
  </si>
  <si>
    <t>Health care (including reproductive health) Food aid / food distributions Non-food items Dignity kits Clean water</t>
  </si>
  <si>
    <t>Kidnapping Child labour Child marriage Neglect Being orphaned Psychological Distress Dropout of school</t>
  </si>
  <si>
    <t>Peer groups (e.g. friends) Religious leaders Neighbours Siblings School teachers Parents</t>
  </si>
  <si>
    <t>No income Salaried work Humanitarian assistance Borrowing</t>
  </si>
  <si>
    <t>تحسين الوضع التعليمي والمراكز الصحية والطرقات</t>
  </si>
  <si>
    <t>uuid:ff2a4868-9b6e-4f85-b8e0-039ed4d7e948</t>
  </si>
  <si>
    <t>ff2a4868-9b6e-4f85-b8e0-039ed4d7e948</t>
  </si>
  <si>
    <t>2022-02-13T12:17:39.138+03:00</t>
  </si>
  <si>
    <t>2022-02-13T12:41:09.864+03:00</t>
  </si>
  <si>
    <t xml:space="preserve">علاء الضائع </t>
  </si>
  <si>
    <t>Reproductive health medicines Pediatric medicine Non communicable diseases (NCD) drugs (chronic, cardiac, diabetes, hyper-tension, asthma)</t>
  </si>
  <si>
    <t>Anger Hopelessness Fear Sadness Anxiety Problems Sleeping Problems Concentrating Mood swings Changes in Appetite Economic</t>
  </si>
  <si>
    <t>Persons with Physical Disabilities Displaced people People with chronic health conditions</t>
  </si>
  <si>
    <t xml:space="preserve">عدم القدرة على تحمل المسؤولية </t>
  </si>
  <si>
    <t>Speaking to a family member Speaking to a friend Prayer Smoking Withdrawal/Isolation</t>
  </si>
  <si>
    <t>Family member Community leader Health services Friend</t>
  </si>
  <si>
    <t>Neglect Being orphaned Psychological Distress Exploitation Dropout of school Child labour</t>
  </si>
  <si>
    <t>Peer groups (e.g. friends) Religious leaders Siblings Neighbours School teachers Parents Relatives</t>
  </si>
  <si>
    <t>No income Humanitarian assistance Borrowing</t>
  </si>
  <si>
    <t xml:space="preserve">تحسين الوضع المعيشي وتوفير فرص عمل </t>
  </si>
  <si>
    <t>In-person from staff Community leaders Word of mouth Social media messaging (e.g. Facebook)</t>
  </si>
  <si>
    <t>uuid:5ef3cdf9-2ab2-4c84-b6d7-29f987c5f6c7</t>
  </si>
  <si>
    <t>5ef3cdf9-2ab2-4c84-b6d7-29f987c5f6c7</t>
  </si>
  <si>
    <t>2022-02-13T13:27:31.681+03:00</t>
  </si>
  <si>
    <t>2022-02-13T13:46:45.092+03:00</t>
  </si>
  <si>
    <t>In person at health centers Social media Whatsapp / SMS In person by community workers</t>
  </si>
  <si>
    <t>Anger Hopelessness Inability to carry out work or daily tasks Anxiety Sadness Problems Concentrating Problems Sleeping Mood swings Changes in Appetite Economic</t>
  </si>
  <si>
    <t>Adult Men Children Displaced people Elderly</t>
  </si>
  <si>
    <t xml:space="preserve">صعوبة الظروف المعيشية </t>
  </si>
  <si>
    <t>Child labour Neglect Psychological Distress Exploitation Dropout of school Child headed household</t>
  </si>
  <si>
    <t>Religious leaders Siblings School teachers Neighbours Relatives Parents</t>
  </si>
  <si>
    <t>Lack of awareness Lack of transportation Security problems No services</t>
  </si>
  <si>
    <t>No income Borrowing Humanitarian assistance</t>
  </si>
  <si>
    <t>توفير فرص عمل وتحسين الوضع المعيشي والصرف الصحي بالمخيم</t>
  </si>
  <si>
    <t>uuid:51a05057-a52f-4ad3-9bb0-f47981e5b429</t>
  </si>
  <si>
    <t>51a05057-a52f-4ad3-9bb0-f47981e5b429</t>
  </si>
  <si>
    <t>2022-02-13T14:51:26.228+03:00</t>
  </si>
  <si>
    <t>2022-02-13T15:15:03.667+03:00</t>
  </si>
  <si>
    <t>Fear Anger Inability to carry out work or daily tasks Hopelessness Sadness Anxiety Problems Sleeping Problems Concentrating Mood swings</t>
  </si>
  <si>
    <t>عدم القدرة على التكيف مع الواقع والظروف المعيشية</t>
  </si>
  <si>
    <t>Kidnapping Child marriage Physical abuse Neglect Being orphaned Exploitation Dropout of school</t>
  </si>
  <si>
    <t>Received support from friends/family Received donations Borrow money Received aid</t>
  </si>
  <si>
    <t xml:space="preserve">تحسين المسكن والصرف الصحي والتعليم </t>
  </si>
  <si>
    <t>uuid:287274ad-c3c1-437b-8856-deed55cc9e06</t>
  </si>
  <si>
    <t>287274ad-c3c1-437b-8856-deed55cc9e06</t>
  </si>
  <si>
    <t>2022-02-13T09:23:47.596+03:00</t>
  </si>
  <si>
    <t>2022-02-13T09:57:03.312+03:00</t>
  </si>
  <si>
    <t xml:space="preserve">دعم المرافق الصحية والادوية
دعم الأيتام
</t>
  </si>
  <si>
    <t>uuid:175ce8fb-2fdf-4c74-b8c9-906c2c552e2a</t>
  </si>
  <si>
    <t>175ce8fb-2fdf-4c74-b8c9-906c2c552e2a</t>
  </si>
  <si>
    <t>2022-02-13T10:28:20.354+03:00</t>
  </si>
  <si>
    <t>2022-02-13T11:01:05.863+03:00</t>
  </si>
  <si>
    <t>uuid:b1c560ba-27a3-4364-9509-fe9edb5bbd09</t>
  </si>
  <si>
    <t>b1c560ba-27a3-4364-9509-fe9edb5bbd09</t>
  </si>
  <si>
    <t>2022-02-13T11:40:43.014+03:00</t>
  </si>
  <si>
    <t>2022-02-13T12:02:11.329+03:00</t>
  </si>
  <si>
    <t>Dropout of school Child labour Kidnapping</t>
  </si>
  <si>
    <t xml:space="preserve">دعم الادوية 
دعم المرافق الصحية
قسائم غذائية 
</t>
  </si>
  <si>
    <t>uuid:a96f272d-58b8-4807-ac47-922f54012fc6</t>
  </si>
  <si>
    <t>a96f272d-58b8-4807-ac47-922f54012fc6</t>
  </si>
  <si>
    <t>2022-02-13T12:43:00.170+03:00</t>
  </si>
  <si>
    <t>2022-02-13T13:10:53.113+03:00</t>
  </si>
  <si>
    <t>Hand crafts Quraan Awareness / educational activities / psychosocial support Entertainement activities</t>
  </si>
  <si>
    <t>تلبية احتياجات الدواء
تأمين الغذاء
دعم المرافق الصحية</t>
  </si>
  <si>
    <t>uuid:9921ba8b-ec68-4a4c-964a-299388a806cd</t>
  </si>
  <si>
    <t>9921ba8b-ec68-4a4c-964a-299388a806cd</t>
  </si>
  <si>
    <t>2022-02-13T13:44:43.899+03:00</t>
  </si>
  <si>
    <t>2022-02-13T14:12:48.770+03:00</t>
  </si>
  <si>
    <t>Quraan Entertainement activities Awareness / educational activities / psychosocial support Painting / re-creational activity</t>
  </si>
  <si>
    <t>دعم التغذية
دعم الصحة
دعم الادوية</t>
  </si>
  <si>
    <t>uuid:36ad7f64-7593-48bd-9345-cfe5451fbeba</t>
  </si>
  <si>
    <t>36ad7f64-7593-48bd-9345-cfe5451fbeba</t>
  </si>
  <si>
    <t>2022-02-13T11:05:13.253+03:00</t>
  </si>
  <si>
    <t>2022-02-13T15:50:09.165+03:00</t>
  </si>
  <si>
    <t>لانها الفئة الاكثر ضعفا</t>
  </si>
  <si>
    <t>Family Friends NGO MHPSS service providers</t>
  </si>
  <si>
    <t>سلل نظافة /توفير الادوية /مراكز تمكين مرأة</t>
  </si>
  <si>
    <t>uuid:5aee2147-275c-4c15-bc44-a2e7e2b59ded</t>
  </si>
  <si>
    <t>5aee2147-275c-4c15-bc44-a2e7e2b59ded</t>
  </si>
  <si>
    <t>2022-02-13T11:42:21.122+03:00</t>
  </si>
  <si>
    <t>2022-02-13T14:44:02.545+03:00</t>
  </si>
  <si>
    <t>Economic Mood swings Anger</t>
  </si>
  <si>
    <t>بسبب قلة الوعي وخروجهم عن سيطرة الاهل</t>
  </si>
  <si>
    <t>بسبب بعد المسافة عن المدرسة</t>
  </si>
  <si>
    <t>سلل نظافة /مراكز تمكين المرأة /توفير الطاقة البديلة</t>
  </si>
  <si>
    <t>uuid:983d9efb-c5e6-4445-b478-079308fc3c34</t>
  </si>
  <si>
    <t>983d9efb-c5e6-4445-b478-079308fc3c34</t>
  </si>
  <si>
    <t>2022-02-13T12:58:25.827+03:00</t>
  </si>
  <si>
    <t>2022-02-13T14:43:04.916+03:00</t>
  </si>
  <si>
    <t>Family conflict Conflict within community Problems Concentrating</t>
  </si>
  <si>
    <t>Painting / re-creational activity Awareness / educational activities / psychosocial support Quraan Entertainement activities</t>
  </si>
  <si>
    <t>توفير ادوية الامراض المزمنة /سلل نظافة /تقديم مواد تدفئة</t>
  </si>
  <si>
    <t>uuid:bda3d18e-096c-4279-8114-2376674b66c4</t>
  </si>
  <si>
    <t>bda3d18e-096c-4279-8114-2376674b66c4</t>
  </si>
  <si>
    <t>2022-02-13T14:16:52.193+03:00</t>
  </si>
  <si>
    <t>2022-02-13T14:39:51.617+03:00</t>
  </si>
  <si>
    <t xml:space="preserve">عدم توفر وسائل نقل </t>
  </si>
  <si>
    <t>Anger Hopelessness Mood swings Economic Conflict within community</t>
  </si>
  <si>
    <t>Adult Men Adult Women Adolescent Boys</t>
  </si>
  <si>
    <t>بسبب الوضع الاقتصادي</t>
  </si>
  <si>
    <t>Self harm, or harming others Smoking</t>
  </si>
  <si>
    <t>دعم التعليم /قسائم نقدية /توفير خدمات طبية</t>
  </si>
  <si>
    <t>uuid:9ac94e4e-ec00-43ec-9f9a-6c9e0c3175a6</t>
  </si>
  <si>
    <t>9ac94e4e-ec00-43ec-9f9a-6c9e0c3175a6</t>
  </si>
  <si>
    <t>2022-02-13T09:43:17.537+03:00</t>
  </si>
  <si>
    <t>2022-02-13T12:49:06.615+03:00</t>
  </si>
  <si>
    <t>كوثر برادعي</t>
  </si>
  <si>
    <t>Fear Anxiety Anger</t>
  </si>
  <si>
    <t>بسبب الضغوط التي تلقى على عاتقها</t>
  </si>
  <si>
    <t>Religious/community leader MHPSS service providers</t>
  </si>
  <si>
    <t>uuid:37517840-df55-4dc9-9207-b6afe48056f8</t>
  </si>
  <si>
    <t>37517840-df55-4dc9-9207-b6afe48056f8</t>
  </si>
  <si>
    <t>2022-02-13T10:16:18.849+03:00</t>
  </si>
  <si>
    <t>2022-02-13T16:22:53.018+03:00</t>
  </si>
  <si>
    <t>لانهم ذو الأشخاص الأضعف</t>
  </si>
  <si>
    <t>لا يوجد مدارس مجهزة للتعليم</t>
  </si>
  <si>
    <t>Salaried work No income</t>
  </si>
  <si>
    <t>لا ك</t>
  </si>
  <si>
    <t>uuid:e7a3c95c-f572-48bf-8063-a9440cf8fe53</t>
  </si>
  <si>
    <t>e7a3c95c-f572-48bf-8063-a9440cf8fe53</t>
  </si>
  <si>
    <t>2022-02-13T10:46:35.119+03:00</t>
  </si>
  <si>
    <t>2022-02-13T12:52:33.256+03:00</t>
  </si>
  <si>
    <t>Referral support not available Unable to reach health facility due to lack of transport and distance</t>
  </si>
  <si>
    <t>لانو النساء تخاف أكثر من الرجال</t>
  </si>
  <si>
    <t>Lack of transportation Opening time not suitable for parents No services</t>
  </si>
  <si>
    <t>موظف رب الاسرة</t>
  </si>
  <si>
    <t>uuid:6f7b2ed0-5a90-4a96-b8c7-354d70b17010</t>
  </si>
  <si>
    <t>6f7b2ed0-5a90-4a96-b8c7-354d70b17010</t>
  </si>
  <si>
    <t>2022-02-13T11:16:44.290+03:00</t>
  </si>
  <si>
    <t>2022-02-13T12:56:45.802+03:00</t>
  </si>
  <si>
    <t>Economic Conflict within community Anger Hopelessness</t>
  </si>
  <si>
    <t>لانهم اشخاص عاطفيين</t>
  </si>
  <si>
    <t>Changes in prices Unable to access money transfer services</t>
  </si>
  <si>
    <t>لا،</t>
  </si>
  <si>
    <t>uuid:71d41084-7903-45ce-b841-f09e17a7b4e9</t>
  </si>
  <si>
    <t>71d41084-7903-45ce-b841-f09e17a7b4e9</t>
  </si>
  <si>
    <t>2022-02-13T11:46:30.535+03:00</t>
  </si>
  <si>
    <t>2022-02-13T12:57:32.248+03:00</t>
  </si>
  <si>
    <t>Economic Conflict within community Problems Sleeping Sadness</t>
  </si>
  <si>
    <t>لانهم الأشخاص عاطفيين</t>
  </si>
  <si>
    <t>Shelter Clean water Education Dignity kits</t>
  </si>
  <si>
    <t>uuid:79ecce81-4943-4653-8333-373fdecd780e</t>
  </si>
  <si>
    <t>79ecce81-4943-4653-8333-373fdecd780e</t>
  </si>
  <si>
    <t>2022-02-13T10:56:45.405+03:00</t>
  </si>
  <si>
    <t>2022-02-13T16:05:06.860+03:00</t>
  </si>
  <si>
    <t>بسبب هموم النزوح والاحتياجات الكثيرة والمتراكمة</t>
  </si>
  <si>
    <t>Physical abuse Neglect Psychological Distress Exploitation Dropout of school</t>
  </si>
  <si>
    <t>Sport activity Quraan Hand crafts Entertainement activities Case Management activities Painting / re-creational activity</t>
  </si>
  <si>
    <t>Received aid Took additional job Marry girls/give them in exchange for money</t>
  </si>
  <si>
    <t>خدمات الصرف الصحي 
تعبيد الطرقات
مراكز للنساء والفتيات ضمن المخيم</t>
  </si>
  <si>
    <t>uuid:41ba8164-7c6e-4f9b-a598-4bb05c4e0d58</t>
  </si>
  <si>
    <t>41ba8164-7c6e-4f9b-a598-4bb05c4e0d58</t>
  </si>
  <si>
    <t>2022-02-13T11:33:14.418+03:00</t>
  </si>
  <si>
    <t>2022-02-13T16:07:20.095+03:00</t>
  </si>
  <si>
    <t>Anger Hopelessness Problems Concentrating Family conflict</t>
  </si>
  <si>
    <t>بسبب كثرة عدد الأرامل اللواتي يرأسن الأسر وتحمل الكثير من المسؤولية</t>
  </si>
  <si>
    <t>Speaking to a family member Speaking to a friend Prayer Alcohol/Drugs Smoking</t>
  </si>
  <si>
    <t>Neglect Child marriage Child labour Dropout of school</t>
  </si>
  <si>
    <t>بسبب التزامهم بأعمال</t>
  </si>
  <si>
    <t>ورشة حدادة حوالي ٨ ساعات يوميا</t>
  </si>
  <si>
    <t>Entertainement activities Painting / re-creational activity Hand crafts Awareness / educational activities / psychosocial support</t>
  </si>
  <si>
    <t>Received support from friends/family Sold assets Spent Savings Borrow money Received aid</t>
  </si>
  <si>
    <t>وجود مساعدات غذائية 
سكن للعوائل المشتركة
وجود مراكز صحية</t>
  </si>
  <si>
    <t>uuid:51f55b46-0db5-43a1-93ad-544fdaf9b9cc</t>
  </si>
  <si>
    <t>51f55b46-0db5-43a1-93ad-544fdaf9b9cc</t>
  </si>
  <si>
    <t>2022-02-13T11:56:16.044+03:00</t>
  </si>
  <si>
    <t>2022-02-13T16:08:49.868+03:00</t>
  </si>
  <si>
    <t>Hopelessness Sadness Problems Sleeping Changes in Appetite Family conflict</t>
  </si>
  <si>
    <t>لأنهن يتحملن مع ضغوطات النزوح ضغوطات الرجال</t>
  </si>
  <si>
    <t>Speaking to a family member Alcohol/Drugs Withdrawal/Isolation Smoking Self harm, or harming others</t>
  </si>
  <si>
    <t>Friends Family CFSs Community centres</t>
  </si>
  <si>
    <t>Child headed household Dropout of school Exploitation Child labour</t>
  </si>
  <si>
    <t>بسبب عدم وجود دعم للمدارس،واضطرار الطفل للعمل أحيانا</t>
  </si>
  <si>
    <t>ورش صيانة دراجات نارية،تكسير الأحجار</t>
  </si>
  <si>
    <t>Sport activity Painting / re-creational activity Hand crafts Awareness / educational activities / psychosocial support Entertainement activities</t>
  </si>
  <si>
    <t>Received support from friends/family Sold assets Borrow money Received aid Sent more family members to work</t>
  </si>
  <si>
    <t>وجود مراكز تعليم مهنية ثابتة بالمخيم
توفير دعم للتعليم
توفير مراكز صحية</t>
  </si>
  <si>
    <t>uuid:3ec03586-26e1-4c9b-a4ec-25c5ee433215</t>
  </si>
  <si>
    <t>3ec03586-26e1-4c9b-a4ec-25c5ee433215</t>
  </si>
  <si>
    <t>2022-02-13T12:37:05.459+03:00</t>
  </si>
  <si>
    <t>2022-02-14T14:23:39.810+03:00</t>
  </si>
  <si>
    <t>Yes PWD has difficulty (with self-care such as) washing all over or dressing Yes PWD has difficulty communicating, (for example understanding or being understood by others)</t>
  </si>
  <si>
    <t>بسبب ضغوطات الدخل والاعاقة لدى الابناء وتحمل المسؤولية بشكل افرادي وخاصة النساء الارامل</t>
  </si>
  <si>
    <t>Neglect Being orphaned Alcohol/substance misuse Dropout of school Child labour</t>
  </si>
  <si>
    <t>لا يوجد لدي أطفال صغار</t>
  </si>
  <si>
    <t>Orphans living in the community Children who have been associated with fighting forces Children involved in harmful forms of labor</t>
  </si>
  <si>
    <t>Received donations Borrow money Received aid Reduced spending on non-food expenditures e.g. Health</t>
  </si>
  <si>
    <t>وجود دعم لذوي الاعاقة وراتب خاص به
توفير دخل شهري 
توفير صرف صحي ضمن المخيم</t>
  </si>
  <si>
    <t>uuid:a2bcc987-6831-44e5-8d21-3e0a4deac22e</t>
  </si>
  <si>
    <t>a2bcc987-6831-44e5-8d21-3e0a4deac22e</t>
  </si>
  <si>
    <t>2022-02-13T13:16:50.042+03:00</t>
  </si>
  <si>
    <t>2022-02-13T16:12:05.352+03:00</t>
  </si>
  <si>
    <t>Problems Sleeping Mood swings Inability to carry out work or daily tasks Anger</t>
  </si>
  <si>
    <t>ضيقة السكن وعدد الافراد الكثير ضمن الخيمة الواحدة</t>
  </si>
  <si>
    <t>مراكز نسائية تطوعية</t>
  </si>
  <si>
    <t>Child marriage Child labour</t>
  </si>
  <si>
    <t>Spent Savings Received aid Received donations</t>
  </si>
  <si>
    <t>توفير مراكز صحية
توفير مراكز للنساء والفتيات
توفير كهرباء للمخيمات</t>
  </si>
  <si>
    <t>uuid:41efd05f-49a4-4b79-b62f-1b56779c7daf</t>
  </si>
  <si>
    <t>41efd05f-49a4-4b79-b62f-1b56779c7daf</t>
  </si>
  <si>
    <t>2022-02-13T12:20:57.629+04:00</t>
  </si>
  <si>
    <t>2022-02-13T12:42:36.826+04:00</t>
  </si>
  <si>
    <t xml:space="preserve">لا يعلم </t>
  </si>
  <si>
    <t xml:space="preserve">دعم العلاج الفيزيائي +قسائم نقدية </t>
  </si>
  <si>
    <t>uuid:81be0d26-4e9f-4193-963d-50de2e715e2d</t>
  </si>
  <si>
    <t>81be0d26-4e9f-4193-963d-50de2e715e2d</t>
  </si>
  <si>
    <t>2022-02-13T12:48:06.625+04:00</t>
  </si>
  <si>
    <t>2022-02-13T13:11:38.457+04:00</t>
  </si>
  <si>
    <t>بسبب عدم استقرار معيشتهم</t>
  </si>
  <si>
    <t xml:space="preserve">توفير فرص العمل </t>
  </si>
  <si>
    <t>uuid:052c3a9c-25ce-4727-9621-1060cc8ddef1</t>
  </si>
  <si>
    <t>052c3a9c-25ce-4727-9621-1060cc8ddef1</t>
  </si>
  <si>
    <t>2022-02-13T13:22:32.522+04:00</t>
  </si>
  <si>
    <t>2022-02-13T13:43:52.166+04:00</t>
  </si>
  <si>
    <t xml:space="preserve">واتس +فيس بوك </t>
  </si>
  <si>
    <t xml:space="preserve">بسبب عدم توفر التعليم الجيد </t>
  </si>
  <si>
    <t xml:space="preserve">اقوم بحل مشاكلي بنفسي </t>
  </si>
  <si>
    <t xml:space="preserve">توفير فرص العمل ودعم الاشياء الاساسية للناس مثل الاكل والشرب والكهرباء والتدفئة </t>
  </si>
  <si>
    <t>uuid:4a2bc001-2114-43f5-a613-e1fa3ef9de6d</t>
  </si>
  <si>
    <t>4a2bc001-2114-43f5-a613-e1fa3ef9de6d</t>
  </si>
  <si>
    <t>2022-02-13T13:50:03.888+04:00</t>
  </si>
  <si>
    <t>2022-02-13T14:14:08.846+04:00</t>
  </si>
  <si>
    <t xml:space="preserve">وتس +فيس بوك </t>
  </si>
  <si>
    <t xml:space="preserve">بسبب النظرة الغير محببة من الناس </t>
  </si>
  <si>
    <t>Family Medical Doctor Religious/community leader</t>
  </si>
  <si>
    <t xml:space="preserve">دعم السلل الغذائية نحن بحاجتها ودخل مادي </t>
  </si>
  <si>
    <t>uuid:f4b1f725-46bf-4e86-b2f1-ad5ceb2e6099</t>
  </si>
  <si>
    <t>f4b1f725-46bf-4e86-b2f1-ad5ceb2e6099</t>
  </si>
  <si>
    <t>2022-02-13T14:17:29.606+04:00</t>
  </si>
  <si>
    <t>2022-02-13T16:21:40.313+04:00</t>
  </si>
  <si>
    <t xml:space="preserve">الزوجة حامل </t>
  </si>
  <si>
    <t xml:space="preserve">وتس+فيس بوك </t>
  </si>
  <si>
    <t>Medical Doctor Community centres</t>
  </si>
  <si>
    <t>Parents Relatives Doctor School teachers</t>
  </si>
  <si>
    <t xml:space="preserve">توفير فرص العمل للجميع 
دعم الأشياء الأولية في المجتمع تدفئة واكل وسكن </t>
  </si>
  <si>
    <t>uuid:a30ec2a6-5b9b-455e-a3fc-71022eb7a239</t>
  </si>
  <si>
    <t>a30ec2a6-5b9b-455e-a3fc-71022eb7a239</t>
  </si>
  <si>
    <t>2022-02-13T09:45:22.812+03:00</t>
  </si>
  <si>
    <t>2022-02-13T10:15:36.486+03:00</t>
  </si>
  <si>
    <t xml:space="preserve">صبا لاذقاني </t>
  </si>
  <si>
    <t>كبر سنهم</t>
  </si>
  <si>
    <t xml:space="preserve">التدفئة والاعانات </t>
  </si>
  <si>
    <t>uuid:7dce9325-d011-4be5-945e-4245cfac2d40</t>
  </si>
  <si>
    <t>7dce9325-d011-4be5-945e-4245cfac2d40</t>
  </si>
  <si>
    <t>2022-02-13T10:39:45.428+03:00</t>
  </si>
  <si>
    <t>2022-02-13T11:16:24.853+03:00</t>
  </si>
  <si>
    <t>Anger Changes in Appetite</t>
  </si>
  <si>
    <t xml:space="preserve">بسبب النزوح والتشرد </t>
  </si>
  <si>
    <t xml:space="preserve">سلل غذائية واهتمام بالتعليم والمعلمين وادوية مجانية متوفرة </t>
  </si>
  <si>
    <t>uuid:535e1242-1a1d-4df3-bf12-7d43f51bbc31</t>
  </si>
  <si>
    <t>535e1242-1a1d-4df3-bf12-7d43f51bbc31</t>
  </si>
  <si>
    <t>2022-02-13T11:18:29.285+03:00</t>
  </si>
  <si>
    <t>2022-02-13T11:52:12.580+03:00</t>
  </si>
  <si>
    <t>Exercise Speaking to a family member</t>
  </si>
  <si>
    <t>Physical abuse Neglect</t>
  </si>
  <si>
    <t xml:space="preserve">التدفئة والدخل </t>
  </si>
  <si>
    <t>uuid:d7c465c1-4e2b-40e6-aabb-f87d76e24ffd</t>
  </si>
  <si>
    <t>d7c465c1-4e2b-40e6-aabb-f87d76e24ffd</t>
  </si>
  <si>
    <t>2022-02-13T12:14:38.696+03:00</t>
  </si>
  <si>
    <t>2022-02-13T12:50:29.834+03:00</t>
  </si>
  <si>
    <t>الحوال</t>
  </si>
  <si>
    <t xml:space="preserve">بسبب التشرد وغلاء المعيشة </t>
  </si>
  <si>
    <t>Kidnapping Neglect Sexual abuse Being orphaned</t>
  </si>
  <si>
    <t>Received aid Reduced spending on non-food expenditures e.g. Health Borrow money</t>
  </si>
  <si>
    <t xml:space="preserve">التدفئة .. ادوية ..علاج فيزيائي </t>
  </si>
  <si>
    <t>uuid:9eecd07f-09c8-4cd1-b1e0-04a3bf774ab5</t>
  </si>
  <si>
    <t>9eecd07f-09c8-4cd1-b1e0-04a3bf774ab5</t>
  </si>
  <si>
    <t>2022-02-13T13:18:34.516+03:00</t>
  </si>
  <si>
    <t>2022-02-13T13:45:15.074+03:00</t>
  </si>
  <si>
    <t>Fear Family conflict Conflict within community</t>
  </si>
  <si>
    <t>بسبب كبر سنهم</t>
  </si>
  <si>
    <t xml:space="preserve">المعونات ..والدفئة والقسائم النقدية </t>
  </si>
  <si>
    <t>uuid:c7533442-3210-490f-8088-2538d793174a</t>
  </si>
  <si>
    <t>c7533442-3210-490f-8088-2538d793174a</t>
  </si>
  <si>
    <t>2022-02-13T09:50:13.137+02:00</t>
  </si>
  <si>
    <t>2022-02-13T10:19:03.003+02:00</t>
  </si>
  <si>
    <t xml:space="preserve">لان العاتق الاكبر عليهم </t>
  </si>
  <si>
    <t>Friends Religious/community leader</t>
  </si>
  <si>
    <t>Child labour Neglect Being orphaned Unaccompanied and Separated child Child headed household Dropout of school</t>
  </si>
  <si>
    <t>محل سمان ١٠ ساعات يومياً
١٢ سنة ذكر</t>
  </si>
  <si>
    <t xml:space="preserve">تأمين مركز طبي في المنطقة لرفع مستوى الصحي </t>
  </si>
  <si>
    <t>uuid:1eda4b80-13f0-434c-b707-26713b2c02ac</t>
  </si>
  <si>
    <t>1eda4b80-13f0-434c-b707-26713b2c02ac</t>
  </si>
  <si>
    <t>2022-02-13T10:39:15.099+02:00</t>
  </si>
  <si>
    <t>2022-02-13T11:05:04.039+02:00</t>
  </si>
  <si>
    <t>لانهم لا يجدون عمل</t>
  </si>
  <si>
    <t>uuid:e2a3f46b-695b-45bc-ab45-1c41a196198c</t>
  </si>
  <si>
    <t>e2a3f46b-695b-45bc-ab45-1c41a196198c</t>
  </si>
  <si>
    <t>2022-02-13T11:23:03.887+02:00</t>
  </si>
  <si>
    <t>2022-02-13T11:55:02.068+02:00</t>
  </si>
  <si>
    <t>لانها تكون نفسيتهم تعبانة</t>
  </si>
  <si>
    <t>Community/social workers Relatives</t>
  </si>
  <si>
    <t>تأمين احتياجات المخيم من تعبيد الطرق وتأمين مفروشات وخيم جديدة</t>
  </si>
  <si>
    <t>uuid:60571e13-fda8-4ab1-a589-bbd14ffcc4ff</t>
  </si>
  <si>
    <t>60571e13-fda8-4ab1-a589-bbd14ffcc4ff</t>
  </si>
  <si>
    <t>2022-02-13T12:13:21.017+02:00</t>
  </si>
  <si>
    <t>2022-02-13T12:32:02.379+02:00</t>
  </si>
  <si>
    <t>لانهم لا يعيشون طفولتها بسعادة</t>
  </si>
  <si>
    <t xml:space="preserve">تأمين مركز طبي وأدوية 
تأمبن مدرسة وقسائم مالية </t>
  </si>
  <si>
    <t>uuid:e3d01a0e-f277-4687-ab34-accdbacdbeaf</t>
  </si>
  <si>
    <t>e3d01a0e-f277-4687-ab34-accdbacdbeaf</t>
  </si>
  <si>
    <t>2022-02-13T12:50:13.566+02:00</t>
  </si>
  <si>
    <t>2022-02-13T13:20:02.139+02:00</t>
  </si>
  <si>
    <t>لان كل شي على عاتقه</t>
  </si>
  <si>
    <t>Expenses/costs Services not relevant</t>
  </si>
  <si>
    <t>تأمين دعم صحي ومادي لاهل المخيم</t>
  </si>
  <si>
    <t>uuid:b619262e-5525-40cb-aa36-5354a432e26f</t>
  </si>
  <si>
    <t>b619262e-5525-40cb-aa36-5354a432e26f</t>
  </si>
  <si>
    <t>2022-02-13T13:36:03.735+02:00</t>
  </si>
  <si>
    <t>2022-02-13T13:57:02.088+02:00</t>
  </si>
  <si>
    <t>لأنهم تركو كل ما يملكون</t>
  </si>
  <si>
    <t>Withdrawal/Isolation Smoking</t>
  </si>
  <si>
    <t>CFSs Community centres Family</t>
  </si>
  <si>
    <t>Hand crafts Entertainement activities Awareness / educational activities / psychosocial support Painting / re-creational activity</t>
  </si>
  <si>
    <t>تأمين فرص عمل للشباب 
والعمل على تأمين مركز رعاية صحية</t>
  </si>
  <si>
    <t>uuid:1502acc8-5156-4c5c-b602-3c8d4fd4e213</t>
  </si>
  <si>
    <t>1502acc8-5156-4c5c-b602-3c8d4fd4e213</t>
  </si>
  <si>
    <t>2022-02-13T14:15:03.310+02:00</t>
  </si>
  <si>
    <t>2022-02-13T14:38:02.029+02:00</t>
  </si>
  <si>
    <t>Child labour Unaccompanied and Separated child Dropout of school</t>
  </si>
  <si>
    <t>تأمين فرص عمل للشباب
وقسائم مالية للغير قادرين على العمل</t>
  </si>
  <si>
    <t>uuid:c1116074-8b43-4807-9437-224e3d6f9374</t>
  </si>
  <si>
    <t>c1116074-8b43-4807-9437-224e3d6f9374</t>
  </si>
  <si>
    <t>2022-02-13T15:02:03.586+02:00</t>
  </si>
  <si>
    <t>2022-02-13T15:29:03.369+02:00</t>
  </si>
  <si>
    <t>لانهم تركوا كل شيء</t>
  </si>
  <si>
    <t>Child headed household Child labour</t>
  </si>
  <si>
    <t>تأمين وظائف عمل 
تأمبن مدرسة وقسائم مالية للغير قادرين على العمل والمحتاجين</t>
  </si>
  <si>
    <t>uuid:5fe45ca6-f142-4f6b-a477-a9503b1abbe9</t>
  </si>
  <si>
    <t>5fe45ca6-f142-4f6b-a477-a9503b1abbe9</t>
  </si>
  <si>
    <t>2022-02-13T09:43:19.668+03:00</t>
  </si>
  <si>
    <t>2022-02-13T15:22:26.247+03:00</t>
  </si>
  <si>
    <t>وتس اب</t>
  </si>
  <si>
    <t>Anxiety Hopelessness</t>
  </si>
  <si>
    <t>لانهم المسؤول لاول عن العائلة</t>
  </si>
  <si>
    <t>حارس</t>
  </si>
  <si>
    <t>اعطاء حقوق للفقراء</t>
  </si>
  <si>
    <t>uuid:d0fd2af7-bc79-4093-b7b5-18fffba2f107</t>
  </si>
  <si>
    <t>d0fd2af7-bc79-4093-b7b5-18fffba2f107</t>
  </si>
  <si>
    <t>2022-02-13T11:20:21.832+03:00</t>
  </si>
  <si>
    <t>2022-02-13T15:25:39.915+03:00</t>
  </si>
  <si>
    <t>عقد عمل سائق خدمة</t>
  </si>
  <si>
    <t>تقديم مساعدات غذائية وتفعيل المراكز الصحية</t>
  </si>
  <si>
    <t>uuid:5d485597-48b5-44af-8ca0-a0e7c13dfff3</t>
  </si>
  <si>
    <t>5d485597-48b5-44af-8ca0-a0e7c13dfff3</t>
  </si>
  <si>
    <t>2022-02-13T12:20:59.551+03:00</t>
  </si>
  <si>
    <t>2022-02-13T15:30:24.010+03:00</t>
  </si>
  <si>
    <t>فرد من افراد لاسرة</t>
  </si>
  <si>
    <t>تقديم مزيد من الدعم في مجال الصحة والتعليم</t>
  </si>
  <si>
    <t>uuid:313300e1-d022-4b89-ab83-2d9e673fd2f5</t>
  </si>
  <si>
    <t>313300e1-d022-4b89-ab83-2d9e673fd2f5</t>
  </si>
  <si>
    <t>2022-02-13T13:21:23.664+03:00</t>
  </si>
  <si>
    <t>2022-02-13T15:43:54.534+03:00</t>
  </si>
  <si>
    <t>الولد لاكبر</t>
  </si>
  <si>
    <t>لانهم مسؤل لاول عن العائلة</t>
  </si>
  <si>
    <t>Women's and girls'-friendly spaces Counselling for women who have experienced adverse situation</t>
  </si>
  <si>
    <t>Sport activity Entertainement activities Quraan</t>
  </si>
  <si>
    <t>Child-headed households Orphans living in the community Children separated from their parents</t>
  </si>
  <si>
    <t>تقديم دعم المادي
مساعدة الحالات لاشد فقرا</t>
  </si>
  <si>
    <t>uuid:7a3492e4-fb5f-4af9-b706-f8eef3226050</t>
  </si>
  <si>
    <t>7a3492e4-fb5f-4af9-b706-f8eef3226050</t>
  </si>
  <si>
    <t>2022-02-13T14:16:08.180+03:00</t>
  </si>
  <si>
    <t>2022-02-13T15:46:11.167+03:00</t>
  </si>
  <si>
    <t>بسبب تقدم العمر</t>
  </si>
  <si>
    <t>Sold assets Received aid Reduced spending on non-food expenditures e.g. Health</t>
  </si>
  <si>
    <t>تقديم الدعم لمن هم احوج</t>
  </si>
  <si>
    <t>uuid:754e8318-6bde-498b-8373-fce0df324a26</t>
  </si>
  <si>
    <t>754e8318-6bde-498b-8373-fce0df324a26</t>
  </si>
  <si>
    <t>2022-02-13T11:17:18.156+03:00</t>
  </si>
  <si>
    <t>2022-02-13T16:31:28.308+03:00</t>
  </si>
  <si>
    <t>Hopelessness Anger Sadness</t>
  </si>
  <si>
    <t>الرجال ...بسبب قلة العمل
النازحون بسبب الاوضاع المعيشية وقلة الدخل</t>
  </si>
  <si>
    <t>لايوجد حالة تحتاج ذهاب للمركز النفسي</t>
  </si>
  <si>
    <t>Being orphaned Child labour Child marriage Neglect Child headed household Dropout of school</t>
  </si>
  <si>
    <t>دعم التعليم 
مساعدات مالية
اهمية توفر  سلل النظافة</t>
  </si>
  <si>
    <t>uuid:9b2a0b6b-e26c-4b55-ae10-b45ad9776c88</t>
  </si>
  <si>
    <t>9b2a0b6b-e26c-4b55-ae10-b45ad9776c88</t>
  </si>
  <si>
    <t>2022-02-13T12:34:11.540+03:00</t>
  </si>
  <si>
    <t>2022-02-13T16:31:14.989+03:00</t>
  </si>
  <si>
    <t>Hopelessness Sadness Anxiety Mood swings Anger Fear</t>
  </si>
  <si>
    <t>النساء والرجال بسبب الخلافات التي تحصل بسبب قلة العمل وقلة الدخل وعدم تلبية احتياجات المنزل
النازحون يعانون من اليأس بس وضع المخيمات والابتعاد عن منازلهم</t>
  </si>
  <si>
    <t>Child labour Child marriage Being orphaned Child headed household Exploitation Dropout of school</t>
  </si>
  <si>
    <t>Religious leaders Neighbours School teachers Relatives Siblings Parents</t>
  </si>
  <si>
    <t>Awareness / educational activities / psychosocial support Quraan Entertainement activities Painting / re-creational activity</t>
  </si>
  <si>
    <t>تقديم الدعم المادي في فترة الشتاء لزيادة الحاجة لشراء لتدفئ
تقديم سلل نظافة 
مساعدة العوائل في توفير اهم احتياجات المنزل</t>
  </si>
  <si>
    <t>uuid:6bede3c1-880d-4843-9fea-60656168c151</t>
  </si>
  <si>
    <t>6bede3c1-880d-4843-9fea-60656168c151</t>
  </si>
  <si>
    <t>2022-02-13T13:33:41.068+03:00</t>
  </si>
  <si>
    <t>2022-02-13T16:30:51.413+03:00</t>
  </si>
  <si>
    <t>بسبب الوضع المادي والمعيشي</t>
  </si>
  <si>
    <t>Child labour Child marriage Being orphaned Child headed household Psychological Distress Dropout of school</t>
  </si>
  <si>
    <t>Parents Relatives Siblings Neighbours</t>
  </si>
  <si>
    <t>تامين اماكن سكن للعوائل التي تعيش ضمن منزل واحد 
تامين مواد تدفئة
تحسين الصرف الصحي</t>
  </si>
  <si>
    <t xml:space="preserve">لا
</t>
  </si>
  <si>
    <t>uuid:ceb88678-58a3-4ce3-90bc-f6dcddf363f6</t>
  </si>
  <si>
    <t>ceb88678-58a3-4ce3-90bc-f6dcddf363f6</t>
  </si>
  <si>
    <t>2022-02-13T14:53:06.041+03:00</t>
  </si>
  <si>
    <t>2022-02-13T16:30:05.835+03:00</t>
  </si>
  <si>
    <t>ذوي الاحتياجات الخاصة لشعورهم بالحزن بعدم القدرة على تنفيذ رغباتهم وطموحاتهم
النازحون.... لفقر والتشرد سبب للحزن والقلق</t>
  </si>
  <si>
    <t>لاداعي</t>
  </si>
  <si>
    <t>Child labour Child marriage Being orphaned Child headed household Exploitation Dropout of school Unaccompanied and Separated child</t>
  </si>
  <si>
    <t>Religious leaders Siblings Parents Relatives</t>
  </si>
  <si>
    <t>بسبب اكتفاء العدد بالمدرسة وعدم توفر دعم للتعليم</t>
  </si>
  <si>
    <t>اب الزوج</t>
  </si>
  <si>
    <t>تعليم
تمديد  صحي
اغاثة ومنظفات</t>
  </si>
  <si>
    <t>uuid:c345ed67-aa42-4b3d-9235-d6d6cafda4cb</t>
  </si>
  <si>
    <t>c345ed67-aa42-4b3d-9235-d6d6cafda4cb</t>
  </si>
  <si>
    <t>2022-02-13T10:07:29.732+03:00</t>
  </si>
  <si>
    <t>2022-02-13T10:58:28.370+03:00</t>
  </si>
  <si>
    <t>فرد من العائلة</t>
  </si>
  <si>
    <t>Inability to carry out work or daily tasks Problems Concentrating Conflict within community</t>
  </si>
  <si>
    <t>Adult Women Persons with Physical Disabilities Displaced people Adolescent girls</t>
  </si>
  <si>
    <t>صعوبة الاوضاع وانهم الاكثر ضعفا</t>
  </si>
  <si>
    <t>Kidnapping Child marriage Being orphaned Neglect Child headed household Dropout of school Psychological Distress</t>
  </si>
  <si>
    <t>خدمات طبية اكثر…. تعليم…  دعم نفسي</t>
  </si>
  <si>
    <t>uuid:010b56ab-bc12-401f-99d7-5abc71f16cb9</t>
  </si>
  <si>
    <t>010b56ab-bc12-401f-99d7-5abc71f16cb9</t>
  </si>
  <si>
    <t>2022-02-13T11:05:55.810+03:00</t>
  </si>
  <si>
    <t>2022-02-13T11:37:07.853+03:00</t>
  </si>
  <si>
    <t>بنت صاحب المنزل</t>
  </si>
  <si>
    <t>Anger Hopelessness Sadness Anxiety Changes in Appetite Economic Conflict within community</t>
  </si>
  <si>
    <t>Children Persons with Intellectual Disabilities Displaced people</t>
  </si>
  <si>
    <t>بسبب ضعفهم ومن كافة النواحي</t>
  </si>
  <si>
    <t>Case management for survivors of GBV Education</t>
  </si>
  <si>
    <t>Child marriage Being orphaned Child headed household Unaccompanied and Separated child Dropout of school Exploitation Sexual abuse Neglect Child labour</t>
  </si>
  <si>
    <t>Hand crafts Awareness / educational activities / psychosocial support Case Management activities</t>
  </si>
  <si>
    <t>Children involved in harmful forms of labor Children who have been associated with fighting forces Child-headed households</t>
  </si>
  <si>
    <t>طبية…. مساحات صديقة</t>
  </si>
  <si>
    <t>uuid:3890578d-ddd6-48a6-a5b3-7208602a196e</t>
  </si>
  <si>
    <t>3890578d-ddd6-48a6-a5b3-7208602a196e</t>
  </si>
  <si>
    <t>2022-02-13T11:49:11.467+03:00</t>
  </si>
  <si>
    <t>2022-02-13T12:13:06.613+03:00</t>
  </si>
  <si>
    <t>Fear Anger Hopelessness Anxiety Mood swings Economic Conflict within community</t>
  </si>
  <si>
    <t>Kidnapping Child labour Child marriage Neglect Child headed household Dropout of school Exploitation</t>
  </si>
  <si>
    <t xml:space="preserve">تكاليف التعليم </t>
  </si>
  <si>
    <t>زيادة مستوى التعليم….زيادة انشطة اطفال</t>
  </si>
  <si>
    <t>uuid:cd541609-edaa-4cc3-a9b3-4956a83febed</t>
  </si>
  <si>
    <t>cd541609-edaa-4cc3-a9b3-4956a83febed</t>
  </si>
  <si>
    <t>2022-02-13T12:19:40.011+03:00</t>
  </si>
  <si>
    <t>2022-02-13T12:53:47.270+03:00</t>
  </si>
  <si>
    <t>Fear Hopelessness Sadness Anxiety Problems Concentrating Mood swings Changes in Appetite Conflict within community Family conflict</t>
  </si>
  <si>
    <t>Children Persons with Physical Disabilities Displaced people Persons with Intellectual Disabilities People with chronic health conditions Adult Women</t>
  </si>
  <si>
    <t>ضغوطات الحياة</t>
  </si>
  <si>
    <t>Child labour Child marriage Neglect Being orphaned Child headed household Unaccompanied and Separated child Psychological Distress Dropout of school Exploitation</t>
  </si>
  <si>
    <t xml:space="preserve">تعليم… خدمات تمكين…. خدمات دعم نفسي </t>
  </si>
  <si>
    <t>uuid:eba57693-f9ac-493a-99eb-c8a4a71ee287</t>
  </si>
  <si>
    <t>eba57693-f9ac-493a-99eb-c8a4a71ee287</t>
  </si>
  <si>
    <t>2022-02-13T13:23:21.748+03:00</t>
  </si>
  <si>
    <t>2022-02-13T13:47:18.162+03:00</t>
  </si>
  <si>
    <t>Conflict within community Family conflict Economic Mood swings Anxiety</t>
  </si>
  <si>
    <t>Displaced people Children Adolescent girls</t>
  </si>
  <si>
    <t>الحالة الاجتماعية والمادية السيئة</t>
  </si>
  <si>
    <t>Case management with individual counseling Education Income-generating activities/vocational training</t>
  </si>
  <si>
    <t>Kidnapping Child labour Child marriage Sexual abuse Alcohol/substance misuse Child headed household Psychological Distress Exploitation Dropout of school</t>
  </si>
  <si>
    <t>uuid:9fe6cade-4e4a-4793-92b8-d74c75e4f1e4</t>
  </si>
  <si>
    <t>9fe6cade-4e4a-4793-92b8-d74c75e4f1e4</t>
  </si>
  <si>
    <t>2022-02-13T10:48:22.618+03:00</t>
  </si>
  <si>
    <t>2022-02-13T16:44:58.515+03:00</t>
  </si>
  <si>
    <t>Sadness Anxiety Conflict within community</t>
  </si>
  <si>
    <t>بسبب الأوضاع الراهنة والسيئةوقلة الوعي</t>
  </si>
  <si>
    <t>الحصول على دخل _سلل غذائية-أدوية</t>
  </si>
  <si>
    <t>uuid:5b27cac1-41bf-42c5-9c23-89d286b4dfbf</t>
  </si>
  <si>
    <t>5b27cac1-41bf-42c5-9c23-89d286b4dfbf</t>
  </si>
  <si>
    <t>2022-02-13T11:44:21.751+03:00</t>
  </si>
  <si>
    <t>2022-02-13T16:41:21.302+03:00</t>
  </si>
  <si>
    <t>بسبب الأوضاع السيئة ورفاق السوء</t>
  </si>
  <si>
    <t>Speaking to a friend Self harm, or harming others Prayer Smoking</t>
  </si>
  <si>
    <t>دخل شهري-مواد غذائية-أدوية</t>
  </si>
  <si>
    <t>uuid:ac0df813-a025-4fab-a4ae-ca9ae5c73ee0</t>
  </si>
  <si>
    <t>ac0df813-a025-4fab-a4ae-ca9ae5c73ee0</t>
  </si>
  <si>
    <t>2022-02-13T12:46:48.036+03:00</t>
  </si>
  <si>
    <t>2022-02-13T16:42:20.477+03:00</t>
  </si>
  <si>
    <t>Fear Economic Hopelessness Conflict within community</t>
  </si>
  <si>
    <t>بسبب الوضع المادي السئ</t>
  </si>
  <si>
    <t>Speaking to a family member Self harm, or harming others Prayer</t>
  </si>
  <si>
    <t>دخل -فرص عمل-أدوية أطفال</t>
  </si>
  <si>
    <t>الاهتمام بالأمهات والفتيات من خلال التعاون بين المدرسة والبيت</t>
  </si>
  <si>
    <t>uuid:8c5702ae-c500-45bd-a387-2562acadb5d5</t>
  </si>
  <si>
    <t>8c5702ae-c500-45bd-a387-2562acadb5d5</t>
  </si>
  <si>
    <t>2022-02-13T13:51:26.843+03:00</t>
  </si>
  <si>
    <t>2022-02-13T16:43:48.290+03:00</t>
  </si>
  <si>
    <t>Conflict within community Economic Fear</t>
  </si>
  <si>
    <t>لانهم الحلقة الأضعف بالمجتمع وبسبب الوضع المادي السئ</t>
  </si>
  <si>
    <t>Speaking to a friend Speaking to a family member Prayer Smoking Withdrawal/Isolation Self harm, or harming others</t>
  </si>
  <si>
    <t>الحصول على الدخل -الحصول على مأوى-الحصول على سلل إغاثية</t>
  </si>
  <si>
    <t>uuid:b2e58729-fcd1-4369-9b19-9e3161ea070c</t>
  </si>
  <si>
    <t>b2e58729-fcd1-4369-9b19-9e3161ea070c</t>
  </si>
  <si>
    <t>2022-02-13T14:16:06.328+03:00</t>
  </si>
  <si>
    <t>2022-02-13T15:29:42.616+03:00</t>
  </si>
  <si>
    <t>Hopelessness Sadness Economic Conflict within community</t>
  </si>
  <si>
    <t>لانهم الحلقة الأضعف في المجتمع</t>
  </si>
  <si>
    <t>Speaking to a family member Self harm, or harming others Smoking</t>
  </si>
  <si>
    <t>الحصول على دخل شهري-سلل غذائية-أدوية</t>
  </si>
  <si>
    <t>uuid:0e2e892d-f3cb-4851-b9a6-f83b137bd937</t>
  </si>
  <si>
    <t>0e2e892d-f3cb-4851-b9a6-f83b137bd937</t>
  </si>
  <si>
    <t>2022-02-13T10:12:42.889+03:00</t>
  </si>
  <si>
    <t>2022-02-13T10:43:38.597+03:00</t>
  </si>
  <si>
    <t>لانهم لم تأخذ حقها بالكامل</t>
  </si>
  <si>
    <t>Dropout of school Kidnapping Neglect</t>
  </si>
  <si>
    <t>تدريس</t>
  </si>
  <si>
    <t>توفير الأدوية
سلل نظافة
توفير مساحات آمنة</t>
  </si>
  <si>
    <t>uuid:e37ebf11-f9b8-418c-abb5-e1cb16859faf</t>
  </si>
  <si>
    <t>e37ebf11-f9b8-418c-abb5-e1cb16859faf</t>
  </si>
  <si>
    <t>2022-02-13T11:08:54.793+03:00</t>
  </si>
  <si>
    <t>2022-02-13T11:25:59.396+03:00</t>
  </si>
  <si>
    <t>Fear Mood swings Economic</t>
  </si>
  <si>
    <t>لانهم يعانون من مشاكل اسرية</t>
  </si>
  <si>
    <t>Food aid / food distributions Women's and girls'-friendly spaces Education</t>
  </si>
  <si>
    <t>توفير مراكز دعم المراة
توفير الأدوية
توفير سلل نظافة</t>
  </si>
  <si>
    <t>uuid:ee28cdbf-b366-4b0f-b78f-24a6e1cce2e3</t>
  </si>
  <si>
    <t>ee28cdbf-b366-4b0f-b78f-24a6e1cce2e3</t>
  </si>
  <si>
    <t>2022-02-13T11:50:23.197+03:00</t>
  </si>
  <si>
    <t>2022-02-13T12:10:58.590+03:00</t>
  </si>
  <si>
    <t>Family conflict Economic Mood swings</t>
  </si>
  <si>
    <t>Adolescent Boys Adult Women</t>
  </si>
  <si>
    <t>لانها لا تتوفر لديهم فرص عمل</t>
  </si>
  <si>
    <t>توفير مراكز لتمكين المرأة
وتوفير طاقة بديلة
توفير مراكز خدمات</t>
  </si>
  <si>
    <t>uuid:2c76c75c-2d8b-468d-9f82-38b0b7806892</t>
  </si>
  <si>
    <t>2c76c75c-2d8b-468d-9f82-38b0b7806892</t>
  </si>
  <si>
    <t>2022-02-13T12:57:24.257+03:00</t>
  </si>
  <si>
    <t>2022-02-13T13:22:27.104+03:00</t>
  </si>
  <si>
    <t>بسبب وضع المخيمات ووضع الحرب الراهن</t>
  </si>
  <si>
    <t>توفير الأدوية 
تأمين مواد تدفئة
فرش الطرقات</t>
  </si>
  <si>
    <t>uuid:c7444214-5342-4639-9a25-729372dfb8dd</t>
  </si>
  <si>
    <t>c7444214-5342-4639-9a25-729372dfb8dd</t>
  </si>
  <si>
    <t>2022-02-13T13:25:08.101+03:00</t>
  </si>
  <si>
    <t>2022-02-13T13:48:33.123+03:00</t>
  </si>
  <si>
    <t>Fear Sadness Mood swings Economic</t>
  </si>
  <si>
    <t>لعدم توفر الإحتياجات الاساسية للطفل  الام</t>
  </si>
  <si>
    <t>تأمين صرف الصحي
توفير حليب للأطفال
توفير أدوية في المراكز</t>
  </si>
  <si>
    <t>uuid:44ac4912-f50f-478d-af9e-879d97bf2e8b</t>
  </si>
  <si>
    <t>44ac4912-f50f-478d-af9e-879d97bf2e8b</t>
  </si>
  <si>
    <t>2022-02-13T14:41:31.818+03:00</t>
  </si>
  <si>
    <t>2022-02-13T15:48:14.448+03:00</t>
  </si>
  <si>
    <t>Fear Sadness Mood swings</t>
  </si>
  <si>
    <t>Adult Women Displaced people Adolescent girls</t>
  </si>
  <si>
    <t>بسبب الوضع الراهن</t>
  </si>
  <si>
    <t>توفير أدوية 
تأمين صرف صحي
تأمين مراكز ومساحات صديقة</t>
  </si>
  <si>
    <t>uuid:995a3c92-75e0-456f-a36a-90f874bbddee</t>
  </si>
  <si>
    <t>995a3c92-75e0-456f-a36a-90f874bbddee</t>
  </si>
  <si>
    <t>2022-02-13T11:22:23.830+03:00</t>
  </si>
  <si>
    <t>2022-02-13T11:43:23.065+03:00</t>
  </si>
  <si>
    <t>وفاء العثمان</t>
  </si>
  <si>
    <t xml:space="preserve">عادات ولم يكن هناك عيادات قريبة للولادة
</t>
  </si>
  <si>
    <t>Fear Anger Hopelessness Sadness Problems Sleeping Anxiety Economic</t>
  </si>
  <si>
    <t xml:space="preserve">بسبب النزوح والفقر </t>
  </si>
  <si>
    <t>No knowledge of service location Services not relevant</t>
  </si>
  <si>
    <t xml:space="preserve">اشخاص كبيرين لا يستخدمون هذه الوسيلة يلجؤون للصلاة والاهل </t>
  </si>
  <si>
    <t>Food aid / food distributions Shelter Clean water Cash Vouchers</t>
  </si>
  <si>
    <t>Kidnapping Child labour Child marriage Neglect Alcohol/substance misuse</t>
  </si>
  <si>
    <t>Peer groups (e.g. friends) Religious leaders Neighbours School teachers Relatives Community/social workers Women and Child support centers</t>
  </si>
  <si>
    <t>Sale of crops Humanitarian assistance</t>
  </si>
  <si>
    <t>تقديم قسائم نقدية 
فرش الطرقات
توقير ادوية الامراض المزمنة في المراكز الصحية</t>
  </si>
  <si>
    <t>uuid:c368f925-6645-4b29-8de2-999b2fd4cb87</t>
  </si>
  <si>
    <t>c368f925-6645-4b29-8de2-999b2fd4cb87</t>
  </si>
  <si>
    <t>2022-02-13T12:13:42.589+03:00</t>
  </si>
  <si>
    <t>2022-02-13T12:31:36.431+03:00</t>
  </si>
  <si>
    <t>Anger Fear Hopelessness Mood swings Anxiety</t>
  </si>
  <si>
    <t>Adult Women Adult Men Adolescent Boys</t>
  </si>
  <si>
    <t>بسبب الفقر والنزوح وقلة العمل وزيادة المتطلبات مع نقص الوارد</t>
  </si>
  <si>
    <t>Food aid / food distributions Clean water Education Women's and girls'-friendly spaces</t>
  </si>
  <si>
    <t>Kidnapping Child labour Neglect Child headed household</t>
  </si>
  <si>
    <t>Peer groups (e.g. friends) Neighbours School teachers Parents Women and Child support centers</t>
  </si>
  <si>
    <t>Quraan Case Management activities Entertainement activities Awareness / educational activities / psychosocial support Painting / re-creational activity</t>
  </si>
  <si>
    <t>تقديم مساعدات إنسانية
تكبير المشاريع واستقطاب اكبر عدد من الموظفين وتشغيل الشباب</t>
  </si>
  <si>
    <t>uuid:c1784488-6ddc-45a8-b633-a710e2501838</t>
  </si>
  <si>
    <t>c1784488-6ddc-45a8-b633-a710e2501838</t>
  </si>
  <si>
    <t>2022-02-13T13:41:32.968+03:00</t>
  </si>
  <si>
    <t>2022-02-13T14:03:27.773+03:00</t>
  </si>
  <si>
    <t>Fear Anger Problems Sleeping Mood swings Changes in Appetite</t>
  </si>
  <si>
    <t>بسبب النزوح وان كل الهموم على عاتقهم وهم من يتولى امر العائلة</t>
  </si>
  <si>
    <t>Speaking to a family member Speaking to a friend Prayer Seeing an MHPSS professional Smoking</t>
  </si>
  <si>
    <t>Family Friends Medical Doctor MHPSS service providers</t>
  </si>
  <si>
    <t>School Hospital/clinic Women's and girls' friendly spaces</t>
  </si>
  <si>
    <t>Kidnapping Child marriage Physical abuse Neglect Exploitation</t>
  </si>
  <si>
    <t>Peer groups (e.g. friends) Religious leaders Siblings Neighbours School teachers Parents Relatives Community/social workers Women and Child support centers Doctor</t>
  </si>
  <si>
    <t>Orphans living in the community Children living on the street Children separated from their parents Child-headed households Children involved in harmful forms of labor Children who have been associated with fighting forces</t>
  </si>
  <si>
    <t>Sale of crops Sale of livestock and animal products Casual labor</t>
  </si>
  <si>
    <t xml:space="preserve">فرش الطرقات 
تامين بيوت سكنية بدلا من الخيم 
تامين ادوية يالمراكز الصحية </t>
  </si>
  <si>
    <t>uuid:e044244c-9f0c-4fa2-a0c8-8f2715e5e32d</t>
  </si>
  <si>
    <t>e044244c-9f0c-4fa2-a0c8-8f2715e5e32d</t>
  </si>
  <si>
    <t>2022-02-13T14:04:28.324+03:00</t>
  </si>
  <si>
    <t>2022-02-13T14:16:58.990+03:00</t>
  </si>
  <si>
    <t>Fear Hopelessness Inability to carry out work or daily tasks Sadness Problems Sleeping Changes in Appetite</t>
  </si>
  <si>
    <t>بسبب التقدم بالعمر والفقر</t>
  </si>
  <si>
    <t>لا يوجد لديها رغبة</t>
  </si>
  <si>
    <t>Kidnapping Child labour Neglect Dropout of school</t>
  </si>
  <si>
    <t>Religious leaders Siblings School teachers Relatives</t>
  </si>
  <si>
    <t>دعم المراكز الصحية بكافة انواع الادوية</t>
  </si>
  <si>
    <t>uuid:5465edfc-cc96-4bda-99a1-8e465ba7dc6b</t>
  </si>
  <si>
    <t>5465edfc-cc96-4bda-99a1-8e465ba7dc6b</t>
  </si>
  <si>
    <t>2022-02-13T16:35:09.986+03:00</t>
  </si>
  <si>
    <t>2022-02-13T16:47:24.208+03:00</t>
  </si>
  <si>
    <t>بسبب الفقر والنزوح والوضع المعيشي</t>
  </si>
  <si>
    <t>Kidnapping Child labour Neglect Being orphaned</t>
  </si>
  <si>
    <t>Religious leaders School teachers Relatives Women and Child support centers Doctor</t>
  </si>
  <si>
    <t>تقديم مساعدات إنسانية
دعم التعليم 
توفير فرص عمل</t>
  </si>
  <si>
    <t>uuid:5ac98c4f-0d29-44eb-b69a-9a1ea534e2b8</t>
  </si>
  <si>
    <t>5ac98c4f-0d29-44eb-b69a-9a1ea534e2b8</t>
  </si>
  <si>
    <t>2022-02-13T15:55:46.721+03:00</t>
  </si>
  <si>
    <t>2022-02-13T16:22:34.095+03:00</t>
  </si>
  <si>
    <t>Fear Anger Sadness Anxiety Mood swings Changes in Appetite</t>
  </si>
  <si>
    <t>Adult Women Adult Men Children Displaced people Elderly</t>
  </si>
  <si>
    <t>بسبب سوء الوضع الاقتصادي والمعيشي والنزوح وقلة العمل والفقر</t>
  </si>
  <si>
    <t>Speaking to a friend Prayer Speaking to a family member Smoking Withdrawal/Isolation</t>
  </si>
  <si>
    <t>عادات وتقاليد لا تسمح بزيارة مراكز نفسية</t>
  </si>
  <si>
    <t>Women friendly Center Mental health referrals Skills building</t>
  </si>
  <si>
    <t>Hospital/clinic Women's and girls' friendly spaces School</t>
  </si>
  <si>
    <t>Kidnapping Child labour Child marriage Neglect Being orphaned Child headed household Dropout of school Unaccompanied and Separated child</t>
  </si>
  <si>
    <t>دعم التعليم
توفير الادوية والمستلزمات الطبية في المراكز الصحية
 توفير فرص عمل للشباب</t>
  </si>
  <si>
    <t>uuid:0a536cf6-7231-4869-907e-a1dcaa828ad6</t>
  </si>
  <si>
    <t>0a536cf6-7231-4869-907e-a1dcaa828ad6</t>
  </si>
  <si>
    <t>2022-02-13T10:31:36.791+03:00</t>
  </si>
  <si>
    <t>2022-02-13T16:01:55.007+03:00</t>
  </si>
  <si>
    <t>Economic Conflict within community Sadness</t>
  </si>
  <si>
    <t>دعم الإغاثة
مراقبة التوزيع وترك المحسوبيات</t>
  </si>
  <si>
    <t>uuid:f0b9ff52-ce10-41bb-980e-baa6a60f4c58</t>
  </si>
  <si>
    <t>f0b9ff52-ce10-41bb-980e-baa6a60f4c58</t>
  </si>
  <si>
    <t>2022-02-13T10:55:55.038+03:00</t>
  </si>
  <si>
    <t>2022-02-13T16:03:08.036+03:00</t>
  </si>
  <si>
    <t>Children living on the street Children separated from their parents Orphans living in the community Child-headed households Children involved in harmful forms of labor</t>
  </si>
  <si>
    <t>الاهتمام بالأطفال الأيتام
مساعدة العوائل الفقيرة
تأمين فرص عمل للعاطلين</t>
  </si>
  <si>
    <t>uuid:64eb0095-62c3-4c59-aca3-0b14327f9b52</t>
  </si>
  <si>
    <t>64eb0095-62c3-4c59-aca3-0b14327f9b52</t>
  </si>
  <si>
    <t>2022-02-13T11:17:32.695+03:00</t>
  </si>
  <si>
    <t>2022-02-13T16:04:04.833+03:00</t>
  </si>
  <si>
    <t>Painting / re-creational activity Quraan</t>
  </si>
  <si>
    <t>مساعدة الأسر الفقيرة
تأمين مأوى
تأمين فرص عمل</t>
  </si>
  <si>
    <t>uuid:531ca50d-96ff-49ae-8f70-0dd8c0147b31</t>
  </si>
  <si>
    <t>531ca50d-96ff-49ae-8f70-0dd8c0147b31</t>
  </si>
  <si>
    <t>2022-02-13T11:35:18.780+03:00</t>
  </si>
  <si>
    <t>2022-02-13T16:05:13.552+03:00</t>
  </si>
  <si>
    <t>بسبب ضعفهم بالمجتمع</t>
  </si>
  <si>
    <t>Seeing an MHPSS professional Speaking to a family member Speaking to a friend</t>
  </si>
  <si>
    <t>ترك المحسوبيات
دعم الأسر الفقيرة
تقديم الدعم المالي</t>
  </si>
  <si>
    <t>uuid:1ff697d0-64ed-40da-b6d1-72a5b4e1789d</t>
  </si>
  <si>
    <t>1ff697d0-64ed-40da-b6d1-72a5b4e1789d</t>
  </si>
  <si>
    <t>2022-02-13T12:20:22.783+03:00</t>
  </si>
  <si>
    <t>2022-02-13T16:05:52.138+03:00</t>
  </si>
  <si>
    <t>عدم القدرة على التحمل</t>
  </si>
  <si>
    <t>زيادة الدعم للمراكز الصحية
دعم العوائل الفقيرة والنازحين
تأمين فرص عمل</t>
  </si>
  <si>
    <t>لا شيء. الشكر للمنظمات</t>
  </si>
  <si>
    <t>uuid:66514233-ab06-49fe-a73a-89fdaa5cac46</t>
  </si>
  <si>
    <t>66514233-ab06-49fe-a73a-89fdaa5cac46</t>
  </si>
  <si>
    <t>2022-02-13T09:17:07.722+03:00</t>
  </si>
  <si>
    <t>2022-02-13T11:08:22.316+03:00</t>
  </si>
  <si>
    <t>Hopelessness Anger Sadness Anxiety Economic</t>
  </si>
  <si>
    <t>لأنهم متغربون عن بلدهم</t>
  </si>
  <si>
    <t>Entertainement activities Awareness / educational activities / psychosocial support Painting / re-creational activity Hand crafts Quraan</t>
  </si>
  <si>
    <t>رعاية الأطفال المشردين ..الدعم النفسي للنساء اللواتي تعرضن للعنف ..تأمين قسائم مالية</t>
  </si>
  <si>
    <t>uuid:a69f1d73-6b55-49cb-956d-0aaf63df6be1</t>
  </si>
  <si>
    <t>a69f1d73-6b55-49cb-956d-0aaf63df6be1</t>
  </si>
  <si>
    <t>2022-02-13T11:08:32.912+03:00</t>
  </si>
  <si>
    <t>2022-02-13T13:58:19.872+03:00</t>
  </si>
  <si>
    <t>Sadness Anxiety Anger Fear</t>
  </si>
  <si>
    <t>لأنهم متغربون عن بلدهم وغير قادرين على تلبية الإحتياجات الأساسية</t>
  </si>
  <si>
    <t>يعمل في مطعم ..العمر ١٦..عدد ساعات العمل ٦ساعات ..الجنس ذكر ..</t>
  </si>
  <si>
    <t>Sent children to work to earn income Received support from friends/family</t>
  </si>
  <si>
    <t>تأمين سلة صحية ..تأمين قسائم مالية ..تأمين تدفئة</t>
  </si>
  <si>
    <t>uuid:f0065988-0681-410a-9f8d-68c35eb07315</t>
  </si>
  <si>
    <t>f0065988-0681-410a-9f8d-68c35eb07315</t>
  </si>
  <si>
    <t>2022-02-13T11:31:49.845+03:00</t>
  </si>
  <si>
    <t>2022-02-13T11:58:11.090+03:00</t>
  </si>
  <si>
    <t>لأنهم تغربو عن بلدهم  وغير قادرة المرأة على تلبية إحتياجات العائلة بعد خسارة الزوج</t>
  </si>
  <si>
    <t>Awareness / educational activities / psychosocial support Entertainement activities Painting / re-creational activity Hand crafts Quraan</t>
  </si>
  <si>
    <t>دعم المرأة الأرملة معنويا وماديا ..تأمين تدفئة ...تأمين قسائم مالية</t>
  </si>
  <si>
    <t>uuid:838a8d84-2ad6-418a-890a-99e016e78d7e</t>
  </si>
  <si>
    <t>838a8d84-2ad6-418a-890a-99e016e78d7e</t>
  </si>
  <si>
    <t>2022-02-13T11:58:14.895+03:00</t>
  </si>
  <si>
    <t>2022-02-13T12:16:39.293+03:00</t>
  </si>
  <si>
    <t>لأنهم تهجرو وغير قادرين على تلبية الإحتياجات الأساسية والمهمة</t>
  </si>
  <si>
    <t>Quraan Sport activity Hand crafts Painting / re-creational activity Entertainement activities Awareness / educational activities / psychosocial support</t>
  </si>
  <si>
    <t xml:space="preserve">تأمين سلة صحية ..تأمين قسائم نقدية ..تأمين تدفئة </t>
  </si>
  <si>
    <t>uuid:d21c03fc-3486-42a6-87ec-9e32ccb6b973</t>
  </si>
  <si>
    <t>d21c03fc-3486-42a6-87ec-9e32ccb6b973</t>
  </si>
  <si>
    <t>2022-02-13T12:53:50.302+03:00</t>
  </si>
  <si>
    <t>2022-02-14T14:24:12.480+03:00</t>
  </si>
  <si>
    <t>غير قادرين على تلبية الإحتياجات الأساسية</t>
  </si>
  <si>
    <t>Awareness / educational activities / psychosocial support Painting / re-creational activity Hand crafts Quraan</t>
  </si>
  <si>
    <t>تأمين سلة صحية ..تأمين قسائم نقدية ...تأمين تدفئة</t>
  </si>
  <si>
    <t>uuid:612a07ef-9a3e-4672-8d93-095ac99049e9</t>
  </si>
  <si>
    <t>612a07ef-9a3e-4672-8d93-095ac99049e9</t>
  </si>
  <si>
    <t>2022-02-13T10:55:50.217+03:00</t>
  </si>
  <si>
    <t>2022-02-13T11:21:17.389+03:00</t>
  </si>
  <si>
    <t>Hopelessness Sadness Problems Concentrating Economic Family conflict Conflict within community</t>
  </si>
  <si>
    <t>Persons with Physical Disabilities Elderly Adult Women</t>
  </si>
  <si>
    <t xml:space="preserve">غير قادرين على تلبية احتياجاتهم الأساسية </t>
  </si>
  <si>
    <t>Friends Family MHPSS service providers WGSS</t>
  </si>
  <si>
    <t>Women friendly Center Skills building Case management with individual counseling</t>
  </si>
  <si>
    <t>Child marriage Child labour Neglect Child headed household Being orphaned Dropout of school</t>
  </si>
  <si>
    <t>Religious leaders Peer groups (e.g. friends) School teachers</t>
  </si>
  <si>
    <t>Quraan Hand crafts Painting / re-creational activity Awareness / educational activities / psychosocial support Sport activity Entertainement activities</t>
  </si>
  <si>
    <t>Reduced spending on non-food expenditures e.g. Health Took additional job Accepted high risk, illegal, socially degrading or exploitative temporary jobs or activities</t>
  </si>
  <si>
    <t xml:space="preserve">تخديم صرف صحي 
تعبيد الطرقات 
تأمين تدفئة </t>
  </si>
  <si>
    <t>uuid:b477d4c0-0b9b-4d47-9e46-378769df6e9f</t>
  </si>
  <si>
    <t>b477d4c0-0b9b-4d47-9e46-378769df6e9f</t>
  </si>
  <si>
    <t>2022-02-13T11:31:58.223+03:00</t>
  </si>
  <si>
    <t>2022-02-13T11:44:03.731+03:00</t>
  </si>
  <si>
    <t>Anger Sadness Problems Concentrating Mood swings Family conflict Economic Conflict within community</t>
  </si>
  <si>
    <t>بسبب قلة فرص العمل وزيادة المصاريف</t>
  </si>
  <si>
    <t>Self harm, or harming others Withdrawal/Isolation Smoking</t>
  </si>
  <si>
    <t>Child labour Child marriage Neglect Being orphaned Psychological Distress Child headed household</t>
  </si>
  <si>
    <t>Religious leaders Peer groups (e.g. friends) School teachers Community/social workers Women and Child support centers</t>
  </si>
  <si>
    <t>تأمين دعم مادي
تأمين مراكز آمنة  للنساء والاطفال
تأمين تدفئة ومواد تنظيفات</t>
  </si>
  <si>
    <t>uuid:dfc0472e-8f6f-43c7-a204-2c5c5ae89f06</t>
  </si>
  <si>
    <t>dfc0472e-8f6f-43c7-a204-2c5c5ae89f06</t>
  </si>
  <si>
    <t>2022-02-13T11:47:55.175+03:00</t>
  </si>
  <si>
    <t>2022-02-13T12:10:22.575+03:00</t>
  </si>
  <si>
    <t>Economic Problems Concentrating Inability to carry out work or daily tasks</t>
  </si>
  <si>
    <t xml:space="preserve">بسبب عدم توافر الادوية و غلاء اسعارها أذا توافرت </t>
  </si>
  <si>
    <t>Child marriage Neglect Dropout of school Child headed household Being orphaned</t>
  </si>
  <si>
    <t>Sport activity Quraan Awareness / educational activities / psychosocial support Entertainement activities Painting / re-creational activity</t>
  </si>
  <si>
    <t>Received support from friends/family Reduced spending on non-food expenditures e.g. Health Accepted high risk, illegal, socially degrading or exploitative temporary jobs or activities</t>
  </si>
  <si>
    <t>دعم التعليم 
تأمين مساعدات غذائية كافية 
تأمين دعم مالي</t>
  </si>
  <si>
    <t>uuid:455024d1-d8fd-452e-87d1-8636539e7894</t>
  </si>
  <si>
    <t>455024d1-d8fd-452e-87d1-8636539e7894</t>
  </si>
  <si>
    <t>2022-02-13T12:32:15.114+03:00</t>
  </si>
  <si>
    <t>2022-02-13T12:54:57.324+03:00</t>
  </si>
  <si>
    <t>Inability to carry out work or daily tasks Sadness Anger Mood swings</t>
  </si>
  <si>
    <t xml:space="preserve">الفئة الأضعف وغير قادرين على تأمين احتياجاتهم </t>
  </si>
  <si>
    <t>Psychological Distress Dropout of school Being orphaned Neglect Child marriage Child labour</t>
  </si>
  <si>
    <t>Child-headed households Orphans living in the community Children involved in harmful forms of labor Children who have been associated with fighting forces</t>
  </si>
  <si>
    <t>Humanitarian assistance Petty trading and small business</t>
  </si>
  <si>
    <t>Reduced spending on non-food expenditures e.g. Health Received aid Borrow money</t>
  </si>
  <si>
    <t>تأمين مشاريع صغيرة
تأمين مراكز لدعم النساءوالفتيات 
تأمين مراكز لحماية الطفل</t>
  </si>
  <si>
    <t>uuid:64ab1355-7efa-41eb-b31e-bbd9efbffb2e</t>
  </si>
  <si>
    <t>64ab1355-7efa-41eb-b31e-bbd9efbffb2e</t>
  </si>
  <si>
    <t>2022-02-13T13:10:25.528+03:00</t>
  </si>
  <si>
    <t>2022-02-13T16:52:40.899+03:00</t>
  </si>
  <si>
    <t>Anger Sadness Inability to carry out work or daily tasks Mood swings Economic Family conflict Conflict within community</t>
  </si>
  <si>
    <t>بسبب ارتفاع عدد الارامل وتحمل مسؤولية كبيرة واضافية</t>
  </si>
  <si>
    <t>Child-headed households Children who have been associated with fighting forces Children involved in harmful forms of labor</t>
  </si>
  <si>
    <t>تأمين سكن خاص للأرامل
تأمين كفالة للأيتام 
تأمين رأس مال لمشاريع صغيرة</t>
  </si>
  <si>
    <t>uuid:f2e14097-d05a-4a08-88a4-1da552b0d676</t>
  </si>
  <si>
    <t>f2e14097-d05a-4a08-88a4-1da552b0d676</t>
  </si>
  <si>
    <t>2022-02-13T10:29:37.321+03:00</t>
  </si>
  <si>
    <t>2022-02-13T14:25:32.142+03:00</t>
  </si>
  <si>
    <t>Substance/alcohol Abuse Economic Mood swings Fear</t>
  </si>
  <si>
    <t>لأنهم لا يملكون مأوى وظروفهم المادية سيئة بسبب ظروف النزوح القاسية</t>
  </si>
  <si>
    <t>Health care (including reproductive health) Shelter</t>
  </si>
  <si>
    <t>Child labour Child marriage Neglect Being orphaned Alcohol/substance misuse Child headed household Dropout of school Unaccompanied and Separated child</t>
  </si>
  <si>
    <t>بسبب التحاقهم بالعمل لتأمين الدخل</t>
  </si>
  <si>
    <t>اعمال حرة. .. ٩ ...١٦ ..ذكر</t>
  </si>
  <si>
    <t>زيادة فرص العمل 
الاهتمام بالتعليم
دعم قطاع العمل العام</t>
  </si>
  <si>
    <t>uuid:c8a58eb1-2c48-494e-9fba-ed5c92ba5c14</t>
  </si>
  <si>
    <t>c8a58eb1-2c48-494e-9fba-ed5c92ba5c14</t>
  </si>
  <si>
    <t>2022-02-13T11:09:51.198+03:00</t>
  </si>
  <si>
    <t>2022-02-13T14:35:05.664+03:00</t>
  </si>
  <si>
    <t>Inability to carry out work or daily tasks Economic Family conflict Substance/alcohol Abuse Sadness</t>
  </si>
  <si>
    <t>Persons with Physical Disabilities People with chronic health conditions Persons with Intellectual Disabilities</t>
  </si>
  <si>
    <t>بسبب اعاقتهم و صعوبة ممارسة نشاطاتهم اليومية</t>
  </si>
  <si>
    <t>Friends Religious/community leader Medical Doctor</t>
  </si>
  <si>
    <t>Education Health care (including reproductive health) Clean water</t>
  </si>
  <si>
    <t>Family member Police Health services</t>
  </si>
  <si>
    <t>Child labour Kidnapping Child marriage Physical abuse Neglect Being orphaned Alcohol/substance misuse Child headed household Unaccompanied and Separated child</t>
  </si>
  <si>
    <t>School teachers Parents Doctor Community/social workers</t>
  </si>
  <si>
    <t>Salaried work Petty trading and small business Remittances from family members</t>
  </si>
  <si>
    <t>زيادة الدعم للقطاع التعليمي
زيادة فرص العمل من خلال إنشاء مشاريع سبل العيش 
دعم القطاع الصحي</t>
  </si>
  <si>
    <t>لا يوجد .. شكرا لكم</t>
  </si>
  <si>
    <t>uuid:cd28fd40-043b-4cd4-b284-a3637b463bc0</t>
  </si>
  <si>
    <t>cd28fd40-043b-4cd4-b284-a3637b463bc0</t>
  </si>
  <si>
    <t>2022-02-13T11:56:56.459+03:00</t>
  </si>
  <si>
    <t>2022-02-13T14:41:12.131+03:00</t>
  </si>
  <si>
    <t>Sadness Anxiety Mood swings Substance/alcohol Abuse Economic Conflict within community Inability to carry out work or daily tasks</t>
  </si>
  <si>
    <t>Elderly Persons with Intellectual Disabilities People with chronic health conditions</t>
  </si>
  <si>
    <t>لان أوضاعهم الصحية تحتاج لعناية خاصة غير متوفرة في هذه الظروف</t>
  </si>
  <si>
    <t>Religious/community leader Medical Doctor Friends Family</t>
  </si>
  <si>
    <t>Shelter Clean water Health care (including reproductive health)</t>
  </si>
  <si>
    <t>Family member Police Community leader</t>
  </si>
  <si>
    <t>Child labour Neglect Dropout of school Being orphaned Unaccompanied and Separated child</t>
  </si>
  <si>
    <t>Religious leaders Siblings Neighbours Parents Relatives</t>
  </si>
  <si>
    <t>بسبب المخاطر أمنية احيانا</t>
  </si>
  <si>
    <t>اعمال يدوية. .. ٨ ...١٥ .. ذكر</t>
  </si>
  <si>
    <t>دعم المشاريع التشغيلية 
دعم القطاع الصحي 
دعم التعليم</t>
  </si>
  <si>
    <t>لا يوجد. .. شكرا لكم</t>
  </si>
  <si>
    <t>uuid:cc4606aa-1598-43de-9667-02f7a2fdd73a</t>
  </si>
  <si>
    <t>cc4606aa-1598-43de-9667-02f7a2fdd73a</t>
  </si>
  <si>
    <t>2022-02-13T12:38:37.417+03:00</t>
  </si>
  <si>
    <t>2022-02-13T14:48:55.365+03:00</t>
  </si>
  <si>
    <t>Inability to carry out work or daily tasks Economic Family conflict Conflict within community Sadness Problems Sleeping Mood swings</t>
  </si>
  <si>
    <t>Persons with Physical Disabilities Elderly People with chronic health conditions</t>
  </si>
  <si>
    <t>بسبب اعاقتهم الجسدية والوضع الصحي المتأزم</t>
  </si>
  <si>
    <t>Child labour Child marriage Kidnapping Neglect Alcohol/substance misuse Dropout of school Being orphaned</t>
  </si>
  <si>
    <t>Peer groups (e.g. friends) Siblings Neighbours Parents School teachers Relatives</t>
  </si>
  <si>
    <t>Children living on the street Children separated from their parents Orphans living in the community Children who have been associated with fighting forces</t>
  </si>
  <si>
    <t>دعم التعليم 
دعم الصحة 
دعم العمل وتأمين فرص عمل كافية لتشغيل الشباب</t>
  </si>
  <si>
    <t>لا يوجد وشكراً لكم.</t>
  </si>
  <si>
    <t>uuid:933a5a4f-4d0b-4a2c-916f-0edf120f781c</t>
  </si>
  <si>
    <t>933a5a4f-4d0b-4a2c-916f-0edf120f781c</t>
  </si>
  <si>
    <t>2022-02-13T13:16:33.402+03:00</t>
  </si>
  <si>
    <t>2022-02-13T14:53:27.508+03:00</t>
  </si>
  <si>
    <t>Fear Anxiety Family conflict Economic Conflict within community Sadness</t>
  </si>
  <si>
    <t>Adult Women Elderly Displaced people Children</t>
  </si>
  <si>
    <t>بسبب الضغوط من المجتمع المحيط</t>
  </si>
  <si>
    <t>Child labour Child marriage Neglect Being orphaned Alcohol/substance misuse Unaccompanied and Separated child Dropout of school</t>
  </si>
  <si>
    <t>Siblings Religious leaders Neighbours</t>
  </si>
  <si>
    <t>Quraan Painting / re-creational activity Hand crafts Sport activity Awareness / educational activities / psychosocial support Entertainement activities</t>
  </si>
  <si>
    <t>Casual labor Salaried work Remittances from family members</t>
  </si>
  <si>
    <t>دعم التشغيل 
دعم القطاع الخدمي في القرية 
دعم التعليم</t>
  </si>
  <si>
    <t>لا يوجد وشكراً لكم</t>
  </si>
  <si>
    <t>uuid:267d0c86-2864-49fb-892a-c0205f643fd5</t>
  </si>
  <si>
    <t>267d0c86-2864-49fb-892a-c0205f643fd5</t>
  </si>
  <si>
    <t>2022-02-13T09:14:20.232+03:00</t>
  </si>
  <si>
    <t>2022-02-13T16:27:47.263+03:00</t>
  </si>
  <si>
    <t>Fear Inability to carry out work or daily tasks Economic Conflict within community</t>
  </si>
  <si>
    <t>لأنهم يعتبرون أنفسهم وحيدين بهذا العمر والنساء لأنهم يعتبرون أنفسهم وضعهم صعب بسبب انهم أرامل ومطلقات</t>
  </si>
  <si>
    <t>Child labour Neglect Kidnapping Being orphaned</t>
  </si>
  <si>
    <t>توزيع قسائم نقدية لشراء حاجات المنزل
توزيع سلل غذائية
وجود مراكز للحماية</t>
  </si>
  <si>
    <t>uuid:dbfe9229-69bd-428f-a149-7a29d8a553f7</t>
  </si>
  <si>
    <t>dbfe9229-69bd-428f-a149-7a29d8a553f7</t>
  </si>
  <si>
    <t>2022-02-13T11:25:31.451+03:00</t>
  </si>
  <si>
    <t>2022-02-13T16:30:14.898+03:00</t>
  </si>
  <si>
    <t>لأنهم عاجزين عن الحركة ولا يستطيعون القيام باعمالهم اليومية</t>
  </si>
  <si>
    <t>توزيع قسائم نقدية لشراء حاجات المنزل بشكل عام
توزيع محروقات للتدفئة
توزيع مواد غير غذائية</t>
  </si>
  <si>
    <t>SMS/whatsapp Suggestion boxes Hotline/phone</t>
  </si>
  <si>
    <t>uuid:ec4bbc7f-7ced-4379-8cb5-03b8f1082079</t>
  </si>
  <si>
    <t>ec4bbc7f-7ced-4379-8cb5-03b8f1082079</t>
  </si>
  <si>
    <t>2022-02-13T12:06:47.885+03:00</t>
  </si>
  <si>
    <t>2022-02-13T16:32:13.100+03:00</t>
  </si>
  <si>
    <t>لأنهم يخافون من الخطف والمشاكل الأمنية</t>
  </si>
  <si>
    <t>بناء مراكز للشباب وتعليمهم مهن(حرف يدوية)
توزيع مواد غير غذائية مثل مواد للمطبخ 
توزيع مواد غذائية (سلل)</t>
  </si>
  <si>
    <t>uuid:8ef0428d-72b0-4083-90de-1536988d9497</t>
  </si>
  <si>
    <t>8ef0428d-72b0-4083-90de-1536988d9497</t>
  </si>
  <si>
    <t>2022-02-13T12:36:24.606+03:00</t>
  </si>
  <si>
    <t>2022-02-13T16:34:41.581+03:00</t>
  </si>
  <si>
    <t>يخافون ع أنفسهم من التحرش واختلاف العادات والتقاليد بسبب اختلاط بين النازحين والمضيفين</t>
  </si>
  <si>
    <t>Neglect Physical abuse Sexual abuse Being orphaned Exploitation</t>
  </si>
  <si>
    <t>بناء مول للالبسة المجانية
توزيع محروقات للتدفئة
توزيع مواد غذائية (سلل)</t>
  </si>
  <si>
    <t>uuid:da9bff4d-e697-4589-bda7-b875454f525f</t>
  </si>
  <si>
    <t>da9bff4d-e697-4589-bda7-b875454f525f</t>
  </si>
  <si>
    <t>2022-02-13T13:20:39.534+03:00</t>
  </si>
  <si>
    <t>2022-02-13T16:36:47.620+03:00</t>
  </si>
  <si>
    <t>Fear Hopelessness Anger Sadness Mood swings Economic</t>
  </si>
  <si>
    <t>بسبب الوضع المعيشي الصعب والفقر
وقلة العمالة</t>
  </si>
  <si>
    <t>تأمين مراكز للحماية
توزيع مواد غير غذائية
توزيع قسائم نقدية لشراء حاجات المنزل بشكل عام</t>
  </si>
  <si>
    <t>uuid:de32e5c1-1e86-4343-acc1-90a304688460</t>
  </si>
  <si>
    <t>de32e5c1-1e86-4343-acc1-90a304688460</t>
  </si>
  <si>
    <t>2022-02-13T10:45:12.832+03:00</t>
  </si>
  <si>
    <t>2022-02-13T16:21:44.654+03:00</t>
  </si>
  <si>
    <t>Fear Anxiety Hopelessness</t>
  </si>
  <si>
    <t>توسيع المراكز صحيه 
بناء ايوائات للنازحين
توزيع قسائم ماليه بخصوص التدفئه</t>
  </si>
  <si>
    <t>uuid:55609ae7-045b-49b1-92e2-4c80c9e374ac</t>
  </si>
  <si>
    <t>55609ae7-045b-49b1-92e2-4c80c9e374ac</t>
  </si>
  <si>
    <t>2022-02-13T11:04:56.005+03:00</t>
  </si>
  <si>
    <t>2022-02-13T16:22:14.437+03:00</t>
  </si>
  <si>
    <t>بسبب الوضع الحالي السيئ لجميع افراد العائله وخوفهم من المستقبل</t>
  </si>
  <si>
    <t>Prayer Smoking Other Withdrawal/Isolation</t>
  </si>
  <si>
    <t>البكاء</t>
  </si>
  <si>
    <t>لا يوجد مصادر دعم</t>
  </si>
  <si>
    <t>Kidnapping Neglect Being orphaned Exploitation</t>
  </si>
  <si>
    <t>توفير فرص عمل للشباب العاطلين عن العمل
توفير عيادات متخصصه مجانيه(عينيه -اذنيه)</t>
  </si>
  <si>
    <t>uuid:64c74f5f-4c63-4c36-afe1-97a785233cb9</t>
  </si>
  <si>
    <t>64c74f5f-4c63-4c36-afe1-97a785233cb9</t>
  </si>
  <si>
    <t>2022-02-13T11:47:25.058+03:00</t>
  </si>
  <si>
    <t>2022-02-13T16:22:47.043+03:00</t>
  </si>
  <si>
    <t>Fear Hopelessness Anxiety Sadness</t>
  </si>
  <si>
    <t>لأنهم الفئه الأضعف</t>
  </si>
  <si>
    <t>توفير فرص عمل للشباب
توزيع قسائم ماليه للتدفئه
توسيع المراكز الصحيه</t>
  </si>
  <si>
    <t>uuid:69308918-32a4-4abd-8b84-425d9c20f6cd</t>
  </si>
  <si>
    <t>69308918-32a4-4abd-8b84-425d9c20f6cd</t>
  </si>
  <si>
    <t>2022-02-13T12:06:55.411+03:00</t>
  </si>
  <si>
    <t>2022-02-13T16:24:39.758+03:00</t>
  </si>
  <si>
    <t>بسبب عدم قدرتهم على تلبيه احتياجات الأسره</t>
  </si>
  <si>
    <t>توفير فرص عمل
توفير مراكز للمعاقين
توزيع قسائم ماليه</t>
  </si>
  <si>
    <t>uuid:f6f10203-e3d6-4af2-a501-514ca47dc254</t>
  </si>
  <si>
    <t>f6f10203-e3d6-4af2-a501-514ca47dc254</t>
  </si>
  <si>
    <t>2022-02-13T13:07:31.221+03:00</t>
  </si>
  <si>
    <t>2022-02-13T16:26:40.164+03:00</t>
  </si>
  <si>
    <t>Adult Women Elderly Persons with Physical Disabilities Adult Men</t>
  </si>
  <si>
    <t>لأنهم الاكثر ضعفا بالمجتمع وعدم قدرتهم على تلبيه احتياجات اسرتهم</t>
  </si>
  <si>
    <t>توفير فرص عمل
توزيع سلل غذائيه وغير غذائيه
تأمين عيادات متخصصه مجانيه</t>
  </si>
  <si>
    <t>uuid:6e827f85-a4ec-4dc3-a088-ae095ff67fa9</t>
  </si>
  <si>
    <t>6e827f85-a4ec-4dc3-a088-ae095ff67fa9</t>
  </si>
  <si>
    <t>2022-02-10T21:43:09.729+03:00</t>
  </si>
  <si>
    <t>2022-02-13T15:11:46.465+03:00</t>
  </si>
  <si>
    <t>Economic Problems Sleeping Sadness Anger</t>
  </si>
  <si>
    <t>Displaced people Adult Men People with chronic health conditions Elderly Persons with Physical Disabilities</t>
  </si>
  <si>
    <t>بسبب تأثرهم بالعوامل البيئة وضعف وضعهم المعيشي</t>
  </si>
  <si>
    <t>Child labour Child marriage Physical abuse Being orphaned Alcohol/substance misuse Unaccompanied and Separated child Dropout of school</t>
  </si>
  <si>
    <t>Hand crafts Case Management activities Quraan</t>
  </si>
  <si>
    <t>تقديم سلل ودعم مادي ودعم قطاع الصحة</t>
  </si>
  <si>
    <t>uuid:a357ffcc-ee80-4071-ae78-09ea41501a4f</t>
  </si>
  <si>
    <t>a357ffcc-ee80-4071-ae78-09ea41501a4f</t>
  </si>
  <si>
    <t>2022-02-13T11:08:22.085+03:00</t>
  </si>
  <si>
    <t>2022-02-13T17:00:22.343+03:00</t>
  </si>
  <si>
    <t>Hopelessness Anxiety Problems Sleeping Changes in Appetite</t>
  </si>
  <si>
    <t>بسبب الاوضاع الامنية</t>
  </si>
  <si>
    <t>Neglect Dropout of school Being orphaned Child headed household Child labour</t>
  </si>
  <si>
    <t>Parents School teachers Religious leaders Community/social workers</t>
  </si>
  <si>
    <t>اعادة الاطفال للمدارس 
تعليم مهن للنساء
نشر حملات التوعية</t>
  </si>
  <si>
    <t>uuid:4a6b78a6-d7d3-4efd-95aa-3151bb4d5e3b</t>
  </si>
  <si>
    <t>4a6b78a6-d7d3-4efd-95aa-3151bb4d5e3b</t>
  </si>
  <si>
    <t>2022-02-13T11:45:10.910+03:00</t>
  </si>
  <si>
    <t>2022-02-13T15:25:12.993+03:00</t>
  </si>
  <si>
    <t>Sadness Anxiety Economic Problems Concentrating Mood swings</t>
  </si>
  <si>
    <t xml:space="preserve">لانهم الاوضاع المعيشية الصعبة </t>
  </si>
  <si>
    <t>Family member Community leader Religious leader</t>
  </si>
  <si>
    <t>Kidnapping Child marriage Being orphaned Exploitation</t>
  </si>
  <si>
    <t xml:space="preserve">دعم قطاع الصحة ....تامين مشاريع دعم المرأة ....المساعدةالنقدية </t>
  </si>
  <si>
    <t>uuid:71afaabf-b534-494e-aaf9-85c70b58d5d5</t>
  </si>
  <si>
    <t>71afaabf-b534-494e-aaf9-85c70b58d5d5</t>
  </si>
  <si>
    <t>2022-02-13T12:17:44.755+03:00</t>
  </si>
  <si>
    <t>2022-02-13T15:31:00.572+03:00</t>
  </si>
  <si>
    <t>Sadness Anxiety Problems Concentrating Economic</t>
  </si>
  <si>
    <t>بسبب التهجير من منازلهم وعدم توفر دخل مادي</t>
  </si>
  <si>
    <t>Prayer Seeing an MHPSS professional Smoking</t>
  </si>
  <si>
    <t>خوفا من ان يتم التعرف علي</t>
  </si>
  <si>
    <t>Community leader Family member Women's and girls' friendly spaces</t>
  </si>
  <si>
    <t>Child marriage Being orphaned Child labour Dropout of school</t>
  </si>
  <si>
    <t>Parents Religious leaders Community/social workers</t>
  </si>
  <si>
    <t xml:space="preserve">توفير ادوية....  وسلل غذائية .....دعم التعليم </t>
  </si>
  <si>
    <t>uuid:e4c1849d-2ac6-4231-8ade-ce3b390d8ae3</t>
  </si>
  <si>
    <t>e4c1849d-2ac6-4231-8ade-ce3b390d8ae3</t>
  </si>
  <si>
    <t>2022-02-13T13:00:39.347+03:00</t>
  </si>
  <si>
    <t>2022-02-13T13:30:32.209+03:00</t>
  </si>
  <si>
    <t>Anxiety Sadness Inability to carry out work or daily tasks Hopelessness Anger Mood swings</t>
  </si>
  <si>
    <t>Children Elderly Persons with Physical Disabilities</t>
  </si>
  <si>
    <t>بسبب الاعباء والضغوط من المجتمع</t>
  </si>
  <si>
    <t>Alcohol/substance misuse Unaccompanied and Separated child Exploitation Dropout of school</t>
  </si>
  <si>
    <t>Hand crafts Awareness / educational activities / psychosocial support Case Management activities Entertainement activities</t>
  </si>
  <si>
    <t>Children separated from their parents Children involved in harmful forms of labor Child-headed households Children who have been associated with fighting forces</t>
  </si>
  <si>
    <t>Reduced spending on non-food expenditures e.g. Health Borrow money Received support from friends/family</t>
  </si>
  <si>
    <t>تقديم المعونات والسلل الغذائية</t>
  </si>
  <si>
    <t>uuid:b8014dba-8239-4567-a7c2-1d6f09388141</t>
  </si>
  <si>
    <t>b8014dba-8239-4567-a7c2-1d6f09388141</t>
  </si>
  <si>
    <t>2022-02-13T16:55:06.374+04:00</t>
  </si>
  <si>
    <t>2022-02-13T17:04:19.318+04:00</t>
  </si>
  <si>
    <t>Anxiety Problems Sleeping Hopelessness</t>
  </si>
  <si>
    <t>أكثر وعيا</t>
  </si>
  <si>
    <t>Child marriage Child labour Neglect Being orphaned</t>
  </si>
  <si>
    <t>Peer groups (e.g. friends) Religious leaders Parents</t>
  </si>
  <si>
    <t>تحسين الوضع المعيشي وتقديم المساعدة المناسبة</t>
  </si>
  <si>
    <t>Social media messaging (e.g. Facebook) Suggestion boxes</t>
  </si>
  <si>
    <t>uuid:5a8f8be4-8063-489d-bdfc-48d4226b5222</t>
  </si>
  <si>
    <t>5a8f8be4-8063-489d-bdfc-48d4226b5222</t>
  </si>
  <si>
    <t>2022-02-13T10:06:45.678+03:00</t>
  </si>
  <si>
    <t>2022-02-13T10:37:01.819+03:00</t>
  </si>
  <si>
    <t>بسبب الارضاع</t>
  </si>
  <si>
    <t>واتس و فيس بوك</t>
  </si>
  <si>
    <t>لانهم مسؤولون عن المعيشة والدخل</t>
  </si>
  <si>
    <t>Parents Siblings Community/social workers</t>
  </si>
  <si>
    <t>Awareness / educational activities / psychosocial support Entertainement activities Sport activity Painting / re-creational activity Case Management activities Hand crafts Quraan</t>
  </si>
  <si>
    <t>Child-headed households Orphans living in the community Children involved in harmful forms of labor Children living on the street</t>
  </si>
  <si>
    <t>دعم وتوفير ادوية الاطفال 
دعم قطاع التغذية وتوزيع معونات
توزيع مواد تدفئة</t>
  </si>
  <si>
    <t>uuid:6cb91073-ac34-4693-a742-9a4156edf8ed</t>
  </si>
  <si>
    <t>6cb91073-ac34-4693-a742-9a4156edf8ed</t>
  </si>
  <si>
    <t>2022-02-13T10:41:19.016+03:00</t>
  </si>
  <si>
    <t>2022-02-13T11:08:28.286+03:00</t>
  </si>
  <si>
    <t>الاخت</t>
  </si>
  <si>
    <t>Family conflict Anger Mood swings</t>
  </si>
  <si>
    <t>لان الطفل لايعرف ما الذي يحصل حوله</t>
  </si>
  <si>
    <t>بسبب الوضع الغير آمن</t>
  </si>
  <si>
    <t>بالصناعة تصليح السيارات عمر الطفل 17  وهو ذكر</t>
  </si>
  <si>
    <t>Entertainement activities Awareness / educational activities / psychosocial support Other</t>
  </si>
  <si>
    <t>حديقة ملاهي قريبة عالمنطقة</t>
  </si>
  <si>
    <t>دعم مشاريع صغيرة ( للنساء اللاتي ليس لديها عمل)
 توفير الادوية 
توفير العلاج الفيزيائي مجانا</t>
  </si>
  <si>
    <t>In-person from staff Other</t>
  </si>
  <si>
    <t>تقديم جلسات توعية داخل المراكز والاعلان عن هذه الجلسات</t>
  </si>
  <si>
    <t>uuid:89499050-68b6-442d-ad83-bb49957590d9</t>
  </si>
  <si>
    <t>89499050-68b6-442d-ad83-bb49957590d9</t>
  </si>
  <si>
    <t>2022-02-13T11:17:39.931+03:00</t>
  </si>
  <si>
    <t>2022-02-13T11:48:45.507+03:00</t>
  </si>
  <si>
    <t>الكهرباء</t>
  </si>
  <si>
    <t>Mood swings Problems Concentrating Economic</t>
  </si>
  <si>
    <t>لانهم حساسون</t>
  </si>
  <si>
    <t>Awareness / educational activities / psychosocial support Entertainement activities Case Management activities Painting / re-creational activity Hand crafts</t>
  </si>
  <si>
    <t>Orphans living in the community Children involved in harmful forms of labor Children living on the street</t>
  </si>
  <si>
    <t>آنسة ابتدائي</t>
  </si>
  <si>
    <t>توفر الادوية والفيتامينات بشكل مجاني
عدم انقطاع الدعم عن المراكز  
توفير فرص عمل للناس الخبيرين</t>
  </si>
  <si>
    <t>uuid:5e4b60e1-c958-40c9-8089-61c78fea2f1e</t>
  </si>
  <si>
    <t>5e4b60e1-c958-40c9-8089-61c78fea2f1e</t>
  </si>
  <si>
    <t>2022-02-13T12:01:11.241+03:00</t>
  </si>
  <si>
    <t>2022-02-13T12:33:42.743+03:00</t>
  </si>
  <si>
    <t>Economic Anger Sadness Mood swings Family conflict</t>
  </si>
  <si>
    <t>لانهم المسؤولون عن الدخل</t>
  </si>
  <si>
    <t>Smoking Self harm, or harming others Speaking to a family member Withdrawal/Isolation</t>
  </si>
  <si>
    <t>دعم الدخل الاسري وزيادة اجور العمال
دعم القطاع الطبي والصحي
دعم قطاع التعليم</t>
  </si>
  <si>
    <t>uuid:7a7cb4d4-8498-4311-8672-79d0a8717e23</t>
  </si>
  <si>
    <t>7a7cb4d4-8498-4311-8672-79d0a8717e23</t>
  </si>
  <si>
    <t>2022-02-13T12:50:47.492+03:00</t>
  </si>
  <si>
    <t>2022-02-13T13:12:56.780+03:00</t>
  </si>
  <si>
    <t>Pediatric medicine Antibiotic Non communicable diseases (NCD) drugs (chronic, cardiac, diabetes, hyper-tension, asthma) Other</t>
  </si>
  <si>
    <t>ادوية النمو للاطفال</t>
  </si>
  <si>
    <t>Economic Family conflict Anger Sadness Mood swings</t>
  </si>
  <si>
    <t>لانه هو المسؤول عن المعيشة</t>
  </si>
  <si>
    <t>Self harm, or harming others Smoking Speaking to a family member</t>
  </si>
  <si>
    <t>CFSs WGSS NGO</t>
  </si>
  <si>
    <t>Kidnapping Sexual abuse Physical abuse Exploitation Dropout of school</t>
  </si>
  <si>
    <t>Painting / re-creational activity Sport activity Hand crafts Entertainement activities Awareness / educational activities / psychosocial support</t>
  </si>
  <si>
    <t>دعم قطاع التعليم
توفير عمل ودخل للمواطنين
توفير الادوية ودعم القطاع الطبي</t>
  </si>
  <si>
    <t>uuid:107e6fc8-6757-456c-adb9-21649028264d</t>
  </si>
  <si>
    <t>107e6fc8-6757-456c-adb9-21649028264d</t>
  </si>
  <si>
    <t>2022-02-13T09:45:36.793+03:00</t>
  </si>
  <si>
    <t>2022-02-13T10:13:42.933+03:00</t>
  </si>
  <si>
    <t>Adult Women Adult Men People with chronic health conditions</t>
  </si>
  <si>
    <t>لانهم كبرو في العمر</t>
  </si>
  <si>
    <t>Kidnapping Child labour Child marriage Physical abuse Neglect Being orphaned Child headed household Exploitation Dropout of school</t>
  </si>
  <si>
    <t>Siblings Neighbours School teachers Relatives</t>
  </si>
  <si>
    <t>Quraan Sport activity Hand crafts Awareness / educational activities / psychosocial support Painting / re-creational activity Entertainement activities</t>
  </si>
  <si>
    <t>Quraan Sport activity Hand crafts Painting / re-creational activity Awareness / educational activities / psychosocial support Entertainement activities</t>
  </si>
  <si>
    <t xml:space="preserve">اتاحة فرص عمل
دعم التعليم
توفير الدواء بشكل مجاني
</t>
  </si>
  <si>
    <t>Social media messaging (e.g. Facebook) Email</t>
  </si>
  <si>
    <t>uuid:0800476b-eb24-4f13-a7d0-36cf494d026a</t>
  </si>
  <si>
    <t>0800476b-eb24-4f13-a7d0-36cf494d026a</t>
  </si>
  <si>
    <t>2022-02-13T10:14:02.517+03:00</t>
  </si>
  <si>
    <t>2022-02-13T10:45:58.662+03:00</t>
  </si>
  <si>
    <t>Lack of staff Incompetent staff Lack of female staff</t>
  </si>
  <si>
    <t>Economic Sadness Anger Fear</t>
  </si>
  <si>
    <t>Adult Men Displaced people Persons with Intellectual Disabilities</t>
  </si>
  <si>
    <t>لانه يوجد ظلم بالمجتمع</t>
  </si>
  <si>
    <t>لانني أومن بالله</t>
  </si>
  <si>
    <t>Kidnapping Child labour Child marriage Sexual abuse Child headed household</t>
  </si>
  <si>
    <t xml:space="preserve">الصدق مع الناس في تلبية الاحتياجات
دعم الدخل الشهري للذين لا يعملون
</t>
  </si>
  <si>
    <t>يوجد عدم توزيع عادل للأموال</t>
  </si>
  <si>
    <t>uuid:91c1d39c-fdb9-4d70-b886-7003b5a73bbb</t>
  </si>
  <si>
    <t>91c1d39c-fdb9-4d70-b886-7003b5a73bbb</t>
  </si>
  <si>
    <t>2022-02-13T10:48:54.681+03:00</t>
  </si>
  <si>
    <t>2022-02-13T11:13:39.943+03:00</t>
  </si>
  <si>
    <t>Electronic media Whatsapp / SMS Social media</t>
  </si>
  <si>
    <t>Hopelessness Sadness Inability to carry out work or daily tasks Mood swings Problems Sleeping</t>
  </si>
  <si>
    <t>لانهم تعرضو لأحداث عظيمة</t>
  </si>
  <si>
    <t>Speaking to a family member Speaking to a friend Exercise Prayer</t>
  </si>
  <si>
    <t>Siblings Neighbours School teachers Parents Relatives Community leaders (trusted people in the community)</t>
  </si>
  <si>
    <t>Social media messaging (e.g. Facebook) Email Hotline/phone Suggestion boxes</t>
  </si>
  <si>
    <t>Social media messaging (e.g. Facebook) Word of mouth Religious leaders Community leaders In-person from staff</t>
  </si>
  <si>
    <t>لا بوجد شكر لكم</t>
  </si>
  <si>
    <t>uuid:f6cb6ed0-e36e-47a8-b7d9-1e7176d4b88b</t>
  </si>
  <si>
    <t>f6cb6ed0-e36e-47a8-b7d9-1e7176d4b88b</t>
  </si>
  <si>
    <t>2022-02-13T11:13:46.932+03:00</t>
  </si>
  <si>
    <t>2022-02-13T11:40:32.289+03:00</t>
  </si>
  <si>
    <t>Whatsapp / SMS Social media Electronic media</t>
  </si>
  <si>
    <t>فيص بوك</t>
  </si>
  <si>
    <t>Fear Anger Hopelessness Sadness Anxiety Problems Sleeping Mood swings Problems Concentrating</t>
  </si>
  <si>
    <t>لانهم لا يأخذ برأيهم</t>
  </si>
  <si>
    <t>Kidnapping Child labour Child marriage Physical abuse Neglect Sexual abuse Unaccompanied and Separated child Psychological Distress</t>
  </si>
  <si>
    <t>Relatives Parents School teachers Neighbours</t>
  </si>
  <si>
    <t>عيادة طبيب</t>
  </si>
  <si>
    <t>تامين الدواء 
 تأمين مخابر مجانية</t>
  </si>
  <si>
    <t>Social media messaging (e.g. Facebook) Email SMS/whatsapp Hotline/phone</t>
  </si>
  <si>
    <t>Social media messaging (e.g. Facebook) Word of mouth Religious leaders</t>
  </si>
  <si>
    <t>الرجاء انشاء مخابر تحاليل باسرع وقت لكلفتها على السكان</t>
  </si>
  <si>
    <t>uuid:95c225ad-932d-4bbc-9324-e9b31200c47b</t>
  </si>
  <si>
    <t>95c225ad-932d-4bbc-9324-e9b31200c47b</t>
  </si>
  <si>
    <t>2022-02-13T11:44:22.728+03:00</t>
  </si>
  <si>
    <t>2022-02-13T12:17:07.303+03:00</t>
  </si>
  <si>
    <t xml:space="preserve">محمد شيخ حسين </t>
  </si>
  <si>
    <t>واتس أب</t>
  </si>
  <si>
    <t>Fear Anger Hopelessness Sadness</t>
  </si>
  <si>
    <t>لانهم لايسمع لكلامهم</t>
  </si>
  <si>
    <t>Kidnapping Child labour Child marriage Physical abuse Neglect Child headed household Exploitation</t>
  </si>
  <si>
    <t>Siblings Neighbours School teachers Parents Relatives Judicial or criminal authority Peer groups (e.g. friends) Religious leaders</t>
  </si>
  <si>
    <t>دعم الصحة والتعليم وتامين دخل للناس</t>
  </si>
  <si>
    <t>شكرا لكم لا يوجد شيئ</t>
  </si>
  <si>
    <t>uuid:bf1397c7-3f53-4f58-8ca3-6eb36a937fcc</t>
  </si>
  <si>
    <t>bf1397c7-3f53-4f58-8ca3-6eb36a937fcc</t>
  </si>
  <si>
    <t>2022-02-13T10:28:06.321+03:00</t>
  </si>
  <si>
    <t>2022-02-13T11:05:08.859+03:00</t>
  </si>
  <si>
    <t xml:space="preserve">فرح حج علي </t>
  </si>
  <si>
    <t>Conflict within community Family conflict Anger Hopelessness Anxiety Problems Sleeping Changes in Appetite</t>
  </si>
  <si>
    <t>لأنه فقدوا حقوقهم ولم يبقى لهم مأوى او سكن</t>
  </si>
  <si>
    <t>Speaking to a family member Other</t>
  </si>
  <si>
    <t xml:space="preserve">اقوم بإشغال نفسي  بأعمال بالبيت </t>
  </si>
  <si>
    <t>Psychological Distress Kidnapping Child labour</t>
  </si>
  <si>
    <t>Siblings Neighbours Parents Community/social workers</t>
  </si>
  <si>
    <t xml:space="preserve">تأمين مأوى للنازحين 
تأمين احتياجات المنزل كالغاز والعفش للنازحين
إقامة مشاريع داعمة للعمل </t>
  </si>
  <si>
    <t>uuid:33390cbc-1283-4188-a3e0-32df785bac42</t>
  </si>
  <si>
    <t>33390cbc-1283-4188-a3e0-32df785bac42</t>
  </si>
  <si>
    <t>2022-02-13T11:07:18.355+03:00</t>
  </si>
  <si>
    <t>2022-02-14T14:43:47.617+03:00</t>
  </si>
  <si>
    <t>Children Elderly Adult Men</t>
  </si>
  <si>
    <t>الرجال تحزن لعدم وجود فرص العمل التي تعد اهم الاحتياجات 
المسنين تحزن على الوضع الراهن 
الأطفال لفقدانهم أقل الحقوق التي من حقهم الحصول عليها</t>
  </si>
  <si>
    <t>Non-food items Health care (including reproductive health)</t>
  </si>
  <si>
    <t>Child labour Child headed household Being orphaned Physical abuse Dropout of school</t>
  </si>
  <si>
    <t>Judicial or criminal authority Women and Child support centers Peer groups (e.g. friends)</t>
  </si>
  <si>
    <t>Lack of awareness Security problems Lack of transportation Distrust of staff or their activities</t>
  </si>
  <si>
    <t>مساعدة الناس الفقراء عبر تأمين راتب شهري حتى لو كان قليل 
تأمين سلل غذائية بالاحتياجات الأساسية كالسكر والرز 
والشاي والزيت 
تأمين مياه مجانية وإصلاح شبكات المجتمعية</t>
  </si>
  <si>
    <t>uuid:22b01c87-5ad7-453a-b3d5-748b7d24c92c</t>
  </si>
  <si>
    <t>22b01c87-5ad7-453a-b3d5-748b7d24c92c</t>
  </si>
  <si>
    <t>2022-02-13T11:38:55.148+03:00</t>
  </si>
  <si>
    <t>2022-02-13T12:12:45.822+03:00</t>
  </si>
  <si>
    <t>Sadness Anger Economic Conflict within community</t>
  </si>
  <si>
    <t>People with chronic health conditions Persons with Intellectual Disabilities Other</t>
  </si>
  <si>
    <t xml:space="preserve">لأنهم لا يستطيعون تأمين احتياجاتهم الأساسية 
كالماء والغذاء 
او تأمين الأدوية والتحاليل  لمعالجة المرض </t>
  </si>
  <si>
    <t>Community centres WGSS</t>
  </si>
  <si>
    <t>قلة في الوعي</t>
  </si>
  <si>
    <t>Kidnapping Physical abuse Sexual abuse Being orphaned Alcohol/substance misuse Exploitation</t>
  </si>
  <si>
    <t>Judicial or criminal authority Community/social workers School teachers</t>
  </si>
  <si>
    <t>No services Security problems</t>
  </si>
  <si>
    <t>Reduced spending on non-food expenditures e.g. Health Sent children to work to earn income Accepted high risk, illegal, socially degrading or exploitative temporary jobs or activities</t>
  </si>
  <si>
    <t xml:space="preserve">تأمين احتياجات الناس الصحية والأقتصادية 
تأمين مواصلات نقل مجانية  إلى المشافي  والمراكز الصحية والأدوية اللازمة 
تأمين فرص عمل من أجل  كسب دخل اللازم 
وخاصة للأرامل 
</t>
  </si>
  <si>
    <t>uuid:22426f9f-d8d5-41e9-82aa-b4f7a91ed9a7</t>
  </si>
  <si>
    <t>22426f9f-d8d5-41e9-82aa-b4f7a91ed9a7</t>
  </si>
  <si>
    <t>2022-02-13T12:13:20.767+03:00</t>
  </si>
  <si>
    <t>2022-02-13T12:48:13.119+03:00</t>
  </si>
  <si>
    <t>Economic Family conflict Hopelessness Mood swings</t>
  </si>
  <si>
    <t xml:space="preserve">بسبب نظرة المجتمع للمرأة وكيفية معاملتها
الأطفال الأيتام لعدم وجود آباء يقومون بحمايتهم وحماية حقوقهم في المجتمع </t>
  </si>
  <si>
    <t>Self harm, or harming others Prayer</t>
  </si>
  <si>
    <t xml:space="preserve">يكتمون الموضوع ولا يتحدثون إلى أحد </t>
  </si>
  <si>
    <t>Dropout of school Physical abuse Child labour Exploitation</t>
  </si>
  <si>
    <t>Community/social workers School teachers Parents</t>
  </si>
  <si>
    <t>Distrust of staff or their activities Security problems</t>
  </si>
  <si>
    <t>Borrow money Received donations Reduced spending on non-food expenditures e.g. Health</t>
  </si>
  <si>
    <t xml:space="preserve">التأكد من وصول الدعم المتاح إلى أصحاب الحاجة 
وخاصة للأرامل والأيتام 
انشاء مشاريع عمل  للأرامل 
إقامة أنشطة ودعم نفسي  للمرأة
  والأهتمام بالمرأة  بشكل أكبر </t>
  </si>
  <si>
    <t>uuid:c5abef06-9a24-45d8-b60d-288623022d0c</t>
  </si>
  <si>
    <t>c5abef06-9a24-45d8-b60d-288623022d0c</t>
  </si>
  <si>
    <t>2022-02-13T12:56:41.842+03:00</t>
  </si>
  <si>
    <t>2022-02-13T13:29:57.487+03:00</t>
  </si>
  <si>
    <t>Family conflict Hopelessness Sadness Mood swings Anger</t>
  </si>
  <si>
    <t>Adult Women Persons with Physical Disabilities Adult Men</t>
  </si>
  <si>
    <t xml:space="preserve">بسبب كثرة  الطلاق والمشاكل الزوجية
والرجال تعاني بسبب الإعاقة الجسدية او قلة العمل 
</t>
  </si>
  <si>
    <t xml:space="preserve">المنع  من قبل الزوج أو الأهل </t>
  </si>
  <si>
    <t>Being orphaned Neglect Physical abuse Psychological Distress</t>
  </si>
  <si>
    <t>Women and Child support centers Judicial or criminal authority Community/social workers</t>
  </si>
  <si>
    <t>Awareness / educational activities / psychosocial support Painting / re-creational activity Hand crafts Entertainement activities Quraan Sport activity</t>
  </si>
  <si>
    <t>Sold assets Reduced spending on non-food expenditures e.g. Health</t>
  </si>
  <si>
    <t xml:space="preserve">اقامة مشاريع  النقد مقابل العمل للشباب العاطلة عن العمل 
الاهتمام بالمعاقين والعجائز والأرامل وتسيلط الضوء على معاناتهم 
تأمين الأدوية اللازمة والتحاليل الدموية للعلاج </t>
  </si>
  <si>
    <t>uuid:1040bfbb-b717-4c1a-a54f-4a126ad02bf9</t>
  </si>
  <si>
    <t>1040bfbb-b717-4c1a-a54f-4a126ad02bf9</t>
  </si>
  <si>
    <t>2022-02-13T11:31:06.377+02:00</t>
  </si>
  <si>
    <t>2022-02-13T15:05:47.453+02:00</t>
  </si>
  <si>
    <t>مصطفى القدور</t>
  </si>
  <si>
    <t>بسبب الأوضاع الصعبة</t>
  </si>
  <si>
    <t>لست مقتنع</t>
  </si>
  <si>
    <t>لم يصرح</t>
  </si>
  <si>
    <t>uuid:2537f3de-1040-46d5-b46d-74fa690671af</t>
  </si>
  <si>
    <t>2537f3de-1040-46d5-b46d-74fa690671af</t>
  </si>
  <si>
    <t>2022-02-13T12:05:15.139+02:00</t>
  </si>
  <si>
    <t>2022-02-13T15:05:12.993+02:00</t>
  </si>
  <si>
    <t>مساعدة المسنين وتأمين أدوية مجانية</t>
  </si>
  <si>
    <t>uuid:aad5a2a3-a98a-44f7-b662-924f394dc172</t>
  </si>
  <si>
    <t>aad5a2a3-a98a-44f7-b662-924f394dc172</t>
  </si>
  <si>
    <t>2022-02-13T13:35:53.756+02:00</t>
  </si>
  <si>
    <t>2022-02-13T15:04:21.130+02:00</t>
  </si>
  <si>
    <t>بسبب تدهور الأوضاع الاقتصادية</t>
  </si>
  <si>
    <t>Alcohol/substance misuse Dropout of school Kidnapping</t>
  </si>
  <si>
    <t>Parents Siblings School teachers</t>
  </si>
  <si>
    <t>تأمين فرص عمل للناس</t>
  </si>
  <si>
    <t>uuid:975d770f-8dc3-4a8f-9931-5494804f2ea5</t>
  </si>
  <si>
    <t>975d770f-8dc3-4a8f-9931-5494804f2ea5</t>
  </si>
  <si>
    <t>2022-02-13T14:03:17.672+02:00</t>
  </si>
  <si>
    <t>2022-02-13T15:03:29.094+02:00</t>
  </si>
  <si>
    <t>Elderly Children Adult Men Adult Women</t>
  </si>
  <si>
    <t>بسبب الوضع المتدهور</t>
  </si>
  <si>
    <t>Smoking Withdrawal/Isolation Speaking to a friend</t>
  </si>
  <si>
    <t>Health care (including reproductive health) Food aid / food distributions Education</t>
  </si>
  <si>
    <t>Siblings Peer groups (e.g. friends) Parents</t>
  </si>
  <si>
    <t>تدريبات متنوعة</t>
  </si>
  <si>
    <t>تصليح السيارات
عدد الساعات:8 ساعات
الجنس:ذكر
العمر:15</t>
  </si>
  <si>
    <t>تأمين فرص عمل ومساعدة الأسر الضعيفة</t>
  </si>
  <si>
    <t>uuid:330c0521-729b-4c44-aa0a-fd9559d10c2a</t>
  </si>
  <si>
    <t>330c0521-729b-4c44-aa0a-fd9559d10c2a</t>
  </si>
  <si>
    <t>2022-02-13T14:41:51.098+02:00</t>
  </si>
  <si>
    <t>2022-02-13T15:06:05.344+02:00</t>
  </si>
  <si>
    <t>Anxiety Economic Conflict within community Fear</t>
  </si>
  <si>
    <t>بسبب الضعف وقلة الحيلة</t>
  </si>
  <si>
    <t>متابعة دعم المراكز الصحية والعمل على توسيع المشاريع</t>
  </si>
  <si>
    <t>uuid:6696b01f-ef08-4c6f-91b5-3f8700d85084</t>
  </si>
  <si>
    <t>6696b01f-ef08-4c6f-91b5-3f8700d85084</t>
  </si>
  <si>
    <t>2022-02-13T09:37:42.604+03:00</t>
  </si>
  <si>
    <t>2022-02-13T10:13:12.744+03:00</t>
  </si>
  <si>
    <t>Do not want to go to facilities for fear of getting infected with COVID-19 Not concerned about getting infected with COVID-19</t>
  </si>
  <si>
    <t>لانه ينعكس ع جميع الاسرة</t>
  </si>
  <si>
    <t>Being orphaned Child labour Exploitation Psychological Distress</t>
  </si>
  <si>
    <t>Community/social workers Parents Relatives Community leaders (trusted people in the community) Women and Child support centers</t>
  </si>
  <si>
    <t>Children who have been associated with fighting forces Orphans living in the community Children living on the street</t>
  </si>
  <si>
    <t xml:space="preserve">التقييم الجيد واعطاء المساعدات لمن يحتاجها 
توفير الماء بشكل كاف 
تحسين البتية التحتية للمدينة </t>
  </si>
  <si>
    <t>uuid:f4ddf3a9-99f5-4e51-b294-e43d1373fd96</t>
  </si>
  <si>
    <t>f4ddf3a9-99f5-4e51-b294-e43d1373fd96</t>
  </si>
  <si>
    <t>2022-02-13T10:26:50.492+03:00</t>
  </si>
  <si>
    <t>2022-02-13T10:58:39.949+03:00</t>
  </si>
  <si>
    <t>Economic Sadness Anger</t>
  </si>
  <si>
    <t>لانهم يحبطون يحزنون  على اطفالهم عندما لا يستطيعون تقديم ما يحتاجون له او ما يشتهونه</t>
  </si>
  <si>
    <t>Prayer Speaking to a family member Speaking to a friend Smoking</t>
  </si>
  <si>
    <t>No knowledge of service location Services not relevant Fear of stigma</t>
  </si>
  <si>
    <t>Clean water Shelter Health care (including reproductive health) Education</t>
  </si>
  <si>
    <t>Lack of trained staff There are no psychosocial support services</t>
  </si>
  <si>
    <t>Being orphaned Physical abuse Child labour Kidnapping Psychological Distress Dropout of school</t>
  </si>
  <si>
    <t xml:space="preserve">هناك ابنتي لا تذهب لانها رسبت ولم تفلح بالدراسة فتركتها بالمنزل لتوفير التكاليف </t>
  </si>
  <si>
    <t xml:space="preserve">توفير المعونات الغذائية لجميع المحتاجين 
توفير السكن والمأوى لان الايجار مكلف جدا 
توفير فرص عمل كريمة </t>
  </si>
  <si>
    <t>ان شاء الله يطلع من وراكن شي نستفيد منو ..</t>
  </si>
  <si>
    <t>uuid:3d12a4c9-0cd3-4574-80db-58fed49a0a6b</t>
  </si>
  <si>
    <t>3d12a4c9-0cd3-4574-80db-58fed49a0a6b</t>
  </si>
  <si>
    <t>2022-02-13T11:09:39.519+03:00</t>
  </si>
  <si>
    <t>2022-02-13T11:39:35.164+03:00</t>
  </si>
  <si>
    <t>Antibiotic Non communicable diseases (NCD) drugs (chronic, cardiac, diabetes, hyper-tension, asthma) Reproductive health medicines</t>
  </si>
  <si>
    <t xml:space="preserve">الاطفال لانهم ضعيفين لا يعرفون شيئ عن الحياة
والنازحون لانهم خسروا كل ما يملكون واصبحو من ضعفاء وفقراء المجتمع بعد ان كانو في بلدانهم معززين ومكرمين </t>
  </si>
  <si>
    <t>لا اثق بهذه الامور والشكوى لغير الله مذلة</t>
  </si>
  <si>
    <t>Education Shelter Clean water</t>
  </si>
  <si>
    <t>Child labour Neglect Being orphaned Psychological Distress Dropout of school</t>
  </si>
  <si>
    <t xml:space="preserve">يوجد ولد واحد اعلمه مصلحة بدلا من العلم لان العلم مكلف ومشواره وطويل </t>
  </si>
  <si>
    <t xml:space="preserve">ابني يعمل معي  في محل الحلاقة ٩ ساعات عمره ٧ سنين ذكر لكن عمله بسيط فهو  يساعدني قليلا ولا اتكل عليه بكثرة </t>
  </si>
  <si>
    <t xml:space="preserve">توفير فرص عمل 
وقسائم نقدية شهريه للسر الفقيرة 
ومعونات غءائية </t>
  </si>
  <si>
    <t>uuid:3be37d0c-c7fb-4ab7-bcd3-08ce184563a9</t>
  </si>
  <si>
    <t>3be37d0c-c7fb-4ab7-bcd3-08ce184563a9</t>
  </si>
  <si>
    <t>2022-02-13T11:52:11.247+03:00</t>
  </si>
  <si>
    <t>2022-02-13T12:23:08.746+03:00</t>
  </si>
  <si>
    <t>بخافو ع ولادن وعيلتن</t>
  </si>
  <si>
    <t>بلجأ لرب العالمين بس</t>
  </si>
  <si>
    <t>Child labour Being orphaned Neglect Physical abuse Exploitation Psychological Distress Dropout of school</t>
  </si>
  <si>
    <t>Children involved in harmful forms of labor Orphans living in the community Child-headed households</t>
  </si>
  <si>
    <t>توفير مساعدات نقدية للكبار في السن وبىنامج تكافل اجتماعي 
توفير ادوية للامراض المزمنة 
فرص عمل للشباب</t>
  </si>
  <si>
    <t>In-person from staff Religious leaders Word of mouth</t>
  </si>
  <si>
    <t xml:space="preserve">لا
 يعطيكم العافية </t>
  </si>
  <si>
    <t>uuid:d3a41614-95f7-4dad-b0c0-7f3c68487043</t>
  </si>
  <si>
    <t>d3a41614-95f7-4dad-b0c0-7f3c68487043</t>
  </si>
  <si>
    <t>2022-02-13T12:31:50.318+03:00</t>
  </si>
  <si>
    <t>2022-02-13T13:05:18.109+03:00</t>
  </si>
  <si>
    <t>Public primary health care facility Hospital for normal delivery Hospital for surgery/ C-section At private primary health care centre/hospital</t>
  </si>
  <si>
    <t xml:space="preserve">لان اغلب النازحين ليس عندهم موارد او دخل ثابت ينقذهم من مشاكلهم 
والاباء لانهم المسؤولين عن العائلة 
</t>
  </si>
  <si>
    <t>غير متفرغ للذهاب الى هكذا برامج</t>
  </si>
  <si>
    <t>Education Shelter Clean water Women's and girls'-friendly spaces Health care (including reproductive health)</t>
  </si>
  <si>
    <t>Child labour Neglect Physical abuse Being orphaned Psychological Distress Exploitation Dropout of school</t>
  </si>
  <si>
    <t>Children involved in harmful forms of labor Child-headed households Orphans living in the community</t>
  </si>
  <si>
    <t>Skilled labour Casual labor</t>
  </si>
  <si>
    <t xml:space="preserve">توفير فرص عمل للشباب 
دعم مخصص للنازحين والمهجرين 
وتوفير الادوية للاطفال </t>
  </si>
  <si>
    <t xml:space="preserve">لا ، مشكور </t>
  </si>
  <si>
    <t>uuid:6b6e4b40-b94c-48ce-90d7-e99fd3a422d4</t>
  </si>
  <si>
    <t>6b6e4b40-b94c-48ce-90d7-e99fd3a422d4</t>
  </si>
  <si>
    <t>2022-02-13T10:33:42.398+03:00</t>
  </si>
  <si>
    <t>2022-02-13T14:50:07.100+03:00</t>
  </si>
  <si>
    <t>1- سلل غذائية 
2- تأمين فرص عمل 
3- تأمين أدوية مجانية</t>
  </si>
  <si>
    <t>uuid:34cae1e0-0014-4511-82c8-f399f6f0ca0b</t>
  </si>
  <si>
    <t>34cae1e0-0014-4511-82c8-f399f6f0ca0b</t>
  </si>
  <si>
    <t>2022-02-13T11:02:52.963+03:00</t>
  </si>
  <si>
    <t>2022-02-13T11:19:23.836+03:00</t>
  </si>
  <si>
    <t xml:space="preserve">أدوية مجانية.. 
سلل غذائية.. 
</t>
  </si>
  <si>
    <t>uuid:e453e844-1f7c-4656-b1bc-fe92778a5b98</t>
  </si>
  <si>
    <t>e453e844-1f7c-4656-b1bc-fe92778a5b98</t>
  </si>
  <si>
    <t>2022-02-13T11:25:29.250+03:00</t>
  </si>
  <si>
    <t>2022-02-13T11:40:48.267+03:00</t>
  </si>
  <si>
    <t>Hopelessness Anger Economic</t>
  </si>
  <si>
    <t>لا حاجة ولا فائدة</t>
  </si>
  <si>
    <t xml:space="preserve">طبابة مجانية.. </t>
  </si>
  <si>
    <t>uuid:c8649d23-200a-429f-a077-432d6ecca6e1</t>
  </si>
  <si>
    <t>c8649d23-200a-429f-a077-432d6ecca6e1</t>
  </si>
  <si>
    <t>2022-02-13T11:50:28.560+03:00</t>
  </si>
  <si>
    <t>2022-02-13T12:13:28.080+03:00</t>
  </si>
  <si>
    <t>لايوجد أجواء نفسية جيدة للاطفال</t>
  </si>
  <si>
    <t>تعليم الأطفال 
ادوية مجانية
سلل غذائية</t>
  </si>
  <si>
    <t>uuid:b6a13d12-6aa8-4666-90fc-ee4acc9465b4</t>
  </si>
  <si>
    <t>b6a13d12-6aa8-4666-90fc-ee4acc9465b4</t>
  </si>
  <si>
    <t>2022-02-13T12:18:25.264+03:00</t>
  </si>
  <si>
    <t>2022-02-13T12:41:44.463+03:00</t>
  </si>
  <si>
    <t xml:space="preserve">لاحاجة </t>
  </si>
  <si>
    <t xml:space="preserve">يذهبون للعمل.. </t>
  </si>
  <si>
    <t>عامل في محل منظفات-
ساعات العمل 12
العمر 15
الجنس- ذكر</t>
  </si>
  <si>
    <t xml:space="preserve">تقديم قسائم نقدية 
ادوية 
فرص عمل </t>
  </si>
  <si>
    <t>uuid:513f4b0e-ccf3-4037-83c7-083b301963c2</t>
  </si>
  <si>
    <t>513f4b0e-ccf3-4037-83c7-083b301963c2</t>
  </si>
  <si>
    <t>2022-02-13T09:15:34.276+02:00</t>
  </si>
  <si>
    <t>2022-02-13T17:13:44.090+02:00</t>
  </si>
  <si>
    <t>سلل اغاثة
فرص عمل</t>
  </si>
  <si>
    <t>uuid:243265e1-0a84-4802-851d-657d0d7378cf</t>
  </si>
  <si>
    <t>243265e1-0a84-4802-851d-657d0d7378cf</t>
  </si>
  <si>
    <t>2022-02-13T10:20:28.449+02:00</t>
  </si>
  <si>
    <t>2022-02-13T10:52:50.035+02:00</t>
  </si>
  <si>
    <t>لايوجد لديهم سكن</t>
  </si>
  <si>
    <t>Children separated from their parents Children living on the street Orphans living in the community Children involved in harmful forms of labor Children who have been associated with fighting forces</t>
  </si>
  <si>
    <t>سلل اغاثة 
تأمين فرص عمل
ادوية</t>
  </si>
  <si>
    <t>uuid:d817576a-142b-4beb-888d-785e05bdca38</t>
  </si>
  <si>
    <t>d817576a-142b-4beb-888d-785e05bdca38</t>
  </si>
  <si>
    <t>2022-02-13T10:56:59.149+02:00</t>
  </si>
  <si>
    <t>2022-02-13T11:24:12.228+02:00</t>
  </si>
  <si>
    <t>ادوية
قسائم نقدية</t>
  </si>
  <si>
    <t>uuid:aadd57a5-ceb6-4e51-b4c7-81b7bfd4dc61</t>
  </si>
  <si>
    <t>aadd57a5-ceb6-4e51-b4c7-81b7bfd4dc61</t>
  </si>
  <si>
    <t>2022-02-13T12:38:51.417+02:00</t>
  </si>
  <si>
    <t>2022-02-13T12:59:05.339+02:00</t>
  </si>
  <si>
    <t>Fear Sadness Anger</t>
  </si>
  <si>
    <t>قسائم نقدية
فرص عمل</t>
  </si>
  <si>
    <t>uuid:dea83fff-1bbe-44bc-a16e-0f69c85dae22</t>
  </si>
  <si>
    <t>dea83fff-1bbe-44bc-a16e-0f69c85dae22</t>
  </si>
  <si>
    <t>2022-02-13T13:02:46.406+02:00</t>
  </si>
  <si>
    <t>2022-02-13T13:29:32.964+02:00</t>
  </si>
  <si>
    <t>فرص عمل
سلل عذائية</t>
  </si>
  <si>
    <t>uuid:1a02eab2-fbc3-4a69-acec-995f5784e68a</t>
  </si>
  <si>
    <t>1a02eab2-fbc3-4a69-acec-995f5784e68a</t>
  </si>
  <si>
    <t>2022-02-13T10:25:22.939+03:00</t>
  </si>
  <si>
    <t>2022-02-13T16:14:31.581+03:00</t>
  </si>
  <si>
    <t>بسبب الاوضاع السيئة</t>
  </si>
  <si>
    <t>Health care (including reproductive health) Counselling for women who have experienced adverse situation Cash Vouchers</t>
  </si>
  <si>
    <t>Orphans living in the community Child-headed households Children separated from their parents Children living on the street</t>
  </si>
  <si>
    <t>انشاء مراكز ايواء
انشاء مراكز صحية</t>
  </si>
  <si>
    <t>uuid:474f5751-c6b6-4d12-9f7e-62f62c2b5537</t>
  </si>
  <si>
    <t>474f5751-c6b6-4d12-9f7e-62f62c2b5537</t>
  </si>
  <si>
    <t>2022-02-13T11:04:48.003+03:00</t>
  </si>
  <si>
    <t>2022-02-13T16:16:56.174+03:00</t>
  </si>
  <si>
    <t>Sadness Hopelessness Economic Conflict within community</t>
  </si>
  <si>
    <t>لانه الطبقة الاكثر ضعفا</t>
  </si>
  <si>
    <t>School teachers Parents Doctor</t>
  </si>
  <si>
    <t>تقديم مواد التدفئة
تقديم قسائم مالية</t>
  </si>
  <si>
    <t>uuid:cd4f9ca6-7957-4124-87d2-c0490f273460</t>
  </si>
  <si>
    <t>cd4f9ca6-7957-4124-87d2-c0490f273460</t>
  </si>
  <si>
    <t>2022-02-13T12:23:10.917+03:00</t>
  </si>
  <si>
    <t>2022-02-13T16:18:44.718+03:00</t>
  </si>
  <si>
    <t>People with chronic health conditions Persons with Physical Disabilities Elderly</t>
  </si>
  <si>
    <t>بسبب عدم توفر الدعم الكافي لهم</t>
  </si>
  <si>
    <t>Being orphaned Kidnapping Exploitation</t>
  </si>
  <si>
    <t>Judicial or criminal authority Doctor</t>
  </si>
  <si>
    <t>زيادة المنشئات الطبية المجهزة بكوادر ذات كفاءة عالية</t>
  </si>
  <si>
    <t>uuid:640ff57a-06ec-492b-9bad-699548290e32</t>
  </si>
  <si>
    <t>640ff57a-06ec-492b-9bad-699548290e32</t>
  </si>
  <si>
    <t>2022-02-13T12:45:08.751+03:00</t>
  </si>
  <si>
    <t>2022-02-13T16:16:50.404+03:00</t>
  </si>
  <si>
    <t>NGO Family Friends</t>
  </si>
  <si>
    <t>Kidnapping Neglect Being orphaned Dropout of school Exploitation</t>
  </si>
  <si>
    <t>Borrow money Received aid Received donations</t>
  </si>
  <si>
    <t>توفير فرص عمال لاصحاب الكفاءات
توسيع المراكز الصحية</t>
  </si>
  <si>
    <t>Hotline/phone Suggestion boxes SMS/whatsapp</t>
  </si>
  <si>
    <t>uuid:f77efaab-75cf-4dc4-94bc-63b48421cb35</t>
  </si>
  <si>
    <t>f77efaab-75cf-4dc4-94bc-63b48421cb35</t>
  </si>
  <si>
    <t>2022-02-13T13:17:20.742+03:00</t>
  </si>
  <si>
    <t>2022-02-13T16:19:38.792+03:00</t>
  </si>
  <si>
    <t>Siblings Parents School teachers Relatives</t>
  </si>
  <si>
    <t>توفير فرص عمل 
زيادة المنشأت الصحية</t>
  </si>
  <si>
    <t>uuid:491638a0-2950-4043-968d-829c9426fc61</t>
  </si>
  <si>
    <t>491638a0-2950-4043-968d-829c9426fc61</t>
  </si>
  <si>
    <t>2022-02-13T10:25:43.071+02:00</t>
  </si>
  <si>
    <t>2022-02-13T16:03:38.235+02:00</t>
  </si>
  <si>
    <t>لست بحاجة إليها</t>
  </si>
  <si>
    <t>Shelter Non-food items Food aid / food distributions Health care (including reproductive health) Education Clean water Cash Vouchers</t>
  </si>
  <si>
    <t>الذهاب للعمل</t>
  </si>
  <si>
    <t>محل ألبسة عدد ساعات العمل 11
الجنس ذكر</t>
  </si>
  <si>
    <t>uuid:097c541a-efc3-48e9-bed1-46d10957ae66</t>
  </si>
  <si>
    <t>097c541a-efc3-48e9-bed1-46d10957ae66</t>
  </si>
  <si>
    <t>2022-02-13T10:56:47.879+02:00</t>
  </si>
  <si>
    <t>2022-02-13T16:05:00.125+02:00</t>
  </si>
  <si>
    <t>لأنني لست بحاجة إليها</t>
  </si>
  <si>
    <t>Exploitation Child headed household Neglect Being orphaned</t>
  </si>
  <si>
    <t>تقديم المساعدات الإنسانية للاهالي</t>
  </si>
  <si>
    <t>uuid:164b48b2-cdf9-4435-a435-14ced073b8dc</t>
  </si>
  <si>
    <t>164b48b2-cdf9-4435-a435-14ced073b8dc</t>
  </si>
  <si>
    <t>2022-02-13T11:15:19.240+02:00</t>
  </si>
  <si>
    <t>2022-02-13T16:06:32.284+02:00</t>
  </si>
  <si>
    <t>Anxiety Mood swings Changes in Appetite</t>
  </si>
  <si>
    <t>لأنها غير مجدية في المشاكل التي نعاني منها</t>
  </si>
  <si>
    <t>Neglect Child headed household Dropout of school Exploitation Physical abuse Child labour</t>
  </si>
  <si>
    <t>تأمين مأوى لأسرتي 
توزيع قسائم نقدية</t>
  </si>
  <si>
    <t>uuid:7fb38290-2144-42c5-8a30-dfce9c8d7066</t>
  </si>
  <si>
    <t>7fb38290-2144-42c5-8a30-dfce9c8d7066</t>
  </si>
  <si>
    <t>2022-02-13T11:48:32.323+02:00</t>
  </si>
  <si>
    <t>2022-02-13T16:08:33.191+02:00</t>
  </si>
  <si>
    <t>Shelter Women's and girls'-friendly spaces Clean water</t>
  </si>
  <si>
    <t>Child labour Child marriage Neglect Being orphaned Child headed household Unaccompanied and Separated child Dropout of school</t>
  </si>
  <si>
    <t>Sold assets Borrow money Reduced spending on non-food expenditures e.g. Health</t>
  </si>
  <si>
    <t>توزيع مواد للتدفئة في فصل الشتاء 
توزيع مواد غذائية</t>
  </si>
  <si>
    <t>uuid:60909042-b5f1-435a-84de-22d58becc63d</t>
  </si>
  <si>
    <t>60909042-b5f1-435a-84de-22d58becc63d</t>
  </si>
  <si>
    <t>2022-02-13T12:12:15.005+02:00</t>
  </si>
  <si>
    <t>2022-02-13T16:12:54.269+02:00</t>
  </si>
  <si>
    <t>Anger Hopelessness Sadness Mood swings</t>
  </si>
  <si>
    <t>بسبب الفقر والبطالة</t>
  </si>
  <si>
    <t>Child labour Physical abuse Neglect Being orphaned Child headed household Exploitation Dropout of school Psychological Distress</t>
  </si>
  <si>
    <t>الذهاب للعمل لكسب المال</t>
  </si>
  <si>
    <t>تقطيع الحطب وبيعه على الأرصفة</t>
  </si>
  <si>
    <t>Sold assets Sent children to work to earn income Sent more family members to work</t>
  </si>
  <si>
    <t>توزيع مساعدات انسانية غذائية وطبية</t>
  </si>
  <si>
    <t>uuid:b9fe2cac-4448-4d93-b199-ef0b2e4c319a</t>
  </si>
  <si>
    <t>b9fe2cac-4448-4d93-b199-ef0b2e4c319a</t>
  </si>
  <si>
    <t>2022-02-13T10:09:02.765+03:00</t>
  </si>
  <si>
    <t>2022-02-13T10:36:59.267+03:00</t>
  </si>
  <si>
    <t>Inability to carry out work or daily tasks Sadness Anxiety Problems Sleeping Problems Concentrating Family conflict Economic Mood swings Fear Anger Hopelessness</t>
  </si>
  <si>
    <t>كونهم الفئه العمريه الاكثر ضعفا جسديا ونفسيا</t>
  </si>
  <si>
    <t>Family MHPSS service providers Community centres CFSs WGSS NGO Friends</t>
  </si>
  <si>
    <t>Family member Police NGO Women's and girls' friendly spaces Health services</t>
  </si>
  <si>
    <t>School Women's and girls' friendly spaces Religious leaders Hospital/clinic</t>
  </si>
  <si>
    <t>Child labour Kidnapping Child marriage Neglect Being orphaned Child headed household Alcohol/substance misuse Unaccompanied and Separated child Exploitation</t>
  </si>
  <si>
    <t>Parents Relatives Religious leaders</t>
  </si>
  <si>
    <t>Awareness / educational activities / psychosocial support Entertainement activities Case Management activities Sport activity Quraan</t>
  </si>
  <si>
    <t>uuid:48c6a14b-9a80-463d-812f-39c5072acd5e</t>
  </si>
  <si>
    <t>48c6a14b-9a80-463d-812f-39c5072acd5e</t>
  </si>
  <si>
    <t>2022-02-13T10:48:14.575+03:00</t>
  </si>
  <si>
    <t>2022-02-13T11:08:14.529+03:00</t>
  </si>
  <si>
    <t>Fear Anger Hopelessness Inability to carry out work or daily tasks Sadness Problems Sleeping Anxiety Changes in Appetite Economic Family conflict</t>
  </si>
  <si>
    <t>كونهم الفئه العمريه الاكثر تاثرا بمايجري حولهم</t>
  </si>
  <si>
    <t>Family NGO Friends CFSs WGSS</t>
  </si>
  <si>
    <t>Family member Police Women's and girls' friendly spaces NGO Friend</t>
  </si>
  <si>
    <t>Women friendly Center Case management with individual counseling Mental health referrals Skills building</t>
  </si>
  <si>
    <t>Child labour Physical abuse Sexual abuse Child headed household Alcohol/substance misuse Psychological Distress Exploitation Dropout of school Being orphaned Kidnapping</t>
  </si>
  <si>
    <t>Peer groups (e.g. friends) Religious leaders Siblings School teachers Parents Relatives Women and Child support centers</t>
  </si>
  <si>
    <t>Orphans living in the community Child-headed households Children who have been associated with fighting forces Children separated from their parents</t>
  </si>
  <si>
    <t>uuid:0d6695da-b679-4478-8723-8101b4de1343</t>
  </si>
  <si>
    <t>0d6695da-b679-4478-8723-8101b4de1343</t>
  </si>
  <si>
    <t>2022-02-13T11:52:53.634+03:00</t>
  </si>
  <si>
    <t>2022-02-13T12:18:13.557+03:00</t>
  </si>
  <si>
    <t>Sadness Anxiety Problems Sleeping Problems Concentrating Mood swings Economic Family conflict Conflict within community</t>
  </si>
  <si>
    <t>كونهم الفئه الاكثر تأثرا بالدخل وقله المادة والمشاكل المجتمعيه</t>
  </si>
  <si>
    <t>MHPSS service providers Medical Doctor Family Friends CFSs WGSS</t>
  </si>
  <si>
    <t>Family member NGO Women's and girls' friendly spaces Health services Religious leader</t>
  </si>
  <si>
    <t>Friend Women's and girls' friendly spaces Family member Community leader</t>
  </si>
  <si>
    <t>Case management with individual counseling Mental health referrals Women friendly Center</t>
  </si>
  <si>
    <t>School Women's and girls' friendly spaces Police Community leader Religious leaders Hospital/clinic</t>
  </si>
  <si>
    <t>Kidnapping Child labour Physical abuse Neglect Being orphaned Child headed household Unaccompanied and Separated child Psychological Distress Exploitation Dropout of school</t>
  </si>
  <si>
    <t>Siblings Neighbours Parents Relatives School teachers Women and Child support centers</t>
  </si>
  <si>
    <t>Sport activity Painting / re-creational activity Awareness / educational activities / psychosocial support Entertainement activities Quraan</t>
  </si>
  <si>
    <t>Hand crafts Other</t>
  </si>
  <si>
    <t xml:space="preserve">متل دورات تعليم كمبيوتر </t>
  </si>
  <si>
    <t>uuid:a072394c-ee60-4654-9d13-a1e4a7c64f7a</t>
  </si>
  <si>
    <t>a072394c-ee60-4654-9d13-a1e4a7c64f7a</t>
  </si>
  <si>
    <t>2022-02-13T12:38:33.014+03:00</t>
  </si>
  <si>
    <t>2022-02-13T12:57:03.146+03:00</t>
  </si>
  <si>
    <t>Anger Fear Hopelessness Sadness Anxiety Problems Sleeping Problems Concentrating Mood swings Changes in Appetite Economic Family conflict Conflict within community</t>
  </si>
  <si>
    <t>كونهم الفئه الاكثر ضعفا وغير قادرة على الدفاع عن نفسها</t>
  </si>
  <si>
    <t>Speaking to a family member Prayer Seeing an MHPSS professional Smoking Self harm, or harming others Withdrawal/Isolation</t>
  </si>
  <si>
    <t>Family Friends Religious/community leader Medical Doctor MHPSS service providers WGSS</t>
  </si>
  <si>
    <t>Family member NGO Friend Women's and girls' friendly spaces Community leader Health services</t>
  </si>
  <si>
    <t>Community leader Family member Friend Women's and girls' friendly spaces Health services</t>
  </si>
  <si>
    <t>Hospital/clinic Police School</t>
  </si>
  <si>
    <t>Kidnapping Child marriage Physical abuse Neglect Child headed household Unaccompanied and Separated child Psychological Distress Exploitation Dropout of school</t>
  </si>
  <si>
    <t>Peer groups (e.g. friends) Religious leaders School teachers Neighbours Parents Relatives Women and Child support centers Doctor</t>
  </si>
  <si>
    <t>Sport activity Awareness / educational activities / psychosocial support Entertainement activities Case Management activities Painting / re-creational activity</t>
  </si>
  <si>
    <t>uuid:ce5e0368-4332-4793-aa0f-38fd78fc13a8</t>
  </si>
  <si>
    <t>ce5e0368-4332-4793-aa0f-38fd78fc13a8</t>
  </si>
  <si>
    <t>2022-02-13T13:08:18.497+03:00</t>
  </si>
  <si>
    <t>2022-02-13T13:32:55.986+03:00</t>
  </si>
  <si>
    <t>Fear Anger Hopelessness Inability to carry out work or daily tasks Sadness Anxiety Problems Concentrating Changes in Appetite Mood swings</t>
  </si>
  <si>
    <t>كونهم فاقدون لأدنى مقومات الحياة</t>
  </si>
  <si>
    <t>Speaking to a family member Prayer Seeing an MHPSS professional Self harm, or harming others Smoking</t>
  </si>
  <si>
    <t>Family Friends NGO Medical Doctor MHPSS service providers</t>
  </si>
  <si>
    <t>Family member NGO Health services Religious leader</t>
  </si>
  <si>
    <t>Child labour Child marriage Physical abuse Being orphaned Alcohol/substance misuse Neglect Child headed household Unaccompanied and Separated child Exploitation Dropout of school</t>
  </si>
  <si>
    <t>Accepted high risk, illegal, socially degrading or exploitative temporary jobs or activities Borrow money</t>
  </si>
  <si>
    <t>زيادة فرص العمل للشباب وتقديم الدعم غير غذائيه متل التدفئه والخيم وزيادة عدد المنشآت الصحيه</t>
  </si>
  <si>
    <t>uuid:f239bde2-5d7d-4503-a198-78e39d66b61b</t>
  </si>
  <si>
    <t>f239bde2-5d7d-4503-a198-78e39d66b61b</t>
  </si>
  <si>
    <t>2022-02-13T14:32:03.709+03:00</t>
  </si>
  <si>
    <t>2022-02-13T14:50:54.511+03:00</t>
  </si>
  <si>
    <t>Primary Health care unit-outpatient only (PHCU) Primary Health care Centre (PHCC)-outpatient,inpatient + maternity Private Clinic Hospital Specialist services</t>
  </si>
  <si>
    <t>Anger Hopelessness Sadness Anxiety Problems Sleeping Problems Concentrating Mood swings Economic Conflict within community</t>
  </si>
  <si>
    <t>كونهم الفئه العمريه الاكثر تقلبا للمزاج</t>
  </si>
  <si>
    <t>Family Friends Medical Doctor MHPSS service providers WGSS</t>
  </si>
  <si>
    <t>Health care (including reproductive health) Case management for survivors of GBV Counselling for women who have experienced adverse situation</t>
  </si>
  <si>
    <t>Case management with individual counseling Skills building</t>
  </si>
  <si>
    <t>Dropout of school Unaccompanied and Separated child Exploitation Being orphaned Sexual abuse Physical abuse Child marriage Child labour Kidnapping</t>
  </si>
  <si>
    <t>Peer groups (e.g. friends) School teachers Parents Relatives Religious leaders Women and Child support centers</t>
  </si>
  <si>
    <t>Painting / re-creational activity Awareness / educational activities / psychosocial support Entertainement activities Case Management activities Quraan</t>
  </si>
  <si>
    <t>Orphans living in the community Child-headed households Children involved in harmful forms of labor Children who have been associated with fighting forces Children separated from their parents</t>
  </si>
  <si>
    <t>زيادة عدد المنشآت الصحيه وفرش الطرقات وزيادة كميه الادويه</t>
  </si>
  <si>
    <t>uuid:cdedc3f1-7a5d-4755-9489-f4cd3302ebc1</t>
  </si>
  <si>
    <t>cdedc3f1-7a5d-4755-9489-f4cd3302ebc1</t>
  </si>
  <si>
    <t>2022-02-13T14:59:01.850+03:00</t>
  </si>
  <si>
    <t>2022-02-13T15:14:27.666+03:00</t>
  </si>
  <si>
    <t>Yes, PWD, has difficulty seeing even with glasses Yes PWD, has difficulty walking or climbing steps Yes, PWD, has difficulty concentrating or remembering Yes PWD has difficulty (with self-care such as) washing all over or dressing</t>
  </si>
  <si>
    <t>سرطان</t>
  </si>
  <si>
    <t>Inability to carry out work or daily tasks Sadness Anxiety Hopelessness</t>
  </si>
  <si>
    <t>كونهم غير قادرين على العمل ومريضين</t>
  </si>
  <si>
    <t>Religious leaders Siblings Neighbours Parents Relatives School teachers</t>
  </si>
  <si>
    <t>زيادة عدد المنشآت الصحيه وتوفير الادويه الغير متواجدة وتوفير مواصلات للتنقل بين المنشآت الصحيه</t>
  </si>
  <si>
    <t>uuid:8bca9636-1ffb-4acc-acf4-7040aa676e36</t>
  </si>
  <si>
    <t>8bca9636-1ffb-4acc-acf4-7040aa676e36</t>
  </si>
  <si>
    <t>2022-02-13T17:05:52.965+04:00</t>
  </si>
  <si>
    <t>2022-02-13T17:16:21.477+04:00</t>
  </si>
  <si>
    <t>Siblings Parents Community/social workers</t>
  </si>
  <si>
    <t>العمل بتقوى الله فقط</t>
  </si>
  <si>
    <t>uuid:a26caf94-6194-49c2-a5fe-c20bded28049</t>
  </si>
  <si>
    <t>a26caf94-6194-49c2-a5fe-c20bded28049</t>
  </si>
  <si>
    <t>2022-02-13T17:16:28.881+04:00</t>
  </si>
  <si>
    <t>2022-02-13T17:23:20.923+04:00</t>
  </si>
  <si>
    <t>Peer groups (e.g. friends) Religious leaders Siblings Parents Relatives School teachers</t>
  </si>
  <si>
    <t>uuid:42a1edce-fd67-48b2-9aa7-68b64e5aac07</t>
  </si>
  <si>
    <t>42a1edce-fd67-48b2-9aa7-68b64e5aac07</t>
  </si>
  <si>
    <t>2022-02-13T17:23:25.803+04:00</t>
  </si>
  <si>
    <t>2022-02-13T17:32:14.468+04:00</t>
  </si>
  <si>
    <t>Child labour Dropout of school Exploitation Unaccompanied and Separated child Child headed household Being orphaned Neglect</t>
  </si>
  <si>
    <t>Religious leaders Peer groups (e.g. friends) Parents Siblings School teachers</t>
  </si>
  <si>
    <t>Child-headed households Children separated from their parents Orphans living in the community</t>
  </si>
  <si>
    <t>دعم التعليم وتقديم الخدمات لناس المحتاجة</t>
  </si>
  <si>
    <t>uuid:65fb019b-5132-4905-887c-3172b4180d65</t>
  </si>
  <si>
    <t>65fb019b-5132-4905-887c-3172b4180d65</t>
  </si>
  <si>
    <t>2022-02-13T17:32:18.070+04:00</t>
  </si>
  <si>
    <t>2022-02-13T17:39:04.592+04:00</t>
  </si>
  <si>
    <t>Not concerned about getting infected with COVID-19 General mistrust of or opposition to any vaccine Concerned about side-effects of the COVID-19 vaccine</t>
  </si>
  <si>
    <t>Family member Community leader Police</t>
  </si>
  <si>
    <t>Family member Community leader Police Friend</t>
  </si>
  <si>
    <t>Child labour Child marriage Being orphaned Child headed household Unaccompanied and Separated child Exploitation Dropout of school</t>
  </si>
  <si>
    <t>uuid:bafd427b-54e3-4801-804a-d80dcac73428</t>
  </si>
  <si>
    <t>bafd427b-54e3-4801-804a-d80dcac73428</t>
  </si>
  <si>
    <t>2022-02-13T17:43:09.802+03:00</t>
  </si>
  <si>
    <t>2022-02-13T17:51:41.868+03:00</t>
  </si>
  <si>
    <t>Hopelessness Problems Concentrating Conflict within community Family conflict</t>
  </si>
  <si>
    <t>بسبب قلة فرص العمل وزيادة الاحتياجات والمصاريف</t>
  </si>
  <si>
    <t>Child marriage Neglect Being orphaned Child headed household Unaccompanied and Separated child Psychological Distress Dropout of school</t>
  </si>
  <si>
    <t>تأمين رأس مال لفتح مشاريع صغيرة 
تأمين تدفئة وسلل نظافة 
تأمين مراكز لحماية المرأة وحماية الطفل</t>
  </si>
  <si>
    <t>uuid:480ed301-691c-4ced-b53e-af798d8e6f40</t>
  </si>
  <si>
    <t>480ed301-691c-4ced-b53e-af798d8e6f40</t>
  </si>
  <si>
    <t>2022-02-13T10:24:18.491+03:00</t>
  </si>
  <si>
    <t>2022-02-13T18:12:37.132+03:00</t>
  </si>
  <si>
    <t>محمد الحسن</t>
  </si>
  <si>
    <t>Hopelessness Sadness Anxiety Economic Fear Anger</t>
  </si>
  <si>
    <t>MHPSS service providers NGO</t>
  </si>
  <si>
    <t>Religious leader Friend</t>
  </si>
  <si>
    <t>Friend NGO</t>
  </si>
  <si>
    <t>Kidnapping Child marriage Neglect Child headed household Psychological Distress Exploitation Dropout of school</t>
  </si>
  <si>
    <t>تأمين سلل غذائية
تقديم مساعدات نقدية
انشاء مراكز دعم نفسي</t>
  </si>
  <si>
    <t>uuid:845c438d-5b0b-42ac-bf6d-9d8cd020d3a6</t>
  </si>
  <si>
    <t>845c438d-5b0b-42ac-bf6d-9d8cd020d3a6</t>
  </si>
  <si>
    <t>2022-02-13T11:07:24.550+03:00</t>
  </si>
  <si>
    <t>2022-02-13T18:14:04.164+03:00</t>
  </si>
  <si>
    <t>Fear Anger Hopelessness Sadness Anxiety Problems Sleeping Problems Concentrating Economic</t>
  </si>
  <si>
    <t>بسبب النزوح والضغوط النفسية والظروف المعيشية الصعبة</t>
  </si>
  <si>
    <t>Speaking to a friend Prayer Withdrawal/Isolation Smoking Alcohol/Drugs</t>
  </si>
  <si>
    <t>Kidnapping Child marriage Dropout of school Exploitation Psychological Distress Neglect Child labour</t>
  </si>
  <si>
    <t>Women and Child support centers Community/social workers</t>
  </si>
  <si>
    <t>تأمين سلل غذائية وغير غذائية
استحداث مراكز طبية
تقديم خدمات حماية الطفل
تامين فرص عمل</t>
  </si>
  <si>
    <t>uuid:dbbcf426-8ef7-41e6-987c-878496691753</t>
  </si>
  <si>
    <t>dbbcf426-8ef7-41e6-987c-878496691753</t>
  </si>
  <si>
    <t>2022-02-13T11:48:44.092+03:00</t>
  </si>
  <si>
    <t>2022-02-13T18:19:22.409+03:00</t>
  </si>
  <si>
    <t>Economic Fear Hopelessness Sadness Anxiety</t>
  </si>
  <si>
    <t>بسبب التهجير وقلة الموارد</t>
  </si>
  <si>
    <t>Kidnapping Child labour Child marriage Exploitation Psychological Distress Dropout of school</t>
  </si>
  <si>
    <t>Women and Child support centers School teachers</t>
  </si>
  <si>
    <t>تأمين فرص عمل
تقديم مساعدات غذائية وغير غذائية
استحداث مراكز طبية
تقديم خدمات الدعم النفسي</t>
  </si>
  <si>
    <t>uuid:f9d5f8dd-148b-4697-9cb7-097255309f43</t>
  </si>
  <si>
    <t>f9d5f8dd-148b-4697-9cb7-097255309f43</t>
  </si>
  <si>
    <t>2022-02-13T12:31:42.010+03:00</t>
  </si>
  <si>
    <t>2022-02-13T18:19:56.632+03:00</t>
  </si>
  <si>
    <t>بسبب التهجير وقلة الموارد الرئيسية والضغوط النفسية</t>
  </si>
  <si>
    <t>Speaking to a friend Prayer Smoking Alcohol/Drugs Withdrawal/Isolation</t>
  </si>
  <si>
    <t>MHPSS service providers Community centres NGO</t>
  </si>
  <si>
    <t>Kidnapping Child labour Child marriage Neglect Being orphaned Child headed household Psychological Distress Exploitation Dropout of school Unaccompanied and Separated child</t>
  </si>
  <si>
    <t>Women and Child support centers Community/social workers School teachers</t>
  </si>
  <si>
    <t>Awareness / educational activities / psychosocial support Painting / re-creational activity Quraan Entertainement activities</t>
  </si>
  <si>
    <t>تأمين سلل غذائية وغير غذائية
استحداث مراكز طبية
دعم المدارس</t>
  </si>
  <si>
    <t>uuid:202ca560-b566-4e80-bd4b-e59aa2f148fa</t>
  </si>
  <si>
    <t>202ca560-b566-4e80-bd4b-e59aa2f148fa</t>
  </si>
  <si>
    <t>2022-02-13T13:25:41.719+03:00</t>
  </si>
  <si>
    <t>2022-02-13T18:20:20.656+03:00</t>
  </si>
  <si>
    <t>Fear Sadness Hopelessness Economic</t>
  </si>
  <si>
    <t>بسبب الضغوطات النفسية والمعاناة الشديدة من الظروف المعيشية الصعبة</t>
  </si>
  <si>
    <t>Speaking to a friend Speaking to a family member Prayer Self harm, or harming others Smoking Withdrawal/Isolation</t>
  </si>
  <si>
    <t>Friends MHPSS service providers Community centres CFSs</t>
  </si>
  <si>
    <t>Kidnapping Child labour Neglect Being orphaned Dropout of school</t>
  </si>
  <si>
    <t>School teachers Religious leaders Community/social workers Women and Child support centers</t>
  </si>
  <si>
    <t>Quraan Awareness / educational activities / psychosocial support Entertainement activities Sport activity Painting / re-creational activity</t>
  </si>
  <si>
    <t>تأمين سلل غذائية
تامين فرص عمل
تقديم مساعدات نقدية
تقديم خدمات حماية الطفل</t>
  </si>
  <si>
    <t>Community leaders Social media messaging (e.g. Facebook) Religious leaders</t>
  </si>
  <si>
    <t>uuid:22497897-b9cd-4622-ad81-5542b20d5a4c</t>
  </si>
  <si>
    <t>22497897-b9cd-4622-ad81-5542b20d5a4c</t>
  </si>
  <si>
    <t>2022-02-13T18:38:22.407+03:00</t>
  </si>
  <si>
    <t>2022-02-13T18:45:46.552+03:00</t>
  </si>
  <si>
    <t>Adult Women Persons with Intellectual Disabilities</t>
  </si>
  <si>
    <t>Speaking to a family member Self harm, or harming others Withdrawal/Isolation</t>
  </si>
  <si>
    <t>Child labour Being orphaned Exploitation</t>
  </si>
  <si>
    <t>توفير صرف صحي /سلل نظافة /تأمين مراكز دعم للاطفال</t>
  </si>
  <si>
    <t>uuid:4d6885c2-e456-4472-9611-d7076fc8638e</t>
  </si>
  <si>
    <t>4d6885c2-e456-4472-9611-d7076fc8638e</t>
  </si>
  <si>
    <t>2022-02-13T09:29:02.925+03:00</t>
  </si>
  <si>
    <t>2022-02-13T11:58:04.188+03:00</t>
  </si>
  <si>
    <t>حفوضات</t>
  </si>
  <si>
    <t>Other Non communicable diseases (NCD) drugs (chronic, cardiac, diabetes, hyper-tension, asthma)</t>
  </si>
  <si>
    <t>عدم الاستفادة</t>
  </si>
  <si>
    <t>غير مؤهلين</t>
  </si>
  <si>
    <t xml:space="preserve">الادوية العصبية </t>
  </si>
  <si>
    <t>uuid:69180395-d7d9-4c73-8581-4ea01c7c55e0</t>
  </si>
  <si>
    <t>69180395-d7d9-4c73-8581-4ea01c7c55e0</t>
  </si>
  <si>
    <t>2022-02-13T11:58:08.147+03:00</t>
  </si>
  <si>
    <t>2022-02-13T12:27:57.217+03:00</t>
  </si>
  <si>
    <t>لانهم المسؤولون</t>
  </si>
  <si>
    <t xml:space="preserve">الادوية العصبية والقلبية وغدية </t>
  </si>
  <si>
    <t>uuid:54b2885c-9844-4bba-b0d4-e8b27f3f3f8e</t>
  </si>
  <si>
    <t>54b2885c-9844-4bba-b0d4-e8b27f3f3f8e</t>
  </si>
  <si>
    <t>2022-02-13T12:28:00.521+03:00</t>
  </si>
  <si>
    <t>2022-02-13T13:01:14.579+03:00</t>
  </si>
  <si>
    <t>حوادث السير</t>
  </si>
  <si>
    <t>تامين المضادات الحيوية ومخابر تحليل وتصوير اشعة</t>
  </si>
  <si>
    <t>uuid:f7f5ff8e-5720-489d-9e16-01d76a037376</t>
  </si>
  <si>
    <t>f7f5ff8e-5720-489d-9e16-01d76a037376</t>
  </si>
  <si>
    <t>2022-02-13T20:42:40.527+03:00</t>
  </si>
  <si>
    <t>2022-02-13T21:00:15.323+03:00</t>
  </si>
  <si>
    <t xml:space="preserve">ديبو حاج حمود </t>
  </si>
  <si>
    <t>In person by community workers Whatsapp / SMS Social media In person at health centers</t>
  </si>
  <si>
    <t>فيس وتليجرام</t>
  </si>
  <si>
    <t>Hopelessness Anxiety Family conflict Conflict within community</t>
  </si>
  <si>
    <t xml:space="preserve">بسبب الفقر والوضع المادي </t>
  </si>
  <si>
    <t>Family Friends NGO WGSS</t>
  </si>
  <si>
    <t>Kidnapping Child labour Neglect Being orphaned Exploitation Dropout of school</t>
  </si>
  <si>
    <t>Received aid Borrow money Reduced spending on non-food expenditures e.g. Health</t>
  </si>
  <si>
    <t>صرف صحي _ تعليم _ فرص عمل  وسبل عيش</t>
  </si>
  <si>
    <t>uuid:91483d27-f20a-46e4-beff-52f38ab77f5a</t>
  </si>
  <si>
    <t>91483d27-f20a-46e4-beff-52f38ab77f5a</t>
  </si>
  <si>
    <t>2022-02-13T21:03:54.590+03:00</t>
  </si>
  <si>
    <t>2022-02-13T21:26:46.914+03:00</t>
  </si>
  <si>
    <t>غلاء أسعار الأدوية وعدم توفرها مجانا</t>
  </si>
  <si>
    <t>عدم الثقة بالدول الأجنبية واللقاح لأنه من الصين</t>
  </si>
  <si>
    <t>بسبب الفقر والنزوح وعدم وجود عمل</t>
  </si>
  <si>
    <t>بسبب الخجل ووصمة العار وعدم القناعة بالموظفين</t>
  </si>
  <si>
    <t>Distance to facility Lack of trained staff</t>
  </si>
  <si>
    <t>Child labour Neglect Being orphaned Exploitation Other</t>
  </si>
  <si>
    <t>لا يوجد تعليم ومدارس وتوقف دعم التعليم</t>
  </si>
  <si>
    <t>بسبب عدم وجود مدارس ومعلمين</t>
  </si>
  <si>
    <t>دعم المعلمين والتعليم _ فرص عمل ومهن _ دعم مادي ومالي</t>
  </si>
  <si>
    <t>uuid:80c55598-aefd-495e-b93f-0021b61b2c9f</t>
  </si>
  <si>
    <t>80c55598-aefd-495e-b93f-0021b61b2c9f</t>
  </si>
  <si>
    <t>2022-02-13T10:53:34.401+03:00</t>
  </si>
  <si>
    <t>2022-02-13T15:04:32.967+03:00</t>
  </si>
  <si>
    <t>لان المسؤولية تقع على عاتقهم</t>
  </si>
  <si>
    <t>Child marriage Neglect Psychological Distress Kidnapping</t>
  </si>
  <si>
    <t>دعم مادي وصحي وتواجد مراكز دعم نفسي للاطفال والمرأة</t>
  </si>
  <si>
    <t>uuid:07b404a7-4684-48b8-ad31-e4e256765fda</t>
  </si>
  <si>
    <t>07b404a7-4684-48b8-ad31-e4e256765fda</t>
  </si>
  <si>
    <t>2022-02-13T21:28:02.393+03:00</t>
  </si>
  <si>
    <t>2022-02-13T21:39:44.650+03:00</t>
  </si>
  <si>
    <t>بسبب غلاء المعيشة وبسبب ضعف أصحاب الإعاقة</t>
  </si>
  <si>
    <t xml:space="preserve">لعدم المعرفة </t>
  </si>
  <si>
    <t>دعم مادي _ إغاثة _ صرف صحي</t>
  </si>
  <si>
    <t>لا يريد أن يشتكي إلا لله</t>
  </si>
  <si>
    <t>uuid:f91e4a2e-0d3d-4892-91a9-be6e03444805</t>
  </si>
  <si>
    <t>f91e4a2e-0d3d-4892-91a9-be6e03444805</t>
  </si>
  <si>
    <t>2022-02-13T21:42:09.351+03:00</t>
  </si>
  <si>
    <t>2022-02-13T22:01:24.944+03:00</t>
  </si>
  <si>
    <t>عدم القناعة باللقاح والدول المصنعة للقاح</t>
  </si>
  <si>
    <t>بسبب تردي الوضع الاقتصادي وعدم وجود العمل</t>
  </si>
  <si>
    <t>Family Friends Religious/community leader WGSS</t>
  </si>
  <si>
    <t>No knowledge of service location Expenses/costs Distance/transportation Fear of stigma</t>
  </si>
  <si>
    <t>الواحد درس شهرين وصار طبيب أذهب لطبيب على حسابي</t>
  </si>
  <si>
    <t>Women's and girls'-friendly spaces Dignity kits</t>
  </si>
  <si>
    <t>لا يوجد تعليم ومدارس
بسبب انقطاع رواتب المعلمين</t>
  </si>
  <si>
    <t>Neighbours Parents School teachers Relatives</t>
  </si>
  <si>
    <t>Sport activity Quraan Hand crafts Entertainement activities Awareness / educational activities / psychosocial support</t>
  </si>
  <si>
    <t>بسبب إغلاق المدارس(  الولد بروح ساعة وبيرجع مافي دروس)</t>
  </si>
  <si>
    <t>تعبيد الطرق وإصلاحها ( الطرق أسوأ من جميع المخيمات ولا نستطيع التنقل ) _ دعم المعلمين _ سبل عيش وفرص عمل</t>
  </si>
  <si>
    <t xml:space="preserve">دعم التعليم والمعلمين والمدارس _ تعبيد الطرق _ دعم الناس بدون تمييز ومحسوبيات </t>
  </si>
  <si>
    <t>uuid:62c442d6-1ec9-4f28-9928-5a691d22cac4</t>
  </si>
  <si>
    <t>62c442d6-1ec9-4f28-9928-5a691d22cac4</t>
  </si>
  <si>
    <t>2022-02-14T10:12:39.901+02:00</t>
  </si>
  <si>
    <t>2022-02-14T10:28:16.190+02:00</t>
  </si>
  <si>
    <t>Adult Men Adult Women Displaced people People with chronic health conditions</t>
  </si>
  <si>
    <t>يجدون صعوبة في الحياة اكثر من غيرهم</t>
  </si>
  <si>
    <t>استمرار دتم الصحة 
دعم التعليم 
تقديم سلل او قسائم</t>
  </si>
  <si>
    <t>uuid:bbfe19fe-4eb4-4b14-a582-7accd6e04b3b</t>
  </si>
  <si>
    <t>bbfe19fe-4eb4-4b14-a582-7accd6e04b3b</t>
  </si>
  <si>
    <t>2022-02-14T11:42:53.836+02:00</t>
  </si>
  <si>
    <t>2022-02-14T12:13:13.530+02:00</t>
  </si>
  <si>
    <t>منصات التواصل الاجتماعي</t>
  </si>
  <si>
    <t>لانهم لا يستطيعون العناية بأنفسهم</t>
  </si>
  <si>
    <t>عمل ببقالة دوام 5 ساعات تقريبا العمر 11 الجنس ذكر</t>
  </si>
  <si>
    <t>Spent Savings Sent children to work to earn income</t>
  </si>
  <si>
    <t>الاهتمام بالتعليم 
ادارة الحالة 
الاهتمام بالاطفال</t>
  </si>
  <si>
    <t>uuid:8298f3a4-27dd-4cb4-9ed8-16b4fbb62573</t>
  </si>
  <si>
    <t>8298f3a4-27dd-4cb4-9ed8-16b4fbb62573</t>
  </si>
  <si>
    <t>2022-02-14T08:56:38.412+02:00</t>
  </si>
  <si>
    <t>2022-02-14T09:16:46.575+02:00</t>
  </si>
  <si>
    <t xml:space="preserve">لينا عبد الله </t>
  </si>
  <si>
    <t>Relatives Siblings Neighbours School teachers Parents</t>
  </si>
  <si>
    <t>Case Management activities Sport activity</t>
  </si>
  <si>
    <t>Children who have been associated with fighting forces Orphans living in the community Children separated from their parents</t>
  </si>
  <si>
    <t>دعم الغذاء
دعم الصحة
دعم الدواء</t>
  </si>
  <si>
    <t>uuid:1d66f733-d449-4e3b-a095-b5e8588e396b</t>
  </si>
  <si>
    <t>1d66f733-d449-4e3b-a095-b5e8588e396b</t>
  </si>
  <si>
    <t>2022-02-14T09:21:38.407+02:00</t>
  </si>
  <si>
    <t>2022-02-14T09:55:23.444+02:00</t>
  </si>
  <si>
    <t>Quraan Hand crafts Painting / re-creational activity Awareness / educational activities / psychosocial support Entertainement activities Sport activity Case Management activities</t>
  </si>
  <si>
    <t>Received support from friends/family Borrow money Received aid Reduced spending on non-food expenditures e.g. Health Received donations</t>
  </si>
  <si>
    <t>دعم النازحين
تأمين مسكن للنازحين
تأمين الادوية مجانا</t>
  </si>
  <si>
    <t>uuid:4e1fd7d4-926c-4f20-a8ab-3b97ee71ae8e</t>
  </si>
  <si>
    <t>4e1fd7d4-926c-4f20-a8ab-3b97ee71ae8e</t>
  </si>
  <si>
    <t>2022-02-14T10:07:37.725+02:00</t>
  </si>
  <si>
    <t>2022-02-14T10:41:17.827+02:00</t>
  </si>
  <si>
    <t>ضغط العمل</t>
  </si>
  <si>
    <t>Unaccompanied and Separated child Psychological Distress Dropout of school</t>
  </si>
  <si>
    <t>Parents Relatives Siblings Peer groups (e.g. friends)</t>
  </si>
  <si>
    <t>الإكثار من المراكز الصحية
توفير الأدوية المطلوبة بكثرة</t>
  </si>
  <si>
    <t>uuid:04cec7dc-7b48-4e0c-8fb9-873f3a65f165</t>
  </si>
  <si>
    <t>04cec7dc-7b48-4e0c-8fb9-873f3a65f165</t>
  </si>
  <si>
    <t>2022-02-14T10:15:27.883+03:00</t>
  </si>
  <si>
    <t>2022-02-14T10:50:17.239+03:00</t>
  </si>
  <si>
    <t>Anger Hopelessness Fear Sadness Anxiety Economic</t>
  </si>
  <si>
    <t>لانهم يحملون هم المنزل والاسرة وهم المسؤولون عن الاطفال</t>
  </si>
  <si>
    <t>Shelter Education Clean water Health care (including reproductive health) Cash Vouchers</t>
  </si>
  <si>
    <t>Physical abuse Child labour Being orphaned Dropout of school Exploitation Psychological Distress Child headed household</t>
  </si>
  <si>
    <t>Religious leaders Parents Relatives School teachers Siblings</t>
  </si>
  <si>
    <t>Opening time not suitable for parents Distrust of staff or their activities Lack of transportation</t>
  </si>
  <si>
    <t xml:space="preserve">الابن ذو ال١٢ سنة والابن ذو ال٧  انقطعو عن الدراسة بسبب النزوح والمشاكل الامنية ولم نتابع الامر لانشغالنا بمشاكل الحياة </t>
  </si>
  <si>
    <t xml:space="preserve">الابن ذو ال١٢ سنة يعمل في محل بقالية ويعطيه بالاسبوع ٦٠ ليرة تركي ويذهب من الساعة ٩ صباحا حتى ال٧ مساءا </t>
  </si>
  <si>
    <t>Casual labor Skilled labour Remittances from family members</t>
  </si>
  <si>
    <t xml:space="preserve">توفير فرص عمل كريم ومحترم 
توفير معونات غذئية  بشكل منتظم ودائم
قسائم نقدية للنازحين 
</t>
  </si>
  <si>
    <t>اسعالي بشغل عندكن بالمنظمة😅</t>
  </si>
  <si>
    <t>uuid:1cfd0f0b-fed0-420f-bc77-26efa8ff2d42</t>
  </si>
  <si>
    <t>1cfd0f0b-fed0-420f-bc77-26efa8ff2d42</t>
  </si>
  <si>
    <t>2022-02-14T11:02:00.268+03:00</t>
  </si>
  <si>
    <t>2022-02-14T11:29:55.589+03:00</t>
  </si>
  <si>
    <t>دائما يتم اللجوء لهم من قبل بقية افراد الاسرة</t>
  </si>
  <si>
    <t>غير متفرغ لهكذا امور</t>
  </si>
  <si>
    <t>Being orphaned Child labour Neglect Dropout of school</t>
  </si>
  <si>
    <t>Entertainement activities Hand crafts</t>
  </si>
  <si>
    <t xml:space="preserve">توفير ادوية مجانية 
توفير معونات غذائية بشكل منتظم وللجميع 
توفير ماء نظيف </t>
  </si>
  <si>
    <t>uuid:f1af8cb9-bba3-4cae-a0c8-b1322510b95c</t>
  </si>
  <si>
    <t>f1af8cb9-bba3-4cae-a0c8-b1322510b95c</t>
  </si>
  <si>
    <t>2022-02-14T11:40:13.776+03:00</t>
  </si>
  <si>
    <t>2022-02-14T12:07:47.562+03:00</t>
  </si>
  <si>
    <t>لانهم ضعيفات وحساسات</t>
  </si>
  <si>
    <t xml:space="preserve">لا اثق بها </t>
  </si>
  <si>
    <t>Neglect Sexual abuse Exploitation Dropout of school</t>
  </si>
  <si>
    <t>معونات غذائية 
اودية اطفال مجانية 
قسائم نقدية</t>
  </si>
  <si>
    <t>uuid:b1215628-459e-4675-8c25-5a833d99a9d0</t>
  </si>
  <si>
    <t>b1215628-459e-4675-8c25-5a833d99a9d0</t>
  </si>
  <si>
    <t>2022-02-14T09:56:45.460+03:00</t>
  </si>
  <si>
    <t>2022-02-14T10:35:15.387+03:00</t>
  </si>
  <si>
    <t xml:space="preserve">بسبب الوضع المعيشي السيء  قلة العمل </t>
  </si>
  <si>
    <t>Physical abuse Kidnapping Exploitation</t>
  </si>
  <si>
    <t>تامين فرص عمل  مساعدات انسانية</t>
  </si>
  <si>
    <t>لا بوجد</t>
  </si>
  <si>
    <t>uuid:be145fb4-882c-47b2-979f-ff1868fce4f1</t>
  </si>
  <si>
    <t>be145fb4-882c-47b2-979f-ff1868fce4f1</t>
  </si>
  <si>
    <t>2022-02-14T10:39:37.516+03:00</t>
  </si>
  <si>
    <t>2022-02-14T11:09:06.274+03:00</t>
  </si>
  <si>
    <t>Fear Sadness Family conflict Economic</t>
  </si>
  <si>
    <t>تحمل المسؤولية اكثر والوضع الاقتصادي السيء</t>
  </si>
  <si>
    <t>Kidnapping Sexual abuse Neglect Dropout of school</t>
  </si>
  <si>
    <t>مساعدات انسانية و سكن مجاني و تأمين فرص عمل للشباب</t>
  </si>
  <si>
    <t>uuid:ca9eb9eb-1578-40d8-8b67-be1f2b1e5441</t>
  </si>
  <si>
    <t>ca9eb9eb-1578-40d8-8b67-be1f2b1e5441</t>
  </si>
  <si>
    <t>2022-02-14T11:16:45.162+03:00</t>
  </si>
  <si>
    <t>2022-02-14T11:42:35.701+03:00</t>
  </si>
  <si>
    <t>Hospital for normal delivery At home with skilled birth attendant At private primary health care centre/hospital</t>
  </si>
  <si>
    <t>رغبة أهل الزوج ..</t>
  </si>
  <si>
    <t xml:space="preserve">الوضع المعيشي الصعب وزيادة اجار البيوت </t>
  </si>
  <si>
    <t xml:space="preserve">المساعدات الانسانية. </t>
  </si>
  <si>
    <t>uuid:e40350e3-ba09-48c1-9b44-6c28e3062956</t>
  </si>
  <si>
    <t>e40350e3-ba09-48c1-9b44-6c28e3062956</t>
  </si>
  <si>
    <t>2022-02-14T11:21:26.863+04:00</t>
  </si>
  <si>
    <t>2022-02-14T12:48:16.812+04:00</t>
  </si>
  <si>
    <t>مناوبة طبيب</t>
  </si>
  <si>
    <t>فيس بوك متصفح كوكل</t>
  </si>
  <si>
    <t>Sadness Problems Concentrating Substance/alcohol Abuse Mood swings Family conflict</t>
  </si>
  <si>
    <t>لانهمحرمو طفولتهم</t>
  </si>
  <si>
    <t>Child-headed households Children living on the street Children separated from their parents</t>
  </si>
  <si>
    <t>توفر ادوية نوعيةونادرة 
توفير مراكز دعم نفسي</t>
  </si>
  <si>
    <t>uuid:d6586c7e-d3f0-4218-aab7-24395eb859a5</t>
  </si>
  <si>
    <t>d6586c7e-d3f0-4218-aab7-24395eb859a5</t>
  </si>
  <si>
    <t>2022-02-14T11:56:49.273+04:00</t>
  </si>
  <si>
    <t>2022-02-14T12:12:35.846+04:00</t>
  </si>
  <si>
    <t>سرطان الثدي</t>
  </si>
  <si>
    <t>سبب صحي</t>
  </si>
  <si>
    <t xml:space="preserve">لانها اكثر عاطفة ومسؤولية </t>
  </si>
  <si>
    <t>Kidnapping Dropout of school Psychological Distress</t>
  </si>
  <si>
    <t xml:space="preserve">تامين الدواء 
حسن معاملة الكادر للمريض
الاهتمام بالمرضى 
</t>
  </si>
  <si>
    <t>uuid:0ace0b50-06e0-4aa0-981a-f1ffe2b727ee</t>
  </si>
  <si>
    <t>0ace0b50-06e0-4aa0-981a-f1ffe2b727ee</t>
  </si>
  <si>
    <t>2022-02-14T12:20:26.461+04:00</t>
  </si>
  <si>
    <t>2022-02-14T12:47:21.995+04:00</t>
  </si>
  <si>
    <t>Changes in Appetite Sadness Anxiety</t>
  </si>
  <si>
    <t>لانهم من يتحمل مسؤولية البيت والاولاد</t>
  </si>
  <si>
    <t xml:space="preserve">توفير الادوية النادرة 
الاهتمام بالمستفيدين 
الامن والامان </t>
  </si>
  <si>
    <t>uuid:45fdba26-1e2b-4954-8191-6b9ed4090591</t>
  </si>
  <si>
    <t>45fdba26-1e2b-4954-8191-6b9ed4090591</t>
  </si>
  <si>
    <t>2022-02-14T10:08:42.918+03:00</t>
  </si>
  <si>
    <t>2022-02-14T10:35:16.753+03:00</t>
  </si>
  <si>
    <t>Fear Problems Sleeping Problems Concentrating Changes in Appetite Mood swings Conflict within community Family conflict</t>
  </si>
  <si>
    <t>بسبب وقوع غالب المسؤولية على عاتقهم</t>
  </si>
  <si>
    <t>Food aid / food distributions Dignity kits Education Cash Vouchers Clean water</t>
  </si>
  <si>
    <t>Kidnapping Child labour Being orphaned Psychological Distress</t>
  </si>
  <si>
    <t>Religious leaders Siblings Neighbours Relatives Parents School teachers</t>
  </si>
  <si>
    <t>افتتاح مراكز رعاية صحية في اغلب مناطق المدينة</t>
  </si>
  <si>
    <t>uuid:5c8d6ec8-6de0-4542-97ea-b2cb14cb9588</t>
  </si>
  <si>
    <t>5c8d6ec8-6de0-4542-97ea-b2cb14cb9588</t>
  </si>
  <si>
    <t>2022-02-14T10:35:19.797+03:00</t>
  </si>
  <si>
    <t>2022-02-14T11:02:14.090+03:00</t>
  </si>
  <si>
    <t>Problems Sleeping Problems Concentrating Changes in Appetite Substance/alcohol Abuse Family conflict Conflict within community</t>
  </si>
  <si>
    <t>Food aid / food distributions Shelter Cash Vouchers</t>
  </si>
  <si>
    <t>Distance to facility No female staff</t>
  </si>
  <si>
    <t>Child labour Physical abuse Sexual abuse Being orphaned</t>
  </si>
  <si>
    <t>Peer groups (e.g. friends) Religious leaders School teachers Neighbours Siblings Parents Relatives</t>
  </si>
  <si>
    <t>Children living on the street Children who have been associated with fighting forces</t>
  </si>
  <si>
    <t>Received support from friends/family Received aid Borrow money</t>
  </si>
  <si>
    <t>uuid:00f66a38-6894-4ce3-8a7a-aeedbf4a47d6</t>
  </si>
  <si>
    <t>00f66a38-6894-4ce3-8a7a-aeedbf4a47d6</t>
  </si>
  <si>
    <t>2022-02-14T11:02:17.293+03:00</t>
  </si>
  <si>
    <t>2022-02-14T11:33:10.400+03:00</t>
  </si>
  <si>
    <t>At home alone Hospital for normal delivery</t>
  </si>
  <si>
    <t xml:space="preserve">عدم توفر إمكانية الوصول للمشفى عند الولادة </t>
  </si>
  <si>
    <t>Inability to carry out work or daily tasks Problems Sleeping Substance/alcohol Abuse Economic</t>
  </si>
  <si>
    <t xml:space="preserve">بسبب سوء الظروف المعيشية </t>
  </si>
  <si>
    <t>Speaking to a family member Exercise Speaking to a friend</t>
  </si>
  <si>
    <t>Women's and girls' friendly spaces Police Community leader</t>
  </si>
  <si>
    <t>No female staff No availability of confidential support Lack of trained staff</t>
  </si>
  <si>
    <t>Peer groups (e.g. friends) Religious leaders Siblings Neighbours School teachers Judicial or criminal authority Parents Relatives</t>
  </si>
  <si>
    <t>Quraan Sport activity Painting / re-creational activity Awareness / educational activities / psychosocial support</t>
  </si>
  <si>
    <t>Received support from friends/family Spent Savings Sold assets Received aid Borrow money</t>
  </si>
  <si>
    <t xml:space="preserve">توفير فرص عمل الجامعين العاطلين عن العمل 
انشاء نقطة اسعافية على مدار اليوم 
</t>
  </si>
  <si>
    <t>uuid:c3b6de84-402f-4e7d-bd84-706ba45e6a4d</t>
  </si>
  <si>
    <t>c3b6de84-402f-4e7d-bd84-706ba45e6a4d</t>
  </si>
  <si>
    <t>2022-02-14T11:36:51.230+03:00</t>
  </si>
  <si>
    <t>2022-02-14T12:09:50.937+03:00</t>
  </si>
  <si>
    <t>Unable to reach health facility due to lack of transport and distance Referral support not available Incompetent staff Lack of female staff Person was turned away due to gender or PWD</t>
  </si>
  <si>
    <t>Concerned about side-effects of the COVID-19 vaccine Do not want to go to facilities for fear of getting infected with COVID-19 General mistrust of or opposition to any vaccine Eumours and misconceptions (people died from the vaccine, it is a conspiracy, Corona is all a lie, etc…)</t>
  </si>
  <si>
    <t>Fear Anger Anxiety Sadness Problems Sleeping Changes in Appetite Economic Family conflict Conflict within community</t>
  </si>
  <si>
    <t>Adult Men Adult Women Adolescent Boys Adolescent girls</t>
  </si>
  <si>
    <t>سوء الظروف المعيشية  بالإضافة الى النزوح والتشرد وخصوصا كيفية حمل المسؤولية</t>
  </si>
  <si>
    <t>No knowledge of service location Services are unavailable Services not relevant</t>
  </si>
  <si>
    <t>لا أعرف مراكز الدعم النفسي</t>
  </si>
  <si>
    <t>Kidnapping Child labour Physical abuse Exploitation Psychological Distress Dropout of school</t>
  </si>
  <si>
    <t>Peer groups (e.g. friends) Religious leaders Siblings Neighbours School teachers Parents Relatives Judicial or criminal authority Community/social workers Community leaders (trusted people in the community) Women and Child support centers Doctor</t>
  </si>
  <si>
    <t>Children separated from their parents Children living on the street Children who have been associated with fighting forces Child-headed households</t>
  </si>
  <si>
    <t>No income Sale of crops Salaried work Humanitarian assistance</t>
  </si>
  <si>
    <t>Spent Savings Borrow money Received aid</t>
  </si>
  <si>
    <t xml:space="preserve">تقديم المساعدات الطبية والغذائية 
دعم النازحين والمشردين وتوفير فرص عمل للعاطلين عن العمل 
توفير مراكز مساعدة للاناث الذين يتعرضون للعنف القائم على النوع الاجتماعي </t>
  </si>
  <si>
    <t>In-person to MRFS/partner staff Suggestion boxes Hotline/phone SMS/whatsapp Email Social media messaging (e.g. Facebook)</t>
  </si>
  <si>
    <t>uuid:31dc025e-575b-4499-b292-492f190a3809</t>
  </si>
  <si>
    <t>31dc025e-575b-4499-b292-492f190a3809</t>
  </si>
  <si>
    <t>2022-02-14T10:05:01.163+02:00</t>
  </si>
  <si>
    <t>2022-02-14T10:30:03.938+02:00</t>
  </si>
  <si>
    <t>Fear Conflict within community Economic</t>
  </si>
  <si>
    <t>بسبب الأوضاع المتدهورة</t>
  </si>
  <si>
    <t>Painting / re-creational activity Quraan Awareness / educational activities / psychosocial support Entertainement activities</t>
  </si>
  <si>
    <t xml:space="preserve">متابعة دعم المراكز الصحية وتوفير فرص عمل اكثر </t>
  </si>
  <si>
    <t>uuid:82e96056-9e6d-442c-a350-067235801625</t>
  </si>
  <si>
    <t>82e96056-9e6d-442c-a350-067235801625</t>
  </si>
  <si>
    <t>2022-02-14T10:34:16.775+02:00</t>
  </si>
  <si>
    <t>2022-02-14T10:48:48.350+02:00</t>
  </si>
  <si>
    <t xml:space="preserve">الابن </t>
  </si>
  <si>
    <t>Anxiety Economic Fear</t>
  </si>
  <si>
    <t xml:space="preserve">بسبب الضعف </t>
  </si>
  <si>
    <t xml:space="preserve">فتح مشاريع لدعم الفئات الضعيفة
توزيع سلل غذائية </t>
  </si>
  <si>
    <t>uuid:9df52d17-516d-479b-9ec7-ef3d6b52df0d</t>
  </si>
  <si>
    <t>9df52d17-516d-479b-9ec7-ef3d6b52df0d</t>
  </si>
  <si>
    <t>2022-02-14T10:59:32.005+02:00</t>
  </si>
  <si>
    <t>2022-02-14T11:21:58.679+02:00</t>
  </si>
  <si>
    <t>Inability to carry out work or daily tasks Economic Anxiety</t>
  </si>
  <si>
    <t xml:space="preserve">عدم القدرة على العمل </t>
  </si>
  <si>
    <t>Children involved in harmful forms of labor Child-headed households Children living on the street</t>
  </si>
  <si>
    <t xml:space="preserve">مساعدة مادية للمسنين والمعاقين وتأمين الأدوية ومراكز العلاج الفيزيائي </t>
  </si>
  <si>
    <t>uuid:072c9359-0a85-415f-9808-a9f7e09b7942</t>
  </si>
  <si>
    <t>072c9359-0a85-415f-9808-a9f7e09b7942</t>
  </si>
  <si>
    <t>2022-02-14T11:24:42.777+02:00</t>
  </si>
  <si>
    <t>2022-02-14T11:43:00.657+02:00</t>
  </si>
  <si>
    <t>Entertainement activities Awareness / educational activities / psychosocial support Hand crafts Painting / re-creational activity</t>
  </si>
  <si>
    <t>الاستمرار في دعم المركز الصحية وتأمين قسائم نقدية للأسر</t>
  </si>
  <si>
    <t>uuid:b1b5697c-e0f4-4198-ac8a-3b02d9edfff4</t>
  </si>
  <si>
    <t>b1b5697c-e0f4-4198-ac8a-3b02d9edfff4</t>
  </si>
  <si>
    <t>2022-02-14T11:44:12.420+02:00</t>
  </si>
  <si>
    <t>2022-02-14T12:21:31.619+02:00</t>
  </si>
  <si>
    <t>Adult Men Children Adult Women</t>
  </si>
  <si>
    <t>بسبب الأوضاع الاجتماعية والاقتصادية الصعبة</t>
  </si>
  <si>
    <t>إقامة مشاريع لدعم الأسر الضعيفة
متابعة دعم المراكز الطبية
توفير أدوية مجانية</t>
  </si>
  <si>
    <t>uuid:c6255748-3a5d-4731-8f10-358a11b92aa1</t>
  </si>
  <si>
    <t>c6255748-3a5d-4731-8f10-358a11b92aa1</t>
  </si>
  <si>
    <t>2022-02-14T10:29:09.151+03:00</t>
  </si>
  <si>
    <t>2022-02-14T12:31:27.162+03:00</t>
  </si>
  <si>
    <t>Adult Women Adult Men Displaced people Elderly</t>
  </si>
  <si>
    <t>بسبب الفقر 
وسوء الوضع المعيشي بسبب ويلات الحرب</t>
  </si>
  <si>
    <t>Child marriage Child labour Being orphaned Dropout of school Child headed household</t>
  </si>
  <si>
    <t>Religious leaders Siblings Neighbours School teachers Parents Relatives Judicial or criminal authority</t>
  </si>
  <si>
    <t>No services Lack of transportation Opening time not suitable for parents</t>
  </si>
  <si>
    <t>Children separated from their parents Orphans living in the community Child-headed households Children who have been associated with fighting forces Children involved in harmful forms of labor</t>
  </si>
  <si>
    <t>توفير مراكز خاصة بطب العيون للأطفال 
افتتاح مراكز تعليمية للأطفال 
توفير فرص عمل</t>
  </si>
  <si>
    <t>uuid:c7316156-42a7-412a-aacd-fa21ef755529</t>
  </si>
  <si>
    <t>c7316156-42a7-412a-aacd-fa21ef755529</t>
  </si>
  <si>
    <t>2022-02-14T11:04:05.074+03:00</t>
  </si>
  <si>
    <t>2022-02-14T12:31:32.530+03:00</t>
  </si>
  <si>
    <t>Anger Sadness Anxiety Family conflict Economic</t>
  </si>
  <si>
    <t>بسبب سوء الوضع المعيشي 
والفقر</t>
  </si>
  <si>
    <t>No availability of confidential support Lack of trained staff There are no psychosocial support services</t>
  </si>
  <si>
    <t>Religious leaders Siblings Neighbours School teachers Parents Relatives Judicial or criminal authority Women and Child support centers</t>
  </si>
  <si>
    <t>Remittances from family members Skilled labour</t>
  </si>
  <si>
    <t>افتتاح مراكز دعم للطفل 
توفير فرص عمل 
توفير أدوية بشكل مجاني 
توفير خدمات الصرف الصخي والاهتمام بالشوارع</t>
  </si>
  <si>
    <t>uuid:f30fb267-ac22-4efc-aa0e-6cffbb61067b</t>
  </si>
  <si>
    <t>f30fb267-ac22-4efc-aa0e-6cffbb61067b</t>
  </si>
  <si>
    <t>2022-02-14T11:45:25.523+02:00</t>
  </si>
  <si>
    <t>2022-02-14T12:34:14.447+02:00</t>
  </si>
  <si>
    <t>Anger Sadness Family conflict Economic Hopelessness</t>
  </si>
  <si>
    <t>Adult Men Adult Women People with chronic health conditions Adolescent Boys Adolescent girls</t>
  </si>
  <si>
    <t>بسبب الفقر وسوء الوضع المعيشي</t>
  </si>
  <si>
    <t>Family Medical Doctor Friends</t>
  </si>
  <si>
    <t>توفير الأدوية 
افتتاح مراكز دعم وتعليم للأطفال
حل مشكلة الأطفال( الذين بلا مأوى - المتدربين من المدرسة و..)</t>
  </si>
  <si>
    <t>uuid:a8749529-41ea-4252-85fb-967606a2b0a3</t>
  </si>
  <si>
    <t>a8749529-41ea-4252-85fb-967606a2b0a3</t>
  </si>
  <si>
    <t>2022-02-14T10:00:55.148+02:00</t>
  </si>
  <si>
    <t>2022-02-14T12:35:50.866+02:00</t>
  </si>
  <si>
    <t>Anger Sadness Family conflict Economic Conflict within community</t>
  </si>
  <si>
    <t>بسبب تدني الأوضاع المعيشية والفقر</t>
  </si>
  <si>
    <t>Siblings Religious leaders School teachers Parents Relatives</t>
  </si>
  <si>
    <t>توفير مراكز تعليمية للأطفال 
افتتاح مراكز علاج فيزيائي 
توفير فرص عمل للشباب</t>
  </si>
  <si>
    <t>uuid:dab5a5c8-4bc3-4290-8fa2-8a36f33f9a66</t>
  </si>
  <si>
    <t>dab5a5c8-4bc3-4290-8fa2-8a36f33f9a66</t>
  </si>
  <si>
    <t>2022-02-14T10:40:06.983+02:00</t>
  </si>
  <si>
    <t>2022-02-14T12:36:01.035+02:00</t>
  </si>
  <si>
    <t>مشاكل عصبية ( اختلاجات )</t>
  </si>
  <si>
    <t>Anger Hopelessness Sadness Anxiety Economic Family conflict</t>
  </si>
  <si>
    <t>Adult Men Adult Women Elderly Displaced people Adolescent Boys Adolescent girls</t>
  </si>
  <si>
    <t>بسبب الفقر وتردي الأوضاع المعيشية 
وترك بعض الناس لمنازلهم</t>
  </si>
  <si>
    <t>توفير مراكز تخدم المرأة وتدعمها 
توفير فرص عمل للشباب 
الاهتمام بالمراكز الطبية</t>
  </si>
  <si>
    <t>uuid:d9b215fa-5aee-48e5-a913-7f76fa0fac06</t>
  </si>
  <si>
    <t>d9b215fa-5aee-48e5-a913-7f76fa0fac06</t>
  </si>
  <si>
    <t>2022-02-14T11:12:39.937+02:00</t>
  </si>
  <si>
    <t>2022-02-14T12:35:56.142+02:00</t>
  </si>
  <si>
    <t>Anger Sadness Problems Concentrating Changes in Appetite Mood swings Family conflict Economic</t>
  </si>
  <si>
    <t>Child labour Being orphaned Unaccompanied and Separated child Child headed household Dropout of school</t>
  </si>
  <si>
    <t>Religious leaders School teachers Parents Siblings</t>
  </si>
  <si>
    <t>افتتاح مراكز تعليمية للأطفال 
الاهتمام بالمراكز الطبية أكثر
توفير الأدوية</t>
  </si>
  <si>
    <t>uuid:71f92584-7fdf-465d-bc28-738ab21f9c65</t>
  </si>
  <si>
    <t>71f92584-7fdf-465d-bc28-738ab21f9c65</t>
  </si>
  <si>
    <t>2022-02-14T09:50:54.919+03:00</t>
  </si>
  <si>
    <t>2022-02-14T10:13:45.163+03:00</t>
  </si>
  <si>
    <t>قلة فرص العمل</t>
  </si>
  <si>
    <t>Physical abuse Child labour Neglect</t>
  </si>
  <si>
    <t xml:space="preserve">تأمين فرص عمل
قسائم نقدية </t>
  </si>
  <si>
    <t>uuid:f5cd423b-155d-4dc7-a393-0ee1e786ddf0</t>
  </si>
  <si>
    <t>f5cd423b-155d-4dc7-a393-0ee1e786ddf0</t>
  </si>
  <si>
    <t>2022-02-14T10:13:48.328+03:00</t>
  </si>
  <si>
    <t>2022-02-14T10:41:14.689+03:00</t>
  </si>
  <si>
    <t>صعوبة في مواجهة المرض</t>
  </si>
  <si>
    <t>uuid:a51337cf-da52-4e91-85db-c7e2217f36a1</t>
  </si>
  <si>
    <t>a51337cf-da52-4e91-85db-c7e2217f36a1</t>
  </si>
  <si>
    <t>2022-02-14T10:41:18.749+03:00</t>
  </si>
  <si>
    <t>2022-02-14T11:09:18.312+03:00</t>
  </si>
  <si>
    <t>Fear Hopelessness Anger Anxiety Economic</t>
  </si>
  <si>
    <t xml:space="preserve">صعوبة الحركة والعمل </t>
  </si>
  <si>
    <t>uuid:784b27b1-2ca7-47d9-a19a-8e5e75da585d</t>
  </si>
  <si>
    <t>784b27b1-2ca7-47d9-a19a-8e5e75da585d</t>
  </si>
  <si>
    <t>2022-02-14T11:09:47.274+03:00</t>
  </si>
  <si>
    <t>2022-02-14T11:37:56.874+03:00</t>
  </si>
  <si>
    <t>Displaced people Elderly Persons with Physical Disabilities</t>
  </si>
  <si>
    <t>Seeing an MHPSS professional Self harm, or harming others</t>
  </si>
  <si>
    <t>توفير مساعدات غذائية</t>
  </si>
  <si>
    <t>uuid:9ffd1016-f50c-48fa-9a06-e0de5f504f8b</t>
  </si>
  <si>
    <t>9ffd1016-f50c-48fa-9a06-e0de5f504f8b</t>
  </si>
  <si>
    <t>2022-02-14T11:37:59.597+03:00</t>
  </si>
  <si>
    <t>2022-02-14T12:15:11.905+03:00</t>
  </si>
  <si>
    <t xml:space="preserve">فرص عمل وقسائم نقدية </t>
  </si>
  <si>
    <t>uuid:9dd209c6-fdb5-42fd-99a4-63695e5d2a04</t>
  </si>
  <si>
    <t>9dd209c6-fdb5-42fd-99a4-63695e5d2a04</t>
  </si>
  <si>
    <t>2022-02-14T10:15:33.097+03:00</t>
  </si>
  <si>
    <t>2022-02-14T10:37:45.514+03:00</t>
  </si>
  <si>
    <t xml:space="preserve">مسؤولية اكبر وضغوط مادية </t>
  </si>
  <si>
    <t>اعانات مالية</t>
  </si>
  <si>
    <t>uuid:48c3adb6-2627-4989-b3c1-dfcf6a746112</t>
  </si>
  <si>
    <t>48c3adb6-2627-4989-b3c1-dfcf6a746112</t>
  </si>
  <si>
    <t>2022-02-14T10:46:13.921+03:00</t>
  </si>
  <si>
    <t>2022-02-14T11:13:46.759+03:00</t>
  </si>
  <si>
    <t>Anger Hopelessness Inability to carry out work or daily tasks Sadness Anxiety</t>
  </si>
  <si>
    <t>الأكثر تأثرا</t>
  </si>
  <si>
    <t>Sport activity Quraan Painting / re-creational activity Hand crafts</t>
  </si>
  <si>
    <t xml:space="preserve">الدخل 
تعليم 
غذاء وحاجات اساسية </t>
  </si>
  <si>
    <t>uuid:dbbe4d41-4394-47ba-be51-cec19bc86a71</t>
  </si>
  <si>
    <t>dbbe4d41-4394-47ba-be51-cec19bc86a71</t>
  </si>
  <si>
    <t>2022-02-14T11:13:58.810+03:00</t>
  </si>
  <si>
    <t>2022-02-14T11:43:38.336+03:00</t>
  </si>
  <si>
    <t xml:space="preserve">تحمل مسؤولية اكبر وضغوط مادية </t>
  </si>
  <si>
    <t>تقديم مساعدات مالية وغذائية</t>
  </si>
  <si>
    <t>uuid:f90598ba-5856-48dc-94d9-b6d1e3762b9c</t>
  </si>
  <si>
    <t>f90598ba-5856-48dc-94d9-b6d1e3762b9c</t>
  </si>
  <si>
    <t>2022-02-14T11:46:17.049+03:00</t>
  </si>
  <si>
    <t>2022-02-14T12:13:10.955+03:00</t>
  </si>
  <si>
    <t>براء حبوش</t>
  </si>
  <si>
    <t>الاكثر تحملا للصغط</t>
  </si>
  <si>
    <t>دخل ثابت قسائم نقدية 
سكن 
غذاء وحاجات اساسية</t>
  </si>
  <si>
    <t>uuid:03d4d7d4-afd2-43e7-95e1-20f9da7404e2</t>
  </si>
  <si>
    <t>03d4d7d4-afd2-43e7-95e1-20f9da7404e2</t>
  </si>
  <si>
    <t>2022-02-14T12:14:23.045+03:00</t>
  </si>
  <si>
    <t>2022-02-14T12:39:26.386+03:00</t>
  </si>
  <si>
    <t>مستضعفين</t>
  </si>
  <si>
    <t xml:space="preserve">دخل ثابت 
الغذاء والحاجات الاساسية </t>
  </si>
  <si>
    <t>uuid:7208a577-f3ba-45d2-9089-0910f083d70e</t>
  </si>
  <si>
    <t>7208a577-f3ba-45d2-9089-0910f083d70e</t>
  </si>
  <si>
    <t>2022-02-14T10:46:00.587+03:00</t>
  </si>
  <si>
    <t>2022-02-14T12:38:56.389+03:00</t>
  </si>
  <si>
    <t>Primary Health care Centre (PHCC)-outpatient,inpatient + maternity Hospital Private Clinic Primary Health care unit-outpatient only (PHCU)</t>
  </si>
  <si>
    <t>Problems Sleeping Conflict within community Family conflict</t>
  </si>
  <si>
    <t>بسبب هموم الحياة</t>
  </si>
  <si>
    <t>Speaking to a friend Exercise Smoking</t>
  </si>
  <si>
    <t>Friends Community centres WGSS</t>
  </si>
  <si>
    <t>Women friendly Center Peer Support groups Skills building Education Income-generating activities/vocational training</t>
  </si>
  <si>
    <t>Being orphaned Psychological Distress Dropout of school Kidnapping Neglect</t>
  </si>
  <si>
    <t>Neighbours Siblings Parents Women and Child support centers</t>
  </si>
  <si>
    <t>الاهتمام بالتعليم ودعم المرأة نفسيا والمعونات</t>
  </si>
  <si>
    <t>uuid:6ee19ae9-038a-4644-89bf-e4c5c5812ab2</t>
  </si>
  <si>
    <t>6ee19ae9-038a-4644-89bf-e4c5c5812ab2</t>
  </si>
  <si>
    <t>2022-02-14T11:03:54.058+03:00</t>
  </si>
  <si>
    <t>2022-02-14T12:43:30.234+03:00</t>
  </si>
  <si>
    <t>General mistrust of or opposition to any vaccine Eumours and misconceptions (people died from the vaccine, it is a conspiracy, Corona is all a lie, etc…) Uncertain if the COVID-19 vaccine will be effective</t>
  </si>
  <si>
    <t>Anger Hopelessness Anxiety Problems Sleeping Family conflict Mood swings</t>
  </si>
  <si>
    <t>بسبب الوضع العام الصعب</t>
  </si>
  <si>
    <t>Peer groups (e.g. friends) Neighbours Siblings School teachers Relatives</t>
  </si>
  <si>
    <t>Received support from friends/family Reduced spending on non-food expenditures e.g. Health Took additional job</t>
  </si>
  <si>
    <t>الاهتمام بالتعليم وتوفير فرص عمل افضل وتوفير الأمان</t>
  </si>
  <si>
    <t>uuid:c7eb79da-b6d8-4c74-8fe1-7c740bd75d1a</t>
  </si>
  <si>
    <t>c7eb79da-b6d8-4c74-8fe1-7c740bd75d1a</t>
  </si>
  <si>
    <t>2022-02-14T11:14:35.082+03:00</t>
  </si>
  <si>
    <t>2022-02-14T11:45:14.119+03:00</t>
  </si>
  <si>
    <t>لأنهم مسؤولين في تأمين مستلزمات المنزل</t>
  </si>
  <si>
    <t>Reduced spending on non-food expenditures e.g. Health Spent Savings</t>
  </si>
  <si>
    <t>uuid:26d59c7c-2621-430c-afa5-055bb0f6392f</t>
  </si>
  <si>
    <t>26d59c7c-2621-430c-afa5-055bb0f6392f</t>
  </si>
  <si>
    <t>2022-02-14T11:48:14.624+03:00</t>
  </si>
  <si>
    <t>2022-02-14T12:15:03.062+03:00</t>
  </si>
  <si>
    <t>توفير الأدوية دعم مادي</t>
  </si>
  <si>
    <t>uuid:b8f8cbc7-b955-4610-94ac-090ea9b4593c</t>
  </si>
  <si>
    <t>b8f8cbc7-b955-4610-94ac-090ea9b4593c</t>
  </si>
  <si>
    <t>2022-02-14T10:49:24.143+03:00</t>
  </si>
  <si>
    <t>2022-02-14T11:25:43.333+03:00</t>
  </si>
  <si>
    <t>Anger Substance/alcohol Abuse Economic</t>
  </si>
  <si>
    <t>سوء الاحوال المادية</t>
  </si>
  <si>
    <t>دعم مالي 
دعم فيزيائي</t>
  </si>
  <si>
    <t>uuid:bae90f91-ad5d-4e8b-9a97-032a0a16acb3</t>
  </si>
  <si>
    <t>bae90f91-ad5d-4e8b-9a97-032a0a16acb3</t>
  </si>
  <si>
    <t>2022-02-14T11:34:57.818+03:00</t>
  </si>
  <si>
    <t>2022-02-14T12:06:48.256+03:00</t>
  </si>
  <si>
    <t>بسب فقدان كل شيئ</t>
  </si>
  <si>
    <t xml:space="preserve">دعم مادي 
دعم فيزيائي </t>
  </si>
  <si>
    <t>uuid:155aeff2-144c-49e0-ad7b-934389937935</t>
  </si>
  <si>
    <t>155aeff2-144c-49e0-ad7b-934389937935</t>
  </si>
  <si>
    <t>2022-02-14T11:05:57.031+02:00</t>
  </si>
  <si>
    <t>2022-02-14T11:45:29.314+02:00</t>
  </si>
  <si>
    <t xml:space="preserve">لانهم خسرو كل شيء </t>
  </si>
  <si>
    <t>Hand crafts Entertainement activities Quraan</t>
  </si>
  <si>
    <t>دعم التدفئة 
الدعم الفيزيائي</t>
  </si>
  <si>
    <t>uuid:0342cd1c-a277-47cb-a5d3-062061344f7f</t>
  </si>
  <si>
    <t>0342cd1c-a277-47cb-a5d3-062061344f7f</t>
  </si>
  <si>
    <t>2022-02-14T11:51:06.722+02:00</t>
  </si>
  <si>
    <t>2022-02-14T12:35:48.694+02:00</t>
  </si>
  <si>
    <t>Anxiety Sadness Fear Economic</t>
  </si>
  <si>
    <t xml:space="preserve">توظيف العاطلين عن العمل الشباب 
الدعم للعلاج الفيزيائي </t>
  </si>
  <si>
    <t>uuid:eeabf716-6c9a-4514-8e08-3a6a42667732</t>
  </si>
  <si>
    <t>eeabf716-6c9a-4514-8e08-3a6a42667732</t>
  </si>
  <si>
    <t>2022-02-14T10:47:54.141+02:00</t>
  </si>
  <si>
    <t>2022-02-14T11:13:53.873+02:00</t>
  </si>
  <si>
    <t>Child labour Kidnapping Neglect Dropout of school</t>
  </si>
  <si>
    <t>تأمين مساكن للنازحون</t>
  </si>
  <si>
    <t>uuid:45698b7a-0d95-4f44-940c-d3f1694a0dd0</t>
  </si>
  <si>
    <t>45698b7a-0d95-4f44-940c-d3f1694a0dd0</t>
  </si>
  <si>
    <t>2022-02-14T11:46:48.705+02:00</t>
  </si>
  <si>
    <t>2022-02-14T12:08:32.159+02:00</t>
  </si>
  <si>
    <t>عدم القدرة على التعامل مع المجتمع</t>
  </si>
  <si>
    <t>uuid:306610a8-5646-45dd-b4a5-7b03ca315308</t>
  </si>
  <si>
    <t>306610a8-5646-45dd-b4a5-7b03ca315308</t>
  </si>
  <si>
    <t>2022-02-14T10:35:58.840+03:00</t>
  </si>
  <si>
    <t>2022-02-14T11:14:46.527+03:00</t>
  </si>
  <si>
    <t>Inability to carry out work or daily tasks Problems Concentrating Mood swings Family conflict</t>
  </si>
  <si>
    <t>مسؤولون عن المصروف</t>
  </si>
  <si>
    <t>Speaking to a family member Exercise Self harm, or harming others Smoking</t>
  </si>
  <si>
    <t>عامل في محل حلويات يعمل سبع ساعات مقابل عشر ليرات باليوم</t>
  </si>
  <si>
    <t>تأمين عمل
اعطاء مساعدات
تعليم الاطفال حرف يدوية</t>
  </si>
  <si>
    <t>uuid:c807507b-64e2-4d47-b1d6-d11a0de03246</t>
  </si>
  <si>
    <t>c807507b-64e2-4d47-b1d6-d11a0de03246</t>
  </si>
  <si>
    <t>2022-02-14T11:16:04.333+03:00</t>
  </si>
  <si>
    <t>2022-02-14T13:10:53.155+03:00</t>
  </si>
  <si>
    <t>Sadness Anxiety Family conflict Economic</t>
  </si>
  <si>
    <t>لانه حساس</t>
  </si>
  <si>
    <t>دعم التدريبات الحرفية للاطفال
توزيع قسائم مالية 
توفير الادوية المجانية</t>
  </si>
  <si>
    <t>uuid:cd742151-bf8b-4db5-902a-8043813a717b</t>
  </si>
  <si>
    <t>cd742151-bf8b-4db5-902a-8043813a717b</t>
  </si>
  <si>
    <t>2022-02-14T11:48:45.247+03:00</t>
  </si>
  <si>
    <t>2022-02-14T13:11:16.130+03:00</t>
  </si>
  <si>
    <t>Hopelessness Problems Concentrating Economic</t>
  </si>
  <si>
    <t>بسبب صعوبة تأمين مصروف العائلة</t>
  </si>
  <si>
    <t>School Police</t>
  </si>
  <si>
    <t>Alcohol/substance misuse Child headed household Dropout of school</t>
  </si>
  <si>
    <t>Distrust of staff or their activities Do not need services</t>
  </si>
  <si>
    <t>تأمين فرص عمل
مساعدة الفقراء
تأمين ادوية الاطفال</t>
  </si>
  <si>
    <t>uuid:15d41f5a-c292-4261-b863-6e8107185eab</t>
  </si>
  <si>
    <t>15d41f5a-c292-4261-b863-6e8107185eab</t>
  </si>
  <si>
    <t>2022-02-14T12:18:27.246+03:00</t>
  </si>
  <si>
    <t>2022-02-14T13:11:46.994+03:00</t>
  </si>
  <si>
    <t>Mood swings Economic Conflict within community</t>
  </si>
  <si>
    <t>صعوبة الظروف</t>
  </si>
  <si>
    <t>تامين اقساط مالية
تأمين فرص عمل
تأمين ادوية الضغط والسكر</t>
  </si>
  <si>
    <t>uuid:3b55f47b-405f-41a7-a8b6-e178955dea2b</t>
  </si>
  <si>
    <t>3b55f47b-405f-41a7-a8b6-e178955dea2b</t>
  </si>
  <si>
    <t>2022-02-14T12:47:35.975+03:00</t>
  </si>
  <si>
    <t>2022-02-14T13:12:08.219+03:00</t>
  </si>
  <si>
    <t>Problems Sleeping Mood swings Family conflict</t>
  </si>
  <si>
    <t>بسبب تدهور الصحة</t>
  </si>
  <si>
    <t>دعم مالي
دعم الدراسة
مدارس أيتام</t>
  </si>
  <si>
    <t>uuid:f27dcee8-36a6-42ab-9ab9-c3cf760ca8d5</t>
  </si>
  <si>
    <t>f27dcee8-36a6-42ab-9ab9-c3cf760ca8d5</t>
  </si>
  <si>
    <t>2022-02-14T10:49:24.276+04:00</t>
  </si>
  <si>
    <t>2022-02-14T13:14:05.054+04:00</t>
  </si>
  <si>
    <t>النساء أكثرحساسية</t>
  </si>
  <si>
    <t>الدعم المادي توفير الأدوية</t>
  </si>
  <si>
    <t>uuid:5f931ff0-ef42-47aa-8568-957bfa18748a</t>
  </si>
  <si>
    <t>5f931ff0-ef42-47aa-8568-957bfa18748a</t>
  </si>
  <si>
    <t>2022-02-14T11:18:12.600+03:00</t>
  </si>
  <si>
    <t>2022-02-14T11:45:08.017+03:00</t>
  </si>
  <si>
    <t>بسبب المسؤولية الكبيرة</t>
  </si>
  <si>
    <t>Women's and girls'-friendly spaces Health care (including reproductive health) Education</t>
  </si>
  <si>
    <t>Child labour Kidnapping Child marriage Being orphaned Dropout of school</t>
  </si>
  <si>
    <t>uuid:50b719dc-e4e7-4a5b-bdb5-b0be2f1b3207</t>
  </si>
  <si>
    <t>50b719dc-e4e7-4a5b-bdb5-b0be2f1b3207</t>
  </si>
  <si>
    <t>2022-02-14T12:12:19.468+03:00</t>
  </si>
  <si>
    <t>2022-02-14T12:29:14.328+03:00</t>
  </si>
  <si>
    <t>Sadness Anger</t>
  </si>
  <si>
    <t>بسبب اوضاع المعيشة الصعبة</t>
  </si>
  <si>
    <t>uuid:140bbb74-64d3-4a2c-b219-4cdac6784ef8</t>
  </si>
  <si>
    <t>140bbb74-64d3-4a2c-b219-4cdac6784ef8</t>
  </si>
  <si>
    <t>2022-02-14T12:33:58.341+03:00</t>
  </si>
  <si>
    <t>2022-02-14T12:52:17.136+03:00</t>
  </si>
  <si>
    <t>بسبب وضع الايام الصعبة</t>
  </si>
  <si>
    <t>Child labour Child marriage Kidnapping Being orphaned Dropout of school</t>
  </si>
  <si>
    <t>uuid:0fd48f68-e864-41f3-8ecd-66f241511187</t>
  </si>
  <si>
    <t>0fd48f68-e864-41f3-8ecd-66f241511187</t>
  </si>
  <si>
    <t>msna/nutrition/muacchildren/muac1</t>
  </si>
  <si>
    <t>3.a. Now, I am going to take MUAC measurement for children between 6 and 59 months</t>
  </si>
  <si>
    <t>data</t>
  </si>
  <si>
    <t>msna/nutrition/muacplw/muac2</t>
  </si>
  <si>
    <t>4.a Now, I am going to take MUAC measurement for PLW</t>
  </si>
  <si>
    <t>GOOD MORNING / EVENING, MY NAME is ${enumerator}, I WORK WITH ${org}, ${specify_org}. We want to assess the needs of the people in this community and the information you provide will help us better understand those needs. There is no guarantee of any serv</t>
  </si>
  <si>
    <t>Other, please specify:2</t>
  </si>
  <si>
    <t>Other, please specify:3</t>
  </si>
  <si>
    <t>Other, please specify:4</t>
  </si>
  <si>
    <t>Other, please specify:5</t>
  </si>
  <si>
    <t>Other, please specify:6</t>
  </si>
  <si>
    <t>Other, please specify:7</t>
  </si>
  <si>
    <t>Other, please specify:8</t>
  </si>
  <si>
    <t>Other, please specify:9</t>
  </si>
  <si>
    <t>Other, please specify:10</t>
  </si>
  <si>
    <t>Other, please specify:11</t>
  </si>
  <si>
    <t>Other, please specify:12</t>
  </si>
  <si>
    <t>Other13</t>
  </si>
  <si>
    <t>Other, please specify:14</t>
  </si>
  <si>
    <t>Eggs15</t>
  </si>
  <si>
    <t>Other please specify:16</t>
  </si>
  <si>
    <t>Other please specify:17</t>
  </si>
  <si>
    <t>Other please specify:18</t>
  </si>
  <si>
    <t>Other please specify:19</t>
  </si>
  <si>
    <t>Other please specify:20</t>
  </si>
  <si>
    <t>Other please specify:21</t>
  </si>
  <si>
    <t>Other please specify:22</t>
  </si>
  <si>
    <t>Other please specify:23</t>
  </si>
  <si>
    <t>Other please specify:24</t>
  </si>
  <si>
    <t>Other please specify:25</t>
  </si>
  <si>
    <t>Other, please specify:26</t>
  </si>
  <si>
    <t>Other, please specify:27</t>
  </si>
  <si>
    <t>Other, please specify:28</t>
  </si>
  <si>
    <t>Other, please specify:29</t>
  </si>
  <si>
    <t>Other, please specify:30</t>
  </si>
  <si>
    <t>Other, please specify:31</t>
  </si>
  <si>
    <t>Other, please specify:32</t>
  </si>
  <si>
    <t>Other, please specify:33</t>
  </si>
  <si>
    <t>Other, please specify:34</t>
  </si>
  <si>
    <t>Other, please specify:35</t>
  </si>
  <si>
    <t>Other, please specify:36</t>
  </si>
  <si>
    <t>Other, please specify:37</t>
  </si>
  <si>
    <t>Other, please specify:38</t>
  </si>
  <si>
    <t>Mam</t>
  </si>
  <si>
    <t>Sam</t>
  </si>
  <si>
    <t>Count of disability/No members with a disability</t>
  </si>
  <si>
    <t>Count of disability/Yes, PWD, has difficulty seeing even with glasses</t>
  </si>
  <si>
    <t>Count of disability/Yes PWD, has difficulty hearing, even with hearing aid</t>
  </si>
  <si>
    <t>Count of disability/Yes PWD, has difficulty walking or climbing steps</t>
  </si>
  <si>
    <t>Count of disability/Yes, PWD, has difficulty concentrating or remembering</t>
  </si>
  <si>
    <t>Count of disability/Yes PWD has difficulty (with self-care such as) washing all over or dressing</t>
  </si>
  <si>
    <t>Count of disability/Yes PWD has difficulty communicating, (for example understanding or being understood by others)</t>
  </si>
  <si>
    <t>health</t>
  </si>
  <si>
    <t>Others</t>
  </si>
  <si>
    <t>Column Labels</t>
  </si>
  <si>
    <t>(blank)</t>
  </si>
  <si>
    <t>Grand Total</t>
  </si>
  <si>
    <t>Row Labels</t>
  </si>
  <si>
    <t>Average of 1a. What is the walking distance to the nearest one in minutes?</t>
  </si>
  <si>
    <t>Count of 2. When was the most recent time a member of the household needed healthcare treatment?</t>
  </si>
  <si>
    <t>Sum of Diarrhoea</t>
  </si>
  <si>
    <t>Sum of Respiratory infection</t>
  </si>
  <si>
    <t>Sum of Confirmed COVID-19</t>
  </si>
  <si>
    <t>Sum of Skin disease</t>
  </si>
  <si>
    <t>Sum of Measles</t>
  </si>
  <si>
    <t>Sum of Hypertension / high blood pressure</t>
  </si>
  <si>
    <t>Sum of Diabetes</t>
  </si>
  <si>
    <t>Sum of Complications with child birth</t>
  </si>
  <si>
    <t>Sum of Mental health issue</t>
  </si>
  <si>
    <t>Sum of Other</t>
  </si>
  <si>
    <t>Count of Diarrhoea</t>
  </si>
  <si>
    <t>Count of Respiratory infection</t>
  </si>
  <si>
    <t>Count of Confirmed COVID-19</t>
  </si>
  <si>
    <t>Count of Skin disease</t>
  </si>
  <si>
    <t>Count of Measles</t>
  </si>
  <si>
    <t>Count of Hypertension / high blood pressure</t>
  </si>
  <si>
    <t>Count of Diabetes</t>
  </si>
  <si>
    <t>Count of Complications with child birth</t>
  </si>
  <si>
    <t>Count of Mental health issue</t>
  </si>
  <si>
    <t>Count of Other</t>
  </si>
  <si>
    <t>Values</t>
  </si>
  <si>
    <t>Count of 8. Have you already received COVID-19 vaccine?</t>
  </si>
  <si>
    <t>Count of vaccine_hesitancey/Not concerned about getting infected with COVID-19</t>
  </si>
  <si>
    <t>Count of vaccine_hesitancey/Uncertain if the COVID-19 vaccine will be effective</t>
  </si>
  <si>
    <t>Count of vaccine_hesitancey/Concerned about side-effects of the COVID-19 vaccine</t>
  </si>
  <si>
    <t>Count of vaccine_hesitancey/Do not want to go to facilities for fear of getting infected with COVID-19</t>
  </si>
  <si>
    <t>Count of vaccine_hesitancey/General mistrust of or opposition to any vaccine</t>
  </si>
  <si>
    <t>Count of vaccine_hesitancey/Eumours and misconceptions (people died from the vaccine, it is a conspiracy, Corona is all a lie, etc…)</t>
  </si>
  <si>
    <t>Count of vaccine_hesitancey/Too busy to get vaccinated</t>
  </si>
  <si>
    <t>Count of vaccine_hesitancey/Concerned about cost</t>
  </si>
  <si>
    <t>Count of vaccine_hesitancey/Vaccine not available in my area</t>
  </si>
  <si>
    <t>Count of vaccine_hesitancey/Other</t>
  </si>
  <si>
    <t>Total</t>
  </si>
  <si>
    <t>Count of 9. Do women in your household have access to maternal health services? If explanation required: this means health care services for women during pregnancy, childbirth and after childbirth</t>
  </si>
  <si>
    <t>At home with traditional midwife or non-professional</t>
  </si>
  <si>
    <t>Count of 11. During this year have you or your household been approached by community health worker team regarding any health topics?</t>
  </si>
  <si>
    <t>Count of health_education_channels/Other</t>
  </si>
  <si>
    <t>Column1</t>
  </si>
  <si>
    <t>diverse</t>
  </si>
  <si>
    <t>not diverse</t>
  </si>
  <si>
    <t>Column2</t>
  </si>
  <si>
    <t>Count of Column2</t>
  </si>
  <si>
    <t>%</t>
  </si>
  <si>
    <t>Total %</t>
  </si>
  <si>
    <t>N</t>
  </si>
  <si>
    <t>Total N</t>
  </si>
  <si>
    <t>Accepted high risk, illegal, socially degrading or exploitative temporary jobs or activities</t>
  </si>
  <si>
    <t>Marry girls/give them in exchange for money</t>
  </si>
  <si>
    <t>Sent children to beg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</si>
</sst>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 h:mm:ss"/>
    <numFmt numFmtId="166" formatCode="0.0%"/>
  </numFmts>
  <fonts count="5" x14ac:knownFonts="1">
    <font>
      <sz val="11"/>
      <color theme="1"/>
      <name val="Calibri"/>
      <family val="2"/>
      <scheme val="minor"/>
    </font>
    <font>
      <sz val="11"/>
      <color theme="1"/>
      <name val="Calibri"/>
      <family val="2"/>
      <scheme val="minor"/>
    </font>
    <font>
      <sz val="11"/>
      <name val="Calibri"/>
      <family val="2"/>
      <scheme val="minor"/>
    </font>
    <font>
      <sz val="8"/>
      <name val="Calibri"/>
      <family val="2"/>
      <scheme val="minor"/>
    </font>
    <font>
      <sz val="10"/>
      <color rgb="FF010205"/>
      <name val="Arial"/>
      <family val="2"/>
    </font>
  </fonts>
  <fills count="4">
    <fill>
      <patternFill patternType="none"/>
    </fill>
    <fill>
      <patternFill patternType="gray125"/>
    </fill>
    <fill>
      <patternFill patternType="solid">
        <fgColor rgb="FFFFFF00"/>
        <bgColor indexed="64"/>
      </patternFill>
    </fill>
    <fill>
      <patternFill patternType="solid">
        <fgColor rgb="FFF9F9FB"/>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164" fontId="0" fillId="0" borderId="0" xfId="0" applyNumberFormat="1"/>
    <xf numFmtId="165" fontId="0" fillId="0" borderId="0" xfId="0" applyNumberFormat="1"/>
    <xf numFmtId="164" fontId="0" fillId="2" borderId="0" xfId="0" applyNumberFormat="1" applyFill="1"/>
    <xf numFmtId="166" fontId="0" fillId="0" borderId="0" xfId="1" applyNumberFormat="1" applyFont="1"/>
    <xf numFmtId="0" fontId="0" fillId="0" borderId="0" xfId="0" applyAlignment="1">
      <alignment horizontal="center"/>
    </xf>
    <xf numFmtId="0" fontId="0" fillId="0" borderId="0" xfId="0" applyNumberFormat="1"/>
    <xf numFmtId="0" fontId="0" fillId="0" borderId="0" xfId="0" pivotButton="1" applyAlignment="1">
      <alignment horizontal="center"/>
    </xf>
    <xf numFmtId="0" fontId="0" fillId="0" borderId="0" xfId="0" applyAlignment="1">
      <alignment horizontal="center" vertical="center" wrapText="1"/>
    </xf>
    <xf numFmtId="0" fontId="0" fillId="0" borderId="0" xfId="0" applyAlignment="1">
      <alignment horizontal="left"/>
    </xf>
    <xf numFmtId="1" fontId="0" fillId="0" borderId="0" xfId="0" applyNumberFormat="1"/>
    <xf numFmtId="166" fontId="0" fillId="0" borderId="0" xfId="0" applyNumberFormat="1"/>
    <xf numFmtId="0" fontId="0" fillId="0" borderId="0" xfId="0" applyAlignment="1">
      <alignment horizontal="left" wrapText="1"/>
    </xf>
    <xf numFmtId="0" fontId="2" fillId="2" borderId="0" xfId="0" applyFont="1" applyFill="1"/>
    <xf numFmtId="0" fontId="4" fillId="3" borderId="1" xfId="0" applyFont="1" applyFill="1" applyBorder="1" applyAlignment="1">
      <alignment vertical="center" wrapText="1"/>
    </xf>
    <xf numFmtId="10" fontId="4" fillId="3" borderId="2" xfId="0" applyNumberFormat="1" applyFont="1" applyFill="1" applyBorder="1" applyAlignment="1">
      <alignment vertical="center" wrapText="1"/>
    </xf>
    <xf numFmtId="0" fontId="4" fillId="3" borderId="3" xfId="0" applyFont="1" applyFill="1" applyBorder="1" applyAlignment="1">
      <alignment vertical="center" wrapText="1"/>
    </xf>
    <xf numFmtId="10" fontId="4" fillId="3" borderId="4" xfId="0" applyNumberFormat="1"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center"/>
    </xf>
  </cellXfs>
  <cellStyles count="2">
    <cellStyle name="Normal" xfId="0" builtinId="0"/>
    <cellStyle name="Percent" xfId="1" builtinId="5"/>
  </cellStyles>
  <dxfs count="6">
    <dxf>
      <numFmt numFmtId="1" formatCode="0"/>
    </dxf>
    <dxf>
      <alignment wrapText="1"/>
    </dxf>
    <dxf>
      <numFmt numFmtId="165" formatCode="yyyy\-mm\-dd\ h:mm:ss"/>
    </dxf>
    <dxf>
      <numFmt numFmtId="0" formatCode="General"/>
    </dxf>
    <dxf>
      <numFmt numFmtId="0" formatCode="General"/>
    </dxf>
    <dxf>
      <numFmt numFmtId="164" formatCode="yyyy\-mm\-dd"/>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Sheet1!$A$10:$H$10</c:f>
              <c:strCache>
                <c:ptCount val="8"/>
                <c:pt idx="0">
                  <c:v>Hospital</c:v>
                </c:pt>
                <c:pt idx="1">
                  <c:v>Primary Health care unit-outpatient only (PHCU)</c:v>
                </c:pt>
                <c:pt idx="2">
                  <c:v>Primary Health care Centre (PHCC)-outpatient,inpatient + maternity</c:v>
                </c:pt>
                <c:pt idx="3">
                  <c:v>Private Clinic</c:v>
                </c:pt>
                <c:pt idx="4">
                  <c:v>Specialist services</c:v>
                </c:pt>
                <c:pt idx="5">
                  <c:v>Others</c:v>
                </c:pt>
                <c:pt idx="6">
                  <c:v>No health services</c:v>
                </c:pt>
                <c:pt idx="7">
                  <c:v>Don't Know</c:v>
                </c:pt>
              </c:strCache>
            </c:strRef>
          </c:cat>
          <c:val>
            <c:numRef>
              <c:f>Sheet1!$A$13:$H$13</c:f>
              <c:numCache>
                <c:formatCode>0.0%</c:formatCode>
                <c:ptCount val="8"/>
                <c:pt idx="0">
                  <c:v>0.59221076746849943</c:v>
                </c:pt>
                <c:pt idx="1">
                  <c:v>0.40549828178694158</c:v>
                </c:pt>
                <c:pt idx="2">
                  <c:v>0.32875143184421535</c:v>
                </c:pt>
                <c:pt idx="3">
                  <c:v>0.1718213058419244</c:v>
                </c:pt>
                <c:pt idx="4">
                  <c:v>5.8419243986254296E-2</c:v>
                </c:pt>
                <c:pt idx="5">
                  <c:v>2.2909507445589921E-3</c:v>
                </c:pt>
                <c:pt idx="6">
                  <c:v>5.4982817869415807E-2</c:v>
                </c:pt>
                <c:pt idx="7">
                  <c:v>1.8327605956471937E-2</c:v>
                </c:pt>
              </c:numCache>
            </c:numRef>
          </c:val>
          <c:extLst>
            <c:ext xmlns:c16="http://schemas.microsoft.com/office/drawing/2014/chart" uri="{C3380CC4-5D6E-409C-BE32-E72D297353CC}">
              <c16:uniqueId val="{00000000-08B1-4D8C-9682-BC85BD8C5BFB}"/>
            </c:ext>
          </c:extLst>
        </c:ser>
        <c:dLbls>
          <c:dLblPos val="outEnd"/>
          <c:showLegendKey val="0"/>
          <c:showVal val="1"/>
          <c:showCatName val="0"/>
          <c:showSerName val="0"/>
          <c:showPercent val="0"/>
          <c:showBubbleSize val="0"/>
        </c:dLbls>
        <c:gapWidth val="182"/>
        <c:axId val="1225738463"/>
        <c:axId val="1225741791"/>
      </c:barChart>
      <c:catAx>
        <c:axId val="122573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41791"/>
        <c:crosses val="autoZero"/>
        <c:auto val="1"/>
        <c:lblAlgn val="ctr"/>
        <c:lblOffset val="100"/>
        <c:noMultiLvlLbl val="0"/>
      </c:catAx>
      <c:valAx>
        <c:axId val="122574179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preferences for women in the community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Sheet1!$A$119:$A$127</c:f>
              <c:strCache>
                <c:ptCount val="9"/>
                <c:pt idx="0">
                  <c:v>Hospital for normal delivery</c:v>
                </c:pt>
                <c:pt idx="1">
                  <c:v>Hospital for surgery/ C-section</c:v>
                </c:pt>
                <c:pt idx="2">
                  <c:v>At private primary health care centre/hospital</c:v>
                </c:pt>
                <c:pt idx="3">
                  <c:v>Public primary health care facility</c:v>
                </c:pt>
                <c:pt idx="4">
                  <c:v>At home with skilled birth attendant</c:v>
                </c:pt>
                <c:pt idx="5">
                  <c:v>Do not know</c:v>
                </c:pt>
                <c:pt idx="6">
                  <c:v>At home with traditional midwife or non-professional</c:v>
                </c:pt>
                <c:pt idx="7">
                  <c:v>At home alone</c:v>
                </c:pt>
                <c:pt idx="8">
                  <c:v>Others</c:v>
                </c:pt>
              </c:strCache>
            </c:strRef>
          </c:cat>
          <c:val>
            <c:numRef>
              <c:f>Sheet1!$C$119:$C$127</c:f>
              <c:numCache>
                <c:formatCode>0.0%</c:formatCode>
                <c:ptCount val="9"/>
                <c:pt idx="0">
                  <c:v>0.83161512027491413</c:v>
                </c:pt>
                <c:pt idx="1">
                  <c:v>0.3516609392898053</c:v>
                </c:pt>
                <c:pt idx="2">
                  <c:v>0.22107674684994272</c:v>
                </c:pt>
                <c:pt idx="3">
                  <c:v>0.13172966781214204</c:v>
                </c:pt>
                <c:pt idx="4">
                  <c:v>1.9473081328751432E-2</c:v>
                </c:pt>
                <c:pt idx="5">
                  <c:v>1.6036655211912942E-2</c:v>
                </c:pt>
                <c:pt idx="6">
                  <c:v>6.8728522336769758E-3</c:v>
                </c:pt>
                <c:pt idx="7">
                  <c:v>2.2909507445589921E-3</c:v>
                </c:pt>
                <c:pt idx="8">
                  <c:v>1.145475372279496E-3</c:v>
                </c:pt>
              </c:numCache>
            </c:numRef>
          </c:val>
          <c:extLst>
            <c:ext xmlns:c16="http://schemas.microsoft.com/office/drawing/2014/chart" uri="{C3380CC4-5D6E-409C-BE32-E72D297353CC}">
              <c16:uniqueId val="{00000000-1C3B-4F11-880F-ADC6D3611E55}"/>
            </c:ext>
          </c:extLst>
        </c:ser>
        <c:dLbls>
          <c:dLblPos val="outEnd"/>
          <c:showLegendKey val="0"/>
          <c:showVal val="1"/>
          <c:showCatName val="0"/>
          <c:showSerName val="0"/>
          <c:showPercent val="0"/>
          <c:showBubbleSize val="0"/>
        </c:dLbls>
        <c:gapWidth val="182"/>
        <c:axId val="1101159007"/>
        <c:axId val="1101155679"/>
      </c:barChart>
      <c:catAx>
        <c:axId val="110115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55679"/>
        <c:crosses val="autoZero"/>
        <c:auto val="1"/>
        <c:lblAlgn val="ctr"/>
        <c:lblOffset val="100"/>
        <c:noMultiLvlLbl val="0"/>
      </c:catAx>
      <c:valAx>
        <c:axId val="110115567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5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Feb-22.xlsx]Sheet1!PivotTable13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Sheet1!$B$132:$B$133</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Sheet1!$B$134:$B$145</c:f>
              <c:numCache>
                <c:formatCode>0.0%</c:formatCode>
                <c:ptCount val="11"/>
                <c:pt idx="0">
                  <c:v>0.93939393939393945</c:v>
                </c:pt>
                <c:pt idx="1">
                  <c:v>0.9</c:v>
                </c:pt>
                <c:pt idx="2">
                  <c:v>0.9</c:v>
                </c:pt>
                <c:pt idx="3">
                  <c:v>0.7</c:v>
                </c:pt>
                <c:pt idx="4">
                  <c:v>0.63025210084033612</c:v>
                </c:pt>
                <c:pt idx="5">
                  <c:v>0.4</c:v>
                </c:pt>
                <c:pt idx="6">
                  <c:v>0.34049586776859503</c:v>
                </c:pt>
                <c:pt idx="7">
                  <c:v>0.18181818181818182</c:v>
                </c:pt>
                <c:pt idx="8">
                  <c:v>0.13333333333333333</c:v>
                </c:pt>
                <c:pt idx="9">
                  <c:v>0.04</c:v>
                </c:pt>
                <c:pt idx="10">
                  <c:v>0</c:v>
                </c:pt>
              </c:numCache>
            </c:numRef>
          </c:val>
          <c:extLst>
            <c:ext xmlns:c16="http://schemas.microsoft.com/office/drawing/2014/chart" uri="{C3380CC4-5D6E-409C-BE32-E72D297353CC}">
              <c16:uniqueId val="{00000000-B116-4D5F-9403-FC220441CC3E}"/>
            </c:ext>
          </c:extLst>
        </c:ser>
        <c:ser>
          <c:idx val="1"/>
          <c:order val="1"/>
          <c:tx>
            <c:strRef>
              <c:f>Sheet1!$C$132:$C$133</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Sheet1!$C$134:$C$145</c:f>
              <c:numCache>
                <c:formatCode>0.0%</c:formatCode>
                <c:ptCount val="11"/>
                <c:pt idx="0">
                  <c:v>6.0606060606060608E-2</c:v>
                </c:pt>
                <c:pt idx="1">
                  <c:v>0.1</c:v>
                </c:pt>
                <c:pt idx="2">
                  <c:v>0.1</c:v>
                </c:pt>
                <c:pt idx="3">
                  <c:v>0.3</c:v>
                </c:pt>
                <c:pt idx="4">
                  <c:v>0.26890756302521007</c:v>
                </c:pt>
                <c:pt idx="5">
                  <c:v>0.6</c:v>
                </c:pt>
                <c:pt idx="6">
                  <c:v>0.61157024793388426</c:v>
                </c:pt>
                <c:pt idx="7">
                  <c:v>0.81818181818181823</c:v>
                </c:pt>
                <c:pt idx="8">
                  <c:v>0.6333333333333333</c:v>
                </c:pt>
                <c:pt idx="9">
                  <c:v>0.72</c:v>
                </c:pt>
                <c:pt idx="10">
                  <c:v>1</c:v>
                </c:pt>
              </c:numCache>
            </c:numRef>
          </c:val>
          <c:extLst>
            <c:ext xmlns:c16="http://schemas.microsoft.com/office/drawing/2014/chart" uri="{C3380CC4-5D6E-409C-BE32-E72D297353CC}">
              <c16:uniqueId val="{00000001-B116-4D5F-9403-FC220441CC3E}"/>
            </c:ext>
          </c:extLst>
        </c:ser>
        <c:ser>
          <c:idx val="2"/>
          <c:order val="2"/>
          <c:tx>
            <c:strRef>
              <c:f>Sheet1!$D$132:$D$133</c:f>
              <c:strCache>
                <c:ptCount val="1"/>
                <c:pt idx="0">
                  <c:v>Do not know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Sheet1!$A$134:$A$145</c:f>
              <c:strCache>
                <c:ptCount val="11"/>
                <c:pt idx="0">
                  <c:v>Al Karameh camp cluster</c:v>
                </c:pt>
                <c:pt idx="1">
                  <c:v>Al- Haramine and Sham camp</c:v>
                </c:pt>
                <c:pt idx="2">
                  <c:v>Kafr - Kafrehmul camps</c:v>
                </c:pt>
                <c:pt idx="3">
                  <c:v>Alrayan camp</c:v>
                </c:pt>
                <c:pt idx="4">
                  <c:v>Atma camp cluster</c:v>
                </c:pt>
                <c:pt idx="5">
                  <c:v>Kafr - Kafrehmul</c:v>
                </c:pt>
                <c:pt idx="6">
                  <c:v>Idleb city</c:v>
                </c:pt>
                <c:pt idx="7">
                  <c:v>Hafasraja</c:v>
                </c:pt>
                <c:pt idx="8">
                  <c:v>Kafr Takhrim</c:v>
                </c:pt>
                <c:pt idx="9">
                  <c:v>Daret Azza</c:v>
                </c:pt>
                <c:pt idx="10">
                  <c:v>Babka</c:v>
                </c:pt>
              </c:strCache>
            </c:strRef>
          </c:cat>
          <c:val>
            <c:numRef>
              <c:f>Sheet1!$D$134:$D$145</c:f>
              <c:numCache>
                <c:formatCode>0.0%</c:formatCode>
                <c:ptCount val="11"/>
                <c:pt idx="0">
                  <c:v>0</c:v>
                </c:pt>
                <c:pt idx="1">
                  <c:v>0</c:v>
                </c:pt>
                <c:pt idx="2">
                  <c:v>0</c:v>
                </c:pt>
                <c:pt idx="3">
                  <c:v>0</c:v>
                </c:pt>
                <c:pt idx="4">
                  <c:v>0.10084033613445378</c:v>
                </c:pt>
                <c:pt idx="5">
                  <c:v>0</c:v>
                </c:pt>
                <c:pt idx="6">
                  <c:v>4.7933884297520664E-2</c:v>
                </c:pt>
                <c:pt idx="7">
                  <c:v>0</c:v>
                </c:pt>
                <c:pt idx="8">
                  <c:v>0.23333333333333334</c:v>
                </c:pt>
                <c:pt idx="9">
                  <c:v>0.24</c:v>
                </c:pt>
                <c:pt idx="10">
                  <c:v>0</c:v>
                </c:pt>
              </c:numCache>
            </c:numRef>
          </c:val>
          <c:extLst>
            <c:ext xmlns:c16="http://schemas.microsoft.com/office/drawing/2014/chart" uri="{C3380CC4-5D6E-409C-BE32-E72D297353CC}">
              <c16:uniqueId val="{00000002-B116-4D5F-9403-FC220441CC3E}"/>
            </c:ext>
          </c:extLst>
        </c:ser>
        <c:dLbls>
          <c:dLblPos val="ctr"/>
          <c:showLegendKey val="0"/>
          <c:showVal val="1"/>
          <c:showCatName val="0"/>
          <c:showSerName val="0"/>
          <c:showPercent val="0"/>
          <c:showBubbleSize val="0"/>
        </c:dLbls>
        <c:gapWidth val="150"/>
        <c:overlap val="100"/>
        <c:axId val="151905151"/>
        <c:axId val="151898495"/>
      </c:barChart>
      <c:catAx>
        <c:axId val="15190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98495"/>
        <c:crosses val="autoZero"/>
        <c:auto val="1"/>
        <c:lblAlgn val="ctr"/>
        <c:lblOffset val="100"/>
        <c:noMultiLvlLbl val="0"/>
      </c:catAx>
      <c:valAx>
        <c:axId val="1518984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Availability of safe places for women and girls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Sheet1!$B$201</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Sheet1!$C$203:$C$205</c:f>
              <c:numCache>
                <c:formatCode>0.0%</c:formatCode>
                <c:ptCount val="3"/>
                <c:pt idx="0">
                  <c:v>0.13272727272727272</c:v>
                </c:pt>
                <c:pt idx="1">
                  <c:v>0.13043478260869565</c:v>
                </c:pt>
                <c:pt idx="2">
                  <c:v>0.13157894736842105</c:v>
                </c:pt>
              </c:numCache>
            </c:numRef>
          </c:val>
          <c:extLst>
            <c:ext xmlns:c16="http://schemas.microsoft.com/office/drawing/2014/chart" uri="{C3380CC4-5D6E-409C-BE32-E72D297353CC}">
              <c16:uniqueId val="{00000000-D4D1-4021-AA2B-8FDFB4B114D8}"/>
            </c:ext>
          </c:extLst>
        </c:ser>
        <c:ser>
          <c:idx val="1"/>
          <c:order val="1"/>
          <c:tx>
            <c:strRef>
              <c:f>Sheet1!$D$201</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Sheet1!$E$203:$E$205</c:f>
              <c:numCache>
                <c:formatCode>0.0%</c:formatCode>
                <c:ptCount val="3"/>
                <c:pt idx="0">
                  <c:v>0.43636363636363634</c:v>
                </c:pt>
                <c:pt idx="1">
                  <c:v>0.39130434782608697</c:v>
                </c:pt>
                <c:pt idx="2">
                  <c:v>0.41379310344827586</c:v>
                </c:pt>
              </c:numCache>
            </c:numRef>
          </c:val>
          <c:extLst>
            <c:ext xmlns:c16="http://schemas.microsoft.com/office/drawing/2014/chart" uri="{C3380CC4-5D6E-409C-BE32-E72D297353CC}">
              <c16:uniqueId val="{00000002-D4D1-4021-AA2B-8FDFB4B114D8}"/>
            </c:ext>
          </c:extLst>
        </c:ser>
        <c:ser>
          <c:idx val="2"/>
          <c:order val="2"/>
          <c:tx>
            <c:strRef>
              <c:f>Sheet1!$F$201</c:f>
              <c:strCache>
                <c:ptCount val="1"/>
                <c:pt idx="0">
                  <c:v>Do not know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Sheet1!$A$203:$A$205</c:f>
              <c:strCache>
                <c:ptCount val="3"/>
                <c:pt idx="0">
                  <c:v>Female</c:v>
                </c:pt>
                <c:pt idx="1">
                  <c:v>Male</c:v>
                </c:pt>
                <c:pt idx="2">
                  <c:v>Grand Total</c:v>
                </c:pt>
              </c:strCache>
            </c:strRef>
          </c:cat>
          <c:val>
            <c:numRef>
              <c:f>Sheet1!$G$203:$G$205</c:f>
              <c:numCache>
                <c:formatCode>0.0%</c:formatCode>
                <c:ptCount val="3"/>
                <c:pt idx="0">
                  <c:v>0.43090909090909091</c:v>
                </c:pt>
                <c:pt idx="1">
                  <c:v>0.47826086956521741</c:v>
                </c:pt>
                <c:pt idx="2">
                  <c:v>0.45462794918330307</c:v>
                </c:pt>
              </c:numCache>
            </c:numRef>
          </c:val>
          <c:extLst>
            <c:ext xmlns:c16="http://schemas.microsoft.com/office/drawing/2014/chart" uri="{C3380CC4-5D6E-409C-BE32-E72D297353CC}">
              <c16:uniqueId val="{00000003-D4D1-4021-AA2B-8FDFB4B114D8}"/>
            </c:ext>
          </c:extLst>
        </c:ser>
        <c:dLbls>
          <c:dLblPos val="outEnd"/>
          <c:showLegendKey val="0"/>
          <c:showVal val="1"/>
          <c:showCatName val="0"/>
          <c:showSerName val="0"/>
          <c:showPercent val="0"/>
          <c:showBubbleSize val="0"/>
        </c:dLbls>
        <c:gapWidth val="219"/>
        <c:overlap val="-27"/>
        <c:axId val="1469527247"/>
        <c:axId val="1469521423"/>
      </c:barChart>
      <c:catAx>
        <c:axId val="146952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Respondents</a:t>
                </a:r>
                <a:r>
                  <a:rPr lang="en-US" baseline="0"/>
                  <a:t>' sex</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1423"/>
        <c:crosses val="autoZero"/>
        <c:auto val="1"/>
        <c:lblAlgn val="ctr"/>
        <c:lblOffset val="100"/>
        <c:noMultiLvlLbl val="0"/>
      </c:catAx>
      <c:valAx>
        <c:axId val="14695214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Would you consider MHPSS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Sheet1!$B$214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Sheet1!$C$216:$C$218</c:f>
              <c:numCache>
                <c:formatCode>0.0%</c:formatCode>
                <c:ptCount val="3"/>
                <c:pt idx="0">
                  <c:v>8.727272727272728E-2</c:v>
                </c:pt>
                <c:pt idx="1">
                  <c:v>0.14855072463768115</c:v>
                </c:pt>
                <c:pt idx="2">
                  <c:v>0.11796733212341198</c:v>
                </c:pt>
              </c:numCache>
            </c:numRef>
          </c:val>
          <c:extLst>
            <c:ext xmlns:c16="http://schemas.microsoft.com/office/drawing/2014/chart" uri="{C3380CC4-5D6E-409C-BE32-E72D297353CC}">
              <c16:uniqueId val="{00000000-98AB-4C51-8F75-57E1D3A96D9A}"/>
            </c:ext>
          </c:extLst>
        </c:ser>
        <c:ser>
          <c:idx val="1"/>
          <c:order val="1"/>
          <c:tx>
            <c:strRef>
              <c:f>Sheet1!$D$214</c:f>
              <c:strCache>
                <c:ptCount val="1"/>
                <c:pt idx="0">
                  <c:v>Maybe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Sheet1!$E$216:$E$218</c:f>
              <c:numCache>
                <c:formatCode>0.0%</c:formatCode>
                <c:ptCount val="3"/>
                <c:pt idx="0">
                  <c:v>0.44727272727272727</c:v>
                </c:pt>
                <c:pt idx="1">
                  <c:v>0.4311594202898551</c:v>
                </c:pt>
                <c:pt idx="2">
                  <c:v>0.43920145190562615</c:v>
                </c:pt>
              </c:numCache>
            </c:numRef>
          </c:val>
          <c:extLst>
            <c:ext xmlns:c16="http://schemas.microsoft.com/office/drawing/2014/chart" uri="{C3380CC4-5D6E-409C-BE32-E72D297353CC}">
              <c16:uniqueId val="{00000001-98AB-4C51-8F75-57E1D3A96D9A}"/>
            </c:ext>
          </c:extLst>
        </c:ser>
        <c:ser>
          <c:idx val="2"/>
          <c:order val="2"/>
          <c:tx>
            <c:strRef>
              <c:f>Sheet1!$F$214</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Sheet1!$A$216:$A$218</c:f>
              <c:strCache>
                <c:ptCount val="3"/>
                <c:pt idx="0">
                  <c:v>Female</c:v>
                </c:pt>
                <c:pt idx="1">
                  <c:v>Male</c:v>
                </c:pt>
                <c:pt idx="2">
                  <c:v>Grand Total</c:v>
                </c:pt>
              </c:strCache>
            </c:strRef>
          </c:cat>
          <c:val>
            <c:numRef>
              <c:f>Sheet1!$G$216:$G$218</c:f>
              <c:numCache>
                <c:formatCode>0.0%</c:formatCode>
                <c:ptCount val="3"/>
                <c:pt idx="0">
                  <c:v>0.46545454545454545</c:v>
                </c:pt>
                <c:pt idx="1">
                  <c:v>0.42028985507246375</c:v>
                </c:pt>
                <c:pt idx="2">
                  <c:v>0.44283121597096187</c:v>
                </c:pt>
              </c:numCache>
            </c:numRef>
          </c:val>
          <c:extLst>
            <c:ext xmlns:c16="http://schemas.microsoft.com/office/drawing/2014/chart" uri="{C3380CC4-5D6E-409C-BE32-E72D297353CC}">
              <c16:uniqueId val="{00000002-98AB-4C51-8F75-57E1D3A96D9A}"/>
            </c:ext>
          </c:extLst>
        </c:ser>
        <c:dLbls>
          <c:dLblPos val="outEnd"/>
          <c:showLegendKey val="0"/>
          <c:showVal val="1"/>
          <c:showCatName val="0"/>
          <c:showSerName val="0"/>
          <c:showPercent val="0"/>
          <c:showBubbleSize val="0"/>
        </c:dLbls>
        <c:gapWidth val="219"/>
        <c:overlap val="-27"/>
        <c:axId val="1469527247"/>
        <c:axId val="1469521423"/>
      </c:barChart>
      <c:catAx>
        <c:axId val="1469527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Respondents</a:t>
                </a:r>
                <a:r>
                  <a:rPr lang="en-US" baseline="0"/>
                  <a:t>' sex</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1423"/>
        <c:crosses val="autoZero"/>
        <c:auto val="1"/>
        <c:lblAlgn val="ctr"/>
        <c:lblOffset val="100"/>
        <c:noMultiLvlLbl val="0"/>
      </c:catAx>
      <c:valAx>
        <c:axId val="14695214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527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400050</xdr:colOff>
      <xdr:row>14</xdr:row>
      <xdr:rowOff>90487</xdr:rowOff>
    </xdr:from>
    <xdr:to>
      <xdr:col>8</xdr:col>
      <xdr:colOff>95250</xdr:colOff>
      <xdr:row>28</xdr:row>
      <xdr:rowOff>166687</xdr:rowOff>
    </xdr:to>
    <xdr:graphicFrame macro="">
      <xdr:nvGraphicFramePr>
        <xdr:cNvPr id="2" name="Chart 1">
          <a:extLst>
            <a:ext uri="{FF2B5EF4-FFF2-40B4-BE49-F238E27FC236}">
              <a16:creationId xmlns:a16="http://schemas.microsoft.com/office/drawing/2014/main" id="{44A911A8-63A4-4619-8E61-8815E73EE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514350</xdr:colOff>
      <xdr:row>115</xdr:row>
      <xdr:rowOff>4762</xdr:rowOff>
    </xdr:from>
    <xdr:to>
      <xdr:col>15</xdr:col>
      <xdr:colOff>95250</xdr:colOff>
      <xdr:row>129</xdr:row>
      <xdr:rowOff>80962</xdr:rowOff>
    </xdr:to>
    <xdr:graphicFrame macro="">
      <xdr:nvGraphicFramePr>
        <xdr:cNvPr id="4" name="Chart 3">
          <a:extLst>
            <a:ext uri="{FF2B5EF4-FFF2-40B4-BE49-F238E27FC236}">
              <a16:creationId xmlns:a16="http://schemas.microsoft.com/office/drawing/2014/main" id="{C2559E80-7D92-4B44-B6BA-586972D2E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600074</xdr:colOff>
      <xdr:row>137</xdr:row>
      <xdr:rowOff>14287</xdr:rowOff>
    </xdr:from>
    <xdr:to>
      <xdr:col>16</xdr:col>
      <xdr:colOff>285749</xdr:colOff>
      <xdr:row>147</xdr:row>
      <xdr:rowOff>0</xdr:rowOff>
    </xdr:to>
    <xdr:graphicFrame macro="">
      <xdr:nvGraphicFramePr>
        <xdr:cNvPr id="5" name="Chart 4">
          <a:extLst>
            <a:ext uri="{FF2B5EF4-FFF2-40B4-BE49-F238E27FC236}">
              <a16:creationId xmlns:a16="http://schemas.microsoft.com/office/drawing/2014/main" id="{E27B5E3F-FD8D-472E-83A8-3FDF17415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195</xdr:row>
      <xdr:rowOff>90487</xdr:rowOff>
    </xdr:from>
    <xdr:to>
      <xdr:col>18</xdr:col>
      <xdr:colOff>571500</xdr:colOff>
      <xdr:row>209</xdr:row>
      <xdr:rowOff>166687</xdr:rowOff>
    </xdr:to>
    <xdr:graphicFrame macro="">
      <xdr:nvGraphicFramePr>
        <xdr:cNvPr id="6" name="Chart 5">
          <a:extLst>
            <a:ext uri="{FF2B5EF4-FFF2-40B4-BE49-F238E27FC236}">
              <a16:creationId xmlns:a16="http://schemas.microsoft.com/office/drawing/2014/main" id="{815B6DC9-F4EC-4C10-A77D-3C7588F09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542925</xdr:colOff>
      <xdr:row>210</xdr:row>
      <xdr:rowOff>85725</xdr:rowOff>
    </xdr:from>
    <xdr:to>
      <xdr:col>18</xdr:col>
      <xdr:colOff>238125</xdr:colOff>
      <xdr:row>224</xdr:row>
      <xdr:rowOff>161925</xdr:rowOff>
    </xdr:to>
    <xdr:graphicFrame macro="">
      <xdr:nvGraphicFramePr>
        <xdr:cNvPr id="7" name="Chart 6">
          <a:extLst>
            <a:ext uri="{FF2B5EF4-FFF2-40B4-BE49-F238E27FC236}">
              <a16:creationId xmlns:a16="http://schemas.microsoft.com/office/drawing/2014/main" id="{58160D89-FC2A-40FE-9D13-8941C3C4B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Abdulhaleem" refreshedDate="44662.50055300926" createdVersion="7" refreshedVersion="7" minRefreshableVersion="3" recordCount="1116" xr:uid="{6405E133-0876-4E02-8386-BCAA974F1D5D}">
  <cacheSource type="worksheet">
    <worksheetSource name="Table1"/>
  </cacheSource>
  <cacheFields count="508">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acheField>
    <cacheField name="Please mention organization name:" numFmtId="0">
      <sharedItems containsBlank="1"/>
    </cacheField>
    <cacheField name="Date of data collection" numFmtId="164">
      <sharedItems containsSemiMixedTypes="0" containsNonDate="0" containsDate="1" containsString="0" minDate="2022-02-10T00:00:00" maxDate="2022-02-15T00:00:00"/>
    </cacheField>
    <cacheField name="Community name:" numFmtId="0">
      <sharedItems count="17">
        <s v="Akhtrein"/>
        <s v="Jandairis"/>
        <s v="Al Karameh camp cluster"/>
        <s v="Deir Hassan"/>
        <s v="Atma camp cluster"/>
        <s v="Deir Hassan camps"/>
        <s v="Kafr - Kafrehmul"/>
        <s v="Kafr Takhrim"/>
        <s v="Kafr - Kafrehmul camps"/>
        <s v="Daret Azza"/>
        <s v="Idleb city"/>
        <s v="Kelly"/>
        <s v="Hafasraja"/>
        <s v="Alrayan camp"/>
        <s v="Al- Haramine and Sham camp"/>
        <s v="Salqin"/>
        <s v="Babka"/>
      </sharedItems>
    </cacheField>
    <cacheField name="Please select the assessment type:" numFmtId="0">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acheField>
    <cacheField name="Are you interviewing a IDP or host community member?" numFmtId="0">
      <sharedItems containsBlank="1"/>
    </cacheField>
    <cacheField name="Date of arrival to this area (estimated)" numFmtId="0">
      <sharedItems containsNonDate="0" containsDate="1" containsString="0" containsBlank="1" minDate="2008-02-10T00:00:00" maxDate="2022-02-15T00:00:00"/>
    </cacheField>
    <cacheField name="Are you interviewing the Head of Household, Primary Caregiver, or other member?" numFmtId="0">
      <sharedItems containsBlank="1"/>
    </cacheField>
    <cacheField name="Other, please specify:" numFmtId="0">
      <sharedItems containsBlank="1"/>
    </cacheField>
    <cacheField name="What is the gender of the respondent?" numFmtId="0">
      <sharedItems containsBlank="1" count="3">
        <s v="Female"/>
        <s v="Male"/>
        <m/>
      </sharedItems>
    </cacheField>
    <cacheField name="What is the age of the respondent?" numFmtId="0">
      <sharedItems containsBlank="1"/>
    </cacheField>
    <cacheField name="What is the respondent relationship to Head of Household?" numFmtId="0">
      <sharedItems containsBlank="1"/>
    </cacheField>
    <cacheField name="What is the gender of Head of Household?" numFmtId="0">
      <sharedItems containsBlank="1"/>
    </cacheField>
    <cacheField name="Do you or any members of your household have a disability?" numFmtId="0">
      <sharedItems containsBlank="1" longText="1"/>
    </cacheField>
    <cacheField name="disability/No members with a disability" numFmtId="0">
      <sharedItems containsBlank="1"/>
    </cacheField>
    <cacheField name="disability/Yes, PWD, has difficulty seeing even with glasses" numFmtId="0">
      <sharedItems containsBlank="1"/>
    </cacheField>
    <cacheField name="disability/Yes PWD, has difficulty hearing, even with hearing aid" numFmtId="0">
      <sharedItems containsBlank="1"/>
    </cacheField>
    <cacheField name="disability/Yes PWD, has difficulty walking or climbing steps" numFmtId="0">
      <sharedItems containsBlank="1"/>
    </cacheField>
    <cacheField name="disability/Yes, PWD, has difficulty concentrating or remembering" numFmtId="0">
      <sharedItems containsBlank="1"/>
    </cacheField>
    <cacheField name="disability/Yes PWD has difficulty (with self-care such as) washing all over or dressing" numFmtId="0">
      <sharedItems containsBlank="1"/>
    </cacheField>
    <cacheField name="disability/Yes PWD has difficulty communicating, (for example understanding or being understood by others)" numFmtId="0">
      <sharedItems containsBlank="1"/>
    </cacheField>
    <cacheField name="What is the current marital status of the Head of Household?" numFmtId="0">
      <sharedItems containsBlank="1"/>
    </cacheField>
    <cacheField name="What is the highest level of education received by the Head of Household?" numFmtId="0">
      <sharedItems containsBlank="1"/>
    </cacheField>
    <cacheField name="How many lactating or pregnant women in the Household" numFmtId="0">
      <sharedItems containsString="0" containsBlank="1" containsNumber="1" containsInteger="1" minValue="0" maxValue="10"/>
    </cacheField>
    <cacheField name="How many of the male children are infant &lt;6 months" numFmtId="0">
      <sharedItems containsString="0" containsBlank="1" containsNumber="1" containsInteger="1" minValue="0" maxValue="2"/>
    </cacheField>
    <cacheField name="How many of the male children between 6 to 59 months" numFmtId="0">
      <sharedItems containsString="0" containsBlank="1" containsNumber="1" containsInteger="1" minValue="0" maxValue="6"/>
    </cacheField>
    <cacheField name="How many of the male children between 5 and 12 years" numFmtId="0">
      <sharedItems containsString="0" containsBlank="1" containsNumber="1" containsInteger="1" minValue="0" maxValue="4"/>
    </cacheField>
    <cacheField name="How many of the male children between 13 and 17 years" numFmtId="0">
      <sharedItems containsString="0" containsBlank="1" containsNumber="1" containsInteger="1" minValue="0" maxValue="3"/>
    </cacheField>
    <cacheField name="How many of the male between 18 and 59 years" numFmtId="0">
      <sharedItems containsString="0" containsBlank="1" containsNumber="1" containsInteger="1" minValue="0" maxValue="35"/>
    </cacheField>
    <cacheField name="How many of the male aged 60 years and above" numFmtId="0">
      <sharedItems containsString="0" containsBlank="1" containsNumber="1" containsInteger="1" minValue="0" maxValue="2"/>
    </cacheField>
    <cacheField name="msna/Demographic_info/HH_members_group/total_mm_ch" numFmtId="0">
      <sharedItems containsBlank="1"/>
    </cacheField>
    <cacheField name="msna/Demographic_info/HH_members_group/total_mm_adult" numFmtId="0">
      <sharedItems containsBlank="1"/>
    </cacheField>
    <cacheField name="msna/Demographic_info/HH_members_group/total_mm" numFmtId="0">
      <sharedItems containsBlank="1"/>
    </cacheField>
    <cacheField name="How many of the female children are infant &lt;6 months" numFmtId="0">
      <sharedItems containsString="0" containsBlank="1" containsNumber="1" containsInteger="1" minValue="0" maxValue="2"/>
    </cacheField>
    <cacheField name="How many of the female children between 6 to 59 months" numFmtId="0">
      <sharedItems containsString="0" containsBlank="1" containsNumber="1" containsInteger="1" minValue="0" maxValue="4"/>
    </cacheField>
    <cacheField name="How many of the female children between 5 and 12 years" numFmtId="0">
      <sharedItems containsString="0" containsBlank="1" containsNumber="1" containsInteger="1" minValue="0" maxValue="4"/>
    </cacheField>
    <cacheField name="How many of the female children between 13 and 17 years" numFmtId="0">
      <sharedItems containsString="0" containsBlank="1" containsNumber="1" containsInteger="1" minValue="0" maxValue="4"/>
    </cacheField>
    <cacheField name="How many of the female between 18 and 59 years" numFmtId="0">
      <sharedItems containsString="0" containsBlank="1" containsNumber="1" containsInteger="1" minValue="0" maxValue="6"/>
    </cacheField>
    <cacheField name="How many of the female aged 60 years and above" numFmtId="0">
      <sharedItems containsString="0" containsBlank="1" containsNumber="1" containsInteger="1" minValue="0" maxValue="4"/>
    </cacheField>
    <cacheField name="msna/Demographic_info/HH_members_group/total_fm_ch" numFmtId="0">
      <sharedItems containsBlank="1"/>
    </cacheField>
    <cacheField name="msna/Demographic_info/HH_members_group/total_fm_adult" numFmtId="0">
      <sharedItems containsBlank="1"/>
    </cacheField>
    <cacheField name="msna/Demographic_info/HH_members_group/total_fm" numFmtId="0">
      <sharedItems containsBlank="1"/>
    </cacheField>
    <cacheField name="msna/Demographic_info/HH_members_group/total_m_c" numFmtId="0">
      <sharedItems containsBlank="1"/>
    </cacheField>
    <cacheField name="msna/Demographic_info/HH_members_group/total_m_c_muac" numFmtId="0">
      <sharedItems containsBlank="1" containsMixedTypes="1" containsNumber="1" containsInteger="1" minValue="0" maxValue="3"/>
    </cacheField>
    <cacheField name="msna/Demographic_info/HH_members_group/total_m_a" numFmtId="0">
      <sharedItems containsBlank="1"/>
    </cacheField>
    <cacheField name="msna/Demographic_info/HH_members_group/total_m" numFmtId="0">
      <sharedItems containsBlank="1"/>
    </cacheField>
    <cacheField name="Household size:" numFmtId="0">
      <sharedItems containsString="0" containsBlank="1" containsNumber="1" containsInteger="1" minValue="1" maxValue="38"/>
    </cacheField>
    <cacheField name="What is the first priority need in your household? (Do not prompt answers)" numFmtId="0">
      <sharedItems containsBlank="1"/>
    </cacheField>
    <cacheField name="Other, please specify:2" numFmtId="0">
      <sharedItems containsBlank="1"/>
    </cacheField>
    <cacheField name="What is the second priority need in your household? (Do not prompt answers)" numFmtId="0">
      <sharedItems containsBlank="1"/>
    </cacheField>
    <cacheField name="Other, please specify:3" numFmtId="0">
      <sharedItems containsBlank="1"/>
    </cacheField>
    <cacheField name="What is the third priority need in your household? (Do not prompt answers)" numFmtId="0">
      <sharedItems containsBlank="1"/>
    </cacheField>
    <cacheField name="Other, please specify:4" numFmtId="0">
      <sharedItems containsBlank="1"/>
    </cacheField>
    <cacheField name="1. What health facilities are available in your area?" numFmtId="0">
      <sharedItems containsBlank="1"/>
    </cacheField>
    <cacheField name="health_fac_type/Primary Health care unit-outpatient only (PHCU)" numFmtId="0">
      <sharedItems containsBlank="1"/>
    </cacheField>
    <cacheField name="health_fac_type/Primary Health care Centre (PHCC)-outpatient,inpatient + maternity" numFmtId="0">
      <sharedItems containsBlank="1"/>
    </cacheField>
    <cacheField name="health_fac_type/Hospital" numFmtId="0">
      <sharedItems containsBlank="1"/>
    </cacheField>
    <cacheField name="health_fac_type/Private Clinic" numFmtId="0">
      <sharedItems containsBlank="1"/>
    </cacheField>
    <cacheField name="health_fac_type/Specialist services" numFmtId="0">
      <sharedItems containsBlank="1"/>
    </cacheField>
    <cacheField name="health_fac_type/Other" numFmtId="0">
      <sharedItems containsBlank="1"/>
    </cacheField>
    <cacheField name="health_fac_type/No health services" numFmtId="0">
      <sharedItems containsBlank="1"/>
    </cacheField>
    <cacheField name="health_fac_type/Don't Know" numFmtId="0">
      <sharedItems containsBlank="1"/>
    </cacheField>
    <cacheField name="Other, please specify:5" numFmtId="0">
      <sharedItems containsBlank="1"/>
    </cacheField>
    <cacheField name="1a. What is the walking distance to the nearest one in minutes?" numFmtId="0">
      <sharedItems containsString="0" containsBlank="1" containsNumber="1" containsInteger="1" minValue="1" maxValue="2000"/>
    </cacheField>
    <cacheField name="2. When was the most recent time a member of the household needed healthcare treatment?" numFmtId="0">
      <sharedItems containsBlank="1" count="6">
        <m/>
        <s v="Less than 1 month ago"/>
        <s v="1-3 months"/>
        <s v="More than 1 year"/>
        <s v="7 months-1 year"/>
        <s v="4-6 months"/>
      </sharedItems>
    </cacheField>
    <cacheField name="3. For this most recent incident, did the person have any trouble accessing health care or medications they needed ?" numFmtId="0">
      <sharedItems containsBlank="1"/>
    </cacheField>
    <cacheField name="4. What were the difficulties experienced in accessing treatment? (Do not prompt, select all apply)" numFmtId="0">
      <sharedItems containsBlank="1"/>
    </cacheField>
    <cacheField name="med_diff/Some types of medicines are not available in the market" numFmtId="0">
      <sharedItems containsBlank="1"/>
    </cacheField>
    <cacheField name="med_diff/Most types of medicines are not available in the market" numFmtId="0">
      <sharedItems containsBlank="1"/>
    </cacheField>
    <cacheField name="med_diff/Not available in the market at all" numFmtId="0">
      <sharedItems containsBlank="1"/>
    </cacheField>
    <cacheField name="med_diff/Inaccessible due to cost" numFmtId="0">
      <sharedItems containsBlank="1"/>
    </cacheField>
    <cacheField name="med_diff/Inaccessible due to security risks" numFmtId="0">
      <sharedItems containsBlank="1"/>
    </cacheField>
    <cacheField name="med_diff/Inaccessible due to transport or other logistical reason" numFmtId="0">
      <sharedItems containsBlank="1"/>
    </cacheField>
    <cacheField name="med_diff/Expired medicine" numFmtId="0">
      <sharedItems containsBlank="1"/>
    </cacheField>
    <cacheField name="med_diff/There are no significant difficulties" numFmtId="0">
      <sharedItems containsBlank="1"/>
    </cacheField>
    <cacheField name="med_diff/Other" numFmtId="0">
      <sharedItems containsBlank="1"/>
    </cacheField>
    <cacheField name="med_diff/Do not know" numFmtId="0">
      <sharedItems containsBlank="1"/>
    </cacheField>
    <cacheField name="Other, please specify:6" numFmtId="0">
      <sharedItems containsBlank="1"/>
    </cacheField>
    <cacheField name="5. What are the main challenges your household faces in accessing health care services? (Do not prompt, select all apply)" numFmtId="0">
      <sharedItems containsBlank="1"/>
    </cacheField>
    <cacheField name="service_diff/Unable to reach health facility due to lack of transport and distance" numFmtId="0">
      <sharedItems containsBlank="1"/>
    </cacheField>
    <cacheField name="service_diff/No treatment available for the medical issue at the health facility" numFmtId="0">
      <sharedItems containsBlank="1"/>
    </cacheField>
    <cacheField name="service_diff/Health facility did not provide referral to another facility" numFmtId="0">
      <sharedItems containsBlank="1"/>
    </cacheField>
    <cacheField name="service_diff/Referral support not available" numFmtId="0">
      <sharedItems containsBlank="1"/>
    </cacheField>
    <cacheField name="service_diff/Lack of medicine availability" numFmtId="0">
      <sharedItems containsBlank="1"/>
    </cacheField>
    <cacheField name="service_diff/Lack of staff" numFmtId="0">
      <sharedItems containsBlank="1"/>
    </cacheField>
    <cacheField name="service_diff/Incompetent staff" numFmtId="0">
      <sharedItems containsBlank="1"/>
    </cacheField>
    <cacheField name="service_diff/Lack of female staff" numFmtId="0">
      <sharedItems containsBlank="1"/>
    </cacheField>
    <cacheField name="service_diff/Safety and security concers at facilities" numFmtId="0">
      <sharedItems containsBlank="1"/>
    </cacheField>
    <cacheField name="service_diff/Medical staff refused treatment without explanations" numFmtId="0">
      <sharedItems containsBlank="1"/>
    </cacheField>
    <cacheField name="service_diff/Person was turned away due to gender or PWD" numFmtId="0">
      <sharedItems containsBlank="1"/>
    </cacheField>
    <cacheField name="service_diff/Treatment was provided but did not improve" numFmtId="0">
      <sharedItems containsBlank="1"/>
    </cacheField>
    <cacheField name="service_diff/Other" numFmtId="0">
      <sharedItems containsBlank="1"/>
    </cacheField>
    <cacheField name="service_diff/Do not know" numFmtId="0">
      <sharedItems containsBlank="1"/>
    </cacheField>
    <cacheField name="Other, please specify:7" numFmtId="0">
      <sharedItems containsBlank="1"/>
    </cacheField>
    <cacheField name="6. What are the most needed drugs that are not currently available free of charge in your area?" numFmtId="0">
      <sharedItems containsBlank="1"/>
    </cacheField>
    <cacheField name="pharma/Drugs are mostly available" numFmtId="0">
      <sharedItems containsBlank="1"/>
    </cacheField>
    <cacheField name="pharma/Non communicable diseases (NCD) drugs (chronic, cardiac, diabetes, hyper-tension, asthma)" numFmtId="0">
      <sharedItems containsBlank="1"/>
    </cacheField>
    <cacheField name="pharma/Pediatric medicine" numFmtId="0">
      <sharedItems containsBlank="1"/>
    </cacheField>
    <cacheField name="pharma/Reproductive health medicines" numFmtId="0">
      <sharedItems containsBlank="1"/>
    </cacheField>
    <cacheField name="pharma/Antibiotic" numFmtId="0">
      <sharedItems containsBlank="1"/>
    </cacheField>
    <cacheField name="pharma/Other" numFmtId="0">
      <sharedItems containsBlank="1"/>
    </cacheField>
    <cacheField name="pharma/Do not know" numFmtId="0">
      <sharedItems containsBlank="1"/>
    </cacheField>
    <cacheField name="Other, please specify:8" numFmtId="0">
      <sharedItems containsBlank="1"/>
    </cacheField>
    <cacheField name="Diarrhoea" numFmtId="0">
      <sharedItems containsString="0" containsBlank="1" containsNumber="1" containsInteger="1" minValue="1" maxValue="7"/>
    </cacheField>
    <cacheField name="Respiratory infection" numFmtId="0">
      <sharedItems containsString="0" containsBlank="1" containsNumber="1" containsInteger="1" minValue="1" maxValue="12"/>
    </cacheField>
    <cacheField name="Confirmed COVID-19" numFmtId="0">
      <sharedItems containsString="0" containsBlank="1" containsNumber="1" containsInteger="1" minValue="1" maxValue="6"/>
    </cacheField>
    <cacheField name="Skin disease" numFmtId="0">
      <sharedItems containsString="0" containsBlank="1" containsNumber="1" containsInteger="1" minValue="1" maxValue="5"/>
    </cacheField>
    <cacheField name="Measles" numFmtId="0">
      <sharedItems containsString="0" containsBlank="1" containsNumber="1" containsInteger="1" minValue="1" maxValue="8"/>
    </cacheField>
    <cacheField name="Hypertension / high blood pressure" numFmtId="0">
      <sharedItems containsString="0" containsBlank="1" containsNumber="1" containsInteger="1" minValue="1" maxValue="3"/>
    </cacheField>
    <cacheField name="Diabetes" numFmtId="0">
      <sharedItems containsString="0" containsBlank="1" containsNumber="1" containsInteger="1" minValue="1" maxValue="3"/>
    </cacheField>
    <cacheField name="Complications with child birth" numFmtId="0">
      <sharedItems containsString="0" containsBlank="1" containsNumber="1" containsInteger="1" minValue="1" maxValue="2"/>
    </cacheField>
    <cacheField name="Mental health issue" numFmtId="0">
      <sharedItems containsString="0" containsBlank="1" containsNumber="1" containsInteger="1" minValue="1" maxValue="2"/>
    </cacheField>
    <cacheField name="Other" numFmtId="0">
      <sharedItems containsString="0" containsBlank="1" containsNumber="1" containsInteger="1" minValue="1" maxValue="2"/>
    </cacheField>
    <cacheField name="Other, please specify:9" numFmtId="0">
      <sharedItems containsBlank="1"/>
    </cacheField>
    <cacheField name="8. Have you already received COVID-19 vaccine?" numFmtId="0">
      <sharedItems containsBlank="1" count="3">
        <m/>
        <s v="No"/>
        <s v="Yes"/>
      </sharedItems>
    </cacheField>
    <cacheField name="8.a. What are the main reasons for not getting a COVID-19 vaccine? (Do not prompt, select all apply)" numFmtId="0">
      <sharedItems containsBlank="1" longText="1"/>
    </cacheField>
    <cacheField name="vaccine_hesitancey/Not concerned about getting infected with COVID-19" numFmtId="0">
      <sharedItems containsBlank="1"/>
    </cacheField>
    <cacheField name="vaccine_hesitancey/Uncertain if the COVID-19 vaccine will be effective" numFmtId="0">
      <sharedItems containsBlank="1"/>
    </cacheField>
    <cacheField name="vaccine_hesitancey/Concerned about side-effects of the COVID-19 vaccine" numFmtId="0">
      <sharedItems containsBlank="1"/>
    </cacheField>
    <cacheField name="vaccine_hesitancey/Do not want to go to facilities for fear of getting infected with COVID-19" numFmtId="0">
      <sharedItems containsBlank="1"/>
    </cacheField>
    <cacheField name="vaccine_hesitancey/General mistrust of or opposition to any vaccine" numFmtId="0">
      <sharedItems containsBlank="1"/>
    </cacheField>
    <cacheField name="vaccine_hesitancey/Eumours and misconceptions (people died from the vaccine, it is a conspiracy, Corona is all a lie, etc…)" numFmtId="0">
      <sharedItems containsBlank="1"/>
    </cacheField>
    <cacheField name="vaccine_hesitancey/Too busy to get vaccinated" numFmtId="0">
      <sharedItems containsBlank="1"/>
    </cacheField>
    <cacheField name="vaccine_hesitancey/Concerned about cost" numFmtId="0">
      <sharedItems containsBlank="1"/>
    </cacheField>
    <cacheField name="vaccine_hesitancey/Vaccine not available in my area" numFmtId="0">
      <sharedItems containsBlank="1"/>
    </cacheField>
    <cacheField name="vaccine_hesitancey/Other" numFmtId="0">
      <sharedItems containsBlank="1"/>
    </cacheField>
    <cacheField name="Other, please specify:10" numFmtId="0">
      <sharedItems containsBlank="1"/>
    </cacheField>
    <cacheField name="9. Do women in your household have access to maternal health services? If explanation required: this means health care services for women during pregnancy, childbirth and after childbirth" numFmtId="0">
      <sharedItems containsBlank="1" count="4">
        <m/>
        <s v="Yes"/>
        <s v="Do not know"/>
        <s v="No"/>
      </sharedItems>
    </cacheField>
    <cacheField name="10. Where do the majority of women deliver their babies in this community?"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11" numFmtId="0">
      <sharedItems containsBlank="1"/>
    </cacheField>
    <cacheField name="10a. In case of delivery occurred at home, what is the reason for it?" numFmtId="0">
      <sharedItems containsBlank="1"/>
    </cacheField>
    <cacheField name="11. During this year have you or your household been approached by community health worker team regarding any health topics?" numFmtId="0">
      <sharedItems containsBlank="1" count="4">
        <m/>
        <s v="Yes"/>
        <s v="No"/>
        <s v="Do not know"/>
      </sharedItems>
    </cacheField>
    <cacheField name="12. How would you like to receive information on health topics?" numFmtId="0">
      <sharedItems containsBlank="1"/>
    </cacheField>
    <cacheField name="health_education_channels/In person at health centers" numFmtId="0">
      <sharedItems containsBlank="1"/>
    </cacheField>
    <cacheField name="health_education_channels/In person by community workers" numFmtId="0">
      <sharedItems containsBlank="1"/>
    </cacheField>
    <cacheField name="health_education_channels/Social media" numFmtId="0">
      <sharedItems containsBlank="1"/>
    </cacheField>
    <cacheField name="health_education_channels/Whatsapp / SMS" numFmtId="0">
      <sharedItems containsBlank="1"/>
    </cacheField>
    <cacheField name="health_education_channels/Electronic media" numFmtId="0">
      <sharedItems containsBlank="1"/>
    </cacheField>
    <cacheField name="health_education_channels/Other" numFmtId="0">
      <sharedItems containsNonDate="0" containsString="0" containsBlank="1"/>
    </cacheField>
    <cacheField name="health_education_channels/Don't know" numFmtId="0">
      <sharedItems containsBlank="1"/>
    </cacheField>
    <cacheField name="please specify social media:" numFmtId="0">
      <sharedItems containsBlank="1"/>
    </cacheField>
    <cacheField name="Other, please specify:12" numFmtId="0">
      <sharedItems containsNonDate="0" containsString="0" containsBlank="1"/>
    </cacheField>
    <cacheField name="Cereals" numFmtId="0">
      <sharedItems containsBlank="1"/>
    </cacheField>
    <cacheField name="Roots and tubers" numFmtId="0">
      <sharedItems containsBlank="1"/>
    </cacheField>
    <cacheField name="Vegetables" numFmtId="0">
      <sharedItems containsBlank="1"/>
    </cacheField>
    <cacheField name="Fruits" numFmtId="0">
      <sharedItems containsBlank="1"/>
    </cacheField>
    <cacheField name="Meat, poultry" numFmtId="0">
      <sharedItems containsBlank="1"/>
    </cacheField>
    <cacheField name="Fish and seafood" numFmtId="0">
      <sharedItems containsBlank="1"/>
    </cacheField>
    <cacheField name="Eggs" numFmtId="0">
      <sharedItems containsBlank="1"/>
    </cacheField>
    <cacheField name="Pulses/legumes/nuts" numFmtId="0">
      <sharedItems containsBlank="1"/>
    </cacheField>
    <cacheField name="Milk and milk products" numFmtId="0">
      <sharedItems containsBlank="1"/>
    </cacheField>
    <cacheField name="Oil/fats" numFmtId="0">
      <sharedItems containsBlank="1"/>
    </cacheField>
    <cacheField name="Sugar" numFmtId="0">
      <sharedItems containsBlank="1"/>
    </cacheField>
    <cacheField name="Other13" numFmtId="0">
      <sharedItems containsBlank="1"/>
    </cacheField>
    <cacheField name="Other, please specify:14" numFmtId="0">
      <sharedItems containsBlank="1"/>
    </cacheField>
    <cacheField name="Grain or tubers e.g. bread, rice, noodles, bulger, frikeh, kaak, pasta, andoumeh, manakish, thick grain-based porridge, potatoes" numFmtId="0">
      <sharedItems containsBlank="1"/>
    </cacheField>
    <cacheField name="Legumes and nuts e.g. hommos, fouls, beans, chick peas, lentils" numFmtId="0">
      <sharedItems containsBlank="1"/>
    </cacheField>
    <cacheField name="Flesh foods such as kebab, kafta, shawarma, taouk, beef, lamb, goat, chicken or duck" numFmtId="0">
      <sharedItems containsBlank="1"/>
    </cacheField>
    <cacheField name="Organ meat such as liver, kidney" numFmtId="0">
      <sharedItems containsBlank="1"/>
    </cacheField>
    <cacheField name="Vitamin a rich fruits or vegetables such as pumpkin, ripe mangoes, carrots, hindbeh, siliq, spinach, winter squash (laqteen), dried apricots, cantaloupe melon, spinach, papaya" numFmtId="0">
      <sharedItems containsBlank="1"/>
    </cacheField>
    <cacheField name="Other fruits or vegetables, water melon, eggplant, lemon, orange, cabbage, lettuce, mouloukiyya, bananas, apples" numFmtId="0">
      <sharedItems containsBlank="1"/>
    </cacheField>
    <cacheField name="Cheese, Yoghurt and other milk products" numFmtId="0">
      <sharedItems containsBlank="1"/>
    </cacheField>
    <cacheField name="Eggs15" numFmtId="0">
      <sharedItems containsBlank="1"/>
    </cacheField>
    <cacheField name="Fish fresh or dry" numFmtId="0">
      <sharedItems containsBlank="1"/>
    </cacheField>
    <cacheField name="Any oil, fat, ghee or foods made with any of these" numFmtId="0">
      <sharedItems containsBlank="1"/>
    </cacheField>
    <cacheField name="Any sugary foods such as sweets, cakes or biscuits" numFmtId="0">
      <sharedItems containsBlank="1"/>
    </cacheField>
    <cacheField name="Condiments for flavor such as spices, herbs?" numFmtId="0">
      <sharedItems containsBlank="1"/>
    </cacheField>
    <cacheField name="Plumpy products, plumpynut, plumpy doz, plumpy sup" numFmtId="0">
      <sharedItems containsBlank="1"/>
    </cacheField>
    <cacheField name="Breastmilk" numFmtId="0">
      <sharedItems containsBlank="1"/>
    </cacheField>
    <cacheField name="Column1" numFmtId="0">
      <sharedItems containsMixedTypes="1" containsNumber="1" containsInteger="1" minValue="0" maxValue="12"/>
    </cacheField>
    <cacheField name="Column2" numFmtId="0">
      <sharedItems count="3">
        <s v=""/>
        <s v="not diverse"/>
        <s v="diverse"/>
      </sharedItems>
    </cacheField>
    <cacheField name="3. How many children between 6 and 59 months available now in the household?" numFmtId="0">
      <sharedItems containsString="0" containsBlank="1" containsNumber="1" containsInteger="1" minValue="0" maxValue="10"/>
    </cacheField>
    <cacheField name="msna/nutrition/muacchildren_count" numFmtId="0">
      <sharedItems containsBlank="1"/>
    </cacheField>
    <cacheField name="4. How many pregnant or lactating woman with a child under 2 years available now for MUAC measurement in the household?" numFmtId="0">
      <sharedItems containsString="0" containsBlank="1" containsNumber="1" containsInteger="1" minValue="0" maxValue="2"/>
    </cacheField>
    <cacheField name="msna/nutrition/muacplw_count" numFmtId="0">
      <sharedItems containsBlank="1"/>
    </cacheField>
    <cacheField name="1. What types of emotional and social problems do people face here? (Do not prompt, select all apply)" numFmtId="0">
      <sharedItems containsBlank="1"/>
    </cacheField>
    <cacheField name="type_emtional/Fear" numFmtId="0">
      <sharedItems containsBlank="1"/>
    </cacheField>
    <cacheField name="type_emtional/Anger" numFmtId="0">
      <sharedItems containsBlank="1"/>
    </cacheField>
    <cacheField name="type_emtional/Hopelessness" numFmtId="0">
      <sharedItems containsBlank="1"/>
    </cacheField>
    <cacheField name="type_emtional/Inability to carry out work or daily tasks" numFmtId="0">
      <sharedItems containsBlank="1"/>
    </cacheField>
    <cacheField name="type_emtional/Sadness" numFmtId="0">
      <sharedItems containsBlank="1"/>
    </cacheField>
    <cacheField name="type_emtional/Anxiety" numFmtId="0">
      <sharedItems containsBlank="1"/>
    </cacheField>
    <cacheField name="type_emtional/Problems Sleeping" numFmtId="0">
      <sharedItems containsBlank="1"/>
    </cacheField>
    <cacheField name="type_emtional/Problems Concentrating" numFmtId="0">
      <sharedItems containsBlank="1"/>
    </cacheField>
    <cacheField name="type_emtional/Mood swings" numFmtId="0">
      <sharedItems containsBlank="1"/>
    </cacheField>
    <cacheField name="type_emtional/Changes in Appetite" numFmtId="0">
      <sharedItems containsBlank="1"/>
    </cacheField>
    <cacheField name="type_emtional/Substance/alcohol Abuse" numFmtId="0">
      <sharedItems containsBlank="1"/>
    </cacheField>
    <cacheField name="type_emtional/Economic" numFmtId="0">
      <sharedItems containsBlank="1"/>
    </cacheField>
    <cacheField name="type_emtional/Family conflict" numFmtId="0">
      <sharedItems containsBlank="1"/>
    </cacheField>
    <cacheField name="type_emtional/Conflict within community" numFmtId="0">
      <sharedItems containsBlank="1"/>
    </cacheField>
    <cacheField name="type_emtional/Other" numFmtId="0">
      <sharedItems containsBlank="1"/>
    </cacheField>
    <cacheField name="type_emtional/Don't know" numFmtId="0">
      <sharedItems containsBlank="1"/>
    </cacheField>
    <cacheField name="type_emtional/No problems" numFmtId="0">
      <sharedItems containsBlank="1"/>
    </cacheField>
    <cacheField name="Other please specify:" numFmtId="0">
      <sharedItems containsBlank="1"/>
    </cacheField>
    <cacheField name="2. Which people are suffering the most from emotional and social problems? (Do not prompt, select all apply)"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Persons with Physical Disabilities" numFmtId="0">
      <sharedItems containsBlank="1"/>
    </cacheField>
    <cacheField name="ppl_emtional/Elderly" numFmtId="0">
      <sharedItems containsBlank="1"/>
    </cacheField>
    <cacheField name="ppl_emtional/Displaced people" numFmtId="0">
      <sharedItems containsBlank="1"/>
    </cacheField>
    <cacheField name="ppl_emtional/Persons with Intellectual Disabilities" numFmtId="0">
      <sharedItems containsBlank="1"/>
    </cacheField>
    <cacheField name="ppl_emtional/People with chronic health conditions" numFmtId="0">
      <sharedItems containsBlank="1"/>
    </cacheField>
    <cacheField name="ppl_emtional/Adolescent Boys" numFmtId="0">
      <sharedItems containsBlank="1"/>
    </cacheField>
    <cacheField name="ppl_emtional/Adolescent girls" numFmtId="0">
      <sharedItems containsBlank="1"/>
    </cacheField>
    <cacheField name="ppl_emtional/Other" numFmtId="0">
      <sharedItems containsBlank="1"/>
    </cacheField>
    <cacheField name="ppl_emtional/Don't know" numFmtId="0">
      <sharedItems containsBlank="1"/>
    </cacheField>
    <cacheField name="Other please specify:16" numFmtId="0">
      <sharedItems containsBlank="1"/>
    </cacheField>
    <cacheField name="Why the mentioned members suffering the most?" numFmtId="0">
      <sharedItems containsBlank="1"/>
    </cacheField>
    <cacheField name="3. How do people cope with this situation (mentioned problems)? What are the positive and negative methods used? (Do not prompt, select all apply)"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Seeing an MHPSS professional" numFmtId="0">
      <sharedItems containsBlank="1"/>
    </cacheField>
    <cacheField name="cope/Self harm, or harming others" numFmtId="0">
      <sharedItems containsBlank="1"/>
    </cacheField>
    <cacheField name="cope/Smoking" numFmtId="0">
      <sharedItems containsBlank="1"/>
    </cacheField>
    <cacheField name="cope/Alcohol/Drugs" numFmtId="0">
      <sharedItems containsBlank="1"/>
    </cacheField>
    <cacheField name="cope/Withdrawal/Isolation" numFmtId="0">
      <sharedItems containsBlank="1"/>
    </cacheField>
    <cacheField name="cope/Other" numFmtId="0">
      <sharedItems containsBlank="1"/>
    </cacheField>
    <cacheField name="cope/Don't know" numFmtId="0">
      <sharedItems containsBlank="1"/>
    </cacheField>
    <cacheField name="Other please specify:17" numFmtId="0">
      <sharedItems containsBlank="1"/>
    </cacheField>
    <cacheField name="4. What are the sources of support and help in the community/camp to deal physical pain, life stress or psychological distress?" numFmtId="0">
      <sharedItems containsBlank="1"/>
    </cacheField>
    <cacheField name="support_sources/Family" numFmtId="0">
      <sharedItems containsBlank="1"/>
    </cacheField>
    <cacheField name="support_sources/Friends" numFmtId="0">
      <sharedItems containsBlank="1"/>
    </cacheField>
    <cacheField name="support_sources/NGO" numFmtId="0">
      <sharedItems containsBlank="1"/>
    </cacheField>
    <cacheField name="support_sources/Religious/community leader" numFmtId="0">
      <sharedItems containsBlank="1"/>
    </cacheField>
    <cacheField name="support_sources/Medical Doctor" numFmtId="0">
      <sharedItems containsBlank="1"/>
    </cacheField>
    <cacheField name="support_sources/MHPSS service providers" numFmtId="0">
      <sharedItems containsBlank="1"/>
    </cacheField>
    <cacheField name="support_sources/Community centres" numFmtId="0">
      <sharedItems containsBlank="1"/>
    </cacheField>
    <cacheField name="support_sources/CFSs" numFmtId="0">
      <sharedItems containsBlank="1"/>
    </cacheField>
    <cacheField name="support_sources/WGSS" numFmtId="0">
      <sharedItems containsBlank="1"/>
    </cacheField>
    <cacheField name="support_sources/Other" numFmtId="0">
      <sharedItems containsBlank="1"/>
    </cacheField>
    <cacheField name="support_sources/Don't Know" numFmtId="0">
      <sharedItems containsBlank="1"/>
    </cacheField>
    <cacheField name="Other please specify:18" numFmtId="0">
      <sharedItems containsBlank="1"/>
    </cacheField>
    <cacheField name="5. What are some of the obstacles/barriers to seeking MHPSS support to deal physical pain, life stress or psychological distress in community/camp? (Do not prompt, select all apply)" numFmtId="0">
      <sharedItems containsBlank="1"/>
    </cacheField>
    <cacheField name="mhpss_barriers/No knowledge of service location" numFmtId="0">
      <sharedItems containsBlank="1"/>
    </cacheField>
    <cacheField name="mhpss_barriers/Services are unavailable" numFmtId="0">
      <sharedItems containsBlank="1"/>
    </cacheField>
    <cacheField name="mhpss_barriers/Distance/transportation" numFmtId="0">
      <sharedItems containsBlank="1"/>
    </cacheField>
    <cacheField name="mhpss_barriers/Expenses/costs" numFmtId="0">
      <sharedItems containsBlank="1"/>
    </cacheField>
    <cacheField name="mhpss_barriers/Services not relevant" numFmtId="0">
      <sharedItems containsBlank="1"/>
    </cacheField>
    <cacheField name="mhpss_barriers/Fear of stigma" numFmtId="0">
      <sharedItems containsBlank="1"/>
    </cacheField>
    <cacheField name="mhpss_barriers/Other" numFmtId="0">
      <sharedItems containsBlank="1"/>
    </cacheField>
    <cacheField name="mhpss_barriers/Don't Know" numFmtId="0">
      <sharedItems containsBlank="1"/>
    </cacheField>
    <cacheField name="Other please specify:19" numFmtId="0">
      <sharedItems containsBlank="1"/>
    </cacheField>
    <cacheField name="6. Would you consider using a MHPSS program/service to deal physical pain, life stress or psychological distress in the future?" numFmtId="0">
      <sharedItems containsBlank="1" count="4">
        <s v="Yes"/>
        <s v="Maybe"/>
        <s v="No"/>
        <m/>
      </sharedItems>
    </cacheField>
    <cacheField name="If no, why?" numFmtId="0">
      <sharedItems containsBlank="1"/>
    </cacheField>
    <cacheField name="1. What services are available to adult women in the camp/village?" numFmtId="0">
      <sharedItems containsBlank="1"/>
    </cacheField>
    <cacheField name="ser_gbv/Food aid / food distributions" numFmtId="0">
      <sharedItems containsBlank="1"/>
    </cacheField>
    <cacheField name="ser_gbv/Shelter" numFmtId="0">
      <sharedItems containsBlank="1"/>
    </cacheField>
    <cacheField name="ser_gbv/Non-food items" numFmtId="0">
      <sharedItems containsBlank="1"/>
    </cacheField>
    <cacheField name="ser_gbv/Health care (including reproductive health)" numFmtId="0">
      <sharedItems containsBlank="1"/>
    </cacheField>
    <cacheField name="ser_gbv/Dignity kits" numFmtId="0">
      <sharedItems containsBlank="1"/>
    </cacheField>
    <cacheField name="ser_gbv/Education" numFmtId="0">
      <sharedItems containsBlank="1"/>
    </cacheField>
    <cacheField name="ser_gbv/Women's and girls'-friendly spaces" numFmtId="0">
      <sharedItems containsBlank="1"/>
    </cacheField>
    <cacheField name="ser_gbv/Counselling for women who have experienced adverse situation" numFmtId="0">
      <sharedItems containsBlank="1"/>
    </cacheField>
    <cacheField name="ser_gbv/Case management for survivors of GBV" numFmtId="0">
      <sharedItems containsBlank="1"/>
    </cacheField>
    <cacheField name="ser_gbv/Cash Vouchers" numFmtId="0">
      <sharedItems containsBlank="1"/>
    </cacheField>
    <cacheField name="ser_gbv/Clean water" numFmtId="0">
      <sharedItems containsBlank="1"/>
    </cacheField>
    <cacheField name="ser_gbv/Other" numFmtId="0">
      <sharedItems containsBlank="1"/>
    </cacheField>
    <cacheField name="ser_gbv/Don't know" numFmtId="0">
      <sharedItems containsBlank="1"/>
    </cacheField>
    <cacheField name="Other please specify:20" numFmtId="0">
      <sharedItems containsBlank="1"/>
    </cacheField>
    <cacheField name="2. Are there safe shelters or places that women and girls adolescent girls can to go to if they feel unsafe?" numFmtId="0">
      <sharedItems containsBlank="1" count="4">
        <s v="Yes"/>
        <s v="Do not know"/>
        <s v="No"/>
        <m/>
      </sharedItems>
    </cacheField>
    <cacheField name="3. To whom do women most often go for help, when they've experienced some form of violence?" numFmtId="0">
      <sharedItems containsBlank="1"/>
    </cacheField>
    <cacheField name="gbv_help/Family member" numFmtId="0">
      <sharedItems containsBlank="1"/>
    </cacheField>
    <cacheField name="gbv_help/Community leader" numFmtId="0">
      <sharedItems containsBlank="1"/>
    </cacheField>
    <cacheField name="gbv_help/Police" numFmtId="0">
      <sharedItems containsBlank="1"/>
    </cacheField>
    <cacheField name="gbv_help/NGO" numFmtId="0">
      <sharedItems containsBlank="1"/>
    </cacheField>
    <cacheField name="gbv_help/Friend" numFmtId="0">
      <sharedItems containsBlank="1"/>
    </cacheField>
    <cacheField name="gbv_help/Women's and girls' friendly spaces" numFmtId="0">
      <sharedItems containsBlank="1"/>
    </cacheField>
    <cacheField name="gbv_help/Health services" numFmtId="0">
      <sharedItems containsBlank="1"/>
    </cacheField>
    <cacheField name="gbv_help/Religious leader" numFmtId="0">
      <sharedItems containsBlank="1"/>
    </cacheField>
    <cacheField name="gbv_help/Other" numFmtId="0">
      <sharedItems containsBlank="1"/>
    </cacheField>
    <cacheField name="gbv_help/Don't Know" numFmtId="0">
      <sharedItems containsBlank="1"/>
    </cacheField>
    <cacheField name="Other please specify:21" numFmtId="0">
      <sharedItems containsBlank="1"/>
    </cacheField>
    <cacheField name="4. To whom do adolescent girls most often go for help, when they've experienced some form of violence?" numFmtId="0">
      <sharedItems containsBlank="1"/>
    </cacheField>
    <cacheField name="gbv_help_adlc/Family member" numFmtId="0">
      <sharedItems containsBlank="1"/>
    </cacheField>
    <cacheField name="gbv_help_adlc/Community leader" numFmtId="0">
      <sharedItems containsBlank="1"/>
    </cacheField>
    <cacheField name="gbv_help_adlc/Police" numFmtId="0">
      <sharedItems containsBlank="1"/>
    </cacheField>
    <cacheField name="gbv_help_adlc/NGO" numFmtId="0">
      <sharedItems containsBlank="1"/>
    </cacheField>
    <cacheField name="gbv_help_adlc/Friend" numFmtId="0">
      <sharedItems containsBlank="1"/>
    </cacheField>
    <cacheField name="gbv_help_adlc/Women's and girls' friendly spaces" numFmtId="0">
      <sharedItems containsBlank="1"/>
    </cacheField>
    <cacheField name="gbv_help_adlc/Health services" numFmtId="0">
      <sharedItems containsBlank="1"/>
    </cacheField>
    <cacheField name="gbv_help_adlc/Other" numFmtId="0">
      <sharedItems containsNonDate="0" containsString="0" containsBlank="1"/>
    </cacheField>
    <cacheField name="gbv_help_adlc/Don't Know" numFmtId="0">
      <sharedItems containsBlank="1"/>
    </cacheField>
    <cacheField name="Other please specify:22" numFmtId="0">
      <sharedItems containsNonDate="0" containsString="0" containsBlank="1"/>
    </cacheField>
    <cacheField name="5. What kinds of support systems are available to adult women/ survivors/Adolescent girls who have experienced adverse situations?" numFmtId="0">
      <sharedItems containsBlank="1"/>
    </cacheField>
    <cacheField name="gbv_support_sys/Women friendly Center" numFmtId="0">
      <sharedItems containsBlank="1"/>
    </cacheField>
    <cacheField name="gbv_support_sys/Peer Support groups" numFmtId="0">
      <sharedItems containsBlank="1"/>
    </cacheField>
    <cacheField name="gbv_support_sys/Case management with individual counseling" numFmtId="0">
      <sharedItems containsBlank="1"/>
    </cacheField>
    <cacheField name="gbv_support_sys/Skills building" numFmtId="0">
      <sharedItems containsBlank="1"/>
    </cacheField>
    <cacheField name="gbv_support_sys/Education Income-generating activities/vocational training" numFmtId="0">
      <sharedItems containsBlank="1"/>
    </cacheField>
    <cacheField name="gbv_support_sys/Mental health referrals" numFmtId="0">
      <sharedItems containsBlank="1"/>
    </cacheField>
    <cacheField name="gbv_support_sys/Other" numFmtId="0">
      <sharedItems containsBlank="1"/>
    </cacheField>
    <cacheField name="gbv_support_sys/Don't Know" numFmtId="0">
      <sharedItems containsBlank="1"/>
    </cacheField>
    <cacheField name="Other please specify:23" numFmtId="0">
      <sharedItems containsBlank="1"/>
    </cacheField>
    <cacheField name="5.a Where are these services?" numFmtId="0">
      <sharedItems containsBlank="1"/>
    </cacheField>
    <cacheField name="support_sys_loc/School" numFmtId="0">
      <sharedItems containsBlank="1"/>
    </cacheField>
    <cacheField name="support_sys_loc/Women's and girls' friendly spaces" numFmtId="0">
      <sharedItems containsBlank="1"/>
    </cacheField>
    <cacheField name="support_sys_loc/Police" numFmtId="0">
      <sharedItems containsBlank="1"/>
    </cacheField>
    <cacheField name="support_sys_loc/Community leader" numFmtId="0">
      <sharedItems containsBlank="1"/>
    </cacheField>
    <cacheField name="support_sys_loc/Religious leaders" numFmtId="0">
      <sharedItems containsBlank="1"/>
    </cacheField>
    <cacheField name="support_sys_loc/Hospital/clinic" numFmtId="0">
      <sharedItems containsBlank="1"/>
    </cacheField>
    <cacheField name="support_sys_loc/Other" numFmtId="0">
      <sharedItems containsBlank="1"/>
    </cacheField>
    <cacheField name="Other please specify:24" numFmtId="0">
      <sharedItems containsBlank="1"/>
    </cacheField>
    <cacheField name="6. What are some reasons that girl or women who have experienced violence may not be able to access psychosocial support services?" numFmtId="0">
      <sharedItems containsBlank="1"/>
    </cacheField>
    <cacheField name="gbv_barriers/Fear of being identified as survivors" numFmtId="0">
      <sharedItems containsBlank="1"/>
    </cacheField>
    <cacheField name="gbv_barriers/Distance to facility" numFmtId="0">
      <sharedItems containsBlank="1"/>
    </cacheField>
    <cacheField name="gbv_barriers/No female staff" numFmtId="0">
      <sharedItems containsBlank="1"/>
    </cacheField>
    <cacheField name="gbv_barriers/No availability of confidential support" numFmtId="0">
      <sharedItems containsBlank="1"/>
    </cacheField>
    <cacheField name="gbv_barriers/Lack of trained staff" numFmtId="0">
      <sharedItems containsBlank="1"/>
    </cacheField>
    <cacheField name="gbv_barriers/There are no psychosocial support services" numFmtId="0">
      <sharedItems containsBlank="1"/>
    </cacheField>
    <cacheField name="gbv_barriers/Other" numFmtId="0">
      <sharedItems containsBlank="1"/>
    </cacheField>
    <cacheField name="gbv_barriers/Don't Know" numFmtId="0">
      <sharedItems containsBlank="1"/>
    </cacheField>
    <cacheField name="Other please specify:25" numFmtId="0">
      <sharedItems containsBlank="1"/>
    </cacheField>
    <cacheField name="1. What are the main dangers children face in this community? (Do not prompt, select all apply)" numFmtId="0">
      <sharedItems containsBlank="1"/>
    </cacheField>
    <cacheField name="child_dangers/Kidnapping" numFmtId="0">
      <sharedItems containsBlank="1"/>
    </cacheField>
    <cacheField name="child_dangers/Child labour" numFmtId="0">
      <sharedItems containsBlank="1"/>
    </cacheField>
    <cacheField name="child_dangers/Child marriage" numFmtId="0">
      <sharedItems containsBlank="1"/>
    </cacheField>
    <cacheField name="child_dangers/Physical abuse" numFmtId="0">
      <sharedItems containsBlank="1"/>
    </cacheField>
    <cacheField name="child_dangers/Neglect" numFmtId="0">
      <sharedItems containsBlank="1"/>
    </cacheField>
    <cacheField name="child_dangers/Sexual abuse" numFmtId="0">
      <sharedItems containsBlank="1"/>
    </cacheField>
    <cacheField name="child_dangers/Being orphaned" numFmtId="0">
      <sharedItems containsBlank="1"/>
    </cacheField>
    <cacheField name="child_dangers/Alcohol/substance misuse" numFmtId="0">
      <sharedItems containsBlank="1"/>
    </cacheField>
    <cacheField name="child_dangers/Child headed household" numFmtId="0">
      <sharedItems containsBlank="1"/>
    </cacheField>
    <cacheField name="child_dangers/Unaccompanied and Separated child" numFmtId="0">
      <sharedItems containsBlank="1"/>
    </cacheField>
    <cacheField name="child_dangers/Psychological Distress" numFmtId="0">
      <sharedItems containsBlank="1"/>
    </cacheField>
    <cacheField name="child_dangers/Exploitation" numFmtId="0">
      <sharedItems containsBlank="1"/>
    </cacheField>
    <cacheField name="child_dangers/Dropout of school" numFmtId="0">
      <sharedItems containsBlank="1"/>
    </cacheField>
    <cacheField name="child_dangers/Other" numFmtId="0">
      <sharedItems containsBlank="1"/>
    </cacheField>
    <cacheField name="child_dangers/Don't know" numFmtId="0">
      <sharedItems containsBlank="1"/>
    </cacheField>
    <cacheField name="Other, please specify:26" numFmtId="0">
      <sharedItems containsBlank="1"/>
    </cacheField>
    <cacheField name="2. If children have problems or are stressed, who in the community can best support them? (Do not prompt, select all apply)" numFmtId="0">
      <sharedItems containsBlank="1"/>
    </cacheField>
    <cacheField name="cp_support/Peer groups (e.g. friends)" numFmtId="0">
      <sharedItems containsBlank="1"/>
    </cacheField>
    <cacheField name="cp_support/Religious leaders" numFmtId="0">
      <sharedItems containsBlank="1"/>
    </cacheField>
    <cacheField name="cp_support/Siblings" numFmtId="0">
      <sharedItems containsBlank="1"/>
    </cacheField>
    <cacheField name="cp_support/Neighbours" numFmtId="0">
      <sharedItems containsBlank="1"/>
    </cacheField>
    <cacheField name="cp_support/School teachers" numFmtId="0">
      <sharedItems containsBlank="1"/>
    </cacheField>
    <cacheField name="cp_support/Parents" numFmtId="0">
      <sharedItems containsBlank="1"/>
    </cacheField>
    <cacheField name="cp_support/Relatives" numFmtId="0">
      <sharedItems containsBlank="1"/>
    </cacheField>
    <cacheField name="cp_support/Judicial or criminal authority" numFmtId="0">
      <sharedItems containsBlank="1"/>
    </cacheField>
    <cacheField name="cp_support/Community/social workers" numFmtId="0">
      <sharedItems containsBlank="1"/>
    </cacheField>
    <cacheField name="cp_support/Community leaders (trusted people in the community)" numFmtId="0">
      <sharedItems containsBlank="1"/>
    </cacheField>
    <cacheField name="cp_support/Women and Child support centers" numFmtId="0">
      <sharedItems containsBlank="1"/>
    </cacheField>
    <cacheField name="cp_support/Doctor" numFmtId="0">
      <sharedItems containsBlank="1"/>
    </cacheField>
    <cacheField name="cp_support/Other" numFmtId="0">
      <sharedItems containsBlank="1"/>
    </cacheField>
    <cacheField name="cp_support/Do not know" numFmtId="0">
      <sharedItems containsBlank="1"/>
    </cacheField>
    <cacheField name="Other, please specify:27" numFmtId="0">
      <sharedItems containsBlank="1"/>
    </cacheField>
    <cacheField name="3. Has your child/children ever attended any of the following child protection services and activities?"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Case Management activities" numFmtId="0">
      <sharedItems containsBlank="1"/>
    </cacheField>
    <cacheField name="cp_activities/Other" numFmtId="0">
      <sharedItems containsBlank="1"/>
    </cacheField>
    <cacheField name="cp_activities/None" numFmtId="0">
      <sharedItems containsBlank="1"/>
    </cacheField>
    <cacheField name="cp_activities/Do not know" numFmtId="0">
      <sharedItems containsBlank="1"/>
    </cacheField>
    <cacheField name="Other, please specify:28" numFmtId="0">
      <sharedItems containsBlank="1"/>
    </cacheField>
    <cacheField name="4. What are the barriers for your child/children attending CP activities? (Do not prompt, select all apply)" numFmtId="0">
      <sharedItems containsBlank="1"/>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Do not need services" numFmtId="0">
      <sharedItems containsBlank="1"/>
    </cacheField>
    <cacheField name="ch_barriers/Other" numFmtId="0">
      <sharedItems containsBlank="1"/>
    </cacheField>
    <cacheField name="ch_barriers/No barriers" numFmtId="0">
      <sharedItems containsBlank="1"/>
    </cacheField>
    <cacheField name="Other, please specify:29" numFmtId="0">
      <sharedItems containsBlank="1"/>
    </cacheField>
    <cacheField name="5. Are all children in the household who are of school age registered and attending school?" numFmtId="0">
      <sharedItems containsBlank="1"/>
    </cacheField>
    <cacheField name="5.a If no, why?" numFmtId="0">
      <sharedItems containsBlank="1"/>
    </cacheField>
    <cacheField name="6. Are any children in the household working/earn money instead of attending school?" numFmtId="0">
      <sharedItems containsBlank="1"/>
    </cacheField>
    <cacheField name="6a. If yes, please provide more details: (type of work, number of hours, age and gender of child, etc)" numFmtId="0">
      <sharedItems containsBlank="1"/>
    </cacheField>
    <cacheField name="7. What type of children activities you would like to see in the community" numFmtId="0">
      <sharedItems containsBlank="1"/>
    </cacheField>
    <cacheField name="cp_activities2/Sport activity" numFmtId="0">
      <sharedItems containsBlank="1"/>
    </cacheField>
    <cacheField name="cp_activities2/Quraan" numFmtId="0">
      <sharedItems containsBlank="1"/>
    </cacheField>
    <cacheField name="cp_activities2/Hand crafts" numFmtId="0">
      <sharedItems containsBlank="1"/>
    </cacheField>
    <cacheField name="cp_activities2/Painting / re-creational activity" numFmtId="0">
      <sharedItems containsBlank="1"/>
    </cacheField>
    <cacheField name="cp_activities2/Awareness / educational activities / psychosocial support" numFmtId="0">
      <sharedItems containsBlank="1"/>
    </cacheField>
    <cacheField name="cp_activities2/Entertainement activities" numFmtId="0">
      <sharedItems containsBlank="1"/>
    </cacheField>
    <cacheField name="cp_activities2/Case Management activities" numFmtId="0">
      <sharedItems containsBlank="1"/>
    </cacheField>
    <cacheField name="cp_activities2/Other" numFmtId="0">
      <sharedItems containsBlank="1"/>
    </cacheField>
    <cacheField name="cp_activities2/None" numFmtId="0">
      <sharedItems containsBlank="1"/>
    </cacheField>
    <cacheField name="cp_activities2/Do not know" numFmtId="0">
      <sharedItems containsBlank="1"/>
    </cacheField>
    <cacheField name="Other, please specify:30" numFmtId="0">
      <sharedItems containsBlank="1"/>
    </cacheField>
    <cacheField name="8.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involved in harmful forms of labor" numFmtId="0">
      <sharedItems containsBlank="1"/>
    </cacheField>
    <cacheField name="ch_exist/Children who have been associated with fighting forces" numFmtId="0">
      <sharedItems containsBlank="1"/>
    </cacheField>
    <cacheField name="ch_exist/Other" numFmtId="0">
      <sharedItems containsNonDate="0" containsString="0" containsBlank="1"/>
    </cacheField>
    <cacheField name="ch_exist/I don't know" numFmtId="0">
      <sharedItems containsBlank="1"/>
    </cacheField>
    <cacheField name="ch_exist/No, none of these" numFmtId="0">
      <sharedItems containsBlank="1"/>
    </cacheField>
    <cacheField name="Other, please specify:31" numFmtId="0">
      <sharedItems containsNonDate="0" containsString="0" containsBlank="1"/>
    </cacheField>
    <cacheField name="1. What is the household's main source of income?" numFmtId="0">
      <sharedItems containsBlank="1"/>
    </cacheField>
    <cacheField name="main_incm/No income" numFmtId="0">
      <sharedItems containsBlank="1"/>
    </cacheField>
    <cacheField name="main_incm/Sale of crops" numFmtId="0">
      <sharedItems containsBlank="1"/>
    </cacheField>
    <cacheField name="main_incm/Sale of livestock and animal products" numFmtId="0">
      <sharedItems containsBlank="1"/>
    </cacheField>
    <cacheField name="main_incm/Casual labor" numFmtId="0">
      <sharedItems containsBlank="1"/>
    </cacheField>
    <cacheField name="main_incm/Skilled labour" numFmtId="0">
      <sharedItems containsBlank="1"/>
    </cacheField>
    <cacheField name="main_incm/Salaried work" numFmtId="0">
      <sharedItems containsBlank="1"/>
    </cacheField>
    <cacheField name="main_incm/Petty trading and small business" numFmtId="0">
      <sharedItems containsBlank="1"/>
    </cacheField>
    <cacheField name="main_incm/Remittances from family members" numFmtId="0">
      <sharedItems containsBlank="1"/>
    </cacheField>
    <cacheField name="main_incm/Humanitarian assistance" numFmtId="0">
      <sharedItems containsBlank="1"/>
    </cacheField>
    <cacheField name="main_incm/Borrowing" numFmtId="0">
      <sharedItems containsBlank="1"/>
    </cacheField>
    <cacheField name="main_incm/Saving" numFmtId="0">
      <sharedItems containsBlank="1"/>
    </cacheField>
    <cacheField name="main_incm/Other" numFmtId="0">
      <sharedItems containsBlank="1"/>
    </cacheField>
    <cacheField name="main_incm/I don't know" numFmtId="0">
      <sharedItems containsBlank="1"/>
    </cacheField>
    <cacheField name="Other, please specify:32" numFmtId="0">
      <sharedItems containsBlank="1"/>
    </cacheField>
    <cacheField name="2. How much is the average monthly income of the HH from these different income sources?" numFmtId="0">
      <sharedItems containsString="0" containsBlank="1" containsNumber="1" containsInteger="1" minValue="0" maxValue="8000"/>
    </cacheField>
    <cacheField name="3. What is your average monthly HH expenditure?" numFmtId="0">
      <sharedItems containsString="0" containsBlank="1" containsNumber="1" containsInteger="1" minValue="150" maxValue="10000"/>
    </cacheField>
    <cacheField name="4. In the past 30 days, what coping strategies have members of your households performed to support itself ?" numFmtId="0">
      <sharedItems containsBlank="1" count="172">
        <s v="Spent Savings"/>
        <s v="Borrow money"/>
        <s v="Received support from friends/family Borrow money"/>
        <s v="Received support from friends/family"/>
        <s v="Borrow money Received aid"/>
        <s v="Received support from friends/family Borrow money Received aid"/>
        <s v="Borrow money Received aid Spent Savings"/>
        <s v="Borrow money Received aid Received support from friends/family"/>
        <s v="Don't Know"/>
        <s v="Spent Savings Borrow money"/>
        <s v="Sent more family members to work"/>
        <s v="Received support from friends/family Borrow money Sent more family members to work"/>
        <s v="Received aid Borrow money"/>
        <s v="Received support from friends/family Received donations Received aid Reduced spending on non-food expenditures e.g. Health"/>
        <s v="Received aid Reduced spending on non-food expenditures e.g. Health"/>
        <s v="Received donations Received aid Reduced spending on non-food expenditures e.g. Health"/>
        <s v="Sold assets Received donations"/>
        <s v="Spent Savings Reduced spending on non-food expenditures e.g. Health"/>
        <s v="Sold assets Borrow money Received support from friends/family"/>
        <s v="Borrow money Sold assets"/>
        <s v="Borrow money Received support from friends/family"/>
        <s v="Borrow money Sent children to work to earn income"/>
        <s v="Received support from friends/family Received aid"/>
        <s v="Received donations Received aid Received support from friends/family"/>
        <s v="Received donations Received aid"/>
        <s v="Borrow money Reduced spending on non-food expenditures e.g. Health"/>
        <s v="Borrow money Reduced spending on non-food expenditures e.g. Health Sent more family members to work"/>
        <s v="Received aid"/>
        <s v="Sold assets Reduced spending on non-food expenditures e.g. Health Sent children to work to earn income"/>
        <s v="Sold assets"/>
        <s v="Sold assets Borrow money Sent children to work to earn income"/>
        <s v="Reduced spending on non-food expenditures e.g. Health"/>
        <m/>
        <s v="Reduced spending on non-food expenditures e.g. Health Took additional job"/>
        <s v="Received aid Reduced spending on non-food expenditures e.g. Health Sent more family members to work"/>
        <s v="Spent Savings Received aid Reduced spending on non-food expenditures e.g. Health"/>
        <s v="Received support from friends/family Received aid Reduced spending on non-food expenditures e.g. Health"/>
        <s v="Received support from friends/family Borrow money Received donations"/>
        <s v="Borrow money Received donations Received aid"/>
        <s v="Received support from friends/family Received donations Borrow money"/>
        <s v="None (did not engage in any other activity to support household)"/>
        <s v="Received support from friends/family Sold assets Borrow money"/>
        <s v="Sold assets Spent Savings Borrow money"/>
        <s v="Sold assets Borrow money"/>
        <s v="Sold assets Borrow money Received aid"/>
        <s v="Reduced spending on non-food expenditures e.g. Health Borrow money"/>
        <s v="Borrow money Received aid Reduced spending on non-food expenditures e.g. Health"/>
        <s v="Sold assets Reduced spending on non-food expenditures e.g. Health Took additional job"/>
        <s v="Received donations"/>
        <s v="Received aid Received support from friends/family"/>
        <s v="Received aid Sent more family members to work Received support from friends/family"/>
        <s v="Sold assets Sent more family members to work"/>
        <s v="Received aid Sent more family members to work"/>
        <s v="Sold assets Accepted high risk, illegal, socially degrading or exploitative temporary jobs or activities"/>
        <s v="Borrow money Accepted high risk, illegal, socially degrading or exploitative temporary jobs or activities"/>
        <s v="Borrow money Reduced spending on non-food expenditures e.g. Health Accepted high risk, illegal, socially degrading or exploitative temporary jobs or activities"/>
        <s v="Received support from friends/family Spent Savings Sold assets Received aid"/>
        <s v="Borrow money Reduced spending on non-food expenditures e.g. Health Sent children to work to earn income"/>
        <s v="Received support from friends/family Spent Savings"/>
        <s v="Received support from friends/family Received donations Received aid"/>
        <s v="Spent Savings Received support from friends/family"/>
        <s v="Took additional job Borrow money"/>
        <s v="Spent Savings Received aid"/>
        <s v="Spent Savings Sold assets"/>
        <s v="Reduced spending on non-food expenditures e.g. Health Sent children to work to earn income Borrow money"/>
        <s v="Sent more family members to work Reduced spending on non-food expenditures e.g. Health"/>
        <s v="Reduced spending on non-food expenditures e.g. Health Received support from friends/family"/>
        <s v="Other"/>
        <s v="Received support from friends/family Took additional job"/>
        <s v="Received support from friends/family Borrow money Reduced spending on non-food expenditures e.g. Health"/>
        <s v="Borrow money Reduced spending on non-food expenditures e.g. Health Received support from friends/family"/>
        <s v="Received aid Received donations"/>
        <s v="Received donations Received support from friends/family"/>
        <s v="Sent children to work to earn income Reduced spending on non-food expenditures e.g. Health Borrow money"/>
        <s v="Sold assets Spent Savings Received donations Borrow money Received aid"/>
        <s v="Sold assets Spent Savings Received donations Borrow money"/>
        <s v="Sold assets Spent Savings"/>
        <s v="Spent Savings Received donations"/>
        <s v="Received aid Received donations Reduced spending on non-food expenditures e.g. Health"/>
        <s v="Received support from friends/family Reduced spending on non-food expenditures e.g. Health"/>
        <s v="Received donations Borrow money Reduced spending on non-food expenditures e.g. Health Sent children to work to earn income Marry girls/give them in exchange for money"/>
        <s v="Received support from friends/family Received donations Received aid Sent more family members to work"/>
        <s v="Borrow money Spent Savings"/>
        <s v="Received donations Borrow money Received aid"/>
        <s v="Received aid Took additional job"/>
        <s v="Sold assets Received aid Took additional job"/>
        <s v="Borrow money Took additional job"/>
        <s v="Received support from friends/family Received donations"/>
        <s v="Received aid Sent children to beg"/>
        <s v="Received donations Sold assets"/>
        <s v="Borrow money Received donations"/>
        <s v="Sold assets Borrow money Received aid Reduced spending on non-food expenditures e.g. Health Accepted high risk, illegal, socially degrading or exploitative temporary jobs or activities Took additional job"/>
        <s v="Spent Savings Borrow money Reduced spending on non-food expenditures e.g. Health"/>
        <s v="Reduced spending on non-food expenditures e.g. Health Received aid"/>
        <s v="Sent children to work to earn income Sent more family members to work"/>
        <s v="Sold assets Received aid Sent more family members to work Sent children to work to earn income Accepted high risk, illegal, socially degrading or exploitative temporary jobs or activities"/>
        <s v="Sold assets Received aid"/>
        <s v="Sent more family members to work Borrow money"/>
        <s v="Borrow money Reduced spending on non-food expenditures e.g. Health Sent more family members to work Sent children to work to earn income"/>
        <s v="Borrow money Sent more family members to work"/>
        <s v="Received support from friends/family Sold assets Borrow money Received aid Reduced spending on non-food expenditures e.g. Health Sent children to beg Sent children to work to earn income"/>
        <s v="Received support from friends/family Spent Savings Borrow money Received aid"/>
        <s v="Received support from friends/family Borrow money Spent Savings Received aid"/>
        <s v="Received support from friends/family Received aid Sent more family members to work"/>
        <s v="Spent Savings Received aid Borrow money"/>
        <s v="Accepted high risk, illegal, socially degrading or exploitative temporary jobs or activities Reduced spending on non-food expenditures e.g. Health"/>
        <s v="Reduced spending on non-food expenditures e.g. Health Accepted high risk, illegal, socially degrading or exploitative temporary jobs or activities"/>
        <s v="Borrow money Reduced spending on non-food expenditures e.g. Health Sent children to work to earn income Accepted high risk, illegal, socially degrading or exploitative temporary jobs or activities"/>
        <s v="Received aid Received support from friends/family Reduced spending on non-food expenditures e.g. Health"/>
        <s v="Received donations Borrow money"/>
        <s v="Received aid Spent Savings"/>
        <s v="Received support from friends/family Sold assets Spent Savings Received donations Borrow money Received aid"/>
        <s v="Borrow money Received aid Accepted high risk, illegal, socially degrading or exploitative temporary jobs or activities"/>
        <s v="Received donations Sent children to work to earn income"/>
        <s v="Reduced spending on non-food expenditures e.g. Health Took additional job Spent Savings"/>
        <s v="Borrow money Reduced spending on non-food expenditures e.g. Health Took additional job"/>
        <s v="Sold assets Borrow money Reduced spending on non-food expenditures e.g. Health Sent more family members to work"/>
        <s v="Received support from friends/family Spent Savings Received donations"/>
        <s v="Sold assets Received support from friends/family Received aid Borrow money"/>
        <s v="Borrow money Took additional job Sold assets"/>
        <s v="Received support from friends/family Sent more family members to work"/>
        <s v="Received aid Accepted high risk, illegal, socially degrading or exploitative temporary jobs or activities"/>
        <s v="Received donations Received support from friends/family Received aid"/>
        <s v="Borrow money Reduced spending on non-food expenditures e.g. Health Marry girls/give them in exchange for money"/>
        <s v="Received aid Received donations Spent Savings"/>
        <s v="Received support from friends/family Borrow money Sent children to work to earn income"/>
        <s v="Sent children to work to earn income"/>
        <s v="Took additional job"/>
        <s v="Received support from friends/family Spent Savings Borrow money"/>
        <s v="Borrow money Reduced spending on non-food expenditures e.g. Health Received aid"/>
        <s v="Received support from friends/family Spent Savings Received aid"/>
        <s v="Spent Savings Received support from friends/family Borrow money"/>
        <s v="Received support from friends/family Received donations Spent Savings Borrow money Received aid"/>
        <s v="Received support from friends/family Sold assets Received donations"/>
        <s v="Borrow money Sold assets Sent more family members to work Sent children to work to earn income"/>
        <s v="Borrow money Received support from friends/family Received aid Marry girls/give them in exchange for money"/>
        <s v="Borrow money Received aid Marry girls/give them in exchange for money"/>
        <s v="Borrow money Received aid Sent children to beg"/>
        <s v="Reduced spending on non-food expenditures e.g. Health Other"/>
        <s v="Spent Savings Sold assets Reduced spending on non-food expenditures e.g. Health"/>
        <s v="Borrow money Reduced spending on non-food expenditures e.g. Health Sold assets"/>
        <s v="Borrow money Received donations Received support from friends/family"/>
        <s v="Reduced spending on non-food expenditures e.g. Health Borrow money Spent Savings"/>
        <s v="Received support from friends/family Received aid Borrow money Reduced spending on non-food expenditures e.g. Health"/>
        <s v="Received support from friends/family Received donations Borrow money Received aid"/>
        <s v="Received aid Took additional job Marry girls/give them in exchange for money"/>
        <s v="Received support from friends/family Sold assets Spent Savings Borrow money Received aid"/>
        <s v="Received support from friends/family Sold assets Borrow money Received aid Sent more family members to work"/>
        <s v="Received donations Borrow money Received aid Reduced spending on non-food expenditures e.g. Health"/>
        <s v="Spent Savings Received aid Received donations"/>
        <s v="Received aid Reduced spending on non-food expenditures e.g. Health Borrow money"/>
        <s v="Sold assets Received aid Reduced spending on non-food expenditures e.g. Health"/>
        <s v="Sent children to work to earn income Received support from friends/family"/>
        <s v="Reduced spending on non-food expenditures e.g. Health Took additional job Accepted high risk, illegal, socially degrading or exploitative temporary jobs or activities"/>
        <s v="Received support from friends/family Reduced spending on non-food expenditures e.g. Health Accepted high risk, illegal, socially degrading or exploitative temporary jobs or activities"/>
        <s v="Reduced spending on non-food expenditures e.g. Health Received aid Borrow money"/>
        <s v="Reduced spending on non-food expenditures e.g. Health Borrow money Received support from friends/family"/>
        <s v="Reduced spending on non-food expenditures e.g. Health Sent children to work to earn income Accepted high risk, illegal, socially degrading or exploitative temporary jobs or activities"/>
        <s v="Borrow money Received donations Reduced spending on non-food expenditures e.g. Health"/>
        <s v="Sold assets Reduced spending on non-food expenditures e.g. Health"/>
        <s v="Borrow money Received aid Received donations"/>
        <s v="Sold assets Borrow money Reduced spending on non-food expenditures e.g. Health"/>
        <s v="Sold assets Sent children to work to earn income Sent more family members to work"/>
        <s v="Accepted high risk, illegal, socially degrading or exploitative temporary jobs or activities Borrow money"/>
        <s v="Received aid Borrow money Reduced spending on non-food expenditures e.g. Health"/>
        <s v="Spent Savings Sent children to work to earn income"/>
        <s v="Received support from friends/family Borrow money Received aid Reduced spending on non-food expenditures e.g. Health Received donations"/>
        <s v="Received support from friends/family Received aid Borrow money"/>
        <s v="Received support from friends/family Spent Savings Sold assets Received aid Borrow money"/>
        <s v="Spent Savings Borrow money Received aid"/>
        <s v="Received support from friends/family Reduced spending on non-food expenditures e.g. Health Took additional job"/>
        <s v="Reduced spending on non-food expenditures e.g. Health Spent Savings"/>
      </sharedItems>
    </cacheField>
    <cacheField name="living_coping/Received support from friends/family" numFmtId="0">
      <sharedItems containsBlank="1"/>
    </cacheField>
    <cacheField name="living_coping/Sold assets" numFmtId="0">
      <sharedItems containsBlank="1"/>
    </cacheField>
    <cacheField name="living_coping/Spent Savings" numFmtId="0">
      <sharedItems containsBlank="1"/>
    </cacheField>
    <cacheField name="living_coping/Received donations" numFmtId="0">
      <sharedItems containsBlank="1"/>
    </cacheField>
    <cacheField name="living_coping/Borrow money" numFmtId="0">
      <sharedItems containsBlank="1"/>
    </cacheField>
    <cacheField name="living_coping/Received aid" numFmtId="0">
      <sharedItems containsBlank="1"/>
    </cacheField>
    <cacheField name="living_coping/Reduced spending on non-food expenditures e.g. Health" numFmtId="0">
      <sharedItems containsBlank="1"/>
    </cacheField>
    <cacheField name="living_coping/Took additional job" numFmtId="0">
      <sharedItems containsBlank="1"/>
    </cacheField>
    <cacheField name="living_coping/Sent more family members to work" numFmtId="0">
      <sharedItems containsBlank="1"/>
    </cacheField>
    <cacheField name="living_coping/Sent children to work to earn income" numFmtId="0">
      <sharedItems containsBlank="1"/>
    </cacheField>
    <cacheField name="living_coping/Sent children to beg" numFmtId="0">
      <sharedItems containsBlank="1"/>
    </cacheField>
    <cacheField name="living_coping/Marry girls/give them in exchange for money" numFmtId="0">
      <sharedItems containsBlank="1"/>
    </cacheField>
    <cacheField name="living_coping/Accepted high risk, illegal, socially degrading or exploitative temporary jobs or activities" numFmtId="0">
      <sharedItems containsBlank="1"/>
    </cacheField>
    <cacheField name="living_coping/Other" numFmtId="0">
      <sharedItems containsBlank="1"/>
    </cacheField>
    <cacheField name="living_coping/Don't Know" numFmtId="0">
      <sharedItems containsBlank="1"/>
    </cacheField>
    <cacheField name="living_coping/None (did not engage in any other activity to support household)" numFmtId="0">
      <sharedItems containsBlank="1"/>
    </cacheField>
    <cacheField name="Other, please specify:33" numFmtId="0">
      <sharedItems containsBlank="1"/>
    </cacheField>
    <cacheField name="5. Has your HH ever received any form of food and livelihoods assistance NGO, or other charity organization before?" numFmtId="0">
      <sharedItems containsBlank="1"/>
    </cacheField>
    <cacheField name="5.a. What kind of assistance?" numFmtId="0">
      <sharedItems containsBlank="1"/>
    </cacheField>
    <cacheField name="livelihood_type/Food baskets" numFmtId="0">
      <sharedItems containsBlank="1"/>
    </cacheField>
    <cacheField name="livelihood_type/Agriculture support (Seeds, tools, fertilizers, training)" numFmtId="0">
      <sharedItems containsBlank="1"/>
    </cacheField>
    <cacheField name="livelihood_type/Livestock support (restocking, training, feeds, fodder, vaccination, and treatment)" numFmtId="0">
      <sharedItems containsBlank="1"/>
    </cacheField>
    <cacheField name="livelihood_type/Cash/voucher" numFmtId="0">
      <sharedItems containsBlank="1"/>
    </cacheField>
    <cacheField name="livelihood_type/Vocational skills training" numFmtId="0">
      <sharedItems containsBlank="1"/>
    </cacheField>
    <cacheField name="livelihood_type/Business grants" numFmtId="0">
      <sharedItems containsNonDate="0" containsString="0" containsBlank="1"/>
    </cacheField>
    <cacheField name="livelihood_type/Other" numFmtId="0">
      <sharedItems containsBlank="1"/>
    </cacheField>
    <cacheField name="Other, please specify:34" numFmtId="0">
      <sharedItems containsBlank="1"/>
    </cacheField>
    <cacheField name="6. Do you any of members of your household participate in community based savings and loans scheme or similar?" numFmtId="0">
      <sharedItems containsBlank="1"/>
    </cacheField>
    <cacheField name="6.a If yes, what kind of income generating activity are you engaged in?" numFmtId="0">
      <sharedItems containsBlank="1"/>
    </cacheField>
    <cacheField name="7. Do you have any concerns with receiving cash?" numFmtId="0">
      <sharedItems containsBlank="1"/>
    </cacheField>
    <cacheField name="7.a If yes, what are your concerns?" numFmtId="0">
      <sharedItems containsBlank="1"/>
    </cacheField>
    <cacheField name="concerns_cash_details/Unsafe to receive money" numFmtId="0">
      <sharedItems containsBlank="1"/>
    </cacheField>
    <cacheField name="concerns_cash_details/Unsafe to keep the money" numFmtId="0">
      <sharedItems containsBlank="1"/>
    </cacheField>
    <cacheField name="concerns_cash_details/Tension between wife &amp; Husband" numFmtId="0">
      <sharedItems containsBlank="1"/>
    </cacheField>
    <cacheField name="concerns_cash_details/Changes in prices" numFmtId="0">
      <sharedItems containsBlank="1"/>
    </cacheField>
    <cacheField name="concerns_cash_details/Unable to access money transfer services" numFmtId="0">
      <sharedItems containsBlank="1"/>
    </cacheField>
    <cacheField name="concerns_cash_details/Requirements needed in receiving cash" numFmtId="0">
      <sharedItems containsBlank="1"/>
    </cacheField>
    <cacheField name="concerns_cash_details/Exploitation by those who help in the process" numFmtId="0">
      <sharedItems containsBlank="1"/>
    </cacheField>
    <cacheField name="concerns_cash_details/Other" numFmtId="0">
      <sharedItems containsNonDate="0" containsString="0" containsBlank="1"/>
    </cacheField>
    <cacheField name="Other, please specify:35" numFmtId="0">
      <sharedItems containsNonDate="0" containsString="0" containsBlank="1"/>
    </cacheField>
    <cacheField name="8. How are decisions made over how to spend the cash for the household?" numFmtId="0">
      <sharedItems containsBlank="1"/>
    </cacheField>
    <cacheField name="Other, please specify:36" numFmtId="0">
      <sharedItems containsBlank="1"/>
    </cacheField>
    <cacheField name="9. Does any member of your family engage in any cash for work activities (temporary employment to work on public projects such as community infrastructure, funded by aid organizations)?" numFmtId="0">
      <sharedItems containsBlank="1"/>
    </cacheField>
    <cacheField name="9.a If yes, please specify the type of Cash for Work activities." numFmtId="0">
      <sharedItems containsBlank="1"/>
    </cacheField>
    <cacheField name="1. What are the top 3 recommendations you have for MRFS or partner in providing services in your community?" numFmtId="0">
      <sharedItems containsBlank="1"/>
    </cacheField>
    <cacheField name="2. How would you feel most comfortable registering feedback or complaints on our services to MRFS/partners that you may have in the future?" numFmtId="0">
      <sharedItems containsBlank="1"/>
    </cacheField>
    <cacheField name="cbfrm/In-person to MRFS/partner staff" numFmtId="0">
      <sharedItems containsBlank="1"/>
    </cacheField>
    <cacheField name="cbfrm/Suggestion boxes" numFmtId="0">
      <sharedItems containsBlank="1"/>
    </cacheField>
    <cacheField name="cbfrm/Hotline/phone" numFmtId="0">
      <sharedItems containsBlank="1"/>
    </cacheField>
    <cacheField name="cbfrm/SMS/whatsapp" numFmtId="0">
      <sharedItems containsBlank="1"/>
    </cacheField>
    <cacheField name="cbfrm/Email" numFmtId="0">
      <sharedItems containsBlank="1"/>
    </cacheField>
    <cacheField name="cbfrm/Social media messaging (e.g. Facebook)" numFmtId="0">
      <sharedItems containsBlank="1"/>
    </cacheField>
    <cacheField name="cbfrm/Other" numFmtId="0">
      <sharedItems containsBlank="1"/>
    </cacheField>
    <cacheField name="cbfrm/Don't Know" numFmtId="0">
      <sharedItems containsBlank="1"/>
    </cacheField>
    <cacheField name="Other, please specify:37" numFmtId="0">
      <sharedItems containsBlank="1"/>
    </cacheField>
    <cacheField name="3. How would you like to receive information from MFRS/partners about our services? (eligibility, timeframe, service hours, etc)" numFmtId="0">
      <sharedItems containsBlank="1"/>
    </cacheField>
    <cacheField name="info_sharing/In-person from staff" numFmtId="0">
      <sharedItems containsBlank="1"/>
    </cacheField>
    <cacheField name="info_sharing/Community leaders" numFmtId="0">
      <sharedItems containsBlank="1"/>
    </cacheField>
    <cacheField name="info_sharing/Religious leaders" numFmtId="0">
      <sharedItems containsBlank="1"/>
    </cacheField>
    <cacheField name="info_sharing/Word of mouth" numFmtId="0">
      <sharedItems containsBlank="1"/>
    </cacheField>
    <cacheField name="info_sharing/Social media messaging (e.g. Facebook)" numFmtId="0">
      <sharedItems containsBlank="1"/>
    </cacheField>
    <cacheField name="info_sharing/Other" numFmtId="0">
      <sharedItems containsBlank="1"/>
    </cacheField>
    <cacheField name="info_sharing/Don't Know" numFmtId="0">
      <sharedItems containsBlank="1"/>
    </cacheField>
    <cacheField name="Other, please specify:38" numFmtId="0">
      <sharedItems containsBlank="1"/>
    </cacheField>
    <cacheField name="4. Do you have any other comments for me at this time?" numFmtId="0">
      <sharedItems containsBlank="1"/>
    </cacheField>
    <cacheField name="meta/instanceID" numFmtId="0">
      <sharedItems/>
    </cacheField>
    <cacheField name="_id" numFmtId="0">
      <sharedItems containsSemiMixedTypes="0" containsString="0" containsNumber="1" containsInteger="1" minValue="92465955" maxValue="92594539"/>
    </cacheField>
    <cacheField name="_uuid" numFmtId="0">
      <sharedItems/>
    </cacheField>
    <cacheField name="_submission_time" numFmtId="165">
      <sharedItems containsSemiMixedTypes="0" containsNonDate="0" containsDate="1" containsString="0" minDate="2022-02-10T11:37:56" maxDate="2022-02-14T10:29:03"/>
    </cacheField>
    <cacheField name="_index" numFmtId="0">
      <sharedItems containsSemiMixedTypes="0" containsString="0" containsNumber="1" containsInteger="1" minValue="1" maxValue="1116"/>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72" maxValue="364847"/>
    </cacheField>
    <cacheField name="_submitted_by" numFmtId="0">
      <sharedItems/>
    </cacheField>
    <cacheField name="_xform_id" numFmtId="0">
      <sharedItems containsSemiMixedTypes="0" containsString="0" containsNumber="1" containsInteger="1" minValue="648550" maxValue="6485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6">
  <r>
    <s v="2022-02-10T09:50:03.953+02:00"/>
    <s v="2022-02-10T14:24:34.031+02:00"/>
    <s v="0"/>
    <s v="نسرين نسرين"/>
    <s v="MRFS Partner"/>
    <s v="سوريا ياردم"/>
    <d v="2022-02-10T00:00:00"/>
    <x v="0"/>
    <s v="Livelihood and Protection (MHPSS, CP, GBV)"/>
    <s v="Yes"/>
    <s v="IDP"/>
    <d v="2019-04-17T00:00:00"/>
    <s v="Head of Household"/>
    <m/>
    <x v="0"/>
    <s v="18-29"/>
    <s v="Wife/Husband"/>
    <s v="Female"/>
    <s v="No members with a disability"/>
    <b v="1"/>
    <m/>
    <m/>
    <m/>
    <m/>
    <m/>
    <m/>
    <s v="Married"/>
    <s v="Secondary"/>
    <n v="1"/>
    <n v="1"/>
    <n v="1"/>
    <n v="0"/>
    <n v="0"/>
    <n v="0"/>
    <n v="0"/>
    <s v="2"/>
    <s v="0"/>
    <s v="2"/>
    <n v="0"/>
    <n v="0"/>
    <n v="1"/>
    <n v="0"/>
    <n v="0"/>
    <n v="0"/>
    <s v="1"/>
    <s v="0"/>
    <s v="1"/>
    <s v="3"/>
    <n v="1"/>
    <s v="0"/>
    <s v="3"/>
    <n v="3"/>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Problems Sleeping"/>
    <m/>
    <m/>
    <m/>
    <m/>
    <m/>
    <b v="1"/>
    <b v="1"/>
    <m/>
    <b v="1"/>
    <m/>
    <m/>
    <m/>
    <m/>
    <m/>
    <m/>
    <m/>
    <m/>
    <m/>
    <s v="Adult Women"/>
    <b v="1"/>
    <m/>
    <m/>
    <m/>
    <m/>
    <m/>
    <m/>
    <m/>
    <m/>
    <m/>
    <m/>
    <m/>
    <m/>
    <s v="بسبب تحملهم لمسؤوليات كثيرة"/>
    <s v="Withdrawal/Isolation"/>
    <m/>
    <m/>
    <m/>
    <m/>
    <m/>
    <m/>
    <m/>
    <m/>
    <b v="1"/>
    <m/>
    <m/>
    <m/>
    <s v="MHPSS service providers WGSS"/>
    <m/>
    <m/>
    <m/>
    <m/>
    <m/>
    <b v="1"/>
    <m/>
    <m/>
    <b v="1"/>
    <m/>
    <m/>
    <m/>
    <s v="Fear of stigma"/>
    <m/>
    <m/>
    <m/>
    <m/>
    <m/>
    <b v="1"/>
    <m/>
    <m/>
    <m/>
    <x v="0"/>
    <m/>
    <s v="Case management for survivors of GBV Women's and girls'-friendly spaces Clean water"/>
    <m/>
    <m/>
    <m/>
    <m/>
    <m/>
    <m/>
    <b v="1"/>
    <m/>
    <b v="1"/>
    <m/>
    <b v="1"/>
    <m/>
    <m/>
    <m/>
    <x v="0"/>
    <s v="Women's and girls' friendly spaces"/>
    <m/>
    <m/>
    <m/>
    <m/>
    <m/>
    <b v="1"/>
    <m/>
    <m/>
    <m/>
    <m/>
    <m/>
    <s v="Women's and girls' friendly spaces"/>
    <m/>
    <m/>
    <m/>
    <m/>
    <m/>
    <b v="1"/>
    <m/>
    <m/>
    <m/>
    <m/>
    <s v="Peer Support groups Women friendly Center Mental health referrals Education Income-generating activities/vocational training Skills building"/>
    <b v="1"/>
    <b v="1"/>
    <m/>
    <b v="1"/>
    <b v="1"/>
    <b v="1"/>
    <m/>
    <m/>
    <m/>
    <s v="Women's and girls' friendly spaces"/>
    <m/>
    <b v="1"/>
    <m/>
    <m/>
    <m/>
    <m/>
    <m/>
    <m/>
    <s v="Fear of being identified as survivors"/>
    <b v="1"/>
    <m/>
    <m/>
    <m/>
    <m/>
    <m/>
    <m/>
    <m/>
    <m/>
    <s v="Child marriage Neglect Psychological Distress Exploitation Being orphaned"/>
    <m/>
    <m/>
    <b v="1"/>
    <m/>
    <b v="1"/>
    <m/>
    <b v="1"/>
    <m/>
    <m/>
    <m/>
    <b v="1"/>
    <b v="1"/>
    <m/>
    <m/>
    <m/>
    <m/>
    <s v="Peer groups (e.g. friends) Community/social workers Women and Child support centers"/>
    <b v="1"/>
    <m/>
    <m/>
    <m/>
    <m/>
    <m/>
    <m/>
    <m/>
    <b v="1"/>
    <m/>
    <b v="1"/>
    <m/>
    <m/>
    <m/>
    <m/>
    <s v="Awareness / educational activities / psychosocial support Case Management activities"/>
    <m/>
    <m/>
    <m/>
    <m/>
    <b v="1"/>
    <m/>
    <b v="1"/>
    <m/>
    <m/>
    <m/>
    <m/>
    <s v="No barriers"/>
    <m/>
    <m/>
    <m/>
    <m/>
    <m/>
    <m/>
    <m/>
    <m/>
    <b v="1"/>
    <m/>
    <s v="Not applicable (no child of school going age)"/>
    <m/>
    <s v="Not applicable (no child of school going age)"/>
    <m/>
    <s v="Awareness / educational activities / psychosocial support Case Management activities"/>
    <m/>
    <m/>
    <m/>
    <m/>
    <b v="1"/>
    <m/>
    <b v="1"/>
    <m/>
    <m/>
    <m/>
    <m/>
    <s v="Orphans living in the community Children involved in harmful forms of labor Children separated from their parents"/>
    <b v="1"/>
    <m/>
    <b v="1"/>
    <m/>
    <b v="1"/>
    <m/>
    <m/>
    <m/>
    <m/>
    <m/>
    <s v="Salaried work"/>
    <m/>
    <m/>
    <m/>
    <m/>
    <m/>
    <b v="1"/>
    <m/>
    <m/>
    <m/>
    <m/>
    <m/>
    <m/>
    <m/>
    <m/>
    <n v="900"/>
    <n v="1600"/>
    <x v="0"/>
    <m/>
    <m/>
    <b v="1"/>
    <m/>
    <m/>
    <m/>
    <m/>
    <m/>
    <m/>
    <m/>
    <m/>
    <m/>
    <m/>
    <m/>
    <m/>
    <m/>
    <m/>
    <s v="Yes"/>
    <s v="Food baskets"/>
    <b v="1"/>
    <m/>
    <m/>
    <m/>
    <m/>
    <m/>
    <m/>
    <m/>
    <s v="No"/>
    <m/>
    <s v="No"/>
    <m/>
    <m/>
    <m/>
    <m/>
    <m/>
    <m/>
    <m/>
    <m/>
    <m/>
    <m/>
    <s v="Participatory (Both wife &amp; Husband)"/>
    <m/>
    <s v="No"/>
    <m/>
    <s v="دعم مادي مع انشطة مركز الدعم النفسي الاجتماعي_x000a_وجود دعم مادي مع نشاطات مركز المراة"/>
    <s v="SMS/whatsapp In-person to MRFS/partner staff"/>
    <b v="1"/>
    <m/>
    <m/>
    <b v="1"/>
    <m/>
    <m/>
    <m/>
    <m/>
    <m/>
    <s v="In-person from staff"/>
    <b v="1"/>
    <m/>
    <m/>
    <m/>
    <m/>
    <m/>
    <m/>
    <m/>
    <s v="لا يوجد"/>
    <s v="uuid:ef82188d-f0ca-4bca-a302-e61d464da5ee"/>
    <n v="92465955"/>
    <s v="ef82188d-f0ca-4bca-a302-e61d464da5ee"/>
    <d v="2022-02-10T11:37:56"/>
    <n v="1"/>
    <m/>
    <n v="-1"/>
    <m/>
    <m/>
    <s v="202202091909"/>
    <n v="16471"/>
    <s v="sr_datacollector"/>
    <n v="648550"/>
  </r>
  <r>
    <s v="2022-02-10T11:02:04.431+02:00"/>
    <s v="2022-02-10T14:23:04.049+02:00"/>
    <s v="0"/>
    <s v="نسرين نسرين"/>
    <s v="MRFS Partner"/>
    <s v="سوريا ياردم"/>
    <d v="2022-02-10T00:00:00"/>
    <x v="0"/>
    <s v="Livelihood and Protection (MHPSS, CP, GBV)"/>
    <s v="Yes"/>
    <s v="Host"/>
    <m/>
    <s v="Head of Household"/>
    <m/>
    <x v="0"/>
    <s v="30-39"/>
    <s v="Wife/Husband"/>
    <s v="Female"/>
    <s v="Yes PWD, has difficulty walking or climbing steps"/>
    <m/>
    <m/>
    <m/>
    <b v="1"/>
    <m/>
    <m/>
    <m/>
    <s v="Married"/>
    <s v="Adult Literacy"/>
    <n v="0"/>
    <n v="0"/>
    <n v="0"/>
    <n v="3"/>
    <n v="0"/>
    <n v="0"/>
    <n v="1"/>
    <s v="3"/>
    <s v="1"/>
    <s v="4"/>
    <n v="1"/>
    <n v="0"/>
    <n v="0"/>
    <n v="0"/>
    <n v="0"/>
    <n v="0"/>
    <s v="1"/>
    <s v="0"/>
    <s v="1"/>
    <s v="4"/>
    <n v="0"/>
    <s v="1"/>
    <s v="5"/>
    <n v="5"/>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Hopelessness"/>
    <m/>
    <b v="1"/>
    <b v="1"/>
    <m/>
    <m/>
    <m/>
    <m/>
    <m/>
    <m/>
    <m/>
    <m/>
    <m/>
    <m/>
    <m/>
    <m/>
    <m/>
    <m/>
    <m/>
    <s v="Persons with Physical Disabilities"/>
    <m/>
    <m/>
    <m/>
    <b v="1"/>
    <m/>
    <m/>
    <m/>
    <m/>
    <m/>
    <m/>
    <m/>
    <m/>
    <m/>
    <s v="بسبب اعاقتهم"/>
    <s v="Withdrawal/Isolation"/>
    <m/>
    <m/>
    <m/>
    <m/>
    <m/>
    <m/>
    <m/>
    <m/>
    <b v="1"/>
    <m/>
    <m/>
    <m/>
    <s v="MHPSS service providers Community centres WGSS"/>
    <m/>
    <m/>
    <m/>
    <m/>
    <m/>
    <b v="1"/>
    <b v="1"/>
    <m/>
    <b v="1"/>
    <m/>
    <m/>
    <m/>
    <s v="Fear of stigma"/>
    <m/>
    <m/>
    <m/>
    <m/>
    <m/>
    <b v="1"/>
    <m/>
    <m/>
    <m/>
    <x v="0"/>
    <m/>
    <s v="Dignity kits Women's and girls'-friendly spaces Case management for survivors of GBV"/>
    <m/>
    <m/>
    <m/>
    <m/>
    <b v="1"/>
    <m/>
    <b v="1"/>
    <m/>
    <b v="1"/>
    <m/>
    <m/>
    <m/>
    <m/>
    <m/>
    <x v="0"/>
    <s v="Friend Women's and girls' friendly spaces"/>
    <m/>
    <m/>
    <m/>
    <m/>
    <b v="1"/>
    <b v="1"/>
    <m/>
    <m/>
    <m/>
    <m/>
    <m/>
    <s v="Friend"/>
    <m/>
    <m/>
    <m/>
    <m/>
    <b v="1"/>
    <m/>
    <m/>
    <m/>
    <m/>
    <m/>
    <s v="Women friendly Center Peer Support groups"/>
    <b v="1"/>
    <b v="1"/>
    <m/>
    <m/>
    <m/>
    <m/>
    <m/>
    <m/>
    <m/>
    <s v="Women's and girls' friendly spaces"/>
    <m/>
    <b v="1"/>
    <m/>
    <m/>
    <m/>
    <m/>
    <m/>
    <m/>
    <s v="Fear of being identified as survivors"/>
    <b v="1"/>
    <m/>
    <m/>
    <m/>
    <m/>
    <m/>
    <m/>
    <m/>
    <m/>
    <s v="Child marriage Being orphaned Dropout of school Psychological Distress Unaccompanied and Separated child"/>
    <m/>
    <m/>
    <b v="1"/>
    <m/>
    <m/>
    <m/>
    <b v="1"/>
    <m/>
    <m/>
    <b v="1"/>
    <b v="1"/>
    <m/>
    <b v="1"/>
    <m/>
    <m/>
    <m/>
    <s v="Peer groups (e.g. friends) Community/social workers"/>
    <b v="1"/>
    <m/>
    <m/>
    <m/>
    <m/>
    <m/>
    <m/>
    <m/>
    <b v="1"/>
    <m/>
    <m/>
    <m/>
    <m/>
    <m/>
    <m/>
    <s v="Entertainement activities"/>
    <m/>
    <m/>
    <m/>
    <m/>
    <m/>
    <b v="1"/>
    <m/>
    <m/>
    <m/>
    <m/>
    <m/>
    <s v="No barriers"/>
    <m/>
    <m/>
    <m/>
    <m/>
    <m/>
    <m/>
    <m/>
    <m/>
    <b v="1"/>
    <m/>
    <s v="Yes"/>
    <m/>
    <s v="No"/>
    <m/>
    <s v="Awareness / educational activities / psychosocial support Case Management activities"/>
    <m/>
    <m/>
    <m/>
    <m/>
    <b v="1"/>
    <m/>
    <b v="1"/>
    <m/>
    <m/>
    <m/>
    <m/>
    <s v="Children separated from their parents Orphans living in the community Children living on the street"/>
    <b v="1"/>
    <b v="1"/>
    <b v="1"/>
    <m/>
    <m/>
    <m/>
    <m/>
    <m/>
    <m/>
    <m/>
    <s v="Sale of livestock and animal products"/>
    <m/>
    <m/>
    <b v="1"/>
    <m/>
    <m/>
    <m/>
    <m/>
    <m/>
    <m/>
    <m/>
    <m/>
    <m/>
    <m/>
    <m/>
    <n v="1000"/>
    <n v="1700"/>
    <x v="0"/>
    <m/>
    <m/>
    <b v="1"/>
    <m/>
    <m/>
    <m/>
    <m/>
    <m/>
    <m/>
    <m/>
    <m/>
    <m/>
    <m/>
    <m/>
    <m/>
    <m/>
    <m/>
    <s v="No"/>
    <m/>
    <m/>
    <m/>
    <m/>
    <m/>
    <m/>
    <m/>
    <m/>
    <m/>
    <s v="No"/>
    <m/>
    <s v="No"/>
    <m/>
    <m/>
    <m/>
    <m/>
    <m/>
    <m/>
    <m/>
    <m/>
    <m/>
    <m/>
    <s v="Participatory (Both wife &amp; Husband)"/>
    <m/>
    <s v="No"/>
    <m/>
    <s v="تقديم دعم مادي م انشطة مركز المراة_x000a_وجود طبيب أخصائي نفسي مع مركز الدعم النفسي الاجتماعي"/>
    <s v="Suggestion boxes"/>
    <m/>
    <b v="1"/>
    <m/>
    <m/>
    <m/>
    <m/>
    <m/>
    <m/>
    <m/>
    <s v="In-person from staff"/>
    <b v="1"/>
    <m/>
    <m/>
    <m/>
    <m/>
    <m/>
    <m/>
    <m/>
    <s v="لايوجد"/>
    <s v="uuid:a3dabd9e-6765-4340-a51f-2c2c276f6fd5"/>
    <n v="92465956"/>
    <s v="a3dabd9e-6765-4340-a51f-2c2c276f6fd5"/>
    <d v="2022-02-10T11:37:57"/>
    <n v="2"/>
    <m/>
    <n v="-1"/>
    <m/>
    <m/>
    <s v="202202091909"/>
    <n v="12060"/>
    <s v="sr_datacollector"/>
    <n v="648550"/>
  </r>
  <r>
    <s v="2022-02-10T11:25:25.751+02:00"/>
    <s v="2022-02-10T14:25:17.371+02:00"/>
    <s v="0"/>
    <s v="نسرين نسرين"/>
    <s v="MRFS Partner"/>
    <s v="سوريا ياردم"/>
    <d v="2022-02-10T00:00:00"/>
    <x v="0"/>
    <s v="Livelihood and Protection (MHPSS, CP, GBV)"/>
    <s v="Yes"/>
    <s v="IDP"/>
    <d v="2020-04-24T00:00:00"/>
    <s v="Head of Household"/>
    <m/>
    <x v="0"/>
    <s v="40-49"/>
    <s v="Wife/Husband"/>
    <s v="Female"/>
    <s v="No members with a disability"/>
    <b v="1"/>
    <m/>
    <m/>
    <m/>
    <m/>
    <m/>
    <m/>
    <s v="Married"/>
    <s v="None/Never attended school"/>
    <n v="0"/>
    <n v="0"/>
    <n v="0"/>
    <n v="2"/>
    <n v="1"/>
    <n v="0"/>
    <n v="0"/>
    <s v="3"/>
    <s v="0"/>
    <s v="3"/>
    <n v="0"/>
    <n v="0"/>
    <n v="1"/>
    <n v="0"/>
    <n v="0"/>
    <n v="0"/>
    <s v="1"/>
    <s v="0"/>
    <s v="1"/>
    <s v="4"/>
    <n v="0"/>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Sadness Mood swings"/>
    <m/>
    <m/>
    <m/>
    <m/>
    <b v="1"/>
    <m/>
    <m/>
    <m/>
    <b v="1"/>
    <m/>
    <m/>
    <m/>
    <m/>
    <m/>
    <m/>
    <m/>
    <m/>
    <m/>
    <s v="Displaced people"/>
    <m/>
    <m/>
    <m/>
    <m/>
    <m/>
    <b v="1"/>
    <m/>
    <m/>
    <m/>
    <m/>
    <m/>
    <m/>
    <m/>
    <s v="بسبب سوء الوضع المادي وعدم توفر مأوى مناسب للسكن"/>
    <s v="Smoking Withdrawal/Isolation"/>
    <m/>
    <m/>
    <m/>
    <m/>
    <m/>
    <m/>
    <b v="1"/>
    <m/>
    <b v="1"/>
    <m/>
    <m/>
    <m/>
    <s v="MHPSS service providers WGSS"/>
    <m/>
    <m/>
    <m/>
    <m/>
    <m/>
    <b v="1"/>
    <m/>
    <m/>
    <b v="1"/>
    <m/>
    <m/>
    <m/>
    <s v="Don't Know"/>
    <m/>
    <m/>
    <m/>
    <m/>
    <m/>
    <m/>
    <m/>
    <b v="1"/>
    <m/>
    <x v="0"/>
    <m/>
    <s v="Dignity kits Women's and girls'-friendly spaces Case management for survivors of GBV Cash Vouchers"/>
    <m/>
    <m/>
    <m/>
    <m/>
    <b v="1"/>
    <m/>
    <b v="1"/>
    <m/>
    <b v="1"/>
    <b v="1"/>
    <m/>
    <m/>
    <m/>
    <m/>
    <x v="0"/>
    <s v="Women's and girls' friendly spaces Friend"/>
    <m/>
    <m/>
    <m/>
    <m/>
    <b v="1"/>
    <b v="1"/>
    <m/>
    <m/>
    <m/>
    <m/>
    <m/>
    <s v="Women's and girls' friendly spaces"/>
    <m/>
    <m/>
    <m/>
    <m/>
    <m/>
    <b v="1"/>
    <m/>
    <m/>
    <m/>
    <m/>
    <s v="Peer Support groups Mental health referrals"/>
    <m/>
    <b v="1"/>
    <m/>
    <m/>
    <m/>
    <b v="1"/>
    <m/>
    <m/>
    <m/>
    <s v="Women's and girls' friendly spaces"/>
    <m/>
    <b v="1"/>
    <m/>
    <m/>
    <m/>
    <m/>
    <m/>
    <m/>
    <s v="Fear of being identified as survivors"/>
    <b v="1"/>
    <m/>
    <m/>
    <m/>
    <m/>
    <m/>
    <m/>
    <m/>
    <m/>
    <s v="Sexual abuse Neglect Psychological Distress Dropout of school"/>
    <m/>
    <m/>
    <m/>
    <m/>
    <b v="1"/>
    <b v="1"/>
    <m/>
    <m/>
    <m/>
    <m/>
    <b v="1"/>
    <m/>
    <b v="1"/>
    <m/>
    <m/>
    <m/>
    <s v="Peer groups (e.g. friends) Community/social workers"/>
    <b v="1"/>
    <m/>
    <m/>
    <m/>
    <m/>
    <m/>
    <m/>
    <m/>
    <b v="1"/>
    <m/>
    <m/>
    <m/>
    <m/>
    <m/>
    <m/>
    <s v="Quraan Entertainement activities"/>
    <m/>
    <b v="1"/>
    <m/>
    <m/>
    <m/>
    <b v="1"/>
    <m/>
    <m/>
    <m/>
    <m/>
    <m/>
    <s v="No barriers"/>
    <m/>
    <m/>
    <m/>
    <m/>
    <m/>
    <m/>
    <m/>
    <m/>
    <b v="1"/>
    <m/>
    <s v="Yes"/>
    <m/>
    <s v="No"/>
    <m/>
    <s v="Awareness / educational activities / psychosocial support Case Management activities Quraan"/>
    <m/>
    <b v="1"/>
    <m/>
    <m/>
    <b v="1"/>
    <m/>
    <b v="1"/>
    <m/>
    <m/>
    <m/>
    <m/>
    <s v="Children separated from their parents Orphans living in the community"/>
    <b v="1"/>
    <m/>
    <b v="1"/>
    <m/>
    <m/>
    <m/>
    <m/>
    <m/>
    <m/>
    <m/>
    <s v="Casual labor"/>
    <m/>
    <m/>
    <m/>
    <b v="1"/>
    <m/>
    <m/>
    <m/>
    <m/>
    <m/>
    <m/>
    <m/>
    <m/>
    <m/>
    <m/>
    <n v="1200"/>
    <n v="1900"/>
    <x v="1"/>
    <m/>
    <m/>
    <m/>
    <m/>
    <b v="1"/>
    <m/>
    <m/>
    <m/>
    <m/>
    <m/>
    <m/>
    <m/>
    <m/>
    <m/>
    <m/>
    <m/>
    <m/>
    <s v="Yes"/>
    <s v="Food baskets"/>
    <b v="1"/>
    <m/>
    <m/>
    <m/>
    <m/>
    <m/>
    <m/>
    <m/>
    <s v="No"/>
    <m/>
    <s v="No"/>
    <m/>
    <m/>
    <m/>
    <m/>
    <m/>
    <m/>
    <m/>
    <m/>
    <m/>
    <m/>
    <s v="Participatory (Both wife &amp; Husband)"/>
    <m/>
    <s v="No"/>
    <m/>
    <s v="دعم مادي مع انشطة  مركز المرأة _x000a_وجود طبيب أخصائي نفسي مع مركز الدعم النفسي الاجتماعي _x000a_وجود انشطة اكثر لحماية الطفل"/>
    <s v="SMS/whatsapp"/>
    <m/>
    <m/>
    <m/>
    <b v="1"/>
    <m/>
    <m/>
    <m/>
    <m/>
    <m/>
    <s v="Social media messaging (e.g. Facebook) In-person from staff"/>
    <b v="1"/>
    <m/>
    <m/>
    <m/>
    <b v="1"/>
    <m/>
    <m/>
    <m/>
    <s v="لايوجد"/>
    <s v="uuid:87aabf03-8f74-4ced-ada8-7c4967d41acd"/>
    <n v="92465957"/>
    <s v="87aabf03-8f74-4ced-ada8-7c4967d41acd"/>
    <d v="2022-02-10T11:37:57"/>
    <n v="3"/>
    <m/>
    <n v="-1"/>
    <m/>
    <m/>
    <s v="202202091909"/>
    <n v="10792"/>
    <s v="sr_datacollector"/>
    <n v="648550"/>
  </r>
  <r>
    <s v="2022-02-09T22:34:43.075+03:00"/>
    <s v="2022-02-10T14:19:41.103+03:00"/>
    <s v="1"/>
    <s v="لؤي العلي"/>
    <s v="MRFS Partner"/>
    <s v="سوريا ياردم"/>
    <d v="2022-02-10T00:00:00"/>
    <x v="0"/>
    <s v="Livelihood and Protection (MHPSS, CP, GBV)"/>
    <s v="Yes"/>
    <s v="IDP"/>
    <d v="2020-02-10T00:00:00"/>
    <s v="Head of Household"/>
    <m/>
    <x v="1"/>
    <s v="30-39"/>
    <s v="Is the Head of household"/>
    <s v="Male"/>
    <s v="No members with a disability"/>
    <b v="1"/>
    <m/>
    <m/>
    <m/>
    <m/>
    <m/>
    <m/>
    <s v="Married"/>
    <s v="University"/>
    <n v="1"/>
    <n v="1"/>
    <n v="1"/>
    <n v="0"/>
    <n v="0"/>
    <n v="1"/>
    <n v="0"/>
    <s v="2"/>
    <s v="1"/>
    <s v="3"/>
    <n v="0"/>
    <n v="0"/>
    <n v="1"/>
    <n v="0"/>
    <n v="0"/>
    <n v="0"/>
    <s v="1"/>
    <s v="0"/>
    <s v="1"/>
    <s v="3"/>
    <n v="1"/>
    <s v="1"/>
    <s v="4"/>
    <n v="4"/>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ood swings Economic Sadness Anxiety"/>
    <m/>
    <m/>
    <m/>
    <m/>
    <b v="1"/>
    <b v="1"/>
    <b v="1"/>
    <m/>
    <b v="1"/>
    <m/>
    <m/>
    <b v="1"/>
    <m/>
    <m/>
    <m/>
    <m/>
    <m/>
    <m/>
    <s v="Displaced people"/>
    <m/>
    <m/>
    <m/>
    <m/>
    <m/>
    <b v="1"/>
    <m/>
    <m/>
    <m/>
    <m/>
    <m/>
    <m/>
    <m/>
    <s v="تعامل المقيمين غير جيد"/>
    <s v="Speaking to a friend Prayer Withdrawal/Isolation"/>
    <m/>
    <b v="1"/>
    <m/>
    <b v="1"/>
    <m/>
    <m/>
    <m/>
    <m/>
    <b v="1"/>
    <m/>
    <m/>
    <m/>
    <s v="MHPSS service providers Friends"/>
    <m/>
    <b v="1"/>
    <m/>
    <m/>
    <m/>
    <b v="1"/>
    <m/>
    <m/>
    <m/>
    <m/>
    <m/>
    <m/>
    <s v="Don't Know"/>
    <m/>
    <m/>
    <m/>
    <m/>
    <m/>
    <m/>
    <m/>
    <b v="1"/>
    <m/>
    <x v="0"/>
    <m/>
    <s v="Case management for survivors of GBV Women's and girls'-friendly spaces Counselling for women who have experienced adverse situation"/>
    <m/>
    <m/>
    <m/>
    <m/>
    <m/>
    <m/>
    <b v="1"/>
    <b v="1"/>
    <b v="1"/>
    <m/>
    <m/>
    <m/>
    <m/>
    <m/>
    <x v="0"/>
    <s v="Women's and girls' friendly spaces"/>
    <m/>
    <m/>
    <m/>
    <m/>
    <m/>
    <b v="1"/>
    <m/>
    <m/>
    <m/>
    <m/>
    <m/>
    <s v="Women's and girls' friendly spaces"/>
    <m/>
    <m/>
    <m/>
    <m/>
    <m/>
    <b v="1"/>
    <m/>
    <m/>
    <m/>
    <m/>
    <s v="Peer Support groups Women friendly Center Case management with individual counseling Skills building Mental health referrals"/>
    <b v="1"/>
    <b v="1"/>
    <b v="1"/>
    <b v="1"/>
    <m/>
    <b v="1"/>
    <m/>
    <m/>
    <m/>
    <s v="Women's and girls' friendly spaces"/>
    <m/>
    <b v="1"/>
    <m/>
    <m/>
    <m/>
    <m/>
    <m/>
    <m/>
    <s v="Fear of being identified as survivors"/>
    <b v="1"/>
    <m/>
    <m/>
    <m/>
    <m/>
    <m/>
    <m/>
    <m/>
    <m/>
    <s v="Being orphaned Unaccompanied and Separated child Child labour"/>
    <m/>
    <b v="1"/>
    <m/>
    <m/>
    <m/>
    <m/>
    <b v="1"/>
    <m/>
    <m/>
    <b v="1"/>
    <m/>
    <m/>
    <m/>
    <m/>
    <m/>
    <m/>
    <s v="Community/social workers Women and Child support centers"/>
    <m/>
    <m/>
    <m/>
    <m/>
    <m/>
    <m/>
    <m/>
    <m/>
    <b v="1"/>
    <m/>
    <b v="1"/>
    <m/>
    <m/>
    <m/>
    <m/>
    <s v="Sport activity Awareness / educational activities / psychosocial support Entertainement activities"/>
    <b v="1"/>
    <m/>
    <m/>
    <m/>
    <b v="1"/>
    <b v="1"/>
    <m/>
    <m/>
    <m/>
    <m/>
    <m/>
    <s v="No barriers"/>
    <m/>
    <m/>
    <m/>
    <m/>
    <m/>
    <m/>
    <m/>
    <m/>
    <b v="1"/>
    <m/>
    <s v="Yes"/>
    <m/>
    <s v="No"/>
    <m/>
    <s v="Quraan Awareness / educational activities / psychosocial support Entertainement activities Case Management activities"/>
    <m/>
    <b v="1"/>
    <m/>
    <m/>
    <b v="1"/>
    <b v="1"/>
    <b v="1"/>
    <m/>
    <m/>
    <m/>
    <m/>
    <s v="Children separated from their parents Orphans living in the community"/>
    <b v="1"/>
    <m/>
    <b v="1"/>
    <m/>
    <m/>
    <m/>
    <m/>
    <m/>
    <m/>
    <m/>
    <s v="No income"/>
    <b v="1"/>
    <m/>
    <m/>
    <m/>
    <m/>
    <m/>
    <m/>
    <m/>
    <m/>
    <m/>
    <m/>
    <m/>
    <m/>
    <m/>
    <m/>
    <n v="1200"/>
    <x v="2"/>
    <b v="1"/>
    <m/>
    <m/>
    <m/>
    <b v="1"/>
    <m/>
    <m/>
    <m/>
    <m/>
    <m/>
    <m/>
    <m/>
    <m/>
    <m/>
    <m/>
    <m/>
    <m/>
    <s v="No"/>
    <m/>
    <m/>
    <m/>
    <m/>
    <m/>
    <m/>
    <m/>
    <m/>
    <m/>
    <s v="No"/>
    <m/>
    <s v="No"/>
    <m/>
    <m/>
    <m/>
    <m/>
    <m/>
    <m/>
    <m/>
    <m/>
    <m/>
    <m/>
    <s v="Participatory (Both wife &amp; Husband)"/>
    <m/>
    <s v="No"/>
    <m/>
    <s v="تقديم دعم  مادي مع انشطة مركز الطفل _x000a_تقديم ادوية نفسية من مركز الدعم النفسي الاجتماعي"/>
    <s v="SMS/whatsapp Suggestion boxes"/>
    <m/>
    <b v="1"/>
    <m/>
    <b v="1"/>
    <m/>
    <m/>
    <m/>
    <m/>
    <m/>
    <s v="Social media messaging (e.g. Facebook)"/>
    <m/>
    <m/>
    <m/>
    <m/>
    <b v="1"/>
    <m/>
    <m/>
    <m/>
    <s v="لا يوجد"/>
    <s v="uuid:1c80d9a9-9d27-4882-9df3-af7db7004fc6"/>
    <n v="92466000"/>
    <s v="1c80d9a9-9d27-4882-9df3-af7db7004fc6"/>
    <d v="2022-02-10T11:38:39"/>
    <n v="4"/>
    <m/>
    <n v="-1"/>
    <m/>
    <m/>
    <s v="202202091909"/>
    <n v="56698"/>
    <s v="sr_datacollector"/>
    <n v="648550"/>
  </r>
  <r>
    <s v="2022-02-10T11:04:14.728+03:00"/>
    <s v="2022-02-10T14:19:12.508+03:00"/>
    <s v="0"/>
    <s v="لؤي العلي"/>
    <s v="MRFS Partner"/>
    <s v="سوريا ياردم"/>
    <d v="2022-02-10T00:00:00"/>
    <x v="0"/>
    <s v="Livelihood and Protection (MHPSS, CP, GBV)"/>
    <s v="Yes"/>
    <s v="Host"/>
    <m/>
    <s v="Head of Household"/>
    <m/>
    <x v="1"/>
    <s v="40-49"/>
    <s v="Is the Head of household"/>
    <s v="Male"/>
    <s v="No members with a disability"/>
    <b v="1"/>
    <m/>
    <m/>
    <m/>
    <m/>
    <m/>
    <m/>
    <s v="Married"/>
    <s v="Primary"/>
    <n v="0"/>
    <n v="0"/>
    <n v="0"/>
    <n v="1"/>
    <n v="0"/>
    <n v="2"/>
    <n v="0"/>
    <s v="1"/>
    <s v="2"/>
    <s v="3"/>
    <n v="0"/>
    <n v="0"/>
    <n v="0"/>
    <n v="1"/>
    <n v="1"/>
    <n v="0"/>
    <s v="1"/>
    <s v="1"/>
    <s v="2"/>
    <s v="2"/>
    <n v="0"/>
    <s v="3"/>
    <s v="5"/>
    <n v="5"/>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Changes in Appetite Fear"/>
    <b v="1"/>
    <m/>
    <m/>
    <m/>
    <m/>
    <b v="1"/>
    <b v="1"/>
    <m/>
    <m/>
    <b v="1"/>
    <m/>
    <m/>
    <m/>
    <m/>
    <m/>
    <m/>
    <m/>
    <m/>
    <s v="Persons with Intellectual Disabilities Persons with Physical Disabilities"/>
    <m/>
    <m/>
    <m/>
    <b v="1"/>
    <m/>
    <m/>
    <b v="1"/>
    <m/>
    <m/>
    <m/>
    <m/>
    <m/>
    <m/>
    <s v="تعامل المجتمع بشكل غير جيد"/>
    <s v="Prayer Withdrawal/Isolation"/>
    <m/>
    <m/>
    <m/>
    <b v="1"/>
    <m/>
    <m/>
    <m/>
    <m/>
    <b v="1"/>
    <m/>
    <m/>
    <m/>
    <s v="MHPSS service providers Community centres"/>
    <m/>
    <m/>
    <m/>
    <m/>
    <m/>
    <b v="1"/>
    <b v="1"/>
    <m/>
    <m/>
    <m/>
    <m/>
    <m/>
    <s v="Don't Know"/>
    <m/>
    <m/>
    <m/>
    <m/>
    <m/>
    <m/>
    <m/>
    <b v="1"/>
    <m/>
    <x v="0"/>
    <m/>
    <s v="Women's and girls'-friendly spaces Dignity kits Case management for survivors of GBV"/>
    <m/>
    <m/>
    <m/>
    <m/>
    <b v="1"/>
    <m/>
    <b v="1"/>
    <m/>
    <b v="1"/>
    <m/>
    <m/>
    <m/>
    <m/>
    <m/>
    <x v="0"/>
    <s v="Women's and girls' friendly spaces Family member"/>
    <b v="1"/>
    <m/>
    <m/>
    <m/>
    <m/>
    <b v="1"/>
    <m/>
    <m/>
    <m/>
    <m/>
    <m/>
    <s v="Family member Women's and girls' friendly spaces Friend"/>
    <b v="1"/>
    <m/>
    <m/>
    <m/>
    <b v="1"/>
    <b v="1"/>
    <m/>
    <m/>
    <m/>
    <m/>
    <s v="Peer Support groups Women friendly Center Case management with individual counseling Skills building Education Income-generating activities/vocational training Mental health referrals"/>
    <b v="1"/>
    <b v="1"/>
    <b v="1"/>
    <b v="1"/>
    <b v="1"/>
    <b v="1"/>
    <m/>
    <m/>
    <m/>
    <s v="Women's and girls' friendly spaces"/>
    <m/>
    <b v="1"/>
    <m/>
    <m/>
    <m/>
    <m/>
    <m/>
    <m/>
    <s v="Fear of being identified as survivors"/>
    <b v="1"/>
    <m/>
    <m/>
    <m/>
    <m/>
    <m/>
    <m/>
    <m/>
    <m/>
    <s v="Being orphaned Child marriage Child labour"/>
    <m/>
    <b v="1"/>
    <b v="1"/>
    <m/>
    <m/>
    <m/>
    <b v="1"/>
    <m/>
    <m/>
    <m/>
    <m/>
    <m/>
    <m/>
    <m/>
    <m/>
    <m/>
    <s v="Women and Child support centers Parents Community/social workers"/>
    <m/>
    <m/>
    <m/>
    <m/>
    <m/>
    <b v="1"/>
    <m/>
    <m/>
    <b v="1"/>
    <m/>
    <b v="1"/>
    <m/>
    <m/>
    <m/>
    <m/>
    <s v="Case Management activities Sport activity Awareness / educational activities / psychosocial support"/>
    <b v="1"/>
    <m/>
    <m/>
    <m/>
    <b v="1"/>
    <m/>
    <b v="1"/>
    <m/>
    <m/>
    <m/>
    <m/>
    <s v="No barriers"/>
    <m/>
    <m/>
    <m/>
    <m/>
    <m/>
    <m/>
    <m/>
    <m/>
    <b v="1"/>
    <m/>
    <s v="Yes"/>
    <m/>
    <s v="No"/>
    <m/>
    <s v="Quraan Painting / re-creational activity Entertainement activities Case Management activities Awareness / educational activities / psychosocial support"/>
    <m/>
    <b v="1"/>
    <m/>
    <b v="1"/>
    <b v="1"/>
    <b v="1"/>
    <b v="1"/>
    <m/>
    <m/>
    <m/>
    <m/>
    <s v="Children separated from their parents Orphans living in the community"/>
    <b v="1"/>
    <m/>
    <b v="1"/>
    <m/>
    <m/>
    <m/>
    <m/>
    <m/>
    <m/>
    <m/>
    <s v="Remittances from family members"/>
    <m/>
    <m/>
    <m/>
    <m/>
    <m/>
    <m/>
    <m/>
    <b v="1"/>
    <m/>
    <m/>
    <m/>
    <m/>
    <m/>
    <m/>
    <n v="1000"/>
    <n v="2000"/>
    <x v="3"/>
    <b v="1"/>
    <m/>
    <m/>
    <m/>
    <m/>
    <m/>
    <m/>
    <m/>
    <m/>
    <m/>
    <m/>
    <m/>
    <m/>
    <m/>
    <m/>
    <m/>
    <m/>
    <s v="No"/>
    <m/>
    <m/>
    <m/>
    <m/>
    <m/>
    <m/>
    <m/>
    <m/>
    <m/>
    <s v="No"/>
    <m/>
    <s v="No"/>
    <m/>
    <m/>
    <m/>
    <m/>
    <m/>
    <m/>
    <m/>
    <m/>
    <m/>
    <m/>
    <s v="Participatory (Both wife &amp; Husband)"/>
    <m/>
    <s v="No"/>
    <m/>
    <s v="وجود طبيب أخصائي نفسي ضمن مركز الدعم النفسي الاجتماعي_x000a_تقدي دعم مادي مع انشطة الطفل"/>
    <s v="Suggestion boxes SMS/whatsapp"/>
    <m/>
    <b v="1"/>
    <m/>
    <b v="1"/>
    <m/>
    <m/>
    <m/>
    <m/>
    <m/>
    <s v="Social media messaging (e.g. Facebook)"/>
    <m/>
    <m/>
    <m/>
    <m/>
    <b v="1"/>
    <m/>
    <m/>
    <m/>
    <s v="لا يوجد"/>
    <s v="uuid:c6ac8365-b6ee-4dff-a92c-07de26caff93"/>
    <n v="92466001"/>
    <s v="c6ac8365-b6ee-4dff-a92c-07de26caff93"/>
    <d v="2022-02-10T11:38:39"/>
    <n v="5"/>
    <m/>
    <n v="-1"/>
    <m/>
    <m/>
    <s v="202202091909"/>
    <n v="11698"/>
    <s v="sr_datacollector"/>
    <n v="648550"/>
  </r>
  <r>
    <s v="2022-02-10T11:24:17.727+03:00"/>
    <s v="2022-02-10T14:20:10.745+03:00"/>
    <s v="0"/>
    <s v="لؤي العلي"/>
    <s v="MRFS Partner"/>
    <s v="سوريا ياردم"/>
    <d v="2022-02-10T00:00:00"/>
    <x v="0"/>
    <s v="Livelihood and Protection (MHPSS, CP, GBV)"/>
    <s v="Yes"/>
    <s v="Host"/>
    <m/>
    <s v="Head of Household"/>
    <m/>
    <x v="1"/>
    <s v="30-39"/>
    <s v="Is the Head of household"/>
    <s v="Male"/>
    <s v="No members with a disability"/>
    <b v="1"/>
    <m/>
    <m/>
    <m/>
    <m/>
    <m/>
    <m/>
    <s v="Married"/>
    <s v="Primary"/>
    <n v="1"/>
    <n v="1"/>
    <n v="0"/>
    <n v="1"/>
    <n v="0"/>
    <n v="1"/>
    <n v="0"/>
    <s v="2"/>
    <s v="1"/>
    <s v="3"/>
    <n v="0"/>
    <n v="0"/>
    <n v="1"/>
    <n v="0"/>
    <n v="1"/>
    <n v="0"/>
    <s v="1"/>
    <s v="1"/>
    <s v="2"/>
    <s v="3"/>
    <n v="0"/>
    <s v="2"/>
    <s v="5"/>
    <n v="5"/>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Mood swings Conflict within community"/>
    <m/>
    <m/>
    <m/>
    <m/>
    <m/>
    <b v="1"/>
    <b v="1"/>
    <m/>
    <b v="1"/>
    <m/>
    <m/>
    <m/>
    <m/>
    <b v="1"/>
    <m/>
    <m/>
    <m/>
    <m/>
    <s v="Persons with Physical Disabilities"/>
    <m/>
    <m/>
    <m/>
    <b v="1"/>
    <m/>
    <m/>
    <m/>
    <m/>
    <m/>
    <m/>
    <m/>
    <m/>
    <m/>
    <s v="تعامل الآخرين معهم بقسوة"/>
    <s v="Prayer Smoking Withdrawal/Isolation"/>
    <m/>
    <m/>
    <m/>
    <b v="1"/>
    <m/>
    <m/>
    <b v="1"/>
    <m/>
    <b v="1"/>
    <m/>
    <m/>
    <m/>
    <s v="Friends MHPSS service providers Community centres CFSs WGSS"/>
    <m/>
    <b v="1"/>
    <m/>
    <m/>
    <m/>
    <b v="1"/>
    <b v="1"/>
    <b v="1"/>
    <b v="1"/>
    <m/>
    <m/>
    <m/>
    <s v="Don't Know"/>
    <m/>
    <m/>
    <m/>
    <m/>
    <m/>
    <m/>
    <m/>
    <b v="1"/>
    <m/>
    <x v="0"/>
    <m/>
    <s v="Dignity kits Women's and girls'-friendly spaces Counselling for women who have experienced adverse situation Case management for survivors of GBV"/>
    <m/>
    <m/>
    <m/>
    <m/>
    <b v="1"/>
    <m/>
    <b v="1"/>
    <b v="1"/>
    <b v="1"/>
    <m/>
    <m/>
    <m/>
    <m/>
    <m/>
    <x v="0"/>
    <s v="Women's and girls' friendly spaces"/>
    <m/>
    <m/>
    <m/>
    <m/>
    <m/>
    <b v="1"/>
    <m/>
    <m/>
    <m/>
    <m/>
    <m/>
    <s v="Women's and girls' friendly spaces"/>
    <m/>
    <m/>
    <m/>
    <m/>
    <m/>
    <b v="1"/>
    <m/>
    <m/>
    <m/>
    <m/>
    <s v="Peer Support groups Women friendly Center Skills building Mental health referrals"/>
    <b v="1"/>
    <b v="1"/>
    <m/>
    <b v="1"/>
    <m/>
    <b v="1"/>
    <m/>
    <m/>
    <m/>
    <s v="Women's and girls' friendly spaces"/>
    <m/>
    <b v="1"/>
    <m/>
    <m/>
    <m/>
    <m/>
    <m/>
    <m/>
    <s v="Fear of being identified as survivors"/>
    <b v="1"/>
    <m/>
    <m/>
    <m/>
    <m/>
    <m/>
    <m/>
    <m/>
    <m/>
    <s v="Being orphaned Unaccompanied and Separated child Dropout of school"/>
    <m/>
    <m/>
    <m/>
    <m/>
    <m/>
    <m/>
    <b v="1"/>
    <m/>
    <m/>
    <b v="1"/>
    <m/>
    <m/>
    <b v="1"/>
    <m/>
    <m/>
    <m/>
    <s v="Siblings Parents School teachers Women and Child support centers"/>
    <m/>
    <m/>
    <b v="1"/>
    <m/>
    <b v="1"/>
    <b v="1"/>
    <m/>
    <m/>
    <m/>
    <m/>
    <b v="1"/>
    <m/>
    <m/>
    <m/>
    <m/>
    <s v="Quraan Painting / re-creational activity Awareness / educational activities / psychosocial support Entertainement activities Case Management activities"/>
    <m/>
    <b v="1"/>
    <m/>
    <b v="1"/>
    <b v="1"/>
    <b v="1"/>
    <b v="1"/>
    <m/>
    <m/>
    <m/>
    <m/>
    <s v="No barriers"/>
    <m/>
    <m/>
    <m/>
    <m/>
    <m/>
    <m/>
    <m/>
    <m/>
    <b v="1"/>
    <m/>
    <s v="Yes"/>
    <m/>
    <s v="No"/>
    <m/>
    <s v="Quraan Awareness / educational activities / psychosocial support Entertainement activities"/>
    <m/>
    <b v="1"/>
    <m/>
    <m/>
    <b v="1"/>
    <b v="1"/>
    <m/>
    <m/>
    <m/>
    <m/>
    <m/>
    <s v="Children separated from their parents Orphans living in the community"/>
    <b v="1"/>
    <m/>
    <b v="1"/>
    <m/>
    <m/>
    <m/>
    <m/>
    <m/>
    <m/>
    <m/>
    <s v="Salaried work"/>
    <m/>
    <m/>
    <m/>
    <m/>
    <m/>
    <b v="1"/>
    <m/>
    <m/>
    <m/>
    <m/>
    <m/>
    <m/>
    <m/>
    <m/>
    <n v="1000"/>
    <n v="1600"/>
    <x v="0"/>
    <m/>
    <m/>
    <b v="1"/>
    <m/>
    <m/>
    <m/>
    <m/>
    <m/>
    <m/>
    <m/>
    <m/>
    <m/>
    <m/>
    <m/>
    <m/>
    <m/>
    <m/>
    <s v="No"/>
    <m/>
    <m/>
    <m/>
    <m/>
    <m/>
    <m/>
    <m/>
    <m/>
    <m/>
    <s v="No"/>
    <m/>
    <s v="No"/>
    <m/>
    <m/>
    <m/>
    <m/>
    <m/>
    <m/>
    <m/>
    <m/>
    <m/>
    <m/>
    <s v="Participatory (Both wife &amp; Husband)"/>
    <m/>
    <s v="No"/>
    <m/>
    <s v="تقديم دعم مادي مع مركز انشطة مركز المراة _x000a_وجود أخصائي نفسي في مركز الدعم النفسي الاجتماعي"/>
    <s v="In-person to MRFS/partner staff Suggestion boxes"/>
    <b v="1"/>
    <b v="1"/>
    <m/>
    <m/>
    <m/>
    <m/>
    <m/>
    <m/>
    <m/>
    <s v="In-person from staff"/>
    <b v="1"/>
    <m/>
    <m/>
    <m/>
    <m/>
    <m/>
    <m/>
    <m/>
    <s v="لايوجد"/>
    <s v="uuid:756864ee-1ec3-4732-a25b-984e665630a0"/>
    <n v="92466002"/>
    <s v="756864ee-1ec3-4732-a25b-984e665630a0"/>
    <d v="2022-02-10T11:38:40"/>
    <n v="6"/>
    <m/>
    <n v="-1"/>
    <m/>
    <m/>
    <s v="202202091909"/>
    <n v="10553"/>
    <s v="sr_datacollector"/>
    <n v="648550"/>
  </r>
  <r>
    <s v="2022-02-10T10:57:16.359+03:00"/>
    <s v="2022-02-10T14:07:45.966+03:00"/>
    <s v="0"/>
    <s v="كرمو العلو"/>
    <s v="MRFS Partner"/>
    <s v="AFH"/>
    <d v="2022-02-10T00:00:00"/>
    <x v="1"/>
    <s v="Livelihood and Protection (MHPSS, CP, GBV)"/>
    <s v="Yes"/>
    <s v="IDP"/>
    <d v="2019-02-10T00:00:00"/>
    <s v="Head of Household"/>
    <m/>
    <x v="1"/>
    <s v="18-29"/>
    <s v="Is the Head of household"/>
    <s v="Male"/>
    <s v="No members with a disability"/>
    <b v="1"/>
    <m/>
    <m/>
    <m/>
    <m/>
    <m/>
    <m/>
    <s v="Married"/>
    <s v="Primary"/>
    <n v="0"/>
    <n v="0"/>
    <n v="0"/>
    <n v="1"/>
    <n v="0"/>
    <n v="0"/>
    <n v="0"/>
    <s v="1"/>
    <s v="0"/>
    <s v="1"/>
    <n v="1"/>
    <n v="0"/>
    <n v="0"/>
    <n v="0"/>
    <n v="0"/>
    <n v="0"/>
    <s v="1"/>
    <s v="0"/>
    <s v="1"/>
    <s v="2"/>
    <n v="0"/>
    <s v="0"/>
    <s v="2"/>
    <n v="2"/>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Inability to carry out work or daily tasks Problems Sleeping"/>
    <m/>
    <b v="1"/>
    <m/>
    <b v="1"/>
    <m/>
    <m/>
    <b v="1"/>
    <m/>
    <m/>
    <m/>
    <m/>
    <m/>
    <m/>
    <m/>
    <m/>
    <m/>
    <m/>
    <m/>
    <s v="Adult Women Persons with Physical Disabilities"/>
    <b v="1"/>
    <m/>
    <m/>
    <b v="1"/>
    <m/>
    <m/>
    <m/>
    <m/>
    <m/>
    <m/>
    <m/>
    <m/>
    <m/>
    <s v="لانهم ضعفاء"/>
    <s v="Speaking to a family member Seeing an MHPSS professional Prayer Smoking Withdrawal/Isolation"/>
    <b v="1"/>
    <m/>
    <m/>
    <b v="1"/>
    <b v="1"/>
    <m/>
    <b v="1"/>
    <m/>
    <b v="1"/>
    <m/>
    <m/>
    <m/>
    <s v="Family MHPSS service providers CFSs WGSS"/>
    <b v="1"/>
    <m/>
    <m/>
    <m/>
    <m/>
    <b v="1"/>
    <m/>
    <b v="1"/>
    <b v="1"/>
    <m/>
    <m/>
    <m/>
    <s v="Distance/transportation No knowledge of service location"/>
    <b v="1"/>
    <m/>
    <b v="1"/>
    <m/>
    <m/>
    <m/>
    <m/>
    <m/>
    <m/>
    <x v="0"/>
    <m/>
    <s v="Women's and girls'-friendly spaces Counselling for women who have experienced adverse situation Case management for survivors of GBV Health care (including reproductive health)"/>
    <m/>
    <m/>
    <m/>
    <b v="1"/>
    <m/>
    <m/>
    <b v="1"/>
    <b v="1"/>
    <b v="1"/>
    <m/>
    <m/>
    <m/>
    <m/>
    <m/>
    <x v="0"/>
    <s v="Women's and girls' friendly spaces Health services NGO"/>
    <m/>
    <m/>
    <m/>
    <b v="1"/>
    <m/>
    <b v="1"/>
    <b v="1"/>
    <m/>
    <m/>
    <m/>
    <m/>
    <s v="Women's and girls' friendly spaces NGO Health services"/>
    <m/>
    <m/>
    <m/>
    <b v="1"/>
    <m/>
    <b v="1"/>
    <b v="1"/>
    <m/>
    <m/>
    <m/>
    <s v="Women friendly Center Education Income-generating activities/vocational training Peer Support groups Case management with individual counseling Mental health referrals"/>
    <b v="1"/>
    <b v="1"/>
    <b v="1"/>
    <m/>
    <b v="1"/>
    <b v="1"/>
    <m/>
    <m/>
    <m/>
    <s v="Women's and girls' friendly spaces Hospital/clinic"/>
    <m/>
    <b v="1"/>
    <m/>
    <m/>
    <m/>
    <b v="1"/>
    <m/>
    <m/>
    <s v="Distance to facility Fear of being identified as survivors"/>
    <b v="1"/>
    <b v="1"/>
    <m/>
    <m/>
    <m/>
    <m/>
    <m/>
    <m/>
    <m/>
    <s v="Exploitation Sexual abuse Neglect"/>
    <m/>
    <m/>
    <m/>
    <m/>
    <b v="1"/>
    <b v="1"/>
    <m/>
    <m/>
    <m/>
    <m/>
    <m/>
    <b v="1"/>
    <m/>
    <m/>
    <m/>
    <m/>
    <s v="Community leaders (trusted people in the community) Community/social workers Peer groups (e.g. friends) Women and Child support centers"/>
    <b v="1"/>
    <m/>
    <m/>
    <m/>
    <m/>
    <m/>
    <m/>
    <m/>
    <b v="1"/>
    <b v="1"/>
    <b v="1"/>
    <m/>
    <m/>
    <m/>
    <m/>
    <s v="Sport activity Awareness / educational activities / psychosocial support Entertainement activities Case Management activities"/>
    <b v="1"/>
    <m/>
    <m/>
    <m/>
    <b v="1"/>
    <b v="1"/>
    <b v="1"/>
    <m/>
    <m/>
    <m/>
    <m/>
    <s v="Lack of transportation Lack of awareness"/>
    <b v="1"/>
    <m/>
    <b v="1"/>
    <m/>
    <m/>
    <m/>
    <m/>
    <m/>
    <m/>
    <m/>
    <s v="Yes"/>
    <m/>
    <s v="No"/>
    <m/>
    <s v="Sport activity Quraan Awareness / educational activities / psychosocial support"/>
    <b v="1"/>
    <b v="1"/>
    <m/>
    <m/>
    <b v="1"/>
    <m/>
    <m/>
    <m/>
    <m/>
    <m/>
    <m/>
    <s v="Children separated from their parents Orphans living in the community"/>
    <b v="1"/>
    <m/>
    <b v="1"/>
    <m/>
    <m/>
    <m/>
    <m/>
    <m/>
    <m/>
    <m/>
    <s v="Humanitarian assistance Borrowing Casual labor"/>
    <m/>
    <m/>
    <m/>
    <b v="1"/>
    <m/>
    <m/>
    <m/>
    <m/>
    <b v="1"/>
    <b v="1"/>
    <m/>
    <m/>
    <m/>
    <m/>
    <n v="700"/>
    <n v="1000"/>
    <x v="4"/>
    <m/>
    <m/>
    <m/>
    <m/>
    <b v="1"/>
    <b v="1"/>
    <m/>
    <m/>
    <m/>
    <m/>
    <m/>
    <m/>
    <m/>
    <m/>
    <m/>
    <m/>
    <m/>
    <s v="No"/>
    <m/>
    <m/>
    <m/>
    <m/>
    <m/>
    <m/>
    <m/>
    <m/>
    <m/>
    <s v="No"/>
    <m/>
    <s v="No"/>
    <m/>
    <m/>
    <m/>
    <m/>
    <m/>
    <m/>
    <m/>
    <m/>
    <m/>
    <m/>
    <s v="Participatory (Both wife &amp; Husband)"/>
    <m/>
    <s v="No"/>
    <m/>
    <s v="تقديم خدمات _x000a_تقديم سلل اغاثية_x000a_تقديم مساعدات مالي"/>
    <s v="In-person to MRFS/partner staff Suggestion boxes"/>
    <b v="1"/>
    <b v="1"/>
    <m/>
    <m/>
    <m/>
    <m/>
    <m/>
    <m/>
    <m/>
    <s v="In-person from staff"/>
    <b v="1"/>
    <m/>
    <m/>
    <m/>
    <m/>
    <m/>
    <m/>
    <m/>
    <s v="لايوجد"/>
    <s v="uuid:4f87b144-542a-4e32-88ce-df5ecd63e22d"/>
    <n v="92466381"/>
    <s v="4f87b144-542a-4e32-88ce-df5ecd63e22d"/>
    <d v="2022-02-10T11:42:24"/>
    <n v="7"/>
    <m/>
    <n v="-1"/>
    <m/>
    <m/>
    <s v="202202091909"/>
    <n v="11429"/>
    <s v="sr_datacollector"/>
    <n v="648550"/>
  </r>
  <r>
    <s v="2022-02-10T11:13:15.602+03:00"/>
    <s v="2022-02-10T14:17:27.355+03:00"/>
    <s v="0"/>
    <s v="كرمو العلو"/>
    <s v="MRFS Partner"/>
    <s v="AFH"/>
    <d v="2022-02-10T00:00:00"/>
    <x v="1"/>
    <s v="Livelihood and Protection (MHPSS, CP, GBV)"/>
    <s v="Yes"/>
    <s v="IDP"/>
    <d v="2018-02-10T00:00:00"/>
    <s v="Head of Household"/>
    <m/>
    <x v="1"/>
    <s v="30-39"/>
    <s v="Is the Head of household"/>
    <s v="Male"/>
    <s v="No members with a disability"/>
    <b v="1"/>
    <m/>
    <m/>
    <m/>
    <m/>
    <m/>
    <m/>
    <s v="Married"/>
    <s v="Masters or PHD"/>
    <n v="1"/>
    <n v="0"/>
    <n v="0"/>
    <n v="0"/>
    <n v="0"/>
    <n v="0"/>
    <n v="0"/>
    <s v="0"/>
    <s v="0"/>
    <s v="0"/>
    <n v="0"/>
    <n v="1"/>
    <n v="2"/>
    <n v="0"/>
    <n v="0"/>
    <n v="3"/>
    <s v="3"/>
    <s v="3"/>
    <s v="6"/>
    <s v="3"/>
    <n v="1"/>
    <s v="3"/>
    <s v="6"/>
    <n v="6"/>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Inability to carry out work or daily tasks"/>
    <m/>
    <m/>
    <m/>
    <b v="1"/>
    <m/>
    <m/>
    <m/>
    <m/>
    <m/>
    <m/>
    <m/>
    <b v="1"/>
    <m/>
    <m/>
    <m/>
    <m/>
    <m/>
    <m/>
    <s v="Adult Women Persons with Intellectual Disabilities Persons with Physical Disabilities Displaced people"/>
    <b v="1"/>
    <m/>
    <m/>
    <b v="1"/>
    <m/>
    <b v="1"/>
    <b v="1"/>
    <m/>
    <m/>
    <m/>
    <m/>
    <m/>
    <m/>
    <s v="لانهم ضعفاء"/>
    <s v="Seeing an MHPSS professional Exercise Smoking"/>
    <m/>
    <m/>
    <b v="1"/>
    <m/>
    <b v="1"/>
    <m/>
    <b v="1"/>
    <m/>
    <m/>
    <m/>
    <m/>
    <m/>
    <s v="CFSs Community centres MHPSS service providers WGSS"/>
    <m/>
    <m/>
    <m/>
    <m/>
    <m/>
    <b v="1"/>
    <b v="1"/>
    <b v="1"/>
    <b v="1"/>
    <m/>
    <m/>
    <m/>
    <s v="Distance/transportation No knowledge of service location"/>
    <b v="1"/>
    <m/>
    <b v="1"/>
    <m/>
    <m/>
    <m/>
    <m/>
    <m/>
    <m/>
    <x v="0"/>
    <m/>
    <s v="Women's and girls'-friendly spaces Case management for survivors of GBV Health care (including reproductive health) Dignity kits"/>
    <m/>
    <m/>
    <m/>
    <b v="1"/>
    <b v="1"/>
    <m/>
    <b v="1"/>
    <m/>
    <b v="1"/>
    <m/>
    <m/>
    <m/>
    <m/>
    <m/>
    <x v="0"/>
    <s v="Women's and girls' friendly spaces Health services Family member NGO"/>
    <b v="1"/>
    <m/>
    <m/>
    <b v="1"/>
    <m/>
    <b v="1"/>
    <b v="1"/>
    <m/>
    <m/>
    <m/>
    <m/>
    <s v="Women's and girls' friendly spaces Family member Health services"/>
    <b v="1"/>
    <m/>
    <m/>
    <m/>
    <m/>
    <b v="1"/>
    <b v="1"/>
    <m/>
    <m/>
    <m/>
    <s v="Women friendly Center Case management with individual counseling Education Income-generating activities/vocational training Mental health referrals"/>
    <b v="1"/>
    <m/>
    <b v="1"/>
    <m/>
    <b v="1"/>
    <b v="1"/>
    <m/>
    <m/>
    <m/>
    <s v="Women's and girls' friendly spaces Hospital/clinic"/>
    <m/>
    <b v="1"/>
    <m/>
    <m/>
    <m/>
    <b v="1"/>
    <m/>
    <m/>
    <s v="Distance to facility Fear of being identified as survivors"/>
    <b v="1"/>
    <b v="1"/>
    <m/>
    <m/>
    <m/>
    <m/>
    <m/>
    <m/>
    <m/>
    <s v="Unaccompanied and Separated child Exploitation Child marriage Sexual abuse Physical abuse Dropout of school"/>
    <m/>
    <m/>
    <b v="1"/>
    <b v="1"/>
    <m/>
    <b v="1"/>
    <m/>
    <m/>
    <m/>
    <b v="1"/>
    <m/>
    <b v="1"/>
    <b v="1"/>
    <m/>
    <m/>
    <m/>
    <s v="Community/social workers Women and Child support centers Parents"/>
    <m/>
    <m/>
    <m/>
    <m/>
    <m/>
    <b v="1"/>
    <m/>
    <m/>
    <b v="1"/>
    <m/>
    <b v="1"/>
    <m/>
    <m/>
    <m/>
    <m/>
    <s v="Awareness / educational activities / psychosocial support Entertainement activities"/>
    <m/>
    <m/>
    <m/>
    <m/>
    <b v="1"/>
    <b v="1"/>
    <m/>
    <m/>
    <m/>
    <m/>
    <m/>
    <s v="Lack of transportation Lack of awareness"/>
    <b v="1"/>
    <m/>
    <b v="1"/>
    <m/>
    <m/>
    <m/>
    <m/>
    <m/>
    <m/>
    <m/>
    <s v="Yes"/>
    <m/>
    <s v="No"/>
    <m/>
    <s v="Entertainement activities Case Management activities Awareness / educational activities / psychosocial support Quraan"/>
    <m/>
    <b v="1"/>
    <m/>
    <m/>
    <b v="1"/>
    <b v="1"/>
    <b v="1"/>
    <m/>
    <m/>
    <m/>
    <m/>
    <s v="Children separated from their parents Orphans living in the community"/>
    <b v="1"/>
    <m/>
    <b v="1"/>
    <m/>
    <m/>
    <m/>
    <m/>
    <m/>
    <m/>
    <m/>
    <s v="Salaried work"/>
    <m/>
    <m/>
    <m/>
    <m/>
    <m/>
    <b v="1"/>
    <m/>
    <m/>
    <m/>
    <m/>
    <m/>
    <m/>
    <m/>
    <m/>
    <n v="1000"/>
    <n v="1500"/>
    <x v="4"/>
    <m/>
    <m/>
    <m/>
    <m/>
    <b v="1"/>
    <b v="1"/>
    <m/>
    <m/>
    <m/>
    <m/>
    <m/>
    <m/>
    <m/>
    <m/>
    <m/>
    <m/>
    <m/>
    <s v="Yes"/>
    <s v="Food baskets"/>
    <b v="1"/>
    <m/>
    <m/>
    <m/>
    <m/>
    <m/>
    <m/>
    <m/>
    <s v="No"/>
    <m/>
    <s v="No"/>
    <m/>
    <m/>
    <m/>
    <m/>
    <m/>
    <m/>
    <m/>
    <m/>
    <m/>
    <m/>
    <s v="Decided by men / husband only"/>
    <m/>
    <s v="No"/>
    <m/>
    <s v="تقديم سلل اضافية_x000a_تأمين مواصلات للمستفيدين_x000a_تقديم دورات تمكين للشباب"/>
    <s v="In-person to MRFS/partner staff Suggestion boxes"/>
    <b v="1"/>
    <b v="1"/>
    <m/>
    <m/>
    <m/>
    <m/>
    <m/>
    <m/>
    <m/>
    <s v="In-person from staff"/>
    <b v="1"/>
    <m/>
    <m/>
    <m/>
    <m/>
    <m/>
    <m/>
    <m/>
    <s v="لايوجد"/>
    <s v="uuid:75863d80-90b7-4954-98b6-fbb168c8c7c4"/>
    <n v="92466385"/>
    <s v="75863d80-90b7-4954-98b6-fbb168c8c7c4"/>
    <d v="2022-02-10T11:42:25"/>
    <n v="8"/>
    <m/>
    <n v="-1"/>
    <m/>
    <m/>
    <s v="202202091909"/>
    <n v="11052"/>
    <s v="sr_datacollector"/>
    <n v="648550"/>
  </r>
  <r>
    <s v="2022-02-10T11:42:19.001+03:00"/>
    <s v="2022-02-10T13:58:14.377+03:00"/>
    <s v="0"/>
    <s v="كرمو العلو"/>
    <s v="MRFS Partner"/>
    <s v="AFH"/>
    <d v="2022-02-10T00:00:00"/>
    <x v="1"/>
    <s v="Livelihood and Protection (MHPSS, CP, GBV)"/>
    <s v="Yes"/>
    <s v="IDP"/>
    <d v="2018-02-10T00:00:00"/>
    <s v="Head of Household"/>
    <m/>
    <x v="1"/>
    <s v="40-49"/>
    <s v="Is the Head of household"/>
    <s v="Male"/>
    <s v="No members with a disability"/>
    <b v="1"/>
    <m/>
    <m/>
    <m/>
    <m/>
    <m/>
    <m/>
    <s v="Married"/>
    <s v="Primary"/>
    <n v="0"/>
    <n v="0"/>
    <n v="0"/>
    <n v="2"/>
    <n v="2"/>
    <n v="0"/>
    <n v="0"/>
    <s v="4"/>
    <s v="0"/>
    <s v="4"/>
    <n v="0"/>
    <n v="0"/>
    <n v="0"/>
    <n v="0"/>
    <n v="0"/>
    <n v="0"/>
    <s v="0"/>
    <s v="0"/>
    <s v="0"/>
    <s v="4"/>
    <n v="0"/>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Inability to carry out work or daily tasks Mood swings Economic"/>
    <m/>
    <m/>
    <m/>
    <b v="1"/>
    <m/>
    <m/>
    <m/>
    <m/>
    <b v="1"/>
    <m/>
    <m/>
    <b v="1"/>
    <m/>
    <m/>
    <m/>
    <m/>
    <m/>
    <m/>
    <s v="Persons with Physical Disabilities Displaced people Persons with Intellectual Disabilities People with chronic health conditions"/>
    <m/>
    <m/>
    <m/>
    <b v="1"/>
    <m/>
    <b v="1"/>
    <b v="1"/>
    <b v="1"/>
    <m/>
    <m/>
    <m/>
    <m/>
    <m/>
    <s v="لانهم يعتمدون على غيرهم"/>
    <s v="Speaking to a friend Exercise Seeing an MHPSS professional Prayer Speaking to a family member"/>
    <b v="1"/>
    <b v="1"/>
    <b v="1"/>
    <b v="1"/>
    <b v="1"/>
    <m/>
    <m/>
    <m/>
    <m/>
    <m/>
    <m/>
    <m/>
    <s v="Friends MHPSS service providers Community centres CFSs WGSS"/>
    <m/>
    <b v="1"/>
    <m/>
    <m/>
    <m/>
    <b v="1"/>
    <b v="1"/>
    <b v="1"/>
    <b v="1"/>
    <m/>
    <m/>
    <m/>
    <s v="Don't Know"/>
    <m/>
    <m/>
    <m/>
    <m/>
    <m/>
    <m/>
    <m/>
    <b v="1"/>
    <m/>
    <x v="0"/>
    <m/>
    <s v="Food aid / food distributions Case management for survivors of GBV Counselling for women who have experienced adverse situation"/>
    <b v="1"/>
    <m/>
    <m/>
    <m/>
    <m/>
    <m/>
    <m/>
    <b v="1"/>
    <b v="1"/>
    <m/>
    <m/>
    <m/>
    <m/>
    <m/>
    <x v="0"/>
    <s v="Friend Women's and girls' friendly spaces Health services"/>
    <m/>
    <m/>
    <m/>
    <m/>
    <b v="1"/>
    <b v="1"/>
    <b v="1"/>
    <m/>
    <m/>
    <m/>
    <m/>
    <s v="Women's and girls' friendly spaces Health services Community leader"/>
    <m/>
    <b v="1"/>
    <m/>
    <m/>
    <m/>
    <b v="1"/>
    <b v="1"/>
    <m/>
    <m/>
    <m/>
    <s v="Women friendly Center Peer Support groups Case management with individual counseling Skills building Education Income-generating activities/vocational training Mental health referrals"/>
    <b v="1"/>
    <b v="1"/>
    <b v="1"/>
    <b v="1"/>
    <b v="1"/>
    <b v="1"/>
    <m/>
    <m/>
    <m/>
    <s v="Women's and girls' friendly spaces Community leader Hospital/clinic"/>
    <m/>
    <b v="1"/>
    <m/>
    <b v="1"/>
    <m/>
    <b v="1"/>
    <m/>
    <m/>
    <s v="Distance to facility"/>
    <m/>
    <b v="1"/>
    <m/>
    <m/>
    <m/>
    <m/>
    <m/>
    <m/>
    <m/>
    <s v="Kidnapping Child labour Sexual abuse Neglect Being orphaned Exploitation"/>
    <b v="1"/>
    <b v="1"/>
    <m/>
    <m/>
    <b v="1"/>
    <b v="1"/>
    <b v="1"/>
    <m/>
    <m/>
    <m/>
    <m/>
    <b v="1"/>
    <m/>
    <m/>
    <m/>
    <m/>
    <s v="Peer groups (e.g. friends) School teachers Community/social workers Community leaders (trusted people in the community) Women and Child support centers"/>
    <b v="1"/>
    <m/>
    <m/>
    <m/>
    <b v="1"/>
    <m/>
    <m/>
    <m/>
    <b v="1"/>
    <b v="1"/>
    <b v="1"/>
    <m/>
    <m/>
    <m/>
    <m/>
    <s v="Quraan Painting / re-creational activity Awareness / educational activities / psychosocial support Entertainement activities"/>
    <m/>
    <b v="1"/>
    <m/>
    <b v="1"/>
    <b v="1"/>
    <b v="1"/>
    <m/>
    <m/>
    <m/>
    <m/>
    <m/>
    <s v="No barriers"/>
    <m/>
    <m/>
    <m/>
    <m/>
    <m/>
    <m/>
    <m/>
    <m/>
    <b v="1"/>
    <m/>
    <s v="Yes"/>
    <m/>
    <s v="No"/>
    <m/>
    <s v="Awareness / educational activities / psychosocial support Painting / re-creational activity Entertainement activities Case Management activities"/>
    <m/>
    <m/>
    <m/>
    <b v="1"/>
    <b v="1"/>
    <b v="1"/>
    <b v="1"/>
    <m/>
    <m/>
    <m/>
    <m/>
    <s v="Children separated from their parents Child-headed households Children involved in harmful forms of labor"/>
    <b v="1"/>
    <m/>
    <m/>
    <b v="1"/>
    <b v="1"/>
    <m/>
    <m/>
    <m/>
    <m/>
    <m/>
    <s v="Humanitarian assistance Borrowing"/>
    <m/>
    <m/>
    <m/>
    <m/>
    <m/>
    <m/>
    <m/>
    <m/>
    <b v="1"/>
    <b v="1"/>
    <m/>
    <m/>
    <m/>
    <m/>
    <n v="500"/>
    <n v="1000"/>
    <x v="5"/>
    <b v="1"/>
    <m/>
    <m/>
    <m/>
    <b v="1"/>
    <b v="1"/>
    <m/>
    <m/>
    <m/>
    <m/>
    <m/>
    <m/>
    <m/>
    <m/>
    <m/>
    <m/>
    <m/>
    <s v="Yes"/>
    <s v="Livestock support (restocking, training, feeds, fodder, vaccination, and treatment) Food baskets"/>
    <b v="1"/>
    <m/>
    <b v="1"/>
    <m/>
    <m/>
    <m/>
    <m/>
    <m/>
    <s v="No"/>
    <m/>
    <s v="No"/>
    <m/>
    <m/>
    <m/>
    <m/>
    <m/>
    <m/>
    <m/>
    <m/>
    <m/>
    <m/>
    <s v="Participatory (Both wife &amp; Husband)"/>
    <m/>
    <s v="No"/>
    <m/>
    <s v="بناء مراكز صحية_x000a_اضافة التعليم الى مراكز الحمايه _x000a_تأمين مواصلات للمستفيدين"/>
    <s v="In-person to MRFS/partner staff Suggestion boxes"/>
    <b v="1"/>
    <b v="1"/>
    <m/>
    <m/>
    <m/>
    <m/>
    <m/>
    <m/>
    <m/>
    <s v="In-person from staff"/>
    <b v="1"/>
    <m/>
    <m/>
    <m/>
    <m/>
    <m/>
    <m/>
    <m/>
    <s v="لايوجد"/>
    <s v="uuid:4829971c-cd66-47d7-8ccb-67d2300775bc"/>
    <n v="92466387"/>
    <s v="4829971c-cd66-47d7-8ccb-67d2300775bc"/>
    <d v="2022-02-10T11:42:26"/>
    <n v="9"/>
    <m/>
    <n v="-1"/>
    <m/>
    <m/>
    <s v="202202091909"/>
    <n v="8155"/>
    <s v="sr_datacollector"/>
    <n v="648550"/>
  </r>
  <r>
    <s v="2022-02-10T12:13:56.655+03:00"/>
    <s v="2022-02-10T14:25:31.314+03:00"/>
    <s v="0"/>
    <s v="كرمو العلو"/>
    <s v="MRFS Partner"/>
    <s v="AFH"/>
    <d v="2022-02-10T00:00:00"/>
    <x v="1"/>
    <s v="Livelihood and Protection (MHPSS, CP, GBV)"/>
    <s v="Yes"/>
    <s v="IDP"/>
    <d v="2019-02-10T00:00:00"/>
    <s v="Head of Household"/>
    <m/>
    <x v="1"/>
    <s v="30-39"/>
    <s v="Is the Head of household"/>
    <s v="Male"/>
    <s v="No members with a disability"/>
    <b v="1"/>
    <m/>
    <m/>
    <m/>
    <m/>
    <m/>
    <m/>
    <s v="Married"/>
    <s v="Adult Literacy"/>
    <n v="0"/>
    <n v="0"/>
    <n v="0"/>
    <n v="1"/>
    <n v="0"/>
    <n v="0"/>
    <n v="0"/>
    <s v="1"/>
    <s v="0"/>
    <s v="1"/>
    <n v="0"/>
    <n v="0"/>
    <n v="1"/>
    <n v="0"/>
    <n v="0"/>
    <n v="0"/>
    <s v="1"/>
    <s v="0"/>
    <s v="1"/>
    <s v="2"/>
    <n v="0"/>
    <s v="0"/>
    <s v="2"/>
    <n v="2"/>
    <s v="Child protection services"/>
    <m/>
    <s v="GBV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Inability to carry out work or daily tasks Problems Sleeping Mood swings Changes in Appetite"/>
    <m/>
    <m/>
    <m/>
    <b v="1"/>
    <m/>
    <m/>
    <b v="1"/>
    <m/>
    <b v="1"/>
    <b v="1"/>
    <m/>
    <m/>
    <m/>
    <m/>
    <m/>
    <m/>
    <m/>
    <m/>
    <s v="Displaced people Persons with Intellectual Disabilities Persons with Physical Disabilities Adult Women Elderly"/>
    <b v="1"/>
    <m/>
    <m/>
    <b v="1"/>
    <b v="1"/>
    <b v="1"/>
    <b v="1"/>
    <m/>
    <m/>
    <m/>
    <m/>
    <m/>
    <m/>
    <s v="لانهم ضعفاء"/>
    <s v="Speaking to a friend Exercise Prayer Seeing an MHPSS professional Speaking to a family member Withdrawal/Isolation"/>
    <b v="1"/>
    <b v="1"/>
    <b v="1"/>
    <b v="1"/>
    <b v="1"/>
    <m/>
    <m/>
    <m/>
    <b v="1"/>
    <m/>
    <m/>
    <m/>
    <s v="Family MHPSS service providers Community centres CFSs WGSS Friends"/>
    <b v="1"/>
    <b v="1"/>
    <m/>
    <m/>
    <m/>
    <b v="1"/>
    <b v="1"/>
    <b v="1"/>
    <b v="1"/>
    <m/>
    <m/>
    <m/>
    <s v="Distance/transportation"/>
    <m/>
    <m/>
    <b v="1"/>
    <m/>
    <m/>
    <m/>
    <m/>
    <m/>
    <m/>
    <x v="0"/>
    <m/>
    <s v="Women's and girls'-friendly spaces Counselling for women who have experienced adverse situation Case management for survivors of GBV Health care (including reproductive health) Food aid / food distributions"/>
    <b v="1"/>
    <m/>
    <m/>
    <b v="1"/>
    <m/>
    <m/>
    <b v="1"/>
    <b v="1"/>
    <b v="1"/>
    <m/>
    <m/>
    <m/>
    <m/>
    <m/>
    <x v="0"/>
    <s v="Women's and girls' friendly spaces Health services Community leader"/>
    <m/>
    <b v="1"/>
    <m/>
    <m/>
    <m/>
    <b v="1"/>
    <b v="1"/>
    <m/>
    <m/>
    <m/>
    <m/>
    <s v="Women's and girls' friendly spaces NGO Health services Family member"/>
    <b v="1"/>
    <m/>
    <m/>
    <b v="1"/>
    <m/>
    <b v="1"/>
    <b v="1"/>
    <m/>
    <m/>
    <m/>
    <s v="Women friendly Center Case management with individual counseling Education Income-generating activities/vocational training Mental health referrals"/>
    <b v="1"/>
    <m/>
    <b v="1"/>
    <m/>
    <b v="1"/>
    <b v="1"/>
    <m/>
    <m/>
    <m/>
    <s v="Women's and girls' friendly spaces Hospital/clinic"/>
    <m/>
    <b v="1"/>
    <m/>
    <m/>
    <m/>
    <b v="1"/>
    <m/>
    <m/>
    <s v="Don't Know"/>
    <m/>
    <m/>
    <m/>
    <m/>
    <m/>
    <m/>
    <m/>
    <b v="1"/>
    <m/>
    <s v="Physical abuse Sexual abuse Psychological Distress Neglect Dropout of school"/>
    <m/>
    <m/>
    <m/>
    <b v="1"/>
    <b v="1"/>
    <b v="1"/>
    <m/>
    <m/>
    <m/>
    <m/>
    <b v="1"/>
    <m/>
    <b v="1"/>
    <m/>
    <m/>
    <m/>
    <s v="Peer groups (e.g. friends) School teachers Community/social workers Community leaders (trusted people in the community) Women and Child support centers Siblings Parents"/>
    <b v="1"/>
    <m/>
    <b v="1"/>
    <m/>
    <b v="1"/>
    <b v="1"/>
    <m/>
    <m/>
    <b v="1"/>
    <b v="1"/>
    <b v="1"/>
    <m/>
    <m/>
    <m/>
    <m/>
    <s v="Painting / re-creational activity Entertainement activities Quraan Awareness / educational activities / psychosocial support"/>
    <m/>
    <b v="1"/>
    <m/>
    <b v="1"/>
    <b v="1"/>
    <b v="1"/>
    <m/>
    <m/>
    <m/>
    <m/>
    <m/>
    <s v="Lack of transportation Lack of awareness"/>
    <b v="1"/>
    <m/>
    <b v="1"/>
    <m/>
    <m/>
    <m/>
    <m/>
    <m/>
    <m/>
    <m/>
    <s v="Yes"/>
    <m/>
    <s v="No"/>
    <m/>
    <s v="Quraan Sport activity Entertainement activities Painting / re-creational activity Awareness / educational activities / psychosocial support"/>
    <b v="1"/>
    <b v="1"/>
    <m/>
    <b v="1"/>
    <b v="1"/>
    <b v="1"/>
    <m/>
    <m/>
    <m/>
    <m/>
    <m/>
    <s v="Children separated from their parents Orphans living in the community Child-headed households"/>
    <b v="1"/>
    <m/>
    <b v="1"/>
    <b v="1"/>
    <m/>
    <m/>
    <m/>
    <m/>
    <m/>
    <m/>
    <s v="Humanitarian assistance Casual labor Borrowing"/>
    <m/>
    <m/>
    <m/>
    <b v="1"/>
    <m/>
    <m/>
    <m/>
    <m/>
    <b v="1"/>
    <b v="1"/>
    <m/>
    <m/>
    <m/>
    <m/>
    <n v="400"/>
    <n v="1500"/>
    <x v="4"/>
    <m/>
    <m/>
    <m/>
    <m/>
    <b v="1"/>
    <b v="1"/>
    <m/>
    <m/>
    <m/>
    <m/>
    <m/>
    <m/>
    <m/>
    <m/>
    <m/>
    <m/>
    <m/>
    <s v="Yes"/>
    <s v="Food baskets"/>
    <b v="1"/>
    <m/>
    <m/>
    <m/>
    <m/>
    <m/>
    <m/>
    <m/>
    <s v="No"/>
    <m/>
    <s v="No"/>
    <m/>
    <m/>
    <m/>
    <m/>
    <m/>
    <m/>
    <m/>
    <m/>
    <m/>
    <m/>
    <s v="Participatory (Both wife &amp; Husband)"/>
    <m/>
    <s v="No"/>
    <m/>
    <s v="توفير فرص عمل_x000a_إقامة دورات تدريبية وخاصة للبالغين_x000a_إضافة موظف أخصائي نفي في مراكز الحماية"/>
    <s v="In-person to MRFS/partner staff Suggestion boxes"/>
    <b v="1"/>
    <b v="1"/>
    <m/>
    <m/>
    <m/>
    <m/>
    <m/>
    <m/>
    <m/>
    <s v="In-person from staff Social media messaging (e.g. Facebook)"/>
    <b v="1"/>
    <m/>
    <m/>
    <m/>
    <b v="1"/>
    <m/>
    <m/>
    <m/>
    <s v="لايوجد"/>
    <s v="uuid:9167a746-ce7f-4bc3-9039-0c815c7cca88"/>
    <n v="92466389"/>
    <s v="9167a746-ce7f-4bc3-9039-0c815c7cca88"/>
    <d v="2022-02-10T11:42:27"/>
    <n v="10"/>
    <m/>
    <n v="-1"/>
    <m/>
    <m/>
    <s v="202202091909"/>
    <n v="7895"/>
    <s v="sr_datacollector"/>
    <n v="648550"/>
  </r>
  <r>
    <s v="2022-02-10T12:31:19.476+03:00"/>
    <s v="2022-02-10T14:34:05.222+03:00"/>
    <s v="0"/>
    <s v="كرمو العلو"/>
    <s v="MRFS Partner"/>
    <s v="AFH"/>
    <d v="2022-02-10T00:00:00"/>
    <x v="1"/>
    <s v="Livelihood and Protection (MHPSS, CP, GBV)"/>
    <s v="Yes"/>
    <s v="IDP"/>
    <d v="2020-02-10T00:00:00"/>
    <s v="Head of Household"/>
    <m/>
    <x v="1"/>
    <s v="50+"/>
    <s v="Is the Head of household"/>
    <s v="Male"/>
    <s v="No members with a disability"/>
    <b v="1"/>
    <m/>
    <m/>
    <m/>
    <m/>
    <m/>
    <m/>
    <s v="Married"/>
    <s v="Primary"/>
    <n v="0"/>
    <n v="0"/>
    <n v="0"/>
    <n v="2"/>
    <n v="2"/>
    <n v="2"/>
    <n v="0"/>
    <s v="4"/>
    <s v="2"/>
    <s v="6"/>
    <n v="0"/>
    <n v="0"/>
    <n v="0"/>
    <n v="1"/>
    <n v="0"/>
    <n v="0"/>
    <s v="1"/>
    <s v="0"/>
    <s v="1"/>
    <s v="5"/>
    <n v="0"/>
    <s v="2"/>
    <s v="7"/>
    <n v="7"/>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Economic Problems Concentrating Inability to carry out work or daily tasks Problems Sleeping Mood swings"/>
    <m/>
    <m/>
    <m/>
    <b v="1"/>
    <m/>
    <b v="1"/>
    <b v="1"/>
    <b v="1"/>
    <b v="1"/>
    <m/>
    <m/>
    <b v="1"/>
    <m/>
    <m/>
    <m/>
    <m/>
    <m/>
    <m/>
    <s v="Adult Women Persons with Physical Disabilities Children Elderly Displaced people Persons with Intellectual Disabilities Adolescent girls"/>
    <b v="1"/>
    <m/>
    <b v="1"/>
    <b v="1"/>
    <b v="1"/>
    <b v="1"/>
    <b v="1"/>
    <m/>
    <m/>
    <b v="1"/>
    <m/>
    <m/>
    <m/>
    <s v="لانهم بحاجة لمن يساعدهم"/>
    <s v="Speaking to a friend Exercise Seeing an MHPSS professional Prayer Smoking"/>
    <m/>
    <b v="1"/>
    <b v="1"/>
    <b v="1"/>
    <b v="1"/>
    <m/>
    <b v="1"/>
    <m/>
    <m/>
    <m/>
    <m/>
    <m/>
    <s v="MHPSS service providers Community centres CFSs NGO Family Medical Doctor WGSS"/>
    <b v="1"/>
    <m/>
    <b v="1"/>
    <m/>
    <b v="1"/>
    <b v="1"/>
    <b v="1"/>
    <b v="1"/>
    <b v="1"/>
    <m/>
    <m/>
    <m/>
    <s v="Distance/transportation Fear of stigma"/>
    <m/>
    <m/>
    <b v="1"/>
    <m/>
    <m/>
    <b v="1"/>
    <m/>
    <m/>
    <m/>
    <x v="0"/>
    <m/>
    <s v="Women's and girls'-friendly spaces Counselling for women who have experienced adverse situation Case management for survivors of GBV Health care (including reproductive health) Food aid / food distributions"/>
    <b v="1"/>
    <m/>
    <m/>
    <b v="1"/>
    <m/>
    <m/>
    <b v="1"/>
    <b v="1"/>
    <b v="1"/>
    <m/>
    <m/>
    <m/>
    <m/>
    <m/>
    <x v="0"/>
    <s v="Women's and girls' friendly spaces Health services Family member Friend"/>
    <b v="1"/>
    <m/>
    <m/>
    <m/>
    <b v="1"/>
    <b v="1"/>
    <b v="1"/>
    <m/>
    <m/>
    <m/>
    <m/>
    <s v="Women's and girls' friendly spaces Health services Family member Friend"/>
    <b v="1"/>
    <m/>
    <m/>
    <m/>
    <b v="1"/>
    <b v="1"/>
    <b v="1"/>
    <m/>
    <m/>
    <m/>
    <s v="Women friendly Center Case management with individual counseling Mental health referrals Education Income-generating activities/vocational training"/>
    <b v="1"/>
    <m/>
    <b v="1"/>
    <m/>
    <b v="1"/>
    <b v="1"/>
    <m/>
    <m/>
    <m/>
    <s v="Women's and girls' friendly spaces Hospital/clinic School"/>
    <b v="1"/>
    <b v="1"/>
    <m/>
    <m/>
    <m/>
    <b v="1"/>
    <m/>
    <m/>
    <s v="Distance to facility Fear of being identified as survivors"/>
    <b v="1"/>
    <b v="1"/>
    <m/>
    <m/>
    <m/>
    <m/>
    <m/>
    <m/>
    <m/>
    <s v="Neglect Psychological Distress Exploitation Child marriage Physical abuse Sexual abuse Dropout of school"/>
    <m/>
    <m/>
    <b v="1"/>
    <b v="1"/>
    <b v="1"/>
    <b v="1"/>
    <m/>
    <m/>
    <m/>
    <m/>
    <b v="1"/>
    <b v="1"/>
    <b v="1"/>
    <m/>
    <m/>
    <m/>
    <s v="Peer groups (e.g. friends) School teachers Community/social workers Community leaders (trusted people in the community) Women and Child support centers"/>
    <b v="1"/>
    <m/>
    <m/>
    <m/>
    <b v="1"/>
    <m/>
    <m/>
    <m/>
    <b v="1"/>
    <b v="1"/>
    <b v="1"/>
    <m/>
    <m/>
    <m/>
    <m/>
    <s v="Quraan Awareness / educational activities / psychosocial support Entertainement activities Painting / re-creational activity"/>
    <m/>
    <b v="1"/>
    <m/>
    <b v="1"/>
    <b v="1"/>
    <b v="1"/>
    <m/>
    <m/>
    <m/>
    <m/>
    <m/>
    <s v="Lack of transportation Lack of awareness"/>
    <b v="1"/>
    <m/>
    <b v="1"/>
    <m/>
    <m/>
    <m/>
    <m/>
    <m/>
    <m/>
    <m/>
    <s v="Yes"/>
    <m/>
    <s v="No"/>
    <m/>
    <s v="Awareness / educational activities / psychosocial support Case Management activities Painting / re-creational activity Quraan Entertainement activities"/>
    <m/>
    <b v="1"/>
    <m/>
    <b v="1"/>
    <b v="1"/>
    <b v="1"/>
    <b v="1"/>
    <m/>
    <m/>
    <m/>
    <m/>
    <s v="Child-headed households Children involved in harmful forms of labor Children who have been associated with fighting forces Children separated from their parents"/>
    <b v="1"/>
    <m/>
    <m/>
    <b v="1"/>
    <b v="1"/>
    <b v="1"/>
    <m/>
    <m/>
    <m/>
    <m/>
    <s v="Humanitarian assistance Borrowing"/>
    <m/>
    <m/>
    <m/>
    <m/>
    <m/>
    <m/>
    <m/>
    <m/>
    <b v="1"/>
    <b v="1"/>
    <m/>
    <m/>
    <m/>
    <m/>
    <n v="500"/>
    <n v="2000"/>
    <x v="6"/>
    <m/>
    <m/>
    <b v="1"/>
    <m/>
    <b v="1"/>
    <b v="1"/>
    <m/>
    <m/>
    <m/>
    <m/>
    <m/>
    <m/>
    <m/>
    <m/>
    <m/>
    <m/>
    <m/>
    <s v="Yes"/>
    <s v="Food baskets"/>
    <b v="1"/>
    <m/>
    <m/>
    <m/>
    <m/>
    <m/>
    <m/>
    <m/>
    <s v="No"/>
    <m/>
    <s v="No"/>
    <m/>
    <m/>
    <m/>
    <m/>
    <m/>
    <m/>
    <m/>
    <m/>
    <m/>
    <m/>
    <s v="Participatory (Both wife &amp; Husband)"/>
    <m/>
    <s v="No"/>
    <m/>
    <s v="مساعدات مالية_x000a_إضافة محو أمية على مراكز الحماية_x000a_تأمين مواصلات وخاصة لذوي الاعاقة"/>
    <s v="In-person to MRFS/partner staff Suggestion boxes SMS/whatsapp"/>
    <b v="1"/>
    <b v="1"/>
    <m/>
    <b v="1"/>
    <m/>
    <m/>
    <m/>
    <m/>
    <m/>
    <s v="In-person from staff"/>
    <b v="1"/>
    <m/>
    <m/>
    <m/>
    <m/>
    <m/>
    <m/>
    <m/>
    <s v="لايوجد"/>
    <s v="uuid:6666e6a7-06be-4b39-a096-8dfe3a3ce281"/>
    <n v="92466394"/>
    <s v="6666e6a7-06be-4b39-a096-8dfe3a3ce281"/>
    <d v="2022-02-10T11:42:27"/>
    <n v="11"/>
    <m/>
    <n v="-1"/>
    <m/>
    <m/>
    <s v="202202091909"/>
    <n v="7366"/>
    <s v="sr_datacollector"/>
    <n v="648550"/>
  </r>
  <r>
    <s v="2022-02-10T13:08:00.982+03:00"/>
    <s v="2022-02-10T14:41:35.208+03:00"/>
    <s v="0"/>
    <s v="كرمو العلو"/>
    <s v="MRFS Partner"/>
    <s v="AFH"/>
    <d v="2022-02-10T00:00:00"/>
    <x v="1"/>
    <s v="Livelihood and Protection (MHPSS, CP, GBV)"/>
    <s v="Yes"/>
    <s v="Host"/>
    <m/>
    <s v="Head of Household"/>
    <m/>
    <x v="1"/>
    <s v="40-49"/>
    <s v="Is the Head of household"/>
    <s v="Male"/>
    <s v="Yes PWD, has difficulty hearing, even with hearing aid"/>
    <m/>
    <m/>
    <b v="1"/>
    <m/>
    <m/>
    <m/>
    <m/>
    <s v="Married"/>
    <s v="Secondary"/>
    <n v="0"/>
    <n v="0"/>
    <n v="0"/>
    <n v="1"/>
    <n v="1"/>
    <n v="0"/>
    <n v="0"/>
    <s v="2"/>
    <s v="0"/>
    <s v="2"/>
    <n v="1"/>
    <n v="0"/>
    <n v="1"/>
    <n v="1"/>
    <n v="0"/>
    <n v="0"/>
    <s v="3"/>
    <s v="0"/>
    <s v="3"/>
    <s v="5"/>
    <n v="0"/>
    <s v="0"/>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Problems Sleeping Anxiety Mood swings"/>
    <m/>
    <m/>
    <m/>
    <m/>
    <m/>
    <b v="1"/>
    <b v="1"/>
    <m/>
    <b v="1"/>
    <m/>
    <m/>
    <b v="1"/>
    <m/>
    <m/>
    <m/>
    <m/>
    <m/>
    <m/>
    <s v="Adult Women Persons with Physical Disabilities Elderly Persons with Intellectual Disabilities People with chronic health conditions"/>
    <b v="1"/>
    <m/>
    <m/>
    <b v="1"/>
    <b v="1"/>
    <m/>
    <b v="1"/>
    <b v="1"/>
    <m/>
    <m/>
    <m/>
    <m/>
    <m/>
    <s v="لانهم يعتمدون على غيرهم"/>
    <s v="Speaking to a friend Prayer Seeing an MHPSS professional Smoking"/>
    <m/>
    <b v="1"/>
    <m/>
    <b v="1"/>
    <b v="1"/>
    <m/>
    <b v="1"/>
    <m/>
    <m/>
    <m/>
    <m/>
    <m/>
    <s v="Friends MHPSS service providers Community centres CFSs WGSS Family Medical Doctor"/>
    <b v="1"/>
    <b v="1"/>
    <m/>
    <m/>
    <b v="1"/>
    <b v="1"/>
    <b v="1"/>
    <b v="1"/>
    <b v="1"/>
    <m/>
    <m/>
    <m/>
    <s v="Distance/transportation Fear of stigma No knowledge of service location"/>
    <b v="1"/>
    <m/>
    <b v="1"/>
    <m/>
    <m/>
    <b v="1"/>
    <m/>
    <m/>
    <m/>
    <x v="0"/>
    <m/>
    <s v="Health care (including reproductive health) Dignity kits Women's and girls'-friendly spaces Counselling for women who have experienced adverse situation Case management for survivors of GBV Food aid / food distributions"/>
    <b v="1"/>
    <m/>
    <m/>
    <b v="1"/>
    <b v="1"/>
    <m/>
    <b v="1"/>
    <b v="1"/>
    <b v="1"/>
    <m/>
    <m/>
    <m/>
    <m/>
    <m/>
    <x v="0"/>
    <s v="Family member Friend Women's and girls' friendly spaces Health services"/>
    <b v="1"/>
    <m/>
    <m/>
    <m/>
    <b v="1"/>
    <b v="1"/>
    <b v="1"/>
    <m/>
    <m/>
    <m/>
    <m/>
    <s v="Family member Friend Women's and girls' friendly spaces Health services"/>
    <b v="1"/>
    <m/>
    <m/>
    <m/>
    <b v="1"/>
    <b v="1"/>
    <b v="1"/>
    <m/>
    <m/>
    <m/>
    <s v="Women friendly Center Peer Support groups Case management with individual counseling Skills building Education Income-generating activities/vocational training Mental health referrals"/>
    <b v="1"/>
    <b v="1"/>
    <b v="1"/>
    <b v="1"/>
    <b v="1"/>
    <b v="1"/>
    <m/>
    <m/>
    <m/>
    <s v="Women's and girls' friendly spaces Hospital/clinic"/>
    <m/>
    <b v="1"/>
    <m/>
    <m/>
    <m/>
    <b v="1"/>
    <m/>
    <m/>
    <s v="Fear of being identified as survivors Distance to facility"/>
    <b v="1"/>
    <b v="1"/>
    <m/>
    <m/>
    <m/>
    <m/>
    <m/>
    <m/>
    <m/>
    <s v="Sexual abuse Child marriage Psychological Distress Exploitation Dropout of school Physical abuse"/>
    <m/>
    <m/>
    <b v="1"/>
    <b v="1"/>
    <m/>
    <b v="1"/>
    <m/>
    <m/>
    <m/>
    <m/>
    <b v="1"/>
    <b v="1"/>
    <b v="1"/>
    <m/>
    <m/>
    <m/>
    <s v="Peer groups (e.g. friends) School teachers Community/social workers Community leaders (trusted people in the community) Women and Child support centers Siblings"/>
    <b v="1"/>
    <m/>
    <b v="1"/>
    <m/>
    <b v="1"/>
    <m/>
    <m/>
    <m/>
    <b v="1"/>
    <b v="1"/>
    <b v="1"/>
    <m/>
    <m/>
    <m/>
    <m/>
    <s v="Awareness / educational activities / psychosocial support Entertainement activities Case Management activities Quraan"/>
    <m/>
    <b v="1"/>
    <m/>
    <m/>
    <b v="1"/>
    <b v="1"/>
    <b v="1"/>
    <m/>
    <m/>
    <m/>
    <m/>
    <s v="Lack of awareness Lack of transportation"/>
    <b v="1"/>
    <m/>
    <b v="1"/>
    <m/>
    <m/>
    <m/>
    <m/>
    <m/>
    <m/>
    <m/>
    <s v="Yes"/>
    <m/>
    <s v="No"/>
    <m/>
    <s v="Entertainement activities Awareness / educational activities / psychosocial support Case Management activities"/>
    <m/>
    <m/>
    <m/>
    <m/>
    <b v="1"/>
    <b v="1"/>
    <b v="1"/>
    <m/>
    <m/>
    <m/>
    <m/>
    <s v="Child-headed households Orphans living in the community Children involved in harmful forms of labor"/>
    <m/>
    <m/>
    <b v="1"/>
    <b v="1"/>
    <b v="1"/>
    <m/>
    <m/>
    <m/>
    <m/>
    <m/>
    <s v="Humanitarian assistance Borrowing Casual labor"/>
    <m/>
    <m/>
    <m/>
    <b v="1"/>
    <m/>
    <m/>
    <m/>
    <m/>
    <b v="1"/>
    <b v="1"/>
    <m/>
    <m/>
    <m/>
    <m/>
    <n v="1000"/>
    <n v="2500"/>
    <x v="7"/>
    <b v="1"/>
    <m/>
    <m/>
    <m/>
    <b v="1"/>
    <b v="1"/>
    <m/>
    <m/>
    <m/>
    <m/>
    <m/>
    <m/>
    <m/>
    <m/>
    <m/>
    <m/>
    <m/>
    <s v="Yes"/>
    <s v="Food baskets"/>
    <b v="1"/>
    <m/>
    <m/>
    <m/>
    <m/>
    <m/>
    <m/>
    <m/>
    <s v="No"/>
    <m/>
    <s v="No"/>
    <m/>
    <m/>
    <m/>
    <m/>
    <m/>
    <m/>
    <m/>
    <m/>
    <m/>
    <m/>
    <s v="Participatory (Both wife &amp; Husband)"/>
    <m/>
    <s v="Yes"/>
    <s v="توزيع فحم"/>
    <s v="توزيع مواد تدفئة_x000a_تعبيد طرقات_x000a_كفالة الايتام"/>
    <s v="In-person to MRFS/partner staff Suggestion boxes SMS/whatsapp"/>
    <b v="1"/>
    <b v="1"/>
    <m/>
    <b v="1"/>
    <m/>
    <m/>
    <m/>
    <m/>
    <m/>
    <s v="In-person from staff Social media messaging (e.g. Facebook)"/>
    <b v="1"/>
    <m/>
    <m/>
    <m/>
    <b v="1"/>
    <m/>
    <m/>
    <m/>
    <s v="لايوجد"/>
    <s v="uuid:ab846e24-70b8-46d7-9cff-9ddf9ef93cd1"/>
    <n v="92466397"/>
    <s v="ab846e24-70b8-46d7-9cff-9ddf9ef93cd1"/>
    <d v="2022-02-10T11:42:28"/>
    <n v="12"/>
    <m/>
    <n v="-1"/>
    <m/>
    <m/>
    <s v="202202091909"/>
    <n v="5615"/>
    <s v="sr_datacollector"/>
    <n v="648550"/>
  </r>
  <r>
    <s v="2022-02-10T10:12:51.459+02:00"/>
    <s v="2022-02-10T14:40:37.172+02:00"/>
    <s v="0"/>
    <s v="بنان طريش"/>
    <s v="MRFS Partner"/>
    <s v="سوريا ياردم"/>
    <d v="2022-02-10T00:00:00"/>
    <x v="0"/>
    <s v="Livelihood and Protection (MHPSS, CP, GBV)"/>
    <s v="Yes"/>
    <s v="IDP"/>
    <d v="2019-10-09T00:00:00"/>
    <s v="Head of Household"/>
    <m/>
    <x v="0"/>
    <s v="30-39"/>
    <s v="Wife/Husband"/>
    <s v="Male"/>
    <s v="No members with a disability"/>
    <b v="1"/>
    <m/>
    <m/>
    <m/>
    <m/>
    <m/>
    <m/>
    <s v="Married"/>
    <s v="Primary"/>
    <n v="1"/>
    <n v="2"/>
    <n v="0"/>
    <n v="1"/>
    <n v="0"/>
    <n v="1"/>
    <n v="0"/>
    <s v="3"/>
    <s v="1"/>
    <s v="4"/>
    <n v="1"/>
    <n v="0"/>
    <n v="0"/>
    <n v="0"/>
    <n v="0"/>
    <n v="0"/>
    <s v="1"/>
    <s v="0"/>
    <s v="1"/>
    <s v="4"/>
    <n v="0"/>
    <s v="1"/>
    <s v="5"/>
    <n v="5"/>
    <s v="GBV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xiety Problems Sleeping"/>
    <m/>
    <m/>
    <m/>
    <m/>
    <m/>
    <b v="1"/>
    <b v="1"/>
    <m/>
    <m/>
    <m/>
    <m/>
    <m/>
    <m/>
    <m/>
    <m/>
    <m/>
    <m/>
    <m/>
    <s v="Displaced people"/>
    <m/>
    <m/>
    <m/>
    <m/>
    <m/>
    <b v="1"/>
    <m/>
    <m/>
    <m/>
    <m/>
    <m/>
    <m/>
    <m/>
    <s v="بسبب النزوح"/>
    <s v="Speaking to a family member"/>
    <b v="1"/>
    <m/>
    <m/>
    <m/>
    <m/>
    <m/>
    <m/>
    <m/>
    <m/>
    <m/>
    <m/>
    <m/>
    <s v="MHPSS service providers WGSS"/>
    <m/>
    <m/>
    <m/>
    <m/>
    <m/>
    <b v="1"/>
    <m/>
    <m/>
    <b v="1"/>
    <m/>
    <m/>
    <m/>
    <s v="Don't Know"/>
    <m/>
    <m/>
    <m/>
    <m/>
    <m/>
    <m/>
    <m/>
    <b v="1"/>
    <m/>
    <x v="1"/>
    <m/>
    <s v="Women's and girls'-friendly spaces"/>
    <m/>
    <m/>
    <m/>
    <m/>
    <m/>
    <m/>
    <b v="1"/>
    <m/>
    <m/>
    <m/>
    <m/>
    <m/>
    <m/>
    <m/>
    <x v="1"/>
    <s v="Family member"/>
    <b v="1"/>
    <m/>
    <m/>
    <m/>
    <m/>
    <m/>
    <m/>
    <m/>
    <m/>
    <m/>
    <m/>
    <s v="Family member"/>
    <b v="1"/>
    <m/>
    <m/>
    <m/>
    <m/>
    <m/>
    <m/>
    <m/>
    <m/>
    <m/>
    <s v="Peer Support groups Skills building"/>
    <m/>
    <b v="1"/>
    <m/>
    <b v="1"/>
    <m/>
    <m/>
    <m/>
    <m/>
    <m/>
    <s v="Women's and girls' friendly spaces"/>
    <m/>
    <b v="1"/>
    <m/>
    <m/>
    <m/>
    <m/>
    <m/>
    <m/>
    <s v="Fear of being identified as survivors"/>
    <b v="1"/>
    <m/>
    <m/>
    <m/>
    <m/>
    <m/>
    <m/>
    <m/>
    <m/>
    <s v="Child labour Exploitation"/>
    <m/>
    <b v="1"/>
    <m/>
    <m/>
    <m/>
    <m/>
    <m/>
    <m/>
    <m/>
    <m/>
    <m/>
    <b v="1"/>
    <m/>
    <m/>
    <m/>
    <m/>
    <s v="Peer groups (e.g. friends) Women and Child support centers"/>
    <b v="1"/>
    <m/>
    <m/>
    <m/>
    <m/>
    <m/>
    <m/>
    <m/>
    <m/>
    <m/>
    <b v="1"/>
    <m/>
    <m/>
    <m/>
    <m/>
    <s v="Awareness / educational activities / psychosocial support"/>
    <m/>
    <m/>
    <m/>
    <m/>
    <b v="1"/>
    <m/>
    <m/>
    <m/>
    <m/>
    <m/>
    <m/>
    <s v="Lack of transportation"/>
    <m/>
    <m/>
    <b v="1"/>
    <m/>
    <m/>
    <m/>
    <m/>
    <m/>
    <m/>
    <m/>
    <s v="Yes"/>
    <m/>
    <s v="No"/>
    <m/>
    <s v="Entertainement activities Awareness / educational activities / psychosocial support"/>
    <m/>
    <m/>
    <m/>
    <m/>
    <b v="1"/>
    <b v="1"/>
    <m/>
    <m/>
    <m/>
    <m/>
    <m/>
    <s v="I don't know"/>
    <m/>
    <m/>
    <m/>
    <m/>
    <m/>
    <m/>
    <m/>
    <b v="1"/>
    <m/>
    <m/>
    <s v="Salaried work Humanitarian assistance"/>
    <m/>
    <m/>
    <m/>
    <m/>
    <m/>
    <b v="1"/>
    <m/>
    <m/>
    <b v="1"/>
    <m/>
    <m/>
    <m/>
    <m/>
    <m/>
    <n v="700"/>
    <n v="1500"/>
    <x v="8"/>
    <m/>
    <m/>
    <m/>
    <m/>
    <m/>
    <m/>
    <m/>
    <m/>
    <m/>
    <m/>
    <m/>
    <m/>
    <m/>
    <m/>
    <b v="1"/>
    <m/>
    <m/>
    <s v="Yes"/>
    <s v="Food baskets Cash/voucher"/>
    <b v="1"/>
    <m/>
    <m/>
    <b v="1"/>
    <m/>
    <m/>
    <m/>
    <m/>
    <s v="No"/>
    <m/>
    <s v="Do not know"/>
    <m/>
    <m/>
    <m/>
    <m/>
    <m/>
    <m/>
    <m/>
    <m/>
    <m/>
    <m/>
    <s v="Participatory (Both wife &amp; Husband)"/>
    <m/>
    <s v="No"/>
    <m/>
    <s v="زيادة أنشطة في مركز الدعم مرأة تقدم دعم مادي مع أنشطة المرأة _x000a_"/>
    <s v="Suggestion boxes SMS/whatsapp"/>
    <m/>
    <b v="1"/>
    <m/>
    <b v="1"/>
    <m/>
    <m/>
    <m/>
    <m/>
    <m/>
    <s v="In-person from staff"/>
    <b v="1"/>
    <m/>
    <m/>
    <m/>
    <m/>
    <m/>
    <m/>
    <m/>
    <s v="لا يوجد"/>
    <s v="uuid:4639b25b-999c-4a60-9f86-ceab3d5258ad"/>
    <n v="92466581"/>
    <s v="4639b25b-999c-4a60-9f86-ceab3d5258ad"/>
    <d v="2022-02-10T11:46:00"/>
    <n v="13"/>
    <m/>
    <n v="-1"/>
    <m/>
    <m/>
    <s v="202202091909"/>
    <n v="16066"/>
    <s v="sr_datacollector"/>
    <n v="648550"/>
  </r>
  <r>
    <s v="2022-02-10T10:56:58.901+02:00"/>
    <s v="2022-02-10T14:42:31.224+02:00"/>
    <s v="0"/>
    <s v="بنان طريش"/>
    <s v="MRFS Partner"/>
    <s v="سوريا ياردم"/>
    <d v="2022-02-10T00:00:00"/>
    <x v="0"/>
    <s v="Livelihood and Protection (MHPSS, CP, GBV)"/>
    <s v="Yes"/>
    <s v="IDP"/>
    <d v="2020-03-05T00:00:00"/>
    <s v="Head of Household"/>
    <m/>
    <x v="0"/>
    <s v="40-49"/>
    <s v="Wife/Husband"/>
    <s v="Male"/>
    <s v="No members with a disability"/>
    <b v="1"/>
    <m/>
    <m/>
    <m/>
    <m/>
    <m/>
    <m/>
    <s v="Married"/>
    <s v="None/Never attended school"/>
    <n v="0"/>
    <n v="0"/>
    <n v="0"/>
    <n v="0"/>
    <n v="0"/>
    <n v="1"/>
    <n v="1"/>
    <s v="0"/>
    <s v="2"/>
    <s v="2"/>
    <n v="0"/>
    <n v="1"/>
    <n v="0"/>
    <n v="0"/>
    <n v="1"/>
    <n v="0"/>
    <s v="1"/>
    <s v="1"/>
    <s v="2"/>
    <s v="1"/>
    <n v="1"/>
    <s v="3"/>
    <s v="4"/>
    <n v="4"/>
    <s v="Food and basic needs"/>
    <m/>
    <s v="GBV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WGSS"/>
    <m/>
    <m/>
    <m/>
    <m/>
    <m/>
    <m/>
    <m/>
    <m/>
    <b v="1"/>
    <m/>
    <m/>
    <m/>
    <s v="Fear of stigma"/>
    <m/>
    <m/>
    <m/>
    <m/>
    <m/>
    <b v="1"/>
    <m/>
    <m/>
    <m/>
    <x v="1"/>
    <m/>
    <s v="Food aid / food distributions Non-food items Dignity kits Cash Vouchers"/>
    <b v="1"/>
    <m/>
    <b v="1"/>
    <m/>
    <b v="1"/>
    <m/>
    <m/>
    <m/>
    <m/>
    <b v="1"/>
    <m/>
    <m/>
    <m/>
    <m/>
    <x v="0"/>
    <s v="Women's and girls' friendly spaces"/>
    <m/>
    <m/>
    <m/>
    <m/>
    <m/>
    <b v="1"/>
    <m/>
    <m/>
    <m/>
    <m/>
    <m/>
    <s v="Family member Women's and girls' friendly spaces"/>
    <b v="1"/>
    <m/>
    <m/>
    <m/>
    <m/>
    <b v="1"/>
    <m/>
    <m/>
    <m/>
    <m/>
    <s v="Women friendly Center Case management with individual counseling"/>
    <b v="1"/>
    <m/>
    <b v="1"/>
    <m/>
    <m/>
    <m/>
    <m/>
    <m/>
    <m/>
    <s v="Women's and girls' friendly spaces"/>
    <m/>
    <b v="1"/>
    <m/>
    <m/>
    <m/>
    <m/>
    <m/>
    <m/>
    <s v="Fear of being identified as survivors"/>
    <b v="1"/>
    <m/>
    <m/>
    <m/>
    <m/>
    <m/>
    <m/>
    <m/>
    <m/>
    <s v="Child marriage Exploitation"/>
    <m/>
    <m/>
    <b v="1"/>
    <m/>
    <m/>
    <m/>
    <m/>
    <m/>
    <m/>
    <m/>
    <m/>
    <b v="1"/>
    <m/>
    <m/>
    <m/>
    <m/>
    <s v="Peer groups (e.g. friends) Parents"/>
    <b v="1"/>
    <m/>
    <m/>
    <m/>
    <m/>
    <b v="1"/>
    <m/>
    <m/>
    <m/>
    <m/>
    <m/>
    <m/>
    <m/>
    <m/>
    <m/>
    <s v="Awareness / educational activities / psychosocial support"/>
    <m/>
    <m/>
    <m/>
    <m/>
    <b v="1"/>
    <m/>
    <m/>
    <m/>
    <m/>
    <m/>
    <m/>
    <s v="Lack of transportation"/>
    <m/>
    <m/>
    <b v="1"/>
    <m/>
    <m/>
    <m/>
    <m/>
    <m/>
    <m/>
    <m/>
    <s v="Not applicable (no child of school going age)"/>
    <m/>
    <s v="Not applicable (no child of school going age)"/>
    <m/>
    <s v="Hand crafts Awareness / educational activities / psychosocial support"/>
    <m/>
    <m/>
    <b v="1"/>
    <m/>
    <b v="1"/>
    <m/>
    <m/>
    <m/>
    <m/>
    <m/>
    <m/>
    <s v="Children separated from their parents"/>
    <b v="1"/>
    <m/>
    <m/>
    <m/>
    <m/>
    <m/>
    <m/>
    <m/>
    <m/>
    <m/>
    <s v="Remittances from family members"/>
    <m/>
    <m/>
    <m/>
    <m/>
    <m/>
    <m/>
    <m/>
    <b v="1"/>
    <m/>
    <m/>
    <m/>
    <m/>
    <m/>
    <m/>
    <n v="1000"/>
    <n v="2000"/>
    <x v="8"/>
    <m/>
    <m/>
    <m/>
    <m/>
    <m/>
    <m/>
    <m/>
    <m/>
    <m/>
    <m/>
    <m/>
    <m/>
    <m/>
    <m/>
    <b v="1"/>
    <m/>
    <m/>
    <s v="Yes"/>
    <s v="Food baskets Cash/voucher"/>
    <b v="1"/>
    <m/>
    <m/>
    <b v="1"/>
    <m/>
    <m/>
    <m/>
    <m/>
    <s v="No"/>
    <m/>
    <s v="Do not know"/>
    <m/>
    <m/>
    <m/>
    <m/>
    <m/>
    <m/>
    <m/>
    <m/>
    <m/>
    <m/>
    <s v="Participatory (Both wife &amp; Husband)"/>
    <m/>
    <s v="No"/>
    <m/>
    <s v="وجود أخصائي نفسي ضمن مركز الدعم النفسي الاجتماعي "/>
    <s v="Suggestion boxes SMS/whatsapp"/>
    <m/>
    <b v="1"/>
    <m/>
    <b v="1"/>
    <m/>
    <m/>
    <m/>
    <m/>
    <m/>
    <s v="In-person from staff"/>
    <b v="1"/>
    <m/>
    <m/>
    <m/>
    <m/>
    <m/>
    <m/>
    <m/>
    <s v="لايوجد"/>
    <s v="uuid:d0ec3384-bee7-4e78-aad0-21d4890663b5"/>
    <n v="92466582"/>
    <s v="d0ec3384-bee7-4e78-aad0-21d4890663b5"/>
    <d v="2022-02-10T11:46:00"/>
    <n v="14"/>
    <m/>
    <n v="-1"/>
    <m/>
    <m/>
    <s v="202202091909"/>
    <n v="13533"/>
    <s v="sr_datacollector"/>
    <n v="648550"/>
  </r>
  <r>
    <s v="2022-02-10T11:17:37.918+02:00"/>
    <s v="2022-02-10T14:44:46.842+02:00"/>
    <s v="0"/>
    <s v="بنان طريش"/>
    <s v="MRFS Partner"/>
    <s v="سوريا ياردم"/>
    <d v="2022-02-10T00:00:00"/>
    <x v="0"/>
    <s v="Livelihood and Protection (MHPSS, CP, GBV)"/>
    <s v="Yes"/>
    <s v="IDP"/>
    <d v="2020-02-10T00:00:00"/>
    <s v="Head of Household"/>
    <m/>
    <x v="0"/>
    <s v="40-49"/>
    <s v="Wife/Husband"/>
    <s v="Female"/>
    <s v="No members with a disability"/>
    <b v="1"/>
    <m/>
    <m/>
    <m/>
    <m/>
    <m/>
    <m/>
    <s v="Widowed"/>
    <s v="Primary"/>
    <n v="0"/>
    <n v="0"/>
    <n v="2"/>
    <n v="1"/>
    <n v="0"/>
    <n v="0"/>
    <n v="0"/>
    <s v="3"/>
    <s v="0"/>
    <s v="3"/>
    <n v="0"/>
    <n v="1"/>
    <n v="1"/>
    <n v="0"/>
    <n v="0"/>
    <n v="0"/>
    <s v="2"/>
    <s v="0"/>
    <s v="2"/>
    <s v="5"/>
    <n v="3"/>
    <s v="0"/>
    <s v="5"/>
    <n v="5"/>
    <s v="Shelter / housing"/>
    <m/>
    <s v="GBV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Children Displaced people"/>
    <m/>
    <m/>
    <b v="1"/>
    <m/>
    <m/>
    <b v="1"/>
    <m/>
    <m/>
    <m/>
    <m/>
    <m/>
    <m/>
    <m/>
    <s v="بسبب النزوح"/>
    <s v="Speaking to a family member Prayer"/>
    <b v="1"/>
    <m/>
    <m/>
    <b v="1"/>
    <m/>
    <m/>
    <m/>
    <m/>
    <m/>
    <m/>
    <m/>
    <m/>
    <s v="WGSS MHPSS service providers"/>
    <m/>
    <m/>
    <m/>
    <m/>
    <m/>
    <b v="1"/>
    <m/>
    <m/>
    <b v="1"/>
    <m/>
    <m/>
    <m/>
    <s v="Don't Know"/>
    <m/>
    <m/>
    <m/>
    <m/>
    <m/>
    <m/>
    <m/>
    <b v="1"/>
    <m/>
    <x v="0"/>
    <m/>
    <s v="Dignity kits Women's and girls'-friendly spaces"/>
    <m/>
    <m/>
    <m/>
    <m/>
    <b v="1"/>
    <m/>
    <b v="1"/>
    <m/>
    <m/>
    <m/>
    <m/>
    <m/>
    <m/>
    <m/>
    <x v="0"/>
    <s v="Women's and girls' friendly spaces"/>
    <m/>
    <m/>
    <m/>
    <m/>
    <m/>
    <b v="1"/>
    <m/>
    <m/>
    <m/>
    <m/>
    <m/>
    <s v="Women's and girls' friendly spaces"/>
    <m/>
    <m/>
    <m/>
    <m/>
    <m/>
    <b v="1"/>
    <m/>
    <m/>
    <m/>
    <m/>
    <s v="Case management with individual counseling Peer Support groups"/>
    <m/>
    <b v="1"/>
    <b v="1"/>
    <m/>
    <m/>
    <m/>
    <m/>
    <m/>
    <m/>
    <s v="Women's and girls' friendly spaces"/>
    <m/>
    <b v="1"/>
    <m/>
    <m/>
    <m/>
    <m/>
    <m/>
    <m/>
    <s v="Fear of being identified as survivors"/>
    <b v="1"/>
    <m/>
    <m/>
    <m/>
    <m/>
    <m/>
    <m/>
    <m/>
    <m/>
    <s v="Child marriage"/>
    <m/>
    <m/>
    <b v="1"/>
    <m/>
    <m/>
    <m/>
    <m/>
    <m/>
    <m/>
    <m/>
    <m/>
    <m/>
    <m/>
    <m/>
    <m/>
    <m/>
    <s v="Women and Child support centers"/>
    <m/>
    <m/>
    <m/>
    <m/>
    <m/>
    <m/>
    <m/>
    <m/>
    <m/>
    <m/>
    <b v="1"/>
    <m/>
    <m/>
    <m/>
    <m/>
    <s v="Painting / re-creational activity Entertainement activities"/>
    <m/>
    <m/>
    <m/>
    <b v="1"/>
    <m/>
    <b v="1"/>
    <m/>
    <m/>
    <m/>
    <m/>
    <m/>
    <s v="Lack of transportation"/>
    <m/>
    <m/>
    <b v="1"/>
    <m/>
    <m/>
    <m/>
    <m/>
    <m/>
    <m/>
    <m/>
    <s v="Not applicable (no child of school going age)"/>
    <m/>
    <s v="Not applicable (no child of school going age)"/>
    <m/>
    <s v="Painting / re-creational activity Entertainement activities"/>
    <m/>
    <m/>
    <m/>
    <b v="1"/>
    <m/>
    <b v="1"/>
    <m/>
    <m/>
    <m/>
    <m/>
    <m/>
    <s v="I don't know"/>
    <m/>
    <m/>
    <m/>
    <m/>
    <m/>
    <m/>
    <m/>
    <b v="1"/>
    <m/>
    <m/>
    <s v="Salaried work"/>
    <m/>
    <m/>
    <m/>
    <m/>
    <m/>
    <b v="1"/>
    <m/>
    <m/>
    <m/>
    <m/>
    <m/>
    <m/>
    <m/>
    <m/>
    <n v="1500"/>
    <n v="2500"/>
    <x v="4"/>
    <m/>
    <m/>
    <m/>
    <m/>
    <b v="1"/>
    <b v="1"/>
    <m/>
    <m/>
    <m/>
    <m/>
    <m/>
    <m/>
    <m/>
    <m/>
    <m/>
    <m/>
    <m/>
    <s v="Yes"/>
    <s v="Food baskets"/>
    <b v="1"/>
    <m/>
    <m/>
    <m/>
    <m/>
    <m/>
    <m/>
    <m/>
    <s v="No"/>
    <m/>
    <s v="No"/>
    <m/>
    <m/>
    <m/>
    <m/>
    <m/>
    <m/>
    <m/>
    <m/>
    <m/>
    <m/>
    <s v="Participatory (Both wife &amp; Husband)"/>
    <m/>
    <s v="No"/>
    <m/>
    <s v="تقديم دعم مادي مع أنشطة مركز الطفولة"/>
    <s v="In-person to MRFS/partner staff SMS/whatsapp"/>
    <b v="1"/>
    <m/>
    <m/>
    <b v="1"/>
    <m/>
    <m/>
    <m/>
    <m/>
    <m/>
    <s v="In-person from staff"/>
    <b v="1"/>
    <m/>
    <m/>
    <m/>
    <m/>
    <m/>
    <m/>
    <m/>
    <s v="لايوجد"/>
    <s v="uuid:6642ec20-bbe1-4e4f-809f-6748ccad789a"/>
    <n v="92466584"/>
    <s v="6642ec20-bbe1-4e4f-809f-6748ccad789a"/>
    <d v="2022-02-10T11:46:01"/>
    <n v="15"/>
    <m/>
    <n v="-1"/>
    <m/>
    <m/>
    <s v="202202091909"/>
    <n v="12429"/>
    <s v="sr_datacollector"/>
    <n v="648550"/>
  </r>
  <r>
    <s v="2022-02-10T10:29:39.889+03:00"/>
    <s v="2022-02-10T14:53:26.452+03:00"/>
    <s v="0"/>
    <s v="عبد الرحمن شريف المرعي"/>
    <s v="MRFS Partner"/>
    <s v="سوريا ياردم"/>
    <d v="2022-02-10T00:00:00"/>
    <x v="0"/>
    <s v="Livelihood and Protection (MHPSS, CP, GBV)"/>
    <s v="Yes"/>
    <s v="Host"/>
    <m/>
    <s v="Head of Household"/>
    <m/>
    <x v="1"/>
    <s v="18-29"/>
    <s v="Is the Head of household"/>
    <s v="Male"/>
    <s v="Yes PWD, has difficulty walking or climbing steps"/>
    <m/>
    <m/>
    <m/>
    <b v="1"/>
    <m/>
    <m/>
    <m/>
    <s v="Married"/>
    <s v="Primary"/>
    <n v="1"/>
    <n v="1"/>
    <n v="1"/>
    <n v="4"/>
    <n v="0"/>
    <n v="1"/>
    <n v="0"/>
    <s v="6"/>
    <s v="1"/>
    <s v="7"/>
    <n v="0"/>
    <n v="0"/>
    <n v="0"/>
    <n v="0"/>
    <n v="0"/>
    <n v="0"/>
    <s v="0"/>
    <s v="0"/>
    <s v="0"/>
    <s v="6"/>
    <n v="1"/>
    <s v="1"/>
    <s v="7"/>
    <n v="7"/>
    <s v="Food and basic need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Anger Mood swings Economic"/>
    <m/>
    <b v="1"/>
    <m/>
    <b v="1"/>
    <m/>
    <m/>
    <m/>
    <m/>
    <b v="1"/>
    <m/>
    <m/>
    <b v="1"/>
    <m/>
    <m/>
    <m/>
    <m/>
    <m/>
    <m/>
    <s v="Displaced people Adult Women Children Adult Men"/>
    <b v="1"/>
    <b v="1"/>
    <b v="1"/>
    <m/>
    <m/>
    <b v="1"/>
    <m/>
    <m/>
    <m/>
    <m/>
    <m/>
    <m/>
    <m/>
    <s v="بسبب النزوح"/>
    <s v="Prayer Speaking to a family member"/>
    <b v="1"/>
    <m/>
    <m/>
    <b v="1"/>
    <m/>
    <m/>
    <m/>
    <m/>
    <m/>
    <m/>
    <m/>
    <m/>
    <s v="Friends"/>
    <m/>
    <b v="1"/>
    <m/>
    <m/>
    <m/>
    <m/>
    <m/>
    <m/>
    <m/>
    <m/>
    <m/>
    <m/>
    <s v="Services are unavailable"/>
    <m/>
    <b v="1"/>
    <m/>
    <m/>
    <m/>
    <m/>
    <m/>
    <m/>
    <m/>
    <x v="0"/>
    <m/>
    <s v="Shelter Food aid / food distributions Health care (including reproductive health) Women's and girls'-friendly spaces"/>
    <b v="1"/>
    <b v="1"/>
    <m/>
    <b v="1"/>
    <m/>
    <m/>
    <b v="1"/>
    <m/>
    <m/>
    <m/>
    <m/>
    <m/>
    <m/>
    <m/>
    <x v="0"/>
    <s v="Family member Women's and girls' friendly spaces"/>
    <b v="1"/>
    <m/>
    <m/>
    <m/>
    <m/>
    <b v="1"/>
    <m/>
    <m/>
    <m/>
    <m/>
    <m/>
    <s v="Family member Friend"/>
    <b v="1"/>
    <m/>
    <m/>
    <m/>
    <b v="1"/>
    <m/>
    <m/>
    <m/>
    <m/>
    <m/>
    <s v="Women friendly Center"/>
    <b v="1"/>
    <m/>
    <m/>
    <m/>
    <m/>
    <m/>
    <m/>
    <m/>
    <m/>
    <s v="Women's and girls' friendly spaces"/>
    <m/>
    <b v="1"/>
    <m/>
    <m/>
    <m/>
    <m/>
    <m/>
    <m/>
    <s v="Fear of being identified as survivors"/>
    <b v="1"/>
    <m/>
    <m/>
    <m/>
    <m/>
    <m/>
    <m/>
    <m/>
    <m/>
    <s v="Child labour Neglect"/>
    <m/>
    <b v="1"/>
    <m/>
    <m/>
    <b v="1"/>
    <m/>
    <m/>
    <m/>
    <m/>
    <m/>
    <m/>
    <m/>
    <m/>
    <m/>
    <m/>
    <m/>
    <s v="Peer groups (e.g. friends) School teachers"/>
    <b v="1"/>
    <m/>
    <m/>
    <m/>
    <b v="1"/>
    <m/>
    <m/>
    <m/>
    <m/>
    <m/>
    <m/>
    <m/>
    <m/>
    <m/>
    <m/>
    <s v="Awareness / educational activities / psychosocial support"/>
    <m/>
    <m/>
    <m/>
    <m/>
    <b v="1"/>
    <m/>
    <m/>
    <m/>
    <m/>
    <m/>
    <m/>
    <s v="Lack of awareness Lack of transportation"/>
    <b v="1"/>
    <m/>
    <b v="1"/>
    <m/>
    <m/>
    <m/>
    <m/>
    <m/>
    <m/>
    <m/>
    <s v="Yes"/>
    <m/>
    <s v="No"/>
    <m/>
    <s v="Quraan Awareness / educational activities / psychosocial support"/>
    <m/>
    <b v="1"/>
    <m/>
    <m/>
    <b v="1"/>
    <m/>
    <m/>
    <m/>
    <m/>
    <m/>
    <m/>
    <s v="Children separated from their parents Orphans living in the community Child-headed households"/>
    <b v="1"/>
    <m/>
    <b v="1"/>
    <b v="1"/>
    <m/>
    <m/>
    <m/>
    <m/>
    <m/>
    <m/>
    <s v="Casual labor Humanitarian assistance"/>
    <m/>
    <m/>
    <m/>
    <b v="1"/>
    <m/>
    <m/>
    <m/>
    <m/>
    <b v="1"/>
    <m/>
    <m/>
    <m/>
    <m/>
    <m/>
    <n v="600"/>
    <n v="1500"/>
    <x v="3"/>
    <b v="1"/>
    <m/>
    <m/>
    <m/>
    <m/>
    <m/>
    <m/>
    <m/>
    <m/>
    <m/>
    <m/>
    <m/>
    <m/>
    <m/>
    <m/>
    <m/>
    <m/>
    <s v="Yes"/>
    <s v="Food baskets"/>
    <b v="1"/>
    <m/>
    <m/>
    <m/>
    <m/>
    <m/>
    <m/>
    <m/>
    <s v="No"/>
    <m/>
    <s v="No"/>
    <m/>
    <m/>
    <m/>
    <m/>
    <m/>
    <m/>
    <m/>
    <m/>
    <m/>
    <m/>
    <s v="Decided by men / husband only"/>
    <m/>
    <s v="No"/>
    <m/>
    <s v="توفير المزيد من خدمات حماية الطفل_x000a_تامين المزيد من خدمات صحة نفسية مع وجود أخصائي نفسي"/>
    <s v="In-person to MRFS/partner staff Social media messaging (e.g. Facebook)"/>
    <b v="1"/>
    <m/>
    <m/>
    <m/>
    <m/>
    <b v="1"/>
    <m/>
    <m/>
    <m/>
    <s v="In-person from staff"/>
    <b v="1"/>
    <m/>
    <m/>
    <m/>
    <m/>
    <m/>
    <m/>
    <m/>
    <s v="لا يوجد"/>
    <s v="uuid:0ea5a015-a964-4b61-894a-29fd35e3e8b3"/>
    <n v="92466832"/>
    <s v="0ea5a015-a964-4b61-894a-29fd35e3e8b3"/>
    <d v="2022-02-10T11:49:51"/>
    <n v="16"/>
    <m/>
    <n v="-1"/>
    <m/>
    <m/>
    <s v="202202091909"/>
    <n v="15827"/>
    <s v="sr_datacollector"/>
    <n v="648550"/>
  </r>
  <r>
    <s v="2022-02-10T11:26:31.986+03:00"/>
    <s v="2022-02-10T13:59:27.892+03:00"/>
    <s v="0"/>
    <s v="عبد الرحمن المرعي"/>
    <s v="MRFS Partner"/>
    <s v="سوريا ياردم"/>
    <d v="2022-02-10T00:00:00"/>
    <x v="0"/>
    <s v="Livelihood and Protection (MHPSS, CP, GBV)"/>
    <s v="Yes"/>
    <s v="Host"/>
    <m/>
    <s v="Head of Household"/>
    <m/>
    <x v="1"/>
    <s v="50+"/>
    <s v="Is the Head of household"/>
    <s v="Male"/>
    <s v="No members with a disability"/>
    <b v="1"/>
    <m/>
    <m/>
    <m/>
    <m/>
    <m/>
    <m/>
    <s v="Married"/>
    <s v="Secondary"/>
    <n v="1"/>
    <n v="0"/>
    <n v="1"/>
    <n v="2"/>
    <n v="0"/>
    <n v="3"/>
    <n v="0"/>
    <s v="3"/>
    <s v="3"/>
    <s v="6"/>
    <n v="0"/>
    <n v="0"/>
    <n v="0"/>
    <n v="1"/>
    <n v="1"/>
    <n v="0"/>
    <s v="1"/>
    <s v="1"/>
    <s v="2"/>
    <s v="4"/>
    <n v="1"/>
    <s v="4"/>
    <s v="8"/>
    <n v="8"/>
    <s v="Food and basic needs"/>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ger Hopelessness"/>
    <m/>
    <b v="1"/>
    <b v="1"/>
    <m/>
    <m/>
    <m/>
    <m/>
    <m/>
    <b v="1"/>
    <m/>
    <m/>
    <m/>
    <m/>
    <m/>
    <m/>
    <m/>
    <m/>
    <m/>
    <s v="Displaced people Elderly Adult Men"/>
    <m/>
    <b v="1"/>
    <m/>
    <m/>
    <b v="1"/>
    <b v="1"/>
    <m/>
    <m/>
    <m/>
    <m/>
    <m/>
    <m/>
    <m/>
    <s v="بسبب تحمل المسؤولية"/>
    <s v="Prayer Speaking to a friend Speaking to a family member"/>
    <b v="1"/>
    <b v="1"/>
    <m/>
    <b v="1"/>
    <m/>
    <m/>
    <m/>
    <m/>
    <m/>
    <m/>
    <m/>
    <m/>
    <s v="Friends Family"/>
    <b v="1"/>
    <b v="1"/>
    <m/>
    <m/>
    <m/>
    <m/>
    <m/>
    <m/>
    <m/>
    <m/>
    <m/>
    <m/>
    <s v="No knowledge of service location Distance/transportation"/>
    <b v="1"/>
    <m/>
    <b v="1"/>
    <m/>
    <m/>
    <m/>
    <m/>
    <m/>
    <m/>
    <x v="0"/>
    <m/>
    <s v="Shelter Clean water Food aid / food distributions Women's and girls'-friendly spaces"/>
    <b v="1"/>
    <b v="1"/>
    <m/>
    <m/>
    <m/>
    <m/>
    <b v="1"/>
    <m/>
    <m/>
    <m/>
    <b v="1"/>
    <m/>
    <m/>
    <m/>
    <x v="0"/>
    <s v="Family member"/>
    <b v="1"/>
    <m/>
    <m/>
    <m/>
    <m/>
    <m/>
    <m/>
    <m/>
    <m/>
    <m/>
    <m/>
    <s v="Family member Friend"/>
    <b v="1"/>
    <m/>
    <m/>
    <m/>
    <b v="1"/>
    <m/>
    <m/>
    <m/>
    <m/>
    <m/>
    <s v="Women friendly Center"/>
    <b v="1"/>
    <m/>
    <m/>
    <m/>
    <m/>
    <m/>
    <m/>
    <m/>
    <m/>
    <s v="Women's and girls' friendly spaces"/>
    <m/>
    <b v="1"/>
    <m/>
    <m/>
    <m/>
    <m/>
    <m/>
    <m/>
    <s v="Fear of being identified as survivors Distance to facility"/>
    <b v="1"/>
    <b v="1"/>
    <m/>
    <m/>
    <m/>
    <m/>
    <m/>
    <m/>
    <m/>
    <s v="Child labour Neglect Physical abuse"/>
    <m/>
    <b v="1"/>
    <m/>
    <b v="1"/>
    <b v="1"/>
    <m/>
    <m/>
    <m/>
    <m/>
    <m/>
    <m/>
    <m/>
    <m/>
    <m/>
    <m/>
    <m/>
    <s v="Peer groups (e.g. friends) Neighbours"/>
    <b v="1"/>
    <m/>
    <m/>
    <b v="1"/>
    <m/>
    <m/>
    <m/>
    <m/>
    <m/>
    <m/>
    <m/>
    <m/>
    <m/>
    <m/>
    <m/>
    <s v="Quraan Entertainement activities"/>
    <m/>
    <b v="1"/>
    <m/>
    <m/>
    <m/>
    <b v="1"/>
    <m/>
    <m/>
    <m/>
    <m/>
    <m/>
    <s v="Lack of awareness Lack of transportation"/>
    <b v="1"/>
    <m/>
    <b v="1"/>
    <m/>
    <m/>
    <m/>
    <m/>
    <m/>
    <m/>
    <m/>
    <s v="Yes"/>
    <m/>
    <s v="No"/>
    <m/>
    <s v="Painting / re-creational activity Awareness / educational activities / psychosocial support"/>
    <m/>
    <m/>
    <m/>
    <b v="1"/>
    <b v="1"/>
    <m/>
    <m/>
    <m/>
    <m/>
    <m/>
    <m/>
    <s v="Children separated from their parents Child-headed households Children living on the street"/>
    <b v="1"/>
    <b v="1"/>
    <m/>
    <b v="1"/>
    <m/>
    <m/>
    <m/>
    <m/>
    <m/>
    <m/>
    <s v="Skilled labour"/>
    <m/>
    <m/>
    <m/>
    <m/>
    <b v="1"/>
    <m/>
    <m/>
    <m/>
    <m/>
    <m/>
    <m/>
    <m/>
    <m/>
    <m/>
    <n v="2000"/>
    <n v="4000"/>
    <x v="9"/>
    <m/>
    <m/>
    <b v="1"/>
    <m/>
    <b v="1"/>
    <m/>
    <m/>
    <m/>
    <m/>
    <m/>
    <m/>
    <m/>
    <m/>
    <m/>
    <m/>
    <m/>
    <m/>
    <s v="No"/>
    <m/>
    <m/>
    <m/>
    <m/>
    <m/>
    <m/>
    <m/>
    <m/>
    <m/>
    <s v="No"/>
    <m/>
    <s v="No"/>
    <m/>
    <m/>
    <m/>
    <m/>
    <m/>
    <m/>
    <m/>
    <m/>
    <m/>
    <m/>
    <s v="Decided by men / husband only"/>
    <m/>
    <s v="No"/>
    <m/>
    <s v="تأمين أدوية صحية نفسية مع وجود أخصائي نفسي في مركز الدعم النفسي الاجتماعي _x000a_تامين مساعدات إنسانية_x000a_تامين المزيد من جلسات توعية للاطفال وجلسات ترفيهية في مركز حماية الطفل"/>
    <s v="In-person to MRFS/partner staff Social media messaging (e.g. Facebook)"/>
    <b v="1"/>
    <m/>
    <m/>
    <m/>
    <m/>
    <b v="1"/>
    <m/>
    <m/>
    <m/>
    <s v="Social media messaging (e.g. Facebook) Community leaders In-person from staff"/>
    <b v="1"/>
    <b v="1"/>
    <m/>
    <m/>
    <b v="1"/>
    <m/>
    <m/>
    <m/>
    <s v="لايوجد"/>
    <s v="uuid:52ea9981-2ed6-4d47-9fae-39a0fcb282a5"/>
    <n v="92466833"/>
    <s v="52ea9981-2ed6-4d47-9fae-39a0fcb282a5"/>
    <d v="2022-02-10T11:49:51"/>
    <n v="17"/>
    <m/>
    <n v="-1"/>
    <m/>
    <m/>
    <s v="202202091909"/>
    <n v="9176"/>
    <s v="sr_datacollector"/>
    <n v="648550"/>
  </r>
  <r>
    <s v="2022-02-10T11:00:41.500+03:00"/>
    <s v="2022-02-10T13:52:27.879+03:00"/>
    <s v="0"/>
    <s v="غسان الرحال"/>
    <s v="MRFS Partner"/>
    <s v="AFH"/>
    <d v="2022-02-10T00:00:00"/>
    <x v="1"/>
    <s v="Livelihood and Protection (MHPSS, CP, GBV)"/>
    <s v="Yes"/>
    <s v="IDP"/>
    <d v="2018-02-10T00:00:00"/>
    <s v="Head of Household"/>
    <m/>
    <x v="1"/>
    <s v="50+"/>
    <s v="Is the Head of household"/>
    <s v="Male"/>
    <s v="No members with a disability"/>
    <b v="1"/>
    <m/>
    <m/>
    <m/>
    <m/>
    <m/>
    <m/>
    <s v="Married"/>
    <s v="Primary"/>
    <n v="0"/>
    <n v="0"/>
    <n v="0"/>
    <n v="0"/>
    <n v="0"/>
    <n v="3"/>
    <n v="0"/>
    <s v="0"/>
    <s v="3"/>
    <s v="3"/>
    <n v="0"/>
    <n v="0"/>
    <n v="0"/>
    <n v="0"/>
    <n v="2"/>
    <n v="0"/>
    <s v="0"/>
    <s v="2"/>
    <s v="2"/>
    <s v="0"/>
    <n v="0"/>
    <s v="5"/>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Sadness Inability to carry out work or daily tasks Family conflict Economic"/>
    <m/>
    <m/>
    <m/>
    <b v="1"/>
    <b v="1"/>
    <m/>
    <m/>
    <m/>
    <m/>
    <m/>
    <m/>
    <b v="1"/>
    <b v="1"/>
    <m/>
    <m/>
    <m/>
    <m/>
    <m/>
    <s v="Displaced people"/>
    <m/>
    <m/>
    <m/>
    <m/>
    <m/>
    <b v="1"/>
    <m/>
    <m/>
    <m/>
    <m/>
    <m/>
    <m/>
    <m/>
    <s v="بسبب الفقر وترك المنزل وضغوط الحياة الكثيرة"/>
    <s v="Speaking to a friend Prayer Seeing an MHPSS professional Withdrawal/Isolation"/>
    <m/>
    <b v="1"/>
    <m/>
    <b v="1"/>
    <b v="1"/>
    <m/>
    <m/>
    <m/>
    <b v="1"/>
    <m/>
    <m/>
    <m/>
    <s v="Family MHPSS service providers Community centres WGSS"/>
    <b v="1"/>
    <m/>
    <m/>
    <m/>
    <m/>
    <b v="1"/>
    <b v="1"/>
    <m/>
    <b v="1"/>
    <m/>
    <m/>
    <m/>
    <s v="Fear of stigma"/>
    <m/>
    <m/>
    <m/>
    <m/>
    <m/>
    <b v="1"/>
    <m/>
    <m/>
    <m/>
    <x v="0"/>
    <m/>
    <s v="Women's and girls'-friendly spaces Case management for survivors of GBV Non-food items"/>
    <m/>
    <m/>
    <b v="1"/>
    <m/>
    <m/>
    <m/>
    <b v="1"/>
    <m/>
    <b v="1"/>
    <m/>
    <m/>
    <m/>
    <m/>
    <m/>
    <x v="0"/>
    <s v="Women's and girls' friendly spaces Community leader Family member"/>
    <b v="1"/>
    <b v="1"/>
    <m/>
    <m/>
    <m/>
    <b v="1"/>
    <m/>
    <m/>
    <m/>
    <m/>
    <m/>
    <s v="Women's and girls' friendly spaces Family member"/>
    <b v="1"/>
    <m/>
    <m/>
    <m/>
    <m/>
    <b v="1"/>
    <m/>
    <m/>
    <m/>
    <m/>
    <s v="Women friendly Center Mental health referrals Peer Support groups"/>
    <b v="1"/>
    <b v="1"/>
    <m/>
    <m/>
    <m/>
    <b v="1"/>
    <m/>
    <m/>
    <m/>
    <s v="Women's and girls' friendly spaces"/>
    <m/>
    <b v="1"/>
    <m/>
    <m/>
    <m/>
    <m/>
    <m/>
    <m/>
    <s v="Fear of being identified as survivors"/>
    <b v="1"/>
    <m/>
    <m/>
    <m/>
    <m/>
    <m/>
    <m/>
    <m/>
    <m/>
    <s v="Physical abuse Neglect Psychological Distress"/>
    <m/>
    <m/>
    <m/>
    <b v="1"/>
    <b v="1"/>
    <m/>
    <m/>
    <m/>
    <m/>
    <m/>
    <b v="1"/>
    <m/>
    <m/>
    <m/>
    <m/>
    <m/>
    <s v="Community/social workers Women and Child support centers"/>
    <m/>
    <m/>
    <m/>
    <m/>
    <m/>
    <m/>
    <m/>
    <m/>
    <b v="1"/>
    <m/>
    <b v="1"/>
    <m/>
    <m/>
    <m/>
    <m/>
    <m/>
    <m/>
    <m/>
    <m/>
    <m/>
    <m/>
    <m/>
    <m/>
    <m/>
    <m/>
    <m/>
    <m/>
    <m/>
    <m/>
    <m/>
    <m/>
    <m/>
    <m/>
    <m/>
    <m/>
    <m/>
    <m/>
    <m/>
    <m/>
    <m/>
    <m/>
    <m/>
    <s v="Awareness / educational activities / psychosocial support Entertainement activities Painting / re-creational activity"/>
    <m/>
    <m/>
    <m/>
    <b v="1"/>
    <b v="1"/>
    <b v="1"/>
    <m/>
    <m/>
    <m/>
    <m/>
    <m/>
    <s v="Orphans living in the community Children involved in harmful forms of labor"/>
    <m/>
    <m/>
    <b v="1"/>
    <m/>
    <b v="1"/>
    <m/>
    <m/>
    <m/>
    <m/>
    <m/>
    <s v="Casual labor Salaried work Humanitarian assistance"/>
    <m/>
    <m/>
    <m/>
    <b v="1"/>
    <m/>
    <b v="1"/>
    <m/>
    <m/>
    <b v="1"/>
    <m/>
    <m/>
    <m/>
    <m/>
    <m/>
    <n v="800"/>
    <n v="800"/>
    <x v="10"/>
    <m/>
    <m/>
    <m/>
    <m/>
    <m/>
    <m/>
    <m/>
    <m/>
    <b v="1"/>
    <m/>
    <m/>
    <m/>
    <m/>
    <m/>
    <m/>
    <m/>
    <m/>
    <s v="Yes"/>
    <s v="Food baskets"/>
    <b v="1"/>
    <m/>
    <m/>
    <m/>
    <m/>
    <m/>
    <m/>
    <m/>
    <s v="No"/>
    <m/>
    <s v="No"/>
    <m/>
    <m/>
    <m/>
    <m/>
    <m/>
    <m/>
    <m/>
    <m/>
    <m/>
    <m/>
    <s v="Participatory (Both wife &amp; Husband)"/>
    <m/>
    <s v="No"/>
    <m/>
    <s v="توفير فرص عمل للرجال_x000a_تقديم دعم مادي بالاصافة الى انشطة المراكز"/>
    <s v="Suggestion boxes In-person to MRFS/partner staff"/>
    <b v="1"/>
    <b v="1"/>
    <m/>
    <m/>
    <m/>
    <m/>
    <m/>
    <m/>
    <m/>
    <s v="In-person from staff"/>
    <b v="1"/>
    <m/>
    <m/>
    <m/>
    <m/>
    <m/>
    <m/>
    <m/>
    <s v="لايوجد"/>
    <s v="uuid:8fbf657b-a4f6-4d7c-a215-10eaff7b9d91"/>
    <n v="92466867"/>
    <s v="8fbf657b-a4f6-4d7c-a215-10eaff7b9d91"/>
    <d v="2022-02-10T11:51:11"/>
    <n v="18"/>
    <m/>
    <n v="-1"/>
    <m/>
    <m/>
    <s v="202202091909"/>
    <n v="10306"/>
    <s v="sr_datacollector"/>
    <n v="648550"/>
  </r>
  <r>
    <s v="2022-02-10T11:41:18.405+03:00"/>
    <s v="2022-02-10T13:58:51.008+03:00"/>
    <s v="0"/>
    <s v="غسان الرحال"/>
    <s v="MRFS Partner"/>
    <s v="AFH"/>
    <d v="2022-02-10T00:00:00"/>
    <x v="1"/>
    <s v="Livelihood and Protection (MHPSS, CP, GBV)"/>
    <s v="Yes"/>
    <s v="IDP"/>
    <d v="2019-02-03T00:00:00"/>
    <s v="Head of Household"/>
    <m/>
    <x v="1"/>
    <s v="30-39"/>
    <s v="Is the Head of household"/>
    <s v="Male"/>
    <s v="No members with a disability"/>
    <b v="1"/>
    <m/>
    <m/>
    <m/>
    <m/>
    <m/>
    <m/>
    <s v="Married"/>
    <s v="Intermediate / preparatory"/>
    <n v="0"/>
    <n v="0"/>
    <n v="0"/>
    <n v="1"/>
    <n v="0"/>
    <n v="1"/>
    <n v="0"/>
    <s v="1"/>
    <s v="1"/>
    <s v="2"/>
    <n v="0"/>
    <n v="0"/>
    <n v="1"/>
    <n v="0"/>
    <n v="1"/>
    <n v="0"/>
    <s v="1"/>
    <s v="1"/>
    <s v="2"/>
    <s v="2"/>
    <n v="0"/>
    <s v="2"/>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Fear Sadness Mood swings Economic Family conflict"/>
    <b v="1"/>
    <b v="1"/>
    <m/>
    <m/>
    <b v="1"/>
    <m/>
    <m/>
    <m/>
    <b v="1"/>
    <m/>
    <m/>
    <b v="1"/>
    <b v="1"/>
    <m/>
    <m/>
    <m/>
    <m/>
    <m/>
    <s v="Displaced people Adolescent Boys Adolescent girls"/>
    <m/>
    <m/>
    <m/>
    <m/>
    <m/>
    <b v="1"/>
    <m/>
    <m/>
    <b v="1"/>
    <b v="1"/>
    <m/>
    <m/>
    <m/>
    <s v="بسبب النزوح _x000a_والتغيرات الجسميه عند التقدم في العمر للمراهقين"/>
    <s v="Speaking to a friend Speaking to a family member Prayer Seeing an MHPSS professional Withdrawal/Isolation"/>
    <b v="1"/>
    <b v="1"/>
    <m/>
    <b v="1"/>
    <b v="1"/>
    <m/>
    <m/>
    <m/>
    <b v="1"/>
    <m/>
    <m/>
    <m/>
    <s v="Family CFSs MHPSS service providers Community centres"/>
    <b v="1"/>
    <m/>
    <m/>
    <m/>
    <m/>
    <b v="1"/>
    <b v="1"/>
    <b v="1"/>
    <m/>
    <m/>
    <m/>
    <m/>
    <s v="Distance/transportation"/>
    <m/>
    <m/>
    <b v="1"/>
    <m/>
    <m/>
    <m/>
    <m/>
    <m/>
    <m/>
    <x v="0"/>
    <m/>
    <s v="Dignity kits Women's and girls'-friendly spaces Counselling for women who have experienced adverse situation Case management for survivors of GBV"/>
    <m/>
    <m/>
    <m/>
    <m/>
    <b v="1"/>
    <m/>
    <b v="1"/>
    <b v="1"/>
    <b v="1"/>
    <m/>
    <m/>
    <m/>
    <m/>
    <m/>
    <x v="0"/>
    <s v="Women's and girls' friendly spaces Family member"/>
    <b v="1"/>
    <m/>
    <m/>
    <m/>
    <m/>
    <b v="1"/>
    <m/>
    <m/>
    <m/>
    <m/>
    <m/>
    <s v="Family member Women's and girls' friendly spaces"/>
    <b v="1"/>
    <m/>
    <m/>
    <m/>
    <m/>
    <b v="1"/>
    <m/>
    <m/>
    <m/>
    <m/>
    <s v="Women friendly Center Peer Support groups Mental health referrals"/>
    <b v="1"/>
    <b v="1"/>
    <m/>
    <m/>
    <m/>
    <b v="1"/>
    <m/>
    <m/>
    <m/>
    <s v="Women's and girls' friendly spaces"/>
    <m/>
    <b v="1"/>
    <m/>
    <m/>
    <m/>
    <m/>
    <m/>
    <m/>
    <s v="Fear of being identified as survivors"/>
    <b v="1"/>
    <m/>
    <m/>
    <m/>
    <m/>
    <m/>
    <m/>
    <m/>
    <m/>
    <s v="Child labour Child marriage Neglect Dropout of school Psychological Distress"/>
    <m/>
    <b v="1"/>
    <b v="1"/>
    <m/>
    <b v="1"/>
    <m/>
    <m/>
    <m/>
    <m/>
    <m/>
    <b v="1"/>
    <m/>
    <b v="1"/>
    <m/>
    <m/>
    <m/>
    <s v="Community/social workers Women and Child support centers"/>
    <m/>
    <m/>
    <m/>
    <m/>
    <m/>
    <m/>
    <m/>
    <m/>
    <b v="1"/>
    <m/>
    <b v="1"/>
    <m/>
    <m/>
    <m/>
    <m/>
    <s v="Awareness / educational activities / psychosocial support Entertainement activities"/>
    <m/>
    <m/>
    <m/>
    <m/>
    <b v="1"/>
    <b v="1"/>
    <m/>
    <m/>
    <m/>
    <m/>
    <m/>
    <s v="Lack of transportation"/>
    <m/>
    <m/>
    <b v="1"/>
    <m/>
    <m/>
    <m/>
    <m/>
    <m/>
    <m/>
    <m/>
    <s v="Yes"/>
    <m/>
    <s v="No"/>
    <m/>
    <s v="Painting / re-creational activity Awareness / educational activities / psychosocial support Entertainement activities Case Management activities"/>
    <m/>
    <m/>
    <m/>
    <b v="1"/>
    <b v="1"/>
    <b v="1"/>
    <b v="1"/>
    <m/>
    <m/>
    <m/>
    <m/>
    <s v="Orphans living in the community Children involved in harmful forms of labor"/>
    <m/>
    <m/>
    <b v="1"/>
    <m/>
    <b v="1"/>
    <m/>
    <m/>
    <m/>
    <m/>
    <m/>
    <s v="Casual labor Salaried work Borrowing"/>
    <m/>
    <m/>
    <m/>
    <b v="1"/>
    <m/>
    <b v="1"/>
    <m/>
    <m/>
    <m/>
    <b v="1"/>
    <m/>
    <m/>
    <m/>
    <m/>
    <n v="500"/>
    <n v="800"/>
    <x v="11"/>
    <b v="1"/>
    <m/>
    <m/>
    <m/>
    <b v="1"/>
    <m/>
    <m/>
    <m/>
    <b v="1"/>
    <m/>
    <m/>
    <m/>
    <m/>
    <m/>
    <m/>
    <m/>
    <m/>
    <s v="Yes"/>
    <s v="Food baskets"/>
    <b v="1"/>
    <m/>
    <m/>
    <m/>
    <m/>
    <m/>
    <m/>
    <m/>
    <s v="No"/>
    <m/>
    <s v="No"/>
    <m/>
    <m/>
    <m/>
    <m/>
    <m/>
    <m/>
    <m/>
    <m/>
    <m/>
    <m/>
    <s v="Participatory (Both wife &amp; Husband)"/>
    <m/>
    <s v="No"/>
    <m/>
    <s v="توفير اخصائي نفسي لمركز الصحه النفسيه_x000a_تقديم مساعدات ماديه_x000a_اضافه التعليم الى مراكز المرأة"/>
    <s v="Suggestion boxes"/>
    <m/>
    <b v="1"/>
    <m/>
    <m/>
    <m/>
    <m/>
    <m/>
    <m/>
    <m/>
    <s v="In-person from staff"/>
    <b v="1"/>
    <m/>
    <m/>
    <m/>
    <m/>
    <m/>
    <m/>
    <m/>
    <s v="لا"/>
    <s v="uuid:7d71c717-8f86-4eb8-a219-ca31d52b17b6"/>
    <n v="92466868"/>
    <s v="7d71c717-8f86-4eb8-a219-ca31d52b17b6"/>
    <d v="2022-02-10T11:51:12"/>
    <n v="19"/>
    <m/>
    <n v="-1"/>
    <m/>
    <m/>
    <s v="202202091909"/>
    <n v="8253"/>
    <s v="sr_datacollector"/>
    <n v="648550"/>
  </r>
  <r>
    <s v="2022-02-10T12:18:20.095+03:00"/>
    <s v="2022-02-10T14:03:37.127+03:00"/>
    <s v="0"/>
    <s v="غسان الرحال"/>
    <s v="MRFS Partner"/>
    <s v="AFH"/>
    <d v="2022-02-10T00:00:00"/>
    <x v="1"/>
    <s v="Livelihood and Protection (MHPSS, CP, GBV)"/>
    <s v="Yes"/>
    <s v="IDP"/>
    <d v="2019-03-06T00:00:00"/>
    <s v="Head of Household"/>
    <m/>
    <x v="1"/>
    <s v="40-49"/>
    <s v="Is the Head of household"/>
    <s v="Male"/>
    <s v="No members with a disability"/>
    <b v="1"/>
    <m/>
    <m/>
    <m/>
    <m/>
    <m/>
    <m/>
    <s v="Married"/>
    <s v="Primary"/>
    <n v="0"/>
    <n v="0"/>
    <n v="1"/>
    <n v="4"/>
    <n v="0"/>
    <n v="1"/>
    <n v="0"/>
    <s v="5"/>
    <s v="1"/>
    <s v="6"/>
    <n v="0"/>
    <n v="1"/>
    <n v="0"/>
    <n v="1"/>
    <n v="1"/>
    <n v="0"/>
    <s v="2"/>
    <s v="1"/>
    <s v="3"/>
    <s v="7"/>
    <n v="2"/>
    <s v="2"/>
    <s v="9"/>
    <n v="9"/>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Sadness Economic Mood swings"/>
    <m/>
    <m/>
    <m/>
    <b v="1"/>
    <b v="1"/>
    <m/>
    <m/>
    <m/>
    <b v="1"/>
    <m/>
    <m/>
    <b v="1"/>
    <m/>
    <m/>
    <m/>
    <m/>
    <m/>
    <m/>
    <s v="Displaced people Children"/>
    <m/>
    <m/>
    <b v="1"/>
    <m/>
    <m/>
    <b v="1"/>
    <m/>
    <m/>
    <m/>
    <m/>
    <m/>
    <m/>
    <m/>
    <s v="بسبب النزوح_x000a_ووجود مشاكل عند الاطفال"/>
    <s v="Speaking to a friend Prayer Withdrawal/Isolation Seeing an MHPSS professional"/>
    <m/>
    <b v="1"/>
    <m/>
    <b v="1"/>
    <b v="1"/>
    <m/>
    <m/>
    <m/>
    <b v="1"/>
    <m/>
    <m/>
    <m/>
    <s v="Family MHPSS service providers Community centres CFSs"/>
    <b v="1"/>
    <m/>
    <m/>
    <m/>
    <m/>
    <b v="1"/>
    <b v="1"/>
    <b v="1"/>
    <m/>
    <m/>
    <m/>
    <m/>
    <s v="Fear of stigma"/>
    <m/>
    <m/>
    <m/>
    <m/>
    <m/>
    <b v="1"/>
    <m/>
    <m/>
    <m/>
    <x v="0"/>
    <m/>
    <s v="Women's and girls'-friendly spaces Counselling for women who have experienced adverse situation Case management for survivors of GBV"/>
    <m/>
    <m/>
    <m/>
    <m/>
    <m/>
    <m/>
    <b v="1"/>
    <b v="1"/>
    <b v="1"/>
    <m/>
    <m/>
    <m/>
    <m/>
    <m/>
    <x v="0"/>
    <s v="Family member Women's and girls' friendly spaces Friend"/>
    <b v="1"/>
    <m/>
    <m/>
    <m/>
    <b v="1"/>
    <b v="1"/>
    <m/>
    <m/>
    <m/>
    <m/>
    <m/>
    <s v="Family member Friend Women's and girls' friendly spaces"/>
    <b v="1"/>
    <m/>
    <m/>
    <m/>
    <b v="1"/>
    <b v="1"/>
    <m/>
    <m/>
    <m/>
    <m/>
    <s v="Women friendly Center Peer Support groups Mental health referrals"/>
    <b v="1"/>
    <b v="1"/>
    <m/>
    <m/>
    <m/>
    <b v="1"/>
    <m/>
    <m/>
    <m/>
    <s v="Women's and girls' friendly spaces"/>
    <m/>
    <b v="1"/>
    <m/>
    <m/>
    <m/>
    <m/>
    <m/>
    <m/>
    <s v="Fear of being identified as survivors"/>
    <b v="1"/>
    <m/>
    <m/>
    <m/>
    <m/>
    <m/>
    <m/>
    <m/>
    <m/>
    <s v="Child labour Neglect Psychological Distress Exploitation"/>
    <m/>
    <b v="1"/>
    <m/>
    <m/>
    <b v="1"/>
    <m/>
    <m/>
    <m/>
    <m/>
    <m/>
    <b v="1"/>
    <b v="1"/>
    <m/>
    <m/>
    <m/>
    <m/>
    <s v="Community/social workers Women and Child support centers"/>
    <m/>
    <m/>
    <m/>
    <m/>
    <m/>
    <m/>
    <m/>
    <m/>
    <b v="1"/>
    <m/>
    <b v="1"/>
    <m/>
    <m/>
    <m/>
    <m/>
    <s v="Entertainement activities Awareness / educational activities / psychosocial support Case Management activities"/>
    <m/>
    <m/>
    <m/>
    <m/>
    <b v="1"/>
    <b v="1"/>
    <b v="1"/>
    <m/>
    <m/>
    <m/>
    <m/>
    <s v="Lack of transportation"/>
    <m/>
    <m/>
    <b v="1"/>
    <m/>
    <m/>
    <m/>
    <m/>
    <m/>
    <m/>
    <m/>
    <s v="Yes"/>
    <m/>
    <s v="No"/>
    <m/>
    <s v="Entertainement activities Awareness / educational activities / psychosocial support"/>
    <m/>
    <m/>
    <m/>
    <m/>
    <b v="1"/>
    <b v="1"/>
    <m/>
    <m/>
    <m/>
    <m/>
    <m/>
    <s v="Orphans living in the community Children involved in harmful forms of labor"/>
    <m/>
    <m/>
    <b v="1"/>
    <m/>
    <b v="1"/>
    <m/>
    <m/>
    <m/>
    <m/>
    <m/>
    <s v="Salaried work Casual labor Humanitarian assistance"/>
    <m/>
    <m/>
    <m/>
    <b v="1"/>
    <m/>
    <b v="1"/>
    <m/>
    <m/>
    <b v="1"/>
    <m/>
    <m/>
    <m/>
    <m/>
    <m/>
    <n v="600"/>
    <n v="900"/>
    <x v="12"/>
    <m/>
    <m/>
    <m/>
    <m/>
    <b v="1"/>
    <b v="1"/>
    <m/>
    <m/>
    <m/>
    <m/>
    <m/>
    <m/>
    <m/>
    <m/>
    <m/>
    <m/>
    <m/>
    <s v="Yes"/>
    <s v="Food baskets"/>
    <b v="1"/>
    <m/>
    <m/>
    <m/>
    <m/>
    <m/>
    <m/>
    <m/>
    <s v="No"/>
    <m/>
    <s v="No"/>
    <m/>
    <m/>
    <m/>
    <m/>
    <m/>
    <m/>
    <m/>
    <m/>
    <m/>
    <m/>
    <s v="Participatory (Both wife &amp; Husband)"/>
    <m/>
    <s v="No"/>
    <m/>
    <s v="توفير فرص عمل للرجال_x000a_تقديم خدمات نقديه _x000a_تأمين مواصلات للوصول الى المراكز"/>
    <s v="Suggestion boxes"/>
    <m/>
    <b v="1"/>
    <m/>
    <m/>
    <m/>
    <m/>
    <m/>
    <m/>
    <m/>
    <s v="In-person from staff"/>
    <b v="1"/>
    <m/>
    <m/>
    <m/>
    <m/>
    <m/>
    <m/>
    <m/>
    <s v="لا"/>
    <s v="uuid:2d6f890c-fac3-4b22-8141-4e7e9272fb76"/>
    <n v="92466869"/>
    <s v="2d6f890c-fac3-4b22-8141-4e7e9272fb76"/>
    <d v="2022-02-10T11:51:13"/>
    <n v="20"/>
    <m/>
    <n v="-1"/>
    <m/>
    <m/>
    <s v="202202091909"/>
    <n v="6317"/>
    <s v="sr_datacollector"/>
    <n v="648550"/>
  </r>
  <r>
    <s v="2022-02-10T12:41:43.825+03:00"/>
    <s v="2022-02-10T14:09:55.788+03:00"/>
    <s v="0"/>
    <s v="غسان الرحال"/>
    <s v="MRFS Partner"/>
    <s v="AFH"/>
    <d v="2022-02-10T00:00:00"/>
    <x v="1"/>
    <s v="Livelihood and Protection (MHPSS, CP, GBV)"/>
    <s v="Yes"/>
    <s v="IDP"/>
    <d v="2018-03-29T00:00:00"/>
    <s v="Head of Household"/>
    <m/>
    <x v="1"/>
    <s v="50+"/>
    <s v="Is the Head of household"/>
    <s v="Male"/>
    <s v="Yes PWD, has difficulty hearing, even with hearing aid"/>
    <m/>
    <m/>
    <b v="1"/>
    <m/>
    <m/>
    <m/>
    <m/>
    <s v="Married"/>
    <s v="Primary"/>
    <n v="0"/>
    <n v="0"/>
    <n v="0"/>
    <n v="0"/>
    <n v="2"/>
    <n v="3"/>
    <n v="0"/>
    <s v="2"/>
    <s v="3"/>
    <s v="5"/>
    <n v="0"/>
    <n v="0"/>
    <n v="2"/>
    <n v="2"/>
    <n v="1"/>
    <n v="0"/>
    <s v="4"/>
    <s v="1"/>
    <s v="5"/>
    <s v="6"/>
    <n v="0"/>
    <s v="4"/>
    <s v="10"/>
    <n v="10"/>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Anger Sadness Mood swings Family conflict Economic"/>
    <m/>
    <b v="1"/>
    <m/>
    <m/>
    <b v="1"/>
    <m/>
    <m/>
    <m/>
    <b v="1"/>
    <m/>
    <m/>
    <b v="1"/>
    <b v="1"/>
    <m/>
    <m/>
    <m/>
    <m/>
    <m/>
    <s v="Displaced people Children Adolescent Boys"/>
    <m/>
    <m/>
    <b v="1"/>
    <m/>
    <m/>
    <b v="1"/>
    <m/>
    <m/>
    <b v="1"/>
    <m/>
    <m/>
    <m/>
    <m/>
    <s v="بسبب الفقر والنزوح_x000a_ووجود مشاكل عند الاطفال بسبب النزوح والحرب"/>
    <s v="Speaking to a friend Exercise Prayer Seeing an MHPSS professional Withdrawal/Isolation"/>
    <m/>
    <b v="1"/>
    <b v="1"/>
    <b v="1"/>
    <b v="1"/>
    <m/>
    <m/>
    <m/>
    <b v="1"/>
    <m/>
    <m/>
    <m/>
    <s v="Family MHPSS service providers Community centres CFSs"/>
    <b v="1"/>
    <m/>
    <m/>
    <m/>
    <m/>
    <b v="1"/>
    <b v="1"/>
    <b v="1"/>
    <m/>
    <m/>
    <m/>
    <m/>
    <s v="Fear of stigma"/>
    <m/>
    <m/>
    <m/>
    <m/>
    <m/>
    <b v="1"/>
    <m/>
    <m/>
    <m/>
    <x v="0"/>
    <m/>
    <s v="Health care (including reproductive health) Dignity kits Women's and girls'-friendly spaces Counselling for women who have experienced adverse situation Case management for survivors of GBV"/>
    <m/>
    <m/>
    <m/>
    <b v="1"/>
    <b v="1"/>
    <m/>
    <b v="1"/>
    <b v="1"/>
    <b v="1"/>
    <m/>
    <m/>
    <m/>
    <m/>
    <m/>
    <x v="0"/>
    <s v="Women's and girls' friendly spaces Health services Family member"/>
    <b v="1"/>
    <m/>
    <m/>
    <m/>
    <m/>
    <b v="1"/>
    <b v="1"/>
    <m/>
    <m/>
    <m/>
    <m/>
    <s v="Community leader Women's and girls' friendly spaces Health services"/>
    <m/>
    <b v="1"/>
    <m/>
    <m/>
    <m/>
    <b v="1"/>
    <b v="1"/>
    <m/>
    <m/>
    <m/>
    <s v="Women friendly Center Peer Support groups Mental health referrals Case management with individual counseling"/>
    <b v="1"/>
    <b v="1"/>
    <b v="1"/>
    <m/>
    <m/>
    <b v="1"/>
    <m/>
    <m/>
    <m/>
    <s v="Women's and girls' friendly spaces Community leader"/>
    <m/>
    <b v="1"/>
    <m/>
    <b v="1"/>
    <m/>
    <m/>
    <m/>
    <m/>
    <s v="Distance to facility Fear of being identified as survivors"/>
    <b v="1"/>
    <b v="1"/>
    <m/>
    <m/>
    <m/>
    <m/>
    <m/>
    <m/>
    <m/>
    <s v="Neglect Psychological Distress Exploitation"/>
    <m/>
    <m/>
    <m/>
    <m/>
    <b v="1"/>
    <m/>
    <m/>
    <m/>
    <m/>
    <m/>
    <b v="1"/>
    <b v="1"/>
    <m/>
    <m/>
    <m/>
    <m/>
    <s v="Community/social workers Community leaders (trusted people in the community) Women and Child support centers"/>
    <m/>
    <m/>
    <m/>
    <m/>
    <m/>
    <m/>
    <m/>
    <m/>
    <b v="1"/>
    <b v="1"/>
    <b v="1"/>
    <m/>
    <m/>
    <m/>
    <m/>
    <s v="Case Management activities Awareness / educational activities / psychosocial support Entertainement activities"/>
    <m/>
    <m/>
    <m/>
    <m/>
    <b v="1"/>
    <b v="1"/>
    <b v="1"/>
    <m/>
    <m/>
    <m/>
    <m/>
    <s v="Lack of awareness"/>
    <b v="1"/>
    <m/>
    <m/>
    <m/>
    <m/>
    <m/>
    <m/>
    <m/>
    <m/>
    <m/>
    <s v="Yes"/>
    <m/>
    <s v="No"/>
    <m/>
    <s v="Awareness / educational activities / psychosocial support Entertainement activities Case Management activities"/>
    <m/>
    <m/>
    <m/>
    <m/>
    <b v="1"/>
    <b v="1"/>
    <b v="1"/>
    <m/>
    <m/>
    <m/>
    <m/>
    <s v="Orphans living in the community Children involved in harmful forms of labor"/>
    <m/>
    <m/>
    <b v="1"/>
    <m/>
    <b v="1"/>
    <m/>
    <m/>
    <m/>
    <m/>
    <m/>
    <s v="Humanitarian assistance Borrowing"/>
    <m/>
    <m/>
    <m/>
    <m/>
    <m/>
    <m/>
    <m/>
    <m/>
    <b v="1"/>
    <b v="1"/>
    <m/>
    <m/>
    <m/>
    <m/>
    <n v="700"/>
    <n v="1500"/>
    <x v="4"/>
    <m/>
    <m/>
    <m/>
    <m/>
    <b v="1"/>
    <b v="1"/>
    <m/>
    <m/>
    <m/>
    <m/>
    <m/>
    <m/>
    <m/>
    <m/>
    <m/>
    <m/>
    <m/>
    <s v="Yes"/>
    <s v="Food baskets"/>
    <b v="1"/>
    <m/>
    <m/>
    <m/>
    <m/>
    <m/>
    <m/>
    <m/>
    <s v="No"/>
    <m/>
    <s v="No"/>
    <m/>
    <m/>
    <m/>
    <m/>
    <m/>
    <m/>
    <m/>
    <m/>
    <m/>
    <m/>
    <s v="Participatory (Both wife &amp; Husband)"/>
    <m/>
    <s v="No"/>
    <m/>
    <s v="تقديم اغاثة اضافيه _x000a_توفير فرص عمل للرجال_x000a_توفير طبيب نفسي"/>
    <s v="Suggestion boxes"/>
    <m/>
    <b v="1"/>
    <m/>
    <m/>
    <m/>
    <m/>
    <m/>
    <m/>
    <m/>
    <s v="In-person from staff"/>
    <b v="1"/>
    <m/>
    <m/>
    <m/>
    <m/>
    <m/>
    <m/>
    <m/>
    <s v="لايوجد"/>
    <s v="uuid:914d5ffd-82cf-4dbb-94ed-9492012beb54"/>
    <n v="92466870"/>
    <s v="914d5ffd-82cf-4dbb-94ed-9492012beb54"/>
    <d v="2022-02-10T11:51:13"/>
    <n v="21"/>
    <m/>
    <n v="-1"/>
    <m/>
    <m/>
    <s v="202202091909"/>
    <n v="5292"/>
    <s v="sr_datacollector"/>
    <n v="648550"/>
  </r>
  <r>
    <s v="2022-02-10T13:07:34.594+03:00"/>
    <s v="2022-02-10T14:18:00.265+03:00"/>
    <s v="0"/>
    <s v="غسان الرحال"/>
    <s v="MRFS Partner"/>
    <s v="AFH"/>
    <d v="2022-02-10T00:00:00"/>
    <x v="1"/>
    <s v="Livelihood and Protection (MHPSS, CP, GBV)"/>
    <s v="Yes"/>
    <s v="Host"/>
    <m/>
    <s v="Head of Household"/>
    <m/>
    <x v="1"/>
    <s v="18-29"/>
    <s v="Is the Head of household"/>
    <s v="Male"/>
    <s v="No members with a disability"/>
    <b v="1"/>
    <m/>
    <m/>
    <m/>
    <m/>
    <m/>
    <m/>
    <s v="Married"/>
    <s v="Secondary"/>
    <n v="0"/>
    <n v="0"/>
    <n v="1"/>
    <n v="1"/>
    <n v="0"/>
    <n v="1"/>
    <n v="0"/>
    <s v="2"/>
    <s v="1"/>
    <s v="3"/>
    <n v="0"/>
    <n v="0"/>
    <n v="1"/>
    <n v="0"/>
    <n v="1"/>
    <n v="0"/>
    <s v="1"/>
    <s v="1"/>
    <s v="2"/>
    <s v="3"/>
    <n v="1"/>
    <s v="2"/>
    <s v="5"/>
    <n v="5"/>
    <s v="Child protection services"/>
    <m/>
    <s v="Mental health and psychosocial support"/>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Problems Sleeping Mood swings Family conflict Economic Inability to carry out work or daily tasks"/>
    <m/>
    <m/>
    <m/>
    <b v="1"/>
    <b v="1"/>
    <m/>
    <b v="1"/>
    <m/>
    <b v="1"/>
    <m/>
    <m/>
    <b v="1"/>
    <b v="1"/>
    <m/>
    <m/>
    <m/>
    <m/>
    <m/>
    <s v="Children Adult Men Adolescent Boys Adult Women"/>
    <b v="1"/>
    <b v="1"/>
    <b v="1"/>
    <m/>
    <m/>
    <m/>
    <m/>
    <m/>
    <b v="1"/>
    <m/>
    <m/>
    <m/>
    <m/>
    <s v="بسبب الفقر وقله فرص العمل"/>
    <s v="Speaking to a friend Seeing an MHPSS professional Exercise Speaking to a family member Smoking"/>
    <b v="1"/>
    <b v="1"/>
    <b v="1"/>
    <m/>
    <b v="1"/>
    <m/>
    <b v="1"/>
    <m/>
    <m/>
    <m/>
    <m/>
    <m/>
    <s v="Family MHPSS service providers Community centres CFSs WGSS"/>
    <b v="1"/>
    <m/>
    <m/>
    <m/>
    <m/>
    <b v="1"/>
    <b v="1"/>
    <b v="1"/>
    <b v="1"/>
    <m/>
    <m/>
    <m/>
    <s v="Don't Know"/>
    <m/>
    <m/>
    <m/>
    <m/>
    <m/>
    <m/>
    <m/>
    <b v="1"/>
    <m/>
    <x v="0"/>
    <m/>
    <s v="Women's and girls'-friendly spaces Counselling for women who have experienced adverse situation Dignity kits"/>
    <m/>
    <m/>
    <m/>
    <m/>
    <b v="1"/>
    <m/>
    <b v="1"/>
    <b v="1"/>
    <m/>
    <m/>
    <m/>
    <m/>
    <m/>
    <m/>
    <x v="0"/>
    <s v="Friend Women's and girls' friendly spaces Community leader Family member"/>
    <b v="1"/>
    <b v="1"/>
    <m/>
    <m/>
    <b v="1"/>
    <b v="1"/>
    <m/>
    <m/>
    <m/>
    <m/>
    <m/>
    <s v="Family member Community leader Friend Women's and girls' friendly spaces"/>
    <b v="1"/>
    <b v="1"/>
    <m/>
    <m/>
    <b v="1"/>
    <b v="1"/>
    <m/>
    <m/>
    <m/>
    <m/>
    <s v="Women friendly Center Peer Support groups Mental health referrals Skills building Case management with individual counseling"/>
    <b v="1"/>
    <b v="1"/>
    <b v="1"/>
    <b v="1"/>
    <m/>
    <b v="1"/>
    <m/>
    <m/>
    <m/>
    <s v="Women's and girls' friendly spaces Community leader"/>
    <m/>
    <b v="1"/>
    <m/>
    <b v="1"/>
    <m/>
    <m/>
    <m/>
    <m/>
    <s v="Fear of being identified as survivors"/>
    <b v="1"/>
    <m/>
    <m/>
    <m/>
    <m/>
    <m/>
    <m/>
    <m/>
    <m/>
    <s v="Child marriage Neglect Being orphaned Psychological Distress"/>
    <m/>
    <m/>
    <b v="1"/>
    <m/>
    <b v="1"/>
    <m/>
    <b v="1"/>
    <m/>
    <m/>
    <m/>
    <b v="1"/>
    <m/>
    <m/>
    <m/>
    <m/>
    <m/>
    <s v="Peer groups (e.g. friends) School teachers Community/social workers Community leaders (trusted people in the community) Women and Child support centers"/>
    <b v="1"/>
    <m/>
    <m/>
    <m/>
    <b v="1"/>
    <m/>
    <m/>
    <m/>
    <b v="1"/>
    <b v="1"/>
    <b v="1"/>
    <m/>
    <m/>
    <m/>
    <m/>
    <s v="Entertainement activities Case Management activities"/>
    <m/>
    <m/>
    <m/>
    <m/>
    <m/>
    <b v="1"/>
    <b v="1"/>
    <m/>
    <m/>
    <m/>
    <m/>
    <s v="No barriers"/>
    <m/>
    <m/>
    <m/>
    <m/>
    <m/>
    <m/>
    <m/>
    <m/>
    <b v="1"/>
    <m/>
    <s v="Yes"/>
    <m/>
    <s v="No"/>
    <m/>
    <s v="Entertainement activities Case Management activities Awareness / educational activities / psychosocial support"/>
    <m/>
    <m/>
    <m/>
    <m/>
    <b v="1"/>
    <b v="1"/>
    <b v="1"/>
    <m/>
    <m/>
    <m/>
    <m/>
    <s v="Child-headed households Orphans living in the community Children involved in harmful forms of labor"/>
    <m/>
    <m/>
    <b v="1"/>
    <b v="1"/>
    <b v="1"/>
    <m/>
    <m/>
    <m/>
    <m/>
    <m/>
    <s v="Humanitarian assistance Borrowing Casual labor"/>
    <m/>
    <m/>
    <m/>
    <b v="1"/>
    <m/>
    <m/>
    <m/>
    <m/>
    <b v="1"/>
    <b v="1"/>
    <m/>
    <m/>
    <m/>
    <m/>
    <n v="1100"/>
    <n v="1400"/>
    <x v="5"/>
    <b v="1"/>
    <m/>
    <m/>
    <m/>
    <b v="1"/>
    <b v="1"/>
    <m/>
    <m/>
    <m/>
    <m/>
    <m/>
    <m/>
    <m/>
    <m/>
    <m/>
    <m/>
    <m/>
    <s v="Yes"/>
    <s v="Food baskets"/>
    <b v="1"/>
    <m/>
    <m/>
    <m/>
    <m/>
    <m/>
    <m/>
    <m/>
    <s v="No"/>
    <m/>
    <s v="No"/>
    <m/>
    <m/>
    <m/>
    <m/>
    <m/>
    <m/>
    <m/>
    <m/>
    <m/>
    <m/>
    <s v="Participatory (Both wife &amp; Husband)"/>
    <m/>
    <s v="No"/>
    <m/>
    <s v="تقديم خدمات اضافيه في الدعم النفسي ووجود مراكز مخصصه للاطفال وتامين مواصلات للوصول اليها"/>
    <s v="Suggestion boxes In-person to MRFS/partner staff SMS/whatsapp"/>
    <b v="1"/>
    <b v="1"/>
    <m/>
    <b v="1"/>
    <m/>
    <m/>
    <m/>
    <m/>
    <m/>
    <s v="In-person from staff"/>
    <b v="1"/>
    <m/>
    <m/>
    <m/>
    <m/>
    <m/>
    <m/>
    <m/>
    <s v="لايوجد"/>
    <s v="uuid:da15294b-c77e-468c-84bf-c4076831a147"/>
    <n v="92466871"/>
    <s v="da15294b-c77e-468c-84bf-c4076831a147"/>
    <d v="2022-02-10T11:51:14"/>
    <n v="22"/>
    <m/>
    <n v="-1"/>
    <m/>
    <m/>
    <s v="202202091909"/>
    <n v="4226"/>
    <s v="sr_datacollector"/>
    <n v="648550"/>
  </r>
  <r>
    <s v="2022-02-10T10:01:22.738+03:00"/>
    <s v="2022-02-10T10:46:39.422+03:00"/>
    <m/>
    <s v="رانيا سريو"/>
    <s v="MRFS"/>
    <m/>
    <d v="2022-02-10T00:00:00"/>
    <x v="2"/>
    <s v="All"/>
    <s v="Yes"/>
    <s v="IDP"/>
    <d v="2017-04-06T00:00:00"/>
    <s v="Head of Household"/>
    <m/>
    <x v="1"/>
    <s v="40-49"/>
    <s v="Is the Head of household"/>
    <s v="Male"/>
    <s v="No members with a disability"/>
    <b v="1"/>
    <m/>
    <m/>
    <m/>
    <m/>
    <m/>
    <m/>
    <s v="Married"/>
    <s v="None/Never attended school"/>
    <n v="1"/>
    <n v="1"/>
    <n v="2"/>
    <n v="0"/>
    <n v="0"/>
    <n v="1"/>
    <n v="0"/>
    <s v="3"/>
    <s v="1"/>
    <s v="4"/>
    <n v="0"/>
    <n v="0"/>
    <n v="0"/>
    <n v="1"/>
    <n v="1"/>
    <n v="0"/>
    <s v="1"/>
    <s v="1"/>
    <s v="2"/>
    <s v="4"/>
    <n v="2"/>
    <s v="2"/>
    <s v="6"/>
    <n v="6"/>
    <s v="Shelter / housing"/>
    <m/>
    <s v="Income / livelihoods"/>
    <m/>
    <s v="Nutrition"/>
    <m/>
    <s v="Primary Health care Centre (PHCC)-outpatient,inpatient + maternity"/>
    <m/>
    <b v="1"/>
    <m/>
    <m/>
    <m/>
    <m/>
    <m/>
    <m/>
    <m/>
    <n v="15"/>
    <x v="1"/>
    <s v="No"/>
    <m/>
    <m/>
    <m/>
    <m/>
    <m/>
    <m/>
    <m/>
    <m/>
    <m/>
    <m/>
    <m/>
    <m/>
    <m/>
    <m/>
    <m/>
    <m/>
    <m/>
    <m/>
    <m/>
    <m/>
    <m/>
    <m/>
    <m/>
    <m/>
    <m/>
    <m/>
    <m/>
    <m/>
    <s v="Drugs are mostly available Reproductive health medicines Antibiotic"/>
    <b v="1"/>
    <b v="0"/>
    <b v="0"/>
    <b v="1"/>
    <b v="1"/>
    <b v="0"/>
    <b v="0"/>
    <m/>
    <n v="1"/>
    <m/>
    <m/>
    <m/>
    <m/>
    <m/>
    <m/>
    <m/>
    <m/>
    <m/>
    <m/>
    <x v="1"/>
    <s v="Do not want to go to facilities for fear of getting infected with COVID-19 General mistrust of or opposition to any vaccine"/>
    <m/>
    <m/>
    <m/>
    <b v="1"/>
    <b v="1"/>
    <m/>
    <m/>
    <m/>
    <m/>
    <m/>
    <m/>
    <x v="1"/>
    <s v="Hospital for normal delivery Hospital for surgery/ C-section"/>
    <m/>
    <m/>
    <m/>
    <m/>
    <m/>
    <b v="1"/>
    <b v="1"/>
    <m/>
    <m/>
    <m/>
    <m/>
    <x v="1"/>
    <s v="In person at health centers In person by community workers"/>
    <b v="1"/>
    <b v="1"/>
    <m/>
    <m/>
    <m/>
    <m/>
    <m/>
    <m/>
    <m/>
    <s v="Yes"/>
    <s v="Yes"/>
    <s v="Yes"/>
    <s v="No"/>
    <s v="No"/>
    <s v="No"/>
    <s v="No"/>
    <s v="No"/>
    <s v="No"/>
    <s v="Yes"/>
    <s v="No"/>
    <s v="No"/>
    <m/>
    <s v="Yes"/>
    <s v="No"/>
    <s v="No"/>
    <s v="No"/>
    <s v="No"/>
    <s v="No"/>
    <s v="No"/>
    <s v="No"/>
    <s v="No"/>
    <s v="Yes"/>
    <s v="Yes"/>
    <s v="No"/>
    <s v="No"/>
    <s v="Yes"/>
    <n v="4"/>
    <x v="1"/>
    <n v="2"/>
    <s v="2"/>
    <n v="1"/>
    <s v="1"/>
    <s v="Fear Sadness Economic Family conflict"/>
    <b v="1"/>
    <m/>
    <m/>
    <m/>
    <b v="1"/>
    <m/>
    <m/>
    <m/>
    <m/>
    <m/>
    <m/>
    <b v="1"/>
    <b v="1"/>
    <m/>
    <m/>
    <m/>
    <m/>
    <m/>
    <s v="Children Elderly Displaced people Persons with Physical Disabilities"/>
    <m/>
    <m/>
    <b v="1"/>
    <b v="1"/>
    <b v="1"/>
    <b v="1"/>
    <m/>
    <m/>
    <m/>
    <m/>
    <m/>
    <m/>
    <m/>
    <s v="لانهم اكثر فئة مستضعفة"/>
    <s v="Prayer Speaking to a family member Smoking Withdrawal/Isolation"/>
    <b v="1"/>
    <m/>
    <m/>
    <b v="1"/>
    <m/>
    <m/>
    <b v="1"/>
    <m/>
    <b v="1"/>
    <m/>
    <m/>
    <m/>
    <s v="Family Friends Religious/community leader"/>
    <b v="1"/>
    <b v="1"/>
    <m/>
    <b v="1"/>
    <m/>
    <m/>
    <m/>
    <m/>
    <m/>
    <m/>
    <m/>
    <m/>
    <s v="Services are unavailable Fear of stigma"/>
    <m/>
    <b v="1"/>
    <m/>
    <m/>
    <m/>
    <b v="1"/>
    <m/>
    <m/>
    <m/>
    <x v="0"/>
    <m/>
    <s v="Food aid / food distributions Shelter Health care (including reproductive health) Education Women's and girls'-friendly spaces Clean water"/>
    <b v="1"/>
    <b v="1"/>
    <m/>
    <b v="1"/>
    <m/>
    <b v="1"/>
    <b v="1"/>
    <m/>
    <m/>
    <m/>
    <b v="1"/>
    <m/>
    <m/>
    <m/>
    <x v="2"/>
    <s v="Family member Friend Women's and girls' friendly spaces Health services"/>
    <b v="1"/>
    <m/>
    <m/>
    <m/>
    <b v="1"/>
    <b v="1"/>
    <b v="1"/>
    <m/>
    <m/>
    <m/>
    <m/>
    <s v="Women's and girls' friendly spaces Family member"/>
    <b v="1"/>
    <m/>
    <m/>
    <m/>
    <m/>
    <b v="1"/>
    <m/>
    <m/>
    <m/>
    <m/>
    <s v="Women friendly Center Peer Support groups"/>
    <b v="1"/>
    <b v="1"/>
    <m/>
    <m/>
    <m/>
    <m/>
    <m/>
    <m/>
    <m/>
    <s v="School Women's and girls' friendly spaces"/>
    <b v="1"/>
    <b v="1"/>
    <m/>
    <m/>
    <m/>
    <m/>
    <m/>
    <m/>
    <s v="There are no psychosocial support services"/>
    <m/>
    <m/>
    <m/>
    <m/>
    <m/>
    <b v="1"/>
    <m/>
    <m/>
    <m/>
    <s v="Kidnapping Being orphaned Child headed household"/>
    <b v="1"/>
    <m/>
    <m/>
    <m/>
    <m/>
    <m/>
    <b v="1"/>
    <m/>
    <b v="1"/>
    <m/>
    <m/>
    <m/>
    <m/>
    <m/>
    <m/>
    <m/>
    <s v="Siblings Neighbours School teachers Parents"/>
    <m/>
    <m/>
    <b v="1"/>
    <b v="1"/>
    <b v="1"/>
    <b v="1"/>
    <m/>
    <m/>
    <m/>
    <m/>
    <m/>
    <m/>
    <m/>
    <m/>
    <m/>
    <s v="Awareness / educational activities / psychosocial support Quraan"/>
    <m/>
    <b v="1"/>
    <m/>
    <m/>
    <b v="1"/>
    <m/>
    <m/>
    <m/>
    <m/>
    <m/>
    <m/>
    <s v="No services"/>
    <m/>
    <m/>
    <m/>
    <m/>
    <m/>
    <b v="1"/>
    <m/>
    <m/>
    <m/>
    <m/>
    <s v="Yes"/>
    <m/>
    <s v="No"/>
    <m/>
    <s v="Hand crafts Entertainement activities Sport activity"/>
    <b v="1"/>
    <m/>
    <b v="1"/>
    <m/>
    <m/>
    <b v="1"/>
    <m/>
    <m/>
    <m/>
    <m/>
    <m/>
    <s v="Child-headed households Orphans living in the community"/>
    <m/>
    <m/>
    <b v="1"/>
    <b v="1"/>
    <m/>
    <m/>
    <m/>
    <m/>
    <m/>
    <m/>
    <s v="Humanitarian assistance Salaried work"/>
    <m/>
    <m/>
    <m/>
    <m/>
    <m/>
    <b v="1"/>
    <m/>
    <m/>
    <b v="1"/>
    <m/>
    <m/>
    <m/>
    <m/>
    <m/>
    <n v="1200"/>
    <n v="1900"/>
    <x v="13"/>
    <b v="1"/>
    <m/>
    <m/>
    <b v="1"/>
    <m/>
    <b v="1"/>
    <b v="1"/>
    <m/>
    <m/>
    <m/>
    <m/>
    <m/>
    <m/>
    <m/>
    <m/>
    <m/>
    <m/>
    <s v="Yes"/>
    <s v="Food baskets Vocational skills training"/>
    <b v="1"/>
    <m/>
    <m/>
    <m/>
    <b v="1"/>
    <m/>
    <m/>
    <m/>
    <s v="No"/>
    <m/>
    <s v="No"/>
    <m/>
    <m/>
    <m/>
    <m/>
    <m/>
    <m/>
    <m/>
    <m/>
    <m/>
    <m/>
    <s v="Decided by men / husband only"/>
    <m/>
    <s v="No"/>
    <m/>
    <s v="تقديم تدفئة للناس وتقديم قسائم نقدية وبناء مشافي في المخيم"/>
    <s v="In-person to MRFS/partner staff Suggestion boxes"/>
    <b v="1"/>
    <b v="1"/>
    <m/>
    <m/>
    <m/>
    <m/>
    <m/>
    <m/>
    <m/>
    <s v="In-person from staff Religious leaders Community leaders"/>
    <b v="1"/>
    <b v="1"/>
    <b v="1"/>
    <m/>
    <m/>
    <m/>
    <m/>
    <m/>
    <s v="لا يوجد"/>
    <s v="uuid:b7383d88-14a1-454f-8d10-0656abef909d"/>
    <n v="92467087"/>
    <s v="b7383d88-14a1-454f-8d10-0656abef909d"/>
    <d v="2022-02-10T11:55:19"/>
    <n v="23"/>
    <m/>
    <n v="-1"/>
    <m/>
    <m/>
    <s v="202202091909"/>
    <n v="2717"/>
    <s v="nsenumerator"/>
    <n v="648550"/>
  </r>
  <r>
    <s v="2022-02-10T11:25:51.561+03:00"/>
    <s v="2022-02-10T11:59:05.762+03:00"/>
    <m/>
    <s v="رانيا سريو"/>
    <s v="MRFS"/>
    <m/>
    <d v="2022-02-10T00:00:00"/>
    <x v="2"/>
    <s v="All"/>
    <s v="Yes"/>
    <s v="IDP"/>
    <d v="2017-03-10T00:00:00"/>
    <s v="Head of Household"/>
    <m/>
    <x v="1"/>
    <s v="30-39"/>
    <s v="Is the Head of household"/>
    <s v="Male"/>
    <s v="No members with a disability"/>
    <b v="1"/>
    <m/>
    <m/>
    <m/>
    <m/>
    <m/>
    <m/>
    <s v="Married"/>
    <s v="Intermediate / preparatory"/>
    <n v="1"/>
    <n v="0"/>
    <n v="1"/>
    <n v="0"/>
    <n v="0"/>
    <n v="1"/>
    <n v="0"/>
    <s v="1"/>
    <s v="1"/>
    <s v="2"/>
    <n v="0"/>
    <n v="0"/>
    <n v="0"/>
    <n v="0"/>
    <n v="1"/>
    <n v="0"/>
    <s v="0"/>
    <s v="1"/>
    <s v="1"/>
    <s v="1"/>
    <n v="1"/>
    <s v="2"/>
    <s v="3"/>
    <n v="3"/>
    <s v="Water, sanitation, and hygiene"/>
    <m/>
    <s v="Income / livelihoods"/>
    <m/>
    <s v="Shelter / housing"/>
    <m/>
    <s v="Primary Health care Centre (PHCC)-outpatient,inpatient + maternity"/>
    <m/>
    <b v="1"/>
    <m/>
    <m/>
    <m/>
    <m/>
    <m/>
    <m/>
    <m/>
    <n v="30"/>
    <x v="1"/>
    <s v="Yes"/>
    <s v="Some types of medicines are not available in the market Inaccessible due to cost"/>
    <b v="1"/>
    <b v="0"/>
    <b v="0"/>
    <b v="1"/>
    <b v="0"/>
    <b v="0"/>
    <b v="0"/>
    <b v="0"/>
    <b v="0"/>
    <b v="0"/>
    <m/>
    <s v="No treatment available for the medical issue at the health facility Referral support not available Lack of medicine availability"/>
    <b v="0"/>
    <b v="1"/>
    <b v="0"/>
    <b v="1"/>
    <b v="1"/>
    <b v="0"/>
    <b v="0"/>
    <b v="0"/>
    <b v="0"/>
    <b v="0"/>
    <b v="0"/>
    <b v="0"/>
    <b v="0"/>
    <b v="0"/>
    <m/>
    <s v="Non communicable diseases (NCD) drugs (chronic, cardiac, diabetes, hyper-tension, asthma) Antibiotic"/>
    <b v="0"/>
    <b v="1"/>
    <b v="0"/>
    <b v="0"/>
    <b v="1"/>
    <b v="0"/>
    <b v="0"/>
    <m/>
    <m/>
    <n v="1"/>
    <m/>
    <m/>
    <m/>
    <m/>
    <m/>
    <m/>
    <m/>
    <m/>
    <m/>
    <x v="1"/>
    <s v="Eumours and misconceptions (people died from the vaccine, it is a conspiracy, Corona is all a lie, etc…) Do not want to go to facilities for fear of getting infected with COVID-19"/>
    <m/>
    <m/>
    <m/>
    <b v="1"/>
    <m/>
    <b v="1"/>
    <m/>
    <m/>
    <m/>
    <m/>
    <m/>
    <x v="1"/>
    <s v="Hospital for normal delivery Hospital for surgery/ C-section"/>
    <m/>
    <m/>
    <m/>
    <m/>
    <m/>
    <b v="1"/>
    <b v="1"/>
    <m/>
    <m/>
    <m/>
    <m/>
    <x v="1"/>
    <s v="In person at health centers In person by community workers"/>
    <b v="1"/>
    <b v="1"/>
    <m/>
    <m/>
    <m/>
    <m/>
    <m/>
    <m/>
    <m/>
    <s v="Yes"/>
    <s v="Yes"/>
    <s v="No"/>
    <s v="No"/>
    <s v="No"/>
    <s v="No"/>
    <s v="Yes"/>
    <s v="No"/>
    <s v="Yes"/>
    <s v="Yes"/>
    <s v="Yes"/>
    <s v="No"/>
    <m/>
    <s v="Yes"/>
    <s v="No"/>
    <s v="No"/>
    <s v="No"/>
    <s v="No"/>
    <s v="No"/>
    <s v="Yes"/>
    <s v="Yes"/>
    <s v="No"/>
    <s v="Yes"/>
    <s v="No"/>
    <s v="Yes"/>
    <s v="No"/>
    <s v="No"/>
    <n v="5"/>
    <x v="2"/>
    <n v="1"/>
    <s v="1"/>
    <n v="1"/>
    <s v="1"/>
    <s v="Fear Sadness Anxiety Conflict within community Family conflict"/>
    <b v="1"/>
    <m/>
    <m/>
    <m/>
    <b v="1"/>
    <b v="1"/>
    <m/>
    <m/>
    <m/>
    <m/>
    <m/>
    <m/>
    <b v="1"/>
    <b v="1"/>
    <m/>
    <m/>
    <m/>
    <m/>
    <s v="Children Persons with Physical Disabilities Displaced people"/>
    <m/>
    <m/>
    <b v="1"/>
    <b v="1"/>
    <m/>
    <b v="1"/>
    <m/>
    <m/>
    <m/>
    <m/>
    <m/>
    <m/>
    <m/>
    <s v="هم اكثر فئة ضعيفة"/>
    <s v="Prayer Speaking to a family member"/>
    <b v="1"/>
    <m/>
    <m/>
    <b v="1"/>
    <m/>
    <m/>
    <m/>
    <m/>
    <m/>
    <m/>
    <m/>
    <m/>
    <s v="WGSS Family Friends"/>
    <b v="1"/>
    <b v="1"/>
    <m/>
    <m/>
    <m/>
    <m/>
    <m/>
    <m/>
    <b v="1"/>
    <m/>
    <m/>
    <m/>
    <s v="Services are unavailable"/>
    <m/>
    <b v="1"/>
    <m/>
    <m/>
    <m/>
    <m/>
    <m/>
    <m/>
    <m/>
    <x v="1"/>
    <m/>
    <s v="Food aid / food distributions Shelter Women's and girls'-friendly spaces Clean water"/>
    <b v="1"/>
    <b v="1"/>
    <m/>
    <m/>
    <m/>
    <m/>
    <b v="1"/>
    <m/>
    <m/>
    <m/>
    <b v="1"/>
    <m/>
    <m/>
    <m/>
    <x v="2"/>
    <s v="Family member Women's and girls' friendly spaces Religious leader"/>
    <b v="1"/>
    <m/>
    <m/>
    <m/>
    <m/>
    <b v="1"/>
    <m/>
    <b v="1"/>
    <m/>
    <m/>
    <m/>
    <s v="Family member Women's and girls' friendly spaces Health services"/>
    <b v="1"/>
    <m/>
    <m/>
    <m/>
    <m/>
    <b v="1"/>
    <b v="1"/>
    <m/>
    <m/>
    <m/>
    <s v="Peer Support groups Skills building Education Income-generating activities/vocational training"/>
    <m/>
    <b v="1"/>
    <m/>
    <b v="1"/>
    <b v="1"/>
    <m/>
    <m/>
    <m/>
    <m/>
    <s v="School Women's and girls' friendly spaces Religious leaders"/>
    <b v="1"/>
    <b v="1"/>
    <m/>
    <m/>
    <b v="1"/>
    <m/>
    <m/>
    <m/>
    <s v="There are no psychosocial support services"/>
    <m/>
    <m/>
    <m/>
    <m/>
    <m/>
    <b v="1"/>
    <m/>
    <m/>
    <m/>
    <s v="Child marriage Being orphaned Child headed household Neglect Kidnapping"/>
    <b v="1"/>
    <m/>
    <b v="1"/>
    <m/>
    <b v="1"/>
    <m/>
    <b v="1"/>
    <m/>
    <b v="1"/>
    <m/>
    <m/>
    <m/>
    <m/>
    <m/>
    <m/>
    <m/>
    <s v="School teachers Parents Community leaders (trusted people in the community)"/>
    <m/>
    <m/>
    <m/>
    <m/>
    <b v="1"/>
    <b v="1"/>
    <m/>
    <m/>
    <m/>
    <b v="1"/>
    <m/>
    <m/>
    <m/>
    <m/>
    <m/>
    <s v="Awareness / educational activities / psychosocial support Quraan"/>
    <m/>
    <b v="1"/>
    <m/>
    <m/>
    <b v="1"/>
    <m/>
    <m/>
    <m/>
    <m/>
    <m/>
    <m/>
    <s v="No barriers"/>
    <m/>
    <m/>
    <m/>
    <m/>
    <m/>
    <m/>
    <m/>
    <m/>
    <b v="1"/>
    <m/>
    <s v="Yes"/>
    <m/>
    <s v="No"/>
    <m/>
    <s v="Sport activity Awareness / educational activities / psychosocial support Entertainement activities"/>
    <b v="1"/>
    <m/>
    <m/>
    <m/>
    <b v="1"/>
    <b v="1"/>
    <m/>
    <m/>
    <m/>
    <m/>
    <m/>
    <s v="Orphans living in the community Children involved in harmful forms of labor Children who have been associated with fighting forces"/>
    <m/>
    <m/>
    <b v="1"/>
    <m/>
    <b v="1"/>
    <b v="1"/>
    <m/>
    <m/>
    <m/>
    <m/>
    <s v="No income Humanitarian assistance"/>
    <b v="1"/>
    <m/>
    <m/>
    <m/>
    <m/>
    <m/>
    <m/>
    <m/>
    <b v="1"/>
    <m/>
    <m/>
    <m/>
    <m/>
    <m/>
    <m/>
    <n v="800"/>
    <x v="14"/>
    <m/>
    <m/>
    <m/>
    <m/>
    <m/>
    <b v="1"/>
    <b v="1"/>
    <m/>
    <m/>
    <m/>
    <m/>
    <m/>
    <m/>
    <m/>
    <m/>
    <m/>
    <m/>
    <s v="Yes"/>
    <s v="Food baskets"/>
    <b v="1"/>
    <m/>
    <m/>
    <m/>
    <m/>
    <m/>
    <m/>
    <m/>
    <s v="No"/>
    <m/>
    <s v="No"/>
    <m/>
    <m/>
    <m/>
    <m/>
    <m/>
    <m/>
    <m/>
    <m/>
    <m/>
    <m/>
    <s v="Decided by men / husband only"/>
    <m/>
    <s v="No"/>
    <m/>
    <s v="بناء مدارس ومشافي والحصول على مساعدات مادية "/>
    <s v="Hotline/phone SMS/whatsapp Suggestion boxes"/>
    <m/>
    <b v="1"/>
    <b v="1"/>
    <b v="1"/>
    <m/>
    <m/>
    <m/>
    <m/>
    <m/>
    <s v="Community leaders Religious leaders Word of mouth"/>
    <m/>
    <b v="1"/>
    <b v="1"/>
    <b v="1"/>
    <m/>
    <m/>
    <m/>
    <m/>
    <s v="لا يوجد"/>
    <s v="uuid:fa5eb48c-b49f-4fbe-bc3b-42534302f3fb"/>
    <n v="92467088"/>
    <s v="fa5eb48c-b49f-4fbe-bc3b-42534302f3fb"/>
    <d v="2022-02-10T11:55:19"/>
    <n v="24"/>
    <m/>
    <n v="-1"/>
    <m/>
    <m/>
    <s v="202202091909"/>
    <n v="1994"/>
    <s v="nsenumerator"/>
    <n v="648550"/>
  </r>
  <r>
    <s v="2022-02-10T11:59:15.906+03:00"/>
    <s v="2022-02-10T13:09:07.210+03:00"/>
    <m/>
    <s v="رانيا سريو"/>
    <s v="MRFS"/>
    <m/>
    <d v="2022-02-10T00:00:00"/>
    <x v="2"/>
    <s v="All"/>
    <s v="Yes"/>
    <s v="IDP"/>
    <d v="2018-01-17T00:00:00"/>
    <s v="Primary Caregiver of children &lt;18 years"/>
    <m/>
    <x v="0"/>
    <s v="18-29"/>
    <s v="Wife/Husband"/>
    <s v="Male"/>
    <s v="Yes PWD, has difficulty hearing, even with hearing aid"/>
    <m/>
    <m/>
    <b v="1"/>
    <m/>
    <m/>
    <m/>
    <m/>
    <s v="Married"/>
    <s v="Intermediate / preparatory"/>
    <n v="1"/>
    <n v="0"/>
    <n v="1"/>
    <n v="0"/>
    <n v="0"/>
    <n v="1"/>
    <n v="0"/>
    <s v="1"/>
    <s v="1"/>
    <s v="2"/>
    <n v="0"/>
    <n v="0"/>
    <n v="0"/>
    <n v="0"/>
    <n v="1"/>
    <n v="0"/>
    <s v="0"/>
    <s v="1"/>
    <s v="1"/>
    <s v="1"/>
    <n v="1"/>
    <s v="2"/>
    <s v="3"/>
    <n v="3"/>
    <s v="Shelter / housing"/>
    <m/>
    <s v="Income / livelihoods"/>
    <m/>
    <s v="Water, sanitation, and hygiene"/>
    <m/>
    <s v="Primary Health care Centre (PHCC)-outpatient,inpatient + maternity"/>
    <m/>
    <b v="1"/>
    <m/>
    <m/>
    <m/>
    <m/>
    <m/>
    <m/>
    <m/>
    <n v="35"/>
    <x v="2"/>
    <s v="No"/>
    <m/>
    <m/>
    <m/>
    <m/>
    <m/>
    <m/>
    <m/>
    <m/>
    <m/>
    <m/>
    <m/>
    <m/>
    <m/>
    <m/>
    <m/>
    <m/>
    <m/>
    <m/>
    <m/>
    <m/>
    <m/>
    <m/>
    <m/>
    <m/>
    <m/>
    <m/>
    <m/>
    <m/>
    <s v="Drugs are mostly available Antibiotic"/>
    <b v="1"/>
    <b v="0"/>
    <b v="0"/>
    <b v="0"/>
    <b v="1"/>
    <b v="0"/>
    <b v="0"/>
    <m/>
    <m/>
    <n v="1"/>
    <m/>
    <m/>
    <m/>
    <m/>
    <m/>
    <m/>
    <m/>
    <m/>
    <m/>
    <x v="2"/>
    <m/>
    <m/>
    <m/>
    <m/>
    <m/>
    <m/>
    <m/>
    <m/>
    <m/>
    <m/>
    <m/>
    <m/>
    <x v="1"/>
    <s v="Hospital for normal delivery Hospital for surgery/ C-section"/>
    <m/>
    <m/>
    <m/>
    <m/>
    <m/>
    <b v="1"/>
    <b v="1"/>
    <m/>
    <m/>
    <m/>
    <m/>
    <x v="1"/>
    <s v="In person at health centers In person by community workers"/>
    <b v="1"/>
    <b v="1"/>
    <m/>
    <m/>
    <m/>
    <m/>
    <m/>
    <m/>
    <m/>
    <s v="Yes"/>
    <s v="No"/>
    <s v="Yes"/>
    <s v="No"/>
    <s v="Yes"/>
    <s v="No"/>
    <s v="No"/>
    <s v="No"/>
    <s v="Yes"/>
    <s v="No"/>
    <s v="Yes"/>
    <s v="No"/>
    <m/>
    <s v="Yes"/>
    <s v="Yes"/>
    <s v="Yes"/>
    <s v="No"/>
    <s v="No"/>
    <s v="No"/>
    <s v="Yes"/>
    <s v="No"/>
    <s v="No"/>
    <s v="Yes"/>
    <s v="No"/>
    <s v="Yes"/>
    <s v="No"/>
    <s v="Yes"/>
    <n v="7"/>
    <x v="2"/>
    <n v="1"/>
    <s v="1"/>
    <n v="1"/>
    <s v="1"/>
    <s v="Family conflict Conflict within community Sadness Anxiety"/>
    <m/>
    <m/>
    <m/>
    <m/>
    <b v="1"/>
    <b v="1"/>
    <m/>
    <m/>
    <m/>
    <m/>
    <m/>
    <m/>
    <b v="1"/>
    <b v="1"/>
    <m/>
    <m/>
    <m/>
    <m/>
    <s v="Children Elderly Displaced people"/>
    <m/>
    <m/>
    <b v="1"/>
    <m/>
    <b v="1"/>
    <b v="1"/>
    <m/>
    <m/>
    <m/>
    <m/>
    <m/>
    <m/>
    <m/>
    <s v="لانهم الاكثر ضعفا"/>
    <s v="Prayer Speaking to a family member"/>
    <b v="1"/>
    <m/>
    <m/>
    <b v="1"/>
    <m/>
    <m/>
    <m/>
    <m/>
    <m/>
    <m/>
    <m/>
    <m/>
    <s v="Family Friends Religious/community leader"/>
    <b v="1"/>
    <b v="1"/>
    <m/>
    <b v="1"/>
    <m/>
    <m/>
    <m/>
    <m/>
    <m/>
    <m/>
    <m/>
    <m/>
    <s v="Services are unavailable"/>
    <m/>
    <b v="1"/>
    <m/>
    <m/>
    <m/>
    <m/>
    <m/>
    <m/>
    <m/>
    <x v="0"/>
    <m/>
    <s v="Food aid / food distributions Shelter Education"/>
    <b v="1"/>
    <b v="1"/>
    <m/>
    <m/>
    <m/>
    <b v="1"/>
    <m/>
    <m/>
    <m/>
    <m/>
    <m/>
    <m/>
    <m/>
    <m/>
    <x v="2"/>
    <s v="Police Religious leader Family member"/>
    <b v="1"/>
    <m/>
    <b v="1"/>
    <m/>
    <m/>
    <m/>
    <m/>
    <b v="1"/>
    <m/>
    <m/>
    <m/>
    <s v="Friend Women's and girls' friendly spaces"/>
    <m/>
    <m/>
    <m/>
    <m/>
    <b v="1"/>
    <b v="1"/>
    <m/>
    <m/>
    <m/>
    <m/>
    <s v="Education Income-generating activities/vocational training Women friendly Center Peer Support groups"/>
    <b v="1"/>
    <b v="1"/>
    <m/>
    <m/>
    <b v="1"/>
    <m/>
    <m/>
    <m/>
    <m/>
    <s v="School Women's and girls' friendly spaces Religious leaders"/>
    <b v="1"/>
    <b v="1"/>
    <m/>
    <m/>
    <b v="1"/>
    <m/>
    <m/>
    <m/>
    <s v="There are no psychosocial support services"/>
    <m/>
    <m/>
    <m/>
    <m/>
    <m/>
    <b v="1"/>
    <m/>
    <m/>
    <m/>
    <s v="Kidnapping Being orphaned Alcohol/substance misuse Child headed household"/>
    <b v="1"/>
    <m/>
    <m/>
    <m/>
    <m/>
    <m/>
    <b v="1"/>
    <b v="1"/>
    <b v="1"/>
    <m/>
    <m/>
    <m/>
    <m/>
    <m/>
    <m/>
    <m/>
    <s v="School teachers Parents Relatives"/>
    <m/>
    <m/>
    <m/>
    <m/>
    <b v="1"/>
    <b v="1"/>
    <b v="1"/>
    <m/>
    <m/>
    <m/>
    <m/>
    <m/>
    <m/>
    <m/>
    <m/>
    <s v="None"/>
    <m/>
    <m/>
    <m/>
    <m/>
    <m/>
    <m/>
    <m/>
    <m/>
    <b v="1"/>
    <m/>
    <m/>
    <s v="Do not need services"/>
    <m/>
    <m/>
    <m/>
    <m/>
    <m/>
    <m/>
    <b v="1"/>
    <m/>
    <m/>
    <m/>
    <s v="Not applicable (no child of school going age)"/>
    <m/>
    <s v="Not applicable (no child of school going age)"/>
    <m/>
    <s v="Awareness / educational activities / psychosocial support Entertainement activities Quraan"/>
    <m/>
    <b v="1"/>
    <m/>
    <m/>
    <b v="1"/>
    <b v="1"/>
    <m/>
    <m/>
    <m/>
    <m/>
    <m/>
    <s v="Orphans living in the community Child-headed households Children involved in harmful forms of labor Children who have been associated with fighting forces"/>
    <m/>
    <m/>
    <b v="1"/>
    <b v="1"/>
    <b v="1"/>
    <b v="1"/>
    <m/>
    <m/>
    <m/>
    <m/>
    <s v="Salaried work Humanitarian assistance"/>
    <m/>
    <m/>
    <m/>
    <m/>
    <m/>
    <b v="1"/>
    <m/>
    <m/>
    <b v="1"/>
    <m/>
    <m/>
    <m/>
    <m/>
    <m/>
    <n v="1200"/>
    <n v="2000"/>
    <x v="15"/>
    <m/>
    <m/>
    <m/>
    <b v="1"/>
    <m/>
    <b v="1"/>
    <b v="1"/>
    <m/>
    <m/>
    <m/>
    <m/>
    <m/>
    <m/>
    <m/>
    <m/>
    <m/>
    <m/>
    <s v="Yes"/>
    <s v="Food baskets"/>
    <b v="1"/>
    <m/>
    <m/>
    <m/>
    <m/>
    <m/>
    <m/>
    <m/>
    <s v="No"/>
    <m/>
    <s v="No"/>
    <m/>
    <m/>
    <m/>
    <m/>
    <m/>
    <m/>
    <m/>
    <m/>
    <m/>
    <m/>
    <s v="Participatory (Both wife &amp; Husband)"/>
    <m/>
    <s v="No"/>
    <m/>
    <s v="تأمين خبز للنازحين في المخيمات وتامين قسائم نقدية وفرص عمل "/>
    <s v="In-person to MRFS/partner staff Suggestion boxes"/>
    <b v="1"/>
    <b v="1"/>
    <m/>
    <m/>
    <m/>
    <m/>
    <m/>
    <m/>
    <m/>
    <s v="In-person from staff Religious leaders"/>
    <b v="1"/>
    <m/>
    <b v="1"/>
    <m/>
    <m/>
    <m/>
    <m/>
    <m/>
    <s v="لا يوجد"/>
    <s v="uuid:45fec2cd-9c96-4890-a8ba-e77def11f549"/>
    <n v="92467089"/>
    <s v="45fec2cd-9c96-4890-a8ba-e77def11f549"/>
    <d v="2022-02-10T11:55:19"/>
    <n v="25"/>
    <m/>
    <n v="-1"/>
    <m/>
    <m/>
    <s v="202202091909"/>
    <n v="4192"/>
    <s v="nsenumerator"/>
    <n v="648550"/>
  </r>
  <r>
    <s v="2022-02-10T13:09:17.021+03:00"/>
    <s v="2022-02-10T14:40:04.470+03:00"/>
    <m/>
    <s v="رانيا سريو"/>
    <s v="MRFS"/>
    <m/>
    <d v="2022-02-10T00:00:00"/>
    <x v="2"/>
    <s v="All"/>
    <s v="Yes"/>
    <s v="IDP"/>
    <d v="2018-05-17T00:00:00"/>
    <s v="Primary Caregiver of children &lt;18 years"/>
    <m/>
    <x v="0"/>
    <s v="40-49"/>
    <s v="Wife/Husband"/>
    <s v="Male"/>
    <s v="No members with a disability"/>
    <b v="1"/>
    <m/>
    <m/>
    <m/>
    <m/>
    <m/>
    <m/>
    <s v="Married"/>
    <s v="None/Never attended school"/>
    <n v="0"/>
    <n v="0"/>
    <n v="0"/>
    <n v="0"/>
    <n v="2"/>
    <n v="1"/>
    <n v="0"/>
    <s v="2"/>
    <s v="1"/>
    <s v="3"/>
    <n v="0"/>
    <n v="0"/>
    <n v="2"/>
    <n v="0"/>
    <n v="1"/>
    <n v="0"/>
    <s v="2"/>
    <s v="1"/>
    <s v="3"/>
    <s v="4"/>
    <n v="0"/>
    <s v="2"/>
    <s v="6"/>
    <n v="6"/>
    <s v="Health"/>
    <m/>
    <s v="Income / livelihoods"/>
    <m/>
    <s v="Food and basic needs"/>
    <m/>
    <s v="Primary Health care Centre (PHCC)-outpatient,inpatient + maternity"/>
    <m/>
    <b v="1"/>
    <m/>
    <m/>
    <m/>
    <m/>
    <m/>
    <m/>
    <m/>
    <n v="36"/>
    <x v="3"/>
    <s v="No"/>
    <m/>
    <m/>
    <m/>
    <m/>
    <m/>
    <m/>
    <m/>
    <m/>
    <m/>
    <m/>
    <m/>
    <m/>
    <m/>
    <m/>
    <m/>
    <m/>
    <m/>
    <m/>
    <m/>
    <m/>
    <m/>
    <m/>
    <m/>
    <m/>
    <m/>
    <m/>
    <m/>
    <m/>
    <s v="Drugs are mostly available Non communicable diseases (NCD) drugs (chronic, cardiac, diabetes, hyper-tension, asthma)"/>
    <b v="1"/>
    <b v="1"/>
    <b v="0"/>
    <b v="0"/>
    <b v="0"/>
    <b v="0"/>
    <b v="0"/>
    <m/>
    <m/>
    <n v="2"/>
    <m/>
    <m/>
    <m/>
    <n v="1"/>
    <m/>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1"/>
    <s v="In person by community workers"/>
    <m/>
    <b v="1"/>
    <m/>
    <m/>
    <m/>
    <m/>
    <m/>
    <m/>
    <m/>
    <s v="Yes"/>
    <s v="No"/>
    <s v="Yes"/>
    <s v="No"/>
    <s v="No"/>
    <s v="No"/>
    <s v="No"/>
    <s v="No"/>
    <s v="Yes"/>
    <s v="Yes"/>
    <s v="Yes"/>
    <s v="No"/>
    <m/>
    <m/>
    <m/>
    <m/>
    <m/>
    <m/>
    <m/>
    <m/>
    <m/>
    <m/>
    <m/>
    <m/>
    <m/>
    <m/>
    <m/>
    <s v=""/>
    <x v="0"/>
    <m/>
    <m/>
    <m/>
    <m/>
    <s v="Sadness Problems Concentrating Anger Conflict within community"/>
    <m/>
    <b v="1"/>
    <m/>
    <m/>
    <b v="1"/>
    <m/>
    <m/>
    <b v="1"/>
    <m/>
    <m/>
    <m/>
    <m/>
    <m/>
    <b v="1"/>
    <m/>
    <m/>
    <m/>
    <m/>
    <s v="Persons with Physical Disabilities Elderly Displaced people"/>
    <m/>
    <m/>
    <m/>
    <b v="1"/>
    <b v="1"/>
    <b v="1"/>
    <m/>
    <m/>
    <m/>
    <m/>
    <m/>
    <m/>
    <m/>
    <s v="لا اعرف"/>
    <s v="Prayer Speaking to a friend Speaking to a family member"/>
    <b v="1"/>
    <b v="1"/>
    <m/>
    <b v="1"/>
    <m/>
    <m/>
    <m/>
    <m/>
    <m/>
    <m/>
    <m/>
    <m/>
    <s v="Friends Family Religious/community leader"/>
    <b v="1"/>
    <b v="1"/>
    <m/>
    <b v="1"/>
    <m/>
    <m/>
    <m/>
    <m/>
    <m/>
    <m/>
    <m/>
    <m/>
    <s v="Services are unavailable"/>
    <m/>
    <b v="1"/>
    <m/>
    <m/>
    <m/>
    <m/>
    <m/>
    <m/>
    <m/>
    <x v="0"/>
    <m/>
    <s v="Food aid / food distributions Education Shelter Clean water"/>
    <b v="1"/>
    <b v="1"/>
    <m/>
    <m/>
    <m/>
    <b v="1"/>
    <m/>
    <m/>
    <m/>
    <m/>
    <b v="1"/>
    <m/>
    <m/>
    <m/>
    <x v="2"/>
    <s v="Friend Family member Police"/>
    <b v="1"/>
    <m/>
    <b v="1"/>
    <m/>
    <b v="1"/>
    <m/>
    <m/>
    <m/>
    <m/>
    <m/>
    <m/>
    <s v="Police Family member Women's and girls' friendly spaces"/>
    <b v="1"/>
    <m/>
    <b v="1"/>
    <m/>
    <m/>
    <b v="1"/>
    <m/>
    <m/>
    <m/>
    <m/>
    <s v="Women friendly Center Education Income-generating activities/vocational training"/>
    <b v="1"/>
    <m/>
    <m/>
    <m/>
    <b v="1"/>
    <m/>
    <m/>
    <m/>
    <m/>
    <s v="School Women's and girls' friendly spaces"/>
    <b v="1"/>
    <b v="1"/>
    <m/>
    <m/>
    <m/>
    <m/>
    <m/>
    <m/>
    <s v="There are no psychosocial support services"/>
    <m/>
    <m/>
    <m/>
    <m/>
    <m/>
    <b v="1"/>
    <m/>
    <m/>
    <m/>
    <s v="Kidnapping Child labour Child marriage"/>
    <b v="1"/>
    <b v="1"/>
    <b v="1"/>
    <m/>
    <m/>
    <m/>
    <m/>
    <m/>
    <m/>
    <m/>
    <m/>
    <m/>
    <m/>
    <m/>
    <m/>
    <m/>
    <s v="Parents Relatives Women and Child support centers"/>
    <m/>
    <m/>
    <m/>
    <m/>
    <m/>
    <b v="1"/>
    <b v="1"/>
    <m/>
    <m/>
    <m/>
    <b v="1"/>
    <m/>
    <m/>
    <m/>
    <m/>
    <s v="Quraan Awareness / educational activities / psychosocial support"/>
    <m/>
    <b v="1"/>
    <m/>
    <m/>
    <b v="1"/>
    <m/>
    <m/>
    <m/>
    <m/>
    <m/>
    <m/>
    <s v="No services"/>
    <m/>
    <m/>
    <m/>
    <m/>
    <m/>
    <b v="1"/>
    <m/>
    <m/>
    <m/>
    <m/>
    <s v="Yes"/>
    <m/>
    <s v="No"/>
    <m/>
    <s v="Painting / re-creational activity Awareness / educational activities / psychosocial support Sport activity Entertainement activities"/>
    <b v="1"/>
    <m/>
    <m/>
    <b v="1"/>
    <b v="1"/>
    <b v="1"/>
    <m/>
    <m/>
    <m/>
    <m/>
    <m/>
    <s v="Child-headed households Orphans living in the community Children who have been associated with fighting forces"/>
    <m/>
    <m/>
    <b v="1"/>
    <b v="1"/>
    <m/>
    <b v="1"/>
    <m/>
    <m/>
    <m/>
    <m/>
    <s v="Humanitarian assistance No income"/>
    <b v="1"/>
    <m/>
    <m/>
    <m/>
    <m/>
    <m/>
    <m/>
    <m/>
    <b v="1"/>
    <m/>
    <m/>
    <m/>
    <m/>
    <m/>
    <m/>
    <n v="800"/>
    <x v="16"/>
    <m/>
    <b v="1"/>
    <m/>
    <b v="1"/>
    <m/>
    <m/>
    <m/>
    <m/>
    <m/>
    <m/>
    <m/>
    <m/>
    <m/>
    <m/>
    <m/>
    <m/>
    <m/>
    <s v="Yes"/>
    <s v="Food baskets"/>
    <b v="1"/>
    <m/>
    <m/>
    <m/>
    <m/>
    <m/>
    <m/>
    <m/>
    <s v="No"/>
    <m/>
    <s v="No"/>
    <m/>
    <m/>
    <m/>
    <m/>
    <m/>
    <m/>
    <m/>
    <m/>
    <m/>
    <m/>
    <s v="Participatory (Both wife &amp; Husband)"/>
    <m/>
    <s v="No"/>
    <m/>
    <s v="نرجو تقديم مساعدات مادية للنازحين وتوفير مسكن وخبز"/>
    <s v="In-person to MRFS/partner staff Suggestion boxes Hotline/phone"/>
    <b v="1"/>
    <b v="1"/>
    <b v="1"/>
    <m/>
    <m/>
    <m/>
    <m/>
    <m/>
    <m/>
    <s v="In-person from staff Community leaders Religious leaders"/>
    <b v="1"/>
    <b v="1"/>
    <b v="1"/>
    <m/>
    <m/>
    <m/>
    <m/>
    <m/>
    <s v="لايوجد"/>
    <s v="uuid:b8aa6aca-c5c3-4ceb-8833-0beb2861e4ec"/>
    <n v="92467090"/>
    <s v="b8aa6aca-c5c3-4ceb-8833-0beb2861e4ec"/>
    <d v="2022-02-10T11:55:20"/>
    <n v="26"/>
    <m/>
    <n v="-1"/>
    <m/>
    <m/>
    <s v="202202091909"/>
    <n v="5447"/>
    <s v="nsenumerator"/>
    <n v="648550"/>
  </r>
  <r>
    <s v="2022-02-10T10:25:16.757+02:00"/>
    <s v="2022-02-10T10:48:12.387+02:00"/>
    <m/>
    <s v="محمد زيدان "/>
    <s v="MRFS"/>
    <m/>
    <d v="2022-02-10T00:00:00"/>
    <x v="3"/>
    <s v="Livelihood and Protection (MHPSS, CP, GBV)"/>
    <s v="Yes"/>
    <s v="IDP"/>
    <d v="2022-02-10T00:00:00"/>
    <s v="Head of Household"/>
    <m/>
    <x v="1"/>
    <s v="30-39"/>
    <s v="Is the Head of household"/>
    <s v="Male"/>
    <s v="No members with a disability"/>
    <b v="1"/>
    <m/>
    <m/>
    <m/>
    <m/>
    <m/>
    <m/>
    <s v="Married"/>
    <s v="Intermediate / preparatory"/>
    <n v="1"/>
    <n v="1"/>
    <n v="0"/>
    <n v="1"/>
    <n v="0"/>
    <n v="0"/>
    <n v="1"/>
    <s v="2"/>
    <s v="1"/>
    <s v="3"/>
    <n v="0"/>
    <n v="0"/>
    <n v="0"/>
    <n v="1"/>
    <n v="0"/>
    <n v="0"/>
    <s v="1"/>
    <s v="0"/>
    <s v="1"/>
    <s v="3"/>
    <n v="0"/>
    <s v="1"/>
    <s v="4"/>
    <n v="4"/>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Anger Hopelessness Sadness Anxiety Inability to carry out work or daily tasks Mood swings Conflict within community"/>
    <b v="1"/>
    <b v="1"/>
    <b v="1"/>
    <b v="1"/>
    <b v="1"/>
    <b v="1"/>
    <m/>
    <m/>
    <b v="1"/>
    <m/>
    <m/>
    <m/>
    <m/>
    <b v="1"/>
    <m/>
    <m/>
    <m/>
    <m/>
    <s v="Adult Men Adolescent Boys Adolescent girls"/>
    <m/>
    <b v="1"/>
    <m/>
    <m/>
    <m/>
    <m/>
    <m/>
    <m/>
    <b v="1"/>
    <b v="1"/>
    <m/>
    <m/>
    <m/>
    <s v="الذكور البالغين لأن عليهم الاعتماد في المصروف فتخلق مشاكل اسرية _x000a_المراهقين بسبب الانفتاح على الحياة والتكنلوجيا "/>
    <s v="Seeing an MHPSS professional Smoking Withdrawal/Isolation"/>
    <m/>
    <m/>
    <m/>
    <m/>
    <b v="1"/>
    <m/>
    <b v="1"/>
    <m/>
    <b v="1"/>
    <m/>
    <m/>
    <m/>
    <s v="Friends MHPSS service providers"/>
    <m/>
    <b v="1"/>
    <m/>
    <m/>
    <m/>
    <b v="1"/>
    <m/>
    <m/>
    <m/>
    <m/>
    <m/>
    <m/>
    <s v="Expenses/costs Fear of stigma Distance/transportation"/>
    <m/>
    <m/>
    <b v="1"/>
    <b v="1"/>
    <m/>
    <b v="1"/>
    <m/>
    <m/>
    <m/>
    <x v="1"/>
    <m/>
    <s v="Health care (including reproductive health) Education Women's and girls'-friendly spaces Counselling for women who have experienced adverse situation"/>
    <m/>
    <m/>
    <m/>
    <b v="1"/>
    <m/>
    <b v="1"/>
    <b v="1"/>
    <b v="1"/>
    <m/>
    <m/>
    <m/>
    <m/>
    <m/>
    <m/>
    <x v="2"/>
    <s v="Friend Health services"/>
    <m/>
    <m/>
    <m/>
    <m/>
    <b v="1"/>
    <m/>
    <b v="1"/>
    <m/>
    <m/>
    <m/>
    <m/>
    <s v="Family member"/>
    <b v="1"/>
    <m/>
    <m/>
    <m/>
    <m/>
    <m/>
    <m/>
    <m/>
    <m/>
    <m/>
    <s v="Women friendly Center Mental health referrals"/>
    <b v="1"/>
    <m/>
    <m/>
    <m/>
    <m/>
    <b v="1"/>
    <m/>
    <m/>
    <m/>
    <s v="Women's and girls' friendly spaces"/>
    <m/>
    <b v="1"/>
    <m/>
    <m/>
    <m/>
    <m/>
    <m/>
    <m/>
    <s v="Fear of being identified as survivors Distance to facility"/>
    <b v="1"/>
    <b v="1"/>
    <m/>
    <m/>
    <m/>
    <m/>
    <m/>
    <m/>
    <m/>
    <s v="Child labour Neglect Child headed household Exploitation Dropout of school"/>
    <m/>
    <b v="1"/>
    <m/>
    <m/>
    <b v="1"/>
    <m/>
    <m/>
    <m/>
    <b v="1"/>
    <m/>
    <m/>
    <b v="1"/>
    <b v="1"/>
    <m/>
    <m/>
    <m/>
    <s v="Religious leaders Siblings School teachers Parents Relatives Community/social workers Community leaders (trusted people in the community) Women and Child support centers"/>
    <m/>
    <b v="1"/>
    <b v="1"/>
    <m/>
    <b v="1"/>
    <b v="1"/>
    <b v="1"/>
    <m/>
    <b v="1"/>
    <b v="1"/>
    <b v="1"/>
    <m/>
    <m/>
    <m/>
    <m/>
    <s v="Awareness / educational activities / psychosocial support Sport activity"/>
    <b v="1"/>
    <m/>
    <m/>
    <m/>
    <b v="1"/>
    <m/>
    <m/>
    <m/>
    <m/>
    <m/>
    <m/>
    <s v="Lack of transportation"/>
    <m/>
    <m/>
    <b v="1"/>
    <m/>
    <m/>
    <m/>
    <m/>
    <m/>
    <m/>
    <m/>
    <s v="Yes"/>
    <m/>
    <s v="No"/>
    <m/>
    <s v="Sport activity Quraan Hand crafts Awareness / educational activities / psychosocial support Case Management activities"/>
    <b v="1"/>
    <b v="1"/>
    <b v="1"/>
    <m/>
    <b v="1"/>
    <m/>
    <b v="1"/>
    <m/>
    <m/>
    <m/>
    <m/>
    <s v="Orphans living in the community Child-headed households Children involved in harmful forms of labor Children who have been associated with fighting forces"/>
    <m/>
    <m/>
    <b v="1"/>
    <b v="1"/>
    <b v="1"/>
    <b v="1"/>
    <m/>
    <m/>
    <m/>
    <m/>
    <s v="Casual labor Salaried work Borrowing Humanitarian assistance"/>
    <m/>
    <m/>
    <m/>
    <b v="1"/>
    <m/>
    <b v="1"/>
    <m/>
    <m/>
    <b v="1"/>
    <b v="1"/>
    <m/>
    <m/>
    <m/>
    <m/>
    <n v="2000"/>
    <n v="2000"/>
    <x v="17"/>
    <m/>
    <m/>
    <b v="1"/>
    <m/>
    <m/>
    <m/>
    <b v="1"/>
    <m/>
    <m/>
    <m/>
    <m/>
    <m/>
    <m/>
    <m/>
    <m/>
    <m/>
    <m/>
    <s v="Yes"/>
    <s v="Food baskets"/>
    <b v="1"/>
    <m/>
    <m/>
    <m/>
    <m/>
    <m/>
    <m/>
    <m/>
    <s v="No"/>
    <m/>
    <s v="No"/>
    <m/>
    <m/>
    <m/>
    <m/>
    <m/>
    <m/>
    <m/>
    <m/>
    <m/>
    <m/>
    <s v="Participatory (Both wife &amp; Husband)"/>
    <m/>
    <s v="No"/>
    <m/>
    <s v="تقديم دعم المشاريع الصغيرة _x000a_توفير سلل اغاثة شهرية توفي احتياجات المنزل_x000a_توفير مراكز صحية فيها اغلب الاختصاصات"/>
    <s v="In-person to MRFS/partner staff Suggestion boxes Hotline/phone"/>
    <b v="1"/>
    <b v="1"/>
    <b v="1"/>
    <m/>
    <m/>
    <m/>
    <m/>
    <m/>
    <m/>
    <s v="In-person from staff Word of mouth"/>
    <b v="1"/>
    <m/>
    <m/>
    <b v="1"/>
    <m/>
    <m/>
    <m/>
    <m/>
    <s v="لا"/>
    <s v="uuid:b4e2411b-6042-4381-90d6-261ff5cae2c4"/>
    <n v="92467177"/>
    <s v="b4e2411b-6042-4381-90d6-261ff5cae2c4"/>
    <d v="2022-02-10T11:57:30"/>
    <n v="27"/>
    <m/>
    <n v="-1"/>
    <m/>
    <m/>
    <s v="202202091909"/>
    <n v="1376"/>
    <s v="nsenumerator"/>
    <n v="648550"/>
  </r>
  <r>
    <s v="2022-02-10T11:02:35.713+02:00"/>
    <s v="2022-02-10T11:31:28.961+02:00"/>
    <m/>
    <s v="محمد زيدان "/>
    <s v="MRFS"/>
    <m/>
    <d v="2022-02-10T00:00:00"/>
    <x v="3"/>
    <s v="Livelihood and Protection (MHPSS, CP, GBV)"/>
    <s v="Yes"/>
    <s v="IDP"/>
    <d v="2022-02-10T00:00:00"/>
    <s v="Head of Household"/>
    <m/>
    <x v="1"/>
    <s v="18-29"/>
    <s v="Is the Head of household"/>
    <s v="Male"/>
    <s v="No members with a disability"/>
    <b v="1"/>
    <m/>
    <m/>
    <m/>
    <m/>
    <m/>
    <m/>
    <s v="Married"/>
    <s v="Secondary"/>
    <n v="1"/>
    <n v="1"/>
    <n v="0"/>
    <n v="1"/>
    <n v="0"/>
    <n v="1"/>
    <n v="0"/>
    <s v="2"/>
    <s v="1"/>
    <s v="3"/>
    <n v="0"/>
    <n v="0"/>
    <n v="0"/>
    <n v="0"/>
    <n v="1"/>
    <n v="1"/>
    <s v="0"/>
    <s v="2"/>
    <s v="2"/>
    <s v="2"/>
    <n v="0"/>
    <s v="3"/>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Hopelessness Anxiety Economic"/>
    <b v="1"/>
    <m/>
    <b v="1"/>
    <m/>
    <m/>
    <b v="1"/>
    <m/>
    <m/>
    <m/>
    <m/>
    <m/>
    <b v="1"/>
    <m/>
    <m/>
    <m/>
    <m/>
    <m/>
    <m/>
    <s v="Displaced people Elderly"/>
    <m/>
    <m/>
    <m/>
    <m/>
    <b v="1"/>
    <b v="1"/>
    <m/>
    <m/>
    <m/>
    <m/>
    <m/>
    <m/>
    <m/>
    <s v="النازحون لسوء الوضع الاقتصدي وبعض المناطق كأنهه ييسمي النازح وصمة عار_x000a_المسنون لسوء وضعم الصحي"/>
    <s v="Speaking to a family member Prayer Seeing an MHPSS professional"/>
    <b v="1"/>
    <m/>
    <m/>
    <b v="1"/>
    <b v="1"/>
    <m/>
    <m/>
    <m/>
    <m/>
    <m/>
    <m/>
    <m/>
    <s v="Medical Doctor MHPSS service providers"/>
    <m/>
    <m/>
    <m/>
    <m/>
    <b v="1"/>
    <b v="1"/>
    <m/>
    <m/>
    <m/>
    <m/>
    <m/>
    <m/>
    <s v="Distance/transportation Expenses/costs Fear of stigma"/>
    <m/>
    <m/>
    <b v="1"/>
    <b v="1"/>
    <m/>
    <b v="1"/>
    <m/>
    <m/>
    <m/>
    <x v="1"/>
    <m/>
    <s v="Education Counselling for women who have experienced adverse situation Case management for survivors of GBV"/>
    <m/>
    <m/>
    <m/>
    <m/>
    <m/>
    <b v="1"/>
    <m/>
    <b v="1"/>
    <b v="1"/>
    <m/>
    <m/>
    <m/>
    <m/>
    <m/>
    <x v="0"/>
    <s v="Health services Women's and girls' friendly spaces"/>
    <m/>
    <m/>
    <m/>
    <m/>
    <m/>
    <b v="1"/>
    <b v="1"/>
    <m/>
    <m/>
    <m/>
    <m/>
    <s v="Friend Family member"/>
    <b v="1"/>
    <m/>
    <m/>
    <m/>
    <b v="1"/>
    <m/>
    <m/>
    <m/>
    <m/>
    <m/>
    <s v="Women friendly Center Case management with individual counseling"/>
    <b v="1"/>
    <m/>
    <b v="1"/>
    <m/>
    <m/>
    <m/>
    <m/>
    <m/>
    <m/>
    <s v="Women's and girls' friendly spaces School"/>
    <b v="1"/>
    <b v="1"/>
    <m/>
    <m/>
    <m/>
    <m/>
    <m/>
    <m/>
    <s v="Distance to facility Fear of being identified as survivors"/>
    <b v="1"/>
    <b v="1"/>
    <m/>
    <m/>
    <m/>
    <m/>
    <m/>
    <m/>
    <m/>
    <s v="Child labour Neglect Dropout of school Exploitation"/>
    <m/>
    <b v="1"/>
    <m/>
    <m/>
    <b v="1"/>
    <m/>
    <m/>
    <m/>
    <m/>
    <m/>
    <m/>
    <b v="1"/>
    <b v="1"/>
    <m/>
    <m/>
    <m/>
    <s v="Peer groups (e.g. friends) Religious leaders Siblings School teachers Parents Judicial or criminal authority Women and Child support centers"/>
    <b v="1"/>
    <b v="1"/>
    <b v="1"/>
    <m/>
    <b v="1"/>
    <b v="1"/>
    <m/>
    <b v="1"/>
    <m/>
    <m/>
    <b v="1"/>
    <m/>
    <m/>
    <m/>
    <m/>
    <s v="None"/>
    <m/>
    <m/>
    <m/>
    <m/>
    <m/>
    <m/>
    <m/>
    <m/>
    <b v="1"/>
    <m/>
    <m/>
    <s v="No barriers"/>
    <m/>
    <m/>
    <m/>
    <m/>
    <m/>
    <m/>
    <m/>
    <m/>
    <b v="1"/>
    <m/>
    <s v="Not applicable (no child of school going age)"/>
    <m/>
    <s v="Not applicable (no child of school going age)"/>
    <m/>
    <s v="Sport activity Quraan Hand crafts Painting / re-creational activity"/>
    <b v="1"/>
    <b v="1"/>
    <b v="1"/>
    <b v="1"/>
    <m/>
    <m/>
    <m/>
    <m/>
    <m/>
    <m/>
    <m/>
    <s v="Orphans living in the community Child-headed households Children involved in harmful forms of labor Children who have been associated with fighting forces"/>
    <m/>
    <m/>
    <b v="1"/>
    <b v="1"/>
    <b v="1"/>
    <b v="1"/>
    <m/>
    <m/>
    <m/>
    <m/>
    <s v="Remittances from family members Salaried work Borrowing"/>
    <m/>
    <m/>
    <m/>
    <m/>
    <m/>
    <b v="1"/>
    <m/>
    <b v="1"/>
    <m/>
    <b v="1"/>
    <m/>
    <m/>
    <m/>
    <m/>
    <n v="2500"/>
    <n v="2500"/>
    <x v="2"/>
    <b v="1"/>
    <m/>
    <m/>
    <m/>
    <b v="1"/>
    <m/>
    <m/>
    <m/>
    <m/>
    <m/>
    <m/>
    <m/>
    <m/>
    <m/>
    <m/>
    <m/>
    <m/>
    <s v="No"/>
    <m/>
    <m/>
    <m/>
    <m/>
    <m/>
    <m/>
    <m/>
    <m/>
    <m/>
    <s v="No"/>
    <m/>
    <s v="No"/>
    <m/>
    <m/>
    <m/>
    <m/>
    <m/>
    <m/>
    <m/>
    <m/>
    <m/>
    <m/>
    <s v="Participatory (Both wife &amp; Husband)"/>
    <m/>
    <s v="No"/>
    <m/>
    <s v="دعم القطاع التعليمي _x000a_الدعم المادي للأسر الفقيرة داخل القرى والمدن _x000a_توفير الادوية الضرورية في المستوصفات "/>
    <s v="In-person to MRFS/partner staff"/>
    <b v="1"/>
    <m/>
    <m/>
    <m/>
    <m/>
    <m/>
    <m/>
    <m/>
    <m/>
    <s v="In-person from staff Word of mouth"/>
    <b v="1"/>
    <m/>
    <m/>
    <b v="1"/>
    <m/>
    <m/>
    <m/>
    <m/>
    <s v="لا"/>
    <s v="uuid:8a05fd32-b525-4e3b-bfa9-a8ae40d99796"/>
    <n v="92467178"/>
    <s v="8a05fd32-b525-4e3b-bfa9-a8ae40d99796"/>
    <d v="2022-02-10T11:57:31"/>
    <n v="28"/>
    <m/>
    <n v="-1"/>
    <m/>
    <m/>
    <s v="202202091909"/>
    <n v="1733"/>
    <s v="nsenumerator"/>
    <n v="648550"/>
  </r>
  <r>
    <s v="2022-02-10T11:37:32.318+02:00"/>
    <s v="2022-02-10T12:03:11.144+02:00"/>
    <m/>
    <s v="محمد زيدان"/>
    <s v="MRFS"/>
    <m/>
    <d v="2022-02-10T00:00:00"/>
    <x v="3"/>
    <s v="Livelihood and Protection (MHPSS, CP, GBV)"/>
    <s v="Yes"/>
    <s v="IDP"/>
    <d v="2022-02-10T00:00:00"/>
    <s v="Head of Household"/>
    <m/>
    <x v="1"/>
    <s v="40-49"/>
    <s v="Is the Head of household"/>
    <s v="Male"/>
    <s v="Yes PWD, has difficulty walking or climbing steps"/>
    <m/>
    <m/>
    <m/>
    <b v="1"/>
    <m/>
    <m/>
    <m/>
    <s v="Married"/>
    <s v="Intermediate / preparatory"/>
    <n v="0"/>
    <n v="0"/>
    <n v="1"/>
    <n v="1"/>
    <n v="1"/>
    <n v="0"/>
    <n v="0"/>
    <s v="3"/>
    <s v="0"/>
    <s v="3"/>
    <n v="0"/>
    <n v="0"/>
    <n v="1"/>
    <n v="0"/>
    <n v="1"/>
    <n v="1"/>
    <s v="1"/>
    <s v="2"/>
    <s v="3"/>
    <s v="4"/>
    <n v="1"/>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Adult Men Persons with Physical Disabilities"/>
    <m/>
    <b v="1"/>
    <m/>
    <b v="1"/>
    <m/>
    <m/>
    <m/>
    <m/>
    <m/>
    <m/>
    <m/>
    <m/>
    <m/>
    <s v="بسبب الوضع الاقتصادي "/>
    <s v="Prayer Withdrawal/Isolation"/>
    <m/>
    <m/>
    <m/>
    <b v="1"/>
    <m/>
    <m/>
    <m/>
    <m/>
    <b v="1"/>
    <m/>
    <m/>
    <m/>
    <s v="Family"/>
    <b v="1"/>
    <m/>
    <m/>
    <m/>
    <m/>
    <m/>
    <m/>
    <m/>
    <m/>
    <m/>
    <m/>
    <m/>
    <s v="No knowledge of service location Distance/transportation Expenses/costs Fear of stigma"/>
    <b v="1"/>
    <m/>
    <b v="1"/>
    <b v="1"/>
    <m/>
    <b v="1"/>
    <m/>
    <m/>
    <m/>
    <x v="1"/>
    <m/>
    <s v="Health care (including reproductive health) Women's and girls'-friendly spaces Case management for survivors of GBV"/>
    <m/>
    <m/>
    <m/>
    <b v="1"/>
    <m/>
    <m/>
    <b v="1"/>
    <m/>
    <b v="1"/>
    <m/>
    <m/>
    <m/>
    <m/>
    <m/>
    <x v="2"/>
    <s v="Family member Women's and girls' friendly spaces"/>
    <b v="1"/>
    <m/>
    <m/>
    <m/>
    <m/>
    <b v="1"/>
    <m/>
    <m/>
    <m/>
    <m/>
    <m/>
    <s v="Family member Police"/>
    <b v="1"/>
    <m/>
    <b v="1"/>
    <m/>
    <m/>
    <m/>
    <m/>
    <m/>
    <m/>
    <m/>
    <s v="Women friendly Center Peer Support groups Education Income-generating activities/vocational training"/>
    <b v="1"/>
    <b v="1"/>
    <m/>
    <m/>
    <b v="1"/>
    <m/>
    <m/>
    <m/>
    <m/>
    <s v="Women's and girls' friendly spaces"/>
    <m/>
    <b v="1"/>
    <m/>
    <m/>
    <m/>
    <m/>
    <m/>
    <m/>
    <s v="Fear of being identified as survivors Distance to facility"/>
    <b v="1"/>
    <b v="1"/>
    <m/>
    <m/>
    <m/>
    <m/>
    <m/>
    <m/>
    <m/>
    <s v="Child labour Neglect Dropout of school Exploitation"/>
    <m/>
    <b v="1"/>
    <m/>
    <m/>
    <b v="1"/>
    <m/>
    <m/>
    <m/>
    <m/>
    <m/>
    <m/>
    <b v="1"/>
    <b v="1"/>
    <m/>
    <m/>
    <m/>
    <s v="Religious leaders Peer groups (e.g. friends) School teachers Relatives"/>
    <b v="1"/>
    <b v="1"/>
    <m/>
    <m/>
    <b v="1"/>
    <m/>
    <b v="1"/>
    <m/>
    <m/>
    <m/>
    <m/>
    <m/>
    <m/>
    <m/>
    <m/>
    <s v="Quraan Painting / re-creational activity Awareness / educational activities / psychosocial support"/>
    <m/>
    <b v="1"/>
    <m/>
    <b v="1"/>
    <b v="1"/>
    <m/>
    <m/>
    <m/>
    <m/>
    <m/>
    <m/>
    <s v="No barriers"/>
    <m/>
    <m/>
    <m/>
    <m/>
    <m/>
    <m/>
    <m/>
    <m/>
    <b v="1"/>
    <m/>
    <s v="Yes"/>
    <m/>
    <s v="No"/>
    <m/>
    <s v="Quraan Hand crafts Entertainement activities"/>
    <m/>
    <b v="1"/>
    <b v="1"/>
    <m/>
    <m/>
    <b v="1"/>
    <m/>
    <m/>
    <m/>
    <m/>
    <m/>
    <s v="Children living on the street Orphans living in the community Child-headed households Children involved in harmful forms of labor"/>
    <m/>
    <b v="1"/>
    <b v="1"/>
    <b v="1"/>
    <b v="1"/>
    <m/>
    <m/>
    <m/>
    <m/>
    <m/>
    <s v="No income Borrowing"/>
    <b v="1"/>
    <m/>
    <m/>
    <m/>
    <m/>
    <m/>
    <m/>
    <m/>
    <m/>
    <b v="1"/>
    <m/>
    <m/>
    <m/>
    <m/>
    <m/>
    <n v="1500"/>
    <x v="18"/>
    <b v="1"/>
    <b v="1"/>
    <m/>
    <m/>
    <b v="1"/>
    <m/>
    <m/>
    <m/>
    <m/>
    <m/>
    <m/>
    <m/>
    <m/>
    <m/>
    <m/>
    <m/>
    <m/>
    <s v="No"/>
    <m/>
    <m/>
    <m/>
    <m/>
    <m/>
    <m/>
    <m/>
    <m/>
    <m/>
    <s v="No"/>
    <m/>
    <s v="No"/>
    <m/>
    <m/>
    <m/>
    <m/>
    <m/>
    <m/>
    <m/>
    <m/>
    <m/>
    <m/>
    <s v="Decided by men / husband only"/>
    <m/>
    <s v="No"/>
    <m/>
    <s v="سلل اغاثة شهرية_x000a_دعم التعليم بالمعاهد القرآنية_x000a_توفير الادوية المناسبة في المستوصفات "/>
    <s v="In-person to MRFS/partner staff"/>
    <b v="1"/>
    <m/>
    <m/>
    <m/>
    <m/>
    <m/>
    <m/>
    <m/>
    <m/>
    <s v="In-person from staff Word of mouth"/>
    <b v="1"/>
    <m/>
    <m/>
    <b v="1"/>
    <m/>
    <m/>
    <m/>
    <m/>
    <m/>
    <s v="uuid:23cfa251-705d-495f-bebc-2f9764f00c96"/>
    <n v="92467181"/>
    <s v="23cfa251-705d-495f-bebc-2f9764f00c96"/>
    <d v="2022-02-10T11:57:31"/>
    <n v="29"/>
    <m/>
    <n v="-1"/>
    <m/>
    <m/>
    <s v="202202091909"/>
    <n v="1539"/>
    <s v="nsenumerator"/>
    <n v="648550"/>
  </r>
  <r>
    <s v="2022-02-10T12:17:52.447+02:00"/>
    <s v="2022-02-10T12:51:41.850+02:00"/>
    <m/>
    <s v="محمد زيدان"/>
    <s v="MRFS"/>
    <m/>
    <d v="2022-02-10T00:00:00"/>
    <x v="3"/>
    <s v="Livelihood and Protection (MHPSS, CP, GBV)"/>
    <s v="Yes"/>
    <s v="Host"/>
    <m/>
    <s v="Primary Caregiver of children &lt;18 years"/>
    <m/>
    <x v="1"/>
    <s v="18-29"/>
    <s v="Son/Daughter"/>
    <s v="Female"/>
    <s v="No members with a disability"/>
    <b v="1"/>
    <m/>
    <m/>
    <m/>
    <m/>
    <m/>
    <m/>
    <s v="Widowed"/>
    <s v="Intermediate / preparatory"/>
    <n v="0"/>
    <n v="0"/>
    <n v="0"/>
    <n v="1"/>
    <n v="1"/>
    <n v="1"/>
    <n v="0"/>
    <s v="2"/>
    <s v="1"/>
    <s v="3"/>
    <n v="0"/>
    <n v="0"/>
    <n v="0"/>
    <n v="0"/>
    <n v="1"/>
    <n v="0"/>
    <s v="0"/>
    <s v="1"/>
    <s v="1"/>
    <s v="2"/>
    <n v="0"/>
    <s v="2"/>
    <s v="4"/>
    <n v="4"/>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Fear Hopelessness Inability to carry out work or daily tasks Sadness Anxiety Economic"/>
    <b v="1"/>
    <m/>
    <b v="1"/>
    <b v="1"/>
    <b v="1"/>
    <b v="1"/>
    <m/>
    <m/>
    <m/>
    <m/>
    <m/>
    <b v="1"/>
    <m/>
    <m/>
    <m/>
    <m/>
    <m/>
    <m/>
    <s v="Adult Women"/>
    <b v="1"/>
    <m/>
    <m/>
    <m/>
    <m/>
    <m/>
    <m/>
    <m/>
    <m/>
    <m/>
    <m/>
    <m/>
    <m/>
    <s v="النساء المعيلون للاسرة. "/>
    <s v="Speaking to a family member Prayer Withdrawal/Isolation"/>
    <b v="1"/>
    <m/>
    <m/>
    <b v="1"/>
    <m/>
    <m/>
    <m/>
    <m/>
    <b v="1"/>
    <m/>
    <m/>
    <m/>
    <s v="Family"/>
    <b v="1"/>
    <m/>
    <m/>
    <m/>
    <m/>
    <m/>
    <m/>
    <m/>
    <m/>
    <m/>
    <m/>
    <m/>
    <s v="Distance/transportation Expenses/costs Fear of stigma"/>
    <m/>
    <m/>
    <b v="1"/>
    <b v="1"/>
    <m/>
    <b v="1"/>
    <m/>
    <m/>
    <m/>
    <x v="0"/>
    <m/>
    <s v="Counselling for women who have experienced adverse situation Case management for survivors of GBV Education Non-food items"/>
    <m/>
    <m/>
    <b v="1"/>
    <m/>
    <m/>
    <b v="1"/>
    <m/>
    <b v="1"/>
    <b v="1"/>
    <m/>
    <m/>
    <m/>
    <m/>
    <m/>
    <x v="2"/>
    <s v="Family member"/>
    <b v="1"/>
    <m/>
    <m/>
    <m/>
    <m/>
    <m/>
    <m/>
    <m/>
    <m/>
    <m/>
    <m/>
    <s v="Family member"/>
    <b v="1"/>
    <m/>
    <m/>
    <m/>
    <m/>
    <m/>
    <m/>
    <m/>
    <m/>
    <m/>
    <s v="Don't Know"/>
    <m/>
    <m/>
    <m/>
    <m/>
    <m/>
    <m/>
    <m/>
    <b v="1"/>
    <m/>
    <m/>
    <m/>
    <m/>
    <m/>
    <m/>
    <m/>
    <m/>
    <m/>
    <m/>
    <s v="Distance to facility Fear of being identified as survivors"/>
    <b v="1"/>
    <b v="1"/>
    <m/>
    <m/>
    <m/>
    <m/>
    <m/>
    <m/>
    <m/>
    <s v="Kidnapping Child labour Neglect Dropout of school Exploitation Psychological Distress"/>
    <b v="1"/>
    <b v="1"/>
    <m/>
    <m/>
    <b v="1"/>
    <m/>
    <m/>
    <m/>
    <m/>
    <m/>
    <b v="1"/>
    <b v="1"/>
    <b v="1"/>
    <m/>
    <m/>
    <m/>
    <s v="Peer groups (e.g. friends) Religious leaders School teachers Parents"/>
    <b v="1"/>
    <b v="1"/>
    <m/>
    <m/>
    <b v="1"/>
    <b v="1"/>
    <m/>
    <m/>
    <m/>
    <m/>
    <m/>
    <m/>
    <m/>
    <m/>
    <m/>
    <s v="None"/>
    <m/>
    <m/>
    <m/>
    <m/>
    <m/>
    <m/>
    <m/>
    <m/>
    <b v="1"/>
    <m/>
    <m/>
    <s v="No barriers"/>
    <m/>
    <m/>
    <m/>
    <m/>
    <m/>
    <m/>
    <m/>
    <m/>
    <b v="1"/>
    <m/>
    <s v="No"/>
    <s v="بسبب التدهور الوضع الاقتصادي. _x000a_لانهه كان يعمل في اوقات المدرسة"/>
    <s v="No"/>
    <m/>
    <s v="Awareness / educational activities / psychosocial support Hand crafts"/>
    <m/>
    <m/>
    <b v="1"/>
    <m/>
    <b v="1"/>
    <m/>
    <m/>
    <m/>
    <m/>
    <m/>
    <m/>
    <s v="Child-headed households Children involved in harmful forms of labor Orphans living in the community"/>
    <m/>
    <m/>
    <b v="1"/>
    <b v="1"/>
    <b v="1"/>
    <m/>
    <m/>
    <m/>
    <m/>
    <m/>
    <s v="Skilled labour Borrowing"/>
    <m/>
    <m/>
    <m/>
    <m/>
    <b v="1"/>
    <m/>
    <m/>
    <m/>
    <m/>
    <b v="1"/>
    <m/>
    <m/>
    <m/>
    <m/>
    <n v="1200"/>
    <n v="2000"/>
    <x v="19"/>
    <m/>
    <b v="1"/>
    <m/>
    <m/>
    <b v="1"/>
    <m/>
    <m/>
    <m/>
    <m/>
    <m/>
    <m/>
    <m/>
    <m/>
    <m/>
    <m/>
    <m/>
    <m/>
    <s v="No"/>
    <m/>
    <m/>
    <m/>
    <m/>
    <m/>
    <m/>
    <m/>
    <m/>
    <m/>
    <s v="No"/>
    <m/>
    <s v="No"/>
    <m/>
    <m/>
    <m/>
    <m/>
    <m/>
    <m/>
    <m/>
    <m/>
    <m/>
    <m/>
    <s v="Decided by women / wife only"/>
    <m/>
    <s v="No"/>
    <m/>
    <s v="تأمين فرص امل للنساء _x000a_تأمين دخل مادي او دعم مشروع صغير _x000a_تقديم السلل الاغاثية الشهرية للقاطنين في البيوت داخل القرى"/>
    <s v="In-person to MRFS/partner staff"/>
    <b v="1"/>
    <m/>
    <m/>
    <m/>
    <m/>
    <m/>
    <m/>
    <m/>
    <m/>
    <s v="In-person from staff Word of mouth"/>
    <b v="1"/>
    <m/>
    <m/>
    <b v="1"/>
    <m/>
    <m/>
    <m/>
    <m/>
    <m/>
    <s v="uuid:27db60e1-5587-437d-abed-53f8ff74aef1"/>
    <n v="92467183"/>
    <s v="27db60e1-5587-437d-abed-53f8ff74aef1"/>
    <d v="2022-02-10T11:57:32"/>
    <n v="30"/>
    <m/>
    <n v="-1"/>
    <m/>
    <m/>
    <s v="202202091909"/>
    <n v="2029"/>
    <s v="nsenumerator"/>
    <n v="648550"/>
  </r>
  <r>
    <s v="2022-02-10T13:11:31.479+02:00"/>
    <s v="2022-02-10T14:57:20.501+02:00"/>
    <m/>
    <s v="محمد زيدان"/>
    <s v="MRFS"/>
    <m/>
    <d v="2022-02-10T00:00:00"/>
    <x v="3"/>
    <s v="Livelihood and Protection (MHPSS, CP, GBV)"/>
    <s v="Yes"/>
    <s v="IDP"/>
    <d v="2022-02-10T00:00:00"/>
    <s v="Head of Household"/>
    <m/>
    <x v="1"/>
    <s v="40-49"/>
    <s v="Is the Head of household"/>
    <s v="Male"/>
    <s v="No members with a disability"/>
    <b v="1"/>
    <m/>
    <m/>
    <m/>
    <m/>
    <m/>
    <m/>
    <s v="Married"/>
    <s v="Intermediate / preparatory"/>
    <n v="0"/>
    <n v="0"/>
    <n v="1"/>
    <n v="0"/>
    <n v="1"/>
    <n v="1"/>
    <n v="0"/>
    <s v="2"/>
    <s v="1"/>
    <s v="3"/>
    <n v="0"/>
    <n v="1"/>
    <n v="1"/>
    <n v="1"/>
    <n v="1"/>
    <n v="0"/>
    <s v="3"/>
    <s v="1"/>
    <s v="4"/>
    <s v="5"/>
    <n v="2"/>
    <s v="2"/>
    <s v="7"/>
    <n v="7"/>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m/>
    <b v="1"/>
    <m/>
    <m/>
    <m/>
    <m/>
    <m/>
    <m/>
    <m/>
    <m/>
    <m/>
    <m/>
    <m/>
    <s v="مسؤولياتهم كثيرة"/>
    <s v="Speaking to a family member"/>
    <b v="1"/>
    <m/>
    <m/>
    <m/>
    <m/>
    <m/>
    <m/>
    <m/>
    <m/>
    <m/>
    <m/>
    <m/>
    <s v="Friends"/>
    <m/>
    <b v="1"/>
    <m/>
    <m/>
    <m/>
    <m/>
    <m/>
    <m/>
    <m/>
    <m/>
    <m/>
    <m/>
    <s v="Fear of stigma"/>
    <m/>
    <m/>
    <m/>
    <m/>
    <m/>
    <b v="1"/>
    <m/>
    <m/>
    <m/>
    <x v="1"/>
    <m/>
    <s v="Non-food items Clean water"/>
    <m/>
    <m/>
    <b v="1"/>
    <m/>
    <m/>
    <m/>
    <m/>
    <m/>
    <m/>
    <m/>
    <b v="1"/>
    <m/>
    <m/>
    <m/>
    <x v="1"/>
    <s v="Family member"/>
    <b v="1"/>
    <m/>
    <m/>
    <m/>
    <m/>
    <m/>
    <m/>
    <m/>
    <m/>
    <m/>
    <m/>
    <s v="Family member"/>
    <b v="1"/>
    <m/>
    <m/>
    <m/>
    <m/>
    <m/>
    <m/>
    <m/>
    <m/>
    <m/>
    <s v="Women friendly Center"/>
    <b v="1"/>
    <m/>
    <m/>
    <m/>
    <m/>
    <m/>
    <m/>
    <m/>
    <m/>
    <s v="Women's and girls' friendly spaces"/>
    <m/>
    <b v="1"/>
    <m/>
    <m/>
    <m/>
    <m/>
    <m/>
    <m/>
    <s v="Fear of being identified as survivors"/>
    <b v="1"/>
    <m/>
    <m/>
    <m/>
    <m/>
    <m/>
    <m/>
    <m/>
    <m/>
    <s v="Neglect Dropout of school"/>
    <m/>
    <m/>
    <m/>
    <m/>
    <b v="1"/>
    <m/>
    <m/>
    <m/>
    <m/>
    <m/>
    <m/>
    <m/>
    <b v="1"/>
    <m/>
    <m/>
    <m/>
    <s v="Relatives Parents"/>
    <m/>
    <m/>
    <m/>
    <m/>
    <m/>
    <b v="1"/>
    <b v="1"/>
    <m/>
    <m/>
    <m/>
    <m/>
    <m/>
    <m/>
    <m/>
    <m/>
    <s v="Entertainement activities Awareness / educational activities / psychosocial support"/>
    <m/>
    <m/>
    <m/>
    <m/>
    <b v="1"/>
    <b v="1"/>
    <m/>
    <m/>
    <m/>
    <m/>
    <m/>
    <s v="Lack of awareness"/>
    <b v="1"/>
    <m/>
    <m/>
    <m/>
    <m/>
    <m/>
    <m/>
    <m/>
    <m/>
    <m/>
    <s v="Yes"/>
    <m/>
    <s v="No"/>
    <m/>
    <s v="Entertainement activities Awareness / educational activities / psychosocial support Painting / re-creational activity"/>
    <m/>
    <m/>
    <m/>
    <b v="1"/>
    <b v="1"/>
    <b v="1"/>
    <m/>
    <m/>
    <m/>
    <m/>
    <m/>
    <s v="Children separated from their parents Child-headed households"/>
    <b v="1"/>
    <m/>
    <m/>
    <b v="1"/>
    <m/>
    <m/>
    <m/>
    <m/>
    <m/>
    <m/>
    <s v="Humanitarian assistance Salaried work"/>
    <m/>
    <m/>
    <m/>
    <m/>
    <m/>
    <b v="1"/>
    <m/>
    <m/>
    <b v="1"/>
    <m/>
    <m/>
    <m/>
    <m/>
    <m/>
    <n v="800"/>
    <n v="800"/>
    <x v="1"/>
    <m/>
    <m/>
    <m/>
    <m/>
    <b v="1"/>
    <m/>
    <m/>
    <m/>
    <m/>
    <m/>
    <m/>
    <m/>
    <m/>
    <m/>
    <m/>
    <m/>
    <m/>
    <s v="Yes"/>
    <s v="Food baskets"/>
    <b v="1"/>
    <m/>
    <m/>
    <m/>
    <m/>
    <m/>
    <m/>
    <m/>
    <s v="No"/>
    <m/>
    <s v="No"/>
    <m/>
    <m/>
    <m/>
    <m/>
    <m/>
    <m/>
    <m/>
    <m/>
    <m/>
    <m/>
    <s v="Participatory (Both wife &amp; Husband)"/>
    <m/>
    <s v="No"/>
    <m/>
    <s v="صرف صحي"/>
    <s v="In-person to MRFS/partner staff"/>
    <b v="1"/>
    <m/>
    <m/>
    <m/>
    <m/>
    <m/>
    <m/>
    <m/>
    <m/>
    <s v="In-person from staff"/>
    <b v="1"/>
    <m/>
    <m/>
    <m/>
    <m/>
    <m/>
    <m/>
    <m/>
    <s v="لايوجد"/>
    <s v="uuid:e44ca146-61c8-470f-90e5-8176fd3b359a"/>
    <n v="92467184"/>
    <s v="e44ca146-61c8-470f-90e5-8176fd3b359a"/>
    <d v="2022-02-10T11:57:32"/>
    <n v="31"/>
    <m/>
    <n v="-1"/>
    <m/>
    <m/>
    <s v="202202091909"/>
    <n v="6349"/>
    <s v="nsenumerator"/>
    <n v="648550"/>
  </r>
  <r>
    <s v="2022-02-10T09:48:23.378+03:00"/>
    <s v="2022-02-14T15:09:10.978+03:00"/>
    <s v="1970-01-05"/>
    <s v="سلطانة الحلاق"/>
    <s v="MRFS"/>
    <m/>
    <d v="2022-02-10T00:00:00"/>
    <x v="2"/>
    <s v="All"/>
    <s v="Yes"/>
    <s v="IDP"/>
    <d v="2012-01-01T00:00:00"/>
    <s v="Head of Household"/>
    <m/>
    <x v="0"/>
    <s v="40-49"/>
    <s v="Is the Head of household"/>
    <s v="Female"/>
    <s v="No members with a disability"/>
    <b v="1"/>
    <m/>
    <m/>
    <m/>
    <m/>
    <m/>
    <m/>
    <s v="Married"/>
    <s v="Primary"/>
    <n v="0"/>
    <n v="0"/>
    <n v="0"/>
    <n v="1"/>
    <n v="0"/>
    <n v="1"/>
    <n v="0"/>
    <s v="1"/>
    <s v="1"/>
    <s v="2"/>
    <n v="0"/>
    <n v="0"/>
    <n v="0"/>
    <n v="0"/>
    <n v="1"/>
    <n v="0"/>
    <s v="0"/>
    <s v="1"/>
    <s v="1"/>
    <s v="1"/>
    <n v="0"/>
    <s v="2"/>
    <s v="3"/>
    <n v="3"/>
    <s v="Shelter / housing"/>
    <m/>
    <s v="Income / livelihoods"/>
    <m/>
    <s v="Food and basic needs"/>
    <m/>
    <s v="Primary Health care Centre (PHCC)-outpatient,inpatient + maternity"/>
    <m/>
    <b v="1"/>
    <m/>
    <m/>
    <m/>
    <m/>
    <m/>
    <m/>
    <m/>
    <n v="15"/>
    <x v="1"/>
    <s v="No"/>
    <m/>
    <m/>
    <m/>
    <m/>
    <m/>
    <m/>
    <m/>
    <m/>
    <m/>
    <m/>
    <m/>
    <m/>
    <m/>
    <m/>
    <m/>
    <m/>
    <m/>
    <m/>
    <m/>
    <m/>
    <m/>
    <m/>
    <m/>
    <m/>
    <m/>
    <m/>
    <m/>
    <m/>
    <s v="Non communicable diseases (NCD) drugs (chronic, cardiac, diabetes, hyper-tension, asthma)"/>
    <b v="0"/>
    <b v="1"/>
    <b v="0"/>
    <b v="0"/>
    <b v="0"/>
    <b v="0"/>
    <b v="0"/>
    <m/>
    <m/>
    <n v="1"/>
    <m/>
    <n v="1"/>
    <m/>
    <n v="1"/>
    <n v="1"/>
    <m/>
    <m/>
    <m/>
    <m/>
    <x v="1"/>
    <s v="Uncertain if the COVID-19 vaccine will be effective Concerned about cost Concerned about side-effects of the COVID-19 vaccine"/>
    <m/>
    <b v="1"/>
    <b v="1"/>
    <m/>
    <m/>
    <m/>
    <m/>
    <b v="1"/>
    <m/>
    <m/>
    <m/>
    <x v="1"/>
    <s v="Hospital for surgery/ C-section Hospital for normal delivery"/>
    <m/>
    <m/>
    <m/>
    <m/>
    <m/>
    <b v="1"/>
    <b v="1"/>
    <m/>
    <m/>
    <m/>
    <m/>
    <x v="1"/>
    <s v="In person at health centers"/>
    <b v="1"/>
    <m/>
    <m/>
    <m/>
    <m/>
    <m/>
    <m/>
    <m/>
    <m/>
    <s v="Yes"/>
    <s v="Yes"/>
    <s v="No"/>
    <s v="No"/>
    <s v="No"/>
    <s v="No"/>
    <s v="No"/>
    <s v="No"/>
    <s v="No"/>
    <s v="Yes"/>
    <s v="Yes"/>
    <s v="No"/>
    <m/>
    <m/>
    <m/>
    <m/>
    <m/>
    <m/>
    <m/>
    <m/>
    <m/>
    <m/>
    <m/>
    <m/>
    <m/>
    <m/>
    <m/>
    <s v=""/>
    <x v="0"/>
    <m/>
    <m/>
    <m/>
    <m/>
    <s v="Economic Family conflict"/>
    <m/>
    <m/>
    <m/>
    <m/>
    <m/>
    <m/>
    <m/>
    <m/>
    <m/>
    <m/>
    <m/>
    <b v="1"/>
    <b v="1"/>
    <m/>
    <m/>
    <m/>
    <m/>
    <m/>
    <s v="Children Elderly"/>
    <m/>
    <m/>
    <b v="1"/>
    <m/>
    <b v="1"/>
    <m/>
    <m/>
    <m/>
    <m/>
    <m/>
    <m/>
    <m/>
    <m/>
    <s v="لايوجد مكان آمن للعب ولاتوجد مدارس"/>
    <s v="Speaking to a family member Speaking to a friend"/>
    <b v="1"/>
    <b v="1"/>
    <m/>
    <m/>
    <m/>
    <m/>
    <m/>
    <m/>
    <m/>
    <m/>
    <m/>
    <m/>
    <s v="Friends Community centres"/>
    <m/>
    <b v="1"/>
    <m/>
    <m/>
    <m/>
    <m/>
    <b v="1"/>
    <m/>
    <m/>
    <m/>
    <m/>
    <m/>
    <s v="Expenses/costs Distance/transportation"/>
    <m/>
    <m/>
    <b v="1"/>
    <b v="1"/>
    <m/>
    <m/>
    <m/>
    <m/>
    <m/>
    <x v="0"/>
    <m/>
    <s v="Women's and girls'-friendly spaces Food aid / food distributions"/>
    <b v="1"/>
    <m/>
    <m/>
    <m/>
    <m/>
    <m/>
    <b v="1"/>
    <m/>
    <m/>
    <m/>
    <m/>
    <m/>
    <m/>
    <m/>
    <x v="2"/>
    <s v="Family member Friend"/>
    <b v="1"/>
    <m/>
    <m/>
    <m/>
    <b v="1"/>
    <m/>
    <m/>
    <m/>
    <m/>
    <m/>
    <m/>
    <s v="Family member Friend Women's and girls' friendly spaces"/>
    <b v="1"/>
    <m/>
    <m/>
    <m/>
    <b v="1"/>
    <b v="1"/>
    <m/>
    <m/>
    <m/>
    <m/>
    <s v="Don't Know"/>
    <m/>
    <m/>
    <m/>
    <m/>
    <m/>
    <m/>
    <m/>
    <b v="1"/>
    <m/>
    <m/>
    <m/>
    <m/>
    <m/>
    <m/>
    <m/>
    <m/>
    <m/>
    <m/>
    <s v="Fear of being identified as survivors There are no psychosocial support services"/>
    <b v="1"/>
    <m/>
    <m/>
    <m/>
    <m/>
    <b v="1"/>
    <m/>
    <m/>
    <m/>
    <s v="Neglect Child marriage Child labour Kidnapping Dropout of school"/>
    <b v="1"/>
    <b v="1"/>
    <b v="1"/>
    <m/>
    <b v="1"/>
    <m/>
    <m/>
    <m/>
    <m/>
    <m/>
    <m/>
    <m/>
    <b v="1"/>
    <m/>
    <m/>
    <m/>
    <s v="Peer groups (e.g. friends)"/>
    <b v="1"/>
    <m/>
    <m/>
    <m/>
    <m/>
    <m/>
    <m/>
    <m/>
    <m/>
    <m/>
    <m/>
    <m/>
    <m/>
    <m/>
    <m/>
    <s v="None"/>
    <m/>
    <m/>
    <m/>
    <m/>
    <m/>
    <m/>
    <m/>
    <m/>
    <b v="1"/>
    <m/>
    <m/>
    <s v="No services"/>
    <m/>
    <m/>
    <m/>
    <m/>
    <m/>
    <b v="1"/>
    <m/>
    <m/>
    <m/>
    <m/>
    <s v="Yes"/>
    <m/>
    <s v="No"/>
    <m/>
    <s v="Quraan Entertainement activities Sport activity"/>
    <b v="1"/>
    <b v="1"/>
    <m/>
    <m/>
    <m/>
    <b v="1"/>
    <m/>
    <m/>
    <m/>
    <m/>
    <m/>
    <s v="Child-headed households"/>
    <m/>
    <m/>
    <m/>
    <b v="1"/>
    <m/>
    <m/>
    <m/>
    <m/>
    <m/>
    <m/>
    <s v="Humanitarian assistance"/>
    <m/>
    <m/>
    <m/>
    <m/>
    <m/>
    <m/>
    <m/>
    <m/>
    <b v="1"/>
    <m/>
    <m/>
    <m/>
    <m/>
    <m/>
    <n v="1000"/>
    <n v="1300"/>
    <x v="1"/>
    <m/>
    <m/>
    <m/>
    <m/>
    <b v="1"/>
    <m/>
    <m/>
    <m/>
    <m/>
    <m/>
    <m/>
    <m/>
    <m/>
    <m/>
    <m/>
    <m/>
    <m/>
    <s v="No"/>
    <m/>
    <m/>
    <m/>
    <m/>
    <m/>
    <m/>
    <m/>
    <m/>
    <m/>
    <s v="No"/>
    <m/>
    <s v="No"/>
    <m/>
    <m/>
    <m/>
    <m/>
    <m/>
    <m/>
    <m/>
    <m/>
    <m/>
    <m/>
    <s v="Decided by women / wife only"/>
    <m/>
    <s v="No"/>
    <m/>
    <s v="تحسين المعيشة تامين ادوية مجانية للامراض المزمنة وتامين سكن آمن"/>
    <s v="Suggestion boxes"/>
    <m/>
    <b v="1"/>
    <m/>
    <m/>
    <m/>
    <m/>
    <m/>
    <m/>
    <m/>
    <s v="In-person from staff"/>
    <b v="1"/>
    <m/>
    <m/>
    <m/>
    <m/>
    <m/>
    <m/>
    <m/>
    <m/>
    <s v="uuid:a4c52eac-c16f-4657-8cf4-bf34f10fa859"/>
    <n v="92467192"/>
    <s v="a4c52eac-c16f-4657-8cf4-bf34f10fa859"/>
    <d v="2022-02-10T11:57:40"/>
    <n v="32"/>
    <m/>
    <n v="-1"/>
    <m/>
    <m/>
    <s v="202202091909"/>
    <n v="364847"/>
    <s v="nsenumerator"/>
    <n v="648550"/>
  </r>
  <r>
    <s v="2022-02-10T11:15:06.271+03:00"/>
    <s v="2022-02-10T11:59:51.199+03:00"/>
    <m/>
    <s v="سلطانة الحلاق"/>
    <s v="MRFS"/>
    <m/>
    <d v="2022-02-10T00:00:00"/>
    <x v="2"/>
    <s v="All"/>
    <s v="Yes"/>
    <s v="IDP"/>
    <d v="2012-01-01T00:00:00"/>
    <s v="Primary Caregiver of children &lt;18 years"/>
    <m/>
    <x v="0"/>
    <s v="30-39"/>
    <s v="Wife/Husband"/>
    <s v="Male"/>
    <s v="No members with a disability"/>
    <b v="1"/>
    <m/>
    <m/>
    <m/>
    <m/>
    <m/>
    <m/>
    <s v="Married"/>
    <s v="Intermediate / preparatory"/>
    <n v="1"/>
    <n v="1"/>
    <n v="0"/>
    <n v="0"/>
    <n v="0"/>
    <n v="1"/>
    <n v="0"/>
    <s v="1"/>
    <s v="1"/>
    <s v="2"/>
    <n v="0"/>
    <n v="1"/>
    <n v="1"/>
    <n v="0"/>
    <n v="1"/>
    <n v="0"/>
    <s v="2"/>
    <s v="1"/>
    <s v="3"/>
    <s v="3"/>
    <n v="1"/>
    <s v="2"/>
    <s v="5"/>
    <n v="5"/>
    <s v="Income / livelihoods"/>
    <m/>
    <s v="Food and basic needs"/>
    <m/>
    <s v="Shelter / housing"/>
    <m/>
    <s v="Primary Health care Centre (PHCC)-outpatient,inpatient + maternity"/>
    <m/>
    <b v="1"/>
    <m/>
    <m/>
    <m/>
    <m/>
    <m/>
    <m/>
    <m/>
    <n v="15"/>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m/>
    <m/>
    <m/>
    <m/>
    <m/>
    <m/>
    <x v="1"/>
    <s v="Concerned about side-effects of the COVID-19 vaccine"/>
    <m/>
    <m/>
    <b v="1"/>
    <m/>
    <m/>
    <m/>
    <m/>
    <m/>
    <m/>
    <m/>
    <m/>
    <x v="1"/>
    <s v="Hospital for normal delivery Hospital for surgery/ C-section"/>
    <m/>
    <m/>
    <m/>
    <m/>
    <m/>
    <b v="1"/>
    <b v="1"/>
    <m/>
    <m/>
    <m/>
    <m/>
    <x v="1"/>
    <s v="In person at health centers"/>
    <b v="1"/>
    <m/>
    <m/>
    <m/>
    <m/>
    <m/>
    <m/>
    <m/>
    <m/>
    <s v="Yes"/>
    <s v="Yes"/>
    <s v="Yes"/>
    <s v="No"/>
    <s v="No"/>
    <s v="No"/>
    <s v="No"/>
    <s v="No"/>
    <s v="No"/>
    <s v="Yes"/>
    <s v="Yes"/>
    <s v="No"/>
    <m/>
    <s v="Yes"/>
    <s v="No"/>
    <s v="No"/>
    <s v="No"/>
    <s v="No"/>
    <s v="Yes"/>
    <s v="No"/>
    <s v="No"/>
    <s v="No"/>
    <s v="No"/>
    <s v="Yes"/>
    <s v="No"/>
    <s v="No"/>
    <s v="No"/>
    <n v="3"/>
    <x v="1"/>
    <n v="1"/>
    <s v="1"/>
    <n v="1"/>
    <s v="1"/>
    <s v="Anger Anxiety Problems Sleeping Mood swings Changes in Appetite"/>
    <m/>
    <b v="1"/>
    <m/>
    <m/>
    <m/>
    <b v="1"/>
    <b v="1"/>
    <m/>
    <b v="1"/>
    <b v="1"/>
    <m/>
    <m/>
    <m/>
    <m/>
    <m/>
    <m/>
    <m/>
    <m/>
    <s v="Children Elderly Persons with Intellectual Disabilities"/>
    <m/>
    <m/>
    <b v="1"/>
    <m/>
    <b v="1"/>
    <m/>
    <b v="1"/>
    <m/>
    <m/>
    <m/>
    <m/>
    <m/>
    <m/>
    <s v="لايستطيعون القيام بالاعمال اليومية بمفردهم"/>
    <s v="Speaking to a family member Prayer Seeing an MHPSS professional"/>
    <b v="1"/>
    <m/>
    <m/>
    <b v="1"/>
    <b v="1"/>
    <m/>
    <m/>
    <m/>
    <m/>
    <m/>
    <m/>
    <m/>
    <s v="Family NGO Community centres CFSs"/>
    <b v="1"/>
    <m/>
    <b v="1"/>
    <m/>
    <m/>
    <m/>
    <b v="1"/>
    <b v="1"/>
    <m/>
    <m/>
    <m/>
    <m/>
    <s v="No knowledge of service location Expenses/costs"/>
    <b v="1"/>
    <m/>
    <m/>
    <b v="1"/>
    <m/>
    <m/>
    <m/>
    <m/>
    <m/>
    <x v="0"/>
    <m/>
    <s v="Health care (including reproductive health) Clean water"/>
    <m/>
    <m/>
    <m/>
    <b v="1"/>
    <m/>
    <m/>
    <m/>
    <m/>
    <m/>
    <m/>
    <b v="1"/>
    <m/>
    <m/>
    <m/>
    <x v="2"/>
    <s v="Family member Friend"/>
    <b v="1"/>
    <m/>
    <m/>
    <m/>
    <b v="1"/>
    <m/>
    <m/>
    <m/>
    <m/>
    <m/>
    <m/>
    <s v="Family member"/>
    <b v="1"/>
    <m/>
    <m/>
    <m/>
    <m/>
    <m/>
    <m/>
    <m/>
    <m/>
    <m/>
    <s v="Women friendly Center"/>
    <b v="1"/>
    <m/>
    <m/>
    <m/>
    <m/>
    <m/>
    <m/>
    <m/>
    <m/>
    <s v="Women's and girls' friendly spaces"/>
    <m/>
    <b v="1"/>
    <m/>
    <m/>
    <m/>
    <m/>
    <m/>
    <m/>
    <s v="Fear of being identified as survivors"/>
    <b v="1"/>
    <m/>
    <m/>
    <m/>
    <m/>
    <m/>
    <m/>
    <m/>
    <m/>
    <s v="Child labour Being orphaned Child headed household Dropout of school"/>
    <m/>
    <b v="1"/>
    <m/>
    <m/>
    <m/>
    <m/>
    <b v="1"/>
    <m/>
    <b v="1"/>
    <m/>
    <m/>
    <m/>
    <b v="1"/>
    <m/>
    <m/>
    <m/>
    <s v="Peer groups (e.g. friends) Relatives Women and Child support centers"/>
    <b v="1"/>
    <m/>
    <m/>
    <m/>
    <m/>
    <m/>
    <b v="1"/>
    <m/>
    <m/>
    <m/>
    <b v="1"/>
    <m/>
    <m/>
    <m/>
    <m/>
    <s v="None"/>
    <m/>
    <m/>
    <m/>
    <m/>
    <m/>
    <m/>
    <m/>
    <m/>
    <b v="1"/>
    <m/>
    <m/>
    <s v="Lack of awareness No services"/>
    <b v="1"/>
    <m/>
    <m/>
    <m/>
    <m/>
    <b v="1"/>
    <m/>
    <m/>
    <m/>
    <m/>
    <s v="Yes"/>
    <m/>
    <s v="No"/>
    <m/>
    <s v="Sport activity Quraan Hand crafts Entertainement activities"/>
    <b v="1"/>
    <b v="1"/>
    <b v="1"/>
    <m/>
    <m/>
    <b v="1"/>
    <m/>
    <m/>
    <m/>
    <m/>
    <m/>
    <s v="Children separated from their parents Child-headed households"/>
    <b v="1"/>
    <m/>
    <m/>
    <b v="1"/>
    <m/>
    <m/>
    <m/>
    <m/>
    <m/>
    <m/>
    <s v="Casual labor"/>
    <m/>
    <m/>
    <m/>
    <b v="1"/>
    <m/>
    <m/>
    <m/>
    <m/>
    <m/>
    <m/>
    <m/>
    <m/>
    <m/>
    <m/>
    <n v="800"/>
    <n v="1500"/>
    <x v="20"/>
    <b v="1"/>
    <m/>
    <m/>
    <m/>
    <b v="1"/>
    <m/>
    <m/>
    <m/>
    <m/>
    <m/>
    <m/>
    <m/>
    <m/>
    <m/>
    <m/>
    <m/>
    <m/>
    <s v="Yes"/>
    <s v="Food baskets"/>
    <b v="1"/>
    <m/>
    <m/>
    <m/>
    <m/>
    <m/>
    <m/>
    <m/>
    <s v="No"/>
    <m/>
    <s v="No"/>
    <m/>
    <m/>
    <m/>
    <m/>
    <m/>
    <m/>
    <m/>
    <m/>
    <m/>
    <m/>
    <s v="Participatory (Both wife &amp; Husband)"/>
    <m/>
    <s v="No"/>
    <m/>
    <s v="دعم القطاع الصحي والتعليم ودعم مالي"/>
    <s v="In-person to MRFS/partner staff Suggestion boxes"/>
    <b v="1"/>
    <b v="1"/>
    <m/>
    <m/>
    <m/>
    <m/>
    <m/>
    <m/>
    <m/>
    <s v="In-person from staff"/>
    <b v="1"/>
    <m/>
    <m/>
    <m/>
    <m/>
    <m/>
    <m/>
    <m/>
    <s v="لايوجد"/>
    <s v="uuid:f049a522-1bd3-47ab-822f-5cf52b1d6c16"/>
    <n v="92467193"/>
    <s v="f049a522-1bd3-47ab-822f-5cf52b1d6c16"/>
    <d v="2022-02-10T11:57:40"/>
    <n v="33"/>
    <m/>
    <n v="-1"/>
    <m/>
    <m/>
    <s v="202202091909"/>
    <n v="2685"/>
    <s v="nsenumerator"/>
    <n v="648550"/>
  </r>
  <r>
    <s v="2022-02-10T12:42:16.798+03:00"/>
    <s v="2022-02-10T13:11:50.857+03:00"/>
    <m/>
    <s v="سلطانة الحلاق"/>
    <s v="MRFS"/>
    <m/>
    <d v="2022-02-10T00:00:00"/>
    <x v="2"/>
    <s v="All"/>
    <s v="Yes"/>
    <s v="IDP"/>
    <d v="2012-01-01T00:00:00"/>
    <s v="Head of Household"/>
    <m/>
    <x v="1"/>
    <s v="30-39"/>
    <s v="Is the Head of household"/>
    <s v="Male"/>
    <s v="No members with a disability"/>
    <b v="1"/>
    <m/>
    <m/>
    <m/>
    <m/>
    <m/>
    <m/>
    <s v="Married"/>
    <s v="Primary"/>
    <n v="1"/>
    <n v="0"/>
    <n v="0"/>
    <n v="2"/>
    <n v="0"/>
    <n v="1"/>
    <n v="0"/>
    <s v="2"/>
    <s v="1"/>
    <s v="3"/>
    <n v="0"/>
    <n v="2"/>
    <n v="1"/>
    <n v="0"/>
    <n v="1"/>
    <n v="0"/>
    <s v="3"/>
    <s v="1"/>
    <s v="4"/>
    <s v="5"/>
    <n v="2"/>
    <s v="2"/>
    <s v="7"/>
    <n v="7"/>
    <s v="Income / livelihoods"/>
    <m/>
    <s v="Water, sanitation, and hygiene"/>
    <m/>
    <s v="Food and basic needs"/>
    <m/>
    <s v="Primary Health care Centre (PHCC)-outpatient,inpatient + maternity"/>
    <m/>
    <b v="1"/>
    <m/>
    <m/>
    <m/>
    <m/>
    <m/>
    <m/>
    <m/>
    <n v="5"/>
    <x v="1"/>
    <s v="Yes"/>
    <s v="Inaccessible due to cost"/>
    <b v="0"/>
    <b v="0"/>
    <b v="0"/>
    <b v="1"/>
    <b v="0"/>
    <b v="0"/>
    <b v="0"/>
    <b v="0"/>
    <b v="0"/>
    <b v="0"/>
    <m/>
    <s v="Lack of medicine availability No treatment available for the medical issue at the health facility"/>
    <b v="0"/>
    <b v="1"/>
    <b v="0"/>
    <b v="0"/>
    <b v="1"/>
    <b v="0"/>
    <b v="0"/>
    <b v="0"/>
    <b v="0"/>
    <b v="0"/>
    <b v="0"/>
    <b v="0"/>
    <b v="0"/>
    <b v="0"/>
    <m/>
    <s v="Antibiotic Pediatric medicine"/>
    <b v="0"/>
    <b v="0"/>
    <b v="1"/>
    <b v="0"/>
    <b v="1"/>
    <b v="0"/>
    <b v="0"/>
    <m/>
    <n v="7"/>
    <n v="5"/>
    <m/>
    <m/>
    <m/>
    <n v="1"/>
    <m/>
    <n v="1"/>
    <m/>
    <m/>
    <m/>
    <x v="1"/>
    <s v="Concerned about side-effects of the COVID-19 vaccine Uncertain if the COVID-19 vaccine will be effective"/>
    <m/>
    <b v="1"/>
    <b v="1"/>
    <m/>
    <m/>
    <m/>
    <m/>
    <m/>
    <m/>
    <m/>
    <m/>
    <x v="1"/>
    <s v="Hospital for normal delivery Hospital for surgery/ C-section"/>
    <m/>
    <m/>
    <m/>
    <m/>
    <m/>
    <b v="1"/>
    <b v="1"/>
    <m/>
    <m/>
    <m/>
    <m/>
    <x v="1"/>
    <s v="In person at health centers Whatsapp / SMS"/>
    <b v="1"/>
    <m/>
    <m/>
    <b v="1"/>
    <m/>
    <m/>
    <m/>
    <m/>
    <m/>
    <s v="Yes"/>
    <s v="No"/>
    <s v="No"/>
    <s v="Yes"/>
    <s v="No"/>
    <s v="No"/>
    <s v="Yes"/>
    <s v="No"/>
    <s v="Yes"/>
    <s v="Yes"/>
    <s v="Yes"/>
    <s v="No"/>
    <m/>
    <s v="Yes"/>
    <s v="Yes"/>
    <s v="No"/>
    <s v="No"/>
    <s v="No"/>
    <s v="Yes"/>
    <s v="No"/>
    <s v="Yes"/>
    <s v="No"/>
    <s v="Yes"/>
    <s v="Yes"/>
    <s v="No"/>
    <s v="No"/>
    <s v="No"/>
    <n v="6"/>
    <x v="2"/>
    <n v="2"/>
    <s v="2"/>
    <n v="1"/>
    <s v="1"/>
    <s v="Economic Family conflict"/>
    <m/>
    <m/>
    <m/>
    <m/>
    <m/>
    <m/>
    <m/>
    <m/>
    <m/>
    <m/>
    <m/>
    <b v="1"/>
    <b v="1"/>
    <m/>
    <m/>
    <m/>
    <m/>
    <m/>
    <s v="Adult Women Children"/>
    <b v="1"/>
    <m/>
    <b v="1"/>
    <m/>
    <m/>
    <m/>
    <m/>
    <m/>
    <m/>
    <m/>
    <m/>
    <m/>
    <m/>
    <s v="لانهم الفئة الضعيفة "/>
    <s v="Prayer Smoking"/>
    <m/>
    <m/>
    <m/>
    <b v="1"/>
    <m/>
    <m/>
    <b v="1"/>
    <m/>
    <m/>
    <m/>
    <m/>
    <m/>
    <s v="Friends"/>
    <m/>
    <b v="1"/>
    <m/>
    <m/>
    <m/>
    <m/>
    <m/>
    <m/>
    <m/>
    <m/>
    <m/>
    <m/>
    <s v="Fear of stigma Services are unavailable"/>
    <m/>
    <b v="1"/>
    <m/>
    <m/>
    <m/>
    <b v="1"/>
    <m/>
    <m/>
    <m/>
    <x v="0"/>
    <m/>
    <s v="Health care (including reproductive health)"/>
    <m/>
    <m/>
    <m/>
    <b v="1"/>
    <m/>
    <m/>
    <m/>
    <m/>
    <m/>
    <m/>
    <m/>
    <m/>
    <m/>
    <m/>
    <x v="2"/>
    <s v="Family member"/>
    <b v="1"/>
    <m/>
    <m/>
    <m/>
    <m/>
    <m/>
    <m/>
    <m/>
    <m/>
    <m/>
    <m/>
    <s v="Family member Friend"/>
    <b v="1"/>
    <m/>
    <m/>
    <m/>
    <b v="1"/>
    <m/>
    <m/>
    <m/>
    <m/>
    <m/>
    <s v="Don't Know"/>
    <m/>
    <m/>
    <m/>
    <m/>
    <m/>
    <m/>
    <m/>
    <b v="1"/>
    <m/>
    <m/>
    <m/>
    <m/>
    <m/>
    <m/>
    <m/>
    <m/>
    <m/>
    <m/>
    <s v="Fear of being identified as survivors"/>
    <b v="1"/>
    <m/>
    <m/>
    <m/>
    <m/>
    <m/>
    <m/>
    <m/>
    <m/>
    <s v="Child marriage Child labour Kidnapping Dropout of school"/>
    <b v="1"/>
    <b v="1"/>
    <b v="1"/>
    <m/>
    <m/>
    <m/>
    <m/>
    <m/>
    <m/>
    <m/>
    <m/>
    <m/>
    <b v="1"/>
    <m/>
    <m/>
    <m/>
    <s v="Neighbours Peer groups (e.g. friends)"/>
    <b v="1"/>
    <m/>
    <m/>
    <b v="1"/>
    <m/>
    <m/>
    <m/>
    <m/>
    <m/>
    <m/>
    <m/>
    <m/>
    <m/>
    <m/>
    <m/>
    <s v="Quraan Entertainement activities Painting / re-creational activity"/>
    <m/>
    <b v="1"/>
    <m/>
    <b v="1"/>
    <m/>
    <b v="1"/>
    <m/>
    <m/>
    <m/>
    <m/>
    <m/>
    <s v="No services"/>
    <m/>
    <m/>
    <m/>
    <m/>
    <m/>
    <b v="1"/>
    <m/>
    <m/>
    <m/>
    <m/>
    <s v="Yes"/>
    <m/>
    <s v="No"/>
    <m/>
    <s v="Entertainement activities Painting / re-creational activity Quraan Hand crafts"/>
    <m/>
    <b v="1"/>
    <b v="1"/>
    <b v="1"/>
    <m/>
    <b v="1"/>
    <m/>
    <m/>
    <m/>
    <m/>
    <m/>
    <s v="Children separated from their parents"/>
    <b v="1"/>
    <m/>
    <m/>
    <m/>
    <m/>
    <m/>
    <m/>
    <m/>
    <m/>
    <m/>
    <s v="Petty trading and small business Humanitarian assistance"/>
    <m/>
    <m/>
    <m/>
    <m/>
    <m/>
    <m/>
    <b v="1"/>
    <m/>
    <b v="1"/>
    <m/>
    <m/>
    <m/>
    <m/>
    <m/>
    <n v="1200"/>
    <n v="2200"/>
    <x v="4"/>
    <m/>
    <m/>
    <m/>
    <m/>
    <b v="1"/>
    <b v="1"/>
    <m/>
    <m/>
    <m/>
    <m/>
    <m/>
    <m/>
    <m/>
    <m/>
    <m/>
    <m/>
    <m/>
    <s v="Yes"/>
    <s v="Food baskets"/>
    <b v="1"/>
    <m/>
    <m/>
    <m/>
    <m/>
    <m/>
    <m/>
    <m/>
    <s v="No"/>
    <m/>
    <s v="No"/>
    <m/>
    <m/>
    <m/>
    <m/>
    <m/>
    <m/>
    <m/>
    <m/>
    <m/>
    <m/>
    <s v="Participatory (Both wife &amp; Husband)"/>
    <m/>
    <s v="No"/>
    <m/>
    <s v="دعم التعليم وتوفير سلة نظافة توفير الادوية المجانية"/>
    <s v="Suggestion boxes"/>
    <m/>
    <b v="1"/>
    <m/>
    <m/>
    <m/>
    <m/>
    <m/>
    <m/>
    <m/>
    <s v="In-person from staff"/>
    <b v="1"/>
    <m/>
    <m/>
    <m/>
    <m/>
    <m/>
    <m/>
    <m/>
    <s v="لايوجد "/>
    <s v="uuid:07ea642c-6de0-45a1-8ddb-81e0d86818a7"/>
    <n v="92467194"/>
    <s v="07ea642c-6de0-45a1-8ddb-81e0d86818a7"/>
    <d v="2022-02-10T11:57:41"/>
    <n v="34"/>
    <m/>
    <n v="-1"/>
    <m/>
    <m/>
    <s v="202202091909"/>
    <n v="1774"/>
    <s v="nsenumerator"/>
    <n v="648550"/>
  </r>
  <r>
    <s v="2022-02-10T13:56:14.034+03:00"/>
    <s v="2022-02-13T15:46:17.134+03:00"/>
    <s v="1970-01-04"/>
    <s v="سلطانة الحلاق"/>
    <s v="MRFS"/>
    <m/>
    <d v="2022-02-10T00:00:00"/>
    <x v="2"/>
    <s v="All"/>
    <s v="Yes"/>
    <s v="IDP"/>
    <d v="2012-01-01T00:00:00"/>
    <s v="Head of Household"/>
    <m/>
    <x v="1"/>
    <s v="40-49"/>
    <s v="Is the Head of household"/>
    <s v="Male"/>
    <s v="No members with a disability"/>
    <b v="1"/>
    <m/>
    <m/>
    <m/>
    <m/>
    <m/>
    <m/>
    <s v="Married"/>
    <s v="Intermediate / preparatory"/>
    <n v="0"/>
    <n v="0"/>
    <n v="0"/>
    <n v="1"/>
    <n v="1"/>
    <n v="1"/>
    <n v="0"/>
    <s v="2"/>
    <s v="1"/>
    <s v="3"/>
    <n v="0"/>
    <n v="0"/>
    <n v="1"/>
    <n v="0"/>
    <n v="1"/>
    <n v="0"/>
    <s v="1"/>
    <s v="1"/>
    <s v="2"/>
    <s v="3"/>
    <n v="0"/>
    <s v="2"/>
    <s v="5"/>
    <n v="5"/>
    <s v="Income / livelihoods"/>
    <m/>
    <s v="Food and basic needs"/>
    <m/>
    <s v="Shelter / housing"/>
    <m/>
    <s v="Primary Health care Centre (PHCC)-outpatient,inpatient + maternity"/>
    <m/>
    <b v="1"/>
    <m/>
    <m/>
    <m/>
    <m/>
    <m/>
    <m/>
    <m/>
    <n v="10"/>
    <x v="1"/>
    <s v="No"/>
    <m/>
    <m/>
    <m/>
    <m/>
    <m/>
    <m/>
    <m/>
    <m/>
    <m/>
    <m/>
    <m/>
    <m/>
    <m/>
    <m/>
    <m/>
    <m/>
    <m/>
    <m/>
    <m/>
    <m/>
    <m/>
    <m/>
    <m/>
    <m/>
    <m/>
    <m/>
    <m/>
    <m/>
    <s v="Pediatric medicine Antibiotic"/>
    <b v="0"/>
    <b v="0"/>
    <b v="1"/>
    <b v="0"/>
    <b v="1"/>
    <b v="0"/>
    <b v="0"/>
    <m/>
    <m/>
    <n v="2"/>
    <m/>
    <n v="1"/>
    <m/>
    <m/>
    <m/>
    <m/>
    <m/>
    <m/>
    <m/>
    <x v="2"/>
    <m/>
    <m/>
    <m/>
    <m/>
    <m/>
    <m/>
    <m/>
    <m/>
    <m/>
    <m/>
    <m/>
    <m/>
    <x v="1"/>
    <s v="Hospital for normal delivery Hospital for surgery/ C-section"/>
    <m/>
    <m/>
    <m/>
    <m/>
    <m/>
    <b v="1"/>
    <b v="1"/>
    <m/>
    <m/>
    <m/>
    <m/>
    <x v="1"/>
    <s v="In person at health centers"/>
    <b v="1"/>
    <m/>
    <m/>
    <m/>
    <m/>
    <m/>
    <m/>
    <m/>
    <m/>
    <s v="Yes"/>
    <s v="Yes"/>
    <s v="No"/>
    <s v="No"/>
    <s v="No"/>
    <s v="No"/>
    <s v="No"/>
    <s v="No"/>
    <s v="No"/>
    <s v="Yes"/>
    <s v="Yes"/>
    <s v="No"/>
    <m/>
    <m/>
    <m/>
    <m/>
    <m/>
    <m/>
    <m/>
    <m/>
    <m/>
    <m/>
    <m/>
    <m/>
    <m/>
    <m/>
    <m/>
    <s v=""/>
    <x v="0"/>
    <m/>
    <m/>
    <m/>
    <m/>
    <s v="Economic Conflict within community Anxiety Hopelessness"/>
    <m/>
    <m/>
    <b v="1"/>
    <m/>
    <m/>
    <b v="1"/>
    <m/>
    <m/>
    <m/>
    <m/>
    <m/>
    <b v="1"/>
    <m/>
    <b v="1"/>
    <m/>
    <m/>
    <m/>
    <m/>
    <s v="Adult Women Children Adult Men"/>
    <b v="1"/>
    <b v="1"/>
    <b v="1"/>
    <m/>
    <m/>
    <m/>
    <m/>
    <m/>
    <m/>
    <m/>
    <m/>
    <m/>
    <m/>
    <s v="عدم توفر فرص عمل"/>
    <s v="Prayer Smoking Speaking to a family member"/>
    <b v="1"/>
    <m/>
    <m/>
    <b v="1"/>
    <m/>
    <m/>
    <b v="1"/>
    <m/>
    <m/>
    <m/>
    <m/>
    <m/>
    <s v="Friends Medical Doctor"/>
    <m/>
    <b v="1"/>
    <m/>
    <m/>
    <b v="1"/>
    <m/>
    <m/>
    <m/>
    <m/>
    <m/>
    <m/>
    <m/>
    <s v="Fear of stigma Services are unavailable"/>
    <m/>
    <b v="1"/>
    <m/>
    <m/>
    <m/>
    <b v="1"/>
    <m/>
    <m/>
    <m/>
    <x v="0"/>
    <m/>
    <s v="Don't know"/>
    <m/>
    <m/>
    <m/>
    <m/>
    <m/>
    <m/>
    <m/>
    <m/>
    <m/>
    <m/>
    <m/>
    <m/>
    <b v="1"/>
    <m/>
    <x v="2"/>
    <s v="Family member"/>
    <b v="1"/>
    <m/>
    <m/>
    <m/>
    <m/>
    <m/>
    <m/>
    <m/>
    <m/>
    <m/>
    <m/>
    <s v="Family member Friend"/>
    <b v="1"/>
    <m/>
    <m/>
    <m/>
    <b v="1"/>
    <m/>
    <m/>
    <m/>
    <m/>
    <m/>
    <s v="Women friendly Center"/>
    <b v="1"/>
    <m/>
    <m/>
    <m/>
    <m/>
    <m/>
    <m/>
    <m/>
    <m/>
    <s v="Women's and girls' friendly spaces"/>
    <m/>
    <b v="1"/>
    <m/>
    <m/>
    <m/>
    <m/>
    <m/>
    <m/>
    <s v="Fear of being identified as survivors There are no psychosocial support services"/>
    <b v="1"/>
    <m/>
    <m/>
    <m/>
    <m/>
    <b v="1"/>
    <m/>
    <m/>
    <m/>
    <s v="Kidnapping Sexual abuse Child headed household"/>
    <b v="1"/>
    <m/>
    <m/>
    <m/>
    <m/>
    <b v="1"/>
    <m/>
    <m/>
    <b v="1"/>
    <m/>
    <m/>
    <m/>
    <m/>
    <m/>
    <m/>
    <m/>
    <s v="Parents"/>
    <m/>
    <m/>
    <m/>
    <m/>
    <m/>
    <b v="1"/>
    <m/>
    <m/>
    <m/>
    <m/>
    <m/>
    <m/>
    <m/>
    <m/>
    <m/>
    <s v="Entertainement activities"/>
    <m/>
    <m/>
    <m/>
    <m/>
    <m/>
    <b v="1"/>
    <m/>
    <m/>
    <m/>
    <m/>
    <m/>
    <s v="No services"/>
    <m/>
    <m/>
    <m/>
    <m/>
    <m/>
    <b v="1"/>
    <m/>
    <m/>
    <m/>
    <m/>
    <s v="No"/>
    <s v="للعمل ومساعدة الاهل"/>
    <s v="Yes"/>
    <s v="يعمل في دكان صغير يعمل ٩ساعات العمر ١٥ عام الجنس ذكر"/>
    <s v="Awareness / educational activities / psychosocial support Entertainement activities"/>
    <m/>
    <m/>
    <m/>
    <m/>
    <b v="1"/>
    <b v="1"/>
    <m/>
    <m/>
    <m/>
    <m/>
    <m/>
    <s v="Child-headed households"/>
    <m/>
    <m/>
    <m/>
    <b v="1"/>
    <m/>
    <m/>
    <m/>
    <m/>
    <m/>
    <m/>
    <s v="Salaried work Humanitarian assistance"/>
    <m/>
    <m/>
    <m/>
    <m/>
    <m/>
    <b v="1"/>
    <m/>
    <m/>
    <b v="1"/>
    <m/>
    <m/>
    <m/>
    <m/>
    <m/>
    <n v="1500"/>
    <n v="3000"/>
    <x v="21"/>
    <m/>
    <m/>
    <m/>
    <m/>
    <b v="1"/>
    <m/>
    <m/>
    <m/>
    <m/>
    <b v="1"/>
    <m/>
    <m/>
    <m/>
    <m/>
    <m/>
    <m/>
    <m/>
    <s v="Yes"/>
    <s v="Food baskets"/>
    <b v="1"/>
    <m/>
    <m/>
    <m/>
    <m/>
    <m/>
    <m/>
    <m/>
    <s v="No"/>
    <m/>
    <s v="No"/>
    <m/>
    <m/>
    <m/>
    <m/>
    <m/>
    <m/>
    <m/>
    <m/>
    <m/>
    <m/>
    <s v="Decided by men / husband only"/>
    <m/>
    <s v="No"/>
    <m/>
    <s v="تامين سكن وتدفأة وكهرباء"/>
    <s v="Suggestion boxes"/>
    <m/>
    <b v="1"/>
    <m/>
    <m/>
    <m/>
    <m/>
    <m/>
    <m/>
    <m/>
    <s v="In-person from staff"/>
    <b v="1"/>
    <m/>
    <m/>
    <m/>
    <m/>
    <m/>
    <m/>
    <m/>
    <s v="لايوجد"/>
    <s v="uuid:dd8dcf85-1836-4191-8d0e-d847f562ac8e"/>
    <n v="92467195"/>
    <s v="dd8dcf85-1836-4191-8d0e-d847f562ac8e"/>
    <d v="2022-02-10T11:57:41"/>
    <n v="35"/>
    <m/>
    <n v="-1"/>
    <m/>
    <m/>
    <s v="202202091909"/>
    <n v="265803"/>
    <s v="nsenumerator"/>
    <n v="648550"/>
  </r>
  <r>
    <s v="2022-02-10T09:38:57.869+03:00"/>
    <s v="2022-02-10T10:18:58.046+03:00"/>
    <m/>
    <s v="مريم الاشقر "/>
    <s v="MRFS"/>
    <m/>
    <d v="2022-02-10T00:00:00"/>
    <x v="2"/>
    <s v="All"/>
    <s v="Yes"/>
    <s v="IDP"/>
    <d v="2016-02-10T00:00:00"/>
    <s v="Primary Caregiver of children &lt;18 years"/>
    <m/>
    <x v="0"/>
    <s v="18-29"/>
    <s v="Wife/Husband"/>
    <s v="Male"/>
    <s v="No members with a disability"/>
    <b v="1"/>
    <m/>
    <m/>
    <m/>
    <m/>
    <m/>
    <m/>
    <s v="Married"/>
    <s v="Secondary"/>
    <n v="1"/>
    <n v="0"/>
    <n v="2"/>
    <n v="0"/>
    <n v="0"/>
    <n v="1"/>
    <n v="0"/>
    <s v="2"/>
    <s v="1"/>
    <s v="3"/>
    <n v="0"/>
    <n v="0"/>
    <n v="0"/>
    <n v="0"/>
    <n v="1"/>
    <n v="0"/>
    <s v="0"/>
    <s v="1"/>
    <s v="1"/>
    <s v="2"/>
    <n v="2"/>
    <s v="2"/>
    <s v="4"/>
    <n v="4"/>
    <s v="Income / livelihoods"/>
    <m/>
    <s v="Health"/>
    <m/>
    <s v="Food and basic needs"/>
    <m/>
    <s v="Primary Health care Centre (PHCC)-outpatient,inpatient + maternity"/>
    <m/>
    <b v="1"/>
    <m/>
    <m/>
    <m/>
    <m/>
    <m/>
    <m/>
    <m/>
    <n v="15"/>
    <x v="1"/>
    <s v="No"/>
    <m/>
    <m/>
    <m/>
    <m/>
    <m/>
    <m/>
    <m/>
    <m/>
    <m/>
    <m/>
    <m/>
    <m/>
    <m/>
    <m/>
    <m/>
    <m/>
    <m/>
    <m/>
    <m/>
    <m/>
    <m/>
    <m/>
    <m/>
    <m/>
    <m/>
    <m/>
    <m/>
    <m/>
    <s v="Pediatric medicine Antibiotic"/>
    <b v="0"/>
    <b v="0"/>
    <b v="1"/>
    <b v="0"/>
    <b v="1"/>
    <b v="0"/>
    <b v="0"/>
    <m/>
    <m/>
    <n v="1"/>
    <m/>
    <m/>
    <m/>
    <m/>
    <m/>
    <n v="1"/>
    <m/>
    <m/>
    <m/>
    <x v="1"/>
    <s v="Uncertain if the COVID-19 vaccine will be effective Eumours and misconceptions (people died from the vaccine, it is a conspiracy, Corona is all a lie, etc…)"/>
    <m/>
    <b v="1"/>
    <m/>
    <m/>
    <m/>
    <b v="1"/>
    <m/>
    <m/>
    <m/>
    <m/>
    <m/>
    <x v="1"/>
    <s v="Hospital for normal delivery"/>
    <m/>
    <m/>
    <m/>
    <m/>
    <m/>
    <b v="1"/>
    <m/>
    <m/>
    <m/>
    <m/>
    <m/>
    <x v="1"/>
    <s v="In person at health centers In person by community workers"/>
    <b v="1"/>
    <b v="1"/>
    <m/>
    <m/>
    <m/>
    <m/>
    <m/>
    <m/>
    <m/>
    <s v="Yes"/>
    <s v="No"/>
    <s v="Yes"/>
    <s v="No"/>
    <s v="Yes"/>
    <s v="No"/>
    <s v="No"/>
    <s v="No"/>
    <s v="No"/>
    <s v="Yes"/>
    <s v="Yes"/>
    <s v="No"/>
    <m/>
    <s v="Yes"/>
    <s v="No"/>
    <s v="Yes"/>
    <s v="No"/>
    <s v="Yes"/>
    <s v="No"/>
    <s v="No"/>
    <s v="No"/>
    <s v="No"/>
    <s v="Yes"/>
    <s v="No"/>
    <s v="Yes"/>
    <s v="No"/>
    <s v="No"/>
    <n v="5"/>
    <x v="2"/>
    <n v="2"/>
    <s v="2"/>
    <n v="0"/>
    <s v="0"/>
    <s v="Fear Anxiety Conflict within community"/>
    <b v="1"/>
    <m/>
    <m/>
    <m/>
    <m/>
    <b v="1"/>
    <m/>
    <m/>
    <m/>
    <m/>
    <m/>
    <m/>
    <m/>
    <b v="1"/>
    <m/>
    <m/>
    <m/>
    <m/>
    <s v="Adult Women Persons with Physical Disabilities People with chronic health conditions Adolescent Boys"/>
    <b v="1"/>
    <m/>
    <m/>
    <b v="1"/>
    <m/>
    <m/>
    <m/>
    <b v="1"/>
    <b v="1"/>
    <m/>
    <m/>
    <m/>
    <m/>
    <s v="لانهم الاكثر فئة ضعف في المجتمع "/>
    <s v="Speaking to a family member Speaking to a friend Prayer"/>
    <b v="1"/>
    <b v="1"/>
    <m/>
    <b v="1"/>
    <m/>
    <m/>
    <m/>
    <m/>
    <m/>
    <m/>
    <m/>
    <m/>
    <s v="Family Friends"/>
    <b v="1"/>
    <b v="1"/>
    <m/>
    <m/>
    <m/>
    <m/>
    <m/>
    <m/>
    <m/>
    <m/>
    <m/>
    <m/>
    <s v="No knowledge of service location"/>
    <b v="1"/>
    <m/>
    <m/>
    <m/>
    <m/>
    <m/>
    <m/>
    <m/>
    <m/>
    <x v="0"/>
    <m/>
    <s v="Food aid / food distributions Women's and girls'-friendly spaces"/>
    <b v="1"/>
    <m/>
    <m/>
    <m/>
    <m/>
    <m/>
    <b v="1"/>
    <m/>
    <m/>
    <m/>
    <m/>
    <m/>
    <m/>
    <m/>
    <x v="0"/>
    <s v="Family member Police"/>
    <b v="1"/>
    <m/>
    <b v="1"/>
    <m/>
    <m/>
    <m/>
    <m/>
    <m/>
    <m/>
    <m/>
    <m/>
    <s v="Family member"/>
    <b v="1"/>
    <m/>
    <m/>
    <m/>
    <m/>
    <m/>
    <m/>
    <m/>
    <m/>
    <m/>
    <s v="Women friendly Center"/>
    <b v="1"/>
    <m/>
    <m/>
    <m/>
    <m/>
    <m/>
    <m/>
    <m/>
    <m/>
    <s v="Women's and girls' friendly spaces"/>
    <m/>
    <b v="1"/>
    <m/>
    <m/>
    <m/>
    <m/>
    <m/>
    <m/>
    <s v="There are no psychosocial support services"/>
    <m/>
    <m/>
    <m/>
    <m/>
    <m/>
    <b v="1"/>
    <m/>
    <m/>
    <m/>
    <s v="Kidnapping Child marriage Neglect"/>
    <b v="1"/>
    <m/>
    <b v="1"/>
    <m/>
    <b v="1"/>
    <m/>
    <m/>
    <m/>
    <m/>
    <m/>
    <m/>
    <m/>
    <m/>
    <m/>
    <m/>
    <m/>
    <s v="Peer groups (e.g. friends) Religious leaders Judicial or criminal authority"/>
    <b v="1"/>
    <b v="1"/>
    <m/>
    <m/>
    <m/>
    <m/>
    <m/>
    <b v="1"/>
    <m/>
    <m/>
    <m/>
    <m/>
    <m/>
    <m/>
    <m/>
    <s v="None"/>
    <m/>
    <m/>
    <m/>
    <m/>
    <m/>
    <m/>
    <m/>
    <m/>
    <b v="1"/>
    <m/>
    <m/>
    <s v="No services"/>
    <m/>
    <m/>
    <m/>
    <m/>
    <m/>
    <b v="1"/>
    <m/>
    <m/>
    <m/>
    <m/>
    <s v="Not applicable (no child of school going age)"/>
    <m/>
    <s v="No"/>
    <m/>
    <s v="Awareness / educational activities / psychosocial support Quraan Entertainement activities"/>
    <m/>
    <b v="1"/>
    <m/>
    <m/>
    <b v="1"/>
    <b v="1"/>
    <m/>
    <m/>
    <m/>
    <m/>
    <m/>
    <s v="Children separated from their parents Orphans living in the community Child-headed households"/>
    <b v="1"/>
    <m/>
    <b v="1"/>
    <b v="1"/>
    <m/>
    <m/>
    <m/>
    <m/>
    <m/>
    <m/>
    <s v="Salaried work Humanitarian assistance Borrowing"/>
    <m/>
    <m/>
    <m/>
    <m/>
    <m/>
    <b v="1"/>
    <m/>
    <m/>
    <b v="1"/>
    <b v="1"/>
    <m/>
    <m/>
    <m/>
    <m/>
    <n v="1000"/>
    <n v="1500"/>
    <x v="22"/>
    <b v="1"/>
    <m/>
    <m/>
    <m/>
    <m/>
    <b v="1"/>
    <m/>
    <m/>
    <m/>
    <m/>
    <m/>
    <m/>
    <m/>
    <m/>
    <m/>
    <m/>
    <m/>
    <s v="Yes"/>
    <s v="Food baskets"/>
    <b v="1"/>
    <m/>
    <m/>
    <m/>
    <m/>
    <m/>
    <m/>
    <m/>
    <s v="No"/>
    <m/>
    <s v="No"/>
    <m/>
    <m/>
    <m/>
    <m/>
    <m/>
    <m/>
    <m/>
    <m/>
    <m/>
    <m/>
    <s v="Participatory (Both wife &amp; Husband)"/>
    <m/>
    <s v="No"/>
    <m/>
    <s v="تأمين قسائم مالية .تأمين نصف تدفئة خلال الشتاء .تأمين مراكز طبية مأمنة من كل الاحتياجات "/>
    <s v="Suggestion boxes SMS/whatsapp"/>
    <m/>
    <b v="1"/>
    <m/>
    <b v="1"/>
    <m/>
    <m/>
    <m/>
    <m/>
    <m/>
    <s v="In-person from staff"/>
    <b v="1"/>
    <m/>
    <m/>
    <m/>
    <m/>
    <m/>
    <m/>
    <m/>
    <s v="لا "/>
    <s v="uuid:cb1c2e8c-61a7-49df-ad96-02158b006938"/>
    <n v="92467208"/>
    <s v="cb1c2e8c-61a7-49df-ad96-02158b006938"/>
    <d v="2022-02-10T11:57:59"/>
    <n v="36"/>
    <m/>
    <n v="-1"/>
    <m/>
    <m/>
    <s v="202202091909"/>
    <n v="2401"/>
    <s v="nsenumerator"/>
    <n v="648550"/>
  </r>
  <r>
    <s v="2022-02-10T10:37:59.177+03:00"/>
    <s v="2022-02-10T11:20:48.439+03:00"/>
    <m/>
    <s v="مريم الأشقر"/>
    <s v="MRFS"/>
    <m/>
    <d v="2022-02-10T00:00:00"/>
    <x v="2"/>
    <s v="All"/>
    <s v="Yes"/>
    <s v="IDP"/>
    <d v="2015-08-01T00:00:00"/>
    <s v="Head of Household"/>
    <m/>
    <x v="1"/>
    <s v="18-29"/>
    <s v="Is the Head of household"/>
    <s v="Male"/>
    <s v="No members with a disability"/>
    <b v="1"/>
    <m/>
    <m/>
    <m/>
    <m/>
    <m/>
    <m/>
    <s v="Married"/>
    <s v="Secondary"/>
    <n v="1"/>
    <n v="0"/>
    <n v="1"/>
    <n v="0"/>
    <n v="0"/>
    <n v="1"/>
    <n v="0"/>
    <s v="1"/>
    <s v="1"/>
    <s v="2"/>
    <n v="0"/>
    <n v="1"/>
    <n v="1"/>
    <n v="0"/>
    <n v="1"/>
    <n v="0"/>
    <s v="2"/>
    <s v="1"/>
    <s v="3"/>
    <s v="3"/>
    <n v="2"/>
    <s v="2"/>
    <s v="5"/>
    <n v="5"/>
    <s v="Shelter / housing"/>
    <m/>
    <s v="Food and basic needs"/>
    <m/>
    <s v="Income / livelihoods"/>
    <m/>
    <s v="Primary Health care Centre (PHCC)-outpatient,inpatient + maternity"/>
    <m/>
    <b v="1"/>
    <m/>
    <m/>
    <m/>
    <m/>
    <m/>
    <m/>
    <m/>
    <n v="20"/>
    <x v="1"/>
    <s v="No"/>
    <m/>
    <m/>
    <m/>
    <m/>
    <m/>
    <m/>
    <m/>
    <m/>
    <m/>
    <m/>
    <m/>
    <m/>
    <m/>
    <m/>
    <m/>
    <m/>
    <m/>
    <m/>
    <m/>
    <m/>
    <m/>
    <m/>
    <m/>
    <m/>
    <m/>
    <m/>
    <m/>
    <m/>
    <s v="Pediatric medicine Antibiotic"/>
    <b v="0"/>
    <b v="0"/>
    <b v="1"/>
    <b v="0"/>
    <b v="1"/>
    <b v="0"/>
    <b v="0"/>
    <m/>
    <n v="1"/>
    <n v="2"/>
    <m/>
    <m/>
    <m/>
    <m/>
    <m/>
    <m/>
    <m/>
    <m/>
    <m/>
    <x v="2"/>
    <m/>
    <m/>
    <m/>
    <m/>
    <m/>
    <m/>
    <m/>
    <m/>
    <m/>
    <m/>
    <m/>
    <m/>
    <x v="1"/>
    <s v="Hospital for normal delivery"/>
    <m/>
    <m/>
    <m/>
    <m/>
    <m/>
    <b v="1"/>
    <m/>
    <m/>
    <m/>
    <m/>
    <m/>
    <x v="1"/>
    <s v="In person by community workers In person at health centers"/>
    <b v="1"/>
    <b v="1"/>
    <m/>
    <m/>
    <m/>
    <m/>
    <m/>
    <m/>
    <m/>
    <s v="Yes"/>
    <s v="No"/>
    <s v="No"/>
    <s v="No"/>
    <s v="Yes"/>
    <s v="No"/>
    <s v="Yes"/>
    <s v="No"/>
    <s v="Yes"/>
    <s v="Yes"/>
    <s v="Yes"/>
    <s v="No"/>
    <m/>
    <s v="Yes"/>
    <s v="No"/>
    <s v="Yes"/>
    <s v="No"/>
    <s v="No"/>
    <s v="No"/>
    <s v="Yes"/>
    <s v="Yes"/>
    <s v="No"/>
    <s v="Yes"/>
    <s v="Yes"/>
    <s v="Yes"/>
    <s v="No"/>
    <s v="Yes"/>
    <n v="8"/>
    <x v="2"/>
    <n v="2"/>
    <s v="2"/>
    <n v="1"/>
    <s v="1"/>
    <s v="Fear Anxiety Conflict within community"/>
    <b v="1"/>
    <m/>
    <m/>
    <m/>
    <m/>
    <b v="1"/>
    <m/>
    <m/>
    <m/>
    <m/>
    <m/>
    <m/>
    <m/>
    <b v="1"/>
    <m/>
    <m/>
    <m/>
    <m/>
    <s v="Adult Women Persons with Physical Disabilities"/>
    <b v="1"/>
    <m/>
    <m/>
    <b v="1"/>
    <m/>
    <m/>
    <m/>
    <m/>
    <m/>
    <m/>
    <m/>
    <m/>
    <m/>
    <s v="لانهم الأكثر ضعف في المجتمع "/>
    <s v="Speaking to a family member Speaking to a friend"/>
    <b v="1"/>
    <b v="1"/>
    <m/>
    <m/>
    <m/>
    <m/>
    <m/>
    <m/>
    <m/>
    <m/>
    <m/>
    <m/>
    <s v="Family WGSS"/>
    <b v="1"/>
    <m/>
    <m/>
    <m/>
    <m/>
    <m/>
    <m/>
    <m/>
    <b v="1"/>
    <m/>
    <m/>
    <m/>
    <s v="No knowledge of service location"/>
    <b v="1"/>
    <m/>
    <m/>
    <m/>
    <m/>
    <m/>
    <m/>
    <m/>
    <m/>
    <x v="0"/>
    <m/>
    <s v="Food aid / food distributions Education"/>
    <b v="1"/>
    <m/>
    <m/>
    <m/>
    <m/>
    <b v="1"/>
    <m/>
    <m/>
    <m/>
    <m/>
    <m/>
    <m/>
    <m/>
    <m/>
    <x v="2"/>
    <s v="Family member"/>
    <b v="1"/>
    <m/>
    <m/>
    <m/>
    <m/>
    <m/>
    <m/>
    <m/>
    <m/>
    <m/>
    <m/>
    <s v="Family member"/>
    <b v="1"/>
    <m/>
    <m/>
    <m/>
    <m/>
    <m/>
    <m/>
    <m/>
    <m/>
    <m/>
    <s v="Women friendly Center Peer Support groups Skills building"/>
    <b v="1"/>
    <b v="1"/>
    <m/>
    <b v="1"/>
    <m/>
    <m/>
    <m/>
    <m/>
    <m/>
    <s v="School Women's and girls' friendly spaces Religious leaders"/>
    <b v="1"/>
    <b v="1"/>
    <m/>
    <m/>
    <b v="1"/>
    <m/>
    <m/>
    <m/>
    <s v="There are no psychosocial support services"/>
    <m/>
    <m/>
    <m/>
    <m/>
    <m/>
    <b v="1"/>
    <m/>
    <m/>
    <m/>
    <s v="Child marriage Child labour Being orphaned Child headed household"/>
    <m/>
    <b v="1"/>
    <b v="1"/>
    <m/>
    <m/>
    <m/>
    <b v="1"/>
    <m/>
    <b v="1"/>
    <m/>
    <m/>
    <m/>
    <m/>
    <m/>
    <m/>
    <m/>
    <s v="School teachers Parents Community leaders (trusted people in the community)"/>
    <m/>
    <m/>
    <m/>
    <m/>
    <b v="1"/>
    <b v="1"/>
    <m/>
    <m/>
    <m/>
    <b v="1"/>
    <m/>
    <m/>
    <m/>
    <m/>
    <m/>
    <s v="Awareness / educational activities / psychosocial support Hand crafts"/>
    <m/>
    <m/>
    <b v="1"/>
    <m/>
    <b v="1"/>
    <m/>
    <m/>
    <m/>
    <m/>
    <m/>
    <m/>
    <s v="No barriers"/>
    <m/>
    <m/>
    <m/>
    <m/>
    <m/>
    <m/>
    <m/>
    <m/>
    <b v="1"/>
    <m/>
    <s v="Yes"/>
    <m/>
    <s v="No"/>
    <m/>
    <s v="Quraan Awareness / educational activities / psychosocial support Entertainement activities"/>
    <m/>
    <b v="1"/>
    <m/>
    <m/>
    <b v="1"/>
    <b v="1"/>
    <m/>
    <m/>
    <m/>
    <m/>
    <m/>
    <s v="Orphans living in the community Child-headed households Children who have been associated with fighting forces"/>
    <m/>
    <m/>
    <b v="1"/>
    <b v="1"/>
    <m/>
    <b v="1"/>
    <m/>
    <m/>
    <m/>
    <m/>
    <s v="Salaried work Humanitarian assistance"/>
    <m/>
    <m/>
    <m/>
    <m/>
    <m/>
    <b v="1"/>
    <m/>
    <m/>
    <b v="1"/>
    <m/>
    <m/>
    <m/>
    <m/>
    <m/>
    <n v="1500"/>
    <n v="2000"/>
    <x v="23"/>
    <b v="1"/>
    <m/>
    <m/>
    <b v="1"/>
    <m/>
    <b v="1"/>
    <m/>
    <m/>
    <m/>
    <m/>
    <m/>
    <m/>
    <m/>
    <m/>
    <m/>
    <m/>
    <m/>
    <s v="Yes"/>
    <s v="Food baskets"/>
    <b v="1"/>
    <m/>
    <m/>
    <m/>
    <m/>
    <m/>
    <m/>
    <m/>
    <s v="No"/>
    <m/>
    <s v="No"/>
    <m/>
    <m/>
    <m/>
    <m/>
    <m/>
    <m/>
    <m/>
    <m/>
    <m/>
    <m/>
    <s v="Participatory (Both wife &amp; Husband)"/>
    <m/>
    <s v="No"/>
    <m/>
    <s v="الاهتمام بالتعليم اكثر وتوظيف الناس وبناء بيوت بدل الخيم للناس"/>
    <s v="In-person to MRFS/partner staff Suggestion boxes"/>
    <b v="1"/>
    <b v="1"/>
    <m/>
    <m/>
    <m/>
    <m/>
    <m/>
    <m/>
    <m/>
    <s v="In-person from staff Community leaders"/>
    <b v="1"/>
    <b v="1"/>
    <m/>
    <m/>
    <m/>
    <m/>
    <m/>
    <m/>
    <s v="لا يوجد"/>
    <s v="uuid:c5e5bd30-da42-4d69-88de-c3297af0f0c1"/>
    <n v="92467209"/>
    <s v="c5e5bd30-da42-4d69-88de-c3297af0f0c1"/>
    <d v="2022-02-10T11:57:59"/>
    <n v="37"/>
    <m/>
    <n v="-1"/>
    <m/>
    <m/>
    <s v="202202091909"/>
    <n v="2569"/>
    <s v="nsenumerator"/>
    <n v="648550"/>
  </r>
  <r>
    <s v="2022-02-10T11:41:45.082+03:00"/>
    <s v="2022-02-10T12:35:00.715+03:00"/>
    <m/>
    <s v="مريم الاشقر "/>
    <s v="MRFS"/>
    <m/>
    <d v="2022-02-10T00:00:00"/>
    <x v="2"/>
    <s v="All"/>
    <s v="Yes"/>
    <s v="IDP"/>
    <d v="2015-02-10T00:00:00"/>
    <s v="Primary Caregiver of children &lt;18 years"/>
    <m/>
    <x v="0"/>
    <s v="30-39"/>
    <s v="Wife/Husband"/>
    <s v="Male"/>
    <s v="No members with a disability"/>
    <b v="1"/>
    <m/>
    <m/>
    <m/>
    <m/>
    <m/>
    <m/>
    <s v="Married"/>
    <s v="Primary"/>
    <n v="1"/>
    <n v="1"/>
    <n v="1"/>
    <n v="1"/>
    <n v="0"/>
    <n v="1"/>
    <n v="0"/>
    <s v="3"/>
    <s v="1"/>
    <s v="4"/>
    <n v="0"/>
    <n v="0"/>
    <n v="0"/>
    <n v="0"/>
    <n v="1"/>
    <n v="0"/>
    <s v="0"/>
    <s v="1"/>
    <s v="1"/>
    <s v="3"/>
    <n v="1"/>
    <s v="2"/>
    <s v="5"/>
    <n v="5"/>
    <s v="Income / livelihoods"/>
    <m/>
    <s v="Food and basic needs"/>
    <m/>
    <s v="Health"/>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1"/>
    <n v="2"/>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No"/>
    <s v="No"/>
    <s v="No"/>
    <s v="Yes"/>
    <s v="Yes"/>
    <s v="No"/>
    <m/>
    <s v="Yes"/>
    <s v="No"/>
    <s v="No"/>
    <s v="No"/>
    <s v="No"/>
    <s v="Yes"/>
    <s v="No"/>
    <s v="No"/>
    <s v="No"/>
    <s v="Yes"/>
    <s v="No"/>
    <s v="Yes"/>
    <s v="No"/>
    <s v="Yes"/>
    <n v="5"/>
    <x v="2"/>
    <n v="2"/>
    <s v="2"/>
    <n v="1"/>
    <s v="1"/>
    <s v="Fear Anxiety Conflict within community"/>
    <b v="1"/>
    <m/>
    <m/>
    <m/>
    <m/>
    <b v="1"/>
    <m/>
    <m/>
    <m/>
    <m/>
    <m/>
    <m/>
    <m/>
    <b v="1"/>
    <m/>
    <m/>
    <m/>
    <m/>
    <s v="Adult Women Persons with Physical Disabilities Elderly"/>
    <b v="1"/>
    <m/>
    <m/>
    <b v="1"/>
    <b v="1"/>
    <m/>
    <m/>
    <m/>
    <m/>
    <m/>
    <m/>
    <m/>
    <m/>
    <s v="لانهم الأكثر ضعف في المجتمع "/>
    <s v="Speaking to a family member Speaking to a friend"/>
    <b v="1"/>
    <b v="1"/>
    <m/>
    <m/>
    <m/>
    <m/>
    <m/>
    <m/>
    <m/>
    <m/>
    <m/>
    <m/>
    <s v="Family Friends"/>
    <b v="1"/>
    <b v="1"/>
    <m/>
    <m/>
    <m/>
    <m/>
    <m/>
    <m/>
    <m/>
    <m/>
    <m/>
    <m/>
    <s v="No knowledge of service location"/>
    <b v="1"/>
    <m/>
    <m/>
    <m/>
    <m/>
    <m/>
    <m/>
    <m/>
    <m/>
    <x v="0"/>
    <m/>
    <s v="Food aid / food distributions Education"/>
    <b v="1"/>
    <m/>
    <m/>
    <m/>
    <m/>
    <b v="1"/>
    <m/>
    <m/>
    <m/>
    <m/>
    <m/>
    <m/>
    <m/>
    <m/>
    <x v="2"/>
    <s v="Family member Women's and girls' friendly spaces"/>
    <b v="1"/>
    <m/>
    <m/>
    <m/>
    <m/>
    <b v="1"/>
    <m/>
    <m/>
    <m/>
    <m/>
    <m/>
    <s v="Family member Women's and girls' friendly spaces"/>
    <b v="1"/>
    <m/>
    <m/>
    <m/>
    <m/>
    <b v="1"/>
    <m/>
    <m/>
    <m/>
    <m/>
    <s v="Women friendly Center Education Income-generating activities/vocational training"/>
    <b v="1"/>
    <m/>
    <m/>
    <m/>
    <b v="1"/>
    <m/>
    <m/>
    <m/>
    <m/>
    <s v="Women's and girls' friendly spaces"/>
    <m/>
    <b v="1"/>
    <m/>
    <m/>
    <m/>
    <m/>
    <m/>
    <m/>
    <s v="There are no psychosocial support services"/>
    <m/>
    <m/>
    <m/>
    <m/>
    <m/>
    <b v="1"/>
    <m/>
    <m/>
    <m/>
    <s v="Kidnapping Child marriage Physical abuse Dropout of school"/>
    <b v="1"/>
    <m/>
    <b v="1"/>
    <b v="1"/>
    <m/>
    <m/>
    <m/>
    <m/>
    <m/>
    <m/>
    <m/>
    <m/>
    <b v="1"/>
    <m/>
    <m/>
    <m/>
    <s v="Peer groups (e.g. friends) Religious leaders"/>
    <b v="1"/>
    <b v="1"/>
    <m/>
    <m/>
    <m/>
    <m/>
    <m/>
    <m/>
    <m/>
    <m/>
    <m/>
    <m/>
    <m/>
    <m/>
    <m/>
    <s v="Quraan"/>
    <m/>
    <b v="1"/>
    <m/>
    <m/>
    <m/>
    <m/>
    <m/>
    <m/>
    <m/>
    <m/>
    <m/>
    <s v="No services"/>
    <m/>
    <m/>
    <m/>
    <m/>
    <m/>
    <b v="1"/>
    <m/>
    <m/>
    <m/>
    <m/>
    <s v="Yes"/>
    <m/>
    <s v="No"/>
    <m/>
    <s v="Painting / re-creational activity Awareness / educational activities / psychosocial support Entertainement activities"/>
    <m/>
    <m/>
    <m/>
    <b v="1"/>
    <b v="1"/>
    <b v="1"/>
    <m/>
    <m/>
    <m/>
    <m/>
    <m/>
    <s v="Children separated from their parents Orphans living in the community Child-headed households Children involved in harmful forms of labor"/>
    <b v="1"/>
    <m/>
    <b v="1"/>
    <b v="1"/>
    <b v="1"/>
    <m/>
    <m/>
    <m/>
    <m/>
    <m/>
    <s v="Casual labor Humanitarian assistance"/>
    <m/>
    <m/>
    <m/>
    <b v="1"/>
    <m/>
    <m/>
    <m/>
    <m/>
    <b v="1"/>
    <m/>
    <m/>
    <m/>
    <m/>
    <m/>
    <n v="1000"/>
    <n v="2000"/>
    <x v="22"/>
    <b v="1"/>
    <m/>
    <m/>
    <m/>
    <m/>
    <b v="1"/>
    <m/>
    <m/>
    <m/>
    <m/>
    <m/>
    <m/>
    <m/>
    <m/>
    <m/>
    <m/>
    <m/>
    <s v="Yes"/>
    <s v="Food baskets"/>
    <b v="1"/>
    <m/>
    <m/>
    <m/>
    <m/>
    <m/>
    <m/>
    <m/>
    <s v="No"/>
    <m/>
    <s v="No"/>
    <m/>
    <m/>
    <m/>
    <m/>
    <m/>
    <m/>
    <m/>
    <m/>
    <m/>
    <m/>
    <s v="Participatory (Both wife &amp; Husband)"/>
    <m/>
    <s v="No"/>
    <m/>
    <s v="تأمين فرص عمل للنازحين .بناء سكن للناس .تأمين مدخول مادي لاذوي الاحتياجات الخاصة "/>
    <s v="Suggestion boxes"/>
    <m/>
    <b v="1"/>
    <m/>
    <m/>
    <m/>
    <m/>
    <m/>
    <m/>
    <m/>
    <s v="In-person from staff"/>
    <b v="1"/>
    <m/>
    <m/>
    <m/>
    <m/>
    <m/>
    <m/>
    <m/>
    <s v="لا يوجد "/>
    <s v="uuid:9c0ced36-f8d2-444c-85ad-4cdc6c837472"/>
    <n v="92467211"/>
    <s v="9c0ced36-f8d2-444c-85ad-4cdc6c837472"/>
    <d v="2022-02-10T11:58:00"/>
    <n v="38"/>
    <m/>
    <n v="-1"/>
    <m/>
    <m/>
    <s v="202202091909"/>
    <n v="3195"/>
    <s v="nsenumerator"/>
    <n v="648550"/>
  </r>
  <r>
    <s v="2022-02-10T12:39:38.910+03:00"/>
    <s v="2022-02-10T13:52:47.730+03:00"/>
    <m/>
    <s v="مريم الاشقر "/>
    <s v="MRFS"/>
    <m/>
    <d v="2022-02-10T00:00:00"/>
    <x v="4"/>
    <s v="All"/>
    <s v="Yes"/>
    <s v="IDP"/>
    <d v="2016-02-10T00:00:00"/>
    <s v="Head of Household"/>
    <m/>
    <x v="1"/>
    <s v="30-39"/>
    <s v="Is the Head of household"/>
    <s v="Male"/>
    <s v="Yes, PWD, has difficulty seeing even with glasses"/>
    <m/>
    <b v="1"/>
    <m/>
    <m/>
    <m/>
    <m/>
    <m/>
    <s v="Married"/>
    <s v="Primary"/>
    <n v="1"/>
    <n v="0"/>
    <n v="1"/>
    <n v="1"/>
    <n v="0"/>
    <n v="1"/>
    <n v="0"/>
    <s v="2"/>
    <s v="1"/>
    <s v="3"/>
    <n v="0"/>
    <n v="1"/>
    <n v="1"/>
    <n v="1"/>
    <n v="1"/>
    <n v="0"/>
    <s v="3"/>
    <s v="1"/>
    <s v="4"/>
    <s v="5"/>
    <n v="2"/>
    <s v="2"/>
    <s v="7"/>
    <n v="7"/>
    <s v="Income / livelihoods"/>
    <m/>
    <s v="Food and basic needs"/>
    <m/>
    <s v="Shelter / housing"/>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2"/>
    <n v="2"/>
    <m/>
    <m/>
    <m/>
    <m/>
    <n v="1"/>
    <m/>
    <m/>
    <m/>
    <m/>
    <x v="1"/>
    <s v="General mistrust of or opposition to any vaccine"/>
    <m/>
    <m/>
    <m/>
    <m/>
    <b v="1"/>
    <m/>
    <m/>
    <m/>
    <m/>
    <m/>
    <m/>
    <x v="1"/>
    <s v="Hospital for normal delivery"/>
    <m/>
    <m/>
    <m/>
    <m/>
    <m/>
    <b v="1"/>
    <m/>
    <m/>
    <m/>
    <m/>
    <m/>
    <x v="1"/>
    <s v="In person at health centers In person by community workers"/>
    <b v="1"/>
    <b v="1"/>
    <m/>
    <m/>
    <m/>
    <m/>
    <m/>
    <m/>
    <m/>
    <s v="Yes"/>
    <s v="No"/>
    <s v="Yes"/>
    <s v="No"/>
    <s v="No"/>
    <s v="No"/>
    <s v="Yes"/>
    <s v="No"/>
    <s v="No"/>
    <s v="Yes"/>
    <s v="Yes"/>
    <s v="No"/>
    <m/>
    <s v="Yes"/>
    <s v="No"/>
    <s v="No"/>
    <s v="No"/>
    <s v="No"/>
    <s v="Yes"/>
    <s v="No"/>
    <s v="Yes"/>
    <s v="No"/>
    <s v="Yes"/>
    <s v="Yes"/>
    <s v="Yes"/>
    <s v="No"/>
    <s v="Yes"/>
    <n v="7"/>
    <x v="2"/>
    <n v="2"/>
    <s v="2"/>
    <n v="1"/>
    <s v="1"/>
    <s v="Fear Anxiety Problems Concentrating Economic Conflict within community"/>
    <b v="1"/>
    <m/>
    <m/>
    <m/>
    <m/>
    <b v="1"/>
    <m/>
    <b v="1"/>
    <m/>
    <m/>
    <m/>
    <b v="1"/>
    <m/>
    <b v="1"/>
    <m/>
    <m/>
    <m/>
    <m/>
    <s v="Persons with Physical Disabilities Adult Women Children Persons with Intellectual Disabilities"/>
    <b v="1"/>
    <m/>
    <b v="1"/>
    <b v="1"/>
    <m/>
    <m/>
    <b v="1"/>
    <m/>
    <m/>
    <m/>
    <m/>
    <m/>
    <m/>
    <s v="لانهم الاكثر ضعف "/>
    <s v="Speaking to a family member Speaking to a friend"/>
    <b v="1"/>
    <b v="1"/>
    <m/>
    <m/>
    <m/>
    <m/>
    <m/>
    <m/>
    <m/>
    <m/>
    <m/>
    <m/>
    <s v="Family Medical Doctor"/>
    <b v="1"/>
    <m/>
    <m/>
    <m/>
    <b v="1"/>
    <m/>
    <m/>
    <m/>
    <m/>
    <m/>
    <m/>
    <m/>
    <s v="No knowledge of service location Services are unavailable"/>
    <b v="1"/>
    <b v="1"/>
    <m/>
    <m/>
    <m/>
    <m/>
    <m/>
    <m/>
    <m/>
    <x v="0"/>
    <m/>
    <s v="Food aid / food distributions"/>
    <b v="1"/>
    <m/>
    <m/>
    <m/>
    <m/>
    <m/>
    <m/>
    <m/>
    <m/>
    <m/>
    <m/>
    <m/>
    <m/>
    <m/>
    <x v="2"/>
    <s v="Family member Police Religious leader"/>
    <b v="1"/>
    <m/>
    <b v="1"/>
    <m/>
    <m/>
    <m/>
    <m/>
    <b v="1"/>
    <m/>
    <m/>
    <m/>
    <s v="Family member Women's and girls' friendly spaces"/>
    <b v="1"/>
    <m/>
    <m/>
    <m/>
    <m/>
    <b v="1"/>
    <m/>
    <m/>
    <m/>
    <m/>
    <s v="Women friendly Center Education Income-generating activities/vocational training"/>
    <b v="1"/>
    <m/>
    <m/>
    <m/>
    <b v="1"/>
    <m/>
    <m/>
    <m/>
    <m/>
    <s v="Women's and girls' friendly spaces School"/>
    <b v="1"/>
    <b v="1"/>
    <m/>
    <m/>
    <m/>
    <m/>
    <m/>
    <m/>
    <s v="There are no psychosocial support services"/>
    <m/>
    <m/>
    <m/>
    <m/>
    <m/>
    <b v="1"/>
    <m/>
    <m/>
    <m/>
    <s v="Kidnapping Child labour Child marriage Neglect Physical abuse Dropout of school Unaccompanied and Separated child"/>
    <b v="1"/>
    <b v="1"/>
    <b v="1"/>
    <b v="1"/>
    <b v="1"/>
    <m/>
    <m/>
    <m/>
    <m/>
    <b v="1"/>
    <m/>
    <m/>
    <b v="1"/>
    <m/>
    <m/>
    <m/>
    <s v="Peer groups (e.g. friends) Religious leaders Judicial or criminal authority"/>
    <b v="1"/>
    <b v="1"/>
    <m/>
    <m/>
    <m/>
    <m/>
    <m/>
    <b v="1"/>
    <m/>
    <m/>
    <m/>
    <m/>
    <m/>
    <m/>
    <m/>
    <s v="Quraan"/>
    <m/>
    <b v="1"/>
    <m/>
    <m/>
    <m/>
    <m/>
    <m/>
    <m/>
    <m/>
    <m/>
    <m/>
    <s v="No services"/>
    <m/>
    <m/>
    <m/>
    <m/>
    <m/>
    <b v="1"/>
    <m/>
    <m/>
    <m/>
    <m/>
    <s v="Yes"/>
    <m/>
    <s v="No"/>
    <m/>
    <s v="Quraan Awareness / educational activities / psychosocial support Entertainement activities Painting / re-creational activity"/>
    <m/>
    <b v="1"/>
    <m/>
    <b v="1"/>
    <b v="1"/>
    <b v="1"/>
    <m/>
    <m/>
    <m/>
    <m/>
    <m/>
    <s v="Children separated from their parents Orphans living in the community Child-headed households"/>
    <b v="1"/>
    <m/>
    <b v="1"/>
    <b v="1"/>
    <m/>
    <m/>
    <m/>
    <m/>
    <m/>
    <m/>
    <s v="Casual labor"/>
    <m/>
    <m/>
    <m/>
    <b v="1"/>
    <m/>
    <m/>
    <m/>
    <m/>
    <m/>
    <m/>
    <m/>
    <m/>
    <m/>
    <m/>
    <n v="1000"/>
    <n v="2000"/>
    <x v="5"/>
    <b v="1"/>
    <m/>
    <m/>
    <m/>
    <b v="1"/>
    <b v="1"/>
    <m/>
    <m/>
    <m/>
    <m/>
    <m/>
    <m/>
    <m/>
    <m/>
    <m/>
    <m/>
    <m/>
    <s v="Yes"/>
    <s v="Food baskets"/>
    <b v="1"/>
    <m/>
    <m/>
    <m/>
    <m/>
    <m/>
    <m/>
    <m/>
    <s v="No"/>
    <m/>
    <s v="No"/>
    <m/>
    <m/>
    <m/>
    <m/>
    <m/>
    <m/>
    <m/>
    <m/>
    <m/>
    <m/>
    <s v="Decided by men / husband only"/>
    <m/>
    <s v="No"/>
    <m/>
    <s v="تأمين فرص عمل للنازح .تأمين تدفئة .تأمين سلل نظافة "/>
    <s v="Suggestion boxes SMS/whatsapp"/>
    <m/>
    <b v="1"/>
    <m/>
    <b v="1"/>
    <m/>
    <m/>
    <m/>
    <m/>
    <m/>
    <s v="In-person from staff"/>
    <b v="1"/>
    <m/>
    <m/>
    <m/>
    <m/>
    <m/>
    <m/>
    <m/>
    <s v="لا يوجد "/>
    <s v="uuid:552ed7f2-fa97-4bc4-9749-f13b1df02fa7"/>
    <n v="92467212"/>
    <s v="552ed7f2-fa97-4bc4-9749-f13b1df02fa7"/>
    <d v="2022-02-10T11:58:01"/>
    <n v="39"/>
    <m/>
    <n v="-1"/>
    <m/>
    <m/>
    <s v="202202091909"/>
    <n v="4389"/>
    <s v="nsenumerator"/>
    <n v="648550"/>
  </r>
  <r>
    <s v="2022-02-10T08:48:06.920+03:00"/>
    <s v="2022-02-10T11:01:58.000+03:00"/>
    <m/>
    <s v="ساهير خيرالله"/>
    <s v="MRFS"/>
    <m/>
    <d v="2022-02-10T00:00:00"/>
    <x v="5"/>
    <s v="Livelihood and Protection (MHPSS, CP, GBV)"/>
    <s v="Yes"/>
    <s v="IDP"/>
    <d v="2022-02-10T00:00:00"/>
    <s v="Head of Household"/>
    <m/>
    <x v="0"/>
    <s v="40-49"/>
    <s v="Wife/Husband"/>
    <s v="Male"/>
    <s v="Yes PWD, has difficulty walking or climbing steps"/>
    <m/>
    <m/>
    <m/>
    <b v="1"/>
    <m/>
    <m/>
    <m/>
    <s v="Married"/>
    <s v="Primary"/>
    <n v="0"/>
    <n v="0"/>
    <n v="0"/>
    <n v="0"/>
    <n v="0"/>
    <n v="3"/>
    <n v="0"/>
    <s v="0"/>
    <s v="3"/>
    <s v="3"/>
    <n v="0"/>
    <n v="0"/>
    <n v="0"/>
    <n v="0"/>
    <n v="1"/>
    <n v="0"/>
    <s v="0"/>
    <s v="1"/>
    <s v="1"/>
    <s v="0"/>
    <n v="0"/>
    <s v="4"/>
    <s v="4"/>
    <n v="4"/>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Hopelessness"/>
    <m/>
    <m/>
    <b v="1"/>
    <m/>
    <m/>
    <m/>
    <m/>
    <m/>
    <m/>
    <m/>
    <m/>
    <b v="1"/>
    <m/>
    <m/>
    <m/>
    <m/>
    <m/>
    <m/>
    <s v="Adult Men"/>
    <m/>
    <b v="1"/>
    <m/>
    <m/>
    <m/>
    <m/>
    <m/>
    <m/>
    <m/>
    <m/>
    <m/>
    <m/>
    <m/>
    <s v="لان الرجال هم اكثر مسؤولية واعكثر عرضة للضغوط"/>
    <s v="Prayer Speaking to a family member"/>
    <b v="1"/>
    <m/>
    <m/>
    <b v="1"/>
    <m/>
    <m/>
    <m/>
    <m/>
    <m/>
    <m/>
    <m/>
    <m/>
    <s v="WGSS"/>
    <m/>
    <m/>
    <m/>
    <m/>
    <m/>
    <m/>
    <m/>
    <m/>
    <b v="1"/>
    <m/>
    <m/>
    <m/>
    <s v="No knowledge of service location"/>
    <b v="1"/>
    <m/>
    <m/>
    <m/>
    <m/>
    <m/>
    <m/>
    <m/>
    <m/>
    <x v="1"/>
    <m/>
    <s v="Food aid / food distributions Women's and girls'-friendly spaces"/>
    <b v="1"/>
    <m/>
    <m/>
    <m/>
    <m/>
    <m/>
    <b v="1"/>
    <m/>
    <m/>
    <m/>
    <m/>
    <m/>
    <m/>
    <m/>
    <x v="0"/>
    <s v="Family member Friend Women's and girls' friendly spaces"/>
    <b v="1"/>
    <m/>
    <m/>
    <m/>
    <b v="1"/>
    <b v="1"/>
    <m/>
    <m/>
    <m/>
    <m/>
    <m/>
    <s v="Family member"/>
    <b v="1"/>
    <m/>
    <m/>
    <m/>
    <m/>
    <m/>
    <m/>
    <m/>
    <m/>
    <m/>
    <s v="Women friendly Center Case management with individual counseling"/>
    <b v="1"/>
    <m/>
    <b v="1"/>
    <m/>
    <m/>
    <m/>
    <m/>
    <m/>
    <m/>
    <s v="Women's and girls' friendly spaces"/>
    <m/>
    <b v="1"/>
    <m/>
    <m/>
    <m/>
    <m/>
    <m/>
    <m/>
    <s v="Fear of being identified as survivors No availability of confidential support"/>
    <b v="1"/>
    <m/>
    <m/>
    <b v="1"/>
    <m/>
    <m/>
    <m/>
    <m/>
    <m/>
    <s v="Neglect Dropout of school"/>
    <m/>
    <m/>
    <m/>
    <m/>
    <b v="1"/>
    <m/>
    <m/>
    <m/>
    <m/>
    <m/>
    <m/>
    <m/>
    <b v="1"/>
    <m/>
    <m/>
    <m/>
    <s v="Relatives Parents"/>
    <m/>
    <m/>
    <m/>
    <m/>
    <m/>
    <b v="1"/>
    <b v="1"/>
    <m/>
    <m/>
    <m/>
    <m/>
    <m/>
    <m/>
    <m/>
    <m/>
    <m/>
    <m/>
    <m/>
    <m/>
    <m/>
    <m/>
    <m/>
    <m/>
    <m/>
    <m/>
    <m/>
    <m/>
    <m/>
    <m/>
    <m/>
    <m/>
    <m/>
    <m/>
    <m/>
    <m/>
    <m/>
    <m/>
    <m/>
    <m/>
    <m/>
    <m/>
    <m/>
    <s v="None"/>
    <m/>
    <m/>
    <m/>
    <m/>
    <m/>
    <m/>
    <m/>
    <m/>
    <b v="1"/>
    <m/>
    <m/>
    <s v="Child-headed households"/>
    <m/>
    <m/>
    <m/>
    <b v="1"/>
    <m/>
    <m/>
    <m/>
    <m/>
    <m/>
    <m/>
    <s v="Humanitarian assistance"/>
    <m/>
    <m/>
    <m/>
    <m/>
    <m/>
    <m/>
    <m/>
    <m/>
    <b v="1"/>
    <m/>
    <m/>
    <m/>
    <m/>
    <m/>
    <n v="800"/>
    <n v="500"/>
    <x v="1"/>
    <m/>
    <m/>
    <m/>
    <m/>
    <b v="1"/>
    <m/>
    <m/>
    <m/>
    <m/>
    <m/>
    <m/>
    <m/>
    <m/>
    <m/>
    <m/>
    <m/>
    <m/>
    <s v="Yes"/>
    <s v="Food baskets"/>
    <b v="1"/>
    <m/>
    <m/>
    <m/>
    <m/>
    <m/>
    <m/>
    <m/>
    <s v="No"/>
    <m/>
    <s v="No"/>
    <m/>
    <m/>
    <m/>
    <m/>
    <m/>
    <m/>
    <m/>
    <m/>
    <m/>
    <m/>
    <s v="Participatory (Both wife &amp; Husband)"/>
    <m/>
    <s v="No"/>
    <m/>
    <s v="تمديد صحي وتزفيت شوارع"/>
    <s v="In-person to MRFS/partner staff"/>
    <b v="1"/>
    <m/>
    <m/>
    <m/>
    <m/>
    <m/>
    <m/>
    <m/>
    <m/>
    <s v="In-person from staff"/>
    <b v="1"/>
    <m/>
    <m/>
    <m/>
    <m/>
    <m/>
    <m/>
    <m/>
    <s v="لا يوجد"/>
    <s v="uuid:d68b04d8-d344-4fd8-b8d8-618b689d7189"/>
    <n v="92467221"/>
    <s v="d68b04d8-d344-4fd8-b8d8-618b689d7189"/>
    <d v="2022-02-10T11:58:38"/>
    <n v="40"/>
    <m/>
    <n v="-1"/>
    <m/>
    <m/>
    <s v="202202091909"/>
    <n v="8032"/>
    <s v="nsenumerator"/>
    <n v="648550"/>
  </r>
  <r>
    <s v="2022-02-10T11:13:02.481+03:00"/>
    <s v="2022-02-10T12:02:16.807+03:00"/>
    <m/>
    <s v="ساهير خيرالله"/>
    <s v="MRFS"/>
    <m/>
    <d v="2022-02-10T00:00:00"/>
    <x v="5"/>
    <s v="Livelihood and Protection (MHPSS, CP, GBV)"/>
    <s v="Yes"/>
    <s v="IDP"/>
    <d v="2022-02-10T00:00:00"/>
    <s v="Head of Household"/>
    <m/>
    <x v="0"/>
    <s v="40-49"/>
    <s v="Wife/Husband"/>
    <s v="Female"/>
    <s v="Yes PWD has difficulty (with self-care such as) washing all over or dressing"/>
    <m/>
    <m/>
    <m/>
    <m/>
    <m/>
    <b v="1"/>
    <m/>
    <s v="Married"/>
    <s v="Primary"/>
    <n v="0"/>
    <n v="0"/>
    <n v="0"/>
    <n v="0"/>
    <n v="0"/>
    <n v="0"/>
    <n v="1"/>
    <s v="0"/>
    <s v="1"/>
    <s v="1"/>
    <n v="0"/>
    <n v="0"/>
    <n v="0"/>
    <n v="0"/>
    <n v="3"/>
    <n v="0"/>
    <s v="0"/>
    <s v="3"/>
    <s v="3"/>
    <s v="0"/>
    <n v="0"/>
    <s v="4"/>
    <s v="4"/>
    <n v="4"/>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Anger Sadness"/>
    <m/>
    <b v="1"/>
    <m/>
    <m/>
    <b v="1"/>
    <m/>
    <m/>
    <m/>
    <m/>
    <m/>
    <m/>
    <b v="1"/>
    <m/>
    <m/>
    <m/>
    <m/>
    <m/>
    <m/>
    <s v="Children"/>
    <m/>
    <m/>
    <b v="1"/>
    <m/>
    <m/>
    <m/>
    <m/>
    <m/>
    <m/>
    <m/>
    <m/>
    <m/>
    <m/>
    <s v="لان الاكثر ضعف"/>
    <s v="Speaking to a friend Speaking to a family member"/>
    <b v="1"/>
    <b v="1"/>
    <m/>
    <m/>
    <m/>
    <m/>
    <m/>
    <m/>
    <m/>
    <m/>
    <m/>
    <m/>
    <s v="Friends"/>
    <m/>
    <b v="1"/>
    <m/>
    <m/>
    <m/>
    <m/>
    <m/>
    <m/>
    <m/>
    <m/>
    <m/>
    <m/>
    <s v="Fear of stigma"/>
    <m/>
    <m/>
    <m/>
    <m/>
    <m/>
    <b v="1"/>
    <m/>
    <m/>
    <m/>
    <x v="1"/>
    <m/>
    <s v="Food aid / food distributions Non-food items"/>
    <b v="1"/>
    <m/>
    <b v="1"/>
    <m/>
    <m/>
    <m/>
    <m/>
    <m/>
    <m/>
    <m/>
    <m/>
    <m/>
    <m/>
    <m/>
    <x v="0"/>
    <s v="Family member Friend"/>
    <b v="1"/>
    <m/>
    <m/>
    <m/>
    <b v="1"/>
    <m/>
    <m/>
    <m/>
    <m/>
    <m/>
    <m/>
    <s v="Family member Friend"/>
    <b v="1"/>
    <m/>
    <m/>
    <m/>
    <b v="1"/>
    <m/>
    <m/>
    <m/>
    <m/>
    <m/>
    <s v="Women friendly Center"/>
    <b v="1"/>
    <m/>
    <m/>
    <m/>
    <m/>
    <m/>
    <m/>
    <m/>
    <m/>
    <s v="Women's and girls' friendly spaces"/>
    <m/>
    <b v="1"/>
    <m/>
    <m/>
    <m/>
    <m/>
    <m/>
    <m/>
    <s v="Fear of being identified as survivors"/>
    <b v="1"/>
    <m/>
    <m/>
    <m/>
    <m/>
    <m/>
    <m/>
    <m/>
    <m/>
    <s v="Exploitation Dropout of school"/>
    <m/>
    <m/>
    <m/>
    <m/>
    <m/>
    <m/>
    <m/>
    <m/>
    <m/>
    <m/>
    <m/>
    <b v="1"/>
    <b v="1"/>
    <m/>
    <m/>
    <m/>
    <s v="Parents"/>
    <m/>
    <m/>
    <m/>
    <m/>
    <m/>
    <b v="1"/>
    <m/>
    <m/>
    <m/>
    <m/>
    <m/>
    <m/>
    <m/>
    <m/>
    <m/>
    <m/>
    <m/>
    <m/>
    <m/>
    <m/>
    <m/>
    <m/>
    <m/>
    <m/>
    <m/>
    <m/>
    <m/>
    <m/>
    <m/>
    <m/>
    <m/>
    <m/>
    <m/>
    <m/>
    <m/>
    <m/>
    <m/>
    <m/>
    <m/>
    <m/>
    <m/>
    <m/>
    <s v="Quraan Entertainement activities Awareness / educational activities / psychosocial support"/>
    <m/>
    <b v="1"/>
    <m/>
    <m/>
    <b v="1"/>
    <b v="1"/>
    <m/>
    <m/>
    <m/>
    <m/>
    <m/>
    <s v="Children living on the street"/>
    <m/>
    <b v="1"/>
    <m/>
    <m/>
    <m/>
    <m/>
    <m/>
    <m/>
    <m/>
    <m/>
    <s v="Humanitarian assistance"/>
    <m/>
    <m/>
    <m/>
    <m/>
    <m/>
    <m/>
    <m/>
    <m/>
    <b v="1"/>
    <m/>
    <m/>
    <m/>
    <m/>
    <m/>
    <n v="500"/>
    <n v="500"/>
    <x v="24"/>
    <m/>
    <m/>
    <m/>
    <b v="1"/>
    <m/>
    <b v="1"/>
    <m/>
    <m/>
    <m/>
    <m/>
    <m/>
    <m/>
    <m/>
    <m/>
    <m/>
    <m/>
    <m/>
    <s v="No"/>
    <m/>
    <m/>
    <m/>
    <m/>
    <m/>
    <m/>
    <m/>
    <m/>
    <m/>
    <s v="No"/>
    <m/>
    <s v="No"/>
    <m/>
    <m/>
    <m/>
    <m/>
    <m/>
    <m/>
    <m/>
    <m/>
    <m/>
    <m/>
    <s v="Decided by women / wife only"/>
    <m/>
    <s v="No"/>
    <m/>
    <s v="تقديم مسكن وغذاء"/>
    <s v="In-person to MRFS/partner staff"/>
    <b v="1"/>
    <m/>
    <m/>
    <m/>
    <m/>
    <m/>
    <m/>
    <m/>
    <m/>
    <s v="In-person from staff"/>
    <b v="1"/>
    <m/>
    <m/>
    <m/>
    <m/>
    <m/>
    <m/>
    <m/>
    <s v="اتمنى ان تتوفر الادوية مجانية"/>
    <s v="uuid:dd90e70e-252a-4554-9f48-42a1bc534d3a"/>
    <n v="92467223"/>
    <s v="dd90e70e-252a-4554-9f48-42a1bc534d3a"/>
    <d v="2022-02-10T11:58:39"/>
    <n v="41"/>
    <m/>
    <n v="-1"/>
    <m/>
    <m/>
    <s v="202202091909"/>
    <n v="2954"/>
    <s v="nsenumerator"/>
    <n v="648550"/>
  </r>
  <r>
    <s v="2022-02-10T12:02:20.931+03:00"/>
    <s v="2022-02-10T12:32:29.566+03:00"/>
    <m/>
    <s v="ساهير خيرالله"/>
    <s v="MRFS"/>
    <m/>
    <d v="2022-02-10T00:00:00"/>
    <x v="5"/>
    <s v="Livelihood and Protection (MHPSS, CP, GBV)"/>
    <s v="Yes"/>
    <s v="IDP"/>
    <d v="2022-02-10T00:00:00"/>
    <s v="Head of Household"/>
    <m/>
    <x v="0"/>
    <s v="30-39"/>
    <s v="Wife/Husband"/>
    <s v="Male"/>
    <s v="Yes PWD has difficulty (with self-care such as) washing all over or dressing"/>
    <m/>
    <m/>
    <m/>
    <m/>
    <m/>
    <b v="1"/>
    <m/>
    <s v="Married"/>
    <s v="Primary"/>
    <n v="1"/>
    <n v="0"/>
    <n v="1"/>
    <n v="2"/>
    <n v="1"/>
    <n v="1"/>
    <n v="0"/>
    <s v="4"/>
    <s v="1"/>
    <s v="5"/>
    <n v="0"/>
    <n v="0"/>
    <n v="1"/>
    <n v="0"/>
    <n v="1"/>
    <n v="0"/>
    <s v="1"/>
    <s v="1"/>
    <s v="2"/>
    <s v="5"/>
    <n v="1"/>
    <s v="2"/>
    <s v="7"/>
    <n v="7"/>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Anxiety"/>
    <m/>
    <m/>
    <m/>
    <m/>
    <b v="1"/>
    <b v="1"/>
    <m/>
    <m/>
    <m/>
    <m/>
    <m/>
    <b v="1"/>
    <m/>
    <m/>
    <m/>
    <m/>
    <m/>
    <m/>
    <s v="Adult Women"/>
    <b v="1"/>
    <m/>
    <m/>
    <m/>
    <m/>
    <m/>
    <m/>
    <m/>
    <m/>
    <m/>
    <m/>
    <m/>
    <m/>
    <s v="لان الرجال قومون بتفريغ غضبهن ب النساء"/>
    <s v="Speaking to a family member"/>
    <b v="1"/>
    <m/>
    <m/>
    <m/>
    <m/>
    <m/>
    <m/>
    <m/>
    <m/>
    <m/>
    <m/>
    <m/>
    <s v="Family Friends WGSS"/>
    <b v="1"/>
    <b v="1"/>
    <m/>
    <m/>
    <m/>
    <m/>
    <m/>
    <m/>
    <b v="1"/>
    <m/>
    <m/>
    <m/>
    <s v="Fear of stigma"/>
    <m/>
    <m/>
    <m/>
    <m/>
    <m/>
    <b v="1"/>
    <m/>
    <m/>
    <m/>
    <x v="1"/>
    <m/>
    <s v="Food aid / food distributions Non-food items Clean water Women's and girls'-friendly spaces"/>
    <b v="1"/>
    <m/>
    <b v="1"/>
    <m/>
    <m/>
    <m/>
    <b v="1"/>
    <m/>
    <m/>
    <m/>
    <b v="1"/>
    <m/>
    <m/>
    <m/>
    <x v="1"/>
    <s v="Don't Know"/>
    <m/>
    <m/>
    <m/>
    <m/>
    <m/>
    <m/>
    <m/>
    <m/>
    <m/>
    <b v="1"/>
    <m/>
    <s v="Friend"/>
    <m/>
    <m/>
    <m/>
    <m/>
    <b v="1"/>
    <m/>
    <m/>
    <m/>
    <m/>
    <m/>
    <s v="Women friendly Center Mental health referrals"/>
    <b v="1"/>
    <m/>
    <m/>
    <m/>
    <m/>
    <b v="1"/>
    <m/>
    <m/>
    <m/>
    <s v="Women's and girls' friendly spaces"/>
    <m/>
    <b v="1"/>
    <m/>
    <m/>
    <m/>
    <m/>
    <m/>
    <m/>
    <s v="Don't Know"/>
    <m/>
    <m/>
    <m/>
    <m/>
    <m/>
    <m/>
    <m/>
    <b v="1"/>
    <m/>
    <s v="Neglect Child labour"/>
    <m/>
    <b v="1"/>
    <m/>
    <m/>
    <b v="1"/>
    <m/>
    <m/>
    <m/>
    <m/>
    <m/>
    <m/>
    <m/>
    <m/>
    <m/>
    <m/>
    <m/>
    <s v="Parents"/>
    <m/>
    <m/>
    <m/>
    <m/>
    <m/>
    <b v="1"/>
    <m/>
    <m/>
    <m/>
    <m/>
    <m/>
    <m/>
    <m/>
    <m/>
    <m/>
    <s v="Entertainement activities Awareness / educational activities / psychosocial support"/>
    <m/>
    <m/>
    <m/>
    <m/>
    <b v="1"/>
    <b v="1"/>
    <m/>
    <m/>
    <m/>
    <m/>
    <m/>
    <s v="Lack of awareness"/>
    <b v="1"/>
    <m/>
    <m/>
    <m/>
    <m/>
    <m/>
    <m/>
    <m/>
    <m/>
    <m/>
    <s v="No"/>
    <s v="لم يتم استقبالهم في المدرسة بسبب اكتمال "/>
    <s v="Yes"/>
    <s v="يقوم الطفل بجمع قطع البلاستيك وبيعها يذهب كل يوم ٥ساعات عمره ١٥ عام الجنس "/>
    <s v="None"/>
    <m/>
    <m/>
    <m/>
    <m/>
    <m/>
    <m/>
    <m/>
    <m/>
    <b v="1"/>
    <m/>
    <m/>
    <s v="Children involved in harmful forms of labor Children living on the street"/>
    <m/>
    <b v="1"/>
    <m/>
    <m/>
    <b v="1"/>
    <m/>
    <m/>
    <m/>
    <m/>
    <m/>
    <s v="Humanitarian assistance"/>
    <m/>
    <m/>
    <m/>
    <m/>
    <m/>
    <m/>
    <m/>
    <m/>
    <b v="1"/>
    <m/>
    <m/>
    <m/>
    <m/>
    <m/>
    <n v="600"/>
    <n v="500"/>
    <x v="1"/>
    <m/>
    <m/>
    <m/>
    <m/>
    <b v="1"/>
    <m/>
    <m/>
    <m/>
    <m/>
    <m/>
    <m/>
    <m/>
    <m/>
    <m/>
    <m/>
    <m/>
    <m/>
    <s v="Yes"/>
    <s v="Food baskets"/>
    <b v="1"/>
    <m/>
    <m/>
    <m/>
    <m/>
    <m/>
    <m/>
    <m/>
    <s v="No"/>
    <m/>
    <s v="No"/>
    <m/>
    <m/>
    <m/>
    <m/>
    <m/>
    <m/>
    <m/>
    <m/>
    <m/>
    <m/>
    <s v="Participatory (Both wife &amp; Husband)"/>
    <m/>
    <s v="No"/>
    <m/>
    <s v="تأمين خيم للسكن . تامين صرف صحي"/>
    <s v="In-person to MRFS/partner staff"/>
    <b v="1"/>
    <m/>
    <m/>
    <m/>
    <m/>
    <m/>
    <m/>
    <m/>
    <m/>
    <s v="In-person from staff"/>
    <b v="1"/>
    <m/>
    <m/>
    <m/>
    <m/>
    <m/>
    <m/>
    <m/>
    <s v="لايوجد"/>
    <s v="uuid:f0e1f41a-8f2c-43b8-859f-593ac7daffd3"/>
    <n v="92467224"/>
    <s v="f0e1f41a-8f2c-43b8-859f-593ac7daffd3"/>
    <d v="2022-02-10T11:58:39"/>
    <n v="42"/>
    <m/>
    <n v="-1"/>
    <m/>
    <m/>
    <s v="202202091909"/>
    <n v="1809"/>
    <s v="nsenumerator"/>
    <n v="648550"/>
  </r>
  <r>
    <s v="2022-02-10T12:50:08.744+03:00"/>
    <s v="2022-02-10T14:57:13.251+03:00"/>
    <s v="0"/>
    <s v="ساهير خيرالله"/>
    <s v="MRFS"/>
    <m/>
    <d v="2022-02-10T00:00:00"/>
    <x v="5"/>
    <s v="Livelihood and Protection (MHPSS, CP, GBV)"/>
    <s v="Yes"/>
    <s v="IDP"/>
    <d v="2022-02-10T00:00:00"/>
    <s v="Head of Household"/>
    <m/>
    <x v="1"/>
    <s v="40-49"/>
    <s v="Is the Head of household"/>
    <s v="Male"/>
    <s v="No members with a disability"/>
    <b v="1"/>
    <m/>
    <m/>
    <m/>
    <m/>
    <m/>
    <m/>
    <s v="Married"/>
    <s v="Primary"/>
    <n v="0"/>
    <n v="0"/>
    <n v="0"/>
    <n v="1"/>
    <n v="1"/>
    <n v="1"/>
    <n v="0"/>
    <s v="2"/>
    <s v="1"/>
    <s v="3"/>
    <n v="1"/>
    <n v="0"/>
    <n v="1"/>
    <n v="0"/>
    <n v="1"/>
    <n v="0"/>
    <s v="2"/>
    <s v="1"/>
    <s v="3"/>
    <s v="4"/>
    <n v="0"/>
    <s v="2"/>
    <s v="6"/>
    <n v="6"/>
    <s v="Water, sanitation, and hygiene"/>
    <m/>
    <s v="Educa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s v="Economic Anxiety"/>
    <m/>
    <m/>
    <m/>
    <m/>
    <m/>
    <b v="1"/>
    <m/>
    <m/>
    <m/>
    <m/>
    <m/>
    <b v="1"/>
    <m/>
    <m/>
    <m/>
    <m/>
    <m/>
    <m/>
    <s v="Children"/>
    <m/>
    <m/>
    <b v="1"/>
    <m/>
    <m/>
    <m/>
    <m/>
    <m/>
    <m/>
    <m/>
    <m/>
    <m/>
    <m/>
    <s v="الحلقة الاضعف"/>
    <s v="Speaking to a family member Speaking to a friend Exercise"/>
    <b v="1"/>
    <b v="1"/>
    <b v="1"/>
    <m/>
    <m/>
    <m/>
    <m/>
    <m/>
    <m/>
    <m/>
    <m/>
    <m/>
    <s v="Family"/>
    <b v="1"/>
    <m/>
    <m/>
    <m/>
    <m/>
    <m/>
    <m/>
    <m/>
    <m/>
    <m/>
    <m/>
    <m/>
    <s v="Don't Know"/>
    <m/>
    <m/>
    <m/>
    <m/>
    <m/>
    <m/>
    <m/>
    <b v="1"/>
    <m/>
    <x v="1"/>
    <m/>
    <s v="Non-food items Food aid / food distributions Clean water"/>
    <b v="1"/>
    <m/>
    <b v="1"/>
    <m/>
    <m/>
    <m/>
    <m/>
    <m/>
    <m/>
    <m/>
    <b v="1"/>
    <m/>
    <m/>
    <m/>
    <x v="1"/>
    <s v="Family member"/>
    <b v="1"/>
    <m/>
    <m/>
    <m/>
    <m/>
    <m/>
    <m/>
    <m/>
    <m/>
    <m/>
    <m/>
    <s v="Family member"/>
    <b v="1"/>
    <m/>
    <m/>
    <m/>
    <m/>
    <m/>
    <m/>
    <m/>
    <m/>
    <m/>
    <s v="Don't Know"/>
    <m/>
    <m/>
    <m/>
    <m/>
    <m/>
    <m/>
    <m/>
    <b v="1"/>
    <m/>
    <m/>
    <m/>
    <m/>
    <m/>
    <m/>
    <m/>
    <m/>
    <m/>
    <m/>
    <s v="Fear of being identified as survivors"/>
    <b v="1"/>
    <m/>
    <m/>
    <m/>
    <m/>
    <m/>
    <m/>
    <m/>
    <m/>
    <s v="Dropout of school Neglect Child labour"/>
    <m/>
    <b v="1"/>
    <m/>
    <m/>
    <b v="1"/>
    <m/>
    <m/>
    <m/>
    <m/>
    <m/>
    <m/>
    <m/>
    <b v="1"/>
    <m/>
    <m/>
    <m/>
    <s v="Parents"/>
    <m/>
    <m/>
    <m/>
    <m/>
    <m/>
    <b v="1"/>
    <m/>
    <m/>
    <m/>
    <m/>
    <m/>
    <m/>
    <m/>
    <m/>
    <m/>
    <s v="Painting / re-creational activity Awareness / educational activities / psychosocial support"/>
    <m/>
    <m/>
    <m/>
    <b v="1"/>
    <b v="1"/>
    <m/>
    <m/>
    <m/>
    <m/>
    <m/>
    <m/>
    <s v="Lack of awareness Lack of transportation"/>
    <b v="1"/>
    <m/>
    <b v="1"/>
    <m/>
    <m/>
    <m/>
    <m/>
    <m/>
    <m/>
    <m/>
    <s v="Yes"/>
    <m/>
    <s v="No"/>
    <m/>
    <s v="Entertainement activities Awareness / educational activities / psychosocial support"/>
    <m/>
    <m/>
    <m/>
    <m/>
    <b v="1"/>
    <b v="1"/>
    <m/>
    <m/>
    <m/>
    <m/>
    <m/>
    <s v="Children separated from their parents Child-headed households"/>
    <b v="1"/>
    <m/>
    <m/>
    <b v="1"/>
    <m/>
    <m/>
    <m/>
    <m/>
    <m/>
    <m/>
    <s v="Salaried work Humanitarian assistance"/>
    <m/>
    <m/>
    <m/>
    <m/>
    <m/>
    <b v="1"/>
    <m/>
    <m/>
    <b v="1"/>
    <m/>
    <m/>
    <m/>
    <m/>
    <m/>
    <n v="600"/>
    <n v="700"/>
    <x v="1"/>
    <m/>
    <m/>
    <m/>
    <m/>
    <b v="1"/>
    <m/>
    <m/>
    <m/>
    <m/>
    <m/>
    <m/>
    <m/>
    <m/>
    <m/>
    <m/>
    <m/>
    <m/>
    <s v="Yes"/>
    <s v="Food baskets"/>
    <b v="1"/>
    <m/>
    <m/>
    <m/>
    <m/>
    <m/>
    <m/>
    <m/>
    <s v="No"/>
    <m/>
    <s v="No"/>
    <m/>
    <m/>
    <m/>
    <m/>
    <m/>
    <m/>
    <m/>
    <m/>
    <m/>
    <m/>
    <s v="Participatory (Both wife &amp; Husband)"/>
    <m/>
    <s v="No"/>
    <m/>
    <s v="صرف صحي"/>
    <s v="In-person to MRFS/partner staff"/>
    <b v="1"/>
    <m/>
    <m/>
    <m/>
    <m/>
    <m/>
    <m/>
    <m/>
    <m/>
    <s v="In-person from staff"/>
    <b v="1"/>
    <m/>
    <m/>
    <m/>
    <m/>
    <m/>
    <m/>
    <m/>
    <s v="لايوجد"/>
    <s v="uuid:f21c58f5-bbd8-4eb8-8789-ce0c479aa0be"/>
    <n v="92467225"/>
    <s v="f21c58f5-bbd8-4eb8-8789-ce0c479aa0be"/>
    <d v="2022-02-10T11:58:40"/>
    <n v="43"/>
    <m/>
    <n v="-1"/>
    <m/>
    <m/>
    <s v="202202091909"/>
    <n v="7625"/>
    <s v="nsenumerator"/>
    <n v="648550"/>
  </r>
  <r>
    <s v="2022-02-10T10:26:44.827+03:00"/>
    <s v="2022-02-10T11:00:16.420+03:00"/>
    <m/>
    <s v="ريما طكو"/>
    <s v="MRFS"/>
    <m/>
    <d v="2022-02-10T00:00:00"/>
    <x v="2"/>
    <s v="All"/>
    <s v="Yes"/>
    <s v="IDP"/>
    <d v="2011-01-03T00:00:00"/>
    <s v="Primary Caregiver of children &lt;18 years"/>
    <m/>
    <x v="0"/>
    <s v="18-29"/>
    <s v="Wife/Husband"/>
    <s v="Male"/>
    <s v="No members with a disability"/>
    <b v="1"/>
    <m/>
    <m/>
    <m/>
    <m/>
    <m/>
    <m/>
    <s v="Married"/>
    <s v="Intermediate / preparatory"/>
    <n v="1"/>
    <n v="0"/>
    <n v="1"/>
    <n v="1"/>
    <n v="1"/>
    <n v="1"/>
    <n v="0"/>
    <s v="3"/>
    <s v="1"/>
    <s v="4"/>
    <n v="0"/>
    <n v="2"/>
    <n v="1"/>
    <n v="0"/>
    <n v="1"/>
    <n v="0"/>
    <s v="3"/>
    <s v="1"/>
    <s v="4"/>
    <s v="6"/>
    <n v="3"/>
    <s v="2"/>
    <s v="8"/>
    <n v="8"/>
    <s v="Food and basic needs"/>
    <m/>
    <s v="Income / livelihoods"/>
    <m/>
    <s v="Shelter / housing"/>
    <m/>
    <s v="Primary Health care Centre (PHCC)-outpatient,inpatient + maternity"/>
    <m/>
    <b v="1"/>
    <m/>
    <m/>
    <m/>
    <m/>
    <m/>
    <m/>
    <m/>
    <n v="15"/>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n v="3"/>
    <n v="8"/>
    <m/>
    <n v="5"/>
    <m/>
    <m/>
    <m/>
    <m/>
    <m/>
    <m/>
    <m/>
    <x v="2"/>
    <m/>
    <m/>
    <m/>
    <m/>
    <m/>
    <m/>
    <m/>
    <m/>
    <m/>
    <m/>
    <m/>
    <m/>
    <x v="1"/>
    <s v="Hospital for surgery/ C-section Hospital for normal delivery"/>
    <m/>
    <m/>
    <m/>
    <m/>
    <m/>
    <b v="1"/>
    <b v="1"/>
    <m/>
    <m/>
    <m/>
    <m/>
    <x v="1"/>
    <s v="In person at health centers In person by community workers"/>
    <b v="1"/>
    <b v="1"/>
    <m/>
    <m/>
    <m/>
    <m/>
    <m/>
    <m/>
    <m/>
    <s v="No"/>
    <s v="Yes"/>
    <s v="No"/>
    <s v="No"/>
    <s v="No"/>
    <s v="No"/>
    <s v="No"/>
    <s v="No"/>
    <s v="Yes"/>
    <s v="Yes"/>
    <s v="Yes"/>
    <s v="No"/>
    <m/>
    <s v="Yes"/>
    <s v="No"/>
    <s v="No"/>
    <s v="No"/>
    <s v="No"/>
    <s v="No"/>
    <s v="Yes"/>
    <s v="No"/>
    <s v="No"/>
    <s v="Yes"/>
    <s v="Yes"/>
    <s v="No"/>
    <s v="No"/>
    <s v="No"/>
    <n v="4"/>
    <x v="1"/>
    <n v="3"/>
    <s v="3"/>
    <n v="1"/>
    <s v="1"/>
    <s v="Anger Mood swings Family conflict Economic"/>
    <m/>
    <b v="1"/>
    <m/>
    <m/>
    <m/>
    <m/>
    <m/>
    <m/>
    <b v="1"/>
    <m/>
    <m/>
    <b v="1"/>
    <b v="1"/>
    <m/>
    <m/>
    <m/>
    <m/>
    <m/>
    <s v="Persons with Physical Disabilities People with chronic health conditions"/>
    <m/>
    <m/>
    <m/>
    <b v="1"/>
    <m/>
    <m/>
    <m/>
    <b v="1"/>
    <m/>
    <m/>
    <m/>
    <m/>
    <m/>
    <s v="لانهم يحتاجون مصروف للأدوية وكل شي غالي الثمن"/>
    <s v="Prayer"/>
    <m/>
    <m/>
    <m/>
    <b v="1"/>
    <m/>
    <m/>
    <m/>
    <m/>
    <m/>
    <m/>
    <m/>
    <m/>
    <s v="Family"/>
    <b v="1"/>
    <m/>
    <m/>
    <m/>
    <m/>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Dropout of school Neglect Psychological Distress"/>
    <m/>
    <m/>
    <m/>
    <m/>
    <b v="1"/>
    <m/>
    <m/>
    <m/>
    <m/>
    <m/>
    <b v="1"/>
    <m/>
    <b v="1"/>
    <m/>
    <m/>
    <m/>
    <s v="Parents"/>
    <m/>
    <m/>
    <m/>
    <m/>
    <m/>
    <b v="1"/>
    <m/>
    <m/>
    <m/>
    <m/>
    <m/>
    <m/>
    <m/>
    <m/>
    <m/>
    <s v="Quraan"/>
    <m/>
    <b v="1"/>
    <m/>
    <m/>
    <m/>
    <m/>
    <m/>
    <m/>
    <m/>
    <m/>
    <m/>
    <s v="No services"/>
    <m/>
    <m/>
    <m/>
    <m/>
    <m/>
    <b v="1"/>
    <m/>
    <m/>
    <m/>
    <m/>
    <s v="Yes"/>
    <m/>
    <s v="No"/>
    <m/>
    <s v="Entertainement activities Painting / re-creational activity Hand crafts"/>
    <m/>
    <m/>
    <b v="1"/>
    <b v="1"/>
    <m/>
    <b v="1"/>
    <m/>
    <m/>
    <m/>
    <m/>
    <m/>
    <s v="Orphans living in the community Child-headed households"/>
    <m/>
    <m/>
    <b v="1"/>
    <b v="1"/>
    <m/>
    <m/>
    <m/>
    <m/>
    <m/>
    <m/>
    <s v="Casual labor Humanitarian assistance"/>
    <m/>
    <m/>
    <m/>
    <b v="1"/>
    <m/>
    <m/>
    <m/>
    <m/>
    <b v="1"/>
    <m/>
    <m/>
    <m/>
    <m/>
    <m/>
    <n v="1000"/>
    <n v="2000"/>
    <x v="2"/>
    <b v="1"/>
    <m/>
    <m/>
    <m/>
    <b v="1"/>
    <m/>
    <m/>
    <m/>
    <m/>
    <m/>
    <m/>
    <m/>
    <m/>
    <m/>
    <m/>
    <m/>
    <m/>
    <s v="Yes"/>
    <s v="Food baskets"/>
    <b v="1"/>
    <m/>
    <m/>
    <m/>
    <m/>
    <m/>
    <m/>
    <m/>
    <s v="No"/>
    <m/>
    <s v="No"/>
    <m/>
    <m/>
    <m/>
    <m/>
    <m/>
    <m/>
    <m/>
    <m/>
    <m/>
    <m/>
    <s v="Participatory (Both wife &amp; Husband)"/>
    <m/>
    <s v="No"/>
    <m/>
    <s v="دعم مادي ... تأمين ماؤى وسكن ...دعم التعليم"/>
    <s v="Suggestion boxes"/>
    <m/>
    <b v="1"/>
    <m/>
    <m/>
    <m/>
    <m/>
    <m/>
    <m/>
    <m/>
    <s v="In-person from staff"/>
    <b v="1"/>
    <m/>
    <m/>
    <m/>
    <m/>
    <m/>
    <m/>
    <m/>
    <s v="لا يوجد"/>
    <s v="uuid:4077a070-30cd-4240-b2a8-98fe422b1d41"/>
    <n v="92467568"/>
    <s v="4077a070-30cd-4240-b2a8-98fe422b1d41"/>
    <d v="2022-02-10T12:04:19"/>
    <n v="44"/>
    <m/>
    <n v="-1"/>
    <m/>
    <m/>
    <s v="202202091909"/>
    <n v="2012"/>
    <s v="nsenumerator"/>
    <n v="648550"/>
  </r>
  <r>
    <s v="2022-02-10T12:06:25.172+03:00"/>
    <s v="2022-02-10T12:34:27.589+03:00"/>
    <m/>
    <s v="ريما طكو"/>
    <s v="MRFS"/>
    <m/>
    <d v="2022-02-10T00:00:00"/>
    <x v="2"/>
    <s v="All"/>
    <s v="Yes"/>
    <s v="IDP"/>
    <d v="2013-01-05T00:00:00"/>
    <s v="Head of Household"/>
    <m/>
    <x v="1"/>
    <s v="18-29"/>
    <s v="Is the Head of household"/>
    <s v="Male"/>
    <s v="No members with a disability"/>
    <b v="1"/>
    <m/>
    <m/>
    <m/>
    <m/>
    <m/>
    <m/>
    <s v="Married"/>
    <s v="Secondary"/>
    <n v="1"/>
    <n v="0"/>
    <n v="1"/>
    <n v="0"/>
    <n v="0"/>
    <n v="1"/>
    <n v="0"/>
    <s v="1"/>
    <s v="1"/>
    <s v="2"/>
    <n v="0"/>
    <n v="1"/>
    <n v="0"/>
    <n v="0"/>
    <n v="1"/>
    <n v="0"/>
    <s v="1"/>
    <s v="1"/>
    <s v="2"/>
    <s v="2"/>
    <n v="2"/>
    <s v="2"/>
    <s v="4"/>
    <n v="4"/>
    <s v="Food and basic needs"/>
    <m/>
    <s v="Income / livelihoods"/>
    <m/>
    <s v="Shelter / housing"/>
    <m/>
    <s v="Primary Health care Centre (PHCC)-outpatient,inpatient + maternity"/>
    <m/>
    <b v="1"/>
    <m/>
    <m/>
    <m/>
    <m/>
    <m/>
    <m/>
    <m/>
    <n v="10"/>
    <x v="1"/>
    <s v="No"/>
    <m/>
    <m/>
    <m/>
    <m/>
    <m/>
    <m/>
    <m/>
    <m/>
    <m/>
    <m/>
    <m/>
    <m/>
    <m/>
    <m/>
    <m/>
    <m/>
    <m/>
    <m/>
    <m/>
    <m/>
    <m/>
    <m/>
    <m/>
    <m/>
    <m/>
    <m/>
    <m/>
    <m/>
    <s v="Drugs are mostly available"/>
    <b v="1"/>
    <b v="0"/>
    <b v="0"/>
    <b v="0"/>
    <b v="0"/>
    <b v="0"/>
    <b v="0"/>
    <m/>
    <n v="1"/>
    <n v="1"/>
    <m/>
    <m/>
    <m/>
    <m/>
    <m/>
    <m/>
    <m/>
    <m/>
    <m/>
    <x v="1"/>
    <s v="Concerned about side-effects of the COVID-19 vaccine Uncertain if the COVID-19 vaccine will be effective"/>
    <m/>
    <b v="1"/>
    <b v="1"/>
    <m/>
    <m/>
    <m/>
    <m/>
    <m/>
    <m/>
    <m/>
    <m/>
    <x v="1"/>
    <s v="Hospital for normal delivery Hospital for surgery/ C-section"/>
    <m/>
    <m/>
    <m/>
    <m/>
    <m/>
    <b v="1"/>
    <b v="1"/>
    <m/>
    <m/>
    <m/>
    <m/>
    <x v="1"/>
    <s v="In person by community workers"/>
    <m/>
    <b v="1"/>
    <m/>
    <m/>
    <m/>
    <m/>
    <m/>
    <m/>
    <m/>
    <s v="Yes"/>
    <s v="No"/>
    <s v="No"/>
    <s v="No"/>
    <s v="No"/>
    <s v="No"/>
    <s v="Yes"/>
    <s v="No"/>
    <s v="No"/>
    <s v="Yes"/>
    <s v="Yes"/>
    <s v="No"/>
    <m/>
    <s v="Yes"/>
    <s v="No"/>
    <s v="No"/>
    <s v="No"/>
    <s v="No"/>
    <s v="Yes"/>
    <s v="No"/>
    <s v="Yes"/>
    <s v="No"/>
    <s v="Yes"/>
    <s v="Yes"/>
    <s v="Yes"/>
    <s v="No"/>
    <s v="Yes"/>
    <n v="7"/>
    <x v="2"/>
    <n v="2"/>
    <s v="2"/>
    <n v="1"/>
    <s v="1"/>
    <s v="Family conflict Anxiety Economic"/>
    <m/>
    <m/>
    <m/>
    <m/>
    <m/>
    <b v="1"/>
    <m/>
    <m/>
    <m/>
    <m/>
    <m/>
    <b v="1"/>
    <b v="1"/>
    <m/>
    <m/>
    <m/>
    <m/>
    <m/>
    <s v="Elderly Children"/>
    <m/>
    <m/>
    <b v="1"/>
    <m/>
    <b v="1"/>
    <m/>
    <m/>
    <m/>
    <m/>
    <m/>
    <m/>
    <m/>
    <m/>
    <s v="لانهم الفئة الأضعف بالمجتمع "/>
    <s v="Speaking to a family member"/>
    <b v="1"/>
    <m/>
    <m/>
    <m/>
    <m/>
    <m/>
    <m/>
    <m/>
    <m/>
    <m/>
    <m/>
    <m/>
    <s v="Medical Doctor Friends"/>
    <m/>
    <b v="1"/>
    <m/>
    <m/>
    <b v="1"/>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Parents Relatives"/>
    <m/>
    <m/>
    <m/>
    <m/>
    <m/>
    <b v="1"/>
    <b v="1"/>
    <m/>
    <m/>
    <m/>
    <m/>
    <m/>
    <m/>
    <m/>
    <m/>
    <s v="None"/>
    <m/>
    <m/>
    <m/>
    <m/>
    <m/>
    <m/>
    <m/>
    <m/>
    <b v="1"/>
    <m/>
    <m/>
    <s v="No barriers"/>
    <m/>
    <m/>
    <m/>
    <m/>
    <m/>
    <m/>
    <m/>
    <m/>
    <b v="1"/>
    <m/>
    <s v="Not applicable (no child of school going age)"/>
    <m/>
    <s v="Not applicable (no child of school going age)"/>
    <m/>
    <s v="Sport activity Entertainement activities"/>
    <b v="1"/>
    <m/>
    <m/>
    <m/>
    <m/>
    <b v="1"/>
    <m/>
    <m/>
    <m/>
    <m/>
    <m/>
    <s v="I don't know"/>
    <m/>
    <m/>
    <m/>
    <m/>
    <m/>
    <m/>
    <m/>
    <b v="1"/>
    <m/>
    <m/>
    <s v="Petty trading and small business Humanitarian assistance"/>
    <m/>
    <m/>
    <m/>
    <m/>
    <m/>
    <m/>
    <b v="1"/>
    <m/>
    <b v="1"/>
    <m/>
    <m/>
    <m/>
    <m/>
    <m/>
    <n v="1600"/>
    <n v="2000"/>
    <x v="1"/>
    <m/>
    <m/>
    <m/>
    <m/>
    <b v="1"/>
    <m/>
    <m/>
    <m/>
    <m/>
    <m/>
    <m/>
    <m/>
    <m/>
    <m/>
    <m/>
    <m/>
    <m/>
    <s v="Yes"/>
    <s v="Food baskets Cash/voucher"/>
    <b v="1"/>
    <m/>
    <m/>
    <b v="1"/>
    <m/>
    <m/>
    <m/>
    <m/>
    <s v="No"/>
    <m/>
    <s v="No"/>
    <m/>
    <m/>
    <m/>
    <m/>
    <m/>
    <m/>
    <m/>
    <m/>
    <m/>
    <m/>
    <s v="Participatory (Both wife &amp; Husband)"/>
    <m/>
    <s v="No"/>
    <m/>
    <s v="تامين تدفئة...تأمين دعم مادي ... سكن "/>
    <s v="Suggestion boxes"/>
    <m/>
    <b v="1"/>
    <m/>
    <m/>
    <m/>
    <m/>
    <m/>
    <m/>
    <m/>
    <s v="In-person from staff"/>
    <b v="1"/>
    <m/>
    <m/>
    <m/>
    <m/>
    <m/>
    <m/>
    <m/>
    <s v="لايوجد"/>
    <s v="uuid:389eb991-3b30-4c09-a54c-50c63f0cc58f"/>
    <n v="92467569"/>
    <s v="389eb991-3b30-4c09-a54c-50c63f0cc58f"/>
    <d v="2022-02-10T12:04:20"/>
    <n v="45"/>
    <m/>
    <n v="-1"/>
    <m/>
    <m/>
    <s v="202202091909"/>
    <n v="1682"/>
    <s v="nsenumerator"/>
    <n v="648550"/>
  </r>
  <r>
    <s v="2022-02-10T13:16:42.637+03:00"/>
    <s v="2022-02-10T13:51:41.675+03:00"/>
    <m/>
    <s v="ريما طكو"/>
    <s v="MRFS"/>
    <m/>
    <d v="2022-02-10T00:00:00"/>
    <x v="2"/>
    <s v="All"/>
    <s v="Yes"/>
    <s v="IDP"/>
    <d v="2015-01-02T00:00:00"/>
    <s v="Primary Caregiver of children &lt;18 years"/>
    <m/>
    <x v="0"/>
    <s v="18-29"/>
    <s v="Wife/Husband"/>
    <s v="Male"/>
    <s v="No members with a disability"/>
    <b v="1"/>
    <m/>
    <m/>
    <m/>
    <m/>
    <m/>
    <m/>
    <s v="Married"/>
    <s v="Primary"/>
    <n v="1"/>
    <n v="0"/>
    <n v="0"/>
    <n v="1"/>
    <n v="0"/>
    <n v="1"/>
    <n v="0"/>
    <s v="1"/>
    <s v="1"/>
    <s v="2"/>
    <n v="0"/>
    <n v="1"/>
    <n v="1"/>
    <n v="0"/>
    <n v="1"/>
    <n v="0"/>
    <s v="2"/>
    <s v="1"/>
    <s v="3"/>
    <s v="3"/>
    <n v="1"/>
    <s v="2"/>
    <s v="5"/>
    <n v="5"/>
    <s v="Income / livelihoods"/>
    <m/>
    <s v="Food and basic needs"/>
    <m/>
    <s v="Water, sanitation, and hygiene"/>
    <m/>
    <s v="Primary Health care Centre (PHCC)-outpatient,inpatient + maternity"/>
    <m/>
    <b v="1"/>
    <m/>
    <m/>
    <m/>
    <m/>
    <m/>
    <m/>
    <m/>
    <n v="8"/>
    <x v="1"/>
    <s v="No"/>
    <m/>
    <m/>
    <m/>
    <m/>
    <m/>
    <m/>
    <m/>
    <m/>
    <m/>
    <m/>
    <m/>
    <m/>
    <m/>
    <m/>
    <m/>
    <m/>
    <m/>
    <m/>
    <m/>
    <m/>
    <m/>
    <m/>
    <m/>
    <m/>
    <m/>
    <m/>
    <m/>
    <m/>
    <s v="Pediatric medicine Antibiotic"/>
    <b v="0"/>
    <b v="0"/>
    <b v="1"/>
    <b v="0"/>
    <b v="1"/>
    <b v="0"/>
    <b v="0"/>
    <m/>
    <n v="1"/>
    <n v="2"/>
    <m/>
    <m/>
    <m/>
    <m/>
    <m/>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Yes"/>
    <s v="No"/>
    <s v="No"/>
    <s v="No"/>
    <s v="No"/>
    <s v="No"/>
    <s v="Yes"/>
    <s v="No"/>
    <s v="Yes"/>
    <s v="Yes"/>
    <s v="Yes"/>
    <s v="No"/>
    <m/>
    <s v="Yes"/>
    <s v="No"/>
    <s v="No"/>
    <s v="No"/>
    <s v="No"/>
    <s v="No"/>
    <s v="No"/>
    <s v="Yes"/>
    <s v="No"/>
    <s v="Yes"/>
    <s v="Yes"/>
    <s v="Yes"/>
    <s v="No"/>
    <s v="No"/>
    <n v="5"/>
    <x v="2"/>
    <n v="1"/>
    <s v="1"/>
    <n v="1"/>
    <s v="1"/>
    <s v="Sadness Anxiety Fear Anger Economic"/>
    <b v="1"/>
    <b v="1"/>
    <m/>
    <m/>
    <b v="1"/>
    <b v="1"/>
    <m/>
    <m/>
    <m/>
    <m/>
    <m/>
    <b v="1"/>
    <m/>
    <m/>
    <m/>
    <m/>
    <m/>
    <m/>
    <s v="Children"/>
    <m/>
    <m/>
    <b v="1"/>
    <m/>
    <m/>
    <m/>
    <m/>
    <m/>
    <m/>
    <m/>
    <m/>
    <m/>
    <m/>
    <s v="لانهم لايأخذون حقوقهم باي مجال  من تعليم وترفيه ...."/>
    <s v="Prayer"/>
    <m/>
    <m/>
    <m/>
    <b v="1"/>
    <m/>
    <m/>
    <m/>
    <m/>
    <m/>
    <m/>
    <m/>
    <m/>
    <s v="Medical Doctor Family"/>
    <b v="1"/>
    <m/>
    <m/>
    <m/>
    <b v="1"/>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Child labour Child marriage Neglect"/>
    <b v="1"/>
    <b v="1"/>
    <b v="1"/>
    <m/>
    <b v="1"/>
    <m/>
    <m/>
    <m/>
    <m/>
    <m/>
    <m/>
    <m/>
    <m/>
    <m/>
    <m/>
    <m/>
    <s v="Parents Relatives"/>
    <m/>
    <m/>
    <m/>
    <m/>
    <m/>
    <b v="1"/>
    <b v="1"/>
    <m/>
    <m/>
    <m/>
    <m/>
    <m/>
    <m/>
    <m/>
    <m/>
    <s v="Sport activity Quraan"/>
    <b v="1"/>
    <b v="1"/>
    <m/>
    <m/>
    <m/>
    <m/>
    <m/>
    <m/>
    <m/>
    <m/>
    <m/>
    <s v="No services"/>
    <m/>
    <m/>
    <m/>
    <m/>
    <m/>
    <b v="1"/>
    <m/>
    <m/>
    <m/>
    <m/>
    <s v="Yes"/>
    <m/>
    <s v="No"/>
    <m/>
    <s v="Awareness / educational activities / psychosocial support Entertainement activities Case Management activities"/>
    <m/>
    <m/>
    <m/>
    <m/>
    <b v="1"/>
    <b v="1"/>
    <b v="1"/>
    <m/>
    <m/>
    <m/>
    <m/>
    <s v="I don't know"/>
    <m/>
    <m/>
    <m/>
    <m/>
    <m/>
    <m/>
    <m/>
    <b v="1"/>
    <m/>
    <m/>
    <s v="Salaried work Borrowing"/>
    <m/>
    <m/>
    <m/>
    <m/>
    <m/>
    <b v="1"/>
    <m/>
    <m/>
    <m/>
    <b v="1"/>
    <m/>
    <m/>
    <m/>
    <m/>
    <n v="1100"/>
    <n v="2000"/>
    <x v="1"/>
    <m/>
    <m/>
    <m/>
    <m/>
    <b v="1"/>
    <m/>
    <m/>
    <m/>
    <m/>
    <m/>
    <m/>
    <m/>
    <m/>
    <m/>
    <m/>
    <m/>
    <m/>
    <s v="No"/>
    <m/>
    <m/>
    <m/>
    <m/>
    <m/>
    <m/>
    <m/>
    <m/>
    <m/>
    <s v="No"/>
    <m/>
    <s v="No"/>
    <m/>
    <m/>
    <m/>
    <m/>
    <m/>
    <m/>
    <m/>
    <m/>
    <m/>
    <m/>
    <s v="Decided by men / husband only"/>
    <m/>
    <s v="No"/>
    <m/>
    <s v="إبدال الخيم بسكن وقسائم مالية أو قروض مقابل العمل ومدارس تكون مدعومة ومراكز صديقة للأطفال"/>
    <s v="Suggestion boxes"/>
    <m/>
    <b v="1"/>
    <m/>
    <m/>
    <m/>
    <m/>
    <m/>
    <m/>
    <m/>
    <s v="In-person from staff"/>
    <b v="1"/>
    <m/>
    <m/>
    <m/>
    <m/>
    <m/>
    <m/>
    <m/>
    <s v="لا يوجد"/>
    <s v="uuid:a2fb2ea4-3dda-48bb-93de-41895149dd5a"/>
    <n v="92467570"/>
    <s v="a2fb2ea4-3dda-48bb-93de-41895149dd5a"/>
    <d v="2022-02-10T12:04:20"/>
    <n v="46"/>
    <m/>
    <n v="-1"/>
    <m/>
    <m/>
    <s v="202202091909"/>
    <n v="2099"/>
    <s v="nsenumerator"/>
    <n v="648550"/>
  </r>
  <r>
    <s v="2022-02-10T14:33:01.206+03:00"/>
    <s v="2022-02-10T15:04:06.638+03:00"/>
    <m/>
    <s v="ريما طكو"/>
    <s v="MRFS"/>
    <m/>
    <d v="2022-02-10T00:00:00"/>
    <x v="2"/>
    <s v="All"/>
    <s v="Yes"/>
    <s v="IDP"/>
    <d v="2018-01-02T00:00:00"/>
    <s v="Head of Household"/>
    <m/>
    <x v="1"/>
    <s v="40-49"/>
    <s v="Is the Head of household"/>
    <s v="Male"/>
    <s v="No members with a disability"/>
    <b v="1"/>
    <m/>
    <m/>
    <m/>
    <m/>
    <m/>
    <m/>
    <s v="Married"/>
    <s v="Intermediate / preparatory"/>
    <n v="1"/>
    <n v="0"/>
    <n v="1"/>
    <n v="1"/>
    <n v="0"/>
    <n v="1"/>
    <n v="0"/>
    <s v="2"/>
    <s v="1"/>
    <s v="3"/>
    <n v="0"/>
    <n v="0"/>
    <n v="1"/>
    <n v="2"/>
    <n v="1"/>
    <n v="0"/>
    <s v="3"/>
    <s v="1"/>
    <s v="4"/>
    <s v="5"/>
    <n v="1"/>
    <s v="2"/>
    <s v="7"/>
    <n v="7"/>
    <s v="Income / livelihoods"/>
    <m/>
    <s v="Food and basic needs"/>
    <m/>
    <s v="Shelter / housing"/>
    <m/>
    <s v="Primary Health care Centre (PHCC)-outpatient,inpatient + maternity"/>
    <m/>
    <b v="1"/>
    <m/>
    <m/>
    <m/>
    <m/>
    <m/>
    <m/>
    <m/>
    <n v="15"/>
    <x v="1"/>
    <s v="No"/>
    <m/>
    <m/>
    <m/>
    <m/>
    <m/>
    <m/>
    <m/>
    <m/>
    <m/>
    <m/>
    <m/>
    <m/>
    <m/>
    <m/>
    <m/>
    <m/>
    <m/>
    <m/>
    <m/>
    <m/>
    <m/>
    <m/>
    <m/>
    <m/>
    <m/>
    <m/>
    <m/>
    <m/>
    <s v="Pediatric medicine"/>
    <b v="0"/>
    <b v="0"/>
    <b v="1"/>
    <b v="0"/>
    <b v="0"/>
    <b v="0"/>
    <b v="0"/>
    <m/>
    <n v="1"/>
    <n v="2"/>
    <m/>
    <m/>
    <m/>
    <m/>
    <m/>
    <m/>
    <m/>
    <m/>
    <m/>
    <x v="1"/>
    <s v="Concerned about side-effects of the COVID-19 vaccine Uncertain if the COVID-19 vaccine will be effective"/>
    <m/>
    <b v="1"/>
    <b v="1"/>
    <m/>
    <m/>
    <m/>
    <m/>
    <m/>
    <m/>
    <m/>
    <m/>
    <x v="1"/>
    <s v="Hospital for normal delivery Hospital for surgery/ C-section"/>
    <m/>
    <m/>
    <m/>
    <m/>
    <m/>
    <b v="1"/>
    <b v="1"/>
    <m/>
    <m/>
    <m/>
    <m/>
    <x v="1"/>
    <s v="In person by community workers"/>
    <m/>
    <b v="1"/>
    <m/>
    <m/>
    <m/>
    <m/>
    <m/>
    <m/>
    <m/>
    <s v="Yes"/>
    <s v="No"/>
    <s v="No"/>
    <s v="No"/>
    <s v="No"/>
    <s v="No"/>
    <s v="Yes"/>
    <s v="No"/>
    <s v="Yes"/>
    <s v="Yes"/>
    <s v="Yes"/>
    <s v="No"/>
    <m/>
    <s v="Yes"/>
    <s v="No"/>
    <s v="No"/>
    <s v="No"/>
    <s v="No"/>
    <s v="No"/>
    <s v="Yes"/>
    <s v="No"/>
    <s v="No"/>
    <s v="Yes"/>
    <s v="Yes"/>
    <s v="Yes"/>
    <s v="No"/>
    <s v="No"/>
    <n v="5"/>
    <x v="2"/>
    <n v="1"/>
    <s v="1"/>
    <n v="1"/>
    <s v="1"/>
    <s v="Anger Anxiety Family conflict Economic"/>
    <m/>
    <b v="1"/>
    <m/>
    <m/>
    <m/>
    <b v="1"/>
    <m/>
    <m/>
    <m/>
    <m/>
    <m/>
    <b v="1"/>
    <b v="1"/>
    <m/>
    <m/>
    <m/>
    <m/>
    <m/>
    <s v="Adult Men"/>
    <m/>
    <b v="1"/>
    <m/>
    <m/>
    <m/>
    <m/>
    <m/>
    <m/>
    <m/>
    <m/>
    <m/>
    <m/>
    <m/>
    <s v="لانهم مسؤولون عن تأمين المعيشة في الظروف الصعبة"/>
    <s v="Smoking Speaking to a friend"/>
    <m/>
    <b v="1"/>
    <m/>
    <m/>
    <m/>
    <m/>
    <b v="1"/>
    <m/>
    <m/>
    <m/>
    <m/>
    <m/>
    <s v="Friends"/>
    <m/>
    <b v="1"/>
    <m/>
    <m/>
    <m/>
    <m/>
    <m/>
    <m/>
    <m/>
    <m/>
    <m/>
    <m/>
    <s v="Services are unavailable"/>
    <m/>
    <b v="1"/>
    <m/>
    <m/>
    <m/>
    <m/>
    <m/>
    <m/>
    <m/>
    <x v="0"/>
    <m/>
    <s v="Don't know"/>
    <m/>
    <m/>
    <m/>
    <m/>
    <m/>
    <m/>
    <m/>
    <m/>
    <m/>
    <m/>
    <m/>
    <m/>
    <b v="1"/>
    <m/>
    <x v="2"/>
    <s v="Family member Friend"/>
    <b v="1"/>
    <m/>
    <m/>
    <m/>
    <b v="1"/>
    <m/>
    <m/>
    <m/>
    <m/>
    <m/>
    <m/>
    <s v="Family member"/>
    <b v="1"/>
    <m/>
    <m/>
    <m/>
    <m/>
    <m/>
    <m/>
    <m/>
    <m/>
    <m/>
    <s v="Don't Know"/>
    <m/>
    <m/>
    <m/>
    <m/>
    <m/>
    <m/>
    <m/>
    <b v="1"/>
    <m/>
    <m/>
    <m/>
    <m/>
    <m/>
    <m/>
    <m/>
    <m/>
    <m/>
    <m/>
    <s v="Fear of being identified as survivors There are no psychosocial support services"/>
    <b v="1"/>
    <m/>
    <m/>
    <m/>
    <m/>
    <b v="1"/>
    <m/>
    <m/>
    <m/>
    <s v="Kidnapping Physical abuse Dropout of school"/>
    <b v="1"/>
    <m/>
    <m/>
    <b v="1"/>
    <m/>
    <m/>
    <m/>
    <m/>
    <m/>
    <m/>
    <m/>
    <m/>
    <b v="1"/>
    <m/>
    <m/>
    <m/>
    <s v="Parents Relatives"/>
    <m/>
    <m/>
    <m/>
    <m/>
    <m/>
    <b v="1"/>
    <b v="1"/>
    <m/>
    <m/>
    <m/>
    <m/>
    <m/>
    <m/>
    <m/>
    <m/>
    <s v="Quraan"/>
    <m/>
    <b v="1"/>
    <m/>
    <m/>
    <m/>
    <m/>
    <m/>
    <m/>
    <m/>
    <m/>
    <m/>
    <s v="No services"/>
    <m/>
    <m/>
    <m/>
    <m/>
    <m/>
    <b v="1"/>
    <m/>
    <m/>
    <m/>
    <m/>
    <s v="Yes"/>
    <m/>
    <s v="No"/>
    <m/>
    <s v="Entertainement activities Awareness / educational activities / psychosocial support Hand crafts"/>
    <m/>
    <m/>
    <b v="1"/>
    <m/>
    <b v="1"/>
    <b v="1"/>
    <m/>
    <m/>
    <m/>
    <m/>
    <m/>
    <s v="Orphans living in the community"/>
    <m/>
    <m/>
    <b v="1"/>
    <m/>
    <m/>
    <m/>
    <m/>
    <m/>
    <m/>
    <m/>
    <s v="Salaried work Humanitarian assistance"/>
    <m/>
    <m/>
    <m/>
    <m/>
    <m/>
    <b v="1"/>
    <m/>
    <m/>
    <b v="1"/>
    <m/>
    <m/>
    <m/>
    <m/>
    <m/>
    <n v="1300"/>
    <n v="2000"/>
    <x v="1"/>
    <m/>
    <m/>
    <m/>
    <m/>
    <b v="1"/>
    <m/>
    <m/>
    <m/>
    <m/>
    <m/>
    <m/>
    <m/>
    <m/>
    <m/>
    <m/>
    <m/>
    <m/>
    <s v="Yes"/>
    <s v="Food baskets"/>
    <b v="1"/>
    <m/>
    <m/>
    <m/>
    <m/>
    <m/>
    <m/>
    <m/>
    <s v="No"/>
    <m/>
    <s v="No"/>
    <m/>
    <m/>
    <m/>
    <m/>
    <m/>
    <m/>
    <m/>
    <m/>
    <m/>
    <m/>
    <s v="Participatory (Both wife &amp; Husband)"/>
    <m/>
    <s v="No"/>
    <m/>
    <s v="تامين فرص عمل .... تأمين تدفئة...دعم التعليم"/>
    <s v="Suggestion boxes"/>
    <m/>
    <b v="1"/>
    <m/>
    <m/>
    <m/>
    <m/>
    <m/>
    <m/>
    <m/>
    <s v="In-person from staff"/>
    <b v="1"/>
    <m/>
    <m/>
    <m/>
    <m/>
    <m/>
    <m/>
    <m/>
    <s v="لا"/>
    <s v="uuid:b26d305f-f1b6-45ae-b5d3-dbb7c1d05310"/>
    <n v="92467574"/>
    <s v="b26d305f-f1b6-45ae-b5d3-dbb7c1d05310"/>
    <d v="2022-02-10T12:04:21"/>
    <n v="47"/>
    <m/>
    <n v="-1"/>
    <m/>
    <m/>
    <s v="202202091909"/>
    <n v="1865"/>
    <s v="nsenumerator"/>
    <n v="648550"/>
  </r>
  <r>
    <s v="2022-02-10T12:01:20.711+03:00"/>
    <s v="2022-02-10T12:34:38.339+03:00"/>
    <m/>
    <s v="سعاد خيرو"/>
    <s v="MRFS"/>
    <m/>
    <d v="2022-02-10T00:00:00"/>
    <x v="6"/>
    <s v="All"/>
    <s v="Yes"/>
    <s v="Host"/>
    <m/>
    <s v="Head of Household"/>
    <m/>
    <x v="0"/>
    <s v="18-29"/>
    <s v="Wife/Husband"/>
    <s v="Female"/>
    <s v="No members with a disability"/>
    <b v="1"/>
    <m/>
    <m/>
    <m/>
    <m/>
    <m/>
    <m/>
    <s v="Married"/>
    <s v="Secondary"/>
    <n v="0"/>
    <n v="0"/>
    <n v="1"/>
    <n v="0"/>
    <n v="0"/>
    <n v="0"/>
    <n v="0"/>
    <s v="1"/>
    <s v="0"/>
    <s v="1"/>
    <n v="0"/>
    <n v="1"/>
    <n v="0"/>
    <n v="0"/>
    <n v="0"/>
    <n v="0"/>
    <s v="1"/>
    <s v="0"/>
    <s v="1"/>
    <s v="2"/>
    <n v="2"/>
    <s v="0"/>
    <s v="2"/>
    <n v="2"/>
    <s v="Shelter / housing"/>
    <m/>
    <s v="Nutrition"/>
    <m/>
    <s v="Don't Know"/>
    <m/>
    <s v="Primary Health care Centre (PHCC)-outpatient,inpatient + maternity"/>
    <m/>
    <b v="1"/>
    <m/>
    <m/>
    <m/>
    <m/>
    <m/>
    <m/>
    <m/>
    <n v="999"/>
    <x v="2"/>
    <s v="No"/>
    <m/>
    <m/>
    <m/>
    <m/>
    <m/>
    <m/>
    <m/>
    <m/>
    <m/>
    <m/>
    <m/>
    <m/>
    <m/>
    <m/>
    <m/>
    <m/>
    <m/>
    <m/>
    <m/>
    <m/>
    <m/>
    <m/>
    <m/>
    <m/>
    <m/>
    <m/>
    <m/>
    <m/>
    <s v="Do not know"/>
    <b v="0"/>
    <b v="0"/>
    <b v="0"/>
    <b v="0"/>
    <b v="0"/>
    <b v="0"/>
    <b v="1"/>
    <m/>
    <m/>
    <m/>
    <m/>
    <m/>
    <m/>
    <m/>
    <m/>
    <m/>
    <m/>
    <m/>
    <m/>
    <x v="1"/>
    <s v="Eumours and misconceptions (people died from the vaccine, it is a conspiracy, Corona is all a lie, etc…)"/>
    <m/>
    <m/>
    <m/>
    <m/>
    <m/>
    <b v="1"/>
    <m/>
    <m/>
    <m/>
    <m/>
    <m/>
    <x v="2"/>
    <s v="Hospital for normal delivery"/>
    <m/>
    <m/>
    <m/>
    <m/>
    <m/>
    <b v="1"/>
    <m/>
    <m/>
    <m/>
    <m/>
    <m/>
    <x v="1"/>
    <s v="Whatsapp / SMS"/>
    <m/>
    <m/>
    <m/>
    <b v="1"/>
    <m/>
    <m/>
    <m/>
    <m/>
    <m/>
    <s v="No"/>
    <s v="Yes"/>
    <s v="No"/>
    <s v="No"/>
    <s v="No"/>
    <s v="No"/>
    <s v="Yes"/>
    <s v="No"/>
    <s v="No"/>
    <s v="Yes"/>
    <s v="Yes"/>
    <s v="No"/>
    <m/>
    <s v="No"/>
    <s v="Yes"/>
    <s v="No"/>
    <s v="No"/>
    <s v="No"/>
    <s v="No"/>
    <s v="No"/>
    <s v="Yes"/>
    <s v="No"/>
    <s v="No"/>
    <s v="No"/>
    <s v="Yes"/>
    <s v="No"/>
    <s v="No"/>
    <n v="3"/>
    <x v="1"/>
    <n v="2"/>
    <s v="2"/>
    <m/>
    <m/>
    <s v="Don't know"/>
    <m/>
    <m/>
    <m/>
    <m/>
    <m/>
    <m/>
    <m/>
    <m/>
    <m/>
    <m/>
    <m/>
    <m/>
    <m/>
    <m/>
    <m/>
    <b v="1"/>
    <m/>
    <m/>
    <m/>
    <m/>
    <m/>
    <m/>
    <m/>
    <m/>
    <m/>
    <m/>
    <m/>
    <m/>
    <m/>
    <m/>
    <m/>
    <m/>
    <m/>
    <m/>
    <m/>
    <m/>
    <m/>
    <m/>
    <m/>
    <m/>
    <m/>
    <m/>
    <m/>
    <m/>
    <m/>
    <m/>
    <s v="WGSS"/>
    <m/>
    <m/>
    <m/>
    <m/>
    <m/>
    <m/>
    <m/>
    <m/>
    <b v="1"/>
    <m/>
    <m/>
    <m/>
    <s v="Don't Know"/>
    <m/>
    <m/>
    <m/>
    <m/>
    <m/>
    <m/>
    <m/>
    <b v="1"/>
    <m/>
    <x v="1"/>
    <m/>
    <s v="Don't know"/>
    <m/>
    <m/>
    <m/>
    <m/>
    <m/>
    <m/>
    <m/>
    <m/>
    <m/>
    <m/>
    <m/>
    <m/>
    <b v="1"/>
    <m/>
    <x v="1"/>
    <s v="Don't Know"/>
    <m/>
    <m/>
    <m/>
    <m/>
    <m/>
    <m/>
    <m/>
    <m/>
    <m/>
    <b v="1"/>
    <m/>
    <s v="Don't Know"/>
    <m/>
    <m/>
    <m/>
    <m/>
    <m/>
    <m/>
    <m/>
    <m/>
    <b v="1"/>
    <m/>
    <s v="Don't Know"/>
    <m/>
    <m/>
    <m/>
    <m/>
    <m/>
    <m/>
    <m/>
    <b v="1"/>
    <m/>
    <m/>
    <m/>
    <m/>
    <m/>
    <m/>
    <m/>
    <m/>
    <m/>
    <m/>
    <s v="Don't Know"/>
    <m/>
    <m/>
    <m/>
    <m/>
    <m/>
    <m/>
    <m/>
    <b v="1"/>
    <m/>
    <s v="Don't know"/>
    <m/>
    <m/>
    <m/>
    <m/>
    <m/>
    <m/>
    <m/>
    <m/>
    <m/>
    <m/>
    <m/>
    <m/>
    <m/>
    <m/>
    <b v="1"/>
    <m/>
    <s v="Do not know"/>
    <m/>
    <m/>
    <m/>
    <m/>
    <m/>
    <m/>
    <m/>
    <m/>
    <m/>
    <m/>
    <m/>
    <m/>
    <m/>
    <b v="1"/>
    <m/>
    <s v="Do not know"/>
    <m/>
    <m/>
    <m/>
    <m/>
    <m/>
    <m/>
    <m/>
    <m/>
    <m/>
    <b v="1"/>
    <m/>
    <s v="No barriers"/>
    <m/>
    <m/>
    <m/>
    <m/>
    <m/>
    <m/>
    <m/>
    <m/>
    <b v="1"/>
    <m/>
    <s v="Not applicable (no child of school going age)"/>
    <m/>
    <s v="Not applicable (no child of school going age)"/>
    <m/>
    <s v="Do not know"/>
    <m/>
    <m/>
    <m/>
    <m/>
    <m/>
    <m/>
    <m/>
    <m/>
    <m/>
    <b v="1"/>
    <m/>
    <s v="I don't know"/>
    <m/>
    <m/>
    <m/>
    <m/>
    <m/>
    <m/>
    <m/>
    <b v="1"/>
    <m/>
    <m/>
    <s v="Salaried work"/>
    <m/>
    <m/>
    <m/>
    <m/>
    <m/>
    <b v="1"/>
    <m/>
    <m/>
    <m/>
    <m/>
    <m/>
    <m/>
    <m/>
    <m/>
    <n v="1000"/>
    <n v="700"/>
    <x v="8"/>
    <m/>
    <m/>
    <m/>
    <m/>
    <m/>
    <m/>
    <m/>
    <m/>
    <m/>
    <m/>
    <m/>
    <m/>
    <m/>
    <m/>
    <b v="1"/>
    <m/>
    <m/>
    <s v="No"/>
    <m/>
    <m/>
    <m/>
    <m/>
    <m/>
    <m/>
    <m/>
    <m/>
    <m/>
    <s v="No"/>
    <m/>
    <s v="No"/>
    <m/>
    <m/>
    <m/>
    <m/>
    <m/>
    <m/>
    <m/>
    <m/>
    <m/>
    <m/>
    <s v="Participatory (Both wife &amp; Husband)"/>
    <m/>
    <s v="No"/>
    <m/>
    <s v="لايوجد"/>
    <s v="Don't Know"/>
    <m/>
    <m/>
    <m/>
    <m/>
    <m/>
    <m/>
    <m/>
    <b v="1"/>
    <m/>
    <s v="Don't Know"/>
    <m/>
    <m/>
    <m/>
    <m/>
    <m/>
    <m/>
    <b v="1"/>
    <m/>
    <s v="لايوجد تعليقات"/>
    <s v="uuid:9f368f0f-1ee4-49af-9f8e-0c1c9a03b6cc"/>
    <n v="92467637"/>
    <s v="9f368f0f-1ee4-49af-9f8e-0c1c9a03b6cc"/>
    <d v="2022-02-10T12:06:30"/>
    <n v="48"/>
    <m/>
    <n v="-1"/>
    <m/>
    <m/>
    <s v="202202091909"/>
    <n v="1998"/>
    <s v="nsenumerator"/>
    <n v="648550"/>
  </r>
  <r>
    <s v="2022-02-10T12:40:30.423+03:00"/>
    <s v="2022-02-10T13:04:19.792+03:00"/>
    <m/>
    <s v="سعاد خيرو"/>
    <s v="MRFS"/>
    <m/>
    <d v="2022-02-10T00:00:00"/>
    <x v="6"/>
    <s v="All"/>
    <s v="Yes"/>
    <s v="Host"/>
    <m/>
    <s v="Head of Household"/>
    <m/>
    <x v="0"/>
    <s v="30-39"/>
    <s v="Wife/Husband"/>
    <s v="Female"/>
    <s v="No members with a disability"/>
    <b v="1"/>
    <m/>
    <m/>
    <m/>
    <m/>
    <m/>
    <m/>
    <s v="Married"/>
    <s v="Primary"/>
    <n v="0"/>
    <n v="0"/>
    <n v="2"/>
    <n v="0"/>
    <n v="0"/>
    <n v="1"/>
    <n v="0"/>
    <s v="2"/>
    <s v="1"/>
    <s v="3"/>
    <n v="0"/>
    <n v="1"/>
    <n v="0"/>
    <n v="0"/>
    <n v="1"/>
    <n v="0"/>
    <s v="1"/>
    <s v="1"/>
    <s v="2"/>
    <s v="3"/>
    <n v="3"/>
    <s v="2"/>
    <s v="5"/>
    <n v="5"/>
    <s v="Food and basic needs"/>
    <m/>
    <s v="Shelter / housing"/>
    <m/>
    <s v="Nutrition"/>
    <m/>
    <s v="Primary Health care Centre (PHCC)-outpatient,inpatient + maternity"/>
    <m/>
    <b v="1"/>
    <m/>
    <m/>
    <m/>
    <m/>
    <m/>
    <m/>
    <m/>
    <n v="10"/>
    <x v="1"/>
    <s v="No"/>
    <m/>
    <m/>
    <m/>
    <m/>
    <m/>
    <m/>
    <m/>
    <m/>
    <m/>
    <m/>
    <m/>
    <m/>
    <m/>
    <m/>
    <m/>
    <m/>
    <m/>
    <m/>
    <m/>
    <m/>
    <m/>
    <m/>
    <m/>
    <m/>
    <m/>
    <m/>
    <m/>
    <m/>
    <s v="Do not know"/>
    <b v="0"/>
    <b v="0"/>
    <b v="0"/>
    <b v="0"/>
    <b v="0"/>
    <b v="0"/>
    <b v="1"/>
    <m/>
    <m/>
    <m/>
    <m/>
    <m/>
    <m/>
    <m/>
    <m/>
    <m/>
    <m/>
    <m/>
    <m/>
    <x v="2"/>
    <m/>
    <m/>
    <m/>
    <m/>
    <m/>
    <m/>
    <m/>
    <m/>
    <m/>
    <m/>
    <m/>
    <m/>
    <x v="2"/>
    <s v="Hospital for normal delivery"/>
    <m/>
    <m/>
    <m/>
    <m/>
    <m/>
    <b v="1"/>
    <m/>
    <m/>
    <m/>
    <m/>
    <m/>
    <x v="2"/>
    <s v="Don't know"/>
    <m/>
    <m/>
    <m/>
    <m/>
    <m/>
    <m/>
    <b v="1"/>
    <m/>
    <m/>
    <s v="Yes"/>
    <s v="Yes"/>
    <s v="No"/>
    <s v="No"/>
    <s v="No"/>
    <s v="No"/>
    <s v="Yes"/>
    <s v="No"/>
    <s v="No"/>
    <s v="Yes"/>
    <s v="Yes"/>
    <s v="No"/>
    <m/>
    <s v="No"/>
    <s v="Yes"/>
    <s v="No"/>
    <s v="No"/>
    <s v="No"/>
    <s v="No"/>
    <s v="No"/>
    <s v="Yes"/>
    <s v="No"/>
    <s v="No"/>
    <s v="No"/>
    <s v="No"/>
    <s v="No"/>
    <s v="No"/>
    <n v="2"/>
    <x v="1"/>
    <n v="2"/>
    <s v="2"/>
    <m/>
    <m/>
    <s v="No problems"/>
    <m/>
    <m/>
    <m/>
    <m/>
    <m/>
    <m/>
    <m/>
    <m/>
    <m/>
    <m/>
    <m/>
    <m/>
    <m/>
    <m/>
    <m/>
    <m/>
    <b v="1"/>
    <m/>
    <m/>
    <m/>
    <m/>
    <m/>
    <m/>
    <m/>
    <m/>
    <m/>
    <m/>
    <m/>
    <m/>
    <m/>
    <m/>
    <m/>
    <m/>
    <m/>
    <m/>
    <m/>
    <m/>
    <m/>
    <m/>
    <m/>
    <m/>
    <m/>
    <m/>
    <m/>
    <m/>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Don't know"/>
    <m/>
    <m/>
    <m/>
    <m/>
    <m/>
    <m/>
    <m/>
    <m/>
    <m/>
    <m/>
    <m/>
    <m/>
    <m/>
    <m/>
    <b v="1"/>
    <m/>
    <s v="Do not know"/>
    <m/>
    <m/>
    <m/>
    <m/>
    <m/>
    <m/>
    <m/>
    <m/>
    <m/>
    <m/>
    <m/>
    <m/>
    <m/>
    <b v="1"/>
    <m/>
    <s v="Quraan"/>
    <m/>
    <b v="1"/>
    <m/>
    <m/>
    <m/>
    <m/>
    <m/>
    <m/>
    <m/>
    <m/>
    <m/>
    <s v="Lack of transportation"/>
    <m/>
    <m/>
    <b v="1"/>
    <m/>
    <m/>
    <m/>
    <m/>
    <m/>
    <m/>
    <m/>
    <s v="Yes"/>
    <m/>
    <s v="No"/>
    <m/>
    <s v="Quraan"/>
    <m/>
    <b v="1"/>
    <m/>
    <m/>
    <m/>
    <m/>
    <m/>
    <m/>
    <m/>
    <m/>
    <m/>
    <s v="I don't know"/>
    <m/>
    <m/>
    <m/>
    <m/>
    <m/>
    <m/>
    <m/>
    <b v="1"/>
    <m/>
    <m/>
    <s v="I don't know"/>
    <m/>
    <m/>
    <m/>
    <m/>
    <m/>
    <m/>
    <m/>
    <m/>
    <m/>
    <m/>
    <m/>
    <m/>
    <b v="1"/>
    <m/>
    <m/>
    <n v="700"/>
    <x v="8"/>
    <m/>
    <m/>
    <m/>
    <m/>
    <m/>
    <m/>
    <m/>
    <m/>
    <m/>
    <m/>
    <m/>
    <m/>
    <m/>
    <m/>
    <b v="1"/>
    <m/>
    <m/>
    <s v="No"/>
    <m/>
    <m/>
    <m/>
    <m/>
    <m/>
    <m/>
    <m/>
    <m/>
    <m/>
    <s v="No"/>
    <m/>
    <s v="No"/>
    <m/>
    <m/>
    <m/>
    <m/>
    <m/>
    <m/>
    <m/>
    <m/>
    <m/>
    <m/>
    <s v="Decided by men / husband only"/>
    <m/>
    <s v="No"/>
    <m/>
    <s v="لايوجد"/>
    <s v="Don't Know"/>
    <m/>
    <m/>
    <m/>
    <m/>
    <m/>
    <m/>
    <m/>
    <b v="1"/>
    <m/>
    <s v="Don't Know"/>
    <m/>
    <m/>
    <m/>
    <m/>
    <m/>
    <m/>
    <b v="1"/>
    <m/>
    <s v="لايوجد تعليقات"/>
    <s v="uuid:913b71f7-9729-4025-b47c-1eeb333869b9"/>
    <n v="92467638"/>
    <s v="913b71f7-9729-4025-b47c-1eeb333869b9"/>
    <d v="2022-02-10T12:06:31"/>
    <n v="49"/>
    <m/>
    <n v="-1"/>
    <m/>
    <m/>
    <s v="202202091909"/>
    <n v="1429"/>
    <s v="nsenumerator"/>
    <n v="648550"/>
  </r>
  <r>
    <s v="2022-02-10T10:02:11.560+03:00"/>
    <s v="2022-02-10T14:04:45.052+03:00"/>
    <s v="0"/>
    <s v="رشا السلوم"/>
    <s v="MRFS"/>
    <m/>
    <d v="2022-02-10T00:00:00"/>
    <x v="4"/>
    <s v="All"/>
    <s v="Yes"/>
    <s v="IDP"/>
    <d v="2014-04-01T00:00:00"/>
    <s v="Primary Caregiver of children &lt;18 years"/>
    <m/>
    <x v="0"/>
    <s v="40-49"/>
    <s v="Wife/Husband"/>
    <s v="Male"/>
    <s v="No members with a disability"/>
    <b v="1"/>
    <m/>
    <m/>
    <m/>
    <m/>
    <m/>
    <m/>
    <s v="Married"/>
    <s v="None/Never attended school"/>
    <n v="1"/>
    <n v="1"/>
    <n v="1"/>
    <n v="0"/>
    <n v="1"/>
    <n v="1"/>
    <n v="0"/>
    <s v="3"/>
    <s v="1"/>
    <s v="4"/>
    <n v="0"/>
    <n v="0"/>
    <n v="0"/>
    <n v="1"/>
    <n v="1"/>
    <n v="0"/>
    <s v="1"/>
    <s v="1"/>
    <s v="2"/>
    <s v="4"/>
    <n v="1"/>
    <s v="2"/>
    <s v="6"/>
    <n v="6"/>
    <s v="Income / livelihoods"/>
    <m/>
    <s v="Food and basic needs"/>
    <m/>
    <s v="Water, sanitation, and hygiene"/>
    <m/>
    <s v="Primary Health care Centre (PHCC)-outpatient,inpatient + maternity"/>
    <m/>
    <b v="1"/>
    <m/>
    <m/>
    <m/>
    <m/>
    <m/>
    <m/>
    <m/>
    <n v="10"/>
    <x v="1"/>
    <s v="No"/>
    <m/>
    <m/>
    <m/>
    <m/>
    <m/>
    <m/>
    <m/>
    <m/>
    <m/>
    <m/>
    <m/>
    <m/>
    <m/>
    <m/>
    <m/>
    <m/>
    <m/>
    <m/>
    <m/>
    <m/>
    <m/>
    <m/>
    <m/>
    <m/>
    <m/>
    <m/>
    <m/>
    <m/>
    <s v="Non communicable diseases (NCD) drugs (chronic, cardiac, diabetes, hyper-tension, asthma) Pediatric medicine"/>
    <b v="0"/>
    <b v="1"/>
    <b v="1"/>
    <b v="0"/>
    <b v="0"/>
    <b v="0"/>
    <b v="0"/>
    <m/>
    <m/>
    <n v="1"/>
    <m/>
    <m/>
    <m/>
    <m/>
    <m/>
    <m/>
    <m/>
    <m/>
    <m/>
    <x v="2"/>
    <m/>
    <m/>
    <m/>
    <m/>
    <m/>
    <m/>
    <m/>
    <m/>
    <m/>
    <m/>
    <m/>
    <m/>
    <x v="1"/>
    <s v="Hospital for normal delivery"/>
    <m/>
    <m/>
    <m/>
    <m/>
    <m/>
    <b v="1"/>
    <m/>
    <m/>
    <m/>
    <m/>
    <m/>
    <x v="3"/>
    <s v="In person at health centers"/>
    <b v="1"/>
    <m/>
    <m/>
    <m/>
    <m/>
    <m/>
    <m/>
    <m/>
    <m/>
    <s v="Yes"/>
    <s v="Yes"/>
    <s v="No"/>
    <s v="No"/>
    <s v="No"/>
    <s v="No"/>
    <s v="Yes"/>
    <s v="Yes"/>
    <s v="No"/>
    <s v="Yes"/>
    <s v="Yes"/>
    <s v="No"/>
    <m/>
    <s v="Yes"/>
    <s v="Yes"/>
    <s v="No"/>
    <s v="No"/>
    <s v="No"/>
    <s v="No"/>
    <s v="No"/>
    <s v="No"/>
    <s v="No"/>
    <s v="No"/>
    <s v="Yes"/>
    <s v="No"/>
    <s v="No"/>
    <s v="Yes"/>
    <n v="4"/>
    <x v="1"/>
    <n v="2"/>
    <s v="2"/>
    <n v="1"/>
    <s v="1"/>
    <s v="Hopelessness Anxiety Sadness Inability to carry out work or daily tasks Economic"/>
    <m/>
    <m/>
    <b v="1"/>
    <b v="1"/>
    <b v="1"/>
    <b v="1"/>
    <m/>
    <m/>
    <m/>
    <m/>
    <m/>
    <b v="1"/>
    <m/>
    <m/>
    <m/>
    <m/>
    <m/>
    <m/>
    <s v="Adult Women"/>
    <b v="1"/>
    <m/>
    <m/>
    <m/>
    <m/>
    <m/>
    <m/>
    <m/>
    <m/>
    <m/>
    <m/>
    <m/>
    <m/>
    <s v="لانهن اكثر ضعفا"/>
    <s v="Speaking to a friend"/>
    <m/>
    <b v="1"/>
    <m/>
    <m/>
    <m/>
    <m/>
    <m/>
    <m/>
    <m/>
    <m/>
    <m/>
    <m/>
    <s v="Family"/>
    <b v="1"/>
    <m/>
    <m/>
    <m/>
    <m/>
    <m/>
    <m/>
    <m/>
    <m/>
    <m/>
    <m/>
    <m/>
    <s v="No knowledge of service location"/>
    <b v="1"/>
    <m/>
    <m/>
    <m/>
    <m/>
    <m/>
    <m/>
    <m/>
    <m/>
    <x v="1"/>
    <m/>
    <s v="Food aid / food distributions"/>
    <b v="1"/>
    <m/>
    <m/>
    <m/>
    <m/>
    <m/>
    <m/>
    <m/>
    <m/>
    <m/>
    <m/>
    <m/>
    <m/>
    <m/>
    <x v="1"/>
    <s v="Friend"/>
    <m/>
    <m/>
    <m/>
    <m/>
    <b v="1"/>
    <m/>
    <m/>
    <m/>
    <m/>
    <m/>
    <m/>
    <s v="Friend Family member"/>
    <b v="1"/>
    <m/>
    <m/>
    <m/>
    <b v="1"/>
    <m/>
    <m/>
    <m/>
    <m/>
    <m/>
    <s v="Don't Know"/>
    <m/>
    <m/>
    <m/>
    <m/>
    <m/>
    <m/>
    <m/>
    <b v="1"/>
    <m/>
    <m/>
    <m/>
    <m/>
    <m/>
    <m/>
    <m/>
    <m/>
    <m/>
    <m/>
    <s v="Fear of being identified as survivors"/>
    <b v="1"/>
    <m/>
    <m/>
    <m/>
    <m/>
    <m/>
    <m/>
    <m/>
    <m/>
    <s v="Dropout of school Physical abuse Child labour Exploitation Child headed household"/>
    <m/>
    <b v="1"/>
    <m/>
    <b v="1"/>
    <m/>
    <m/>
    <m/>
    <m/>
    <b v="1"/>
    <m/>
    <m/>
    <b v="1"/>
    <b v="1"/>
    <m/>
    <m/>
    <m/>
    <s v="School teachers"/>
    <m/>
    <m/>
    <m/>
    <m/>
    <b v="1"/>
    <m/>
    <m/>
    <m/>
    <m/>
    <m/>
    <m/>
    <m/>
    <m/>
    <m/>
    <m/>
    <s v="None"/>
    <m/>
    <m/>
    <m/>
    <m/>
    <m/>
    <m/>
    <m/>
    <m/>
    <b v="1"/>
    <m/>
    <m/>
    <s v="No services"/>
    <m/>
    <m/>
    <m/>
    <m/>
    <m/>
    <b v="1"/>
    <m/>
    <m/>
    <m/>
    <m/>
    <s v="Yes"/>
    <m/>
    <s v="No"/>
    <m/>
    <s v="Quraan Awareness / educational activities / psychosocial support"/>
    <m/>
    <b v="1"/>
    <m/>
    <m/>
    <b v="1"/>
    <m/>
    <m/>
    <m/>
    <m/>
    <m/>
    <m/>
    <s v="I don't know"/>
    <m/>
    <m/>
    <m/>
    <m/>
    <m/>
    <m/>
    <m/>
    <b v="1"/>
    <m/>
    <m/>
    <s v="Salaried work"/>
    <m/>
    <m/>
    <m/>
    <m/>
    <m/>
    <b v="1"/>
    <m/>
    <m/>
    <m/>
    <m/>
    <m/>
    <m/>
    <m/>
    <m/>
    <n v="700"/>
    <n v="1500"/>
    <x v="25"/>
    <m/>
    <m/>
    <m/>
    <m/>
    <b v="1"/>
    <m/>
    <b v="1"/>
    <m/>
    <m/>
    <m/>
    <m/>
    <m/>
    <m/>
    <m/>
    <m/>
    <m/>
    <m/>
    <s v="Yes"/>
    <s v="Food baskets"/>
    <b v="1"/>
    <m/>
    <m/>
    <m/>
    <m/>
    <m/>
    <m/>
    <m/>
    <s v="No"/>
    <m/>
    <s v="No"/>
    <m/>
    <m/>
    <m/>
    <m/>
    <m/>
    <m/>
    <m/>
    <m/>
    <m/>
    <m/>
    <s v="Decided by men / husband only"/>
    <m/>
    <s v="No"/>
    <m/>
    <s v="زيادة الخدمات..تعليم الأطفال...كفالة ايتام"/>
    <s v="SMS/whatsapp"/>
    <m/>
    <m/>
    <m/>
    <b v="1"/>
    <m/>
    <m/>
    <m/>
    <m/>
    <m/>
    <s v="In-person from staff"/>
    <b v="1"/>
    <m/>
    <m/>
    <m/>
    <m/>
    <m/>
    <m/>
    <m/>
    <s v="لايوجد"/>
    <s v="uuid:a9801ab0-8f15-4666-89aa-f92e9a3aee11"/>
    <n v="92468440"/>
    <s v="a9801ab0-8f15-4666-89aa-f92e9a3aee11"/>
    <d v="2022-02-10T12:20:06"/>
    <n v="50"/>
    <m/>
    <n v="-1"/>
    <m/>
    <m/>
    <s v="202202091909"/>
    <n v="14554"/>
    <s v="nsenumerator"/>
    <n v="648550"/>
  </r>
  <r>
    <s v="2022-02-10T10:46:20.172+03:00"/>
    <s v="2022-02-10T14:11:52.013+03:00"/>
    <s v="0"/>
    <s v="رشا السلوم"/>
    <s v="MRFS"/>
    <m/>
    <d v="2022-02-10T00:00:00"/>
    <x v="4"/>
    <s v="All"/>
    <s v="Yes"/>
    <s v="IDP"/>
    <d v="2017-01-01T00:00:00"/>
    <s v="Primary Caregiver of children &lt;18 years"/>
    <m/>
    <x v="0"/>
    <s v="30-39"/>
    <s v="Wife/Husband"/>
    <s v="Male"/>
    <s v="No members with a disability"/>
    <b v="1"/>
    <m/>
    <m/>
    <m/>
    <m/>
    <m/>
    <m/>
    <s v="Married"/>
    <s v="Secondary"/>
    <n v="1"/>
    <n v="1"/>
    <n v="0"/>
    <n v="1"/>
    <n v="0"/>
    <n v="1"/>
    <n v="0"/>
    <s v="2"/>
    <s v="1"/>
    <s v="3"/>
    <n v="0"/>
    <n v="1"/>
    <n v="1"/>
    <n v="0"/>
    <n v="1"/>
    <n v="0"/>
    <s v="2"/>
    <s v="1"/>
    <s v="3"/>
    <s v="4"/>
    <n v="1"/>
    <s v="2"/>
    <s v="6"/>
    <n v="6"/>
    <s v="Food and basic needs"/>
    <m/>
    <s v="Mental health and psychosocial support"/>
    <m/>
    <s v="Water, sanitation, and hygiene"/>
    <m/>
    <s v="Hospital Primary Health care Centre (PHCC)-outpatient,inpatient + maternity"/>
    <m/>
    <b v="1"/>
    <b v="1"/>
    <m/>
    <m/>
    <m/>
    <m/>
    <m/>
    <m/>
    <n v="15"/>
    <x v="1"/>
    <s v="No"/>
    <m/>
    <m/>
    <m/>
    <m/>
    <m/>
    <m/>
    <m/>
    <m/>
    <m/>
    <m/>
    <m/>
    <m/>
    <m/>
    <m/>
    <m/>
    <m/>
    <m/>
    <m/>
    <m/>
    <m/>
    <m/>
    <m/>
    <m/>
    <m/>
    <m/>
    <m/>
    <m/>
    <m/>
    <s v="Non communicable diseases (NCD) drugs (chronic, cardiac, diabetes, hyper-tension, asthma) Antibiotic"/>
    <b v="0"/>
    <b v="1"/>
    <b v="0"/>
    <b v="0"/>
    <b v="1"/>
    <b v="0"/>
    <b v="0"/>
    <m/>
    <m/>
    <m/>
    <m/>
    <n v="1"/>
    <m/>
    <m/>
    <m/>
    <m/>
    <m/>
    <m/>
    <m/>
    <x v="2"/>
    <m/>
    <m/>
    <m/>
    <m/>
    <m/>
    <m/>
    <m/>
    <m/>
    <m/>
    <m/>
    <m/>
    <m/>
    <x v="1"/>
    <s v="Hospital for normal delivery Hospital for surgery/ C-section"/>
    <m/>
    <m/>
    <m/>
    <m/>
    <m/>
    <b v="1"/>
    <b v="1"/>
    <m/>
    <m/>
    <m/>
    <m/>
    <x v="3"/>
    <s v="In person at health centers Social media"/>
    <b v="1"/>
    <m/>
    <b v="1"/>
    <m/>
    <m/>
    <m/>
    <m/>
    <s v="الواتس اب"/>
    <m/>
    <s v="Yes"/>
    <s v="Yes"/>
    <s v="Yes"/>
    <s v="No"/>
    <s v="Yes"/>
    <s v="No"/>
    <s v="No"/>
    <s v="Yes"/>
    <s v="No"/>
    <s v="Yes"/>
    <s v="Yes"/>
    <s v="No"/>
    <m/>
    <s v="Yes"/>
    <s v="No"/>
    <s v="Yes"/>
    <s v="No"/>
    <s v="No"/>
    <s v="No"/>
    <s v="No"/>
    <s v="No"/>
    <s v="No"/>
    <s v="No"/>
    <s v="Yes"/>
    <s v="No"/>
    <s v="No"/>
    <s v="Yes"/>
    <n v="4"/>
    <x v="1"/>
    <n v="2"/>
    <s v="2"/>
    <n v="1"/>
    <s v="1"/>
    <s v="Family conflict Anxiety Sadness Hopelessness Fear Mood swings Changes in Appetite Conflict within community"/>
    <b v="1"/>
    <m/>
    <b v="1"/>
    <m/>
    <b v="1"/>
    <b v="1"/>
    <m/>
    <m/>
    <b v="1"/>
    <b v="1"/>
    <m/>
    <m/>
    <b v="1"/>
    <b v="1"/>
    <m/>
    <m/>
    <m/>
    <m/>
    <s v="Adult Women Children Persons with Physical Disabilities Adolescent Boys Adolescent girls"/>
    <b v="1"/>
    <m/>
    <b v="1"/>
    <b v="1"/>
    <m/>
    <m/>
    <m/>
    <m/>
    <b v="1"/>
    <b v="1"/>
    <m/>
    <m/>
    <m/>
    <s v="لانهن ضعيفات"/>
    <s v="Speaking to a family member"/>
    <b v="1"/>
    <m/>
    <m/>
    <m/>
    <m/>
    <m/>
    <m/>
    <m/>
    <m/>
    <m/>
    <m/>
    <m/>
    <s v="Family"/>
    <b v="1"/>
    <m/>
    <m/>
    <m/>
    <m/>
    <m/>
    <m/>
    <m/>
    <m/>
    <m/>
    <m/>
    <m/>
    <s v="Distance/transportation No knowledge of service location"/>
    <b v="1"/>
    <m/>
    <b v="1"/>
    <m/>
    <m/>
    <m/>
    <m/>
    <m/>
    <m/>
    <x v="0"/>
    <m/>
    <s v="Case management for survivors of GBV Food aid / food distributions"/>
    <b v="1"/>
    <m/>
    <m/>
    <m/>
    <m/>
    <m/>
    <m/>
    <m/>
    <b v="1"/>
    <m/>
    <m/>
    <m/>
    <m/>
    <m/>
    <x v="1"/>
    <s v="Family member"/>
    <b v="1"/>
    <m/>
    <m/>
    <m/>
    <m/>
    <m/>
    <m/>
    <m/>
    <m/>
    <m/>
    <m/>
    <s v="Friend"/>
    <m/>
    <m/>
    <m/>
    <m/>
    <b v="1"/>
    <m/>
    <m/>
    <m/>
    <m/>
    <m/>
    <s v="Case management with individual counseling"/>
    <m/>
    <m/>
    <b v="1"/>
    <m/>
    <m/>
    <m/>
    <m/>
    <m/>
    <m/>
    <s v="Women's and girls' friendly spaces"/>
    <m/>
    <b v="1"/>
    <m/>
    <m/>
    <m/>
    <m/>
    <m/>
    <m/>
    <s v="Fear of being identified as survivors"/>
    <b v="1"/>
    <m/>
    <m/>
    <m/>
    <m/>
    <m/>
    <m/>
    <m/>
    <m/>
    <s v="Dropout of school Kidnapping Child marriage Physical abuse Sexual abuse Exploitation Neglect"/>
    <b v="1"/>
    <m/>
    <b v="1"/>
    <b v="1"/>
    <b v="1"/>
    <b v="1"/>
    <m/>
    <m/>
    <m/>
    <m/>
    <m/>
    <b v="1"/>
    <b v="1"/>
    <m/>
    <m/>
    <m/>
    <s v="Community/social workers Women and Child support centers"/>
    <m/>
    <m/>
    <m/>
    <m/>
    <m/>
    <m/>
    <m/>
    <m/>
    <b v="1"/>
    <m/>
    <b v="1"/>
    <m/>
    <m/>
    <m/>
    <m/>
    <s v="Awareness / educational activities / psychosocial support Quraan"/>
    <m/>
    <b v="1"/>
    <m/>
    <m/>
    <b v="1"/>
    <m/>
    <m/>
    <m/>
    <m/>
    <m/>
    <m/>
    <s v="Lack of transportation"/>
    <m/>
    <m/>
    <b v="1"/>
    <m/>
    <m/>
    <m/>
    <m/>
    <m/>
    <m/>
    <m/>
    <s v="Yes"/>
    <m/>
    <s v="No"/>
    <m/>
    <s v="Sport activity"/>
    <b v="1"/>
    <m/>
    <m/>
    <m/>
    <m/>
    <m/>
    <m/>
    <m/>
    <m/>
    <m/>
    <m/>
    <s v="Orphans living in the community"/>
    <m/>
    <m/>
    <b v="1"/>
    <m/>
    <m/>
    <m/>
    <m/>
    <m/>
    <m/>
    <m/>
    <s v="Petty trading and small business"/>
    <m/>
    <m/>
    <m/>
    <m/>
    <m/>
    <m/>
    <b v="1"/>
    <m/>
    <m/>
    <m/>
    <m/>
    <m/>
    <m/>
    <m/>
    <n v="1500"/>
    <n v="2000"/>
    <x v="19"/>
    <m/>
    <b v="1"/>
    <m/>
    <m/>
    <b v="1"/>
    <m/>
    <m/>
    <m/>
    <m/>
    <m/>
    <m/>
    <m/>
    <m/>
    <m/>
    <m/>
    <m/>
    <m/>
    <s v="Yes"/>
    <s v="Food baskets"/>
    <b v="1"/>
    <m/>
    <m/>
    <m/>
    <m/>
    <m/>
    <m/>
    <m/>
    <s v="No"/>
    <m/>
    <s v="No"/>
    <m/>
    <m/>
    <m/>
    <m/>
    <m/>
    <m/>
    <m/>
    <m/>
    <m/>
    <m/>
    <s v="Participatory (Both wife &amp; Husband)"/>
    <m/>
    <s v="No"/>
    <m/>
    <s v="نتمنى زيادة الخدمات وتنوعها....فرص تعليم مهني للفتيات...مواد غذائية "/>
    <s v="Suggestion boxes"/>
    <m/>
    <b v="1"/>
    <m/>
    <m/>
    <m/>
    <m/>
    <m/>
    <m/>
    <m/>
    <s v="Social media messaging (e.g. Facebook)"/>
    <m/>
    <m/>
    <m/>
    <m/>
    <b v="1"/>
    <m/>
    <m/>
    <m/>
    <s v="لايوجد"/>
    <s v="uuid:d04e83bb-ea89-4d8a-84fd-7c62e159d3f3"/>
    <n v="92468442"/>
    <s v="d04e83bb-ea89-4d8a-84fd-7c62e159d3f3"/>
    <d v="2022-02-10T12:20:06"/>
    <n v="51"/>
    <m/>
    <n v="-1"/>
    <m/>
    <m/>
    <s v="202202091909"/>
    <n v="12332"/>
    <s v="nsenumerator"/>
    <n v="648550"/>
  </r>
  <r>
    <s v="2022-02-10T11:40:26.729+03:00"/>
    <s v="2022-02-10T14:18:36.072+03:00"/>
    <s v="0"/>
    <s v="رشا السلوم"/>
    <s v="MRFS"/>
    <m/>
    <d v="2022-02-10T00:00:00"/>
    <x v="4"/>
    <s v="All"/>
    <s v="Yes"/>
    <s v="IDP"/>
    <d v="2015-05-01T00:00:00"/>
    <s v="Primary Caregiver of children &lt;18 years"/>
    <m/>
    <x v="0"/>
    <s v="40-49"/>
    <s v="Wife/Husband"/>
    <s v="Male"/>
    <s v="No members with a disability"/>
    <b v="1"/>
    <m/>
    <m/>
    <m/>
    <m/>
    <m/>
    <m/>
    <s v="Married"/>
    <s v="Intermediate / preparatory"/>
    <n v="0"/>
    <n v="0"/>
    <n v="0"/>
    <n v="0"/>
    <n v="1"/>
    <n v="2"/>
    <n v="0"/>
    <s v="1"/>
    <s v="2"/>
    <s v="3"/>
    <n v="0"/>
    <n v="0"/>
    <n v="2"/>
    <n v="1"/>
    <n v="1"/>
    <n v="0"/>
    <s v="3"/>
    <s v="1"/>
    <s v="4"/>
    <s v="4"/>
    <n v="0"/>
    <s v="3"/>
    <s v="7"/>
    <n v="7"/>
    <s v="Food and basic needs"/>
    <m/>
    <s v="GBV services"/>
    <m/>
    <s v="Income / livelihoods"/>
    <m/>
    <s v="Primary Health care Centre (PHCC)-outpatient,inpatient + maternity"/>
    <m/>
    <b v="1"/>
    <m/>
    <m/>
    <m/>
    <m/>
    <m/>
    <m/>
    <m/>
    <n v="30"/>
    <x v="2"/>
    <s v="No"/>
    <m/>
    <m/>
    <m/>
    <m/>
    <m/>
    <m/>
    <m/>
    <m/>
    <m/>
    <m/>
    <m/>
    <m/>
    <m/>
    <m/>
    <m/>
    <m/>
    <m/>
    <m/>
    <m/>
    <m/>
    <m/>
    <m/>
    <m/>
    <m/>
    <m/>
    <m/>
    <m/>
    <m/>
    <s v="Pediatric medicine Antibiotic Non communicable diseases (NCD) drugs (chronic, cardiac, diabetes, hyper-tension, asthma)"/>
    <b v="0"/>
    <b v="1"/>
    <b v="1"/>
    <b v="0"/>
    <b v="1"/>
    <b v="0"/>
    <b v="0"/>
    <m/>
    <m/>
    <n v="1"/>
    <m/>
    <m/>
    <m/>
    <m/>
    <m/>
    <m/>
    <m/>
    <m/>
    <m/>
    <x v="2"/>
    <m/>
    <m/>
    <m/>
    <m/>
    <m/>
    <m/>
    <m/>
    <m/>
    <m/>
    <m/>
    <m/>
    <m/>
    <x v="1"/>
    <s v="Hospital for normal delivery"/>
    <m/>
    <m/>
    <m/>
    <m/>
    <m/>
    <b v="1"/>
    <m/>
    <m/>
    <m/>
    <m/>
    <m/>
    <x v="1"/>
    <s v="In person at health centers"/>
    <b v="1"/>
    <m/>
    <m/>
    <m/>
    <m/>
    <m/>
    <m/>
    <m/>
    <m/>
    <s v="Yes"/>
    <s v="Yes"/>
    <s v="Yes"/>
    <s v="No"/>
    <s v="Yes"/>
    <s v="No"/>
    <s v="No"/>
    <s v="Yes"/>
    <s v="No"/>
    <s v="Yes"/>
    <s v="Yes"/>
    <s v="No"/>
    <m/>
    <m/>
    <m/>
    <m/>
    <m/>
    <m/>
    <m/>
    <m/>
    <m/>
    <m/>
    <m/>
    <m/>
    <m/>
    <m/>
    <m/>
    <s v=""/>
    <x v="0"/>
    <m/>
    <m/>
    <m/>
    <m/>
    <s v="Sadness Anxiety Hopelessness Mood swings Substance/alcohol Abuse Economic Family conflict"/>
    <m/>
    <m/>
    <b v="1"/>
    <m/>
    <b v="1"/>
    <b v="1"/>
    <m/>
    <m/>
    <b v="1"/>
    <m/>
    <b v="1"/>
    <b v="1"/>
    <b v="1"/>
    <m/>
    <m/>
    <m/>
    <m/>
    <m/>
    <s v="Adult Women Children Elderly Displaced people People with chronic health conditions Adolescent girls"/>
    <b v="1"/>
    <m/>
    <b v="1"/>
    <m/>
    <b v="1"/>
    <b v="1"/>
    <m/>
    <b v="1"/>
    <m/>
    <b v="1"/>
    <m/>
    <m/>
    <m/>
    <s v="لأنهم لايملكون قرارتهم"/>
    <s v="Speaking to a friend"/>
    <m/>
    <b v="1"/>
    <m/>
    <m/>
    <m/>
    <m/>
    <m/>
    <m/>
    <m/>
    <m/>
    <m/>
    <m/>
    <s v="MHPSS service providers WGSS CFSs"/>
    <m/>
    <m/>
    <m/>
    <m/>
    <m/>
    <b v="1"/>
    <m/>
    <b v="1"/>
    <b v="1"/>
    <m/>
    <m/>
    <m/>
    <s v="Distance/transportation Fear of stigma"/>
    <m/>
    <m/>
    <b v="1"/>
    <m/>
    <m/>
    <b v="1"/>
    <m/>
    <m/>
    <m/>
    <x v="0"/>
    <m/>
    <s v="Food aid / food distributions"/>
    <b v="1"/>
    <m/>
    <m/>
    <m/>
    <m/>
    <m/>
    <m/>
    <m/>
    <m/>
    <m/>
    <m/>
    <m/>
    <m/>
    <m/>
    <x v="2"/>
    <s v="Women's and girls' friendly spaces Friend"/>
    <m/>
    <m/>
    <m/>
    <m/>
    <b v="1"/>
    <b v="1"/>
    <m/>
    <m/>
    <m/>
    <m/>
    <m/>
    <s v="Friend"/>
    <m/>
    <m/>
    <m/>
    <m/>
    <b v="1"/>
    <m/>
    <m/>
    <m/>
    <m/>
    <m/>
    <s v="Women friendly Center"/>
    <b v="1"/>
    <m/>
    <m/>
    <m/>
    <m/>
    <m/>
    <m/>
    <m/>
    <m/>
    <s v="Women's and girls' friendly spaces"/>
    <m/>
    <b v="1"/>
    <m/>
    <m/>
    <m/>
    <m/>
    <m/>
    <m/>
    <s v="Distance to facility"/>
    <m/>
    <b v="1"/>
    <m/>
    <m/>
    <m/>
    <m/>
    <m/>
    <m/>
    <m/>
    <s v="Neglect Dropout of school Exploitation Child labour Child marriage Physical abuse Sexual abuse"/>
    <m/>
    <b v="1"/>
    <b v="1"/>
    <b v="1"/>
    <b v="1"/>
    <b v="1"/>
    <m/>
    <m/>
    <m/>
    <m/>
    <m/>
    <b v="1"/>
    <b v="1"/>
    <m/>
    <m/>
    <m/>
    <s v="Relatives"/>
    <m/>
    <m/>
    <m/>
    <m/>
    <m/>
    <m/>
    <b v="1"/>
    <m/>
    <m/>
    <m/>
    <m/>
    <m/>
    <m/>
    <m/>
    <m/>
    <s v="Quraan"/>
    <m/>
    <b v="1"/>
    <m/>
    <m/>
    <m/>
    <m/>
    <m/>
    <m/>
    <m/>
    <m/>
    <m/>
    <s v="Lack of transportation"/>
    <m/>
    <m/>
    <b v="1"/>
    <m/>
    <m/>
    <m/>
    <m/>
    <m/>
    <m/>
    <m/>
    <s v="Yes"/>
    <m/>
    <s v="No"/>
    <m/>
    <s v="Awareness / educational activities / psychosocial support Case Management activities"/>
    <m/>
    <m/>
    <m/>
    <m/>
    <b v="1"/>
    <m/>
    <b v="1"/>
    <m/>
    <m/>
    <m/>
    <m/>
    <s v="Orphans living in the community"/>
    <m/>
    <m/>
    <b v="1"/>
    <m/>
    <m/>
    <m/>
    <m/>
    <m/>
    <m/>
    <m/>
    <s v="Casual labor"/>
    <m/>
    <m/>
    <m/>
    <b v="1"/>
    <m/>
    <m/>
    <m/>
    <m/>
    <m/>
    <m/>
    <m/>
    <m/>
    <m/>
    <m/>
    <n v="2000"/>
    <n v="3000"/>
    <x v="26"/>
    <m/>
    <m/>
    <m/>
    <m/>
    <b v="1"/>
    <m/>
    <b v="1"/>
    <m/>
    <b v="1"/>
    <m/>
    <m/>
    <m/>
    <m/>
    <m/>
    <m/>
    <m/>
    <m/>
    <s v="Yes"/>
    <s v="Food baskets"/>
    <b v="1"/>
    <m/>
    <m/>
    <m/>
    <m/>
    <m/>
    <m/>
    <m/>
    <s v="No"/>
    <m/>
    <s v="No"/>
    <m/>
    <m/>
    <m/>
    <m/>
    <m/>
    <m/>
    <m/>
    <m/>
    <m/>
    <m/>
    <s v="Decided by men / husband only"/>
    <m/>
    <s v="No"/>
    <m/>
    <s v="زيادة الخدمات للنساء والاطفال...توسيع الطرقات...إنارة الطرقات"/>
    <s v="Suggestion boxes"/>
    <m/>
    <b v="1"/>
    <m/>
    <m/>
    <m/>
    <m/>
    <m/>
    <m/>
    <m/>
    <s v="In-person from staff Social media messaging (e.g. Facebook)"/>
    <b v="1"/>
    <m/>
    <m/>
    <m/>
    <b v="1"/>
    <m/>
    <m/>
    <m/>
    <s v="لا"/>
    <s v="uuid:a18b4ace-aa11-4348-a152-75a0429d97c4"/>
    <n v="92468443"/>
    <s v="a18b4ace-aa11-4348-a152-75a0429d97c4"/>
    <d v="2022-02-10T12:20:07"/>
    <n v="52"/>
    <m/>
    <n v="-1"/>
    <m/>
    <m/>
    <s v="202202091909"/>
    <n v="9490"/>
    <s v="nsenumerator"/>
    <n v="648550"/>
  </r>
  <r>
    <s v="2022-02-10T10:07:21.708+02:00"/>
    <s v="2022-02-10T15:22:19.305+02:00"/>
    <s v="0"/>
    <s v="عبد السلام الحسن"/>
    <s v="MRFS"/>
    <m/>
    <d v="2022-02-10T00:00:00"/>
    <x v="4"/>
    <s v="All"/>
    <s v="Yes"/>
    <s v="IDP"/>
    <d v="2019-05-15T00:00:00"/>
    <s v="Head of Household"/>
    <m/>
    <x v="1"/>
    <s v="18-29"/>
    <s v="Is the Head of household"/>
    <s v="Male"/>
    <s v="No members with a disability"/>
    <b v="1"/>
    <m/>
    <m/>
    <m/>
    <m/>
    <m/>
    <m/>
    <s v="Married"/>
    <s v="Intermediate / preparatory"/>
    <n v="0"/>
    <n v="0"/>
    <n v="0"/>
    <n v="0"/>
    <n v="0"/>
    <n v="1"/>
    <n v="0"/>
    <s v="0"/>
    <s v="1"/>
    <s v="1"/>
    <n v="1"/>
    <n v="2"/>
    <n v="0"/>
    <n v="0"/>
    <n v="1"/>
    <n v="0"/>
    <s v="3"/>
    <s v="1"/>
    <s v="4"/>
    <s v="3"/>
    <n v="2"/>
    <s v="2"/>
    <s v="5"/>
    <n v="5"/>
    <s v="Income / livelihoods"/>
    <m/>
    <s v="Food and basic needs"/>
    <m/>
    <s v="Health"/>
    <m/>
    <s v="Primary Health care Centre (PHCC)-outpatient,inpatient + maternity Primary Health care unit-outpatient only (PHCU) Hospital"/>
    <b v="1"/>
    <b v="1"/>
    <b v="1"/>
    <m/>
    <m/>
    <m/>
    <m/>
    <m/>
    <m/>
    <n v="10"/>
    <x v="1"/>
    <s v="No"/>
    <m/>
    <m/>
    <m/>
    <m/>
    <m/>
    <m/>
    <m/>
    <m/>
    <m/>
    <m/>
    <m/>
    <m/>
    <m/>
    <m/>
    <m/>
    <m/>
    <m/>
    <m/>
    <m/>
    <m/>
    <m/>
    <m/>
    <m/>
    <m/>
    <m/>
    <m/>
    <m/>
    <m/>
    <s v="Drugs are mostly available"/>
    <b v="1"/>
    <b v="0"/>
    <b v="0"/>
    <b v="0"/>
    <b v="0"/>
    <b v="0"/>
    <b v="0"/>
    <m/>
    <n v="1"/>
    <m/>
    <m/>
    <m/>
    <m/>
    <m/>
    <m/>
    <m/>
    <m/>
    <m/>
    <m/>
    <x v="1"/>
    <s v="Uncertain if the COVID-19 vaccine will be effective"/>
    <m/>
    <b v="1"/>
    <m/>
    <m/>
    <m/>
    <m/>
    <m/>
    <m/>
    <m/>
    <m/>
    <m/>
    <x v="1"/>
    <s v="Hospital for normal delivery"/>
    <m/>
    <m/>
    <m/>
    <m/>
    <m/>
    <b v="1"/>
    <m/>
    <m/>
    <m/>
    <m/>
    <m/>
    <x v="1"/>
    <s v="Whatsapp / SMS"/>
    <m/>
    <m/>
    <m/>
    <b v="1"/>
    <m/>
    <m/>
    <m/>
    <m/>
    <m/>
    <s v="No"/>
    <s v="Yes"/>
    <s v="No"/>
    <s v="No"/>
    <s v="No"/>
    <s v="No"/>
    <s v="Yes"/>
    <s v="No"/>
    <s v="No"/>
    <s v="Yes"/>
    <s v="Yes"/>
    <s v="No"/>
    <m/>
    <s v="Yes"/>
    <s v="No"/>
    <s v="No"/>
    <s v="No"/>
    <s v="No"/>
    <s v="Yes"/>
    <s v="No"/>
    <s v="Yes"/>
    <s v="No"/>
    <s v="Yes"/>
    <s v="Yes"/>
    <s v="No"/>
    <s v="Yes"/>
    <s v="Yes"/>
    <n v="7"/>
    <x v="2"/>
    <n v="2"/>
    <s v="2"/>
    <m/>
    <m/>
    <s v="Anger Hopelessness Problems Sleeping Anxiety"/>
    <m/>
    <b v="1"/>
    <b v="1"/>
    <m/>
    <m/>
    <b v="1"/>
    <b v="1"/>
    <m/>
    <m/>
    <m/>
    <m/>
    <m/>
    <m/>
    <m/>
    <m/>
    <m/>
    <m/>
    <m/>
    <s v="Adult Women Persons with Physical Disabilities"/>
    <b v="1"/>
    <m/>
    <m/>
    <b v="1"/>
    <m/>
    <m/>
    <m/>
    <m/>
    <m/>
    <m/>
    <m/>
    <m/>
    <m/>
    <s v="لأنهم أكثر عرضة للخطر"/>
    <s v="Speaking to a family member Speaking to a friend Prayer"/>
    <b v="1"/>
    <b v="1"/>
    <m/>
    <b v="1"/>
    <m/>
    <m/>
    <m/>
    <m/>
    <m/>
    <m/>
    <m/>
    <m/>
    <s v="Friends"/>
    <m/>
    <b v="1"/>
    <m/>
    <m/>
    <m/>
    <m/>
    <m/>
    <m/>
    <m/>
    <m/>
    <m/>
    <m/>
    <s v="Don't Know"/>
    <m/>
    <m/>
    <m/>
    <m/>
    <m/>
    <m/>
    <m/>
    <b v="1"/>
    <m/>
    <x v="0"/>
    <m/>
    <s v="Food aid / food distributions Education Women's and girls'-friendly spaces Case management for survivors of GBV Cash Vouchers Clean water"/>
    <b v="1"/>
    <m/>
    <m/>
    <m/>
    <m/>
    <b v="1"/>
    <b v="1"/>
    <m/>
    <b v="1"/>
    <b v="1"/>
    <b v="1"/>
    <m/>
    <m/>
    <m/>
    <x v="0"/>
    <s v="Family member"/>
    <b v="1"/>
    <m/>
    <m/>
    <m/>
    <m/>
    <m/>
    <m/>
    <m/>
    <m/>
    <m/>
    <m/>
    <s v="Family member"/>
    <b v="1"/>
    <m/>
    <m/>
    <m/>
    <m/>
    <m/>
    <m/>
    <m/>
    <m/>
    <m/>
    <s v="Women friendly Center Peer Support groups"/>
    <b v="1"/>
    <b v="1"/>
    <m/>
    <m/>
    <m/>
    <m/>
    <m/>
    <m/>
    <m/>
    <s v="Women's and girls' friendly spaces"/>
    <m/>
    <b v="1"/>
    <m/>
    <m/>
    <m/>
    <m/>
    <m/>
    <m/>
    <s v="Fear of being identified as survivors"/>
    <b v="1"/>
    <m/>
    <m/>
    <m/>
    <m/>
    <m/>
    <m/>
    <m/>
    <m/>
    <s v="Child labour Physical abuse Neglect Being orphaned Child headed household Dropout of school"/>
    <m/>
    <b v="1"/>
    <m/>
    <b v="1"/>
    <b v="1"/>
    <m/>
    <b v="1"/>
    <m/>
    <b v="1"/>
    <m/>
    <m/>
    <m/>
    <b v="1"/>
    <m/>
    <m/>
    <m/>
    <s v="Parents School teachers"/>
    <m/>
    <m/>
    <m/>
    <m/>
    <b v="1"/>
    <b v="1"/>
    <m/>
    <m/>
    <m/>
    <m/>
    <m/>
    <m/>
    <m/>
    <m/>
    <m/>
    <s v="None"/>
    <m/>
    <m/>
    <m/>
    <m/>
    <m/>
    <m/>
    <m/>
    <m/>
    <b v="1"/>
    <m/>
    <m/>
    <s v="Lack of transportation"/>
    <m/>
    <m/>
    <b v="1"/>
    <m/>
    <m/>
    <m/>
    <m/>
    <m/>
    <m/>
    <m/>
    <s v="Not applicable (no child of school going age)"/>
    <m/>
    <s v="Not applicable (no child of school going age)"/>
    <m/>
    <s v="Quraan Entertainement activities Awareness / educational activities / psychosocial support"/>
    <m/>
    <b v="1"/>
    <m/>
    <m/>
    <b v="1"/>
    <b v="1"/>
    <m/>
    <m/>
    <m/>
    <m/>
    <m/>
    <s v="Orphans living in the community Child-headed households Children involved in harmful forms of labor Children who have been associated with fighting forces"/>
    <m/>
    <m/>
    <b v="1"/>
    <b v="1"/>
    <b v="1"/>
    <b v="1"/>
    <m/>
    <m/>
    <m/>
    <m/>
    <s v="Humanitarian assistance"/>
    <m/>
    <m/>
    <m/>
    <m/>
    <m/>
    <m/>
    <m/>
    <m/>
    <b v="1"/>
    <m/>
    <m/>
    <m/>
    <m/>
    <m/>
    <n v="300"/>
    <n v="1700"/>
    <x v="2"/>
    <b v="1"/>
    <m/>
    <m/>
    <m/>
    <b v="1"/>
    <m/>
    <m/>
    <m/>
    <m/>
    <m/>
    <m/>
    <m/>
    <m/>
    <m/>
    <m/>
    <m/>
    <m/>
    <s v="Yes"/>
    <s v="Food baskets Cash/voucher"/>
    <b v="1"/>
    <m/>
    <m/>
    <b v="1"/>
    <m/>
    <m/>
    <m/>
    <m/>
    <s v="No"/>
    <m/>
    <s v="No"/>
    <m/>
    <m/>
    <m/>
    <m/>
    <m/>
    <m/>
    <m/>
    <m/>
    <m/>
    <m/>
    <s v="Participatory (Both wife &amp; Husband)"/>
    <m/>
    <s v="No"/>
    <m/>
    <s v="توزيع المحروقات في فصل الشتاء ومواد غير غذائية عوازل بطانيات _x000a_توزيع قرطاسية للأطفال"/>
    <s v="Suggestion boxes Hotline/phone SMS/whatsapp Email"/>
    <m/>
    <b v="1"/>
    <b v="1"/>
    <b v="1"/>
    <b v="1"/>
    <m/>
    <m/>
    <m/>
    <m/>
    <s v="In-person from staff"/>
    <b v="1"/>
    <m/>
    <m/>
    <m/>
    <m/>
    <m/>
    <m/>
    <m/>
    <m/>
    <s v="uuid:cc85d8d5-f1af-46d4-87f1-546f94c745fd"/>
    <n v="92470260"/>
    <s v="cc85d8d5-f1af-46d4-87f1-546f94c745fd"/>
    <d v="2022-02-10T12:40:27"/>
    <n v="53"/>
    <m/>
    <n v="-1"/>
    <m/>
    <m/>
    <s v="202202091909"/>
    <n v="18898"/>
    <s v="nsenumerator"/>
    <n v="648550"/>
  </r>
  <r>
    <s v="2022-02-10T11:12:35.888+02:00"/>
    <s v="2022-02-10T15:26:33.666+02:00"/>
    <s v="0"/>
    <s v="عبد السلام الحسن"/>
    <s v="MRFS"/>
    <m/>
    <d v="2022-02-10T00:00:00"/>
    <x v="4"/>
    <s v="All"/>
    <s v="Yes"/>
    <s v="IDP"/>
    <d v="2019-04-04T00:00:00"/>
    <s v="Head of Household"/>
    <m/>
    <x v="1"/>
    <s v="40-49"/>
    <s v="Is the Head of household"/>
    <s v="Male"/>
    <s v="No members with a disability"/>
    <b v="1"/>
    <m/>
    <m/>
    <m/>
    <m/>
    <m/>
    <m/>
    <s v="Married"/>
    <s v="Primary"/>
    <n v="0"/>
    <n v="0"/>
    <n v="0"/>
    <n v="0"/>
    <n v="0"/>
    <n v="3"/>
    <n v="0"/>
    <s v="0"/>
    <s v="3"/>
    <s v="3"/>
    <n v="0"/>
    <n v="0"/>
    <n v="0"/>
    <n v="0"/>
    <n v="1"/>
    <n v="0"/>
    <s v="0"/>
    <s v="1"/>
    <s v="1"/>
    <s v="0"/>
    <n v="0"/>
    <s v="4"/>
    <s v="4"/>
    <n v="4"/>
    <s v="Food and basic needs"/>
    <m/>
    <s v="Health"/>
    <m/>
    <s v="Nutrition"/>
    <m/>
    <s v="Primary Health care Centre (PHCC)-outpatient,inpatient + maternity Primary Health care unit-outpatient only (PHCU)"/>
    <b v="1"/>
    <b v="1"/>
    <m/>
    <m/>
    <m/>
    <m/>
    <m/>
    <m/>
    <m/>
    <n v="5"/>
    <x v="1"/>
    <s v="Yes"/>
    <s v="Do not know"/>
    <b v="0"/>
    <b v="0"/>
    <b v="0"/>
    <b v="0"/>
    <b v="0"/>
    <b v="0"/>
    <b v="0"/>
    <b v="0"/>
    <b v="0"/>
    <b v="1"/>
    <m/>
    <s v="Lack of medicine availability"/>
    <b v="0"/>
    <b v="0"/>
    <b v="0"/>
    <b v="0"/>
    <b v="1"/>
    <b v="0"/>
    <b v="0"/>
    <b v="0"/>
    <b v="0"/>
    <b v="0"/>
    <b v="0"/>
    <b v="0"/>
    <b v="0"/>
    <b v="0"/>
    <m/>
    <s v="Drugs are mostly available"/>
    <b v="1"/>
    <b v="0"/>
    <b v="0"/>
    <b v="0"/>
    <b v="0"/>
    <b v="0"/>
    <b v="0"/>
    <m/>
    <m/>
    <n v="1"/>
    <n v="2"/>
    <n v="1"/>
    <m/>
    <n v="1"/>
    <m/>
    <m/>
    <m/>
    <m/>
    <m/>
    <x v="2"/>
    <m/>
    <m/>
    <m/>
    <m/>
    <m/>
    <m/>
    <m/>
    <m/>
    <m/>
    <m/>
    <m/>
    <m/>
    <x v="1"/>
    <s v="Hospital for normal delivery"/>
    <m/>
    <m/>
    <m/>
    <m/>
    <m/>
    <b v="1"/>
    <m/>
    <m/>
    <m/>
    <m/>
    <m/>
    <x v="2"/>
    <s v="In person by community workers Whatsapp / SMS Electronic media"/>
    <m/>
    <b v="1"/>
    <m/>
    <b v="1"/>
    <b v="1"/>
    <m/>
    <m/>
    <m/>
    <m/>
    <s v="Yes"/>
    <s v="No"/>
    <s v="No"/>
    <s v="No"/>
    <s v="No"/>
    <s v="No"/>
    <s v="No"/>
    <s v="No"/>
    <s v="Yes"/>
    <s v="No"/>
    <s v="Yes"/>
    <s v="No"/>
    <m/>
    <m/>
    <m/>
    <m/>
    <m/>
    <m/>
    <m/>
    <m/>
    <m/>
    <m/>
    <m/>
    <m/>
    <m/>
    <m/>
    <m/>
    <s v=""/>
    <x v="0"/>
    <m/>
    <m/>
    <m/>
    <m/>
    <s v="Anger Hopelessness Sadness Anxiety Problems Sleeping Mood swings"/>
    <m/>
    <b v="1"/>
    <b v="1"/>
    <m/>
    <b v="1"/>
    <b v="1"/>
    <b v="1"/>
    <m/>
    <b v="1"/>
    <m/>
    <m/>
    <m/>
    <m/>
    <m/>
    <m/>
    <m/>
    <m/>
    <m/>
    <s v="Displaced people Adult Men Adult Women"/>
    <b v="1"/>
    <b v="1"/>
    <m/>
    <m/>
    <m/>
    <b v="1"/>
    <m/>
    <m/>
    <m/>
    <m/>
    <m/>
    <m/>
    <m/>
    <s v="بسبب ضغوطات الحياة"/>
    <s v="Speaking to a family member Speaking to a friend Prayer"/>
    <b v="1"/>
    <b v="1"/>
    <m/>
    <b v="1"/>
    <m/>
    <m/>
    <m/>
    <m/>
    <m/>
    <m/>
    <m/>
    <m/>
    <s v="Family Friends"/>
    <b v="1"/>
    <b v="1"/>
    <m/>
    <m/>
    <m/>
    <m/>
    <m/>
    <m/>
    <m/>
    <m/>
    <m/>
    <m/>
    <s v="Don't Know"/>
    <m/>
    <m/>
    <m/>
    <m/>
    <m/>
    <m/>
    <m/>
    <b v="1"/>
    <m/>
    <x v="0"/>
    <m/>
    <s v="Food aid / food distributions Health care (including reproductive health)"/>
    <b v="1"/>
    <m/>
    <m/>
    <b v="1"/>
    <m/>
    <m/>
    <m/>
    <m/>
    <m/>
    <m/>
    <m/>
    <m/>
    <m/>
    <m/>
    <x v="0"/>
    <s v="Family member Friend"/>
    <b v="1"/>
    <m/>
    <m/>
    <m/>
    <b v="1"/>
    <m/>
    <m/>
    <m/>
    <m/>
    <m/>
    <m/>
    <s v="Family member Friend"/>
    <b v="1"/>
    <m/>
    <m/>
    <m/>
    <b v="1"/>
    <m/>
    <m/>
    <m/>
    <m/>
    <m/>
    <s v="Women friendly Center"/>
    <b v="1"/>
    <m/>
    <m/>
    <m/>
    <m/>
    <m/>
    <m/>
    <m/>
    <m/>
    <s v="Women's and girls' friendly spaces"/>
    <m/>
    <b v="1"/>
    <m/>
    <m/>
    <m/>
    <m/>
    <m/>
    <m/>
    <s v="Fear of being identified as survivors"/>
    <b v="1"/>
    <m/>
    <m/>
    <m/>
    <m/>
    <m/>
    <m/>
    <m/>
    <m/>
    <s v="Kidnapping Child labour Neglect Being orphaned Child headed household"/>
    <b v="1"/>
    <b v="1"/>
    <m/>
    <m/>
    <b v="1"/>
    <m/>
    <b v="1"/>
    <m/>
    <b v="1"/>
    <m/>
    <m/>
    <m/>
    <m/>
    <m/>
    <m/>
    <m/>
    <s v="Religious leaders Siblings Parents"/>
    <m/>
    <b v="1"/>
    <b v="1"/>
    <m/>
    <m/>
    <b v="1"/>
    <m/>
    <m/>
    <m/>
    <m/>
    <m/>
    <m/>
    <m/>
    <m/>
    <m/>
    <m/>
    <m/>
    <m/>
    <m/>
    <m/>
    <m/>
    <m/>
    <m/>
    <m/>
    <m/>
    <m/>
    <m/>
    <m/>
    <m/>
    <m/>
    <m/>
    <m/>
    <m/>
    <m/>
    <m/>
    <m/>
    <m/>
    <m/>
    <m/>
    <m/>
    <m/>
    <m/>
    <s v="Entertainement activities Quraan Awareness / educational activities / psychosocial support"/>
    <m/>
    <b v="1"/>
    <m/>
    <m/>
    <b v="1"/>
    <b v="1"/>
    <m/>
    <m/>
    <m/>
    <m/>
    <m/>
    <s v="Children separated from their parents Orphans living in the community Child-headed households Children involved in harmful forms of labor"/>
    <b v="1"/>
    <m/>
    <b v="1"/>
    <b v="1"/>
    <b v="1"/>
    <m/>
    <m/>
    <m/>
    <m/>
    <m/>
    <s v="Humanitarian assistance"/>
    <m/>
    <m/>
    <m/>
    <m/>
    <m/>
    <m/>
    <m/>
    <m/>
    <b v="1"/>
    <m/>
    <m/>
    <m/>
    <m/>
    <m/>
    <n v="450"/>
    <n v="1800"/>
    <x v="27"/>
    <m/>
    <m/>
    <m/>
    <m/>
    <m/>
    <b v="1"/>
    <m/>
    <m/>
    <m/>
    <m/>
    <m/>
    <m/>
    <m/>
    <m/>
    <m/>
    <m/>
    <m/>
    <s v="Yes"/>
    <s v="Food baskets"/>
    <b v="1"/>
    <m/>
    <m/>
    <m/>
    <m/>
    <m/>
    <m/>
    <m/>
    <s v="No"/>
    <m/>
    <s v="No"/>
    <m/>
    <m/>
    <m/>
    <m/>
    <m/>
    <m/>
    <m/>
    <m/>
    <m/>
    <m/>
    <s v="Participatory (Both wife &amp; Husband)"/>
    <m/>
    <s v="No"/>
    <m/>
    <s v="تقديم سلل غذائية وقسائم نقدية _x000a_وتوزيع مواد تنظيف _x000a_توزيع ملابس ومواد التدفئة في فصل الشتاء"/>
    <s v="Suggestion boxes Hotline/phone In-person to MRFS/partner staff"/>
    <b v="1"/>
    <b v="1"/>
    <b v="1"/>
    <m/>
    <m/>
    <m/>
    <m/>
    <m/>
    <m/>
    <s v="In-person from staff Social media messaging (e.g. Facebook)"/>
    <b v="1"/>
    <m/>
    <m/>
    <m/>
    <b v="1"/>
    <m/>
    <m/>
    <m/>
    <m/>
    <s v="uuid:5e7e558f-0b62-4be8-affa-286a90752b5b"/>
    <n v="92470264"/>
    <s v="5e7e558f-0b62-4be8-affa-286a90752b5b"/>
    <d v="2022-02-10T12:40:28"/>
    <n v="54"/>
    <m/>
    <n v="-1"/>
    <m/>
    <m/>
    <s v="202202091909"/>
    <n v="15238"/>
    <s v="nsenumerator"/>
    <n v="648550"/>
  </r>
  <r>
    <s v="2022-02-10T11:49:09.782+02:00"/>
    <s v="2022-02-10T15:29:35.451+02:00"/>
    <s v="0"/>
    <s v="عبد السلام الحسن"/>
    <s v="MRFS"/>
    <m/>
    <d v="2022-02-10T00:00:00"/>
    <x v="4"/>
    <s v="All"/>
    <s v="Yes"/>
    <s v="IDP"/>
    <d v="2018-07-24T00:00:00"/>
    <s v="Head of Household"/>
    <m/>
    <x v="1"/>
    <s v="30-39"/>
    <s v="Is the Head of household"/>
    <s v="Male"/>
    <s v="No members with a disability"/>
    <b v="1"/>
    <m/>
    <m/>
    <m/>
    <m/>
    <m/>
    <m/>
    <s v="Married"/>
    <s v="institute / diploma"/>
    <n v="0"/>
    <n v="0"/>
    <n v="1"/>
    <n v="0"/>
    <n v="0"/>
    <n v="1"/>
    <n v="0"/>
    <s v="1"/>
    <s v="1"/>
    <s v="2"/>
    <n v="0"/>
    <n v="1"/>
    <n v="1"/>
    <n v="0"/>
    <n v="1"/>
    <n v="0"/>
    <s v="2"/>
    <s v="1"/>
    <s v="3"/>
    <s v="3"/>
    <n v="2"/>
    <s v="2"/>
    <s v="5"/>
    <n v="5"/>
    <s v="Income / livelihoods"/>
    <m/>
    <s v="Food and basic needs"/>
    <m/>
    <s v="Child protection services"/>
    <m/>
    <s v="Hospital Primary Health care Centre (PHCC)-outpatient,inpatient + maternity Primary Health care unit-outpatient only (PHCU)"/>
    <b v="1"/>
    <b v="1"/>
    <b v="1"/>
    <m/>
    <m/>
    <m/>
    <m/>
    <m/>
    <m/>
    <n v="20"/>
    <x v="1"/>
    <s v="No"/>
    <m/>
    <m/>
    <m/>
    <m/>
    <m/>
    <m/>
    <m/>
    <m/>
    <m/>
    <m/>
    <m/>
    <m/>
    <m/>
    <m/>
    <m/>
    <m/>
    <m/>
    <m/>
    <m/>
    <m/>
    <m/>
    <m/>
    <m/>
    <m/>
    <m/>
    <m/>
    <m/>
    <m/>
    <s v="Antibiotic Pediatric medicine Non communicable diseases (NCD) drugs (chronic, cardiac, diabetes, hyper-tension, asthma)"/>
    <b v="0"/>
    <b v="1"/>
    <b v="1"/>
    <b v="0"/>
    <b v="1"/>
    <b v="0"/>
    <b v="0"/>
    <m/>
    <n v="2"/>
    <n v="1"/>
    <m/>
    <m/>
    <m/>
    <n v="1"/>
    <m/>
    <n v="1"/>
    <m/>
    <m/>
    <m/>
    <x v="2"/>
    <m/>
    <m/>
    <m/>
    <m/>
    <m/>
    <m/>
    <m/>
    <m/>
    <m/>
    <m/>
    <m/>
    <m/>
    <x v="3"/>
    <s v="Hospital for normal delivery"/>
    <m/>
    <m/>
    <m/>
    <m/>
    <m/>
    <b v="1"/>
    <m/>
    <m/>
    <m/>
    <m/>
    <m/>
    <x v="2"/>
    <s v="In person at health centers"/>
    <b v="1"/>
    <m/>
    <m/>
    <m/>
    <m/>
    <m/>
    <m/>
    <m/>
    <m/>
    <s v="Yes"/>
    <s v="Yes"/>
    <s v="No"/>
    <s v="No"/>
    <s v="No"/>
    <s v="No"/>
    <s v="No"/>
    <s v="No"/>
    <s v="Yes"/>
    <s v="No"/>
    <s v="Yes"/>
    <s v="No"/>
    <m/>
    <s v="Yes"/>
    <s v="No"/>
    <s v="No"/>
    <s v="No"/>
    <s v="No"/>
    <s v="Yes"/>
    <s v="No"/>
    <s v="No"/>
    <s v="No"/>
    <s v="No"/>
    <s v="No"/>
    <s v="No"/>
    <s v="No"/>
    <s v="No"/>
    <n v="2"/>
    <x v="1"/>
    <n v="2"/>
    <s v="2"/>
    <m/>
    <m/>
    <s v="Family conflict Conflict within community Problems Sleeping Anxiety Anger"/>
    <m/>
    <b v="1"/>
    <m/>
    <m/>
    <m/>
    <b v="1"/>
    <b v="1"/>
    <m/>
    <m/>
    <m/>
    <m/>
    <m/>
    <b v="1"/>
    <b v="1"/>
    <m/>
    <m/>
    <m/>
    <m/>
    <s v="Adult Women Displaced people"/>
    <b v="1"/>
    <m/>
    <m/>
    <m/>
    <m/>
    <b v="1"/>
    <m/>
    <m/>
    <m/>
    <m/>
    <m/>
    <m/>
    <m/>
    <s v="الوضع المعيشي المتردي"/>
    <s v="Prayer Smoking Withdrawal/Isolation"/>
    <m/>
    <m/>
    <m/>
    <b v="1"/>
    <m/>
    <m/>
    <b v="1"/>
    <m/>
    <b v="1"/>
    <m/>
    <m/>
    <m/>
    <s v="Family Friends"/>
    <b v="1"/>
    <b v="1"/>
    <m/>
    <m/>
    <m/>
    <m/>
    <m/>
    <m/>
    <m/>
    <m/>
    <m/>
    <m/>
    <s v="No knowledge of service location Services are unavailable"/>
    <b v="1"/>
    <b v="1"/>
    <m/>
    <m/>
    <m/>
    <m/>
    <m/>
    <m/>
    <m/>
    <x v="2"/>
    <s v="غالبا مايكون الدعم عبر الانترنيت وغير فيزيائي"/>
    <s v="Food aid / food distributions Shelter Education Women's and girls'-friendly spaces Clean water"/>
    <b v="1"/>
    <b v="1"/>
    <m/>
    <m/>
    <m/>
    <b v="1"/>
    <b v="1"/>
    <m/>
    <m/>
    <m/>
    <b v="1"/>
    <m/>
    <m/>
    <m/>
    <x v="2"/>
    <s v="Community leader Religious leader"/>
    <m/>
    <b v="1"/>
    <m/>
    <m/>
    <m/>
    <m/>
    <m/>
    <b v="1"/>
    <m/>
    <m/>
    <m/>
    <s v="Don't Know"/>
    <m/>
    <m/>
    <m/>
    <m/>
    <m/>
    <m/>
    <m/>
    <m/>
    <b v="1"/>
    <m/>
    <s v="Don't Know"/>
    <m/>
    <m/>
    <m/>
    <m/>
    <m/>
    <m/>
    <m/>
    <b v="1"/>
    <m/>
    <m/>
    <m/>
    <m/>
    <m/>
    <m/>
    <m/>
    <m/>
    <m/>
    <m/>
    <s v="Fear of being identified as survivors"/>
    <b v="1"/>
    <m/>
    <m/>
    <m/>
    <m/>
    <m/>
    <m/>
    <m/>
    <m/>
    <s v="Kidnapping Child labour Physical abuse Neglect Being orphaned Child headed household Exploitation Dropout of school"/>
    <b v="1"/>
    <b v="1"/>
    <m/>
    <b v="1"/>
    <b v="1"/>
    <m/>
    <b v="1"/>
    <m/>
    <b v="1"/>
    <m/>
    <m/>
    <b v="1"/>
    <b v="1"/>
    <m/>
    <m/>
    <m/>
    <s v="Parents Siblings"/>
    <m/>
    <m/>
    <b v="1"/>
    <m/>
    <m/>
    <b v="1"/>
    <m/>
    <m/>
    <m/>
    <m/>
    <m/>
    <m/>
    <m/>
    <m/>
    <m/>
    <s v="Quraan Painting / re-creational activity"/>
    <m/>
    <b v="1"/>
    <m/>
    <b v="1"/>
    <m/>
    <m/>
    <m/>
    <m/>
    <m/>
    <m/>
    <m/>
    <s v="No services"/>
    <m/>
    <m/>
    <m/>
    <m/>
    <m/>
    <b v="1"/>
    <m/>
    <m/>
    <m/>
    <m/>
    <s v="Not applicable (no child of school going age)"/>
    <m/>
    <s v="Not applicable (no child of school going age)"/>
    <m/>
    <s v="Awareness / educational activities / psychosocial support Entertainement activities Quraan Case Management activities"/>
    <m/>
    <b v="1"/>
    <m/>
    <m/>
    <b v="1"/>
    <b v="1"/>
    <b v="1"/>
    <m/>
    <m/>
    <m/>
    <m/>
    <s v="Child-headed households Children involved in harmful forms of labor Children separated from their parents Orphans living in the community"/>
    <b v="1"/>
    <m/>
    <b v="1"/>
    <b v="1"/>
    <b v="1"/>
    <m/>
    <m/>
    <m/>
    <m/>
    <m/>
    <s v="Humanitarian assistance"/>
    <m/>
    <m/>
    <m/>
    <m/>
    <m/>
    <m/>
    <m/>
    <m/>
    <b v="1"/>
    <m/>
    <m/>
    <m/>
    <m/>
    <m/>
    <n v="350"/>
    <n v="1500"/>
    <x v="1"/>
    <m/>
    <m/>
    <m/>
    <m/>
    <b v="1"/>
    <m/>
    <m/>
    <m/>
    <m/>
    <m/>
    <m/>
    <m/>
    <m/>
    <m/>
    <m/>
    <m/>
    <m/>
    <s v="Yes"/>
    <s v="Food baskets"/>
    <b v="1"/>
    <m/>
    <m/>
    <m/>
    <m/>
    <m/>
    <m/>
    <m/>
    <s v="No"/>
    <m/>
    <s v="No"/>
    <m/>
    <m/>
    <m/>
    <m/>
    <m/>
    <m/>
    <m/>
    <m/>
    <m/>
    <m/>
    <s v="Participatory (Both wife &amp; Husband)"/>
    <m/>
    <s v="No"/>
    <m/>
    <s v="فتح مراكز صديقة بالطفل _x000a_دعم مشاريع سبل العيش _x000a_وتمكين الشباب _x000a_ودعم النساء بمشاريع صغيرة لكسب المال"/>
    <s v="Suggestion boxes Hotline/phone SMS/whatsapp"/>
    <m/>
    <b v="1"/>
    <b v="1"/>
    <b v="1"/>
    <m/>
    <m/>
    <m/>
    <m/>
    <m/>
    <s v="In-person from staff"/>
    <b v="1"/>
    <m/>
    <m/>
    <m/>
    <m/>
    <m/>
    <m/>
    <m/>
    <m/>
    <s v="uuid:4345b6d5-f280-4023-83e4-6cb39db82ec2"/>
    <n v="92470265"/>
    <s v="4345b6d5-f280-4023-83e4-6cb39db82ec2"/>
    <d v="2022-02-10T12:40:28"/>
    <n v="55"/>
    <m/>
    <n v="-1"/>
    <m/>
    <m/>
    <s v="202202091909"/>
    <n v="13226"/>
    <s v="nsenumerator"/>
    <n v="648550"/>
  </r>
  <r>
    <s v="2022-02-10T12:46:18.733+02:00"/>
    <s v="2022-02-10T15:34:51.060+02:00"/>
    <s v="0"/>
    <s v="عبد السلام الحسن"/>
    <s v="MRFS"/>
    <m/>
    <d v="2022-02-10T00:00:00"/>
    <x v="4"/>
    <s v="All"/>
    <s v="Yes"/>
    <s v="IDP"/>
    <d v="2019-09-08T00:00:00"/>
    <s v="Head of Household"/>
    <m/>
    <x v="1"/>
    <s v="30-39"/>
    <s v="Is the Head of household"/>
    <s v="Male"/>
    <s v="No members with a disability"/>
    <b v="1"/>
    <m/>
    <m/>
    <m/>
    <m/>
    <m/>
    <m/>
    <s v="Married"/>
    <s v="Secondary"/>
    <n v="1"/>
    <n v="0"/>
    <n v="1"/>
    <n v="0"/>
    <n v="0"/>
    <n v="1"/>
    <n v="0"/>
    <s v="1"/>
    <s v="1"/>
    <s v="2"/>
    <n v="0"/>
    <n v="1"/>
    <n v="2"/>
    <n v="0"/>
    <n v="1"/>
    <n v="0"/>
    <s v="3"/>
    <s v="1"/>
    <s v="4"/>
    <s v="4"/>
    <n v="2"/>
    <s v="2"/>
    <s v="6"/>
    <n v="6"/>
    <s v="Food and basic needs"/>
    <m/>
    <s v="Income / livelihoods"/>
    <m/>
    <s v="Health"/>
    <m/>
    <s v="Primary Health care Centre (PHCC)-outpatient,inpatient + maternity Hospital"/>
    <m/>
    <b v="1"/>
    <b v="1"/>
    <m/>
    <m/>
    <m/>
    <m/>
    <m/>
    <m/>
    <n v="15"/>
    <x v="1"/>
    <s v="No"/>
    <m/>
    <m/>
    <m/>
    <m/>
    <m/>
    <m/>
    <m/>
    <m/>
    <m/>
    <m/>
    <m/>
    <m/>
    <m/>
    <m/>
    <m/>
    <m/>
    <m/>
    <m/>
    <m/>
    <m/>
    <m/>
    <m/>
    <m/>
    <m/>
    <m/>
    <m/>
    <m/>
    <m/>
    <s v="Non communicable diseases (NCD) drugs (chronic, cardiac, diabetes, hyper-tension, asthma) Pediatric medicine Reproductive health medicines"/>
    <b v="0"/>
    <b v="1"/>
    <b v="1"/>
    <b v="1"/>
    <b v="0"/>
    <b v="0"/>
    <b v="0"/>
    <m/>
    <n v="6"/>
    <n v="6"/>
    <m/>
    <n v="2"/>
    <m/>
    <m/>
    <n v="1"/>
    <m/>
    <m/>
    <m/>
    <m/>
    <x v="2"/>
    <m/>
    <m/>
    <m/>
    <m/>
    <m/>
    <m/>
    <m/>
    <m/>
    <m/>
    <m/>
    <m/>
    <m/>
    <x v="1"/>
    <s v="Hospital for normal delivery"/>
    <m/>
    <m/>
    <m/>
    <m/>
    <m/>
    <b v="1"/>
    <m/>
    <m/>
    <m/>
    <m/>
    <m/>
    <x v="1"/>
    <s v="In person by community workers In person at health centers"/>
    <b v="1"/>
    <b v="1"/>
    <m/>
    <m/>
    <m/>
    <m/>
    <m/>
    <m/>
    <m/>
    <s v="No"/>
    <s v="Yes"/>
    <s v="Yes"/>
    <s v="No"/>
    <s v="No"/>
    <s v="No"/>
    <s v="No"/>
    <s v="No"/>
    <s v="No"/>
    <s v="No"/>
    <s v="Yes"/>
    <s v="No"/>
    <m/>
    <s v="No"/>
    <s v="No"/>
    <s v="No"/>
    <s v="No"/>
    <s v="No"/>
    <s v="No"/>
    <s v="No"/>
    <s v="Yes"/>
    <s v="No"/>
    <s v="No"/>
    <s v="Yes"/>
    <s v="No"/>
    <s v="Yes"/>
    <s v="Yes"/>
    <n v="4"/>
    <x v="1"/>
    <n v="2"/>
    <s v="2"/>
    <n v="1"/>
    <s v="1"/>
    <s v="Hopelessness Anxiety Sadness Problems Sleeping Problems Concentrating Mood swings Changes in Appetite"/>
    <m/>
    <m/>
    <b v="1"/>
    <m/>
    <b v="1"/>
    <b v="1"/>
    <b v="1"/>
    <b v="1"/>
    <b v="1"/>
    <b v="1"/>
    <m/>
    <m/>
    <m/>
    <m/>
    <m/>
    <m/>
    <m/>
    <m/>
    <s v="Displaced people Elderly"/>
    <m/>
    <m/>
    <m/>
    <m/>
    <b v="1"/>
    <b v="1"/>
    <m/>
    <m/>
    <m/>
    <m/>
    <m/>
    <m/>
    <m/>
    <s v="بسبب ضغوطات الحياة"/>
    <s v="Prayer Withdrawal/Isolation"/>
    <m/>
    <m/>
    <m/>
    <b v="1"/>
    <m/>
    <m/>
    <m/>
    <m/>
    <b v="1"/>
    <m/>
    <m/>
    <m/>
    <s v="Don't Know"/>
    <m/>
    <m/>
    <m/>
    <m/>
    <m/>
    <m/>
    <m/>
    <m/>
    <m/>
    <m/>
    <b v="1"/>
    <m/>
    <s v="No knowledge of service location Fear of stigma"/>
    <b v="1"/>
    <m/>
    <m/>
    <m/>
    <m/>
    <b v="1"/>
    <m/>
    <m/>
    <m/>
    <x v="0"/>
    <m/>
    <s v="Food aid / food distributions Shelter"/>
    <b v="1"/>
    <b v="1"/>
    <m/>
    <m/>
    <m/>
    <m/>
    <m/>
    <m/>
    <m/>
    <m/>
    <m/>
    <m/>
    <m/>
    <m/>
    <x v="2"/>
    <s v="Community leader"/>
    <m/>
    <b v="1"/>
    <m/>
    <m/>
    <m/>
    <m/>
    <m/>
    <m/>
    <m/>
    <m/>
    <m/>
    <s v="Family member"/>
    <b v="1"/>
    <m/>
    <m/>
    <m/>
    <m/>
    <m/>
    <m/>
    <m/>
    <m/>
    <m/>
    <s v="Women friendly Center"/>
    <b v="1"/>
    <m/>
    <m/>
    <m/>
    <m/>
    <m/>
    <m/>
    <m/>
    <m/>
    <s v="Women's and girls' friendly spaces Community leader"/>
    <m/>
    <b v="1"/>
    <m/>
    <b v="1"/>
    <m/>
    <m/>
    <m/>
    <m/>
    <s v="Fear of being identified as survivors"/>
    <b v="1"/>
    <m/>
    <m/>
    <m/>
    <m/>
    <m/>
    <m/>
    <m/>
    <m/>
    <s v="Kidnapping Child labour Child marriage Physical abuse Neglect Sexual abuse Being orphaned Child headed household Exploitation Dropout of school"/>
    <b v="1"/>
    <b v="1"/>
    <b v="1"/>
    <b v="1"/>
    <b v="1"/>
    <b v="1"/>
    <b v="1"/>
    <m/>
    <b v="1"/>
    <m/>
    <m/>
    <b v="1"/>
    <b v="1"/>
    <m/>
    <m/>
    <m/>
    <s v="Relatives Parents"/>
    <m/>
    <m/>
    <m/>
    <m/>
    <m/>
    <b v="1"/>
    <b v="1"/>
    <m/>
    <m/>
    <m/>
    <m/>
    <m/>
    <m/>
    <m/>
    <m/>
    <s v="Painting / re-creational activity"/>
    <m/>
    <m/>
    <m/>
    <b v="1"/>
    <m/>
    <m/>
    <m/>
    <m/>
    <m/>
    <m/>
    <m/>
    <s v="No barriers"/>
    <m/>
    <m/>
    <m/>
    <m/>
    <m/>
    <m/>
    <m/>
    <m/>
    <b v="1"/>
    <m/>
    <s v="Yes"/>
    <m/>
    <s v="No"/>
    <m/>
    <s v="Entertainement activities Quraan"/>
    <m/>
    <b v="1"/>
    <m/>
    <m/>
    <m/>
    <b v="1"/>
    <m/>
    <m/>
    <m/>
    <m/>
    <m/>
    <s v="Children living on the street Orphans living in the community Child-headed households Children involved in harmful forms of labor Children who have been associated with fighting forces"/>
    <m/>
    <b v="1"/>
    <b v="1"/>
    <b v="1"/>
    <b v="1"/>
    <b v="1"/>
    <m/>
    <m/>
    <m/>
    <m/>
    <s v="Humanitarian assistance"/>
    <m/>
    <m/>
    <m/>
    <m/>
    <m/>
    <m/>
    <m/>
    <m/>
    <b v="1"/>
    <m/>
    <m/>
    <m/>
    <m/>
    <m/>
    <n v="300"/>
    <n v="2500"/>
    <x v="28"/>
    <m/>
    <b v="1"/>
    <m/>
    <m/>
    <m/>
    <m/>
    <b v="1"/>
    <m/>
    <m/>
    <b v="1"/>
    <m/>
    <m/>
    <m/>
    <m/>
    <m/>
    <m/>
    <m/>
    <s v="Yes"/>
    <s v="Food baskets"/>
    <b v="1"/>
    <m/>
    <m/>
    <m/>
    <m/>
    <m/>
    <m/>
    <m/>
    <s v="No"/>
    <m/>
    <s v="No"/>
    <m/>
    <m/>
    <m/>
    <m/>
    <m/>
    <m/>
    <m/>
    <m/>
    <m/>
    <m/>
    <s v="Participatory (Both wife &amp; Husband)"/>
    <m/>
    <s v="No"/>
    <m/>
    <s v="فتح مراكز لحماية الطفل _x000a_وتمكين الشباب _x000a_وتوزيع مواد تدفئة في فصل الشتاء"/>
    <s v="SMS/whatsapp"/>
    <m/>
    <m/>
    <m/>
    <b v="1"/>
    <m/>
    <m/>
    <m/>
    <m/>
    <m/>
    <s v="Social media messaging (e.g. Facebook)"/>
    <m/>
    <m/>
    <m/>
    <m/>
    <b v="1"/>
    <m/>
    <m/>
    <m/>
    <m/>
    <s v="uuid:b5705983-3b61-4c0f-a810-f0ef6c90eba3"/>
    <n v="92470268"/>
    <s v="b5705983-3b61-4c0f-a810-f0ef6c90eba3"/>
    <d v="2022-02-10T12:40:28"/>
    <n v="56"/>
    <m/>
    <n v="-1"/>
    <m/>
    <m/>
    <s v="202202091909"/>
    <n v="10113"/>
    <s v="nsenumerator"/>
    <n v="648550"/>
  </r>
  <r>
    <s v="2022-02-10T13:26:40.683+02:00"/>
    <s v="2022-02-10T15:37:24.193+02:00"/>
    <s v="0"/>
    <s v="عبد السلام الحسن"/>
    <s v="MRFS"/>
    <m/>
    <d v="2022-02-10T00:00:00"/>
    <x v="4"/>
    <s v="All"/>
    <s v="Yes"/>
    <s v="IDP"/>
    <d v="2013-05-03T00:00:00"/>
    <s v="Head of Household"/>
    <m/>
    <x v="1"/>
    <s v="50+"/>
    <s v="Is the Head of household"/>
    <s v="Male"/>
    <s v="No members with a disability"/>
    <b v="1"/>
    <m/>
    <m/>
    <m/>
    <m/>
    <m/>
    <m/>
    <s v="Married"/>
    <s v="Secondary"/>
    <n v="0"/>
    <n v="0"/>
    <n v="1"/>
    <n v="3"/>
    <n v="2"/>
    <n v="1"/>
    <n v="0"/>
    <s v="6"/>
    <s v="1"/>
    <s v="7"/>
    <n v="0"/>
    <n v="1"/>
    <n v="0"/>
    <n v="1"/>
    <n v="2"/>
    <n v="0"/>
    <s v="2"/>
    <s v="2"/>
    <s v="4"/>
    <s v="8"/>
    <n v="2"/>
    <s v="3"/>
    <s v="11"/>
    <n v="11"/>
    <s v="Food and basic needs"/>
    <m/>
    <s v="Water, sanitation, and hygiene"/>
    <m/>
    <s v="Child protection services"/>
    <m/>
    <s v="Primary Health care Centre (PHCC)-outpatient,inpatient + maternity Hospital"/>
    <m/>
    <b v="1"/>
    <b v="1"/>
    <m/>
    <m/>
    <m/>
    <m/>
    <m/>
    <m/>
    <n v="10"/>
    <x v="1"/>
    <s v="No"/>
    <m/>
    <m/>
    <m/>
    <m/>
    <m/>
    <m/>
    <m/>
    <m/>
    <m/>
    <m/>
    <m/>
    <m/>
    <m/>
    <m/>
    <m/>
    <m/>
    <m/>
    <m/>
    <m/>
    <m/>
    <m/>
    <m/>
    <m/>
    <m/>
    <m/>
    <m/>
    <m/>
    <m/>
    <s v="Non communicable diseases (NCD) drugs (chronic, cardiac, diabetes, hyper-tension, asthma) Pediatric medicine"/>
    <b v="0"/>
    <b v="1"/>
    <b v="1"/>
    <b v="0"/>
    <b v="0"/>
    <b v="0"/>
    <b v="0"/>
    <m/>
    <n v="2"/>
    <n v="3"/>
    <m/>
    <n v="2"/>
    <m/>
    <n v="1"/>
    <m/>
    <m/>
    <m/>
    <m/>
    <m/>
    <x v="2"/>
    <m/>
    <m/>
    <m/>
    <m/>
    <m/>
    <m/>
    <m/>
    <m/>
    <m/>
    <m/>
    <m/>
    <m/>
    <x v="1"/>
    <s v="Hospital for normal delivery"/>
    <m/>
    <m/>
    <m/>
    <m/>
    <m/>
    <b v="1"/>
    <m/>
    <m/>
    <m/>
    <m/>
    <m/>
    <x v="2"/>
    <s v="In person by community workers In person at health centers"/>
    <b v="1"/>
    <b v="1"/>
    <m/>
    <m/>
    <m/>
    <m/>
    <m/>
    <m/>
    <m/>
    <s v="Yes"/>
    <s v="Yes"/>
    <s v="No"/>
    <s v="No"/>
    <s v="No"/>
    <s v="No"/>
    <s v="No"/>
    <s v="No"/>
    <s v="No"/>
    <s v="Yes"/>
    <s v="Yes"/>
    <s v="No"/>
    <m/>
    <s v="Yes"/>
    <s v="No"/>
    <s v="No"/>
    <s v="No"/>
    <s v="No"/>
    <s v="No"/>
    <s v="No"/>
    <s v="Yes"/>
    <s v="No"/>
    <s v="No"/>
    <s v="No"/>
    <s v="No"/>
    <s v="Yes"/>
    <s v="No"/>
    <n v="3"/>
    <x v="1"/>
    <n v="2"/>
    <s v="2"/>
    <m/>
    <m/>
    <s v="Anxiety Anger Fear Problems Sleeping Problems Concentrating Changes in Appetite Family conflict Conflict within community"/>
    <b v="1"/>
    <b v="1"/>
    <m/>
    <m/>
    <m/>
    <b v="1"/>
    <b v="1"/>
    <b v="1"/>
    <m/>
    <b v="1"/>
    <m/>
    <m/>
    <b v="1"/>
    <b v="1"/>
    <m/>
    <m/>
    <m/>
    <m/>
    <s v="Displaced people Adult Women Adult Men"/>
    <b v="1"/>
    <b v="1"/>
    <m/>
    <m/>
    <m/>
    <b v="1"/>
    <m/>
    <m/>
    <m/>
    <m/>
    <m/>
    <m/>
    <m/>
    <s v="بسبب ضغوطات الحياة وفقدان فرص العمل"/>
    <s v="Withdrawal/Isolation Speaking to a friend Prayer"/>
    <m/>
    <b v="1"/>
    <m/>
    <b v="1"/>
    <m/>
    <m/>
    <m/>
    <m/>
    <b v="1"/>
    <m/>
    <m/>
    <m/>
    <s v="MHPSS service providers"/>
    <m/>
    <m/>
    <m/>
    <m/>
    <m/>
    <b v="1"/>
    <m/>
    <m/>
    <m/>
    <m/>
    <m/>
    <m/>
    <s v="Services are unavailable"/>
    <m/>
    <b v="1"/>
    <m/>
    <m/>
    <m/>
    <m/>
    <m/>
    <m/>
    <m/>
    <x v="0"/>
    <m/>
    <s v="Food aid / food distributions Shelter Counselling for women who have experienced adverse situation Case management for survivors of GBV"/>
    <b v="1"/>
    <b v="1"/>
    <m/>
    <m/>
    <m/>
    <m/>
    <m/>
    <b v="1"/>
    <b v="1"/>
    <m/>
    <m/>
    <m/>
    <m/>
    <m/>
    <x v="2"/>
    <s v="Family member"/>
    <b v="1"/>
    <m/>
    <m/>
    <m/>
    <m/>
    <m/>
    <m/>
    <m/>
    <m/>
    <m/>
    <m/>
    <s v="Family member"/>
    <b v="1"/>
    <m/>
    <m/>
    <m/>
    <m/>
    <m/>
    <m/>
    <m/>
    <m/>
    <m/>
    <s v="Women friendly Center Peer Support groups"/>
    <b v="1"/>
    <b v="1"/>
    <m/>
    <m/>
    <m/>
    <m/>
    <m/>
    <m/>
    <m/>
    <s v="Women's and girls' friendly spaces"/>
    <m/>
    <b v="1"/>
    <m/>
    <m/>
    <m/>
    <m/>
    <m/>
    <m/>
    <s v="Fear of being identified as survivors"/>
    <b v="1"/>
    <m/>
    <m/>
    <m/>
    <m/>
    <m/>
    <m/>
    <m/>
    <m/>
    <s v="Kidnapping Child labour Physical abuse Neglect Sexual abuse Being orphaned Child headed household Exploitation Dropout of school Unaccompanied and Separated child"/>
    <b v="1"/>
    <b v="1"/>
    <m/>
    <b v="1"/>
    <b v="1"/>
    <b v="1"/>
    <b v="1"/>
    <m/>
    <b v="1"/>
    <b v="1"/>
    <m/>
    <b v="1"/>
    <b v="1"/>
    <m/>
    <m/>
    <m/>
    <s v="Neighbours School teachers Parents Siblings Relatives"/>
    <m/>
    <m/>
    <b v="1"/>
    <b v="1"/>
    <b v="1"/>
    <b v="1"/>
    <b v="1"/>
    <m/>
    <m/>
    <m/>
    <m/>
    <m/>
    <m/>
    <m/>
    <m/>
    <s v="None"/>
    <m/>
    <m/>
    <m/>
    <m/>
    <m/>
    <m/>
    <m/>
    <m/>
    <b v="1"/>
    <m/>
    <m/>
    <s v="No services"/>
    <m/>
    <m/>
    <m/>
    <m/>
    <m/>
    <b v="1"/>
    <m/>
    <m/>
    <m/>
    <m/>
    <s v="Yes"/>
    <m/>
    <s v="No"/>
    <m/>
    <s v="Quraan Hand crafts Awareness / educational activities / psychosocial support Entertainement activities"/>
    <m/>
    <b v="1"/>
    <b v="1"/>
    <m/>
    <b v="1"/>
    <b v="1"/>
    <m/>
    <m/>
    <m/>
    <m/>
    <m/>
    <s v="Children separated from their parents Orphans living in the community Child-headed households Children involved in harmful forms of labor Children who have been associated with fighting forces"/>
    <b v="1"/>
    <m/>
    <b v="1"/>
    <b v="1"/>
    <b v="1"/>
    <b v="1"/>
    <m/>
    <m/>
    <m/>
    <m/>
    <s v="Humanitarian assistance"/>
    <m/>
    <m/>
    <m/>
    <m/>
    <m/>
    <m/>
    <m/>
    <m/>
    <b v="1"/>
    <m/>
    <m/>
    <m/>
    <m/>
    <m/>
    <n v="300"/>
    <n v="2000"/>
    <x v="29"/>
    <m/>
    <b v="1"/>
    <m/>
    <m/>
    <m/>
    <m/>
    <m/>
    <m/>
    <m/>
    <m/>
    <m/>
    <m/>
    <m/>
    <m/>
    <m/>
    <m/>
    <m/>
    <s v="Yes"/>
    <s v="Food baskets"/>
    <b v="1"/>
    <m/>
    <m/>
    <m/>
    <m/>
    <m/>
    <m/>
    <m/>
    <s v="No"/>
    <m/>
    <s v="No"/>
    <m/>
    <m/>
    <m/>
    <m/>
    <m/>
    <m/>
    <m/>
    <m/>
    <m/>
    <m/>
    <s v="Participatory (Both wife &amp; Husband)"/>
    <m/>
    <s v="No"/>
    <m/>
    <s v="جلسات توعية حول مواضيع حماية الطفل والمراة والعنف الأسري"/>
    <s v="SMS/whatsapp"/>
    <m/>
    <m/>
    <m/>
    <b v="1"/>
    <m/>
    <m/>
    <m/>
    <m/>
    <m/>
    <s v="Social media messaging (e.g. Facebook)"/>
    <m/>
    <m/>
    <m/>
    <m/>
    <b v="1"/>
    <m/>
    <m/>
    <m/>
    <m/>
    <s v="uuid:ed88ce80-3911-47a2-b360-24e4442fe5c7"/>
    <n v="92470269"/>
    <s v="ed88ce80-3911-47a2-b360-24e4442fe5c7"/>
    <d v="2022-02-10T12:40:29"/>
    <n v="57"/>
    <m/>
    <n v="-1"/>
    <m/>
    <m/>
    <s v="202202091909"/>
    <n v="7844"/>
    <s v="nsenumerator"/>
    <n v="648550"/>
  </r>
  <r>
    <s v="2022-02-10T14:29:51.935+02:00"/>
    <s v="2022-02-10T15:39:34.133+02:00"/>
    <s v="0"/>
    <s v="عبد السلام الحسن"/>
    <s v="MRFS"/>
    <m/>
    <d v="2022-02-10T00:00:00"/>
    <x v="4"/>
    <s v="All"/>
    <s v="Yes"/>
    <s v="IDP"/>
    <d v="2013-11-23T00:00:00"/>
    <s v="Head of Household"/>
    <m/>
    <x v="1"/>
    <s v="40-49"/>
    <s v="Is the Head of household"/>
    <s v="Male"/>
    <s v="Yes PWD has difficulty (with self-care such as) washing all over or dressing"/>
    <m/>
    <m/>
    <m/>
    <m/>
    <m/>
    <b v="1"/>
    <m/>
    <s v="Married"/>
    <s v="Intermediate / preparatory"/>
    <n v="2"/>
    <n v="2"/>
    <n v="3"/>
    <n v="4"/>
    <n v="0"/>
    <n v="1"/>
    <n v="0"/>
    <s v="9"/>
    <s v="1"/>
    <s v="10"/>
    <n v="0"/>
    <n v="0"/>
    <n v="0"/>
    <n v="2"/>
    <n v="2"/>
    <n v="1"/>
    <s v="2"/>
    <s v="3"/>
    <s v="5"/>
    <s v="11"/>
    <n v="3"/>
    <s v="4"/>
    <s v="15"/>
    <n v="15"/>
    <s v="Food and basic needs"/>
    <m/>
    <s v="Water, sanitation, and hygiene"/>
    <m/>
    <s v="Shelter / housing"/>
    <m/>
    <s v="Primary Health care Centre (PHCC)-outpatient,inpatient + maternity Hospital Primary Health care unit-outpatient only (PHCU)"/>
    <b v="1"/>
    <b v="1"/>
    <b v="1"/>
    <m/>
    <m/>
    <m/>
    <m/>
    <m/>
    <m/>
    <n v="15"/>
    <x v="1"/>
    <s v="No"/>
    <m/>
    <m/>
    <m/>
    <m/>
    <m/>
    <m/>
    <m/>
    <m/>
    <m/>
    <m/>
    <m/>
    <m/>
    <m/>
    <m/>
    <m/>
    <m/>
    <m/>
    <m/>
    <m/>
    <m/>
    <m/>
    <m/>
    <m/>
    <m/>
    <m/>
    <m/>
    <m/>
    <m/>
    <s v="Pediatric medicine Antibiotic Drugs are mostly available"/>
    <b v="1"/>
    <b v="0"/>
    <b v="1"/>
    <b v="0"/>
    <b v="1"/>
    <b v="0"/>
    <b v="0"/>
    <m/>
    <m/>
    <n v="5"/>
    <m/>
    <n v="1"/>
    <m/>
    <n v="1"/>
    <n v="1"/>
    <m/>
    <m/>
    <m/>
    <m/>
    <x v="2"/>
    <m/>
    <m/>
    <m/>
    <m/>
    <m/>
    <m/>
    <m/>
    <m/>
    <m/>
    <m/>
    <m/>
    <m/>
    <x v="3"/>
    <s v="Hospital for normal delivery"/>
    <m/>
    <m/>
    <m/>
    <m/>
    <m/>
    <b v="1"/>
    <m/>
    <m/>
    <m/>
    <m/>
    <m/>
    <x v="1"/>
    <s v="In person by community workers"/>
    <m/>
    <b v="1"/>
    <m/>
    <m/>
    <m/>
    <m/>
    <m/>
    <m/>
    <m/>
    <s v="No"/>
    <s v="Yes"/>
    <s v="No"/>
    <s v="No"/>
    <s v="No"/>
    <s v="No"/>
    <s v="Yes"/>
    <s v="No"/>
    <s v="No"/>
    <s v="Yes"/>
    <s v="Yes"/>
    <s v="No"/>
    <m/>
    <s v="No"/>
    <s v="No"/>
    <s v="No"/>
    <s v="No"/>
    <s v="Yes"/>
    <s v="No"/>
    <s v="Yes"/>
    <s v="Yes"/>
    <s v="No"/>
    <s v="No"/>
    <s v="No"/>
    <s v="No"/>
    <s v="Yes"/>
    <s v="Yes"/>
    <n v="5"/>
    <x v="2"/>
    <n v="3"/>
    <s v="3"/>
    <n v="2"/>
    <s v="2"/>
    <s v="Hopelessness Mood swings Changes in Appetite Family conflict"/>
    <m/>
    <m/>
    <b v="1"/>
    <m/>
    <m/>
    <m/>
    <m/>
    <m/>
    <b v="1"/>
    <b v="1"/>
    <m/>
    <m/>
    <b v="1"/>
    <m/>
    <m/>
    <m/>
    <m/>
    <m/>
    <s v="Adult Women Displaced people"/>
    <b v="1"/>
    <m/>
    <m/>
    <m/>
    <m/>
    <b v="1"/>
    <m/>
    <m/>
    <m/>
    <m/>
    <m/>
    <m/>
    <m/>
    <s v="بسبب ضغوطات الحياة"/>
    <s v="Prayer Speaking to a friend"/>
    <m/>
    <b v="1"/>
    <m/>
    <b v="1"/>
    <m/>
    <m/>
    <m/>
    <m/>
    <m/>
    <m/>
    <m/>
    <m/>
    <s v="Family Friends"/>
    <b v="1"/>
    <b v="1"/>
    <m/>
    <m/>
    <m/>
    <m/>
    <m/>
    <m/>
    <m/>
    <m/>
    <m/>
    <m/>
    <s v="Services are unavailable"/>
    <m/>
    <b v="1"/>
    <m/>
    <m/>
    <m/>
    <m/>
    <m/>
    <m/>
    <m/>
    <x v="0"/>
    <m/>
    <s v="Food aid / food distributions Shelter Clean water"/>
    <b v="1"/>
    <b v="1"/>
    <m/>
    <m/>
    <m/>
    <m/>
    <m/>
    <m/>
    <m/>
    <m/>
    <b v="1"/>
    <m/>
    <m/>
    <m/>
    <x v="0"/>
    <s v="Family member Friend"/>
    <b v="1"/>
    <m/>
    <m/>
    <m/>
    <b v="1"/>
    <m/>
    <m/>
    <m/>
    <m/>
    <m/>
    <m/>
    <s v="Don't Know"/>
    <m/>
    <m/>
    <m/>
    <m/>
    <m/>
    <m/>
    <m/>
    <m/>
    <b v="1"/>
    <m/>
    <s v="Don't Know"/>
    <m/>
    <m/>
    <m/>
    <m/>
    <m/>
    <m/>
    <m/>
    <b v="1"/>
    <m/>
    <m/>
    <m/>
    <m/>
    <m/>
    <m/>
    <m/>
    <m/>
    <m/>
    <m/>
    <s v="Don't Know"/>
    <m/>
    <m/>
    <m/>
    <m/>
    <m/>
    <m/>
    <m/>
    <b v="1"/>
    <m/>
    <s v="Neglect Being orphaned Child headed household Psychological Distress Dropout of school"/>
    <m/>
    <m/>
    <m/>
    <m/>
    <b v="1"/>
    <m/>
    <b v="1"/>
    <m/>
    <b v="1"/>
    <m/>
    <b v="1"/>
    <m/>
    <b v="1"/>
    <m/>
    <m/>
    <m/>
    <s v="Relatives Parents School teachers"/>
    <m/>
    <m/>
    <m/>
    <m/>
    <b v="1"/>
    <b v="1"/>
    <b v="1"/>
    <m/>
    <m/>
    <m/>
    <m/>
    <m/>
    <m/>
    <m/>
    <m/>
    <s v="Quraan Sport activity"/>
    <b v="1"/>
    <b v="1"/>
    <m/>
    <m/>
    <m/>
    <m/>
    <m/>
    <m/>
    <m/>
    <m/>
    <m/>
    <s v="No services"/>
    <m/>
    <m/>
    <m/>
    <m/>
    <m/>
    <b v="1"/>
    <m/>
    <m/>
    <m/>
    <m/>
    <s v="No"/>
    <s v="بسبب قلة الدعم للتعليم"/>
    <s v="Yes"/>
    <s v="بيع الخردة 10ساعات الجنس ذكر _x000a_بيع جوارب ومحارم 10ساعات الجنس ذكر"/>
    <s v="Painting / re-creational activity Awareness / educational activities / psychosocial support Entertainement activities Quraan"/>
    <m/>
    <b v="1"/>
    <m/>
    <b v="1"/>
    <b v="1"/>
    <b v="1"/>
    <m/>
    <m/>
    <m/>
    <m/>
    <m/>
    <s v="Children separated from their parents Orphans living in the community Child-headed households Children involved in harmful forms of labor"/>
    <b v="1"/>
    <m/>
    <b v="1"/>
    <b v="1"/>
    <b v="1"/>
    <m/>
    <m/>
    <m/>
    <m/>
    <m/>
    <s v="Humanitarian assistance"/>
    <m/>
    <m/>
    <m/>
    <m/>
    <m/>
    <m/>
    <m/>
    <m/>
    <b v="1"/>
    <m/>
    <m/>
    <m/>
    <m/>
    <m/>
    <n v="600"/>
    <n v="3000"/>
    <x v="30"/>
    <m/>
    <b v="1"/>
    <m/>
    <m/>
    <b v="1"/>
    <m/>
    <m/>
    <m/>
    <m/>
    <b v="1"/>
    <m/>
    <m/>
    <m/>
    <m/>
    <m/>
    <m/>
    <m/>
    <s v="Yes"/>
    <s v="Food baskets"/>
    <b v="1"/>
    <m/>
    <m/>
    <m/>
    <m/>
    <m/>
    <m/>
    <m/>
    <s v="No"/>
    <m/>
    <s v="No"/>
    <m/>
    <m/>
    <m/>
    <m/>
    <m/>
    <m/>
    <m/>
    <m/>
    <m/>
    <m/>
    <s v="Participatory (Both wife &amp; Husband)"/>
    <m/>
    <s v="No"/>
    <m/>
    <s v="توفير سبل العيش للأسر _x000a_تمكين الأسر والشباب"/>
    <s v="In-person to MRFS/partner staff SMS/whatsapp"/>
    <b v="1"/>
    <m/>
    <m/>
    <b v="1"/>
    <m/>
    <m/>
    <m/>
    <m/>
    <m/>
    <s v="In-person from staff"/>
    <b v="1"/>
    <m/>
    <m/>
    <m/>
    <m/>
    <m/>
    <m/>
    <m/>
    <m/>
    <s v="uuid:21a4058d-3d69-4111-b82e-5e39342d22b1"/>
    <n v="92470271"/>
    <s v="21a4058d-3d69-4111-b82e-5e39342d22b1"/>
    <d v="2022-02-10T12:40:29"/>
    <n v="58"/>
    <m/>
    <n v="-1"/>
    <m/>
    <m/>
    <s v="202202091909"/>
    <n v="4183"/>
    <s v="nsenumerator"/>
    <n v="648550"/>
  </r>
  <r>
    <s v="2022-02-10T09:01:06.395+02:00"/>
    <s v="2022-02-10T15:40:20.697+02:00"/>
    <s v="0"/>
    <s v="Jamal zakour"/>
    <s v="MRFS"/>
    <m/>
    <d v="2022-02-10T00:00:00"/>
    <x v="7"/>
    <s v="All"/>
    <s v="Yes"/>
    <s v="IDP"/>
    <d v="2019-05-01T00:00:00"/>
    <s v="Head of Household"/>
    <m/>
    <x v="1"/>
    <s v="30-39"/>
    <s v="Is the Head of household"/>
    <s v="Male"/>
    <s v="Yes, PWD, has difficulty seeing even with glasses"/>
    <m/>
    <b v="1"/>
    <m/>
    <m/>
    <m/>
    <m/>
    <m/>
    <s v="Married"/>
    <s v="Secondary"/>
    <n v="1"/>
    <n v="1"/>
    <n v="1"/>
    <n v="0"/>
    <n v="0"/>
    <n v="1"/>
    <n v="0"/>
    <s v="2"/>
    <s v="1"/>
    <s v="3"/>
    <n v="0"/>
    <n v="0"/>
    <n v="1"/>
    <n v="0"/>
    <n v="1"/>
    <n v="0"/>
    <s v="1"/>
    <s v="1"/>
    <s v="2"/>
    <s v="3"/>
    <n v="1"/>
    <s v="2"/>
    <s v="5"/>
    <n v="5"/>
    <s v="Income / livelihoods"/>
    <m/>
    <s v="Food and basic needs"/>
    <m/>
    <s v="Health"/>
    <m/>
    <s v="Hospital Private Clinic"/>
    <m/>
    <m/>
    <b v="1"/>
    <b v="1"/>
    <m/>
    <m/>
    <m/>
    <m/>
    <m/>
    <n v="25"/>
    <x v="2"/>
    <s v="No"/>
    <m/>
    <m/>
    <m/>
    <m/>
    <m/>
    <m/>
    <m/>
    <m/>
    <m/>
    <m/>
    <m/>
    <m/>
    <m/>
    <m/>
    <m/>
    <m/>
    <m/>
    <m/>
    <m/>
    <m/>
    <m/>
    <m/>
    <m/>
    <m/>
    <m/>
    <m/>
    <m/>
    <m/>
    <s v="Antibiotic"/>
    <b v="0"/>
    <b v="0"/>
    <b v="0"/>
    <b v="0"/>
    <b v="1"/>
    <b v="0"/>
    <b v="0"/>
    <m/>
    <m/>
    <m/>
    <m/>
    <m/>
    <m/>
    <m/>
    <m/>
    <m/>
    <m/>
    <m/>
    <m/>
    <x v="1"/>
    <s v="Not concerned about getting infected with COVID-19"/>
    <b v="1"/>
    <m/>
    <m/>
    <m/>
    <m/>
    <m/>
    <m/>
    <m/>
    <m/>
    <m/>
    <m/>
    <x v="1"/>
    <s v="Hospital for normal delivery"/>
    <m/>
    <m/>
    <m/>
    <m/>
    <m/>
    <b v="1"/>
    <m/>
    <m/>
    <m/>
    <m/>
    <m/>
    <x v="1"/>
    <s v="Social media In person by community workers"/>
    <m/>
    <b v="1"/>
    <b v="1"/>
    <m/>
    <m/>
    <m/>
    <m/>
    <s v="فيس بوك"/>
    <m/>
    <s v="Yes"/>
    <s v="No"/>
    <s v="Yes"/>
    <s v="Yes"/>
    <s v="No"/>
    <s v="No"/>
    <s v="Yes"/>
    <s v="Yes"/>
    <s v="Yes"/>
    <s v="Yes"/>
    <s v="Yes"/>
    <s v="No"/>
    <m/>
    <s v="Yes"/>
    <s v="Yes"/>
    <s v="No"/>
    <s v="No"/>
    <s v="Yes"/>
    <s v="Yes"/>
    <s v="Yes"/>
    <s v="Yes"/>
    <s v="No"/>
    <s v="Yes"/>
    <s v="Yes"/>
    <s v="Yes"/>
    <s v="No"/>
    <s v="Yes"/>
    <n v="10"/>
    <x v="2"/>
    <n v="1"/>
    <s v="1"/>
    <n v="1"/>
    <s v="1"/>
    <s v="Hopelessness Economic Anxiety"/>
    <m/>
    <m/>
    <b v="1"/>
    <m/>
    <m/>
    <b v="1"/>
    <m/>
    <m/>
    <m/>
    <m/>
    <m/>
    <b v="1"/>
    <m/>
    <m/>
    <m/>
    <m/>
    <m/>
    <m/>
    <s v="Adult Women Adult Men"/>
    <b v="1"/>
    <b v="1"/>
    <m/>
    <m/>
    <m/>
    <m/>
    <m/>
    <m/>
    <m/>
    <m/>
    <m/>
    <m/>
    <m/>
    <s v="لأنهم الأكثر عرضة للمشاكل"/>
    <s v="Speaking to a family member Prayer Smoking"/>
    <b v="1"/>
    <m/>
    <m/>
    <b v="1"/>
    <m/>
    <m/>
    <b v="1"/>
    <m/>
    <m/>
    <m/>
    <m/>
    <m/>
    <s v="Friends Family"/>
    <b v="1"/>
    <b v="1"/>
    <m/>
    <m/>
    <m/>
    <m/>
    <m/>
    <m/>
    <m/>
    <m/>
    <m/>
    <m/>
    <s v="No knowledge of service location"/>
    <b v="1"/>
    <m/>
    <m/>
    <m/>
    <m/>
    <m/>
    <m/>
    <m/>
    <m/>
    <x v="1"/>
    <m/>
    <s v="Education Clean water Food aid / food distributions Cash Vouchers"/>
    <b v="1"/>
    <m/>
    <m/>
    <m/>
    <m/>
    <b v="1"/>
    <m/>
    <m/>
    <m/>
    <b v="1"/>
    <b v="1"/>
    <m/>
    <m/>
    <m/>
    <x v="0"/>
    <s v="Family member Friend"/>
    <b v="1"/>
    <m/>
    <m/>
    <m/>
    <b v="1"/>
    <m/>
    <m/>
    <m/>
    <m/>
    <m/>
    <m/>
    <s v="Family member"/>
    <b v="1"/>
    <m/>
    <m/>
    <m/>
    <m/>
    <m/>
    <m/>
    <m/>
    <m/>
    <m/>
    <s v="Don't Know"/>
    <m/>
    <m/>
    <m/>
    <m/>
    <m/>
    <m/>
    <m/>
    <b v="1"/>
    <m/>
    <m/>
    <m/>
    <m/>
    <m/>
    <m/>
    <m/>
    <m/>
    <m/>
    <m/>
    <s v="Don't Know"/>
    <m/>
    <m/>
    <m/>
    <m/>
    <m/>
    <m/>
    <m/>
    <b v="1"/>
    <m/>
    <s v="Child marriage Child labour Child headed household Dropout of school"/>
    <m/>
    <b v="1"/>
    <b v="1"/>
    <m/>
    <m/>
    <m/>
    <m/>
    <m/>
    <b v="1"/>
    <m/>
    <m/>
    <m/>
    <b v="1"/>
    <m/>
    <m/>
    <m/>
    <s v="School teachers Parents Relatives"/>
    <m/>
    <m/>
    <m/>
    <m/>
    <b v="1"/>
    <b v="1"/>
    <b v="1"/>
    <m/>
    <m/>
    <m/>
    <m/>
    <m/>
    <m/>
    <m/>
    <m/>
    <s v="Sport activity Quraan Entertainement activities"/>
    <b v="1"/>
    <b v="1"/>
    <m/>
    <m/>
    <m/>
    <b v="1"/>
    <m/>
    <m/>
    <m/>
    <m/>
    <m/>
    <s v="No barriers"/>
    <m/>
    <m/>
    <m/>
    <m/>
    <m/>
    <m/>
    <m/>
    <m/>
    <b v="1"/>
    <m/>
    <s v="Yes"/>
    <m/>
    <s v="No"/>
    <m/>
    <s v="Awareness / educational activities / psychosocial support Hand crafts Sport activity"/>
    <b v="1"/>
    <m/>
    <b v="1"/>
    <m/>
    <b v="1"/>
    <m/>
    <m/>
    <m/>
    <m/>
    <m/>
    <m/>
    <s v="Orphans living in the community Child-headed households"/>
    <m/>
    <m/>
    <b v="1"/>
    <b v="1"/>
    <m/>
    <m/>
    <m/>
    <m/>
    <m/>
    <m/>
    <s v="Petty trading and small business"/>
    <m/>
    <m/>
    <m/>
    <m/>
    <m/>
    <m/>
    <b v="1"/>
    <m/>
    <m/>
    <m/>
    <m/>
    <m/>
    <m/>
    <m/>
    <n v="2500"/>
    <n v="2200"/>
    <x v="31"/>
    <m/>
    <m/>
    <m/>
    <m/>
    <m/>
    <m/>
    <b v="1"/>
    <m/>
    <m/>
    <m/>
    <m/>
    <m/>
    <m/>
    <m/>
    <m/>
    <m/>
    <m/>
    <s v="No"/>
    <m/>
    <m/>
    <m/>
    <m/>
    <m/>
    <m/>
    <m/>
    <m/>
    <m/>
    <s v="No"/>
    <m/>
    <s v="No"/>
    <m/>
    <m/>
    <m/>
    <m/>
    <m/>
    <m/>
    <m/>
    <m/>
    <m/>
    <m/>
    <s v="Participatory (Both wife &amp; Husband)"/>
    <m/>
    <s v="No"/>
    <m/>
    <s v="دعم مستشفى التوليد _x000a_دعم المشاريع الصغيرة"/>
    <s v="SMS/whatsapp Social media messaging (e.g. Facebook)"/>
    <m/>
    <m/>
    <m/>
    <b v="1"/>
    <m/>
    <b v="1"/>
    <m/>
    <m/>
    <m/>
    <s v="In-person from staff Social media messaging (e.g. Facebook)"/>
    <b v="1"/>
    <m/>
    <m/>
    <m/>
    <b v="1"/>
    <m/>
    <m/>
    <m/>
    <s v="لا يوجد"/>
    <s v="uuid:1aa88ea1-7dd9-4380-a4a0-6731da4c8c0b"/>
    <n v="92470283"/>
    <s v="1aa88ea1-7dd9-4380-a4a0-6731da4c8c0b"/>
    <d v="2022-02-10T12:40:36"/>
    <n v="59"/>
    <m/>
    <n v="-1"/>
    <m/>
    <m/>
    <s v="202202091909"/>
    <n v="23954"/>
    <s v="nsenumerator"/>
    <n v="648550"/>
  </r>
  <r>
    <s v="2022-02-10T10:25:29.627+02:00"/>
    <s v="2022-02-10T15:37:37.981+02:00"/>
    <s v="0"/>
    <s v="Jamal zakour"/>
    <s v="MRFS"/>
    <m/>
    <d v="2022-02-10T00:00:00"/>
    <x v="7"/>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ea5027b2-8530-4a35-b087-b9d06a74f9ba"/>
    <n v="92470284"/>
    <s v="ea5027b2-8530-4a35-b087-b9d06a74f9ba"/>
    <d v="2022-02-10T12:40:37"/>
    <n v="60"/>
    <m/>
    <n v="-1"/>
    <m/>
    <m/>
    <s v="202202091909"/>
    <n v="18728"/>
    <s v="nsenumerator"/>
    <n v="648550"/>
  </r>
  <r>
    <s v="2022-02-10T11:09:14.889+02:00"/>
    <s v="2022-02-10T15:37:52.233+02:00"/>
    <s v="0"/>
    <s v="Jamal zakour"/>
    <s v="MRFS"/>
    <m/>
    <d v="2022-02-10T00:00:00"/>
    <x v="7"/>
    <s v="All"/>
    <s v="Yes"/>
    <s v="Host"/>
    <m/>
    <s v="Head of Household"/>
    <m/>
    <x v="1"/>
    <s v="40-49"/>
    <s v="Is the Head of household"/>
    <s v="Male"/>
    <s v="No members with a disability"/>
    <b v="1"/>
    <m/>
    <m/>
    <m/>
    <m/>
    <m/>
    <m/>
    <s v="Married"/>
    <s v="Secondary"/>
    <n v="0"/>
    <n v="0"/>
    <n v="0"/>
    <n v="0"/>
    <n v="1"/>
    <n v="1"/>
    <n v="0"/>
    <s v="1"/>
    <s v="1"/>
    <s v="2"/>
    <n v="0"/>
    <n v="0"/>
    <n v="1"/>
    <n v="2"/>
    <n v="1"/>
    <n v="0"/>
    <s v="3"/>
    <s v="1"/>
    <s v="4"/>
    <s v="4"/>
    <s v="0"/>
    <s v="2"/>
    <s v="6"/>
    <n v="6"/>
    <s v="Income / livelihoods"/>
    <m/>
    <s v="Shelter / housing"/>
    <m/>
    <s v="Education"/>
    <m/>
    <s v="Hospital Private Clinic"/>
    <m/>
    <m/>
    <b v="1"/>
    <b v="1"/>
    <m/>
    <m/>
    <m/>
    <m/>
    <m/>
    <n v="15"/>
    <x v="1"/>
    <s v="No"/>
    <m/>
    <m/>
    <m/>
    <m/>
    <m/>
    <m/>
    <m/>
    <m/>
    <m/>
    <m/>
    <m/>
    <m/>
    <m/>
    <m/>
    <m/>
    <m/>
    <m/>
    <m/>
    <m/>
    <m/>
    <m/>
    <m/>
    <m/>
    <m/>
    <m/>
    <m/>
    <m/>
    <m/>
    <s v="Drugs are mostly available"/>
    <b v="1"/>
    <b v="0"/>
    <b v="0"/>
    <b v="0"/>
    <b v="0"/>
    <b v="0"/>
    <b v="0"/>
    <m/>
    <m/>
    <m/>
    <m/>
    <m/>
    <m/>
    <m/>
    <m/>
    <m/>
    <m/>
    <m/>
    <m/>
    <x v="2"/>
    <m/>
    <m/>
    <m/>
    <m/>
    <m/>
    <m/>
    <m/>
    <m/>
    <m/>
    <m/>
    <m/>
    <m/>
    <x v="1"/>
    <s v="Hospital for surgery/ C-section"/>
    <m/>
    <m/>
    <m/>
    <m/>
    <m/>
    <m/>
    <b v="1"/>
    <m/>
    <m/>
    <m/>
    <m/>
    <x v="2"/>
    <s v="In person at health centers Social media Whatsapp / SMS"/>
    <b v="1"/>
    <m/>
    <b v="1"/>
    <b v="1"/>
    <m/>
    <m/>
    <m/>
    <s v="فيس بوك"/>
    <m/>
    <s v="Yes"/>
    <s v="Yes"/>
    <s v="Yes"/>
    <s v="Yes"/>
    <s v="Yes"/>
    <s v="No"/>
    <s v="Yes"/>
    <s v="No"/>
    <s v="Yes"/>
    <s v="Yes"/>
    <s v="Yes"/>
    <s v="No"/>
    <m/>
    <m/>
    <m/>
    <m/>
    <m/>
    <m/>
    <m/>
    <m/>
    <m/>
    <m/>
    <m/>
    <m/>
    <m/>
    <m/>
    <m/>
    <n v="0"/>
    <x v="1"/>
    <m/>
    <m/>
    <m/>
    <m/>
    <s v="Anxiety Mood swings Economic"/>
    <m/>
    <m/>
    <m/>
    <m/>
    <m/>
    <b v="1"/>
    <m/>
    <m/>
    <b v="1"/>
    <m/>
    <m/>
    <b v="1"/>
    <m/>
    <m/>
    <m/>
    <m/>
    <m/>
    <m/>
    <s v="Adult Women Children"/>
    <b v="1"/>
    <m/>
    <b v="1"/>
    <m/>
    <m/>
    <m/>
    <m/>
    <m/>
    <m/>
    <m/>
    <m/>
    <m/>
    <m/>
    <s v="كونهم الأضعف بالمجتمع"/>
    <s v="Speaking to a family member Speaking to a friend Prayer"/>
    <b v="1"/>
    <b v="1"/>
    <m/>
    <b v="1"/>
    <m/>
    <m/>
    <m/>
    <m/>
    <m/>
    <m/>
    <m/>
    <m/>
    <s v="Family Medical Doctor"/>
    <b v="1"/>
    <m/>
    <m/>
    <m/>
    <b v="1"/>
    <m/>
    <m/>
    <m/>
    <m/>
    <m/>
    <m/>
    <m/>
    <s v="No knowledge of service location"/>
    <b v="1"/>
    <m/>
    <m/>
    <m/>
    <m/>
    <m/>
    <m/>
    <m/>
    <m/>
    <x v="0"/>
    <m/>
    <s v="Education Clean water Cash Vouchers"/>
    <m/>
    <m/>
    <m/>
    <m/>
    <m/>
    <b v="1"/>
    <m/>
    <m/>
    <m/>
    <b v="1"/>
    <b v="1"/>
    <m/>
    <m/>
    <m/>
    <x v="1"/>
    <s v="Family member Friend"/>
    <b v="1"/>
    <m/>
    <m/>
    <m/>
    <b v="1"/>
    <m/>
    <m/>
    <m/>
    <m/>
    <m/>
    <m/>
    <s v="Family member Friend"/>
    <b v="1"/>
    <m/>
    <m/>
    <m/>
    <b v="1"/>
    <m/>
    <m/>
    <m/>
    <m/>
    <m/>
    <s v="Don't Know"/>
    <m/>
    <m/>
    <m/>
    <m/>
    <m/>
    <m/>
    <m/>
    <b v="1"/>
    <m/>
    <m/>
    <m/>
    <m/>
    <m/>
    <m/>
    <m/>
    <m/>
    <m/>
    <m/>
    <s v="Don't Know"/>
    <m/>
    <m/>
    <m/>
    <m/>
    <m/>
    <m/>
    <m/>
    <b v="1"/>
    <m/>
    <s v="Child labour Child marriage Neglect Child headed household Dropout of school"/>
    <m/>
    <b v="1"/>
    <b v="1"/>
    <m/>
    <b v="1"/>
    <m/>
    <m/>
    <m/>
    <b v="1"/>
    <m/>
    <m/>
    <m/>
    <b v="1"/>
    <m/>
    <m/>
    <m/>
    <s v="School teachers Relatives Parents"/>
    <m/>
    <m/>
    <m/>
    <m/>
    <b v="1"/>
    <b v="1"/>
    <b v="1"/>
    <m/>
    <m/>
    <m/>
    <m/>
    <m/>
    <m/>
    <m/>
    <m/>
    <s v="Sport activity Hand crafts Entertainement activities"/>
    <b v="1"/>
    <m/>
    <b v="1"/>
    <m/>
    <m/>
    <b v="1"/>
    <m/>
    <m/>
    <m/>
    <m/>
    <m/>
    <s v="Lack of awareness"/>
    <b v="1"/>
    <m/>
    <m/>
    <m/>
    <m/>
    <m/>
    <m/>
    <m/>
    <m/>
    <m/>
    <s v="Yes"/>
    <m/>
    <s v="No"/>
    <m/>
    <s v="Awareness / educational activities / psychosocial support Hand crafts"/>
    <m/>
    <m/>
    <b v="1"/>
    <m/>
    <b v="1"/>
    <m/>
    <m/>
    <m/>
    <m/>
    <m/>
    <m/>
    <s v="Orphans living in the community Child-headed households"/>
    <m/>
    <m/>
    <b v="1"/>
    <b v="1"/>
    <m/>
    <m/>
    <m/>
    <m/>
    <m/>
    <m/>
    <s v="Skilled labour"/>
    <m/>
    <m/>
    <m/>
    <m/>
    <b v="1"/>
    <m/>
    <m/>
    <m/>
    <m/>
    <m/>
    <m/>
    <m/>
    <m/>
    <m/>
    <n v="3000"/>
    <n v="2500"/>
    <x v="33"/>
    <m/>
    <m/>
    <m/>
    <m/>
    <m/>
    <m/>
    <b v="1"/>
    <b v="1"/>
    <m/>
    <m/>
    <m/>
    <m/>
    <m/>
    <m/>
    <m/>
    <m/>
    <m/>
    <s v="No"/>
    <m/>
    <m/>
    <m/>
    <m/>
    <m/>
    <m/>
    <m/>
    <m/>
    <m/>
    <s v="No"/>
    <m/>
    <s v="No"/>
    <m/>
    <m/>
    <m/>
    <m/>
    <m/>
    <m/>
    <m/>
    <m/>
    <m/>
    <m/>
    <s v="Participatory (Both wife &amp; Husband)"/>
    <m/>
    <s v="No"/>
    <m/>
    <s v="دعم المشاريع الصغيرة_x000a_دعم الخدمات الطبية المتواجدة بالمنطقة"/>
    <s v="In-person to MRFS/partner staff SMS/whatsapp"/>
    <b v="1"/>
    <m/>
    <m/>
    <b v="1"/>
    <m/>
    <m/>
    <m/>
    <m/>
    <m/>
    <s v="In-person from staff"/>
    <b v="1"/>
    <m/>
    <m/>
    <m/>
    <m/>
    <m/>
    <m/>
    <m/>
    <s v="لا يوجد"/>
    <s v="uuid:1de8736c-db9c-49f3-8ce7-924d71f6d62a"/>
    <n v="92470285"/>
    <s v="1de8736c-db9c-49f3-8ce7-924d71f6d62a"/>
    <d v="2022-02-10T12:40:37"/>
    <n v="61"/>
    <m/>
    <n v="-1"/>
    <m/>
    <m/>
    <s v="202202091909"/>
    <n v="16118"/>
    <s v="nsenumerator"/>
    <n v="648550"/>
  </r>
  <r>
    <s v="2022-02-10T12:27:58.620+02:00"/>
    <s v="2022-02-10T15:37:58.734+02:00"/>
    <s v="0"/>
    <s v="Jamal zakour"/>
    <s v="MRFS"/>
    <m/>
    <d v="2022-02-10T00:00:00"/>
    <x v="7"/>
    <s v="All"/>
    <s v="Yes"/>
    <s v="IDP"/>
    <d v="2017-06-15T00:00:00"/>
    <s v="Head of Household"/>
    <m/>
    <x v="1"/>
    <s v="40-49"/>
    <s v="Is the Head of household"/>
    <s v="Male"/>
    <s v="Yes, PWD, has difficulty seeing even with glasses Yes PWD, has difficulty hearing, even with hearing aid"/>
    <m/>
    <b v="1"/>
    <b v="1"/>
    <m/>
    <m/>
    <m/>
    <m/>
    <s v="Married"/>
    <s v="Primary"/>
    <n v="0"/>
    <n v="0"/>
    <n v="0"/>
    <n v="2"/>
    <n v="1"/>
    <n v="1"/>
    <n v="0"/>
    <s v="3"/>
    <s v="1"/>
    <s v="4"/>
    <n v="0"/>
    <n v="0"/>
    <n v="0"/>
    <n v="0"/>
    <n v="1"/>
    <n v="0"/>
    <s v="0"/>
    <s v="1"/>
    <s v="1"/>
    <s v="3"/>
    <s v="0"/>
    <s v="2"/>
    <s v="5"/>
    <n v="5"/>
    <s v="Income / livelihoods"/>
    <m/>
    <s v="Health"/>
    <m/>
    <s v="Mental health and psychosocial support"/>
    <m/>
    <s v="Hospital Private Clinic"/>
    <m/>
    <m/>
    <b v="1"/>
    <b v="1"/>
    <m/>
    <m/>
    <m/>
    <m/>
    <m/>
    <n v="12"/>
    <x v="1"/>
    <s v="No"/>
    <m/>
    <m/>
    <m/>
    <m/>
    <m/>
    <m/>
    <m/>
    <m/>
    <m/>
    <m/>
    <m/>
    <m/>
    <m/>
    <m/>
    <m/>
    <m/>
    <m/>
    <m/>
    <m/>
    <m/>
    <m/>
    <m/>
    <m/>
    <m/>
    <m/>
    <m/>
    <m/>
    <m/>
    <s v="Antibiotic"/>
    <b v="0"/>
    <b v="0"/>
    <b v="0"/>
    <b v="0"/>
    <b v="1"/>
    <b v="0"/>
    <b v="0"/>
    <m/>
    <m/>
    <m/>
    <m/>
    <m/>
    <m/>
    <m/>
    <m/>
    <m/>
    <m/>
    <m/>
    <m/>
    <x v="1"/>
    <s v="Not concerned about getting infected with COVID-19 Uncertain if the COVID-19 vaccine will be effective"/>
    <b v="1"/>
    <b v="1"/>
    <m/>
    <m/>
    <m/>
    <m/>
    <m/>
    <m/>
    <m/>
    <m/>
    <m/>
    <x v="1"/>
    <s v="Hospital for normal delivery"/>
    <m/>
    <m/>
    <m/>
    <m/>
    <m/>
    <b v="1"/>
    <m/>
    <m/>
    <m/>
    <m/>
    <m/>
    <x v="1"/>
    <s v="In person at health centers Electronic media"/>
    <b v="1"/>
    <m/>
    <m/>
    <m/>
    <b v="1"/>
    <m/>
    <m/>
    <m/>
    <m/>
    <s v="Yes"/>
    <s v="Yes"/>
    <s v="Yes"/>
    <s v="Yes"/>
    <s v="Yes"/>
    <s v="No"/>
    <s v="Yes"/>
    <s v="No"/>
    <s v="Yes"/>
    <s v="Yes"/>
    <s v="Yes"/>
    <s v="No"/>
    <m/>
    <m/>
    <m/>
    <m/>
    <m/>
    <m/>
    <m/>
    <m/>
    <m/>
    <m/>
    <m/>
    <m/>
    <m/>
    <m/>
    <m/>
    <n v="0"/>
    <x v="1"/>
    <m/>
    <m/>
    <m/>
    <m/>
    <s v="Fear Sadness Economic"/>
    <b v="1"/>
    <m/>
    <m/>
    <m/>
    <b v="1"/>
    <m/>
    <m/>
    <m/>
    <m/>
    <m/>
    <m/>
    <b v="1"/>
    <m/>
    <m/>
    <m/>
    <m/>
    <m/>
    <m/>
    <s v="Children"/>
    <m/>
    <m/>
    <b v="1"/>
    <m/>
    <m/>
    <m/>
    <m/>
    <m/>
    <m/>
    <m/>
    <m/>
    <m/>
    <m/>
    <s v="كونهم الفئة الأضعف"/>
    <s v="Speaking to a family member"/>
    <b v="1"/>
    <m/>
    <m/>
    <m/>
    <m/>
    <m/>
    <m/>
    <m/>
    <m/>
    <m/>
    <m/>
    <m/>
    <s v="Family Friends"/>
    <b v="1"/>
    <b v="1"/>
    <m/>
    <m/>
    <m/>
    <m/>
    <m/>
    <m/>
    <m/>
    <m/>
    <m/>
    <m/>
    <s v="No knowledge of service location Services are unavailable"/>
    <b v="1"/>
    <b v="1"/>
    <m/>
    <m/>
    <m/>
    <m/>
    <m/>
    <m/>
    <m/>
    <x v="0"/>
    <m/>
    <s v="Health care (including reproductive health) Education Clean water"/>
    <m/>
    <m/>
    <m/>
    <b v="1"/>
    <m/>
    <b v="1"/>
    <m/>
    <m/>
    <m/>
    <m/>
    <b v="1"/>
    <m/>
    <m/>
    <m/>
    <x v="1"/>
    <s v="Family member Friend"/>
    <b v="1"/>
    <m/>
    <m/>
    <m/>
    <b v="1"/>
    <m/>
    <m/>
    <m/>
    <m/>
    <m/>
    <m/>
    <s v="Family member Friend"/>
    <b v="1"/>
    <m/>
    <m/>
    <m/>
    <b v="1"/>
    <m/>
    <m/>
    <m/>
    <m/>
    <m/>
    <s v="Don't Know"/>
    <m/>
    <m/>
    <m/>
    <m/>
    <m/>
    <m/>
    <m/>
    <b v="1"/>
    <m/>
    <m/>
    <m/>
    <m/>
    <m/>
    <m/>
    <m/>
    <m/>
    <m/>
    <m/>
    <s v="Lack of trained staff"/>
    <m/>
    <m/>
    <m/>
    <m/>
    <b v="1"/>
    <m/>
    <m/>
    <m/>
    <m/>
    <s v="Child headed household Exploitation Dropout of school"/>
    <m/>
    <m/>
    <m/>
    <m/>
    <m/>
    <m/>
    <m/>
    <m/>
    <b v="1"/>
    <m/>
    <m/>
    <b v="1"/>
    <b v="1"/>
    <m/>
    <m/>
    <m/>
    <s v="Parents Relatives Community/social workers"/>
    <m/>
    <m/>
    <m/>
    <m/>
    <m/>
    <b v="1"/>
    <b v="1"/>
    <m/>
    <b v="1"/>
    <m/>
    <m/>
    <m/>
    <m/>
    <m/>
    <m/>
    <s v="Sport activity Quraan Hand crafts"/>
    <b v="1"/>
    <b v="1"/>
    <b v="1"/>
    <m/>
    <m/>
    <m/>
    <m/>
    <m/>
    <m/>
    <m/>
    <m/>
    <s v="Lack of awareness No services"/>
    <b v="1"/>
    <m/>
    <m/>
    <m/>
    <m/>
    <b v="1"/>
    <m/>
    <m/>
    <m/>
    <m/>
    <s v="Yes"/>
    <m/>
    <s v="No"/>
    <m/>
    <s v="Hand crafts Painting / re-creational activity Awareness / educational activities / psychosocial support"/>
    <m/>
    <m/>
    <b v="1"/>
    <b v="1"/>
    <b v="1"/>
    <m/>
    <m/>
    <m/>
    <m/>
    <m/>
    <m/>
    <s v="Orphans living in the community Children involved in harmful forms of labor Child-headed households"/>
    <m/>
    <m/>
    <b v="1"/>
    <b v="1"/>
    <b v="1"/>
    <m/>
    <m/>
    <m/>
    <m/>
    <m/>
    <s v="Petty trading and small business Saving"/>
    <m/>
    <m/>
    <m/>
    <m/>
    <m/>
    <m/>
    <b v="1"/>
    <m/>
    <m/>
    <m/>
    <b v="1"/>
    <m/>
    <m/>
    <m/>
    <n v="3500"/>
    <n v="4500"/>
    <x v="17"/>
    <m/>
    <m/>
    <b v="1"/>
    <m/>
    <m/>
    <m/>
    <b v="1"/>
    <m/>
    <m/>
    <m/>
    <m/>
    <m/>
    <m/>
    <m/>
    <m/>
    <m/>
    <m/>
    <s v="Yes"/>
    <s v="Food baskets Cash/voucher"/>
    <b v="1"/>
    <m/>
    <m/>
    <b v="1"/>
    <m/>
    <m/>
    <m/>
    <m/>
    <s v="No"/>
    <m/>
    <s v="No"/>
    <m/>
    <m/>
    <m/>
    <m/>
    <m/>
    <m/>
    <m/>
    <m/>
    <m/>
    <m/>
    <s v="Participatory (Both wife &amp; Husband)"/>
    <m/>
    <s v="No"/>
    <m/>
    <s v="العمل على تأمين فرص عمل"/>
    <s v="In-person to MRFS/partner staff Suggestion boxes SMS/whatsapp"/>
    <b v="1"/>
    <b v="1"/>
    <m/>
    <b v="1"/>
    <m/>
    <m/>
    <m/>
    <m/>
    <m/>
    <s v="In-person from staff Community leaders"/>
    <b v="1"/>
    <b v="1"/>
    <m/>
    <m/>
    <m/>
    <m/>
    <m/>
    <m/>
    <s v="لا يوجد"/>
    <s v="uuid:f27789e1-4632-46fc-b4f0-da631444f389"/>
    <n v="92470287"/>
    <s v="f27789e1-4632-46fc-b4f0-da631444f389"/>
    <d v="2022-02-10T12:40:38"/>
    <n v="62"/>
    <m/>
    <n v="-1"/>
    <m/>
    <m/>
    <s v="202202091909"/>
    <n v="11400"/>
    <s v="nsenumerator"/>
    <n v="648550"/>
  </r>
  <r>
    <s v="2022-02-10T13:06:07.880+02:00"/>
    <s v="2022-02-10T15:38:06.816+02:00"/>
    <s v="0"/>
    <s v="Jamal zakour"/>
    <s v="MRFS"/>
    <m/>
    <d v="2022-02-10T00:00:00"/>
    <x v="7"/>
    <s v="All"/>
    <s v="Yes"/>
    <s v="Host"/>
    <m/>
    <s v="Head of Household"/>
    <m/>
    <x v="1"/>
    <s v="18-29"/>
    <s v="Is the Head of household"/>
    <s v="Male"/>
    <s v="No members with a disability"/>
    <b v="1"/>
    <m/>
    <m/>
    <m/>
    <m/>
    <m/>
    <m/>
    <s v="Married"/>
    <s v="institute / diploma"/>
    <n v="1"/>
    <n v="0"/>
    <n v="1"/>
    <n v="0"/>
    <n v="0"/>
    <n v="1"/>
    <n v="0"/>
    <s v="1"/>
    <s v="1"/>
    <s v="2"/>
    <n v="1"/>
    <n v="0"/>
    <n v="0"/>
    <n v="0"/>
    <n v="1"/>
    <n v="1"/>
    <s v="1"/>
    <s v="2"/>
    <s v="3"/>
    <s v="2"/>
    <s v="1"/>
    <s v="3"/>
    <s v="5"/>
    <n v="5"/>
    <s v="Income / livelihoods"/>
    <m/>
    <s v="Shelter / housing"/>
    <m/>
    <s v="Health"/>
    <m/>
    <s v="Hospital Private Clinic"/>
    <m/>
    <m/>
    <b v="1"/>
    <b v="1"/>
    <m/>
    <m/>
    <m/>
    <m/>
    <m/>
    <n v="20"/>
    <x v="1"/>
    <s v="No"/>
    <m/>
    <m/>
    <m/>
    <m/>
    <m/>
    <m/>
    <m/>
    <m/>
    <m/>
    <m/>
    <m/>
    <m/>
    <m/>
    <m/>
    <m/>
    <m/>
    <m/>
    <m/>
    <m/>
    <m/>
    <m/>
    <m/>
    <m/>
    <m/>
    <m/>
    <m/>
    <m/>
    <m/>
    <s v="Drugs are mostly available"/>
    <b v="1"/>
    <b v="0"/>
    <b v="0"/>
    <b v="0"/>
    <b v="0"/>
    <b v="0"/>
    <b v="0"/>
    <m/>
    <m/>
    <m/>
    <m/>
    <m/>
    <m/>
    <m/>
    <m/>
    <m/>
    <m/>
    <m/>
    <m/>
    <x v="1"/>
    <s v="Not concerned about getting infected with COVID-19 Concerned about side-effects of the COVID-19 vaccine"/>
    <b v="1"/>
    <m/>
    <b v="1"/>
    <m/>
    <m/>
    <m/>
    <m/>
    <m/>
    <m/>
    <m/>
    <m/>
    <x v="1"/>
    <s v="Hospital for normal delivery"/>
    <m/>
    <m/>
    <m/>
    <m/>
    <m/>
    <b v="1"/>
    <m/>
    <m/>
    <m/>
    <m/>
    <m/>
    <x v="1"/>
    <s v="In person at health centers In person by community workers"/>
    <b v="1"/>
    <b v="1"/>
    <m/>
    <m/>
    <m/>
    <m/>
    <m/>
    <m/>
    <m/>
    <s v="Yes"/>
    <s v="No"/>
    <s v="Yes"/>
    <s v="Yes"/>
    <s v="No"/>
    <s v="No"/>
    <s v="Yes"/>
    <s v="Yes"/>
    <s v="Yes"/>
    <s v="Yes"/>
    <s v="Yes"/>
    <s v="No"/>
    <m/>
    <s v="Yes"/>
    <s v="No"/>
    <s v="No"/>
    <s v="No"/>
    <s v="No"/>
    <s v="Yes"/>
    <s v="Yes"/>
    <s v="No"/>
    <s v="No"/>
    <s v="No"/>
    <s v="Yes"/>
    <s v="No"/>
    <s v="No"/>
    <s v="Yes"/>
    <n v="5"/>
    <x v="2"/>
    <n v="1"/>
    <s v="1"/>
    <n v="1"/>
    <s v="1"/>
    <s v="Sadness Anxiety Economic"/>
    <m/>
    <m/>
    <m/>
    <m/>
    <b v="1"/>
    <b v="1"/>
    <m/>
    <m/>
    <m/>
    <m/>
    <m/>
    <b v="1"/>
    <m/>
    <m/>
    <m/>
    <m/>
    <m/>
    <m/>
    <s v="Adult Women"/>
    <b v="1"/>
    <m/>
    <m/>
    <m/>
    <m/>
    <m/>
    <m/>
    <m/>
    <m/>
    <m/>
    <m/>
    <m/>
    <m/>
    <s v="كونهم الحلقة الأضعف بالمجتمع"/>
    <s v="Exercise Prayer"/>
    <m/>
    <m/>
    <b v="1"/>
    <b v="1"/>
    <m/>
    <m/>
    <m/>
    <m/>
    <m/>
    <m/>
    <m/>
    <m/>
    <s v="Family Friends"/>
    <b v="1"/>
    <b v="1"/>
    <m/>
    <m/>
    <m/>
    <m/>
    <m/>
    <m/>
    <m/>
    <m/>
    <m/>
    <m/>
    <s v="No knowledge of service location"/>
    <b v="1"/>
    <m/>
    <m/>
    <m/>
    <m/>
    <m/>
    <m/>
    <m/>
    <m/>
    <x v="0"/>
    <m/>
    <s v="Health care (including reproductive health) Education Clean water"/>
    <m/>
    <m/>
    <m/>
    <b v="1"/>
    <m/>
    <b v="1"/>
    <m/>
    <m/>
    <m/>
    <m/>
    <b v="1"/>
    <m/>
    <m/>
    <m/>
    <x v="1"/>
    <s v="Family member Friend Health services"/>
    <b v="1"/>
    <m/>
    <m/>
    <m/>
    <b v="1"/>
    <m/>
    <b v="1"/>
    <m/>
    <m/>
    <m/>
    <m/>
    <s v="Family member Friend Health services"/>
    <b v="1"/>
    <m/>
    <m/>
    <m/>
    <b v="1"/>
    <m/>
    <b v="1"/>
    <m/>
    <m/>
    <m/>
    <s v="Don't Know"/>
    <m/>
    <m/>
    <m/>
    <m/>
    <m/>
    <m/>
    <m/>
    <b v="1"/>
    <m/>
    <m/>
    <m/>
    <m/>
    <m/>
    <m/>
    <m/>
    <m/>
    <m/>
    <m/>
    <s v="Don't Know"/>
    <m/>
    <m/>
    <m/>
    <m/>
    <m/>
    <m/>
    <m/>
    <b v="1"/>
    <m/>
    <s v="Child labour Dropout of school"/>
    <m/>
    <b v="1"/>
    <m/>
    <m/>
    <m/>
    <m/>
    <m/>
    <m/>
    <m/>
    <m/>
    <m/>
    <m/>
    <b v="1"/>
    <m/>
    <m/>
    <m/>
    <s v="Community/social workers Community leaders (trusted people in the community) School teachers"/>
    <m/>
    <m/>
    <m/>
    <m/>
    <b v="1"/>
    <m/>
    <m/>
    <m/>
    <b v="1"/>
    <b v="1"/>
    <m/>
    <m/>
    <m/>
    <m/>
    <m/>
    <s v="Sport activity Entertainement activities"/>
    <b v="1"/>
    <m/>
    <m/>
    <m/>
    <m/>
    <b v="1"/>
    <m/>
    <m/>
    <m/>
    <m/>
    <m/>
    <s v="No barriers"/>
    <m/>
    <m/>
    <m/>
    <m/>
    <m/>
    <m/>
    <m/>
    <m/>
    <b v="1"/>
    <m/>
    <s v="Not applicable (no child of school going age)"/>
    <m/>
    <s v="Not applicable (no child of school going age)"/>
    <m/>
    <s v="Awareness / educational activities / psychosocial support Hand crafts Quraan"/>
    <m/>
    <b v="1"/>
    <b v="1"/>
    <m/>
    <b v="1"/>
    <m/>
    <m/>
    <m/>
    <m/>
    <m/>
    <m/>
    <s v="Child-headed households Orphans living in the community"/>
    <m/>
    <m/>
    <b v="1"/>
    <b v="1"/>
    <m/>
    <m/>
    <m/>
    <m/>
    <m/>
    <m/>
    <s v="Casual labor"/>
    <m/>
    <m/>
    <m/>
    <b v="1"/>
    <m/>
    <m/>
    <m/>
    <m/>
    <m/>
    <m/>
    <m/>
    <m/>
    <m/>
    <m/>
    <n v="2000"/>
    <n v="2000"/>
    <x v="31"/>
    <m/>
    <m/>
    <m/>
    <m/>
    <m/>
    <m/>
    <b v="1"/>
    <m/>
    <m/>
    <m/>
    <m/>
    <m/>
    <m/>
    <m/>
    <m/>
    <m/>
    <m/>
    <s v="No"/>
    <m/>
    <m/>
    <m/>
    <m/>
    <m/>
    <m/>
    <m/>
    <m/>
    <m/>
    <s v="No"/>
    <m/>
    <s v="No"/>
    <m/>
    <m/>
    <m/>
    <m/>
    <m/>
    <m/>
    <m/>
    <m/>
    <m/>
    <m/>
    <s v="Participatory (Both wife &amp; Husband)"/>
    <m/>
    <s v="No"/>
    <m/>
    <s v="دعم مالي للعوائل الفقيرة_x000a_دعم المشاريع_x000a_دعم المراكز الصحية بالأدوية والرواتب للكوادر"/>
    <s v="SMS/whatsapp"/>
    <m/>
    <m/>
    <m/>
    <b v="1"/>
    <m/>
    <m/>
    <m/>
    <m/>
    <m/>
    <s v="In-person from staff"/>
    <b v="1"/>
    <m/>
    <m/>
    <m/>
    <m/>
    <m/>
    <m/>
    <m/>
    <s v="لا يوجد"/>
    <s v="uuid:5bcc1e3e-3b01-4639-8d5f-0facbe99422f"/>
    <n v="92470290"/>
    <s v="5bcc1e3e-3b01-4639-8d5f-0facbe99422f"/>
    <d v="2022-02-10T12:40:38"/>
    <n v="63"/>
    <m/>
    <n v="-1"/>
    <m/>
    <m/>
    <s v="202202091909"/>
    <n v="9119"/>
    <s v="nsenumerator"/>
    <n v="648550"/>
  </r>
  <r>
    <s v="2022-02-10T15:05:00.204+02:00"/>
    <s v="2022-02-10T15:37:23.313+02:00"/>
    <m/>
    <s v="Jamal zakour"/>
    <s v="MRFS"/>
    <m/>
    <d v="2022-02-10T00:00:00"/>
    <x v="7"/>
    <s v="All"/>
    <s v="Yes"/>
    <s v="IDP"/>
    <d v="2018-07-20T00:00:00"/>
    <s v="Head of Household"/>
    <m/>
    <x v="1"/>
    <s v="30-39"/>
    <s v="Is the Head of household"/>
    <s v="Male"/>
    <s v="No members with a disability"/>
    <b v="1"/>
    <m/>
    <m/>
    <m/>
    <m/>
    <m/>
    <m/>
    <s v="Married"/>
    <s v="Primary"/>
    <n v="0"/>
    <n v="0"/>
    <n v="0"/>
    <n v="0"/>
    <n v="0"/>
    <n v="1"/>
    <n v="0"/>
    <s v="0"/>
    <s v="1"/>
    <s v="1"/>
    <n v="0"/>
    <n v="0"/>
    <n v="0"/>
    <n v="0"/>
    <n v="1"/>
    <n v="0"/>
    <s v="0"/>
    <s v="1"/>
    <s v="1"/>
    <s v="0"/>
    <s v="0"/>
    <s v="2"/>
    <s v="2"/>
    <n v="2"/>
    <s v="Shelter / housing"/>
    <m/>
    <s v="Nutrition"/>
    <m/>
    <s v="Income / livelihoods"/>
    <m/>
    <s v="Hospital"/>
    <m/>
    <m/>
    <b v="1"/>
    <m/>
    <m/>
    <m/>
    <m/>
    <m/>
    <m/>
    <n v="20"/>
    <x v="4"/>
    <s v="No"/>
    <m/>
    <m/>
    <m/>
    <m/>
    <m/>
    <m/>
    <m/>
    <m/>
    <m/>
    <m/>
    <m/>
    <m/>
    <m/>
    <m/>
    <m/>
    <m/>
    <m/>
    <m/>
    <m/>
    <m/>
    <m/>
    <m/>
    <m/>
    <m/>
    <m/>
    <m/>
    <m/>
    <m/>
    <s v="Non communicable diseases (NCD) drugs (chronic, cardiac, diabetes, hyper-tension, asthma) Reproductive health medicines"/>
    <b v="0"/>
    <b v="1"/>
    <b v="0"/>
    <b v="1"/>
    <b v="0"/>
    <b v="0"/>
    <b v="0"/>
    <m/>
    <m/>
    <m/>
    <n v="2"/>
    <m/>
    <m/>
    <m/>
    <m/>
    <m/>
    <m/>
    <m/>
    <m/>
    <x v="1"/>
    <s v="Not concerned about getting infected with COVID-19"/>
    <b v="1"/>
    <m/>
    <m/>
    <m/>
    <m/>
    <m/>
    <m/>
    <m/>
    <m/>
    <m/>
    <m/>
    <x v="2"/>
    <s v="Do not know"/>
    <m/>
    <m/>
    <m/>
    <m/>
    <m/>
    <m/>
    <m/>
    <m/>
    <b v="1"/>
    <m/>
    <m/>
    <x v="2"/>
    <s v="Don't know"/>
    <m/>
    <m/>
    <m/>
    <m/>
    <m/>
    <m/>
    <b v="1"/>
    <m/>
    <m/>
    <s v="No"/>
    <s v="Yes"/>
    <s v="No"/>
    <s v="No"/>
    <s v="No"/>
    <s v="No"/>
    <s v="Yes"/>
    <s v="No"/>
    <s v="No"/>
    <s v="No"/>
    <s v="No"/>
    <s v="No"/>
    <m/>
    <m/>
    <m/>
    <m/>
    <m/>
    <m/>
    <m/>
    <m/>
    <m/>
    <m/>
    <m/>
    <m/>
    <m/>
    <m/>
    <m/>
    <n v="0"/>
    <x v="1"/>
    <m/>
    <m/>
    <m/>
    <m/>
    <s v="Hopelessness Anxiety Family conflict Economic"/>
    <m/>
    <m/>
    <b v="1"/>
    <m/>
    <m/>
    <b v="1"/>
    <m/>
    <m/>
    <m/>
    <m/>
    <m/>
    <b v="1"/>
    <b v="1"/>
    <m/>
    <m/>
    <m/>
    <m/>
    <m/>
    <s v="Adult Men Displaced people"/>
    <m/>
    <b v="1"/>
    <m/>
    <m/>
    <m/>
    <b v="1"/>
    <m/>
    <m/>
    <m/>
    <m/>
    <m/>
    <m/>
    <m/>
    <s v="بسبب أعباء الحياة والمصروف"/>
    <s v="Prayer Smoking"/>
    <m/>
    <m/>
    <m/>
    <b v="1"/>
    <m/>
    <m/>
    <b v="1"/>
    <m/>
    <m/>
    <m/>
    <m/>
    <m/>
    <s v="Family Friends"/>
    <b v="1"/>
    <b v="1"/>
    <m/>
    <m/>
    <m/>
    <m/>
    <m/>
    <m/>
    <m/>
    <m/>
    <m/>
    <m/>
    <s v="Fear of stigma"/>
    <m/>
    <m/>
    <m/>
    <m/>
    <m/>
    <b v="1"/>
    <m/>
    <m/>
    <m/>
    <x v="1"/>
    <m/>
    <s v="Case management for survivors of GBV Women's and girls'-friendly spaces"/>
    <m/>
    <m/>
    <m/>
    <m/>
    <m/>
    <m/>
    <b v="1"/>
    <m/>
    <b v="1"/>
    <m/>
    <m/>
    <m/>
    <m/>
    <m/>
    <x v="1"/>
    <s v="Family member"/>
    <b v="1"/>
    <m/>
    <m/>
    <m/>
    <m/>
    <m/>
    <m/>
    <m/>
    <m/>
    <m/>
    <m/>
    <s v="Don't Know"/>
    <m/>
    <m/>
    <m/>
    <m/>
    <m/>
    <m/>
    <m/>
    <m/>
    <b v="1"/>
    <m/>
    <s v="Don't Know"/>
    <m/>
    <m/>
    <m/>
    <m/>
    <m/>
    <m/>
    <m/>
    <b v="1"/>
    <m/>
    <m/>
    <m/>
    <m/>
    <m/>
    <m/>
    <m/>
    <m/>
    <m/>
    <m/>
    <s v="Don't Know"/>
    <m/>
    <m/>
    <m/>
    <m/>
    <m/>
    <m/>
    <m/>
    <b v="1"/>
    <m/>
    <s v="Child marriage Being orphaned"/>
    <m/>
    <m/>
    <b v="1"/>
    <m/>
    <m/>
    <m/>
    <b v="1"/>
    <m/>
    <m/>
    <m/>
    <m/>
    <m/>
    <m/>
    <m/>
    <m/>
    <m/>
    <s v="Parents"/>
    <m/>
    <m/>
    <m/>
    <m/>
    <m/>
    <b v="1"/>
    <m/>
    <m/>
    <m/>
    <m/>
    <m/>
    <m/>
    <m/>
    <m/>
    <m/>
    <m/>
    <m/>
    <m/>
    <m/>
    <m/>
    <m/>
    <m/>
    <m/>
    <m/>
    <m/>
    <m/>
    <m/>
    <m/>
    <m/>
    <m/>
    <m/>
    <m/>
    <m/>
    <m/>
    <m/>
    <m/>
    <m/>
    <m/>
    <m/>
    <m/>
    <m/>
    <m/>
    <s v="Quraan Sport activity Hand crafts Painting / re-creational activity Awareness / educational activities / psychosocial support"/>
    <b v="1"/>
    <b v="1"/>
    <b v="1"/>
    <b v="1"/>
    <b v="1"/>
    <m/>
    <m/>
    <m/>
    <m/>
    <m/>
    <m/>
    <s v="I don't know"/>
    <m/>
    <m/>
    <m/>
    <m/>
    <m/>
    <m/>
    <m/>
    <b v="1"/>
    <m/>
    <m/>
    <s v="Casual labor"/>
    <m/>
    <m/>
    <m/>
    <b v="1"/>
    <m/>
    <m/>
    <m/>
    <m/>
    <m/>
    <m/>
    <m/>
    <m/>
    <m/>
    <m/>
    <n v="800"/>
    <n v="500"/>
    <x v="1"/>
    <m/>
    <m/>
    <m/>
    <m/>
    <b v="1"/>
    <m/>
    <m/>
    <m/>
    <m/>
    <m/>
    <m/>
    <m/>
    <m/>
    <m/>
    <m/>
    <m/>
    <m/>
    <s v="No"/>
    <m/>
    <m/>
    <m/>
    <m/>
    <m/>
    <m/>
    <m/>
    <m/>
    <m/>
    <s v="No"/>
    <m/>
    <s v="No"/>
    <m/>
    <m/>
    <m/>
    <m/>
    <m/>
    <m/>
    <m/>
    <m/>
    <m/>
    <m/>
    <s v="Decided by men / husband only"/>
    <m/>
    <s v="No"/>
    <m/>
    <s v="فرص عمل توزيع أغذية "/>
    <s v="Don't Know"/>
    <m/>
    <m/>
    <m/>
    <m/>
    <m/>
    <m/>
    <m/>
    <b v="1"/>
    <m/>
    <s v="Don't Know"/>
    <m/>
    <m/>
    <m/>
    <m/>
    <m/>
    <m/>
    <b v="1"/>
    <m/>
    <s v="لا"/>
    <s v="uuid:376e5247-edd4-45d3-a108-429b42c1a55f"/>
    <n v="92470291"/>
    <s v="376e5247-edd4-45d3-a108-429b42c1a55f"/>
    <d v="2022-02-10T12:40:39"/>
    <n v="64"/>
    <m/>
    <n v="-1"/>
    <m/>
    <m/>
    <s v="202202091909"/>
    <n v="1943"/>
    <s v="nsenumerator"/>
    <n v="648550"/>
  </r>
  <r>
    <s v="2022-02-10T09:53:16.042+03:00"/>
    <s v="2022-02-10T15:42:22.780+03:00"/>
    <s v="0"/>
    <s v="علي موسى"/>
    <s v="MRFS"/>
    <m/>
    <d v="2022-02-10T00:00:00"/>
    <x v="7"/>
    <s v="All"/>
    <s v="Yes"/>
    <s v="IDP"/>
    <d v="2019-12-01T00:00:00"/>
    <s v="Head of Household"/>
    <m/>
    <x v="1"/>
    <s v="50+"/>
    <s v="Is the Head of household"/>
    <s v="Male"/>
    <s v="Yes, PWD, has difficulty seeing even with glasses"/>
    <m/>
    <b v="1"/>
    <m/>
    <m/>
    <m/>
    <m/>
    <m/>
    <s v="Widowed"/>
    <s v="Primary"/>
    <n v="0"/>
    <n v="0"/>
    <n v="1"/>
    <n v="1"/>
    <n v="1"/>
    <n v="2"/>
    <n v="1"/>
    <s v="3"/>
    <s v="3"/>
    <s v="6"/>
    <n v="0"/>
    <n v="0"/>
    <n v="1"/>
    <n v="1"/>
    <n v="2"/>
    <n v="0"/>
    <s v="2"/>
    <s v="2"/>
    <s v="4"/>
    <s v="5"/>
    <s v="1"/>
    <s v="5"/>
    <s v="10"/>
    <n v="10"/>
    <s v="Food and basic needs"/>
    <m/>
    <s v="Shelter / housing"/>
    <m/>
    <s v="Income / livelihoods"/>
    <m/>
    <s v="Primary Health care unit-outpatient only (PHCU) Primary Health care Centre (PHCC)-outpatient,inpatient + maternity Hospital"/>
    <b v="1"/>
    <b v="1"/>
    <b v="1"/>
    <m/>
    <m/>
    <m/>
    <m/>
    <m/>
    <m/>
    <n v="20"/>
    <x v="2"/>
    <s v="Yes"/>
    <s v="There are no significant difficulties"/>
    <b v="0"/>
    <b v="0"/>
    <b v="0"/>
    <b v="0"/>
    <b v="0"/>
    <b v="0"/>
    <b v="0"/>
    <b v="1"/>
    <b v="0"/>
    <b v="0"/>
    <m/>
    <s v="Lack of medicine availability"/>
    <b v="0"/>
    <b v="0"/>
    <b v="0"/>
    <b v="0"/>
    <b v="1"/>
    <b v="0"/>
    <b v="0"/>
    <b v="0"/>
    <b v="0"/>
    <b v="0"/>
    <b v="0"/>
    <b v="0"/>
    <b v="0"/>
    <b v="0"/>
    <m/>
    <s v="Pediatric medicine Antibiotic"/>
    <b v="0"/>
    <b v="0"/>
    <b v="1"/>
    <b v="0"/>
    <b v="1"/>
    <b v="0"/>
    <b v="0"/>
    <m/>
    <m/>
    <n v="2"/>
    <m/>
    <n v="1"/>
    <m/>
    <n v="1"/>
    <n v="1"/>
    <m/>
    <m/>
    <m/>
    <m/>
    <x v="1"/>
    <s v="Not concerned about getting infected with COVID-19 Eumours and misconceptions (people died from the vaccine, it is a conspiracy, Corona is all a lie, etc…)"/>
    <b v="1"/>
    <m/>
    <m/>
    <m/>
    <m/>
    <b v="1"/>
    <m/>
    <m/>
    <m/>
    <m/>
    <m/>
    <x v="1"/>
    <s v="Hospital for normal delivery Hospital for surgery/ C-section"/>
    <m/>
    <m/>
    <m/>
    <m/>
    <m/>
    <b v="1"/>
    <b v="1"/>
    <m/>
    <m/>
    <m/>
    <m/>
    <x v="3"/>
    <s v="In person at health centers In person by community workers"/>
    <b v="1"/>
    <b v="1"/>
    <m/>
    <m/>
    <m/>
    <m/>
    <m/>
    <m/>
    <m/>
    <s v="Yes"/>
    <s v="Yes"/>
    <s v="No"/>
    <s v="No"/>
    <s v="No"/>
    <s v="No"/>
    <s v="No"/>
    <s v="Yes"/>
    <s v="No"/>
    <s v="Yes"/>
    <s v="Yes"/>
    <s v="No"/>
    <m/>
    <s v="Yes"/>
    <s v="Yes"/>
    <s v="No"/>
    <s v="No"/>
    <s v="No"/>
    <s v="No"/>
    <s v="No"/>
    <s v="No"/>
    <s v="No"/>
    <s v="Yes"/>
    <s v="Yes"/>
    <s v="Yes"/>
    <s v="No"/>
    <s v="No"/>
    <n v="5"/>
    <x v="2"/>
    <n v="1"/>
    <s v="1"/>
    <m/>
    <m/>
    <s v="Inability to carry out work or daily tasks Anxiety Family conflict Conflict within community Mood swings"/>
    <m/>
    <m/>
    <m/>
    <b v="1"/>
    <m/>
    <b v="1"/>
    <m/>
    <m/>
    <b v="1"/>
    <m/>
    <m/>
    <m/>
    <b v="1"/>
    <b v="1"/>
    <m/>
    <m/>
    <m/>
    <m/>
    <s v="Children Displaced people"/>
    <m/>
    <m/>
    <b v="1"/>
    <m/>
    <m/>
    <b v="1"/>
    <m/>
    <m/>
    <m/>
    <m/>
    <m/>
    <m/>
    <m/>
    <s v="ضعيفين"/>
    <s v="Speaking to a family member Speaking to a friend Prayer Smoking"/>
    <b v="1"/>
    <b v="1"/>
    <m/>
    <b v="1"/>
    <m/>
    <m/>
    <b v="1"/>
    <m/>
    <m/>
    <m/>
    <m/>
    <m/>
    <s v="Family Friends WGSS MHPSS service providers"/>
    <b v="1"/>
    <b v="1"/>
    <m/>
    <m/>
    <m/>
    <b v="1"/>
    <m/>
    <m/>
    <b v="1"/>
    <m/>
    <m/>
    <m/>
    <s v="No knowledge of service location Fear of stigma"/>
    <b v="1"/>
    <m/>
    <m/>
    <m/>
    <m/>
    <b v="1"/>
    <m/>
    <m/>
    <m/>
    <x v="0"/>
    <m/>
    <s v="Dignity kits Food aid / food distributions Cash Vouchers Clean water"/>
    <b v="1"/>
    <m/>
    <m/>
    <m/>
    <b v="1"/>
    <m/>
    <m/>
    <m/>
    <m/>
    <b v="1"/>
    <b v="1"/>
    <m/>
    <m/>
    <m/>
    <x v="1"/>
    <s v="Police Family member Friend"/>
    <b v="1"/>
    <m/>
    <b v="1"/>
    <m/>
    <b v="1"/>
    <m/>
    <m/>
    <m/>
    <m/>
    <m/>
    <m/>
    <s v="Family member Police Friend"/>
    <b v="1"/>
    <m/>
    <b v="1"/>
    <m/>
    <b v="1"/>
    <m/>
    <m/>
    <m/>
    <m/>
    <m/>
    <s v="Women friendly Center"/>
    <b v="1"/>
    <m/>
    <m/>
    <m/>
    <m/>
    <m/>
    <m/>
    <m/>
    <m/>
    <s v="Women's and girls' friendly spaces"/>
    <m/>
    <b v="1"/>
    <m/>
    <m/>
    <m/>
    <m/>
    <m/>
    <m/>
    <s v="Fear of being identified as survivors"/>
    <b v="1"/>
    <m/>
    <m/>
    <m/>
    <m/>
    <m/>
    <m/>
    <m/>
    <m/>
    <s v="Child labour Neglect Exploitation Dropout of school"/>
    <m/>
    <b v="1"/>
    <m/>
    <m/>
    <b v="1"/>
    <m/>
    <m/>
    <m/>
    <m/>
    <m/>
    <m/>
    <b v="1"/>
    <b v="1"/>
    <m/>
    <m/>
    <m/>
    <s v="Peer groups (e.g. friends) Parents Relatives Judicial or criminal authority"/>
    <b v="1"/>
    <m/>
    <m/>
    <m/>
    <m/>
    <b v="1"/>
    <b v="1"/>
    <b v="1"/>
    <m/>
    <m/>
    <m/>
    <m/>
    <m/>
    <m/>
    <m/>
    <s v="Quraan Entertainement activities Awareness / educational activities / psychosocial support"/>
    <m/>
    <b v="1"/>
    <m/>
    <m/>
    <b v="1"/>
    <b v="1"/>
    <m/>
    <m/>
    <m/>
    <m/>
    <m/>
    <s v="Opening time not suitable for parents"/>
    <m/>
    <m/>
    <m/>
    <b v="1"/>
    <m/>
    <m/>
    <m/>
    <m/>
    <m/>
    <m/>
    <s v="Yes"/>
    <m/>
    <s v="No"/>
    <m/>
    <s v="Sport activity Quraan Awareness / educational activities / psychosocial support Entertainement activities Hand crafts Painting / re-creational activity"/>
    <b v="1"/>
    <b v="1"/>
    <b v="1"/>
    <b v="1"/>
    <b v="1"/>
    <b v="1"/>
    <m/>
    <m/>
    <m/>
    <m/>
    <m/>
    <s v="Child-headed households Children involved in harmful forms of labor Children who have been associated with fighting forces"/>
    <m/>
    <m/>
    <m/>
    <b v="1"/>
    <b v="1"/>
    <b v="1"/>
    <m/>
    <m/>
    <m/>
    <m/>
    <s v="Casual labor Salaried work Humanitarian assistance"/>
    <m/>
    <m/>
    <m/>
    <b v="1"/>
    <m/>
    <b v="1"/>
    <m/>
    <m/>
    <b v="1"/>
    <m/>
    <m/>
    <m/>
    <m/>
    <m/>
    <n v="1600"/>
    <n v="2000"/>
    <x v="34"/>
    <m/>
    <m/>
    <m/>
    <m/>
    <m/>
    <b v="1"/>
    <b v="1"/>
    <m/>
    <b v="1"/>
    <m/>
    <m/>
    <m/>
    <m/>
    <m/>
    <m/>
    <m/>
    <m/>
    <s v="Yes"/>
    <s v="Food baskets Cash/voucher"/>
    <b v="1"/>
    <m/>
    <m/>
    <b v="1"/>
    <m/>
    <m/>
    <m/>
    <m/>
    <s v="No"/>
    <m/>
    <s v="No"/>
    <m/>
    <m/>
    <m/>
    <m/>
    <m/>
    <m/>
    <m/>
    <m/>
    <m/>
    <m/>
    <s v="Participatory (Both wife &amp; Husband)"/>
    <m/>
    <s v="No"/>
    <m/>
    <s v="مساعدات مادية"/>
    <s v="In-person to MRFS/partner staff"/>
    <b v="1"/>
    <m/>
    <m/>
    <m/>
    <m/>
    <m/>
    <m/>
    <m/>
    <m/>
    <s v="In-person from staff"/>
    <b v="1"/>
    <m/>
    <m/>
    <m/>
    <m/>
    <m/>
    <m/>
    <m/>
    <m/>
    <s v="uuid:cb7be3ac-1169-4841-adbe-255bbddf29e8"/>
    <n v="92470437"/>
    <s v="cb7be3ac-1169-4841-adbe-255bbddf29e8"/>
    <d v="2022-02-10T12:43:10"/>
    <n v="65"/>
    <m/>
    <n v="-1"/>
    <m/>
    <m/>
    <s v="202202091909"/>
    <n v="20946"/>
    <s v="nsenumerator"/>
    <n v="648550"/>
  </r>
  <r>
    <s v="2022-02-10T11:09:48.382+03:00"/>
    <s v="2022-02-10T11:32:14.526+03:00"/>
    <m/>
    <s v="علي موسى"/>
    <s v="MRFS"/>
    <m/>
    <d v="2022-02-10T00:00:00"/>
    <x v="7"/>
    <s v="All"/>
    <s v="Yes"/>
    <s v="Host"/>
    <m/>
    <s v="Head of Household"/>
    <m/>
    <x v="1"/>
    <s v="40-49"/>
    <s v="Is the Head of household"/>
    <s v="Male"/>
    <s v="No members with a disability"/>
    <b v="1"/>
    <m/>
    <m/>
    <m/>
    <m/>
    <m/>
    <m/>
    <s v="Married"/>
    <s v="Primary"/>
    <n v="1"/>
    <n v="1"/>
    <n v="0"/>
    <n v="2"/>
    <n v="0"/>
    <n v="1"/>
    <n v="0"/>
    <s v="3"/>
    <s v="1"/>
    <s v="4"/>
    <n v="0"/>
    <n v="1"/>
    <n v="1"/>
    <n v="0"/>
    <n v="1"/>
    <n v="0"/>
    <s v="2"/>
    <s v="1"/>
    <s v="3"/>
    <s v="5"/>
    <s v="1"/>
    <s v="2"/>
    <s v="7"/>
    <n v="7"/>
    <s v="Food and basic needs"/>
    <m/>
    <s v="Education"/>
    <m/>
    <s v="Mental health and psychosocial support"/>
    <m/>
    <s v="Primary Health care unit-outpatient only (PHCU) Primary Health care Centre (PHCC)-outpatient,inpatient + maternity Hospital"/>
    <b v="1"/>
    <b v="1"/>
    <b v="1"/>
    <m/>
    <m/>
    <m/>
    <m/>
    <m/>
    <m/>
    <n v="15"/>
    <x v="5"/>
    <s v="No"/>
    <m/>
    <m/>
    <m/>
    <m/>
    <m/>
    <m/>
    <m/>
    <m/>
    <m/>
    <m/>
    <m/>
    <m/>
    <m/>
    <m/>
    <m/>
    <m/>
    <m/>
    <m/>
    <m/>
    <m/>
    <m/>
    <m/>
    <m/>
    <m/>
    <m/>
    <m/>
    <m/>
    <m/>
    <s v="Antibiotic"/>
    <b v="0"/>
    <b v="0"/>
    <b v="0"/>
    <b v="0"/>
    <b v="1"/>
    <b v="0"/>
    <b v="0"/>
    <m/>
    <m/>
    <n v="2"/>
    <m/>
    <m/>
    <m/>
    <m/>
    <m/>
    <m/>
    <m/>
    <m/>
    <m/>
    <x v="2"/>
    <m/>
    <m/>
    <m/>
    <m/>
    <m/>
    <m/>
    <m/>
    <m/>
    <m/>
    <m/>
    <m/>
    <m/>
    <x v="1"/>
    <s v="Hospital for normal delivery Hospital for surgery/ C-section"/>
    <m/>
    <m/>
    <m/>
    <m/>
    <m/>
    <b v="1"/>
    <b v="1"/>
    <m/>
    <m/>
    <m/>
    <m/>
    <x v="3"/>
    <s v="In person at health centers In person by community workers"/>
    <b v="1"/>
    <b v="1"/>
    <m/>
    <m/>
    <m/>
    <m/>
    <m/>
    <m/>
    <m/>
    <s v="Yes"/>
    <s v="Yes"/>
    <s v="Yes"/>
    <s v="No"/>
    <s v="Yes"/>
    <s v="No"/>
    <s v="No"/>
    <s v="Yes"/>
    <s v="No"/>
    <s v="Yes"/>
    <s v="Yes"/>
    <s v="No"/>
    <m/>
    <s v="Yes"/>
    <s v="Yes"/>
    <s v="Yes"/>
    <s v="No"/>
    <s v="No"/>
    <s v="Yes"/>
    <s v="No"/>
    <s v="No"/>
    <s v="No"/>
    <s v="Yes"/>
    <s v="Yes"/>
    <s v="Yes"/>
    <s v="No"/>
    <s v="Yes"/>
    <n v="8"/>
    <x v="2"/>
    <n v="1"/>
    <s v="1"/>
    <n v="1"/>
    <s v="1"/>
    <s v="Hopelessness Sadness Economic Family conflict Conflict within community"/>
    <m/>
    <m/>
    <b v="1"/>
    <m/>
    <b v="1"/>
    <m/>
    <m/>
    <m/>
    <m/>
    <m/>
    <m/>
    <b v="1"/>
    <b v="1"/>
    <b v="1"/>
    <m/>
    <m/>
    <m/>
    <m/>
    <s v="Children Adolescent Boys Adolescent girls"/>
    <m/>
    <m/>
    <b v="1"/>
    <m/>
    <m/>
    <m/>
    <m/>
    <m/>
    <b v="1"/>
    <b v="1"/>
    <m/>
    <m/>
    <m/>
    <s v="صغار في السن "/>
    <s v="Speaking to a family member Speaking to a friend Prayer Seeing an MHPSS professional Smoking Withdrawal/Isolation"/>
    <b v="1"/>
    <b v="1"/>
    <m/>
    <b v="1"/>
    <b v="1"/>
    <m/>
    <b v="1"/>
    <m/>
    <b v="1"/>
    <m/>
    <m/>
    <m/>
    <s v="Family Friends MHPSS service providers Community centres WGSS"/>
    <b v="1"/>
    <b v="1"/>
    <m/>
    <m/>
    <m/>
    <b v="1"/>
    <b v="1"/>
    <m/>
    <b v="1"/>
    <m/>
    <m/>
    <m/>
    <s v="No knowledge of service location Fear of stigma"/>
    <b v="1"/>
    <m/>
    <m/>
    <m/>
    <m/>
    <b v="1"/>
    <m/>
    <m/>
    <m/>
    <x v="0"/>
    <m/>
    <s v="Food aid / food distributions Non-food items Dignity kits Cash Vouchers"/>
    <b v="1"/>
    <m/>
    <b v="1"/>
    <m/>
    <b v="1"/>
    <m/>
    <m/>
    <m/>
    <m/>
    <b v="1"/>
    <m/>
    <m/>
    <m/>
    <m/>
    <x v="1"/>
    <s v="Police Friend Family member Women's and girls' friendly spaces"/>
    <b v="1"/>
    <m/>
    <b v="1"/>
    <m/>
    <b v="1"/>
    <b v="1"/>
    <m/>
    <m/>
    <m/>
    <m/>
    <m/>
    <s v="Family member Friend Women's and girls' friendly spaces"/>
    <b v="1"/>
    <m/>
    <m/>
    <m/>
    <b v="1"/>
    <b v="1"/>
    <m/>
    <m/>
    <m/>
    <m/>
    <s v="Women friendly Center Peer Support groups Case management with individual counseling Mental health referrals"/>
    <b v="1"/>
    <b v="1"/>
    <b v="1"/>
    <m/>
    <m/>
    <b v="1"/>
    <m/>
    <m/>
    <m/>
    <s v="School Women's and girls' friendly spaces Police Hospital/clinic"/>
    <b v="1"/>
    <b v="1"/>
    <b v="1"/>
    <m/>
    <m/>
    <b v="1"/>
    <m/>
    <m/>
    <s v="Fear of being identified as survivors"/>
    <b v="1"/>
    <m/>
    <m/>
    <m/>
    <m/>
    <m/>
    <m/>
    <m/>
    <m/>
    <s v="Child labour Neglect Exploitation Dropout of school"/>
    <m/>
    <b v="1"/>
    <m/>
    <m/>
    <b v="1"/>
    <m/>
    <m/>
    <m/>
    <m/>
    <m/>
    <m/>
    <b v="1"/>
    <b v="1"/>
    <m/>
    <m/>
    <m/>
    <s v="Peer groups (e.g. friends) Neighbours Parents Relatives Judicial or criminal authority Community/social workers Women and Child support centers"/>
    <b v="1"/>
    <m/>
    <m/>
    <b v="1"/>
    <m/>
    <b v="1"/>
    <b v="1"/>
    <b v="1"/>
    <b v="1"/>
    <m/>
    <b v="1"/>
    <m/>
    <m/>
    <m/>
    <m/>
    <s v="Sport activity Quraan Painting / re-creational activity Awareness / educational activities / psychosocial support Entertainement activities"/>
    <b v="1"/>
    <b v="1"/>
    <m/>
    <b v="1"/>
    <b v="1"/>
    <b v="1"/>
    <m/>
    <m/>
    <m/>
    <m/>
    <m/>
    <s v="No barriers"/>
    <m/>
    <m/>
    <m/>
    <m/>
    <m/>
    <m/>
    <m/>
    <m/>
    <b v="1"/>
    <m/>
    <s v="Yes"/>
    <m/>
    <s v="No"/>
    <m/>
    <s v="Sport activity Quraan Hand crafts Painting / re-creational activity Awareness / educational activities / psychosocial support Entertainement activities"/>
    <b v="1"/>
    <b v="1"/>
    <b v="1"/>
    <b v="1"/>
    <b v="1"/>
    <b v="1"/>
    <m/>
    <m/>
    <m/>
    <m/>
    <m/>
    <s v="Children who have been associated with fighting forces Children involved in harmful forms of labor"/>
    <m/>
    <m/>
    <m/>
    <m/>
    <b v="1"/>
    <b v="1"/>
    <m/>
    <m/>
    <m/>
    <m/>
    <s v="Sale of crops Casual labor Salaried work Humanitarian assistance"/>
    <m/>
    <b v="1"/>
    <m/>
    <b v="1"/>
    <m/>
    <b v="1"/>
    <m/>
    <m/>
    <b v="1"/>
    <m/>
    <m/>
    <m/>
    <m/>
    <m/>
    <n v="2500"/>
    <n v="3000"/>
    <x v="34"/>
    <m/>
    <m/>
    <m/>
    <m/>
    <m/>
    <b v="1"/>
    <b v="1"/>
    <m/>
    <b v="1"/>
    <m/>
    <m/>
    <m/>
    <m/>
    <m/>
    <m/>
    <m/>
    <m/>
    <s v="Yes"/>
    <s v="Food baskets Cash/voucher"/>
    <b v="1"/>
    <m/>
    <m/>
    <b v="1"/>
    <m/>
    <m/>
    <m/>
    <m/>
    <s v="Do not know"/>
    <m/>
    <s v="No"/>
    <m/>
    <m/>
    <m/>
    <m/>
    <m/>
    <m/>
    <m/>
    <m/>
    <m/>
    <m/>
    <s v="Participatory (Both wife &amp; Husband)"/>
    <m/>
    <s v="No"/>
    <m/>
    <s v="توسيع الخدمات"/>
    <s v="In-person to MRFS/partner staff"/>
    <b v="1"/>
    <m/>
    <m/>
    <m/>
    <m/>
    <m/>
    <m/>
    <m/>
    <m/>
    <s v="In-person from staff Community leaders"/>
    <b v="1"/>
    <b v="1"/>
    <m/>
    <m/>
    <m/>
    <m/>
    <m/>
    <m/>
    <s v="شكرا لكم"/>
    <s v="uuid:4a6d600e-2979-4bcc-bc9f-2ed42f34410c"/>
    <n v="92470440"/>
    <s v="4a6d600e-2979-4bcc-bc9f-2ed42f34410c"/>
    <d v="2022-02-10T12:43:10"/>
    <n v="66"/>
    <m/>
    <n v="-1"/>
    <m/>
    <m/>
    <s v="202202091909"/>
    <n v="1346"/>
    <s v="nsenumerator"/>
    <n v="648550"/>
  </r>
  <r>
    <s v="2022-02-10T12:12:11.122+03:00"/>
    <s v="2022-02-10T12:44:01.436+03:00"/>
    <m/>
    <s v="علي موسى"/>
    <s v="MRFS"/>
    <m/>
    <d v="2022-02-10T00:00:00"/>
    <x v="7"/>
    <s v="All"/>
    <s v="Yes"/>
    <s v="Host"/>
    <m/>
    <s v="Head of Household"/>
    <m/>
    <x v="1"/>
    <s v="40-49"/>
    <s v="Is the Head of household"/>
    <s v="Male"/>
    <s v="No members with a disability"/>
    <b v="1"/>
    <m/>
    <m/>
    <m/>
    <m/>
    <m/>
    <m/>
    <s v="Married"/>
    <s v="Secondary"/>
    <n v="1"/>
    <n v="0"/>
    <n v="1"/>
    <n v="2"/>
    <n v="0"/>
    <n v="1"/>
    <n v="0"/>
    <s v="3"/>
    <s v="1"/>
    <s v="4"/>
    <n v="0"/>
    <n v="0"/>
    <n v="1"/>
    <n v="1"/>
    <n v="1"/>
    <n v="0"/>
    <s v="2"/>
    <s v="1"/>
    <s v="3"/>
    <s v="5"/>
    <s v="1"/>
    <s v="2"/>
    <s v="7"/>
    <n v="7"/>
    <s v="Food and basic needs"/>
    <m/>
    <s v="Health"/>
    <m/>
    <s v="Education"/>
    <m/>
    <s v="Primary Health care unit-outpatient only (PHCU) Hospital"/>
    <b v="1"/>
    <m/>
    <b v="1"/>
    <m/>
    <m/>
    <m/>
    <m/>
    <m/>
    <m/>
    <n v="15"/>
    <x v="2"/>
    <s v="No"/>
    <m/>
    <m/>
    <m/>
    <m/>
    <m/>
    <m/>
    <m/>
    <m/>
    <m/>
    <m/>
    <m/>
    <m/>
    <m/>
    <m/>
    <m/>
    <m/>
    <m/>
    <m/>
    <m/>
    <m/>
    <m/>
    <m/>
    <m/>
    <m/>
    <m/>
    <m/>
    <m/>
    <m/>
    <s v="Antibiotic Pediatric medicine"/>
    <b v="0"/>
    <b v="0"/>
    <b v="1"/>
    <b v="0"/>
    <b v="1"/>
    <b v="0"/>
    <b v="0"/>
    <m/>
    <m/>
    <n v="2"/>
    <m/>
    <m/>
    <m/>
    <m/>
    <m/>
    <m/>
    <m/>
    <m/>
    <m/>
    <x v="2"/>
    <m/>
    <m/>
    <m/>
    <m/>
    <m/>
    <m/>
    <m/>
    <m/>
    <m/>
    <m/>
    <m/>
    <m/>
    <x v="1"/>
    <s v="At private primary health care centre/hospital Hospital for normal delivery Hospital for surgery/ C-section"/>
    <m/>
    <m/>
    <m/>
    <m/>
    <b v="1"/>
    <b v="1"/>
    <b v="1"/>
    <m/>
    <m/>
    <m/>
    <m/>
    <x v="3"/>
    <s v="In person at health centers In person by community workers Social media"/>
    <b v="1"/>
    <b v="1"/>
    <b v="1"/>
    <m/>
    <m/>
    <m/>
    <m/>
    <s v="واتس اب_x000a_فيسبوك"/>
    <m/>
    <s v="Yes"/>
    <s v="Yes"/>
    <s v="Yes"/>
    <s v="Yes"/>
    <s v="Yes"/>
    <s v="No"/>
    <s v="No"/>
    <s v="Yes"/>
    <s v="No"/>
    <s v="Yes"/>
    <s v="Yes"/>
    <s v="No"/>
    <m/>
    <s v="Yes"/>
    <s v="Yes"/>
    <s v="Yes"/>
    <s v="No"/>
    <s v="Yes"/>
    <s v="Yes"/>
    <s v="No"/>
    <s v="No"/>
    <s v="No"/>
    <s v="Yes"/>
    <s v="Yes"/>
    <s v="Yes"/>
    <s v="No"/>
    <s v="No"/>
    <n v="8"/>
    <x v="2"/>
    <n v="1"/>
    <s v="1"/>
    <n v="0"/>
    <s v="0"/>
    <s v="Hopelessness Inability to carry out work or daily tasks Economic Family conflict Conflict within community Mood swings"/>
    <m/>
    <m/>
    <b v="1"/>
    <b v="1"/>
    <m/>
    <m/>
    <m/>
    <m/>
    <b v="1"/>
    <m/>
    <m/>
    <b v="1"/>
    <b v="1"/>
    <b v="1"/>
    <m/>
    <m/>
    <m/>
    <m/>
    <s v="Adult Women Children Elderly"/>
    <b v="1"/>
    <m/>
    <b v="1"/>
    <m/>
    <b v="1"/>
    <m/>
    <m/>
    <m/>
    <m/>
    <m/>
    <m/>
    <m/>
    <m/>
    <s v="لايقدرون على تدبر امورهم"/>
    <s v="Speaking to a family member Speaking to a friend Prayer Seeing an MHPSS professional Smoking Withdrawal/Isolation"/>
    <b v="1"/>
    <b v="1"/>
    <m/>
    <b v="1"/>
    <b v="1"/>
    <m/>
    <b v="1"/>
    <m/>
    <b v="1"/>
    <m/>
    <m/>
    <m/>
    <s v="Family Friends Community centres WGSS"/>
    <b v="1"/>
    <b v="1"/>
    <m/>
    <m/>
    <m/>
    <m/>
    <b v="1"/>
    <m/>
    <b v="1"/>
    <m/>
    <m/>
    <m/>
    <s v="Fear of stigma No knowledge of service location"/>
    <b v="1"/>
    <m/>
    <m/>
    <m/>
    <m/>
    <b v="1"/>
    <m/>
    <m/>
    <m/>
    <x v="0"/>
    <m/>
    <s v="Food aid / food distributions Cash Vouchers Dignity kits"/>
    <b v="1"/>
    <m/>
    <m/>
    <m/>
    <b v="1"/>
    <m/>
    <m/>
    <m/>
    <m/>
    <b v="1"/>
    <m/>
    <m/>
    <m/>
    <m/>
    <x v="1"/>
    <s v="Police Friend Women's and girls' friendly spaces"/>
    <m/>
    <m/>
    <b v="1"/>
    <m/>
    <b v="1"/>
    <b v="1"/>
    <m/>
    <m/>
    <m/>
    <m/>
    <m/>
    <s v="Family member Friend Women's and girls' friendly spaces"/>
    <b v="1"/>
    <m/>
    <m/>
    <m/>
    <b v="1"/>
    <b v="1"/>
    <m/>
    <m/>
    <m/>
    <m/>
    <s v="Women friendly Center Peer Support groups Education Income-generating activities/vocational training Mental health referrals"/>
    <b v="1"/>
    <b v="1"/>
    <m/>
    <m/>
    <b v="1"/>
    <b v="1"/>
    <m/>
    <m/>
    <m/>
    <s v="School Women's and girls' friendly spaces Hospital/clinic"/>
    <b v="1"/>
    <b v="1"/>
    <m/>
    <m/>
    <m/>
    <b v="1"/>
    <m/>
    <m/>
    <s v="Fear of being identified as survivors Distance to facility"/>
    <b v="1"/>
    <b v="1"/>
    <m/>
    <m/>
    <m/>
    <m/>
    <m/>
    <m/>
    <m/>
    <s v="Child labour Neglect Child headed household Exploitation Dropout of school"/>
    <m/>
    <b v="1"/>
    <m/>
    <m/>
    <b v="1"/>
    <m/>
    <m/>
    <m/>
    <b v="1"/>
    <m/>
    <m/>
    <b v="1"/>
    <b v="1"/>
    <m/>
    <m/>
    <m/>
    <s v="Peer groups (e.g. friends) Siblings Parents Relatives Judicial or criminal authority Community/social workers Women and Child support centers"/>
    <b v="1"/>
    <m/>
    <b v="1"/>
    <m/>
    <m/>
    <b v="1"/>
    <b v="1"/>
    <b v="1"/>
    <b v="1"/>
    <m/>
    <b v="1"/>
    <m/>
    <m/>
    <m/>
    <m/>
    <s v="Quraan Hand crafts Painting / re-creational activity Entertainement activities Case Management activities"/>
    <m/>
    <b v="1"/>
    <b v="1"/>
    <b v="1"/>
    <m/>
    <b v="1"/>
    <b v="1"/>
    <m/>
    <m/>
    <m/>
    <m/>
    <s v="Lack of awareness Opening time not suitable for parents"/>
    <b v="1"/>
    <m/>
    <m/>
    <b v="1"/>
    <m/>
    <m/>
    <m/>
    <m/>
    <m/>
    <m/>
    <s v="Yes"/>
    <m/>
    <s v="No"/>
    <m/>
    <s v="Quraan Hand crafts Entertainement activities"/>
    <m/>
    <b v="1"/>
    <b v="1"/>
    <m/>
    <m/>
    <b v="1"/>
    <m/>
    <m/>
    <m/>
    <m/>
    <m/>
    <s v="Child-headed households Children involved in harmful forms of labor Children who have been associated with fighting forces"/>
    <m/>
    <m/>
    <m/>
    <b v="1"/>
    <b v="1"/>
    <b v="1"/>
    <m/>
    <m/>
    <m/>
    <m/>
    <s v="Casual labor Salaried work Sale of crops Saving"/>
    <m/>
    <b v="1"/>
    <m/>
    <b v="1"/>
    <m/>
    <b v="1"/>
    <m/>
    <m/>
    <m/>
    <m/>
    <b v="1"/>
    <m/>
    <m/>
    <m/>
    <n v="2500"/>
    <n v="3500"/>
    <x v="35"/>
    <m/>
    <m/>
    <b v="1"/>
    <m/>
    <m/>
    <b v="1"/>
    <b v="1"/>
    <m/>
    <m/>
    <m/>
    <m/>
    <m/>
    <m/>
    <m/>
    <m/>
    <m/>
    <m/>
    <s v="Yes"/>
    <s v="Food baskets"/>
    <b v="1"/>
    <m/>
    <m/>
    <m/>
    <m/>
    <m/>
    <m/>
    <m/>
    <s v="No"/>
    <m/>
    <s v="No"/>
    <m/>
    <m/>
    <m/>
    <m/>
    <m/>
    <m/>
    <m/>
    <m/>
    <m/>
    <m/>
    <s v="Participatory (Both wife &amp; Husband)"/>
    <m/>
    <s v="No"/>
    <m/>
    <s v="لايوجد"/>
    <s v="In-person to MRFS/partner staff SMS/whatsapp Social media messaging (e.g. Facebook)"/>
    <b v="1"/>
    <m/>
    <m/>
    <b v="1"/>
    <m/>
    <b v="1"/>
    <m/>
    <m/>
    <m/>
    <s v="In-person from staff Community leaders Social media messaging (e.g. Facebook)"/>
    <b v="1"/>
    <b v="1"/>
    <m/>
    <m/>
    <b v="1"/>
    <m/>
    <m/>
    <m/>
    <s v="لا"/>
    <s v="uuid:6a89068e-5700-4cc5-84d8-08f7aabae2eb"/>
    <n v="92470441"/>
    <s v="6a89068e-5700-4cc5-84d8-08f7aabae2eb"/>
    <d v="2022-02-10T12:43:11"/>
    <n v="67"/>
    <m/>
    <n v="-1"/>
    <m/>
    <m/>
    <s v="202202091909"/>
    <n v="1910"/>
    <s v="nsenumerator"/>
    <n v="648550"/>
  </r>
  <r>
    <s v="2022-02-10T12:49:46.250+03:00"/>
    <s v="2022-02-10T13:27:01.801+03:00"/>
    <m/>
    <s v="علي موسى"/>
    <s v="MRFS"/>
    <m/>
    <d v="2022-02-10T00:00:00"/>
    <x v="7"/>
    <s v="All"/>
    <s v="Yes"/>
    <s v="IDP"/>
    <d v="2019-12-30T00:00:00"/>
    <s v="Head of Household"/>
    <m/>
    <x v="1"/>
    <s v="40-49"/>
    <s v="Is the Head of household"/>
    <s v="Male"/>
    <s v="No members with a disability"/>
    <b v="1"/>
    <m/>
    <m/>
    <m/>
    <m/>
    <m/>
    <m/>
    <s v="Married"/>
    <s v="Intermediate / preparatory"/>
    <n v="1"/>
    <n v="0"/>
    <n v="0"/>
    <n v="2"/>
    <n v="0"/>
    <n v="1"/>
    <n v="0"/>
    <s v="2"/>
    <s v="1"/>
    <s v="3"/>
    <n v="0"/>
    <n v="1"/>
    <n v="1"/>
    <n v="0"/>
    <n v="1"/>
    <n v="0"/>
    <s v="2"/>
    <s v="1"/>
    <s v="3"/>
    <s v="4"/>
    <s v="1"/>
    <s v="2"/>
    <s v="6"/>
    <n v="6"/>
    <s v="Shelter / housing"/>
    <m/>
    <s v="Food and basic needs"/>
    <m/>
    <s v="Health"/>
    <m/>
    <s v="Primary Health care unit-outpatient only (PHCU) Primary Health care Centre (PHCC)-outpatient,inpatient + maternity Hospital Private Clinic"/>
    <b v="1"/>
    <b v="1"/>
    <b v="1"/>
    <b v="1"/>
    <m/>
    <m/>
    <m/>
    <m/>
    <m/>
    <n v="20"/>
    <x v="2"/>
    <s v="No"/>
    <m/>
    <m/>
    <m/>
    <m/>
    <m/>
    <m/>
    <m/>
    <m/>
    <m/>
    <m/>
    <m/>
    <m/>
    <m/>
    <m/>
    <m/>
    <m/>
    <m/>
    <m/>
    <m/>
    <m/>
    <m/>
    <m/>
    <m/>
    <m/>
    <m/>
    <m/>
    <m/>
    <m/>
    <s v="Pediatric medicine Antibiotic"/>
    <b v="0"/>
    <b v="0"/>
    <b v="1"/>
    <b v="0"/>
    <b v="1"/>
    <b v="0"/>
    <b v="0"/>
    <m/>
    <n v="1"/>
    <n v="2"/>
    <m/>
    <m/>
    <m/>
    <m/>
    <m/>
    <m/>
    <m/>
    <m/>
    <m/>
    <x v="1"/>
    <s v="Eumours and misconceptions (people died from the vaccine, it is a conspiracy, Corona is all a lie, etc…) Uncertain if the COVID-19 vaccine will be effective"/>
    <m/>
    <b v="1"/>
    <m/>
    <m/>
    <m/>
    <b v="1"/>
    <m/>
    <m/>
    <m/>
    <m/>
    <m/>
    <x v="1"/>
    <s v="At private primary health care centre/hospital Hospital for normal delivery Hospital for surgery/ C-section"/>
    <m/>
    <m/>
    <m/>
    <m/>
    <b v="1"/>
    <b v="1"/>
    <b v="1"/>
    <m/>
    <m/>
    <m/>
    <m/>
    <x v="3"/>
    <s v="In person at health centers In person by community workers"/>
    <b v="1"/>
    <b v="1"/>
    <m/>
    <m/>
    <m/>
    <m/>
    <m/>
    <m/>
    <m/>
    <s v="Yes"/>
    <s v="Yes"/>
    <s v="Yes"/>
    <s v="No"/>
    <s v="No"/>
    <s v="No"/>
    <s v="No"/>
    <s v="Yes"/>
    <s v="No"/>
    <s v="Yes"/>
    <s v="Yes"/>
    <s v="No"/>
    <m/>
    <s v="Yes"/>
    <s v="Yes"/>
    <s v="No"/>
    <s v="No"/>
    <s v="No"/>
    <s v="Yes"/>
    <s v="No"/>
    <s v="No"/>
    <s v="No"/>
    <s v="Yes"/>
    <s v="No"/>
    <s v="Yes"/>
    <s v="No"/>
    <s v="No"/>
    <n v="5"/>
    <x v="2"/>
    <n v="1"/>
    <s v="1"/>
    <n v="1"/>
    <s v="1"/>
    <s v="Economic Family conflict Conflict within community"/>
    <m/>
    <m/>
    <m/>
    <m/>
    <m/>
    <m/>
    <m/>
    <m/>
    <m/>
    <m/>
    <m/>
    <b v="1"/>
    <b v="1"/>
    <b v="1"/>
    <m/>
    <m/>
    <m/>
    <m/>
    <s v="Children Displaced people"/>
    <m/>
    <m/>
    <b v="1"/>
    <m/>
    <m/>
    <b v="1"/>
    <m/>
    <m/>
    <m/>
    <m/>
    <m/>
    <m/>
    <m/>
    <s v="لايملكون مايعينهم على الحياة"/>
    <s v="Speaking to a family member Speaking to a friend Prayer Withdrawal/Isolation"/>
    <b v="1"/>
    <b v="1"/>
    <m/>
    <b v="1"/>
    <m/>
    <m/>
    <m/>
    <m/>
    <b v="1"/>
    <m/>
    <m/>
    <m/>
    <s v="Family Community centres WGSS"/>
    <b v="1"/>
    <m/>
    <m/>
    <m/>
    <m/>
    <m/>
    <b v="1"/>
    <m/>
    <b v="1"/>
    <m/>
    <m/>
    <m/>
    <s v="No knowledge of service location Fear of stigma"/>
    <b v="1"/>
    <m/>
    <m/>
    <m/>
    <m/>
    <b v="1"/>
    <m/>
    <m/>
    <m/>
    <x v="0"/>
    <m/>
    <s v="Food aid / food distributions Dignity kits Cash Vouchers"/>
    <b v="1"/>
    <m/>
    <m/>
    <m/>
    <b v="1"/>
    <m/>
    <m/>
    <m/>
    <m/>
    <b v="1"/>
    <m/>
    <m/>
    <m/>
    <m/>
    <x v="1"/>
    <s v="Community leader Police Friend Women's and girls' friendly spaces"/>
    <m/>
    <b v="1"/>
    <b v="1"/>
    <m/>
    <b v="1"/>
    <b v="1"/>
    <m/>
    <m/>
    <m/>
    <m/>
    <m/>
    <s v="Family member Friend Women's and girls' friendly spaces"/>
    <b v="1"/>
    <m/>
    <m/>
    <m/>
    <b v="1"/>
    <b v="1"/>
    <m/>
    <m/>
    <m/>
    <m/>
    <s v="Women friendly Center Peer Support groups Education Income-generating activities/vocational training"/>
    <b v="1"/>
    <b v="1"/>
    <m/>
    <m/>
    <b v="1"/>
    <m/>
    <m/>
    <m/>
    <m/>
    <s v="School Women's and girls' friendly spaces Hospital/clinic"/>
    <b v="1"/>
    <b v="1"/>
    <m/>
    <m/>
    <m/>
    <b v="1"/>
    <m/>
    <m/>
    <s v="Fear of being identified as survivors Distance to facility"/>
    <b v="1"/>
    <b v="1"/>
    <m/>
    <m/>
    <m/>
    <m/>
    <m/>
    <m/>
    <m/>
    <s v="Child labour Exploitation Dropout of school"/>
    <m/>
    <b v="1"/>
    <m/>
    <m/>
    <m/>
    <m/>
    <m/>
    <m/>
    <m/>
    <m/>
    <m/>
    <b v="1"/>
    <b v="1"/>
    <m/>
    <m/>
    <m/>
    <s v="Neighbours Parents Relatives Women and Child support centers"/>
    <m/>
    <m/>
    <m/>
    <b v="1"/>
    <m/>
    <b v="1"/>
    <b v="1"/>
    <m/>
    <m/>
    <m/>
    <b v="1"/>
    <m/>
    <m/>
    <m/>
    <m/>
    <s v="Quraan Awareness / educational activities / psychosocial support Entertainement activities"/>
    <m/>
    <b v="1"/>
    <m/>
    <m/>
    <b v="1"/>
    <b v="1"/>
    <m/>
    <m/>
    <m/>
    <m/>
    <m/>
    <s v="Lack of awareness"/>
    <b v="1"/>
    <m/>
    <m/>
    <m/>
    <m/>
    <m/>
    <m/>
    <m/>
    <m/>
    <m/>
    <s v="Yes"/>
    <m/>
    <s v="No"/>
    <m/>
    <s v="Quraan Hand crafts Painting / re-creational activity Awareness / educational activities / psychosocial support Entertainement activities Case Management activities"/>
    <m/>
    <b v="1"/>
    <b v="1"/>
    <b v="1"/>
    <b v="1"/>
    <b v="1"/>
    <b v="1"/>
    <m/>
    <m/>
    <m/>
    <m/>
    <s v="Orphans living in the community Child-headed households Children who have been associated with fighting forces Children involved in harmful forms of labor"/>
    <m/>
    <m/>
    <b v="1"/>
    <b v="1"/>
    <b v="1"/>
    <b v="1"/>
    <m/>
    <m/>
    <m/>
    <m/>
    <s v="Casual labor Salaried work Humanitarian assistance"/>
    <m/>
    <m/>
    <m/>
    <b v="1"/>
    <m/>
    <b v="1"/>
    <m/>
    <m/>
    <b v="1"/>
    <m/>
    <m/>
    <m/>
    <m/>
    <m/>
    <n v="2000"/>
    <n v="2500"/>
    <x v="36"/>
    <b v="1"/>
    <m/>
    <m/>
    <m/>
    <m/>
    <b v="1"/>
    <b v="1"/>
    <m/>
    <m/>
    <m/>
    <m/>
    <m/>
    <m/>
    <m/>
    <m/>
    <m/>
    <m/>
    <s v="Yes"/>
    <s v="Food baskets"/>
    <b v="1"/>
    <m/>
    <m/>
    <m/>
    <m/>
    <m/>
    <m/>
    <m/>
    <s v="No"/>
    <m/>
    <s v="No"/>
    <m/>
    <m/>
    <m/>
    <m/>
    <m/>
    <m/>
    <m/>
    <m/>
    <m/>
    <m/>
    <s v="Participatory (Both wife &amp; Husband)"/>
    <m/>
    <s v="No"/>
    <m/>
    <s v="توفير خدمات اكثر _x000a_مادية _x000a_ادوية"/>
    <s v="In-person to MRFS/partner staff SMS/whatsapp"/>
    <b v="1"/>
    <m/>
    <m/>
    <b v="1"/>
    <m/>
    <m/>
    <m/>
    <m/>
    <m/>
    <s v="In-person from staff Community leaders Social media messaging (e.g. Facebook)"/>
    <b v="1"/>
    <b v="1"/>
    <m/>
    <m/>
    <b v="1"/>
    <m/>
    <m/>
    <m/>
    <s v="لا"/>
    <s v="uuid:dfd22cae-92d0-4b63-964a-47549ce2ba98"/>
    <n v="92470442"/>
    <s v="dfd22cae-92d0-4b63-964a-47549ce2ba98"/>
    <d v="2022-02-10T12:43:12"/>
    <n v="68"/>
    <m/>
    <n v="-1"/>
    <m/>
    <m/>
    <s v="202202091909"/>
    <n v="2235"/>
    <s v="nsenumerator"/>
    <n v="648550"/>
  </r>
  <r>
    <s v="2022-02-10T14:58:54.899+03:00"/>
    <s v="2022-02-10T15:00:06.969+03:00"/>
    <m/>
    <s v="علي موسى"/>
    <s v="MRFS"/>
    <m/>
    <d v="2022-02-10T00:00:00"/>
    <x v="7"/>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33120e28-92fb-40ef-bbcb-b77c1b8de43e"/>
    <n v="92470445"/>
    <s v="33120e28-92fb-40ef-bbcb-b77c1b8de43e"/>
    <d v="2022-02-10T12:43:12"/>
    <n v="69"/>
    <m/>
    <n v="-1"/>
    <m/>
    <m/>
    <s v="202202091909"/>
    <n v="72"/>
    <s v="nsenumerator"/>
    <n v="648550"/>
  </r>
  <r>
    <s v="2022-02-10T15:05:27.172+03:00"/>
    <s v="2022-02-10T15:41:06.468+03:00"/>
    <m/>
    <s v="علي موسى"/>
    <s v="MRFS"/>
    <m/>
    <d v="2022-02-10T00:00:00"/>
    <x v="7"/>
    <s v="All"/>
    <s v="Yes"/>
    <s v="Host"/>
    <m/>
    <s v="Head of Household"/>
    <m/>
    <x v="1"/>
    <s v="50+"/>
    <s v="Is the Head of household"/>
    <s v="Male"/>
    <s v="Yes, PWD, has difficulty seeing even with glasses"/>
    <m/>
    <b v="1"/>
    <m/>
    <m/>
    <m/>
    <m/>
    <m/>
    <s v="Married"/>
    <s v="Primary"/>
    <n v="0"/>
    <n v="0"/>
    <n v="0"/>
    <n v="0"/>
    <n v="1"/>
    <n v="3"/>
    <n v="1"/>
    <s v="1"/>
    <s v="4"/>
    <s v="5"/>
    <n v="0"/>
    <n v="0"/>
    <n v="0"/>
    <n v="1"/>
    <n v="1"/>
    <n v="0"/>
    <s v="1"/>
    <s v="1"/>
    <s v="2"/>
    <s v="2"/>
    <s v="0"/>
    <s v="5"/>
    <s v="7"/>
    <n v="7"/>
    <s v="Food and basic needs"/>
    <m/>
    <s v="Health"/>
    <m/>
    <s v="Income / livelihoods"/>
    <m/>
    <s v="Primary Health care unit-outpatient only (PHCU) Primary Health care Centre (PHCC)-outpatient,inpatient + maternity Hospital Private Clinic"/>
    <b v="1"/>
    <b v="1"/>
    <b v="1"/>
    <b v="1"/>
    <m/>
    <m/>
    <m/>
    <m/>
    <m/>
    <n v="25"/>
    <x v="5"/>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m/>
    <n v="1"/>
    <n v="1"/>
    <m/>
    <m/>
    <n v="1"/>
    <m/>
    <m/>
    <m/>
    <m/>
    <m/>
    <x v="2"/>
    <m/>
    <m/>
    <m/>
    <m/>
    <m/>
    <m/>
    <m/>
    <m/>
    <m/>
    <m/>
    <m/>
    <m/>
    <x v="1"/>
    <s v="At private primary health care centre/hospital Hospital for normal delivery Hospital for surgery/ C-section"/>
    <m/>
    <m/>
    <m/>
    <m/>
    <b v="1"/>
    <b v="1"/>
    <b v="1"/>
    <m/>
    <m/>
    <m/>
    <m/>
    <x v="3"/>
    <s v="Whatsapp / SMS"/>
    <m/>
    <m/>
    <m/>
    <b v="1"/>
    <m/>
    <m/>
    <m/>
    <m/>
    <m/>
    <s v="Yes"/>
    <s v="Yes"/>
    <s v="Yes"/>
    <s v="No"/>
    <s v="No"/>
    <s v="No"/>
    <s v="Yes"/>
    <s v="Yes"/>
    <s v="No"/>
    <s v="Yes"/>
    <s v="Yes"/>
    <s v="No"/>
    <m/>
    <m/>
    <m/>
    <m/>
    <m/>
    <m/>
    <m/>
    <m/>
    <m/>
    <m/>
    <m/>
    <m/>
    <m/>
    <m/>
    <m/>
    <n v="0"/>
    <x v="1"/>
    <m/>
    <m/>
    <m/>
    <m/>
    <s v="Anger Substance/alcohol Abuse Economic Family conflict Conflict within community"/>
    <m/>
    <b v="1"/>
    <m/>
    <m/>
    <m/>
    <m/>
    <m/>
    <m/>
    <m/>
    <m/>
    <b v="1"/>
    <b v="1"/>
    <b v="1"/>
    <b v="1"/>
    <m/>
    <m/>
    <m/>
    <m/>
    <s v="Adult Women Adult Men Children"/>
    <b v="1"/>
    <b v="1"/>
    <b v="1"/>
    <m/>
    <m/>
    <m/>
    <m/>
    <m/>
    <m/>
    <m/>
    <m/>
    <m/>
    <m/>
    <s v="لايستطيعون تلبية احتباجاتهم"/>
    <s v="Speaking to a family member Speaking to a friend Prayer"/>
    <b v="1"/>
    <b v="1"/>
    <m/>
    <b v="1"/>
    <m/>
    <m/>
    <m/>
    <m/>
    <m/>
    <m/>
    <m/>
    <m/>
    <s v="Friends Family Community centres"/>
    <b v="1"/>
    <b v="1"/>
    <m/>
    <m/>
    <m/>
    <m/>
    <b v="1"/>
    <m/>
    <m/>
    <m/>
    <m/>
    <m/>
    <s v="No knowledge of service location Distance/transportation Fear of stigma"/>
    <b v="1"/>
    <m/>
    <b v="1"/>
    <m/>
    <m/>
    <b v="1"/>
    <m/>
    <m/>
    <m/>
    <x v="0"/>
    <m/>
    <s v="Food aid / food distributions Dignity kits"/>
    <b v="1"/>
    <m/>
    <m/>
    <m/>
    <b v="1"/>
    <m/>
    <m/>
    <m/>
    <m/>
    <m/>
    <m/>
    <m/>
    <m/>
    <m/>
    <x v="2"/>
    <s v="Friend Family member"/>
    <b v="1"/>
    <m/>
    <m/>
    <m/>
    <b v="1"/>
    <m/>
    <m/>
    <m/>
    <m/>
    <m/>
    <m/>
    <s v="Family member Friend Women's and girls' friendly spaces"/>
    <b v="1"/>
    <m/>
    <m/>
    <m/>
    <b v="1"/>
    <b v="1"/>
    <m/>
    <m/>
    <m/>
    <m/>
    <s v="Women friendly Center Peer Support groups Education Income-generating activities/vocational training Mental health referrals"/>
    <b v="1"/>
    <b v="1"/>
    <m/>
    <m/>
    <b v="1"/>
    <b v="1"/>
    <m/>
    <m/>
    <m/>
    <s v="School Women's and girls' friendly spaces Hospital/clinic"/>
    <b v="1"/>
    <b v="1"/>
    <m/>
    <m/>
    <m/>
    <b v="1"/>
    <m/>
    <m/>
    <s v="Fear of being identified as survivors Distance to facility"/>
    <b v="1"/>
    <b v="1"/>
    <m/>
    <m/>
    <m/>
    <m/>
    <m/>
    <m/>
    <m/>
    <s v="Child labour Child marriage Being orphaned Child headed household Dropout of school"/>
    <m/>
    <b v="1"/>
    <b v="1"/>
    <m/>
    <m/>
    <m/>
    <b v="1"/>
    <m/>
    <b v="1"/>
    <m/>
    <m/>
    <m/>
    <b v="1"/>
    <m/>
    <m/>
    <m/>
    <s v="Peer groups (e.g. friends) Neighbours Parents Relatives Community/social workers"/>
    <b v="1"/>
    <m/>
    <m/>
    <b v="1"/>
    <m/>
    <b v="1"/>
    <b v="1"/>
    <m/>
    <b v="1"/>
    <m/>
    <m/>
    <m/>
    <m/>
    <m/>
    <m/>
    <s v="Quraan Entertainement activities"/>
    <m/>
    <b v="1"/>
    <m/>
    <m/>
    <m/>
    <b v="1"/>
    <m/>
    <m/>
    <m/>
    <m/>
    <m/>
    <s v="Lack of transportation Opening time not suitable for parents"/>
    <m/>
    <m/>
    <b v="1"/>
    <b v="1"/>
    <m/>
    <m/>
    <m/>
    <m/>
    <m/>
    <m/>
    <s v="Yes"/>
    <m/>
    <s v="No"/>
    <m/>
    <s v="Quraan Sport activity Hand crafts Awareness / educational activities / psychosocial support Entertainement activities"/>
    <b v="1"/>
    <b v="1"/>
    <b v="1"/>
    <m/>
    <b v="1"/>
    <b v="1"/>
    <m/>
    <m/>
    <m/>
    <m/>
    <m/>
    <s v="Orphans living in the community Child-headed households Children involved in harmful forms of labor Children who have been associated with fighting forces"/>
    <m/>
    <m/>
    <b v="1"/>
    <b v="1"/>
    <b v="1"/>
    <b v="1"/>
    <m/>
    <m/>
    <m/>
    <m/>
    <s v="Casual labor Salaried work Sale of crops Saving"/>
    <m/>
    <b v="1"/>
    <m/>
    <b v="1"/>
    <m/>
    <b v="1"/>
    <m/>
    <m/>
    <m/>
    <m/>
    <b v="1"/>
    <m/>
    <m/>
    <m/>
    <n v="2000"/>
    <n v="3500"/>
    <x v="17"/>
    <m/>
    <m/>
    <b v="1"/>
    <m/>
    <m/>
    <m/>
    <b v="1"/>
    <m/>
    <m/>
    <m/>
    <m/>
    <m/>
    <m/>
    <m/>
    <m/>
    <m/>
    <m/>
    <s v="Yes"/>
    <s v="Agriculture support (Seeds, tools, fertilizers, training)"/>
    <m/>
    <b v="1"/>
    <m/>
    <m/>
    <m/>
    <m/>
    <m/>
    <m/>
    <s v="No"/>
    <m/>
    <s v="No"/>
    <m/>
    <m/>
    <m/>
    <m/>
    <m/>
    <m/>
    <m/>
    <m/>
    <m/>
    <m/>
    <s v="Participatory (Both wife &amp; Husband)"/>
    <m/>
    <s v="No"/>
    <m/>
    <s v="مساعدات مادية"/>
    <s v="SMS/whatsapp"/>
    <m/>
    <m/>
    <m/>
    <b v="1"/>
    <m/>
    <m/>
    <m/>
    <m/>
    <m/>
    <s v="Social media messaging (e.g. Facebook) In-person from staff"/>
    <b v="1"/>
    <m/>
    <m/>
    <m/>
    <b v="1"/>
    <m/>
    <m/>
    <m/>
    <s v="لا"/>
    <s v="uuid:96881907-c014-4119-888c-944f6e9192b8"/>
    <n v="92470446"/>
    <s v="96881907-c014-4119-888c-944f6e9192b8"/>
    <d v="2022-02-10T12:43:13"/>
    <n v="70"/>
    <m/>
    <n v="-1"/>
    <m/>
    <m/>
    <s v="202202091909"/>
    <n v="2139"/>
    <s v="nsenumerator"/>
    <n v="648550"/>
  </r>
  <r>
    <s v="2022-02-10T11:13:29.931+03:00"/>
    <s v="2022-02-10T15:37:07.722+03:00"/>
    <s v="0"/>
    <s v="علاء الضائع"/>
    <s v="MRFS"/>
    <m/>
    <d v="2022-02-10T00:00:00"/>
    <x v="4"/>
    <s v="All"/>
    <s v="Yes"/>
    <s v="IDP"/>
    <d v="2015-02-10T00:00:00"/>
    <s v="Head of Household"/>
    <m/>
    <x v="1"/>
    <s v="30-39"/>
    <s v="Is the Head of household"/>
    <s v="Male"/>
    <s v="No members with a disability"/>
    <b v="1"/>
    <m/>
    <m/>
    <m/>
    <m/>
    <m/>
    <m/>
    <s v="Married"/>
    <s v="institute / diploma"/>
    <n v="0"/>
    <n v="0"/>
    <n v="0"/>
    <n v="2"/>
    <n v="0"/>
    <n v="1"/>
    <n v="0"/>
    <s v="2"/>
    <s v="1"/>
    <s v="3"/>
    <n v="0"/>
    <n v="1"/>
    <n v="2"/>
    <n v="0"/>
    <n v="1"/>
    <n v="0"/>
    <s v="3"/>
    <s v="1"/>
    <s v="4"/>
    <s v="5"/>
    <s v="1"/>
    <s v="2"/>
    <s v="7"/>
    <n v="7"/>
    <s v="Water, sanitation, and hygiene"/>
    <m/>
    <s v="Shelter / housing"/>
    <m/>
    <s v="Income / livelihoods"/>
    <m/>
    <s v="No health services"/>
    <m/>
    <m/>
    <m/>
    <m/>
    <m/>
    <m/>
    <b v="1"/>
    <m/>
    <m/>
    <m/>
    <x v="1"/>
    <s v="No"/>
    <m/>
    <m/>
    <m/>
    <m/>
    <m/>
    <m/>
    <m/>
    <m/>
    <m/>
    <m/>
    <m/>
    <m/>
    <m/>
    <m/>
    <m/>
    <m/>
    <m/>
    <m/>
    <m/>
    <m/>
    <m/>
    <m/>
    <m/>
    <m/>
    <m/>
    <m/>
    <m/>
    <m/>
    <s v="Non communicable diseases (NCD) drugs (chronic, cardiac, diabetes, hyper-tension, asthma) Pediatric medicine"/>
    <b v="0"/>
    <b v="1"/>
    <b v="1"/>
    <b v="0"/>
    <b v="0"/>
    <b v="0"/>
    <b v="0"/>
    <m/>
    <m/>
    <n v="7"/>
    <n v="2"/>
    <m/>
    <m/>
    <m/>
    <m/>
    <m/>
    <m/>
    <m/>
    <m/>
    <x v="2"/>
    <m/>
    <m/>
    <m/>
    <m/>
    <m/>
    <m/>
    <m/>
    <m/>
    <m/>
    <m/>
    <m/>
    <m/>
    <x v="3"/>
    <s v="Public primary health care facility"/>
    <m/>
    <m/>
    <m/>
    <b v="1"/>
    <m/>
    <m/>
    <m/>
    <m/>
    <m/>
    <m/>
    <m/>
    <x v="2"/>
    <s v="In person by community workers Electronic media"/>
    <m/>
    <b v="1"/>
    <m/>
    <m/>
    <b v="1"/>
    <m/>
    <m/>
    <m/>
    <m/>
    <s v="Yes"/>
    <s v="No"/>
    <s v="No"/>
    <s v="No"/>
    <s v="No"/>
    <s v="No"/>
    <s v="Yes"/>
    <s v="No"/>
    <s v="Yes"/>
    <s v="Yes"/>
    <s v="Yes"/>
    <s v="No"/>
    <m/>
    <s v="Yes"/>
    <s v="Yes"/>
    <s v="No"/>
    <s v="No"/>
    <s v="Yes"/>
    <s v="Yes"/>
    <s v="Yes"/>
    <s v="Yes"/>
    <s v="No"/>
    <s v="No"/>
    <s v="Yes"/>
    <s v="No"/>
    <s v="No"/>
    <s v="No"/>
    <n v="7"/>
    <x v="2"/>
    <n v="1"/>
    <s v="1"/>
    <m/>
    <m/>
    <s v="Hopelessness Anxiety Sadness Mood swings"/>
    <m/>
    <m/>
    <b v="1"/>
    <m/>
    <b v="1"/>
    <b v="1"/>
    <m/>
    <m/>
    <b v="1"/>
    <m/>
    <m/>
    <m/>
    <m/>
    <m/>
    <m/>
    <m/>
    <m/>
    <m/>
    <s v="Adult Men Displaced people"/>
    <m/>
    <b v="1"/>
    <m/>
    <m/>
    <m/>
    <b v="1"/>
    <m/>
    <m/>
    <m/>
    <m/>
    <m/>
    <m/>
    <m/>
    <s v="يتحملون مسؤولية العائلة"/>
    <s v="Speaking to a family member Speaking to a friend"/>
    <b v="1"/>
    <b v="1"/>
    <m/>
    <m/>
    <m/>
    <m/>
    <m/>
    <m/>
    <m/>
    <m/>
    <m/>
    <m/>
    <s v="Family Friends"/>
    <b v="1"/>
    <b v="1"/>
    <m/>
    <m/>
    <m/>
    <m/>
    <m/>
    <m/>
    <m/>
    <m/>
    <m/>
    <m/>
    <s v="No knowledge of service location Distance/transportation"/>
    <b v="1"/>
    <m/>
    <b v="1"/>
    <m/>
    <m/>
    <m/>
    <m/>
    <m/>
    <m/>
    <x v="1"/>
    <m/>
    <s v="Food aid / food distributions"/>
    <b v="1"/>
    <m/>
    <m/>
    <m/>
    <m/>
    <m/>
    <m/>
    <m/>
    <m/>
    <m/>
    <m/>
    <m/>
    <m/>
    <m/>
    <x v="1"/>
    <s v="Family member Friend"/>
    <b v="1"/>
    <m/>
    <m/>
    <m/>
    <b v="1"/>
    <m/>
    <m/>
    <m/>
    <m/>
    <m/>
    <m/>
    <s v="Family member Friend"/>
    <b v="1"/>
    <m/>
    <m/>
    <m/>
    <b v="1"/>
    <m/>
    <m/>
    <m/>
    <m/>
    <m/>
    <s v="Don't Know"/>
    <m/>
    <m/>
    <m/>
    <m/>
    <m/>
    <m/>
    <m/>
    <b v="1"/>
    <m/>
    <m/>
    <m/>
    <m/>
    <m/>
    <m/>
    <m/>
    <m/>
    <m/>
    <m/>
    <s v="Fear of being identified as survivors"/>
    <b v="1"/>
    <m/>
    <m/>
    <m/>
    <m/>
    <m/>
    <m/>
    <m/>
    <m/>
    <s v="Child labour Kidnapping Child marriage"/>
    <b v="1"/>
    <b v="1"/>
    <b v="1"/>
    <m/>
    <m/>
    <m/>
    <m/>
    <m/>
    <m/>
    <m/>
    <m/>
    <m/>
    <m/>
    <m/>
    <m/>
    <m/>
    <s v="Neighbours Relatives Parents Peer groups (e.g. friends)"/>
    <b v="1"/>
    <m/>
    <m/>
    <b v="1"/>
    <m/>
    <b v="1"/>
    <b v="1"/>
    <m/>
    <m/>
    <m/>
    <m/>
    <m/>
    <m/>
    <m/>
    <m/>
    <s v="Sport activity"/>
    <b v="1"/>
    <m/>
    <m/>
    <m/>
    <m/>
    <m/>
    <m/>
    <m/>
    <m/>
    <m/>
    <m/>
    <s v="Lack of awareness Security problems Lack of transportation"/>
    <b v="1"/>
    <b v="1"/>
    <b v="1"/>
    <m/>
    <m/>
    <m/>
    <m/>
    <m/>
    <m/>
    <m/>
    <s v="Yes"/>
    <m/>
    <s v="No"/>
    <m/>
    <s v="Sport activity Hand crafts Entertainement activities"/>
    <b v="1"/>
    <m/>
    <b v="1"/>
    <m/>
    <m/>
    <b v="1"/>
    <m/>
    <m/>
    <m/>
    <m/>
    <m/>
    <s v="I don't know"/>
    <m/>
    <m/>
    <m/>
    <m/>
    <m/>
    <m/>
    <m/>
    <b v="1"/>
    <m/>
    <m/>
    <s v="Humanitarian assistance Borrowing"/>
    <m/>
    <m/>
    <m/>
    <m/>
    <m/>
    <m/>
    <m/>
    <m/>
    <b v="1"/>
    <b v="1"/>
    <m/>
    <m/>
    <m/>
    <m/>
    <n v="750"/>
    <n v="1000"/>
    <x v="37"/>
    <b v="1"/>
    <m/>
    <m/>
    <b v="1"/>
    <b v="1"/>
    <m/>
    <m/>
    <m/>
    <m/>
    <m/>
    <m/>
    <m/>
    <m/>
    <m/>
    <m/>
    <m/>
    <m/>
    <s v="Yes"/>
    <s v="Food baskets"/>
    <b v="1"/>
    <m/>
    <m/>
    <m/>
    <m/>
    <m/>
    <m/>
    <m/>
    <s v="No"/>
    <m/>
    <s v="No"/>
    <m/>
    <m/>
    <m/>
    <m/>
    <m/>
    <m/>
    <m/>
    <m/>
    <m/>
    <m/>
    <s v="Participatory (Both wife &amp; Husband)"/>
    <m/>
    <s v="No"/>
    <m/>
    <s v="توفير مسكن ونقاط طبية بالمهيم"/>
    <s v="SMS/whatsapp In-person to MRFS/partner staff Suggestion boxes"/>
    <b v="1"/>
    <b v="1"/>
    <m/>
    <b v="1"/>
    <m/>
    <m/>
    <m/>
    <m/>
    <m/>
    <s v="In-person from staff Community leaders"/>
    <b v="1"/>
    <b v="1"/>
    <m/>
    <m/>
    <m/>
    <m/>
    <m/>
    <m/>
    <s v="لا يوجد"/>
    <s v="uuid:2d374b75-ebdc-4726-8816-d600d0600f69"/>
    <n v="92470566"/>
    <s v="2d374b75-ebdc-4726-8816-d600d0600f69"/>
    <d v="2022-02-10T12:45:00"/>
    <n v="71"/>
    <m/>
    <n v="-1"/>
    <m/>
    <m/>
    <s v="202202091909"/>
    <n v="15818"/>
    <s v="nsenumerator"/>
    <n v="648550"/>
  </r>
  <r>
    <s v="2022-02-10T13:25:56.793+03:00"/>
    <s v="2022-02-10T15:40:30.225+03:00"/>
    <s v="0"/>
    <s v="علاء الضائع"/>
    <s v="MRFS"/>
    <m/>
    <d v="2022-02-10T00:00:00"/>
    <x v="4"/>
    <s v="All"/>
    <s v="Yes"/>
    <s v="IDP"/>
    <d v="2016-02-10T00:00:00"/>
    <s v="Head of Household"/>
    <m/>
    <x v="1"/>
    <s v="30-39"/>
    <s v="Is the Head of household"/>
    <s v="Male"/>
    <s v="No members with a disability"/>
    <b v="1"/>
    <m/>
    <m/>
    <m/>
    <m/>
    <m/>
    <m/>
    <s v="Married"/>
    <s v="Intermediate / preparatory"/>
    <n v="0"/>
    <n v="0"/>
    <n v="2"/>
    <n v="2"/>
    <n v="0"/>
    <n v="1"/>
    <n v="0"/>
    <s v="4"/>
    <s v="1"/>
    <s v="5"/>
    <n v="0"/>
    <n v="2"/>
    <n v="0"/>
    <n v="0"/>
    <n v="2"/>
    <n v="0"/>
    <s v="2"/>
    <s v="2"/>
    <s v="4"/>
    <s v="6"/>
    <s v="4"/>
    <s v="3"/>
    <s v="9"/>
    <n v="9"/>
    <s v="Income / livelihoods"/>
    <m/>
    <s v="Food and basic needs"/>
    <m/>
    <s v="Water, sanitation, and hygiene"/>
    <m/>
    <s v="Primary Health care unit-outpatient only (PHCU)"/>
    <b v="1"/>
    <m/>
    <m/>
    <m/>
    <m/>
    <m/>
    <m/>
    <m/>
    <m/>
    <n v="10"/>
    <x v="1"/>
    <s v="No"/>
    <m/>
    <m/>
    <m/>
    <m/>
    <m/>
    <m/>
    <m/>
    <m/>
    <m/>
    <m/>
    <m/>
    <m/>
    <m/>
    <m/>
    <m/>
    <m/>
    <m/>
    <m/>
    <m/>
    <m/>
    <m/>
    <m/>
    <m/>
    <m/>
    <m/>
    <m/>
    <m/>
    <m/>
    <s v="Non communicable diseases (NCD) drugs (chronic, cardiac, diabetes, hyper-tension, asthma) Pediatric medicine"/>
    <b v="0"/>
    <b v="1"/>
    <b v="1"/>
    <b v="0"/>
    <b v="0"/>
    <b v="0"/>
    <b v="0"/>
    <m/>
    <m/>
    <n v="2"/>
    <m/>
    <m/>
    <m/>
    <m/>
    <m/>
    <m/>
    <m/>
    <m/>
    <m/>
    <x v="2"/>
    <m/>
    <m/>
    <m/>
    <m/>
    <m/>
    <m/>
    <m/>
    <m/>
    <m/>
    <m/>
    <m/>
    <m/>
    <x v="1"/>
    <s v="Public primary health care facility"/>
    <m/>
    <m/>
    <m/>
    <b v="1"/>
    <m/>
    <m/>
    <m/>
    <m/>
    <m/>
    <m/>
    <m/>
    <x v="2"/>
    <s v="In person at health centers"/>
    <b v="1"/>
    <m/>
    <m/>
    <m/>
    <m/>
    <m/>
    <m/>
    <m/>
    <m/>
    <s v="Yes"/>
    <s v="No"/>
    <s v="Yes"/>
    <s v="No"/>
    <s v="Yes"/>
    <s v="No"/>
    <s v="No"/>
    <s v="No"/>
    <s v="Yes"/>
    <s v="Yes"/>
    <s v="Yes"/>
    <s v="No"/>
    <m/>
    <s v="Yes"/>
    <s v="No"/>
    <s v="No"/>
    <s v="No"/>
    <s v="No"/>
    <s v="Yes"/>
    <s v="Yes"/>
    <s v="No"/>
    <s v="No"/>
    <s v="No"/>
    <s v="Yes"/>
    <s v="No"/>
    <s v="No"/>
    <s v="No"/>
    <n v="4"/>
    <x v="1"/>
    <n v="4"/>
    <s v="4"/>
    <m/>
    <m/>
    <s v="Sadness Anxiety Problems Sleeping Problems Concentrating Mood swings"/>
    <m/>
    <m/>
    <m/>
    <m/>
    <b v="1"/>
    <b v="1"/>
    <b v="1"/>
    <b v="1"/>
    <b v="1"/>
    <m/>
    <m/>
    <m/>
    <m/>
    <m/>
    <m/>
    <m/>
    <m/>
    <m/>
    <s v="Persons with Physical Disabilities Elderly Adult Men"/>
    <m/>
    <b v="1"/>
    <m/>
    <b v="1"/>
    <b v="1"/>
    <m/>
    <m/>
    <m/>
    <m/>
    <m/>
    <m/>
    <m/>
    <m/>
    <s v="عدم استطاعتهم على التكيف"/>
    <s v="Speaking to a friend Speaking to a family member Prayer"/>
    <b v="1"/>
    <b v="1"/>
    <m/>
    <b v="1"/>
    <m/>
    <m/>
    <m/>
    <m/>
    <m/>
    <m/>
    <m/>
    <m/>
    <s v="Family Friends"/>
    <b v="1"/>
    <b v="1"/>
    <m/>
    <m/>
    <m/>
    <m/>
    <m/>
    <m/>
    <m/>
    <m/>
    <m/>
    <m/>
    <s v="No knowledge of service location Distance/transportation Fear of stigma"/>
    <b v="1"/>
    <m/>
    <b v="1"/>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Child labour Neglect Exploitation Dropout of school"/>
    <m/>
    <b v="1"/>
    <m/>
    <m/>
    <b v="1"/>
    <m/>
    <m/>
    <m/>
    <m/>
    <m/>
    <m/>
    <b v="1"/>
    <b v="1"/>
    <m/>
    <m/>
    <m/>
    <s v="Siblings School teachers Parents"/>
    <m/>
    <m/>
    <b v="1"/>
    <m/>
    <b v="1"/>
    <b v="1"/>
    <m/>
    <m/>
    <m/>
    <m/>
    <m/>
    <m/>
    <m/>
    <m/>
    <m/>
    <s v="Do not know"/>
    <m/>
    <m/>
    <m/>
    <m/>
    <m/>
    <m/>
    <m/>
    <m/>
    <m/>
    <b v="1"/>
    <m/>
    <s v="Lack of transportation Lack of awareness"/>
    <b v="1"/>
    <m/>
    <b v="1"/>
    <m/>
    <m/>
    <m/>
    <m/>
    <m/>
    <m/>
    <m/>
    <s v="Yes"/>
    <m/>
    <s v="No"/>
    <m/>
    <s v="Sport activity Quraan Entertainement activities"/>
    <b v="1"/>
    <b v="1"/>
    <m/>
    <m/>
    <m/>
    <b v="1"/>
    <m/>
    <m/>
    <m/>
    <m/>
    <m/>
    <s v="I don't know"/>
    <m/>
    <m/>
    <m/>
    <m/>
    <m/>
    <m/>
    <m/>
    <b v="1"/>
    <m/>
    <m/>
    <s v="Humanitarian assistance Salaried work"/>
    <m/>
    <m/>
    <m/>
    <m/>
    <m/>
    <b v="1"/>
    <m/>
    <m/>
    <b v="1"/>
    <m/>
    <m/>
    <m/>
    <m/>
    <m/>
    <n v="650"/>
    <n v="800"/>
    <x v="38"/>
    <m/>
    <m/>
    <m/>
    <b v="1"/>
    <b v="1"/>
    <b v="1"/>
    <m/>
    <m/>
    <m/>
    <m/>
    <m/>
    <m/>
    <m/>
    <m/>
    <m/>
    <m/>
    <m/>
    <s v="Yes"/>
    <s v="Food baskets"/>
    <b v="1"/>
    <m/>
    <m/>
    <m/>
    <m/>
    <m/>
    <m/>
    <m/>
    <s v="No"/>
    <m/>
    <s v="No"/>
    <m/>
    <m/>
    <m/>
    <m/>
    <m/>
    <m/>
    <m/>
    <m/>
    <m/>
    <m/>
    <s v="Participatory (Both wife &amp; Husband)"/>
    <m/>
    <s v="No"/>
    <m/>
    <s v="سكن وطرقات ونظافة"/>
    <s v="Suggestion boxes"/>
    <m/>
    <b v="1"/>
    <m/>
    <m/>
    <m/>
    <m/>
    <m/>
    <m/>
    <m/>
    <s v="In-person from staff Community leaders"/>
    <b v="1"/>
    <b v="1"/>
    <m/>
    <m/>
    <m/>
    <m/>
    <m/>
    <m/>
    <s v="لا يوجد"/>
    <s v="uuid:b2f2d1af-4215-4eed-a1a5-e4a49e60c9f5"/>
    <n v="92470567"/>
    <s v="b2f2d1af-4215-4eed-a1a5-e4a49e60c9f5"/>
    <d v="2022-02-10T12:45:01"/>
    <n v="72"/>
    <m/>
    <n v="-1"/>
    <m/>
    <m/>
    <s v="202202091909"/>
    <n v="8074"/>
    <s v="nsenumerator"/>
    <n v="648550"/>
  </r>
  <r>
    <s v="2022-02-10T14:42:54.091+03:00"/>
    <s v="2022-02-10T15:43:38.285+03:00"/>
    <s v="0"/>
    <s v="علاء الضائع"/>
    <s v="MRFS"/>
    <m/>
    <d v="2022-02-10T00:00:00"/>
    <x v="4"/>
    <s v="All"/>
    <s v="Yes"/>
    <s v="IDP"/>
    <d v="2020-02-10T00:00:00"/>
    <s v="Head of Household"/>
    <m/>
    <x v="1"/>
    <s v="30-39"/>
    <s v="Is the Head of household"/>
    <s v="Male"/>
    <s v="No members with a disability"/>
    <b v="1"/>
    <m/>
    <m/>
    <m/>
    <m/>
    <m/>
    <m/>
    <s v="Married"/>
    <s v="Intermediate / preparatory"/>
    <n v="0"/>
    <n v="0"/>
    <n v="3"/>
    <n v="0"/>
    <n v="0"/>
    <n v="1"/>
    <n v="0"/>
    <s v="3"/>
    <s v="1"/>
    <s v="4"/>
    <n v="0"/>
    <n v="0"/>
    <n v="0"/>
    <n v="0"/>
    <n v="1"/>
    <n v="0"/>
    <s v="0"/>
    <s v="1"/>
    <s v="1"/>
    <s v="3"/>
    <s v="3"/>
    <s v="2"/>
    <s v="5"/>
    <n v="5"/>
    <s v="Income / livelihoods"/>
    <m/>
    <s v="Food and basic needs"/>
    <m/>
    <s v="Water, sanitation, and hygiene"/>
    <m/>
    <s v="Primary Health care unit-outpatient only (PHCU)"/>
    <b v="1"/>
    <m/>
    <m/>
    <m/>
    <m/>
    <m/>
    <m/>
    <m/>
    <m/>
    <n v="10"/>
    <x v="2"/>
    <s v="No"/>
    <m/>
    <m/>
    <m/>
    <m/>
    <m/>
    <m/>
    <m/>
    <m/>
    <m/>
    <m/>
    <m/>
    <m/>
    <m/>
    <m/>
    <m/>
    <m/>
    <m/>
    <m/>
    <m/>
    <m/>
    <m/>
    <m/>
    <m/>
    <m/>
    <m/>
    <m/>
    <m/>
    <m/>
    <s v="Antibiotic Reproductive health medicines Pediatric medicine"/>
    <b v="0"/>
    <b v="0"/>
    <b v="1"/>
    <b v="1"/>
    <b v="1"/>
    <b v="0"/>
    <b v="0"/>
    <m/>
    <m/>
    <n v="3"/>
    <m/>
    <m/>
    <m/>
    <m/>
    <m/>
    <m/>
    <m/>
    <m/>
    <m/>
    <x v="2"/>
    <m/>
    <m/>
    <m/>
    <m/>
    <m/>
    <m/>
    <m/>
    <m/>
    <m/>
    <m/>
    <m/>
    <m/>
    <x v="1"/>
    <s v="Hospital for normal delivery Public primary health care facility"/>
    <m/>
    <m/>
    <m/>
    <b v="1"/>
    <m/>
    <b v="1"/>
    <m/>
    <m/>
    <m/>
    <m/>
    <m/>
    <x v="2"/>
    <s v="In person at health centers Social media"/>
    <b v="1"/>
    <m/>
    <b v="1"/>
    <m/>
    <m/>
    <m/>
    <m/>
    <s v="الفيس بوك"/>
    <m/>
    <s v="No"/>
    <s v="No"/>
    <s v="Yes"/>
    <s v="No"/>
    <s v="No"/>
    <s v="No"/>
    <s v="No"/>
    <s v="Yes"/>
    <s v="No"/>
    <s v="No"/>
    <s v="Yes"/>
    <s v="No"/>
    <m/>
    <s v="Yes"/>
    <s v="No"/>
    <s v="No"/>
    <s v="No"/>
    <s v="Yes"/>
    <s v="Yes"/>
    <s v="Yes"/>
    <s v="Yes"/>
    <s v="No"/>
    <s v="No"/>
    <s v="Yes"/>
    <s v="No"/>
    <s v="No"/>
    <s v="No"/>
    <n v="6"/>
    <x v="2"/>
    <n v="3"/>
    <s v="3"/>
    <m/>
    <m/>
    <s v="Anxiety Problems Sleeping Problems Concentrating Mood swings Changes in Appetite Hopelessness Anger"/>
    <m/>
    <b v="1"/>
    <b v="1"/>
    <m/>
    <m/>
    <b v="1"/>
    <b v="1"/>
    <b v="1"/>
    <b v="1"/>
    <b v="1"/>
    <m/>
    <m/>
    <m/>
    <m/>
    <m/>
    <m/>
    <m/>
    <m/>
    <s v="Adult Men Persons with Physical Disabilities Elderly Displaced people People with chronic health conditions"/>
    <m/>
    <b v="1"/>
    <m/>
    <b v="1"/>
    <b v="1"/>
    <b v="1"/>
    <m/>
    <b v="1"/>
    <m/>
    <m/>
    <m/>
    <m/>
    <m/>
    <s v="لا يستطيعون القيام بكل الواجبات"/>
    <s v="Speaking to a family member Speaking to a friend Smoking Withdrawal/Isolation"/>
    <b v="1"/>
    <b v="1"/>
    <m/>
    <m/>
    <m/>
    <m/>
    <b v="1"/>
    <m/>
    <b v="1"/>
    <m/>
    <m/>
    <m/>
    <s v="Family Friends"/>
    <b v="1"/>
    <b v="1"/>
    <m/>
    <m/>
    <m/>
    <m/>
    <m/>
    <m/>
    <m/>
    <m/>
    <m/>
    <m/>
    <s v="No knowledge of service location"/>
    <b v="1"/>
    <m/>
    <m/>
    <m/>
    <m/>
    <m/>
    <m/>
    <m/>
    <m/>
    <x v="0"/>
    <m/>
    <s v="Food aid / food distributions Dignity kits Clean water"/>
    <b v="1"/>
    <m/>
    <m/>
    <m/>
    <b v="1"/>
    <m/>
    <m/>
    <m/>
    <m/>
    <m/>
    <b v="1"/>
    <m/>
    <m/>
    <m/>
    <x v="1"/>
    <s v="NGO Family member Friend"/>
    <b v="1"/>
    <m/>
    <m/>
    <b v="1"/>
    <b v="1"/>
    <m/>
    <m/>
    <m/>
    <m/>
    <m/>
    <m/>
    <s v="Family member Friend Health services"/>
    <b v="1"/>
    <m/>
    <m/>
    <m/>
    <b v="1"/>
    <m/>
    <b v="1"/>
    <m/>
    <m/>
    <m/>
    <s v="Don't Know"/>
    <m/>
    <m/>
    <m/>
    <m/>
    <m/>
    <m/>
    <m/>
    <b v="1"/>
    <m/>
    <m/>
    <m/>
    <m/>
    <m/>
    <m/>
    <m/>
    <m/>
    <m/>
    <m/>
    <s v="Fear of being identified as survivors"/>
    <b v="1"/>
    <m/>
    <m/>
    <m/>
    <m/>
    <m/>
    <m/>
    <m/>
    <m/>
    <s v="Child labour Kidnapping Neglect Being orphaned Child headed household Exploitation Dropout of school"/>
    <b v="1"/>
    <b v="1"/>
    <m/>
    <m/>
    <b v="1"/>
    <m/>
    <b v="1"/>
    <m/>
    <b v="1"/>
    <m/>
    <m/>
    <b v="1"/>
    <b v="1"/>
    <m/>
    <m/>
    <m/>
    <s v="Religious leaders Siblings School teachers Parents Relatives"/>
    <m/>
    <b v="1"/>
    <b v="1"/>
    <m/>
    <b v="1"/>
    <b v="1"/>
    <b v="1"/>
    <m/>
    <m/>
    <m/>
    <m/>
    <m/>
    <m/>
    <m/>
    <m/>
    <s v="Quraan"/>
    <m/>
    <b v="1"/>
    <m/>
    <m/>
    <m/>
    <m/>
    <m/>
    <m/>
    <m/>
    <m/>
    <m/>
    <s v="Opening time not suitable for parents"/>
    <m/>
    <m/>
    <m/>
    <b v="1"/>
    <m/>
    <m/>
    <m/>
    <m/>
    <m/>
    <m/>
    <s v="Not applicable (no child of school going age)"/>
    <m/>
    <s v="No"/>
    <m/>
    <s v="Sport activity Quraan Painting / re-creational activity Entertainement activities"/>
    <b v="1"/>
    <b v="1"/>
    <m/>
    <b v="1"/>
    <m/>
    <b v="1"/>
    <m/>
    <m/>
    <m/>
    <m/>
    <m/>
    <s v="I don't know"/>
    <m/>
    <m/>
    <m/>
    <m/>
    <m/>
    <m/>
    <m/>
    <b v="1"/>
    <m/>
    <m/>
    <s v="Casual labor Borrowing Humanitarian assistance"/>
    <m/>
    <m/>
    <m/>
    <b v="1"/>
    <m/>
    <m/>
    <m/>
    <m/>
    <b v="1"/>
    <b v="1"/>
    <m/>
    <m/>
    <m/>
    <m/>
    <n v="1500"/>
    <n v="1200"/>
    <x v="7"/>
    <b v="1"/>
    <m/>
    <m/>
    <m/>
    <b v="1"/>
    <b v="1"/>
    <m/>
    <m/>
    <m/>
    <m/>
    <m/>
    <m/>
    <m/>
    <m/>
    <m/>
    <m/>
    <m/>
    <s v="Yes"/>
    <s v="Food baskets"/>
    <b v="1"/>
    <m/>
    <m/>
    <m/>
    <m/>
    <m/>
    <m/>
    <m/>
    <s v="No"/>
    <m/>
    <s v="No"/>
    <m/>
    <m/>
    <m/>
    <m/>
    <m/>
    <m/>
    <m/>
    <m/>
    <m/>
    <m/>
    <s v="Participatory (Both wife &amp; Husband)"/>
    <m/>
    <s v="No"/>
    <m/>
    <s v="توفير فرص عمل وتحسين المسكن والنظافة العامة"/>
    <s v="Suggestion boxes SMS/whatsapp Social media messaging (e.g. Facebook)"/>
    <m/>
    <b v="1"/>
    <m/>
    <b v="1"/>
    <m/>
    <b v="1"/>
    <m/>
    <m/>
    <m/>
    <s v="In-person from staff Social media messaging (e.g. Facebook)"/>
    <b v="1"/>
    <m/>
    <m/>
    <m/>
    <b v="1"/>
    <m/>
    <m/>
    <m/>
    <s v="لا يوجد"/>
    <s v="uuid:42778d43-9570-4de5-b63b-61775101580d"/>
    <n v="92470568"/>
    <s v="42778d43-9570-4de5-b63b-61775101580d"/>
    <d v="2022-02-10T12:45:02"/>
    <n v="73"/>
    <m/>
    <n v="-1"/>
    <m/>
    <m/>
    <s v="202202091909"/>
    <n v="3644"/>
    <s v="nsenumerator"/>
    <n v="648550"/>
  </r>
  <r>
    <s v="2022-02-10T15:12:42.077+03:00"/>
    <s v="2022-02-10T15:44:47.658+03:00"/>
    <s v="0"/>
    <s v="علاء الضائع"/>
    <s v="MRFS"/>
    <m/>
    <d v="2022-02-10T00:00:00"/>
    <x v="4"/>
    <s v="All"/>
    <s v="Yes"/>
    <s v="IDP"/>
    <d v="2019-02-10T00:00:00"/>
    <s v="Head of Household"/>
    <m/>
    <x v="1"/>
    <s v="40-49"/>
    <s v="Is the Head of household"/>
    <s v="Male"/>
    <s v="No members with a disability"/>
    <b v="1"/>
    <m/>
    <m/>
    <m/>
    <m/>
    <m/>
    <m/>
    <s v="Married"/>
    <s v="Primary"/>
    <n v="0"/>
    <n v="0"/>
    <n v="2"/>
    <n v="1"/>
    <n v="0"/>
    <n v="1"/>
    <n v="0"/>
    <s v="3"/>
    <s v="1"/>
    <s v="4"/>
    <n v="0"/>
    <n v="0"/>
    <n v="3"/>
    <n v="0"/>
    <n v="1"/>
    <n v="0"/>
    <s v="3"/>
    <s v="1"/>
    <s v="4"/>
    <s v="6"/>
    <s v="2"/>
    <s v="2"/>
    <s v="8"/>
    <n v="8"/>
    <s v="Food and basic needs"/>
    <m/>
    <s v="Income / livelihoods"/>
    <m/>
    <s v="Shelter / housing"/>
    <m/>
    <s v="Primary Health care unit-outpatient only (PHCU)"/>
    <b v="1"/>
    <m/>
    <m/>
    <m/>
    <m/>
    <m/>
    <m/>
    <m/>
    <m/>
    <n v="15"/>
    <x v="1"/>
    <s v="No"/>
    <m/>
    <m/>
    <m/>
    <m/>
    <m/>
    <m/>
    <m/>
    <m/>
    <m/>
    <m/>
    <m/>
    <m/>
    <m/>
    <m/>
    <m/>
    <m/>
    <m/>
    <m/>
    <m/>
    <m/>
    <m/>
    <m/>
    <m/>
    <m/>
    <m/>
    <m/>
    <m/>
    <m/>
    <s v="Antibiotic Pediatric medicine Non communicable diseases (NCD) drugs (chronic, cardiac, diabetes, hyper-tension, asthma)"/>
    <b v="0"/>
    <b v="1"/>
    <b v="1"/>
    <b v="0"/>
    <b v="1"/>
    <b v="0"/>
    <b v="0"/>
    <m/>
    <m/>
    <n v="3"/>
    <m/>
    <m/>
    <m/>
    <m/>
    <m/>
    <m/>
    <m/>
    <m/>
    <m/>
    <x v="1"/>
    <s v="Uncertain if the COVID-19 vaccine will be effective Eumours and misconceptions (people died from the vaccine, it is a conspiracy, Corona is all a lie, etc…)"/>
    <m/>
    <b v="1"/>
    <m/>
    <m/>
    <m/>
    <b v="1"/>
    <m/>
    <m/>
    <m/>
    <m/>
    <m/>
    <x v="1"/>
    <s v="Hospital for normal delivery Public primary health care facility"/>
    <m/>
    <m/>
    <m/>
    <b v="1"/>
    <m/>
    <b v="1"/>
    <m/>
    <m/>
    <m/>
    <m/>
    <m/>
    <x v="3"/>
    <s v="In person at health centers In person by community workers"/>
    <b v="1"/>
    <b v="1"/>
    <m/>
    <m/>
    <m/>
    <m/>
    <m/>
    <m/>
    <m/>
    <s v="Yes"/>
    <s v="No"/>
    <s v="No"/>
    <s v="No"/>
    <s v="No"/>
    <s v="No"/>
    <s v="Yes"/>
    <s v="Yes"/>
    <s v="Yes"/>
    <s v="No"/>
    <s v="Yes"/>
    <s v="No"/>
    <m/>
    <s v="Yes"/>
    <s v="Yes"/>
    <s v="No"/>
    <s v="No"/>
    <s v="Yes"/>
    <s v="Yes"/>
    <s v="Yes"/>
    <s v="Yes"/>
    <s v="No"/>
    <s v="No"/>
    <s v="Yes"/>
    <s v="No"/>
    <s v="No"/>
    <s v="No"/>
    <n v="7"/>
    <x v="2"/>
    <n v="2"/>
    <s v="2"/>
    <m/>
    <m/>
    <s v="Fear Anger Hopelessness Sadness Anxiety Problems Sleeping Problems Concentrating Mood swings Changes in Appetite"/>
    <b v="1"/>
    <b v="1"/>
    <b v="1"/>
    <m/>
    <b v="1"/>
    <b v="1"/>
    <b v="1"/>
    <b v="1"/>
    <b v="1"/>
    <b v="1"/>
    <m/>
    <m/>
    <m/>
    <m/>
    <m/>
    <m/>
    <m/>
    <m/>
    <s v="Adult Men Elderly Displaced people People with chronic health conditions"/>
    <m/>
    <b v="1"/>
    <m/>
    <m/>
    <b v="1"/>
    <b v="1"/>
    <m/>
    <b v="1"/>
    <m/>
    <m/>
    <m/>
    <m/>
    <m/>
    <s v="بيتحملوا المسؤلية وما بيحسنوا يقوموا بالأعمال"/>
    <s v="Speaking to a friend Smoking Withdrawal/Isolation"/>
    <m/>
    <b v="1"/>
    <m/>
    <m/>
    <m/>
    <m/>
    <b v="1"/>
    <m/>
    <b v="1"/>
    <m/>
    <m/>
    <m/>
    <s v="Friends Family NGO"/>
    <b v="1"/>
    <b v="1"/>
    <b v="1"/>
    <m/>
    <m/>
    <m/>
    <m/>
    <m/>
    <m/>
    <m/>
    <m/>
    <m/>
    <s v="No knowledge of service location"/>
    <b v="1"/>
    <m/>
    <m/>
    <m/>
    <m/>
    <m/>
    <m/>
    <m/>
    <m/>
    <x v="1"/>
    <m/>
    <s v="Food aid / food distributions Shelter Clean water"/>
    <b v="1"/>
    <b v="1"/>
    <m/>
    <m/>
    <m/>
    <m/>
    <m/>
    <m/>
    <m/>
    <m/>
    <b v="1"/>
    <m/>
    <m/>
    <m/>
    <x v="1"/>
    <s v="Community leader Family member Friend"/>
    <b v="1"/>
    <b v="1"/>
    <m/>
    <m/>
    <b v="1"/>
    <m/>
    <m/>
    <m/>
    <m/>
    <m/>
    <m/>
    <s v="Family member Community leader Friend Health services"/>
    <b v="1"/>
    <b v="1"/>
    <m/>
    <m/>
    <b v="1"/>
    <m/>
    <b v="1"/>
    <m/>
    <m/>
    <m/>
    <s v="Don't Know"/>
    <m/>
    <m/>
    <m/>
    <m/>
    <m/>
    <m/>
    <m/>
    <b v="1"/>
    <m/>
    <m/>
    <m/>
    <m/>
    <m/>
    <m/>
    <m/>
    <m/>
    <m/>
    <m/>
    <s v="Don't Know"/>
    <m/>
    <m/>
    <m/>
    <m/>
    <m/>
    <m/>
    <m/>
    <b v="1"/>
    <m/>
    <s v="Neglect Child headed household Exploitation Dropout of school"/>
    <m/>
    <m/>
    <m/>
    <m/>
    <b v="1"/>
    <m/>
    <m/>
    <m/>
    <b v="1"/>
    <m/>
    <m/>
    <b v="1"/>
    <b v="1"/>
    <m/>
    <m/>
    <m/>
    <s v="Religious leaders Siblings School teachers Neighbours Parents Relatives"/>
    <m/>
    <b v="1"/>
    <b v="1"/>
    <b v="1"/>
    <b v="1"/>
    <b v="1"/>
    <b v="1"/>
    <m/>
    <m/>
    <m/>
    <m/>
    <m/>
    <m/>
    <m/>
    <m/>
    <s v="Do not know"/>
    <m/>
    <m/>
    <m/>
    <m/>
    <m/>
    <m/>
    <m/>
    <m/>
    <m/>
    <b v="1"/>
    <m/>
    <s v="Lack of awareness"/>
    <b v="1"/>
    <m/>
    <m/>
    <m/>
    <m/>
    <m/>
    <m/>
    <m/>
    <m/>
    <m/>
    <s v="Yes"/>
    <m/>
    <s v="No"/>
    <m/>
    <s v="Sport activity Quraan Painting / re-creational activity Hand crafts Entertainement activities"/>
    <b v="1"/>
    <b v="1"/>
    <b v="1"/>
    <b v="1"/>
    <m/>
    <b v="1"/>
    <m/>
    <m/>
    <m/>
    <m/>
    <m/>
    <s v="I don't know"/>
    <m/>
    <m/>
    <m/>
    <m/>
    <m/>
    <m/>
    <m/>
    <b v="1"/>
    <m/>
    <m/>
    <s v="Salaried work Remittances from family members Borrowing Humanitarian assistance"/>
    <m/>
    <m/>
    <m/>
    <m/>
    <m/>
    <b v="1"/>
    <m/>
    <b v="1"/>
    <b v="1"/>
    <b v="1"/>
    <m/>
    <m/>
    <m/>
    <m/>
    <n v="1300"/>
    <n v="1300"/>
    <x v="39"/>
    <b v="1"/>
    <m/>
    <m/>
    <b v="1"/>
    <b v="1"/>
    <m/>
    <m/>
    <m/>
    <m/>
    <m/>
    <m/>
    <m/>
    <m/>
    <m/>
    <m/>
    <m/>
    <m/>
    <s v="Yes"/>
    <s v="Food baskets"/>
    <b v="1"/>
    <m/>
    <m/>
    <m/>
    <m/>
    <m/>
    <m/>
    <m/>
    <s v="No"/>
    <m/>
    <s v="No"/>
    <m/>
    <m/>
    <m/>
    <m/>
    <m/>
    <m/>
    <m/>
    <m/>
    <m/>
    <m/>
    <s v="Decided by men / husband only"/>
    <m/>
    <s v="No"/>
    <m/>
    <s v="تحسين الوضع المعيشي وتوفير فرص عمل وتحسين الطرقات"/>
    <s v="In-person to MRFS/partner staff Suggestion boxes"/>
    <b v="1"/>
    <b v="1"/>
    <m/>
    <m/>
    <m/>
    <m/>
    <m/>
    <m/>
    <m/>
    <s v="In-person from staff Community leaders"/>
    <b v="1"/>
    <b v="1"/>
    <m/>
    <m/>
    <m/>
    <m/>
    <m/>
    <m/>
    <s v="لا يوجد"/>
    <s v="uuid:91efc077-2aff-4d55-b411-43f51c2a9d1d"/>
    <n v="92470571"/>
    <s v="91efc077-2aff-4d55-b411-43f51c2a9d1d"/>
    <d v="2022-02-10T12:45:02"/>
    <n v="74"/>
    <m/>
    <n v="-1"/>
    <m/>
    <m/>
    <s v="202202091909"/>
    <n v="1925"/>
    <s v="nsenumerator"/>
    <n v="648550"/>
  </r>
  <r>
    <s v="2022-02-10T08:30:49.837+03:00"/>
    <s v="2022-02-10T15:43:06.269+03:00"/>
    <s v="0"/>
    <s v="اشكيناز عبدو"/>
    <s v="MRFS"/>
    <m/>
    <d v="2022-02-10T00:00:00"/>
    <x v="8"/>
    <s v="All"/>
    <s v="Yes"/>
    <s v="IDP"/>
    <d v="2019-02-10T00:00:00"/>
    <s v="Head of Household"/>
    <m/>
    <x v="0"/>
    <s v="18-29"/>
    <s v="Is the Head of household"/>
    <s v="Female"/>
    <s v="No members with a disability"/>
    <b v="1"/>
    <m/>
    <m/>
    <m/>
    <m/>
    <m/>
    <m/>
    <s v="Married"/>
    <s v="institute / diploma"/>
    <n v="0"/>
    <n v="0"/>
    <n v="0"/>
    <n v="1"/>
    <n v="0"/>
    <n v="1"/>
    <n v="1"/>
    <s v="1"/>
    <s v="2"/>
    <s v="3"/>
    <n v="0"/>
    <n v="1"/>
    <n v="0"/>
    <n v="0"/>
    <n v="1"/>
    <n v="1"/>
    <s v="1"/>
    <s v="2"/>
    <s v="3"/>
    <s v="2"/>
    <s v="1"/>
    <s v="4"/>
    <s v="6"/>
    <n v="6"/>
    <s v="Water, sanitation, and hygiene"/>
    <m/>
    <s v="Food and basic needs"/>
    <m/>
    <s v="Education"/>
    <m/>
    <s v="Primary Health care unit-outpatient only (PHCU)"/>
    <b v="1"/>
    <m/>
    <m/>
    <m/>
    <m/>
    <m/>
    <m/>
    <m/>
    <m/>
    <n v="20"/>
    <x v="1"/>
    <s v="Yes"/>
    <s v="Inaccessible due to cost"/>
    <b v="0"/>
    <b v="0"/>
    <b v="0"/>
    <b v="1"/>
    <b v="0"/>
    <b v="0"/>
    <b v="0"/>
    <b v="0"/>
    <b v="0"/>
    <b v="0"/>
    <m/>
    <s v="Unable to reach health facility due to lack of transport and distance"/>
    <b v="1"/>
    <b v="0"/>
    <b v="0"/>
    <b v="0"/>
    <b v="0"/>
    <b v="0"/>
    <b v="0"/>
    <b v="0"/>
    <b v="0"/>
    <b v="0"/>
    <b v="0"/>
    <b v="0"/>
    <b v="0"/>
    <b v="0"/>
    <m/>
    <s v="Pediatric medicine Antibiotic"/>
    <b v="0"/>
    <b v="0"/>
    <b v="1"/>
    <b v="0"/>
    <b v="1"/>
    <b v="0"/>
    <b v="0"/>
    <m/>
    <m/>
    <n v="3"/>
    <m/>
    <m/>
    <m/>
    <n v="1"/>
    <m/>
    <m/>
    <m/>
    <m/>
    <m/>
    <x v="1"/>
    <s v="Concerned about side-effects of the COVID-19 vaccine"/>
    <m/>
    <m/>
    <b v="1"/>
    <m/>
    <m/>
    <m/>
    <m/>
    <m/>
    <m/>
    <m/>
    <m/>
    <x v="1"/>
    <s v="Hospital for normal delivery"/>
    <m/>
    <m/>
    <m/>
    <m/>
    <m/>
    <b v="1"/>
    <m/>
    <m/>
    <m/>
    <m/>
    <m/>
    <x v="1"/>
    <s v="Social media In person by community workers"/>
    <m/>
    <b v="1"/>
    <b v="1"/>
    <m/>
    <m/>
    <m/>
    <m/>
    <s v="الواتس"/>
    <m/>
    <s v="Yes"/>
    <s v="Yes"/>
    <s v="Yes"/>
    <s v="No"/>
    <s v="No"/>
    <s v="No"/>
    <s v="Yes"/>
    <s v="No"/>
    <s v="Yes"/>
    <s v="Yes"/>
    <s v="Yes"/>
    <s v="No"/>
    <m/>
    <s v="Yes"/>
    <s v="Yes"/>
    <s v="No"/>
    <s v="No"/>
    <s v="Yes"/>
    <s v="No"/>
    <s v="No"/>
    <s v="Yes"/>
    <s v="No"/>
    <s v="No"/>
    <s v="Yes"/>
    <s v="No"/>
    <s v="Yes"/>
    <s v="No"/>
    <n v="6"/>
    <x v="2"/>
    <n v="2"/>
    <s v="2"/>
    <m/>
    <m/>
    <s v="Fear Anger Hopelessness Anxiety Changes in Appetite Economic"/>
    <b v="1"/>
    <b v="1"/>
    <b v="1"/>
    <m/>
    <m/>
    <b v="1"/>
    <m/>
    <m/>
    <m/>
    <b v="1"/>
    <m/>
    <b v="1"/>
    <m/>
    <m/>
    <m/>
    <m/>
    <m/>
    <m/>
    <s v="Adult Women Children Persons with Physical Disabilities Elderly Displaced people Persons with Intellectual Disabilities"/>
    <b v="1"/>
    <m/>
    <b v="1"/>
    <b v="1"/>
    <b v="1"/>
    <b v="1"/>
    <b v="1"/>
    <m/>
    <m/>
    <m/>
    <m/>
    <m/>
    <m/>
    <s v="عدم القدرة على تحمل الاعباء"/>
    <s v="Speaking to a family member Prayer Seeing an MHPSS professional"/>
    <b v="1"/>
    <m/>
    <m/>
    <b v="1"/>
    <b v="1"/>
    <m/>
    <m/>
    <m/>
    <m/>
    <m/>
    <m/>
    <m/>
    <s v="Friends Medical Doctor MHPSS service providers"/>
    <m/>
    <b v="1"/>
    <m/>
    <m/>
    <b v="1"/>
    <b v="1"/>
    <m/>
    <m/>
    <m/>
    <m/>
    <m/>
    <m/>
    <s v="Distance/transportation"/>
    <m/>
    <m/>
    <b v="1"/>
    <m/>
    <m/>
    <m/>
    <m/>
    <m/>
    <m/>
    <x v="0"/>
    <m/>
    <s v="Food aid / food distributions"/>
    <b v="1"/>
    <m/>
    <m/>
    <m/>
    <m/>
    <m/>
    <m/>
    <m/>
    <m/>
    <m/>
    <m/>
    <m/>
    <m/>
    <m/>
    <x v="2"/>
    <s v="Family member"/>
    <b v="1"/>
    <m/>
    <m/>
    <m/>
    <m/>
    <m/>
    <m/>
    <m/>
    <m/>
    <m/>
    <m/>
    <s v="Family member Friend"/>
    <b v="1"/>
    <m/>
    <m/>
    <m/>
    <b v="1"/>
    <m/>
    <m/>
    <m/>
    <m/>
    <m/>
    <s v="Case management with individual counseling Women friendly Center"/>
    <b v="1"/>
    <m/>
    <b v="1"/>
    <m/>
    <m/>
    <m/>
    <m/>
    <m/>
    <m/>
    <s v="Women's and girls' friendly spaces"/>
    <m/>
    <b v="1"/>
    <m/>
    <m/>
    <m/>
    <m/>
    <m/>
    <m/>
    <s v="Fear of being identified as survivors Distance to facility"/>
    <b v="1"/>
    <b v="1"/>
    <m/>
    <m/>
    <m/>
    <m/>
    <m/>
    <m/>
    <m/>
    <s v="Child labour Neglect Being orphaned Psychological Distress"/>
    <m/>
    <b v="1"/>
    <m/>
    <m/>
    <b v="1"/>
    <m/>
    <b v="1"/>
    <m/>
    <m/>
    <m/>
    <b v="1"/>
    <m/>
    <m/>
    <m/>
    <m/>
    <m/>
    <s v="Peer groups (e.g. friends) School teachers Parents Community/social workers"/>
    <b v="1"/>
    <m/>
    <m/>
    <m/>
    <b v="1"/>
    <b v="1"/>
    <m/>
    <m/>
    <b v="1"/>
    <m/>
    <m/>
    <m/>
    <m/>
    <m/>
    <m/>
    <s v="Quraan"/>
    <m/>
    <b v="1"/>
    <m/>
    <m/>
    <m/>
    <m/>
    <m/>
    <m/>
    <m/>
    <m/>
    <m/>
    <s v="Lack of awareness Lack of transportation"/>
    <b v="1"/>
    <m/>
    <b v="1"/>
    <m/>
    <m/>
    <m/>
    <m/>
    <m/>
    <m/>
    <m/>
    <s v="Not applicable (no child of school going age)"/>
    <m/>
    <s v="Not applicable (no child of school going age)"/>
    <m/>
    <s v="Quraan Awareness / educational activities / psychosocial support Entertainement activities"/>
    <m/>
    <b v="1"/>
    <m/>
    <m/>
    <b v="1"/>
    <b v="1"/>
    <m/>
    <m/>
    <m/>
    <m/>
    <m/>
    <s v="Children separated from their parents Children involved in harmful forms of labor"/>
    <b v="1"/>
    <m/>
    <m/>
    <m/>
    <b v="1"/>
    <m/>
    <m/>
    <m/>
    <m/>
    <m/>
    <s v="No income"/>
    <b v="1"/>
    <m/>
    <m/>
    <m/>
    <m/>
    <m/>
    <m/>
    <m/>
    <m/>
    <m/>
    <m/>
    <m/>
    <m/>
    <m/>
    <m/>
    <n v="1000"/>
    <x v="27"/>
    <m/>
    <m/>
    <m/>
    <m/>
    <m/>
    <b v="1"/>
    <m/>
    <m/>
    <m/>
    <m/>
    <m/>
    <m/>
    <m/>
    <m/>
    <m/>
    <m/>
    <m/>
    <s v="Yes"/>
    <s v="Food baskets"/>
    <b v="1"/>
    <m/>
    <m/>
    <m/>
    <m/>
    <m/>
    <m/>
    <m/>
    <s v="No"/>
    <m/>
    <s v="No"/>
    <m/>
    <m/>
    <m/>
    <m/>
    <m/>
    <m/>
    <m/>
    <m/>
    <m/>
    <m/>
    <s v="Participatory (Both wife &amp; Husband)"/>
    <m/>
    <s v="No"/>
    <m/>
    <s v="لااعرف"/>
    <s v="SMS/whatsapp"/>
    <m/>
    <m/>
    <m/>
    <b v="1"/>
    <m/>
    <m/>
    <m/>
    <m/>
    <m/>
    <s v="Social media messaging (e.g. Facebook)"/>
    <m/>
    <m/>
    <m/>
    <m/>
    <b v="1"/>
    <m/>
    <m/>
    <m/>
    <s v="لا"/>
    <s v="uuid:307753ee-4ff4-4a9f-b1de-3c0ee6b218c0"/>
    <n v="92470605"/>
    <s v="307753ee-4ff4-4a9f-b1de-3c0ee6b218c0"/>
    <d v="2022-02-10T12:45:41"/>
    <n v="75"/>
    <m/>
    <n v="-1"/>
    <m/>
    <m/>
    <s v="202202091909"/>
    <n v="25937"/>
    <s v="nsenumerator"/>
    <n v="648550"/>
  </r>
  <r>
    <s v="2022-02-10T11:38:38.564+03:00"/>
    <s v="2022-02-10T15:44:44.520+03:00"/>
    <s v="0"/>
    <s v="اشكيناز عبدو"/>
    <s v="MRFS"/>
    <m/>
    <d v="2022-02-10T00:00:00"/>
    <x v="8"/>
    <s v="All"/>
    <s v="Yes"/>
    <s v="IDP"/>
    <d v="2018-02-10T00:00:00"/>
    <s v="Head of Household"/>
    <m/>
    <x v="1"/>
    <s v="40-49"/>
    <s v="Is the Head of household"/>
    <s v="Male"/>
    <s v="No members with a disability"/>
    <b v="1"/>
    <m/>
    <m/>
    <m/>
    <m/>
    <m/>
    <m/>
    <s v="Married"/>
    <s v="Primary"/>
    <n v="1"/>
    <n v="0"/>
    <n v="0"/>
    <n v="1"/>
    <n v="1"/>
    <n v="1"/>
    <n v="0"/>
    <s v="2"/>
    <s v="1"/>
    <s v="3"/>
    <n v="0"/>
    <n v="0"/>
    <n v="0"/>
    <n v="4"/>
    <n v="1"/>
    <n v="0"/>
    <s v="4"/>
    <s v="1"/>
    <s v="5"/>
    <s v="6"/>
    <s v="0"/>
    <s v="2"/>
    <s v="8"/>
    <n v="8"/>
    <s v="Food and basic needs"/>
    <m/>
    <s v="Income / livelihoods"/>
    <m/>
    <s v="Mental health and psychosocial support"/>
    <m/>
    <s v="Primary Health care unit-outpatient only (PHCU)"/>
    <b v="1"/>
    <m/>
    <m/>
    <m/>
    <m/>
    <m/>
    <m/>
    <m/>
    <m/>
    <n v="20"/>
    <x v="1"/>
    <s v="No"/>
    <m/>
    <m/>
    <m/>
    <m/>
    <m/>
    <m/>
    <m/>
    <m/>
    <m/>
    <m/>
    <m/>
    <m/>
    <m/>
    <m/>
    <m/>
    <m/>
    <m/>
    <m/>
    <m/>
    <m/>
    <m/>
    <m/>
    <m/>
    <m/>
    <m/>
    <m/>
    <m/>
    <m/>
    <s v="Drugs are mostly available"/>
    <b v="1"/>
    <b v="0"/>
    <b v="0"/>
    <b v="0"/>
    <b v="0"/>
    <b v="0"/>
    <b v="0"/>
    <m/>
    <m/>
    <n v="2"/>
    <m/>
    <m/>
    <m/>
    <n v="1"/>
    <m/>
    <m/>
    <m/>
    <m/>
    <m/>
    <x v="1"/>
    <s v="Concerned about side-effects of the COVID-19 vaccine"/>
    <m/>
    <m/>
    <b v="1"/>
    <m/>
    <m/>
    <m/>
    <m/>
    <m/>
    <m/>
    <m/>
    <m/>
    <x v="1"/>
    <s v="Hospital for normal delivery"/>
    <m/>
    <m/>
    <m/>
    <m/>
    <m/>
    <b v="1"/>
    <m/>
    <m/>
    <m/>
    <m/>
    <m/>
    <x v="1"/>
    <s v="In person by community workers"/>
    <m/>
    <b v="1"/>
    <m/>
    <m/>
    <m/>
    <m/>
    <m/>
    <m/>
    <m/>
    <s v="Yes"/>
    <s v="Yes"/>
    <s v="Yes"/>
    <s v="No"/>
    <s v="No"/>
    <s v="No"/>
    <s v="Yes"/>
    <s v="No"/>
    <s v="Yes"/>
    <s v="Yes"/>
    <s v="Yes"/>
    <s v="No"/>
    <m/>
    <m/>
    <m/>
    <m/>
    <m/>
    <m/>
    <m/>
    <m/>
    <m/>
    <m/>
    <m/>
    <m/>
    <m/>
    <m/>
    <m/>
    <n v="0"/>
    <x v="1"/>
    <m/>
    <m/>
    <n v="1"/>
    <s v="1"/>
    <s v="Don't know"/>
    <m/>
    <m/>
    <m/>
    <m/>
    <m/>
    <m/>
    <m/>
    <m/>
    <m/>
    <m/>
    <m/>
    <m/>
    <m/>
    <m/>
    <m/>
    <b v="1"/>
    <m/>
    <m/>
    <m/>
    <m/>
    <m/>
    <m/>
    <m/>
    <m/>
    <m/>
    <m/>
    <m/>
    <m/>
    <m/>
    <m/>
    <m/>
    <m/>
    <m/>
    <m/>
    <m/>
    <m/>
    <m/>
    <m/>
    <m/>
    <m/>
    <m/>
    <m/>
    <m/>
    <m/>
    <m/>
    <m/>
    <s v="Family Friends MHPSS service providers"/>
    <b v="1"/>
    <b v="1"/>
    <m/>
    <m/>
    <m/>
    <b v="1"/>
    <m/>
    <m/>
    <m/>
    <m/>
    <m/>
    <m/>
    <s v="Don't Know"/>
    <m/>
    <m/>
    <m/>
    <m/>
    <m/>
    <m/>
    <m/>
    <b v="1"/>
    <m/>
    <x v="0"/>
    <m/>
    <s v="Education Dignity kits"/>
    <m/>
    <m/>
    <m/>
    <m/>
    <b v="1"/>
    <b v="1"/>
    <m/>
    <m/>
    <m/>
    <m/>
    <m/>
    <m/>
    <m/>
    <m/>
    <x v="2"/>
    <s v="Family member Women's and girls' friendly spaces"/>
    <b v="1"/>
    <m/>
    <m/>
    <m/>
    <m/>
    <b v="1"/>
    <m/>
    <m/>
    <m/>
    <m/>
    <m/>
    <s v="Family member Women's and girls' friendly spaces"/>
    <b v="1"/>
    <m/>
    <m/>
    <m/>
    <m/>
    <b v="1"/>
    <m/>
    <m/>
    <m/>
    <m/>
    <s v="Case management with individual counseling"/>
    <m/>
    <m/>
    <b v="1"/>
    <m/>
    <m/>
    <m/>
    <m/>
    <m/>
    <m/>
    <s v="School Women's and girls' friendly spaces"/>
    <b v="1"/>
    <b v="1"/>
    <m/>
    <m/>
    <m/>
    <m/>
    <m/>
    <m/>
    <s v="Fear of being identified as survivors Distance to facility"/>
    <b v="1"/>
    <b v="1"/>
    <m/>
    <m/>
    <m/>
    <m/>
    <m/>
    <m/>
    <m/>
    <s v="Child headed household Child labour Unaccompanied and Separated child Psychological Distress Dropout of school"/>
    <m/>
    <b v="1"/>
    <m/>
    <m/>
    <m/>
    <m/>
    <m/>
    <m/>
    <b v="1"/>
    <b v="1"/>
    <b v="1"/>
    <m/>
    <b v="1"/>
    <m/>
    <m/>
    <m/>
    <s v="Neighbours Relatives"/>
    <m/>
    <m/>
    <m/>
    <b v="1"/>
    <m/>
    <m/>
    <b v="1"/>
    <m/>
    <m/>
    <m/>
    <m/>
    <m/>
    <m/>
    <m/>
    <m/>
    <s v="None"/>
    <m/>
    <m/>
    <m/>
    <m/>
    <m/>
    <m/>
    <m/>
    <m/>
    <b v="1"/>
    <m/>
    <m/>
    <s v="Lack of transportation"/>
    <m/>
    <m/>
    <b v="1"/>
    <m/>
    <m/>
    <m/>
    <m/>
    <m/>
    <m/>
    <m/>
    <s v="Yes"/>
    <m/>
    <s v="No"/>
    <m/>
    <s v="Hand crafts Awareness / educational activities / psychosocial support"/>
    <m/>
    <m/>
    <b v="1"/>
    <m/>
    <b v="1"/>
    <m/>
    <m/>
    <m/>
    <m/>
    <m/>
    <m/>
    <s v="Children separated from their parents Orphans living in the community Child-headed households Children involved in harmful forms of labor"/>
    <b v="1"/>
    <m/>
    <b v="1"/>
    <b v="1"/>
    <b v="1"/>
    <m/>
    <m/>
    <m/>
    <m/>
    <m/>
    <s v="Borrowing"/>
    <m/>
    <m/>
    <m/>
    <m/>
    <m/>
    <m/>
    <m/>
    <m/>
    <m/>
    <b v="1"/>
    <m/>
    <m/>
    <m/>
    <m/>
    <n v="500"/>
    <n v="1500"/>
    <x v="40"/>
    <m/>
    <m/>
    <m/>
    <m/>
    <m/>
    <m/>
    <m/>
    <m/>
    <m/>
    <m/>
    <m/>
    <m/>
    <m/>
    <m/>
    <m/>
    <b v="1"/>
    <m/>
    <s v="Yes"/>
    <s v="Food baskets"/>
    <b v="1"/>
    <m/>
    <m/>
    <m/>
    <m/>
    <m/>
    <m/>
    <m/>
    <s v="No"/>
    <m/>
    <s v="No"/>
    <m/>
    <m/>
    <m/>
    <m/>
    <m/>
    <m/>
    <m/>
    <m/>
    <m/>
    <m/>
    <s v="Participatory (Both wife &amp; Husband)"/>
    <m/>
    <s v="No"/>
    <m/>
    <s v="خدمة تمكين للسيدات…. مدارس قريبة…. نقطة طبية قريبة"/>
    <s v="SMS/whatsapp"/>
    <m/>
    <m/>
    <m/>
    <b v="1"/>
    <m/>
    <m/>
    <m/>
    <m/>
    <m/>
    <s v="In-person from staff Social media messaging (e.g. Facebook)"/>
    <b v="1"/>
    <m/>
    <m/>
    <m/>
    <b v="1"/>
    <m/>
    <m/>
    <m/>
    <s v="نرجو الحصول على دعم مادي اكثر وتقديم الدعم لاصحاب الاعاقات وتخديم المنطقة بالطرقات الجيدة وخصوصا في فصل الشتاء"/>
    <s v="uuid:ce503069-82f2-45ec-9e7e-9a703a595fae"/>
    <n v="92470608"/>
    <s v="ce503069-82f2-45ec-9e7e-9a703a595fae"/>
    <d v="2022-02-10T12:45:42"/>
    <n v="76"/>
    <m/>
    <n v="-1"/>
    <m/>
    <m/>
    <s v="202202091909"/>
    <n v="14766"/>
    <s v="nsenumerator"/>
    <n v="648550"/>
  </r>
  <r>
    <s v="2022-02-10T13:27:09.857+03:00"/>
    <s v="2022-02-10T13:59:55.461+03:00"/>
    <m/>
    <s v="اشكيناز عبدو"/>
    <s v="MRFS"/>
    <m/>
    <d v="2022-02-10T00:00:00"/>
    <x v="8"/>
    <s v="All"/>
    <s v="Yes"/>
    <s v="IDP"/>
    <d v="2019-05-05T00:00:00"/>
    <s v="Head of Household"/>
    <m/>
    <x v="1"/>
    <s v="30-39"/>
    <s v="Is the Head of household"/>
    <s v="Male"/>
    <s v="No members with a disability"/>
    <b v="1"/>
    <m/>
    <m/>
    <m/>
    <m/>
    <m/>
    <m/>
    <s v="Married"/>
    <s v="Secondary"/>
    <n v="0"/>
    <n v="0"/>
    <n v="1"/>
    <n v="1"/>
    <n v="0"/>
    <n v="1"/>
    <n v="0"/>
    <s v="2"/>
    <s v="1"/>
    <s v="3"/>
    <n v="0"/>
    <n v="1"/>
    <n v="2"/>
    <n v="0"/>
    <n v="1"/>
    <n v="0"/>
    <s v="3"/>
    <s v="1"/>
    <s v="4"/>
    <s v="5"/>
    <s v="2"/>
    <s v="2"/>
    <s v="7"/>
    <n v="7"/>
    <s v="Water, sanitation, and hygiene"/>
    <m/>
    <s v="Education"/>
    <m/>
    <s v="Income / livelihoods"/>
    <m/>
    <s v="Primary Health care unit-outpatient only (PHCU)"/>
    <b v="1"/>
    <m/>
    <m/>
    <m/>
    <m/>
    <m/>
    <m/>
    <m/>
    <m/>
    <n v="40"/>
    <x v="1"/>
    <s v="Yes"/>
    <s v="Most types of medicines are not available in the market"/>
    <b v="0"/>
    <b v="1"/>
    <b v="0"/>
    <b v="0"/>
    <b v="0"/>
    <b v="0"/>
    <b v="0"/>
    <b v="0"/>
    <b v="0"/>
    <b v="0"/>
    <m/>
    <s v="Unable to reach health facility due to lack of transport and distance"/>
    <b v="1"/>
    <b v="0"/>
    <b v="0"/>
    <b v="0"/>
    <b v="0"/>
    <b v="0"/>
    <b v="0"/>
    <b v="0"/>
    <b v="0"/>
    <b v="0"/>
    <b v="0"/>
    <b v="0"/>
    <b v="0"/>
    <b v="0"/>
    <m/>
    <s v="Pediatric medicine Antibiotic"/>
    <b v="0"/>
    <b v="0"/>
    <b v="1"/>
    <b v="0"/>
    <b v="1"/>
    <b v="0"/>
    <b v="0"/>
    <m/>
    <n v="3"/>
    <n v="5"/>
    <m/>
    <m/>
    <m/>
    <n v="1"/>
    <m/>
    <m/>
    <m/>
    <m/>
    <m/>
    <x v="1"/>
    <s v="Concerned about side-effects of the COVID-19 vaccine"/>
    <m/>
    <m/>
    <b v="1"/>
    <m/>
    <m/>
    <m/>
    <m/>
    <m/>
    <m/>
    <m/>
    <m/>
    <x v="3"/>
    <s v="Hospital for normal delivery"/>
    <m/>
    <m/>
    <m/>
    <m/>
    <m/>
    <b v="1"/>
    <m/>
    <m/>
    <m/>
    <m/>
    <m/>
    <x v="1"/>
    <s v="In person by community workers"/>
    <m/>
    <b v="1"/>
    <m/>
    <m/>
    <m/>
    <m/>
    <m/>
    <m/>
    <m/>
    <s v="Yes"/>
    <s v="Yes"/>
    <s v="Yes"/>
    <s v="No"/>
    <s v="No"/>
    <s v="No"/>
    <s v="Yes"/>
    <s v="No"/>
    <s v="No"/>
    <s v="No"/>
    <s v="No"/>
    <s v="No"/>
    <m/>
    <s v="Yes"/>
    <s v="No"/>
    <s v="No"/>
    <s v="No"/>
    <s v="No"/>
    <s v="No"/>
    <s v="No"/>
    <s v="No"/>
    <s v="No"/>
    <s v="Yes"/>
    <s v="No"/>
    <s v="No"/>
    <s v="No"/>
    <s v="No"/>
    <n v="2"/>
    <x v="1"/>
    <n v="3"/>
    <s v="3"/>
    <m/>
    <m/>
    <s v="Fear Anger Hopelessness Anxiety Problems Sleeping Changes in Appetite Family conflict Conflict within community"/>
    <b v="1"/>
    <b v="1"/>
    <b v="1"/>
    <m/>
    <m/>
    <b v="1"/>
    <b v="1"/>
    <m/>
    <m/>
    <b v="1"/>
    <m/>
    <m/>
    <b v="1"/>
    <b v="1"/>
    <m/>
    <m/>
    <m/>
    <m/>
    <s v="Children"/>
    <m/>
    <m/>
    <b v="1"/>
    <m/>
    <m/>
    <m/>
    <m/>
    <m/>
    <m/>
    <m/>
    <m/>
    <m/>
    <m/>
    <s v="بسبب الحرمان"/>
    <s v="Speaking to a family member Exercise"/>
    <b v="1"/>
    <m/>
    <b v="1"/>
    <m/>
    <m/>
    <m/>
    <m/>
    <m/>
    <m/>
    <m/>
    <m/>
    <m/>
    <s v="Family Friends"/>
    <b v="1"/>
    <b v="1"/>
    <m/>
    <m/>
    <m/>
    <m/>
    <m/>
    <m/>
    <m/>
    <m/>
    <m/>
    <m/>
    <s v="Distance/transportation"/>
    <m/>
    <m/>
    <b v="1"/>
    <m/>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Child labour Child marriage Child headed household Dropout of school"/>
    <m/>
    <b v="1"/>
    <b v="1"/>
    <m/>
    <m/>
    <m/>
    <m/>
    <m/>
    <b v="1"/>
    <m/>
    <m/>
    <m/>
    <b v="1"/>
    <m/>
    <m/>
    <m/>
    <s v="School teachers Parents Community/social workers"/>
    <m/>
    <m/>
    <m/>
    <m/>
    <b v="1"/>
    <b v="1"/>
    <m/>
    <m/>
    <b v="1"/>
    <m/>
    <m/>
    <m/>
    <m/>
    <m/>
    <m/>
    <s v="Awareness / educational activities / psychosocial support Entertainement activities"/>
    <m/>
    <m/>
    <m/>
    <m/>
    <b v="1"/>
    <b v="1"/>
    <m/>
    <m/>
    <m/>
    <m/>
    <m/>
    <s v="Lack of transportation No services"/>
    <m/>
    <m/>
    <b v="1"/>
    <m/>
    <m/>
    <b v="1"/>
    <m/>
    <m/>
    <m/>
    <m/>
    <s v="Yes"/>
    <m/>
    <s v="No"/>
    <m/>
    <s v="Quraan Awareness / educational activities / psychosocial support"/>
    <m/>
    <b v="1"/>
    <m/>
    <m/>
    <b v="1"/>
    <m/>
    <m/>
    <m/>
    <m/>
    <m/>
    <m/>
    <s v="Children separated from their parents Orphans living in the community Child-headed households Children involved in harmful forms of labor Children who have been associated with fighting forces"/>
    <b v="1"/>
    <m/>
    <b v="1"/>
    <b v="1"/>
    <b v="1"/>
    <b v="1"/>
    <m/>
    <m/>
    <m/>
    <m/>
    <s v="Borrowing"/>
    <m/>
    <m/>
    <m/>
    <m/>
    <m/>
    <m/>
    <m/>
    <m/>
    <m/>
    <b v="1"/>
    <m/>
    <m/>
    <m/>
    <m/>
    <n v="1000"/>
    <n v="1500"/>
    <x v="41"/>
    <b v="1"/>
    <b v="1"/>
    <m/>
    <m/>
    <b v="1"/>
    <m/>
    <m/>
    <m/>
    <m/>
    <m/>
    <m/>
    <m/>
    <m/>
    <m/>
    <m/>
    <m/>
    <m/>
    <s v="No"/>
    <m/>
    <m/>
    <m/>
    <m/>
    <m/>
    <m/>
    <m/>
    <m/>
    <m/>
    <s v="No"/>
    <m/>
    <s v="No"/>
    <m/>
    <m/>
    <m/>
    <m/>
    <m/>
    <m/>
    <m/>
    <m/>
    <m/>
    <m/>
    <s v="Participatory (Both wife &amp; Husband)"/>
    <m/>
    <s v="No"/>
    <m/>
    <s v="تأمين صرف صحي…. تعليم… وجود نقاط،طبية"/>
    <s v="SMS/whatsapp"/>
    <m/>
    <m/>
    <m/>
    <b v="1"/>
    <m/>
    <m/>
    <m/>
    <m/>
    <m/>
    <s v="In-person from staff"/>
    <b v="1"/>
    <m/>
    <m/>
    <m/>
    <m/>
    <m/>
    <m/>
    <m/>
    <s v="رصف طرقات المخيمات… "/>
    <s v="uuid:6ae16ec3-6842-4ab3-8cd4-0b9c0785c780"/>
    <n v="92470610"/>
    <s v="6ae16ec3-6842-4ab3-8cd4-0b9c0785c780"/>
    <d v="2022-02-10T12:45:42"/>
    <n v="77"/>
    <m/>
    <n v="-1"/>
    <m/>
    <m/>
    <s v="202202091909"/>
    <n v="1966"/>
    <s v="nsenumerator"/>
    <n v="648550"/>
  </r>
  <r>
    <s v="2022-02-10T14:42:35.850+03:00"/>
    <s v="2022-02-10T15:28:02.017+03:00"/>
    <m/>
    <s v="اشكيناز عبدو"/>
    <s v="MRFS"/>
    <m/>
    <d v="2022-02-10T00:00:00"/>
    <x v="8"/>
    <s v="All"/>
    <s v="Yes"/>
    <s v="IDP"/>
    <d v="2017-05-03T00:00:00"/>
    <s v="Primary Caregiver of children &lt;18 years"/>
    <m/>
    <x v="0"/>
    <s v="18-29"/>
    <s v="Wife/Husband"/>
    <s v="Female"/>
    <s v="No members with a disability"/>
    <b v="1"/>
    <m/>
    <m/>
    <m/>
    <m/>
    <m/>
    <m/>
    <s v="Married"/>
    <s v="Intermediate / preparatory"/>
    <n v="0"/>
    <n v="0"/>
    <n v="0"/>
    <n v="0"/>
    <n v="0"/>
    <n v="1"/>
    <n v="0"/>
    <s v="0"/>
    <s v="1"/>
    <s v="1"/>
    <n v="0"/>
    <n v="2"/>
    <n v="0"/>
    <n v="0"/>
    <n v="1"/>
    <n v="0"/>
    <s v="2"/>
    <s v="1"/>
    <s v="3"/>
    <s v="2"/>
    <s v="2"/>
    <s v="2"/>
    <s v="4"/>
    <n v="4"/>
    <s v="Shelter / housing"/>
    <m/>
    <s v="Food and basic needs"/>
    <m/>
    <s v="Income / livelihoods"/>
    <m/>
    <s v="Primary Health care unit-outpatient only (PHCU)"/>
    <b v="1"/>
    <m/>
    <m/>
    <m/>
    <m/>
    <m/>
    <m/>
    <m/>
    <m/>
    <n v="4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Pediatric medicine Antibiotic"/>
    <b v="0"/>
    <b v="0"/>
    <b v="1"/>
    <b v="0"/>
    <b v="1"/>
    <b v="0"/>
    <b v="0"/>
    <m/>
    <m/>
    <n v="1"/>
    <m/>
    <m/>
    <m/>
    <m/>
    <m/>
    <m/>
    <m/>
    <m/>
    <m/>
    <x v="1"/>
    <s v="Concerned about side-effects of the COVID-19 vaccine"/>
    <m/>
    <m/>
    <b v="1"/>
    <m/>
    <m/>
    <m/>
    <m/>
    <m/>
    <m/>
    <m/>
    <m/>
    <x v="1"/>
    <s v="Hospital for normal delivery"/>
    <m/>
    <m/>
    <m/>
    <m/>
    <m/>
    <b v="1"/>
    <m/>
    <m/>
    <m/>
    <m/>
    <m/>
    <x v="1"/>
    <s v="In person by community workers"/>
    <m/>
    <b v="1"/>
    <m/>
    <m/>
    <m/>
    <m/>
    <m/>
    <m/>
    <m/>
    <s v="Yes"/>
    <s v="Yes"/>
    <s v="Yes"/>
    <s v="No"/>
    <s v="No"/>
    <s v="No"/>
    <s v="Yes"/>
    <s v="Yes"/>
    <s v="No"/>
    <s v="Yes"/>
    <s v="Yes"/>
    <s v="No"/>
    <m/>
    <s v="Yes"/>
    <s v="Yes"/>
    <s v="No"/>
    <s v="No"/>
    <s v="No"/>
    <s v="No"/>
    <s v="No"/>
    <s v="Yes"/>
    <s v="No"/>
    <s v="Yes"/>
    <s v="Yes"/>
    <s v="No"/>
    <s v="No"/>
    <s v="No"/>
    <n v="5"/>
    <x v="2"/>
    <n v="2"/>
    <s v="2"/>
    <m/>
    <m/>
    <s v="Fear Anxiety Economic"/>
    <b v="1"/>
    <m/>
    <m/>
    <m/>
    <m/>
    <b v="1"/>
    <m/>
    <m/>
    <m/>
    <m/>
    <m/>
    <b v="1"/>
    <m/>
    <m/>
    <m/>
    <m/>
    <m/>
    <m/>
    <s v="Children"/>
    <m/>
    <m/>
    <b v="1"/>
    <m/>
    <m/>
    <m/>
    <m/>
    <m/>
    <m/>
    <m/>
    <m/>
    <m/>
    <m/>
    <s v="الفئة الضعيفة"/>
    <s v="Speaking to a family member Seeing an MHPSS professional"/>
    <b v="1"/>
    <m/>
    <m/>
    <m/>
    <b v="1"/>
    <m/>
    <m/>
    <m/>
    <m/>
    <m/>
    <m/>
    <m/>
    <s v="Family MHPSS service providers"/>
    <b v="1"/>
    <m/>
    <m/>
    <m/>
    <m/>
    <b v="1"/>
    <m/>
    <m/>
    <m/>
    <m/>
    <m/>
    <m/>
    <s v="Distance/transportation"/>
    <m/>
    <m/>
    <b v="1"/>
    <m/>
    <m/>
    <m/>
    <m/>
    <m/>
    <m/>
    <x v="0"/>
    <m/>
    <s v="Food aid / food distributions"/>
    <b v="1"/>
    <m/>
    <m/>
    <m/>
    <m/>
    <m/>
    <m/>
    <m/>
    <m/>
    <m/>
    <m/>
    <m/>
    <m/>
    <m/>
    <x v="2"/>
    <s v="Family member"/>
    <b v="1"/>
    <m/>
    <m/>
    <m/>
    <m/>
    <m/>
    <m/>
    <m/>
    <m/>
    <m/>
    <m/>
    <s v="Friend Health services"/>
    <m/>
    <m/>
    <m/>
    <m/>
    <b v="1"/>
    <m/>
    <b v="1"/>
    <m/>
    <m/>
    <m/>
    <s v="Case management with individual counseling"/>
    <m/>
    <m/>
    <b v="1"/>
    <m/>
    <m/>
    <m/>
    <m/>
    <m/>
    <m/>
    <s v="School"/>
    <b v="1"/>
    <m/>
    <m/>
    <m/>
    <m/>
    <m/>
    <m/>
    <m/>
    <s v="Fear of being identified as survivors"/>
    <b v="1"/>
    <m/>
    <m/>
    <m/>
    <m/>
    <m/>
    <m/>
    <m/>
    <m/>
    <s v="Child marriage Child labour Neglect Being orphaned Psychological Distress Exploitation"/>
    <m/>
    <b v="1"/>
    <b v="1"/>
    <m/>
    <b v="1"/>
    <m/>
    <b v="1"/>
    <m/>
    <m/>
    <m/>
    <b v="1"/>
    <b v="1"/>
    <m/>
    <m/>
    <m/>
    <m/>
    <s v="Peer groups (e.g. friends) School teachers"/>
    <b v="1"/>
    <m/>
    <m/>
    <m/>
    <b v="1"/>
    <m/>
    <m/>
    <m/>
    <m/>
    <m/>
    <m/>
    <m/>
    <m/>
    <m/>
    <m/>
    <s v="Awareness / educational activities / psychosocial support Entertainement activities"/>
    <m/>
    <m/>
    <m/>
    <m/>
    <b v="1"/>
    <b v="1"/>
    <m/>
    <m/>
    <m/>
    <m/>
    <m/>
    <s v="Opening time not suitable for parents"/>
    <m/>
    <m/>
    <m/>
    <b v="1"/>
    <m/>
    <m/>
    <m/>
    <m/>
    <m/>
    <m/>
    <s v="Not applicable (no child of school going age)"/>
    <m/>
    <s v="Not applicable (no child of school going age)"/>
    <m/>
    <s v="Quraan Awareness / educational activities / psychosocial support Painting / re-creational activity Entertainement activities Case Management activities"/>
    <m/>
    <b v="1"/>
    <m/>
    <b v="1"/>
    <b v="1"/>
    <b v="1"/>
    <b v="1"/>
    <m/>
    <m/>
    <m/>
    <m/>
    <s v="Children separated from their parents Orphans living in the community Child-headed households Children involved in harmful forms of labor Children who have been associated with fighting forces"/>
    <b v="1"/>
    <m/>
    <b v="1"/>
    <b v="1"/>
    <b v="1"/>
    <b v="1"/>
    <m/>
    <m/>
    <m/>
    <m/>
    <s v="Humanitarian assistance Borrowing"/>
    <m/>
    <m/>
    <m/>
    <m/>
    <m/>
    <m/>
    <m/>
    <m/>
    <b v="1"/>
    <b v="1"/>
    <m/>
    <m/>
    <m/>
    <m/>
    <n v="500"/>
    <n v="1000"/>
    <x v="42"/>
    <m/>
    <b v="1"/>
    <b v="1"/>
    <m/>
    <b v="1"/>
    <m/>
    <m/>
    <m/>
    <m/>
    <m/>
    <m/>
    <m/>
    <m/>
    <m/>
    <m/>
    <m/>
    <m/>
    <s v="No"/>
    <m/>
    <m/>
    <m/>
    <m/>
    <m/>
    <m/>
    <m/>
    <m/>
    <m/>
    <s v="No"/>
    <m/>
    <s v="No"/>
    <m/>
    <m/>
    <m/>
    <m/>
    <m/>
    <m/>
    <m/>
    <m/>
    <m/>
    <m/>
    <s v="Participatory (Both wife &amp; Husband)"/>
    <m/>
    <s v="No"/>
    <m/>
    <s v="قسائم نقدية…. نقطة طبية…. خدمات دعم نفسي…. اغاثات"/>
    <s v="SMS/whatsapp"/>
    <m/>
    <m/>
    <m/>
    <b v="1"/>
    <m/>
    <m/>
    <m/>
    <m/>
    <m/>
    <s v="In-person from staff"/>
    <b v="1"/>
    <m/>
    <m/>
    <m/>
    <m/>
    <m/>
    <m/>
    <m/>
    <s v="لا"/>
    <s v="uuid:a0ffd8c6-1a41-467e-9bbf-44d72e1c8334"/>
    <n v="92470611"/>
    <s v="a0ffd8c6-1a41-467e-9bbf-44d72e1c8334"/>
    <d v="2022-02-10T12:45:43"/>
    <n v="78"/>
    <m/>
    <n v="-1"/>
    <m/>
    <m/>
    <s v="202202091909"/>
    <n v="2727"/>
    <s v="nsenumerator"/>
    <n v="648550"/>
  </r>
  <r>
    <s v="2022-02-10T09:47:42.849+02:00"/>
    <s v="2022-02-10T15:19:18.736+02:00"/>
    <s v="0"/>
    <s v="فاطمةالمواس"/>
    <s v="MRFS"/>
    <m/>
    <d v="2022-02-10T00:00:00"/>
    <x v="7"/>
    <s v="All"/>
    <s v="Yes"/>
    <s v="IDP"/>
    <d v="2019-02-10T00:00:00"/>
    <s v="Head of Household"/>
    <m/>
    <x v="0"/>
    <s v="30-39"/>
    <s v="Wife/Husband"/>
    <s v="Male"/>
    <s v="No members with a disability"/>
    <b v="1"/>
    <m/>
    <m/>
    <m/>
    <m/>
    <m/>
    <m/>
    <s v="Married"/>
    <s v="Primary"/>
    <n v="0"/>
    <n v="0"/>
    <n v="2"/>
    <n v="0"/>
    <n v="0"/>
    <n v="1"/>
    <n v="0"/>
    <s v="2"/>
    <s v="1"/>
    <s v="3"/>
    <n v="0"/>
    <n v="0"/>
    <n v="0"/>
    <n v="0"/>
    <n v="1"/>
    <n v="0"/>
    <s v="0"/>
    <s v="1"/>
    <s v="1"/>
    <s v="2"/>
    <s v="2"/>
    <s v="2"/>
    <s v="4"/>
    <n v="4"/>
    <s v="Income / livelihoods"/>
    <m/>
    <s v="Shelter / housing"/>
    <m/>
    <s v="Health"/>
    <m/>
    <s v="Hospital Private Clinic"/>
    <m/>
    <m/>
    <b v="1"/>
    <b v="1"/>
    <m/>
    <m/>
    <m/>
    <m/>
    <m/>
    <n v="40"/>
    <x v="4"/>
    <s v="No"/>
    <m/>
    <m/>
    <m/>
    <m/>
    <m/>
    <m/>
    <m/>
    <m/>
    <m/>
    <m/>
    <m/>
    <m/>
    <m/>
    <m/>
    <m/>
    <m/>
    <m/>
    <m/>
    <m/>
    <m/>
    <m/>
    <m/>
    <m/>
    <m/>
    <m/>
    <m/>
    <m/>
    <m/>
    <s v="Non communicable diseases (NCD) drugs (chronic, cardiac, diabetes, hyper-tension, asthma) Pediatric medicine Reproductive health medicines"/>
    <b v="0"/>
    <b v="1"/>
    <b v="1"/>
    <b v="1"/>
    <b v="0"/>
    <b v="0"/>
    <b v="0"/>
    <m/>
    <n v="1"/>
    <n v="1"/>
    <m/>
    <m/>
    <m/>
    <m/>
    <m/>
    <m/>
    <m/>
    <m/>
    <m/>
    <x v="1"/>
    <s v="General mistrust of or opposition to any vaccine Uncertain if the COVID-19 vaccine will be effective"/>
    <m/>
    <b v="1"/>
    <m/>
    <m/>
    <b v="1"/>
    <m/>
    <m/>
    <m/>
    <m/>
    <m/>
    <m/>
    <x v="1"/>
    <s v="Public primary health care facility"/>
    <m/>
    <m/>
    <m/>
    <b v="1"/>
    <m/>
    <m/>
    <m/>
    <m/>
    <m/>
    <m/>
    <m/>
    <x v="2"/>
    <s v="In person by community workers"/>
    <m/>
    <b v="1"/>
    <m/>
    <m/>
    <m/>
    <m/>
    <m/>
    <m/>
    <m/>
    <s v="Yes"/>
    <s v="No"/>
    <s v="No"/>
    <s v="No"/>
    <s v="No"/>
    <s v="No"/>
    <s v="No"/>
    <s v="No"/>
    <s v="No"/>
    <s v="No"/>
    <s v="Yes"/>
    <s v="No"/>
    <m/>
    <s v="Yes"/>
    <s v="No"/>
    <s v="No"/>
    <s v="No"/>
    <s v="No"/>
    <s v="No"/>
    <s v="No"/>
    <s v="No"/>
    <s v="No"/>
    <s v="No"/>
    <s v="No"/>
    <s v="No"/>
    <s v="No"/>
    <s v="No"/>
    <n v="1"/>
    <x v="1"/>
    <n v="2"/>
    <s v="2"/>
    <m/>
    <m/>
    <s v="Hopelessness Sadness Family conflict"/>
    <m/>
    <m/>
    <b v="1"/>
    <m/>
    <b v="1"/>
    <m/>
    <m/>
    <m/>
    <m/>
    <m/>
    <m/>
    <m/>
    <b v="1"/>
    <m/>
    <m/>
    <m/>
    <m/>
    <m/>
    <s v="Adult Women Children Adolescent Boys"/>
    <b v="1"/>
    <m/>
    <b v="1"/>
    <m/>
    <m/>
    <m/>
    <m/>
    <m/>
    <b v="1"/>
    <m/>
    <m/>
    <m/>
    <m/>
    <s v="لانهم يتحملون العبء اكثر من غيرهم"/>
    <s v="Speaking to a family member Speaking to a friend Prayer"/>
    <b v="1"/>
    <b v="1"/>
    <m/>
    <b v="1"/>
    <m/>
    <m/>
    <m/>
    <m/>
    <m/>
    <m/>
    <m/>
    <m/>
    <s v="Family Friends"/>
    <b v="1"/>
    <b v="1"/>
    <m/>
    <m/>
    <m/>
    <m/>
    <m/>
    <m/>
    <m/>
    <m/>
    <m/>
    <m/>
    <s v="Fear of stigma Distance/transportation"/>
    <m/>
    <m/>
    <b v="1"/>
    <m/>
    <m/>
    <b v="1"/>
    <m/>
    <m/>
    <m/>
    <x v="0"/>
    <m/>
    <s v="Dignity kits Women's and girls'-friendly spaces"/>
    <m/>
    <m/>
    <m/>
    <m/>
    <b v="1"/>
    <m/>
    <b v="1"/>
    <m/>
    <m/>
    <m/>
    <m/>
    <m/>
    <m/>
    <m/>
    <x v="2"/>
    <s v="Family member Women's and girls' friendly spaces Friend"/>
    <b v="1"/>
    <m/>
    <m/>
    <m/>
    <b v="1"/>
    <b v="1"/>
    <m/>
    <m/>
    <m/>
    <m/>
    <m/>
    <s v="Family member Friend"/>
    <b v="1"/>
    <m/>
    <m/>
    <m/>
    <b v="1"/>
    <m/>
    <m/>
    <m/>
    <m/>
    <m/>
    <s v="Women friendly Center Case management with individual counseling"/>
    <b v="1"/>
    <m/>
    <b v="1"/>
    <m/>
    <m/>
    <m/>
    <m/>
    <m/>
    <m/>
    <s v="Women's and girls' friendly spaces"/>
    <m/>
    <b v="1"/>
    <m/>
    <m/>
    <m/>
    <m/>
    <m/>
    <m/>
    <s v="Fear of being identified as survivors Distance to facility"/>
    <b v="1"/>
    <b v="1"/>
    <m/>
    <m/>
    <m/>
    <m/>
    <m/>
    <m/>
    <m/>
    <s v="Kidnapping Neglect"/>
    <b v="1"/>
    <m/>
    <m/>
    <m/>
    <b v="1"/>
    <m/>
    <m/>
    <m/>
    <m/>
    <m/>
    <m/>
    <m/>
    <m/>
    <m/>
    <m/>
    <m/>
    <s v="Religious leaders Siblings"/>
    <m/>
    <b v="1"/>
    <b v="1"/>
    <m/>
    <m/>
    <m/>
    <m/>
    <m/>
    <m/>
    <m/>
    <m/>
    <m/>
    <m/>
    <m/>
    <m/>
    <s v="Awareness / educational activities / psychosocial support Case Management activities"/>
    <m/>
    <m/>
    <m/>
    <m/>
    <b v="1"/>
    <m/>
    <b v="1"/>
    <m/>
    <m/>
    <m/>
    <m/>
    <s v="Lack of transportation"/>
    <m/>
    <m/>
    <b v="1"/>
    <m/>
    <m/>
    <m/>
    <m/>
    <m/>
    <m/>
    <m/>
    <s v="Yes"/>
    <m/>
    <s v="No"/>
    <m/>
    <s v="Quraan Hand crafts"/>
    <m/>
    <b v="1"/>
    <b v="1"/>
    <m/>
    <m/>
    <m/>
    <m/>
    <m/>
    <m/>
    <m/>
    <m/>
    <s v="Children who have been associated with fighting forces"/>
    <m/>
    <m/>
    <m/>
    <m/>
    <m/>
    <b v="1"/>
    <m/>
    <m/>
    <m/>
    <m/>
    <s v="No income Salaried work"/>
    <b v="1"/>
    <m/>
    <m/>
    <m/>
    <m/>
    <b v="1"/>
    <m/>
    <m/>
    <m/>
    <m/>
    <m/>
    <m/>
    <m/>
    <m/>
    <m/>
    <n v="400"/>
    <x v="29"/>
    <m/>
    <b v="1"/>
    <m/>
    <m/>
    <m/>
    <m/>
    <m/>
    <m/>
    <m/>
    <m/>
    <m/>
    <m/>
    <m/>
    <m/>
    <m/>
    <m/>
    <m/>
    <s v="No"/>
    <m/>
    <m/>
    <m/>
    <m/>
    <m/>
    <m/>
    <m/>
    <m/>
    <m/>
    <s v="No"/>
    <m/>
    <s v="No"/>
    <m/>
    <m/>
    <m/>
    <m/>
    <m/>
    <m/>
    <m/>
    <m/>
    <m/>
    <m/>
    <s v="Participatory (Both wife &amp; Husband)"/>
    <m/>
    <s v="No"/>
    <m/>
    <s v="تقديم دعم مالي للاسر المحتاجة"/>
    <s v="Suggestion boxes"/>
    <m/>
    <b v="1"/>
    <m/>
    <m/>
    <m/>
    <m/>
    <m/>
    <m/>
    <m/>
    <s v="In-person from staff"/>
    <b v="1"/>
    <m/>
    <m/>
    <m/>
    <m/>
    <m/>
    <m/>
    <m/>
    <s v="لايوجد"/>
    <s v="uuid:4a101fd5-6887-4d46-a33a-f5f455289b3b"/>
    <n v="92470699"/>
    <s v="4a101fd5-6887-4d46-a33a-f5f455289b3b"/>
    <d v="2022-02-10T12:47:49"/>
    <n v="79"/>
    <m/>
    <n v="-1"/>
    <m/>
    <m/>
    <s v="202202091909"/>
    <n v="19896"/>
    <s v="nsenumerator"/>
    <n v="648550"/>
  </r>
  <r>
    <s v="2022-02-10T11:38:17.857+02:00"/>
    <s v="2022-02-10T15:19:25.523+02:00"/>
    <s v="0"/>
    <s v="فاطمةالمواس"/>
    <s v="MRFS"/>
    <m/>
    <d v="2022-02-10T00:00:00"/>
    <x v="7"/>
    <s v="All"/>
    <s v="Yes"/>
    <s v="IDP"/>
    <d v="2022-02-10T00:00:00"/>
    <s v="Head of Household"/>
    <m/>
    <x v="0"/>
    <s v="30-39"/>
    <s v="Wife/Husband"/>
    <s v="Male"/>
    <s v="No members with a disability"/>
    <b v="1"/>
    <m/>
    <m/>
    <m/>
    <m/>
    <m/>
    <m/>
    <s v="Married"/>
    <s v="Secondary"/>
    <n v="0"/>
    <n v="0"/>
    <n v="0"/>
    <n v="1"/>
    <n v="0"/>
    <n v="1"/>
    <n v="0"/>
    <s v="1"/>
    <s v="1"/>
    <s v="2"/>
    <n v="0"/>
    <n v="0"/>
    <n v="3"/>
    <n v="0"/>
    <n v="1"/>
    <n v="0"/>
    <s v="3"/>
    <s v="1"/>
    <s v="4"/>
    <s v="4"/>
    <s v="0"/>
    <s v="2"/>
    <s v="6"/>
    <n v="6"/>
    <s v="Food and basic needs"/>
    <m/>
    <s v="Shelter / housing"/>
    <m/>
    <s v="Income / livelihoods"/>
    <m/>
    <s v="Hospital Private Clinic"/>
    <m/>
    <m/>
    <b v="1"/>
    <b v="1"/>
    <m/>
    <m/>
    <m/>
    <m/>
    <m/>
    <n v="20"/>
    <x v="2"/>
    <s v="No"/>
    <m/>
    <m/>
    <m/>
    <m/>
    <m/>
    <m/>
    <m/>
    <m/>
    <m/>
    <m/>
    <m/>
    <m/>
    <m/>
    <m/>
    <m/>
    <m/>
    <m/>
    <m/>
    <m/>
    <m/>
    <m/>
    <m/>
    <m/>
    <m/>
    <m/>
    <m/>
    <m/>
    <m/>
    <s v="Non communicable diseases (NCD) drugs (chronic, cardiac, diabetes, hyper-tension, asthma) Pediatric medicine Reproductive health medicines"/>
    <b v="0"/>
    <b v="1"/>
    <b v="1"/>
    <b v="1"/>
    <b v="0"/>
    <b v="0"/>
    <b v="0"/>
    <m/>
    <n v="1"/>
    <n v="2"/>
    <m/>
    <m/>
    <m/>
    <m/>
    <m/>
    <m/>
    <m/>
    <m/>
    <m/>
    <x v="1"/>
    <s v="Concerned about side-effects of the COVID-19 vaccine Do not want to go to facilities for fear of getting infected with COVID-19 General mistrust of or opposition to any vaccine"/>
    <m/>
    <m/>
    <b v="1"/>
    <b v="1"/>
    <b v="1"/>
    <m/>
    <m/>
    <m/>
    <m/>
    <m/>
    <m/>
    <x v="2"/>
    <s v="Public primary health care facility Hospital for normal delivery"/>
    <m/>
    <m/>
    <m/>
    <b v="1"/>
    <m/>
    <b v="1"/>
    <m/>
    <m/>
    <m/>
    <m/>
    <m/>
    <x v="2"/>
    <s v="In person at health centers In person by community workers"/>
    <b v="1"/>
    <b v="1"/>
    <m/>
    <m/>
    <m/>
    <m/>
    <m/>
    <m/>
    <m/>
    <s v="Yes"/>
    <s v="Yes"/>
    <s v="No"/>
    <s v="No"/>
    <s v="No"/>
    <s v="No"/>
    <s v="No"/>
    <s v="No"/>
    <s v="No"/>
    <s v="No"/>
    <s v="No"/>
    <s v="No"/>
    <m/>
    <m/>
    <m/>
    <m/>
    <m/>
    <m/>
    <m/>
    <m/>
    <m/>
    <m/>
    <m/>
    <m/>
    <m/>
    <m/>
    <m/>
    <n v="0"/>
    <x v="1"/>
    <m/>
    <m/>
    <m/>
    <m/>
    <s v="Anger Hopelessness Anxiety"/>
    <m/>
    <b v="1"/>
    <b v="1"/>
    <m/>
    <m/>
    <b v="1"/>
    <m/>
    <m/>
    <m/>
    <m/>
    <m/>
    <m/>
    <m/>
    <m/>
    <m/>
    <m/>
    <m/>
    <m/>
    <s v="Adult Women Displaced people"/>
    <b v="1"/>
    <m/>
    <m/>
    <m/>
    <m/>
    <b v="1"/>
    <m/>
    <m/>
    <m/>
    <m/>
    <m/>
    <m/>
    <m/>
    <s v="بسبب نقص الموارد"/>
    <s v="Speaking to a family member Prayer"/>
    <b v="1"/>
    <m/>
    <m/>
    <b v="1"/>
    <m/>
    <m/>
    <m/>
    <m/>
    <m/>
    <m/>
    <m/>
    <m/>
    <s v="Family Friends MHPSS service providers"/>
    <b v="1"/>
    <b v="1"/>
    <m/>
    <m/>
    <m/>
    <b v="1"/>
    <m/>
    <m/>
    <m/>
    <m/>
    <m/>
    <m/>
    <s v="Distance/transportation Fear of stigma"/>
    <m/>
    <m/>
    <b v="1"/>
    <m/>
    <m/>
    <b v="1"/>
    <m/>
    <m/>
    <m/>
    <x v="0"/>
    <m/>
    <s v="Food aid / food distributions Dignity kits Women's and girls'-friendly spaces"/>
    <b v="1"/>
    <m/>
    <m/>
    <m/>
    <b v="1"/>
    <m/>
    <b v="1"/>
    <m/>
    <m/>
    <m/>
    <m/>
    <m/>
    <m/>
    <m/>
    <x v="2"/>
    <s v="Family member Friend Women's and girls' friendly spaces"/>
    <b v="1"/>
    <m/>
    <m/>
    <m/>
    <b v="1"/>
    <b v="1"/>
    <m/>
    <m/>
    <m/>
    <m/>
    <m/>
    <s v="Family member Women's and girls' friendly spaces"/>
    <b v="1"/>
    <m/>
    <m/>
    <m/>
    <m/>
    <b v="1"/>
    <m/>
    <m/>
    <m/>
    <m/>
    <s v="Women friendly Center"/>
    <b v="1"/>
    <m/>
    <m/>
    <m/>
    <m/>
    <m/>
    <m/>
    <m/>
    <m/>
    <s v="School Women's and girls' friendly spaces"/>
    <b v="1"/>
    <b v="1"/>
    <m/>
    <m/>
    <m/>
    <m/>
    <m/>
    <m/>
    <s v="Fear of being identified as survivors Distance to facility"/>
    <b v="1"/>
    <b v="1"/>
    <m/>
    <m/>
    <m/>
    <m/>
    <m/>
    <m/>
    <m/>
    <s v="Kidnapping Neglect"/>
    <b v="1"/>
    <m/>
    <m/>
    <m/>
    <b v="1"/>
    <m/>
    <m/>
    <m/>
    <m/>
    <m/>
    <m/>
    <m/>
    <m/>
    <m/>
    <m/>
    <m/>
    <s v="Siblings Neighbours"/>
    <m/>
    <m/>
    <b v="1"/>
    <b v="1"/>
    <m/>
    <m/>
    <m/>
    <m/>
    <m/>
    <m/>
    <m/>
    <m/>
    <m/>
    <m/>
    <m/>
    <s v="Sport activity Quraan"/>
    <b v="1"/>
    <b v="1"/>
    <m/>
    <m/>
    <m/>
    <m/>
    <m/>
    <m/>
    <m/>
    <m/>
    <m/>
    <s v="Lack of transportation"/>
    <m/>
    <m/>
    <b v="1"/>
    <m/>
    <m/>
    <m/>
    <m/>
    <m/>
    <m/>
    <m/>
    <s v="Yes"/>
    <m/>
    <s v="No"/>
    <m/>
    <s v="Quraan"/>
    <m/>
    <b v="1"/>
    <m/>
    <m/>
    <m/>
    <m/>
    <m/>
    <m/>
    <m/>
    <m/>
    <m/>
    <s v="Children involved in harmful forms of labor"/>
    <m/>
    <m/>
    <m/>
    <m/>
    <b v="1"/>
    <m/>
    <m/>
    <m/>
    <m/>
    <m/>
    <s v="No income Salaried work"/>
    <b v="1"/>
    <m/>
    <m/>
    <m/>
    <m/>
    <b v="1"/>
    <m/>
    <m/>
    <m/>
    <m/>
    <m/>
    <m/>
    <m/>
    <m/>
    <m/>
    <n v="500"/>
    <x v="43"/>
    <m/>
    <b v="1"/>
    <m/>
    <m/>
    <b v="1"/>
    <m/>
    <m/>
    <m/>
    <m/>
    <m/>
    <m/>
    <m/>
    <m/>
    <m/>
    <m/>
    <m/>
    <m/>
    <s v="No"/>
    <m/>
    <m/>
    <m/>
    <m/>
    <m/>
    <m/>
    <m/>
    <m/>
    <m/>
    <s v="No"/>
    <m/>
    <s v="No"/>
    <m/>
    <m/>
    <m/>
    <m/>
    <m/>
    <m/>
    <m/>
    <m/>
    <m/>
    <m/>
    <s v="Participatory (Both wife &amp; Husband)"/>
    <m/>
    <s v="No"/>
    <m/>
    <s v="دعم مشاريع صغيرة"/>
    <s v="In-person to MRFS/partner staff"/>
    <b v="1"/>
    <m/>
    <m/>
    <m/>
    <m/>
    <m/>
    <m/>
    <m/>
    <m/>
    <s v="In-person from staff"/>
    <b v="1"/>
    <m/>
    <m/>
    <m/>
    <m/>
    <m/>
    <m/>
    <m/>
    <s v="لايوجد"/>
    <s v="uuid:b79f3076-1f92-4cd5-8c73-78d65b7e5647"/>
    <n v="92470701"/>
    <s v="b79f3076-1f92-4cd5-8c73-78d65b7e5647"/>
    <d v="2022-02-10T12:47:51"/>
    <n v="80"/>
    <m/>
    <n v="-1"/>
    <m/>
    <m/>
    <s v="202202091909"/>
    <n v="13268"/>
    <s v="nsenumerator"/>
    <n v="648550"/>
  </r>
  <r>
    <s v="2022-02-10T12:32:22.658+02:00"/>
    <s v="2022-02-10T15:19:33.078+02:00"/>
    <s v="0"/>
    <s v="فاطمة المواس"/>
    <s v="MRFS"/>
    <m/>
    <d v="2022-02-10T00:00:00"/>
    <x v="7"/>
    <s v="All"/>
    <s v="Yes"/>
    <s v="Host"/>
    <m/>
    <s v="Head of Household"/>
    <m/>
    <x v="0"/>
    <s v="18-29"/>
    <s v="Wife/Husband"/>
    <s v="Male"/>
    <s v="No members with a disability"/>
    <b v="1"/>
    <m/>
    <m/>
    <m/>
    <m/>
    <m/>
    <m/>
    <s v="Married"/>
    <s v="Secondary"/>
    <n v="1"/>
    <n v="0"/>
    <n v="0"/>
    <n v="0"/>
    <n v="0"/>
    <n v="1"/>
    <n v="0"/>
    <s v="0"/>
    <s v="1"/>
    <s v="1"/>
    <n v="0"/>
    <n v="0"/>
    <n v="0"/>
    <n v="0"/>
    <n v="1"/>
    <n v="0"/>
    <s v="0"/>
    <s v="1"/>
    <s v="1"/>
    <s v="0"/>
    <s v="0"/>
    <s v="2"/>
    <s v="2"/>
    <n v="2"/>
    <s v="Nutrition"/>
    <m/>
    <s v="Income / livelihoods"/>
    <m/>
    <s v="Food and basic needs"/>
    <m/>
    <s v="Hospital Private Clinic"/>
    <m/>
    <m/>
    <b v="1"/>
    <b v="1"/>
    <m/>
    <m/>
    <m/>
    <m/>
    <m/>
    <n v="20"/>
    <x v="3"/>
    <s v="No"/>
    <m/>
    <m/>
    <m/>
    <m/>
    <m/>
    <m/>
    <m/>
    <m/>
    <m/>
    <m/>
    <m/>
    <m/>
    <m/>
    <m/>
    <m/>
    <m/>
    <m/>
    <m/>
    <m/>
    <m/>
    <m/>
    <m/>
    <m/>
    <m/>
    <m/>
    <m/>
    <m/>
    <m/>
    <s v="Non communicable diseases (NCD) drugs (chronic, cardiac, diabetes, hyper-tension, asthma) Pediatric medicine Reproductive health medicines"/>
    <b v="0"/>
    <b v="1"/>
    <b v="1"/>
    <b v="1"/>
    <b v="0"/>
    <b v="0"/>
    <b v="0"/>
    <m/>
    <m/>
    <m/>
    <n v="1"/>
    <m/>
    <m/>
    <m/>
    <m/>
    <m/>
    <m/>
    <m/>
    <m/>
    <x v="1"/>
    <s v="Concerned about side-effects of the COVID-19 vaccine Do not want to go to facilities for fear of getting infected with COVID-19 General mistrust of or opposition to any vaccine"/>
    <m/>
    <m/>
    <b v="1"/>
    <b v="1"/>
    <b v="1"/>
    <m/>
    <m/>
    <m/>
    <m/>
    <m/>
    <m/>
    <x v="2"/>
    <s v="Public primary health care facility Hospital for normal delivery"/>
    <m/>
    <m/>
    <m/>
    <b v="1"/>
    <m/>
    <b v="1"/>
    <m/>
    <m/>
    <m/>
    <m/>
    <m/>
    <x v="2"/>
    <s v="In person at health centers"/>
    <b v="1"/>
    <m/>
    <m/>
    <m/>
    <m/>
    <m/>
    <m/>
    <m/>
    <m/>
    <s v="Yes"/>
    <s v="Yes"/>
    <s v="Yes"/>
    <s v="Yes"/>
    <s v="No"/>
    <s v="No"/>
    <s v="Yes"/>
    <s v="No"/>
    <s v="Yes"/>
    <s v="Yes"/>
    <s v="Yes"/>
    <s v="No"/>
    <m/>
    <m/>
    <m/>
    <m/>
    <m/>
    <m/>
    <m/>
    <m/>
    <m/>
    <m/>
    <m/>
    <m/>
    <m/>
    <m/>
    <m/>
    <n v="0"/>
    <x v="1"/>
    <m/>
    <m/>
    <n v="1"/>
    <s v="1"/>
    <s v="Anger Anxiety Family conflict Economic"/>
    <m/>
    <b v="1"/>
    <m/>
    <m/>
    <m/>
    <b v="1"/>
    <m/>
    <m/>
    <m/>
    <m/>
    <m/>
    <b v="1"/>
    <b v="1"/>
    <m/>
    <m/>
    <m/>
    <m/>
    <m/>
    <s v="Adult Women Children Adolescent girls"/>
    <b v="1"/>
    <m/>
    <b v="1"/>
    <m/>
    <m/>
    <m/>
    <m/>
    <m/>
    <m/>
    <b v="1"/>
    <m/>
    <m/>
    <m/>
    <s v="بسبب الزواج المبكر وعدم اكتمال الواعي اللازم"/>
    <s v="Speaking to a friend Speaking to a family member Prayer Withdrawal/Isolation"/>
    <b v="1"/>
    <b v="1"/>
    <m/>
    <b v="1"/>
    <m/>
    <m/>
    <m/>
    <m/>
    <b v="1"/>
    <m/>
    <m/>
    <m/>
    <s v="Family MHPSS service providers WGSS"/>
    <b v="1"/>
    <m/>
    <m/>
    <m/>
    <m/>
    <b v="1"/>
    <m/>
    <m/>
    <b v="1"/>
    <m/>
    <m/>
    <m/>
    <s v="Distance/transportation"/>
    <m/>
    <m/>
    <b v="1"/>
    <m/>
    <m/>
    <m/>
    <m/>
    <m/>
    <m/>
    <x v="0"/>
    <m/>
    <s v="Women's and girls'-friendly spaces Education Clean water"/>
    <m/>
    <m/>
    <m/>
    <m/>
    <m/>
    <b v="1"/>
    <b v="1"/>
    <m/>
    <m/>
    <m/>
    <b v="1"/>
    <m/>
    <m/>
    <m/>
    <x v="2"/>
    <s v="Family member Friend Women's and girls' friendly spaces"/>
    <b v="1"/>
    <m/>
    <m/>
    <m/>
    <b v="1"/>
    <b v="1"/>
    <m/>
    <m/>
    <m/>
    <m/>
    <m/>
    <s v="Family member Friend"/>
    <b v="1"/>
    <m/>
    <m/>
    <m/>
    <b v="1"/>
    <m/>
    <m/>
    <m/>
    <m/>
    <m/>
    <s v="Women friendly Center"/>
    <b v="1"/>
    <m/>
    <m/>
    <m/>
    <m/>
    <m/>
    <m/>
    <m/>
    <m/>
    <s v="Women's and girls' friendly spaces Hospital/clinic"/>
    <m/>
    <b v="1"/>
    <m/>
    <m/>
    <m/>
    <b v="1"/>
    <m/>
    <m/>
    <s v="Distance to facility Fear of being identified as survivors No availability of confidential support"/>
    <b v="1"/>
    <b v="1"/>
    <m/>
    <b v="1"/>
    <m/>
    <m/>
    <m/>
    <m/>
    <m/>
    <s v="Kidnapping Neglect"/>
    <b v="1"/>
    <m/>
    <m/>
    <m/>
    <b v="1"/>
    <m/>
    <m/>
    <m/>
    <m/>
    <m/>
    <m/>
    <m/>
    <m/>
    <m/>
    <m/>
    <m/>
    <s v="Peer groups (e.g. friends) Relatives"/>
    <b v="1"/>
    <m/>
    <m/>
    <m/>
    <m/>
    <m/>
    <b v="1"/>
    <m/>
    <m/>
    <m/>
    <m/>
    <m/>
    <m/>
    <m/>
    <m/>
    <m/>
    <m/>
    <m/>
    <m/>
    <m/>
    <m/>
    <m/>
    <m/>
    <m/>
    <m/>
    <m/>
    <m/>
    <m/>
    <m/>
    <m/>
    <m/>
    <m/>
    <m/>
    <m/>
    <m/>
    <m/>
    <m/>
    <m/>
    <m/>
    <m/>
    <m/>
    <m/>
    <s v="Awareness / educational activities / psychosocial support Case Management activities"/>
    <m/>
    <m/>
    <m/>
    <m/>
    <b v="1"/>
    <m/>
    <b v="1"/>
    <m/>
    <m/>
    <m/>
    <m/>
    <s v="Child-headed households Children who have been associated with fighting forces"/>
    <m/>
    <m/>
    <m/>
    <b v="1"/>
    <m/>
    <b v="1"/>
    <m/>
    <m/>
    <m/>
    <m/>
    <s v="Salaried work"/>
    <m/>
    <m/>
    <m/>
    <m/>
    <m/>
    <b v="1"/>
    <m/>
    <m/>
    <m/>
    <m/>
    <m/>
    <m/>
    <m/>
    <m/>
    <n v="400"/>
    <n v="700"/>
    <x v="0"/>
    <m/>
    <m/>
    <b v="1"/>
    <m/>
    <m/>
    <m/>
    <m/>
    <m/>
    <m/>
    <m/>
    <m/>
    <m/>
    <m/>
    <m/>
    <m/>
    <m/>
    <m/>
    <s v="No"/>
    <m/>
    <m/>
    <m/>
    <m/>
    <m/>
    <m/>
    <m/>
    <m/>
    <m/>
    <s v="No"/>
    <m/>
    <s v="No"/>
    <m/>
    <m/>
    <m/>
    <m/>
    <m/>
    <m/>
    <m/>
    <m/>
    <m/>
    <m/>
    <s v="Participatory (Both wife &amp; Husband)"/>
    <m/>
    <s v="Yes"/>
    <s v="مشاريع صغيرة صناعه الصابون"/>
    <s v="مشاريع كمامات للاستفادة من الوارد"/>
    <s v="Suggestion boxes"/>
    <m/>
    <b v="1"/>
    <m/>
    <m/>
    <m/>
    <m/>
    <m/>
    <m/>
    <m/>
    <s v="In-person from staff"/>
    <b v="1"/>
    <m/>
    <m/>
    <m/>
    <m/>
    <m/>
    <m/>
    <m/>
    <s v="لايوجد"/>
    <s v="uuid:d10bc721-13f8-4d5b-88b3-6be0d2a46407"/>
    <n v="92470702"/>
    <s v="d10bc721-13f8-4d5b-88b3-6be0d2a46407"/>
    <d v="2022-02-10T12:47:51"/>
    <n v="81"/>
    <m/>
    <n v="-1"/>
    <m/>
    <m/>
    <s v="202202091909"/>
    <n v="10031"/>
    <s v="nsenumerator"/>
    <n v="648550"/>
  </r>
  <r>
    <s v="2022-02-10T14:06:59.439+02:00"/>
    <s v="2022-02-10T15:19:52.256+02:00"/>
    <s v="0"/>
    <s v="فاطمةالمواس"/>
    <s v="MRFS"/>
    <m/>
    <d v="2022-02-10T00:00:00"/>
    <x v="7"/>
    <s v="All"/>
    <s v="Yes"/>
    <s v="IDP"/>
    <d v="2008-02-10T00:00:00"/>
    <s v="Head of Household"/>
    <m/>
    <x v="1"/>
    <s v="40-49"/>
    <s v="Wife/Husband"/>
    <s v="Male"/>
    <s v="No members with a disability"/>
    <b v="1"/>
    <m/>
    <m/>
    <m/>
    <m/>
    <m/>
    <m/>
    <s v="Married"/>
    <s v="None/Never attended school"/>
    <n v="0"/>
    <n v="0"/>
    <n v="0"/>
    <n v="2"/>
    <n v="0"/>
    <n v="1"/>
    <n v="0"/>
    <s v="2"/>
    <s v="1"/>
    <s v="3"/>
    <n v="0"/>
    <n v="0"/>
    <n v="2"/>
    <n v="0"/>
    <n v="1"/>
    <n v="0"/>
    <s v="2"/>
    <s v="1"/>
    <s v="3"/>
    <s v="4"/>
    <s v="0"/>
    <s v="2"/>
    <s v="6"/>
    <n v="6"/>
    <s v="Nutrition"/>
    <m/>
    <s v="Shelter / housing"/>
    <m/>
    <s v="Income / livelihoods"/>
    <m/>
    <s v="Hospital Private Clinic"/>
    <m/>
    <m/>
    <b v="1"/>
    <b v="1"/>
    <m/>
    <m/>
    <m/>
    <m/>
    <m/>
    <n v="30"/>
    <x v="5"/>
    <s v="No"/>
    <m/>
    <m/>
    <m/>
    <m/>
    <m/>
    <m/>
    <m/>
    <m/>
    <m/>
    <m/>
    <m/>
    <m/>
    <m/>
    <m/>
    <m/>
    <m/>
    <m/>
    <m/>
    <m/>
    <m/>
    <m/>
    <m/>
    <m/>
    <m/>
    <m/>
    <m/>
    <m/>
    <m/>
    <s v="Non communicable diseases (NCD) drugs (chronic, cardiac, diabetes, hyper-tension, asthma) Pediatric medicine Reproductive health medicines"/>
    <b v="0"/>
    <b v="1"/>
    <b v="1"/>
    <b v="1"/>
    <b v="0"/>
    <b v="0"/>
    <b v="0"/>
    <m/>
    <m/>
    <n v="2"/>
    <m/>
    <m/>
    <m/>
    <m/>
    <m/>
    <m/>
    <m/>
    <m/>
    <m/>
    <x v="1"/>
    <s v="Uncertain if the COVID-19 vaccine will be effective Eumours and misconceptions (people died from the vaccine, it is a conspiracy, Corona is all a lie, etc…) General mistrust of or opposition to any vaccine"/>
    <m/>
    <b v="1"/>
    <m/>
    <m/>
    <b v="1"/>
    <b v="1"/>
    <m/>
    <m/>
    <m/>
    <m/>
    <m/>
    <x v="2"/>
    <s v="Public primary health care facility Hospital for normal delivery"/>
    <m/>
    <m/>
    <m/>
    <b v="1"/>
    <m/>
    <b v="1"/>
    <m/>
    <m/>
    <m/>
    <m/>
    <m/>
    <x v="3"/>
    <s v="In person at health centers"/>
    <b v="1"/>
    <m/>
    <m/>
    <m/>
    <m/>
    <m/>
    <m/>
    <m/>
    <m/>
    <s v="Yes"/>
    <s v="Yes"/>
    <s v="Yes"/>
    <s v="No"/>
    <s v="No"/>
    <s v="No"/>
    <s v="Yes"/>
    <s v="No"/>
    <s v="No"/>
    <s v="No"/>
    <s v="Yes"/>
    <s v="No"/>
    <m/>
    <m/>
    <m/>
    <m/>
    <m/>
    <m/>
    <m/>
    <m/>
    <m/>
    <m/>
    <m/>
    <m/>
    <m/>
    <m/>
    <m/>
    <n v="0"/>
    <x v="1"/>
    <m/>
    <m/>
    <m/>
    <m/>
    <s v="Mood swings Anger Hopelessness Anxiety"/>
    <m/>
    <b v="1"/>
    <b v="1"/>
    <m/>
    <m/>
    <b v="1"/>
    <m/>
    <m/>
    <b v="1"/>
    <m/>
    <m/>
    <m/>
    <m/>
    <m/>
    <m/>
    <m/>
    <m/>
    <m/>
    <s v="Adult Women Children Displaced people"/>
    <b v="1"/>
    <m/>
    <b v="1"/>
    <m/>
    <m/>
    <b v="1"/>
    <m/>
    <m/>
    <m/>
    <m/>
    <m/>
    <m/>
    <m/>
    <s v="لانهم فئات ضعيفة"/>
    <s v="Prayer Withdrawal/Isolation Speaking to a friend"/>
    <m/>
    <b v="1"/>
    <m/>
    <b v="1"/>
    <m/>
    <m/>
    <m/>
    <m/>
    <b v="1"/>
    <m/>
    <m/>
    <m/>
    <s v="Family Friends MHPSS service providers"/>
    <b v="1"/>
    <b v="1"/>
    <m/>
    <m/>
    <m/>
    <b v="1"/>
    <m/>
    <m/>
    <m/>
    <m/>
    <m/>
    <m/>
    <s v="Distance/transportation"/>
    <m/>
    <m/>
    <b v="1"/>
    <m/>
    <m/>
    <m/>
    <m/>
    <m/>
    <m/>
    <x v="0"/>
    <m/>
    <s v="Clean water Women's and girls'-friendly spaces"/>
    <m/>
    <m/>
    <m/>
    <m/>
    <m/>
    <m/>
    <b v="1"/>
    <m/>
    <m/>
    <m/>
    <b v="1"/>
    <m/>
    <m/>
    <m/>
    <x v="2"/>
    <s v="Family member Friend Women's and girls' friendly spaces"/>
    <b v="1"/>
    <m/>
    <m/>
    <m/>
    <b v="1"/>
    <b v="1"/>
    <m/>
    <m/>
    <m/>
    <m/>
    <m/>
    <s v="Family member Friend"/>
    <b v="1"/>
    <m/>
    <m/>
    <m/>
    <b v="1"/>
    <m/>
    <m/>
    <m/>
    <m/>
    <m/>
    <s v="Don't Know"/>
    <m/>
    <m/>
    <m/>
    <m/>
    <m/>
    <m/>
    <m/>
    <b v="1"/>
    <m/>
    <m/>
    <m/>
    <m/>
    <m/>
    <m/>
    <m/>
    <m/>
    <m/>
    <m/>
    <s v="Distance to facility"/>
    <m/>
    <b v="1"/>
    <m/>
    <m/>
    <m/>
    <m/>
    <m/>
    <m/>
    <m/>
    <s v="Kidnapping Psychological Distress Dropout of school"/>
    <b v="1"/>
    <m/>
    <m/>
    <m/>
    <m/>
    <m/>
    <m/>
    <m/>
    <m/>
    <m/>
    <b v="1"/>
    <m/>
    <b v="1"/>
    <m/>
    <m/>
    <m/>
    <s v="Siblings Relatives Community/social workers"/>
    <m/>
    <m/>
    <b v="1"/>
    <m/>
    <m/>
    <m/>
    <b v="1"/>
    <m/>
    <b v="1"/>
    <m/>
    <m/>
    <m/>
    <m/>
    <m/>
    <m/>
    <s v="Awareness / educational activities / psychosocial support"/>
    <m/>
    <m/>
    <m/>
    <m/>
    <b v="1"/>
    <m/>
    <m/>
    <m/>
    <m/>
    <m/>
    <m/>
    <s v="Lack of transportation Lack of awareness"/>
    <b v="1"/>
    <m/>
    <b v="1"/>
    <m/>
    <m/>
    <m/>
    <m/>
    <m/>
    <m/>
    <m/>
    <s v="Yes"/>
    <m/>
    <s v="No"/>
    <m/>
    <s v="Entertainement activities Case Management activities"/>
    <m/>
    <m/>
    <m/>
    <m/>
    <m/>
    <b v="1"/>
    <b v="1"/>
    <m/>
    <m/>
    <m/>
    <m/>
    <s v="I don't know"/>
    <m/>
    <m/>
    <m/>
    <m/>
    <m/>
    <m/>
    <m/>
    <b v="1"/>
    <m/>
    <m/>
    <s v="Salaried work Borrowing"/>
    <m/>
    <m/>
    <m/>
    <m/>
    <m/>
    <b v="1"/>
    <m/>
    <m/>
    <m/>
    <b v="1"/>
    <m/>
    <m/>
    <m/>
    <m/>
    <n v="300"/>
    <n v="700"/>
    <x v="44"/>
    <m/>
    <b v="1"/>
    <m/>
    <m/>
    <b v="1"/>
    <b v="1"/>
    <m/>
    <m/>
    <m/>
    <m/>
    <m/>
    <m/>
    <m/>
    <m/>
    <m/>
    <m/>
    <m/>
    <s v="Yes"/>
    <s v="Food baskets"/>
    <b v="1"/>
    <m/>
    <m/>
    <m/>
    <m/>
    <m/>
    <m/>
    <m/>
    <s v="No"/>
    <m/>
    <s v="No"/>
    <m/>
    <m/>
    <m/>
    <m/>
    <m/>
    <m/>
    <m/>
    <m/>
    <m/>
    <m/>
    <s v="Participatory (Both wife &amp; Husband)"/>
    <m/>
    <s v="No"/>
    <m/>
    <s v="تقديم الدعم المادي للاسر المحتاجة والفقيرة أو تمكين الشباب  من مهن للاستفادة منها"/>
    <s v="Suggestion boxes"/>
    <m/>
    <b v="1"/>
    <m/>
    <m/>
    <m/>
    <m/>
    <m/>
    <m/>
    <m/>
    <s v="In-person from staff"/>
    <b v="1"/>
    <m/>
    <m/>
    <m/>
    <m/>
    <m/>
    <m/>
    <m/>
    <s v="لايوجد"/>
    <s v="uuid:1f3e0e7b-40b6-445a-963a-c8add2ef6bd4"/>
    <n v="92470705"/>
    <s v="1f3e0e7b-40b6-445a-963a-c8add2ef6bd4"/>
    <d v="2022-02-10T12:47:52"/>
    <n v="82"/>
    <m/>
    <n v="-1"/>
    <m/>
    <m/>
    <s v="202202091909"/>
    <n v="4373"/>
    <s v="nsenumerator"/>
    <n v="648550"/>
  </r>
  <r>
    <s v="2022-02-10T14:36:10.448+02:00"/>
    <s v="2022-02-10T15:20:01.566+02:00"/>
    <s v="0"/>
    <s v="فاطمةالمواس"/>
    <s v="MRFS"/>
    <m/>
    <d v="2022-02-10T00:00:00"/>
    <x v="7"/>
    <s v="All"/>
    <s v="Yes"/>
    <s v="Host"/>
    <m/>
    <s v="Head of Household"/>
    <m/>
    <x v="0"/>
    <s v="50+"/>
    <s v="Wife/Husband"/>
    <s v="Male"/>
    <s v="No members with a disability"/>
    <b v="1"/>
    <m/>
    <m/>
    <m/>
    <m/>
    <m/>
    <m/>
    <s v="Married"/>
    <s v="institute / diploma"/>
    <n v="0"/>
    <n v="0"/>
    <n v="0"/>
    <n v="0"/>
    <n v="0"/>
    <n v="3"/>
    <n v="1"/>
    <s v="0"/>
    <s v="4"/>
    <s v="4"/>
    <n v="0"/>
    <n v="0"/>
    <n v="0"/>
    <n v="0"/>
    <n v="2"/>
    <n v="1"/>
    <s v="0"/>
    <s v="3"/>
    <s v="3"/>
    <s v="0"/>
    <s v="0"/>
    <s v="7"/>
    <s v="7"/>
    <n v="7"/>
    <s v="Health"/>
    <m/>
    <s v="Food and basic needs"/>
    <m/>
    <s v="Income / livelihoods"/>
    <m/>
    <s v="Hospital Private Clinic"/>
    <m/>
    <m/>
    <b v="1"/>
    <b v="1"/>
    <m/>
    <m/>
    <m/>
    <m/>
    <m/>
    <n v="20"/>
    <x v="5"/>
    <s v="No"/>
    <m/>
    <m/>
    <m/>
    <m/>
    <m/>
    <m/>
    <m/>
    <m/>
    <m/>
    <m/>
    <m/>
    <m/>
    <m/>
    <m/>
    <m/>
    <m/>
    <m/>
    <m/>
    <m/>
    <m/>
    <m/>
    <m/>
    <m/>
    <m/>
    <m/>
    <m/>
    <m/>
    <m/>
    <s v="Non communicable diseases (NCD) drugs (chronic, cardiac, diabetes, hyper-tension, asthma) Antibiotic"/>
    <b v="0"/>
    <b v="1"/>
    <b v="0"/>
    <b v="0"/>
    <b v="1"/>
    <b v="0"/>
    <b v="0"/>
    <m/>
    <m/>
    <m/>
    <m/>
    <m/>
    <m/>
    <m/>
    <n v="1"/>
    <m/>
    <m/>
    <m/>
    <m/>
    <x v="1"/>
    <s v="Concerned about side-effects of the COVID-19 vaccine Uncertain if the COVID-19 vaccine will be effective"/>
    <m/>
    <b v="1"/>
    <b v="1"/>
    <m/>
    <m/>
    <m/>
    <m/>
    <m/>
    <m/>
    <m/>
    <m/>
    <x v="3"/>
    <s v="Public primary health care facility At private primary health care centre/hospital Hospital for normal delivery"/>
    <m/>
    <m/>
    <m/>
    <b v="1"/>
    <b v="1"/>
    <b v="1"/>
    <m/>
    <m/>
    <m/>
    <m/>
    <m/>
    <x v="2"/>
    <s v="In person at health centers"/>
    <b v="1"/>
    <m/>
    <m/>
    <m/>
    <m/>
    <m/>
    <m/>
    <m/>
    <m/>
    <s v="Yes"/>
    <s v="Yes"/>
    <s v="Yes"/>
    <s v="Yes"/>
    <s v="No"/>
    <s v="Yes"/>
    <s v="Yes"/>
    <s v="Yes"/>
    <s v="No"/>
    <s v="Yes"/>
    <s v="Yes"/>
    <s v="No"/>
    <m/>
    <m/>
    <m/>
    <m/>
    <m/>
    <m/>
    <m/>
    <m/>
    <m/>
    <m/>
    <m/>
    <m/>
    <m/>
    <m/>
    <m/>
    <n v="0"/>
    <x v="1"/>
    <m/>
    <m/>
    <m/>
    <m/>
    <s v="Anger Sadness Anxiety Mood swings"/>
    <m/>
    <b v="1"/>
    <m/>
    <m/>
    <b v="1"/>
    <b v="1"/>
    <m/>
    <m/>
    <b v="1"/>
    <m/>
    <m/>
    <m/>
    <m/>
    <m/>
    <m/>
    <m/>
    <m/>
    <m/>
    <s v="Adult Women Elderly People with chronic health conditions"/>
    <b v="1"/>
    <m/>
    <m/>
    <m/>
    <b v="1"/>
    <m/>
    <m/>
    <b v="1"/>
    <m/>
    <m/>
    <m/>
    <m/>
    <m/>
    <s v="شعورالمسؤولية تجاه افراد العائلة"/>
    <s v="Speaking to a family member Prayer Withdrawal/Isolation"/>
    <b v="1"/>
    <m/>
    <m/>
    <b v="1"/>
    <m/>
    <m/>
    <m/>
    <m/>
    <b v="1"/>
    <m/>
    <m/>
    <m/>
    <s v="Family Friends"/>
    <b v="1"/>
    <b v="1"/>
    <m/>
    <m/>
    <m/>
    <m/>
    <m/>
    <m/>
    <m/>
    <m/>
    <m/>
    <m/>
    <s v="Don't Know"/>
    <m/>
    <m/>
    <m/>
    <m/>
    <m/>
    <m/>
    <m/>
    <b v="1"/>
    <m/>
    <x v="0"/>
    <m/>
    <s v="Clean water Case management for survivors of GBV Women's and girls'-friendly spaces"/>
    <m/>
    <m/>
    <m/>
    <m/>
    <m/>
    <m/>
    <b v="1"/>
    <m/>
    <b v="1"/>
    <m/>
    <b v="1"/>
    <m/>
    <m/>
    <m/>
    <x v="2"/>
    <s v="Family member Friend Women's and girls' friendly spaces"/>
    <b v="1"/>
    <m/>
    <m/>
    <m/>
    <b v="1"/>
    <b v="1"/>
    <m/>
    <m/>
    <m/>
    <m/>
    <m/>
    <s v="Don't Know"/>
    <m/>
    <m/>
    <m/>
    <m/>
    <m/>
    <m/>
    <m/>
    <m/>
    <b v="1"/>
    <m/>
    <s v="Don't Know"/>
    <m/>
    <m/>
    <m/>
    <m/>
    <m/>
    <m/>
    <m/>
    <b v="1"/>
    <m/>
    <m/>
    <m/>
    <m/>
    <m/>
    <m/>
    <m/>
    <m/>
    <m/>
    <m/>
    <s v="Fear of being identified as survivors Distance to facility"/>
    <b v="1"/>
    <b v="1"/>
    <m/>
    <m/>
    <m/>
    <m/>
    <m/>
    <m/>
    <m/>
    <s v="Kidnapping Neglect Psychological Distress Exploitation Dropout of school"/>
    <b v="1"/>
    <m/>
    <m/>
    <m/>
    <b v="1"/>
    <m/>
    <m/>
    <m/>
    <m/>
    <m/>
    <b v="1"/>
    <b v="1"/>
    <b v="1"/>
    <m/>
    <m/>
    <m/>
    <s v="Relatives Siblings"/>
    <m/>
    <m/>
    <b v="1"/>
    <m/>
    <m/>
    <m/>
    <b v="1"/>
    <m/>
    <m/>
    <m/>
    <m/>
    <m/>
    <m/>
    <m/>
    <m/>
    <m/>
    <m/>
    <m/>
    <m/>
    <m/>
    <m/>
    <m/>
    <m/>
    <m/>
    <m/>
    <m/>
    <m/>
    <m/>
    <m/>
    <m/>
    <m/>
    <m/>
    <m/>
    <m/>
    <m/>
    <m/>
    <m/>
    <m/>
    <m/>
    <m/>
    <m/>
    <m/>
    <s v="Painting / re-creational activity Case Management activities"/>
    <m/>
    <m/>
    <m/>
    <b v="1"/>
    <m/>
    <m/>
    <b v="1"/>
    <m/>
    <m/>
    <m/>
    <m/>
    <s v="I don't know"/>
    <m/>
    <m/>
    <m/>
    <m/>
    <m/>
    <m/>
    <m/>
    <b v="1"/>
    <m/>
    <m/>
    <s v="Remittances from family members Saving"/>
    <m/>
    <m/>
    <m/>
    <m/>
    <m/>
    <m/>
    <m/>
    <b v="1"/>
    <m/>
    <m/>
    <b v="1"/>
    <m/>
    <m/>
    <m/>
    <n v="500"/>
    <n v="700"/>
    <x v="31"/>
    <m/>
    <m/>
    <m/>
    <m/>
    <m/>
    <m/>
    <b v="1"/>
    <m/>
    <m/>
    <m/>
    <m/>
    <m/>
    <m/>
    <m/>
    <m/>
    <m/>
    <m/>
    <s v="No"/>
    <m/>
    <m/>
    <m/>
    <m/>
    <m/>
    <m/>
    <m/>
    <m/>
    <m/>
    <s v="No"/>
    <m/>
    <s v="No"/>
    <m/>
    <m/>
    <m/>
    <m/>
    <m/>
    <m/>
    <m/>
    <m/>
    <m/>
    <m/>
    <s v="Participatory (Both wife &amp; Husband)"/>
    <m/>
    <s v="No"/>
    <m/>
    <s v="لايوجد"/>
    <s v="In-person to MRFS/partner staff"/>
    <b v="1"/>
    <m/>
    <m/>
    <m/>
    <m/>
    <m/>
    <m/>
    <m/>
    <m/>
    <s v="In-person from staff"/>
    <b v="1"/>
    <m/>
    <m/>
    <m/>
    <m/>
    <m/>
    <m/>
    <m/>
    <s v="لايوجد"/>
    <s v="uuid:ad42a651-6be6-4cd0-bc8b-f08e120d683c"/>
    <n v="92470707"/>
    <s v="ad42a651-6be6-4cd0-bc8b-f08e120d683c"/>
    <d v="2022-02-10T12:47:58"/>
    <n v="83"/>
    <m/>
    <n v="-1"/>
    <m/>
    <m/>
    <s v="202202091909"/>
    <n v="2631"/>
    <s v="nsenumerator"/>
    <n v="648550"/>
  </r>
  <r>
    <s v="2022-02-10T09:07:32.157+03:00"/>
    <s v="2022-02-10T09:41:42.527+03:00"/>
    <m/>
    <s v="عبدالسلام سليمان "/>
    <s v="MRFS"/>
    <m/>
    <d v="2022-02-10T00:00:00"/>
    <x v="7"/>
    <s v="All"/>
    <s v="Yes"/>
    <s v="IDP"/>
    <d v="2019-05-08T00:00:00"/>
    <s v="Head of Household"/>
    <m/>
    <x v="1"/>
    <s v="40-49"/>
    <s v="Is the Head of household"/>
    <s v="Male"/>
    <s v="No members with a disability"/>
    <b v="1"/>
    <m/>
    <m/>
    <m/>
    <m/>
    <m/>
    <m/>
    <s v="Married"/>
    <s v="University"/>
    <n v="0"/>
    <n v="0"/>
    <n v="0"/>
    <n v="0"/>
    <n v="1"/>
    <n v="1"/>
    <n v="0"/>
    <s v="1"/>
    <s v="1"/>
    <s v="2"/>
    <n v="0"/>
    <n v="0"/>
    <n v="1"/>
    <n v="1"/>
    <n v="1"/>
    <n v="0"/>
    <s v="2"/>
    <s v="1"/>
    <s v="3"/>
    <s v="3"/>
    <s v="0"/>
    <s v="2"/>
    <s v="5"/>
    <n v="5"/>
    <s v="Food and basic needs"/>
    <m/>
    <s v="Shelter / housing"/>
    <m/>
    <s v="Income / livelihoods"/>
    <m/>
    <s v="Hospital Private Clinic"/>
    <m/>
    <m/>
    <b v="1"/>
    <b v="1"/>
    <m/>
    <m/>
    <m/>
    <m/>
    <m/>
    <n v="17"/>
    <x v="2"/>
    <s v="No"/>
    <m/>
    <m/>
    <m/>
    <m/>
    <m/>
    <m/>
    <m/>
    <m/>
    <m/>
    <m/>
    <m/>
    <m/>
    <m/>
    <m/>
    <m/>
    <m/>
    <m/>
    <m/>
    <m/>
    <m/>
    <m/>
    <m/>
    <m/>
    <m/>
    <m/>
    <m/>
    <m/>
    <m/>
    <s v="Antibiotic Pediatric medicine"/>
    <b v="0"/>
    <b v="0"/>
    <b v="1"/>
    <b v="0"/>
    <b v="1"/>
    <b v="0"/>
    <b v="0"/>
    <m/>
    <m/>
    <m/>
    <m/>
    <m/>
    <m/>
    <m/>
    <m/>
    <m/>
    <m/>
    <m/>
    <m/>
    <x v="1"/>
    <s v="Uncertain if the COVID-19 vaccine will be effective Eumours and misconceptions (people died from the vaccine, it is a conspiracy, Corona is all a lie, etc…)"/>
    <m/>
    <b v="1"/>
    <m/>
    <m/>
    <m/>
    <b v="1"/>
    <m/>
    <m/>
    <m/>
    <m/>
    <m/>
    <x v="3"/>
    <s v="Hospital for normal delivery"/>
    <m/>
    <m/>
    <m/>
    <m/>
    <m/>
    <b v="1"/>
    <m/>
    <m/>
    <m/>
    <m/>
    <m/>
    <x v="2"/>
    <s v="In person at health centers In person by community workers Social media"/>
    <b v="1"/>
    <b v="1"/>
    <b v="1"/>
    <m/>
    <m/>
    <m/>
    <m/>
    <s v="وتساب، فيسبوك"/>
    <m/>
    <s v="Yes"/>
    <s v="No"/>
    <s v="Yes"/>
    <s v="Yes"/>
    <s v="Yes"/>
    <s v="No"/>
    <s v="Yes"/>
    <s v="No"/>
    <s v="No"/>
    <s v="Yes"/>
    <s v="Yes"/>
    <s v="No"/>
    <m/>
    <m/>
    <m/>
    <m/>
    <m/>
    <m/>
    <m/>
    <m/>
    <m/>
    <m/>
    <m/>
    <m/>
    <m/>
    <m/>
    <m/>
    <n v="0"/>
    <x v="1"/>
    <m/>
    <m/>
    <m/>
    <m/>
    <s v="Anger Hopelessness Anxiety Problems Concentrating Economic"/>
    <m/>
    <b v="1"/>
    <b v="1"/>
    <m/>
    <m/>
    <b v="1"/>
    <m/>
    <b v="1"/>
    <m/>
    <m/>
    <m/>
    <b v="1"/>
    <m/>
    <m/>
    <m/>
    <m/>
    <m/>
    <m/>
    <s v="Adult Men Adult Women Children"/>
    <b v="1"/>
    <b v="1"/>
    <b v="1"/>
    <m/>
    <m/>
    <m/>
    <m/>
    <m/>
    <m/>
    <m/>
    <m/>
    <m/>
    <m/>
    <s v="لانهم معرضون للمشاكل بشكل مستمر"/>
    <s v="Speaking to a friend Speaking to a family member Prayer"/>
    <b v="1"/>
    <b v="1"/>
    <m/>
    <b v="1"/>
    <m/>
    <m/>
    <m/>
    <m/>
    <m/>
    <m/>
    <m/>
    <m/>
    <s v="NGO CFSs"/>
    <m/>
    <m/>
    <b v="1"/>
    <m/>
    <m/>
    <m/>
    <m/>
    <b v="1"/>
    <m/>
    <m/>
    <m/>
    <m/>
    <s v="Fear of stigma Distance/transportation Services not relevant"/>
    <m/>
    <m/>
    <b v="1"/>
    <m/>
    <b v="1"/>
    <b v="1"/>
    <m/>
    <m/>
    <m/>
    <x v="1"/>
    <m/>
    <s v="Women's and girls'-friendly spaces Education Counselling for women who have experienced adverse situation"/>
    <m/>
    <m/>
    <m/>
    <m/>
    <m/>
    <b v="1"/>
    <b v="1"/>
    <b v="1"/>
    <m/>
    <m/>
    <m/>
    <m/>
    <m/>
    <m/>
    <x v="0"/>
    <s v="Family member Women's and girls' friendly spaces Friend"/>
    <b v="1"/>
    <m/>
    <m/>
    <m/>
    <b v="1"/>
    <b v="1"/>
    <m/>
    <m/>
    <m/>
    <m/>
    <m/>
    <s v="Friend Family member"/>
    <b v="1"/>
    <m/>
    <m/>
    <m/>
    <b v="1"/>
    <m/>
    <m/>
    <m/>
    <m/>
    <m/>
    <s v="Case management with individual counseling Women friendly Center"/>
    <b v="1"/>
    <m/>
    <b v="1"/>
    <m/>
    <m/>
    <m/>
    <m/>
    <m/>
    <m/>
    <s v="Women's and girls' friendly spaces"/>
    <m/>
    <b v="1"/>
    <m/>
    <m/>
    <m/>
    <m/>
    <m/>
    <m/>
    <s v="Distance to facility Fear of being identified as survivors"/>
    <b v="1"/>
    <b v="1"/>
    <m/>
    <m/>
    <m/>
    <m/>
    <m/>
    <m/>
    <m/>
    <s v="Kidnapping Child labour Dropout of school"/>
    <b v="1"/>
    <b v="1"/>
    <m/>
    <m/>
    <m/>
    <m/>
    <m/>
    <m/>
    <m/>
    <m/>
    <m/>
    <m/>
    <b v="1"/>
    <m/>
    <m/>
    <m/>
    <s v="Siblings Peer groups (e.g. friends) School teachers Parents"/>
    <b v="1"/>
    <m/>
    <b v="1"/>
    <m/>
    <b v="1"/>
    <b v="1"/>
    <m/>
    <m/>
    <m/>
    <m/>
    <m/>
    <m/>
    <m/>
    <m/>
    <m/>
    <s v="Quraan Painting / re-creational activity Awareness / educational activities / psychosocial support"/>
    <m/>
    <b v="1"/>
    <m/>
    <b v="1"/>
    <b v="1"/>
    <m/>
    <m/>
    <m/>
    <m/>
    <m/>
    <m/>
    <s v="Security problems Lack of transportation Opening time not suitable for parents"/>
    <m/>
    <b v="1"/>
    <b v="1"/>
    <b v="1"/>
    <m/>
    <m/>
    <m/>
    <m/>
    <m/>
    <m/>
    <s v="Yes"/>
    <m/>
    <s v="No"/>
    <m/>
    <s v="Painting / re-creational activity Quraan Entertainement activities Case Management activities"/>
    <m/>
    <b v="1"/>
    <m/>
    <b v="1"/>
    <m/>
    <b v="1"/>
    <b v="1"/>
    <m/>
    <m/>
    <m/>
    <m/>
    <s v="I don't know"/>
    <m/>
    <m/>
    <m/>
    <m/>
    <m/>
    <m/>
    <m/>
    <b v="1"/>
    <m/>
    <m/>
    <s v="Remittances from family members Casual labor"/>
    <m/>
    <m/>
    <m/>
    <b v="1"/>
    <m/>
    <m/>
    <m/>
    <b v="1"/>
    <m/>
    <m/>
    <m/>
    <m/>
    <m/>
    <m/>
    <n v="2500"/>
    <n v="3000"/>
    <x v="45"/>
    <m/>
    <m/>
    <m/>
    <m/>
    <b v="1"/>
    <m/>
    <b v="1"/>
    <m/>
    <m/>
    <m/>
    <m/>
    <m/>
    <m/>
    <m/>
    <m/>
    <m/>
    <m/>
    <s v="No"/>
    <m/>
    <m/>
    <m/>
    <m/>
    <m/>
    <m/>
    <m/>
    <m/>
    <m/>
    <s v="No"/>
    <m/>
    <s v="No"/>
    <m/>
    <m/>
    <m/>
    <m/>
    <m/>
    <m/>
    <m/>
    <m/>
    <m/>
    <m/>
    <s v="Participatory (Both wife &amp; Husband)"/>
    <m/>
    <s v="No"/>
    <m/>
    <s v="تامين فرص عمل، ودعم المشافي"/>
    <s v="Hotline/phone SMS/whatsapp"/>
    <m/>
    <m/>
    <b v="1"/>
    <b v="1"/>
    <m/>
    <m/>
    <m/>
    <m/>
    <m/>
    <s v="In-person from staff Social media messaging (e.g. Facebook)"/>
    <b v="1"/>
    <m/>
    <m/>
    <m/>
    <b v="1"/>
    <m/>
    <m/>
    <m/>
    <s v="لا"/>
    <s v="uuid:2217446b-5080-4217-ad77-e8444aaf20be"/>
    <n v="92470736"/>
    <s v="2217446b-5080-4217-ad77-e8444aaf20be"/>
    <d v="2022-02-10T12:48:37"/>
    <n v="84"/>
    <m/>
    <n v="-1"/>
    <m/>
    <m/>
    <s v="202202091909"/>
    <n v="2050"/>
    <s v="nsenumerator"/>
    <n v="648550"/>
  </r>
  <r>
    <s v="2022-02-10T11:06:36.792+03:00"/>
    <s v="2022-02-10T11:36:02.588+03:00"/>
    <m/>
    <s v="عبدالسلام سليمان "/>
    <s v="MRFS"/>
    <m/>
    <d v="2022-02-10T00:00:00"/>
    <x v="7"/>
    <s v="All"/>
    <s v="Yes"/>
    <s v="Host"/>
    <m/>
    <s v="Head of Household"/>
    <m/>
    <x v="1"/>
    <s v="40-49"/>
    <s v="Is the Head of household"/>
    <s v="Male"/>
    <s v="No members with a disability"/>
    <b v="1"/>
    <m/>
    <m/>
    <m/>
    <m/>
    <m/>
    <m/>
    <s v="Married"/>
    <s v="Intermediate / preparatory"/>
    <n v="0"/>
    <n v="0"/>
    <n v="0"/>
    <n v="1"/>
    <n v="0"/>
    <n v="1"/>
    <n v="0"/>
    <s v="1"/>
    <s v="1"/>
    <s v="2"/>
    <n v="0"/>
    <n v="0"/>
    <n v="0"/>
    <n v="1"/>
    <n v="1"/>
    <n v="0"/>
    <s v="1"/>
    <s v="1"/>
    <s v="2"/>
    <s v="2"/>
    <s v="0"/>
    <s v="2"/>
    <s v="4"/>
    <n v="4"/>
    <s v="Health"/>
    <m/>
    <s v="Food and basic needs"/>
    <m/>
    <s v="GBV services"/>
    <m/>
    <s v="Hospital Private Clinic"/>
    <m/>
    <m/>
    <b v="1"/>
    <b v="1"/>
    <m/>
    <m/>
    <m/>
    <m/>
    <m/>
    <n v="20"/>
    <x v="2"/>
    <s v="No"/>
    <m/>
    <m/>
    <m/>
    <m/>
    <m/>
    <m/>
    <m/>
    <m/>
    <m/>
    <m/>
    <m/>
    <m/>
    <m/>
    <m/>
    <m/>
    <m/>
    <m/>
    <m/>
    <m/>
    <m/>
    <m/>
    <m/>
    <m/>
    <m/>
    <m/>
    <m/>
    <m/>
    <m/>
    <s v="Do not know"/>
    <b v="0"/>
    <b v="0"/>
    <b v="0"/>
    <b v="0"/>
    <b v="0"/>
    <b v="0"/>
    <b v="1"/>
    <m/>
    <m/>
    <m/>
    <m/>
    <m/>
    <m/>
    <m/>
    <m/>
    <m/>
    <m/>
    <m/>
    <m/>
    <x v="1"/>
    <s v="Not concerned about getting infected with COVID-19"/>
    <b v="1"/>
    <m/>
    <m/>
    <m/>
    <m/>
    <m/>
    <m/>
    <m/>
    <m/>
    <m/>
    <m/>
    <x v="3"/>
    <s v="At home with skilled birth attendant Hospital for normal delivery"/>
    <m/>
    <b v="1"/>
    <m/>
    <m/>
    <m/>
    <b v="1"/>
    <m/>
    <m/>
    <m/>
    <m/>
    <s v="عدم الرغبة بالذهاب الى المشفى "/>
    <x v="2"/>
    <s v="In person at health centers"/>
    <b v="1"/>
    <m/>
    <m/>
    <m/>
    <m/>
    <m/>
    <m/>
    <m/>
    <m/>
    <s v="Yes"/>
    <s v="No"/>
    <s v="Yes"/>
    <s v="No"/>
    <s v="No"/>
    <s v="No"/>
    <s v="Yes"/>
    <s v="No"/>
    <s v="Yes"/>
    <s v="Yes"/>
    <s v="Yes"/>
    <s v="No"/>
    <m/>
    <m/>
    <m/>
    <m/>
    <m/>
    <m/>
    <m/>
    <m/>
    <m/>
    <m/>
    <m/>
    <m/>
    <m/>
    <m/>
    <m/>
    <n v="0"/>
    <x v="1"/>
    <m/>
    <m/>
    <m/>
    <m/>
    <s v="Anxiety Hopelessness Problems Sleeping Changes in Appetite"/>
    <m/>
    <m/>
    <b v="1"/>
    <m/>
    <m/>
    <b v="1"/>
    <b v="1"/>
    <m/>
    <m/>
    <b v="1"/>
    <m/>
    <m/>
    <m/>
    <m/>
    <m/>
    <m/>
    <m/>
    <m/>
    <s v="Adult Women Children"/>
    <b v="1"/>
    <m/>
    <b v="1"/>
    <m/>
    <m/>
    <m/>
    <m/>
    <m/>
    <m/>
    <m/>
    <m/>
    <m/>
    <m/>
    <s v="لانهم الأضعف في المجتمع "/>
    <s v="Speaking to a family member Exercise Prayer"/>
    <b v="1"/>
    <m/>
    <b v="1"/>
    <b v="1"/>
    <m/>
    <m/>
    <m/>
    <m/>
    <m/>
    <m/>
    <m/>
    <m/>
    <s v="MHPSS service providers Friends Family"/>
    <b v="1"/>
    <b v="1"/>
    <m/>
    <m/>
    <m/>
    <b v="1"/>
    <m/>
    <m/>
    <m/>
    <m/>
    <m/>
    <m/>
    <s v="Distance/transportation Fear of stigma"/>
    <m/>
    <m/>
    <b v="1"/>
    <m/>
    <m/>
    <b v="1"/>
    <m/>
    <m/>
    <m/>
    <x v="0"/>
    <m/>
    <s v="Women's and girls'-friendly spaces Counselling for women who have experienced adverse situation Education"/>
    <m/>
    <m/>
    <m/>
    <m/>
    <m/>
    <b v="1"/>
    <b v="1"/>
    <b v="1"/>
    <m/>
    <m/>
    <m/>
    <m/>
    <m/>
    <m/>
    <x v="0"/>
    <s v="Family member Friend"/>
    <b v="1"/>
    <m/>
    <m/>
    <m/>
    <b v="1"/>
    <m/>
    <m/>
    <m/>
    <m/>
    <m/>
    <m/>
    <s v="Friend Women's and girls' friendly spaces"/>
    <m/>
    <m/>
    <m/>
    <m/>
    <b v="1"/>
    <b v="1"/>
    <m/>
    <m/>
    <m/>
    <m/>
    <s v="Case management with individual counseling Women friendly Center"/>
    <b v="1"/>
    <m/>
    <b v="1"/>
    <m/>
    <m/>
    <m/>
    <m/>
    <m/>
    <m/>
    <s v="Women's and girls' friendly spaces"/>
    <m/>
    <b v="1"/>
    <m/>
    <m/>
    <m/>
    <m/>
    <m/>
    <m/>
    <s v="Distance to facility"/>
    <m/>
    <b v="1"/>
    <m/>
    <m/>
    <m/>
    <m/>
    <m/>
    <m/>
    <m/>
    <s v="Don't know"/>
    <m/>
    <m/>
    <m/>
    <m/>
    <m/>
    <m/>
    <m/>
    <m/>
    <m/>
    <m/>
    <m/>
    <m/>
    <m/>
    <m/>
    <b v="1"/>
    <m/>
    <s v="Parents School teachers"/>
    <m/>
    <m/>
    <m/>
    <m/>
    <b v="1"/>
    <b v="1"/>
    <m/>
    <m/>
    <m/>
    <m/>
    <m/>
    <m/>
    <m/>
    <m/>
    <m/>
    <s v="Sport activity Entertainement activities"/>
    <b v="1"/>
    <m/>
    <m/>
    <m/>
    <m/>
    <b v="1"/>
    <m/>
    <m/>
    <m/>
    <m/>
    <m/>
    <s v="No barriers"/>
    <m/>
    <m/>
    <m/>
    <m/>
    <m/>
    <m/>
    <m/>
    <m/>
    <b v="1"/>
    <m/>
    <s v="Yes"/>
    <m/>
    <s v="No"/>
    <m/>
    <s v="Painting / re-creational activity Entertainement activities"/>
    <m/>
    <m/>
    <m/>
    <b v="1"/>
    <m/>
    <b v="1"/>
    <m/>
    <m/>
    <m/>
    <m/>
    <m/>
    <s v="Children who have been associated with fighting forces"/>
    <m/>
    <m/>
    <m/>
    <m/>
    <m/>
    <b v="1"/>
    <m/>
    <m/>
    <m/>
    <m/>
    <s v="Skilled labour"/>
    <m/>
    <m/>
    <m/>
    <m/>
    <b v="1"/>
    <m/>
    <m/>
    <m/>
    <m/>
    <m/>
    <m/>
    <m/>
    <m/>
    <m/>
    <n v="1500"/>
    <n v="1300"/>
    <x v="40"/>
    <m/>
    <m/>
    <m/>
    <m/>
    <m/>
    <m/>
    <m/>
    <m/>
    <m/>
    <m/>
    <m/>
    <m/>
    <m/>
    <m/>
    <m/>
    <b v="1"/>
    <m/>
    <s v="No"/>
    <m/>
    <m/>
    <m/>
    <m/>
    <m/>
    <m/>
    <m/>
    <m/>
    <m/>
    <s v="No"/>
    <m/>
    <s v="Do not know"/>
    <m/>
    <m/>
    <m/>
    <m/>
    <m/>
    <m/>
    <m/>
    <m/>
    <m/>
    <m/>
    <s v="Decided by men / husband only"/>
    <m/>
    <s v="No"/>
    <m/>
    <s v="تأمين فرص عمل جيدة"/>
    <s v="Hotline/phone"/>
    <m/>
    <m/>
    <b v="1"/>
    <m/>
    <m/>
    <m/>
    <m/>
    <m/>
    <m/>
    <s v="In-person from staff"/>
    <b v="1"/>
    <m/>
    <m/>
    <m/>
    <m/>
    <m/>
    <m/>
    <m/>
    <m/>
    <s v="uuid:21aeafd4-ff8f-467b-bd25-33c2b666e72b"/>
    <n v="92470741"/>
    <s v="21aeafd4-ff8f-467b-bd25-33c2b666e72b"/>
    <d v="2022-02-10T12:48:39"/>
    <n v="85"/>
    <m/>
    <n v="-1"/>
    <m/>
    <m/>
    <s v="202202091909"/>
    <n v="1766"/>
    <s v="nsenumerator"/>
    <n v="648550"/>
  </r>
  <r>
    <s v="2022-02-10T15:19:38.343+03:00"/>
    <s v="2022-02-10T15:47:36.482+03:00"/>
    <m/>
    <s v="عبدالسلام سليمان "/>
    <s v="MRFS"/>
    <m/>
    <d v="2022-02-10T00:00:00"/>
    <x v="7"/>
    <s v="All"/>
    <s v="Yes"/>
    <s v="IDP"/>
    <d v="2019-07-12T00:00:00"/>
    <s v="Head of Household"/>
    <m/>
    <x v="1"/>
    <s v="30-39"/>
    <s v="Is the Head of household"/>
    <s v="Male"/>
    <s v="No members with a disability"/>
    <b v="1"/>
    <m/>
    <m/>
    <m/>
    <m/>
    <m/>
    <m/>
    <s v="Married"/>
    <s v="Secondary"/>
    <n v="0"/>
    <n v="0"/>
    <n v="1"/>
    <n v="1"/>
    <n v="0"/>
    <n v="1"/>
    <n v="1"/>
    <s v="2"/>
    <s v="2"/>
    <s v="4"/>
    <n v="0"/>
    <n v="0"/>
    <n v="0"/>
    <n v="0"/>
    <n v="1"/>
    <n v="1"/>
    <s v="0"/>
    <s v="2"/>
    <s v="2"/>
    <s v="2"/>
    <s v="1"/>
    <s v="4"/>
    <s v="6"/>
    <n v="6"/>
    <s v="Shelter / housing"/>
    <m/>
    <s v="Food and basic needs"/>
    <m/>
    <s v="Water, sanitation, and hygiene"/>
    <m/>
    <s v="Hospital Private Clinic"/>
    <m/>
    <m/>
    <b v="1"/>
    <b v="1"/>
    <m/>
    <m/>
    <m/>
    <m/>
    <m/>
    <n v="15"/>
    <x v="1"/>
    <s v="Yes"/>
    <s v="Most types of medicines are not available in the market Inaccessible due to cost"/>
    <b v="0"/>
    <b v="1"/>
    <b v="0"/>
    <b v="1"/>
    <b v="0"/>
    <b v="0"/>
    <b v="0"/>
    <b v="0"/>
    <b v="0"/>
    <b v="0"/>
    <m/>
    <s v="No treatment available for the medical issue at the health facility Lack of medicine availability Lack of staff"/>
    <b v="0"/>
    <b v="1"/>
    <b v="0"/>
    <b v="0"/>
    <b v="1"/>
    <b v="1"/>
    <b v="0"/>
    <b v="0"/>
    <b v="0"/>
    <b v="0"/>
    <b v="0"/>
    <b v="0"/>
    <b v="0"/>
    <b v="0"/>
    <m/>
    <s v="Pediatric medicine Non communicable diseases (NCD) drugs (chronic, cardiac, diabetes, hyper-tension, asthma) Reproductive health medicines Antibiotic"/>
    <b v="0"/>
    <b v="1"/>
    <b v="1"/>
    <b v="1"/>
    <b v="1"/>
    <b v="0"/>
    <b v="0"/>
    <m/>
    <n v="1"/>
    <n v="1"/>
    <m/>
    <m/>
    <m/>
    <n v="1"/>
    <m/>
    <m/>
    <m/>
    <m/>
    <m/>
    <x v="1"/>
    <s v="Eumours and misconceptions (people died from the vaccine, it is a conspiracy, Corona is all a lie, etc…)"/>
    <m/>
    <m/>
    <m/>
    <m/>
    <m/>
    <b v="1"/>
    <m/>
    <m/>
    <m/>
    <m/>
    <m/>
    <x v="3"/>
    <s v="Hospital for normal delivery"/>
    <m/>
    <m/>
    <m/>
    <m/>
    <m/>
    <b v="1"/>
    <m/>
    <m/>
    <m/>
    <m/>
    <m/>
    <x v="2"/>
    <s v="In person at health centers In person by community workers"/>
    <b v="1"/>
    <b v="1"/>
    <m/>
    <m/>
    <m/>
    <m/>
    <m/>
    <m/>
    <m/>
    <s v="Yes"/>
    <s v="No"/>
    <s v="Yes"/>
    <s v="No"/>
    <s v="No"/>
    <s v="No"/>
    <s v="No"/>
    <s v="No"/>
    <s v="No"/>
    <s v="Yes"/>
    <s v="Yes"/>
    <s v="No"/>
    <m/>
    <s v="Yes"/>
    <s v="Yes"/>
    <s v="No"/>
    <s v="No"/>
    <s v="No"/>
    <s v="No"/>
    <s v="No"/>
    <s v="No"/>
    <s v="No"/>
    <s v="Yes"/>
    <s v="Yes"/>
    <s v="No"/>
    <s v="No"/>
    <s v="No"/>
    <n v="4"/>
    <x v="1"/>
    <n v="1"/>
    <s v="1"/>
    <m/>
    <m/>
    <s v="Inability to carry out work or daily tasks Problems Concentrating Anxiety Hopelessness Family conflict Economic"/>
    <m/>
    <m/>
    <b v="1"/>
    <b v="1"/>
    <m/>
    <b v="1"/>
    <m/>
    <b v="1"/>
    <m/>
    <m/>
    <m/>
    <b v="1"/>
    <b v="1"/>
    <m/>
    <m/>
    <m/>
    <m/>
    <m/>
    <s v="Adult Men Elderly Adolescent girls Adult Women Children"/>
    <b v="1"/>
    <b v="1"/>
    <b v="1"/>
    <m/>
    <b v="1"/>
    <m/>
    <m/>
    <m/>
    <m/>
    <b v="1"/>
    <m/>
    <m/>
    <m/>
    <s v="بسبب وضع النزوح والتهجير  وقلة الدخل_x000a_"/>
    <s v="Speaking to a family member Prayer Smoking Withdrawal/Isolation"/>
    <b v="1"/>
    <m/>
    <m/>
    <b v="1"/>
    <m/>
    <m/>
    <b v="1"/>
    <m/>
    <b v="1"/>
    <m/>
    <m/>
    <m/>
    <s v="Family Medical Doctor NGO"/>
    <b v="1"/>
    <m/>
    <b v="1"/>
    <m/>
    <b v="1"/>
    <m/>
    <m/>
    <m/>
    <m/>
    <m/>
    <m/>
    <m/>
    <s v="Fear of stigma Other"/>
    <m/>
    <m/>
    <m/>
    <m/>
    <m/>
    <b v="1"/>
    <b v="1"/>
    <m/>
    <s v="السخرية  "/>
    <x v="1"/>
    <m/>
    <s v="Women's and girls'-friendly spaces Case management for survivors of GBV Counselling for women who have experienced adverse situation Dignity kits Clean water"/>
    <m/>
    <m/>
    <m/>
    <m/>
    <b v="1"/>
    <m/>
    <b v="1"/>
    <b v="1"/>
    <b v="1"/>
    <m/>
    <b v="1"/>
    <m/>
    <m/>
    <m/>
    <x v="0"/>
    <s v="Family member Women's and girls' friendly spaces Friend"/>
    <b v="1"/>
    <m/>
    <m/>
    <m/>
    <b v="1"/>
    <b v="1"/>
    <m/>
    <m/>
    <m/>
    <m/>
    <m/>
    <s v="Family member Friend Women's and girls' friendly spaces"/>
    <b v="1"/>
    <m/>
    <m/>
    <m/>
    <b v="1"/>
    <b v="1"/>
    <m/>
    <m/>
    <m/>
    <m/>
    <s v="Women friendly Center Case management with individual counseling"/>
    <b v="1"/>
    <m/>
    <b v="1"/>
    <m/>
    <m/>
    <m/>
    <m/>
    <m/>
    <m/>
    <s v="Women's and girls' friendly spaces"/>
    <m/>
    <b v="1"/>
    <m/>
    <m/>
    <m/>
    <m/>
    <m/>
    <m/>
    <s v="Distance to facility Fear of being identified as survivors"/>
    <b v="1"/>
    <b v="1"/>
    <m/>
    <m/>
    <m/>
    <m/>
    <m/>
    <m/>
    <m/>
    <s v="Child marriage Child labour Neglect Alcohol/substance misuse Dropout of school"/>
    <m/>
    <b v="1"/>
    <b v="1"/>
    <m/>
    <b v="1"/>
    <m/>
    <m/>
    <b v="1"/>
    <m/>
    <m/>
    <m/>
    <m/>
    <b v="1"/>
    <m/>
    <m/>
    <m/>
    <s v="Parents School teachers"/>
    <m/>
    <m/>
    <m/>
    <m/>
    <b v="1"/>
    <b v="1"/>
    <m/>
    <m/>
    <m/>
    <m/>
    <m/>
    <m/>
    <m/>
    <m/>
    <m/>
    <s v="Do not know"/>
    <m/>
    <m/>
    <m/>
    <m/>
    <m/>
    <m/>
    <m/>
    <m/>
    <m/>
    <b v="1"/>
    <m/>
    <s v="Security problems No services"/>
    <m/>
    <b v="1"/>
    <m/>
    <m/>
    <m/>
    <b v="1"/>
    <m/>
    <m/>
    <m/>
    <m/>
    <s v="Yes"/>
    <m/>
    <s v="No"/>
    <m/>
    <s v="Hand crafts Awareness / educational activities / psychosocial support Entertainement activities Painting / re-creational activity Case Management activities"/>
    <m/>
    <m/>
    <b v="1"/>
    <b v="1"/>
    <b v="1"/>
    <b v="1"/>
    <b v="1"/>
    <m/>
    <m/>
    <m/>
    <m/>
    <s v="Children who have been associated with fighting forces Children involved in harmful forms of labor"/>
    <m/>
    <m/>
    <m/>
    <m/>
    <b v="1"/>
    <b v="1"/>
    <m/>
    <m/>
    <m/>
    <m/>
    <s v="Salaried work Borrowing"/>
    <m/>
    <m/>
    <m/>
    <m/>
    <m/>
    <b v="1"/>
    <m/>
    <m/>
    <m/>
    <b v="1"/>
    <m/>
    <m/>
    <m/>
    <m/>
    <n v="800"/>
    <n v="1700"/>
    <x v="46"/>
    <m/>
    <m/>
    <m/>
    <m/>
    <b v="1"/>
    <b v="1"/>
    <b v="1"/>
    <m/>
    <m/>
    <m/>
    <m/>
    <m/>
    <m/>
    <m/>
    <m/>
    <m/>
    <m/>
    <s v="No"/>
    <m/>
    <m/>
    <m/>
    <m/>
    <m/>
    <m/>
    <m/>
    <m/>
    <m/>
    <s v="No"/>
    <m/>
    <s v="No"/>
    <m/>
    <m/>
    <m/>
    <m/>
    <m/>
    <m/>
    <m/>
    <m/>
    <m/>
    <m/>
    <s v="Decided by women / wife only"/>
    <m/>
    <s v="No"/>
    <m/>
    <s v="تأمين فرص عمل_x000a_دعم مدارس وروضات للاطفال "/>
    <s v="In-person to MRFS/partner staff SMS/whatsapp"/>
    <b v="1"/>
    <m/>
    <m/>
    <b v="1"/>
    <m/>
    <m/>
    <m/>
    <m/>
    <m/>
    <s v="In-person from staff Social media messaging (e.g. Facebook)"/>
    <b v="1"/>
    <m/>
    <m/>
    <m/>
    <b v="1"/>
    <m/>
    <m/>
    <m/>
    <s v="وتساب، فيسبوك"/>
    <s v="uuid:bc6a9fc8-ebb7-4678-aacd-ee062cb0a672"/>
    <n v="92470744"/>
    <s v="bc6a9fc8-ebb7-4678-aacd-ee062cb0a672"/>
    <d v="2022-02-10T12:48:41"/>
    <n v="86"/>
    <m/>
    <n v="-1"/>
    <m/>
    <m/>
    <s v="202202091909"/>
    <n v="1678"/>
    <s v="nsenumerator"/>
    <n v="648550"/>
  </r>
  <r>
    <s v="2022-02-10T10:55:30.762+02:00"/>
    <s v="2022-02-14T14:57:33.137+03:00"/>
    <s v="1970-01-05"/>
    <s v="منى صطيف"/>
    <s v="MRFS Partner"/>
    <s v="AFH"/>
    <d v="2022-02-10T00:00:00"/>
    <x v="1"/>
    <s v="Livelihood and Protection (MHPSS, CP, GBV)"/>
    <s v="Yes"/>
    <s v="IDP"/>
    <d v="2012-02-10T00:00:00"/>
    <s v="Head of Household"/>
    <m/>
    <x v="0"/>
    <s v="30-39"/>
    <s v="Wife/Husband"/>
    <s v="Male"/>
    <s v="No members with a disability"/>
    <b v="1"/>
    <m/>
    <m/>
    <m/>
    <m/>
    <m/>
    <m/>
    <s v="Married"/>
    <s v="Primary"/>
    <n v="1"/>
    <n v="1"/>
    <n v="0"/>
    <n v="2"/>
    <n v="0"/>
    <n v="0"/>
    <n v="0"/>
    <s v="3"/>
    <s v="0"/>
    <s v="3"/>
    <n v="0"/>
    <n v="1"/>
    <n v="0"/>
    <n v="0"/>
    <n v="0"/>
    <n v="0"/>
    <s v="1"/>
    <s v="0"/>
    <s v="1"/>
    <s v="4"/>
    <s v="1"/>
    <s v="0"/>
    <s v="4"/>
    <n v="4"/>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b v="1"/>
    <m/>
    <m/>
    <m/>
    <m/>
    <m/>
    <m/>
    <m/>
    <m/>
    <m/>
    <m/>
    <b v="1"/>
    <m/>
    <m/>
    <m/>
    <m/>
    <m/>
    <m/>
    <s v="Adult Women Children Persons with Physical Disabilities"/>
    <b v="1"/>
    <m/>
    <b v="1"/>
    <b v="1"/>
    <m/>
    <m/>
    <m/>
    <m/>
    <m/>
    <m/>
    <m/>
    <m/>
    <m/>
    <s v="لأنهم الفئة المستضعفة"/>
    <s v="Speaking to a friend Seeing an MHPSS professional"/>
    <m/>
    <b v="1"/>
    <m/>
    <m/>
    <b v="1"/>
    <m/>
    <m/>
    <m/>
    <m/>
    <m/>
    <m/>
    <m/>
    <s v="Medical Doctor MHPSS service providers Community centres CFSs WGSS"/>
    <m/>
    <m/>
    <m/>
    <m/>
    <b v="1"/>
    <b v="1"/>
    <b v="1"/>
    <b v="1"/>
    <b v="1"/>
    <m/>
    <m/>
    <m/>
    <s v="Distance/transportation"/>
    <m/>
    <m/>
    <b v="1"/>
    <m/>
    <m/>
    <m/>
    <m/>
    <m/>
    <m/>
    <x v="0"/>
    <m/>
    <s v="Food aid / food distributions Health care (including reproductive health) Women's and girls'-friendly spaces Counselling for women who have experienced adverse situation Case management for survivors of GBV"/>
    <b v="1"/>
    <m/>
    <m/>
    <b v="1"/>
    <m/>
    <m/>
    <b v="1"/>
    <b v="1"/>
    <b v="1"/>
    <m/>
    <m/>
    <m/>
    <m/>
    <m/>
    <x v="0"/>
    <s v="Women's and girls' friendly spaces"/>
    <m/>
    <m/>
    <m/>
    <m/>
    <m/>
    <b v="1"/>
    <m/>
    <m/>
    <m/>
    <m/>
    <m/>
    <s v="Women's and girls' friendly spaces"/>
    <m/>
    <m/>
    <m/>
    <m/>
    <m/>
    <b v="1"/>
    <m/>
    <m/>
    <m/>
    <m/>
    <s v="Women friendly Center Skills building Case management with individual counseling Education Income-generating activities/vocational training Mental health referrals"/>
    <b v="1"/>
    <m/>
    <b v="1"/>
    <b v="1"/>
    <b v="1"/>
    <b v="1"/>
    <m/>
    <m/>
    <m/>
    <s v="Women's and girls' friendly spaces"/>
    <m/>
    <b v="1"/>
    <m/>
    <m/>
    <m/>
    <m/>
    <m/>
    <m/>
    <s v="Distance to facility"/>
    <m/>
    <b v="1"/>
    <m/>
    <m/>
    <m/>
    <m/>
    <m/>
    <m/>
    <m/>
    <s v="Neglect Sexual abuse Being orphaned Child headed household Unaccompanied and Separated child Exploitation Dropout of school"/>
    <m/>
    <m/>
    <m/>
    <m/>
    <b v="1"/>
    <b v="1"/>
    <b v="1"/>
    <m/>
    <b v="1"/>
    <b v="1"/>
    <m/>
    <b v="1"/>
    <b v="1"/>
    <m/>
    <m/>
    <m/>
    <s v="Peer groups (e.g. friends) School teachers Community/social workers Women and Child support centers"/>
    <b v="1"/>
    <m/>
    <m/>
    <m/>
    <b v="1"/>
    <m/>
    <m/>
    <m/>
    <b v="1"/>
    <m/>
    <b v="1"/>
    <m/>
    <m/>
    <m/>
    <m/>
    <s v="None"/>
    <m/>
    <m/>
    <m/>
    <m/>
    <m/>
    <m/>
    <m/>
    <m/>
    <b v="1"/>
    <m/>
    <m/>
    <s v="Lack of transportation"/>
    <m/>
    <m/>
    <b v="1"/>
    <m/>
    <m/>
    <m/>
    <m/>
    <m/>
    <m/>
    <m/>
    <s v="Yes"/>
    <m/>
    <s v="No"/>
    <m/>
    <s v="Hand crafts Quraan Painting / re-creational activity Awareness / educational activities / psychosocial support Entertainement activities Case Management activities"/>
    <m/>
    <b v="1"/>
    <b v="1"/>
    <b v="1"/>
    <b v="1"/>
    <b v="1"/>
    <b v="1"/>
    <m/>
    <m/>
    <m/>
    <m/>
    <s v="Orphans living in the community Children separated from their parents Child-headed households Children involved in harmful forms of labor Children who have been associated with fighting forces"/>
    <b v="1"/>
    <m/>
    <b v="1"/>
    <b v="1"/>
    <b v="1"/>
    <b v="1"/>
    <m/>
    <m/>
    <m/>
    <m/>
    <s v="Humanitarian assistance Salaried work Borrowing"/>
    <m/>
    <m/>
    <m/>
    <m/>
    <m/>
    <b v="1"/>
    <m/>
    <m/>
    <b v="1"/>
    <b v="1"/>
    <m/>
    <m/>
    <m/>
    <m/>
    <n v="500"/>
    <n v="1000"/>
    <x v="4"/>
    <m/>
    <m/>
    <m/>
    <m/>
    <b v="1"/>
    <b v="1"/>
    <m/>
    <m/>
    <m/>
    <m/>
    <m/>
    <m/>
    <m/>
    <m/>
    <m/>
    <m/>
    <m/>
    <s v="Yes"/>
    <s v="Food baskets"/>
    <b v="1"/>
    <m/>
    <m/>
    <m/>
    <m/>
    <m/>
    <m/>
    <m/>
    <s v="No"/>
    <m/>
    <s v="No"/>
    <m/>
    <m/>
    <m/>
    <m/>
    <m/>
    <m/>
    <m/>
    <m/>
    <m/>
    <m/>
    <s v="Participatory (Both wife &amp; Husband)"/>
    <m/>
    <s v="No"/>
    <m/>
    <s v="تقديم سلل اضافية_x000a_تقديم قسائم نقدية _x000a_توفير فرص عمل"/>
    <s v="In-person to MRFS/partner staff Suggestion boxes"/>
    <b v="1"/>
    <b v="1"/>
    <m/>
    <m/>
    <m/>
    <m/>
    <m/>
    <m/>
    <m/>
    <s v="In-person from staff"/>
    <b v="1"/>
    <m/>
    <m/>
    <m/>
    <m/>
    <m/>
    <m/>
    <m/>
    <s v="لا يوجد"/>
    <s v="uuid:0e22c9b7-61b2-484c-becb-f0b13e38a92b"/>
    <n v="92470973"/>
    <s v="0e22c9b7-61b2-484c-becb-f0b13e38a92b"/>
    <d v="2022-02-10T12:53:13"/>
    <n v="87"/>
    <m/>
    <n v="-1"/>
    <m/>
    <m/>
    <s v="202202091909"/>
    <n v="360123"/>
    <s v="sr_datacollector"/>
    <n v="648550"/>
  </r>
  <r>
    <s v="2022-02-10T11:39:17.792+02:00"/>
    <s v="2022-02-10T11:58:16.318+02:00"/>
    <m/>
    <s v="منى صطيف "/>
    <s v="MRFS Partner"/>
    <s v="AFH"/>
    <d v="2022-02-10T00:00:00"/>
    <x v="1"/>
    <s v="Livelihood and Protection (MHPSS, CP, GBV)"/>
    <s v="Yes"/>
    <s v="IDP"/>
    <d v="2018-02-01T00:00:00"/>
    <s v="Head of Household"/>
    <m/>
    <x v="1"/>
    <s v="40-49"/>
    <s v="Is the Head of household"/>
    <s v="Male"/>
    <s v="No members with a disability"/>
    <b v="1"/>
    <m/>
    <m/>
    <m/>
    <m/>
    <m/>
    <m/>
    <s v="Married"/>
    <s v="Secondary"/>
    <n v="0"/>
    <n v="0"/>
    <n v="0"/>
    <n v="1"/>
    <n v="0"/>
    <n v="0"/>
    <n v="0"/>
    <s v="1"/>
    <s v="0"/>
    <s v="1"/>
    <n v="0"/>
    <n v="0"/>
    <n v="0"/>
    <n v="2"/>
    <n v="0"/>
    <n v="0"/>
    <s v="2"/>
    <s v="0"/>
    <s v="2"/>
    <s v="3"/>
    <s v="0"/>
    <s v="0"/>
    <s v="3"/>
    <n v="3"/>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Anger Sadness Inability to carry out work or daily tasks"/>
    <b v="1"/>
    <b v="1"/>
    <m/>
    <b v="1"/>
    <b v="1"/>
    <m/>
    <m/>
    <m/>
    <m/>
    <m/>
    <m/>
    <b v="1"/>
    <m/>
    <m/>
    <m/>
    <m/>
    <m/>
    <m/>
    <s v="Adult Women Children Persons with Physical Disabilities Persons with Intellectual Disabilities"/>
    <b v="1"/>
    <m/>
    <b v="1"/>
    <b v="1"/>
    <m/>
    <m/>
    <b v="1"/>
    <m/>
    <m/>
    <m/>
    <m/>
    <m/>
    <m/>
    <s v="لانهم الفئة المستضعفة في المجتمع"/>
    <s v="Speaking to a friend Speaking to a family member Seeing an MHPSS professional"/>
    <b v="1"/>
    <b v="1"/>
    <m/>
    <m/>
    <b v="1"/>
    <m/>
    <m/>
    <m/>
    <m/>
    <m/>
    <m/>
    <m/>
    <s v="MHPSS service providers Medical Doctor Community centres CFSs WGSS"/>
    <m/>
    <m/>
    <m/>
    <m/>
    <b v="1"/>
    <b v="1"/>
    <b v="1"/>
    <b v="1"/>
    <b v="1"/>
    <m/>
    <m/>
    <m/>
    <s v="Distance/transportation"/>
    <m/>
    <m/>
    <b v="1"/>
    <m/>
    <m/>
    <m/>
    <m/>
    <m/>
    <m/>
    <x v="0"/>
    <m/>
    <s v="Women's and girls'-friendly spaces Case management for survivors of GBV Counselling for women who have experienced adverse situation Health care (including reproductive health)"/>
    <m/>
    <m/>
    <m/>
    <b v="1"/>
    <m/>
    <m/>
    <b v="1"/>
    <b v="1"/>
    <b v="1"/>
    <m/>
    <m/>
    <m/>
    <m/>
    <m/>
    <x v="0"/>
    <s v="Women's and girls' friendly spaces"/>
    <m/>
    <m/>
    <m/>
    <m/>
    <m/>
    <b v="1"/>
    <m/>
    <m/>
    <m/>
    <m/>
    <m/>
    <s v="Women's and girls' friendly spaces"/>
    <m/>
    <m/>
    <m/>
    <m/>
    <m/>
    <b v="1"/>
    <m/>
    <m/>
    <m/>
    <m/>
    <s v="Education Income-generating activities/vocational training Mental health referrals Skills building Case management with individual counseling Women friendly Center Peer Support groups"/>
    <b v="1"/>
    <b v="1"/>
    <b v="1"/>
    <b v="1"/>
    <b v="1"/>
    <b v="1"/>
    <m/>
    <m/>
    <m/>
    <s v="Women's and girls' friendly spaces"/>
    <m/>
    <b v="1"/>
    <m/>
    <m/>
    <m/>
    <m/>
    <m/>
    <m/>
    <s v="Distance to facility"/>
    <m/>
    <b v="1"/>
    <m/>
    <m/>
    <m/>
    <m/>
    <m/>
    <m/>
    <m/>
    <s v="Neglect Sexual abuse Being orphaned Child headed household Unaccompanied and Separated child Psychological Distress Exploitation"/>
    <m/>
    <m/>
    <m/>
    <m/>
    <b v="1"/>
    <b v="1"/>
    <b v="1"/>
    <m/>
    <b v="1"/>
    <b v="1"/>
    <b v="1"/>
    <b v="1"/>
    <m/>
    <m/>
    <m/>
    <m/>
    <s v="Peer groups (e.g. friends) School teachers Community/social workers Women and Child support centers"/>
    <b v="1"/>
    <m/>
    <m/>
    <m/>
    <b v="1"/>
    <m/>
    <m/>
    <m/>
    <b v="1"/>
    <m/>
    <b v="1"/>
    <m/>
    <m/>
    <m/>
    <m/>
    <s v="Entertainement activities Awareness / educational activities / psychosocial support Painting / re-creational activity"/>
    <m/>
    <m/>
    <m/>
    <b v="1"/>
    <b v="1"/>
    <b v="1"/>
    <m/>
    <m/>
    <m/>
    <m/>
    <m/>
    <s v="Lack of transportation"/>
    <m/>
    <m/>
    <b v="1"/>
    <m/>
    <m/>
    <m/>
    <m/>
    <m/>
    <m/>
    <m/>
    <s v="Yes"/>
    <m/>
    <s v="No"/>
    <m/>
    <s v="Quraan Painting / re-creational activity Awareness / educational activities / psychosocial support Entertainement activities"/>
    <m/>
    <b v="1"/>
    <m/>
    <b v="1"/>
    <b v="1"/>
    <b v="1"/>
    <m/>
    <m/>
    <m/>
    <m/>
    <m/>
    <s v="Children separated from their parents Orphans living in the community Children who have been associated with fighting forces Children involved in harmful forms of labor Child-headed households"/>
    <b v="1"/>
    <m/>
    <b v="1"/>
    <b v="1"/>
    <b v="1"/>
    <b v="1"/>
    <m/>
    <m/>
    <m/>
    <m/>
    <s v="Other Borrowing"/>
    <m/>
    <m/>
    <m/>
    <m/>
    <m/>
    <m/>
    <m/>
    <m/>
    <m/>
    <b v="1"/>
    <m/>
    <b v="1"/>
    <m/>
    <s v="عامل"/>
    <n v="450"/>
    <n v="1000"/>
    <x v="1"/>
    <m/>
    <m/>
    <m/>
    <m/>
    <b v="1"/>
    <m/>
    <m/>
    <m/>
    <m/>
    <m/>
    <m/>
    <m/>
    <m/>
    <m/>
    <m/>
    <m/>
    <m/>
    <s v="No"/>
    <m/>
    <m/>
    <m/>
    <m/>
    <m/>
    <m/>
    <m/>
    <m/>
    <m/>
    <s v="No"/>
    <m/>
    <s v="No"/>
    <m/>
    <m/>
    <m/>
    <m/>
    <m/>
    <m/>
    <m/>
    <m/>
    <m/>
    <m/>
    <s v="Participatory (Both wife &amp; Husband)"/>
    <m/>
    <s v="No"/>
    <m/>
    <s v="الاهتمام بموضوع التنمر ع المراة والطفل_x000a_تقديم مساعدات غذائية_x000a_تركيز دعم نفسي للرجل خصوصا بعد سن ال ٤٠"/>
    <s v="In-person to MRFS/partner staff Suggestion boxes"/>
    <b v="1"/>
    <b v="1"/>
    <m/>
    <m/>
    <m/>
    <m/>
    <m/>
    <m/>
    <m/>
    <s v="In-person from staff"/>
    <b v="1"/>
    <m/>
    <m/>
    <m/>
    <m/>
    <m/>
    <m/>
    <m/>
    <s v="لا يوجد "/>
    <s v="uuid:415f6bb6-0f7b-4d37-8663-0596a53767f9"/>
    <n v="92470983"/>
    <s v="415f6bb6-0f7b-4d37-8663-0596a53767f9"/>
    <d v="2022-02-10T12:53:22"/>
    <n v="88"/>
    <m/>
    <n v="-1"/>
    <m/>
    <m/>
    <s v="202202091909"/>
    <n v="1139"/>
    <s v="sr_datacollector"/>
    <n v="648550"/>
  </r>
  <r>
    <s v="2022-02-10T12:16:01.532+02:00"/>
    <s v="2022-02-10T12:31:06.233+02:00"/>
    <m/>
    <s v="منى صطيف "/>
    <s v="MRFS Partner"/>
    <s v="AFH"/>
    <d v="2022-02-10T00:00:00"/>
    <x v="1"/>
    <s v="Livelihood and Protection (MHPSS, CP, GBV)"/>
    <s v="Yes"/>
    <s v="IDP"/>
    <d v="2016-02-10T00:00:00"/>
    <s v="Head of Household"/>
    <m/>
    <x v="0"/>
    <s v="40-49"/>
    <s v="Is the Head of household"/>
    <s v="Female"/>
    <s v="No members with a disability"/>
    <b v="1"/>
    <m/>
    <m/>
    <m/>
    <m/>
    <m/>
    <m/>
    <s v="Widowed"/>
    <s v="Adult Literacy"/>
    <n v="0"/>
    <n v="0"/>
    <n v="0"/>
    <n v="1"/>
    <n v="2"/>
    <n v="1"/>
    <n v="0"/>
    <s v="3"/>
    <s v="1"/>
    <s v="4"/>
    <n v="0"/>
    <n v="0"/>
    <n v="0"/>
    <n v="0"/>
    <n v="1"/>
    <n v="0"/>
    <s v="0"/>
    <s v="1"/>
    <s v="1"/>
    <s v="3"/>
    <s v="0"/>
    <s v="2"/>
    <s v="5"/>
    <n v="5"/>
    <s v="GBV services"/>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m/>
    <m/>
    <m/>
    <b v="1"/>
    <m/>
    <m/>
    <m/>
    <m/>
    <m/>
    <m/>
    <m/>
    <m/>
    <b v="1"/>
    <m/>
    <m/>
    <m/>
    <m/>
    <m/>
    <s v="Adult Women Children Persons with Physical Disabilities Displaced people Persons with Intellectual Disabilities"/>
    <b v="1"/>
    <m/>
    <b v="1"/>
    <b v="1"/>
    <m/>
    <b v="1"/>
    <b v="1"/>
    <m/>
    <m/>
    <m/>
    <m/>
    <m/>
    <m/>
    <s v="لا اعرف"/>
    <s v="Speaking to a friend"/>
    <m/>
    <b v="1"/>
    <m/>
    <m/>
    <m/>
    <m/>
    <m/>
    <m/>
    <m/>
    <m/>
    <m/>
    <m/>
    <s v="MHPSS service providers Community centres CFSs WGSS"/>
    <m/>
    <m/>
    <m/>
    <m/>
    <m/>
    <b v="1"/>
    <b v="1"/>
    <b v="1"/>
    <b v="1"/>
    <m/>
    <m/>
    <m/>
    <s v="Distance/transportation"/>
    <m/>
    <m/>
    <b v="1"/>
    <m/>
    <m/>
    <m/>
    <m/>
    <m/>
    <m/>
    <x v="0"/>
    <m/>
    <s v="Women's and girls'-friendly spaces Counselling for women who have experienced adverse situation Case management for survivors of GBV Food aid / food distributions"/>
    <b v="1"/>
    <m/>
    <m/>
    <m/>
    <m/>
    <m/>
    <b v="1"/>
    <b v="1"/>
    <b v="1"/>
    <m/>
    <m/>
    <m/>
    <m/>
    <m/>
    <x v="0"/>
    <s v="Women's and girls' friendly spaces Health services"/>
    <m/>
    <m/>
    <m/>
    <m/>
    <m/>
    <b v="1"/>
    <b v="1"/>
    <m/>
    <m/>
    <m/>
    <m/>
    <s v="Women's and girls' friendly spaces"/>
    <m/>
    <m/>
    <m/>
    <m/>
    <m/>
    <b v="1"/>
    <m/>
    <m/>
    <m/>
    <m/>
    <s v="Women friendly Center Case management with individual counseling Skills building Education Income-generating activities/vocational training Mental health referrals"/>
    <b v="1"/>
    <m/>
    <b v="1"/>
    <b v="1"/>
    <b v="1"/>
    <b v="1"/>
    <m/>
    <m/>
    <m/>
    <s v="Women's and girls' friendly spaces"/>
    <m/>
    <b v="1"/>
    <m/>
    <m/>
    <m/>
    <m/>
    <m/>
    <m/>
    <s v="Distance to facility"/>
    <m/>
    <b v="1"/>
    <m/>
    <m/>
    <m/>
    <m/>
    <m/>
    <m/>
    <m/>
    <s v="Kidnapping Neglect Sexual abuse Being orphaned Child headed household Unaccompanied and Separated child Exploitation Dropout of school"/>
    <b v="1"/>
    <m/>
    <m/>
    <m/>
    <b v="1"/>
    <b v="1"/>
    <b v="1"/>
    <m/>
    <b v="1"/>
    <b v="1"/>
    <m/>
    <b v="1"/>
    <b v="1"/>
    <m/>
    <m/>
    <m/>
    <s v="Community/social workers Peer groups (e.g. friends) Women and Child support centers"/>
    <b v="1"/>
    <m/>
    <m/>
    <m/>
    <m/>
    <m/>
    <m/>
    <m/>
    <b v="1"/>
    <m/>
    <b v="1"/>
    <m/>
    <m/>
    <m/>
    <m/>
    <s v="Awareness / educational activities / psychosocial support Entertainement activities"/>
    <m/>
    <m/>
    <m/>
    <m/>
    <b v="1"/>
    <b v="1"/>
    <m/>
    <m/>
    <m/>
    <m/>
    <m/>
    <s v="Lack of transportation"/>
    <m/>
    <m/>
    <b v="1"/>
    <m/>
    <m/>
    <m/>
    <m/>
    <m/>
    <m/>
    <m/>
    <s v="Yes"/>
    <m/>
    <s v="No"/>
    <m/>
    <s v="Hand crafts Painting / re-creational activity Awareness / educational activities / psychosocial support Entertainement activities Case Management activities"/>
    <m/>
    <m/>
    <b v="1"/>
    <b v="1"/>
    <b v="1"/>
    <b v="1"/>
    <b v="1"/>
    <m/>
    <m/>
    <m/>
    <m/>
    <s v="Children separated from their parents Orphans living in the community Child-headed households Children involved in harmful forms of labor Children who have been associated with fighting forces"/>
    <b v="1"/>
    <m/>
    <b v="1"/>
    <b v="1"/>
    <b v="1"/>
    <b v="1"/>
    <m/>
    <m/>
    <m/>
    <m/>
    <s v="Salaried work Humanitarian assistance Borrowing"/>
    <m/>
    <m/>
    <m/>
    <m/>
    <m/>
    <b v="1"/>
    <m/>
    <m/>
    <b v="1"/>
    <b v="1"/>
    <m/>
    <m/>
    <m/>
    <m/>
    <n v="600"/>
    <n v="1200"/>
    <x v="12"/>
    <m/>
    <m/>
    <m/>
    <m/>
    <b v="1"/>
    <b v="1"/>
    <m/>
    <m/>
    <m/>
    <m/>
    <m/>
    <m/>
    <m/>
    <m/>
    <m/>
    <m/>
    <m/>
    <s v="Yes"/>
    <s v="Food baskets"/>
    <b v="1"/>
    <m/>
    <m/>
    <m/>
    <m/>
    <m/>
    <m/>
    <m/>
    <s v="No"/>
    <m/>
    <s v="No"/>
    <m/>
    <m/>
    <m/>
    <m/>
    <m/>
    <m/>
    <m/>
    <m/>
    <m/>
    <m/>
    <s v="Decided by women / wife only"/>
    <m/>
    <s v="No"/>
    <m/>
    <s v="توفير مساعدات مالية في مراكز المراة_x000a_توفير التعليم في مراكز المراة_x000a_توفير مشايع صغيرة للنساءالارامل"/>
    <s v="In-person to MRFS/partner staff Suggestion boxes"/>
    <b v="1"/>
    <b v="1"/>
    <m/>
    <m/>
    <m/>
    <m/>
    <m/>
    <m/>
    <m/>
    <s v="In-person from staff"/>
    <b v="1"/>
    <m/>
    <m/>
    <m/>
    <m/>
    <m/>
    <m/>
    <m/>
    <s v="لا يوجد "/>
    <s v="uuid:00db77c3-b8a1-4804-9186-35476403de6c"/>
    <n v="92470986"/>
    <s v="00db77c3-b8a1-4804-9186-35476403de6c"/>
    <d v="2022-02-10T12:53:28"/>
    <n v="89"/>
    <m/>
    <n v="-1"/>
    <m/>
    <m/>
    <s v="202202091909"/>
    <n v="905"/>
    <s v="sr_datacollector"/>
    <n v="648550"/>
  </r>
  <r>
    <s v="2022-02-10T12:32:14.373+02:00"/>
    <s v="2022-02-10T12:43:26.553+02:00"/>
    <m/>
    <s v="منى صطيف "/>
    <s v="MRFS Partner"/>
    <s v="AFH"/>
    <d v="2022-02-10T00:00:00"/>
    <x v="1"/>
    <s v="Livelihood and Protection (MHPSS, CP, GBV)"/>
    <s v="Yes"/>
    <s v="IDP"/>
    <d v="2017-02-10T00:00:00"/>
    <s v="Head of Household"/>
    <m/>
    <x v="0"/>
    <s v="40-49"/>
    <s v="Wife/Husband"/>
    <s v="Male"/>
    <s v="No members with a disability"/>
    <b v="1"/>
    <m/>
    <m/>
    <m/>
    <m/>
    <m/>
    <m/>
    <s v="Married"/>
    <m/>
    <n v="0"/>
    <n v="0"/>
    <n v="0"/>
    <n v="2"/>
    <n v="2"/>
    <n v="1"/>
    <n v="0"/>
    <s v="4"/>
    <s v="1"/>
    <s v="5"/>
    <n v="0"/>
    <n v="0"/>
    <n v="0"/>
    <n v="0"/>
    <n v="1"/>
    <n v="0"/>
    <s v="0"/>
    <s v="1"/>
    <s v="1"/>
    <s v="4"/>
    <s v="0"/>
    <s v="2"/>
    <s v="6"/>
    <n v="6"/>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Women Children Persons with Physical Disabilities Persons with Intellectual Disabilities"/>
    <b v="1"/>
    <m/>
    <b v="1"/>
    <b v="1"/>
    <m/>
    <m/>
    <b v="1"/>
    <m/>
    <m/>
    <m/>
    <m/>
    <m/>
    <m/>
    <s v="بسبب الضغوط النفسية التي تعرضوا لها اثناء الحرب"/>
    <s v="Speaking to a friend Seeing an MHPSS professional"/>
    <m/>
    <b v="1"/>
    <m/>
    <m/>
    <b v="1"/>
    <m/>
    <m/>
    <m/>
    <m/>
    <m/>
    <m/>
    <m/>
    <s v="MHPSS service providers Community centres CFSs NGO WGSS"/>
    <m/>
    <m/>
    <b v="1"/>
    <m/>
    <m/>
    <b v="1"/>
    <b v="1"/>
    <b v="1"/>
    <b v="1"/>
    <m/>
    <m/>
    <m/>
    <s v="Distance/transportation"/>
    <m/>
    <m/>
    <b v="1"/>
    <m/>
    <m/>
    <m/>
    <m/>
    <m/>
    <m/>
    <x v="0"/>
    <m/>
    <s v="Counselling for women who have experienced adverse situation Women's and girls'-friendly spaces Case management for survivors of GBV Food aid / food distributions"/>
    <b v="1"/>
    <m/>
    <m/>
    <m/>
    <m/>
    <m/>
    <b v="1"/>
    <b v="1"/>
    <b v="1"/>
    <m/>
    <m/>
    <m/>
    <m/>
    <m/>
    <x v="0"/>
    <s v="Women's and girls' friendly spaces Community leader"/>
    <m/>
    <b v="1"/>
    <m/>
    <m/>
    <m/>
    <b v="1"/>
    <m/>
    <m/>
    <m/>
    <m/>
    <m/>
    <s v="Women's and girls' friendly spaces"/>
    <m/>
    <m/>
    <m/>
    <m/>
    <m/>
    <b v="1"/>
    <m/>
    <m/>
    <m/>
    <m/>
    <s v="Women friendly Center Case management with individual counseling Skills building Education Income-generating activities/vocational training Mental health referrals"/>
    <b v="1"/>
    <m/>
    <b v="1"/>
    <b v="1"/>
    <b v="1"/>
    <b v="1"/>
    <m/>
    <m/>
    <m/>
    <s v="Women's and girls' friendly spaces"/>
    <m/>
    <b v="1"/>
    <m/>
    <m/>
    <m/>
    <m/>
    <m/>
    <m/>
    <s v="Distance to facility"/>
    <m/>
    <b v="1"/>
    <m/>
    <m/>
    <m/>
    <m/>
    <m/>
    <m/>
    <m/>
    <s v="Neglect Sexual abuse Being orphaned Child headed household Unaccompanied and Separated child Exploitation"/>
    <m/>
    <m/>
    <m/>
    <m/>
    <b v="1"/>
    <b v="1"/>
    <b v="1"/>
    <m/>
    <b v="1"/>
    <b v="1"/>
    <m/>
    <b v="1"/>
    <m/>
    <m/>
    <m/>
    <m/>
    <s v="Peer groups (e.g. friends) School teachers Community/social workers Community leaders (trusted people in the community) Women and Child support centers"/>
    <b v="1"/>
    <m/>
    <m/>
    <m/>
    <b v="1"/>
    <m/>
    <m/>
    <m/>
    <b v="1"/>
    <b v="1"/>
    <b v="1"/>
    <m/>
    <m/>
    <m/>
    <m/>
    <s v="Do not know"/>
    <m/>
    <m/>
    <m/>
    <m/>
    <m/>
    <m/>
    <m/>
    <m/>
    <m/>
    <b v="1"/>
    <m/>
    <s v="Lack of transportation"/>
    <m/>
    <m/>
    <b v="1"/>
    <m/>
    <m/>
    <m/>
    <m/>
    <m/>
    <m/>
    <m/>
    <s v="Yes"/>
    <m/>
    <s v="No"/>
    <m/>
    <s v="Hand crafts Painting / re-creational activity Awareness / educational activities / psychosocial support Entertainement activities"/>
    <m/>
    <m/>
    <b v="1"/>
    <b v="1"/>
    <b v="1"/>
    <b v="1"/>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650"/>
    <n v="1500"/>
    <x v="4"/>
    <m/>
    <m/>
    <m/>
    <m/>
    <b v="1"/>
    <b v="1"/>
    <m/>
    <m/>
    <m/>
    <m/>
    <m/>
    <m/>
    <m/>
    <m/>
    <m/>
    <m/>
    <m/>
    <s v="Yes"/>
    <s v="Food baskets"/>
    <b v="1"/>
    <m/>
    <m/>
    <m/>
    <m/>
    <m/>
    <m/>
    <m/>
    <s v="No"/>
    <m/>
    <s v="No"/>
    <m/>
    <m/>
    <m/>
    <m/>
    <m/>
    <m/>
    <m/>
    <m/>
    <m/>
    <m/>
    <s v="Participatory (Both wife &amp; Husband)"/>
    <m/>
    <s v="No"/>
    <m/>
    <s v="توفير مساعدات اضافية_x000a_تقديم قسائم نقدية_x000a_توفيرفرص عمل"/>
    <s v="In-person to MRFS/partner staff Suggestion boxes"/>
    <b v="1"/>
    <b v="1"/>
    <m/>
    <m/>
    <m/>
    <m/>
    <m/>
    <m/>
    <m/>
    <s v="In-person from staff"/>
    <b v="1"/>
    <m/>
    <m/>
    <m/>
    <m/>
    <m/>
    <m/>
    <m/>
    <s v="لايوجد "/>
    <s v="uuid:052c3360-1c18-4e94-ae01-b6a490bba219"/>
    <n v="92470989"/>
    <s v="052c3360-1c18-4e94-ae01-b6a490bba219"/>
    <d v="2022-02-10T12:53:31"/>
    <n v="90"/>
    <m/>
    <n v="-1"/>
    <m/>
    <m/>
    <s v="202202091909"/>
    <n v="672"/>
    <s v="sr_datacollector"/>
    <n v="648550"/>
  </r>
  <r>
    <s v="2022-02-10T12:45:18.808+02:00"/>
    <s v="2022-02-10T12:57:20.479+02:00"/>
    <m/>
    <s v="منى صطيف "/>
    <s v="MRFS Partner"/>
    <s v="AFH"/>
    <d v="2022-02-10T00:00:00"/>
    <x v="1"/>
    <s v="Livelihood and Protection (MHPSS, CP, GBV)"/>
    <s v="Yes"/>
    <s v="IDP"/>
    <d v="2019-02-10T00:00:00"/>
    <s v="Head of Household"/>
    <m/>
    <x v="0"/>
    <s v="30-39"/>
    <s v="Wife/Husband"/>
    <s v="Male"/>
    <s v="No members with a disability"/>
    <b v="1"/>
    <m/>
    <m/>
    <m/>
    <m/>
    <m/>
    <m/>
    <s v="Married"/>
    <s v="Primary"/>
    <n v="1"/>
    <n v="0"/>
    <n v="1"/>
    <n v="0"/>
    <n v="0"/>
    <n v="0"/>
    <n v="0"/>
    <s v="1"/>
    <s v="0"/>
    <s v="1"/>
    <n v="0"/>
    <n v="0"/>
    <n v="0"/>
    <n v="2"/>
    <n v="0"/>
    <n v="0"/>
    <s v="2"/>
    <s v="0"/>
    <s v="2"/>
    <s v="3"/>
    <s v="1"/>
    <s v="0"/>
    <s v="3"/>
    <n v="3"/>
    <s v="Child protection services"/>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Women Children Persons with Physical Disabilities Elderly Persons with Intellectual Disabilities"/>
    <b v="1"/>
    <m/>
    <b v="1"/>
    <b v="1"/>
    <b v="1"/>
    <m/>
    <b v="1"/>
    <m/>
    <m/>
    <m/>
    <m/>
    <m/>
    <m/>
    <s v="بسبب الضغوط النفسية "/>
    <s v="Seeing an MHPSS professional Speaking to a friend"/>
    <m/>
    <b v="1"/>
    <m/>
    <m/>
    <b v="1"/>
    <m/>
    <m/>
    <m/>
    <m/>
    <m/>
    <m/>
    <m/>
    <s v="MHPSS service providers Medical Doctor Community centres CFSs WGSS"/>
    <m/>
    <m/>
    <m/>
    <m/>
    <b v="1"/>
    <b v="1"/>
    <b v="1"/>
    <b v="1"/>
    <b v="1"/>
    <m/>
    <m/>
    <m/>
    <s v="Distance/transportation"/>
    <m/>
    <m/>
    <b v="1"/>
    <m/>
    <m/>
    <m/>
    <m/>
    <m/>
    <m/>
    <x v="0"/>
    <m/>
    <s v="Food aid / food distributions Women's and girls'-friendly spaces Counselling for women who have experienced adverse situation Case management for survivors of GBV"/>
    <b v="1"/>
    <m/>
    <m/>
    <m/>
    <m/>
    <m/>
    <b v="1"/>
    <b v="1"/>
    <b v="1"/>
    <m/>
    <m/>
    <m/>
    <m/>
    <m/>
    <x v="0"/>
    <s v="Community leader Women's and girls' friendly spaces Health services"/>
    <m/>
    <b v="1"/>
    <m/>
    <m/>
    <m/>
    <b v="1"/>
    <b v="1"/>
    <m/>
    <m/>
    <m/>
    <m/>
    <s v="Women's and girls' friendly spaces"/>
    <m/>
    <m/>
    <m/>
    <m/>
    <m/>
    <b v="1"/>
    <m/>
    <m/>
    <m/>
    <m/>
    <s v="Case management with individual counseling Skills building Education Income-generating activities/vocational training Mental health referrals"/>
    <m/>
    <m/>
    <b v="1"/>
    <b v="1"/>
    <b v="1"/>
    <b v="1"/>
    <m/>
    <m/>
    <m/>
    <s v="Women's and girls' friendly spaces"/>
    <m/>
    <b v="1"/>
    <m/>
    <m/>
    <m/>
    <m/>
    <m/>
    <m/>
    <s v="Distance to facility"/>
    <m/>
    <b v="1"/>
    <m/>
    <m/>
    <m/>
    <m/>
    <m/>
    <m/>
    <m/>
    <s v="Neglect Sexual abuse Being orphaned Child headed household Exploitation Dropout of school"/>
    <m/>
    <m/>
    <m/>
    <m/>
    <b v="1"/>
    <b v="1"/>
    <b v="1"/>
    <m/>
    <b v="1"/>
    <m/>
    <m/>
    <b v="1"/>
    <b v="1"/>
    <m/>
    <m/>
    <m/>
    <s v="School teachers Community/social workers Women and Child support centers Community leaders (trusted people in the community)"/>
    <m/>
    <m/>
    <m/>
    <m/>
    <b v="1"/>
    <m/>
    <m/>
    <m/>
    <b v="1"/>
    <b v="1"/>
    <b v="1"/>
    <m/>
    <m/>
    <m/>
    <m/>
    <s v="Entertainement activities Awareness / educational activities / psychosocial support"/>
    <m/>
    <m/>
    <m/>
    <m/>
    <b v="1"/>
    <b v="1"/>
    <m/>
    <m/>
    <m/>
    <m/>
    <m/>
    <s v="Lack of transportation"/>
    <m/>
    <m/>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600"/>
    <n v="1500"/>
    <x v="4"/>
    <m/>
    <m/>
    <m/>
    <m/>
    <b v="1"/>
    <b v="1"/>
    <m/>
    <m/>
    <m/>
    <m/>
    <m/>
    <m/>
    <m/>
    <m/>
    <m/>
    <m/>
    <m/>
    <s v="Yes"/>
    <s v="Food baskets"/>
    <b v="1"/>
    <m/>
    <m/>
    <m/>
    <m/>
    <m/>
    <m/>
    <m/>
    <s v="No"/>
    <m/>
    <s v="No"/>
    <m/>
    <m/>
    <m/>
    <m/>
    <m/>
    <m/>
    <m/>
    <m/>
    <m/>
    <m/>
    <s v="Participatory (Both wife &amp; Husband)"/>
    <m/>
    <s v="No"/>
    <m/>
    <s v="تقديم المساعدات المالية في مراكز الطفل والمرأه _x000a_توفير فرص عمل للرجال _x000a_تقديم سلل كرامة"/>
    <s v="In-person to MRFS/partner staff Suggestion boxes"/>
    <b v="1"/>
    <b v="1"/>
    <m/>
    <m/>
    <m/>
    <m/>
    <m/>
    <m/>
    <m/>
    <s v="In-person from staff"/>
    <b v="1"/>
    <m/>
    <m/>
    <m/>
    <m/>
    <m/>
    <m/>
    <m/>
    <s v="لا يوجد "/>
    <s v="uuid:88023cb9-16f5-41b7-b0ab-f0c956f27255"/>
    <n v="92470992"/>
    <s v="88023cb9-16f5-41b7-b0ab-f0c956f27255"/>
    <d v="2022-02-10T12:53:36"/>
    <n v="91"/>
    <m/>
    <n v="-1"/>
    <m/>
    <m/>
    <s v="202202091909"/>
    <n v="722"/>
    <s v="sr_datacollector"/>
    <n v="648550"/>
  </r>
  <r>
    <s v="2022-02-10T13:06:49.959+02:00"/>
    <s v="2022-02-10T13:19:44.214+02:00"/>
    <m/>
    <s v="منى صطيف "/>
    <s v="MRFS Partner"/>
    <s v="AFH"/>
    <d v="2022-02-10T00:00:00"/>
    <x v="1"/>
    <s v="Livelihood and Protection (MHPSS, CP, GBV)"/>
    <s v="Yes"/>
    <s v="Host"/>
    <m/>
    <s v="Head of Household"/>
    <m/>
    <x v="0"/>
    <s v="40-49"/>
    <s v="Wife/Husband"/>
    <s v="Female"/>
    <s v="No members with a disability"/>
    <b v="1"/>
    <m/>
    <m/>
    <m/>
    <m/>
    <m/>
    <m/>
    <s v="Married"/>
    <s v="Primary"/>
    <n v="0"/>
    <n v="0"/>
    <n v="0"/>
    <n v="0"/>
    <n v="1"/>
    <n v="1"/>
    <n v="0"/>
    <s v="1"/>
    <s v="1"/>
    <s v="2"/>
    <n v="0"/>
    <n v="0"/>
    <n v="0"/>
    <n v="1"/>
    <n v="0"/>
    <n v="0"/>
    <s v="1"/>
    <s v="0"/>
    <s v="1"/>
    <s v="2"/>
    <s v="0"/>
    <s v="1"/>
    <s v="3"/>
    <n v="3"/>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Economic"/>
    <b v="1"/>
    <b v="1"/>
    <b v="1"/>
    <m/>
    <m/>
    <m/>
    <m/>
    <m/>
    <m/>
    <m/>
    <m/>
    <b v="1"/>
    <m/>
    <m/>
    <m/>
    <m/>
    <m/>
    <m/>
    <s v="Adult Women Elderly Persons with Intellectual Disabilities People with chronic health conditions"/>
    <b v="1"/>
    <m/>
    <m/>
    <m/>
    <b v="1"/>
    <m/>
    <b v="1"/>
    <b v="1"/>
    <m/>
    <m/>
    <m/>
    <m/>
    <m/>
    <s v="لانهم الفئة المستضعفة "/>
    <s v="Seeing an MHPSS professional Speaking to a friend"/>
    <m/>
    <b v="1"/>
    <m/>
    <m/>
    <b v="1"/>
    <m/>
    <m/>
    <m/>
    <m/>
    <m/>
    <m/>
    <m/>
    <s v="NGO MHPSS service providers Community centres CFSs WGSS"/>
    <m/>
    <m/>
    <b v="1"/>
    <m/>
    <m/>
    <b v="1"/>
    <b v="1"/>
    <b v="1"/>
    <b v="1"/>
    <m/>
    <m/>
    <m/>
    <s v="Distance/transportation"/>
    <m/>
    <m/>
    <b v="1"/>
    <m/>
    <m/>
    <m/>
    <m/>
    <m/>
    <m/>
    <x v="0"/>
    <m/>
    <s v="Food aid / food distributions Women's and girls'-friendly spaces Counselling for women who have experienced adverse situation Case management for survivors of GBV"/>
    <b v="1"/>
    <m/>
    <m/>
    <m/>
    <m/>
    <m/>
    <b v="1"/>
    <b v="1"/>
    <b v="1"/>
    <m/>
    <m/>
    <m/>
    <m/>
    <m/>
    <x v="0"/>
    <s v="Community leader Women's and girls' friendly spaces Health services"/>
    <m/>
    <b v="1"/>
    <m/>
    <m/>
    <m/>
    <b v="1"/>
    <b v="1"/>
    <m/>
    <m/>
    <m/>
    <m/>
    <s v="Women's and girls' friendly spaces"/>
    <m/>
    <m/>
    <m/>
    <m/>
    <m/>
    <b v="1"/>
    <m/>
    <m/>
    <m/>
    <m/>
    <s v="Skills building Case management with individual counseling Education Income-generating activities/vocational training Mental health referrals"/>
    <m/>
    <m/>
    <b v="1"/>
    <b v="1"/>
    <b v="1"/>
    <b v="1"/>
    <m/>
    <m/>
    <m/>
    <s v="Women's and girls' friendly spaces Community leader"/>
    <m/>
    <b v="1"/>
    <m/>
    <b v="1"/>
    <m/>
    <m/>
    <m/>
    <m/>
    <s v="Distance to facility"/>
    <m/>
    <b v="1"/>
    <m/>
    <m/>
    <m/>
    <m/>
    <m/>
    <m/>
    <m/>
    <s v="Neglect Being orphaned Child headed household Unaccompanied and Separated child Exploitation Dropout of school"/>
    <m/>
    <m/>
    <m/>
    <m/>
    <b v="1"/>
    <m/>
    <b v="1"/>
    <m/>
    <b v="1"/>
    <b v="1"/>
    <m/>
    <b v="1"/>
    <b v="1"/>
    <m/>
    <m/>
    <m/>
    <s v="Community leaders (trusted people in the community) Community/social workers Women and Child support centers"/>
    <m/>
    <m/>
    <m/>
    <m/>
    <m/>
    <m/>
    <m/>
    <m/>
    <b v="1"/>
    <b v="1"/>
    <b v="1"/>
    <m/>
    <m/>
    <m/>
    <m/>
    <s v="Painting / re-creational activity Awareness / educational activities / psychosocial support Entertainement activities"/>
    <m/>
    <m/>
    <m/>
    <b v="1"/>
    <b v="1"/>
    <b v="1"/>
    <m/>
    <m/>
    <m/>
    <m/>
    <m/>
    <s v="Lack of transportation"/>
    <m/>
    <m/>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Salaried work Humanitarian assistance Borrowing"/>
    <m/>
    <m/>
    <m/>
    <m/>
    <m/>
    <b v="1"/>
    <m/>
    <m/>
    <b v="1"/>
    <b v="1"/>
    <m/>
    <m/>
    <m/>
    <m/>
    <n v="600"/>
    <n v="1250"/>
    <x v="4"/>
    <m/>
    <m/>
    <m/>
    <m/>
    <b v="1"/>
    <b v="1"/>
    <m/>
    <m/>
    <m/>
    <m/>
    <m/>
    <m/>
    <m/>
    <m/>
    <m/>
    <m/>
    <m/>
    <s v="Yes"/>
    <s v="Food baskets"/>
    <b v="1"/>
    <m/>
    <m/>
    <m/>
    <m/>
    <m/>
    <m/>
    <m/>
    <s v="No"/>
    <m/>
    <s v="No"/>
    <m/>
    <m/>
    <m/>
    <m/>
    <m/>
    <m/>
    <m/>
    <m/>
    <m/>
    <m/>
    <s v="Participatory (Both wife &amp; Husband)"/>
    <m/>
    <s v="No"/>
    <m/>
    <s v="توزيع سلل غذاء _x000a_تزيع قسائم مالية_x000a_توزيع تدفئة"/>
    <s v="In-person to MRFS/partner staff Suggestion boxes"/>
    <b v="1"/>
    <b v="1"/>
    <m/>
    <m/>
    <m/>
    <m/>
    <m/>
    <m/>
    <m/>
    <s v="In-person from staff Community leaders"/>
    <b v="1"/>
    <b v="1"/>
    <m/>
    <m/>
    <m/>
    <m/>
    <m/>
    <m/>
    <s v="لا يوجد "/>
    <s v="uuid:558cc6c5-a7cc-472b-a26d-096a0f18149e"/>
    <n v="92470997"/>
    <s v="558cc6c5-a7cc-472b-a26d-096a0f18149e"/>
    <d v="2022-02-10T12:53:41"/>
    <n v="92"/>
    <m/>
    <n v="-1"/>
    <m/>
    <m/>
    <s v="202202091909"/>
    <n v="775"/>
    <s v="sr_datacollector"/>
    <n v="648550"/>
  </r>
  <r>
    <s v="2022-02-10T11:48:28.149+03:00"/>
    <s v="2022-02-10T15:51:43.169+03:00"/>
    <s v="0"/>
    <s v="حميدة اليوسف"/>
    <s v="MRFS"/>
    <m/>
    <d v="2022-02-10T00:00:00"/>
    <x v="4"/>
    <s v="All"/>
    <s v="Yes"/>
    <s v="IDP"/>
    <d v="2016-01-01T00:00:00"/>
    <s v="Head of Household"/>
    <m/>
    <x v="0"/>
    <s v="18-29"/>
    <s v="Wife/Husband"/>
    <s v="Female"/>
    <s v="No members with a disability"/>
    <b v="1"/>
    <m/>
    <m/>
    <m/>
    <m/>
    <m/>
    <m/>
    <s v="Married"/>
    <s v="Primary"/>
    <n v="1"/>
    <n v="1"/>
    <n v="0"/>
    <n v="0"/>
    <n v="0"/>
    <n v="1"/>
    <n v="0"/>
    <s v="1"/>
    <s v="1"/>
    <s v="2"/>
    <n v="0"/>
    <n v="0"/>
    <n v="0"/>
    <n v="0"/>
    <n v="1"/>
    <n v="0"/>
    <s v="0"/>
    <s v="1"/>
    <s v="1"/>
    <s v="1"/>
    <s v="0"/>
    <s v="2"/>
    <s v="3"/>
    <n v="3"/>
    <s v="Shelter / housing"/>
    <m/>
    <s v="Income / livelihoods"/>
    <m/>
    <s v="Health"/>
    <m/>
    <s v="Primary Health care unit-outpatient only (PHCU) Primary Health care Centre (PHCC)-outpatient,inpatient + maternity Hospital"/>
    <b v="1"/>
    <b v="1"/>
    <b v="1"/>
    <m/>
    <m/>
    <m/>
    <m/>
    <m/>
    <m/>
    <n v="15"/>
    <x v="1"/>
    <s v="No"/>
    <m/>
    <m/>
    <m/>
    <m/>
    <m/>
    <m/>
    <m/>
    <m/>
    <m/>
    <m/>
    <m/>
    <m/>
    <m/>
    <m/>
    <m/>
    <m/>
    <m/>
    <m/>
    <m/>
    <m/>
    <m/>
    <m/>
    <m/>
    <m/>
    <m/>
    <m/>
    <m/>
    <m/>
    <s v="Drugs are mostly available"/>
    <b v="1"/>
    <b v="0"/>
    <b v="0"/>
    <b v="0"/>
    <b v="0"/>
    <b v="0"/>
    <b v="0"/>
    <m/>
    <m/>
    <n v="1"/>
    <m/>
    <m/>
    <m/>
    <m/>
    <m/>
    <m/>
    <m/>
    <m/>
    <m/>
    <x v="1"/>
    <s v="Uncertain if the COVID-19 vaccine will be effective General mistrust of or opposition to any vaccine"/>
    <m/>
    <b v="1"/>
    <m/>
    <m/>
    <b v="1"/>
    <m/>
    <m/>
    <m/>
    <m/>
    <m/>
    <m/>
    <x v="1"/>
    <s v="Hospital for normal delivery Hospital for surgery/ C-section"/>
    <m/>
    <m/>
    <m/>
    <m/>
    <m/>
    <b v="1"/>
    <b v="1"/>
    <m/>
    <m/>
    <m/>
    <m/>
    <x v="1"/>
    <s v="In person at health centers In person by community workers"/>
    <b v="1"/>
    <b v="1"/>
    <m/>
    <m/>
    <m/>
    <m/>
    <m/>
    <m/>
    <m/>
    <s v="No"/>
    <s v="Yes"/>
    <s v="No"/>
    <s v="No"/>
    <s v="No"/>
    <s v="No"/>
    <s v="No"/>
    <s v="No"/>
    <s v="No"/>
    <s v="Yes"/>
    <s v="Yes"/>
    <s v="No"/>
    <m/>
    <m/>
    <m/>
    <m/>
    <m/>
    <m/>
    <m/>
    <m/>
    <m/>
    <m/>
    <m/>
    <m/>
    <m/>
    <m/>
    <m/>
    <n v="0"/>
    <x v="1"/>
    <m/>
    <m/>
    <n v="1"/>
    <s v="1"/>
    <s v="Fear Hopelessness Inability to carry out work or daily tasks"/>
    <b v="1"/>
    <m/>
    <b v="1"/>
    <b v="1"/>
    <m/>
    <m/>
    <m/>
    <m/>
    <m/>
    <m/>
    <m/>
    <m/>
    <m/>
    <m/>
    <m/>
    <m/>
    <m/>
    <m/>
    <s v="Adult Women Children"/>
    <b v="1"/>
    <m/>
    <b v="1"/>
    <m/>
    <m/>
    <m/>
    <m/>
    <m/>
    <m/>
    <m/>
    <m/>
    <m/>
    <m/>
    <s v="لأنهم الأضعف في المجتمع"/>
    <s v="Speaking to a family member Prayer"/>
    <b v="1"/>
    <m/>
    <m/>
    <b v="1"/>
    <m/>
    <m/>
    <m/>
    <m/>
    <m/>
    <m/>
    <m/>
    <m/>
    <s v="Family Friends"/>
    <b v="1"/>
    <b v="1"/>
    <m/>
    <m/>
    <m/>
    <m/>
    <m/>
    <m/>
    <m/>
    <m/>
    <m/>
    <m/>
    <s v="Distance/transportation"/>
    <m/>
    <m/>
    <b v="1"/>
    <m/>
    <m/>
    <m/>
    <m/>
    <m/>
    <m/>
    <x v="0"/>
    <m/>
    <s v="Food aid / food distributions Health care (including reproductive health) Education Clean water"/>
    <b v="1"/>
    <m/>
    <m/>
    <b v="1"/>
    <m/>
    <b v="1"/>
    <m/>
    <m/>
    <m/>
    <m/>
    <b v="1"/>
    <m/>
    <m/>
    <m/>
    <x v="2"/>
    <s v="Family member Friend"/>
    <b v="1"/>
    <m/>
    <m/>
    <m/>
    <b v="1"/>
    <m/>
    <m/>
    <m/>
    <m/>
    <m/>
    <m/>
    <s v="Family member Friend"/>
    <b v="1"/>
    <m/>
    <m/>
    <m/>
    <b v="1"/>
    <m/>
    <m/>
    <m/>
    <m/>
    <m/>
    <s v="Don't Know"/>
    <m/>
    <m/>
    <m/>
    <m/>
    <m/>
    <m/>
    <m/>
    <b v="1"/>
    <m/>
    <m/>
    <m/>
    <m/>
    <m/>
    <m/>
    <m/>
    <m/>
    <m/>
    <m/>
    <s v="Fear of being identified as survivors"/>
    <b v="1"/>
    <m/>
    <m/>
    <m/>
    <m/>
    <m/>
    <m/>
    <m/>
    <m/>
    <s v="Kidnapping Dropout of school"/>
    <b v="1"/>
    <m/>
    <m/>
    <m/>
    <m/>
    <m/>
    <m/>
    <m/>
    <m/>
    <m/>
    <m/>
    <m/>
    <b v="1"/>
    <m/>
    <m/>
    <m/>
    <s v="Parents"/>
    <m/>
    <m/>
    <m/>
    <m/>
    <m/>
    <b v="1"/>
    <m/>
    <m/>
    <m/>
    <m/>
    <m/>
    <m/>
    <m/>
    <m/>
    <m/>
    <s v="None"/>
    <m/>
    <m/>
    <m/>
    <m/>
    <m/>
    <m/>
    <m/>
    <m/>
    <b v="1"/>
    <m/>
    <m/>
    <s v="No barriers"/>
    <m/>
    <m/>
    <m/>
    <m/>
    <m/>
    <m/>
    <m/>
    <m/>
    <b v="1"/>
    <m/>
    <s v="Not applicable (no child of school going age)"/>
    <m/>
    <s v="Not applicable (no child of school going age)"/>
    <m/>
    <s v="Hand crafts Quraan Awareness / educational activities / psychosocial support"/>
    <m/>
    <b v="1"/>
    <b v="1"/>
    <m/>
    <b v="1"/>
    <m/>
    <m/>
    <m/>
    <m/>
    <m/>
    <m/>
    <s v="Children separated from their parents"/>
    <b v="1"/>
    <m/>
    <m/>
    <m/>
    <m/>
    <m/>
    <m/>
    <m/>
    <m/>
    <m/>
    <s v="Humanitarian assistance"/>
    <m/>
    <m/>
    <m/>
    <m/>
    <m/>
    <m/>
    <m/>
    <m/>
    <b v="1"/>
    <m/>
    <m/>
    <m/>
    <m/>
    <m/>
    <n v="700"/>
    <n v="1500"/>
    <x v="40"/>
    <m/>
    <m/>
    <m/>
    <m/>
    <m/>
    <m/>
    <m/>
    <m/>
    <m/>
    <m/>
    <m/>
    <m/>
    <m/>
    <m/>
    <m/>
    <b v="1"/>
    <m/>
    <s v="Yes"/>
    <s v="Food baskets"/>
    <b v="1"/>
    <m/>
    <m/>
    <m/>
    <m/>
    <m/>
    <m/>
    <m/>
    <s v="No"/>
    <m/>
    <s v="No"/>
    <m/>
    <m/>
    <m/>
    <m/>
    <m/>
    <m/>
    <m/>
    <m/>
    <m/>
    <m/>
    <s v="Decided by men / husband only"/>
    <m/>
    <s v="No"/>
    <m/>
    <s v="توفير فرص عمل للشباب_x000a_تقديم مساعدات للوقود_x000a_توفير عيادات متخصصه مجانيه (عيادات سنيه مثلا)"/>
    <s v="Hotline/phone In-person to MRFS/partner staff"/>
    <b v="1"/>
    <m/>
    <b v="1"/>
    <m/>
    <m/>
    <m/>
    <m/>
    <m/>
    <m/>
    <s v="In-person from staff"/>
    <b v="1"/>
    <m/>
    <m/>
    <m/>
    <m/>
    <m/>
    <m/>
    <m/>
    <m/>
    <s v="uuid:074801ac-952b-4cbb-943b-1a7ad4317082"/>
    <n v="92470999"/>
    <s v="074801ac-952b-4cbb-943b-1a7ad4317082"/>
    <d v="2022-02-10T12:53:42"/>
    <n v="93"/>
    <m/>
    <n v="-1"/>
    <m/>
    <m/>
    <s v="202202091909"/>
    <n v="14595"/>
    <s v="nsenumerator"/>
    <n v="648550"/>
  </r>
  <r>
    <s v="2022-02-10T13:24:02.779+03:00"/>
    <s v="2022-02-10T15:54:36.593+03:00"/>
    <s v="0"/>
    <s v="حميدة اليوسف"/>
    <s v="MRFS"/>
    <m/>
    <d v="2022-02-10T00:00:00"/>
    <x v="4"/>
    <s v="All"/>
    <s v="Yes"/>
    <s v="IDP"/>
    <d v="2015-01-01T00:00:00"/>
    <s v="Head of Household"/>
    <m/>
    <x v="0"/>
    <s v="18-29"/>
    <s v="Wife/Husband"/>
    <s v="Female"/>
    <s v="No members with a disability"/>
    <b v="1"/>
    <m/>
    <m/>
    <m/>
    <m/>
    <m/>
    <m/>
    <s v="Married"/>
    <s v="Secondary"/>
    <n v="1"/>
    <n v="0"/>
    <n v="2"/>
    <n v="0"/>
    <n v="0"/>
    <n v="1"/>
    <n v="0"/>
    <s v="2"/>
    <s v="1"/>
    <s v="3"/>
    <n v="0"/>
    <n v="0"/>
    <n v="1"/>
    <n v="0"/>
    <n v="1"/>
    <n v="0"/>
    <s v="1"/>
    <s v="1"/>
    <s v="2"/>
    <s v="3"/>
    <s v="2"/>
    <s v="2"/>
    <s v="5"/>
    <n v="5"/>
    <s v="Shelter / housing"/>
    <m/>
    <s v="Income / livelihoods"/>
    <m/>
    <s v="Health"/>
    <m/>
    <s v="Primary Health care unit-outpatient only (PHCU) Primary Health care Centre (PHCC)-outpatient,inpatient + maternity Hospital Private Clinic"/>
    <b v="1"/>
    <b v="1"/>
    <b v="1"/>
    <b v="1"/>
    <m/>
    <m/>
    <m/>
    <m/>
    <m/>
    <n v="20"/>
    <x v="1"/>
    <s v="No"/>
    <m/>
    <m/>
    <m/>
    <m/>
    <m/>
    <m/>
    <m/>
    <m/>
    <m/>
    <m/>
    <m/>
    <m/>
    <m/>
    <m/>
    <m/>
    <m/>
    <m/>
    <m/>
    <m/>
    <m/>
    <m/>
    <m/>
    <m/>
    <m/>
    <m/>
    <m/>
    <m/>
    <m/>
    <s v="Drugs are mostly available"/>
    <b v="1"/>
    <b v="0"/>
    <b v="0"/>
    <b v="0"/>
    <b v="0"/>
    <b v="0"/>
    <b v="0"/>
    <m/>
    <n v="1"/>
    <n v="1"/>
    <m/>
    <m/>
    <m/>
    <m/>
    <m/>
    <m/>
    <m/>
    <m/>
    <m/>
    <x v="1"/>
    <s v="General mistrust of or opposition to any vaccine Eumours and misconceptions (people died from the vaccine, it is a conspiracy, Corona is all a lie, etc…)"/>
    <m/>
    <m/>
    <m/>
    <m/>
    <b v="1"/>
    <b v="1"/>
    <m/>
    <m/>
    <m/>
    <m/>
    <m/>
    <x v="1"/>
    <s v="Hospital for normal delivery Hospital for surgery/ C-section"/>
    <m/>
    <m/>
    <m/>
    <m/>
    <m/>
    <b v="1"/>
    <b v="1"/>
    <m/>
    <m/>
    <m/>
    <m/>
    <x v="2"/>
    <s v="In person at health centers In person by community workers"/>
    <b v="1"/>
    <b v="1"/>
    <m/>
    <m/>
    <m/>
    <m/>
    <m/>
    <m/>
    <m/>
    <s v="Yes"/>
    <s v="Yes"/>
    <s v="No"/>
    <s v="No"/>
    <s v="No"/>
    <s v="No"/>
    <s v="No"/>
    <s v="No"/>
    <s v="No"/>
    <s v="Yes"/>
    <s v="Yes"/>
    <s v="No"/>
    <m/>
    <s v="Yes"/>
    <s v="No"/>
    <s v="No"/>
    <s v="No"/>
    <s v="No"/>
    <s v="No"/>
    <s v="No"/>
    <s v="No"/>
    <s v="No"/>
    <s v="Yes"/>
    <s v="No"/>
    <s v="No"/>
    <s v="No"/>
    <s v="Yes"/>
    <n v="3"/>
    <x v="1"/>
    <n v="2"/>
    <s v="2"/>
    <n v="1"/>
    <s v="1"/>
    <s v="Hopelessness Fear Sadness"/>
    <b v="1"/>
    <m/>
    <b v="1"/>
    <m/>
    <b v="1"/>
    <m/>
    <m/>
    <m/>
    <m/>
    <m/>
    <m/>
    <m/>
    <m/>
    <m/>
    <m/>
    <m/>
    <m/>
    <m/>
    <s v="Adult Women"/>
    <b v="1"/>
    <m/>
    <m/>
    <m/>
    <m/>
    <m/>
    <m/>
    <m/>
    <m/>
    <m/>
    <m/>
    <m/>
    <m/>
    <s v="بسبب الوضع المعيشي السيئ"/>
    <s v="Prayer"/>
    <m/>
    <m/>
    <m/>
    <b v="1"/>
    <m/>
    <m/>
    <m/>
    <m/>
    <m/>
    <m/>
    <m/>
    <m/>
    <s v="Family Friends"/>
    <b v="1"/>
    <b v="1"/>
    <m/>
    <m/>
    <m/>
    <m/>
    <m/>
    <m/>
    <m/>
    <m/>
    <m/>
    <m/>
    <s v="Don't Know"/>
    <m/>
    <m/>
    <m/>
    <m/>
    <m/>
    <m/>
    <m/>
    <b v="1"/>
    <m/>
    <x v="1"/>
    <m/>
    <s v="Food aid / food distributions Health care (including reproductive health)"/>
    <b v="1"/>
    <m/>
    <m/>
    <b v="1"/>
    <m/>
    <m/>
    <m/>
    <m/>
    <m/>
    <m/>
    <m/>
    <m/>
    <m/>
    <m/>
    <x v="1"/>
    <s v="Friend"/>
    <m/>
    <m/>
    <m/>
    <m/>
    <b v="1"/>
    <m/>
    <m/>
    <m/>
    <m/>
    <m/>
    <m/>
    <s v="Friend"/>
    <m/>
    <m/>
    <m/>
    <m/>
    <b v="1"/>
    <m/>
    <m/>
    <m/>
    <m/>
    <m/>
    <s v="Don't Know"/>
    <m/>
    <m/>
    <m/>
    <m/>
    <m/>
    <m/>
    <m/>
    <b v="1"/>
    <m/>
    <m/>
    <m/>
    <m/>
    <m/>
    <m/>
    <m/>
    <m/>
    <m/>
    <m/>
    <s v="Fear of being identified as survivors"/>
    <b v="1"/>
    <m/>
    <m/>
    <m/>
    <m/>
    <m/>
    <m/>
    <m/>
    <m/>
    <s v="Kidnapping Being orphaned Neglect"/>
    <b v="1"/>
    <m/>
    <m/>
    <m/>
    <b v="1"/>
    <m/>
    <b v="1"/>
    <m/>
    <m/>
    <m/>
    <m/>
    <m/>
    <m/>
    <m/>
    <m/>
    <m/>
    <s v="Parents Siblings"/>
    <m/>
    <m/>
    <b v="1"/>
    <m/>
    <m/>
    <b v="1"/>
    <m/>
    <m/>
    <m/>
    <m/>
    <m/>
    <m/>
    <m/>
    <m/>
    <m/>
    <s v="Quraan"/>
    <m/>
    <b v="1"/>
    <m/>
    <m/>
    <m/>
    <m/>
    <m/>
    <m/>
    <m/>
    <m/>
    <m/>
    <s v="Lack of awareness"/>
    <b v="1"/>
    <m/>
    <m/>
    <m/>
    <m/>
    <m/>
    <m/>
    <m/>
    <m/>
    <m/>
    <s v="Not applicable (no child of school going age)"/>
    <m/>
    <s v="Not applicable (no child of school going age)"/>
    <m/>
    <s v="Awareness / educational activities / psychosocial support Hand crafts"/>
    <m/>
    <m/>
    <b v="1"/>
    <m/>
    <b v="1"/>
    <m/>
    <m/>
    <m/>
    <m/>
    <m/>
    <m/>
    <s v="Children separated from their parents"/>
    <b v="1"/>
    <m/>
    <m/>
    <m/>
    <m/>
    <m/>
    <m/>
    <m/>
    <m/>
    <m/>
    <s v="Casual labor Humanitarian assistance"/>
    <m/>
    <m/>
    <m/>
    <b v="1"/>
    <m/>
    <m/>
    <m/>
    <m/>
    <b v="1"/>
    <m/>
    <m/>
    <m/>
    <m/>
    <m/>
    <n v="900"/>
    <n v="2000"/>
    <x v="3"/>
    <b v="1"/>
    <m/>
    <m/>
    <m/>
    <m/>
    <m/>
    <m/>
    <m/>
    <m/>
    <m/>
    <m/>
    <m/>
    <m/>
    <m/>
    <m/>
    <m/>
    <m/>
    <s v="Yes"/>
    <s v="Food baskets"/>
    <b v="1"/>
    <m/>
    <m/>
    <m/>
    <m/>
    <m/>
    <m/>
    <m/>
    <s v="No"/>
    <m/>
    <s v="No"/>
    <m/>
    <m/>
    <m/>
    <m/>
    <m/>
    <m/>
    <m/>
    <m/>
    <m/>
    <m/>
    <s v="Participatory (Both wife &amp; Husband)"/>
    <m/>
    <s v="No"/>
    <m/>
    <s v="توفير فرص عمل للشباب_x000a_توفير عيادات متخصصه مجانيه_x000a_تقديم قسائم ماليه من اجل الألبسه الشتويه"/>
    <s v="In-person to MRFS/partner staff Suggestion boxes Hotline/phone"/>
    <b v="1"/>
    <b v="1"/>
    <b v="1"/>
    <m/>
    <m/>
    <m/>
    <m/>
    <m/>
    <m/>
    <s v="In-person from staff"/>
    <b v="1"/>
    <m/>
    <m/>
    <m/>
    <m/>
    <m/>
    <m/>
    <m/>
    <m/>
    <s v="uuid:c3b67cef-1a90-485a-a206-3c911d521d75"/>
    <n v="92471001"/>
    <s v="c3b67cef-1a90-485a-a206-3c911d521d75"/>
    <d v="2022-02-10T12:53:43"/>
    <n v="94"/>
    <m/>
    <n v="-1"/>
    <m/>
    <m/>
    <s v="202202091909"/>
    <n v="9034"/>
    <s v="nsenumerator"/>
    <n v="648550"/>
  </r>
  <r>
    <s v="2022-02-10T09:53:14.041+02:00"/>
    <s v="2022-02-10T15:25:04.204+02:00"/>
    <s v="0"/>
    <s v="بيان كيالي"/>
    <s v="MRFS"/>
    <m/>
    <d v="2022-02-10T00:00:00"/>
    <x v="7"/>
    <s v="All"/>
    <s v="Yes"/>
    <s v="IDP"/>
    <d v="2019-03-01T00:00:00"/>
    <s v="Head of Household"/>
    <m/>
    <x v="0"/>
    <s v="18-29"/>
    <s v="Wife/Husband"/>
    <s v="Male"/>
    <s v="No members with a disability"/>
    <b v="1"/>
    <m/>
    <m/>
    <m/>
    <m/>
    <m/>
    <m/>
    <s v="Married"/>
    <s v="Primary"/>
    <n v="1"/>
    <n v="0"/>
    <n v="1"/>
    <n v="0"/>
    <n v="0"/>
    <n v="1"/>
    <n v="0"/>
    <s v="1"/>
    <s v="1"/>
    <s v="2"/>
    <n v="0"/>
    <n v="0"/>
    <n v="1"/>
    <n v="0"/>
    <n v="1"/>
    <n v="0"/>
    <s v="1"/>
    <s v="1"/>
    <s v="2"/>
    <s v="2"/>
    <s v="1"/>
    <s v="2"/>
    <s v="4"/>
    <n v="4"/>
    <s v="Income / livelihoods"/>
    <m/>
    <s v="Food and basic needs"/>
    <m/>
    <s v="Health"/>
    <m/>
    <s v="Other"/>
    <m/>
    <m/>
    <m/>
    <m/>
    <m/>
    <b v="1"/>
    <m/>
    <m/>
    <s v="كل المرافق الصحية موجودة بدون دعم ولايقدمون الخدمات اللازمة"/>
    <n v="30"/>
    <x v="2"/>
    <s v="Yes"/>
    <s v="Inaccessible due to cost Other"/>
    <b v="0"/>
    <b v="0"/>
    <b v="0"/>
    <b v="1"/>
    <b v="0"/>
    <b v="0"/>
    <b v="0"/>
    <b v="0"/>
    <b v="1"/>
    <b v="0"/>
    <s v="لايوجد دكتور اطفال مجاني وخاصة المناوبة المسائية"/>
    <s v="No treatment available for the medical issue at the health facility"/>
    <b v="0"/>
    <b v="1"/>
    <b v="0"/>
    <b v="0"/>
    <b v="0"/>
    <b v="0"/>
    <b v="0"/>
    <b v="0"/>
    <b v="0"/>
    <b v="0"/>
    <b v="0"/>
    <b v="0"/>
    <b v="0"/>
    <b v="0"/>
    <m/>
    <s v="Pediatric medicine Antibiotic"/>
    <b v="0"/>
    <b v="0"/>
    <b v="1"/>
    <b v="0"/>
    <b v="1"/>
    <b v="0"/>
    <b v="0"/>
    <m/>
    <m/>
    <n v="1"/>
    <m/>
    <n v="1"/>
    <m/>
    <m/>
    <m/>
    <m/>
    <m/>
    <m/>
    <m/>
    <x v="1"/>
    <s v="Uncertain if the COVID-19 vaccine will be effective Concerned about side-effects of the COVID-19 vaccine Do not want to go to facilities for fear of getting infected with COVID-19 Eumours and misconceptions (people died from the vaccine, it is a conspiracy, Corona is all a lie, etc…)"/>
    <m/>
    <b v="1"/>
    <b v="1"/>
    <b v="1"/>
    <m/>
    <b v="1"/>
    <m/>
    <m/>
    <m/>
    <m/>
    <m/>
    <x v="3"/>
    <s v="At home with skilled birth attendant Hospital for surgery/ C-section"/>
    <m/>
    <b v="1"/>
    <m/>
    <m/>
    <m/>
    <m/>
    <b v="1"/>
    <m/>
    <m/>
    <m/>
    <s v="لايوجد دعم في المشفى الموجود في المنطقة"/>
    <x v="2"/>
    <s v="In person by community workers In person at health centers"/>
    <b v="1"/>
    <b v="1"/>
    <m/>
    <m/>
    <m/>
    <m/>
    <m/>
    <m/>
    <m/>
    <s v="No"/>
    <s v="Yes"/>
    <s v="No"/>
    <s v="No"/>
    <s v="No"/>
    <s v="No"/>
    <s v="Yes"/>
    <s v="No"/>
    <s v="No"/>
    <s v="No"/>
    <s v="No"/>
    <s v="No"/>
    <m/>
    <s v="Yes"/>
    <s v="No"/>
    <s v="No"/>
    <s v="No"/>
    <s v="No"/>
    <s v="No"/>
    <s v="No"/>
    <s v="Yes"/>
    <s v="No"/>
    <s v="No"/>
    <s v="No"/>
    <s v="No"/>
    <s v="No"/>
    <s v="No"/>
    <n v="2"/>
    <x v="1"/>
    <n v="1"/>
    <s v="1"/>
    <n v="1"/>
    <s v="1"/>
    <s v="Anger Inability to carry out work or daily tasks Family conflict Sadness Anxiety Hopelessness"/>
    <m/>
    <b v="1"/>
    <b v="1"/>
    <b v="1"/>
    <b v="1"/>
    <b v="1"/>
    <m/>
    <m/>
    <m/>
    <m/>
    <m/>
    <m/>
    <b v="1"/>
    <m/>
    <m/>
    <m/>
    <m/>
    <m/>
    <s v="Adult Women Adult Men Persons with Intellectual Disabilities"/>
    <b v="1"/>
    <b v="1"/>
    <m/>
    <m/>
    <m/>
    <m/>
    <b v="1"/>
    <m/>
    <m/>
    <m/>
    <m/>
    <m/>
    <m/>
    <s v="بسبب البحث عن العمل وعدم وجود مصادر دخل تكفي للعائلة"/>
    <s v="Prayer Withdrawal/Isolation"/>
    <m/>
    <m/>
    <m/>
    <b v="1"/>
    <m/>
    <m/>
    <m/>
    <m/>
    <b v="1"/>
    <m/>
    <m/>
    <m/>
    <s v="Family WGSS MHPSS service providers"/>
    <b v="1"/>
    <m/>
    <m/>
    <m/>
    <m/>
    <b v="1"/>
    <m/>
    <m/>
    <b v="1"/>
    <m/>
    <m/>
    <m/>
    <s v="Don't Know"/>
    <m/>
    <m/>
    <m/>
    <m/>
    <m/>
    <m/>
    <m/>
    <b v="1"/>
    <m/>
    <x v="0"/>
    <m/>
    <s v="Women's and girls'-friendly spaces Case management for survivors of GBV"/>
    <m/>
    <m/>
    <m/>
    <m/>
    <m/>
    <m/>
    <b v="1"/>
    <m/>
    <b v="1"/>
    <m/>
    <m/>
    <m/>
    <m/>
    <m/>
    <x v="2"/>
    <s v="Women's and girls' friendly spaces"/>
    <m/>
    <m/>
    <m/>
    <m/>
    <m/>
    <b v="1"/>
    <m/>
    <m/>
    <m/>
    <m/>
    <m/>
    <s v="Women's and girls' friendly spaces Friend Family member"/>
    <b v="1"/>
    <m/>
    <m/>
    <m/>
    <b v="1"/>
    <b v="1"/>
    <m/>
    <m/>
    <m/>
    <m/>
    <s v="Women friendly Center Skills building Mental health referrals Education Income-generating activities/vocational training"/>
    <b v="1"/>
    <m/>
    <m/>
    <b v="1"/>
    <b v="1"/>
    <b v="1"/>
    <m/>
    <m/>
    <m/>
    <s v="Women's and girls' friendly spaces School"/>
    <b v="1"/>
    <b v="1"/>
    <m/>
    <m/>
    <m/>
    <m/>
    <m/>
    <m/>
    <s v="Fear of being identified as survivors No availability of confidential support"/>
    <b v="1"/>
    <m/>
    <m/>
    <b v="1"/>
    <m/>
    <m/>
    <m/>
    <m/>
    <m/>
    <s v="Child labour Being orphaned Unaccompanied and Separated child Dropout of school Child marriage"/>
    <m/>
    <b v="1"/>
    <b v="1"/>
    <m/>
    <m/>
    <m/>
    <b v="1"/>
    <m/>
    <m/>
    <b v="1"/>
    <m/>
    <m/>
    <b v="1"/>
    <m/>
    <m/>
    <m/>
    <s v="Parents Women and Child support centers Doctor Community/social workers"/>
    <m/>
    <m/>
    <m/>
    <m/>
    <m/>
    <b v="1"/>
    <m/>
    <m/>
    <b v="1"/>
    <m/>
    <b v="1"/>
    <b v="1"/>
    <m/>
    <m/>
    <m/>
    <s v="None"/>
    <m/>
    <m/>
    <m/>
    <m/>
    <m/>
    <m/>
    <m/>
    <m/>
    <b v="1"/>
    <m/>
    <m/>
    <s v="No services"/>
    <m/>
    <m/>
    <m/>
    <m/>
    <m/>
    <b v="1"/>
    <m/>
    <m/>
    <m/>
    <m/>
    <s v="Yes"/>
    <m/>
    <s v="No"/>
    <m/>
    <s v="Sport activity Quraan Painting / re-creational activity Awareness / educational activities / psychosocial support Entertainement activities"/>
    <b v="1"/>
    <b v="1"/>
    <m/>
    <b v="1"/>
    <b v="1"/>
    <b v="1"/>
    <m/>
    <m/>
    <m/>
    <m/>
    <m/>
    <s v="Children separated from their parents Child-headed households Children who have been associated with fighting forces"/>
    <b v="1"/>
    <m/>
    <m/>
    <b v="1"/>
    <m/>
    <b v="1"/>
    <m/>
    <m/>
    <m/>
    <m/>
    <s v="Salaried work"/>
    <m/>
    <m/>
    <m/>
    <m/>
    <m/>
    <b v="1"/>
    <m/>
    <m/>
    <m/>
    <m/>
    <m/>
    <m/>
    <m/>
    <m/>
    <n v="100"/>
    <n v="500"/>
    <x v="47"/>
    <m/>
    <b v="1"/>
    <m/>
    <m/>
    <m/>
    <m/>
    <b v="1"/>
    <b v="1"/>
    <m/>
    <m/>
    <m/>
    <m/>
    <m/>
    <m/>
    <m/>
    <m/>
    <m/>
    <s v="No"/>
    <m/>
    <m/>
    <m/>
    <m/>
    <m/>
    <m/>
    <m/>
    <m/>
    <m/>
    <s v="No"/>
    <m/>
    <s v="No"/>
    <m/>
    <m/>
    <m/>
    <m/>
    <m/>
    <m/>
    <m/>
    <m/>
    <m/>
    <m/>
    <s v="Decided by men / husband only"/>
    <m/>
    <s v="No"/>
    <m/>
    <s v="تأمين فرص عمل ومشاريع للشباب ودعم المشافي"/>
    <s v="Suggestion boxes In-person to MRFS/partner staff SMS/whatsapp"/>
    <b v="1"/>
    <b v="1"/>
    <m/>
    <b v="1"/>
    <m/>
    <m/>
    <m/>
    <m/>
    <m/>
    <s v="In-person from staff"/>
    <b v="1"/>
    <m/>
    <m/>
    <m/>
    <m/>
    <m/>
    <m/>
    <m/>
    <s v="لا"/>
    <s v="uuid:9af1d043-f18b-4cda-97c4-ebecc1b45ae5"/>
    <n v="92471206"/>
    <s v="9af1d043-f18b-4cda-97c4-ebecc1b45ae5"/>
    <d v="2022-02-10T12:57:18"/>
    <n v="95"/>
    <m/>
    <n v="-1"/>
    <m/>
    <m/>
    <s v="202202091909"/>
    <n v="19910"/>
    <s v="nsenumerator"/>
    <n v="648550"/>
  </r>
  <r>
    <s v="2022-02-10T10:37:52.773+02:00"/>
    <s v="2022-02-10T15:25:11.288+02:00"/>
    <s v="0"/>
    <s v="بيان كيالي"/>
    <s v="MRFS"/>
    <m/>
    <d v="2022-02-10T00:00:00"/>
    <x v="7"/>
    <s v="All"/>
    <s v="Yes"/>
    <s v="Host"/>
    <m/>
    <s v="Primary Caregiver of children &lt;18 years"/>
    <m/>
    <x v="0"/>
    <s v="18-29"/>
    <s v="Wife/Husband"/>
    <s v="Male"/>
    <s v="No members with a disability"/>
    <b v="1"/>
    <m/>
    <m/>
    <m/>
    <m/>
    <m/>
    <m/>
    <s v="Married"/>
    <s v="Primary"/>
    <n v="0"/>
    <n v="0"/>
    <n v="0"/>
    <n v="0"/>
    <n v="0"/>
    <n v="1"/>
    <n v="0"/>
    <s v="0"/>
    <s v="1"/>
    <s v="1"/>
    <n v="0"/>
    <n v="0"/>
    <n v="0"/>
    <n v="0"/>
    <n v="1"/>
    <n v="0"/>
    <s v="0"/>
    <s v="1"/>
    <s v="1"/>
    <s v="0"/>
    <s v="0"/>
    <s v="2"/>
    <s v="2"/>
    <n v="2"/>
    <s v="Income / livelihoods"/>
    <m/>
    <s v="Nutrition"/>
    <m/>
    <s v="Health"/>
    <m/>
    <s v="Private Clinic"/>
    <m/>
    <m/>
    <m/>
    <b v="1"/>
    <m/>
    <m/>
    <m/>
    <m/>
    <m/>
    <n v="25"/>
    <x v="5"/>
    <s v="No"/>
    <m/>
    <m/>
    <m/>
    <m/>
    <m/>
    <m/>
    <m/>
    <m/>
    <m/>
    <m/>
    <m/>
    <m/>
    <m/>
    <m/>
    <m/>
    <m/>
    <m/>
    <m/>
    <m/>
    <m/>
    <m/>
    <m/>
    <m/>
    <m/>
    <m/>
    <m/>
    <m/>
    <m/>
    <s v="Antibiotic Non communicable diseases (NCD) drugs (chronic, cardiac, diabetes, hyper-tension, asthma)"/>
    <b v="0"/>
    <b v="1"/>
    <b v="0"/>
    <b v="0"/>
    <b v="1"/>
    <b v="0"/>
    <b v="0"/>
    <m/>
    <m/>
    <m/>
    <n v="1"/>
    <m/>
    <m/>
    <m/>
    <m/>
    <m/>
    <m/>
    <m/>
    <m/>
    <x v="1"/>
    <s v="Uncertain if the COVID-19 vaccine will be effective Concerned about side-effects of the COVID-19 vaccine"/>
    <m/>
    <b v="1"/>
    <b v="1"/>
    <m/>
    <m/>
    <m/>
    <m/>
    <m/>
    <m/>
    <m/>
    <m/>
    <x v="2"/>
    <s v="Do not know"/>
    <m/>
    <m/>
    <m/>
    <m/>
    <m/>
    <m/>
    <m/>
    <m/>
    <b v="1"/>
    <m/>
    <m/>
    <x v="2"/>
    <s v="Don't know"/>
    <m/>
    <m/>
    <m/>
    <m/>
    <m/>
    <m/>
    <b v="1"/>
    <m/>
    <m/>
    <s v="Yes"/>
    <s v="No"/>
    <s v="Yes"/>
    <s v="No"/>
    <s v="No"/>
    <s v="No"/>
    <s v="No"/>
    <s v="No"/>
    <s v="Yes"/>
    <s v="No"/>
    <s v="No"/>
    <s v="No"/>
    <m/>
    <m/>
    <m/>
    <m/>
    <m/>
    <m/>
    <m/>
    <m/>
    <m/>
    <m/>
    <m/>
    <m/>
    <m/>
    <m/>
    <m/>
    <n v="0"/>
    <x v="1"/>
    <m/>
    <m/>
    <m/>
    <m/>
    <s v="Anger Sadness Problems Sleeping Family conflict"/>
    <m/>
    <b v="1"/>
    <m/>
    <m/>
    <b v="1"/>
    <m/>
    <b v="1"/>
    <m/>
    <m/>
    <m/>
    <m/>
    <m/>
    <b v="1"/>
    <m/>
    <m/>
    <m/>
    <m/>
    <m/>
    <s v="Displaced people Persons with Physical Disabilities Adult Men"/>
    <m/>
    <b v="1"/>
    <m/>
    <b v="1"/>
    <m/>
    <b v="1"/>
    <m/>
    <m/>
    <m/>
    <m/>
    <m/>
    <m/>
    <m/>
    <s v="بسبب عدم وجود المأوى وتوفر فرص العمل"/>
    <s v="Speaking to a family member Prayer Smoking"/>
    <b v="1"/>
    <m/>
    <m/>
    <b v="1"/>
    <m/>
    <m/>
    <b v="1"/>
    <m/>
    <m/>
    <m/>
    <m/>
    <m/>
    <s v="Family MHPSS service providers WGSS"/>
    <b v="1"/>
    <m/>
    <m/>
    <m/>
    <m/>
    <b v="1"/>
    <m/>
    <m/>
    <b v="1"/>
    <m/>
    <m/>
    <m/>
    <s v="Distance/transportation Fear of stigma"/>
    <m/>
    <m/>
    <b v="1"/>
    <m/>
    <m/>
    <b v="1"/>
    <m/>
    <m/>
    <m/>
    <x v="1"/>
    <m/>
    <s v="Food aid / food distributions Shelter Women's and girls'-friendly spaces Dignity kits Cash Vouchers Case management for survivors of GBV Non-food items"/>
    <b v="1"/>
    <b v="1"/>
    <b v="1"/>
    <m/>
    <b v="1"/>
    <m/>
    <b v="1"/>
    <m/>
    <b v="1"/>
    <b v="1"/>
    <m/>
    <m/>
    <m/>
    <m/>
    <x v="2"/>
    <s v="Family member Women's and girls' friendly spaces"/>
    <b v="1"/>
    <m/>
    <m/>
    <m/>
    <m/>
    <b v="1"/>
    <m/>
    <m/>
    <m/>
    <m/>
    <m/>
    <s v="Friend Women's and girls' friendly spaces"/>
    <m/>
    <m/>
    <m/>
    <m/>
    <b v="1"/>
    <b v="1"/>
    <m/>
    <m/>
    <m/>
    <m/>
    <s v="Women friendly Center Mental health referrals Peer Support groups"/>
    <b v="1"/>
    <b v="1"/>
    <m/>
    <m/>
    <m/>
    <b v="1"/>
    <m/>
    <m/>
    <m/>
    <s v="Women's and girls' friendly spaces School"/>
    <b v="1"/>
    <b v="1"/>
    <m/>
    <m/>
    <m/>
    <m/>
    <m/>
    <m/>
    <s v="Distance to facility Fear of being identified as survivors"/>
    <b v="1"/>
    <b v="1"/>
    <m/>
    <m/>
    <m/>
    <m/>
    <m/>
    <m/>
    <m/>
    <s v="Child marriage Child headed household Dropout of school Being orphaned"/>
    <m/>
    <m/>
    <b v="1"/>
    <m/>
    <m/>
    <m/>
    <b v="1"/>
    <m/>
    <b v="1"/>
    <m/>
    <m/>
    <m/>
    <b v="1"/>
    <m/>
    <m/>
    <m/>
    <s v="Siblings Women and Child support centers Doctor"/>
    <m/>
    <m/>
    <b v="1"/>
    <m/>
    <m/>
    <m/>
    <m/>
    <m/>
    <m/>
    <m/>
    <b v="1"/>
    <b v="1"/>
    <m/>
    <m/>
    <m/>
    <m/>
    <m/>
    <m/>
    <m/>
    <m/>
    <m/>
    <m/>
    <m/>
    <m/>
    <m/>
    <m/>
    <m/>
    <m/>
    <m/>
    <m/>
    <m/>
    <m/>
    <m/>
    <m/>
    <m/>
    <m/>
    <m/>
    <m/>
    <m/>
    <m/>
    <m/>
    <m/>
    <s v="Quraan Awareness / educational activities / psychosocial support Sport activity Painting / re-creational activity Entertainement activities"/>
    <b v="1"/>
    <b v="1"/>
    <m/>
    <b v="1"/>
    <b v="1"/>
    <b v="1"/>
    <m/>
    <m/>
    <m/>
    <m/>
    <m/>
    <s v="I don't know"/>
    <m/>
    <m/>
    <m/>
    <m/>
    <m/>
    <m/>
    <m/>
    <b v="1"/>
    <m/>
    <m/>
    <s v="Sale of livestock and animal products Sale of crops"/>
    <m/>
    <b v="1"/>
    <b v="1"/>
    <m/>
    <m/>
    <m/>
    <m/>
    <m/>
    <m/>
    <m/>
    <m/>
    <m/>
    <m/>
    <m/>
    <n v="500"/>
    <n v="500"/>
    <x v="2"/>
    <b v="1"/>
    <m/>
    <m/>
    <m/>
    <b v="1"/>
    <m/>
    <m/>
    <m/>
    <m/>
    <m/>
    <m/>
    <m/>
    <m/>
    <m/>
    <m/>
    <m/>
    <m/>
    <s v="No"/>
    <m/>
    <m/>
    <m/>
    <m/>
    <m/>
    <m/>
    <m/>
    <m/>
    <m/>
    <s v="No"/>
    <m/>
    <s v="No"/>
    <m/>
    <m/>
    <m/>
    <m/>
    <m/>
    <m/>
    <m/>
    <m/>
    <m/>
    <m/>
    <s v="Decided by men / husband only"/>
    <m/>
    <s v="No"/>
    <m/>
    <s v="لا اعلم"/>
    <s v="Don't Know"/>
    <m/>
    <m/>
    <m/>
    <m/>
    <m/>
    <m/>
    <m/>
    <b v="1"/>
    <m/>
    <s v="In-person from staff"/>
    <b v="1"/>
    <m/>
    <m/>
    <m/>
    <m/>
    <m/>
    <m/>
    <m/>
    <m/>
    <s v="uuid:ccd7e05c-6279-49ae-976f-01b98b1bec1d"/>
    <n v="92471208"/>
    <s v="ccd7e05c-6279-49ae-976f-01b98b1bec1d"/>
    <d v="2022-02-10T12:57:19"/>
    <n v="96"/>
    <m/>
    <n v="-1"/>
    <m/>
    <m/>
    <s v="202202091909"/>
    <n v="17239"/>
    <s v="nsenumerator"/>
    <n v="648550"/>
  </r>
  <r>
    <s v="2022-02-10T11:42:59.596+02:00"/>
    <s v="2022-02-10T15:25:17.592+02:00"/>
    <s v="0"/>
    <s v="بيان كيالي"/>
    <s v="MRFS"/>
    <m/>
    <d v="2022-02-10T00:00:00"/>
    <x v="7"/>
    <s v="All"/>
    <s v="Yes"/>
    <s v="IDP"/>
    <d v="2020-04-20T00:00:00"/>
    <s v="Head of Household"/>
    <m/>
    <x v="0"/>
    <s v="18-29"/>
    <s v="Is the Head of household"/>
    <s v="Female"/>
    <s v="No members with a disability"/>
    <b v="1"/>
    <m/>
    <m/>
    <m/>
    <m/>
    <m/>
    <m/>
    <s v="Widowed"/>
    <s v="None/Never attended school"/>
    <n v="0"/>
    <n v="0"/>
    <n v="1"/>
    <n v="1"/>
    <n v="0"/>
    <n v="0"/>
    <n v="0"/>
    <s v="2"/>
    <s v="0"/>
    <s v="2"/>
    <n v="0"/>
    <n v="1"/>
    <n v="0"/>
    <n v="0"/>
    <n v="1"/>
    <n v="0"/>
    <s v="1"/>
    <s v="1"/>
    <s v="2"/>
    <s v="3"/>
    <s v="2"/>
    <s v="1"/>
    <s v="4"/>
    <n v="4"/>
    <s v="Shelter / housing"/>
    <m/>
    <s v="Income / livelihoods"/>
    <m/>
    <s v="Health"/>
    <m/>
    <s v="Don't Know"/>
    <m/>
    <m/>
    <m/>
    <m/>
    <m/>
    <m/>
    <m/>
    <b v="1"/>
    <m/>
    <m/>
    <x v="1"/>
    <s v="No"/>
    <m/>
    <m/>
    <m/>
    <m/>
    <m/>
    <m/>
    <m/>
    <m/>
    <m/>
    <m/>
    <m/>
    <m/>
    <m/>
    <m/>
    <m/>
    <m/>
    <m/>
    <m/>
    <m/>
    <m/>
    <m/>
    <m/>
    <m/>
    <m/>
    <m/>
    <m/>
    <m/>
    <m/>
    <s v="Antibiotic Pediatric medicine Non communicable diseases (NCD) drugs (chronic, cardiac, diabetes, hyper-tension, asthma)"/>
    <b v="0"/>
    <b v="1"/>
    <b v="1"/>
    <b v="0"/>
    <b v="1"/>
    <b v="0"/>
    <b v="0"/>
    <m/>
    <m/>
    <n v="1"/>
    <m/>
    <m/>
    <m/>
    <m/>
    <m/>
    <m/>
    <m/>
    <m/>
    <m/>
    <x v="1"/>
    <s v="Concerned about side-effects of the COVID-19 vaccine Uncertain if the COVID-19 vaccine will be effective"/>
    <m/>
    <b v="1"/>
    <b v="1"/>
    <m/>
    <m/>
    <m/>
    <m/>
    <m/>
    <m/>
    <m/>
    <m/>
    <x v="1"/>
    <s v="Hospital for normal delivery"/>
    <m/>
    <m/>
    <m/>
    <m/>
    <m/>
    <b v="1"/>
    <m/>
    <m/>
    <m/>
    <m/>
    <m/>
    <x v="2"/>
    <s v="In person at health centers In person by community workers"/>
    <b v="1"/>
    <b v="1"/>
    <m/>
    <m/>
    <m/>
    <m/>
    <m/>
    <m/>
    <m/>
    <s v="No"/>
    <s v="Yes"/>
    <s v="Yes"/>
    <s v="No"/>
    <s v="No"/>
    <s v="No"/>
    <s v="Yes"/>
    <s v="No"/>
    <s v="No"/>
    <s v="No"/>
    <s v="No"/>
    <s v="No"/>
    <m/>
    <s v="Yes"/>
    <s v="No"/>
    <s v="No"/>
    <s v="No"/>
    <s v="No"/>
    <s v="No"/>
    <s v="No"/>
    <s v="No"/>
    <s v="No"/>
    <s v="No"/>
    <s v="No"/>
    <s v="No"/>
    <s v="No"/>
    <s v="No"/>
    <n v="1"/>
    <x v="1"/>
    <n v="2"/>
    <s v="2"/>
    <m/>
    <m/>
    <s v="Fear Anger Hopelessness Sadness Anxiety Inability to carry out work or daily tasks"/>
    <b v="1"/>
    <b v="1"/>
    <b v="1"/>
    <b v="1"/>
    <b v="1"/>
    <b v="1"/>
    <m/>
    <m/>
    <m/>
    <m/>
    <m/>
    <m/>
    <m/>
    <m/>
    <m/>
    <m/>
    <m/>
    <m/>
    <s v="Adult Women"/>
    <b v="1"/>
    <m/>
    <m/>
    <m/>
    <m/>
    <m/>
    <m/>
    <m/>
    <m/>
    <m/>
    <m/>
    <m/>
    <m/>
    <s v="بسبب عدم وجود معيل وموارد اقتصادية"/>
    <s v="Speaking to a friend Prayer"/>
    <m/>
    <b v="1"/>
    <m/>
    <b v="1"/>
    <m/>
    <m/>
    <m/>
    <m/>
    <m/>
    <m/>
    <m/>
    <m/>
    <s v="Family Friends"/>
    <b v="1"/>
    <b v="1"/>
    <m/>
    <m/>
    <m/>
    <m/>
    <m/>
    <m/>
    <m/>
    <m/>
    <m/>
    <m/>
    <s v="Fear of stigma Distance/transportation"/>
    <m/>
    <m/>
    <b v="1"/>
    <m/>
    <m/>
    <b v="1"/>
    <m/>
    <m/>
    <m/>
    <x v="1"/>
    <m/>
    <s v="Shelter Food aid / food distributions Non-food items Dignity kits Women's and girls'-friendly spaces Case management for survivors of GBV"/>
    <b v="1"/>
    <b v="1"/>
    <b v="1"/>
    <m/>
    <b v="1"/>
    <m/>
    <b v="1"/>
    <m/>
    <b v="1"/>
    <m/>
    <m/>
    <m/>
    <m/>
    <m/>
    <x v="2"/>
    <s v="Family member Women's and girls' friendly spaces"/>
    <b v="1"/>
    <m/>
    <m/>
    <m/>
    <m/>
    <b v="1"/>
    <m/>
    <m/>
    <m/>
    <m/>
    <m/>
    <s v="Friend Women's and girls' friendly spaces"/>
    <m/>
    <m/>
    <m/>
    <m/>
    <b v="1"/>
    <b v="1"/>
    <m/>
    <m/>
    <m/>
    <m/>
    <s v="Women friendly Center Peer Support groups"/>
    <b v="1"/>
    <b v="1"/>
    <m/>
    <m/>
    <m/>
    <m/>
    <m/>
    <m/>
    <m/>
    <s v="Women's and girls' friendly spaces"/>
    <m/>
    <b v="1"/>
    <m/>
    <m/>
    <m/>
    <m/>
    <m/>
    <m/>
    <s v="Fear of being identified as survivors"/>
    <b v="1"/>
    <m/>
    <m/>
    <m/>
    <m/>
    <m/>
    <m/>
    <m/>
    <m/>
    <s v="Child marriage Child headed household Dropout of school"/>
    <m/>
    <m/>
    <b v="1"/>
    <m/>
    <m/>
    <m/>
    <m/>
    <m/>
    <b v="1"/>
    <m/>
    <m/>
    <m/>
    <b v="1"/>
    <m/>
    <m/>
    <m/>
    <s v="Parents School teachers"/>
    <m/>
    <m/>
    <m/>
    <m/>
    <b v="1"/>
    <b v="1"/>
    <m/>
    <m/>
    <m/>
    <m/>
    <m/>
    <m/>
    <m/>
    <m/>
    <m/>
    <s v="None"/>
    <m/>
    <m/>
    <m/>
    <m/>
    <m/>
    <m/>
    <m/>
    <m/>
    <b v="1"/>
    <m/>
    <m/>
    <s v="Do not need services"/>
    <m/>
    <m/>
    <m/>
    <m/>
    <m/>
    <m/>
    <b v="1"/>
    <m/>
    <m/>
    <m/>
    <s v="Yes"/>
    <m/>
    <s v="No"/>
    <m/>
    <s v="Quraan"/>
    <m/>
    <b v="1"/>
    <m/>
    <m/>
    <m/>
    <m/>
    <m/>
    <m/>
    <m/>
    <m/>
    <m/>
    <s v="I don't know"/>
    <m/>
    <m/>
    <m/>
    <m/>
    <m/>
    <m/>
    <m/>
    <b v="1"/>
    <m/>
    <m/>
    <s v="No income"/>
    <b v="1"/>
    <m/>
    <m/>
    <m/>
    <m/>
    <m/>
    <m/>
    <m/>
    <m/>
    <m/>
    <m/>
    <m/>
    <m/>
    <m/>
    <m/>
    <n v="500"/>
    <x v="8"/>
    <m/>
    <m/>
    <m/>
    <m/>
    <m/>
    <m/>
    <m/>
    <m/>
    <m/>
    <m/>
    <m/>
    <m/>
    <m/>
    <m/>
    <b v="1"/>
    <m/>
    <m/>
    <s v="No"/>
    <m/>
    <m/>
    <m/>
    <m/>
    <m/>
    <m/>
    <m/>
    <m/>
    <m/>
    <s v="No"/>
    <m/>
    <s v="No"/>
    <m/>
    <m/>
    <m/>
    <m/>
    <m/>
    <m/>
    <m/>
    <m/>
    <m/>
    <m/>
    <s v="Decided by women / wife only"/>
    <m/>
    <s v="No"/>
    <m/>
    <s v="لا اعلم"/>
    <s v="Don't Know"/>
    <m/>
    <m/>
    <m/>
    <m/>
    <m/>
    <m/>
    <m/>
    <b v="1"/>
    <m/>
    <s v="Don't Know"/>
    <m/>
    <m/>
    <m/>
    <m/>
    <m/>
    <m/>
    <b v="1"/>
    <m/>
    <s v="لا"/>
    <s v="uuid:6c571552-a0b5-49fb-a55f-af74cc77be87"/>
    <n v="92471209"/>
    <s v="6c571552-a0b5-49fb-a55f-af74cc77be87"/>
    <d v="2022-02-10T12:57:19"/>
    <n v="97"/>
    <m/>
    <n v="-1"/>
    <m/>
    <m/>
    <s v="202202091909"/>
    <n v="13338"/>
    <s v="nsenumerator"/>
    <n v="648550"/>
  </r>
  <r>
    <s v="2022-02-10T13:51:49.424+02:00"/>
    <s v="2022-02-14T15:38:32.167+03:00"/>
    <s v="1970-01-05"/>
    <s v="بيان كيالي"/>
    <s v="MRFS"/>
    <m/>
    <d v="2022-02-10T00:00:00"/>
    <x v="7"/>
    <s v="All"/>
    <s v="Yes"/>
    <s v="Host"/>
    <m/>
    <s v="Primary Caregiver of children &lt;18 years"/>
    <m/>
    <x v="0"/>
    <s v="40-49"/>
    <s v="Wife/Husband"/>
    <s v="Male"/>
    <s v="Yes PWD, has difficulty walking or climbing steps"/>
    <m/>
    <m/>
    <m/>
    <b v="1"/>
    <m/>
    <m/>
    <m/>
    <s v="Married"/>
    <s v="None/Never attended school"/>
    <n v="1"/>
    <n v="1"/>
    <n v="0"/>
    <n v="0"/>
    <n v="0"/>
    <n v="1"/>
    <n v="1"/>
    <s v="1"/>
    <s v="2"/>
    <s v="3"/>
    <n v="0"/>
    <n v="1"/>
    <n v="0"/>
    <n v="0"/>
    <n v="2"/>
    <n v="0"/>
    <s v="1"/>
    <s v="2"/>
    <s v="3"/>
    <s v="2"/>
    <s v="1"/>
    <s v="4"/>
    <s v="6"/>
    <n v="6"/>
    <s v="Food and basic needs"/>
    <m/>
    <s v="Health"/>
    <m/>
    <s v="Mental health and psychosocial support"/>
    <m/>
    <s v="Hospital Private Clinic"/>
    <m/>
    <m/>
    <b v="1"/>
    <b v="1"/>
    <m/>
    <m/>
    <m/>
    <m/>
    <m/>
    <n v="999"/>
    <x v="1"/>
    <s v="Yes"/>
    <s v="Inaccessible due to cost"/>
    <b v="0"/>
    <b v="0"/>
    <b v="0"/>
    <b v="1"/>
    <b v="0"/>
    <b v="0"/>
    <b v="0"/>
    <b v="0"/>
    <b v="0"/>
    <b v="0"/>
    <m/>
    <s v="No treatment available for the medical issue at the health facility Lack of medicine availability Referral support not available"/>
    <b v="0"/>
    <b v="1"/>
    <b v="0"/>
    <b v="1"/>
    <b v="1"/>
    <b v="0"/>
    <b v="0"/>
    <b v="0"/>
    <b v="0"/>
    <b v="0"/>
    <b v="0"/>
    <b v="0"/>
    <b v="0"/>
    <b v="0"/>
    <m/>
    <s v="Non communicable diseases (NCD) drugs (chronic, cardiac, diabetes, hyper-tension, asthma) Pediatric medicine Antibiotic"/>
    <b v="0"/>
    <b v="1"/>
    <b v="1"/>
    <b v="0"/>
    <b v="1"/>
    <b v="0"/>
    <b v="0"/>
    <m/>
    <n v="1"/>
    <n v="1"/>
    <n v="2"/>
    <m/>
    <n v="1"/>
    <m/>
    <n v="2"/>
    <m/>
    <m/>
    <m/>
    <m/>
    <x v="1"/>
    <s v="Concerned about side-effects of the COVID-19 vaccine Uncertain if the COVID-19 vaccine will be effective Do not want to go to facilities for fear of getting infected with COVID-19"/>
    <m/>
    <b v="1"/>
    <b v="1"/>
    <b v="1"/>
    <m/>
    <m/>
    <m/>
    <m/>
    <m/>
    <m/>
    <m/>
    <x v="3"/>
    <s v="At home with skilled birth attendant Hospital for surgery/ C-section"/>
    <m/>
    <b v="1"/>
    <m/>
    <m/>
    <m/>
    <m/>
    <b v="1"/>
    <m/>
    <m/>
    <m/>
    <s v="بسبب عدم دعم المشافي"/>
    <x v="2"/>
    <s v="In person by community workers In person at health centers"/>
    <b v="1"/>
    <b v="1"/>
    <m/>
    <m/>
    <m/>
    <m/>
    <m/>
    <m/>
    <m/>
    <s v="Yes"/>
    <s v="No"/>
    <s v="No"/>
    <s v="Yes"/>
    <s v="No"/>
    <s v="No"/>
    <s v="No"/>
    <s v="No"/>
    <s v="Yes"/>
    <s v="No"/>
    <s v="No"/>
    <s v="No"/>
    <m/>
    <s v="Yes"/>
    <s v="No"/>
    <s v="No"/>
    <s v="No"/>
    <s v="No"/>
    <s v="Yes"/>
    <s v="No"/>
    <s v="No"/>
    <s v="No"/>
    <s v="No"/>
    <s v="No"/>
    <s v="No"/>
    <s v="No"/>
    <s v="Yes"/>
    <n v="3"/>
    <x v="1"/>
    <n v="2"/>
    <s v="2"/>
    <n v="1"/>
    <s v="1"/>
    <s v="Mood swings Problems Concentrating Problems Sleeping Anger Sadness"/>
    <m/>
    <b v="1"/>
    <m/>
    <m/>
    <b v="1"/>
    <m/>
    <b v="1"/>
    <b v="1"/>
    <b v="1"/>
    <m/>
    <m/>
    <m/>
    <m/>
    <m/>
    <m/>
    <m/>
    <m/>
    <m/>
    <s v="Adult Men"/>
    <m/>
    <b v="1"/>
    <m/>
    <m/>
    <m/>
    <m/>
    <m/>
    <m/>
    <m/>
    <m/>
    <m/>
    <m/>
    <m/>
    <s v="بسبب تحملهم اعباء العائلة والمصروف"/>
    <s v="Prayer"/>
    <m/>
    <m/>
    <m/>
    <b v="1"/>
    <m/>
    <m/>
    <m/>
    <m/>
    <m/>
    <m/>
    <m/>
    <m/>
    <s v="MHPSS service providers"/>
    <m/>
    <m/>
    <m/>
    <m/>
    <m/>
    <b v="1"/>
    <m/>
    <m/>
    <m/>
    <m/>
    <m/>
    <m/>
    <s v="Don't Know"/>
    <m/>
    <m/>
    <m/>
    <m/>
    <m/>
    <m/>
    <m/>
    <b v="1"/>
    <m/>
    <x v="1"/>
    <m/>
    <s v="Don't know"/>
    <m/>
    <m/>
    <m/>
    <m/>
    <m/>
    <m/>
    <m/>
    <m/>
    <m/>
    <m/>
    <m/>
    <m/>
    <b v="1"/>
    <m/>
    <x v="2"/>
    <s v="Family member Women's and girls' friendly spaces"/>
    <b v="1"/>
    <m/>
    <m/>
    <m/>
    <m/>
    <b v="1"/>
    <m/>
    <m/>
    <m/>
    <m/>
    <m/>
    <s v="Friend Family member"/>
    <b v="1"/>
    <m/>
    <m/>
    <m/>
    <b v="1"/>
    <m/>
    <m/>
    <m/>
    <m/>
    <m/>
    <s v="Women friendly Center Mental health referrals Skills building Education Income-generating activities/vocational training"/>
    <b v="1"/>
    <m/>
    <m/>
    <b v="1"/>
    <b v="1"/>
    <b v="1"/>
    <m/>
    <m/>
    <m/>
    <s v="Women's and girls' friendly spaces"/>
    <m/>
    <b v="1"/>
    <m/>
    <m/>
    <m/>
    <m/>
    <m/>
    <m/>
    <s v="Don't Know"/>
    <m/>
    <m/>
    <m/>
    <m/>
    <m/>
    <m/>
    <m/>
    <b v="1"/>
    <m/>
    <s v="Being orphaned Child marriage Dropout of school Child headed household"/>
    <m/>
    <m/>
    <b v="1"/>
    <m/>
    <m/>
    <m/>
    <b v="1"/>
    <m/>
    <b v="1"/>
    <m/>
    <m/>
    <m/>
    <b v="1"/>
    <m/>
    <m/>
    <m/>
    <s v="Parents Relatives"/>
    <m/>
    <m/>
    <m/>
    <m/>
    <m/>
    <b v="1"/>
    <b v="1"/>
    <m/>
    <m/>
    <m/>
    <m/>
    <m/>
    <m/>
    <m/>
    <m/>
    <s v="None"/>
    <m/>
    <m/>
    <m/>
    <m/>
    <m/>
    <m/>
    <m/>
    <m/>
    <b v="1"/>
    <m/>
    <m/>
    <s v="No services"/>
    <m/>
    <m/>
    <m/>
    <m/>
    <m/>
    <b v="1"/>
    <m/>
    <m/>
    <m/>
    <m/>
    <s v="Not applicable (no child of school going age)"/>
    <m/>
    <s v="No"/>
    <m/>
    <s v="Quraan Awareness / educational activities / psychosocial support Entertainement activities"/>
    <m/>
    <b v="1"/>
    <m/>
    <m/>
    <b v="1"/>
    <b v="1"/>
    <m/>
    <m/>
    <m/>
    <m/>
    <m/>
    <s v="I don't know"/>
    <m/>
    <m/>
    <m/>
    <m/>
    <m/>
    <m/>
    <m/>
    <b v="1"/>
    <m/>
    <m/>
    <s v="Salaried work Casual labor"/>
    <m/>
    <m/>
    <m/>
    <b v="1"/>
    <m/>
    <b v="1"/>
    <m/>
    <m/>
    <m/>
    <m/>
    <m/>
    <m/>
    <m/>
    <m/>
    <n v="400"/>
    <n v="800"/>
    <x v="1"/>
    <m/>
    <m/>
    <m/>
    <m/>
    <b v="1"/>
    <m/>
    <m/>
    <m/>
    <m/>
    <m/>
    <m/>
    <m/>
    <m/>
    <m/>
    <m/>
    <m/>
    <m/>
    <s v="Yes"/>
    <s v="Food baskets"/>
    <b v="1"/>
    <m/>
    <m/>
    <m/>
    <m/>
    <m/>
    <m/>
    <m/>
    <s v="No"/>
    <m/>
    <s v="No"/>
    <m/>
    <m/>
    <m/>
    <m/>
    <m/>
    <m/>
    <m/>
    <m/>
    <m/>
    <m/>
    <s v="Participatory (Both wife &amp; Husband)"/>
    <m/>
    <s v="No"/>
    <m/>
    <s v="تامين فرص عمل"/>
    <s v="Suggestion boxes In-person to MRFS/partner staff"/>
    <b v="1"/>
    <b v="1"/>
    <m/>
    <m/>
    <m/>
    <m/>
    <m/>
    <m/>
    <m/>
    <s v="In-person from staff"/>
    <b v="1"/>
    <m/>
    <m/>
    <m/>
    <m/>
    <m/>
    <m/>
    <m/>
    <s v="لا"/>
    <s v="uuid:f891c8a2-36ef-4dc6-9c0f-868c4c284bd5"/>
    <n v="92471210"/>
    <s v="f891c8a2-36ef-4dc6-9c0f-868c4c284bd5"/>
    <d v="2022-02-10T12:57:20"/>
    <n v="98"/>
    <m/>
    <n v="-1"/>
    <m/>
    <m/>
    <s v="202202091909"/>
    <n v="352003"/>
    <s v="nsenumerator"/>
    <n v="648550"/>
  </r>
  <r>
    <s v="2022-02-10T14:29:27.976+02:00"/>
    <s v="2022-02-10T15:25:33.392+02:00"/>
    <s v="0"/>
    <s v="بيان كيالي"/>
    <s v="MRFS"/>
    <m/>
    <d v="2022-02-10T00:00:00"/>
    <x v="7"/>
    <s v="All"/>
    <s v="Yes"/>
    <s v="IDP"/>
    <d v="2019-05-01T00:00:00"/>
    <s v="Primary Caregiver of children &lt;18 years"/>
    <m/>
    <x v="0"/>
    <s v="18-29"/>
    <s v="Wife/Husband"/>
    <s v="Male"/>
    <s v="Yes PWD, has difficulty walking or climbing steps"/>
    <m/>
    <m/>
    <m/>
    <b v="1"/>
    <m/>
    <m/>
    <m/>
    <s v="Married"/>
    <s v="Secondary"/>
    <n v="1"/>
    <n v="0"/>
    <n v="0"/>
    <n v="1"/>
    <n v="0"/>
    <n v="1"/>
    <n v="0"/>
    <s v="1"/>
    <s v="1"/>
    <s v="2"/>
    <n v="0"/>
    <n v="1"/>
    <n v="0"/>
    <n v="0"/>
    <n v="1"/>
    <n v="0"/>
    <s v="1"/>
    <s v="1"/>
    <s v="2"/>
    <s v="2"/>
    <s v="1"/>
    <s v="2"/>
    <s v="4"/>
    <n v="4"/>
    <s v="Income / livelihoods"/>
    <m/>
    <s v="Health"/>
    <m/>
    <s v="Nutrition"/>
    <m/>
    <s v="Hospital"/>
    <m/>
    <m/>
    <b v="1"/>
    <m/>
    <m/>
    <m/>
    <m/>
    <m/>
    <m/>
    <n v="10"/>
    <x v="2"/>
    <s v="Yes"/>
    <s v="Inaccessible due to cost"/>
    <b v="0"/>
    <b v="0"/>
    <b v="0"/>
    <b v="1"/>
    <b v="0"/>
    <b v="0"/>
    <b v="0"/>
    <b v="0"/>
    <b v="0"/>
    <b v="0"/>
    <m/>
    <s v="Other"/>
    <b v="0"/>
    <b v="0"/>
    <b v="0"/>
    <b v="0"/>
    <b v="0"/>
    <b v="0"/>
    <b v="0"/>
    <b v="0"/>
    <b v="0"/>
    <b v="0"/>
    <b v="0"/>
    <b v="0"/>
    <b v="1"/>
    <b v="0"/>
    <s v="بسبب عدم توفر النقود ولايوجد طبيب مجاني"/>
    <s v="Antibiotic Pediatric medicine"/>
    <b v="0"/>
    <b v="0"/>
    <b v="1"/>
    <b v="0"/>
    <b v="1"/>
    <b v="0"/>
    <b v="0"/>
    <m/>
    <m/>
    <n v="1"/>
    <m/>
    <m/>
    <m/>
    <m/>
    <m/>
    <m/>
    <m/>
    <m/>
    <m/>
    <x v="1"/>
    <s v="Not concerned about getting infected with COVID-19"/>
    <b v="1"/>
    <m/>
    <m/>
    <m/>
    <m/>
    <m/>
    <m/>
    <m/>
    <m/>
    <m/>
    <m/>
    <x v="1"/>
    <s v="Hospital for normal delivery"/>
    <m/>
    <m/>
    <m/>
    <m/>
    <m/>
    <b v="1"/>
    <m/>
    <m/>
    <m/>
    <m/>
    <m/>
    <x v="2"/>
    <s v="Social media"/>
    <m/>
    <m/>
    <b v="1"/>
    <m/>
    <m/>
    <m/>
    <m/>
    <s v="غوغل"/>
    <m/>
    <s v="No"/>
    <s v="Yes"/>
    <s v="Yes"/>
    <s v="No"/>
    <s v="No"/>
    <s v="No"/>
    <s v="No"/>
    <s v="No"/>
    <s v="No"/>
    <s v="No"/>
    <s v="No"/>
    <s v="No"/>
    <m/>
    <s v="Yes"/>
    <s v="Yes"/>
    <s v="No"/>
    <s v="No"/>
    <s v="No"/>
    <s v="No"/>
    <s v="No"/>
    <s v="No"/>
    <s v="No"/>
    <s v="No"/>
    <s v="No"/>
    <s v="No"/>
    <s v="No"/>
    <s v="No"/>
    <n v="2"/>
    <x v="1"/>
    <n v="1"/>
    <s v="1"/>
    <n v="1"/>
    <s v="1"/>
    <s v="Hopelessness Sadness Family conflict Economic"/>
    <m/>
    <m/>
    <b v="1"/>
    <m/>
    <b v="1"/>
    <m/>
    <m/>
    <m/>
    <m/>
    <m/>
    <m/>
    <b v="1"/>
    <b v="1"/>
    <m/>
    <m/>
    <m/>
    <m/>
    <m/>
    <s v="Adult Women Adult Men"/>
    <b v="1"/>
    <b v="1"/>
    <m/>
    <m/>
    <m/>
    <m/>
    <m/>
    <m/>
    <m/>
    <m/>
    <m/>
    <m/>
    <m/>
    <s v="بسبب تحمل المسؤلية العائلة والاوضاع الاقتصادية"/>
    <s v="Prayer"/>
    <m/>
    <m/>
    <m/>
    <b v="1"/>
    <m/>
    <m/>
    <m/>
    <m/>
    <m/>
    <m/>
    <m/>
    <m/>
    <s v="Other"/>
    <m/>
    <m/>
    <m/>
    <m/>
    <m/>
    <m/>
    <m/>
    <m/>
    <m/>
    <b v="1"/>
    <m/>
    <s v="لا احد ادعم نفسي بنفسي"/>
    <s v="Don't Know"/>
    <m/>
    <m/>
    <m/>
    <m/>
    <m/>
    <m/>
    <m/>
    <b v="1"/>
    <m/>
    <x v="1"/>
    <m/>
    <s v="Cash Vouchers Case management for survivors of GBV Women's and girls'-friendly spaces"/>
    <m/>
    <m/>
    <m/>
    <m/>
    <m/>
    <m/>
    <b v="1"/>
    <m/>
    <b v="1"/>
    <b v="1"/>
    <m/>
    <m/>
    <m/>
    <m/>
    <x v="2"/>
    <s v="Women's and girls' friendly spaces"/>
    <m/>
    <m/>
    <m/>
    <m/>
    <m/>
    <b v="1"/>
    <m/>
    <m/>
    <m/>
    <m/>
    <m/>
    <s v="Friend Women's and girls' friendly spaces"/>
    <m/>
    <m/>
    <m/>
    <m/>
    <b v="1"/>
    <b v="1"/>
    <m/>
    <m/>
    <m/>
    <m/>
    <s v="Women friendly Center Peer Support groups Case management with individual counseling Education Income-generating activities/vocational training Skills building"/>
    <b v="1"/>
    <b v="1"/>
    <b v="1"/>
    <b v="1"/>
    <b v="1"/>
    <m/>
    <m/>
    <m/>
    <m/>
    <s v="School"/>
    <b v="1"/>
    <m/>
    <m/>
    <m/>
    <m/>
    <m/>
    <m/>
    <m/>
    <s v="No availability of confidential support Fear of being identified as survivors"/>
    <b v="1"/>
    <m/>
    <m/>
    <b v="1"/>
    <m/>
    <m/>
    <m/>
    <m/>
    <m/>
    <s v="Don't know"/>
    <m/>
    <m/>
    <m/>
    <m/>
    <m/>
    <m/>
    <m/>
    <m/>
    <m/>
    <m/>
    <m/>
    <m/>
    <m/>
    <m/>
    <b v="1"/>
    <m/>
    <s v="Parents"/>
    <m/>
    <m/>
    <m/>
    <m/>
    <m/>
    <b v="1"/>
    <m/>
    <m/>
    <m/>
    <m/>
    <m/>
    <m/>
    <m/>
    <m/>
    <m/>
    <s v="None"/>
    <m/>
    <m/>
    <m/>
    <m/>
    <m/>
    <m/>
    <m/>
    <m/>
    <b v="1"/>
    <m/>
    <m/>
    <s v="No services"/>
    <m/>
    <m/>
    <m/>
    <m/>
    <m/>
    <b v="1"/>
    <m/>
    <m/>
    <m/>
    <m/>
    <s v="Yes"/>
    <m/>
    <s v="No"/>
    <m/>
    <s v="Sport activity Quraan Entertainement activities Awareness / educational activities / psychosocial support"/>
    <b v="1"/>
    <b v="1"/>
    <m/>
    <m/>
    <b v="1"/>
    <b v="1"/>
    <m/>
    <m/>
    <m/>
    <m/>
    <m/>
    <s v="I don't know"/>
    <m/>
    <m/>
    <m/>
    <m/>
    <m/>
    <m/>
    <m/>
    <b v="1"/>
    <m/>
    <m/>
    <s v="Salaried work"/>
    <m/>
    <m/>
    <m/>
    <m/>
    <m/>
    <b v="1"/>
    <m/>
    <m/>
    <m/>
    <m/>
    <m/>
    <m/>
    <m/>
    <m/>
    <n v="200"/>
    <n v="800"/>
    <x v="1"/>
    <m/>
    <m/>
    <m/>
    <m/>
    <b v="1"/>
    <m/>
    <m/>
    <m/>
    <m/>
    <m/>
    <m/>
    <m/>
    <m/>
    <m/>
    <m/>
    <m/>
    <m/>
    <s v="No"/>
    <m/>
    <m/>
    <m/>
    <m/>
    <m/>
    <m/>
    <m/>
    <m/>
    <m/>
    <s v="No"/>
    <m/>
    <s v="No"/>
    <m/>
    <m/>
    <m/>
    <m/>
    <m/>
    <m/>
    <m/>
    <m/>
    <m/>
    <m/>
    <s v="Participatory (Both wife &amp; Husband)"/>
    <m/>
    <s v="No"/>
    <m/>
    <s v="لايوجد"/>
    <s v="Don't Know"/>
    <m/>
    <m/>
    <m/>
    <m/>
    <m/>
    <m/>
    <m/>
    <b v="1"/>
    <m/>
    <s v="Don't Know"/>
    <m/>
    <m/>
    <m/>
    <m/>
    <m/>
    <m/>
    <b v="1"/>
    <m/>
    <s v="لا اعلم"/>
    <s v="uuid:16184222-e2ca-46fc-9873-0479be5642cf"/>
    <n v="92471211"/>
    <s v="16184222-e2ca-46fc-9873-0479be5642cf"/>
    <d v="2022-02-10T12:57:21"/>
    <n v="99"/>
    <m/>
    <n v="-1"/>
    <m/>
    <m/>
    <s v="202202091909"/>
    <n v="3366"/>
    <s v="nsenumerator"/>
    <n v="648550"/>
  </r>
  <r>
    <s v="2022-02-10T15:44:15.044+02:00"/>
    <s v="2022-02-10T15:57:14.739+02:00"/>
    <m/>
    <s v="ريم قصاب "/>
    <s v="MRFS"/>
    <m/>
    <d v="2022-02-10T00:00:00"/>
    <x v="7"/>
    <s v="All"/>
    <s v="Yes"/>
    <s v="IDP"/>
    <d v="2022-02-10T00:00:00"/>
    <s v="Primary Caregiver of children &lt;18 years"/>
    <m/>
    <x v="0"/>
    <s v="30-39"/>
    <s v="Wife/Husband"/>
    <s v="Female"/>
    <s v="No members with a disability"/>
    <b v="1"/>
    <m/>
    <m/>
    <m/>
    <m/>
    <m/>
    <m/>
    <s v="Married"/>
    <s v="Intermediate / preparatory"/>
    <n v="0"/>
    <n v="0"/>
    <n v="0"/>
    <n v="2"/>
    <n v="0"/>
    <n v="1"/>
    <n v="0"/>
    <s v="2"/>
    <s v="1"/>
    <s v="3"/>
    <n v="0"/>
    <n v="1"/>
    <n v="1"/>
    <n v="0"/>
    <n v="1"/>
    <n v="0"/>
    <s v="2"/>
    <s v="1"/>
    <s v="3"/>
    <s v="4"/>
    <s v="1"/>
    <s v="2"/>
    <s v="6"/>
    <n v="6"/>
    <s v="Food and basic needs"/>
    <m/>
    <s v="Shelter / housing"/>
    <m/>
    <s v="Income / livelihoods"/>
    <m/>
    <s v="Primary Health care unit-outpatient only (PHCU) Primary Health care Centre (PHCC)-outpatient,inpatient + maternity Specialist services Private Clinic Hospital"/>
    <b v="1"/>
    <b v="1"/>
    <b v="1"/>
    <b v="1"/>
    <b v="1"/>
    <m/>
    <m/>
    <m/>
    <m/>
    <n v="45"/>
    <x v="2"/>
    <s v="No"/>
    <m/>
    <m/>
    <m/>
    <m/>
    <m/>
    <m/>
    <m/>
    <m/>
    <m/>
    <m/>
    <m/>
    <m/>
    <m/>
    <m/>
    <m/>
    <m/>
    <m/>
    <m/>
    <m/>
    <m/>
    <m/>
    <m/>
    <m/>
    <m/>
    <m/>
    <m/>
    <m/>
    <m/>
    <s v="Pediatric medicine"/>
    <b v="0"/>
    <b v="0"/>
    <b v="1"/>
    <b v="0"/>
    <b v="0"/>
    <b v="0"/>
    <b v="0"/>
    <m/>
    <m/>
    <n v="1"/>
    <m/>
    <m/>
    <m/>
    <m/>
    <m/>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No"/>
    <s v="No"/>
    <s v="No"/>
    <s v="No"/>
    <s v="No"/>
    <s v="No"/>
    <s v="Yes"/>
    <s v="Yes"/>
    <s v="No"/>
    <m/>
    <s v="Yes"/>
    <s v="No"/>
    <s v="No"/>
    <s v="No"/>
    <s v="Yes"/>
    <s v="Yes"/>
    <s v="No"/>
    <s v="Yes"/>
    <s v="No"/>
    <s v="Yes"/>
    <s v="No"/>
    <s v="No"/>
    <s v="No"/>
    <s v="No"/>
    <n v="5"/>
    <x v="2"/>
    <n v="1"/>
    <s v="1"/>
    <m/>
    <m/>
    <s v="Fear Anger Anxiety Mood swings Changes in Appetite"/>
    <b v="1"/>
    <b v="1"/>
    <m/>
    <m/>
    <m/>
    <b v="1"/>
    <m/>
    <m/>
    <b v="1"/>
    <b v="1"/>
    <m/>
    <m/>
    <m/>
    <m/>
    <m/>
    <m/>
    <m/>
    <m/>
    <s v="Adult Men"/>
    <m/>
    <b v="1"/>
    <m/>
    <m/>
    <m/>
    <m/>
    <m/>
    <m/>
    <m/>
    <m/>
    <m/>
    <m/>
    <m/>
    <s v="يتحملون المسؤوليات "/>
    <s v="Speaking to a family member Speaking to a friend Prayer"/>
    <b v="1"/>
    <b v="1"/>
    <m/>
    <b v="1"/>
    <m/>
    <m/>
    <m/>
    <m/>
    <m/>
    <m/>
    <m/>
    <m/>
    <s v="Family Friends"/>
    <b v="1"/>
    <b v="1"/>
    <m/>
    <m/>
    <m/>
    <m/>
    <m/>
    <m/>
    <m/>
    <m/>
    <m/>
    <m/>
    <s v="Distance/transportation"/>
    <m/>
    <m/>
    <b v="1"/>
    <m/>
    <m/>
    <m/>
    <m/>
    <m/>
    <m/>
    <x v="1"/>
    <m/>
    <s v="Food aid / food distributions Dignity kits Women's and girls'-friendly spaces"/>
    <b v="1"/>
    <m/>
    <m/>
    <m/>
    <b v="1"/>
    <m/>
    <b v="1"/>
    <m/>
    <m/>
    <m/>
    <m/>
    <m/>
    <m/>
    <m/>
    <x v="1"/>
    <s v="Family member Friend Women's and girls' friendly spaces"/>
    <b v="1"/>
    <m/>
    <m/>
    <m/>
    <b v="1"/>
    <b v="1"/>
    <m/>
    <m/>
    <m/>
    <m/>
    <m/>
    <s v="Family member Women's and girls' friendly spaces Friend"/>
    <b v="1"/>
    <m/>
    <m/>
    <m/>
    <b v="1"/>
    <b v="1"/>
    <m/>
    <m/>
    <m/>
    <m/>
    <s v="Women friendly Center"/>
    <b v="1"/>
    <m/>
    <m/>
    <m/>
    <m/>
    <m/>
    <m/>
    <m/>
    <m/>
    <s v="Women's and girls' friendly spaces"/>
    <m/>
    <b v="1"/>
    <m/>
    <m/>
    <m/>
    <m/>
    <m/>
    <m/>
    <s v="Fear of being identified as survivors"/>
    <b v="1"/>
    <m/>
    <m/>
    <m/>
    <m/>
    <m/>
    <m/>
    <m/>
    <m/>
    <s v="Child marriage Neglect Exploitation"/>
    <m/>
    <m/>
    <b v="1"/>
    <m/>
    <b v="1"/>
    <m/>
    <m/>
    <m/>
    <m/>
    <m/>
    <m/>
    <b v="1"/>
    <m/>
    <m/>
    <m/>
    <m/>
    <s v="School teachers"/>
    <m/>
    <m/>
    <m/>
    <m/>
    <b v="1"/>
    <m/>
    <m/>
    <m/>
    <m/>
    <m/>
    <m/>
    <m/>
    <m/>
    <m/>
    <m/>
    <s v="Quraan"/>
    <m/>
    <b v="1"/>
    <m/>
    <m/>
    <m/>
    <m/>
    <m/>
    <m/>
    <m/>
    <m/>
    <m/>
    <s v="Lack of transportation"/>
    <m/>
    <m/>
    <b v="1"/>
    <m/>
    <m/>
    <m/>
    <m/>
    <m/>
    <m/>
    <m/>
    <s v="Yes"/>
    <m/>
    <s v="No"/>
    <m/>
    <s v="Hand crafts"/>
    <m/>
    <m/>
    <b v="1"/>
    <m/>
    <m/>
    <m/>
    <m/>
    <m/>
    <m/>
    <m/>
    <m/>
    <s v="Children living on the street"/>
    <m/>
    <b v="1"/>
    <m/>
    <m/>
    <m/>
    <m/>
    <m/>
    <m/>
    <m/>
    <m/>
    <s v="Salaried work"/>
    <m/>
    <m/>
    <m/>
    <m/>
    <m/>
    <b v="1"/>
    <m/>
    <m/>
    <m/>
    <m/>
    <m/>
    <m/>
    <m/>
    <m/>
    <n v="1000"/>
    <n v="1800"/>
    <x v="3"/>
    <b v="1"/>
    <m/>
    <m/>
    <m/>
    <m/>
    <m/>
    <m/>
    <m/>
    <m/>
    <m/>
    <m/>
    <m/>
    <m/>
    <m/>
    <m/>
    <m/>
    <m/>
    <s v="No"/>
    <m/>
    <m/>
    <m/>
    <m/>
    <m/>
    <m/>
    <m/>
    <m/>
    <m/>
    <s v="No"/>
    <m/>
    <s v="No"/>
    <m/>
    <m/>
    <m/>
    <m/>
    <m/>
    <m/>
    <m/>
    <m/>
    <m/>
    <m/>
    <s v="Participatory (Both wife &amp; Husband)"/>
    <m/>
    <s v="No"/>
    <m/>
    <s v="لا يوجد"/>
    <s v="In-person to MRFS/partner staff"/>
    <b v="1"/>
    <m/>
    <m/>
    <m/>
    <m/>
    <m/>
    <m/>
    <m/>
    <m/>
    <s v="In-person from staff"/>
    <b v="1"/>
    <m/>
    <m/>
    <m/>
    <m/>
    <m/>
    <m/>
    <m/>
    <s v="لا يوجد "/>
    <s v="uuid:2add7f29-8861-4100-87e2-460da5c312b6"/>
    <n v="92471228"/>
    <s v="2add7f29-8861-4100-87e2-460da5c312b6"/>
    <d v="2022-02-10T12:57:51"/>
    <n v="100"/>
    <m/>
    <n v="-1"/>
    <m/>
    <m/>
    <s v="202202091909"/>
    <n v="779"/>
    <s v="nsenumerator"/>
    <n v="648550"/>
  </r>
  <r>
    <s v="2022-02-10T10:38:26.153+03:00"/>
    <s v="2022-02-10T22:29:45.364+03:00"/>
    <s v="1970-01-01"/>
    <s v="أمل بركات"/>
    <s v="MRFS"/>
    <m/>
    <d v="2022-02-10T00:00:00"/>
    <x v="5"/>
    <s v="Livelihood and Protection (MHPSS, CP, GBV)"/>
    <s v="Yes"/>
    <s v="IDP"/>
    <d v="2020-02-01T00:00:00"/>
    <s v="Head of Household"/>
    <m/>
    <x v="1"/>
    <s v="18-29"/>
    <s v="Is the Head of household"/>
    <s v="Male"/>
    <s v="No members with a disability"/>
    <b v="1"/>
    <m/>
    <m/>
    <m/>
    <m/>
    <m/>
    <m/>
    <s v="Married"/>
    <s v="institute / diploma"/>
    <n v="0"/>
    <n v="1"/>
    <n v="1"/>
    <n v="0"/>
    <n v="0"/>
    <n v="0"/>
    <n v="0"/>
    <s v="2"/>
    <s v="0"/>
    <s v="2"/>
    <n v="0"/>
    <n v="0"/>
    <n v="0"/>
    <n v="0"/>
    <n v="1"/>
    <n v="0"/>
    <s v="0"/>
    <s v="1"/>
    <s v="1"/>
    <s v="2"/>
    <s v="1"/>
    <s v="1"/>
    <s v="3"/>
    <n v="3"/>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ger"/>
    <m/>
    <b v="1"/>
    <m/>
    <m/>
    <m/>
    <m/>
    <m/>
    <m/>
    <b v="1"/>
    <m/>
    <m/>
    <m/>
    <m/>
    <m/>
    <m/>
    <m/>
    <m/>
    <m/>
    <s v="Persons with Physical Disabilities Elderly"/>
    <m/>
    <m/>
    <m/>
    <b v="1"/>
    <b v="1"/>
    <m/>
    <m/>
    <m/>
    <m/>
    <m/>
    <m/>
    <m/>
    <m/>
    <s v="لعدم القدرة على قيامهم بأنشطة حيوية"/>
    <s v="Prayer Smoking"/>
    <m/>
    <m/>
    <m/>
    <b v="1"/>
    <m/>
    <m/>
    <b v="1"/>
    <m/>
    <m/>
    <m/>
    <m/>
    <m/>
    <s v="Family Medical Doctor"/>
    <b v="1"/>
    <m/>
    <m/>
    <m/>
    <b v="1"/>
    <m/>
    <m/>
    <m/>
    <m/>
    <m/>
    <m/>
    <m/>
    <s v="Services are unavailable"/>
    <m/>
    <b v="1"/>
    <m/>
    <m/>
    <m/>
    <m/>
    <m/>
    <m/>
    <m/>
    <x v="0"/>
    <m/>
    <s v="Food aid / food distributions Clean water Non-food items"/>
    <b v="1"/>
    <m/>
    <b v="1"/>
    <m/>
    <m/>
    <m/>
    <m/>
    <m/>
    <m/>
    <m/>
    <b v="1"/>
    <m/>
    <m/>
    <m/>
    <x v="0"/>
    <s v="Family member"/>
    <b v="1"/>
    <m/>
    <m/>
    <m/>
    <m/>
    <m/>
    <m/>
    <m/>
    <m/>
    <m/>
    <m/>
    <s v="Friend"/>
    <m/>
    <m/>
    <m/>
    <m/>
    <b v="1"/>
    <m/>
    <m/>
    <m/>
    <m/>
    <m/>
    <s v="Women friendly Center"/>
    <b v="1"/>
    <m/>
    <m/>
    <m/>
    <m/>
    <m/>
    <m/>
    <m/>
    <m/>
    <s v="School"/>
    <b v="1"/>
    <m/>
    <m/>
    <m/>
    <m/>
    <m/>
    <m/>
    <m/>
    <s v="Fear of being identified as survivors"/>
    <b v="1"/>
    <m/>
    <m/>
    <m/>
    <m/>
    <m/>
    <m/>
    <m/>
    <m/>
    <s v="Child labour Neglect"/>
    <m/>
    <b v="1"/>
    <m/>
    <m/>
    <b v="1"/>
    <m/>
    <m/>
    <m/>
    <m/>
    <m/>
    <m/>
    <m/>
    <m/>
    <m/>
    <m/>
    <m/>
    <s v="Peer groups (e.g. friends)"/>
    <b v="1"/>
    <m/>
    <m/>
    <m/>
    <m/>
    <m/>
    <m/>
    <m/>
    <m/>
    <m/>
    <m/>
    <m/>
    <m/>
    <m/>
    <m/>
    <s v="None"/>
    <m/>
    <m/>
    <m/>
    <m/>
    <m/>
    <m/>
    <m/>
    <m/>
    <b v="1"/>
    <m/>
    <m/>
    <s v="Lack of awareness"/>
    <b v="1"/>
    <m/>
    <m/>
    <m/>
    <m/>
    <m/>
    <m/>
    <m/>
    <m/>
    <m/>
    <s v="Not applicable (no child of school going age)"/>
    <m/>
    <s v="No"/>
    <m/>
    <s v="Awareness / educational activities / psychosocial support Quraan"/>
    <m/>
    <b v="1"/>
    <m/>
    <m/>
    <b v="1"/>
    <m/>
    <m/>
    <m/>
    <m/>
    <m/>
    <m/>
    <s v="Child-headed households Children separated from their parents"/>
    <b v="1"/>
    <m/>
    <m/>
    <b v="1"/>
    <m/>
    <m/>
    <m/>
    <m/>
    <m/>
    <m/>
    <s v="Salaried work"/>
    <m/>
    <m/>
    <m/>
    <m/>
    <m/>
    <b v="1"/>
    <m/>
    <m/>
    <m/>
    <m/>
    <m/>
    <m/>
    <m/>
    <m/>
    <n v="200"/>
    <n v="300"/>
    <x v="40"/>
    <m/>
    <m/>
    <m/>
    <m/>
    <m/>
    <m/>
    <m/>
    <m/>
    <m/>
    <m/>
    <m/>
    <m/>
    <m/>
    <m/>
    <m/>
    <b v="1"/>
    <m/>
    <s v="Yes"/>
    <s v="Food baskets"/>
    <b v="1"/>
    <m/>
    <m/>
    <m/>
    <m/>
    <m/>
    <m/>
    <m/>
    <s v="No"/>
    <m/>
    <s v="No"/>
    <m/>
    <m/>
    <m/>
    <m/>
    <m/>
    <m/>
    <m/>
    <m/>
    <m/>
    <m/>
    <s v="Participatory (Both wife &amp; Husband)"/>
    <m/>
    <s v="No"/>
    <m/>
    <s v="تنظيم سكن معيشي ووجود قنوات صرف صحي"/>
    <s v="In-person to MRFS/partner staff"/>
    <b v="1"/>
    <m/>
    <m/>
    <m/>
    <m/>
    <m/>
    <m/>
    <m/>
    <m/>
    <s v="In-person from staff"/>
    <b v="1"/>
    <m/>
    <m/>
    <m/>
    <m/>
    <m/>
    <m/>
    <m/>
    <s v="لا يوجد"/>
    <s v="uuid:7038a6f2-a075-419d-9715-f61d5661bf7b"/>
    <n v="92471303"/>
    <s v="7038a6f2-a075-419d-9715-f61d5661bf7b"/>
    <d v="2022-02-10T12:59:40"/>
    <n v="101"/>
    <m/>
    <n v="-1"/>
    <m/>
    <m/>
    <s v="202202091909"/>
    <n v="42679"/>
    <s v="nsenumerator"/>
    <n v="648550"/>
  </r>
  <r>
    <s v="2022-02-10T11:29:03.125+03:00"/>
    <s v="2022-02-10T22:29:15.998+03:00"/>
    <s v="1970-01-01"/>
    <s v="أمل بركات"/>
    <s v="MRFS"/>
    <m/>
    <d v="2022-02-10T00:00:00"/>
    <x v="5"/>
    <s v="Livelihood and Protection (MHPSS, CP, GBV)"/>
    <s v="Yes"/>
    <s v="IDP"/>
    <d v="2021-02-01T00:00:00"/>
    <s v="Head of Household"/>
    <m/>
    <x v="1"/>
    <s v="30-39"/>
    <s v="Is the Head of household"/>
    <s v="Male"/>
    <s v="No members with a disability"/>
    <b v="1"/>
    <m/>
    <m/>
    <m/>
    <m/>
    <m/>
    <m/>
    <s v="Married"/>
    <s v="Primary"/>
    <n v="0"/>
    <n v="0"/>
    <n v="1"/>
    <n v="1"/>
    <n v="2"/>
    <n v="1"/>
    <n v="0"/>
    <s v="4"/>
    <s v="1"/>
    <s v="5"/>
    <n v="0"/>
    <n v="0"/>
    <n v="1"/>
    <n v="0"/>
    <n v="1"/>
    <n v="0"/>
    <s v="1"/>
    <s v="1"/>
    <s v="2"/>
    <s v="5"/>
    <s v="1"/>
    <s v="2"/>
    <s v="7"/>
    <n v="7"/>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m/>
    <b v="1"/>
    <m/>
    <m/>
    <b v="1"/>
    <m/>
    <m/>
    <m/>
    <m/>
    <m/>
    <m/>
    <m/>
    <m/>
    <m/>
    <m/>
    <m/>
    <m/>
    <m/>
    <s v="Persons with Physical Disabilities Displaced people"/>
    <m/>
    <m/>
    <m/>
    <b v="1"/>
    <m/>
    <b v="1"/>
    <m/>
    <m/>
    <m/>
    <m/>
    <m/>
    <m/>
    <m/>
    <s v="الأشخاص ذوو الإعاقة لعدم قدرتهم على القيام باعمالهم وانشطتهم الحيوية والنازحون لتعرضهم لبعض الاساءات من قبل المجتمع المقيم"/>
    <s v="Prayer Smoking"/>
    <m/>
    <m/>
    <m/>
    <b v="1"/>
    <m/>
    <m/>
    <b v="1"/>
    <m/>
    <m/>
    <m/>
    <m/>
    <m/>
    <s v="Family"/>
    <b v="1"/>
    <m/>
    <m/>
    <m/>
    <m/>
    <m/>
    <m/>
    <m/>
    <m/>
    <m/>
    <m/>
    <m/>
    <s v="Expenses/costs"/>
    <m/>
    <m/>
    <m/>
    <b v="1"/>
    <m/>
    <m/>
    <m/>
    <m/>
    <m/>
    <x v="1"/>
    <m/>
    <s v="Food aid / food distributions"/>
    <b v="1"/>
    <m/>
    <m/>
    <m/>
    <m/>
    <m/>
    <m/>
    <m/>
    <m/>
    <m/>
    <m/>
    <m/>
    <m/>
    <m/>
    <x v="0"/>
    <s v="Friend Family member"/>
    <b v="1"/>
    <m/>
    <m/>
    <m/>
    <b v="1"/>
    <m/>
    <m/>
    <m/>
    <m/>
    <m/>
    <m/>
    <s v="Friend Women's and girls' friendly spaces"/>
    <m/>
    <m/>
    <m/>
    <m/>
    <b v="1"/>
    <b v="1"/>
    <m/>
    <m/>
    <m/>
    <m/>
    <s v="Women friendly Center"/>
    <b v="1"/>
    <m/>
    <m/>
    <m/>
    <m/>
    <m/>
    <m/>
    <m/>
    <m/>
    <s v="Women's and girls' friendly spaces"/>
    <m/>
    <b v="1"/>
    <m/>
    <m/>
    <m/>
    <m/>
    <m/>
    <m/>
    <s v="Fear of being identified as survivors"/>
    <b v="1"/>
    <m/>
    <m/>
    <m/>
    <m/>
    <m/>
    <m/>
    <m/>
    <m/>
    <s v="Child labour Child headed household"/>
    <m/>
    <b v="1"/>
    <m/>
    <m/>
    <m/>
    <m/>
    <m/>
    <m/>
    <b v="1"/>
    <m/>
    <m/>
    <m/>
    <m/>
    <m/>
    <m/>
    <m/>
    <s v="Parents"/>
    <m/>
    <m/>
    <m/>
    <m/>
    <m/>
    <b v="1"/>
    <m/>
    <m/>
    <m/>
    <m/>
    <m/>
    <m/>
    <m/>
    <m/>
    <m/>
    <s v="Quraan"/>
    <m/>
    <b v="1"/>
    <m/>
    <m/>
    <m/>
    <m/>
    <m/>
    <m/>
    <m/>
    <m/>
    <m/>
    <s v="Lack of transportation"/>
    <m/>
    <m/>
    <b v="1"/>
    <m/>
    <m/>
    <m/>
    <m/>
    <m/>
    <m/>
    <m/>
    <s v="Yes"/>
    <m/>
    <s v="No"/>
    <m/>
    <s v="Awareness / educational activities / psychosocial support Hand crafts"/>
    <m/>
    <m/>
    <b v="1"/>
    <m/>
    <b v="1"/>
    <m/>
    <m/>
    <m/>
    <m/>
    <m/>
    <m/>
    <s v="Child-headed households Children separated from their parents"/>
    <b v="1"/>
    <m/>
    <m/>
    <b v="1"/>
    <m/>
    <m/>
    <m/>
    <m/>
    <m/>
    <m/>
    <s v="Salaried work Skilled labour"/>
    <m/>
    <m/>
    <m/>
    <m/>
    <b v="1"/>
    <b v="1"/>
    <m/>
    <m/>
    <m/>
    <m/>
    <m/>
    <m/>
    <m/>
    <m/>
    <n v="300"/>
    <n v="500"/>
    <x v="27"/>
    <m/>
    <m/>
    <m/>
    <m/>
    <m/>
    <b v="1"/>
    <m/>
    <m/>
    <m/>
    <m/>
    <m/>
    <m/>
    <m/>
    <m/>
    <m/>
    <m/>
    <m/>
    <s v="Yes"/>
    <s v="Food baskets"/>
    <b v="1"/>
    <m/>
    <m/>
    <m/>
    <m/>
    <m/>
    <m/>
    <m/>
    <s v="No"/>
    <m/>
    <s v="No"/>
    <m/>
    <m/>
    <m/>
    <m/>
    <m/>
    <m/>
    <m/>
    <m/>
    <m/>
    <m/>
    <s v="Participatory (Both wife &amp; Husband)"/>
    <m/>
    <s v="No"/>
    <m/>
    <s v="عوازل سكنية وتدفئة"/>
    <s v="In-person to MRFS/partner staff"/>
    <b v="1"/>
    <m/>
    <m/>
    <m/>
    <m/>
    <m/>
    <m/>
    <m/>
    <m/>
    <s v="In-person from staff"/>
    <b v="1"/>
    <m/>
    <m/>
    <m/>
    <m/>
    <m/>
    <m/>
    <m/>
    <s v="لا يوجد"/>
    <s v="uuid:e964e57c-a9c8-4d42-8934-314261c0978f"/>
    <n v="92471305"/>
    <s v="e964e57c-a9c8-4d42-8934-314261c0978f"/>
    <d v="2022-02-10T12:59:40"/>
    <n v="102"/>
    <m/>
    <n v="-1"/>
    <m/>
    <m/>
    <s v="202202091909"/>
    <n v="39612"/>
    <s v="nsenumerator"/>
    <n v="648550"/>
  </r>
  <r>
    <s v="2022-02-10T12:39:36.590+03:00"/>
    <s v="2022-02-14T15:31:59.970+03:00"/>
    <s v="1970-01-05"/>
    <s v="أمل بركات"/>
    <s v="MRFS"/>
    <m/>
    <d v="2022-02-10T00:00:00"/>
    <x v="5"/>
    <s v="Livelihood and Protection (MHPSS, CP, GBV)"/>
    <s v="Yes"/>
    <s v="IDP"/>
    <d v="2020-02-06T00:00:00"/>
    <s v="Head of Household"/>
    <m/>
    <x v="1"/>
    <s v="40-49"/>
    <s v="Is the Head of household"/>
    <s v="Male"/>
    <s v="No members with a disability"/>
    <b v="1"/>
    <m/>
    <m/>
    <m/>
    <m/>
    <m/>
    <m/>
    <s v="Married"/>
    <s v="Secondary"/>
    <n v="1"/>
    <n v="0"/>
    <n v="1"/>
    <n v="3"/>
    <n v="1"/>
    <n v="1"/>
    <n v="0"/>
    <s v="5"/>
    <s v="1"/>
    <s v="6"/>
    <n v="0"/>
    <n v="0"/>
    <n v="1"/>
    <n v="1"/>
    <n v="1"/>
    <n v="0"/>
    <s v="2"/>
    <s v="1"/>
    <s v="3"/>
    <s v="7"/>
    <s v="1"/>
    <s v="2"/>
    <s v="9"/>
    <n v="9"/>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
    <b v="1"/>
    <m/>
    <m/>
    <m/>
    <b v="1"/>
    <m/>
    <m/>
    <m/>
    <m/>
    <m/>
    <m/>
    <m/>
    <m/>
    <m/>
    <m/>
    <m/>
    <m/>
    <s v="Elderly"/>
    <m/>
    <m/>
    <m/>
    <m/>
    <b v="1"/>
    <m/>
    <m/>
    <m/>
    <m/>
    <m/>
    <m/>
    <m/>
    <m/>
    <s v="لعجزهم عن القيام بالاعمال"/>
    <s v="Prayer"/>
    <m/>
    <m/>
    <m/>
    <b v="1"/>
    <m/>
    <m/>
    <m/>
    <m/>
    <m/>
    <m/>
    <m/>
    <m/>
    <s v="Family"/>
    <b v="1"/>
    <m/>
    <m/>
    <m/>
    <m/>
    <m/>
    <m/>
    <m/>
    <m/>
    <m/>
    <m/>
    <m/>
    <s v="Expenses/costs"/>
    <m/>
    <m/>
    <m/>
    <b v="1"/>
    <m/>
    <m/>
    <m/>
    <m/>
    <m/>
    <x v="0"/>
    <m/>
    <s v="Food aid / food distributions"/>
    <b v="1"/>
    <m/>
    <m/>
    <m/>
    <m/>
    <m/>
    <m/>
    <m/>
    <m/>
    <m/>
    <m/>
    <m/>
    <m/>
    <m/>
    <x v="0"/>
    <s v="Family member"/>
    <b v="1"/>
    <m/>
    <m/>
    <m/>
    <m/>
    <m/>
    <m/>
    <m/>
    <m/>
    <m/>
    <m/>
    <s v="Family member Friend"/>
    <b v="1"/>
    <m/>
    <m/>
    <m/>
    <b v="1"/>
    <m/>
    <m/>
    <m/>
    <m/>
    <m/>
    <s v="Peer Support groups"/>
    <m/>
    <b v="1"/>
    <m/>
    <m/>
    <m/>
    <m/>
    <m/>
    <m/>
    <m/>
    <s v="Women's and girls' friendly spaces"/>
    <m/>
    <b v="1"/>
    <m/>
    <m/>
    <m/>
    <m/>
    <m/>
    <m/>
    <s v="Fear of being identified as survivors"/>
    <b v="1"/>
    <m/>
    <m/>
    <m/>
    <m/>
    <m/>
    <m/>
    <m/>
    <m/>
    <s v="Child labour Being orphaned Child headed household"/>
    <m/>
    <b v="1"/>
    <m/>
    <m/>
    <m/>
    <m/>
    <b v="1"/>
    <m/>
    <b v="1"/>
    <m/>
    <m/>
    <m/>
    <m/>
    <m/>
    <m/>
    <m/>
    <s v="Peer groups (e.g. friends) Parents"/>
    <b v="1"/>
    <m/>
    <m/>
    <m/>
    <m/>
    <b v="1"/>
    <m/>
    <m/>
    <m/>
    <m/>
    <m/>
    <m/>
    <m/>
    <m/>
    <m/>
    <s v="None"/>
    <m/>
    <m/>
    <m/>
    <m/>
    <m/>
    <m/>
    <m/>
    <m/>
    <b v="1"/>
    <m/>
    <m/>
    <s v="Lack of awareness"/>
    <b v="1"/>
    <m/>
    <m/>
    <m/>
    <m/>
    <m/>
    <m/>
    <m/>
    <m/>
    <m/>
    <s v="Yes"/>
    <m/>
    <s v="No"/>
    <m/>
    <s v="Hand crafts Quraan"/>
    <m/>
    <b v="1"/>
    <b v="1"/>
    <m/>
    <m/>
    <m/>
    <m/>
    <m/>
    <m/>
    <m/>
    <m/>
    <s v="Child-headed households Children who have been associated with fighting forces"/>
    <m/>
    <m/>
    <m/>
    <b v="1"/>
    <m/>
    <b v="1"/>
    <m/>
    <m/>
    <m/>
    <m/>
    <s v="Salaried work Sale of livestock and animal products"/>
    <m/>
    <m/>
    <b v="1"/>
    <m/>
    <m/>
    <b v="1"/>
    <m/>
    <m/>
    <m/>
    <m/>
    <m/>
    <m/>
    <m/>
    <m/>
    <n v="400"/>
    <n v="500"/>
    <x v="48"/>
    <m/>
    <m/>
    <m/>
    <b v="1"/>
    <m/>
    <m/>
    <m/>
    <m/>
    <m/>
    <m/>
    <m/>
    <m/>
    <m/>
    <m/>
    <m/>
    <m/>
    <m/>
    <s v="Yes"/>
    <s v="Food baskets"/>
    <b v="1"/>
    <m/>
    <m/>
    <m/>
    <m/>
    <m/>
    <m/>
    <m/>
    <s v="No"/>
    <m/>
    <s v="No"/>
    <m/>
    <m/>
    <m/>
    <m/>
    <m/>
    <m/>
    <m/>
    <m/>
    <m/>
    <m/>
    <s v="Participatory (Both wife &amp; Husband)"/>
    <m/>
    <s v="No"/>
    <m/>
    <s v="تزويدنا بالتدفئة ومسكن أفضل"/>
    <s v="In-person to MRFS/partner staff"/>
    <b v="1"/>
    <m/>
    <m/>
    <m/>
    <m/>
    <m/>
    <m/>
    <m/>
    <m/>
    <s v="In-person from staff"/>
    <b v="1"/>
    <m/>
    <m/>
    <m/>
    <m/>
    <m/>
    <m/>
    <m/>
    <s v="لا يوجد"/>
    <s v="uuid:a6e17187-5abf-493f-937a-ef60937fed53"/>
    <n v="92471306"/>
    <s v="a6e17187-5abf-493f-937a-ef60937fed53"/>
    <d v="2022-02-10T12:59:41"/>
    <n v="103"/>
    <m/>
    <n v="-1"/>
    <m/>
    <m/>
    <s v="202202091909"/>
    <n v="355943"/>
    <s v="nsenumerator"/>
    <n v="648550"/>
  </r>
  <r>
    <s v="2022-02-10T13:31:47.678+03:00"/>
    <s v="2022-02-10T22:30:02.581+03:00"/>
    <s v="1970-01-01"/>
    <s v="أمل بركات"/>
    <s v="MRFS"/>
    <m/>
    <d v="2022-02-10T00:00:00"/>
    <x v="5"/>
    <s v="Livelihood and Protection (MHPSS, CP, GBV)"/>
    <s v="Yes"/>
    <s v="IDP"/>
    <d v="2021-02-04T00:00:00"/>
    <s v="Primary Caregiver of children &lt;18 years"/>
    <m/>
    <x v="0"/>
    <s v="18-29"/>
    <s v="Wife/Husband"/>
    <s v="Female"/>
    <s v="No members with a disability"/>
    <b v="1"/>
    <m/>
    <m/>
    <m/>
    <m/>
    <m/>
    <m/>
    <s v="Married"/>
    <s v="Secondary"/>
    <n v="1"/>
    <n v="1"/>
    <n v="1"/>
    <n v="0"/>
    <n v="0"/>
    <n v="1"/>
    <n v="0"/>
    <s v="2"/>
    <s v="1"/>
    <s v="3"/>
    <n v="0"/>
    <n v="1"/>
    <n v="0"/>
    <n v="0"/>
    <n v="1"/>
    <n v="0"/>
    <s v="1"/>
    <s v="1"/>
    <s v="2"/>
    <s v="3"/>
    <s v="2"/>
    <s v="2"/>
    <s v="5"/>
    <n v="5"/>
    <s v="Shelter / housing"/>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
    <m/>
    <m/>
    <m/>
    <b v="1"/>
    <m/>
    <m/>
    <m/>
    <m/>
    <m/>
    <m/>
    <m/>
    <m/>
    <m/>
    <m/>
    <m/>
    <m/>
    <m/>
    <s v="Persons with Physical Disabilities"/>
    <m/>
    <m/>
    <m/>
    <b v="1"/>
    <m/>
    <m/>
    <m/>
    <m/>
    <m/>
    <m/>
    <m/>
    <m/>
    <m/>
    <s v="لعجزهم عن القيام بالانشطة الحيوية"/>
    <s v="Prayer Speaking to a family member"/>
    <b v="1"/>
    <m/>
    <m/>
    <b v="1"/>
    <m/>
    <m/>
    <m/>
    <m/>
    <m/>
    <m/>
    <m/>
    <m/>
    <s v="Family"/>
    <b v="1"/>
    <m/>
    <m/>
    <m/>
    <m/>
    <m/>
    <m/>
    <m/>
    <m/>
    <m/>
    <m/>
    <m/>
    <s v="Fear of stigma"/>
    <m/>
    <m/>
    <m/>
    <m/>
    <m/>
    <b v="1"/>
    <m/>
    <m/>
    <m/>
    <x v="0"/>
    <m/>
    <s v="Food aid / food distributions Non-food items"/>
    <b v="1"/>
    <m/>
    <b v="1"/>
    <m/>
    <m/>
    <m/>
    <m/>
    <m/>
    <m/>
    <m/>
    <m/>
    <m/>
    <m/>
    <m/>
    <x v="2"/>
    <s v="Family member"/>
    <b v="1"/>
    <m/>
    <m/>
    <m/>
    <m/>
    <m/>
    <m/>
    <m/>
    <m/>
    <m/>
    <m/>
    <s v="Family member"/>
    <b v="1"/>
    <m/>
    <m/>
    <m/>
    <m/>
    <m/>
    <m/>
    <m/>
    <m/>
    <m/>
    <s v="Peer Support groups"/>
    <m/>
    <b v="1"/>
    <m/>
    <m/>
    <m/>
    <m/>
    <m/>
    <m/>
    <m/>
    <s v="Women's and girls' friendly spaces"/>
    <m/>
    <b v="1"/>
    <m/>
    <m/>
    <m/>
    <m/>
    <m/>
    <m/>
    <s v="Fear of being identified as survivors"/>
    <b v="1"/>
    <m/>
    <m/>
    <m/>
    <m/>
    <m/>
    <m/>
    <m/>
    <m/>
    <s v="Child labour Kidnapping"/>
    <b v="1"/>
    <b v="1"/>
    <m/>
    <m/>
    <m/>
    <m/>
    <m/>
    <m/>
    <m/>
    <m/>
    <m/>
    <m/>
    <m/>
    <m/>
    <m/>
    <m/>
    <s v="Peer groups (e.g. friends)"/>
    <b v="1"/>
    <m/>
    <m/>
    <m/>
    <m/>
    <m/>
    <m/>
    <m/>
    <m/>
    <m/>
    <m/>
    <m/>
    <m/>
    <m/>
    <m/>
    <s v="Quraan"/>
    <m/>
    <b v="1"/>
    <m/>
    <m/>
    <m/>
    <m/>
    <m/>
    <m/>
    <m/>
    <m/>
    <m/>
    <s v="Lack of awareness Lack of transportation"/>
    <b v="1"/>
    <m/>
    <b v="1"/>
    <m/>
    <m/>
    <m/>
    <m/>
    <m/>
    <m/>
    <m/>
    <s v="Yes"/>
    <m/>
    <s v="No"/>
    <m/>
    <s v="Awareness / educational activities / psychosocial support Hand crafts"/>
    <m/>
    <m/>
    <b v="1"/>
    <m/>
    <b v="1"/>
    <m/>
    <m/>
    <m/>
    <m/>
    <m/>
    <m/>
    <s v="Children who have been associated with fighting forces Children separated from their parents"/>
    <b v="1"/>
    <m/>
    <m/>
    <m/>
    <m/>
    <b v="1"/>
    <m/>
    <m/>
    <m/>
    <m/>
    <s v="Salaried work"/>
    <m/>
    <m/>
    <m/>
    <m/>
    <m/>
    <b v="1"/>
    <m/>
    <m/>
    <m/>
    <m/>
    <m/>
    <m/>
    <m/>
    <m/>
    <n v="200"/>
    <n v="300"/>
    <x v="3"/>
    <b v="1"/>
    <m/>
    <m/>
    <m/>
    <m/>
    <m/>
    <m/>
    <m/>
    <m/>
    <m/>
    <m/>
    <m/>
    <m/>
    <m/>
    <m/>
    <m/>
    <m/>
    <s v="Yes"/>
    <s v="Food baskets"/>
    <b v="1"/>
    <m/>
    <m/>
    <m/>
    <m/>
    <m/>
    <m/>
    <m/>
    <s v="No"/>
    <m/>
    <s v="No"/>
    <m/>
    <m/>
    <m/>
    <m/>
    <m/>
    <m/>
    <m/>
    <m/>
    <m/>
    <m/>
    <s v="Participatory (Both wife &amp; Husband)"/>
    <m/>
    <s v="No"/>
    <m/>
    <s v="عوازل للمنازل وتدفئة وصرف صحي"/>
    <s v="In-person to MRFS/partner staff"/>
    <b v="1"/>
    <m/>
    <m/>
    <m/>
    <m/>
    <m/>
    <m/>
    <m/>
    <m/>
    <s v="In-person from staff"/>
    <b v="1"/>
    <m/>
    <m/>
    <m/>
    <m/>
    <m/>
    <m/>
    <m/>
    <s v="لا يوجد"/>
    <s v="uuid:fabae4c9-b82b-4191-b9f5-0c50e48a8aee"/>
    <n v="92471307"/>
    <s v="fabae4c9-b82b-4191-b9f5-0c50e48a8aee"/>
    <d v="2022-02-10T12:59:41"/>
    <n v="104"/>
    <m/>
    <n v="-1"/>
    <m/>
    <m/>
    <s v="202202091909"/>
    <n v="32295"/>
    <s v="nsenumerator"/>
    <n v="648550"/>
  </r>
  <r>
    <s v="2022-02-10T09:19:07.816+03:00"/>
    <s v="2022-02-10T13:53:36.973+03:00"/>
    <s v="0"/>
    <s v="أحمد الأعرج"/>
    <s v="MRFS"/>
    <m/>
    <d v="2022-02-10T00:00:00"/>
    <x v="9"/>
    <s v="All"/>
    <s v="Yes"/>
    <s v="Host"/>
    <m/>
    <s v="Head of Household"/>
    <m/>
    <x v="1"/>
    <s v="40-49"/>
    <s v="Is the Head of household"/>
    <s v="Male"/>
    <s v="No members with a disability"/>
    <b v="1"/>
    <m/>
    <m/>
    <m/>
    <m/>
    <m/>
    <m/>
    <s v="Married"/>
    <s v="Secondary"/>
    <n v="0"/>
    <n v="0"/>
    <n v="0"/>
    <n v="2"/>
    <n v="1"/>
    <n v="1"/>
    <n v="0"/>
    <s v="3"/>
    <s v="1"/>
    <s v="4"/>
    <n v="0"/>
    <n v="0"/>
    <n v="0"/>
    <n v="0"/>
    <n v="2"/>
    <n v="0"/>
    <s v="0"/>
    <s v="2"/>
    <s v="2"/>
    <s v="3"/>
    <s v="0"/>
    <s v="3"/>
    <s v="6"/>
    <n v="6"/>
    <s v="Health"/>
    <m/>
    <s v="Income / livelihoods"/>
    <m/>
    <s v="Food and basic needs"/>
    <m/>
    <s v="Primary Health care Centre (PHCC)-outpatient,inpatient + maternity Hospital Private Clinic"/>
    <m/>
    <b v="1"/>
    <b v="1"/>
    <b v="1"/>
    <m/>
    <m/>
    <m/>
    <m/>
    <m/>
    <n v="15"/>
    <x v="2"/>
    <s v="No"/>
    <m/>
    <m/>
    <m/>
    <m/>
    <m/>
    <m/>
    <m/>
    <m/>
    <m/>
    <m/>
    <m/>
    <m/>
    <m/>
    <m/>
    <m/>
    <m/>
    <m/>
    <m/>
    <m/>
    <m/>
    <m/>
    <m/>
    <m/>
    <m/>
    <m/>
    <m/>
    <m/>
    <m/>
    <s v="Drugs are mostly available"/>
    <b v="1"/>
    <b v="0"/>
    <b v="0"/>
    <b v="0"/>
    <b v="0"/>
    <b v="0"/>
    <b v="0"/>
    <m/>
    <m/>
    <n v="4"/>
    <m/>
    <m/>
    <m/>
    <n v="1"/>
    <m/>
    <m/>
    <m/>
    <m/>
    <m/>
    <x v="2"/>
    <m/>
    <m/>
    <m/>
    <m/>
    <m/>
    <m/>
    <m/>
    <m/>
    <m/>
    <m/>
    <m/>
    <m/>
    <x v="1"/>
    <s v="Hospital for normal delivery Hospital for surgery/ C-section"/>
    <m/>
    <m/>
    <m/>
    <m/>
    <m/>
    <b v="1"/>
    <b v="1"/>
    <m/>
    <m/>
    <m/>
    <m/>
    <x v="2"/>
    <s v="In person by community workers Social media"/>
    <m/>
    <b v="1"/>
    <b v="1"/>
    <m/>
    <m/>
    <m/>
    <m/>
    <s v="فيس بوك"/>
    <m/>
    <s v="Yes"/>
    <s v="Yes"/>
    <s v="Yes"/>
    <s v="Yes"/>
    <s v="No"/>
    <s v="No"/>
    <s v="Yes"/>
    <s v="Yes"/>
    <s v="Yes"/>
    <s v="Yes"/>
    <s v="No"/>
    <s v="No"/>
    <m/>
    <m/>
    <m/>
    <m/>
    <m/>
    <m/>
    <m/>
    <m/>
    <m/>
    <m/>
    <m/>
    <m/>
    <m/>
    <m/>
    <m/>
    <n v="0"/>
    <x v="1"/>
    <m/>
    <m/>
    <m/>
    <m/>
    <s v="Sadness Conflict within community"/>
    <m/>
    <m/>
    <m/>
    <m/>
    <b v="1"/>
    <m/>
    <m/>
    <m/>
    <m/>
    <m/>
    <m/>
    <m/>
    <m/>
    <b v="1"/>
    <m/>
    <m/>
    <m/>
    <m/>
    <s v="Children Adolescent Boys Adolescent girls People with chronic health conditions"/>
    <m/>
    <m/>
    <b v="1"/>
    <m/>
    <m/>
    <m/>
    <m/>
    <b v="1"/>
    <b v="1"/>
    <b v="1"/>
    <m/>
    <m/>
    <m/>
    <s v="أضعف من غيرهم"/>
    <s v="Speaking to a friend"/>
    <m/>
    <b v="1"/>
    <m/>
    <m/>
    <m/>
    <m/>
    <m/>
    <m/>
    <m/>
    <m/>
    <m/>
    <m/>
    <s v="Family Friends"/>
    <b v="1"/>
    <b v="1"/>
    <m/>
    <m/>
    <m/>
    <m/>
    <m/>
    <m/>
    <m/>
    <m/>
    <m/>
    <m/>
    <s v="Don't Know"/>
    <m/>
    <m/>
    <m/>
    <m/>
    <m/>
    <m/>
    <m/>
    <b v="1"/>
    <m/>
    <x v="1"/>
    <m/>
    <s v="Don't know"/>
    <m/>
    <m/>
    <m/>
    <m/>
    <m/>
    <m/>
    <m/>
    <m/>
    <m/>
    <m/>
    <m/>
    <m/>
    <b v="1"/>
    <m/>
    <x v="2"/>
    <s v="Family member"/>
    <b v="1"/>
    <m/>
    <m/>
    <m/>
    <m/>
    <m/>
    <m/>
    <m/>
    <m/>
    <m/>
    <m/>
    <s v="Family member"/>
    <b v="1"/>
    <m/>
    <m/>
    <m/>
    <m/>
    <m/>
    <m/>
    <m/>
    <m/>
    <m/>
    <s v="Don't Know"/>
    <m/>
    <m/>
    <m/>
    <m/>
    <m/>
    <m/>
    <m/>
    <b v="1"/>
    <m/>
    <m/>
    <m/>
    <m/>
    <m/>
    <m/>
    <m/>
    <m/>
    <m/>
    <m/>
    <s v="Fear of being identified as survivors"/>
    <b v="1"/>
    <m/>
    <m/>
    <m/>
    <m/>
    <m/>
    <m/>
    <m/>
    <m/>
    <s v="Kidnapping Physical abuse"/>
    <b v="1"/>
    <m/>
    <m/>
    <b v="1"/>
    <m/>
    <m/>
    <m/>
    <m/>
    <m/>
    <m/>
    <m/>
    <m/>
    <m/>
    <m/>
    <m/>
    <m/>
    <s v="Parents Relatives"/>
    <m/>
    <m/>
    <m/>
    <m/>
    <m/>
    <b v="1"/>
    <b v="1"/>
    <m/>
    <m/>
    <m/>
    <m/>
    <m/>
    <m/>
    <m/>
    <m/>
    <s v="None"/>
    <m/>
    <m/>
    <m/>
    <m/>
    <m/>
    <m/>
    <m/>
    <m/>
    <b v="1"/>
    <m/>
    <m/>
    <s v="No barriers"/>
    <m/>
    <m/>
    <m/>
    <m/>
    <m/>
    <m/>
    <m/>
    <m/>
    <b v="1"/>
    <m/>
    <s v="Yes"/>
    <m/>
    <s v="No"/>
    <m/>
    <s v="Quraan Hand crafts Sport activity"/>
    <b v="1"/>
    <b v="1"/>
    <b v="1"/>
    <m/>
    <m/>
    <m/>
    <m/>
    <m/>
    <m/>
    <m/>
    <m/>
    <s v="Orphans living in the community Children involved in harmful forms of labor Children who have been associated with fighting forces"/>
    <m/>
    <m/>
    <b v="1"/>
    <m/>
    <b v="1"/>
    <b v="1"/>
    <m/>
    <m/>
    <m/>
    <m/>
    <s v="Humanitarian assistance Salaried work"/>
    <m/>
    <m/>
    <m/>
    <m/>
    <m/>
    <b v="1"/>
    <m/>
    <m/>
    <b v="1"/>
    <m/>
    <m/>
    <m/>
    <m/>
    <m/>
    <n v="2500"/>
    <n v="3000"/>
    <x v="49"/>
    <b v="1"/>
    <m/>
    <m/>
    <m/>
    <m/>
    <b v="1"/>
    <m/>
    <m/>
    <m/>
    <m/>
    <m/>
    <m/>
    <m/>
    <m/>
    <m/>
    <m/>
    <m/>
    <s v="Yes"/>
    <s v="Cash/voucher"/>
    <m/>
    <m/>
    <m/>
    <b v="1"/>
    <m/>
    <m/>
    <m/>
    <m/>
    <s v="No"/>
    <m/>
    <s v="No"/>
    <m/>
    <m/>
    <m/>
    <m/>
    <m/>
    <m/>
    <m/>
    <m/>
    <m/>
    <m/>
    <s v="Participatory (Both wife &amp; Husband)"/>
    <m/>
    <s v="No"/>
    <m/>
    <s v="تقديم تدفئة_x000a_توفير المياه بشكل مجاني_x000a_تقديم الدعم المادي"/>
    <s v="Social media messaging (e.g. Facebook)"/>
    <m/>
    <m/>
    <m/>
    <m/>
    <m/>
    <b v="1"/>
    <m/>
    <m/>
    <m/>
    <s v="Social media messaging (e.g. Facebook)"/>
    <m/>
    <m/>
    <m/>
    <m/>
    <b v="1"/>
    <m/>
    <m/>
    <m/>
    <s v="زيادة الدعم للمحرر من المنظمات"/>
    <s v="uuid:db98579b-0157-47de-920e-7dd5494aa6f4"/>
    <n v="92471308"/>
    <s v="db98579b-0157-47de-920e-7dd5494aa6f4"/>
    <d v="2022-02-10T12:59:42"/>
    <n v="105"/>
    <m/>
    <n v="-1"/>
    <m/>
    <m/>
    <s v="202202091909"/>
    <n v="16469"/>
    <s v="nsenumerator"/>
    <n v="648550"/>
  </r>
  <r>
    <s v="2022-02-10T09:47:47.400+03:00"/>
    <s v="2022-02-10T13:58:27.067+03:00"/>
    <s v="0"/>
    <s v="أحمد الأعرج"/>
    <s v="MRFS"/>
    <m/>
    <d v="2022-02-10T00:00:00"/>
    <x v="9"/>
    <s v="All"/>
    <s v="Yes"/>
    <s v="IDP"/>
    <d v="2016-02-01T00:00:00"/>
    <s v="Head of Household"/>
    <m/>
    <x v="1"/>
    <s v="50+"/>
    <s v="Is the Head of household"/>
    <s v="Male"/>
    <s v="Yes, PWD, has difficulty seeing even with glasses"/>
    <m/>
    <b v="1"/>
    <m/>
    <m/>
    <m/>
    <m/>
    <m/>
    <s v="Married"/>
    <s v="None/Never attended school"/>
    <n v="0"/>
    <n v="0"/>
    <n v="0"/>
    <n v="0"/>
    <n v="0"/>
    <n v="1"/>
    <n v="0"/>
    <s v="0"/>
    <s v="1"/>
    <s v="1"/>
    <n v="0"/>
    <n v="0"/>
    <n v="0"/>
    <n v="1"/>
    <n v="3"/>
    <n v="0"/>
    <s v="1"/>
    <s v="3"/>
    <s v="4"/>
    <s v="1"/>
    <s v="0"/>
    <s v="4"/>
    <s v="5"/>
    <n v="5"/>
    <s v="Food and basic needs"/>
    <m/>
    <s v="Other"/>
    <s v="تدفئة"/>
    <s v="Health"/>
    <m/>
    <s v="Primary Health care Centre (PHCC)-outpatient,inpatient + maternity Hospital Private Clinic"/>
    <m/>
    <b v="1"/>
    <b v="1"/>
    <b v="1"/>
    <m/>
    <m/>
    <m/>
    <m/>
    <m/>
    <n v="10"/>
    <x v="2"/>
    <s v="No"/>
    <m/>
    <m/>
    <m/>
    <m/>
    <m/>
    <m/>
    <m/>
    <m/>
    <m/>
    <m/>
    <m/>
    <m/>
    <m/>
    <m/>
    <m/>
    <m/>
    <m/>
    <m/>
    <m/>
    <m/>
    <m/>
    <m/>
    <m/>
    <m/>
    <m/>
    <m/>
    <m/>
    <m/>
    <s v="Non communicable diseases (NCD) drugs (chronic, cardiac, diabetes, hyper-tension, asthma) Antibiotic"/>
    <b v="0"/>
    <b v="1"/>
    <b v="0"/>
    <b v="0"/>
    <b v="1"/>
    <b v="0"/>
    <b v="0"/>
    <m/>
    <m/>
    <n v="2"/>
    <m/>
    <m/>
    <m/>
    <n v="1"/>
    <n v="1"/>
    <m/>
    <m/>
    <m/>
    <m/>
    <x v="1"/>
    <s v="Not concerned about getting infected with COVID-19"/>
    <b v="1"/>
    <m/>
    <m/>
    <m/>
    <m/>
    <m/>
    <m/>
    <m/>
    <m/>
    <m/>
    <m/>
    <x v="1"/>
    <s v="Hospital for normal delivery Hospital for surgery/ C-section"/>
    <m/>
    <m/>
    <m/>
    <m/>
    <m/>
    <b v="1"/>
    <b v="1"/>
    <m/>
    <m/>
    <m/>
    <m/>
    <x v="2"/>
    <s v="Don't know"/>
    <m/>
    <m/>
    <m/>
    <m/>
    <m/>
    <m/>
    <b v="1"/>
    <m/>
    <m/>
    <s v="No"/>
    <s v="Yes"/>
    <s v="Yes"/>
    <s v="No"/>
    <s v="No"/>
    <s v="No"/>
    <s v="No"/>
    <s v="Yes"/>
    <s v="No"/>
    <s v="Yes"/>
    <s v="No"/>
    <s v="No"/>
    <m/>
    <m/>
    <m/>
    <m/>
    <m/>
    <m/>
    <m/>
    <m/>
    <m/>
    <m/>
    <m/>
    <m/>
    <m/>
    <m/>
    <m/>
    <n v="0"/>
    <x v="1"/>
    <m/>
    <m/>
    <m/>
    <m/>
    <s v="Anger Sadness Economic"/>
    <m/>
    <b v="1"/>
    <m/>
    <m/>
    <b v="1"/>
    <m/>
    <m/>
    <m/>
    <m/>
    <m/>
    <m/>
    <b v="1"/>
    <m/>
    <m/>
    <m/>
    <m/>
    <m/>
    <m/>
    <s v="Persons with Physical Disabilities"/>
    <m/>
    <m/>
    <m/>
    <b v="1"/>
    <m/>
    <m/>
    <m/>
    <m/>
    <m/>
    <m/>
    <m/>
    <m/>
    <m/>
    <s v="بسبب المرض"/>
    <s v="Seeing an MHPSS professional"/>
    <m/>
    <m/>
    <m/>
    <m/>
    <b v="1"/>
    <m/>
    <m/>
    <m/>
    <m/>
    <m/>
    <m/>
    <m/>
    <s v="Medical Doctor"/>
    <m/>
    <m/>
    <m/>
    <m/>
    <b v="1"/>
    <m/>
    <m/>
    <m/>
    <m/>
    <m/>
    <m/>
    <m/>
    <s v="Don't Know"/>
    <m/>
    <m/>
    <m/>
    <m/>
    <m/>
    <m/>
    <m/>
    <b v="1"/>
    <m/>
    <x v="0"/>
    <m/>
    <s v="Don't know"/>
    <m/>
    <m/>
    <m/>
    <m/>
    <m/>
    <m/>
    <m/>
    <m/>
    <m/>
    <m/>
    <m/>
    <m/>
    <b v="1"/>
    <m/>
    <x v="2"/>
    <s v="Family member Friend"/>
    <b v="1"/>
    <m/>
    <m/>
    <m/>
    <b v="1"/>
    <m/>
    <m/>
    <m/>
    <m/>
    <m/>
    <m/>
    <s v="Family member Friend"/>
    <b v="1"/>
    <m/>
    <m/>
    <m/>
    <b v="1"/>
    <m/>
    <m/>
    <m/>
    <m/>
    <m/>
    <s v="Don't Know"/>
    <m/>
    <m/>
    <m/>
    <m/>
    <m/>
    <m/>
    <m/>
    <b v="1"/>
    <m/>
    <m/>
    <m/>
    <m/>
    <m/>
    <m/>
    <m/>
    <m/>
    <m/>
    <m/>
    <s v="Don't Know"/>
    <m/>
    <m/>
    <m/>
    <m/>
    <m/>
    <m/>
    <m/>
    <b v="1"/>
    <m/>
    <s v="Physical abuse Exploitation"/>
    <m/>
    <m/>
    <m/>
    <b v="1"/>
    <m/>
    <m/>
    <m/>
    <m/>
    <m/>
    <m/>
    <m/>
    <b v="1"/>
    <m/>
    <m/>
    <m/>
    <m/>
    <s v="Parents Relatives"/>
    <m/>
    <m/>
    <m/>
    <m/>
    <m/>
    <b v="1"/>
    <b v="1"/>
    <m/>
    <m/>
    <m/>
    <m/>
    <m/>
    <m/>
    <m/>
    <m/>
    <s v="None"/>
    <m/>
    <m/>
    <m/>
    <m/>
    <m/>
    <m/>
    <m/>
    <m/>
    <b v="1"/>
    <m/>
    <m/>
    <s v="No barriers"/>
    <m/>
    <m/>
    <m/>
    <m/>
    <m/>
    <m/>
    <m/>
    <m/>
    <b v="1"/>
    <m/>
    <s v="No"/>
    <s v="بسبب التكلفة"/>
    <s v="No"/>
    <m/>
    <s v="Sport activity"/>
    <b v="1"/>
    <m/>
    <m/>
    <m/>
    <m/>
    <m/>
    <m/>
    <m/>
    <m/>
    <m/>
    <m/>
    <s v="Orphans living in the community"/>
    <m/>
    <m/>
    <b v="1"/>
    <m/>
    <m/>
    <m/>
    <m/>
    <m/>
    <m/>
    <m/>
    <s v="No income"/>
    <b v="1"/>
    <m/>
    <m/>
    <m/>
    <m/>
    <m/>
    <m/>
    <m/>
    <m/>
    <m/>
    <m/>
    <m/>
    <m/>
    <m/>
    <m/>
    <n v="1500"/>
    <x v="44"/>
    <m/>
    <b v="1"/>
    <m/>
    <m/>
    <b v="1"/>
    <b v="1"/>
    <m/>
    <m/>
    <m/>
    <m/>
    <m/>
    <m/>
    <m/>
    <m/>
    <m/>
    <m/>
    <m/>
    <s v="No"/>
    <m/>
    <m/>
    <m/>
    <m/>
    <m/>
    <m/>
    <m/>
    <m/>
    <m/>
    <s v="No"/>
    <m/>
    <s v="No"/>
    <m/>
    <m/>
    <m/>
    <m/>
    <m/>
    <m/>
    <m/>
    <m/>
    <m/>
    <m/>
    <s v="Participatory (Both wife &amp; Husband)"/>
    <m/>
    <s v="No"/>
    <m/>
    <s v="دعم التدفئة_x000a_الدعم المادي والغذاء_x000a_تقديم المياه"/>
    <s v="Don't Know"/>
    <m/>
    <m/>
    <m/>
    <m/>
    <m/>
    <m/>
    <m/>
    <b v="1"/>
    <m/>
    <s v="Don't Know"/>
    <m/>
    <m/>
    <m/>
    <m/>
    <m/>
    <m/>
    <b v="1"/>
    <m/>
    <s v="لا شيء"/>
    <s v="uuid:27f79a80-bfe6-4735-815f-c70fd0283459"/>
    <n v="92471310"/>
    <s v="27f79a80-bfe6-4735-815f-c70fd0283459"/>
    <d v="2022-02-10T12:59:43"/>
    <n v="106"/>
    <m/>
    <n v="-1"/>
    <m/>
    <m/>
    <s v="202202091909"/>
    <n v="15040"/>
    <s v="nsenumerator"/>
    <n v="648550"/>
  </r>
  <r>
    <s v="2022-02-10T10:29:52.379+03:00"/>
    <s v="2022-02-10T14:03:05.004+03:00"/>
    <s v="0"/>
    <s v="أحمد الأعرج"/>
    <s v="MRFS"/>
    <m/>
    <d v="2022-02-10T00:00:00"/>
    <x v="9"/>
    <s v="All"/>
    <s v="Yes"/>
    <s v="Host"/>
    <m/>
    <s v="Head of Household"/>
    <m/>
    <x v="1"/>
    <s v="50+"/>
    <s v="Is the Head of household"/>
    <s v="Male"/>
    <s v="Yes PWD, has difficulty walking or climbing steps"/>
    <m/>
    <m/>
    <m/>
    <b v="1"/>
    <m/>
    <m/>
    <m/>
    <s v="Married"/>
    <s v="University"/>
    <n v="0"/>
    <n v="0"/>
    <n v="0"/>
    <n v="0"/>
    <n v="0"/>
    <n v="5"/>
    <n v="1"/>
    <s v="0"/>
    <s v="6"/>
    <s v="6"/>
    <n v="0"/>
    <n v="0"/>
    <n v="0"/>
    <n v="0"/>
    <n v="4"/>
    <n v="1"/>
    <s v="0"/>
    <s v="5"/>
    <s v="5"/>
    <s v="0"/>
    <s v="0"/>
    <s v="11"/>
    <s v="11"/>
    <n v="11"/>
    <s v="Food and basic needs"/>
    <m/>
    <s v="Water, sanitation, and hygiene"/>
    <m/>
    <s v="Health"/>
    <m/>
    <s v="Primary Health care unit-outpatient only (PHCU) Hospital Private Clinic"/>
    <b v="1"/>
    <m/>
    <b v="1"/>
    <b v="1"/>
    <m/>
    <m/>
    <m/>
    <m/>
    <m/>
    <n v="10"/>
    <x v="2"/>
    <s v="Yes"/>
    <s v="Some types of medicines are not available in the market"/>
    <b v="1"/>
    <b v="0"/>
    <b v="0"/>
    <b v="0"/>
    <b v="0"/>
    <b v="0"/>
    <b v="0"/>
    <b v="0"/>
    <b v="0"/>
    <b v="0"/>
    <m/>
    <s v="Lack of medicine availability"/>
    <b v="0"/>
    <b v="0"/>
    <b v="0"/>
    <b v="0"/>
    <b v="1"/>
    <b v="0"/>
    <b v="0"/>
    <b v="0"/>
    <b v="0"/>
    <b v="0"/>
    <b v="0"/>
    <b v="0"/>
    <b v="0"/>
    <b v="0"/>
    <m/>
    <s v="Antibiotic Other"/>
    <b v="0"/>
    <b v="0"/>
    <b v="0"/>
    <b v="0"/>
    <b v="1"/>
    <b v="1"/>
    <b v="0"/>
    <s v="مسكنات"/>
    <m/>
    <n v="2"/>
    <m/>
    <m/>
    <m/>
    <m/>
    <m/>
    <m/>
    <m/>
    <m/>
    <m/>
    <x v="2"/>
    <m/>
    <m/>
    <m/>
    <m/>
    <m/>
    <m/>
    <m/>
    <m/>
    <m/>
    <m/>
    <m/>
    <m/>
    <x v="1"/>
    <s v="Hospital for normal delivery Hospital for surgery/ C-section"/>
    <m/>
    <m/>
    <m/>
    <m/>
    <m/>
    <b v="1"/>
    <b v="1"/>
    <m/>
    <m/>
    <m/>
    <m/>
    <x v="2"/>
    <s v="Social media"/>
    <m/>
    <m/>
    <b v="1"/>
    <m/>
    <m/>
    <m/>
    <m/>
    <s v="فيس بوك"/>
    <m/>
    <s v="No"/>
    <s v="Yes"/>
    <s v="Yes"/>
    <s v="No"/>
    <s v="No"/>
    <s v="No"/>
    <s v="Yes"/>
    <s v="Yes"/>
    <s v="Yes"/>
    <s v="Yes"/>
    <s v="Yes"/>
    <s v="No"/>
    <m/>
    <m/>
    <m/>
    <m/>
    <m/>
    <m/>
    <m/>
    <m/>
    <m/>
    <m/>
    <m/>
    <m/>
    <m/>
    <m/>
    <m/>
    <n v="0"/>
    <x v="1"/>
    <m/>
    <m/>
    <m/>
    <m/>
    <s v="Economic Family conflict"/>
    <m/>
    <m/>
    <m/>
    <m/>
    <m/>
    <m/>
    <m/>
    <m/>
    <m/>
    <m/>
    <m/>
    <b v="1"/>
    <b v="1"/>
    <m/>
    <m/>
    <m/>
    <m/>
    <m/>
    <s v="Adult Women Adolescent Boys Adolescent girls"/>
    <b v="1"/>
    <m/>
    <m/>
    <m/>
    <m/>
    <m/>
    <m/>
    <m/>
    <b v="1"/>
    <b v="1"/>
    <m/>
    <m/>
    <m/>
    <s v="لا اعلم"/>
    <s v="Speaking to a family member Speaking to a friend"/>
    <b v="1"/>
    <b v="1"/>
    <m/>
    <m/>
    <m/>
    <m/>
    <m/>
    <m/>
    <m/>
    <m/>
    <m/>
    <m/>
    <s v="Family Friends"/>
    <b v="1"/>
    <b v="1"/>
    <m/>
    <m/>
    <m/>
    <m/>
    <m/>
    <m/>
    <m/>
    <m/>
    <m/>
    <m/>
    <s v="Fear of stigma"/>
    <m/>
    <m/>
    <m/>
    <m/>
    <m/>
    <b v="1"/>
    <m/>
    <m/>
    <m/>
    <x v="1"/>
    <m/>
    <s v="Health care (including reproductive health) Cash Vouchers"/>
    <m/>
    <m/>
    <m/>
    <b v="1"/>
    <m/>
    <m/>
    <m/>
    <m/>
    <m/>
    <b v="1"/>
    <m/>
    <m/>
    <m/>
    <m/>
    <x v="2"/>
    <s v="Police Family member"/>
    <b v="1"/>
    <m/>
    <b v="1"/>
    <m/>
    <m/>
    <m/>
    <m/>
    <m/>
    <m/>
    <m/>
    <m/>
    <s v="Family member Police"/>
    <b v="1"/>
    <m/>
    <b v="1"/>
    <m/>
    <m/>
    <m/>
    <m/>
    <m/>
    <m/>
    <m/>
    <s v="Don't Know"/>
    <m/>
    <m/>
    <m/>
    <m/>
    <m/>
    <m/>
    <m/>
    <b v="1"/>
    <m/>
    <m/>
    <m/>
    <m/>
    <m/>
    <m/>
    <m/>
    <m/>
    <m/>
    <m/>
    <s v="Fear of being identified as survivors"/>
    <b v="1"/>
    <m/>
    <m/>
    <m/>
    <m/>
    <m/>
    <m/>
    <m/>
    <m/>
    <s v="Dropout of school Alcohol/substance misuse"/>
    <m/>
    <m/>
    <m/>
    <m/>
    <m/>
    <m/>
    <m/>
    <b v="1"/>
    <m/>
    <m/>
    <m/>
    <m/>
    <b v="1"/>
    <m/>
    <m/>
    <m/>
    <s v="Parents Relatives"/>
    <m/>
    <m/>
    <m/>
    <m/>
    <m/>
    <b v="1"/>
    <b v="1"/>
    <m/>
    <m/>
    <m/>
    <m/>
    <m/>
    <m/>
    <m/>
    <m/>
    <m/>
    <m/>
    <m/>
    <m/>
    <m/>
    <m/>
    <m/>
    <m/>
    <m/>
    <m/>
    <m/>
    <m/>
    <m/>
    <m/>
    <m/>
    <m/>
    <m/>
    <m/>
    <m/>
    <m/>
    <m/>
    <m/>
    <m/>
    <m/>
    <m/>
    <m/>
    <m/>
    <s v="Sport activity Quraan"/>
    <b v="1"/>
    <b v="1"/>
    <m/>
    <m/>
    <m/>
    <m/>
    <m/>
    <m/>
    <m/>
    <m/>
    <m/>
    <s v="Orphans living in the community"/>
    <m/>
    <m/>
    <b v="1"/>
    <m/>
    <m/>
    <m/>
    <m/>
    <m/>
    <m/>
    <m/>
    <s v="Humanitarian assistance Salaried work Remittances from family members"/>
    <m/>
    <m/>
    <m/>
    <m/>
    <m/>
    <b v="1"/>
    <m/>
    <b v="1"/>
    <b v="1"/>
    <m/>
    <m/>
    <m/>
    <m/>
    <m/>
    <n v="7000"/>
    <n v="4000"/>
    <x v="50"/>
    <b v="1"/>
    <m/>
    <m/>
    <m/>
    <m/>
    <b v="1"/>
    <m/>
    <m/>
    <b v="1"/>
    <m/>
    <m/>
    <m/>
    <m/>
    <m/>
    <m/>
    <m/>
    <m/>
    <s v="Yes"/>
    <s v="Food baskets Cash/voucher"/>
    <b v="1"/>
    <m/>
    <m/>
    <b v="1"/>
    <m/>
    <m/>
    <m/>
    <m/>
    <s v="No"/>
    <m/>
    <s v="No"/>
    <m/>
    <m/>
    <m/>
    <m/>
    <m/>
    <m/>
    <m/>
    <m/>
    <m/>
    <m/>
    <s v="Participatory (Both wife &amp; Husband)"/>
    <m/>
    <s v="No"/>
    <m/>
    <s v="ترك المحسوبيات_x000a_زيادة الدعم_x000a_تأمين سكن للنازحين"/>
    <s v="Hotline/phone"/>
    <m/>
    <m/>
    <b v="1"/>
    <m/>
    <m/>
    <m/>
    <m/>
    <m/>
    <m/>
    <s v="Social media messaging (e.g. Facebook)"/>
    <m/>
    <m/>
    <m/>
    <m/>
    <b v="1"/>
    <m/>
    <m/>
    <m/>
    <s v="لا شي"/>
    <s v="uuid:55e08286-88c3-4618-81c0-1f18bfa94443"/>
    <n v="92471311"/>
    <s v="55e08286-88c3-4618-81c0-1f18bfa94443"/>
    <d v="2022-02-10T12:59:43"/>
    <n v="107"/>
    <m/>
    <n v="-1"/>
    <m/>
    <m/>
    <s v="202202091909"/>
    <n v="12793"/>
    <s v="nsenumerator"/>
    <n v="648550"/>
  </r>
  <r>
    <s v="2022-02-10T11:00:48.989+03:00"/>
    <s v="2022-02-10T14:06:08.674+03:00"/>
    <s v="0"/>
    <s v="أحمد الاعرج"/>
    <s v="MRFS"/>
    <m/>
    <d v="2022-02-10T00:00:00"/>
    <x v="9"/>
    <s v="All"/>
    <s v="Yes"/>
    <s v="Host"/>
    <m/>
    <s v="Head of Household"/>
    <m/>
    <x v="1"/>
    <s v="50+"/>
    <s v="Is the Head of household"/>
    <s v="Male"/>
    <s v="Yes PWD has difficulty (with self-care such as) washing all over or dressing"/>
    <m/>
    <m/>
    <m/>
    <m/>
    <m/>
    <b v="1"/>
    <m/>
    <s v="Married"/>
    <s v="Secondary"/>
    <n v="0"/>
    <n v="0"/>
    <n v="0"/>
    <n v="1"/>
    <n v="0"/>
    <n v="3"/>
    <n v="0"/>
    <s v="1"/>
    <s v="3"/>
    <s v="4"/>
    <n v="0"/>
    <n v="0"/>
    <n v="0"/>
    <n v="1"/>
    <n v="1"/>
    <n v="0"/>
    <s v="1"/>
    <s v="1"/>
    <s v="2"/>
    <s v="2"/>
    <s v="0"/>
    <s v="4"/>
    <s v="6"/>
    <n v="6"/>
    <s v="Shelter / housing"/>
    <m/>
    <s v="Food and basic needs"/>
    <m/>
    <s v="Health"/>
    <m/>
    <s v="Primary Health care unit-outpatient only (PHCU) Hospital Private Clinic"/>
    <b v="1"/>
    <m/>
    <b v="1"/>
    <b v="1"/>
    <m/>
    <m/>
    <m/>
    <m/>
    <m/>
    <n v="10"/>
    <x v="2"/>
    <s v="No"/>
    <m/>
    <m/>
    <m/>
    <m/>
    <m/>
    <m/>
    <m/>
    <m/>
    <m/>
    <m/>
    <m/>
    <m/>
    <m/>
    <m/>
    <m/>
    <m/>
    <m/>
    <m/>
    <m/>
    <m/>
    <m/>
    <m/>
    <m/>
    <m/>
    <m/>
    <m/>
    <m/>
    <m/>
    <s v="Non communicable diseases (NCD) drugs (chronic, cardiac, diabetes, hyper-tension, asthma)"/>
    <b v="0"/>
    <b v="1"/>
    <b v="0"/>
    <b v="0"/>
    <b v="0"/>
    <b v="0"/>
    <b v="0"/>
    <m/>
    <m/>
    <n v="2"/>
    <m/>
    <m/>
    <m/>
    <m/>
    <m/>
    <m/>
    <m/>
    <m/>
    <m/>
    <x v="1"/>
    <s v="Eumours and misconceptions (people died from the vaccine, it is a conspiracy, Corona is all a lie, etc…)"/>
    <m/>
    <m/>
    <m/>
    <m/>
    <m/>
    <b v="1"/>
    <m/>
    <m/>
    <m/>
    <m/>
    <m/>
    <x v="1"/>
    <s v="Hospital for surgery/ C-section"/>
    <m/>
    <m/>
    <m/>
    <m/>
    <m/>
    <m/>
    <b v="1"/>
    <m/>
    <m/>
    <m/>
    <m/>
    <x v="2"/>
    <s v="Social media"/>
    <m/>
    <m/>
    <b v="1"/>
    <m/>
    <m/>
    <m/>
    <m/>
    <s v="فيس بوك"/>
    <m/>
    <s v="Yes"/>
    <s v="Yes"/>
    <s v="Yes"/>
    <s v="Yes"/>
    <s v="Yes"/>
    <s v="No"/>
    <s v="No"/>
    <s v="Yes"/>
    <s v="No"/>
    <s v="Yes"/>
    <s v="No"/>
    <s v="No"/>
    <m/>
    <m/>
    <m/>
    <m/>
    <m/>
    <m/>
    <m/>
    <m/>
    <m/>
    <m/>
    <m/>
    <m/>
    <m/>
    <m/>
    <m/>
    <n v="0"/>
    <x v="1"/>
    <m/>
    <m/>
    <m/>
    <m/>
    <s v="Anger Economic Family conflict"/>
    <m/>
    <b v="1"/>
    <m/>
    <m/>
    <m/>
    <m/>
    <m/>
    <m/>
    <m/>
    <m/>
    <m/>
    <b v="1"/>
    <b v="1"/>
    <m/>
    <m/>
    <m/>
    <m/>
    <m/>
    <s v="Displaced people"/>
    <m/>
    <m/>
    <m/>
    <m/>
    <m/>
    <b v="1"/>
    <m/>
    <m/>
    <m/>
    <m/>
    <m/>
    <m/>
    <m/>
    <s v="بسبب النزوح"/>
    <s v="Speaking to a family member"/>
    <b v="1"/>
    <m/>
    <m/>
    <m/>
    <m/>
    <m/>
    <m/>
    <m/>
    <m/>
    <m/>
    <m/>
    <m/>
    <s v="Family Friends"/>
    <b v="1"/>
    <b v="1"/>
    <m/>
    <m/>
    <m/>
    <m/>
    <m/>
    <m/>
    <m/>
    <m/>
    <m/>
    <m/>
    <s v="Don't Know"/>
    <m/>
    <m/>
    <m/>
    <m/>
    <m/>
    <m/>
    <m/>
    <b v="1"/>
    <m/>
    <x v="0"/>
    <m/>
    <s v="Cash Vouchers"/>
    <m/>
    <m/>
    <m/>
    <m/>
    <m/>
    <m/>
    <m/>
    <m/>
    <m/>
    <b v="1"/>
    <m/>
    <m/>
    <m/>
    <m/>
    <x v="2"/>
    <s v="Family member"/>
    <b v="1"/>
    <m/>
    <m/>
    <m/>
    <m/>
    <m/>
    <m/>
    <m/>
    <m/>
    <m/>
    <m/>
    <s v="Family member"/>
    <b v="1"/>
    <m/>
    <m/>
    <m/>
    <m/>
    <m/>
    <m/>
    <m/>
    <m/>
    <m/>
    <s v="Don't Know"/>
    <m/>
    <m/>
    <m/>
    <m/>
    <m/>
    <m/>
    <m/>
    <b v="1"/>
    <m/>
    <m/>
    <m/>
    <m/>
    <m/>
    <m/>
    <m/>
    <m/>
    <m/>
    <m/>
    <s v="There are no psychosocial support services"/>
    <m/>
    <m/>
    <m/>
    <m/>
    <m/>
    <b v="1"/>
    <m/>
    <m/>
    <m/>
    <s v="Dropout of school Child headed household"/>
    <m/>
    <m/>
    <m/>
    <m/>
    <m/>
    <m/>
    <m/>
    <m/>
    <b v="1"/>
    <m/>
    <m/>
    <m/>
    <b v="1"/>
    <m/>
    <m/>
    <m/>
    <s v="Relatives Parents"/>
    <m/>
    <m/>
    <m/>
    <m/>
    <m/>
    <b v="1"/>
    <b v="1"/>
    <m/>
    <m/>
    <m/>
    <m/>
    <m/>
    <m/>
    <m/>
    <m/>
    <s v="Sport activity Quraan Hand crafts"/>
    <b v="1"/>
    <b v="1"/>
    <b v="1"/>
    <m/>
    <m/>
    <m/>
    <m/>
    <m/>
    <m/>
    <m/>
    <m/>
    <s v="No barriers"/>
    <m/>
    <m/>
    <m/>
    <m/>
    <m/>
    <m/>
    <m/>
    <m/>
    <b v="1"/>
    <m/>
    <s v="Yes"/>
    <m/>
    <s v="No"/>
    <m/>
    <s v="Quraan Sport activity"/>
    <b v="1"/>
    <b v="1"/>
    <m/>
    <m/>
    <m/>
    <m/>
    <m/>
    <m/>
    <m/>
    <m/>
    <m/>
    <s v="Orphans living in the community Children involved in harmful forms of labor Children who have been associated with fighting forces"/>
    <m/>
    <m/>
    <b v="1"/>
    <m/>
    <b v="1"/>
    <b v="1"/>
    <m/>
    <m/>
    <m/>
    <m/>
    <s v="No income"/>
    <b v="1"/>
    <m/>
    <m/>
    <m/>
    <m/>
    <m/>
    <m/>
    <m/>
    <m/>
    <m/>
    <m/>
    <m/>
    <m/>
    <m/>
    <m/>
    <n v="2700"/>
    <x v="51"/>
    <m/>
    <b v="1"/>
    <m/>
    <m/>
    <m/>
    <m/>
    <m/>
    <m/>
    <b v="1"/>
    <m/>
    <m/>
    <m/>
    <m/>
    <m/>
    <m/>
    <m/>
    <m/>
    <s v="No"/>
    <m/>
    <m/>
    <m/>
    <m/>
    <m/>
    <m/>
    <m/>
    <m/>
    <m/>
    <s v="No"/>
    <m/>
    <s v="No"/>
    <m/>
    <m/>
    <m/>
    <m/>
    <m/>
    <m/>
    <m/>
    <m/>
    <m/>
    <m/>
    <s v="Decided by men / husband only"/>
    <m/>
    <s v="No"/>
    <m/>
    <s v="دعم النازحين بالسكن والغذاء_x000a_دعم المياه_x000a_توفير الادوية"/>
    <s v="Hotline/phone"/>
    <m/>
    <m/>
    <b v="1"/>
    <m/>
    <m/>
    <m/>
    <m/>
    <m/>
    <m/>
    <s v="Social media messaging (e.g. Facebook)"/>
    <m/>
    <m/>
    <m/>
    <m/>
    <b v="1"/>
    <m/>
    <m/>
    <m/>
    <s v="لا شيء"/>
    <s v="uuid:5eafbf05-4a17-4904-af87-3bd1d400bb26"/>
    <n v="92471312"/>
    <s v="5eafbf05-4a17-4904-af87-3bd1d400bb26"/>
    <d v="2022-02-10T12:59:44"/>
    <n v="108"/>
    <m/>
    <n v="-1"/>
    <m/>
    <m/>
    <s v="202202091909"/>
    <n v="11120"/>
    <s v="nsenumerator"/>
    <n v="648550"/>
  </r>
  <r>
    <s v="2022-02-10T11:48:56.455+03:00"/>
    <s v="2022-02-10T14:11:11.513+03:00"/>
    <s v="0"/>
    <s v="أحمد الأعرج"/>
    <s v="MRFS"/>
    <m/>
    <d v="2022-02-10T00:00:00"/>
    <x v="9"/>
    <s v="All"/>
    <s v="Yes"/>
    <s v="Host"/>
    <m/>
    <s v="Head of Household"/>
    <m/>
    <x v="1"/>
    <s v="30-39"/>
    <s v="Is the Head of household"/>
    <s v="Male"/>
    <s v="No members with a disability"/>
    <b v="1"/>
    <m/>
    <m/>
    <m/>
    <m/>
    <m/>
    <m/>
    <s v="Married"/>
    <s v="Secondary"/>
    <n v="0"/>
    <n v="0"/>
    <n v="1"/>
    <n v="1"/>
    <n v="1"/>
    <n v="1"/>
    <n v="0"/>
    <s v="3"/>
    <s v="1"/>
    <s v="4"/>
    <n v="0"/>
    <n v="0"/>
    <n v="1"/>
    <n v="0"/>
    <n v="1"/>
    <n v="1"/>
    <s v="1"/>
    <s v="2"/>
    <s v="3"/>
    <s v="4"/>
    <s v="1"/>
    <s v="3"/>
    <s v="7"/>
    <n v="7"/>
    <s v="Food and basic needs"/>
    <m/>
    <s v="Income / livelihoods"/>
    <m/>
    <s v="Water, sanitation, and hygiene"/>
    <m/>
    <s v="Primary Health care unit-outpatient only (PHCU) Hospital Private Clinic"/>
    <b v="1"/>
    <m/>
    <b v="1"/>
    <b v="1"/>
    <m/>
    <m/>
    <m/>
    <m/>
    <m/>
    <n v="10"/>
    <x v="1"/>
    <s v="Yes"/>
    <s v="Some types of medicines are not available in the market Inaccessible due to cost"/>
    <b v="1"/>
    <b v="0"/>
    <b v="0"/>
    <b v="1"/>
    <b v="0"/>
    <b v="0"/>
    <b v="0"/>
    <b v="0"/>
    <b v="0"/>
    <b v="0"/>
    <m/>
    <s v="Lack of medicine availability"/>
    <b v="0"/>
    <b v="0"/>
    <b v="0"/>
    <b v="0"/>
    <b v="1"/>
    <b v="0"/>
    <b v="0"/>
    <b v="0"/>
    <b v="0"/>
    <b v="0"/>
    <b v="0"/>
    <b v="0"/>
    <b v="0"/>
    <b v="0"/>
    <m/>
    <s v="Non communicable diseases (NCD) drugs (chronic, cardiac, diabetes, hyper-tension, asthma) Antibiotic"/>
    <b v="0"/>
    <b v="1"/>
    <b v="0"/>
    <b v="0"/>
    <b v="1"/>
    <b v="0"/>
    <b v="0"/>
    <m/>
    <n v="1"/>
    <n v="4"/>
    <m/>
    <m/>
    <m/>
    <n v="1"/>
    <m/>
    <m/>
    <m/>
    <m/>
    <m/>
    <x v="2"/>
    <m/>
    <m/>
    <m/>
    <m/>
    <m/>
    <m/>
    <m/>
    <m/>
    <m/>
    <m/>
    <m/>
    <m/>
    <x v="1"/>
    <s v="Hospital for surgery/ C-section Hospital for normal delivery"/>
    <m/>
    <m/>
    <m/>
    <m/>
    <m/>
    <b v="1"/>
    <b v="1"/>
    <m/>
    <m/>
    <m/>
    <m/>
    <x v="2"/>
    <s v="Social media"/>
    <m/>
    <m/>
    <b v="1"/>
    <m/>
    <m/>
    <m/>
    <m/>
    <s v="فيس بوك"/>
    <m/>
    <s v="Yes"/>
    <s v="Yes"/>
    <s v="Yes"/>
    <s v="No"/>
    <s v="No"/>
    <s v="No"/>
    <s v="No"/>
    <s v="Yes"/>
    <s v="Yes"/>
    <s v="Yes"/>
    <s v="No"/>
    <s v="No"/>
    <m/>
    <s v="Yes"/>
    <s v="Yes"/>
    <s v="No"/>
    <s v="No"/>
    <s v="No"/>
    <s v="Yes"/>
    <s v="Yes"/>
    <s v="No"/>
    <s v="No"/>
    <s v="Yes"/>
    <s v="No"/>
    <s v="No"/>
    <s v="No"/>
    <s v="No"/>
    <n v="5"/>
    <x v="2"/>
    <n v="1"/>
    <s v="1"/>
    <m/>
    <m/>
    <s v="Sadness Economic Family conflict Conflict within community"/>
    <m/>
    <m/>
    <m/>
    <m/>
    <b v="1"/>
    <m/>
    <m/>
    <m/>
    <m/>
    <m/>
    <m/>
    <b v="1"/>
    <b v="1"/>
    <b v="1"/>
    <m/>
    <m/>
    <m/>
    <m/>
    <s v="Don't know"/>
    <m/>
    <m/>
    <m/>
    <m/>
    <m/>
    <m/>
    <m/>
    <m/>
    <m/>
    <m/>
    <m/>
    <b v="1"/>
    <m/>
    <s v="لا اعرف"/>
    <s v="Don't know"/>
    <m/>
    <m/>
    <m/>
    <m/>
    <m/>
    <m/>
    <m/>
    <m/>
    <m/>
    <m/>
    <b v="1"/>
    <m/>
    <s v="Medical Doctor"/>
    <m/>
    <m/>
    <m/>
    <m/>
    <b v="1"/>
    <m/>
    <m/>
    <m/>
    <m/>
    <m/>
    <m/>
    <m/>
    <s v="Don't Know"/>
    <m/>
    <m/>
    <m/>
    <m/>
    <m/>
    <m/>
    <m/>
    <b v="1"/>
    <m/>
    <x v="2"/>
    <s v="لست بحاجة"/>
    <s v="Cash Vouchers Health care (including reproductive health)"/>
    <m/>
    <m/>
    <m/>
    <b v="1"/>
    <m/>
    <m/>
    <m/>
    <m/>
    <m/>
    <b v="1"/>
    <m/>
    <m/>
    <m/>
    <m/>
    <x v="2"/>
    <s v="Police"/>
    <m/>
    <m/>
    <b v="1"/>
    <m/>
    <m/>
    <m/>
    <m/>
    <m/>
    <m/>
    <m/>
    <m/>
    <s v="Police"/>
    <m/>
    <m/>
    <b v="1"/>
    <m/>
    <m/>
    <m/>
    <m/>
    <m/>
    <m/>
    <m/>
    <s v="Don't Know"/>
    <m/>
    <m/>
    <m/>
    <m/>
    <m/>
    <m/>
    <m/>
    <b v="1"/>
    <m/>
    <m/>
    <m/>
    <m/>
    <m/>
    <m/>
    <m/>
    <m/>
    <m/>
    <m/>
    <s v="Fear of being identified as survivors"/>
    <b v="1"/>
    <m/>
    <m/>
    <m/>
    <m/>
    <m/>
    <m/>
    <m/>
    <m/>
    <s v="Physical abuse Being orphaned Dropout of school"/>
    <m/>
    <m/>
    <m/>
    <b v="1"/>
    <m/>
    <m/>
    <b v="1"/>
    <m/>
    <m/>
    <m/>
    <m/>
    <m/>
    <b v="1"/>
    <m/>
    <m/>
    <m/>
    <s v="Parents Relatives"/>
    <m/>
    <m/>
    <m/>
    <m/>
    <m/>
    <b v="1"/>
    <b v="1"/>
    <m/>
    <m/>
    <m/>
    <m/>
    <m/>
    <m/>
    <m/>
    <m/>
    <s v="Painting / re-creational activity Hand crafts Quraan"/>
    <m/>
    <b v="1"/>
    <b v="1"/>
    <b v="1"/>
    <m/>
    <m/>
    <m/>
    <m/>
    <m/>
    <m/>
    <m/>
    <s v="No services"/>
    <m/>
    <m/>
    <m/>
    <m/>
    <m/>
    <b v="1"/>
    <m/>
    <m/>
    <m/>
    <m/>
    <s v="Yes"/>
    <m/>
    <s v="No"/>
    <m/>
    <s v="Quraan Hand crafts Painting / re-creational activity"/>
    <m/>
    <b v="1"/>
    <b v="1"/>
    <b v="1"/>
    <m/>
    <m/>
    <m/>
    <m/>
    <m/>
    <m/>
    <m/>
    <s v="Orphans living in the community Children involved in harmful forms of labor"/>
    <m/>
    <m/>
    <b v="1"/>
    <m/>
    <b v="1"/>
    <m/>
    <m/>
    <m/>
    <m/>
    <m/>
    <s v="Salaried work"/>
    <m/>
    <m/>
    <m/>
    <m/>
    <m/>
    <b v="1"/>
    <m/>
    <m/>
    <m/>
    <m/>
    <m/>
    <m/>
    <m/>
    <m/>
    <n v="2000"/>
    <n v="3000"/>
    <x v="52"/>
    <m/>
    <m/>
    <m/>
    <m/>
    <m/>
    <b v="1"/>
    <m/>
    <m/>
    <b v="1"/>
    <m/>
    <m/>
    <m/>
    <m/>
    <m/>
    <m/>
    <m/>
    <m/>
    <s v="Yes"/>
    <s v="Food baskets"/>
    <b v="1"/>
    <m/>
    <m/>
    <m/>
    <m/>
    <m/>
    <m/>
    <m/>
    <s v="No"/>
    <m/>
    <s v="No"/>
    <m/>
    <m/>
    <m/>
    <m/>
    <m/>
    <m/>
    <m/>
    <m/>
    <m/>
    <m/>
    <s v="Decided by men / husband only"/>
    <m/>
    <s v="No"/>
    <m/>
    <s v="توفير الأدوية والماء والغذاء والتدفئة"/>
    <s v="Hotline/phone"/>
    <m/>
    <m/>
    <b v="1"/>
    <m/>
    <m/>
    <m/>
    <m/>
    <m/>
    <m/>
    <s v="Social media messaging (e.g. Facebook)"/>
    <m/>
    <m/>
    <m/>
    <m/>
    <b v="1"/>
    <m/>
    <m/>
    <m/>
    <s v="لا"/>
    <s v="uuid:8ae76836-1761-402e-b998-6dc3df7d5964"/>
    <n v="92471314"/>
    <s v="8ae76836-1761-402e-b998-6dc3df7d5964"/>
    <d v="2022-02-10T12:59:45"/>
    <n v="109"/>
    <m/>
    <n v="-1"/>
    <m/>
    <m/>
    <s v="202202091909"/>
    <n v="8535"/>
    <s v="nsenumerator"/>
    <n v="648550"/>
  </r>
  <r>
    <s v="2022-02-10T12:32:38.865+03:00"/>
    <s v="2022-02-10T14:12:29.855+03:00"/>
    <s v="0"/>
    <s v="أحمد الأعرج"/>
    <s v="MRFS"/>
    <m/>
    <d v="2022-02-10T00:00:00"/>
    <x v="9"/>
    <s v="All"/>
    <s v="Yes"/>
    <s v="Host"/>
    <m/>
    <s v="Head of Household"/>
    <m/>
    <x v="1"/>
    <s v="30-39"/>
    <s v="Is the Head of household"/>
    <s v="Male"/>
    <s v="No members with a disability"/>
    <b v="1"/>
    <m/>
    <m/>
    <m/>
    <m/>
    <m/>
    <m/>
    <s v="Married"/>
    <s v="Primary"/>
    <n v="0"/>
    <n v="0"/>
    <n v="0"/>
    <n v="0"/>
    <n v="1"/>
    <n v="1"/>
    <n v="0"/>
    <s v="1"/>
    <s v="1"/>
    <s v="2"/>
    <n v="0"/>
    <n v="0"/>
    <n v="1"/>
    <n v="0"/>
    <n v="1"/>
    <n v="0"/>
    <s v="1"/>
    <s v="1"/>
    <s v="2"/>
    <s v="2"/>
    <s v="0"/>
    <s v="2"/>
    <s v="4"/>
    <n v="4"/>
    <s v="Income / livelihoods"/>
    <m/>
    <s v="Food and basic needs"/>
    <m/>
    <s v="Water, sanitation, and hygiene"/>
    <m/>
    <s v="Primary Health care unit-outpatient only (PHCU) Hospital Private Clinic"/>
    <b v="1"/>
    <m/>
    <b v="1"/>
    <b v="1"/>
    <m/>
    <m/>
    <m/>
    <m/>
    <m/>
    <n v="10"/>
    <x v="1"/>
    <s v="Yes"/>
    <s v="Inaccessible due to cost Some types of medicines are not available in the market"/>
    <b v="1"/>
    <b v="0"/>
    <b v="0"/>
    <b v="1"/>
    <b v="0"/>
    <b v="0"/>
    <b v="0"/>
    <b v="0"/>
    <b v="0"/>
    <b v="0"/>
    <m/>
    <s v="Lack of medicine availability"/>
    <b v="0"/>
    <b v="0"/>
    <b v="0"/>
    <b v="0"/>
    <b v="1"/>
    <b v="0"/>
    <b v="0"/>
    <b v="0"/>
    <b v="0"/>
    <b v="0"/>
    <b v="0"/>
    <b v="0"/>
    <b v="0"/>
    <b v="0"/>
    <m/>
    <s v="Antibiotic"/>
    <b v="0"/>
    <b v="0"/>
    <b v="0"/>
    <b v="0"/>
    <b v="1"/>
    <b v="0"/>
    <b v="0"/>
    <m/>
    <m/>
    <n v="2"/>
    <m/>
    <n v="1"/>
    <m/>
    <m/>
    <m/>
    <m/>
    <m/>
    <m/>
    <m/>
    <x v="1"/>
    <s v="Not concerned about getting infected with COVID-19"/>
    <b v="1"/>
    <m/>
    <m/>
    <m/>
    <m/>
    <m/>
    <m/>
    <m/>
    <m/>
    <m/>
    <m/>
    <x v="1"/>
    <s v="Hospital for normal delivery Hospital for surgery/ C-section"/>
    <m/>
    <m/>
    <m/>
    <m/>
    <m/>
    <b v="1"/>
    <b v="1"/>
    <m/>
    <m/>
    <m/>
    <m/>
    <x v="2"/>
    <s v="In person at health centers"/>
    <b v="1"/>
    <m/>
    <m/>
    <m/>
    <m/>
    <m/>
    <m/>
    <m/>
    <m/>
    <s v="Yes"/>
    <s v="Yes"/>
    <s v="No"/>
    <s v="No"/>
    <s v="No"/>
    <s v="No"/>
    <s v="Yes"/>
    <s v="No"/>
    <s v="No"/>
    <s v="Yes"/>
    <s v="No"/>
    <s v="No"/>
    <m/>
    <m/>
    <m/>
    <m/>
    <m/>
    <m/>
    <m/>
    <m/>
    <m/>
    <m/>
    <m/>
    <m/>
    <m/>
    <m/>
    <m/>
    <n v="0"/>
    <x v="1"/>
    <m/>
    <m/>
    <m/>
    <m/>
    <s v="Economic"/>
    <m/>
    <m/>
    <m/>
    <m/>
    <m/>
    <m/>
    <m/>
    <m/>
    <m/>
    <m/>
    <m/>
    <b v="1"/>
    <m/>
    <m/>
    <m/>
    <m/>
    <m/>
    <m/>
    <s v="Adult Men"/>
    <m/>
    <b v="1"/>
    <m/>
    <m/>
    <m/>
    <m/>
    <m/>
    <m/>
    <m/>
    <m/>
    <m/>
    <m/>
    <m/>
    <s v="لا يوجد فرص عمل"/>
    <s v="Smoking Speaking to a friend"/>
    <m/>
    <b v="1"/>
    <m/>
    <m/>
    <m/>
    <m/>
    <b v="1"/>
    <m/>
    <m/>
    <m/>
    <m/>
    <m/>
    <s v="Family Friends Medical Doctor"/>
    <b v="1"/>
    <b v="1"/>
    <m/>
    <m/>
    <b v="1"/>
    <m/>
    <m/>
    <m/>
    <m/>
    <m/>
    <m/>
    <m/>
    <s v="Don't Know"/>
    <m/>
    <m/>
    <m/>
    <m/>
    <m/>
    <m/>
    <m/>
    <b v="1"/>
    <m/>
    <x v="1"/>
    <m/>
    <s v="Health care (including reproductive health) Cash Vouchers"/>
    <m/>
    <m/>
    <m/>
    <b v="1"/>
    <m/>
    <m/>
    <m/>
    <m/>
    <m/>
    <b v="1"/>
    <m/>
    <m/>
    <m/>
    <m/>
    <x v="2"/>
    <s v="Family member"/>
    <b v="1"/>
    <m/>
    <m/>
    <m/>
    <m/>
    <m/>
    <m/>
    <m/>
    <m/>
    <m/>
    <m/>
    <s v="Family member Police"/>
    <b v="1"/>
    <m/>
    <b v="1"/>
    <m/>
    <m/>
    <m/>
    <m/>
    <m/>
    <m/>
    <m/>
    <s v="Don't Know"/>
    <m/>
    <m/>
    <m/>
    <m/>
    <m/>
    <m/>
    <m/>
    <b v="1"/>
    <m/>
    <m/>
    <m/>
    <m/>
    <m/>
    <m/>
    <m/>
    <m/>
    <m/>
    <m/>
    <s v="Fear of being identified as survivors"/>
    <b v="1"/>
    <m/>
    <m/>
    <m/>
    <m/>
    <m/>
    <m/>
    <m/>
    <m/>
    <s v="Kidnapping"/>
    <b v="1"/>
    <m/>
    <m/>
    <m/>
    <m/>
    <m/>
    <m/>
    <m/>
    <m/>
    <m/>
    <m/>
    <m/>
    <m/>
    <m/>
    <m/>
    <m/>
    <s v="School teachers Relatives Parents"/>
    <m/>
    <m/>
    <m/>
    <m/>
    <b v="1"/>
    <b v="1"/>
    <b v="1"/>
    <m/>
    <m/>
    <m/>
    <m/>
    <m/>
    <m/>
    <m/>
    <m/>
    <s v="Quraan"/>
    <m/>
    <b v="1"/>
    <m/>
    <m/>
    <m/>
    <m/>
    <m/>
    <m/>
    <m/>
    <m/>
    <m/>
    <s v="Opening time not suitable for parents"/>
    <m/>
    <m/>
    <m/>
    <b v="1"/>
    <m/>
    <m/>
    <m/>
    <m/>
    <m/>
    <m/>
    <s v="Yes"/>
    <m/>
    <s v="No"/>
    <m/>
    <s v="Quraan"/>
    <m/>
    <b v="1"/>
    <m/>
    <m/>
    <m/>
    <m/>
    <m/>
    <m/>
    <m/>
    <m/>
    <m/>
    <s v="Children separated from their parents Orphans living in the community Child-headed households Children involved in harmful forms of labor"/>
    <b v="1"/>
    <m/>
    <b v="1"/>
    <b v="1"/>
    <b v="1"/>
    <m/>
    <m/>
    <m/>
    <m/>
    <m/>
    <s v="Casual labor"/>
    <m/>
    <m/>
    <m/>
    <b v="1"/>
    <m/>
    <m/>
    <m/>
    <m/>
    <m/>
    <m/>
    <m/>
    <m/>
    <m/>
    <m/>
    <n v="500"/>
    <n v="1500"/>
    <x v="27"/>
    <m/>
    <m/>
    <m/>
    <m/>
    <m/>
    <b v="1"/>
    <m/>
    <m/>
    <m/>
    <m/>
    <m/>
    <m/>
    <m/>
    <m/>
    <m/>
    <m/>
    <m/>
    <s v="Yes"/>
    <s v="Cash/voucher"/>
    <m/>
    <m/>
    <m/>
    <b v="1"/>
    <m/>
    <m/>
    <m/>
    <m/>
    <s v="No"/>
    <m/>
    <s v="No"/>
    <m/>
    <m/>
    <m/>
    <m/>
    <m/>
    <m/>
    <m/>
    <m/>
    <m/>
    <m/>
    <s v="Decided by men / husband only"/>
    <m/>
    <s v="No"/>
    <m/>
    <s v="ترك المحسوبيات_x000a_تقديم الدعم المالي_x000a_تقديم مياه"/>
    <s v="In-person to MRFS/partner staff"/>
    <b v="1"/>
    <m/>
    <m/>
    <m/>
    <m/>
    <m/>
    <m/>
    <m/>
    <m/>
    <s v="In-person from staff"/>
    <b v="1"/>
    <m/>
    <m/>
    <m/>
    <m/>
    <m/>
    <m/>
    <m/>
    <s v="لا شيء . الشكر للمنظمات"/>
    <s v="uuid:2a510b39-72ba-4e20-9aa6-e3a17d00d441"/>
    <n v="92471315"/>
    <s v="2a510b39-72ba-4e20-9aa6-e3a17d00d441"/>
    <d v="2022-02-10T12:59:45"/>
    <n v="110"/>
    <m/>
    <n v="-1"/>
    <m/>
    <m/>
    <s v="202202091909"/>
    <n v="5991"/>
    <s v="nsenumerator"/>
    <n v="648550"/>
  </r>
  <r>
    <s v="2022-02-10T09:53:18.832+03:00"/>
    <s v="2022-02-10T17:04:27.077+03:00"/>
    <s v="1970-01-01"/>
    <s v="فرح حج علي"/>
    <s v="MRFS"/>
    <m/>
    <d v="2022-02-10T00:00:00"/>
    <x v="9"/>
    <s v="All"/>
    <s v="Yes"/>
    <s v="Host"/>
    <m/>
    <s v="Primary Caregiver of children &lt;18 years"/>
    <m/>
    <x v="0"/>
    <s v="18-29"/>
    <s v="Wife/Husband"/>
    <s v="Male"/>
    <s v="No members with a disability"/>
    <b v="1"/>
    <m/>
    <m/>
    <m/>
    <m/>
    <m/>
    <m/>
    <s v="Married"/>
    <s v="Primary"/>
    <n v="1"/>
    <n v="1"/>
    <n v="1"/>
    <n v="0"/>
    <n v="0"/>
    <n v="1"/>
    <n v="0"/>
    <s v="2"/>
    <s v="1"/>
    <s v="3"/>
    <n v="0"/>
    <n v="0"/>
    <n v="2"/>
    <n v="0"/>
    <n v="1"/>
    <n v="0"/>
    <s v="2"/>
    <s v="1"/>
    <s v="3"/>
    <s v="4"/>
    <s v="1"/>
    <s v="2"/>
    <s v="6"/>
    <n v="6"/>
    <s v="Food and basic needs"/>
    <m/>
    <s v="Income / livelihoods"/>
    <m/>
    <s v="Don't Know"/>
    <m/>
    <s v="Hospital Primary Health care unit-outpatient only (PHCU)"/>
    <b v="1"/>
    <m/>
    <b v="1"/>
    <m/>
    <m/>
    <m/>
    <m/>
    <m/>
    <m/>
    <n v="45"/>
    <x v="1"/>
    <s v="Yes"/>
    <s v="Some types of medicines are not available in the market Inaccessible due to cost"/>
    <b v="1"/>
    <b v="0"/>
    <b v="0"/>
    <b v="1"/>
    <b v="0"/>
    <b v="0"/>
    <b v="0"/>
    <b v="0"/>
    <b v="0"/>
    <b v="0"/>
    <m/>
    <s v="Unable to reach health facility due to lack of transport and distance Lack of medicine availability Medical staff refused treatment without explanations"/>
    <b v="1"/>
    <b v="0"/>
    <b v="0"/>
    <b v="0"/>
    <b v="1"/>
    <b v="0"/>
    <b v="0"/>
    <b v="0"/>
    <b v="0"/>
    <b v="1"/>
    <b v="0"/>
    <b v="0"/>
    <b v="0"/>
    <b v="0"/>
    <m/>
    <s v="Pediatric medicine Antibiotic"/>
    <b v="0"/>
    <b v="0"/>
    <b v="1"/>
    <b v="0"/>
    <b v="1"/>
    <b v="0"/>
    <b v="0"/>
    <m/>
    <m/>
    <n v="4"/>
    <m/>
    <m/>
    <m/>
    <m/>
    <m/>
    <m/>
    <m/>
    <m/>
    <m/>
    <x v="1"/>
    <s v="Eumours and misconceptions (people died from the vaccine, it is a conspiracy, Corona is all a lie, etc…) Not concerned about getting infected with COVID-19 Concerned about side-effects of the COVID-19 vaccine"/>
    <b v="1"/>
    <m/>
    <b v="1"/>
    <m/>
    <m/>
    <b v="1"/>
    <m/>
    <m/>
    <m/>
    <m/>
    <m/>
    <x v="1"/>
    <s v="Hospital for normal delivery Hospital for surgery/ C-section At private primary health care centre/hospital At home with skilled birth attendant"/>
    <m/>
    <b v="1"/>
    <m/>
    <m/>
    <b v="1"/>
    <b v="1"/>
    <b v="1"/>
    <m/>
    <m/>
    <m/>
    <s v="بسبب عدم القدرة للوصول إلى المشفى في حال تعليق الدعم وإغلاق المشفى"/>
    <x v="2"/>
    <s v="In person by community workers"/>
    <m/>
    <b v="1"/>
    <m/>
    <m/>
    <m/>
    <m/>
    <m/>
    <m/>
    <m/>
    <s v="Yes"/>
    <s v="No"/>
    <s v="Yes"/>
    <s v="Yes"/>
    <s v="No"/>
    <s v="No"/>
    <s v="Yes"/>
    <s v="Yes"/>
    <s v="No"/>
    <s v="No"/>
    <s v="Yes"/>
    <s v="No"/>
    <m/>
    <s v="Yes"/>
    <s v="Yes"/>
    <s v="No"/>
    <s v="No"/>
    <s v="Yes"/>
    <s v="Yes"/>
    <s v="No"/>
    <s v="Yes"/>
    <s v="No"/>
    <s v="No"/>
    <s v="No"/>
    <s v="No"/>
    <s v="No"/>
    <s v="Yes"/>
    <n v="6"/>
    <x v="2"/>
    <n v="1"/>
    <s v="1"/>
    <n v="1"/>
    <s v="1"/>
    <s v="Anger Mood swings Family conflict"/>
    <m/>
    <b v="1"/>
    <m/>
    <m/>
    <m/>
    <m/>
    <m/>
    <m/>
    <b v="1"/>
    <m/>
    <m/>
    <m/>
    <b v="1"/>
    <m/>
    <m/>
    <m/>
    <m/>
    <m/>
    <s v="Adult Women"/>
    <b v="1"/>
    <m/>
    <m/>
    <m/>
    <m/>
    <m/>
    <m/>
    <m/>
    <m/>
    <m/>
    <m/>
    <m/>
    <m/>
    <s v="لأن النساء تبقى في المنزل دائما من غير خروج"/>
    <s v="Speaking to a family member Withdrawal/Isolation"/>
    <b v="1"/>
    <m/>
    <m/>
    <m/>
    <m/>
    <m/>
    <m/>
    <m/>
    <b v="1"/>
    <m/>
    <m/>
    <m/>
    <s v="Family"/>
    <b v="1"/>
    <m/>
    <m/>
    <m/>
    <m/>
    <m/>
    <m/>
    <m/>
    <m/>
    <m/>
    <m/>
    <m/>
    <s v="Services are unavailable"/>
    <m/>
    <b v="1"/>
    <m/>
    <m/>
    <m/>
    <m/>
    <m/>
    <m/>
    <m/>
    <x v="2"/>
    <s v="لأنه انتظر كثيرا لحين  يأتي دوري لقد مللت"/>
    <s v="Health care (including reproductive health)"/>
    <m/>
    <m/>
    <m/>
    <b v="1"/>
    <m/>
    <m/>
    <m/>
    <m/>
    <m/>
    <m/>
    <m/>
    <m/>
    <m/>
    <m/>
    <x v="2"/>
    <s v="Police"/>
    <m/>
    <m/>
    <b v="1"/>
    <m/>
    <m/>
    <m/>
    <m/>
    <m/>
    <m/>
    <m/>
    <m/>
    <s v="Family member"/>
    <b v="1"/>
    <m/>
    <m/>
    <m/>
    <m/>
    <m/>
    <m/>
    <m/>
    <m/>
    <m/>
    <s v="Don't Know"/>
    <m/>
    <m/>
    <m/>
    <m/>
    <m/>
    <m/>
    <m/>
    <b v="1"/>
    <m/>
    <m/>
    <m/>
    <m/>
    <m/>
    <m/>
    <m/>
    <m/>
    <m/>
    <m/>
    <s v="Fear of being identified as survivors There are no psychosocial support services No availability of confidential support"/>
    <b v="1"/>
    <m/>
    <m/>
    <b v="1"/>
    <m/>
    <b v="1"/>
    <m/>
    <m/>
    <m/>
    <s v="Physical abuse Being orphaned"/>
    <m/>
    <m/>
    <m/>
    <b v="1"/>
    <m/>
    <m/>
    <b v="1"/>
    <m/>
    <m/>
    <m/>
    <m/>
    <m/>
    <m/>
    <m/>
    <m/>
    <m/>
    <s v="Relatives Siblings Women and Child support centers"/>
    <m/>
    <m/>
    <b v="1"/>
    <m/>
    <m/>
    <m/>
    <b v="1"/>
    <m/>
    <m/>
    <m/>
    <b v="1"/>
    <m/>
    <m/>
    <m/>
    <m/>
    <s v="Sport activity Quraan Entertainement activities"/>
    <b v="1"/>
    <b v="1"/>
    <m/>
    <m/>
    <m/>
    <b v="1"/>
    <m/>
    <m/>
    <m/>
    <m/>
    <m/>
    <s v="Lack of awareness No services"/>
    <b v="1"/>
    <m/>
    <m/>
    <m/>
    <m/>
    <b v="1"/>
    <m/>
    <m/>
    <m/>
    <m/>
    <s v="Yes"/>
    <m/>
    <s v="No"/>
    <m/>
    <s v="Quraan Painting / re-creational activity"/>
    <m/>
    <b v="1"/>
    <m/>
    <b v="1"/>
    <m/>
    <m/>
    <m/>
    <m/>
    <m/>
    <m/>
    <m/>
    <s v="Orphans living in the community Child-headed households Children involved in harmful forms of labor Children who have been associated with fighting forces"/>
    <m/>
    <m/>
    <b v="1"/>
    <b v="1"/>
    <b v="1"/>
    <b v="1"/>
    <m/>
    <m/>
    <m/>
    <m/>
    <s v="Casual labor"/>
    <m/>
    <m/>
    <m/>
    <b v="1"/>
    <m/>
    <m/>
    <m/>
    <m/>
    <m/>
    <m/>
    <m/>
    <m/>
    <m/>
    <m/>
    <n v="700"/>
    <n v="2000"/>
    <x v="53"/>
    <m/>
    <b v="1"/>
    <m/>
    <m/>
    <m/>
    <m/>
    <m/>
    <m/>
    <m/>
    <m/>
    <m/>
    <m/>
    <b v="1"/>
    <m/>
    <m/>
    <m/>
    <m/>
    <s v="Yes"/>
    <s v="Other"/>
    <m/>
    <m/>
    <m/>
    <m/>
    <m/>
    <m/>
    <b v="1"/>
    <s v="لم تحصل على اي مساعدة"/>
    <s v="No"/>
    <m/>
    <s v="No"/>
    <m/>
    <m/>
    <m/>
    <m/>
    <m/>
    <m/>
    <m/>
    <m/>
    <m/>
    <m/>
    <s v="Participatory (Both wife &amp; Husband)"/>
    <m/>
    <s v="No"/>
    <m/>
    <s v="توسيع المشاريع الأغاثية _x000a__x000a_إقامة مشاريع ترميم للمنازل  التي تعرضت للقصف _x000a__x000a_ايتاح فرص عمل  للشباب  الأميين"/>
    <s v="In-person to MRFS/partner staff"/>
    <b v="1"/>
    <m/>
    <m/>
    <m/>
    <m/>
    <m/>
    <m/>
    <m/>
    <m/>
    <s v="Word of mouth Social media messaging (e.g. Facebook)"/>
    <m/>
    <m/>
    <m/>
    <b v="1"/>
    <b v="1"/>
    <m/>
    <m/>
    <m/>
    <m/>
    <s v="uuid:57143994-e99a-4534-ba83-4cb8d5bb19ea"/>
    <n v="92471317"/>
    <s v="57143994-e99a-4534-ba83-4cb8d5bb19ea"/>
    <d v="2022-02-10T12:59:47"/>
    <n v="111"/>
    <m/>
    <n v="-1"/>
    <m/>
    <m/>
    <s v="202202091909"/>
    <n v="25869"/>
    <s v="nsenumerator"/>
    <n v="648550"/>
  </r>
  <r>
    <s v="2022-02-10T12:51:02.227+03:00"/>
    <s v="2022-02-10T17:01:38.054+03:00"/>
    <s v="1970-01-01"/>
    <s v="فرح حج علي"/>
    <s v="MRFS"/>
    <m/>
    <d v="2022-02-10T00:00:00"/>
    <x v="9"/>
    <s v="All"/>
    <s v="Yes"/>
    <s v="Host"/>
    <m/>
    <s v="Head of Household"/>
    <m/>
    <x v="1"/>
    <s v="30-39"/>
    <s v="Is the Head of household"/>
    <s v="Male"/>
    <s v="Yes PWD, has difficulty walking or climbing steps"/>
    <m/>
    <m/>
    <m/>
    <b v="1"/>
    <m/>
    <m/>
    <m/>
    <s v="Married"/>
    <m/>
    <n v="0"/>
    <n v="0"/>
    <n v="0"/>
    <n v="1"/>
    <n v="0"/>
    <n v="0"/>
    <n v="0"/>
    <s v="1"/>
    <s v="0"/>
    <s v="1"/>
    <n v="0"/>
    <n v="3"/>
    <n v="0"/>
    <n v="0"/>
    <n v="1"/>
    <n v="1"/>
    <s v="3"/>
    <s v="2"/>
    <s v="5"/>
    <s v="4"/>
    <s v="3"/>
    <s v="2"/>
    <s v="6"/>
    <n v="6"/>
    <s v="Food and basic needs"/>
    <m/>
    <s v="Water, sanitation, and hygiene"/>
    <m/>
    <s v="Education"/>
    <m/>
    <s v="Primary Health care unit-outpatient only (PHCU) Hospital Private Clinic"/>
    <b v="1"/>
    <m/>
    <b v="1"/>
    <b v="1"/>
    <m/>
    <m/>
    <m/>
    <m/>
    <m/>
    <n v="20"/>
    <x v="1"/>
    <s v="Yes"/>
    <s v="Some types of medicines are not available in the market Inaccessible due to cost"/>
    <b v="1"/>
    <b v="0"/>
    <b v="0"/>
    <b v="1"/>
    <b v="0"/>
    <b v="0"/>
    <b v="0"/>
    <b v="0"/>
    <b v="0"/>
    <b v="0"/>
    <m/>
    <s v="Unable to reach health facility due to lack of transport and distance Lack of medicine availability No treatment available for the medical issue at the health facility Lack of staff"/>
    <b v="1"/>
    <b v="1"/>
    <b v="0"/>
    <b v="0"/>
    <b v="1"/>
    <b v="1"/>
    <b v="0"/>
    <b v="0"/>
    <b v="0"/>
    <b v="0"/>
    <b v="0"/>
    <b v="0"/>
    <b v="0"/>
    <b v="0"/>
    <m/>
    <s v="Pediatric medicine Antibiotic Non communicable diseases (NCD) drugs (chronic, cardiac, diabetes, hyper-tension, asthma)"/>
    <b v="0"/>
    <b v="1"/>
    <b v="1"/>
    <b v="0"/>
    <b v="1"/>
    <b v="0"/>
    <b v="0"/>
    <m/>
    <m/>
    <n v="6"/>
    <m/>
    <n v="1"/>
    <m/>
    <n v="1"/>
    <m/>
    <m/>
    <m/>
    <m/>
    <m/>
    <x v="2"/>
    <m/>
    <m/>
    <m/>
    <m/>
    <m/>
    <m/>
    <m/>
    <m/>
    <m/>
    <m/>
    <m/>
    <m/>
    <x v="3"/>
    <s v="Hospital for normal delivery Hospital for surgery/ C-section"/>
    <m/>
    <m/>
    <m/>
    <m/>
    <m/>
    <b v="1"/>
    <b v="1"/>
    <m/>
    <m/>
    <m/>
    <m/>
    <x v="2"/>
    <s v="Social media Whatsapp / SMS"/>
    <m/>
    <m/>
    <b v="1"/>
    <b v="1"/>
    <m/>
    <m/>
    <m/>
    <s v="الفيس بوك"/>
    <m/>
    <s v="Yes"/>
    <s v="Yes"/>
    <s v="Yes"/>
    <s v="No"/>
    <s v="No"/>
    <s v="No"/>
    <s v="Yes"/>
    <s v="Yes"/>
    <s v="Yes"/>
    <s v="Yes"/>
    <s v="Yes"/>
    <s v="No"/>
    <m/>
    <s v="Yes"/>
    <s v="Yes"/>
    <s v="No"/>
    <s v="No"/>
    <s v="Yes"/>
    <s v="No"/>
    <s v="No"/>
    <s v="Yes"/>
    <s v="No"/>
    <s v="Yes"/>
    <s v="Yes"/>
    <s v="No"/>
    <s v="No"/>
    <s v="No"/>
    <n v="6"/>
    <x v="2"/>
    <n v="3"/>
    <s v="3"/>
    <m/>
    <m/>
    <s v="Fear Anxiety Family conflict Problems Sleeping Mood swings Sadness"/>
    <b v="1"/>
    <m/>
    <m/>
    <m/>
    <b v="1"/>
    <b v="1"/>
    <b v="1"/>
    <m/>
    <b v="1"/>
    <m/>
    <m/>
    <m/>
    <b v="1"/>
    <m/>
    <m/>
    <m/>
    <m/>
    <m/>
    <s v="Displaced people Adult Women"/>
    <b v="1"/>
    <m/>
    <m/>
    <m/>
    <m/>
    <b v="1"/>
    <m/>
    <m/>
    <m/>
    <m/>
    <m/>
    <m/>
    <m/>
    <s v="بالنسبة للنساء لديهن عاطفة قوية تؤثر عليهن _x000a_النازحون بسبب الحزن على فقد البلاد والأملاك"/>
    <s v="Self harm, or harming others Withdrawal/Isolation"/>
    <m/>
    <m/>
    <m/>
    <m/>
    <m/>
    <b v="1"/>
    <m/>
    <m/>
    <b v="1"/>
    <m/>
    <m/>
    <m/>
    <s v="Other Family Friends"/>
    <b v="1"/>
    <b v="1"/>
    <m/>
    <m/>
    <m/>
    <m/>
    <m/>
    <m/>
    <m/>
    <b v="1"/>
    <m/>
    <s v="وجود حدائق وطبيعة جميلة"/>
    <s v="Fear of stigma Services are unavailable"/>
    <m/>
    <b v="1"/>
    <m/>
    <m/>
    <m/>
    <b v="1"/>
    <m/>
    <m/>
    <m/>
    <x v="0"/>
    <m/>
    <s v="Other"/>
    <m/>
    <m/>
    <m/>
    <m/>
    <m/>
    <m/>
    <m/>
    <m/>
    <m/>
    <m/>
    <m/>
    <b v="1"/>
    <m/>
    <s v="لا يوجد"/>
    <x v="2"/>
    <s v="Family member"/>
    <b v="1"/>
    <m/>
    <m/>
    <m/>
    <m/>
    <m/>
    <m/>
    <m/>
    <m/>
    <m/>
    <m/>
    <s v="Family member"/>
    <b v="1"/>
    <m/>
    <m/>
    <m/>
    <m/>
    <m/>
    <m/>
    <m/>
    <m/>
    <m/>
    <s v="Don't Know"/>
    <m/>
    <m/>
    <m/>
    <m/>
    <m/>
    <m/>
    <m/>
    <b v="1"/>
    <m/>
    <m/>
    <m/>
    <m/>
    <m/>
    <m/>
    <m/>
    <m/>
    <m/>
    <m/>
    <s v="Fear of being identified as survivors No availability of confidential support"/>
    <b v="1"/>
    <m/>
    <m/>
    <b v="1"/>
    <m/>
    <m/>
    <m/>
    <m/>
    <m/>
    <s v="Kidnapping Psychological Distress Other Child marriage Being orphaned Dropout of school"/>
    <b v="1"/>
    <m/>
    <b v="1"/>
    <m/>
    <m/>
    <m/>
    <b v="1"/>
    <m/>
    <m/>
    <m/>
    <b v="1"/>
    <m/>
    <b v="1"/>
    <b v="1"/>
    <m/>
    <s v="الخوف من الحرب/ الحيوانات المفترسة"/>
    <s v="School teachers Community/social workers Relatives"/>
    <m/>
    <m/>
    <m/>
    <m/>
    <b v="1"/>
    <m/>
    <b v="1"/>
    <m/>
    <b v="1"/>
    <m/>
    <m/>
    <m/>
    <m/>
    <m/>
    <m/>
    <s v="None"/>
    <m/>
    <m/>
    <m/>
    <m/>
    <m/>
    <m/>
    <m/>
    <m/>
    <b v="1"/>
    <m/>
    <m/>
    <s v="No services"/>
    <m/>
    <m/>
    <m/>
    <m/>
    <m/>
    <b v="1"/>
    <m/>
    <m/>
    <m/>
    <m/>
    <s v="Yes"/>
    <m/>
    <s v="No"/>
    <m/>
    <s v="Awareness / educational activities / psychosocial support Painting / re-creational activity Entertainement activities"/>
    <m/>
    <m/>
    <m/>
    <b v="1"/>
    <b v="1"/>
    <b v="1"/>
    <m/>
    <m/>
    <m/>
    <m/>
    <m/>
    <s v="Orphans living in the community Children involved in harmful forms of labor"/>
    <m/>
    <m/>
    <b v="1"/>
    <m/>
    <b v="1"/>
    <m/>
    <m/>
    <m/>
    <m/>
    <m/>
    <s v="Skilled labour Salaried work"/>
    <m/>
    <m/>
    <m/>
    <m/>
    <b v="1"/>
    <b v="1"/>
    <m/>
    <m/>
    <m/>
    <m/>
    <m/>
    <m/>
    <m/>
    <m/>
    <n v="1500"/>
    <n v="2000"/>
    <x v="54"/>
    <m/>
    <m/>
    <m/>
    <m/>
    <b v="1"/>
    <m/>
    <m/>
    <m/>
    <m/>
    <m/>
    <m/>
    <m/>
    <b v="1"/>
    <m/>
    <m/>
    <m/>
    <m/>
    <s v="Do not know"/>
    <m/>
    <m/>
    <m/>
    <m/>
    <m/>
    <m/>
    <m/>
    <m/>
    <m/>
    <s v="No"/>
    <m/>
    <s v="No"/>
    <m/>
    <m/>
    <m/>
    <m/>
    <m/>
    <m/>
    <m/>
    <m/>
    <m/>
    <m/>
    <s v="Decided by men / husband only"/>
    <m/>
    <s v="No"/>
    <m/>
    <s v="انشاء مركز صحي  قريب _x000a_انشاء مركز ترفيهي ودعم نفسي وحدائق _x000a_دعم الأهالي ذوات الدخل المحدود بلاغاثة _x000a_وانشاء مشاريع النقد مقابل العمل"/>
    <s v="Email"/>
    <m/>
    <m/>
    <m/>
    <m/>
    <b v="1"/>
    <m/>
    <m/>
    <m/>
    <m/>
    <s v="In-person from staff Social media messaging (e.g. Facebook)"/>
    <b v="1"/>
    <m/>
    <m/>
    <m/>
    <b v="1"/>
    <m/>
    <m/>
    <m/>
    <m/>
    <s v="uuid:b125318d-98c3-4e4a-b741-f169c3d22058"/>
    <n v="92471318"/>
    <s v="b125318d-98c3-4e4a-b741-f169c3d22058"/>
    <d v="2022-02-10T12:59:47"/>
    <n v="112"/>
    <m/>
    <n v="-1"/>
    <m/>
    <m/>
    <s v="202202091909"/>
    <n v="15036"/>
    <s v="nsenumerator"/>
    <n v="648550"/>
  </r>
  <r>
    <s v="2022-02-10T13:34:07.369+03:00"/>
    <s v="2022-02-10T17:00:56.808+03:00"/>
    <s v="1970-01-01"/>
    <s v="فرح حج علي"/>
    <s v="MRFS"/>
    <m/>
    <d v="2022-02-10T00:00:00"/>
    <x v="9"/>
    <s v="All"/>
    <s v="Yes"/>
    <s v="IDP"/>
    <d v="2022-02-10T00:00:00"/>
    <s v="Head of Household"/>
    <m/>
    <x v="0"/>
    <s v="18-29"/>
    <s v="Is the Head of household"/>
    <s v="Female"/>
    <s v="No members with a disability"/>
    <b v="1"/>
    <m/>
    <m/>
    <m/>
    <m/>
    <m/>
    <m/>
    <s v="Widowed"/>
    <s v="Secondary"/>
    <n v="0"/>
    <n v="0"/>
    <n v="0"/>
    <n v="1"/>
    <n v="0"/>
    <n v="0"/>
    <n v="0"/>
    <s v="1"/>
    <s v="0"/>
    <s v="1"/>
    <n v="0"/>
    <n v="0"/>
    <n v="0"/>
    <n v="0"/>
    <n v="1"/>
    <n v="0"/>
    <s v="0"/>
    <s v="1"/>
    <s v="1"/>
    <s v="1"/>
    <s v="0"/>
    <s v="1"/>
    <s v="2"/>
    <n v="2"/>
    <s v="Income / livelihoods"/>
    <m/>
    <s v="Food and basic needs"/>
    <m/>
    <s v="Mental health and psychosocial support"/>
    <m/>
    <s v="Primary Health care unit-outpatient only (PHCU) Hospital Private Clinic"/>
    <b v="1"/>
    <m/>
    <b v="1"/>
    <b v="1"/>
    <m/>
    <m/>
    <m/>
    <m/>
    <m/>
    <n v="120"/>
    <x v="1"/>
    <s v="Yes"/>
    <s v="Some types of medicines are not available in the market Inaccessible due to cost"/>
    <b v="1"/>
    <b v="0"/>
    <b v="0"/>
    <b v="1"/>
    <b v="0"/>
    <b v="0"/>
    <b v="0"/>
    <b v="0"/>
    <b v="0"/>
    <b v="0"/>
    <m/>
    <s v="Unable to reach health facility due to lack of transport and distance Health facility did not provide referral to another facility Lack of medicine availability"/>
    <b v="1"/>
    <b v="0"/>
    <b v="1"/>
    <b v="0"/>
    <b v="1"/>
    <b v="0"/>
    <b v="0"/>
    <b v="0"/>
    <b v="0"/>
    <b v="0"/>
    <b v="0"/>
    <b v="0"/>
    <b v="0"/>
    <b v="0"/>
    <m/>
    <s v="Non communicable diseases (NCD) drugs (chronic, cardiac, diabetes, hyper-tension, asthma) Reproductive health medicines Antibiotic Pediatric medicine"/>
    <b v="0"/>
    <b v="1"/>
    <b v="1"/>
    <b v="1"/>
    <b v="1"/>
    <b v="0"/>
    <b v="0"/>
    <m/>
    <n v="1"/>
    <n v="1"/>
    <m/>
    <n v="1"/>
    <m/>
    <m/>
    <m/>
    <m/>
    <m/>
    <m/>
    <m/>
    <x v="2"/>
    <m/>
    <m/>
    <m/>
    <m/>
    <m/>
    <m/>
    <m/>
    <m/>
    <m/>
    <m/>
    <m/>
    <m/>
    <x v="1"/>
    <s v="At private primary health care centre/hospital Hospital for normal delivery Hospital for surgery/ C-section"/>
    <m/>
    <m/>
    <m/>
    <m/>
    <b v="1"/>
    <b v="1"/>
    <b v="1"/>
    <m/>
    <m/>
    <m/>
    <m/>
    <x v="2"/>
    <s v="In person at health centers In person by community workers"/>
    <b v="1"/>
    <b v="1"/>
    <m/>
    <m/>
    <m/>
    <m/>
    <m/>
    <m/>
    <m/>
    <s v="Yes"/>
    <s v="No"/>
    <s v="Yes"/>
    <s v="Yes"/>
    <s v="No"/>
    <s v="No"/>
    <s v="Yes"/>
    <s v="Yes"/>
    <s v="No"/>
    <s v="No"/>
    <s v="Yes"/>
    <s v="No"/>
    <m/>
    <m/>
    <m/>
    <m/>
    <m/>
    <m/>
    <m/>
    <m/>
    <m/>
    <m/>
    <m/>
    <m/>
    <m/>
    <m/>
    <m/>
    <n v="0"/>
    <x v="1"/>
    <m/>
    <m/>
    <m/>
    <m/>
    <s v="Fear Anger Inability to carry out work or daily tasks Sadness Anxiety Mood swings Problems Concentrating Economic Family conflict Conflict within community"/>
    <b v="1"/>
    <b v="1"/>
    <m/>
    <b v="1"/>
    <b v="1"/>
    <b v="1"/>
    <m/>
    <b v="1"/>
    <b v="1"/>
    <m/>
    <m/>
    <b v="1"/>
    <b v="1"/>
    <b v="1"/>
    <m/>
    <m/>
    <m/>
    <m/>
    <s v="Persons with Physical Disabilities Persons with Intellectual Disabilities Adult Women Adolescent girls"/>
    <b v="1"/>
    <m/>
    <m/>
    <b v="1"/>
    <m/>
    <m/>
    <b v="1"/>
    <m/>
    <m/>
    <b v="1"/>
    <m/>
    <m/>
    <m/>
    <s v="بسبب عدم توفر الدعم النفسي في المنطقة"/>
    <s v="Speaking to a friend Exercise Prayer Self harm, or harming others"/>
    <m/>
    <b v="1"/>
    <b v="1"/>
    <b v="1"/>
    <m/>
    <b v="1"/>
    <m/>
    <m/>
    <m/>
    <m/>
    <m/>
    <m/>
    <s v="Community centres Family Friends"/>
    <b v="1"/>
    <b v="1"/>
    <m/>
    <m/>
    <m/>
    <m/>
    <b v="1"/>
    <m/>
    <m/>
    <m/>
    <m/>
    <m/>
    <s v="Services are unavailable Fear of stigma"/>
    <m/>
    <b v="1"/>
    <m/>
    <m/>
    <m/>
    <b v="1"/>
    <m/>
    <m/>
    <m/>
    <x v="0"/>
    <m/>
    <s v="Don't know"/>
    <m/>
    <m/>
    <m/>
    <m/>
    <m/>
    <m/>
    <m/>
    <m/>
    <m/>
    <m/>
    <m/>
    <m/>
    <b v="1"/>
    <m/>
    <x v="1"/>
    <s v="Family member Friend"/>
    <b v="1"/>
    <m/>
    <m/>
    <m/>
    <b v="1"/>
    <m/>
    <m/>
    <m/>
    <m/>
    <m/>
    <m/>
    <s v="Family member Friend"/>
    <b v="1"/>
    <m/>
    <m/>
    <m/>
    <b v="1"/>
    <m/>
    <m/>
    <m/>
    <m/>
    <m/>
    <s v="Don't Know"/>
    <m/>
    <m/>
    <m/>
    <m/>
    <m/>
    <m/>
    <m/>
    <b v="1"/>
    <m/>
    <m/>
    <m/>
    <m/>
    <m/>
    <m/>
    <m/>
    <m/>
    <m/>
    <m/>
    <s v="No availability of confidential support Fear of being identified as survivors There are no psychosocial support services"/>
    <b v="1"/>
    <m/>
    <m/>
    <b v="1"/>
    <m/>
    <b v="1"/>
    <m/>
    <m/>
    <m/>
    <s v="Kidnapping Child labour Child marriage Physical abuse Being orphaned"/>
    <b v="1"/>
    <b v="1"/>
    <b v="1"/>
    <b v="1"/>
    <m/>
    <m/>
    <b v="1"/>
    <m/>
    <m/>
    <m/>
    <m/>
    <m/>
    <m/>
    <m/>
    <m/>
    <m/>
    <s v="Peer groups (e.g. friends) Religious leaders Community/social workers Women and Child support centers"/>
    <b v="1"/>
    <b v="1"/>
    <m/>
    <m/>
    <m/>
    <m/>
    <m/>
    <m/>
    <b v="1"/>
    <m/>
    <b v="1"/>
    <m/>
    <m/>
    <m/>
    <m/>
    <s v="Sport activity Quraan"/>
    <b v="1"/>
    <b v="1"/>
    <m/>
    <m/>
    <m/>
    <m/>
    <m/>
    <m/>
    <m/>
    <m/>
    <m/>
    <s v="No services Opening time not suitable for parents"/>
    <m/>
    <m/>
    <m/>
    <b v="1"/>
    <m/>
    <b v="1"/>
    <m/>
    <m/>
    <m/>
    <m/>
    <s v="Yes"/>
    <m/>
    <s v="No"/>
    <m/>
    <s v="Quraan Awareness / educational activities / psychosocial support Entertainement activities Case Management activities"/>
    <m/>
    <b v="1"/>
    <m/>
    <m/>
    <b v="1"/>
    <b v="1"/>
    <b v="1"/>
    <m/>
    <m/>
    <m/>
    <m/>
    <s v="Orphans living in the community"/>
    <m/>
    <m/>
    <b v="1"/>
    <m/>
    <m/>
    <m/>
    <m/>
    <m/>
    <m/>
    <m/>
    <s v="Salaried work"/>
    <m/>
    <m/>
    <m/>
    <m/>
    <m/>
    <b v="1"/>
    <m/>
    <m/>
    <m/>
    <m/>
    <m/>
    <m/>
    <m/>
    <m/>
    <n v="1000"/>
    <n v="1700"/>
    <x v="55"/>
    <m/>
    <m/>
    <m/>
    <m/>
    <b v="1"/>
    <m/>
    <b v="1"/>
    <m/>
    <m/>
    <m/>
    <m/>
    <m/>
    <b v="1"/>
    <m/>
    <m/>
    <m/>
    <m/>
    <s v="Yes"/>
    <s v="Food baskets"/>
    <b v="1"/>
    <m/>
    <m/>
    <m/>
    <m/>
    <m/>
    <m/>
    <m/>
    <s v="No"/>
    <m/>
    <s v="No"/>
    <m/>
    <m/>
    <m/>
    <m/>
    <m/>
    <m/>
    <m/>
    <m/>
    <m/>
    <m/>
    <s v="Decided by women / wife only"/>
    <m/>
    <s v="No"/>
    <m/>
    <s v="توزيع إغاثة بشكل عادل _x000a_انشاء مشاريع النقد مقابل العمل"/>
    <s v="In-person to MRFS/partner staff"/>
    <b v="1"/>
    <m/>
    <m/>
    <m/>
    <m/>
    <m/>
    <m/>
    <m/>
    <m/>
    <s v="In-person from staff Social media messaging (e.g. Facebook)"/>
    <b v="1"/>
    <m/>
    <m/>
    <m/>
    <b v="1"/>
    <m/>
    <m/>
    <m/>
    <m/>
    <s v="uuid:2ac61cd4-468d-4662-8a92-52656d197db7"/>
    <n v="92471319"/>
    <s v="2ac61cd4-468d-4662-8a92-52656d197db7"/>
    <d v="2022-02-10T12:59:48"/>
    <n v="113"/>
    <m/>
    <n v="-1"/>
    <m/>
    <m/>
    <s v="202202091909"/>
    <n v="12409"/>
    <s v="nsenumerator"/>
    <n v="648550"/>
  </r>
  <r>
    <s v="2022-02-10T14:02:34.107+03:00"/>
    <s v="2022-02-10T17:04:00.098+03:00"/>
    <s v="1970-01-01"/>
    <s v="فرح حج علي"/>
    <s v="MRFS"/>
    <m/>
    <d v="2022-02-10T00:00:00"/>
    <x v="9"/>
    <s v="All"/>
    <s v="Yes"/>
    <s v="IDP"/>
    <d v="2022-02-10T00:00:00"/>
    <s v="Head of Household"/>
    <m/>
    <x v="1"/>
    <s v="18-29"/>
    <s v="Is the Head of household"/>
    <s v="Male"/>
    <s v="No members with a disability"/>
    <b v="1"/>
    <m/>
    <m/>
    <m/>
    <m/>
    <m/>
    <m/>
    <s v="Married"/>
    <s v="University"/>
    <n v="0"/>
    <n v="0"/>
    <n v="0"/>
    <n v="0"/>
    <n v="0"/>
    <n v="1"/>
    <n v="0"/>
    <s v="0"/>
    <s v="1"/>
    <s v="1"/>
    <n v="0"/>
    <n v="0"/>
    <n v="0"/>
    <n v="0"/>
    <n v="1"/>
    <n v="0"/>
    <s v="0"/>
    <s v="1"/>
    <s v="1"/>
    <s v="0"/>
    <s v="0"/>
    <s v="2"/>
    <s v="2"/>
    <n v="2"/>
    <s v="Income / livelihoods"/>
    <m/>
    <s v="Food and basic needs"/>
    <m/>
    <s v="Health"/>
    <m/>
    <s v="Primary Health care unit-outpatient only (PHCU) Hospital Private Clinic"/>
    <b v="1"/>
    <m/>
    <b v="1"/>
    <b v="1"/>
    <m/>
    <m/>
    <m/>
    <m/>
    <m/>
    <n v="30"/>
    <x v="1"/>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Pediatric medicine Reproductive health medicines"/>
    <b v="0"/>
    <b v="1"/>
    <b v="1"/>
    <b v="1"/>
    <b v="0"/>
    <b v="0"/>
    <b v="0"/>
    <m/>
    <m/>
    <n v="2"/>
    <m/>
    <m/>
    <m/>
    <m/>
    <m/>
    <m/>
    <m/>
    <m/>
    <m/>
    <x v="2"/>
    <m/>
    <m/>
    <m/>
    <m/>
    <m/>
    <m/>
    <m/>
    <m/>
    <m/>
    <m/>
    <m/>
    <m/>
    <x v="1"/>
    <s v="Hospital for normal delivery"/>
    <m/>
    <m/>
    <m/>
    <m/>
    <m/>
    <b v="1"/>
    <m/>
    <m/>
    <m/>
    <m/>
    <m/>
    <x v="2"/>
    <s v="In person at health centers In person by community workers"/>
    <b v="1"/>
    <b v="1"/>
    <m/>
    <m/>
    <m/>
    <m/>
    <m/>
    <m/>
    <m/>
    <s v="Yes"/>
    <s v="No"/>
    <s v="Yes"/>
    <s v="Yes"/>
    <s v="No"/>
    <s v="No"/>
    <s v="No"/>
    <s v="No"/>
    <s v="No"/>
    <s v="Yes"/>
    <s v="Yes"/>
    <s v="No"/>
    <m/>
    <m/>
    <m/>
    <m/>
    <m/>
    <m/>
    <m/>
    <m/>
    <m/>
    <m/>
    <m/>
    <m/>
    <m/>
    <m/>
    <m/>
    <n v="0"/>
    <x v="1"/>
    <m/>
    <m/>
    <m/>
    <m/>
    <s v="Anger Hopelessness Sadness Problems Concentrating Mood swings Conflict within community Family conflict"/>
    <m/>
    <b v="1"/>
    <b v="1"/>
    <m/>
    <b v="1"/>
    <m/>
    <m/>
    <b v="1"/>
    <b v="1"/>
    <m/>
    <m/>
    <m/>
    <b v="1"/>
    <b v="1"/>
    <m/>
    <m/>
    <m/>
    <m/>
    <s v="Adult Women Persons with Physical Disabilities"/>
    <b v="1"/>
    <m/>
    <m/>
    <b v="1"/>
    <m/>
    <m/>
    <m/>
    <m/>
    <m/>
    <m/>
    <m/>
    <m/>
    <m/>
    <s v="لا أعرف"/>
    <s v="Speaking to a family member Speaking to a friend Prayer Self harm, or harming others Withdrawal/Isolation Alcohol/Drugs"/>
    <b v="1"/>
    <b v="1"/>
    <m/>
    <b v="1"/>
    <m/>
    <b v="1"/>
    <m/>
    <b v="1"/>
    <b v="1"/>
    <m/>
    <m/>
    <m/>
    <s v="Family Friends"/>
    <b v="1"/>
    <b v="1"/>
    <m/>
    <m/>
    <m/>
    <m/>
    <m/>
    <m/>
    <m/>
    <m/>
    <m/>
    <m/>
    <s v="Fear of stigma Services are unavailable"/>
    <m/>
    <b v="1"/>
    <m/>
    <m/>
    <m/>
    <b v="1"/>
    <m/>
    <m/>
    <m/>
    <x v="0"/>
    <m/>
    <s v="Food aid / food distributions"/>
    <b v="1"/>
    <m/>
    <m/>
    <m/>
    <m/>
    <m/>
    <m/>
    <m/>
    <m/>
    <m/>
    <m/>
    <m/>
    <m/>
    <m/>
    <x v="2"/>
    <s v="Don't Know"/>
    <m/>
    <m/>
    <m/>
    <m/>
    <m/>
    <m/>
    <m/>
    <m/>
    <m/>
    <b v="1"/>
    <m/>
    <s v="Don't Know"/>
    <m/>
    <m/>
    <m/>
    <m/>
    <m/>
    <m/>
    <m/>
    <m/>
    <b v="1"/>
    <m/>
    <s v="Don't Know"/>
    <m/>
    <m/>
    <m/>
    <m/>
    <m/>
    <m/>
    <m/>
    <b v="1"/>
    <m/>
    <m/>
    <m/>
    <m/>
    <m/>
    <m/>
    <m/>
    <m/>
    <m/>
    <m/>
    <s v="There are no psychosocial support services Fear of being identified as survivors"/>
    <b v="1"/>
    <m/>
    <m/>
    <m/>
    <m/>
    <b v="1"/>
    <m/>
    <m/>
    <m/>
    <s v="Child headed household Kidnapping Child labour Psychological Distress"/>
    <b v="1"/>
    <b v="1"/>
    <m/>
    <m/>
    <m/>
    <m/>
    <m/>
    <m/>
    <b v="1"/>
    <m/>
    <b v="1"/>
    <m/>
    <m/>
    <m/>
    <m/>
    <m/>
    <s v="Peer groups (e.g. friends) Siblings Community/social workers Women and Child support centers"/>
    <b v="1"/>
    <m/>
    <b v="1"/>
    <m/>
    <m/>
    <m/>
    <m/>
    <m/>
    <b v="1"/>
    <m/>
    <b v="1"/>
    <m/>
    <m/>
    <m/>
    <m/>
    <m/>
    <m/>
    <m/>
    <m/>
    <m/>
    <m/>
    <m/>
    <m/>
    <m/>
    <m/>
    <m/>
    <m/>
    <m/>
    <m/>
    <m/>
    <m/>
    <m/>
    <m/>
    <m/>
    <m/>
    <m/>
    <m/>
    <m/>
    <m/>
    <m/>
    <m/>
    <m/>
    <s v="Sport activity Awareness / educational activities / psychosocial support Entertainement activities"/>
    <b v="1"/>
    <m/>
    <m/>
    <m/>
    <b v="1"/>
    <b v="1"/>
    <m/>
    <m/>
    <m/>
    <m/>
    <m/>
    <s v="Orphans living in the community Children involved in harmful forms of labor"/>
    <m/>
    <m/>
    <b v="1"/>
    <m/>
    <b v="1"/>
    <m/>
    <m/>
    <m/>
    <m/>
    <m/>
    <s v="No income"/>
    <b v="1"/>
    <m/>
    <m/>
    <m/>
    <m/>
    <m/>
    <m/>
    <m/>
    <m/>
    <m/>
    <m/>
    <m/>
    <m/>
    <m/>
    <m/>
    <n v="1300"/>
    <x v="25"/>
    <m/>
    <m/>
    <m/>
    <m/>
    <b v="1"/>
    <m/>
    <b v="1"/>
    <m/>
    <m/>
    <m/>
    <m/>
    <m/>
    <m/>
    <m/>
    <m/>
    <m/>
    <m/>
    <s v="No"/>
    <m/>
    <m/>
    <m/>
    <m/>
    <m/>
    <m/>
    <m/>
    <m/>
    <m/>
    <s v="Do not know"/>
    <m/>
    <s v="No"/>
    <m/>
    <m/>
    <m/>
    <m/>
    <m/>
    <m/>
    <m/>
    <m/>
    <m/>
    <m/>
    <s v="Decided by men / husband only"/>
    <m/>
    <s v="No"/>
    <m/>
    <s v="انشاء مشاريع العمل مقابل النقد"/>
    <s v="In-person to MRFS/partner staff SMS/whatsapp"/>
    <b v="1"/>
    <m/>
    <m/>
    <b v="1"/>
    <m/>
    <m/>
    <m/>
    <m/>
    <m/>
    <s v="In-person from staff Social media messaging (e.g. Facebook)"/>
    <b v="1"/>
    <m/>
    <m/>
    <m/>
    <b v="1"/>
    <m/>
    <m/>
    <m/>
    <m/>
    <s v="uuid:f22050da-bc4e-4087-94b5-ed9bbff85d13"/>
    <n v="92471320"/>
    <s v="f22050da-bc4e-4087-94b5-ed9bbff85d13"/>
    <d v="2022-02-10T12:59:48"/>
    <n v="114"/>
    <m/>
    <n v="-1"/>
    <m/>
    <m/>
    <s v="202202091909"/>
    <n v="10886"/>
    <s v="nsenumerator"/>
    <n v="648550"/>
  </r>
  <r>
    <s v="2022-02-10T14:42:58.531+03:00"/>
    <s v="2022-02-10T17:01:57.340+03:00"/>
    <s v="1970-01-01"/>
    <s v="فرح حج علي"/>
    <s v="MRFS"/>
    <m/>
    <d v="2022-02-10T00:00:00"/>
    <x v="9"/>
    <s v="All"/>
    <s v="Yes"/>
    <s v="IDP"/>
    <d v="2022-02-10T00:00:00"/>
    <s v="Head of Household"/>
    <m/>
    <x v="1"/>
    <s v="40-49"/>
    <s v="Is the Head of household"/>
    <s v="Male"/>
    <s v="Yes PWD, has difficulty walking or climbing steps Yes PWD has difficulty communicating, (for example understanding or being understood by others)"/>
    <m/>
    <m/>
    <m/>
    <b v="1"/>
    <m/>
    <m/>
    <b v="1"/>
    <s v="Married"/>
    <s v="Secondary"/>
    <n v="0"/>
    <n v="0"/>
    <n v="1"/>
    <n v="1"/>
    <n v="3"/>
    <n v="1"/>
    <n v="0"/>
    <s v="5"/>
    <s v="1"/>
    <s v="6"/>
    <n v="0"/>
    <n v="0"/>
    <n v="1"/>
    <n v="1"/>
    <n v="1"/>
    <n v="1"/>
    <s v="2"/>
    <s v="2"/>
    <s v="4"/>
    <s v="7"/>
    <s v="1"/>
    <s v="3"/>
    <s v="10"/>
    <n v="10"/>
    <s v="Income / livelihoods"/>
    <m/>
    <s v="Water, sanitation, and hygiene"/>
    <m/>
    <s v="Food and basic needs"/>
    <m/>
    <s v="Hospital"/>
    <m/>
    <m/>
    <b v="1"/>
    <m/>
    <m/>
    <m/>
    <m/>
    <m/>
    <m/>
    <n v="25"/>
    <x v="1"/>
    <s v="Yes"/>
    <s v="Some types of medicines are not available in the market Inaccessible due to cost"/>
    <b v="1"/>
    <b v="0"/>
    <b v="0"/>
    <b v="1"/>
    <b v="0"/>
    <b v="0"/>
    <b v="0"/>
    <b v="0"/>
    <b v="0"/>
    <b v="0"/>
    <m/>
    <s v="Unable to reach health facility due to lack of transport and distance Health facility did not provide referral to another facility Lack of medicine availability Safety and security concers at facilities"/>
    <b v="1"/>
    <b v="0"/>
    <b v="1"/>
    <b v="0"/>
    <b v="1"/>
    <b v="0"/>
    <b v="0"/>
    <b v="0"/>
    <b v="1"/>
    <b v="0"/>
    <b v="0"/>
    <b v="0"/>
    <b v="0"/>
    <b v="0"/>
    <m/>
    <s v="Non communicable diseases (NCD) drugs (chronic, cardiac, diabetes, hyper-tension, asthma) Pediatric medicine Reproductive health medicines Antibiotic"/>
    <b v="0"/>
    <b v="1"/>
    <b v="1"/>
    <b v="1"/>
    <b v="1"/>
    <b v="0"/>
    <b v="0"/>
    <m/>
    <n v="1"/>
    <n v="1"/>
    <n v="2"/>
    <m/>
    <m/>
    <n v="1"/>
    <m/>
    <m/>
    <m/>
    <m/>
    <m/>
    <x v="1"/>
    <s v="Concerned about side-effects of the COVID-19 vaccine Eumours and misconceptions (people died from the vaccine, it is a conspiracy, Corona is all a lie, etc…)"/>
    <m/>
    <m/>
    <b v="1"/>
    <m/>
    <m/>
    <b v="1"/>
    <m/>
    <m/>
    <m/>
    <m/>
    <m/>
    <x v="1"/>
    <s v="Hospital for normal delivery At private primary health care centre/hospital"/>
    <m/>
    <m/>
    <m/>
    <m/>
    <b v="1"/>
    <b v="1"/>
    <m/>
    <m/>
    <m/>
    <m/>
    <m/>
    <x v="2"/>
    <s v="Whatsapp / SMS"/>
    <m/>
    <m/>
    <m/>
    <b v="1"/>
    <m/>
    <m/>
    <m/>
    <m/>
    <m/>
    <s v="Yes"/>
    <s v="Yes"/>
    <s v="Yes"/>
    <s v="No"/>
    <s v="Yes"/>
    <s v="No"/>
    <s v="Yes"/>
    <s v="No"/>
    <s v="No"/>
    <s v="Yes"/>
    <s v="Yes"/>
    <s v="No"/>
    <m/>
    <s v="Yes"/>
    <s v="Yes"/>
    <s v="Yes"/>
    <s v="No"/>
    <s v="Yes"/>
    <s v="Yes"/>
    <s v="No"/>
    <s v="Yes"/>
    <s v="No"/>
    <s v="Yes"/>
    <s v="Yes"/>
    <s v="No"/>
    <s v="No"/>
    <s v="No"/>
    <n v="8"/>
    <x v="2"/>
    <n v="1"/>
    <s v="1"/>
    <m/>
    <m/>
    <s v="Fear Anger Sadness Mood swings Family conflict Economic Conflict within community"/>
    <b v="1"/>
    <b v="1"/>
    <m/>
    <m/>
    <b v="1"/>
    <m/>
    <m/>
    <m/>
    <b v="1"/>
    <m/>
    <m/>
    <b v="1"/>
    <b v="1"/>
    <b v="1"/>
    <m/>
    <m/>
    <m/>
    <m/>
    <s v="Persons with Physical Disabilities Adult Women"/>
    <b v="1"/>
    <m/>
    <m/>
    <b v="1"/>
    <m/>
    <m/>
    <m/>
    <m/>
    <m/>
    <m/>
    <m/>
    <m/>
    <m/>
    <s v="بسبب الحزن  وعدم وجود أماكن لتفريغ الطاقة السلبية كالحدائق"/>
    <s v="Speaking to a family member Speaking to a friend Prayer Smoking"/>
    <b v="1"/>
    <b v="1"/>
    <m/>
    <b v="1"/>
    <m/>
    <m/>
    <b v="1"/>
    <m/>
    <m/>
    <m/>
    <m/>
    <m/>
    <s v="Friends"/>
    <m/>
    <b v="1"/>
    <m/>
    <m/>
    <m/>
    <m/>
    <m/>
    <m/>
    <m/>
    <m/>
    <m/>
    <m/>
    <s v="Services are unavailable Fear of stigma"/>
    <m/>
    <b v="1"/>
    <m/>
    <m/>
    <m/>
    <b v="1"/>
    <m/>
    <m/>
    <m/>
    <x v="1"/>
    <m/>
    <s v="Food aid / food distributions"/>
    <b v="1"/>
    <m/>
    <m/>
    <m/>
    <m/>
    <m/>
    <m/>
    <m/>
    <m/>
    <m/>
    <m/>
    <m/>
    <m/>
    <m/>
    <x v="1"/>
    <s v="Family member"/>
    <b v="1"/>
    <m/>
    <m/>
    <m/>
    <m/>
    <m/>
    <m/>
    <m/>
    <m/>
    <m/>
    <m/>
    <s v="Family member"/>
    <b v="1"/>
    <m/>
    <m/>
    <m/>
    <m/>
    <m/>
    <m/>
    <m/>
    <m/>
    <m/>
    <s v="Don't Know"/>
    <m/>
    <m/>
    <m/>
    <m/>
    <m/>
    <m/>
    <m/>
    <b v="1"/>
    <m/>
    <m/>
    <m/>
    <m/>
    <m/>
    <m/>
    <m/>
    <m/>
    <m/>
    <m/>
    <s v="Fear of being identified as survivors No availability of confidential support There are no psychosocial support services"/>
    <b v="1"/>
    <m/>
    <m/>
    <b v="1"/>
    <m/>
    <b v="1"/>
    <m/>
    <m/>
    <m/>
    <s v="Kidnapping Neglect Child headed household Exploitation"/>
    <b v="1"/>
    <m/>
    <m/>
    <m/>
    <b v="1"/>
    <m/>
    <m/>
    <m/>
    <b v="1"/>
    <m/>
    <m/>
    <b v="1"/>
    <m/>
    <m/>
    <m/>
    <m/>
    <s v="Siblings School teachers Relatives Community/social workers"/>
    <m/>
    <m/>
    <b v="1"/>
    <m/>
    <b v="1"/>
    <m/>
    <b v="1"/>
    <m/>
    <b v="1"/>
    <m/>
    <m/>
    <m/>
    <m/>
    <m/>
    <m/>
    <s v="Entertainement activities Sport activity"/>
    <b v="1"/>
    <m/>
    <m/>
    <m/>
    <m/>
    <b v="1"/>
    <m/>
    <m/>
    <m/>
    <m/>
    <m/>
    <s v="Lack of awareness No services"/>
    <b v="1"/>
    <m/>
    <m/>
    <m/>
    <m/>
    <b v="1"/>
    <m/>
    <m/>
    <m/>
    <m/>
    <s v="Yes"/>
    <m/>
    <s v="Yes"/>
    <s v="العمل في البناء  _x000a_الجنس ذكر _x000a_عدد الساعات ٨"/>
    <s v="Hand crafts Awareness / educational activities / psychosocial support"/>
    <m/>
    <m/>
    <b v="1"/>
    <m/>
    <b v="1"/>
    <m/>
    <m/>
    <m/>
    <m/>
    <m/>
    <m/>
    <s v="Orphans living in the community Child-headed households Children involved in harmful forms of labor"/>
    <m/>
    <m/>
    <b v="1"/>
    <b v="1"/>
    <b v="1"/>
    <m/>
    <m/>
    <m/>
    <m/>
    <m/>
    <s v="Casual labor Salaried work Remittances from family members Humanitarian assistance"/>
    <m/>
    <m/>
    <m/>
    <b v="1"/>
    <m/>
    <b v="1"/>
    <m/>
    <b v="1"/>
    <b v="1"/>
    <m/>
    <m/>
    <m/>
    <m/>
    <m/>
    <n v="1000"/>
    <n v="2000"/>
    <x v="56"/>
    <b v="1"/>
    <b v="1"/>
    <b v="1"/>
    <m/>
    <m/>
    <b v="1"/>
    <m/>
    <m/>
    <m/>
    <m/>
    <m/>
    <m/>
    <m/>
    <m/>
    <m/>
    <m/>
    <m/>
    <s v="Yes"/>
    <s v="Food baskets"/>
    <b v="1"/>
    <m/>
    <m/>
    <m/>
    <m/>
    <m/>
    <m/>
    <m/>
    <s v="Do not know"/>
    <m/>
    <s v="Yes"/>
    <s v="Changes in prices"/>
    <m/>
    <m/>
    <m/>
    <b v="1"/>
    <m/>
    <m/>
    <m/>
    <m/>
    <m/>
    <s v="Participatory (Both wife &amp; Husband)"/>
    <m/>
    <s v="No"/>
    <m/>
    <s v="الاهتمام بالنازحين عبر انشاء حياة كريمة لهم _x000a_بتأمين المأوى  والغذاء المناسب _x000a_إنشاء شبكات مياه للشرب"/>
    <s v="In-person to MRFS/partner staff Email"/>
    <b v="1"/>
    <m/>
    <m/>
    <m/>
    <b v="1"/>
    <m/>
    <m/>
    <m/>
    <m/>
    <s v="Word of mouth Social media messaging (e.g. Facebook)"/>
    <m/>
    <m/>
    <m/>
    <b v="1"/>
    <b v="1"/>
    <m/>
    <m/>
    <m/>
    <m/>
    <s v="uuid:04c8ffc1-3231-4edb-9c35-8cda85c1f3dd"/>
    <n v="92471322"/>
    <s v="04c8ffc1-3231-4edb-9c35-8cda85c1f3dd"/>
    <d v="2022-02-10T12:59:49"/>
    <n v="115"/>
    <m/>
    <n v="-1"/>
    <m/>
    <m/>
    <s v="202202091909"/>
    <n v="8339"/>
    <s v="nsenumerator"/>
    <n v="648550"/>
  </r>
  <r>
    <s v="2022-02-10T10:54:40.052+03:00"/>
    <s v="2022-02-10T14:01:23.099+03:00"/>
    <s v="0"/>
    <s v="رؤى بظاظو"/>
    <s v="MRFS Partner"/>
    <s v="AFH"/>
    <d v="2022-02-10T00:00:00"/>
    <x v="1"/>
    <s v="Livelihood and Protection (MHPSS, CP, GBV)"/>
    <s v="Yes"/>
    <s v="IDP"/>
    <d v="2019-08-08T00:00:00"/>
    <s v="Head of Household"/>
    <m/>
    <x v="0"/>
    <s v="50+"/>
    <s v="Wife/Husband"/>
    <s v="Female"/>
    <s v="No members with a disability"/>
    <b v="1"/>
    <m/>
    <m/>
    <m/>
    <m/>
    <m/>
    <m/>
    <s v="Married"/>
    <s v="None/Never attended school"/>
    <n v="0"/>
    <n v="0"/>
    <n v="0"/>
    <n v="0"/>
    <n v="0"/>
    <n v="1"/>
    <n v="0"/>
    <s v="0"/>
    <s v="1"/>
    <s v="1"/>
    <n v="0"/>
    <n v="0"/>
    <n v="0"/>
    <n v="0"/>
    <n v="1"/>
    <n v="0"/>
    <s v="0"/>
    <s v="1"/>
    <s v="1"/>
    <s v="0"/>
    <s v="0"/>
    <s v="2"/>
    <s v="2"/>
    <n v="2"/>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Anger Hopelessness Sadness Anxiety"/>
    <m/>
    <b v="1"/>
    <b v="1"/>
    <b v="1"/>
    <b v="1"/>
    <b v="1"/>
    <m/>
    <m/>
    <m/>
    <m/>
    <m/>
    <m/>
    <m/>
    <m/>
    <m/>
    <m/>
    <m/>
    <m/>
    <s v="Adult Women"/>
    <b v="1"/>
    <m/>
    <m/>
    <m/>
    <m/>
    <m/>
    <m/>
    <m/>
    <m/>
    <m/>
    <m/>
    <m/>
    <m/>
    <s v="بسبب الفقد لديها شهداء"/>
    <s v="Prayer"/>
    <m/>
    <m/>
    <m/>
    <b v="1"/>
    <m/>
    <m/>
    <m/>
    <m/>
    <m/>
    <m/>
    <m/>
    <m/>
    <s v="Other"/>
    <m/>
    <m/>
    <m/>
    <m/>
    <m/>
    <m/>
    <m/>
    <m/>
    <m/>
    <b v="1"/>
    <m/>
    <s v="عامل مياومية"/>
    <s v="Don't Know"/>
    <m/>
    <m/>
    <m/>
    <m/>
    <m/>
    <m/>
    <m/>
    <b v="1"/>
    <m/>
    <x v="0"/>
    <m/>
    <s v="Shelter"/>
    <m/>
    <b v="1"/>
    <m/>
    <m/>
    <m/>
    <m/>
    <m/>
    <m/>
    <m/>
    <m/>
    <m/>
    <m/>
    <m/>
    <m/>
    <x v="0"/>
    <s v="Don't Know"/>
    <m/>
    <m/>
    <m/>
    <m/>
    <m/>
    <m/>
    <m/>
    <m/>
    <m/>
    <b v="1"/>
    <m/>
    <s v="Don't Know"/>
    <m/>
    <m/>
    <m/>
    <m/>
    <m/>
    <m/>
    <m/>
    <m/>
    <b v="1"/>
    <m/>
    <s v="Women friendly Center Education Income-generating activities/vocational training Case management with individual counseling"/>
    <b v="1"/>
    <m/>
    <b v="1"/>
    <m/>
    <b v="1"/>
    <m/>
    <m/>
    <m/>
    <m/>
    <s v="Women's and girls' friendly spaces"/>
    <m/>
    <b v="1"/>
    <m/>
    <m/>
    <m/>
    <m/>
    <m/>
    <m/>
    <s v="Don't Know"/>
    <m/>
    <m/>
    <m/>
    <m/>
    <m/>
    <m/>
    <m/>
    <b v="1"/>
    <m/>
    <s v="Child labour Neglect Being orphaned Unaccompanied and Separated child"/>
    <m/>
    <b v="1"/>
    <m/>
    <m/>
    <b v="1"/>
    <m/>
    <b v="1"/>
    <m/>
    <m/>
    <b v="1"/>
    <m/>
    <m/>
    <m/>
    <m/>
    <m/>
    <m/>
    <s v="Peer groups (e.g. friends) Women and Child support centers"/>
    <b v="1"/>
    <m/>
    <m/>
    <m/>
    <m/>
    <m/>
    <m/>
    <m/>
    <m/>
    <m/>
    <b v="1"/>
    <m/>
    <m/>
    <m/>
    <m/>
    <m/>
    <m/>
    <m/>
    <m/>
    <m/>
    <m/>
    <m/>
    <m/>
    <m/>
    <m/>
    <m/>
    <m/>
    <m/>
    <m/>
    <m/>
    <m/>
    <m/>
    <m/>
    <m/>
    <m/>
    <m/>
    <m/>
    <m/>
    <m/>
    <m/>
    <m/>
    <m/>
    <s v="Quraan Painting / re-creational activity Case Management activities"/>
    <m/>
    <b v="1"/>
    <m/>
    <b v="1"/>
    <m/>
    <m/>
    <b v="1"/>
    <m/>
    <m/>
    <m/>
    <m/>
    <s v="Children separated from their parents Orphans living in the community Children who have been associated with fighting forces"/>
    <b v="1"/>
    <m/>
    <b v="1"/>
    <m/>
    <m/>
    <b v="1"/>
    <m/>
    <m/>
    <m/>
    <m/>
    <s v="No income"/>
    <b v="1"/>
    <m/>
    <m/>
    <m/>
    <m/>
    <m/>
    <m/>
    <m/>
    <m/>
    <m/>
    <m/>
    <m/>
    <m/>
    <m/>
    <m/>
    <n v="400"/>
    <x v="27"/>
    <m/>
    <m/>
    <m/>
    <m/>
    <m/>
    <b v="1"/>
    <m/>
    <m/>
    <m/>
    <m/>
    <m/>
    <m/>
    <m/>
    <m/>
    <m/>
    <m/>
    <m/>
    <s v="No"/>
    <m/>
    <m/>
    <m/>
    <m/>
    <m/>
    <m/>
    <m/>
    <m/>
    <m/>
    <s v="No"/>
    <m/>
    <s v="No"/>
    <m/>
    <m/>
    <m/>
    <m/>
    <m/>
    <m/>
    <m/>
    <m/>
    <m/>
    <m/>
    <s v="Decided by men / husband only"/>
    <m/>
    <s v="No"/>
    <m/>
    <s v="دعم مادي بسبب الفقر ضمن المراكز المتواجدة في البلدة"/>
    <s v="Suggestion boxes SMS/whatsapp"/>
    <m/>
    <b v="1"/>
    <m/>
    <b v="1"/>
    <m/>
    <m/>
    <m/>
    <m/>
    <m/>
    <s v="In-person from staff"/>
    <b v="1"/>
    <m/>
    <m/>
    <m/>
    <m/>
    <m/>
    <m/>
    <m/>
    <s v="لا يوجد"/>
    <s v="uuid:ae9a6dfb-94f6-4f8c-b924-f4c165cb49f0"/>
    <n v="92471328"/>
    <s v="ae9a6dfb-94f6-4f8c-b924-f4c165cb49f0"/>
    <d v="2022-02-10T12:59:54"/>
    <n v="116"/>
    <m/>
    <n v="-1"/>
    <m/>
    <m/>
    <s v="202202091909"/>
    <n v="11203"/>
    <s v="sr_datacollector"/>
    <n v="648550"/>
  </r>
  <r>
    <s v="2022-02-10T09:29:47.020+03:00"/>
    <s v="2022-02-10T15:40:33.712+03:00"/>
    <s v="0"/>
    <s v="مجد الاحمد"/>
    <s v="MRFS"/>
    <m/>
    <d v="2022-02-10T00:00:00"/>
    <x v="9"/>
    <s v="All"/>
    <s v="Yes"/>
    <s v="Host"/>
    <m/>
    <s v="Primary Caregiver of children &lt;18 years"/>
    <m/>
    <x v="0"/>
    <s v="40-49"/>
    <s v="Wife/Husband"/>
    <s v="Male"/>
    <s v="Yes, PWD, has difficulty concentrating or remembering Yes PWD has difficulty (with self-care such as) washing all over or dressing Yes PWD, has difficulty walking or climbing steps"/>
    <m/>
    <m/>
    <m/>
    <b v="1"/>
    <b v="1"/>
    <b v="1"/>
    <m/>
    <s v="Married"/>
    <s v="Primary"/>
    <n v="0"/>
    <n v="0"/>
    <n v="0"/>
    <n v="0"/>
    <n v="0"/>
    <n v="3"/>
    <n v="0"/>
    <s v="0"/>
    <s v="3"/>
    <s v="3"/>
    <n v="0"/>
    <n v="0"/>
    <n v="0"/>
    <n v="0"/>
    <n v="1"/>
    <n v="0"/>
    <s v="0"/>
    <s v="1"/>
    <s v="1"/>
    <s v="0"/>
    <s v="0"/>
    <s v="4"/>
    <s v="4"/>
    <n v="4"/>
    <s v="Income / livelihoods"/>
    <m/>
    <s v="Health"/>
    <m/>
    <s v="Mental health and psychosocial support"/>
    <m/>
    <s v="Primary Health care unit-outpatient only (PHCU) Hospital"/>
    <b v="1"/>
    <m/>
    <b v="1"/>
    <m/>
    <m/>
    <m/>
    <m/>
    <m/>
    <m/>
    <n v="20"/>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b v="0"/>
    <b v="0"/>
    <b v="1"/>
    <b v="0"/>
    <b v="0"/>
    <b v="0"/>
    <b v="0"/>
    <m/>
    <n v="1"/>
    <n v="1"/>
    <m/>
    <m/>
    <m/>
    <m/>
    <m/>
    <m/>
    <n v="1"/>
    <m/>
    <m/>
    <x v="2"/>
    <m/>
    <m/>
    <m/>
    <m/>
    <m/>
    <m/>
    <m/>
    <m/>
    <m/>
    <m/>
    <m/>
    <m/>
    <x v="1"/>
    <s v="At private primary health care centre/hospital Hospital for surgery/ C-section"/>
    <m/>
    <m/>
    <m/>
    <m/>
    <b v="1"/>
    <m/>
    <b v="1"/>
    <m/>
    <m/>
    <m/>
    <m/>
    <x v="3"/>
    <s v="In person at health centers Social media"/>
    <b v="1"/>
    <m/>
    <b v="1"/>
    <m/>
    <m/>
    <m/>
    <m/>
    <s v="فيس بوك - يوتيوب"/>
    <m/>
    <s v="Yes"/>
    <s v="No"/>
    <s v="No"/>
    <s v="No"/>
    <s v="No"/>
    <s v="No"/>
    <s v="Yes"/>
    <s v="Yes"/>
    <s v="Yes"/>
    <s v="Yes"/>
    <s v="Yes"/>
    <s v="No"/>
    <m/>
    <m/>
    <m/>
    <m/>
    <m/>
    <m/>
    <m/>
    <m/>
    <m/>
    <m/>
    <m/>
    <m/>
    <m/>
    <m/>
    <m/>
    <n v="0"/>
    <x v="1"/>
    <m/>
    <m/>
    <m/>
    <m/>
    <s v="Sadness Economic"/>
    <m/>
    <m/>
    <m/>
    <m/>
    <b v="1"/>
    <m/>
    <m/>
    <m/>
    <m/>
    <m/>
    <m/>
    <b v="1"/>
    <m/>
    <m/>
    <m/>
    <m/>
    <m/>
    <m/>
    <s v="Persons with Intellectual Disabilities Persons with Physical Disabilities"/>
    <m/>
    <m/>
    <m/>
    <b v="1"/>
    <m/>
    <m/>
    <b v="1"/>
    <m/>
    <m/>
    <m/>
    <m/>
    <m/>
    <m/>
    <s v="بسبب الاعاقة"/>
    <s v="Don't know"/>
    <m/>
    <m/>
    <m/>
    <m/>
    <m/>
    <m/>
    <m/>
    <m/>
    <m/>
    <m/>
    <b v="1"/>
    <m/>
    <s v="Family Friends"/>
    <b v="1"/>
    <b v="1"/>
    <m/>
    <m/>
    <m/>
    <m/>
    <m/>
    <m/>
    <m/>
    <m/>
    <m/>
    <m/>
    <s v="Don't Know"/>
    <m/>
    <m/>
    <m/>
    <m/>
    <m/>
    <m/>
    <m/>
    <b v="1"/>
    <m/>
    <x v="1"/>
    <m/>
    <s v="Food aid / food distributions"/>
    <b v="1"/>
    <m/>
    <m/>
    <m/>
    <m/>
    <m/>
    <m/>
    <m/>
    <m/>
    <m/>
    <m/>
    <m/>
    <m/>
    <m/>
    <x v="1"/>
    <s v="Family member"/>
    <b v="1"/>
    <m/>
    <m/>
    <m/>
    <m/>
    <m/>
    <m/>
    <m/>
    <m/>
    <m/>
    <m/>
    <s v="Family member Friend"/>
    <b v="1"/>
    <m/>
    <m/>
    <m/>
    <b v="1"/>
    <m/>
    <m/>
    <m/>
    <m/>
    <m/>
    <s v="Don't Know"/>
    <m/>
    <m/>
    <m/>
    <m/>
    <m/>
    <m/>
    <m/>
    <b v="1"/>
    <m/>
    <m/>
    <m/>
    <m/>
    <m/>
    <m/>
    <m/>
    <m/>
    <m/>
    <m/>
    <s v="Fear of being identified as survivors"/>
    <b v="1"/>
    <m/>
    <m/>
    <m/>
    <m/>
    <m/>
    <m/>
    <m/>
    <m/>
    <s v="Psychological Distress Child labour"/>
    <m/>
    <b v="1"/>
    <m/>
    <m/>
    <m/>
    <m/>
    <m/>
    <m/>
    <m/>
    <m/>
    <b v="1"/>
    <m/>
    <m/>
    <m/>
    <m/>
    <m/>
    <s v="Parents Relatives"/>
    <m/>
    <m/>
    <m/>
    <m/>
    <m/>
    <b v="1"/>
    <b v="1"/>
    <m/>
    <m/>
    <m/>
    <m/>
    <m/>
    <m/>
    <m/>
    <m/>
    <m/>
    <m/>
    <m/>
    <m/>
    <m/>
    <m/>
    <m/>
    <m/>
    <m/>
    <m/>
    <m/>
    <m/>
    <m/>
    <m/>
    <m/>
    <m/>
    <m/>
    <m/>
    <m/>
    <m/>
    <m/>
    <m/>
    <m/>
    <m/>
    <m/>
    <m/>
    <m/>
    <s v="Hand crafts Entertainement activities Awareness / educational activities / psychosocial support"/>
    <m/>
    <m/>
    <b v="1"/>
    <m/>
    <b v="1"/>
    <b v="1"/>
    <m/>
    <m/>
    <m/>
    <m/>
    <m/>
    <s v="No, none of these"/>
    <m/>
    <m/>
    <m/>
    <m/>
    <m/>
    <m/>
    <m/>
    <m/>
    <b v="1"/>
    <m/>
    <s v="Salaried work"/>
    <m/>
    <m/>
    <m/>
    <m/>
    <m/>
    <b v="1"/>
    <m/>
    <m/>
    <m/>
    <m/>
    <m/>
    <m/>
    <m/>
    <m/>
    <n v="400"/>
    <n v="2000"/>
    <x v="40"/>
    <m/>
    <m/>
    <m/>
    <m/>
    <m/>
    <m/>
    <m/>
    <m/>
    <m/>
    <m/>
    <m/>
    <m/>
    <m/>
    <m/>
    <m/>
    <b v="1"/>
    <m/>
    <s v="Yes"/>
    <s v="Food baskets"/>
    <b v="1"/>
    <m/>
    <m/>
    <m/>
    <m/>
    <m/>
    <m/>
    <m/>
    <s v="No"/>
    <m/>
    <s v="No"/>
    <m/>
    <m/>
    <m/>
    <m/>
    <m/>
    <m/>
    <m/>
    <m/>
    <m/>
    <m/>
    <s v="Participatory (Both wife &amp; Husband)"/>
    <m/>
    <s v="No"/>
    <m/>
    <s v="توفير احتياجات المعاقين _x000a_توفير الادوية _x000a_توفير سلل غذائية كافية"/>
    <s v="In-person to MRFS/partner staff"/>
    <b v="1"/>
    <m/>
    <m/>
    <m/>
    <m/>
    <m/>
    <m/>
    <m/>
    <m/>
    <s v="In-person from staff"/>
    <b v="1"/>
    <m/>
    <m/>
    <m/>
    <m/>
    <m/>
    <m/>
    <m/>
    <s v="لا"/>
    <s v="uuid:845660b0-ee40-45f6-9cb0-09627da933b9"/>
    <n v="92471335"/>
    <s v="845660b0-ee40-45f6-9cb0-09627da933b9"/>
    <d v="2022-02-10T13:00:01"/>
    <n v="117"/>
    <m/>
    <n v="-1"/>
    <m/>
    <m/>
    <s v="202202091909"/>
    <n v="22246"/>
    <s v="nsenumerator"/>
    <n v="648550"/>
  </r>
  <r>
    <s v="2022-02-10T09:57:52.010+03:00"/>
    <s v="2022-02-10T15:40:56.470+03:00"/>
    <s v="0"/>
    <s v="مجد الاحمد"/>
    <s v="MRFS"/>
    <m/>
    <d v="2022-02-10T00:00:00"/>
    <x v="9"/>
    <s v="All"/>
    <s v="Yes"/>
    <s v="Host"/>
    <m/>
    <s v="Head of Household"/>
    <m/>
    <x v="1"/>
    <s v="18-29"/>
    <s v="Is the Head of household"/>
    <s v="Male"/>
    <s v="Yes PWD, has difficulty walking or climbing steps"/>
    <m/>
    <m/>
    <m/>
    <b v="1"/>
    <m/>
    <m/>
    <m/>
    <s v="Married"/>
    <s v="Primary"/>
    <n v="1"/>
    <n v="0"/>
    <n v="1"/>
    <n v="0"/>
    <n v="0"/>
    <n v="1"/>
    <n v="0"/>
    <s v="1"/>
    <s v="1"/>
    <s v="2"/>
    <n v="0"/>
    <n v="1"/>
    <n v="0"/>
    <n v="0"/>
    <n v="1"/>
    <n v="0"/>
    <s v="1"/>
    <s v="1"/>
    <s v="2"/>
    <s v="2"/>
    <s v="2"/>
    <s v="2"/>
    <s v="4"/>
    <n v="4"/>
    <s v="Income / livelihoods"/>
    <m/>
    <s v="Food and basic needs"/>
    <m/>
    <s v="Health"/>
    <m/>
    <s v="Primary Health care unit-outpatient only (PHCU) Hospital"/>
    <b v="1"/>
    <m/>
    <b v="1"/>
    <m/>
    <m/>
    <m/>
    <m/>
    <m/>
    <m/>
    <n v="15"/>
    <x v="1"/>
    <s v="No"/>
    <m/>
    <m/>
    <m/>
    <m/>
    <m/>
    <m/>
    <m/>
    <m/>
    <m/>
    <m/>
    <m/>
    <m/>
    <m/>
    <m/>
    <m/>
    <m/>
    <m/>
    <m/>
    <m/>
    <m/>
    <m/>
    <m/>
    <m/>
    <m/>
    <m/>
    <m/>
    <m/>
    <m/>
    <s v="Do not know"/>
    <b v="0"/>
    <b v="0"/>
    <b v="0"/>
    <b v="0"/>
    <b v="0"/>
    <b v="0"/>
    <b v="1"/>
    <m/>
    <m/>
    <n v="1"/>
    <m/>
    <m/>
    <m/>
    <m/>
    <m/>
    <m/>
    <m/>
    <m/>
    <m/>
    <x v="1"/>
    <s v="Uncertain if the COVID-19 vaccine will be effective"/>
    <m/>
    <b v="1"/>
    <m/>
    <m/>
    <m/>
    <m/>
    <m/>
    <m/>
    <m/>
    <m/>
    <m/>
    <x v="1"/>
    <s v="At private primary health care centre/hospital Hospital for surgery/ C-section"/>
    <m/>
    <m/>
    <m/>
    <m/>
    <b v="1"/>
    <m/>
    <b v="1"/>
    <m/>
    <m/>
    <m/>
    <m/>
    <x v="2"/>
    <s v="In person at health centers"/>
    <b v="1"/>
    <m/>
    <m/>
    <m/>
    <m/>
    <m/>
    <m/>
    <m/>
    <m/>
    <s v="Yes"/>
    <s v="No"/>
    <s v="No"/>
    <s v="No"/>
    <s v="No"/>
    <s v="No"/>
    <s v="Yes"/>
    <s v="No"/>
    <s v="Yes"/>
    <s v="Yes"/>
    <s v="Yes"/>
    <s v="No"/>
    <m/>
    <s v="Yes"/>
    <s v="No"/>
    <s v="No"/>
    <s v="No"/>
    <s v="No"/>
    <s v="No"/>
    <s v="Yes"/>
    <s v="Yes"/>
    <s v="No"/>
    <s v="Yes"/>
    <s v="No"/>
    <s v="No"/>
    <s v="No"/>
    <s v="No"/>
    <n v="4"/>
    <x v="1"/>
    <n v="2"/>
    <s v="2"/>
    <n v="1"/>
    <s v="1"/>
    <s v="Sadness Economic"/>
    <m/>
    <m/>
    <m/>
    <m/>
    <b v="1"/>
    <m/>
    <m/>
    <m/>
    <m/>
    <m/>
    <m/>
    <b v="1"/>
    <m/>
    <m/>
    <m/>
    <m/>
    <m/>
    <m/>
    <s v="Don't know"/>
    <m/>
    <m/>
    <m/>
    <m/>
    <m/>
    <m/>
    <m/>
    <m/>
    <m/>
    <m/>
    <m/>
    <b v="1"/>
    <m/>
    <s v="لا أعرف"/>
    <s v="Speaking to a family member Speaking to a friend"/>
    <b v="1"/>
    <b v="1"/>
    <m/>
    <m/>
    <m/>
    <m/>
    <m/>
    <m/>
    <m/>
    <m/>
    <m/>
    <m/>
    <s v="Family"/>
    <b v="1"/>
    <m/>
    <m/>
    <m/>
    <m/>
    <m/>
    <m/>
    <m/>
    <m/>
    <m/>
    <m/>
    <m/>
    <s v="No knowledge of service location"/>
    <b v="1"/>
    <m/>
    <m/>
    <m/>
    <m/>
    <m/>
    <m/>
    <m/>
    <m/>
    <x v="1"/>
    <m/>
    <s v="Don't know"/>
    <m/>
    <m/>
    <m/>
    <m/>
    <m/>
    <m/>
    <m/>
    <m/>
    <m/>
    <m/>
    <m/>
    <m/>
    <b v="1"/>
    <m/>
    <x v="1"/>
    <s v="Family member"/>
    <b v="1"/>
    <m/>
    <m/>
    <m/>
    <m/>
    <m/>
    <m/>
    <m/>
    <m/>
    <m/>
    <m/>
    <s v="Don't Know"/>
    <m/>
    <m/>
    <m/>
    <m/>
    <m/>
    <m/>
    <m/>
    <m/>
    <b v="1"/>
    <m/>
    <s v="Don't Know"/>
    <m/>
    <m/>
    <m/>
    <m/>
    <m/>
    <m/>
    <m/>
    <b v="1"/>
    <m/>
    <m/>
    <m/>
    <m/>
    <m/>
    <m/>
    <m/>
    <m/>
    <m/>
    <m/>
    <s v="Fear of being identified as survivors"/>
    <b v="1"/>
    <m/>
    <m/>
    <m/>
    <m/>
    <m/>
    <m/>
    <m/>
    <m/>
    <s v="Don't know"/>
    <m/>
    <m/>
    <m/>
    <m/>
    <m/>
    <m/>
    <m/>
    <m/>
    <m/>
    <m/>
    <m/>
    <m/>
    <m/>
    <m/>
    <b v="1"/>
    <m/>
    <s v="Parents Relatives"/>
    <m/>
    <m/>
    <m/>
    <m/>
    <m/>
    <b v="1"/>
    <b v="1"/>
    <m/>
    <m/>
    <m/>
    <m/>
    <m/>
    <m/>
    <m/>
    <m/>
    <s v="None"/>
    <m/>
    <m/>
    <m/>
    <m/>
    <m/>
    <m/>
    <m/>
    <m/>
    <b v="1"/>
    <m/>
    <m/>
    <s v="No services"/>
    <m/>
    <m/>
    <m/>
    <m/>
    <m/>
    <b v="1"/>
    <m/>
    <m/>
    <m/>
    <m/>
    <s v="Not applicable (no child of school going age)"/>
    <m/>
    <s v="Not applicable (no child of school going age)"/>
    <m/>
    <s v="Hand crafts Painting / re-creational activity Awareness / educational activities / psychosocial support Entertainement activities"/>
    <m/>
    <m/>
    <b v="1"/>
    <b v="1"/>
    <b v="1"/>
    <b v="1"/>
    <m/>
    <m/>
    <m/>
    <m/>
    <m/>
    <s v="No, none of these"/>
    <m/>
    <m/>
    <m/>
    <m/>
    <m/>
    <m/>
    <m/>
    <m/>
    <b v="1"/>
    <m/>
    <s v="Casual labor Remittances from family members"/>
    <m/>
    <m/>
    <m/>
    <b v="1"/>
    <m/>
    <m/>
    <m/>
    <b v="1"/>
    <m/>
    <m/>
    <m/>
    <m/>
    <m/>
    <m/>
    <n v="800"/>
    <n v="1800"/>
    <x v="40"/>
    <m/>
    <m/>
    <m/>
    <m/>
    <m/>
    <m/>
    <m/>
    <m/>
    <m/>
    <m/>
    <m/>
    <m/>
    <m/>
    <m/>
    <m/>
    <b v="1"/>
    <m/>
    <s v="Yes"/>
    <s v="Food baskets"/>
    <b v="1"/>
    <m/>
    <m/>
    <m/>
    <m/>
    <m/>
    <m/>
    <m/>
    <s v="No"/>
    <m/>
    <s v="No"/>
    <m/>
    <m/>
    <m/>
    <m/>
    <m/>
    <m/>
    <m/>
    <m/>
    <m/>
    <m/>
    <s v="Participatory (Both wife &amp; Husband)"/>
    <m/>
    <s v="No"/>
    <m/>
    <s v="توفير ادوية الأطفال _x000a_سلل غذائية _x000a_حفوظات الاطفال"/>
    <s v="In-person to MRFS/partner staff SMS/whatsapp"/>
    <b v="1"/>
    <m/>
    <m/>
    <b v="1"/>
    <m/>
    <m/>
    <m/>
    <m/>
    <m/>
    <s v="In-person from staff Social media messaging (e.g. Facebook)"/>
    <b v="1"/>
    <m/>
    <m/>
    <m/>
    <b v="1"/>
    <m/>
    <m/>
    <m/>
    <s v="لا"/>
    <s v="uuid:1e2253f5-1f83-4efc-a2aa-cea417255807"/>
    <n v="92471336"/>
    <s v="1e2253f5-1f83-4efc-a2aa-cea417255807"/>
    <d v="2022-02-10T13:00:02"/>
    <n v="118"/>
    <m/>
    <n v="-1"/>
    <m/>
    <m/>
    <s v="202202091909"/>
    <n v="20584"/>
    <s v="nsenumerator"/>
    <n v="648550"/>
  </r>
  <r>
    <s v="2022-02-10T10:43:41.266+03:00"/>
    <s v="2022-02-10T17:01:20.750+03:00"/>
    <s v="1970-01-01"/>
    <s v="فرح حج علي"/>
    <s v="MRFS"/>
    <m/>
    <d v="2022-02-10T00:00:00"/>
    <x v="9"/>
    <s v="All"/>
    <s v="Yes"/>
    <s v="Host"/>
    <m/>
    <s v="Primary Caregiver of children &lt;18 years"/>
    <m/>
    <x v="0"/>
    <s v="30-39"/>
    <s v="Wife/Husband"/>
    <s v="Male"/>
    <s v="No members with a disability"/>
    <b v="1"/>
    <m/>
    <m/>
    <m/>
    <m/>
    <m/>
    <m/>
    <s v="Married"/>
    <s v="Intermediate / preparatory"/>
    <n v="0"/>
    <n v="0"/>
    <n v="2"/>
    <n v="3"/>
    <n v="0"/>
    <n v="1"/>
    <n v="0"/>
    <s v="5"/>
    <s v="1"/>
    <s v="6"/>
    <n v="0"/>
    <n v="0"/>
    <n v="0"/>
    <n v="0"/>
    <n v="1"/>
    <n v="0"/>
    <s v="0"/>
    <s v="1"/>
    <s v="1"/>
    <s v="5"/>
    <s v="2"/>
    <s v="2"/>
    <s v="7"/>
    <n v="7"/>
    <s v="Income / livelihoods"/>
    <m/>
    <s v="Food and basic needs"/>
    <m/>
    <s v="Health"/>
    <m/>
    <s v="Primary Health care unit-outpatient only (PHCU) Hospital"/>
    <b v="1"/>
    <m/>
    <b v="1"/>
    <m/>
    <m/>
    <m/>
    <m/>
    <m/>
    <m/>
    <n v="18"/>
    <x v="1"/>
    <s v="No"/>
    <m/>
    <m/>
    <m/>
    <m/>
    <m/>
    <m/>
    <m/>
    <m/>
    <m/>
    <m/>
    <m/>
    <m/>
    <m/>
    <m/>
    <m/>
    <m/>
    <m/>
    <m/>
    <m/>
    <m/>
    <m/>
    <m/>
    <m/>
    <m/>
    <m/>
    <m/>
    <m/>
    <m/>
    <s v="Pediatric medicine"/>
    <b v="0"/>
    <b v="0"/>
    <b v="1"/>
    <b v="0"/>
    <b v="0"/>
    <b v="0"/>
    <b v="0"/>
    <m/>
    <m/>
    <n v="1"/>
    <m/>
    <m/>
    <m/>
    <m/>
    <m/>
    <m/>
    <m/>
    <m/>
    <m/>
    <x v="1"/>
    <s v="Concerned about side-effects of the COVID-19 vaccine Uncertain if the COVID-19 vaccine will be effective"/>
    <m/>
    <b v="1"/>
    <b v="1"/>
    <m/>
    <m/>
    <m/>
    <m/>
    <m/>
    <m/>
    <m/>
    <m/>
    <x v="1"/>
    <s v="At private primary health care centre/hospital Hospital for surgery/ C-section"/>
    <m/>
    <m/>
    <m/>
    <m/>
    <b v="1"/>
    <m/>
    <b v="1"/>
    <m/>
    <m/>
    <m/>
    <m/>
    <x v="3"/>
    <s v="In person at health centers Social media"/>
    <b v="1"/>
    <m/>
    <b v="1"/>
    <m/>
    <m/>
    <m/>
    <m/>
    <s v="يوتيوب"/>
    <m/>
    <s v="Yes"/>
    <s v="No"/>
    <s v="No"/>
    <s v="No"/>
    <s v="No"/>
    <s v="No"/>
    <s v="Yes"/>
    <s v="No"/>
    <s v="No"/>
    <s v="Yes"/>
    <s v="Yes"/>
    <s v="No"/>
    <m/>
    <s v="Yes"/>
    <s v="No"/>
    <s v="No"/>
    <s v="No"/>
    <s v="No"/>
    <s v="No"/>
    <s v="No"/>
    <s v="Yes"/>
    <s v="No"/>
    <s v="Yes"/>
    <s v="No"/>
    <s v="No"/>
    <s v="No"/>
    <s v="No"/>
    <n v="3"/>
    <x v="1"/>
    <n v="2"/>
    <s v="2"/>
    <m/>
    <m/>
    <s v="Economic"/>
    <m/>
    <m/>
    <m/>
    <m/>
    <m/>
    <m/>
    <m/>
    <m/>
    <m/>
    <m/>
    <m/>
    <b v="1"/>
    <m/>
    <m/>
    <m/>
    <m/>
    <m/>
    <m/>
    <s v="Don't know"/>
    <m/>
    <m/>
    <m/>
    <m/>
    <m/>
    <m/>
    <m/>
    <m/>
    <m/>
    <m/>
    <m/>
    <b v="1"/>
    <m/>
    <s v="لا أعرف"/>
    <s v="Speaking to a family member Speaking to a friend"/>
    <b v="1"/>
    <b v="1"/>
    <m/>
    <m/>
    <m/>
    <m/>
    <m/>
    <m/>
    <m/>
    <m/>
    <m/>
    <m/>
    <s v="Don't Know"/>
    <m/>
    <m/>
    <m/>
    <m/>
    <m/>
    <m/>
    <m/>
    <m/>
    <m/>
    <m/>
    <b v="1"/>
    <m/>
    <s v="No knowledge of service location"/>
    <b v="1"/>
    <m/>
    <m/>
    <m/>
    <m/>
    <m/>
    <m/>
    <m/>
    <m/>
    <x v="2"/>
    <s v="لا حاجة لذلك"/>
    <s v="Food aid / food distributions"/>
    <b v="1"/>
    <m/>
    <m/>
    <m/>
    <m/>
    <m/>
    <m/>
    <m/>
    <m/>
    <m/>
    <m/>
    <m/>
    <m/>
    <m/>
    <x v="1"/>
    <s v="Family member"/>
    <b v="1"/>
    <m/>
    <m/>
    <m/>
    <m/>
    <m/>
    <m/>
    <m/>
    <m/>
    <m/>
    <m/>
    <s v="Don't Know"/>
    <m/>
    <m/>
    <m/>
    <m/>
    <m/>
    <m/>
    <m/>
    <m/>
    <b v="1"/>
    <m/>
    <s v="Don't Know"/>
    <m/>
    <m/>
    <m/>
    <m/>
    <m/>
    <m/>
    <m/>
    <b v="1"/>
    <m/>
    <m/>
    <m/>
    <m/>
    <m/>
    <m/>
    <m/>
    <m/>
    <m/>
    <m/>
    <s v="Fear of being identified as survivors"/>
    <b v="1"/>
    <m/>
    <m/>
    <m/>
    <m/>
    <m/>
    <m/>
    <m/>
    <m/>
    <s v="Dropout of school"/>
    <m/>
    <m/>
    <m/>
    <m/>
    <m/>
    <m/>
    <m/>
    <m/>
    <m/>
    <m/>
    <m/>
    <m/>
    <b v="1"/>
    <m/>
    <m/>
    <m/>
    <s v="Do not know"/>
    <m/>
    <m/>
    <m/>
    <m/>
    <m/>
    <m/>
    <m/>
    <m/>
    <m/>
    <m/>
    <m/>
    <m/>
    <m/>
    <b v="1"/>
    <m/>
    <s v="Entertainement activities"/>
    <m/>
    <m/>
    <m/>
    <m/>
    <m/>
    <b v="1"/>
    <m/>
    <m/>
    <m/>
    <m/>
    <m/>
    <s v="No services"/>
    <m/>
    <m/>
    <m/>
    <m/>
    <m/>
    <b v="1"/>
    <m/>
    <m/>
    <m/>
    <m/>
    <s v="Yes"/>
    <m/>
    <s v="No"/>
    <m/>
    <s v="Hand crafts Awareness / educational activities / psychosocial support Entertainement activities"/>
    <m/>
    <m/>
    <b v="1"/>
    <m/>
    <b v="1"/>
    <b v="1"/>
    <m/>
    <m/>
    <m/>
    <m/>
    <m/>
    <s v="No, none of these"/>
    <m/>
    <m/>
    <m/>
    <m/>
    <m/>
    <m/>
    <m/>
    <m/>
    <b v="1"/>
    <m/>
    <s v="No income"/>
    <b v="1"/>
    <m/>
    <m/>
    <m/>
    <m/>
    <m/>
    <m/>
    <m/>
    <m/>
    <m/>
    <m/>
    <m/>
    <m/>
    <m/>
    <m/>
    <n v="1500"/>
    <x v="8"/>
    <m/>
    <m/>
    <m/>
    <m/>
    <m/>
    <m/>
    <m/>
    <m/>
    <m/>
    <m/>
    <m/>
    <m/>
    <m/>
    <m/>
    <b v="1"/>
    <m/>
    <m/>
    <s v="Yes"/>
    <s v="Food baskets"/>
    <b v="1"/>
    <m/>
    <m/>
    <m/>
    <m/>
    <m/>
    <m/>
    <m/>
    <s v="No"/>
    <m/>
    <s v="No"/>
    <m/>
    <m/>
    <m/>
    <m/>
    <m/>
    <m/>
    <m/>
    <m/>
    <m/>
    <m/>
    <s v="Participatory (Both wife &amp; Husband)"/>
    <m/>
    <s v="No"/>
    <m/>
    <s v="توفير سلل غذائية _x000a_توفير ادوية مجانية للاطفال _x000a_تدفئة"/>
    <s v="In-person to MRFS/partner staff SMS/whatsapp"/>
    <b v="1"/>
    <m/>
    <m/>
    <b v="1"/>
    <m/>
    <m/>
    <m/>
    <m/>
    <m/>
    <s v="In-person from staff"/>
    <b v="1"/>
    <m/>
    <m/>
    <m/>
    <m/>
    <m/>
    <m/>
    <m/>
    <s v="لا"/>
    <s v="uuid:2ab61b8e-b59b-4dbc-97c0-bc6f0c4be85b"/>
    <n v="92471338"/>
    <s v="2ab61b8e-b59b-4dbc-97c0-bc6f0c4be85b"/>
    <d v="2022-02-10T13:00:03"/>
    <n v="119"/>
    <m/>
    <n v="-1"/>
    <m/>
    <m/>
    <s v="202202091909"/>
    <n v="22659"/>
    <s v="nsenumerator"/>
    <n v="648550"/>
  </r>
  <r>
    <s v="2022-02-10T09:18:53.720+03:00"/>
    <s v="2022-02-10T14:07:38.590+03:00"/>
    <s v="0"/>
    <s v="زينب محمد كوجك"/>
    <s v="MRFS"/>
    <m/>
    <d v="2022-02-10T00:00:00"/>
    <x v="9"/>
    <s v="All"/>
    <s v="Yes"/>
    <s v="Host"/>
    <m/>
    <s v="Head of Household"/>
    <m/>
    <x v="0"/>
    <s v="40-49"/>
    <s v="Wife/Husband"/>
    <s v="Male"/>
    <s v="No members with a disability"/>
    <b v="1"/>
    <m/>
    <m/>
    <m/>
    <m/>
    <m/>
    <m/>
    <s v="Married"/>
    <s v="Intermediate / preparatory"/>
    <n v="0"/>
    <n v="0"/>
    <n v="0"/>
    <n v="1"/>
    <n v="1"/>
    <n v="2"/>
    <n v="0"/>
    <s v="2"/>
    <s v="2"/>
    <s v="4"/>
    <n v="0"/>
    <n v="0"/>
    <n v="0"/>
    <n v="0"/>
    <n v="0"/>
    <n v="0"/>
    <s v="0"/>
    <s v="0"/>
    <s v="0"/>
    <s v="2"/>
    <s v="0"/>
    <s v="2"/>
    <s v="4"/>
    <n v="4"/>
    <s v="Food and basic needs"/>
    <m/>
    <s v="Water, sanitation, and hygiene"/>
    <m/>
    <s v="Health"/>
    <m/>
    <s v="Hospital"/>
    <m/>
    <m/>
    <b v="1"/>
    <m/>
    <m/>
    <m/>
    <m/>
    <m/>
    <m/>
    <n v="10"/>
    <x v="2"/>
    <s v="Yes"/>
    <s v="Some types of medicines are not available in the market Not available in the market at all Most types of medicines are not available in the market Inaccessible due to cost"/>
    <b v="1"/>
    <b v="1"/>
    <b v="1"/>
    <b v="1"/>
    <b v="0"/>
    <b v="0"/>
    <b v="0"/>
    <b v="0"/>
    <b v="0"/>
    <b v="0"/>
    <m/>
    <s v="Lack of medicine availability"/>
    <b v="0"/>
    <b v="0"/>
    <b v="0"/>
    <b v="0"/>
    <b v="1"/>
    <b v="0"/>
    <b v="0"/>
    <b v="0"/>
    <b v="0"/>
    <b v="0"/>
    <b v="0"/>
    <b v="0"/>
    <b v="0"/>
    <b v="0"/>
    <m/>
    <s v="Non communicable diseases (NCD) drugs (chronic, cardiac, diabetes, hyper-tension, asthma)"/>
    <b v="0"/>
    <b v="1"/>
    <b v="0"/>
    <b v="0"/>
    <b v="0"/>
    <b v="0"/>
    <b v="0"/>
    <m/>
    <m/>
    <n v="4"/>
    <n v="4"/>
    <m/>
    <m/>
    <n v="1"/>
    <n v="1"/>
    <m/>
    <m/>
    <m/>
    <m/>
    <x v="1"/>
    <s v="Eumours and misconceptions (people died from the vaccine, it is a conspiracy, Corona is all a lie, etc…) Uncertain if the COVID-19 vaccine will be effective"/>
    <m/>
    <b v="1"/>
    <m/>
    <m/>
    <m/>
    <b v="1"/>
    <m/>
    <m/>
    <m/>
    <m/>
    <m/>
    <x v="1"/>
    <s v="Hospital for normal delivery"/>
    <m/>
    <m/>
    <m/>
    <m/>
    <m/>
    <b v="1"/>
    <m/>
    <m/>
    <m/>
    <m/>
    <m/>
    <x v="2"/>
    <s v="Don't know"/>
    <m/>
    <m/>
    <m/>
    <m/>
    <m/>
    <m/>
    <b v="1"/>
    <m/>
    <m/>
    <s v="No"/>
    <s v="No"/>
    <s v="Yes"/>
    <s v="Yes"/>
    <s v="No"/>
    <s v="No"/>
    <s v="Yes"/>
    <s v="No"/>
    <s v="No"/>
    <s v="Yes"/>
    <s v="Yes"/>
    <s v="No"/>
    <m/>
    <m/>
    <m/>
    <m/>
    <m/>
    <m/>
    <m/>
    <m/>
    <m/>
    <m/>
    <m/>
    <m/>
    <m/>
    <m/>
    <m/>
    <n v="0"/>
    <x v="1"/>
    <m/>
    <m/>
    <m/>
    <m/>
    <s v="Economic Fear Anger Hopelessness Sadness Anxiety"/>
    <b v="1"/>
    <b v="1"/>
    <b v="1"/>
    <m/>
    <b v="1"/>
    <b v="1"/>
    <m/>
    <m/>
    <m/>
    <m/>
    <m/>
    <b v="1"/>
    <m/>
    <m/>
    <m/>
    <m/>
    <m/>
    <m/>
    <s v="Adult Men Adult Women Displaced people"/>
    <b v="1"/>
    <b v="1"/>
    <m/>
    <m/>
    <m/>
    <b v="1"/>
    <m/>
    <m/>
    <m/>
    <m/>
    <m/>
    <m/>
    <m/>
    <s v="لأنهم مسؤولون عن تلبية إحتياجات العائلة وغير قادرين على تلبية جميع الإحتياجات...."/>
    <s v="Prayer Speaking to a family member Speaking to a friend"/>
    <b v="1"/>
    <b v="1"/>
    <m/>
    <b v="1"/>
    <m/>
    <m/>
    <m/>
    <m/>
    <m/>
    <m/>
    <m/>
    <m/>
    <s v="Family Friends MHPSS service providers"/>
    <b v="1"/>
    <b v="1"/>
    <m/>
    <m/>
    <m/>
    <b v="1"/>
    <m/>
    <m/>
    <m/>
    <m/>
    <m/>
    <m/>
    <s v="Fear of stigma"/>
    <m/>
    <m/>
    <m/>
    <m/>
    <m/>
    <b v="1"/>
    <m/>
    <m/>
    <m/>
    <x v="0"/>
    <m/>
    <s v="Food aid / food distributions Education Health care (including reproductive health)"/>
    <b v="1"/>
    <m/>
    <m/>
    <b v="1"/>
    <m/>
    <b v="1"/>
    <m/>
    <m/>
    <m/>
    <m/>
    <m/>
    <m/>
    <m/>
    <m/>
    <x v="2"/>
    <s v="Police"/>
    <m/>
    <m/>
    <b v="1"/>
    <m/>
    <m/>
    <m/>
    <m/>
    <m/>
    <m/>
    <m/>
    <m/>
    <s v="Police"/>
    <m/>
    <m/>
    <b v="1"/>
    <m/>
    <m/>
    <m/>
    <m/>
    <m/>
    <m/>
    <m/>
    <s v="Don't Know"/>
    <m/>
    <m/>
    <m/>
    <m/>
    <m/>
    <m/>
    <m/>
    <b v="1"/>
    <m/>
    <m/>
    <m/>
    <m/>
    <m/>
    <m/>
    <m/>
    <m/>
    <m/>
    <m/>
    <s v="Fear of being identified as survivors"/>
    <b v="1"/>
    <m/>
    <m/>
    <m/>
    <m/>
    <m/>
    <m/>
    <m/>
    <m/>
    <s v="Don't know"/>
    <m/>
    <m/>
    <m/>
    <m/>
    <m/>
    <m/>
    <m/>
    <m/>
    <m/>
    <m/>
    <m/>
    <m/>
    <m/>
    <m/>
    <b v="1"/>
    <m/>
    <s v="Women and Child support centers"/>
    <m/>
    <m/>
    <m/>
    <m/>
    <m/>
    <m/>
    <m/>
    <m/>
    <m/>
    <m/>
    <b v="1"/>
    <m/>
    <m/>
    <m/>
    <m/>
    <s v="Sport activity Quraan Entertainement activities"/>
    <b v="1"/>
    <b v="1"/>
    <m/>
    <m/>
    <m/>
    <b v="1"/>
    <m/>
    <m/>
    <m/>
    <m/>
    <m/>
    <s v="No barriers"/>
    <m/>
    <m/>
    <m/>
    <m/>
    <m/>
    <m/>
    <m/>
    <m/>
    <b v="1"/>
    <m/>
    <s v="Yes"/>
    <m/>
    <s v="No"/>
    <m/>
    <s v="Quraan Awareness / educational activities / psychosocial support Painting / re-creational activity"/>
    <m/>
    <b v="1"/>
    <m/>
    <b v="1"/>
    <b v="1"/>
    <m/>
    <m/>
    <m/>
    <m/>
    <m/>
    <m/>
    <s v="Orphans living in the community Children involved in harmful forms of labor"/>
    <m/>
    <m/>
    <b v="1"/>
    <m/>
    <b v="1"/>
    <m/>
    <m/>
    <m/>
    <m/>
    <m/>
    <s v="Salaried work Borrowing"/>
    <m/>
    <m/>
    <m/>
    <m/>
    <m/>
    <b v="1"/>
    <m/>
    <m/>
    <m/>
    <b v="1"/>
    <m/>
    <m/>
    <m/>
    <m/>
    <n v="7000"/>
    <n v="7000"/>
    <x v="1"/>
    <m/>
    <m/>
    <m/>
    <m/>
    <b v="1"/>
    <m/>
    <m/>
    <m/>
    <m/>
    <m/>
    <m/>
    <m/>
    <m/>
    <m/>
    <m/>
    <m/>
    <m/>
    <s v="No"/>
    <m/>
    <m/>
    <m/>
    <m/>
    <m/>
    <m/>
    <m/>
    <m/>
    <m/>
    <s v="No"/>
    <m/>
    <s v="No"/>
    <m/>
    <m/>
    <m/>
    <m/>
    <m/>
    <m/>
    <m/>
    <m/>
    <m/>
    <m/>
    <s v="Participatory (Both wife &amp; Husband)"/>
    <m/>
    <s v="No"/>
    <m/>
    <s v="تأمين الأدوية. ...تأمين المحروقات ...تأمين معونات"/>
    <s v="Suggestion boxes"/>
    <m/>
    <b v="1"/>
    <m/>
    <m/>
    <m/>
    <m/>
    <m/>
    <m/>
    <m/>
    <s v="In-person from staff"/>
    <b v="1"/>
    <m/>
    <m/>
    <m/>
    <m/>
    <m/>
    <m/>
    <m/>
    <s v="لا يوجد"/>
    <s v="uuid:f4ea784e-7e71-4b69-a1f7-ea7c8f7bdf77"/>
    <n v="92471339"/>
    <s v="f4ea784e-7e71-4b69-a1f7-ea7c8f7bdf77"/>
    <d v="2022-02-10T13:00:03"/>
    <n v="120"/>
    <m/>
    <n v="-1"/>
    <m/>
    <m/>
    <s v="202202091909"/>
    <n v="17325"/>
    <s v="nsenumerator"/>
    <n v="648550"/>
  </r>
  <r>
    <s v="2022-02-10T09:01:45.459+02:00"/>
    <s v="2022-02-10T12:56:21.398+02:00"/>
    <s v="0"/>
    <s v="زينب محمد كوجك"/>
    <s v="MRFS"/>
    <m/>
    <d v="2022-02-10T00:00:00"/>
    <x v="9"/>
    <s v="All"/>
    <s v="Yes"/>
    <s v="IDP"/>
    <d v="2022-02-10T00:00:00"/>
    <s v="Primary Caregiver of children &lt;18 years"/>
    <m/>
    <x v="0"/>
    <s v="18-29"/>
    <s v="Wife/Husband"/>
    <s v="Male"/>
    <s v="Yes PWD, has difficulty walking or climbing steps"/>
    <m/>
    <m/>
    <m/>
    <b v="1"/>
    <m/>
    <m/>
    <m/>
    <s v="Married"/>
    <s v="Primary"/>
    <n v="1"/>
    <n v="1"/>
    <n v="0"/>
    <n v="0"/>
    <n v="0"/>
    <n v="1"/>
    <n v="0"/>
    <s v="1"/>
    <s v="1"/>
    <s v="2"/>
    <n v="0"/>
    <n v="0"/>
    <n v="0"/>
    <n v="0"/>
    <n v="0"/>
    <n v="0"/>
    <s v="0"/>
    <s v="0"/>
    <s v="0"/>
    <s v="1"/>
    <s v="0"/>
    <s v="1"/>
    <s v="2"/>
    <n v="2"/>
    <s v="Income / livelihoods"/>
    <m/>
    <s v="Nutrition"/>
    <m/>
    <s v="Health"/>
    <m/>
    <s v="Hospital"/>
    <m/>
    <m/>
    <b v="1"/>
    <m/>
    <m/>
    <m/>
    <m/>
    <m/>
    <m/>
    <n v="15"/>
    <x v="1"/>
    <s v="No"/>
    <m/>
    <m/>
    <m/>
    <m/>
    <m/>
    <m/>
    <m/>
    <m/>
    <m/>
    <m/>
    <m/>
    <m/>
    <m/>
    <m/>
    <m/>
    <m/>
    <m/>
    <m/>
    <m/>
    <m/>
    <m/>
    <m/>
    <m/>
    <m/>
    <m/>
    <m/>
    <m/>
    <m/>
    <s v="Drugs are mostly available"/>
    <b v="1"/>
    <b v="0"/>
    <b v="0"/>
    <b v="0"/>
    <b v="0"/>
    <b v="0"/>
    <b v="0"/>
    <m/>
    <m/>
    <m/>
    <m/>
    <m/>
    <m/>
    <m/>
    <m/>
    <m/>
    <m/>
    <m/>
    <m/>
    <x v="2"/>
    <m/>
    <m/>
    <m/>
    <m/>
    <m/>
    <m/>
    <m/>
    <m/>
    <m/>
    <m/>
    <m/>
    <m/>
    <x v="1"/>
    <s v="Hospital for normal delivery"/>
    <m/>
    <m/>
    <m/>
    <m/>
    <m/>
    <b v="1"/>
    <m/>
    <m/>
    <m/>
    <m/>
    <m/>
    <x v="2"/>
    <s v="In person at health centers"/>
    <b v="1"/>
    <m/>
    <m/>
    <m/>
    <m/>
    <m/>
    <m/>
    <m/>
    <m/>
    <s v="Yes"/>
    <s v="No"/>
    <s v="No"/>
    <s v="No"/>
    <s v="No"/>
    <s v="No"/>
    <s v="No"/>
    <s v="No"/>
    <s v="No"/>
    <s v="Yes"/>
    <s v="Yes"/>
    <s v="No"/>
    <m/>
    <m/>
    <m/>
    <m/>
    <m/>
    <m/>
    <m/>
    <m/>
    <m/>
    <m/>
    <m/>
    <m/>
    <m/>
    <m/>
    <m/>
    <n v="0"/>
    <x v="1"/>
    <m/>
    <m/>
    <n v="0"/>
    <s v="0"/>
    <s v="Fear Anger Economic"/>
    <b v="1"/>
    <b v="1"/>
    <m/>
    <m/>
    <m/>
    <m/>
    <m/>
    <m/>
    <m/>
    <m/>
    <m/>
    <b v="1"/>
    <m/>
    <m/>
    <m/>
    <m/>
    <m/>
    <m/>
    <s v="Adult Women Adult Men Persons with Physical Disabilities"/>
    <b v="1"/>
    <b v="1"/>
    <m/>
    <b v="1"/>
    <m/>
    <m/>
    <m/>
    <m/>
    <m/>
    <m/>
    <m/>
    <m/>
    <m/>
    <s v="لأنهم غير قادرين على تلبية الإحتياجات"/>
    <s v="Speaking to a family member Smoking"/>
    <b v="1"/>
    <m/>
    <m/>
    <m/>
    <m/>
    <m/>
    <b v="1"/>
    <m/>
    <m/>
    <m/>
    <m/>
    <m/>
    <s v="Family"/>
    <b v="1"/>
    <m/>
    <m/>
    <m/>
    <m/>
    <m/>
    <m/>
    <m/>
    <m/>
    <m/>
    <m/>
    <m/>
    <s v="Don't Know"/>
    <m/>
    <m/>
    <m/>
    <m/>
    <m/>
    <m/>
    <m/>
    <b v="1"/>
    <m/>
    <x v="0"/>
    <m/>
    <s v="Education"/>
    <m/>
    <m/>
    <m/>
    <m/>
    <m/>
    <b v="1"/>
    <m/>
    <m/>
    <m/>
    <m/>
    <m/>
    <m/>
    <m/>
    <m/>
    <x v="1"/>
    <s v="Family member"/>
    <b v="1"/>
    <m/>
    <m/>
    <m/>
    <m/>
    <m/>
    <m/>
    <m/>
    <m/>
    <m/>
    <m/>
    <s v="Family member"/>
    <b v="1"/>
    <m/>
    <m/>
    <m/>
    <m/>
    <m/>
    <m/>
    <m/>
    <m/>
    <m/>
    <s v="Don't Know"/>
    <m/>
    <m/>
    <m/>
    <m/>
    <m/>
    <m/>
    <m/>
    <b v="1"/>
    <m/>
    <m/>
    <m/>
    <m/>
    <m/>
    <m/>
    <m/>
    <m/>
    <m/>
    <m/>
    <s v="Fear of being identified as survivors"/>
    <b v="1"/>
    <m/>
    <m/>
    <m/>
    <m/>
    <m/>
    <m/>
    <m/>
    <m/>
    <s v="Child labour Exploitation Dropout of school"/>
    <m/>
    <b v="1"/>
    <m/>
    <m/>
    <m/>
    <m/>
    <m/>
    <m/>
    <m/>
    <m/>
    <m/>
    <b v="1"/>
    <b v="1"/>
    <m/>
    <m/>
    <m/>
    <s v="School teachers"/>
    <m/>
    <m/>
    <m/>
    <m/>
    <b v="1"/>
    <m/>
    <m/>
    <m/>
    <m/>
    <m/>
    <m/>
    <m/>
    <m/>
    <m/>
    <m/>
    <s v="Do not know"/>
    <m/>
    <m/>
    <m/>
    <m/>
    <m/>
    <m/>
    <m/>
    <m/>
    <m/>
    <b v="1"/>
    <m/>
    <s v="No services"/>
    <m/>
    <m/>
    <m/>
    <m/>
    <m/>
    <b v="1"/>
    <m/>
    <m/>
    <m/>
    <m/>
    <s v="Yes"/>
    <m/>
    <s v="No"/>
    <m/>
    <s v="Sport activity Hand crafts Quraan Painting / re-creational activity Entertainement activities"/>
    <b v="1"/>
    <b v="1"/>
    <b v="1"/>
    <b v="1"/>
    <m/>
    <b v="1"/>
    <m/>
    <m/>
    <m/>
    <m/>
    <m/>
    <s v="Child-headed households Children involved in harmful forms of labor"/>
    <m/>
    <m/>
    <m/>
    <b v="1"/>
    <b v="1"/>
    <m/>
    <m/>
    <m/>
    <m/>
    <m/>
    <s v="No income"/>
    <b v="1"/>
    <m/>
    <m/>
    <m/>
    <m/>
    <m/>
    <m/>
    <m/>
    <m/>
    <m/>
    <m/>
    <m/>
    <m/>
    <m/>
    <m/>
    <n v="1000"/>
    <x v="1"/>
    <m/>
    <m/>
    <m/>
    <m/>
    <b v="1"/>
    <m/>
    <m/>
    <m/>
    <m/>
    <m/>
    <m/>
    <m/>
    <m/>
    <m/>
    <m/>
    <m/>
    <m/>
    <s v="Do not know"/>
    <m/>
    <m/>
    <m/>
    <m/>
    <m/>
    <m/>
    <m/>
    <m/>
    <m/>
    <s v="No"/>
    <m/>
    <s v="No"/>
    <m/>
    <m/>
    <m/>
    <m/>
    <m/>
    <m/>
    <m/>
    <m/>
    <m/>
    <m/>
    <s v="Decided by men / husband only"/>
    <m/>
    <s v="No"/>
    <m/>
    <s v="تأمين المال ...تأمين تدفئة ..تأمين منح للنازحين"/>
    <s v="Suggestion boxes"/>
    <m/>
    <b v="1"/>
    <m/>
    <m/>
    <m/>
    <m/>
    <m/>
    <m/>
    <m/>
    <s v="Don't Know"/>
    <m/>
    <m/>
    <m/>
    <m/>
    <m/>
    <m/>
    <b v="1"/>
    <m/>
    <s v="لا يوجد"/>
    <s v="uuid:e9c0425a-91ad-4a65-8ae3-9da4b45b1fdb"/>
    <n v="92471340"/>
    <s v="e9c0425a-91ad-4a65-8ae3-9da4b45b1fdb"/>
    <d v="2022-02-10T13:00:04"/>
    <n v="121"/>
    <m/>
    <n v="-1"/>
    <m/>
    <m/>
    <s v="202202091909"/>
    <n v="14076"/>
    <s v="nsenumerator"/>
    <n v="648550"/>
  </r>
  <r>
    <s v="2022-02-10T11:04:20.606+03:00"/>
    <s v="2022-02-10T15:41:20.662+03:00"/>
    <s v="0"/>
    <s v="مجد الاحمد"/>
    <s v="MRFS"/>
    <m/>
    <d v="2022-02-10T00:00:00"/>
    <x v="9"/>
    <s v="All"/>
    <s v="Yes"/>
    <s v="Host"/>
    <m/>
    <s v="Head of Household"/>
    <m/>
    <x v="1"/>
    <s v="18-29"/>
    <s v="Is the Head of household"/>
    <s v="Male"/>
    <s v="No members with a disability"/>
    <b v="1"/>
    <m/>
    <m/>
    <m/>
    <m/>
    <m/>
    <m/>
    <s v="Married"/>
    <s v="Intermediate / preparatory"/>
    <n v="1"/>
    <n v="1"/>
    <n v="0"/>
    <n v="0"/>
    <n v="0"/>
    <n v="1"/>
    <n v="0"/>
    <s v="1"/>
    <s v="1"/>
    <s v="2"/>
    <n v="0"/>
    <n v="2"/>
    <n v="1"/>
    <n v="0"/>
    <n v="1"/>
    <n v="0"/>
    <s v="3"/>
    <s v="1"/>
    <s v="4"/>
    <s v="4"/>
    <s v="2"/>
    <s v="2"/>
    <s v="6"/>
    <n v="6"/>
    <s v="Income / livelihoods"/>
    <m/>
    <s v="Food and basic needs"/>
    <m/>
    <s v="Health"/>
    <m/>
    <s v="Primary Health care unit-outpatient only (PHCU) Hospital"/>
    <b v="1"/>
    <m/>
    <b v="1"/>
    <m/>
    <m/>
    <m/>
    <m/>
    <m/>
    <m/>
    <n v="30"/>
    <x v="1"/>
    <s v="No"/>
    <m/>
    <m/>
    <m/>
    <m/>
    <m/>
    <m/>
    <m/>
    <m/>
    <m/>
    <m/>
    <m/>
    <m/>
    <m/>
    <m/>
    <m/>
    <m/>
    <m/>
    <m/>
    <m/>
    <m/>
    <m/>
    <m/>
    <m/>
    <m/>
    <m/>
    <m/>
    <m/>
    <m/>
    <s v="Pediatric medicine Non communicable diseases (NCD) drugs (chronic, cardiac, diabetes, hyper-tension, asthma)"/>
    <b v="0"/>
    <b v="1"/>
    <b v="1"/>
    <b v="0"/>
    <b v="0"/>
    <b v="0"/>
    <b v="0"/>
    <m/>
    <m/>
    <n v="1"/>
    <m/>
    <m/>
    <m/>
    <m/>
    <m/>
    <m/>
    <m/>
    <m/>
    <m/>
    <x v="1"/>
    <s v="Not concerned about getting infected with COVID-19"/>
    <b v="1"/>
    <m/>
    <m/>
    <m/>
    <m/>
    <m/>
    <m/>
    <m/>
    <m/>
    <m/>
    <m/>
    <x v="1"/>
    <s v="Hospital for surgery/ C-section"/>
    <m/>
    <m/>
    <m/>
    <m/>
    <m/>
    <m/>
    <b v="1"/>
    <m/>
    <m/>
    <m/>
    <m/>
    <x v="2"/>
    <s v="Don't know"/>
    <m/>
    <m/>
    <m/>
    <m/>
    <m/>
    <m/>
    <b v="1"/>
    <m/>
    <m/>
    <s v="Yes"/>
    <s v="No"/>
    <s v="No"/>
    <s v="No"/>
    <s v="No"/>
    <s v="No"/>
    <s v="Yes"/>
    <s v="No"/>
    <s v="Yes"/>
    <s v="Yes"/>
    <s v="Yes"/>
    <s v="No"/>
    <m/>
    <s v="Yes"/>
    <s v="No"/>
    <s v="No"/>
    <s v="No"/>
    <s v="No"/>
    <s v="No"/>
    <s v="Yes"/>
    <s v="Yes"/>
    <s v="No"/>
    <s v="Yes"/>
    <s v="No"/>
    <s v="No"/>
    <s v="No"/>
    <s v="Yes"/>
    <n v="5"/>
    <x v="2"/>
    <n v="3"/>
    <s v="3"/>
    <n v="1"/>
    <s v="1"/>
    <s v="Hopelessness Sadness Economic"/>
    <m/>
    <m/>
    <b v="1"/>
    <m/>
    <b v="1"/>
    <m/>
    <m/>
    <m/>
    <m/>
    <m/>
    <m/>
    <b v="1"/>
    <m/>
    <m/>
    <m/>
    <m/>
    <m/>
    <m/>
    <s v="Don't know"/>
    <m/>
    <m/>
    <m/>
    <m/>
    <m/>
    <m/>
    <m/>
    <m/>
    <m/>
    <m/>
    <m/>
    <b v="1"/>
    <m/>
    <s v="لا أعرف"/>
    <s v="Speaking to a family member Speaking to a friend"/>
    <b v="1"/>
    <b v="1"/>
    <m/>
    <m/>
    <m/>
    <m/>
    <m/>
    <m/>
    <m/>
    <m/>
    <m/>
    <m/>
    <s v="Don't Know"/>
    <m/>
    <m/>
    <m/>
    <m/>
    <m/>
    <m/>
    <m/>
    <m/>
    <m/>
    <m/>
    <b v="1"/>
    <m/>
    <s v="No knowledge of service location"/>
    <b v="1"/>
    <m/>
    <m/>
    <m/>
    <m/>
    <m/>
    <m/>
    <m/>
    <m/>
    <x v="1"/>
    <m/>
    <s v="Food aid / food distributions"/>
    <b v="1"/>
    <m/>
    <m/>
    <m/>
    <m/>
    <m/>
    <m/>
    <m/>
    <m/>
    <m/>
    <m/>
    <m/>
    <m/>
    <m/>
    <x v="1"/>
    <s v="Family member"/>
    <b v="1"/>
    <m/>
    <m/>
    <m/>
    <m/>
    <m/>
    <m/>
    <m/>
    <m/>
    <m/>
    <m/>
    <s v="Don't Know"/>
    <m/>
    <m/>
    <m/>
    <m/>
    <m/>
    <m/>
    <m/>
    <m/>
    <b v="1"/>
    <m/>
    <s v="Don't Know"/>
    <m/>
    <m/>
    <m/>
    <m/>
    <m/>
    <m/>
    <m/>
    <b v="1"/>
    <m/>
    <m/>
    <m/>
    <m/>
    <m/>
    <m/>
    <m/>
    <m/>
    <m/>
    <m/>
    <s v="Don't Know"/>
    <m/>
    <m/>
    <m/>
    <m/>
    <m/>
    <m/>
    <m/>
    <b v="1"/>
    <m/>
    <s v="Child labour Dropout of school Exploitation"/>
    <m/>
    <b v="1"/>
    <m/>
    <m/>
    <m/>
    <m/>
    <m/>
    <m/>
    <m/>
    <m/>
    <m/>
    <b v="1"/>
    <b v="1"/>
    <m/>
    <m/>
    <m/>
    <s v="Parents Relatives"/>
    <m/>
    <m/>
    <m/>
    <m/>
    <m/>
    <b v="1"/>
    <b v="1"/>
    <m/>
    <m/>
    <m/>
    <m/>
    <m/>
    <m/>
    <m/>
    <m/>
    <s v="None"/>
    <m/>
    <m/>
    <m/>
    <m/>
    <m/>
    <m/>
    <m/>
    <m/>
    <b v="1"/>
    <m/>
    <m/>
    <s v="No services"/>
    <m/>
    <m/>
    <m/>
    <m/>
    <m/>
    <b v="1"/>
    <m/>
    <m/>
    <m/>
    <m/>
    <s v="Yes"/>
    <m/>
    <s v="No"/>
    <m/>
    <s v="Hand crafts Painting / re-creational activity Entertainement activities"/>
    <m/>
    <m/>
    <b v="1"/>
    <b v="1"/>
    <m/>
    <b v="1"/>
    <m/>
    <m/>
    <m/>
    <m/>
    <m/>
    <s v="Orphans living in the community"/>
    <m/>
    <m/>
    <b v="1"/>
    <m/>
    <m/>
    <m/>
    <m/>
    <m/>
    <m/>
    <m/>
    <s v="No income"/>
    <b v="1"/>
    <m/>
    <m/>
    <m/>
    <m/>
    <m/>
    <m/>
    <m/>
    <m/>
    <m/>
    <m/>
    <m/>
    <m/>
    <m/>
    <m/>
    <n v="2000"/>
    <x v="40"/>
    <m/>
    <m/>
    <m/>
    <m/>
    <m/>
    <m/>
    <m/>
    <m/>
    <m/>
    <m/>
    <m/>
    <m/>
    <m/>
    <m/>
    <m/>
    <b v="1"/>
    <m/>
    <s v="Yes"/>
    <s v="Food baskets"/>
    <b v="1"/>
    <m/>
    <m/>
    <m/>
    <m/>
    <m/>
    <m/>
    <m/>
    <s v="No"/>
    <m/>
    <s v="No"/>
    <m/>
    <m/>
    <m/>
    <m/>
    <m/>
    <m/>
    <m/>
    <m/>
    <m/>
    <m/>
    <s v="Participatory (Both wife &amp; Husband)"/>
    <m/>
    <s v="No"/>
    <m/>
    <s v="1- توفير الغذاء _x000a_2- الادوية + حليب أطفال ضروري جداً_x000a_3- فرص عمل"/>
    <s v="Don't Know"/>
    <m/>
    <m/>
    <m/>
    <m/>
    <m/>
    <m/>
    <m/>
    <b v="1"/>
    <m/>
    <s v="In-person from staff"/>
    <b v="1"/>
    <m/>
    <m/>
    <m/>
    <m/>
    <m/>
    <m/>
    <m/>
    <s v="لا"/>
    <s v="uuid:05e3a575-9b61-4b66-80a7-c6675e33e83e"/>
    <n v="92471341"/>
    <s v="05e3a575-9b61-4b66-80a7-c6675e33e83e"/>
    <d v="2022-02-10T13:00:04"/>
    <n v="122"/>
    <m/>
    <n v="-1"/>
    <m/>
    <m/>
    <s v="202202091909"/>
    <n v="16620"/>
    <s v="nsenumerator"/>
    <n v="648550"/>
  </r>
  <r>
    <s v="2022-02-10T10:24:47.452+03:00"/>
    <s v="2022-02-14T14:17:31.747+03:00"/>
    <s v="1970-01-05"/>
    <s v="زينب محمد كوجك"/>
    <s v="MRFS"/>
    <m/>
    <d v="2022-02-10T00:00:00"/>
    <x v="9"/>
    <s v="All"/>
    <s v="Yes"/>
    <s v="Host"/>
    <m/>
    <s v="Primary Caregiver of children &lt;18 years"/>
    <m/>
    <x v="0"/>
    <s v="18-29"/>
    <s v="Wife/Husband"/>
    <s v="Male"/>
    <s v="Yes PWD, has difficulty walking or climbing steps"/>
    <m/>
    <m/>
    <m/>
    <b v="1"/>
    <m/>
    <m/>
    <m/>
    <s v="Married"/>
    <s v="Secondary"/>
    <n v="1"/>
    <n v="0"/>
    <n v="0"/>
    <n v="0"/>
    <n v="0"/>
    <n v="1"/>
    <n v="0"/>
    <s v="0"/>
    <s v="1"/>
    <s v="1"/>
    <n v="0"/>
    <n v="3"/>
    <n v="0"/>
    <n v="0"/>
    <n v="0"/>
    <n v="0"/>
    <s v="3"/>
    <s v="0"/>
    <s v="3"/>
    <s v="3"/>
    <s v="3"/>
    <s v="1"/>
    <s v="4"/>
    <n v="4"/>
    <s v="Water, sanitation, and hygiene"/>
    <m/>
    <s v="Food and basic needs"/>
    <m/>
    <s v="Nutrition"/>
    <m/>
    <s v="Hospital"/>
    <m/>
    <m/>
    <b v="1"/>
    <m/>
    <m/>
    <m/>
    <m/>
    <m/>
    <m/>
    <n v="999"/>
    <x v="5"/>
    <s v="Yes"/>
    <s v="Most types of medicines are not available in the market"/>
    <b v="0"/>
    <b v="1"/>
    <b v="0"/>
    <b v="0"/>
    <b v="0"/>
    <b v="0"/>
    <b v="0"/>
    <b v="0"/>
    <b v="0"/>
    <b v="0"/>
    <m/>
    <s v="Lack of medicine availability"/>
    <b v="0"/>
    <b v="0"/>
    <b v="0"/>
    <b v="0"/>
    <b v="1"/>
    <b v="0"/>
    <b v="0"/>
    <b v="0"/>
    <b v="0"/>
    <b v="0"/>
    <b v="0"/>
    <b v="0"/>
    <b v="0"/>
    <b v="0"/>
    <m/>
    <s v="Pediatric medicine"/>
    <b v="0"/>
    <b v="0"/>
    <b v="1"/>
    <b v="0"/>
    <b v="0"/>
    <b v="0"/>
    <b v="0"/>
    <m/>
    <n v="1"/>
    <m/>
    <n v="1"/>
    <m/>
    <m/>
    <m/>
    <m/>
    <m/>
    <m/>
    <m/>
    <m/>
    <x v="2"/>
    <m/>
    <m/>
    <m/>
    <m/>
    <m/>
    <m/>
    <m/>
    <m/>
    <m/>
    <m/>
    <m/>
    <m/>
    <x v="1"/>
    <s v="Hospital for normal delivery"/>
    <m/>
    <m/>
    <m/>
    <m/>
    <m/>
    <b v="1"/>
    <m/>
    <m/>
    <m/>
    <m/>
    <m/>
    <x v="1"/>
    <s v="In person by community workers"/>
    <m/>
    <b v="1"/>
    <m/>
    <m/>
    <m/>
    <m/>
    <m/>
    <m/>
    <m/>
    <s v="Yes"/>
    <s v="Yes"/>
    <s v="Yes"/>
    <s v="No"/>
    <s v="No"/>
    <s v="No"/>
    <s v="No"/>
    <s v="No"/>
    <s v="No"/>
    <s v="Yes"/>
    <s v="Yes"/>
    <s v="No"/>
    <m/>
    <s v="Yes"/>
    <s v="Yes"/>
    <s v="Yes"/>
    <s v="No"/>
    <s v="No"/>
    <s v="No"/>
    <s v="No"/>
    <s v="Yes"/>
    <s v="No"/>
    <s v="Yes"/>
    <s v="No"/>
    <s v="No"/>
    <s v="No"/>
    <s v="Yes"/>
    <n v="6"/>
    <x v="2"/>
    <n v="3"/>
    <s v="3"/>
    <n v="1"/>
    <s v="1"/>
    <s v="Anger Fear"/>
    <b v="1"/>
    <b v="1"/>
    <m/>
    <m/>
    <m/>
    <m/>
    <m/>
    <m/>
    <m/>
    <m/>
    <m/>
    <m/>
    <m/>
    <m/>
    <m/>
    <m/>
    <m/>
    <m/>
    <s v="Adult Women Adult Men Elderly Displaced people"/>
    <b v="1"/>
    <b v="1"/>
    <m/>
    <m/>
    <b v="1"/>
    <b v="1"/>
    <m/>
    <m/>
    <m/>
    <m/>
    <m/>
    <m/>
    <m/>
    <s v="لكثرة الأعباء المعيشية"/>
    <s v="Speaking to a family member Speaking to a friend"/>
    <b v="1"/>
    <b v="1"/>
    <m/>
    <m/>
    <m/>
    <m/>
    <m/>
    <m/>
    <m/>
    <m/>
    <m/>
    <m/>
    <s v="Family"/>
    <b v="1"/>
    <m/>
    <m/>
    <m/>
    <m/>
    <m/>
    <m/>
    <m/>
    <m/>
    <m/>
    <m/>
    <m/>
    <s v="Fear of stigma"/>
    <m/>
    <m/>
    <m/>
    <m/>
    <m/>
    <b v="1"/>
    <m/>
    <m/>
    <m/>
    <x v="0"/>
    <m/>
    <s v="Don't know"/>
    <m/>
    <m/>
    <m/>
    <m/>
    <m/>
    <m/>
    <m/>
    <m/>
    <m/>
    <m/>
    <m/>
    <m/>
    <b v="1"/>
    <m/>
    <x v="1"/>
    <s v="Family member Police"/>
    <b v="1"/>
    <m/>
    <b v="1"/>
    <m/>
    <m/>
    <m/>
    <m/>
    <m/>
    <m/>
    <m/>
    <m/>
    <s v="Police"/>
    <m/>
    <m/>
    <b v="1"/>
    <m/>
    <m/>
    <m/>
    <m/>
    <m/>
    <m/>
    <m/>
    <s v="Don't Know"/>
    <m/>
    <m/>
    <m/>
    <m/>
    <m/>
    <m/>
    <m/>
    <b v="1"/>
    <m/>
    <m/>
    <m/>
    <m/>
    <m/>
    <m/>
    <m/>
    <m/>
    <m/>
    <m/>
    <s v="Fear of being identified as survivors"/>
    <b v="1"/>
    <m/>
    <m/>
    <m/>
    <m/>
    <m/>
    <m/>
    <m/>
    <m/>
    <s v="Child labour Dropout of school"/>
    <m/>
    <b v="1"/>
    <m/>
    <m/>
    <m/>
    <m/>
    <m/>
    <m/>
    <m/>
    <m/>
    <m/>
    <m/>
    <b v="1"/>
    <m/>
    <m/>
    <m/>
    <s v="School teachers Parents Relatives"/>
    <m/>
    <m/>
    <m/>
    <m/>
    <b v="1"/>
    <b v="1"/>
    <b v="1"/>
    <m/>
    <m/>
    <m/>
    <m/>
    <m/>
    <m/>
    <m/>
    <m/>
    <s v="Do not know"/>
    <m/>
    <m/>
    <m/>
    <m/>
    <m/>
    <m/>
    <m/>
    <m/>
    <m/>
    <b v="1"/>
    <m/>
    <s v="No services"/>
    <m/>
    <m/>
    <m/>
    <m/>
    <m/>
    <b v="1"/>
    <m/>
    <m/>
    <m/>
    <m/>
    <s v="Yes"/>
    <m/>
    <s v="No"/>
    <m/>
    <s v="Painting / re-creational activity Entertainement activities"/>
    <m/>
    <m/>
    <m/>
    <b v="1"/>
    <m/>
    <b v="1"/>
    <m/>
    <m/>
    <m/>
    <m/>
    <m/>
    <s v="I don't know"/>
    <m/>
    <m/>
    <m/>
    <m/>
    <m/>
    <m/>
    <m/>
    <b v="1"/>
    <m/>
    <m/>
    <s v="Casual labor"/>
    <m/>
    <m/>
    <m/>
    <b v="1"/>
    <m/>
    <m/>
    <m/>
    <m/>
    <m/>
    <m/>
    <m/>
    <m/>
    <m/>
    <m/>
    <n v="1500"/>
    <n v="1000"/>
    <x v="1"/>
    <m/>
    <m/>
    <m/>
    <m/>
    <b v="1"/>
    <m/>
    <m/>
    <m/>
    <m/>
    <m/>
    <m/>
    <m/>
    <m/>
    <m/>
    <m/>
    <m/>
    <m/>
    <s v="No"/>
    <m/>
    <m/>
    <m/>
    <m/>
    <m/>
    <m/>
    <m/>
    <m/>
    <m/>
    <s v="No"/>
    <m/>
    <s v="No"/>
    <m/>
    <m/>
    <m/>
    <m/>
    <m/>
    <m/>
    <m/>
    <m/>
    <m/>
    <m/>
    <s v="Decided by men / husband only"/>
    <m/>
    <s v="No"/>
    <m/>
    <s v="تأمين تدفئة ..تأمين قسائم نقدية"/>
    <s v="Suggestion boxes"/>
    <m/>
    <b v="1"/>
    <m/>
    <m/>
    <m/>
    <m/>
    <m/>
    <m/>
    <m/>
    <s v="In-person from staff"/>
    <b v="1"/>
    <m/>
    <m/>
    <m/>
    <m/>
    <m/>
    <m/>
    <m/>
    <m/>
    <s v="uuid:5159ccdb-832a-4bdf-b2b5-c77cc692e540"/>
    <n v="92471342"/>
    <s v="5159ccdb-832a-4bdf-b2b5-c77cc692e540"/>
    <d v="2022-02-10T13:00:05"/>
    <n v="123"/>
    <m/>
    <n v="-1"/>
    <m/>
    <m/>
    <s v="202202091909"/>
    <n v="359564"/>
    <s v="nsenumerator"/>
    <n v="648550"/>
  </r>
  <r>
    <s v="2022-02-10T11:24:35.132+03:00"/>
    <s v="2022-02-10T15:41:32.658+03:00"/>
    <s v="0"/>
    <s v="مجد الاحمد"/>
    <s v="MRFS"/>
    <m/>
    <d v="2022-02-10T00:00:00"/>
    <x v="9"/>
    <s v="All"/>
    <s v="Yes"/>
    <s v="Host"/>
    <m/>
    <s v="Primary Caregiver of children &lt;18 years"/>
    <m/>
    <x v="0"/>
    <s v="30-39"/>
    <s v="Wife/Husband"/>
    <s v="Male"/>
    <s v="No members with a disability"/>
    <b v="1"/>
    <m/>
    <m/>
    <m/>
    <m/>
    <m/>
    <m/>
    <s v="Married"/>
    <s v="University"/>
    <n v="1"/>
    <n v="0"/>
    <n v="0"/>
    <n v="2"/>
    <n v="0"/>
    <n v="1"/>
    <n v="0"/>
    <s v="2"/>
    <s v="1"/>
    <s v="3"/>
    <n v="0"/>
    <n v="0"/>
    <n v="1"/>
    <n v="0"/>
    <n v="1"/>
    <n v="0"/>
    <s v="1"/>
    <s v="1"/>
    <s v="2"/>
    <s v="3"/>
    <s v="0"/>
    <s v="2"/>
    <s v="5"/>
    <n v="5"/>
    <s v="Income / livelihoods"/>
    <m/>
    <s v="Food and basic needs"/>
    <m/>
    <s v="Health"/>
    <m/>
    <s v="Primary Health care unit-outpatient only (PHCU) Hospital"/>
    <b v="1"/>
    <m/>
    <b v="1"/>
    <m/>
    <m/>
    <m/>
    <m/>
    <m/>
    <m/>
    <n v="25"/>
    <x v="1"/>
    <s v="Yes"/>
    <s v="Inaccessible due to cost"/>
    <b v="0"/>
    <b v="0"/>
    <b v="0"/>
    <b v="1"/>
    <b v="0"/>
    <b v="0"/>
    <b v="0"/>
    <b v="0"/>
    <b v="0"/>
    <b v="0"/>
    <m/>
    <s v="Unable to reach health facility due to lack of transport and distance"/>
    <b v="1"/>
    <b v="0"/>
    <b v="0"/>
    <b v="0"/>
    <b v="0"/>
    <b v="0"/>
    <b v="0"/>
    <b v="0"/>
    <b v="0"/>
    <b v="0"/>
    <b v="0"/>
    <b v="0"/>
    <b v="0"/>
    <b v="0"/>
    <m/>
    <s v="Pediatric medicine Non communicable diseases (NCD) drugs (chronic, cardiac, diabetes, hyper-tension, asthma)"/>
    <b v="0"/>
    <b v="1"/>
    <b v="1"/>
    <b v="0"/>
    <b v="0"/>
    <b v="0"/>
    <b v="0"/>
    <m/>
    <m/>
    <m/>
    <m/>
    <m/>
    <m/>
    <m/>
    <m/>
    <m/>
    <m/>
    <m/>
    <m/>
    <x v="1"/>
    <s v="Concerned about side-effects of the COVID-19 vaccine"/>
    <m/>
    <m/>
    <b v="1"/>
    <m/>
    <m/>
    <m/>
    <m/>
    <m/>
    <m/>
    <m/>
    <m/>
    <x v="1"/>
    <s v="At private primary health care centre/hospital Hospital for surgery/ C-section"/>
    <m/>
    <m/>
    <m/>
    <m/>
    <b v="1"/>
    <m/>
    <b v="1"/>
    <m/>
    <m/>
    <m/>
    <m/>
    <x v="3"/>
    <s v="In person at health centers"/>
    <b v="1"/>
    <m/>
    <m/>
    <m/>
    <m/>
    <m/>
    <m/>
    <m/>
    <m/>
    <s v="Yes"/>
    <s v="No"/>
    <s v="Yes"/>
    <s v="No"/>
    <s v="No"/>
    <s v="No"/>
    <s v="Yes"/>
    <s v="No"/>
    <s v="Yes"/>
    <s v="Yes"/>
    <s v="Yes"/>
    <s v="No"/>
    <m/>
    <m/>
    <m/>
    <m/>
    <m/>
    <m/>
    <m/>
    <m/>
    <m/>
    <m/>
    <m/>
    <m/>
    <m/>
    <m/>
    <m/>
    <n v="0"/>
    <x v="1"/>
    <m/>
    <m/>
    <n v="1"/>
    <s v="1"/>
    <s v="Economic"/>
    <m/>
    <m/>
    <m/>
    <m/>
    <m/>
    <m/>
    <m/>
    <m/>
    <m/>
    <m/>
    <m/>
    <b v="1"/>
    <m/>
    <m/>
    <m/>
    <m/>
    <m/>
    <m/>
    <s v="Don't know"/>
    <m/>
    <m/>
    <m/>
    <m/>
    <m/>
    <m/>
    <m/>
    <m/>
    <m/>
    <m/>
    <m/>
    <b v="1"/>
    <m/>
    <s v="لا أعرف"/>
    <s v="Speaking to a family member Speaking to a friend"/>
    <b v="1"/>
    <b v="1"/>
    <m/>
    <m/>
    <m/>
    <m/>
    <m/>
    <m/>
    <m/>
    <m/>
    <m/>
    <m/>
    <s v="Don't Know"/>
    <m/>
    <m/>
    <m/>
    <m/>
    <m/>
    <m/>
    <m/>
    <m/>
    <m/>
    <m/>
    <b v="1"/>
    <m/>
    <s v="No knowledge of service location"/>
    <b v="1"/>
    <m/>
    <m/>
    <m/>
    <m/>
    <m/>
    <m/>
    <m/>
    <m/>
    <x v="1"/>
    <m/>
    <s v="Don't know"/>
    <m/>
    <m/>
    <m/>
    <m/>
    <m/>
    <m/>
    <m/>
    <m/>
    <m/>
    <m/>
    <m/>
    <m/>
    <b v="1"/>
    <m/>
    <x v="1"/>
    <s v="Family member"/>
    <b v="1"/>
    <m/>
    <m/>
    <m/>
    <m/>
    <m/>
    <m/>
    <m/>
    <m/>
    <m/>
    <m/>
    <s v="Don't Know"/>
    <m/>
    <m/>
    <m/>
    <m/>
    <m/>
    <m/>
    <m/>
    <m/>
    <b v="1"/>
    <m/>
    <s v="Don't Know"/>
    <m/>
    <m/>
    <m/>
    <m/>
    <m/>
    <m/>
    <m/>
    <b v="1"/>
    <m/>
    <m/>
    <m/>
    <m/>
    <m/>
    <m/>
    <m/>
    <m/>
    <m/>
    <m/>
    <s v="Fear of being identified as survivors No availability of confidential support"/>
    <b v="1"/>
    <m/>
    <m/>
    <b v="1"/>
    <m/>
    <m/>
    <m/>
    <m/>
    <m/>
    <s v="Don't know"/>
    <m/>
    <m/>
    <m/>
    <m/>
    <m/>
    <m/>
    <m/>
    <m/>
    <m/>
    <m/>
    <m/>
    <m/>
    <m/>
    <m/>
    <b v="1"/>
    <m/>
    <s v="Parents Relatives"/>
    <m/>
    <m/>
    <m/>
    <m/>
    <m/>
    <b v="1"/>
    <b v="1"/>
    <m/>
    <m/>
    <m/>
    <m/>
    <m/>
    <m/>
    <m/>
    <m/>
    <s v="None"/>
    <m/>
    <m/>
    <m/>
    <m/>
    <m/>
    <m/>
    <m/>
    <m/>
    <b v="1"/>
    <m/>
    <m/>
    <s v="Do not need services"/>
    <m/>
    <m/>
    <m/>
    <m/>
    <m/>
    <m/>
    <b v="1"/>
    <m/>
    <m/>
    <m/>
    <s v="Yes"/>
    <m/>
    <s v="No"/>
    <m/>
    <s v="Hand crafts Painting / re-creational activity Entertainement activities"/>
    <m/>
    <m/>
    <b v="1"/>
    <b v="1"/>
    <m/>
    <b v="1"/>
    <m/>
    <m/>
    <m/>
    <m/>
    <m/>
    <s v="I don't know"/>
    <m/>
    <m/>
    <m/>
    <m/>
    <m/>
    <m/>
    <m/>
    <b v="1"/>
    <m/>
    <m/>
    <s v="Casual labor"/>
    <m/>
    <m/>
    <m/>
    <b v="1"/>
    <m/>
    <m/>
    <m/>
    <m/>
    <m/>
    <m/>
    <m/>
    <m/>
    <m/>
    <m/>
    <n v="500"/>
    <n v="1500"/>
    <x v="3"/>
    <b v="1"/>
    <m/>
    <m/>
    <m/>
    <m/>
    <m/>
    <m/>
    <m/>
    <m/>
    <m/>
    <m/>
    <m/>
    <m/>
    <m/>
    <m/>
    <m/>
    <m/>
    <s v="Yes"/>
    <s v="Food baskets"/>
    <b v="1"/>
    <m/>
    <m/>
    <m/>
    <m/>
    <m/>
    <m/>
    <m/>
    <s v="No"/>
    <m/>
    <s v="No"/>
    <m/>
    <m/>
    <m/>
    <m/>
    <m/>
    <m/>
    <m/>
    <m/>
    <m/>
    <m/>
    <s v="Participatory (Both wife &amp; Husband)"/>
    <m/>
    <s v="No"/>
    <m/>
    <s v="-ترميم وكسوة البيت_x000a_- فرص عمل _x000a_- سلل غذائية"/>
    <s v="In-person to MRFS/partner staff SMS/whatsapp"/>
    <b v="1"/>
    <m/>
    <m/>
    <b v="1"/>
    <m/>
    <m/>
    <m/>
    <m/>
    <m/>
    <s v="Don't Know"/>
    <m/>
    <m/>
    <m/>
    <m/>
    <m/>
    <m/>
    <b v="1"/>
    <m/>
    <s v="لا"/>
    <s v="uuid:bf13533b-e0cc-469a-8c0c-8944d63d8d8f"/>
    <n v="92471343"/>
    <s v="bf13533b-e0cc-469a-8c0c-8944d63d8d8f"/>
    <d v="2022-02-10T13:00:05"/>
    <n v="124"/>
    <m/>
    <n v="-1"/>
    <m/>
    <m/>
    <s v="202202091909"/>
    <n v="15417"/>
    <s v="nsenumerator"/>
    <n v="648550"/>
  </r>
  <r>
    <s v="2022-02-10T11:01:54.153+03:00"/>
    <s v="2022-02-10T14:00:46.625+03:00"/>
    <s v="0"/>
    <s v="زينب محمد كوجك"/>
    <s v="MRFS"/>
    <m/>
    <d v="2022-02-10T00:00:00"/>
    <x v="9"/>
    <s v="All"/>
    <s v="Yes"/>
    <s v="IDP"/>
    <d v="2022-02-10T00:00:00"/>
    <s v="Head of Household"/>
    <m/>
    <x v="0"/>
    <s v="18-29"/>
    <s v="Wife/Husband"/>
    <s v="Male"/>
    <s v="No members with a disability"/>
    <b v="1"/>
    <m/>
    <m/>
    <m/>
    <m/>
    <m/>
    <m/>
    <s v="Married"/>
    <s v="Primary"/>
    <n v="1"/>
    <n v="0"/>
    <n v="0"/>
    <n v="0"/>
    <n v="0"/>
    <n v="1"/>
    <n v="1"/>
    <s v="0"/>
    <s v="2"/>
    <s v="2"/>
    <n v="0"/>
    <n v="0"/>
    <n v="0"/>
    <n v="0"/>
    <n v="0"/>
    <n v="0"/>
    <s v="0"/>
    <s v="0"/>
    <s v="0"/>
    <s v="0"/>
    <s v="0"/>
    <s v="2"/>
    <s v="2"/>
    <n v="2"/>
    <s v="Water, sanitation, and hygiene"/>
    <m/>
    <s v="Nutrition"/>
    <m/>
    <s v="Mental health and psychosocial support"/>
    <m/>
    <s v="Hospital"/>
    <m/>
    <m/>
    <b v="1"/>
    <m/>
    <m/>
    <m/>
    <m/>
    <m/>
    <m/>
    <n v="999"/>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n v="1"/>
    <m/>
    <m/>
    <m/>
    <m/>
    <m/>
    <m/>
    <m/>
    <m/>
    <x v="1"/>
    <s v="Concerned about side-effects of the COVID-19 vaccine"/>
    <m/>
    <m/>
    <b v="1"/>
    <m/>
    <m/>
    <m/>
    <m/>
    <m/>
    <m/>
    <m/>
    <m/>
    <x v="1"/>
    <s v="Hospital for normal delivery"/>
    <m/>
    <m/>
    <m/>
    <m/>
    <m/>
    <b v="1"/>
    <m/>
    <m/>
    <m/>
    <m/>
    <m/>
    <x v="2"/>
    <s v="In person at health centers"/>
    <b v="1"/>
    <m/>
    <m/>
    <m/>
    <m/>
    <m/>
    <m/>
    <m/>
    <m/>
    <s v="Yes"/>
    <s v="No"/>
    <s v="Yes"/>
    <s v="Yes"/>
    <s v="No"/>
    <s v="No"/>
    <s v="Yes"/>
    <s v="No"/>
    <s v="Yes"/>
    <s v="Yes"/>
    <s v="Yes"/>
    <s v="No"/>
    <m/>
    <m/>
    <m/>
    <m/>
    <m/>
    <m/>
    <m/>
    <m/>
    <m/>
    <m/>
    <m/>
    <m/>
    <m/>
    <m/>
    <m/>
    <n v="0"/>
    <x v="1"/>
    <m/>
    <m/>
    <n v="1"/>
    <s v="1"/>
    <s v="Fear Anger Economic"/>
    <b v="1"/>
    <b v="1"/>
    <m/>
    <m/>
    <m/>
    <m/>
    <m/>
    <m/>
    <m/>
    <m/>
    <m/>
    <b v="1"/>
    <m/>
    <m/>
    <m/>
    <m/>
    <m/>
    <m/>
    <s v="Adult Men Adult Women"/>
    <b v="1"/>
    <b v="1"/>
    <m/>
    <m/>
    <m/>
    <m/>
    <m/>
    <m/>
    <m/>
    <m/>
    <m/>
    <m/>
    <m/>
    <s v="لأنهم غير قادرين على تلبية جميع الإحتياجات"/>
    <s v="Speaking to a family member"/>
    <b v="1"/>
    <m/>
    <m/>
    <m/>
    <m/>
    <m/>
    <m/>
    <m/>
    <m/>
    <m/>
    <m/>
    <m/>
    <s v="Family"/>
    <b v="1"/>
    <m/>
    <m/>
    <m/>
    <m/>
    <m/>
    <m/>
    <m/>
    <m/>
    <m/>
    <m/>
    <m/>
    <s v="Fear of stigma"/>
    <m/>
    <m/>
    <m/>
    <m/>
    <m/>
    <b v="1"/>
    <m/>
    <m/>
    <m/>
    <x v="1"/>
    <m/>
    <s v="Don't know"/>
    <m/>
    <m/>
    <m/>
    <m/>
    <m/>
    <m/>
    <m/>
    <m/>
    <m/>
    <m/>
    <m/>
    <m/>
    <b v="1"/>
    <m/>
    <x v="1"/>
    <s v="Police"/>
    <m/>
    <m/>
    <b v="1"/>
    <m/>
    <m/>
    <m/>
    <m/>
    <m/>
    <m/>
    <m/>
    <m/>
    <s v="Police"/>
    <m/>
    <m/>
    <b v="1"/>
    <m/>
    <m/>
    <m/>
    <m/>
    <m/>
    <m/>
    <m/>
    <s v="Don't Know"/>
    <m/>
    <m/>
    <m/>
    <m/>
    <m/>
    <m/>
    <m/>
    <b v="1"/>
    <m/>
    <m/>
    <m/>
    <m/>
    <m/>
    <m/>
    <m/>
    <m/>
    <m/>
    <m/>
    <s v="Fear of being identified as survivors"/>
    <b v="1"/>
    <m/>
    <m/>
    <m/>
    <m/>
    <m/>
    <m/>
    <m/>
    <m/>
    <s v="Exploitation"/>
    <m/>
    <m/>
    <m/>
    <m/>
    <m/>
    <m/>
    <m/>
    <m/>
    <m/>
    <m/>
    <m/>
    <b v="1"/>
    <m/>
    <m/>
    <m/>
    <m/>
    <s v="Relatives"/>
    <m/>
    <m/>
    <m/>
    <m/>
    <m/>
    <m/>
    <b v="1"/>
    <m/>
    <m/>
    <m/>
    <m/>
    <m/>
    <m/>
    <m/>
    <m/>
    <m/>
    <m/>
    <m/>
    <m/>
    <m/>
    <m/>
    <m/>
    <m/>
    <m/>
    <m/>
    <m/>
    <m/>
    <m/>
    <m/>
    <m/>
    <m/>
    <m/>
    <m/>
    <m/>
    <m/>
    <m/>
    <m/>
    <m/>
    <m/>
    <m/>
    <m/>
    <m/>
    <s v="Do not know"/>
    <m/>
    <m/>
    <m/>
    <m/>
    <m/>
    <m/>
    <m/>
    <m/>
    <m/>
    <b v="1"/>
    <m/>
    <s v="I don't know"/>
    <m/>
    <m/>
    <m/>
    <m/>
    <m/>
    <m/>
    <m/>
    <b v="1"/>
    <m/>
    <m/>
    <s v="Salaried work"/>
    <m/>
    <m/>
    <m/>
    <m/>
    <m/>
    <b v="1"/>
    <m/>
    <m/>
    <m/>
    <m/>
    <m/>
    <m/>
    <m/>
    <m/>
    <n v="2000"/>
    <n v="2000"/>
    <x v="8"/>
    <m/>
    <m/>
    <m/>
    <m/>
    <m/>
    <m/>
    <m/>
    <m/>
    <m/>
    <m/>
    <m/>
    <m/>
    <m/>
    <m/>
    <b v="1"/>
    <m/>
    <m/>
    <s v="Do not know"/>
    <m/>
    <m/>
    <m/>
    <m/>
    <m/>
    <m/>
    <m/>
    <m/>
    <m/>
    <s v="Do not know"/>
    <m/>
    <s v="No"/>
    <m/>
    <m/>
    <m/>
    <m/>
    <m/>
    <m/>
    <m/>
    <m/>
    <m/>
    <m/>
    <s v="Decided by men / husband only"/>
    <m/>
    <s v="No"/>
    <m/>
    <s v="تأمين قسائم نقدية ..تأمين الإحتياجات الأساسية..تأمين تدفئة"/>
    <s v="Suggestion boxes"/>
    <m/>
    <b v="1"/>
    <m/>
    <m/>
    <m/>
    <m/>
    <m/>
    <m/>
    <m/>
    <s v="In-person from staff"/>
    <b v="1"/>
    <m/>
    <m/>
    <m/>
    <m/>
    <m/>
    <m/>
    <m/>
    <s v="لا يوجد"/>
    <s v="uuid:f30c513a-ac9a-4f34-b6d6-40339dcf490a"/>
    <n v="92471344"/>
    <s v="f30c513a-ac9a-4f34-b6d6-40339dcf490a"/>
    <d v="2022-02-10T13:00:05"/>
    <n v="125"/>
    <m/>
    <n v="-1"/>
    <m/>
    <m/>
    <s v="202202091909"/>
    <n v="10732"/>
    <s v="nsenumerator"/>
    <n v="648550"/>
  </r>
  <r>
    <s v="2022-02-10T11:47:25.646+03:00"/>
    <s v="2022-02-10T15:41:44.626+03:00"/>
    <s v="0"/>
    <s v="مجد الاحمد"/>
    <s v="MRFS"/>
    <m/>
    <d v="2022-02-10T00:00:00"/>
    <x v="9"/>
    <s v="All"/>
    <s v="Yes"/>
    <s v="Host"/>
    <m/>
    <s v="Primary Caregiver of children &lt;18 years"/>
    <m/>
    <x v="0"/>
    <s v="30-39"/>
    <s v="Wife/Husband"/>
    <s v="Male"/>
    <s v="No members with a disability"/>
    <b v="1"/>
    <m/>
    <m/>
    <m/>
    <m/>
    <m/>
    <m/>
    <s v="Married"/>
    <s v="University"/>
    <n v="0"/>
    <n v="0"/>
    <n v="0"/>
    <n v="0"/>
    <n v="1"/>
    <n v="1"/>
    <n v="0"/>
    <s v="1"/>
    <s v="1"/>
    <s v="2"/>
    <n v="0"/>
    <n v="0"/>
    <n v="1"/>
    <n v="0"/>
    <n v="1"/>
    <n v="0"/>
    <s v="1"/>
    <s v="1"/>
    <s v="2"/>
    <s v="2"/>
    <s v="0"/>
    <s v="2"/>
    <s v="4"/>
    <n v="4"/>
    <s v="Other"/>
    <s v="مواد التدفئة"/>
    <s v="Food and basic needs"/>
    <m/>
    <s v="Nutrition"/>
    <m/>
    <s v="Primary Health care unit-outpatient only (PHCU) Hospital"/>
    <b v="1"/>
    <m/>
    <b v="1"/>
    <m/>
    <m/>
    <m/>
    <m/>
    <m/>
    <m/>
    <n v="20"/>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Antibiotic"/>
    <b v="0"/>
    <b v="0"/>
    <b v="1"/>
    <b v="0"/>
    <b v="1"/>
    <b v="0"/>
    <b v="0"/>
    <m/>
    <m/>
    <n v="1"/>
    <m/>
    <m/>
    <m/>
    <m/>
    <m/>
    <m/>
    <m/>
    <m/>
    <m/>
    <x v="1"/>
    <s v="Concerned about side-effects of the COVID-19 vaccine"/>
    <m/>
    <m/>
    <b v="1"/>
    <m/>
    <m/>
    <m/>
    <m/>
    <m/>
    <m/>
    <m/>
    <m/>
    <x v="1"/>
    <s v="At private primary health care centre/hospital Hospital for surgery/ C-section"/>
    <m/>
    <m/>
    <m/>
    <m/>
    <b v="1"/>
    <m/>
    <b v="1"/>
    <m/>
    <m/>
    <m/>
    <m/>
    <x v="3"/>
    <s v="In person at health centers"/>
    <b v="1"/>
    <m/>
    <m/>
    <m/>
    <m/>
    <m/>
    <m/>
    <m/>
    <m/>
    <s v="Yes"/>
    <s v="No"/>
    <s v="Yes"/>
    <s v="No"/>
    <s v="No"/>
    <s v="No"/>
    <s v="Yes"/>
    <s v="Yes"/>
    <s v="No"/>
    <s v="Yes"/>
    <s v="Yes"/>
    <s v="No"/>
    <m/>
    <m/>
    <m/>
    <m/>
    <m/>
    <m/>
    <m/>
    <m/>
    <m/>
    <m/>
    <m/>
    <m/>
    <m/>
    <m/>
    <m/>
    <n v="0"/>
    <x v="1"/>
    <m/>
    <m/>
    <m/>
    <m/>
    <s v="Anxiety Economic"/>
    <m/>
    <m/>
    <m/>
    <m/>
    <m/>
    <b v="1"/>
    <m/>
    <m/>
    <m/>
    <m/>
    <m/>
    <b v="1"/>
    <m/>
    <m/>
    <m/>
    <m/>
    <m/>
    <m/>
    <s v="Don't know"/>
    <m/>
    <m/>
    <m/>
    <m/>
    <m/>
    <m/>
    <m/>
    <m/>
    <m/>
    <m/>
    <m/>
    <b v="1"/>
    <m/>
    <s v="لا أعرف"/>
    <s v="Speaking to a family member Speaking to a friend"/>
    <b v="1"/>
    <b v="1"/>
    <m/>
    <m/>
    <m/>
    <m/>
    <m/>
    <m/>
    <m/>
    <m/>
    <m/>
    <m/>
    <s v="Don't Know"/>
    <m/>
    <m/>
    <m/>
    <m/>
    <m/>
    <m/>
    <m/>
    <m/>
    <m/>
    <m/>
    <b v="1"/>
    <m/>
    <s v="No knowledge of service location"/>
    <b v="1"/>
    <m/>
    <m/>
    <m/>
    <m/>
    <m/>
    <m/>
    <m/>
    <m/>
    <x v="2"/>
    <s v="لا حاجة"/>
    <s v="Don't know"/>
    <m/>
    <m/>
    <m/>
    <m/>
    <m/>
    <m/>
    <m/>
    <m/>
    <m/>
    <m/>
    <m/>
    <m/>
    <b v="1"/>
    <m/>
    <x v="1"/>
    <s v="Family member"/>
    <b v="1"/>
    <m/>
    <m/>
    <m/>
    <m/>
    <m/>
    <m/>
    <m/>
    <m/>
    <m/>
    <m/>
    <s v="Don't Know"/>
    <m/>
    <m/>
    <m/>
    <m/>
    <m/>
    <m/>
    <m/>
    <m/>
    <b v="1"/>
    <m/>
    <s v="Don't Know"/>
    <m/>
    <m/>
    <m/>
    <m/>
    <m/>
    <m/>
    <m/>
    <b v="1"/>
    <m/>
    <m/>
    <m/>
    <m/>
    <m/>
    <m/>
    <m/>
    <m/>
    <m/>
    <m/>
    <s v="Don't Know"/>
    <m/>
    <m/>
    <m/>
    <m/>
    <m/>
    <m/>
    <m/>
    <b v="1"/>
    <m/>
    <s v="Don't know"/>
    <m/>
    <m/>
    <m/>
    <m/>
    <m/>
    <m/>
    <m/>
    <m/>
    <m/>
    <m/>
    <m/>
    <m/>
    <m/>
    <m/>
    <b v="1"/>
    <m/>
    <s v="Parents Relatives"/>
    <m/>
    <m/>
    <m/>
    <m/>
    <m/>
    <b v="1"/>
    <b v="1"/>
    <m/>
    <m/>
    <m/>
    <m/>
    <m/>
    <m/>
    <m/>
    <m/>
    <s v="Entertainement activities"/>
    <m/>
    <m/>
    <m/>
    <m/>
    <m/>
    <b v="1"/>
    <m/>
    <m/>
    <m/>
    <m/>
    <m/>
    <s v="Do not need services"/>
    <m/>
    <m/>
    <m/>
    <m/>
    <m/>
    <m/>
    <b v="1"/>
    <m/>
    <m/>
    <m/>
    <s v="Yes"/>
    <m/>
    <s v="No"/>
    <m/>
    <s v="Hand crafts Painting / re-creational activity Entertainement activities"/>
    <m/>
    <m/>
    <b v="1"/>
    <b v="1"/>
    <m/>
    <b v="1"/>
    <m/>
    <m/>
    <m/>
    <m/>
    <m/>
    <s v="I don't know"/>
    <m/>
    <m/>
    <m/>
    <m/>
    <m/>
    <m/>
    <m/>
    <b v="1"/>
    <m/>
    <m/>
    <s v="Casual labor Salaried work"/>
    <m/>
    <m/>
    <m/>
    <b v="1"/>
    <m/>
    <b v="1"/>
    <m/>
    <m/>
    <m/>
    <m/>
    <m/>
    <m/>
    <m/>
    <m/>
    <n v="1000"/>
    <n v="1200"/>
    <x v="3"/>
    <b v="1"/>
    <m/>
    <m/>
    <m/>
    <m/>
    <m/>
    <m/>
    <m/>
    <m/>
    <m/>
    <m/>
    <m/>
    <m/>
    <m/>
    <m/>
    <m/>
    <m/>
    <s v="Yes"/>
    <s v="Food baskets"/>
    <b v="1"/>
    <m/>
    <m/>
    <m/>
    <m/>
    <m/>
    <m/>
    <m/>
    <s v="Do not know"/>
    <m/>
    <s v="No"/>
    <m/>
    <m/>
    <m/>
    <m/>
    <m/>
    <m/>
    <m/>
    <m/>
    <m/>
    <m/>
    <s v="Participatory (Both wife &amp; Husband)"/>
    <m/>
    <s v="No"/>
    <m/>
    <s v="-توفير مواد التدفئة _x000a_- سلل غذائية _x000a_- ادوية مجانية"/>
    <s v="In-person to MRFS/partner staff SMS/whatsapp"/>
    <b v="1"/>
    <m/>
    <m/>
    <b v="1"/>
    <m/>
    <m/>
    <m/>
    <m/>
    <m/>
    <s v="Don't Know"/>
    <m/>
    <m/>
    <m/>
    <m/>
    <m/>
    <m/>
    <b v="1"/>
    <m/>
    <s v="لا"/>
    <s v="uuid:74b487d9-0317-4dad-8099-0527123679e4"/>
    <n v="92471345"/>
    <s v="74b487d9-0317-4dad-8099-0527123679e4"/>
    <d v="2022-02-10T13:00:06"/>
    <n v="126"/>
    <m/>
    <n v="-1"/>
    <m/>
    <m/>
    <s v="202202091909"/>
    <n v="14059"/>
    <s v="nsenumerator"/>
    <n v="648550"/>
  </r>
  <r>
    <s v="2022-02-10T12:32:09.551+03:00"/>
    <s v="2022-02-14T14:18:11.892+03:00"/>
    <s v="1970-01-05"/>
    <s v="زينب محمد كوجك"/>
    <s v="MRFS"/>
    <m/>
    <d v="2022-02-10T00:00:00"/>
    <x v="9"/>
    <s v="All"/>
    <s v="Yes"/>
    <s v="IDP"/>
    <d v="2022-02-09T00:00:00"/>
    <s v="Primary Caregiver of children &lt;18 years"/>
    <m/>
    <x v="0"/>
    <s v="18-29"/>
    <s v="Wife/Husband"/>
    <s v="Male"/>
    <s v="No members with a disability"/>
    <b v="1"/>
    <m/>
    <m/>
    <m/>
    <m/>
    <m/>
    <m/>
    <s v="Married"/>
    <s v="Primary"/>
    <n v="1"/>
    <n v="1"/>
    <n v="2"/>
    <n v="0"/>
    <n v="0"/>
    <n v="1"/>
    <n v="0"/>
    <s v="3"/>
    <s v="1"/>
    <s v="4"/>
    <n v="1"/>
    <n v="0"/>
    <n v="0"/>
    <n v="0"/>
    <n v="0"/>
    <n v="0"/>
    <s v="1"/>
    <s v="0"/>
    <s v="1"/>
    <s v="4"/>
    <s v="2"/>
    <s v="1"/>
    <s v="5"/>
    <n v="5"/>
    <s v="Water, sanitation, and hygiene"/>
    <m/>
    <s v="Nutrition"/>
    <m/>
    <s v="Health"/>
    <m/>
    <s v="Hospital"/>
    <m/>
    <m/>
    <b v="1"/>
    <m/>
    <m/>
    <m/>
    <m/>
    <m/>
    <m/>
    <n v="15"/>
    <x v="1"/>
    <s v="Yes"/>
    <s v="Some types of medicines are not available in the market Not available in the market at all"/>
    <b v="1"/>
    <b v="0"/>
    <b v="1"/>
    <b v="0"/>
    <b v="0"/>
    <b v="0"/>
    <b v="0"/>
    <b v="0"/>
    <b v="0"/>
    <b v="0"/>
    <m/>
    <s v="Lack of medicine availability"/>
    <b v="0"/>
    <b v="0"/>
    <b v="0"/>
    <b v="0"/>
    <b v="1"/>
    <b v="0"/>
    <b v="0"/>
    <b v="0"/>
    <b v="0"/>
    <b v="0"/>
    <b v="0"/>
    <b v="0"/>
    <b v="0"/>
    <b v="0"/>
    <m/>
    <s v="Pediatric medicine"/>
    <b v="0"/>
    <b v="0"/>
    <b v="1"/>
    <b v="0"/>
    <b v="0"/>
    <b v="0"/>
    <b v="0"/>
    <m/>
    <m/>
    <m/>
    <n v="1"/>
    <m/>
    <m/>
    <m/>
    <m/>
    <m/>
    <m/>
    <m/>
    <m/>
    <x v="2"/>
    <m/>
    <m/>
    <m/>
    <m/>
    <m/>
    <m/>
    <m/>
    <m/>
    <m/>
    <m/>
    <m/>
    <m/>
    <x v="1"/>
    <s v="Hospital for normal delivery"/>
    <m/>
    <m/>
    <m/>
    <m/>
    <m/>
    <b v="1"/>
    <m/>
    <m/>
    <m/>
    <m/>
    <m/>
    <x v="2"/>
    <s v="In person by community workers"/>
    <m/>
    <b v="1"/>
    <m/>
    <m/>
    <m/>
    <m/>
    <m/>
    <m/>
    <m/>
    <s v="Yes"/>
    <s v="No"/>
    <s v="Yes"/>
    <s v="Yes"/>
    <s v="No"/>
    <s v="No"/>
    <s v="No"/>
    <s v="No"/>
    <s v="No"/>
    <s v="Yes"/>
    <s v="Yes"/>
    <s v="No"/>
    <m/>
    <s v="Yes"/>
    <s v="Yes"/>
    <s v="No"/>
    <s v="No"/>
    <s v="Yes"/>
    <s v="No"/>
    <s v="No"/>
    <s v="Yes"/>
    <s v="No"/>
    <s v="Yes"/>
    <s v="Yes"/>
    <s v="No"/>
    <s v="No"/>
    <s v="Yes"/>
    <n v="7"/>
    <x v="2"/>
    <n v="2"/>
    <s v="2"/>
    <n v="1"/>
    <s v="1"/>
    <s v="Anger Fear Economic"/>
    <b v="1"/>
    <b v="1"/>
    <m/>
    <m/>
    <m/>
    <m/>
    <m/>
    <m/>
    <m/>
    <m/>
    <m/>
    <b v="1"/>
    <m/>
    <m/>
    <m/>
    <m/>
    <m/>
    <m/>
    <s v="Adult Women Adult Men"/>
    <b v="1"/>
    <b v="1"/>
    <m/>
    <m/>
    <m/>
    <m/>
    <m/>
    <m/>
    <m/>
    <m/>
    <m/>
    <m/>
    <m/>
    <s v="غير قادرين على تلبية الإحتياجات"/>
    <s v="Speaking to a family member Speaking to a friend Exercise"/>
    <b v="1"/>
    <b v="1"/>
    <b v="1"/>
    <m/>
    <m/>
    <m/>
    <m/>
    <m/>
    <m/>
    <m/>
    <m/>
    <m/>
    <s v="Family Friends"/>
    <b v="1"/>
    <b v="1"/>
    <m/>
    <m/>
    <m/>
    <m/>
    <m/>
    <m/>
    <m/>
    <m/>
    <m/>
    <m/>
    <s v="Fear of stigma"/>
    <m/>
    <m/>
    <m/>
    <m/>
    <m/>
    <b v="1"/>
    <m/>
    <m/>
    <m/>
    <x v="1"/>
    <m/>
    <s v="Education"/>
    <m/>
    <m/>
    <m/>
    <m/>
    <m/>
    <b v="1"/>
    <m/>
    <m/>
    <m/>
    <m/>
    <m/>
    <m/>
    <m/>
    <m/>
    <x v="1"/>
    <s v="Don't Know"/>
    <m/>
    <m/>
    <m/>
    <m/>
    <m/>
    <m/>
    <m/>
    <m/>
    <m/>
    <b v="1"/>
    <m/>
    <s v="Don't Know"/>
    <m/>
    <m/>
    <m/>
    <m/>
    <m/>
    <m/>
    <m/>
    <m/>
    <b v="1"/>
    <m/>
    <s v="Don't Know"/>
    <m/>
    <m/>
    <m/>
    <m/>
    <m/>
    <m/>
    <m/>
    <b v="1"/>
    <m/>
    <m/>
    <m/>
    <m/>
    <m/>
    <m/>
    <m/>
    <m/>
    <m/>
    <m/>
    <s v="Fear of being identified as survivors"/>
    <b v="1"/>
    <m/>
    <m/>
    <m/>
    <m/>
    <m/>
    <m/>
    <m/>
    <m/>
    <s v="Child labour"/>
    <m/>
    <b v="1"/>
    <m/>
    <m/>
    <m/>
    <m/>
    <m/>
    <m/>
    <m/>
    <m/>
    <m/>
    <m/>
    <m/>
    <m/>
    <m/>
    <m/>
    <s v="Relatives"/>
    <m/>
    <m/>
    <m/>
    <m/>
    <m/>
    <m/>
    <b v="1"/>
    <m/>
    <m/>
    <m/>
    <m/>
    <m/>
    <m/>
    <m/>
    <m/>
    <s v="Entertainement activities"/>
    <m/>
    <m/>
    <m/>
    <m/>
    <m/>
    <b v="1"/>
    <m/>
    <m/>
    <m/>
    <m/>
    <m/>
    <s v="Lack of transportation"/>
    <m/>
    <m/>
    <b v="1"/>
    <m/>
    <m/>
    <m/>
    <m/>
    <m/>
    <m/>
    <m/>
    <s v="Yes"/>
    <m/>
    <s v="No"/>
    <m/>
    <s v="Quraan Awareness / educational activities / psychosocial support Entertainement activities"/>
    <m/>
    <b v="1"/>
    <m/>
    <m/>
    <b v="1"/>
    <b v="1"/>
    <m/>
    <m/>
    <m/>
    <m/>
    <m/>
    <s v="Child-headed households"/>
    <m/>
    <m/>
    <m/>
    <b v="1"/>
    <m/>
    <m/>
    <m/>
    <m/>
    <m/>
    <m/>
    <s v="No income"/>
    <b v="1"/>
    <m/>
    <m/>
    <m/>
    <m/>
    <m/>
    <m/>
    <m/>
    <m/>
    <m/>
    <m/>
    <m/>
    <m/>
    <m/>
    <m/>
    <n v="1500"/>
    <x v="1"/>
    <m/>
    <m/>
    <m/>
    <m/>
    <b v="1"/>
    <m/>
    <m/>
    <m/>
    <m/>
    <m/>
    <m/>
    <m/>
    <m/>
    <m/>
    <m/>
    <m/>
    <m/>
    <s v="No"/>
    <m/>
    <m/>
    <m/>
    <m/>
    <m/>
    <m/>
    <m/>
    <m/>
    <m/>
    <s v="No"/>
    <m/>
    <s v="No"/>
    <m/>
    <m/>
    <m/>
    <m/>
    <m/>
    <m/>
    <m/>
    <m/>
    <m/>
    <m/>
    <s v="Decided by men / husband only"/>
    <m/>
    <s v="No"/>
    <m/>
    <s v="تقديم قسائم نقدية ..تأمين تدفئة ...تأمين سلة صحية"/>
    <s v="Suggestion boxes"/>
    <m/>
    <b v="1"/>
    <m/>
    <m/>
    <m/>
    <m/>
    <m/>
    <m/>
    <m/>
    <s v="In-person from staff"/>
    <b v="1"/>
    <m/>
    <m/>
    <m/>
    <m/>
    <m/>
    <m/>
    <m/>
    <m/>
    <s v="uuid:a1888da0-4b2c-42b7-aa30-645581544707"/>
    <n v="92471347"/>
    <s v="a1888da0-4b2c-42b7-aa30-645581544707"/>
    <d v="2022-02-10T13:00:06"/>
    <n v="127"/>
    <m/>
    <n v="-1"/>
    <m/>
    <m/>
    <s v="202202091909"/>
    <n v="351962"/>
    <s v="nsenumerator"/>
    <n v="648550"/>
  </r>
  <r>
    <s v="2022-02-10T12:57:42.972+03:00"/>
    <s v="2022-02-10T14:04:45.282+03:00"/>
    <s v="0"/>
    <s v="زينب محمد كوجك"/>
    <s v="MRFS"/>
    <m/>
    <d v="2022-02-10T00:00:00"/>
    <x v="9"/>
    <s v="All"/>
    <s v="Yes"/>
    <s v="Host"/>
    <m/>
    <s v="Primary Caregiver of children &lt;18 years"/>
    <m/>
    <x v="0"/>
    <s v="30-39"/>
    <s v="Wife/Husband"/>
    <s v="Male"/>
    <s v="No members with a disability"/>
    <b v="1"/>
    <m/>
    <m/>
    <m/>
    <m/>
    <m/>
    <m/>
    <s v="Married"/>
    <s v="Primary"/>
    <n v="0"/>
    <n v="0"/>
    <n v="0"/>
    <n v="0"/>
    <n v="0"/>
    <n v="1"/>
    <n v="0"/>
    <s v="0"/>
    <s v="1"/>
    <s v="1"/>
    <n v="0"/>
    <n v="1"/>
    <n v="2"/>
    <n v="0"/>
    <n v="0"/>
    <n v="0"/>
    <s v="3"/>
    <s v="0"/>
    <s v="3"/>
    <s v="3"/>
    <s v="1"/>
    <s v="1"/>
    <s v="4"/>
    <n v="4"/>
    <s v="Water, sanitation, and hygiene"/>
    <m/>
    <s v="Food and basic needs"/>
    <m/>
    <s v="Health"/>
    <m/>
    <s v="Hospital"/>
    <m/>
    <m/>
    <b v="1"/>
    <m/>
    <m/>
    <m/>
    <m/>
    <m/>
    <m/>
    <n v="17"/>
    <x v="1"/>
    <s v="Yes"/>
    <s v="Not available in the market at all"/>
    <b v="0"/>
    <b v="0"/>
    <b v="1"/>
    <b v="0"/>
    <b v="0"/>
    <b v="0"/>
    <b v="0"/>
    <b v="0"/>
    <b v="0"/>
    <b v="0"/>
    <m/>
    <s v="Lack of medicine availability"/>
    <b v="0"/>
    <b v="0"/>
    <b v="0"/>
    <b v="0"/>
    <b v="1"/>
    <b v="0"/>
    <b v="0"/>
    <b v="0"/>
    <b v="0"/>
    <b v="0"/>
    <b v="0"/>
    <b v="0"/>
    <b v="0"/>
    <b v="0"/>
    <m/>
    <s v="Non communicable diseases (NCD) drugs (chronic, cardiac, diabetes, hyper-tension, asthma)"/>
    <b v="0"/>
    <b v="1"/>
    <b v="0"/>
    <b v="0"/>
    <b v="0"/>
    <b v="0"/>
    <b v="0"/>
    <m/>
    <m/>
    <n v="1"/>
    <m/>
    <n v="1"/>
    <m/>
    <m/>
    <m/>
    <m/>
    <m/>
    <m/>
    <m/>
    <x v="1"/>
    <s v="General mistrust of or opposition to any vaccine Concerned about side-effects of the COVID-19 vaccine"/>
    <m/>
    <m/>
    <b v="1"/>
    <m/>
    <b v="1"/>
    <m/>
    <m/>
    <m/>
    <m/>
    <m/>
    <m/>
    <x v="1"/>
    <s v="Hospital for normal delivery"/>
    <m/>
    <m/>
    <m/>
    <m/>
    <m/>
    <b v="1"/>
    <m/>
    <m/>
    <m/>
    <m/>
    <m/>
    <x v="2"/>
    <s v="In person at health centers In person by community workers"/>
    <b v="1"/>
    <b v="1"/>
    <m/>
    <m/>
    <m/>
    <m/>
    <m/>
    <m/>
    <m/>
    <s v="Yes"/>
    <s v="No"/>
    <s v="Yes"/>
    <s v="Yes"/>
    <s v="No"/>
    <s v="No"/>
    <s v="Yes"/>
    <s v="No"/>
    <s v="No"/>
    <s v="Yes"/>
    <s v="Yes"/>
    <s v="No"/>
    <m/>
    <s v="Yes"/>
    <s v="Yes"/>
    <s v="No"/>
    <s v="No"/>
    <s v="No"/>
    <s v="Yes"/>
    <s v="No"/>
    <s v="No"/>
    <s v="No"/>
    <s v="Yes"/>
    <s v="No"/>
    <s v="No"/>
    <s v="No"/>
    <s v="No"/>
    <n v="4"/>
    <x v="1"/>
    <n v="1"/>
    <s v="1"/>
    <m/>
    <m/>
    <s v="Anger Fear Economic"/>
    <b v="1"/>
    <b v="1"/>
    <m/>
    <m/>
    <m/>
    <m/>
    <m/>
    <m/>
    <m/>
    <m/>
    <m/>
    <b v="1"/>
    <m/>
    <m/>
    <m/>
    <m/>
    <m/>
    <m/>
    <s v="Persons with Physical Disabilities Adult Men Adult Women"/>
    <b v="1"/>
    <b v="1"/>
    <m/>
    <b v="1"/>
    <m/>
    <m/>
    <m/>
    <m/>
    <m/>
    <m/>
    <m/>
    <m/>
    <m/>
    <s v="غير قادرين على تحمل المسؤولية وتلبية احتياجات المنزل"/>
    <s v="Smoking Speaking to a family member"/>
    <b v="1"/>
    <m/>
    <m/>
    <m/>
    <m/>
    <m/>
    <b v="1"/>
    <m/>
    <m/>
    <m/>
    <m/>
    <m/>
    <s v="Family"/>
    <b v="1"/>
    <m/>
    <m/>
    <m/>
    <m/>
    <m/>
    <m/>
    <m/>
    <m/>
    <m/>
    <m/>
    <m/>
    <s v="Fear of stigma"/>
    <m/>
    <m/>
    <m/>
    <m/>
    <m/>
    <b v="1"/>
    <m/>
    <m/>
    <m/>
    <x v="1"/>
    <m/>
    <s v="Don't know"/>
    <m/>
    <m/>
    <m/>
    <m/>
    <m/>
    <m/>
    <m/>
    <m/>
    <m/>
    <m/>
    <m/>
    <m/>
    <b v="1"/>
    <m/>
    <x v="1"/>
    <s v="Police"/>
    <m/>
    <m/>
    <b v="1"/>
    <m/>
    <m/>
    <m/>
    <m/>
    <m/>
    <m/>
    <m/>
    <m/>
    <s v="Family member"/>
    <b v="1"/>
    <m/>
    <m/>
    <m/>
    <m/>
    <m/>
    <m/>
    <m/>
    <m/>
    <m/>
    <s v="Don't Know"/>
    <m/>
    <m/>
    <m/>
    <m/>
    <m/>
    <m/>
    <m/>
    <b v="1"/>
    <m/>
    <m/>
    <m/>
    <m/>
    <m/>
    <m/>
    <m/>
    <m/>
    <m/>
    <m/>
    <s v="Don't Know"/>
    <m/>
    <m/>
    <m/>
    <m/>
    <m/>
    <m/>
    <m/>
    <b v="1"/>
    <m/>
    <s v="Exploitation Being orphaned"/>
    <m/>
    <m/>
    <m/>
    <m/>
    <m/>
    <m/>
    <b v="1"/>
    <m/>
    <m/>
    <m/>
    <m/>
    <b v="1"/>
    <m/>
    <m/>
    <m/>
    <m/>
    <s v="Community/social workers"/>
    <m/>
    <m/>
    <m/>
    <m/>
    <m/>
    <m/>
    <m/>
    <m/>
    <b v="1"/>
    <m/>
    <m/>
    <m/>
    <m/>
    <m/>
    <m/>
    <s v="Quraan Sport activity Hand crafts Entertainement activities Awareness / educational activities / psychosocial support"/>
    <b v="1"/>
    <b v="1"/>
    <b v="1"/>
    <m/>
    <b v="1"/>
    <b v="1"/>
    <m/>
    <m/>
    <m/>
    <m/>
    <m/>
    <s v="No barriers"/>
    <m/>
    <m/>
    <m/>
    <m/>
    <m/>
    <m/>
    <m/>
    <m/>
    <b v="1"/>
    <m/>
    <s v="Yes"/>
    <m/>
    <s v="No"/>
    <m/>
    <s v="Quraan Awareness / educational activities / psychosocial support"/>
    <m/>
    <b v="1"/>
    <m/>
    <m/>
    <b v="1"/>
    <m/>
    <m/>
    <m/>
    <m/>
    <m/>
    <m/>
    <s v="I don't know"/>
    <m/>
    <m/>
    <m/>
    <m/>
    <m/>
    <m/>
    <m/>
    <b v="1"/>
    <m/>
    <m/>
    <s v="Casual labor"/>
    <m/>
    <m/>
    <m/>
    <b v="1"/>
    <m/>
    <m/>
    <m/>
    <m/>
    <m/>
    <m/>
    <m/>
    <m/>
    <m/>
    <m/>
    <n v="1600"/>
    <n v="1700"/>
    <x v="1"/>
    <m/>
    <m/>
    <m/>
    <m/>
    <b v="1"/>
    <m/>
    <m/>
    <m/>
    <m/>
    <m/>
    <m/>
    <m/>
    <m/>
    <m/>
    <m/>
    <m/>
    <m/>
    <s v="No"/>
    <m/>
    <m/>
    <m/>
    <m/>
    <m/>
    <m/>
    <m/>
    <m/>
    <m/>
    <s v="No"/>
    <m/>
    <s v="No"/>
    <m/>
    <m/>
    <m/>
    <m/>
    <m/>
    <m/>
    <m/>
    <m/>
    <m/>
    <m/>
    <s v="Decided by men / husband only"/>
    <m/>
    <s v="No"/>
    <m/>
    <s v="تأمين سلة صحيه ...تأمين قسائم نقدية ..تأمين تدفئة"/>
    <s v="Suggestion boxes"/>
    <m/>
    <b v="1"/>
    <m/>
    <m/>
    <m/>
    <m/>
    <m/>
    <m/>
    <m/>
    <s v="In-person from staff"/>
    <b v="1"/>
    <m/>
    <m/>
    <m/>
    <m/>
    <m/>
    <m/>
    <m/>
    <s v="لا يوجد"/>
    <s v="uuid:60416d44-76de-49d8-8ded-5463f46a19fc"/>
    <n v="92471349"/>
    <s v="60416d44-76de-49d8-8ded-5463f46a19fc"/>
    <d v="2022-02-10T13:00:07"/>
    <n v="128"/>
    <m/>
    <n v="-1"/>
    <m/>
    <m/>
    <s v="202202091909"/>
    <n v="4023"/>
    <s v="nsenumerator"/>
    <n v="648550"/>
  </r>
  <r>
    <s v="2022-02-10T12:38:27.352+03:00"/>
    <s v="2022-02-10T17:04:52.564+03:00"/>
    <s v="1970-01-01"/>
    <s v="فرح حج علي"/>
    <s v="MRFS"/>
    <m/>
    <d v="2022-02-10T00:00:00"/>
    <x v="9"/>
    <s v="All"/>
    <s v="Yes"/>
    <s v="Host"/>
    <m/>
    <s v="Head of Household"/>
    <m/>
    <x v="1"/>
    <s v="50+"/>
    <s v="Is the Head of household"/>
    <s v="Male"/>
    <s v="Yes PWD has difficulty communicating, (for example understanding or being understood by others) Yes PWD has difficulty (with self-care such as) washing all over or dressing"/>
    <m/>
    <m/>
    <m/>
    <m/>
    <m/>
    <b v="1"/>
    <b v="1"/>
    <s v="Married"/>
    <s v="Primary"/>
    <n v="0"/>
    <n v="0"/>
    <n v="0"/>
    <n v="2"/>
    <n v="1"/>
    <n v="2"/>
    <n v="0"/>
    <s v="3"/>
    <s v="2"/>
    <s v="5"/>
    <n v="0"/>
    <n v="0"/>
    <n v="0"/>
    <n v="0"/>
    <n v="2"/>
    <n v="0"/>
    <s v="0"/>
    <s v="2"/>
    <s v="2"/>
    <s v="3"/>
    <s v="0"/>
    <s v="4"/>
    <s v="7"/>
    <n v="7"/>
    <s v="Water, sanitation, and hygiene"/>
    <m/>
    <s v="Food and basic needs"/>
    <m/>
    <s v="Health"/>
    <m/>
    <s v="Primary Health care unit-outpatient only (PHCU) Hospital"/>
    <b v="1"/>
    <m/>
    <b v="1"/>
    <m/>
    <m/>
    <m/>
    <m/>
    <m/>
    <m/>
    <n v="16"/>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m/>
    <n v="1"/>
    <m/>
    <m/>
    <m/>
    <m/>
    <n v="1"/>
    <m/>
    <n v="1"/>
    <m/>
    <m/>
    <x v="2"/>
    <m/>
    <m/>
    <m/>
    <m/>
    <m/>
    <m/>
    <m/>
    <m/>
    <m/>
    <m/>
    <m/>
    <m/>
    <x v="1"/>
    <s v="At private primary health care centre/hospital Hospital for normal delivery"/>
    <m/>
    <m/>
    <m/>
    <m/>
    <b v="1"/>
    <b v="1"/>
    <m/>
    <m/>
    <m/>
    <m/>
    <m/>
    <x v="3"/>
    <s v="In person at health centers Social media"/>
    <b v="1"/>
    <m/>
    <b v="1"/>
    <m/>
    <m/>
    <m/>
    <m/>
    <s v="فيس بوك يوتيوب"/>
    <m/>
    <s v="Yes"/>
    <s v="No"/>
    <s v="No"/>
    <s v="No"/>
    <s v="No"/>
    <s v="No"/>
    <s v="Yes"/>
    <s v="No"/>
    <s v="No"/>
    <s v="Yes"/>
    <s v="Yes"/>
    <s v="No"/>
    <m/>
    <m/>
    <m/>
    <m/>
    <m/>
    <m/>
    <m/>
    <m/>
    <m/>
    <m/>
    <m/>
    <m/>
    <m/>
    <m/>
    <m/>
    <n v="0"/>
    <x v="1"/>
    <m/>
    <m/>
    <m/>
    <m/>
    <s v="Anger Sadness Anxiety Economic"/>
    <m/>
    <b v="1"/>
    <m/>
    <m/>
    <b v="1"/>
    <b v="1"/>
    <m/>
    <m/>
    <m/>
    <m/>
    <m/>
    <b v="1"/>
    <m/>
    <m/>
    <m/>
    <m/>
    <m/>
    <m/>
    <s v="Don't know"/>
    <m/>
    <m/>
    <m/>
    <m/>
    <m/>
    <m/>
    <m/>
    <m/>
    <m/>
    <m/>
    <m/>
    <b v="1"/>
    <m/>
    <s v="لا أعرف"/>
    <s v="Speaking to a friend Speaking to a family member"/>
    <b v="1"/>
    <b v="1"/>
    <m/>
    <m/>
    <m/>
    <m/>
    <m/>
    <m/>
    <m/>
    <m/>
    <m/>
    <m/>
    <s v="Don't Know"/>
    <m/>
    <m/>
    <m/>
    <m/>
    <m/>
    <m/>
    <m/>
    <m/>
    <m/>
    <m/>
    <b v="1"/>
    <m/>
    <s v="Services are unavailable"/>
    <m/>
    <b v="1"/>
    <m/>
    <m/>
    <m/>
    <m/>
    <m/>
    <m/>
    <m/>
    <x v="1"/>
    <m/>
    <s v="Food aid / food distributions"/>
    <b v="1"/>
    <m/>
    <m/>
    <m/>
    <m/>
    <m/>
    <m/>
    <m/>
    <m/>
    <m/>
    <m/>
    <m/>
    <m/>
    <m/>
    <x v="1"/>
    <s v="Family member"/>
    <b v="1"/>
    <m/>
    <m/>
    <m/>
    <m/>
    <m/>
    <m/>
    <m/>
    <m/>
    <m/>
    <m/>
    <s v="Family member"/>
    <b v="1"/>
    <m/>
    <m/>
    <m/>
    <m/>
    <m/>
    <m/>
    <m/>
    <m/>
    <m/>
    <s v="Don't Know"/>
    <m/>
    <m/>
    <m/>
    <m/>
    <m/>
    <m/>
    <m/>
    <b v="1"/>
    <m/>
    <m/>
    <m/>
    <m/>
    <m/>
    <m/>
    <m/>
    <m/>
    <m/>
    <m/>
    <s v="Don't Know"/>
    <m/>
    <m/>
    <m/>
    <m/>
    <m/>
    <m/>
    <m/>
    <b v="1"/>
    <m/>
    <s v="Child labour Exploitation"/>
    <m/>
    <b v="1"/>
    <m/>
    <m/>
    <m/>
    <m/>
    <m/>
    <m/>
    <m/>
    <m/>
    <m/>
    <b v="1"/>
    <m/>
    <m/>
    <m/>
    <m/>
    <s v="Siblings Parents"/>
    <m/>
    <m/>
    <b v="1"/>
    <m/>
    <m/>
    <b v="1"/>
    <m/>
    <m/>
    <m/>
    <m/>
    <m/>
    <m/>
    <m/>
    <m/>
    <m/>
    <s v="None"/>
    <m/>
    <m/>
    <m/>
    <m/>
    <m/>
    <m/>
    <m/>
    <m/>
    <b v="1"/>
    <m/>
    <m/>
    <s v="No services"/>
    <m/>
    <m/>
    <m/>
    <m/>
    <m/>
    <b v="1"/>
    <m/>
    <m/>
    <m/>
    <m/>
    <s v="Yes"/>
    <m/>
    <s v="No"/>
    <m/>
    <s v="Hand crafts Entertainement activities"/>
    <m/>
    <m/>
    <b v="1"/>
    <m/>
    <m/>
    <b v="1"/>
    <m/>
    <m/>
    <m/>
    <m/>
    <m/>
    <s v="I don't know"/>
    <m/>
    <m/>
    <m/>
    <m/>
    <m/>
    <m/>
    <m/>
    <b v="1"/>
    <m/>
    <m/>
    <s v="No income"/>
    <b v="1"/>
    <m/>
    <m/>
    <m/>
    <m/>
    <m/>
    <m/>
    <m/>
    <m/>
    <m/>
    <m/>
    <m/>
    <m/>
    <m/>
    <m/>
    <n v="700"/>
    <x v="2"/>
    <b v="1"/>
    <m/>
    <m/>
    <m/>
    <b v="1"/>
    <m/>
    <m/>
    <m/>
    <m/>
    <m/>
    <m/>
    <m/>
    <m/>
    <m/>
    <m/>
    <m/>
    <m/>
    <s v="Yes"/>
    <s v="Food baskets"/>
    <b v="1"/>
    <m/>
    <m/>
    <m/>
    <m/>
    <m/>
    <m/>
    <m/>
    <s v="No"/>
    <m/>
    <s v="No"/>
    <m/>
    <m/>
    <m/>
    <m/>
    <m/>
    <m/>
    <m/>
    <m/>
    <m/>
    <m/>
    <s v="Participatory (Both wife &amp; Husband)"/>
    <m/>
    <s v="No"/>
    <m/>
    <s v="توفير الخبز_x000a_توفير الادوية_x000a_توفير العمل"/>
    <s v="In-person to MRFS/partner staff SMS/whatsapp"/>
    <b v="1"/>
    <m/>
    <m/>
    <b v="1"/>
    <m/>
    <m/>
    <m/>
    <m/>
    <m/>
    <s v="Don't Know"/>
    <m/>
    <m/>
    <m/>
    <m/>
    <m/>
    <m/>
    <b v="1"/>
    <m/>
    <s v="لا"/>
    <s v="uuid:9138ef96-b722-4ef2-b9f7-331325aeeb8d"/>
    <n v="92471350"/>
    <s v="9138ef96-b722-4ef2-b9f7-331325aeeb8d"/>
    <d v="2022-02-10T13:00:07"/>
    <n v="129"/>
    <m/>
    <n v="-1"/>
    <m/>
    <m/>
    <s v="202202091909"/>
    <n v="15985"/>
    <s v="nsenumerator"/>
    <n v="648550"/>
  </r>
  <r>
    <s v="2022-02-10T12:59:52.960+03:00"/>
    <s v="2022-02-10T15:41:55.799+03:00"/>
    <s v="0"/>
    <s v="مجد الاحمد"/>
    <s v="MRFS"/>
    <m/>
    <d v="2022-02-10T00:00:00"/>
    <x v="9"/>
    <s v="All"/>
    <s v="Yes"/>
    <s v="Host"/>
    <m/>
    <s v="Head of Household"/>
    <m/>
    <x v="1"/>
    <s v="40-49"/>
    <s v="Is the Head of household"/>
    <s v="Male"/>
    <s v="No members with a disability"/>
    <b v="1"/>
    <m/>
    <m/>
    <m/>
    <m/>
    <m/>
    <m/>
    <s v="Married"/>
    <s v="Primary"/>
    <n v="1"/>
    <n v="0"/>
    <n v="0"/>
    <n v="2"/>
    <n v="0"/>
    <n v="2"/>
    <n v="0"/>
    <s v="2"/>
    <s v="2"/>
    <s v="4"/>
    <n v="0"/>
    <n v="0"/>
    <n v="0"/>
    <n v="0"/>
    <n v="1"/>
    <n v="0"/>
    <s v="0"/>
    <s v="1"/>
    <s v="1"/>
    <s v="2"/>
    <s v="0"/>
    <s v="3"/>
    <s v="5"/>
    <n v="5"/>
    <s v="Health"/>
    <m/>
    <s v="Food and basic needs"/>
    <m/>
    <s v="Income / livelihoods"/>
    <m/>
    <s v="Primary Health care unit-outpatient only (PHCU) Hospital"/>
    <b v="1"/>
    <m/>
    <b v="1"/>
    <m/>
    <m/>
    <m/>
    <m/>
    <m/>
    <m/>
    <n v="20"/>
    <x v="1"/>
    <s v="No"/>
    <m/>
    <m/>
    <m/>
    <m/>
    <m/>
    <m/>
    <m/>
    <m/>
    <m/>
    <m/>
    <m/>
    <m/>
    <m/>
    <m/>
    <m/>
    <m/>
    <m/>
    <m/>
    <m/>
    <m/>
    <m/>
    <m/>
    <m/>
    <m/>
    <m/>
    <m/>
    <m/>
    <m/>
    <s v="Non communicable diseases (NCD) drugs (chronic, cardiac, diabetes, hyper-tension, asthma) Pediatric medicine"/>
    <b v="0"/>
    <b v="1"/>
    <b v="1"/>
    <b v="0"/>
    <b v="0"/>
    <b v="0"/>
    <b v="0"/>
    <m/>
    <m/>
    <m/>
    <m/>
    <m/>
    <m/>
    <n v="1"/>
    <n v="1"/>
    <m/>
    <m/>
    <m/>
    <m/>
    <x v="2"/>
    <m/>
    <m/>
    <m/>
    <m/>
    <m/>
    <m/>
    <m/>
    <m/>
    <m/>
    <m/>
    <m/>
    <m/>
    <x v="1"/>
    <s v="At private primary health care centre/hospital Hospital for surgery/ C-section"/>
    <m/>
    <m/>
    <m/>
    <m/>
    <b v="1"/>
    <m/>
    <b v="1"/>
    <m/>
    <m/>
    <m/>
    <m/>
    <x v="3"/>
    <s v="In person at health centers"/>
    <b v="1"/>
    <m/>
    <m/>
    <m/>
    <m/>
    <m/>
    <m/>
    <m/>
    <m/>
    <s v="Yes"/>
    <s v="No"/>
    <s v="Yes"/>
    <s v="No"/>
    <s v="No"/>
    <s v="No"/>
    <s v="Yes"/>
    <s v="Yes"/>
    <s v="Yes"/>
    <s v="Yes"/>
    <s v="Yes"/>
    <s v="No"/>
    <m/>
    <m/>
    <m/>
    <m/>
    <m/>
    <m/>
    <m/>
    <m/>
    <m/>
    <m/>
    <m/>
    <m/>
    <m/>
    <m/>
    <m/>
    <n v="0"/>
    <x v="1"/>
    <m/>
    <m/>
    <n v="1"/>
    <s v="1"/>
    <s v="Don't know"/>
    <m/>
    <m/>
    <m/>
    <m/>
    <m/>
    <m/>
    <m/>
    <m/>
    <m/>
    <m/>
    <m/>
    <m/>
    <m/>
    <m/>
    <m/>
    <b v="1"/>
    <m/>
    <m/>
    <m/>
    <m/>
    <m/>
    <m/>
    <m/>
    <m/>
    <m/>
    <m/>
    <m/>
    <m/>
    <m/>
    <m/>
    <m/>
    <m/>
    <m/>
    <m/>
    <m/>
    <m/>
    <m/>
    <m/>
    <m/>
    <m/>
    <m/>
    <m/>
    <m/>
    <m/>
    <m/>
    <m/>
    <s v="Don't Know"/>
    <m/>
    <m/>
    <m/>
    <m/>
    <m/>
    <m/>
    <m/>
    <m/>
    <m/>
    <m/>
    <b v="1"/>
    <m/>
    <s v="Don't Know"/>
    <m/>
    <m/>
    <m/>
    <m/>
    <m/>
    <m/>
    <m/>
    <b v="1"/>
    <m/>
    <x v="1"/>
    <m/>
    <s v="Don't know"/>
    <m/>
    <m/>
    <m/>
    <m/>
    <m/>
    <m/>
    <m/>
    <m/>
    <m/>
    <m/>
    <m/>
    <m/>
    <b v="1"/>
    <m/>
    <x v="2"/>
    <s v="Family member"/>
    <b v="1"/>
    <m/>
    <m/>
    <m/>
    <m/>
    <m/>
    <m/>
    <m/>
    <m/>
    <m/>
    <m/>
    <s v="Don't Know"/>
    <m/>
    <m/>
    <m/>
    <m/>
    <m/>
    <m/>
    <m/>
    <m/>
    <b v="1"/>
    <m/>
    <s v="Don't Know"/>
    <m/>
    <m/>
    <m/>
    <m/>
    <m/>
    <m/>
    <m/>
    <b v="1"/>
    <m/>
    <m/>
    <m/>
    <m/>
    <m/>
    <m/>
    <m/>
    <m/>
    <m/>
    <m/>
    <s v="Don't Know"/>
    <m/>
    <m/>
    <m/>
    <m/>
    <m/>
    <m/>
    <m/>
    <b v="1"/>
    <m/>
    <s v="Exploitation Dropout of school"/>
    <m/>
    <m/>
    <m/>
    <m/>
    <m/>
    <m/>
    <m/>
    <m/>
    <m/>
    <m/>
    <m/>
    <b v="1"/>
    <b v="1"/>
    <m/>
    <m/>
    <m/>
    <s v="Siblings Parents"/>
    <m/>
    <m/>
    <b v="1"/>
    <m/>
    <m/>
    <b v="1"/>
    <m/>
    <m/>
    <m/>
    <m/>
    <m/>
    <m/>
    <m/>
    <m/>
    <m/>
    <s v="Entertainement activities Hand crafts Painting / re-creational activity"/>
    <m/>
    <m/>
    <b v="1"/>
    <b v="1"/>
    <m/>
    <b v="1"/>
    <m/>
    <m/>
    <m/>
    <m/>
    <m/>
    <s v="No services"/>
    <m/>
    <m/>
    <m/>
    <m/>
    <m/>
    <b v="1"/>
    <m/>
    <m/>
    <m/>
    <m/>
    <s v="Yes"/>
    <m/>
    <s v="No"/>
    <m/>
    <s v="Case Management activities Awareness / educational activities / psychosocial support"/>
    <m/>
    <m/>
    <m/>
    <m/>
    <b v="1"/>
    <m/>
    <b v="1"/>
    <m/>
    <m/>
    <m/>
    <m/>
    <s v="I don't know"/>
    <m/>
    <m/>
    <m/>
    <m/>
    <m/>
    <m/>
    <m/>
    <b v="1"/>
    <m/>
    <m/>
    <s v="Skilled labour"/>
    <m/>
    <m/>
    <m/>
    <m/>
    <b v="1"/>
    <m/>
    <m/>
    <m/>
    <m/>
    <m/>
    <m/>
    <m/>
    <m/>
    <m/>
    <n v="500"/>
    <n v="1000"/>
    <x v="1"/>
    <m/>
    <m/>
    <m/>
    <m/>
    <b v="1"/>
    <m/>
    <m/>
    <m/>
    <m/>
    <m/>
    <m/>
    <m/>
    <m/>
    <m/>
    <m/>
    <m/>
    <m/>
    <s v="No"/>
    <m/>
    <m/>
    <m/>
    <m/>
    <m/>
    <m/>
    <m/>
    <m/>
    <m/>
    <s v="No"/>
    <m/>
    <s v="No"/>
    <m/>
    <m/>
    <m/>
    <m/>
    <m/>
    <m/>
    <m/>
    <m/>
    <m/>
    <m/>
    <s v="Participatory (Both wife &amp; Husband)"/>
    <m/>
    <s v="No"/>
    <m/>
    <s v="أدوية مجانية_x000a_سلل غذائية _x000a_فرص عمل"/>
    <s v="In-person to MRFS/partner staff"/>
    <b v="1"/>
    <m/>
    <m/>
    <m/>
    <m/>
    <m/>
    <m/>
    <m/>
    <m/>
    <s v="In-person from staff"/>
    <b v="1"/>
    <m/>
    <m/>
    <m/>
    <m/>
    <m/>
    <m/>
    <m/>
    <s v="لا"/>
    <s v="uuid:5279c256-6871-4943-a461-5a340f593635"/>
    <n v="92471352"/>
    <s v="5279c256-6871-4943-a461-5a340f593635"/>
    <d v="2022-02-10T13:00:08"/>
    <n v="130"/>
    <m/>
    <n v="-1"/>
    <m/>
    <m/>
    <s v="202202091909"/>
    <n v="9723"/>
    <s v="nsenumerator"/>
    <n v="648550"/>
  </r>
  <r>
    <s v="2022-02-10T11:39:18.840+03:00"/>
    <s v="2022-02-10T14:01:46.640+03:00"/>
    <s v="0"/>
    <s v="رؤى بظاظو"/>
    <s v="MRFS Partner"/>
    <s v="AFH"/>
    <d v="2022-02-10T00:00:00"/>
    <x v="1"/>
    <s v="Livelihood and Protection (MHPSS, CP, GBV)"/>
    <s v="Yes"/>
    <s v="Host"/>
    <m/>
    <s v="Head of Household"/>
    <m/>
    <x v="0"/>
    <s v="40-49"/>
    <s v="Wife/Husband"/>
    <s v="Male"/>
    <s v="No members with a disability"/>
    <b v="1"/>
    <m/>
    <m/>
    <m/>
    <m/>
    <m/>
    <m/>
    <s v="Married"/>
    <s v="Primary"/>
    <n v="0"/>
    <n v="0"/>
    <n v="1"/>
    <n v="1"/>
    <n v="0"/>
    <n v="1"/>
    <n v="0"/>
    <s v="2"/>
    <s v="1"/>
    <s v="3"/>
    <n v="0"/>
    <n v="0"/>
    <n v="2"/>
    <n v="2"/>
    <n v="1"/>
    <n v="0"/>
    <s v="4"/>
    <s v="1"/>
    <s v="5"/>
    <s v="6"/>
    <s v="1"/>
    <s v="2"/>
    <s v="8"/>
    <n v="8"/>
    <s v="Mental health and psychosocial support"/>
    <m/>
    <s v="GBV service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
    <m/>
    <m/>
    <m/>
    <m/>
    <m/>
    <b v="1"/>
    <m/>
    <m/>
    <m/>
    <m/>
    <m/>
    <m/>
    <m/>
    <m/>
    <m/>
    <m/>
    <m/>
    <s v="Adult Women"/>
    <b v="1"/>
    <m/>
    <m/>
    <m/>
    <m/>
    <m/>
    <m/>
    <m/>
    <m/>
    <m/>
    <m/>
    <m/>
    <m/>
    <s v="بسبب الضغوط النفسية"/>
    <s v="Prayer"/>
    <m/>
    <m/>
    <m/>
    <b v="1"/>
    <m/>
    <m/>
    <m/>
    <m/>
    <m/>
    <m/>
    <m/>
    <m/>
    <s v="Family"/>
    <b v="1"/>
    <m/>
    <m/>
    <m/>
    <m/>
    <m/>
    <m/>
    <m/>
    <m/>
    <m/>
    <m/>
    <m/>
    <s v="No knowledge of service location"/>
    <b v="1"/>
    <m/>
    <m/>
    <m/>
    <m/>
    <m/>
    <m/>
    <m/>
    <m/>
    <x v="0"/>
    <m/>
    <s v="Women's and girls'-friendly spaces Case management for survivors of GBV"/>
    <m/>
    <m/>
    <m/>
    <m/>
    <m/>
    <m/>
    <b v="1"/>
    <m/>
    <b v="1"/>
    <m/>
    <m/>
    <m/>
    <m/>
    <m/>
    <x v="0"/>
    <s v="Women's and girls' friendly spaces"/>
    <m/>
    <m/>
    <m/>
    <m/>
    <m/>
    <b v="1"/>
    <m/>
    <m/>
    <m/>
    <m/>
    <m/>
    <s v="Family member"/>
    <b v="1"/>
    <m/>
    <m/>
    <m/>
    <m/>
    <m/>
    <m/>
    <m/>
    <m/>
    <m/>
    <s v="Women friendly Center"/>
    <b v="1"/>
    <m/>
    <m/>
    <m/>
    <m/>
    <m/>
    <m/>
    <m/>
    <m/>
    <s v="Women's and girls' friendly spaces"/>
    <m/>
    <b v="1"/>
    <m/>
    <m/>
    <m/>
    <m/>
    <m/>
    <m/>
    <s v="Don't Know"/>
    <m/>
    <m/>
    <m/>
    <m/>
    <m/>
    <m/>
    <m/>
    <b v="1"/>
    <m/>
    <s v="Don't know"/>
    <m/>
    <m/>
    <m/>
    <m/>
    <m/>
    <m/>
    <m/>
    <m/>
    <m/>
    <m/>
    <m/>
    <m/>
    <m/>
    <m/>
    <b v="1"/>
    <m/>
    <s v="Peer groups (e.g. friends)"/>
    <b v="1"/>
    <m/>
    <m/>
    <m/>
    <m/>
    <m/>
    <m/>
    <m/>
    <m/>
    <m/>
    <m/>
    <m/>
    <m/>
    <m/>
    <m/>
    <s v="Quraan"/>
    <m/>
    <b v="1"/>
    <m/>
    <m/>
    <m/>
    <m/>
    <m/>
    <m/>
    <m/>
    <m/>
    <m/>
    <s v="Lack of awareness"/>
    <b v="1"/>
    <m/>
    <m/>
    <m/>
    <m/>
    <m/>
    <m/>
    <m/>
    <m/>
    <m/>
    <s v="Yes"/>
    <m/>
    <s v="No"/>
    <m/>
    <s v="Awareness / educational activities / psychosocial support"/>
    <m/>
    <m/>
    <m/>
    <m/>
    <b v="1"/>
    <m/>
    <m/>
    <m/>
    <m/>
    <m/>
    <m/>
    <s v="I don't know"/>
    <m/>
    <m/>
    <m/>
    <m/>
    <m/>
    <m/>
    <m/>
    <b v="1"/>
    <m/>
    <m/>
    <s v="Petty trading and small business"/>
    <m/>
    <m/>
    <m/>
    <m/>
    <m/>
    <m/>
    <b v="1"/>
    <m/>
    <m/>
    <m/>
    <m/>
    <m/>
    <m/>
    <m/>
    <n v="700"/>
    <n v="750"/>
    <x v="8"/>
    <m/>
    <m/>
    <m/>
    <m/>
    <m/>
    <m/>
    <m/>
    <m/>
    <m/>
    <m/>
    <m/>
    <m/>
    <m/>
    <m/>
    <b v="1"/>
    <m/>
    <m/>
    <s v="Yes"/>
    <s v="Food baskets"/>
    <b v="1"/>
    <m/>
    <m/>
    <m/>
    <m/>
    <m/>
    <m/>
    <m/>
    <s v="No"/>
    <m/>
    <s v="No"/>
    <m/>
    <m/>
    <m/>
    <m/>
    <m/>
    <m/>
    <m/>
    <m/>
    <m/>
    <m/>
    <s v="Decided by men / husband only"/>
    <m/>
    <s v="No"/>
    <m/>
    <s v="لا يوجد"/>
    <s v="Hotline/phone Suggestion boxes"/>
    <m/>
    <b v="1"/>
    <b v="1"/>
    <m/>
    <m/>
    <m/>
    <m/>
    <m/>
    <m/>
    <s v="In-person from staff"/>
    <b v="1"/>
    <m/>
    <m/>
    <m/>
    <m/>
    <m/>
    <m/>
    <m/>
    <s v="ارغب بٱن تدعمنا المراكز ماديا وتعليميا بالاضافة الى انشطتهم"/>
    <s v="uuid:ebb29e6e-58ed-4fab-afb2-2a2cf4089003"/>
    <n v="92471359"/>
    <s v="ebb29e6e-58ed-4fab-afb2-2a2cf4089003"/>
    <d v="2022-02-10T13:00:13"/>
    <n v="131"/>
    <m/>
    <n v="-1"/>
    <m/>
    <m/>
    <s v="202202091909"/>
    <n v="8548"/>
    <s v="sr_datacollector"/>
    <n v="648550"/>
  </r>
  <r>
    <s v="2022-02-10T12:18:11.301+03:00"/>
    <s v="2022-02-10T14:02:06.622+03:00"/>
    <s v="0"/>
    <s v="رؤى بظاظو"/>
    <s v="MRFS Partner"/>
    <s v="AFH"/>
    <d v="2022-02-10T00:00:00"/>
    <x v="1"/>
    <s v="Livelihood and Protection (MHPSS, CP, GBV)"/>
    <s v="Yes"/>
    <s v="IDP"/>
    <d v="2013-06-07T00:00:00"/>
    <s v="Head of Household"/>
    <m/>
    <x v="0"/>
    <s v="18-29"/>
    <s v="Wife/Husband"/>
    <s v="Male"/>
    <s v="Yes PWD has difficulty communicating, (for example understanding or being understood by others)"/>
    <m/>
    <m/>
    <m/>
    <m/>
    <m/>
    <m/>
    <b v="1"/>
    <s v="Married"/>
    <s v="None/Never attended school"/>
    <n v="0"/>
    <n v="0"/>
    <n v="1"/>
    <n v="3"/>
    <n v="1"/>
    <n v="0"/>
    <n v="0"/>
    <s v="5"/>
    <s v="0"/>
    <s v="5"/>
    <n v="0"/>
    <n v="1"/>
    <n v="1"/>
    <n v="0"/>
    <n v="0"/>
    <n v="0"/>
    <s v="2"/>
    <s v="0"/>
    <s v="2"/>
    <s v="7"/>
    <s v="2"/>
    <s v="0"/>
    <s v="7"/>
    <n v="7"/>
    <s v="GBV services"/>
    <m/>
    <s v="Mental health and psychosocial support"/>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MHPSS service providers"/>
    <m/>
    <m/>
    <m/>
    <m/>
    <m/>
    <b v="1"/>
    <m/>
    <m/>
    <m/>
    <m/>
    <m/>
    <m/>
    <s v="No knowledge of service location"/>
    <b v="1"/>
    <m/>
    <m/>
    <m/>
    <m/>
    <m/>
    <m/>
    <m/>
    <m/>
    <x v="0"/>
    <m/>
    <s v="Women's and girls'-friendly spaces Case management for survivors of GBV"/>
    <m/>
    <m/>
    <m/>
    <m/>
    <m/>
    <m/>
    <b v="1"/>
    <m/>
    <b v="1"/>
    <m/>
    <m/>
    <m/>
    <m/>
    <m/>
    <x v="0"/>
    <s v="Women's and girls' friendly spaces"/>
    <m/>
    <m/>
    <m/>
    <m/>
    <m/>
    <b v="1"/>
    <m/>
    <m/>
    <m/>
    <m/>
    <m/>
    <s v="Women's and girls' friendly spaces"/>
    <m/>
    <m/>
    <m/>
    <m/>
    <m/>
    <b v="1"/>
    <m/>
    <m/>
    <m/>
    <m/>
    <s v="Women friendly Center"/>
    <b v="1"/>
    <m/>
    <m/>
    <m/>
    <m/>
    <m/>
    <m/>
    <m/>
    <m/>
    <s v="Women's and girls' friendly spaces"/>
    <m/>
    <b v="1"/>
    <m/>
    <m/>
    <m/>
    <m/>
    <m/>
    <m/>
    <s v="Don't Know"/>
    <m/>
    <m/>
    <m/>
    <m/>
    <m/>
    <m/>
    <m/>
    <b v="1"/>
    <m/>
    <s v="Dropout of school"/>
    <m/>
    <m/>
    <m/>
    <m/>
    <m/>
    <m/>
    <m/>
    <m/>
    <m/>
    <m/>
    <m/>
    <m/>
    <b v="1"/>
    <m/>
    <m/>
    <m/>
    <s v="Peer groups (e.g. friends) Parents"/>
    <b v="1"/>
    <m/>
    <m/>
    <m/>
    <m/>
    <b v="1"/>
    <m/>
    <m/>
    <m/>
    <m/>
    <m/>
    <m/>
    <m/>
    <m/>
    <m/>
    <s v="Painting / re-creational activity Awareness / educational activities / psychosocial support"/>
    <m/>
    <m/>
    <m/>
    <b v="1"/>
    <b v="1"/>
    <m/>
    <m/>
    <m/>
    <m/>
    <m/>
    <m/>
    <s v="No barriers"/>
    <m/>
    <m/>
    <m/>
    <m/>
    <m/>
    <m/>
    <m/>
    <m/>
    <b v="1"/>
    <m/>
    <s v="No"/>
    <s v="بسبب الوضع المادي المتردي"/>
    <s v="No"/>
    <m/>
    <s v="Hand crafts"/>
    <m/>
    <m/>
    <b v="1"/>
    <m/>
    <m/>
    <m/>
    <m/>
    <m/>
    <m/>
    <m/>
    <m/>
    <s v="I don't know"/>
    <m/>
    <m/>
    <m/>
    <m/>
    <m/>
    <m/>
    <m/>
    <b v="1"/>
    <m/>
    <m/>
    <s v="No income"/>
    <b v="1"/>
    <m/>
    <m/>
    <m/>
    <m/>
    <m/>
    <m/>
    <m/>
    <m/>
    <m/>
    <m/>
    <m/>
    <m/>
    <m/>
    <m/>
    <n v="1000"/>
    <x v="1"/>
    <m/>
    <m/>
    <m/>
    <m/>
    <b v="1"/>
    <m/>
    <m/>
    <m/>
    <m/>
    <m/>
    <m/>
    <m/>
    <m/>
    <m/>
    <m/>
    <m/>
    <m/>
    <s v="Yes"/>
    <s v="Food baskets"/>
    <b v="1"/>
    <m/>
    <m/>
    <m/>
    <m/>
    <m/>
    <m/>
    <m/>
    <s v="No"/>
    <m/>
    <s v="Do not know"/>
    <m/>
    <m/>
    <m/>
    <m/>
    <m/>
    <m/>
    <m/>
    <m/>
    <m/>
    <m/>
    <s v="Decided by men / husband only"/>
    <m/>
    <s v="No"/>
    <m/>
    <s v="لايوجد"/>
    <s v="Suggestion boxes Hotline/phone"/>
    <m/>
    <b v="1"/>
    <b v="1"/>
    <m/>
    <m/>
    <m/>
    <m/>
    <m/>
    <m/>
    <s v="In-person from staff"/>
    <b v="1"/>
    <m/>
    <m/>
    <m/>
    <m/>
    <m/>
    <m/>
    <m/>
    <s v="ارغب ان تدعمنا المراكز ماديا وتعليميا"/>
    <s v="uuid:8f3db322-4794-4ab9-ae9a-0fd437950849"/>
    <n v="92471363"/>
    <s v="8f3db322-4794-4ab9-ae9a-0fd437950849"/>
    <d v="2022-02-10T13:00:20"/>
    <n v="132"/>
    <m/>
    <n v="-1"/>
    <m/>
    <m/>
    <s v="202202091909"/>
    <n v="6235"/>
    <s v="sr_datacollector"/>
    <n v="648550"/>
  </r>
  <r>
    <s v="2022-02-10T13:06:32.899+03:00"/>
    <s v="2022-02-10T14:02:27.746+03:00"/>
    <s v="0"/>
    <s v="رؤى بظاظو"/>
    <s v="MRFS Partner"/>
    <s v="AFH"/>
    <d v="2022-02-10T00:00:00"/>
    <x v="1"/>
    <s v="Livelihood and Protection (MHPSS, CP, GBV)"/>
    <s v="Yes"/>
    <s v="Host"/>
    <m/>
    <s v="Head of Household"/>
    <m/>
    <x v="0"/>
    <s v="40-49"/>
    <s v="Is the Head of household"/>
    <s v="Female"/>
    <s v="No members with a disability"/>
    <b v="1"/>
    <m/>
    <m/>
    <m/>
    <m/>
    <m/>
    <m/>
    <s v="Widowed"/>
    <s v="Adult Literacy"/>
    <n v="0"/>
    <n v="0"/>
    <n v="0"/>
    <n v="0"/>
    <n v="2"/>
    <n v="0"/>
    <n v="0"/>
    <s v="2"/>
    <s v="0"/>
    <s v="2"/>
    <n v="0"/>
    <n v="1"/>
    <n v="1"/>
    <n v="0"/>
    <n v="0"/>
    <n v="0"/>
    <s v="2"/>
    <s v="0"/>
    <s v="2"/>
    <s v="4"/>
    <s v="1"/>
    <s v="0"/>
    <s v="4"/>
    <n v="4"/>
    <s v="Mental health and psychosocial support"/>
    <m/>
    <s v="Child protection service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WGSS"/>
    <m/>
    <m/>
    <m/>
    <m/>
    <m/>
    <m/>
    <m/>
    <m/>
    <b v="1"/>
    <m/>
    <m/>
    <m/>
    <s v="No knowledge of service location"/>
    <b v="1"/>
    <m/>
    <m/>
    <m/>
    <m/>
    <m/>
    <m/>
    <m/>
    <m/>
    <x v="0"/>
    <m/>
    <s v="Case management for survivors of GBV Women's and girls'-friendly spaces"/>
    <m/>
    <m/>
    <m/>
    <m/>
    <m/>
    <m/>
    <b v="1"/>
    <m/>
    <b v="1"/>
    <m/>
    <m/>
    <m/>
    <m/>
    <m/>
    <x v="0"/>
    <s v="Women's and girls' friendly spaces"/>
    <m/>
    <m/>
    <m/>
    <m/>
    <m/>
    <b v="1"/>
    <m/>
    <m/>
    <m/>
    <m/>
    <m/>
    <s v="Don't Know"/>
    <m/>
    <m/>
    <m/>
    <m/>
    <m/>
    <m/>
    <m/>
    <m/>
    <b v="1"/>
    <m/>
    <s v="Women friendly Center"/>
    <b v="1"/>
    <m/>
    <m/>
    <m/>
    <m/>
    <m/>
    <m/>
    <m/>
    <m/>
    <s v="Women's and girls' friendly spaces"/>
    <m/>
    <b v="1"/>
    <m/>
    <m/>
    <m/>
    <m/>
    <m/>
    <m/>
    <s v="Don't Know"/>
    <m/>
    <m/>
    <m/>
    <m/>
    <m/>
    <m/>
    <m/>
    <b v="1"/>
    <m/>
    <s v="Don't know"/>
    <m/>
    <m/>
    <m/>
    <m/>
    <m/>
    <m/>
    <m/>
    <m/>
    <m/>
    <m/>
    <m/>
    <m/>
    <m/>
    <m/>
    <b v="1"/>
    <m/>
    <s v="Parents"/>
    <m/>
    <m/>
    <m/>
    <m/>
    <m/>
    <b v="1"/>
    <m/>
    <m/>
    <m/>
    <m/>
    <m/>
    <m/>
    <m/>
    <m/>
    <m/>
    <s v="Awareness / educational activities / psychosocial support Entertainement activities"/>
    <m/>
    <m/>
    <m/>
    <m/>
    <b v="1"/>
    <b v="1"/>
    <m/>
    <m/>
    <m/>
    <m/>
    <m/>
    <s v="No barriers"/>
    <m/>
    <m/>
    <m/>
    <m/>
    <m/>
    <m/>
    <m/>
    <m/>
    <b v="1"/>
    <m/>
    <s v="Yes"/>
    <m/>
    <s v="No"/>
    <m/>
    <s v="Awareness / educational activities / psychosocial support Quraan"/>
    <m/>
    <b v="1"/>
    <m/>
    <m/>
    <b v="1"/>
    <m/>
    <m/>
    <m/>
    <m/>
    <m/>
    <m/>
    <s v="Orphans living in the community Child-headed households"/>
    <m/>
    <m/>
    <b v="1"/>
    <b v="1"/>
    <m/>
    <m/>
    <m/>
    <m/>
    <m/>
    <m/>
    <s v="Casual labor"/>
    <m/>
    <m/>
    <m/>
    <b v="1"/>
    <m/>
    <m/>
    <m/>
    <m/>
    <m/>
    <m/>
    <m/>
    <m/>
    <m/>
    <m/>
    <n v="1000"/>
    <n v="1500"/>
    <x v="1"/>
    <m/>
    <m/>
    <m/>
    <m/>
    <b v="1"/>
    <m/>
    <m/>
    <m/>
    <m/>
    <m/>
    <m/>
    <m/>
    <m/>
    <m/>
    <m/>
    <m/>
    <m/>
    <s v="No"/>
    <m/>
    <m/>
    <m/>
    <m/>
    <m/>
    <m/>
    <m/>
    <m/>
    <m/>
    <s v="No"/>
    <m/>
    <s v="No"/>
    <m/>
    <m/>
    <m/>
    <m/>
    <m/>
    <m/>
    <m/>
    <m/>
    <m/>
    <m/>
    <s v="Decided by women / wife only"/>
    <m/>
    <s v="No"/>
    <m/>
    <s v="لا يوجد"/>
    <s v="Suggestion boxes Hotline/phone"/>
    <m/>
    <b v="1"/>
    <b v="1"/>
    <m/>
    <m/>
    <m/>
    <m/>
    <m/>
    <m/>
    <s v="In-person from staff"/>
    <b v="1"/>
    <m/>
    <m/>
    <m/>
    <m/>
    <m/>
    <m/>
    <m/>
    <s v="ارغب ان تدعمنا مراكزنا تعليميا"/>
    <s v="uuid:52ffaca8-b389-47ae-98ba-8ce84dd3b6ab"/>
    <n v="92471366"/>
    <s v="52ffaca8-b389-47ae-98ba-8ce84dd3b6ab"/>
    <d v="2022-02-10T13:00:26"/>
    <n v="133"/>
    <m/>
    <n v="-1"/>
    <m/>
    <m/>
    <s v="202202091909"/>
    <n v="3355"/>
    <s v="sr_datacollector"/>
    <n v="648550"/>
  </r>
  <r>
    <s v="2022-02-10T13:22:47.228+03:00"/>
    <s v="2022-02-10T14:02:40.633+03:00"/>
    <s v="0"/>
    <s v="رؤى بظاظو"/>
    <s v="MRFS Partner"/>
    <s v="AFH"/>
    <d v="2022-02-10T00:00:00"/>
    <x v="1"/>
    <s v="Livelihood and Protection (MHPSS, CP, GBV)"/>
    <s v="Yes"/>
    <s v="IDP"/>
    <d v="2019-01-01T00:00:00"/>
    <s v="Head of Household"/>
    <m/>
    <x v="0"/>
    <s v="18-29"/>
    <s v="Wife/Husband"/>
    <s v="Male"/>
    <s v="No members with a disability"/>
    <b v="1"/>
    <m/>
    <m/>
    <m/>
    <m/>
    <m/>
    <m/>
    <s v="Married"/>
    <s v="University"/>
    <n v="1"/>
    <n v="0"/>
    <n v="1"/>
    <n v="0"/>
    <n v="0"/>
    <n v="0"/>
    <n v="0"/>
    <s v="1"/>
    <s v="0"/>
    <s v="1"/>
    <n v="0"/>
    <n v="0"/>
    <n v="0"/>
    <n v="0"/>
    <n v="0"/>
    <n v="0"/>
    <s v="0"/>
    <s v="0"/>
    <s v="0"/>
    <s v="1"/>
    <s v="1"/>
    <s v="0"/>
    <s v="1"/>
    <n v="1"/>
    <s v="GBV services"/>
    <m/>
    <s v="Mental health and psychosocial support"/>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Economic"/>
    <b v="1"/>
    <m/>
    <m/>
    <m/>
    <b v="1"/>
    <b v="1"/>
    <m/>
    <m/>
    <m/>
    <m/>
    <m/>
    <b v="1"/>
    <m/>
    <m/>
    <m/>
    <m/>
    <m/>
    <m/>
    <s v="Children Persons with Physical Disabilities Elderly Persons with Intellectual Disabilities"/>
    <m/>
    <m/>
    <b v="1"/>
    <b v="1"/>
    <b v="1"/>
    <m/>
    <b v="1"/>
    <m/>
    <m/>
    <m/>
    <m/>
    <m/>
    <m/>
    <s v="بسبب الضغوط النفسية"/>
    <s v="Speaking to a friend"/>
    <m/>
    <b v="1"/>
    <m/>
    <m/>
    <m/>
    <m/>
    <m/>
    <m/>
    <m/>
    <m/>
    <m/>
    <m/>
    <s v="Medical Doctor MHPSS service providers Community centres WGSS CFSs"/>
    <m/>
    <m/>
    <m/>
    <m/>
    <b v="1"/>
    <b v="1"/>
    <b v="1"/>
    <b v="1"/>
    <b v="1"/>
    <m/>
    <m/>
    <m/>
    <s v="Distance/transportation"/>
    <m/>
    <m/>
    <b v="1"/>
    <m/>
    <m/>
    <m/>
    <m/>
    <m/>
    <m/>
    <x v="0"/>
    <m/>
    <s v="Food aid / food distributions Health care (including reproductive health) Women's and girls'-friendly spaces Counselling for women who have experienced adverse situation Case management for survivors of GBV Clean water"/>
    <b v="1"/>
    <m/>
    <m/>
    <b v="1"/>
    <m/>
    <m/>
    <b v="1"/>
    <b v="1"/>
    <b v="1"/>
    <m/>
    <b v="1"/>
    <m/>
    <m/>
    <m/>
    <x v="0"/>
    <s v="Community leader Women's and girls' friendly spaces"/>
    <m/>
    <b v="1"/>
    <m/>
    <m/>
    <m/>
    <b v="1"/>
    <m/>
    <m/>
    <m/>
    <m/>
    <m/>
    <s v="Women's and girls' friendly spaces"/>
    <m/>
    <m/>
    <m/>
    <m/>
    <m/>
    <b v="1"/>
    <m/>
    <m/>
    <m/>
    <m/>
    <s v="Case management with individual counseling Skills building Education Income-generating activities/vocational training Mental health referrals"/>
    <m/>
    <m/>
    <b v="1"/>
    <b v="1"/>
    <b v="1"/>
    <b v="1"/>
    <m/>
    <m/>
    <m/>
    <s v="Women's and girls' friendly spaces Community leader"/>
    <m/>
    <b v="1"/>
    <m/>
    <b v="1"/>
    <m/>
    <m/>
    <m/>
    <m/>
    <s v="Distance to facility"/>
    <m/>
    <b v="1"/>
    <m/>
    <m/>
    <m/>
    <m/>
    <m/>
    <m/>
    <m/>
    <s v="Neglect Sexual abuse Being orphaned Child headed household Exploitation Dropout of school"/>
    <m/>
    <m/>
    <m/>
    <m/>
    <b v="1"/>
    <b v="1"/>
    <b v="1"/>
    <m/>
    <b v="1"/>
    <m/>
    <m/>
    <b v="1"/>
    <b v="1"/>
    <m/>
    <m/>
    <m/>
    <s v="Community/social workers Community leaders (trusted people in the community) Women and Child support centers"/>
    <m/>
    <m/>
    <m/>
    <m/>
    <m/>
    <m/>
    <m/>
    <m/>
    <b v="1"/>
    <b v="1"/>
    <b v="1"/>
    <m/>
    <m/>
    <m/>
    <m/>
    <s v="None"/>
    <m/>
    <m/>
    <m/>
    <m/>
    <m/>
    <m/>
    <m/>
    <m/>
    <b v="1"/>
    <m/>
    <m/>
    <s v="Lack of transportation"/>
    <m/>
    <m/>
    <b v="1"/>
    <m/>
    <m/>
    <m/>
    <m/>
    <m/>
    <m/>
    <m/>
    <s v="Not applicable (no child of school going age)"/>
    <m/>
    <s v="Not applicable (no child of school going age)"/>
    <m/>
    <s v="Quraan Hand crafts Painting / re-creational activity Awareness / educational activities / psychosocial support Entertainement activities Case Management activities"/>
    <m/>
    <b v="1"/>
    <b v="1"/>
    <b v="1"/>
    <b v="1"/>
    <b v="1"/>
    <b v="1"/>
    <m/>
    <m/>
    <m/>
    <m/>
    <s v="I don't know"/>
    <m/>
    <m/>
    <m/>
    <m/>
    <m/>
    <m/>
    <m/>
    <b v="1"/>
    <m/>
    <m/>
    <s v="Salaried work Humanitarian assistance Borrowing"/>
    <m/>
    <m/>
    <m/>
    <m/>
    <m/>
    <b v="1"/>
    <m/>
    <m/>
    <b v="1"/>
    <b v="1"/>
    <m/>
    <m/>
    <m/>
    <m/>
    <n v="700"/>
    <n v="1500"/>
    <x v="4"/>
    <m/>
    <m/>
    <m/>
    <m/>
    <b v="1"/>
    <b v="1"/>
    <m/>
    <m/>
    <m/>
    <m/>
    <m/>
    <m/>
    <m/>
    <m/>
    <m/>
    <m/>
    <m/>
    <s v="Yes"/>
    <s v="Food baskets"/>
    <b v="1"/>
    <m/>
    <m/>
    <m/>
    <m/>
    <m/>
    <m/>
    <m/>
    <s v="No"/>
    <m/>
    <s v="No"/>
    <m/>
    <m/>
    <m/>
    <m/>
    <m/>
    <m/>
    <m/>
    <m/>
    <m/>
    <m/>
    <s v="Participatory (Both wife &amp; Husband)"/>
    <m/>
    <s v="No"/>
    <m/>
    <s v="لايوجد"/>
    <s v="Suggestion boxes In-person to MRFS/partner staff"/>
    <b v="1"/>
    <b v="1"/>
    <m/>
    <m/>
    <m/>
    <m/>
    <m/>
    <m/>
    <m/>
    <s v="In-person from staff"/>
    <b v="1"/>
    <m/>
    <m/>
    <m/>
    <m/>
    <m/>
    <m/>
    <m/>
    <s v="ارغب بان تدعمنا المراكز ماديا وتعليما"/>
    <s v="uuid:0164d20f-fb44-465e-a164-b61f26449ef2"/>
    <n v="92471369"/>
    <s v="0164d20f-fb44-465e-a164-b61f26449ef2"/>
    <d v="2022-02-10T13:00:31"/>
    <n v="134"/>
    <m/>
    <n v="-1"/>
    <m/>
    <m/>
    <s v="202202091909"/>
    <n v="2393"/>
    <s v="sr_datacollector"/>
    <n v="648550"/>
  </r>
  <r>
    <s v="2022-02-10T11:34:21.079+03:00"/>
    <s v="2022-02-10T15:59:22.973+03:00"/>
    <s v="0"/>
    <s v="ايمان الباش"/>
    <s v="MRFS"/>
    <m/>
    <d v="2022-02-10T00:00:00"/>
    <x v="4"/>
    <s v="All"/>
    <s v="Yes"/>
    <s v="IDP"/>
    <d v="2019-04-10T00:00:00"/>
    <s v="Primary Caregiver of children &lt;18 years"/>
    <m/>
    <x v="0"/>
    <s v="40-49"/>
    <s v="Wife/Husband"/>
    <s v="Male"/>
    <s v="Yes PWD, has difficulty walking or climbing steps"/>
    <m/>
    <m/>
    <m/>
    <b v="1"/>
    <m/>
    <m/>
    <m/>
    <s v="Married"/>
    <s v="None/Never attended school"/>
    <n v="0"/>
    <n v="0"/>
    <n v="1"/>
    <n v="0"/>
    <n v="0"/>
    <n v="1"/>
    <n v="0"/>
    <s v="1"/>
    <s v="1"/>
    <s v="2"/>
    <n v="0"/>
    <n v="0"/>
    <n v="0"/>
    <n v="0"/>
    <n v="1"/>
    <n v="0"/>
    <s v="0"/>
    <s v="1"/>
    <s v="1"/>
    <s v="1"/>
    <s v="1"/>
    <s v="2"/>
    <s v="3"/>
    <n v="3"/>
    <s v="Food and basic needs"/>
    <m/>
    <s v="Shelter / housing"/>
    <m/>
    <s v="Health"/>
    <m/>
    <s v="Primary Health care Centre (PHCC)-outpatient,inpatient + maternity"/>
    <m/>
    <b v="1"/>
    <m/>
    <m/>
    <m/>
    <m/>
    <m/>
    <m/>
    <m/>
    <n v="5"/>
    <x v="2"/>
    <s v="No"/>
    <m/>
    <m/>
    <m/>
    <m/>
    <m/>
    <m/>
    <m/>
    <m/>
    <m/>
    <m/>
    <m/>
    <m/>
    <m/>
    <m/>
    <m/>
    <m/>
    <m/>
    <m/>
    <m/>
    <m/>
    <m/>
    <m/>
    <m/>
    <m/>
    <m/>
    <m/>
    <m/>
    <m/>
    <s v="Other Pediatric medicine"/>
    <b v="0"/>
    <b v="0"/>
    <b v="1"/>
    <b v="0"/>
    <b v="0"/>
    <b v="1"/>
    <b v="0"/>
    <s v="الأدوية المسكنة وخافضات الحرارة"/>
    <m/>
    <m/>
    <m/>
    <m/>
    <m/>
    <m/>
    <m/>
    <m/>
    <m/>
    <m/>
    <m/>
    <x v="1"/>
    <s v="Not concerned about getting infected with COVID-19"/>
    <b v="1"/>
    <m/>
    <m/>
    <m/>
    <m/>
    <m/>
    <m/>
    <m/>
    <m/>
    <m/>
    <m/>
    <x v="1"/>
    <s v="Hospital for normal delivery"/>
    <m/>
    <m/>
    <m/>
    <m/>
    <m/>
    <b v="1"/>
    <m/>
    <m/>
    <m/>
    <m/>
    <m/>
    <x v="2"/>
    <s v="Social media"/>
    <m/>
    <m/>
    <b v="1"/>
    <m/>
    <m/>
    <m/>
    <m/>
    <s v="مجموعات الوتس"/>
    <m/>
    <s v="Yes"/>
    <s v="No"/>
    <s v="Yes"/>
    <s v="No"/>
    <s v="No"/>
    <s v="No"/>
    <s v="No"/>
    <s v="Yes"/>
    <s v="No"/>
    <s v="Yes"/>
    <s v="Yes"/>
    <s v="No"/>
    <m/>
    <s v="Yes"/>
    <s v="Yes"/>
    <s v="No"/>
    <s v="No"/>
    <s v="No"/>
    <s v="Yes"/>
    <s v="No"/>
    <s v="No"/>
    <s v="No"/>
    <s v="Yes"/>
    <s v="Yes"/>
    <s v="Yes"/>
    <s v="No"/>
    <s v="No"/>
    <n v="6"/>
    <x v="2"/>
    <n v="1"/>
    <s v="1"/>
    <m/>
    <m/>
    <s v="Anxiety Sadness Anger"/>
    <m/>
    <b v="1"/>
    <m/>
    <m/>
    <b v="1"/>
    <b v="1"/>
    <m/>
    <m/>
    <m/>
    <m/>
    <m/>
    <m/>
    <m/>
    <m/>
    <m/>
    <m/>
    <m/>
    <m/>
    <s v="Adult Men"/>
    <m/>
    <b v="1"/>
    <m/>
    <m/>
    <m/>
    <m/>
    <m/>
    <m/>
    <m/>
    <m/>
    <m/>
    <m/>
    <m/>
    <s v="العطالة عن العمل"/>
    <s v="Speaking to a family member Prayer Seeing an MHPSS professional"/>
    <b v="1"/>
    <m/>
    <m/>
    <b v="1"/>
    <b v="1"/>
    <m/>
    <m/>
    <m/>
    <m/>
    <m/>
    <m/>
    <m/>
    <s v="Family MHPSS service providers WGSS"/>
    <b v="1"/>
    <m/>
    <m/>
    <m/>
    <m/>
    <b v="1"/>
    <m/>
    <m/>
    <b v="1"/>
    <m/>
    <m/>
    <m/>
    <s v="Don't Know"/>
    <m/>
    <m/>
    <m/>
    <m/>
    <m/>
    <m/>
    <m/>
    <b v="1"/>
    <m/>
    <x v="0"/>
    <m/>
    <s v="Women's and girls'-friendly spaces Shelter"/>
    <m/>
    <b v="1"/>
    <m/>
    <m/>
    <m/>
    <m/>
    <b v="1"/>
    <m/>
    <m/>
    <m/>
    <m/>
    <m/>
    <m/>
    <m/>
    <x v="2"/>
    <s v="Police Women's and girls' friendly spaces"/>
    <m/>
    <m/>
    <b v="1"/>
    <m/>
    <m/>
    <b v="1"/>
    <m/>
    <m/>
    <m/>
    <m/>
    <m/>
    <s v="Police Women's and girls' friendly spaces"/>
    <m/>
    <m/>
    <b v="1"/>
    <m/>
    <m/>
    <b v="1"/>
    <m/>
    <m/>
    <m/>
    <m/>
    <s v="Women friendly Center Peer Support groups Mental health referrals"/>
    <b v="1"/>
    <b v="1"/>
    <m/>
    <m/>
    <m/>
    <b v="1"/>
    <m/>
    <m/>
    <m/>
    <s v="Women's and girls' friendly spaces"/>
    <m/>
    <b v="1"/>
    <m/>
    <m/>
    <m/>
    <m/>
    <m/>
    <m/>
    <s v="Fear of being identified as survivors"/>
    <b v="1"/>
    <m/>
    <m/>
    <m/>
    <m/>
    <m/>
    <m/>
    <m/>
    <m/>
    <s v="Kidnapping Neglect Psychological Distress"/>
    <b v="1"/>
    <m/>
    <m/>
    <m/>
    <b v="1"/>
    <m/>
    <m/>
    <m/>
    <m/>
    <m/>
    <b v="1"/>
    <m/>
    <m/>
    <m/>
    <m/>
    <m/>
    <s v="Women and Child support centers Peer groups (e.g. friends)"/>
    <b v="1"/>
    <m/>
    <m/>
    <m/>
    <m/>
    <m/>
    <m/>
    <m/>
    <m/>
    <m/>
    <b v="1"/>
    <m/>
    <m/>
    <m/>
    <m/>
    <s v="None"/>
    <m/>
    <m/>
    <m/>
    <m/>
    <m/>
    <m/>
    <m/>
    <m/>
    <b v="1"/>
    <m/>
    <m/>
    <s v="Lack of awareness"/>
    <b v="1"/>
    <m/>
    <m/>
    <m/>
    <m/>
    <m/>
    <m/>
    <m/>
    <m/>
    <m/>
    <s v="Not applicable (no child of school going age)"/>
    <m/>
    <s v="Not applicable (no child of school going age)"/>
    <m/>
    <s v="Entertainement activities Sport activity Awareness / educational activities / psychosocial support"/>
    <b v="1"/>
    <m/>
    <m/>
    <m/>
    <b v="1"/>
    <b v="1"/>
    <m/>
    <m/>
    <m/>
    <m/>
    <m/>
    <s v="I don't know"/>
    <m/>
    <m/>
    <m/>
    <m/>
    <m/>
    <m/>
    <m/>
    <b v="1"/>
    <m/>
    <m/>
    <s v="Humanitarian assistance Borrowing"/>
    <m/>
    <m/>
    <m/>
    <m/>
    <m/>
    <m/>
    <m/>
    <m/>
    <b v="1"/>
    <b v="1"/>
    <m/>
    <m/>
    <m/>
    <m/>
    <n v="400"/>
    <n v="600"/>
    <x v="12"/>
    <m/>
    <m/>
    <m/>
    <m/>
    <b v="1"/>
    <b v="1"/>
    <m/>
    <m/>
    <m/>
    <m/>
    <m/>
    <m/>
    <m/>
    <m/>
    <m/>
    <m/>
    <m/>
    <s v="Yes"/>
    <s v="Food baskets"/>
    <b v="1"/>
    <m/>
    <m/>
    <m/>
    <m/>
    <m/>
    <m/>
    <m/>
    <s v="No"/>
    <m/>
    <s v="No"/>
    <m/>
    <m/>
    <m/>
    <m/>
    <m/>
    <m/>
    <m/>
    <m/>
    <m/>
    <m/>
    <s v="Decided by men / husband only"/>
    <m/>
    <s v="No"/>
    <m/>
    <s v="الخدمات المادية والمراكز التعليمية والمراكز الصحية والترفيهية للأطفال"/>
    <s v="Suggestion boxes"/>
    <m/>
    <b v="1"/>
    <m/>
    <m/>
    <m/>
    <m/>
    <m/>
    <m/>
    <m/>
    <s v="In-person from staff Word of mouth"/>
    <b v="1"/>
    <m/>
    <m/>
    <b v="1"/>
    <m/>
    <m/>
    <m/>
    <m/>
    <s v="لا يوجد"/>
    <s v="uuid:828e819d-db05-40a6-b458-fc6ee4b4ad02"/>
    <n v="92471469"/>
    <s v="828e819d-db05-40a6-b458-fc6ee4b4ad02"/>
    <d v="2022-02-10T13:02:59"/>
    <n v="135"/>
    <m/>
    <n v="-1"/>
    <m/>
    <m/>
    <s v="202202091909"/>
    <n v="15901"/>
    <s v="nsenumerator"/>
    <n v="648550"/>
  </r>
  <r>
    <s v="2022-02-10T12:16:03.536+03:00"/>
    <s v="2022-02-10T16:00:39.496+03:00"/>
    <s v="0"/>
    <s v="ايمان الباش"/>
    <s v="MRFS"/>
    <m/>
    <d v="2022-02-10T00:00:00"/>
    <x v="4"/>
    <s v="All"/>
    <s v="Yes"/>
    <s v="IDP"/>
    <d v="2019-08-03T00:00:00"/>
    <s v="Primary Caregiver of children &lt;18 years"/>
    <m/>
    <x v="0"/>
    <s v="40-49"/>
    <s v="Wife/Husband"/>
    <s v="Male"/>
    <s v="No members with a disability"/>
    <b v="1"/>
    <m/>
    <m/>
    <m/>
    <m/>
    <m/>
    <m/>
    <s v="Married"/>
    <s v="Intermediate / preparatory"/>
    <n v="1"/>
    <n v="0"/>
    <n v="0"/>
    <n v="1"/>
    <n v="1"/>
    <n v="3"/>
    <n v="1"/>
    <s v="2"/>
    <s v="4"/>
    <s v="6"/>
    <n v="0"/>
    <n v="0"/>
    <n v="0"/>
    <n v="0"/>
    <n v="1"/>
    <n v="0"/>
    <s v="0"/>
    <s v="1"/>
    <s v="1"/>
    <s v="2"/>
    <s v="0"/>
    <s v="5"/>
    <s v="7"/>
    <n v="7"/>
    <s v="Income / livelihoods"/>
    <m/>
    <s v="Health"/>
    <m/>
    <s v="Shelter / housing"/>
    <m/>
    <s v="No health services"/>
    <m/>
    <m/>
    <m/>
    <m/>
    <m/>
    <m/>
    <b v="1"/>
    <m/>
    <m/>
    <m/>
    <x v="1"/>
    <s v="Yes"/>
    <s v="Inaccessible due to transport or other logistical reason"/>
    <b v="0"/>
    <b v="0"/>
    <b v="0"/>
    <b v="0"/>
    <b v="0"/>
    <b v="1"/>
    <b v="0"/>
    <b v="0"/>
    <b v="0"/>
    <b v="0"/>
    <m/>
    <s v="Unable to reach health facility due to lack of transport and distance"/>
    <b v="1"/>
    <b v="0"/>
    <b v="0"/>
    <b v="0"/>
    <b v="0"/>
    <b v="0"/>
    <b v="0"/>
    <b v="0"/>
    <b v="0"/>
    <b v="0"/>
    <b v="0"/>
    <b v="0"/>
    <b v="0"/>
    <b v="0"/>
    <m/>
    <s v="Antibiotic"/>
    <b v="0"/>
    <b v="0"/>
    <b v="0"/>
    <b v="0"/>
    <b v="1"/>
    <b v="0"/>
    <b v="0"/>
    <m/>
    <n v="7"/>
    <n v="1"/>
    <m/>
    <m/>
    <m/>
    <m/>
    <m/>
    <m/>
    <m/>
    <m/>
    <m/>
    <x v="2"/>
    <m/>
    <m/>
    <m/>
    <m/>
    <m/>
    <m/>
    <m/>
    <m/>
    <m/>
    <m/>
    <m/>
    <m/>
    <x v="1"/>
    <s v="Hospital for normal delivery"/>
    <m/>
    <m/>
    <m/>
    <m/>
    <m/>
    <b v="1"/>
    <m/>
    <m/>
    <m/>
    <m/>
    <m/>
    <x v="1"/>
    <s v="In person by community workers"/>
    <m/>
    <b v="1"/>
    <m/>
    <m/>
    <m/>
    <m/>
    <m/>
    <m/>
    <m/>
    <s v="Yes"/>
    <s v="No"/>
    <s v="Yes"/>
    <s v="No"/>
    <s v="No"/>
    <s v="No"/>
    <s v="Yes"/>
    <s v="Yes"/>
    <s v="No"/>
    <s v="Yes"/>
    <s v="Yes"/>
    <s v="No"/>
    <m/>
    <m/>
    <m/>
    <m/>
    <m/>
    <m/>
    <m/>
    <m/>
    <m/>
    <m/>
    <m/>
    <m/>
    <m/>
    <m/>
    <m/>
    <n v="0"/>
    <x v="1"/>
    <m/>
    <m/>
    <n v="1"/>
    <s v="1"/>
    <s v="Sadness Anxiety Problems Sleeping Mood swings Economic"/>
    <m/>
    <m/>
    <m/>
    <m/>
    <b v="1"/>
    <b v="1"/>
    <b v="1"/>
    <m/>
    <b v="1"/>
    <m/>
    <m/>
    <b v="1"/>
    <m/>
    <m/>
    <m/>
    <m/>
    <m/>
    <m/>
    <s v="Adult Women Adult Men Children"/>
    <b v="1"/>
    <b v="1"/>
    <b v="1"/>
    <m/>
    <m/>
    <m/>
    <m/>
    <m/>
    <m/>
    <m/>
    <m/>
    <m/>
    <m/>
    <s v="لأنهم يتحملون الكثير من المسؤوليات"/>
    <s v="Speaking to a family member Prayer"/>
    <b v="1"/>
    <m/>
    <m/>
    <b v="1"/>
    <m/>
    <m/>
    <m/>
    <m/>
    <m/>
    <m/>
    <m/>
    <m/>
    <s v="Friends MHPSS service providers"/>
    <m/>
    <b v="1"/>
    <m/>
    <m/>
    <m/>
    <b v="1"/>
    <m/>
    <m/>
    <m/>
    <m/>
    <m/>
    <m/>
    <s v="Distance/transportation Fear of stigma"/>
    <m/>
    <m/>
    <b v="1"/>
    <m/>
    <m/>
    <b v="1"/>
    <m/>
    <m/>
    <m/>
    <x v="0"/>
    <m/>
    <s v="Health care (including reproductive health) Food aid / food distributions Case management for survivors of GBV"/>
    <b v="1"/>
    <m/>
    <m/>
    <b v="1"/>
    <m/>
    <m/>
    <m/>
    <m/>
    <b v="1"/>
    <m/>
    <m/>
    <m/>
    <m/>
    <m/>
    <x v="0"/>
    <s v="Friend Women's and girls' friendly spaces Family member"/>
    <b v="1"/>
    <m/>
    <m/>
    <m/>
    <b v="1"/>
    <b v="1"/>
    <m/>
    <m/>
    <m/>
    <m/>
    <m/>
    <s v="Family member Women's and girls' friendly spaces Friend"/>
    <b v="1"/>
    <m/>
    <m/>
    <m/>
    <b v="1"/>
    <b v="1"/>
    <m/>
    <m/>
    <m/>
    <m/>
    <s v="Women friendly Center Peer Support groups"/>
    <b v="1"/>
    <b v="1"/>
    <m/>
    <m/>
    <m/>
    <m/>
    <m/>
    <m/>
    <m/>
    <s v="Women's and girls' friendly spaces Hospital/clinic"/>
    <m/>
    <b v="1"/>
    <m/>
    <m/>
    <m/>
    <b v="1"/>
    <m/>
    <m/>
    <s v="Fear of being identified as survivors"/>
    <b v="1"/>
    <m/>
    <m/>
    <m/>
    <m/>
    <m/>
    <m/>
    <m/>
    <m/>
    <s v="Dropout of school Neglect Kidnapping"/>
    <b v="1"/>
    <m/>
    <m/>
    <m/>
    <b v="1"/>
    <m/>
    <m/>
    <m/>
    <m/>
    <m/>
    <m/>
    <m/>
    <b v="1"/>
    <m/>
    <m/>
    <m/>
    <s v="Peer groups (e.g. friends) Neighbours Women and Child support centers Community/social workers"/>
    <b v="1"/>
    <m/>
    <m/>
    <b v="1"/>
    <m/>
    <m/>
    <m/>
    <m/>
    <b v="1"/>
    <m/>
    <b v="1"/>
    <m/>
    <m/>
    <m/>
    <m/>
    <s v="None"/>
    <m/>
    <m/>
    <m/>
    <m/>
    <m/>
    <m/>
    <m/>
    <m/>
    <b v="1"/>
    <m/>
    <m/>
    <s v="Security problems Lack of transportation"/>
    <m/>
    <b v="1"/>
    <b v="1"/>
    <m/>
    <m/>
    <m/>
    <m/>
    <m/>
    <m/>
    <m/>
    <s v="Yes"/>
    <m/>
    <s v="No"/>
    <m/>
    <s v="Sport activity Awareness / educational activities / psychosocial support Entertainement activities"/>
    <b v="1"/>
    <m/>
    <m/>
    <m/>
    <b v="1"/>
    <b v="1"/>
    <m/>
    <m/>
    <m/>
    <m/>
    <m/>
    <s v="Orphans living in the community Child-headed households"/>
    <m/>
    <m/>
    <b v="1"/>
    <b v="1"/>
    <m/>
    <m/>
    <m/>
    <m/>
    <m/>
    <m/>
    <s v="Humanitarian assistance Borrowing"/>
    <m/>
    <m/>
    <m/>
    <m/>
    <m/>
    <m/>
    <m/>
    <m/>
    <b v="1"/>
    <b v="1"/>
    <m/>
    <m/>
    <m/>
    <m/>
    <n v="1500"/>
    <n v="3000"/>
    <x v="4"/>
    <m/>
    <m/>
    <m/>
    <m/>
    <b v="1"/>
    <b v="1"/>
    <m/>
    <m/>
    <m/>
    <m/>
    <m/>
    <m/>
    <m/>
    <m/>
    <m/>
    <m/>
    <m/>
    <s v="Yes"/>
    <s v="Food baskets"/>
    <b v="1"/>
    <m/>
    <m/>
    <m/>
    <m/>
    <m/>
    <m/>
    <m/>
    <s v="No"/>
    <m/>
    <s v="No"/>
    <m/>
    <m/>
    <m/>
    <m/>
    <m/>
    <m/>
    <m/>
    <m/>
    <m/>
    <m/>
    <s v="Participatory (Both wife &amp; Husband)"/>
    <m/>
    <s v="No"/>
    <m/>
    <s v="تأمين المعونات الغذائية والمراكز الصحية ومراكز الدعم النفسي للمراة والطفل"/>
    <s v="Suggestion boxes"/>
    <m/>
    <b v="1"/>
    <m/>
    <m/>
    <m/>
    <m/>
    <m/>
    <m/>
    <m/>
    <s v="In-person from staff Word of mouth"/>
    <b v="1"/>
    <m/>
    <m/>
    <b v="1"/>
    <m/>
    <m/>
    <m/>
    <m/>
    <s v="لا يوجد"/>
    <s v="uuid:0eb9f602-e2fd-49f7-b92e-ed05d4ae8f9d"/>
    <n v="92471470"/>
    <s v="0eb9f602-e2fd-49f7-b92e-ed05d4ae8f9d"/>
    <d v="2022-02-10T13:03:00"/>
    <n v="136"/>
    <m/>
    <n v="-1"/>
    <m/>
    <m/>
    <s v="202202091909"/>
    <n v="13476"/>
    <s v="nsenumerator"/>
    <n v="648550"/>
  </r>
  <r>
    <s v="2022-02-10T13:51:26.370+03:00"/>
    <s v="2022-02-10T16:02:17.297+03:00"/>
    <s v="0"/>
    <s v="ايمان الباش"/>
    <s v="MRFS"/>
    <m/>
    <d v="2022-02-10T00:00:00"/>
    <x v="4"/>
    <s v="All"/>
    <s v="Yes"/>
    <s v="IDP"/>
    <d v="2016-06-21T00:00:00"/>
    <s v="Primary Caregiver of children &lt;18 years"/>
    <m/>
    <x v="0"/>
    <s v="18-29"/>
    <s v="Son/Daughter"/>
    <s v="Male"/>
    <s v="No members with a disability"/>
    <b v="1"/>
    <m/>
    <m/>
    <m/>
    <m/>
    <m/>
    <m/>
    <s v="Married"/>
    <s v="Intermediate / preparatory"/>
    <n v="0"/>
    <n v="0"/>
    <n v="2"/>
    <n v="0"/>
    <n v="0"/>
    <n v="1"/>
    <n v="1"/>
    <s v="2"/>
    <s v="2"/>
    <s v="4"/>
    <n v="0"/>
    <n v="0"/>
    <n v="0"/>
    <n v="0"/>
    <n v="1"/>
    <n v="1"/>
    <s v="0"/>
    <s v="2"/>
    <s v="2"/>
    <s v="2"/>
    <s v="2"/>
    <s v="4"/>
    <s v="6"/>
    <n v="6"/>
    <s v="Income / livelihoods"/>
    <m/>
    <s v="Food and basic needs"/>
    <m/>
    <s v="Water, sanitation, and hygiene"/>
    <m/>
    <s v="No health services"/>
    <m/>
    <m/>
    <m/>
    <m/>
    <m/>
    <m/>
    <b v="1"/>
    <m/>
    <m/>
    <m/>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Pediatric medicine"/>
    <b v="0"/>
    <b v="0"/>
    <b v="1"/>
    <b v="0"/>
    <b v="0"/>
    <b v="0"/>
    <b v="0"/>
    <m/>
    <n v="1"/>
    <n v="1"/>
    <m/>
    <m/>
    <m/>
    <m/>
    <m/>
    <m/>
    <m/>
    <m/>
    <m/>
    <x v="1"/>
    <s v="Uncertain if the COVID-19 vaccine will be effective"/>
    <m/>
    <b v="1"/>
    <m/>
    <m/>
    <m/>
    <m/>
    <m/>
    <m/>
    <m/>
    <m/>
    <m/>
    <x v="1"/>
    <s v="Hospital for normal delivery"/>
    <m/>
    <m/>
    <m/>
    <m/>
    <m/>
    <b v="1"/>
    <m/>
    <m/>
    <m/>
    <m/>
    <m/>
    <x v="1"/>
    <s v="In person by community workers"/>
    <m/>
    <b v="1"/>
    <m/>
    <m/>
    <m/>
    <m/>
    <m/>
    <m/>
    <m/>
    <s v="No"/>
    <s v="Yes"/>
    <s v="Yes"/>
    <s v="No"/>
    <s v="No"/>
    <s v="No"/>
    <s v="No"/>
    <s v="No"/>
    <s v="Yes"/>
    <s v="Yes"/>
    <s v="No"/>
    <s v="No"/>
    <m/>
    <s v="No"/>
    <s v="No"/>
    <s v="No"/>
    <s v="No"/>
    <s v="No"/>
    <s v="Yes"/>
    <s v="Yes"/>
    <s v="No"/>
    <s v="No"/>
    <s v="Yes"/>
    <s v="No"/>
    <s v="No"/>
    <s v="No"/>
    <s v="No"/>
    <n v="3"/>
    <x v="1"/>
    <n v="2"/>
    <s v="2"/>
    <m/>
    <m/>
    <s v="Anger Anxiety Mood swings Family conflict"/>
    <m/>
    <b v="1"/>
    <m/>
    <m/>
    <m/>
    <b v="1"/>
    <m/>
    <m/>
    <b v="1"/>
    <m/>
    <m/>
    <m/>
    <b v="1"/>
    <m/>
    <m/>
    <m/>
    <m/>
    <m/>
    <s v="Adult Women Children"/>
    <b v="1"/>
    <m/>
    <b v="1"/>
    <m/>
    <m/>
    <m/>
    <m/>
    <m/>
    <m/>
    <m/>
    <m/>
    <m/>
    <m/>
    <s v="لأنهم يعانون من كثرة المسؤوليات والحرمان"/>
    <s v="Speaking to a family member Prayer"/>
    <b v="1"/>
    <m/>
    <m/>
    <b v="1"/>
    <m/>
    <m/>
    <m/>
    <m/>
    <m/>
    <m/>
    <m/>
    <m/>
    <s v="Family MHPSS service providers"/>
    <b v="1"/>
    <m/>
    <m/>
    <m/>
    <m/>
    <b v="1"/>
    <m/>
    <m/>
    <m/>
    <m/>
    <m/>
    <m/>
    <s v="Other Distance/transportation"/>
    <m/>
    <m/>
    <b v="1"/>
    <m/>
    <m/>
    <m/>
    <b v="1"/>
    <m/>
    <s v="كثرة الأعمال المنزلية"/>
    <x v="0"/>
    <m/>
    <s v="Health care (including reproductive health) Dignity kits Food aid / food distributions"/>
    <b v="1"/>
    <m/>
    <m/>
    <b v="1"/>
    <b v="1"/>
    <m/>
    <m/>
    <m/>
    <m/>
    <m/>
    <m/>
    <m/>
    <m/>
    <m/>
    <x v="1"/>
    <s v="Family member Women's and girls' friendly spaces"/>
    <b v="1"/>
    <m/>
    <m/>
    <m/>
    <m/>
    <b v="1"/>
    <m/>
    <m/>
    <m/>
    <m/>
    <m/>
    <s v="Family member Women's and girls' friendly spaces"/>
    <b v="1"/>
    <m/>
    <m/>
    <m/>
    <m/>
    <b v="1"/>
    <m/>
    <m/>
    <m/>
    <m/>
    <s v="Women friendly Center Peer Support groups"/>
    <b v="1"/>
    <b v="1"/>
    <m/>
    <m/>
    <m/>
    <m/>
    <m/>
    <m/>
    <m/>
    <s v="Women's and girls' friendly spaces Hospital/clinic"/>
    <m/>
    <b v="1"/>
    <m/>
    <m/>
    <m/>
    <b v="1"/>
    <m/>
    <m/>
    <s v="Fear of being identified as survivors No availability of confidential support"/>
    <b v="1"/>
    <m/>
    <m/>
    <b v="1"/>
    <m/>
    <m/>
    <m/>
    <m/>
    <m/>
    <s v="Kidnapping Psychological Distress Dropout of school"/>
    <b v="1"/>
    <m/>
    <m/>
    <m/>
    <m/>
    <m/>
    <m/>
    <m/>
    <m/>
    <m/>
    <b v="1"/>
    <m/>
    <b v="1"/>
    <m/>
    <m/>
    <m/>
    <s v="Peer groups (e.g. friends) Community/social workers Women and Child support centers Relatives"/>
    <b v="1"/>
    <m/>
    <m/>
    <m/>
    <m/>
    <m/>
    <b v="1"/>
    <m/>
    <b v="1"/>
    <m/>
    <b v="1"/>
    <m/>
    <m/>
    <m/>
    <m/>
    <s v="Entertainement activities"/>
    <m/>
    <m/>
    <m/>
    <m/>
    <m/>
    <b v="1"/>
    <m/>
    <m/>
    <m/>
    <m/>
    <m/>
    <s v="Lack of awareness Lack of transportation"/>
    <b v="1"/>
    <m/>
    <b v="1"/>
    <m/>
    <m/>
    <m/>
    <m/>
    <m/>
    <m/>
    <m/>
    <s v="Not applicable (no child of school going age)"/>
    <m/>
    <s v="Not applicable (no child of school going age)"/>
    <m/>
    <s v="Sport activity Awareness / educational activities / psychosocial support Entertainement activities"/>
    <b v="1"/>
    <m/>
    <m/>
    <m/>
    <b v="1"/>
    <b v="1"/>
    <m/>
    <m/>
    <m/>
    <m/>
    <m/>
    <s v="Children separated from their parents Child-headed households"/>
    <b v="1"/>
    <m/>
    <m/>
    <b v="1"/>
    <m/>
    <m/>
    <m/>
    <m/>
    <m/>
    <m/>
    <s v="Salaried work Humanitarian assistance"/>
    <m/>
    <m/>
    <m/>
    <m/>
    <m/>
    <b v="1"/>
    <m/>
    <m/>
    <b v="1"/>
    <m/>
    <m/>
    <m/>
    <m/>
    <m/>
    <n v="600"/>
    <n v="800"/>
    <x v="4"/>
    <m/>
    <m/>
    <m/>
    <m/>
    <b v="1"/>
    <b v="1"/>
    <m/>
    <m/>
    <m/>
    <m/>
    <m/>
    <m/>
    <m/>
    <m/>
    <m/>
    <m/>
    <m/>
    <s v="Yes"/>
    <s v="Food baskets"/>
    <b v="1"/>
    <m/>
    <m/>
    <m/>
    <m/>
    <m/>
    <m/>
    <m/>
    <s v="No"/>
    <m/>
    <s v="No"/>
    <m/>
    <m/>
    <m/>
    <m/>
    <m/>
    <m/>
    <m/>
    <m/>
    <m/>
    <m/>
    <s v="Decided by men / husband only"/>
    <m/>
    <s v="No"/>
    <m/>
    <s v="الاكثار من المراكز الصحية والدعم النفسي الاجتماعي والمساعدات الغذاىية"/>
    <s v="Suggestion boxes In-person to MRFS/partner staff"/>
    <b v="1"/>
    <b v="1"/>
    <m/>
    <m/>
    <m/>
    <m/>
    <m/>
    <m/>
    <m/>
    <s v="In-person from staff Word of mouth"/>
    <b v="1"/>
    <m/>
    <m/>
    <b v="1"/>
    <m/>
    <m/>
    <m/>
    <m/>
    <s v="لا شكرا"/>
    <s v="uuid:aabfefac-df05-4e5e-bbfa-fd1a52224a53"/>
    <n v="92471471"/>
    <s v="aabfefac-df05-4e5e-bbfa-fd1a52224a53"/>
    <d v="2022-02-10T13:03:00"/>
    <n v="137"/>
    <m/>
    <n v="-1"/>
    <m/>
    <m/>
    <s v="202202091909"/>
    <n v="7851"/>
    <s v="nsenumerator"/>
    <n v="648550"/>
  </r>
  <r>
    <s v="2022-02-10T14:31:35.043+03:00"/>
    <s v="2022-02-10T16:03:07.151+03:00"/>
    <s v="0"/>
    <s v="ايمان الباش"/>
    <s v="MRFS"/>
    <m/>
    <d v="2022-02-10T00:00:00"/>
    <x v="4"/>
    <s v="All"/>
    <s v="Yes"/>
    <s v="IDP"/>
    <d v="2014-12-28T00:00:00"/>
    <s v="Primary Caregiver of children &lt;18 years"/>
    <m/>
    <x v="0"/>
    <s v="40-49"/>
    <s v="Wife/Husband"/>
    <s v="Male"/>
    <s v="No members with a disability"/>
    <b v="1"/>
    <m/>
    <m/>
    <m/>
    <m/>
    <m/>
    <m/>
    <s v="Married"/>
    <s v="None/Never attended school"/>
    <n v="0"/>
    <n v="0"/>
    <n v="0"/>
    <n v="0"/>
    <n v="2"/>
    <n v="4"/>
    <n v="1"/>
    <s v="2"/>
    <s v="5"/>
    <s v="7"/>
    <n v="0"/>
    <n v="0"/>
    <n v="1"/>
    <n v="0"/>
    <n v="1"/>
    <n v="0"/>
    <s v="1"/>
    <s v="1"/>
    <s v="2"/>
    <s v="3"/>
    <s v="0"/>
    <s v="6"/>
    <s v="9"/>
    <n v="9"/>
    <s v="Food and basic needs"/>
    <m/>
    <s v="Mental health and psychosocial support"/>
    <m/>
    <s v="Income / livelihoods"/>
    <m/>
    <s v="Primary Health care Centre (PHCC)-outpatient,inpatient + maternity"/>
    <m/>
    <b v="1"/>
    <m/>
    <m/>
    <m/>
    <m/>
    <m/>
    <m/>
    <m/>
    <n v="15"/>
    <x v="5"/>
    <s v="Yes"/>
    <s v="Some types of medicines are not available in the market Inaccessible due to cost"/>
    <b v="1"/>
    <b v="0"/>
    <b v="0"/>
    <b v="1"/>
    <b v="0"/>
    <b v="0"/>
    <b v="0"/>
    <b v="0"/>
    <b v="0"/>
    <b v="0"/>
    <m/>
    <s v="Unable to reach health facility due to lack of transport and distance Lack of medicine availability"/>
    <b v="1"/>
    <b v="0"/>
    <b v="0"/>
    <b v="0"/>
    <b v="1"/>
    <b v="0"/>
    <b v="0"/>
    <b v="0"/>
    <b v="0"/>
    <b v="0"/>
    <b v="0"/>
    <b v="0"/>
    <b v="0"/>
    <b v="0"/>
    <m/>
    <s v="Drugs are mostly available"/>
    <b v="1"/>
    <b v="0"/>
    <b v="0"/>
    <b v="0"/>
    <b v="0"/>
    <b v="0"/>
    <b v="0"/>
    <m/>
    <m/>
    <m/>
    <m/>
    <m/>
    <m/>
    <n v="1"/>
    <n v="1"/>
    <m/>
    <m/>
    <m/>
    <m/>
    <x v="1"/>
    <s v="Eumours and misconceptions (people died from the vaccine, it is a conspiracy, Corona is all a lie, etc…)"/>
    <m/>
    <m/>
    <m/>
    <m/>
    <m/>
    <b v="1"/>
    <m/>
    <m/>
    <m/>
    <m/>
    <m/>
    <x v="1"/>
    <s v="Hospital for normal delivery"/>
    <m/>
    <m/>
    <m/>
    <m/>
    <m/>
    <b v="1"/>
    <m/>
    <m/>
    <m/>
    <m/>
    <m/>
    <x v="2"/>
    <s v="Social media In person by community workers In person at health centers"/>
    <b v="1"/>
    <b v="1"/>
    <b v="1"/>
    <m/>
    <m/>
    <m/>
    <m/>
    <s v="مجموعات الوتس"/>
    <m/>
    <s v="No"/>
    <s v="No"/>
    <s v="Yes"/>
    <s v="No"/>
    <s v="No"/>
    <s v="No"/>
    <s v="Yes"/>
    <s v="Yes"/>
    <s v="No"/>
    <s v="Yes"/>
    <s v="Yes"/>
    <s v="No"/>
    <m/>
    <m/>
    <m/>
    <m/>
    <m/>
    <m/>
    <m/>
    <m/>
    <m/>
    <m/>
    <m/>
    <m/>
    <m/>
    <m/>
    <m/>
    <n v="0"/>
    <x v="1"/>
    <m/>
    <m/>
    <m/>
    <m/>
    <s v="Anger Inability to carry out work or daily tasks Mood swings"/>
    <m/>
    <b v="1"/>
    <m/>
    <b v="1"/>
    <m/>
    <m/>
    <m/>
    <m/>
    <b v="1"/>
    <m/>
    <m/>
    <m/>
    <m/>
    <m/>
    <m/>
    <m/>
    <m/>
    <m/>
    <s v="Children Adult Men Displaced people"/>
    <m/>
    <b v="1"/>
    <b v="1"/>
    <m/>
    <m/>
    <b v="1"/>
    <m/>
    <m/>
    <m/>
    <m/>
    <m/>
    <m/>
    <m/>
    <s v="بسبب كثرة المسؤوليات وقلة الدخل"/>
    <s v="Speaking to a family member Prayer"/>
    <b v="1"/>
    <m/>
    <m/>
    <b v="1"/>
    <m/>
    <m/>
    <m/>
    <m/>
    <m/>
    <m/>
    <m/>
    <m/>
    <s v="Family MHPSS service providers"/>
    <b v="1"/>
    <m/>
    <m/>
    <m/>
    <m/>
    <b v="1"/>
    <m/>
    <m/>
    <m/>
    <m/>
    <m/>
    <m/>
    <s v="Fear of stigma"/>
    <m/>
    <m/>
    <m/>
    <m/>
    <m/>
    <b v="1"/>
    <m/>
    <m/>
    <m/>
    <x v="1"/>
    <m/>
    <s v="Food aid / food distributions Women's and girls'-friendly spaces"/>
    <b v="1"/>
    <m/>
    <m/>
    <m/>
    <m/>
    <m/>
    <b v="1"/>
    <m/>
    <m/>
    <m/>
    <m/>
    <m/>
    <m/>
    <m/>
    <x v="0"/>
    <s v="Family member Friend Women's and girls' friendly spaces"/>
    <b v="1"/>
    <m/>
    <m/>
    <m/>
    <b v="1"/>
    <b v="1"/>
    <m/>
    <m/>
    <m/>
    <m/>
    <m/>
    <s v="Family member Friend Women's and girls' friendly spaces"/>
    <b v="1"/>
    <m/>
    <m/>
    <m/>
    <b v="1"/>
    <b v="1"/>
    <m/>
    <m/>
    <m/>
    <m/>
    <s v="Women friendly Center Peer Support groups"/>
    <b v="1"/>
    <b v="1"/>
    <m/>
    <m/>
    <m/>
    <m/>
    <m/>
    <m/>
    <m/>
    <s v="Women's and girls' friendly spaces"/>
    <m/>
    <b v="1"/>
    <m/>
    <m/>
    <m/>
    <m/>
    <m/>
    <m/>
    <s v="Fear of being identified as survivors"/>
    <b v="1"/>
    <m/>
    <m/>
    <m/>
    <m/>
    <m/>
    <m/>
    <m/>
    <m/>
    <s v="Kidnapping Neglect Exploitation Dropout of school"/>
    <b v="1"/>
    <m/>
    <m/>
    <m/>
    <b v="1"/>
    <m/>
    <m/>
    <m/>
    <m/>
    <m/>
    <m/>
    <b v="1"/>
    <b v="1"/>
    <m/>
    <m/>
    <m/>
    <s v="Neighbours Peer groups (e.g. friends) Relatives Community/social workers"/>
    <b v="1"/>
    <m/>
    <m/>
    <b v="1"/>
    <m/>
    <m/>
    <b v="1"/>
    <m/>
    <b v="1"/>
    <m/>
    <m/>
    <m/>
    <m/>
    <m/>
    <m/>
    <s v="Entertainement activities"/>
    <m/>
    <m/>
    <m/>
    <m/>
    <m/>
    <b v="1"/>
    <m/>
    <m/>
    <m/>
    <m/>
    <m/>
    <s v="Lack of transportation Opening time not suitable for parents"/>
    <m/>
    <m/>
    <b v="1"/>
    <b v="1"/>
    <m/>
    <m/>
    <m/>
    <m/>
    <m/>
    <m/>
    <s v="Yes"/>
    <m/>
    <s v="No"/>
    <m/>
    <s v="Sport activity Entertainement activities Case Management activities"/>
    <b v="1"/>
    <m/>
    <m/>
    <m/>
    <m/>
    <b v="1"/>
    <b v="1"/>
    <m/>
    <m/>
    <m/>
    <m/>
    <s v="Child-headed households Orphans living in the community"/>
    <m/>
    <m/>
    <b v="1"/>
    <b v="1"/>
    <m/>
    <m/>
    <m/>
    <m/>
    <m/>
    <m/>
    <s v="Humanitarian assistance Borrowing"/>
    <m/>
    <m/>
    <m/>
    <m/>
    <m/>
    <m/>
    <m/>
    <m/>
    <b v="1"/>
    <b v="1"/>
    <m/>
    <m/>
    <m/>
    <m/>
    <n v="400"/>
    <n v="700"/>
    <x v="27"/>
    <m/>
    <m/>
    <m/>
    <m/>
    <m/>
    <b v="1"/>
    <m/>
    <m/>
    <m/>
    <m/>
    <m/>
    <m/>
    <m/>
    <m/>
    <m/>
    <m/>
    <m/>
    <s v="Yes"/>
    <s v="Food baskets"/>
    <b v="1"/>
    <m/>
    <m/>
    <m/>
    <m/>
    <m/>
    <m/>
    <m/>
    <s v="No"/>
    <m/>
    <s v="No"/>
    <m/>
    <m/>
    <m/>
    <m/>
    <m/>
    <m/>
    <m/>
    <m/>
    <m/>
    <m/>
    <s v="Decided by men / husband only"/>
    <m/>
    <s v="No"/>
    <m/>
    <s v="توسيع الخدمات بكافة الأشكال لتلبي احتياجات المخيمات"/>
    <s v="Suggestion boxes In-person to MRFS/partner staff"/>
    <b v="1"/>
    <b v="1"/>
    <m/>
    <m/>
    <m/>
    <m/>
    <m/>
    <m/>
    <m/>
    <s v="In-person from staff Word of mouth"/>
    <b v="1"/>
    <m/>
    <m/>
    <b v="1"/>
    <m/>
    <m/>
    <m/>
    <m/>
    <s v="لا يوجد"/>
    <s v="uuid:0552dbbd-2636-415b-9cf4-5e9458cba5ba"/>
    <n v="92471473"/>
    <s v="0552dbbd-2636-415b-9cf4-5e9458cba5ba"/>
    <d v="2022-02-10T13:03:01"/>
    <n v="138"/>
    <m/>
    <n v="-1"/>
    <m/>
    <m/>
    <s v="202202091909"/>
    <n v="5492"/>
    <s v="nsenumerator"/>
    <n v="648550"/>
  </r>
  <r>
    <s v="2022-02-10T10:08:34.858+03:00"/>
    <s v="2022-02-10T15:40:21.812+03:00"/>
    <s v="0"/>
    <s v="ديبو حاج حمود"/>
    <s v="MRFS"/>
    <m/>
    <d v="2022-02-10T00:00:00"/>
    <x v="4"/>
    <s v="All"/>
    <s v="Yes"/>
    <s v="IDP"/>
    <d v="2014-09-14T00:00:00"/>
    <s v="Head of Household"/>
    <m/>
    <x v="1"/>
    <s v="40-49"/>
    <s v="Is the Head of household"/>
    <s v="Male"/>
    <s v="No members with a disability"/>
    <b v="1"/>
    <m/>
    <m/>
    <m/>
    <m/>
    <m/>
    <m/>
    <s v="Married"/>
    <s v="None/Never attended school"/>
    <n v="1"/>
    <n v="1"/>
    <n v="2"/>
    <n v="3"/>
    <n v="1"/>
    <n v="1"/>
    <n v="1"/>
    <s v="7"/>
    <s v="2"/>
    <s v="9"/>
    <n v="0"/>
    <n v="0"/>
    <n v="1"/>
    <n v="2"/>
    <n v="1"/>
    <n v="1"/>
    <s v="3"/>
    <s v="2"/>
    <s v="5"/>
    <s v="10"/>
    <s v="2"/>
    <s v="4"/>
    <s v="14"/>
    <n v="14"/>
    <s v="Other"/>
    <s v="معقمات ومواد نظافة"/>
    <s v="Other"/>
    <s v="الكهرباء( ألواح طاقة وبطارية)"/>
    <s v="Health"/>
    <m/>
    <s v="Primary Health care unit-outpatient only (PHCU)"/>
    <b v="1"/>
    <m/>
    <m/>
    <m/>
    <m/>
    <m/>
    <m/>
    <m/>
    <m/>
    <n v="10"/>
    <x v="1"/>
    <s v="Yes"/>
    <s v="Not available in the market at all Other"/>
    <b v="0"/>
    <b v="0"/>
    <b v="1"/>
    <b v="0"/>
    <b v="0"/>
    <b v="0"/>
    <b v="0"/>
    <b v="0"/>
    <b v="1"/>
    <b v="0"/>
    <s v="عدم الحصول على الدواء بشكل مجاني"/>
    <s v="Lack of medicine availability Lack of staff Medical staff refused treatment without explanations Other"/>
    <b v="0"/>
    <b v="0"/>
    <b v="0"/>
    <b v="0"/>
    <b v="1"/>
    <b v="1"/>
    <b v="0"/>
    <b v="0"/>
    <b v="0"/>
    <b v="1"/>
    <b v="0"/>
    <b v="0"/>
    <b v="1"/>
    <b v="0"/>
    <s v="انتهاء الحجز ، ووعورة الطريق"/>
    <s v="Non communicable diseases (NCD) drugs (chronic, cardiac, diabetes, hyper-tension, asthma) Other"/>
    <b v="0"/>
    <b v="1"/>
    <b v="0"/>
    <b v="0"/>
    <b v="0"/>
    <b v="1"/>
    <b v="0"/>
    <s v="الادوية العصبية والنفسية"/>
    <n v="4"/>
    <n v="10"/>
    <m/>
    <m/>
    <m/>
    <n v="2"/>
    <m/>
    <m/>
    <m/>
    <m/>
    <m/>
    <x v="1"/>
    <s v="Uncertain if the COVID-19 vaccine will be effective Concerned about side-effects of the COVID-19 vaccine Eumours and misconceptions (people died from the vaccine, it is a conspiracy, Corona is all a lie, etc…)"/>
    <m/>
    <b v="1"/>
    <b v="1"/>
    <m/>
    <m/>
    <b v="1"/>
    <m/>
    <m/>
    <m/>
    <m/>
    <m/>
    <x v="1"/>
    <s v="Hospital for surgery/ C-section Hospital for normal delivery"/>
    <m/>
    <m/>
    <m/>
    <m/>
    <m/>
    <b v="1"/>
    <b v="1"/>
    <m/>
    <m/>
    <m/>
    <m/>
    <x v="2"/>
    <s v="In person at health centers Whatsapp / SMS"/>
    <b v="1"/>
    <m/>
    <m/>
    <b v="1"/>
    <m/>
    <m/>
    <m/>
    <m/>
    <m/>
    <s v="Yes"/>
    <s v="No"/>
    <s v="No"/>
    <s v="No"/>
    <s v="No"/>
    <s v="No"/>
    <s v="No"/>
    <s v="No"/>
    <s v="No"/>
    <s v="Yes"/>
    <s v="Yes"/>
    <s v="No"/>
    <m/>
    <s v="Yes"/>
    <s v="No"/>
    <s v="No"/>
    <s v="No"/>
    <s v="No"/>
    <s v="No"/>
    <s v="No"/>
    <s v="No"/>
    <s v="No"/>
    <s v="Yes"/>
    <s v="No"/>
    <s v="No"/>
    <s v="No"/>
    <s v="Yes"/>
    <n v="3"/>
    <x v="1"/>
    <n v="2"/>
    <s v="2"/>
    <n v="0"/>
    <s v="0"/>
    <s v="Anger Inability to carry out work or daily tasks Sadness"/>
    <m/>
    <b v="1"/>
    <m/>
    <b v="1"/>
    <b v="1"/>
    <m/>
    <m/>
    <m/>
    <m/>
    <m/>
    <m/>
    <m/>
    <m/>
    <m/>
    <m/>
    <m/>
    <m/>
    <m/>
    <s v="Adult Men Persons with Physical Disabilities Elderly"/>
    <m/>
    <b v="1"/>
    <m/>
    <b v="1"/>
    <b v="1"/>
    <m/>
    <m/>
    <m/>
    <m/>
    <m/>
    <m/>
    <m/>
    <m/>
    <s v="لأنهم المسؤولون عن المعيشة والمصروف"/>
    <s v="Prayer Speaking to a friend Speaking to a family member"/>
    <b v="1"/>
    <b v="1"/>
    <m/>
    <b v="1"/>
    <m/>
    <m/>
    <m/>
    <m/>
    <m/>
    <m/>
    <m/>
    <m/>
    <s v="NGO"/>
    <m/>
    <m/>
    <b v="1"/>
    <m/>
    <m/>
    <m/>
    <m/>
    <m/>
    <m/>
    <m/>
    <m/>
    <m/>
    <s v="Fear of stigma"/>
    <m/>
    <m/>
    <m/>
    <m/>
    <m/>
    <b v="1"/>
    <m/>
    <m/>
    <m/>
    <x v="0"/>
    <m/>
    <s v="Health care (including reproductive health)"/>
    <m/>
    <m/>
    <m/>
    <b v="1"/>
    <m/>
    <m/>
    <m/>
    <m/>
    <m/>
    <m/>
    <m/>
    <m/>
    <m/>
    <m/>
    <x v="2"/>
    <s v="Family member"/>
    <b v="1"/>
    <m/>
    <m/>
    <m/>
    <m/>
    <m/>
    <m/>
    <m/>
    <m/>
    <m/>
    <m/>
    <s v="Family member"/>
    <b v="1"/>
    <m/>
    <m/>
    <m/>
    <m/>
    <m/>
    <m/>
    <m/>
    <m/>
    <m/>
    <s v="Don't Know"/>
    <m/>
    <m/>
    <m/>
    <m/>
    <m/>
    <m/>
    <m/>
    <b v="1"/>
    <m/>
    <m/>
    <m/>
    <m/>
    <m/>
    <m/>
    <m/>
    <m/>
    <m/>
    <m/>
    <s v="Other"/>
    <m/>
    <m/>
    <m/>
    <m/>
    <m/>
    <m/>
    <b v="1"/>
    <m/>
    <s v="الخوف من المجتمع"/>
    <s v="Neglect Dropout of school Being orphaned"/>
    <m/>
    <m/>
    <m/>
    <m/>
    <b v="1"/>
    <m/>
    <b v="1"/>
    <m/>
    <m/>
    <m/>
    <m/>
    <m/>
    <b v="1"/>
    <m/>
    <m/>
    <m/>
    <s v="Neighbours Relatives"/>
    <m/>
    <m/>
    <m/>
    <b v="1"/>
    <m/>
    <m/>
    <b v="1"/>
    <m/>
    <m/>
    <m/>
    <m/>
    <m/>
    <m/>
    <m/>
    <m/>
    <s v="None"/>
    <m/>
    <m/>
    <m/>
    <m/>
    <m/>
    <m/>
    <m/>
    <m/>
    <b v="1"/>
    <m/>
    <m/>
    <s v="No services"/>
    <m/>
    <m/>
    <m/>
    <m/>
    <m/>
    <b v="1"/>
    <m/>
    <m/>
    <m/>
    <m/>
    <s v="No"/>
    <s v="بسبب توقف المدارس"/>
    <s v="Yes"/>
    <s v="ماكنسيان _ 13 سنة _ ذكر _ 5ساعات_x000a_مع صهريج توزيع ماء _ 15سنة_ ذكر _ 5ساعات"/>
    <s v="Awareness / educational activities / psychosocial support Quraan Other"/>
    <m/>
    <b v="1"/>
    <m/>
    <m/>
    <b v="1"/>
    <m/>
    <m/>
    <b v="1"/>
    <m/>
    <m/>
    <s v="تعليم ومدارس"/>
    <s v="Children separated from their parents Orphans living in the community Child-headed households Children involved in harmful forms of labor Children who have been associated with fighting forces"/>
    <b v="1"/>
    <m/>
    <b v="1"/>
    <b v="1"/>
    <b v="1"/>
    <b v="1"/>
    <m/>
    <m/>
    <m/>
    <m/>
    <s v="Casual labor Salaried work Humanitarian assistance"/>
    <m/>
    <m/>
    <m/>
    <b v="1"/>
    <m/>
    <b v="1"/>
    <m/>
    <m/>
    <b v="1"/>
    <m/>
    <m/>
    <m/>
    <m/>
    <m/>
    <n v="300"/>
    <n v="500"/>
    <x v="57"/>
    <m/>
    <m/>
    <m/>
    <m/>
    <b v="1"/>
    <m/>
    <b v="1"/>
    <m/>
    <m/>
    <b v="1"/>
    <m/>
    <m/>
    <m/>
    <m/>
    <m/>
    <m/>
    <m/>
    <s v="Yes"/>
    <s v="Food baskets"/>
    <b v="1"/>
    <m/>
    <m/>
    <m/>
    <m/>
    <m/>
    <m/>
    <m/>
    <s v="No"/>
    <m/>
    <s v="No"/>
    <m/>
    <m/>
    <m/>
    <m/>
    <m/>
    <m/>
    <m/>
    <m/>
    <m/>
    <m/>
    <s v="Decided by men / husband only"/>
    <m/>
    <s v="No"/>
    <m/>
    <s v="تقديم سلة غذائية _ تقديم المال _ التدفئة"/>
    <s v="SMS/whatsapp"/>
    <m/>
    <m/>
    <m/>
    <b v="1"/>
    <m/>
    <m/>
    <m/>
    <m/>
    <m/>
    <s v="Social media messaging (e.g. Facebook) In-person from staff"/>
    <b v="1"/>
    <m/>
    <m/>
    <m/>
    <b v="1"/>
    <m/>
    <m/>
    <m/>
    <s v="لا"/>
    <s v="uuid:5feb6c06-f00f-4eb2-b4c0-b04545baba61"/>
    <n v="92471517"/>
    <s v="5feb6c06-f00f-4eb2-b4c0-b04545baba61"/>
    <d v="2022-02-10T13:03:51"/>
    <n v="139"/>
    <m/>
    <n v="-1"/>
    <m/>
    <m/>
    <s v="202202091909"/>
    <n v="19907"/>
    <s v="nsenumerator"/>
    <n v="648550"/>
  </r>
  <r>
    <s v="2022-02-10T12:55:59.577+03:00"/>
    <s v="2022-02-10T16:03:41.613+03:00"/>
    <s v="0"/>
    <s v="ديبو حاج حمود"/>
    <s v="MRFS"/>
    <m/>
    <d v="2022-02-10T00:00:00"/>
    <x v="4"/>
    <s v="All"/>
    <s v="Yes"/>
    <s v="IDP"/>
    <d v="2019-01-15T00:00:00"/>
    <s v="Head of Household"/>
    <m/>
    <x v="1"/>
    <s v="50+"/>
    <s v="Is the Head of household"/>
    <s v="Male"/>
    <s v="Yes, PWD, has difficulty concentrating or remembering Yes PWD has difficulty communicating, (for example understanding or being understood by others)"/>
    <m/>
    <m/>
    <m/>
    <m/>
    <b v="1"/>
    <m/>
    <b v="1"/>
    <s v="Married"/>
    <s v="None/Never attended school"/>
    <n v="1"/>
    <n v="0"/>
    <n v="0"/>
    <n v="0"/>
    <n v="1"/>
    <n v="0"/>
    <n v="1"/>
    <s v="1"/>
    <s v="1"/>
    <s v="2"/>
    <n v="0"/>
    <n v="1"/>
    <n v="0"/>
    <n v="0"/>
    <n v="2"/>
    <n v="1"/>
    <s v="1"/>
    <s v="3"/>
    <s v="4"/>
    <s v="2"/>
    <s v="1"/>
    <s v="4"/>
    <s v="6"/>
    <n v="6"/>
    <s v="Other"/>
    <s v="التدفئة"/>
    <s v="Food and basic needs"/>
    <m/>
    <s v="Shelter / housing"/>
    <m/>
    <s v="No health services"/>
    <m/>
    <m/>
    <m/>
    <m/>
    <m/>
    <m/>
    <b v="1"/>
    <m/>
    <m/>
    <m/>
    <x v="1"/>
    <s v="Yes"/>
    <s v="Inaccessible due to cost Inaccessible due to transport or other logistical reason"/>
    <b v="0"/>
    <b v="0"/>
    <b v="0"/>
    <b v="1"/>
    <b v="0"/>
    <b v="1"/>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Antibiotic Pediatric medicine Reproductive health medicines"/>
    <b v="0"/>
    <b v="1"/>
    <b v="1"/>
    <b v="1"/>
    <b v="1"/>
    <b v="0"/>
    <b v="0"/>
    <m/>
    <m/>
    <m/>
    <m/>
    <n v="1"/>
    <m/>
    <m/>
    <m/>
    <m/>
    <n v="1"/>
    <m/>
    <m/>
    <x v="2"/>
    <m/>
    <m/>
    <m/>
    <m/>
    <m/>
    <m/>
    <m/>
    <m/>
    <m/>
    <m/>
    <m/>
    <m/>
    <x v="1"/>
    <s v="Hospital for normal delivery Hospital for surgery/ C-section"/>
    <m/>
    <m/>
    <m/>
    <m/>
    <m/>
    <b v="1"/>
    <b v="1"/>
    <m/>
    <m/>
    <m/>
    <m/>
    <x v="2"/>
    <s v="In person at health centers Whatsapp / SMS"/>
    <b v="1"/>
    <m/>
    <m/>
    <b v="1"/>
    <m/>
    <m/>
    <m/>
    <m/>
    <m/>
    <s v="Yes"/>
    <s v="No"/>
    <s v="No"/>
    <s v="No"/>
    <s v="No"/>
    <s v="No"/>
    <s v="No"/>
    <s v="No"/>
    <s v="No"/>
    <s v="Yes"/>
    <s v="No"/>
    <s v="No"/>
    <m/>
    <s v="No"/>
    <s v="No"/>
    <s v="No"/>
    <s v="No"/>
    <s v="No"/>
    <s v="No"/>
    <s v="No"/>
    <s v="No"/>
    <s v="No"/>
    <s v="No"/>
    <s v="No"/>
    <s v="No"/>
    <s v="Yes"/>
    <s v="Yes"/>
    <n v="2"/>
    <x v="1"/>
    <n v="1"/>
    <s v="1"/>
    <n v="0"/>
    <s v="0"/>
    <s v="Fear Sadness Anxiety Economic"/>
    <b v="1"/>
    <m/>
    <m/>
    <m/>
    <b v="1"/>
    <b v="1"/>
    <m/>
    <m/>
    <m/>
    <m/>
    <m/>
    <b v="1"/>
    <m/>
    <m/>
    <m/>
    <m/>
    <m/>
    <m/>
    <s v="Persons with Physical Disabilities Adult Men"/>
    <m/>
    <b v="1"/>
    <m/>
    <b v="1"/>
    <m/>
    <m/>
    <m/>
    <m/>
    <m/>
    <m/>
    <m/>
    <m/>
    <m/>
    <s v="بسبب عدم القدرة على العمل ونظرة المجتمع"/>
    <s v="Prayer Speaking to a friend Smoking"/>
    <m/>
    <b v="1"/>
    <m/>
    <b v="1"/>
    <m/>
    <m/>
    <b v="1"/>
    <m/>
    <m/>
    <m/>
    <m/>
    <m/>
    <s v="Other Religious/community leader"/>
    <m/>
    <m/>
    <m/>
    <b v="1"/>
    <m/>
    <m/>
    <m/>
    <m/>
    <m/>
    <b v="1"/>
    <m/>
    <s v="مدير المخيم"/>
    <s v="No knowledge of service location Services are unavailable"/>
    <b v="1"/>
    <b v="1"/>
    <m/>
    <m/>
    <m/>
    <m/>
    <m/>
    <m/>
    <m/>
    <x v="2"/>
    <s v="بسبب العار"/>
    <s v="Food aid / food distributions"/>
    <b v="1"/>
    <m/>
    <m/>
    <m/>
    <m/>
    <m/>
    <m/>
    <m/>
    <m/>
    <m/>
    <m/>
    <m/>
    <m/>
    <m/>
    <x v="2"/>
    <s v="Community leader Family member"/>
    <b v="1"/>
    <b v="1"/>
    <m/>
    <m/>
    <m/>
    <m/>
    <m/>
    <m/>
    <m/>
    <m/>
    <m/>
    <s v="Family member"/>
    <b v="1"/>
    <m/>
    <m/>
    <m/>
    <m/>
    <m/>
    <m/>
    <m/>
    <m/>
    <m/>
    <s v="Don't Know"/>
    <m/>
    <m/>
    <m/>
    <m/>
    <m/>
    <m/>
    <m/>
    <b v="1"/>
    <m/>
    <m/>
    <m/>
    <m/>
    <m/>
    <m/>
    <m/>
    <m/>
    <m/>
    <m/>
    <s v="Don't Know"/>
    <m/>
    <m/>
    <m/>
    <m/>
    <m/>
    <m/>
    <m/>
    <b v="1"/>
    <m/>
    <s v="Child headed household Child labour Dropout of school"/>
    <m/>
    <b v="1"/>
    <m/>
    <m/>
    <m/>
    <m/>
    <m/>
    <m/>
    <b v="1"/>
    <m/>
    <m/>
    <m/>
    <b v="1"/>
    <m/>
    <m/>
    <m/>
    <s v="Neighbours School teachers"/>
    <m/>
    <m/>
    <m/>
    <b v="1"/>
    <b v="1"/>
    <m/>
    <m/>
    <m/>
    <m/>
    <m/>
    <m/>
    <m/>
    <m/>
    <m/>
    <m/>
    <s v="Sport activity Painting / re-creational activity Entertainement activities"/>
    <b v="1"/>
    <m/>
    <m/>
    <b v="1"/>
    <m/>
    <b v="1"/>
    <m/>
    <m/>
    <m/>
    <m/>
    <m/>
    <s v="Other"/>
    <m/>
    <m/>
    <m/>
    <m/>
    <m/>
    <m/>
    <m/>
    <b v="1"/>
    <m/>
    <s v="وعورة الطرقات"/>
    <s v="Yes"/>
    <m/>
    <s v="No"/>
    <m/>
    <s v="Sport activity Quraan Awareness / educational activities / psychosocial support"/>
    <b v="1"/>
    <b v="1"/>
    <m/>
    <m/>
    <b v="1"/>
    <m/>
    <m/>
    <m/>
    <m/>
    <m/>
    <m/>
    <s v="Children separated from their parents Child-headed households Orphans living in the community"/>
    <b v="1"/>
    <m/>
    <b v="1"/>
    <b v="1"/>
    <m/>
    <m/>
    <m/>
    <m/>
    <m/>
    <m/>
    <s v="Humanitarian assistance No income"/>
    <b v="1"/>
    <m/>
    <m/>
    <m/>
    <m/>
    <m/>
    <m/>
    <m/>
    <b v="1"/>
    <m/>
    <m/>
    <m/>
    <m/>
    <m/>
    <m/>
    <n v="1500"/>
    <x v="12"/>
    <m/>
    <m/>
    <m/>
    <m/>
    <b v="1"/>
    <b v="1"/>
    <m/>
    <m/>
    <m/>
    <m/>
    <m/>
    <m/>
    <m/>
    <m/>
    <m/>
    <m/>
    <m/>
    <s v="Yes"/>
    <s v="Food baskets"/>
    <b v="1"/>
    <m/>
    <m/>
    <m/>
    <m/>
    <m/>
    <m/>
    <m/>
    <s v="No"/>
    <m/>
    <s v="No"/>
    <m/>
    <m/>
    <m/>
    <m/>
    <m/>
    <m/>
    <m/>
    <m/>
    <m/>
    <m/>
    <s v="Decided by men / husband only"/>
    <m/>
    <s v="No"/>
    <m/>
    <s v="غذاء_ أدوية _ تدفئة"/>
    <s v="In-person to MRFS/partner staff SMS/whatsapp"/>
    <b v="1"/>
    <m/>
    <m/>
    <b v="1"/>
    <m/>
    <m/>
    <m/>
    <m/>
    <m/>
    <s v="In-person from staff Community leaders"/>
    <b v="1"/>
    <b v="1"/>
    <m/>
    <m/>
    <m/>
    <m/>
    <m/>
    <m/>
    <s v="تخصيص أدوية ومساعدة ودعم ماديوخدمات لذوي الإعاقة"/>
    <s v="uuid:c42f67f6-db08-4fba-b22f-5a53d365823d"/>
    <n v="92471520"/>
    <s v="c42f67f6-db08-4fba-b22f-5a53d365823d"/>
    <d v="2022-02-10T13:03:52"/>
    <n v="140"/>
    <m/>
    <n v="-1"/>
    <m/>
    <m/>
    <s v="202202091909"/>
    <n v="11262"/>
    <s v="nsenumerator"/>
    <n v="648550"/>
  </r>
  <r>
    <s v="2022-02-10T14:54:37.150+03:00"/>
    <s v="2022-02-10T15:54:16.914+03:00"/>
    <s v="0"/>
    <s v="ديبو حاج حمود"/>
    <s v="MRFS"/>
    <m/>
    <d v="2022-02-10T00:00:00"/>
    <x v="4"/>
    <s v="All"/>
    <s v="Yes"/>
    <s v="IDP"/>
    <d v="2019-10-08T00:00:00"/>
    <s v="Head of Household"/>
    <m/>
    <x v="1"/>
    <s v="18-29"/>
    <s v="Is the Head of household"/>
    <s v="Male"/>
    <s v="No members with a disability"/>
    <b v="1"/>
    <m/>
    <m/>
    <m/>
    <m/>
    <m/>
    <m/>
    <s v="Married"/>
    <s v="Intermediate / preparatory"/>
    <n v="0"/>
    <n v="0"/>
    <n v="1"/>
    <n v="0"/>
    <n v="0"/>
    <n v="1"/>
    <n v="0"/>
    <s v="1"/>
    <s v="1"/>
    <s v="2"/>
    <n v="0"/>
    <n v="2"/>
    <n v="0"/>
    <n v="0"/>
    <n v="1"/>
    <n v="0"/>
    <s v="2"/>
    <s v="1"/>
    <s v="3"/>
    <s v="3"/>
    <s v="3"/>
    <s v="2"/>
    <s v="5"/>
    <n v="5"/>
    <s v="Food and basic needs"/>
    <m/>
    <s v="Education"/>
    <m/>
    <s v="Shelter / housing"/>
    <m/>
    <s v="Primary Health care unit-outpatient only (PHCU)"/>
    <b v="1"/>
    <m/>
    <m/>
    <m/>
    <m/>
    <m/>
    <m/>
    <m/>
    <m/>
    <n v="10"/>
    <x v="4"/>
    <s v="Yes"/>
    <s v="Inaccessible due to transport or other logistical reason"/>
    <b v="0"/>
    <b v="0"/>
    <b v="0"/>
    <b v="0"/>
    <b v="0"/>
    <b v="1"/>
    <b v="0"/>
    <b v="0"/>
    <b v="0"/>
    <b v="0"/>
    <m/>
    <s v="Unable to reach health facility due to lack of transport and distance Lack of medicine availability Other"/>
    <b v="1"/>
    <b v="0"/>
    <b v="0"/>
    <b v="0"/>
    <b v="1"/>
    <b v="0"/>
    <b v="0"/>
    <b v="0"/>
    <b v="0"/>
    <b v="0"/>
    <b v="0"/>
    <b v="0"/>
    <b v="1"/>
    <b v="0"/>
    <s v="التسجيل باكرا على الدور والذهاب والرجوع"/>
    <s v="Antibiotic Non communicable diseases (NCD) drugs (chronic, cardiac, diabetes, hyper-tension, asthma)"/>
    <b v="0"/>
    <b v="1"/>
    <b v="0"/>
    <b v="0"/>
    <b v="1"/>
    <b v="0"/>
    <b v="0"/>
    <m/>
    <n v="1"/>
    <n v="3"/>
    <m/>
    <m/>
    <m/>
    <m/>
    <m/>
    <m/>
    <m/>
    <m/>
    <m/>
    <x v="1"/>
    <s v="Concerned about side-effects of the COVID-19 vaccine Too busy to get vaccinated"/>
    <m/>
    <m/>
    <b v="1"/>
    <m/>
    <m/>
    <m/>
    <b v="1"/>
    <m/>
    <m/>
    <m/>
    <m/>
    <x v="1"/>
    <s v="Hospital for normal delivery Hospital for surgery/ C-section"/>
    <m/>
    <m/>
    <m/>
    <m/>
    <m/>
    <b v="1"/>
    <b v="1"/>
    <m/>
    <m/>
    <m/>
    <m/>
    <x v="2"/>
    <s v="Whatsapp / SMS In person at health centers"/>
    <b v="1"/>
    <m/>
    <m/>
    <b v="1"/>
    <m/>
    <m/>
    <m/>
    <m/>
    <m/>
    <s v="Yes"/>
    <s v="Yes"/>
    <s v="Yes"/>
    <s v="No"/>
    <s v="No"/>
    <s v="No"/>
    <s v="Yes"/>
    <s v="Yes"/>
    <s v="No"/>
    <s v="Yes"/>
    <s v="Yes"/>
    <s v="No"/>
    <m/>
    <s v="Yes"/>
    <s v="No"/>
    <s v="No"/>
    <s v="No"/>
    <s v="No"/>
    <s v="No"/>
    <s v="Yes"/>
    <s v="No"/>
    <s v="No"/>
    <s v="No"/>
    <s v="Yes"/>
    <s v="No"/>
    <s v="Yes"/>
    <s v="No"/>
    <n v="4"/>
    <x v="1"/>
    <n v="3"/>
    <s v="3"/>
    <m/>
    <m/>
    <s v="Fear Anxiety Anger Conflict within community"/>
    <b v="1"/>
    <b v="1"/>
    <m/>
    <m/>
    <m/>
    <b v="1"/>
    <m/>
    <m/>
    <m/>
    <m/>
    <m/>
    <m/>
    <m/>
    <b v="1"/>
    <m/>
    <m/>
    <m/>
    <m/>
    <s v="Adult Men Adult Women Persons with Intellectual Disabilities"/>
    <b v="1"/>
    <b v="1"/>
    <m/>
    <m/>
    <m/>
    <m/>
    <b v="1"/>
    <m/>
    <m/>
    <m/>
    <m/>
    <m/>
    <m/>
    <s v="بسبب الفقر والوضع المادي وبسبب نظرة المجتمع"/>
    <s v="Withdrawal/Isolation Speaking to a friend"/>
    <m/>
    <b v="1"/>
    <m/>
    <m/>
    <m/>
    <m/>
    <m/>
    <m/>
    <b v="1"/>
    <m/>
    <m/>
    <m/>
    <s v="NGO Religious/community leader"/>
    <m/>
    <m/>
    <b v="1"/>
    <b v="1"/>
    <m/>
    <m/>
    <m/>
    <m/>
    <m/>
    <m/>
    <m/>
    <m/>
    <s v="Fear of stigma Distance/transportation No knowledge of service location"/>
    <b v="1"/>
    <m/>
    <b v="1"/>
    <m/>
    <m/>
    <b v="1"/>
    <m/>
    <m/>
    <m/>
    <x v="0"/>
    <m/>
    <s v="Shelter Other"/>
    <m/>
    <b v="1"/>
    <m/>
    <m/>
    <m/>
    <m/>
    <m/>
    <m/>
    <m/>
    <m/>
    <m/>
    <b v="1"/>
    <m/>
    <s v="دورات خياطة للنساء"/>
    <x v="1"/>
    <s v="Police"/>
    <m/>
    <m/>
    <b v="1"/>
    <m/>
    <m/>
    <m/>
    <m/>
    <m/>
    <m/>
    <m/>
    <m/>
    <s v="Family member"/>
    <b v="1"/>
    <m/>
    <m/>
    <m/>
    <m/>
    <m/>
    <m/>
    <m/>
    <m/>
    <m/>
    <s v="Don't Know"/>
    <m/>
    <m/>
    <m/>
    <m/>
    <m/>
    <m/>
    <m/>
    <b v="1"/>
    <m/>
    <m/>
    <m/>
    <m/>
    <m/>
    <m/>
    <m/>
    <m/>
    <m/>
    <m/>
    <s v="Fear of being identified as survivors"/>
    <b v="1"/>
    <m/>
    <m/>
    <m/>
    <m/>
    <m/>
    <m/>
    <m/>
    <m/>
    <s v="Dropout of school Child labour Neglect"/>
    <m/>
    <b v="1"/>
    <m/>
    <m/>
    <b v="1"/>
    <m/>
    <m/>
    <m/>
    <m/>
    <m/>
    <m/>
    <m/>
    <b v="1"/>
    <m/>
    <m/>
    <m/>
    <s v="School teachers"/>
    <m/>
    <m/>
    <m/>
    <m/>
    <b v="1"/>
    <m/>
    <m/>
    <m/>
    <m/>
    <m/>
    <m/>
    <m/>
    <m/>
    <m/>
    <m/>
    <s v="None"/>
    <m/>
    <m/>
    <m/>
    <m/>
    <m/>
    <m/>
    <m/>
    <m/>
    <b v="1"/>
    <m/>
    <m/>
    <s v="Other"/>
    <m/>
    <m/>
    <m/>
    <m/>
    <m/>
    <m/>
    <m/>
    <b v="1"/>
    <m/>
    <s v="أطفاله صغار"/>
    <s v="Not applicable (no child of school going age)"/>
    <m/>
    <s v="Not applicable (no child of school going age)"/>
    <m/>
    <s v="Quraan Entertainement activities"/>
    <m/>
    <b v="1"/>
    <m/>
    <m/>
    <m/>
    <b v="1"/>
    <m/>
    <m/>
    <m/>
    <m/>
    <m/>
    <s v="Orphans living in the community Child-headed households Children involved in harmful forms of labor Children who have been associated with fighting forces"/>
    <m/>
    <m/>
    <b v="1"/>
    <b v="1"/>
    <b v="1"/>
    <b v="1"/>
    <m/>
    <m/>
    <m/>
    <m/>
    <s v="Skilled labour"/>
    <m/>
    <m/>
    <m/>
    <m/>
    <b v="1"/>
    <m/>
    <m/>
    <m/>
    <m/>
    <m/>
    <m/>
    <m/>
    <m/>
    <m/>
    <n v="400"/>
    <n v="500"/>
    <x v="2"/>
    <b v="1"/>
    <m/>
    <m/>
    <m/>
    <b v="1"/>
    <m/>
    <m/>
    <m/>
    <m/>
    <m/>
    <m/>
    <m/>
    <m/>
    <m/>
    <m/>
    <m/>
    <m/>
    <s v="Yes"/>
    <s v="Food baskets Cash/voucher"/>
    <b v="1"/>
    <m/>
    <m/>
    <b v="1"/>
    <m/>
    <m/>
    <m/>
    <m/>
    <s v="No"/>
    <m/>
    <s v="No"/>
    <m/>
    <m/>
    <m/>
    <m/>
    <m/>
    <m/>
    <m/>
    <m/>
    <m/>
    <m/>
    <s v="Participatory (Both wife &amp; Husband)"/>
    <m/>
    <s v="No"/>
    <m/>
    <s v="تعبيد الطرق _ نقل داخلي _ المدارس والتعليم"/>
    <s v="Social media messaging (e.g. Facebook)"/>
    <m/>
    <m/>
    <m/>
    <m/>
    <m/>
    <b v="1"/>
    <m/>
    <m/>
    <m/>
    <s v="In-person from staff Religious leaders"/>
    <b v="1"/>
    <m/>
    <b v="1"/>
    <m/>
    <m/>
    <m/>
    <m/>
    <m/>
    <s v="0"/>
    <s v="uuid:2ace1864-76a7-4615-9786-f606b4e44114"/>
    <n v="92471521"/>
    <s v="2ace1864-76a7-4615-9786-f606b4e44114"/>
    <d v="2022-02-10T13:03:53"/>
    <n v="141"/>
    <m/>
    <n v="-1"/>
    <m/>
    <m/>
    <s v="202202091909"/>
    <n v="3579"/>
    <s v="nsenumerator"/>
    <n v="648550"/>
  </r>
  <r>
    <s v="2022-02-10T10:33:15.788+02:00"/>
    <s v="2022-02-10T13:28:14.186+02:00"/>
    <s v="0"/>
    <s v="وئام رحمة"/>
    <s v="MRFS"/>
    <m/>
    <d v="2022-02-10T00:00:00"/>
    <x v="3"/>
    <s v="Livelihood and Protection (MHPSS, CP, GBV)"/>
    <s v="Yes"/>
    <s v="IDP"/>
    <d v="2019-06-05T00:00:00"/>
    <s v="Primary Caregiver of children &lt;18 years"/>
    <m/>
    <x v="0"/>
    <s v="40-49"/>
    <s v="Wife/Husband"/>
    <s v="Male"/>
    <s v="No members with a disability"/>
    <b v="1"/>
    <m/>
    <m/>
    <m/>
    <m/>
    <m/>
    <m/>
    <s v="Married"/>
    <s v="institute / diploma"/>
    <n v="0"/>
    <n v="0"/>
    <n v="0"/>
    <n v="0"/>
    <n v="0"/>
    <n v="1"/>
    <n v="0"/>
    <s v="0"/>
    <s v="1"/>
    <s v="1"/>
    <n v="0"/>
    <n v="0"/>
    <n v="0"/>
    <n v="1"/>
    <n v="1"/>
    <n v="0"/>
    <s v="1"/>
    <s v="1"/>
    <s v="2"/>
    <s v="1"/>
    <s v="0"/>
    <s v="2"/>
    <s v="3"/>
    <n v="3"/>
    <s v="Health"/>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Economic"/>
    <b v="1"/>
    <b v="1"/>
    <b v="1"/>
    <m/>
    <b v="1"/>
    <b v="1"/>
    <m/>
    <m/>
    <m/>
    <m/>
    <m/>
    <b v="1"/>
    <m/>
    <m/>
    <m/>
    <m/>
    <m/>
    <m/>
    <s v="Children Persons with Physical Disabilities"/>
    <m/>
    <m/>
    <b v="1"/>
    <b v="1"/>
    <m/>
    <m/>
    <m/>
    <m/>
    <m/>
    <m/>
    <m/>
    <m/>
    <m/>
    <s v="لانهم ضعفاء ويحتاجون للخدمات"/>
    <s v="Prayer Smoking"/>
    <m/>
    <m/>
    <m/>
    <b v="1"/>
    <m/>
    <m/>
    <b v="1"/>
    <m/>
    <m/>
    <m/>
    <m/>
    <m/>
    <s v="Family MHPSS service providers CFSs"/>
    <b v="1"/>
    <m/>
    <m/>
    <m/>
    <m/>
    <b v="1"/>
    <m/>
    <b v="1"/>
    <m/>
    <m/>
    <m/>
    <m/>
    <s v="Distance/transportation No knowledge of service location Fear of stigma"/>
    <b v="1"/>
    <m/>
    <b v="1"/>
    <m/>
    <m/>
    <b v="1"/>
    <m/>
    <m/>
    <m/>
    <x v="0"/>
    <m/>
    <s v="Health care (including reproductive health)"/>
    <m/>
    <m/>
    <m/>
    <b v="1"/>
    <m/>
    <m/>
    <m/>
    <m/>
    <m/>
    <m/>
    <m/>
    <m/>
    <m/>
    <m/>
    <x v="2"/>
    <s v="Family member NGO Friend"/>
    <b v="1"/>
    <m/>
    <m/>
    <b v="1"/>
    <b v="1"/>
    <m/>
    <m/>
    <m/>
    <m/>
    <m/>
    <m/>
    <s v="Friend Family member"/>
    <b v="1"/>
    <m/>
    <m/>
    <m/>
    <b v="1"/>
    <m/>
    <m/>
    <m/>
    <m/>
    <m/>
    <s v="Women friendly Center Case management with individual counseling"/>
    <b v="1"/>
    <m/>
    <b v="1"/>
    <m/>
    <m/>
    <m/>
    <m/>
    <m/>
    <m/>
    <s v="Women's and girls' friendly spaces"/>
    <m/>
    <b v="1"/>
    <m/>
    <m/>
    <m/>
    <m/>
    <m/>
    <m/>
    <s v="Fear of being identified as survivors No availability of confidential support"/>
    <b v="1"/>
    <m/>
    <m/>
    <b v="1"/>
    <m/>
    <m/>
    <m/>
    <m/>
    <m/>
    <s v="Child labour Child marriage Physical abuse Sexual abuse Neglect Exploitation Dropout of school"/>
    <m/>
    <b v="1"/>
    <b v="1"/>
    <b v="1"/>
    <b v="1"/>
    <b v="1"/>
    <m/>
    <m/>
    <m/>
    <m/>
    <m/>
    <b v="1"/>
    <b v="1"/>
    <m/>
    <m/>
    <m/>
    <s v="School teachers Community/social workers Women and Child support centers"/>
    <m/>
    <m/>
    <m/>
    <m/>
    <b v="1"/>
    <m/>
    <m/>
    <m/>
    <b v="1"/>
    <m/>
    <b v="1"/>
    <m/>
    <m/>
    <m/>
    <m/>
    <s v="None"/>
    <m/>
    <m/>
    <m/>
    <m/>
    <m/>
    <m/>
    <m/>
    <m/>
    <b v="1"/>
    <m/>
    <m/>
    <s v="Lack of transportation"/>
    <m/>
    <m/>
    <b v="1"/>
    <m/>
    <m/>
    <m/>
    <m/>
    <m/>
    <m/>
    <m/>
    <s v="Yes"/>
    <m/>
    <s v="No"/>
    <m/>
    <s v="Awareness / educational activities / psychosocial support Entertainement activities"/>
    <m/>
    <m/>
    <m/>
    <m/>
    <b v="1"/>
    <b v="1"/>
    <m/>
    <m/>
    <m/>
    <m/>
    <m/>
    <s v="Orphans living in the community Child-headed households Children involved in harmful forms of labor"/>
    <m/>
    <m/>
    <b v="1"/>
    <b v="1"/>
    <b v="1"/>
    <m/>
    <m/>
    <m/>
    <m/>
    <m/>
    <s v="Salaried work"/>
    <m/>
    <m/>
    <m/>
    <m/>
    <m/>
    <b v="1"/>
    <m/>
    <m/>
    <m/>
    <m/>
    <m/>
    <m/>
    <m/>
    <m/>
    <n v="1000"/>
    <n v="2000"/>
    <x v="58"/>
    <b v="1"/>
    <m/>
    <b v="1"/>
    <m/>
    <m/>
    <m/>
    <m/>
    <m/>
    <m/>
    <m/>
    <m/>
    <m/>
    <m/>
    <m/>
    <m/>
    <m/>
    <m/>
    <s v="Yes"/>
    <s v="Food baskets"/>
    <b v="1"/>
    <m/>
    <m/>
    <m/>
    <m/>
    <m/>
    <m/>
    <m/>
    <s v="No"/>
    <m/>
    <s v="No"/>
    <m/>
    <m/>
    <m/>
    <m/>
    <m/>
    <m/>
    <m/>
    <m/>
    <m/>
    <m/>
    <s v="Decided by men / husband only"/>
    <m/>
    <s v="No"/>
    <m/>
    <s v="تقديم مساعدات مادية وصحية"/>
    <s v="SMS/whatsapp"/>
    <m/>
    <m/>
    <m/>
    <b v="1"/>
    <m/>
    <m/>
    <m/>
    <m/>
    <m/>
    <s v="Community leaders Social media messaging (e.g. Facebook)"/>
    <m/>
    <b v="1"/>
    <m/>
    <m/>
    <b v="1"/>
    <m/>
    <m/>
    <m/>
    <s v="لا شكرا"/>
    <s v="uuid:f8292dc1-1703-46d9-b373-61b3ab2273b0"/>
    <n v="92471560"/>
    <s v="f8292dc1-1703-46d9-b373-61b3ab2273b0"/>
    <d v="2022-02-10T13:04:26"/>
    <n v="142"/>
    <m/>
    <n v="-1"/>
    <m/>
    <m/>
    <s v="202202091909"/>
    <n v="10499"/>
    <s v="nsenumerator"/>
    <n v="648550"/>
  </r>
  <r>
    <s v="2022-02-10T11:00:13.848+02:00"/>
    <s v="2022-02-10T13:28:39.691+02:00"/>
    <s v="0"/>
    <s v="وئام رحمة"/>
    <s v="MRFS"/>
    <m/>
    <d v="2022-02-10T00:00:00"/>
    <x v="3"/>
    <s v="Livelihood and Protection (MHPSS, CP, GBV)"/>
    <s v="Yes"/>
    <s v="IDP"/>
    <d v="2019-07-09T00:00:00"/>
    <s v="Primary Caregiver of children &lt;18 years"/>
    <m/>
    <x v="0"/>
    <s v="18-29"/>
    <s v="Wife/Husband"/>
    <s v="Male"/>
    <s v="No members with a disability"/>
    <b v="1"/>
    <m/>
    <m/>
    <m/>
    <m/>
    <m/>
    <m/>
    <s v="Married"/>
    <s v="institute / diploma"/>
    <n v="1"/>
    <n v="0"/>
    <n v="1"/>
    <n v="1"/>
    <n v="0"/>
    <n v="1"/>
    <n v="0"/>
    <s v="2"/>
    <s v="1"/>
    <s v="3"/>
    <n v="0"/>
    <n v="1"/>
    <n v="0"/>
    <n v="0"/>
    <n v="1"/>
    <n v="0"/>
    <s v="1"/>
    <s v="1"/>
    <s v="2"/>
    <s v="3"/>
    <s v="2"/>
    <s v="2"/>
    <s v="5"/>
    <n v="5"/>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Sadness Anxiety Family conflict"/>
    <b v="1"/>
    <b v="1"/>
    <m/>
    <m/>
    <b v="1"/>
    <b v="1"/>
    <m/>
    <m/>
    <m/>
    <m/>
    <m/>
    <m/>
    <b v="1"/>
    <m/>
    <m/>
    <m/>
    <m/>
    <m/>
    <s v="Children Persons with Physical Disabilities Adolescent girls Displaced people"/>
    <m/>
    <m/>
    <b v="1"/>
    <b v="1"/>
    <m/>
    <b v="1"/>
    <m/>
    <m/>
    <m/>
    <b v="1"/>
    <m/>
    <m/>
    <m/>
    <s v="لانهم ضعفاء ولايقدرون تامين متطلباتهم"/>
    <s v="Speaking to a family member Smoking Speaking to a friend"/>
    <b v="1"/>
    <b v="1"/>
    <m/>
    <m/>
    <m/>
    <m/>
    <b v="1"/>
    <m/>
    <m/>
    <m/>
    <m/>
    <m/>
    <s v="Family NGO MHPSS service providers CFSs"/>
    <b v="1"/>
    <m/>
    <b v="1"/>
    <m/>
    <m/>
    <b v="1"/>
    <m/>
    <b v="1"/>
    <m/>
    <m/>
    <m/>
    <m/>
    <s v="Distance/transportation"/>
    <m/>
    <m/>
    <b v="1"/>
    <m/>
    <m/>
    <m/>
    <m/>
    <m/>
    <m/>
    <x v="0"/>
    <m/>
    <s v="Health care (including reproductive health)"/>
    <m/>
    <m/>
    <m/>
    <b v="1"/>
    <m/>
    <m/>
    <m/>
    <m/>
    <m/>
    <m/>
    <m/>
    <m/>
    <m/>
    <m/>
    <x v="2"/>
    <s v="Family member Friend"/>
    <b v="1"/>
    <m/>
    <m/>
    <m/>
    <b v="1"/>
    <m/>
    <m/>
    <m/>
    <m/>
    <m/>
    <m/>
    <s v="Family member Health services"/>
    <b v="1"/>
    <m/>
    <m/>
    <m/>
    <m/>
    <m/>
    <b v="1"/>
    <m/>
    <m/>
    <m/>
    <s v="Women friendly Center Case management with individual counseling"/>
    <b v="1"/>
    <m/>
    <b v="1"/>
    <m/>
    <m/>
    <m/>
    <m/>
    <m/>
    <m/>
    <s v="Women's and girls' friendly spaces"/>
    <m/>
    <b v="1"/>
    <m/>
    <m/>
    <m/>
    <m/>
    <m/>
    <m/>
    <s v="Distance to facility"/>
    <m/>
    <b v="1"/>
    <m/>
    <m/>
    <m/>
    <m/>
    <m/>
    <m/>
    <m/>
    <s v="Kidnapping Child marriage Physical abuse Neglect Sexual abuse Being orphaned Exploitation Dropout of school"/>
    <b v="1"/>
    <m/>
    <b v="1"/>
    <b v="1"/>
    <b v="1"/>
    <b v="1"/>
    <b v="1"/>
    <m/>
    <m/>
    <m/>
    <m/>
    <b v="1"/>
    <b v="1"/>
    <m/>
    <m/>
    <m/>
    <s v="Peer groups (e.g. friends) Neighbours Community/social workers Women and Child support centers"/>
    <b v="1"/>
    <m/>
    <m/>
    <b v="1"/>
    <m/>
    <m/>
    <m/>
    <m/>
    <b v="1"/>
    <m/>
    <b v="1"/>
    <m/>
    <m/>
    <m/>
    <m/>
    <s v="None"/>
    <m/>
    <m/>
    <m/>
    <m/>
    <m/>
    <m/>
    <m/>
    <m/>
    <b v="1"/>
    <m/>
    <m/>
    <s v="Lack of transportation No services"/>
    <m/>
    <m/>
    <b v="1"/>
    <m/>
    <m/>
    <b v="1"/>
    <m/>
    <m/>
    <m/>
    <m/>
    <s v="Yes"/>
    <m/>
    <s v="No"/>
    <m/>
    <s v="Quraan Awareness / educational activities / psychosocial support Entertainement activities"/>
    <m/>
    <b v="1"/>
    <m/>
    <m/>
    <b v="1"/>
    <b v="1"/>
    <m/>
    <m/>
    <m/>
    <m/>
    <m/>
    <s v="Child-headed households Children involved in harmful forms of labor Orphans living in the community"/>
    <m/>
    <m/>
    <b v="1"/>
    <b v="1"/>
    <b v="1"/>
    <m/>
    <m/>
    <m/>
    <m/>
    <m/>
    <s v="Casual labor"/>
    <m/>
    <m/>
    <m/>
    <b v="1"/>
    <m/>
    <m/>
    <m/>
    <m/>
    <m/>
    <m/>
    <m/>
    <m/>
    <m/>
    <m/>
    <n v="1500"/>
    <n v="2000"/>
    <x v="1"/>
    <m/>
    <m/>
    <m/>
    <m/>
    <b v="1"/>
    <m/>
    <m/>
    <m/>
    <m/>
    <m/>
    <m/>
    <m/>
    <m/>
    <m/>
    <m/>
    <m/>
    <m/>
    <s v="No"/>
    <m/>
    <m/>
    <m/>
    <m/>
    <m/>
    <m/>
    <m/>
    <m/>
    <m/>
    <s v="No"/>
    <m/>
    <s v="No"/>
    <m/>
    <m/>
    <m/>
    <m/>
    <m/>
    <m/>
    <m/>
    <m/>
    <m/>
    <m/>
    <s v="Decided by men / husband only"/>
    <m/>
    <s v="No"/>
    <m/>
    <s v="اتمنى تقديم المساعدات والخدمات بسرعة"/>
    <s v="SMS/whatsapp In-person to MRFS/partner staff Social media messaging (e.g. Facebook)"/>
    <b v="1"/>
    <m/>
    <m/>
    <b v="1"/>
    <m/>
    <b v="1"/>
    <m/>
    <m/>
    <m/>
    <s v="Word of mouth Social media messaging (e.g. Facebook)"/>
    <m/>
    <m/>
    <m/>
    <b v="1"/>
    <b v="1"/>
    <m/>
    <m/>
    <m/>
    <s v="لا شكرا"/>
    <s v="uuid:c74bbe29-abdb-4dbb-8c36-30efd467dcc7"/>
    <n v="92471562"/>
    <s v="c74bbe29-abdb-4dbb-8c36-30efd467dcc7"/>
    <d v="2022-02-10T13:04:28"/>
    <n v="143"/>
    <m/>
    <n v="-1"/>
    <m/>
    <m/>
    <s v="202202091909"/>
    <n v="8906"/>
    <s v="nsenumerator"/>
    <n v="648550"/>
  </r>
  <r>
    <s v="2022-02-10T11:32:16.062+02:00"/>
    <s v="2022-02-10T13:28:55.625+02:00"/>
    <s v="0"/>
    <s v="وئام رحمة"/>
    <s v="MRFS"/>
    <m/>
    <d v="2022-02-10T00:00:00"/>
    <x v="3"/>
    <s v="Livelihood and Protection (MHPSS, CP, GBV)"/>
    <s v="Yes"/>
    <s v="Host"/>
    <m/>
    <s v="Primary Caregiver of children &lt;18 years"/>
    <m/>
    <x v="0"/>
    <s v="18-29"/>
    <s v="Wife/Husband"/>
    <s v="Male"/>
    <s v="No members with a disability"/>
    <b v="1"/>
    <m/>
    <m/>
    <m/>
    <m/>
    <m/>
    <m/>
    <s v="Married"/>
    <s v="Secondary"/>
    <n v="0"/>
    <n v="0"/>
    <n v="0"/>
    <n v="0"/>
    <n v="0"/>
    <n v="1"/>
    <n v="0"/>
    <s v="0"/>
    <s v="1"/>
    <s v="1"/>
    <n v="0"/>
    <n v="1"/>
    <n v="3"/>
    <n v="0"/>
    <n v="1"/>
    <n v="1"/>
    <s v="4"/>
    <s v="2"/>
    <s v="6"/>
    <s v="4"/>
    <s v="1"/>
    <s v="3"/>
    <s v="7"/>
    <n v="7"/>
    <s v="Education"/>
    <m/>
    <s v="Child protection service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Sadness Family conflict"/>
    <b v="1"/>
    <b v="1"/>
    <m/>
    <m/>
    <b v="1"/>
    <m/>
    <m/>
    <m/>
    <m/>
    <m/>
    <m/>
    <m/>
    <b v="1"/>
    <m/>
    <m/>
    <m/>
    <m/>
    <m/>
    <s v="Children Persons with Physical Disabilities Displaced people"/>
    <m/>
    <m/>
    <b v="1"/>
    <b v="1"/>
    <m/>
    <b v="1"/>
    <m/>
    <m/>
    <m/>
    <m/>
    <m/>
    <m/>
    <m/>
    <s v="لانهم ضعفاء ويحتاجون لدعم لتامين حاجاتهم"/>
    <s v="Speaking to a family member Prayer Smoking"/>
    <b v="1"/>
    <m/>
    <m/>
    <b v="1"/>
    <m/>
    <m/>
    <b v="1"/>
    <m/>
    <m/>
    <m/>
    <m/>
    <m/>
    <s v="Family NGO CFSs"/>
    <b v="1"/>
    <m/>
    <b v="1"/>
    <m/>
    <m/>
    <m/>
    <m/>
    <b v="1"/>
    <m/>
    <m/>
    <m/>
    <m/>
    <s v="Distance/transportation No knowledge of service location"/>
    <b v="1"/>
    <m/>
    <b v="1"/>
    <m/>
    <m/>
    <m/>
    <m/>
    <m/>
    <m/>
    <x v="0"/>
    <m/>
    <s v="Health care (including reproductive health) Case management for survivors of GBV Women's and girls'-friendly spaces"/>
    <m/>
    <m/>
    <m/>
    <b v="1"/>
    <m/>
    <m/>
    <b v="1"/>
    <m/>
    <b v="1"/>
    <m/>
    <m/>
    <m/>
    <m/>
    <m/>
    <x v="2"/>
    <s v="Family member NGO Friend"/>
    <b v="1"/>
    <m/>
    <m/>
    <b v="1"/>
    <b v="1"/>
    <m/>
    <m/>
    <m/>
    <m/>
    <m/>
    <m/>
    <s v="Friend Family member"/>
    <b v="1"/>
    <m/>
    <m/>
    <m/>
    <b v="1"/>
    <m/>
    <m/>
    <m/>
    <m/>
    <m/>
    <s v="Women friendly Center"/>
    <b v="1"/>
    <m/>
    <m/>
    <m/>
    <m/>
    <m/>
    <m/>
    <m/>
    <m/>
    <s v="Women's and girls' friendly spaces"/>
    <m/>
    <b v="1"/>
    <m/>
    <m/>
    <m/>
    <m/>
    <m/>
    <m/>
    <s v="Distance to facility No availability of confidential support"/>
    <m/>
    <b v="1"/>
    <m/>
    <b v="1"/>
    <m/>
    <m/>
    <m/>
    <m/>
    <m/>
    <s v="Child labour Child marriage Physical abuse Neglect Sexual abuse Being orphaned Exploitation Dropout of school"/>
    <m/>
    <b v="1"/>
    <b v="1"/>
    <b v="1"/>
    <b v="1"/>
    <b v="1"/>
    <b v="1"/>
    <m/>
    <m/>
    <m/>
    <m/>
    <b v="1"/>
    <b v="1"/>
    <m/>
    <m/>
    <m/>
    <s v="Relatives Women and Child support centers"/>
    <m/>
    <m/>
    <m/>
    <m/>
    <m/>
    <m/>
    <b v="1"/>
    <m/>
    <m/>
    <m/>
    <b v="1"/>
    <m/>
    <m/>
    <m/>
    <m/>
    <s v="Hand crafts Awareness / educational activities / psychosocial support"/>
    <m/>
    <m/>
    <b v="1"/>
    <m/>
    <b v="1"/>
    <m/>
    <m/>
    <m/>
    <m/>
    <m/>
    <m/>
    <s v="Lack of transportation"/>
    <m/>
    <m/>
    <b v="1"/>
    <m/>
    <m/>
    <m/>
    <m/>
    <m/>
    <m/>
    <m/>
    <s v="Yes"/>
    <m/>
    <s v="No"/>
    <m/>
    <s v="Sport activity Quraan Painting / re-creational activity Awareness / educational activities / psychosocial support Entertainement activities"/>
    <b v="1"/>
    <b v="1"/>
    <m/>
    <b v="1"/>
    <b v="1"/>
    <b v="1"/>
    <m/>
    <m/>
    <m/>
    <m/>
    <m/>
    <s v="Orphans living in the community Children involved in harmful forms of labor"/>
    <m/>
    <m/>
    <b v="1"/>
    <m/>
    <b v="1"/>
    <m/>
    <m/>
    <m/>
    <m/>
    <m/>
    <s v="Salaried work"/>
    <m/>
    <m/>
    <m/>
    <m/>
    <m/>
    <b v="1"/>
    <m/>
    <m/>
    <m/>
    <m/>
    <m/>
    <m/>
    <m/>
    <m/>
    <n v="2000"/>
    <n v="2500"/>
    <x v="27"/>
    <m/>
    <m/>
    <m/>
    <m/>
    <m/>
    <b v="1"/>
    <m/>
    <m/>
    <m/>
    <m/>
    <m/>
    <m/>
    <m/>
    <m/>
    <m/>
    <m/>
    <m/>
    <s v="Yes"/>
    <s v="Cash/voucher"/>
    <m/>
    <m/>
    <m/>
    <b v="1"/>
    <m/>
    <m/>
    <m/>
    <m/>
    <s v="No"/>
    <m/>
    <s v="No"/>
    <m/>
    <m/>
    <m/>
    <m/>
    <m/>
    <m/>
    <m/>
    <m/>
    <m/>
    <m/>
    <s v="Participatory (Both wife &amp; Husband)"/>
    <m/>
    <s v="No"/>
    <m/>
    <s v="لايوجد"/>
    <s v="SMS/whatsapp Social media messaging (e.g. Facebook)"/>
    <m/>
    <m/>
    <m/>
    <b v="1"/>
    <m/>
    <b v="1"/>
    <m/>
    <m/>
    <m/>
    <s v="Social media messaging (e.g. Facebook) Religious leaders"/>
    <m/>
    <m/>
    <b v="1"/>
    <m/>
    <b v="1"/>
    <m/>
    <m/>
    <m/>
    <s v="لا شكرا"/>
    <s v="uuid:fbdcae53-1cc1-4bde-bffe-18a4d7a8cbf9"/>
    <n v="92471564"/>
    <s v="fbdcae53-1cc1-4bde-bffe-18a4d7a8cbf9"/>
    <d v="2022-02-10T13:04:28"/>
    <n v="144"/>
    <m/>
    <n v="-1"/>
    <m/>
    <m/>
    <s v="202202091909"/>
    <n v="6999"/>
    <s v="nsenumerator"/>
    <n v="648550"/>
  </r>
  <r>
    <s v="2022-02-10T11:54:55.807+02:00"/>
    <s v="2022-02-10T13:29:11.908+02:00"/>
    <s v="0"/>
    <s v="وئام رحمة"/>
    <s v="MRFS"/>
    <m/>
    <d v="2022-02-10T00:00:00"/>
    <x v="3"/>
    <s v="Livelihood and Protection (MHPSS, CP, GBV)"/>
    <s v="Yes"/>
    <s v="Host"/>
    <m/>
    <s v="Primary Caregiver of children &lt;18 years"/>
    <m/>
    <x v="0"/>
    <s v="30-39"/>
    <s v="Wife/Husband"/>
    <s v="Male"/>
    <s v="No members with a disability"/>
    <b v="1"/>
    <m/>
    <m/>
    <m/>
    <m/>
    <m/>
    <m/>
    <s v="Married"/>
    <s v="Intermediate / preparatory"/>
    <n v="0"/>
    <n v="0"/>
    <n v="0"/>
    <n v="0"/>
    <n v="2"/>
    <n v="1"/>
    <n v="0"/>
    <s v="2"/>
    <s v="1"/>
    <s v="3"/>
    <n v="0"/>
    <n v="0"/>
    <n v="0"/>
    <n v="1"/>
    <n v="1"/>
    <n v="0"/>
    <s v="1"/>
    <s v="1"/>
    <s v="2"/>
    <s v="3"/>
    <s v="0"/>
    <s v="2"/>
    <s v="5"/>
    <n v="5"/>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Family conflict"/>
    <m/>
    <b v="1"/>
    <m/>
    <m/>
    <b v="1"/>
    <b v="1"/>
    <m/>
    <m/>
    <m/>
    <m/>
    <m/>
    <m/>
    <b v="1"/>
    <m/>
    <m/>
    <m/>
    <m/>
    <m/>
    <s v="Children Persons with Physical Disabilities Displaced people Adolescent girls"/>
    <m/>
    <m/>
    <b v="1"/>
    <b v="1"/>
    <m/>
    <b v="1"/>
    <m/>
    <m/>
    <m/>
    <b v="1"/>
    <m/>
    <m/>
    <m/>
    <s v="لانهم ضعفاء وبحاجة"/>
    <s v="Speaking to a family member Prayer Smoking"/>
    <b v="1"/>
    <m/>
    <m/>
    <b v="1"/>
    <m/>
    <m/>
    <b v="1"/>
    <m/>
    <m/>
    <m/>
    <m/>
    <m/>
    <s v="Family NGO CFSs"/>
    <b v="1"/>
    <m/>
    <b v="1"/>
    <m/>
    <m/>
    <m/>
    <m/>
    <b v="1"/>
    <m/>
    <m/>
    <m/>
    <m/>
    <s v="Distance/transportation"/>
    <m/>
    <m/>
    <b v="1"/>
    <m/>
    <m/>
    <m/>
    <m/>
    <m/>
    <m/>
    <x v="0"/>
    <m/>
    <s v="Health care (including reproductive health)"/>
    <m/>
    <m/>
    <m/>
    <b v="1"/>
    <m/>
    <m/>
    <m/>
    <m/>
    <m/>
    <m/>
    <m/>
    <m/>
    <m/>
    <m/>
    <x v="2"/>
    <s v="Family member Friend"/>
    <b v="1"/>
    <m/>
    <m/>
    <m/>
    <b v="1"/>
    <m/>
    <m/>
    <m/>
    <m/>
    <m/>
    <m/>
    <s v="Friend"/>
    <m/>
    <m/>
    <m/>
    <m/>
    <b v="1"/>
    <m/>
    <m/>
    <m/>
    <m/>
    <m/>
    <s v="Women friendly Center Case management with individual counseling"/>
    <b v="1"/>
    <m/>
    <b v="1"/>
    <m/>
    <m/>
    <m/>
    <m/>
    <m/>
    <m/>
    <s v="Women's and girls' friendly spaces"/>
    <m/>
    <b v="1"/>
    <m/>
    <m/>
    <m/>
    <m/>
    <m/>
    <m/>
    <s v="Distance to facility"/>
    <m/>
    <b v="1"/>
    <m/>
    <m/>
    <m/>
    <m/>
    <m/>
    <m/>
    <m/>
    <s v="Child labour Child marriage Physical abuse Neglect Sexual abuse Being orphaned Exploitation Dropout of school"/>
    <m/>
    <b v="1"/>
    <b v="1"/>
    <b v="1"/>
    <b v="1"/>
    <b v="1"/>
    <b v="1"/>
    <m/>
    <m/>
    <m/>
    <m/>
    <b v="1"/>
    <b v="1"/>
    <m/>
    <m/>
    <m/>
    <s v="Relatives Women and Child support centers"/>
    <m/>
    <m/>
    <m/>
    <m/>
    <m/>
    <m/>
    <b v="1"/>
    <m/>
    <m/>
    <m/>
    <b v="1"/>
    <m/>
    <m/>
    <m/>
    <m/>
    <s v="None"/>
    <m/>
    <m/>
    <m/>
    <m/>
    <m/>
    <m/>
    <m/>
    <m/>
    <b v="1"/>
    <m/>
    <m/>
    <s v="Lack of transportation"/>
    <m/>
    <m/>
    <b v="1"/>
    <m/>
    <m/>
    <m/>
    <m/>
    <m/>
    <m/>
    <m/>
    <s v="No"/>
    <s v="لانه يعمل لمساعظة والده بمصروف البيت"/>
    <s v="No"/>
    <m/>
    <s v="Hand crafts Awareness / educational activities / psychosocial support Entertainement activities"/>
    <m/>
    <m/>
    <b v="1"/>
    <m/>
    <b v="1"/>
    <b v="1"/>
    <m/>
    <m/>
    <m/>
    <m/>
    <m/>
    <s v="Orphans living in the community Children involved in harmful forms of labor"/>
    <m/>
    <m/>
    <b v="1"/>
    <m/>
    <b v="1"/>
    <m/>
    <m/>
    <m/>
    <m/>
    <m/>
    <s v="Casual labor"/>
    <m/>
    <m/>
    <m/>
    <b v="1"/>
    <m/>
    <m/>
    <m/>
    <m/>
    <m/>
    <m/>
    <m/>
    <m/>
    <m/>
    <m/>
    <n v="1500"/>
    <n v="3000"/>
    <x v="22"/>
    <b v="1"/>
    <m/>
    <m/>
    <m/>
    <m/>
    <b v="1"/>
    <m/>
    <m/>
    <m/>
    <m/>
    <m/>
    <m/>
    <m/>
    <m/>
    <m/>
    <m/>
    <m/>
    <s v="Yes"/>
    <s v="Food baskets Cash/voucher"/>
    <b v="1"/>
    <m/>
    <m/>
    <b v="1"/>
    <m/>
    <m/>
    <m/>
    <m/>
    <s v="No"/>
    <m/>
    <s v="No"/>
    <m/>
    <m/>
    <m/>
    <m/>
    <m/>
    <m/>
    <m/>
    <m/>
    <m/>
    <m/>
    <s v="Participatory (Both wife &amp; Husband)"/>
    <m/>
    <s v="No"/>
    <m/>
    <s v="لا يوجد"/>
    <s v="SMS/whatsapp In-person to MRFS/partner staff"/>
    <b v="1"/>
    <m/>
    <m/>
    <b v="1"/>
    <m/>
    <m/>
    <m/>
    <m/>
    <m/>
    <s v="Social media messaging (e.g. Facebook) Religious leaders"/>
    <m/>
    <m/>
    <b v="1"/>
    <m/>
    <b v="1"/>
    <m/>
    <m/>
    <m/>
    <s v="لا شكرا"/>
    <s v="uuid:d6ce03bc-c6e5-492e-b528-aafaa1f00c8c"/>
    <n v="92471567"/>
    <s v="d6ce03bc-c6e5-492e-b528-aafaa1f00c8c"/>
    <d v="2022-02-10T13:04:31"/>
    <n v="145"/>
    <m/>
    <n v="-1"/>
    <m/>
    <m/>
    <s v="202202091909"/>
    <n v="5656"/>
    <s v="nsenumerator"/>
    <n v="648550"/>
  </r>
  <r>
    <s v="2022-02-10T12:38:17.623+02:00"/>
    <s v="2022-02-10T13:29:27.234+02:00"/>
    <s v="0"/>
    <s v="وئام رحمة"/>
    <s v="MRFS"/>
    <m/>
    <d v="2022-02-10T00:00:00"/>
    <x v="3"/>
    <s v="Livelihood and Protection (MHPSS, CP, GBV)"/>
    <s v="Yes"/>
    <s v="Host"/>
    <m/>
    <s v="Primary Caregiver of children &lt;18 years"/>
    <m/>
    <x v="0"/>
    <s v="50+"/>
    <s v="Parent"/>
    <s v="Male"/>
    <s v="Yes, PWD, has difficulty seeing even with glasses"/>
    <m/>
    <b v="1"/>
    <m/>
    <m/>
    <m/>
    <m/>
    <m/>
    <s v="Married"/>
    <s v="Secondary"/>
    <n v="0"/>
    <n v="0"/>
    <n v="0"/>
    <n v="0"/>
    <n v="2"/>
    <n v="1"/>
    <n v="0"/>
    <s v="2"/>
    <s v="1"/>
    <s v="3"/>
    <n v="0"/>
    <n v="0"/>
    <n v="1"/>
    <n v="1"/>
    <n v="1"/>
    <n v="1"/>
    <s v="2"/>
    <s v="2"/>
    <s v="4"/>
    <s v="4"/>
    <s v="0"/>
    <s v="3"/>
    <s v="7"/>
    <n v="7"/>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ood swings Sadness Family conflict"/>
    <m/>
    <b v="1"/>
    <b v="1"/>
    <m/>
    <b v="1"/>
    <m/>
    <m/>
    <m/>
    <b v="1"/>
    <m/>
    <m/>
    <m/>
    <b v="1"/>
    <m/>
    <m/>
    <m/>
    <m/>
    <m/>
    <s v="Children Persons with Physical Disabilities People with chronic health conditions"/>
    <m/>
    <m/>
    <b v="1"/>
    <b v="1"/>
    <m/>
    <m/>
    <m/>
    <b v="1"/>
    <m/>
    <m/>
    <m/>
    <m/>
    <m/>
    <s v="لانهم بحاجة مساعدة"/>
    <s v="Prayer Speaking to a family member Smoking"/>
    <b v="1"/>
    <m/>
    <m/>
    <b v="1"/>
    <m/>
    <m/>
    <b v="1"/>
    <m/>
    <m/>
    <m/>
    <m/>
    <m/>
    <s v="Family NGO"/>
    <b v="1"/>
    <m/>
    <b v="1"/>
    <m/>
    <m/>
    <m/>
    <m/>
    <m/>
    <m/>
    <m/>
    <m/>
    <m/>
    <s v="Distance/transportation No knowledge of service location"/>
    <b v="1"/>
    <m/>
    <b v="1"/>
    <m/>
    <m/>
    <m/>
    <m/>
    <m/>
    <m/>
    <x v="0"/>
    <m/>
    <s v="Health care (including reproductive health) Women's and girls'-friendly spaces Clean water"/>
    <m/>
    <m/>
    <m/>
    <b v="1"/>
    <m/>
    <m/>
    <b v="1"/>
    <m/>
    <m/>
    <m/>
    <b v="1"/>
    <m/>
    <m/>
    <m/>
    <x v="2"/>
    <s v="Family member Women's and girls' friendly spaces"/>
    <b v="1"/>
    <m/>
    <m/>
    <m/>
    <m/>
    <b v="1"/>
    <m/>
    <m/>
    <m/>
    <m/>
    <m/>
    <s v="Family member Women's and girls' friendly spaces"/>
    <b v="1"/>
    <m/>
    <m/>
    <m/>
    <m/>
    <b v="1"/>
    <m/>
    <m/>
    <m/>
    <m/>
    <s v="Women friendly Center Case management with individual counseling"/>
    <b v="1"/>
    <m/>
    <b v="1"/>
    <m/>
    <m/>
    <m/>
    <m/>
    <m/>
    <m/>
    <s v="Women's and girls' friendly spaces"/>
    <m/>
    <b v="1"/>
    <m/>
    <m/>
    <m/>
    <m/>
    <m/>
    <m/>
    <s v="Fear of being identified as survivors Distance to facility No availability of confidential support"/>
    <b v="1"/>
    <b v="1"/>
    <m/>
    <b v="1"/>
    <m/>
    <m/>
    <m/>
    <m/>
    <m/>
    <s v="Child labour Child marriage Physical abuse Neglect Sexual abuse Being orphaned Exploitation Dropout of school"/>
    <m/>
    <b v="1"/>
    <b v="1"/>
    <b v="1"/>
    <b v="1"/>
    <b v="1"/>
    <b v="1"/>
    <m/>
    <m/>
    <m/>
    <m/>
    <b v="1"/>
    <b v="1"/>
    <m/>
    <m/>
    <m/>
    <s v="Peer groups (e.g. friends) Women and Child support centers"/>
    <b v="1"/>
    <m/>
    <m/>
    <m/>
    <m/>
    <m/>
    <m/>
    <m/>
    <m/>
    <m/>
    <b v="1"/>
    <m/>
    <m/>
    <m/>
    <m/>
    <s v="None"/>
    <m/>
    <m/>
    <m/>
    <m/>
    <m/>
    <m/>
    <m/>
    <m/>
    <b v="1"/>
    <m/>
    <m/>
    <s v="Lack of transportation Lack of awareness"/>
    <b v="1"/>
    <m/>
    <b v="1"/>
    <m/>
    <m/>
    <m/>
    <m/>
    <m/>
    <m/>
    <m/>
    <s v="Yes"/>
    <m/>
    <s v="Yes"/>
    <s v="ذكر عمره ١٥يعمل لدى محل محروقات لمدة ٨ساعات في اليوم"/>
    <s v="Hand crafts Awareness / educational activities / psychosocial support Entertainement activities"/>
    <m/>
    <m/>
    <b v="1"/>
    <m/>
    <b v="1"/>
    <b v="1"/>
    <m/>
    <m/>
    <m/>
    <m/>
    <m/>
    <s v="Orphans living in the community Children involved in harmful forms of labor"/>
    <m/>
    <m/>
    <b v="1"/>
    <m/>
    <b v="1"/>
    <m/>
    <m/>
    <m/>
    <m/>
    <m/>
    <s v="No income"/>
    <b v="1"/>
    <m/>
    <m/>
    <m/>
    <m/>
    <m/>
    <m/>
    <m/>
    <m/>
    <m/>
    <m/>
    <m/>
    <m/>
    <m/>
    <m/>
    <n v="1000"/>
    <x v="59"/>
    <b v="1"/>
    <m/>
    <m/>
    <b v="1"/>
    <m/>
    <b v="1"/>
    <m/>
    <m/>
    <m/>
    <m/>
    <m/>
    <m/>
    <m/>
    <m/>
    <m/>
    <m/>
    <m/>
    <s v="Yes"/>
    <s v="Food baskets Cash/voucher"/>
    <b v="1"/>
    <m/>
    <m/>
    <b v="1"/>
    <m/>
    <m/>
    <m/>
    <m/>
    <s v="No"/>
    <m/>
    <s v="No"/>
    <m/>
    <m/>
    <m/>
    <m/>
    <m/>
    <m/>
    <m/>
    <m/>
    <m/>
    <m/>
    <s v="Decided by men / husband only"/>
    <m/>
    <s v="No"/>
    <m/>
    <s v="لا يوجد"/>
    <s v="Social media messaging (e.g. Facebook)"/>
    <m/>
    <m/>
    <m/>
    <m/>
    <m/>
    <b v="1"/>
    <m/>
    <m/>
    <m/>
    <s v="Social media messaging (e.g. Facebook) In-person from staff"/>
    <b v="1"/>
    <m/>
    <m/>
    <m/>
    <b v="1"/>
    <m/>
    <m/>
    <m/>
    <s v="لا شكرا"/>
    <s v="uuid:5e356990-cf2e-42a0-8eca-b17d8368f286"/>
    <n v="92471570"/>
    <s v="5e356990-cf2e-42a0-8eca-b17d8368f286"/>
    <d v="2022-02-10T13:04:32"/>
    <n v="146"/>
    <m/>
    <n v="-1"/>
    <m/>
    <m/>
    <s v="202202091909"/>
    <n v="3070"/>
    <s v="nsenumerator"/>
    <n v="648550"/>
  </r>
  <r>
    <s v="2022-02-10T12:53:38.326+03:00"/>
    <s v="2022-02-10T15:56:56.834+03:00"/>
    <s v="0"/>
    <s v="سمر الخلف"/>
    <s v="MRFS"/>
    <m/>
    <d v="2022-02-10T00:00:00"/>
    <x v="10"/>
    <s v="All"/>
    <s v="Yes"/>
    <s v="Host"/>
    <m/>
    <s v="Head of Household"/>
    <m/>
    <x v="1"/>
    <s v="18-29"/>
    <s v="Is the Head of household"/>
    <s v="Male"/>
    <s v="No members with a disability"/>
    <b v="1"/>
    <m/>
    <m/>
    <m/>
    <m/>
    <m/>
    <m/>
    <s v="Married"/>
    <s v="Secondary"/>
    <n v="1"/>
    <n v="0"/>
    <n v="0"/>
    <n v="0"/>
    <n v="0"/>
    <n v="1"/>
    <n v="1"/>
    <s v="0"/>
    <s v="2"/>
    <s v="2"/>
    <n v="0"/>
    <n v="0"/>
    <n v="0"/>
    <n v="0"/>
    <n v="1"/>
    <n v="1"/>
    <s v="0"/>
    <s v="2"/>
    <s v="2"/>
    <s v="0"/>
    <s v="0"/>
    <s v="4"/>
    <s v="4"/>
    <n v="4"/>
    <s v="Food and basic needs"/>
    <m/>
    <s v="No needs"/>
    <m/>
    <m/>
    <m/>
    <s v="No health services"/>
    <m/>
    <m/>
    <m/>
    <m/>
    <m/>
    <m/>
    <b v="1"/>
    <m/>
    <m/>
    <m/>
    <x v="1"/>
    <s v="No"/>
    <m/>
    <m/>
    <m/>
    <m/>
    <m/>
    <m/>
    <m/>
    <m/>
    <m/>
    <m/>
    <m/>
    <m/>
    <m/>
    <m/>
    <m/>
    <m/>
    <m/>
    <m/>
    <m/>
    <m/>
    <m/>
    <m/>
    <m/>
    <m/>
    <m/>
    <m/>
    <m/>
    <m/>
    <s v="Do not know"/>
    <b v="0"/>
    <b v="0"/>
    <b v="0"/>
    <b v="0"/>
    <b v="0"/>
    <b v="0"/>
    <b v="1"/>
    <m/>
    <m/>
    <m/>
    <n v="1"/>
    <m/>
    <m/>
    <m/>
    <m/>
    <m/>
    <m/>
    <m/>
    <m/>
    <x v="1"/>
    <s v="Not concerned about getting infected with COVID-19"/>
    <b v="1"/>
    <m/>
    <m/>
    <m/>
    <m/>
    <m/>
    <m/>
    <m/>
    <m/>
    <m/>
    <m/>
    <x v="3"/>
    <s v="Public primary health care facility"/>
    <m/>
    <m/>
    <m/>
    <b v="1"/>
    <m/>
    <m/>
    <m/>
    <m/>
    <m/>
    <m/>
    <m/>
    <x v="2"/>
    <s v="Social media"/>
    <m/>
    <m/>
    <b v="1"/>
    <m/>
    <m/>
    <m/>
    <m/>
    <s v="واتس"/>
    <m/>
    <s v="Yes"/>
    <s v="No"/>
    <s v="Yes"/>
    <s v="No"/>
    <s v="No"/>
    <s v="No"/>
    <s v="Yes"/>
    <s v="No"/>
    <s v="No"/>
    <s v="Yes"/>
    <s v="Yes"/>
    <s v="No"/>
    <m/>
    <m/>
    <m/>
    <m/>
    <m/>
    <m/>
    <m/>
    <m/>
    <m/>
    <m/>
    <m/>
    <m/>
    <m/>
    <m/>
    <m/>
    <n v="0"/>
    <x v="1"/>
    <m/>
    <m/>
    <n v="1"/>
    <s v="1"/>
    <s v="Economic"/>
    <m/>
    <m/>
    <m/>
    <m/>
    <m/>
    <m/>
    <m/>
    <m/>
    <m/>
    <m/>
    <m/>
    <b v="1"/>
    <m/>
    <m/>
    <m/>
    <m/>
    <m/>
    <m/>
    <s v="Adult Men"/>
    <m/>
    <b v="1"/>
    <m/>
    <m/>
    <m/>
    <m/>
    <m/>
    <m/>
    <m/>
    <m/>
    <m/>
    <m/>
    <m/>
    <s v="لانهم هم المعيلين للاسرة"/>
    <s v="Prayer"/>
    <m/>
    <m/>
    <m/>
    <b v="1"/>
    <m/>
    <m/>
    <m/>
    <m/>
    <m/>
    <m/>
    <m/>
    <m/>
    <s v="Family"/>
    <b v="1"/>
    <m/>
    <m/>
    <m/>
    <m/>
    <m/>
    <m/>
    <m/>
    <m/>
    <m/>
    <m/>
    <m/>
    <s v="No knowledge of service location Services are unavailable"/>
    <b v="1"/>
    <b v="1"/>
    <m/>
    <m/>
    <m/>
    <m/>
    <m/>
    <m/>
    <m/>
    <x v="0"/>
    <m/>
    <s v="Women's and girls'-friendly spaces"/>
    <m/>
    <m/>
    <m/>
    <m/>
    <m/>
    <m/>
    <b v="1"/>
    <m/>
    <m/>
    <m/>
    <m/>
    <m/>
    <m/>
    <m/>
    <x v="2"/>
    <s v="Police"/>
    <m/>
    <m/>
    <b v="1"/>
    <m/>
    <m/>
    <m/>
    <m/>
    <m/>
    <m/>
    <m/>
    <m/>
    <s v="Police"/>
    <m/>
    <m/>
    <b v="1"/>
    <m/>
    <m/>
    <m/>
    <m/>
    <m/>
    <m/>
    <m/>
    <s v="Don't Know"/>
    <m/>
    <m/>
    <m/>
    <m/>
    <m/>
    <m/>
    <m/>
    <b v="1"/>
    <m/>
    <m/>
    <m/>
    <m/>
    <m/>
    <m/>
    <m/>
    <m/>
    <m/>
    <m/>
    <s v="Other"/>
    <m/>
    <m/>
    <m/>
    <m/>
    <m/>
    <m/>
    <b v="1"/>
    <m/>
    <s v="لايوجد مراكز"/>
    <s v="Dropout of school Child marriage"/>
    <m/>
    <m/>
    <b v="1"/>
    <m/>
    <m/>
    <m/>
    <m/>
    <m/>
    <m/>
    <m/>
    <m/>
    <m/>
    <b v="1"/>
    <m/>
    <m/>
    <m/>
    <s v="Peer groups (e.g. friends) Community/social workers"/>
    <b v="1"/>
    <m/>
    <m/>
    <m/>
    <m/>
    <m/>
    <m/>
    <m/>
    <b v="1"/>
    <m/>
    <m/>
    <m/>
    <m/>
    <m/>
    <m/>
    <m/>
    <m/>
    <m/>
    <m/>
    <m/>
    <m/>
    <m/>
    <m/>
    <m/>
    <m/>
    <m/>
    <m/>
    <m/>
    <m/>
    <m/>
    <m/>
    <m/>
    <m/>
    <m/>
    <m/>
    <m/>
    <m/>
    <m/>
    <m/>
    <m/>
    <m/>
    <m/>
    <s v="Sport activity Awareness / educational activities / psychosocial support"/>
    <b v="1"/>
    <m/>
    <m/>
    <m/>
    <b v="1"/>
    <m/>
    <m/>
    <m/>
    <m/>
    <m/>
    <m/>
    <s v="I don't know"/>
    <m/>
    <m/>
    <m/>
    <m/>
    <m/>
    <m/>
    <m/>
    <b v="1"/>
    <m/>
    <m/>
    <s v="Petty trading and small business"/>
    <m/>
    <m/>
    <m/>
    <m/>
    <m/>
    <m/>
    <b v="1"/>
    <m/>
    <m/>
    <m/>
    <m/>
    <m/>
    <m/>
    <m/>
    <n v="1000"/>
    <n v="1500"/>
    <x v="1"/>
    <m/>
    <m/>
    <m/>
    <m/>
    <b v="1"/>
    <m/>
    <m/>
    <m/>
    <m/>
    <m/>
    <m/>
    <m/>
    <m/>
    <m/>
    <m/>
    <m/>
    <m/>
    <s v="No"/>
    <m/>
    <m/>
    <m/>
    <m/>
    <m/>
    <m/>
    <m/>
    <m/>
    <m/>
    <s v="No"/>
    <m/>
    <s v="No"/>
    <m/>
    <m/>
    <m/>
    <m/>
    <m/>
    <m/>
    <m/>
    <m/>
    <m/>
    <m/>
    <s v="Participatory (Both wife &amp; Husband)"/>
    <m/>
    <s v="No"/>
    <m/>
    <s v="مراكز تدريب وتأهيل _x000a_مراكز توعية _x000a_تأمين سلة غذائية"/>
    <s v="Hotline/phone SMS/whatsapp Email"/>
    <m/>
    <m/>
    <b v="1"/>
    <b v="1"/>
    <b v="1"/>
    <m/>
    <m/>
    <m/>
    <m/>
    <s v="In-person from staff"/>
    <b v="1"/>
    <m/>
    <m/>
    <m/>
    <m/>
    <m/>
    <m/>
    <m/>
    <s v="لايوجد"/>
    <s v="uuid:6e9efe05-8395-4c9c-a13b-977aea08db72"/>
    <n v="92471578"/>
    <s v="6e9efe05-8395-4c9c-a13b-977aea08db72"/>
    <d v="2022-02-10T13:04:41"/>
    <n v="147"/>
    <m/>
    <n v="-1"/>
    <m/>
    <m/>
    <s v="202202091909"/>
    <n v="10998"/>
    <s v="nsenumerator"/>
    <n v="648550"/>
  </r>
  <r>
    <s v="2022-02-10T13:19:22.320+03:00"/>
    <s v="2022-02-10T15:58:00.558+03:00"/>
    <s v="0"/>
    <s v="سمر الخلف"/>
    <s v="MRFS"/>
    <m/>
    <d v="2022-02-10T00:00:00"/>
    <x v="10"/>
    <s v="All"/>
    <s v="Yes"/>
    <s v="Host"/>
    <m/>
    <s v="Head of Household"/>
    <m/>
    <x v="1"/>
    <s v="50+"/>
    <s v="Is the Head of household"/>
    <s v="Male"/>
    <s v="No members with a disability"/>
    <b v="1"/>
    <m/>
    <m/>
    <m/>
    <m/>
    <m/>
    <m/>
    <s v="Married"/>
    <s v="Masters or PHD"/>
    <n v="0"/>
    <n v="0"/>
    <n v="0"/>
    <n v="0"/>
    <n v="0"/>
    <n v="3"/>
    <n v="1"/>
    <s v="0"/>
    <s v="4"/>
    <s v="4"/>
    <n v="0"/>
    <n v="0"/>
    <n v="0"/>
    <n v="0"/>
    <n v="1"/>
    <n v="1"/>
    <s v="0"/>
    <s v="2"/>
    <s v="2"/>
    <s v="0"/>
    <s v="0"/>
    <s v="6"/>
    <s v="6"/>
    <n v="6"/>
    <s v="Food and basic needs"/>
    <m/>
    <s v="Income / livelihoods"/>
    <m/>
    <s v="No needs"/>
    <m/>
    <s v="No health services"/>
    <m/>
    <m/>
    <m/>
    <m/>
    <m/>
    <m/>
    <b v="1"/>
    <m/>
    <m/>
    <m/>
    <x v="2"/>
    <s v="No"/>
    <m/>
    <m/>
    <m/>
    <m/>
    <m/>
    <m/>
    <m/>
    <m/>
    <m/>
    <m/>
    <m/>
    <m/>
    <m/>
    <m/>
    <m/>
    <m/>
    <m/>
    <m/>
    <m/>
    <m/>
    <m/>
    <m/>
    <m/>
    <m/>
    <m/>
    <m/>
    <m/>
    <m/>
    <s v="Non communicable diseases (NCD) drugs (chronic, cardiac, diabetes, hyper-tension, asthma)"/>
    <b v="0"/>
    <b v="1"/>
    <b v="0"/>
    <b v="0"/>
    <b v="0"/>
    <b v="0"/>
    <b v="0"/>
    <m/>
    <m/>
    <m/>
    <m/>
    <m/>
    <m/>
    <n v="2"/>
    <n v="2"/>
    <m/>
    <m/>
    <m/>
    <m/>
    <x v="2"/>
    <m/>
    <m/>
    <m/>
    <m/>
    <m/>
    <m/>
    <m/>
    <m/>
    <m/>
    <m/>
    <m/>
    <m/>
    <x v="3"/>
    <s v="Do not know"/>
    <m/>
    <m/>
    <m/>
    <m/>
    <m/>
    <m/>
    <m/>
    <m/>
    <b v="1"/>
    <m/>
    <m/>
    <x v="2"/>
    <s v="Social media"/>
    <m/>
    <m/>
    <b v="1"/>
    <m/>
    <m/>
    <m/>
    <m/>
    <s v="الفيس بوك"/>
    <m/>
    <s v="Yes"/>
    <s v="Yes"/>
    <s v="No"/>
    <s v="No"/>
    <s v="No"/>
    <s v="No"/>
    <s v="Yes"/>
    <s v="No"/>
    <s v="No"/>
    <s v="No"/>
    <s v="No"/>
    <s v="No"/>
    <m/>
    <m/>
    <m/>
    <m/>
    <m/>
    <m/>
    <m/>
    <m/>
    <m/>
    <m/>
    <m/>
    <m/>
    <m/>
    <m/>
    <m/>
    <n v="0"/>
    <x v="1"/>
    <m/>
    <m/>
    <m/>
    <m/>
    <s v="No problems"/>
    <m/>
    <m/>
    <m/>
    <m/>
    <m/>
    <m/>
    <m/>
    <m/>
    <m/>
    <m/>
    <m/>
    <m/>
    <m/>
    <m/>
    <m/>
    <m/>
    <b v="1"/>
    <m/>
    <m/>
    <m/>
    <m/>
    <m/>
    <m/>
    <m/>
    <m/>
    <m/>
    <m/>
    <m/>
    <m/>
    <m/>
    <m/>
    <m/>
    <m/>
    <m/>
    <m/>
    <m/>
    <m/>
    <m/>
    <m/>
    <m/>
    <m/>
    <m/>
    <m/>
    <m/>
    <m/>
    <m/>
    <s v="Don't Know"/>
    <m/>
    <m/>
    <m/>
    <m/>
    <m/>
    <m/>
    <m/>
    <m/>
    <m/>
    <m/>
    <b v="1"/>
    <m/>
    <s v="Expenses/costs"/>
    <m/>
    <m/>
    <m/>
    <b v="1"/>
    <m/>
    <m/>
    <m/>
    <m/>
    <m/>
    <x v="0"/>
    <m/>
    <s v="Don't know"/>
    <m/>
    <m/>
    <m/>
    <m/>
    <m/>
    <m/>
    <m/>
    <m/>
    <m/>
    <m/>
    <m/>
    <m/>
    <b v="1"/>
    <m/>
    <x v="1"/>
    <s v="Don't Know"/>
    <m/>
    <m/>
    <m/>
    <m/>
    <m/>
    <m/>
    <m/>
    <m/>
    <m/>
    <b v="1"/>
    <m/>
    <s v="Don't Know"/>
    <m/>
    <m/>
    <m/>
    <m/>
    <m/>
    <m/>
    <m/>
    <m/>
    <b v="1"/>
    <m/>
    <s v="Don't Know"/>
    <m/>
    <m/>
    <m/>
    <m/>
    <m/>
    <m/>
    <m/>
    <b v="1"/>
    <m/>
    <m/>
    <m/>
    <m/>
    <m/>
    <m/>
    <m/>
    <m/>
    <m/>
    <m/>
    <s v="There are no psychosocial support services"/>
    <m/>
    <m/>
    <m/>
    <m/>
    <m/>
    <b v="1"/>
    <m/>
    <m/>
    <m/>
    <s v="Dropout of school Neglect"/>
    <m/>
    <m/>
    <m/>
    <m/>
    <b v="1"/>
    <m/>
    <m/>
    <m/>
    <m/>
    <m/>
    <m/>
    <m/>
    <b v="1"/>
    <m/>
    <m/>
    <m/>
    <s v="Do not know"/>
    <m/>
    <m/>
    <m/>
    <m/>
    <m/>
    <m/>
    <m/>
    <m/>
    <m/>
    <m/>
    <m/>
    <m/>
    <m/>
    <b v="1"/>
    <m/>
    <m/>
    <m/>
    <m/>
    <m/>
    <m/>
    <m/>
    <m/>
    <m/>
    <m/>
    <m/>
    <m/>
    <m/>
    <m/>
    <m/>
    <m/>
    <m/>
    <m/>
    <m/>
    <m/>
    <m/>
    <m/>
    <m/>
    <m/>
    <m/>
    <m/>
    <m/>
    <m/>
    <s v="Awareness / educational activities / psychosocial support Sport activity"/>
    <b v="1"/>
    <m/>
    <m/>
    <m/>
    <b v="1"/>
    <m/>
    <m/>
    <m/>
    <m/>
    <m/>
    <m/>
    <s v="I don't know"/>
    <m/>
    <m/>
    <m/>
    <m/>
    <m/>
    <m/>
    <m/>
    <b v="1"/>
    <m/>
    <m/>
    <s v="Borrowing"/>
    <m/>
    <m/>
    <m/>
    <m/>
    <m/>
    <m/>
    <m/>
    <m/>
    <m/>
    <b v="1"/>
    <m/>
    <m/>
    <m/>
    <m/>
    <n v="2500"/>
    <n v="3000"/>
    <x v="1"/>
    <m/>
    <m/>
    <m/>
    <m/>
    <b v="1"/>
    <m/>
    <m/>
    <m/>
    <m/>
    <m/>
    <m/>
    <m/>
    <m/>
    <m/>
    <m/>
    <m/>
    <m/>
    <s v="No"/>
    <m/>
    <m/>
    <m/>
    <m/>
    <m/>
    <m/>
    <m/>
    <m/>
    <m/>
    <s v="No"/>
    <m/>
    <s v="No"/>
    <m/>
    <m/>
    <m/>
    <m/>
    <m/>
    <m/>
    <m/>
    <m/>
    <m/>
    <m/>
    <s v="Participatory (Both wife &amp; Husband)"/>
    <m/>
    <s v="No"/>
    <m/>
    <s v="توفير ادوية السكر وضغط الدم والقلب مجانا _x000a_دعم مادي للاشخاص فوق 60عام _x000a_تأمين سلة غذائية بشكل شهري"/>
    <s v="In-person to MRFS/partner staff Suggestion boxes"/>
    <b v="1"/>
    <b v="1"/>
    <m/>
    <m/>
    <m/>
    <m/>
    <m/>
    <m/>
    <m/>
    <s v="In-person from staff Social media messaging (e.g. Facebook)"/>
    <b v="1"/>
    <m/>
    <m/>
    <m/>
    <b v="1"/>
    <m/>
    <m/>
    <m/>
    <m/>
    <s v="uuid:758b95da-9072-49b2-ae6a-ec8e9f2d09df"/>
    <n v="92471580"/>
    <s v="758b95da-9072-49b2-ae6a-ec8e9f2d09df"/>
    <d v="2022-02-10T13:04:42"/>
    <n v="148"/>
    <m/>
    <n v="-1"/>
    <m/>
    <m/>
    <s v="202202091909"/>
    <n v="9518"/>
    <s v="nsenumerator"/>
    <n v="648550"/>
  </r>
  <r>
    <s v="2022-02-10T13:50:23.361+03:00"/>
    <s v="2022-02-10T15:59:33.606+03:00"/>
    <s v="0"/>
    <s v="سمر الخلف"/>
    <s v="MRFS"/>
    <m/>
    <d v="2022-02-10T00:00:00"/>
    <x v="10"/>
    <s v="All"/>
    <s v="Yes"/>
    <s v="Host"/>
    <m/>
    <s v="Head of Household"/>
    <m/>
    <x v="1"/>
    <s v="40-49"/>
    <s v="Is the Head of household"/>
    <s v="Male"/>
    <s v="No members with a disability"/>
    <b v="1"/>
    <m/>
    <m/>
    <m/>
    <m/>
    <m/>
    <m/>
    <s v="Married"/>
    <s v="Secondary"/>
    <n v="1"/>
    <n v="0"/>
    <n v="1"/>
    <n v="0"/>
    <n v="0"/>
    <n v="2"/>
    <n v="1"/>
    <s v="1"/>
    <s v="3"/>
    <s v="4"/>
    <n v="0"/>
    <n v="1"/>
    <n v="2"/>
    <n v="0"/>
    <n v="2"/>
    <n v="1"/>
    <s v="3"/>
    <s v="3"/>
    <s v="6"/>
    <s v="4"/>
    <s v="2"/>
    <s v="6"/>
    <s v="10"/>
    <n v="10"/>
    <s v="Education"/>
    <m/>
    <m/>
    <m/>
    <s v="Income / livelihoods"/>
    <m/>
    <s v="No health services"/>
    <m/>
    <m/>
    <m/>
    <m/>
    <m/>
    <m/>
    <b v="1"/>
    <m/>
    <m/>
    <m/>
    <x v="1"/>
    <s v="No"/>
    <m/>
    <m/>
    <m/>
    <m/>
    <m/>
    <m/>
    <m/>
    <m/>
    <m/>
    <m/>
    <m/>
    <m/>
    <m/>
    <m/>
    <m/>
    <m/>
    <m/>
    <m/>
    <m/>
    <m/>
    <m/>
    <m/>
    <m/>
    <m/>
    <m/>
    <m/>
    <m/>
    <m/>
    <s v="Non communicable diseases (NCD) drugs (chronic, cardiac, diabetes, hyper-tension, asthma) Pediatric medicine Antibiotic"/>
    <b v="0"/>
    <b v="1"/>
    <b v="1"/>
    <b v="0"/>
    <b v="1"/>
    <b v="0"/>
    <b v="0"/>
    <m/>
    <n v="1"/>
    <n v="1"/>
    <m/>
    <m/>
    <m/>
    <n v="1"/>
    <n v="1"/>
    <n v="1"/>
    <m/>
    <m/>
    <m/>
    <x v="1"/>
    <s v="Not concerned about getting infected with COVID-19"/>
    <b v="1"/>
    <m/>
    <m/>
    <m/>
    <m/>
    <m/>
    <m/>
    <m/>
    <m/>
    <m/>
    <m/>
    <x v="1"/>
    <s v="At private primary health care centre/hospital"/>
    <m/>
    <m/>
    <m/>
    <m/>
    <b v="1"/>
    <m/>
    <m/>
    <m/>
    <m/>
    <m/>
    <m/>
    <x v="2"/>
    <s v="In person by community workers"/>
    <m/>
    <b v="1"/>
    <m/>
    <m/>
    <m/>
    <m/>
    <m/>
    <m/>
    <m/>
    <s v="Yes"/>
    <s v="Yes"/>
    <s v="Yes"/>
    <s v="No"/>
    <s v="No"/>
    <s v="No"/>
    <s v="No"/>
    <s v="Yes"/>
    <s v="Yes"/>
    <s v="Yes"/>
    <s v="Yes"/>
    <s v="No"/>
    <m/>
    <s v="Yes"/>
    <s v="Yes"/>
    <s v="No"/>
    <s v="No"/>
    <s v="Yes"/>
    <s v="No"/>
    <s v="No"/>
    <s v="No"/>
    <s v="No"/>
    <s v="Yes"/>
    <s v="Yes"/>
    <s v="Yes"/>
    <s v="No"/>
    <s v="Yes"/>
    <n v="7"/>
    <x v="2"/>
    <n v="2"/>
    <s v="2"/>
    <n v="1"/>
    <s v="1"/>
    <s v="Economic"/>
    <m/>
    <m/>
    <m/>
    <m/>
    <m/>
    <m/>
    <m/>
    <m/>
    <m/>
    <m/>
    <m/>
    <b v="1"/>
    <m/>
    <m/>
    <m/>
    <m/>
    <m/>
    <m/>
    <s v="Adult Men"/>
    <m/>
    <b v="1"/>
    <m/>
    <m/>
    <m/>
    <m/>
    <m/>
    <m/>
    <m/>
    <m/>
    <m/>
    <m/>
    <m/>
    <s v="لانهم هم على اعتقهم التقديم للاسرة"/>
    <s v="Speaking to a family member"/>
    <b v="1"/>
    <m/>
    <m/>
    <m/>
    <m/>
    <m/>
    <m/>
    <m/>
    <m/>
    <m/>
    <m/>
    <m/>
    <s v="Friends Family"/>
    <b v="1"/>
    <b v="1"/>
    <m/>
    <m/>
    <m/>
    <m/>
    <m/>
    <m/>
    <m/>
    <m/>
    <m/>
    <m/>
    <s v="No knowledge of service location"/>
    <b v="1"/>
    <m/>
    <m/>
    <m/>
    <m/>
    <m/>
    <m/>
    <m/>
    <m/>
    <x v="0"/>
    <m/>
    <s v="Don't know"/>
    <m/>
    <m/>
    <m/>
    <m/>
    <m/>
    <m/>
    <m/>
    <m/>
    <m/>
    <m/>
    <m/>
    <m/>
    <b v="1"/>
    <m/>
    <x v="1"/>
    <s v="Family member"/>
    <b v="1"/>
    <m/>
    <m/>
    <m/>
    <m/>
    <m/>
    <m/>
    <m/>
    <m/>
    <m/>
    <m/>
    <s v="Family member"/>
    <b v="1"/>
    <m/>
    <m/>
    <m/>
    <m/>
    <m/>
    <m/>
    <m/>
    <m/>
    <m/>
    <s v="Don't Know"/>
    <m/>
    <m/>
    <m/>
    <m/>
    <m/>
    <m/>
    <m/>
    <b v="1"/>
    <m/>
    <m/>
    <m/>
    <m/>
    <m/>
    <m/>
    <m/>
    <m/>
    <m/>
    <m/>
    <s v="There are no psychosocial support services"/>
    <m/>
    <m/>
    <m/>
    <m/>
    <m/>
    <b v="1"/>
    <m/>
    <m/>
    <m/>
    <s v="Dropout of school"/>
    <m/>
    <m/>
    <m/>
    <m/>
    <m/>
    <m/>
    <m/>
    <m/>
    <m/>
    <m/>
    <m/>
    <m/>
    <b v="1"/>
    <m/>
    <m/>
    <m/>
    <s v="Relatives Parents"/>
    <m/>
    <m/>
    <m/>
    <m/>
    <m/>
    <b v="1"/>
    <b v="1"/>
    <m/>
    <m/>
    <m/>
    <m/>
    <m/>
    <m/>
    <m/>
    <m/>
    <s v="Sport activity Awareness / educational activities / psychosocial support"/>
    <b v="1"/>
    <m/>
    <m/>
    <m/>
    <b v="1"/>
    <m/>
    <m/>
    <m/>
    <m/>
    <m/>
    <m/>
    <s v="No services"/>
    <m/>
    <m/>
    <m/>
    <m/>
    <m/>
    <b v="1"/>
    <m/>
    <m/>
    <m/>
    <m/>
    <s v="Yes"/>
    <m/>
    <s v="No"/>
    <m/>
    <s v="Hand crafts"/>
    <m/>
    <m/>
    <b v="1"/>
    <m/>
    <m/>
    <m/>
    <m/>
    <m/>
    <m/>
    <m/>
    <m/>
    <s v="I don't know"/>
    <m/>
    <m/>
    <m/>
    <m/>
    <m/>
    <m/>
    <m/>
    <b v="1"/>
    <m/>
    <m/>
    <s v="Salaried work"/>
    <m/>
    <m/>
    <m/>
    <m/>
    <m/>
    <b v="1"/>
    <m/>
    <m/>
    <m/>
    <m/>
    <m/>
    <m/>
    <m/>
    <m/>
    <n v="1000"/>
    <n v="1000"/>
    <x v="40"/>
    <m/>
    <m/>
    <m/>
    <m/>
    <m/>
    <m/>
    <m/>
    <m/>
    <m/>
    <m/>
    <m/>
    <m/>
    <m/>
    <m/>
    <m/>
    <b v="1"/>
    <m/>
    <s v="No"/>
    <m/>
    <m/>
    <m/>
    <m/>
    <m/>
    <m/>
    <m/>
    <m/>
    <m/>
    <s v="No"/>
    <m/>
    <s v="No"/>
    <m/>
    <m/>
    <m/>
    <m/>
    <m/>
    <m/>
    <m/>
    <m/>
    <m/>
    <m/>
    <s v="Participatory (Both wife &amp; Husband)"/>
    <m/>
    <s v="No"/>
    <m/>
    <s v="تامين مشاريع صغيرة _x000a_تأمين سلة شهرية _x000a_تأمين دواء قلب وضغط وسكر"/>
    <s v="In-person to MRFS/partner staff SMS/whatsapp"/>
    <b v="1"/>
    <m/>
    <m/>
    <b v="1"/>
    <m/>
    <m/>
    <m/>
    <m/>
    <m/>
    <s v="In-person from staff Social media messaging (e.g. Facebook)"/>
    <b v="1"/>
    <m/>
    <m/>
    <m/>
    <b v="1"/>
    <m/>
    <m/>
    <m/>
    <s v="لايوجد"/>
    <s v="uuid:f401686a-892a-445f-a75f-e735df98fda8"/>
    <n v="92471582"/>
    <s v="f401686a-892a-445f-a75f-e735df98fda8"/>
    <d v="2022-02-10T13:04:43"/>
    <n v="149"/>
    <m/>
    <n v="-1"/>
    <m/>
    <m/>
    <s v="202202091909"/>
    <n v="7750"/>
    <s v="nsenumerator"/>
    <n v="648550"/>
  </r>
  <r>
    <s v="2022-02-10T13:23:13.364+03:00"/>
    <s v="2022-02-10T16:01:04.312+03:00"/>
    <s v="0"/>
    <s v="ندوة المحمود"/>
    <s v="MRFS"/>
    <m/>
    <d v="2022-02-10T00:00:00"/>
    <x v="10"/>
    <s v="All"/>
    <s v="Yes"/>
    <s v="IDP"/>
    <d v="2019-01-01T00:00:00"/>
    <s v="Head of Household"/>
    <m/>
    <x v="0"/>
    <s v="18-29"/>
    <s v="Wife/Husband"/>
    <s v="Male"/>
    <s v="No members with a disability"/>
    <b v="1"/>
    <m/>
    <m/>
    <m/>
    <m/>
    <m/>
    <m/>
    <s v="Married"/>
    <s v="Secondary"/>
    <n v="1"/>
    <n v="1"/>
    <n v="0"/>
    <n v="0"/>
    <n v="0"/>
    <n v="1"/>
    <n v="0"/>
    <s v="1"/>
    <s v="1"/>
    <s v="2"/>
    <n v="0"/>
    <n v="1"/>
    <n v="0"/>
    <n v="0"/>
    <n v="1"/>
    <n v="0"/>
    <s v="1"/>
    <s v="1"/>
    <s v="2"/>
    <s v="2"/>
    <s v="1"/>
    <s v="2"/>
    <s v="4"/>
    <n v="4"/>
    <s v="Shelter / housing"/>
    <m/>
    <s v="Income / livelihoods"/>
    <m/>
    <s v="Education"/>
    <m/>
    <s v="Primary Health care unit-outpatient only (PHCU) Primary Health care Centre (PHCC)-outpatient,inpatient + maternity Hospital Private Clinic Specialist services"/>
    <b v="1"/>
    <b v="1"/>
    <b v="1"/>
    <b v="1"/>
    <b v="1"/>
    <m/>
    <m/>
    <m/>
    <m/>
    <n v="20"/>
    <x v="1"/>
    <s v="No"/>
    <m/>
    <m/>
    <m/>
    <m/>
    <m/>
    <m/>
    <m/>
    <m/>
    <m/>
    <m/>
    <m/>
    <m/>
    <m/>
    <m/>
    <m/>
    <m/>
    <m/>
    <m/>
    <m/>
    <m/>
    <m/>
    <m/>
    <m/>
    <m/>
    <m/>
    <m/>
    <m/>
    <m/>
    <s v="Drugs are mostly available"/>
    <b v="1"/>
    <b v="0"/>
    <b v="0"/>
    <b v="0"/>
    <b v="0"/>
    <b v="0"/>
    <b v="0"/>
    <m/>
    <n v="2"/>
    <n v="3"/>
    <m/>
    <m/>
    <m/>
    <m/>
    <m/>
    <n v="1"/>
    <m/>
    <m/>
    <m/>
    <x v="2"/>
    <m/>
    <m/>
    <m/>
    <m/>
    <m/>
    <m/>
    <m/>
    <m/>
    <m/>
    <m/>
    <m/>
    <m/>
    <x v="1"/>
    <s v="Hospital for surgery/ C-section Hospital for normal delivery Public primary health care facility At private primary health care centre/hospital"/>
    <m/>
    <m/>
    <m/>
    <b v="1"/>
    <b v="1"/>
    <b v="1"/>
    <b v="1"/>
    <m/>
    <m/>
    <m/>
    <m/>
    <x v="1"/>
    <s v="In person at health centers In person by community workers Whatsapp / SMS"/>
    <b v="1"/>
    <b v="1"/>
    <m/>
    <b v="1"/>
    <m/>
    <m/>
    <m/>
    <m/>
    <m/>
    <s v="No"/>
    <s v="No"/>
    <s v="Yes"/>
    <s v="Yes"/>
    <s v="No"/>
    <s v="No"/>
    <s v="Yes"/>
    <s v="No"/>
    <s v="No"/>
    <s v="No"/>
    <s v="Yes"/>
    <s v="No"/>
    <m/>
    <s v="Yes"/>
    <s v="No"/>
    <s v="No"/>
    <s v="No"/>
    <s v="Yes"/>
    <s v="No"/>
    <s v="No"/>
    <s v="Yes"/>
    <s v="No"/>
    <s v="No"/>
    <s v="No"/>
    <s v="No"/>
    <s v="No"/>
    <s v="No"/>
    <n v="3"/>
    <x v="1"/>
    <n v="1"/>
    <s v="1"/>
    <n v="1"/>
    <s v="1"/>
    <s v="Anger Anxiety Problems Sleeping Mood swings Sadness Hopelessness"/>
    <m/>
    <b v="1"/>
    <b v="1"/>
    <m/>
    <b v="1"/>
    <b v="1"/>
    <b v="1"/>
    <m/>
    <b v="1"/>
    <m/>
    <m/>
    <m/>
    <m/>
    <m/>
    <m/>
    <m/>
    <m/>
    <m/>
    <s v="Persons with Physical Disabilities"/>
    <m/>
    <m/>
    <m/>
    <b v="1"/>
    <m/>
    <m/>
    <m/>
    <m/>
    <m/>
    <m/>
    <m/>
    <m/>
    <m/>
    <s v="لانهم غير قادرين على التأقلم مع الحياة بسبب وضعهم الصحة"/>
    <s v="Speaking to a family member Speaking to a friend Seeing an MHPSS professional"/>
    <b v="1"/>
    <b v="1"/>
    <m/>
    <m/>
    <b v="1"/>
    <m/>
    <m/>
    <m/>
    <m/>
    <m/>
    <m/>
    <m/>
    <s v="Friends Family MHPSS service providers Community centres CFSs WGSS"/>
    <b v="1"/>
    <b v="1"/>
    <m/>
    <m/>
    <m/>
    <b v="1"/>
    <b v="1"/>
    <b v="1"/>
    <b v="1"/>
    <m/>
    <m/>
    <m/>
    <s v="Fear of stigma"/>
    <m/>
    <m/>
    <m/>
    <m/>
    <m/>
    <b v="1"/>
    <m/>
    <m/>
    <m/>
    <x v="0"/>
    <m/>
    <s v="Education Women's and girls'-friendly spaces Counselling for women who have experienced adverse situation Health care (including reproductive health)"/>
    <m/>
    <m/>
    <m/>
    <b v="1"/>
    <m/>
    <b v="1"/>
    <b v="1"/>
    <b v="1"/>
    <m/>
    <m/>
    <m/>
    <m/>
    <m/>
    <m/>
    <x v="0"/>
    <s v="Family member Friend Women's and girls' friendly spaces Health services"/>
    <b v="1"/>
    <m/>
    <m/>
    <m/>
    <b v="1"/>
    <b v="1"/>
    <b v="1"/>
    <m/>
    <m/>
    <m/>
    <m/>
    <s v="Family member Friend Health services Women's and girls' friendly spaces"/>
    <b v="1"/>
    <m/>
    <m/>
    <m/>
    <b v="1"/>
    <b v="1"/>
    <b v="1"/>
    <m/>
    <m/>
    <m/>
    <s v="Women friendly Center Case management with individual counseling Education Income-generating activities/vocational training"/>
    <b v="1"/>
    <m/>
    <b v="1"/>
    <m/>
    <b v="1"/>
    <m/>
    <m/>
    <m/>
    <m/>
    <s v="Women's and girls' friendly spaces"/>
    <m/>
    <b v="1"/>
    <m/>
    <m/>
    <m/>
    <m/>
    <m/>
    <m/>
    <s v="Distance to facility Fear of being identified as survivors"/>
    <b v="1"/>
    <b v="1"/>
    <m/>
    <m/>
    <m/>
    <m/>
    <m/>
    <m/>
    <m/>
    <s v="Kidnapping Physical abuse Neglect Sexual abuse Being orphaned Exploitation Dropout of school"/>
    <b v="1"/>
    <m/>
    <m/>
    <b v="1"/>
    <b v="1"/>
    <b v="1"/>
    <b v="1"/>
    <m/>
    <m/>
    <m/>
    <m/>
    <b v="1"/>
    <b v="1"/>
    <m/>
    <m/>
    <m/>
    <s v="Peer groups (e.g. friends) School teachers Parents Women and Child support centers"/>
    <b v="1"/>
    <m/>
    <m/>
    <m/>
    <b v="1"/>
    <b v="1"/>
    <m/>
    <m/>
    <m/>
    <m/>
    <b v="1"/>
    <m/>
    <m/>
    <m/>
    <m/>
    <s v="Entertainement activities"/>
    <m/>
    <m/>
    <m/>
    <m/>
    <m/>
    <b v="1"/>
    <m/>
    <m/>
    <m/>
    <m/>
    <m/>
    <s v="No barriers"/>
    <m/>
    <m/>
    <m/>
    <m/>
    <m/>
    <m/>
    <m/>
    <m/>
    <b v="1"/>
    <m/>
    <s v="No"/>
    <s v="عمرهن اقل من سنة القبول بالمدرسة"/>
    <s v="No"/>
    <m/>
    <s v="Sport activity Hand crafts Awareness / educational activities / psychosocial support Entertainement activities Quraan Painting / re-creational activity"/>
    <b v="1"/>
    <b v="1"/>
    <b v="1"/>
    <b v="1"/>
    <b v="1"/>
    <b v="1"/>
    <m/>
    <m/>
    <m/>
    <m/>
    <m/>
    <s v="Orphans living in the community Children who have been associated with fighting forces Children separated from their parents"/>
    <b v="1"/>
    <m/>
    <b v="1"/>
    <m/>
    <m/>
    <b v="1"/>
    <m/>
    <m/>
    <m/>
    <m/>
    <s v="Salaried work"/>
    <m/>
    <m/>
    <m/>
    <m/>
    <m/>
    <b v="1"/>
    <m/>
    <m/>
    <m/>
    <m/>
    <m/>
    <m/>
    <m/>
    <m/>
    <n v="1400"/>
    <n v="2000"/>
    <x v="3"/>
    <b v="1"/>
    <m/>
    <m/>
    <m/>
    <m/>
    <m/>
    <m/>
    <m/>
    <m/>
    <m/>
    <m/>
    <m/>
    <m/>
    <m/>
    <m/>
    <m/>
    <m/>
    <s v="Yes"/>
    <s v="Food baskets"/>
    <b v="1"/>
    <m/>
    <m/>
    <m/>
    <m/>
    <m/>
    <m/>
    <m/>
    <s v="No"/>
    <m/>
    <s v="Do not know"/>
    <m/>
    <m/>
    <m/>
    <m/>
    <m/>
    <m/>
    <m/>
    <m/>
    <m/>
    <m/>
    <s v="Decided by men / husband only"/>
    <m/>
    <s v="No"/>
    <m/>
    <s v="توفير فرص عمل للذكور _x000a_تقديم مساعدات للذوي الاحتياجات الخاصة _x000a_توفير عيادات عينية ..مجانية"/>
    <s v="In-person to MRFS/partner staff SMS/whatsapp"/>
    <b v="1"/>
    <m/>
    <m/>
    <b v="1"/>
    <m/>
    <m/>
    <m/>
    <m/>
    <m/>
    <s v="In-person from staff"/>
    <b v="1"/>
    <m/>
    <m/>
    <m/>
    <m/>
    <m/>
    <m/>
    <m/>
    <s v="لايوجد"/>
    <s v="uuid:31db99e1-d209-4cbb-a806-847a6389f5d2"/>
    <n v="92471586"/>
    <s v="31db99e1-d209-4cbb-a806-847a6389f5d2"/>
    <d v="2022-02-10T13:04:45"/>
    <n v="150"/>
    <m/>
    <n v="-1"/>
    <m/>
    <m/>
    <s v="202202091909"/>
    <n v="9471"/>
    <s v="nsenumerator"/>
    <n v="648550"/>
  </r>
  <r>
    <s v="2022-02-10T14:09:32.604+03:00"/>
    <s v="2022-02-10T16:02:00.414+03:00"/>
    <s v="0"/>
    <s v="ندوه المحمود"/>
    <s v="MRFS"/>
    <m/>
    <d v="2022-02-10T00:00:00"/>
    <x v="10"/>
    <s v="All"/>
    <s v="Yes"/>
    <s v="Host"/>
    <m/>
    <s v="Head of Household"/>
    <m/>
    <x v="0"/>
    <s v="18-29"/>
    <s v="Wife/Husband"/>
    <s v="Female"/>
    <s v="No members with a disability"/>
    <b v="1"/>
    <m/>
    <m/>
    <m/>
    <m/>
    <m/>
    <m/>
    <s v="Married"/>
    <s v="Intermediate / preparatory"/>
    <n v="1"/>
    <n v="0"/>
    <n v="1"/>
    <n v="0"/>
    <n v="0"/>
    <n v="1"/>
    <n v="0"/>
    <s v="1"/>
    <s v="1"/>
    <s v="2"/>
    <n v="0"/>
    <n v="0"/>
    <n v="1"/>
    <n v="0"/>
    <n v="1"/>
    <n v="0"/>
    <s v="1"/>
    <s v="1"/>
    <s v="2"/>
    <s v="2"/>
    <s v="1"/>
    <s v="2"/>
    <s v="4"/>
    <n v="4"/>
    <s v="Income / livelihoods"/>
    <m/>
    <s v="Nutrition"/>
    <m/>
    <s v="Health"/>
    <m/>
    <s v="Primary Health care unit-outpatient only (PHCU) Primary Health care Centre (PHCC)-outpatient,inpatient + maternity Hospital Private Clinic Specialist services"/>
    <b v="1"/>
    <b v="1"/>
    <b v="1"/>
    <b v="1"/>
    <b v="1"/>
    <m/>
    <m/>
    <m/>
    <m/>
    <n v="15"/>
    <x v="1"/>
    <s v="No"/>
    <m/>
    <m/>
    <m/>
    <m/>
    <m/>
    <m/>
    <m/>
    <m/>
    <m/>
    <m/>
    <m/>
    <m/>
    <m/>
    <m/>
    <m/>
    <m/>
    <m/>
    <m/>
    <m/>
    <m/>
    <m/>
    <m/>
    <m/>
    <m/>
    <m/>
    <m/>
    <m/>
    <m/>
    <s v="Drugs are mostly available"/>
    <b v="1"/>
    <b v="0"/>
    <b v="0"/>
    <b v="0"/>
    <b v="0"/>
    <b v="0"/>
    <b v="0"/>
    <m/>
    <n v="1"/>
    <n v="3"/>
    <m/>
    <m/>
    <m/>
    <m/>
    <m/>
    <n v="1"/>
    <m/>
    <m/>
    <m/>
    <x v="2"/>
    <m/>
    <m/>
    <m/>
    <m/>
    <m/>
    <m/>
    <m/>
    <m/>
    <m/>
    <m/>
    <m/>
    <m/>
    <x v="1"/>
    <s v="Public primary health care facility At private primary health care centre/hospital Hospital for normal delivery Hospital for surgery/ C-section"/>
    <m/>
    <m/>
    <m/>
    <b v="1"/>
    <b v="1"/>
    <b v="1"/>
    <b v="1"/>
    <m/>
    <m/>
    <m/>
    <m/>
    <x v="1"/>
    <s v="In person at health centers Whatsapp / SMS In person by community workers"/>
    <b v="1"/>
    <b v="1"/>
    <m/>
    <b v="1"/>
    <m/>
    <m/>
    <m/>
    <m/>
    <m/>
    <s v="No"/>
    <s v="No"/>
    <s v="No"/>
    <s v="No"/>
    <s v="Yes"/>
    <s v="No"/>
    <s v="No"/>
    <s v="Yes"/>
    <s v="No"/>
    <s v="Yes"/>
    <s v="Yes"/>
    <s v="No"/>
    <m/>
    <s v="Yes"/>
    <s v="No"/>
    <s v="Yes"/>
    <s v="No"/>
    <s v="No"/>
    <s v="Yes"/>
    <s v="No"/>
    <s v="No"/>
    <s v="No"/>
    <s v="No"/>
    <s v="Yes"/>
    <s v="No"/>
    <s v="No"/>
    <s v="No"/>
    <n v="4"/>
    <x v="1"/>
    <n v="1"/>
    <s v="1"/>
    <n v="1"/>
    <s v="1"/>
    <s v="Anger Fear Inability to carry out work or daily tasks Sadness Anxiety Problems Sleeping Changes in Appetite Family conflict"/>
    <b v="1"/>
    <b v="1"/>
    <m/>
    <b v="1"/>
    <b v="1"/>
    <b v="1"/>
    <b v="1"/>
    <m/>
    <m/>
    <b v="1"/>
    <m/>
    <m/>
    <b v="1"/>
    <m/>
    <m/>
    <m/>
    <m/>
    <m/>
    <s v="Persons with Physical Disabilities Elderly Persons with Intellectual Disabilities"/>
    <m/>
    <m/>
    <m/>
    <b v="1"/>
    <b v="1"/>
    <m/>
    <b v="1"/>
    <m/>
    <m/>
    <m/>
    <m/>
    <m/>
    <m/>
    <s v="بسبب ضغوطات  الحياة"/>
    <s v="Speaking to a family member Speaking to a friend Prayer Smoking"/>
    <b v="1"/>
    <b v="1"/>
    <m/>
    <b v="1"/>
    <m/>
    <m/>
    <b v="1"/>
    <m/>
    <m/>
    <m/>
    <m/>
    <m/>
    <s v="Family Friends Community centres MHPSS service providers WGSS"/>
    <b v="1"/>
    <b v="1"/>
    <m/>
    <m/>
    <m/>
    <b v="1"/>
    <b v="1"/>
    <m/>
    <b v="1"/>
    <m/>
    <m/>
    <m/>
    <s v="Expenses/costs Fear of stigma"/>
    <m/>
    <m/>
    <m/>
    <b v="1"/>
    <m/>
    <b v="1"/>
    <m/>
    <m/>
    <m/>
    <x v="1"/>
    <m/>
    <s v="Education Women's and girls'-friendly spaces Counselling for women who have experienced adverse situation Case management for survivors of GBV Health care (including reproductive health)"/>
    <m/>
    <m/>
    <m/>
    <b v="1"/>
    <m/>
    <b v="1"/>
    <b v="1"/>
    <b v="1"/>
    <b v="1"/>
    <m/>
    <m/>
    <m/>
    <m/>
    <m/>
    <x v="0"/>
    <s v="Friend Women's and girls' friendly spaces Health services"/>
    <m/>
    <m/>
    <m/>
    <m/>
    <b v="1"/>
    <b v="1"/>
    <b v="1"/>
    <m/>
    <m/>
    <m/>
    <m/>
    <s v="Friend Women's and girls' friendly spaces Health services"/>
    <m/>
    <m/>
    <m/>
    <m/>
    <b v="1"/>
    <b v="1"/>
    <b v="1"/>
    <m/>
    <m/>
    <m/>
    <s v="Case management with individual counseling Education Income-generating activities/vocational training Mental health referrals"/>
    <m/>
    <m/>
    <b v="1"/>
    <m/>
    <b v="1"/>
    <b v="1"/>
    <m/>
    <m/>
    <m/>
    <s v="Women's and girls' friendly spaces"/>
    <m/>
    <b v="1"/>
    <m/>
    <m/>
    <m/>
    <m/>
    <m/>
    <m/>
    <s v="Don't Know"/>
    <m/>
    <m/>
    <m/>
    <m/>
    <m/>
    <m/>
    <m/>
    <b v="1"/>
    <m/>
    <s v="Kidnapping Neglect Unaccompanied and Separated child Exploitation Dropout of school Sexual abuse Child marriage"/>
    <b v="1"/>
    <m/>
    <b v="1"/>
    <m/>
    <b v="1"/>
    <b v="1"/>
    <m/>
    <m/>
    <m/>
    <b v="1"/>
    <m/>
    <b v="1"/>
    <b v="1"/>
    <m/>
    <m/>
    <m/>
    <s v="Parents Community/social workers"/>
    <m/>
    <m/>
    <m/>
    <m/>
    <m/>
    <b v="1"/>
    <m/>
    <m/>
    <b v="1"/>
    <m/>
    <m/>
    <m/>
    <m/>
    <m/>
    <m/>
    <s v="Sport activity Entertainement activities"/>
    <b v="1"/>
    <m/>
    <m/>
    <m/>
    <m/>
    <b v="1"/>
    <m/>
    <m/>
    <m/>
    <m/>
    <m/>
    <s v="No barriers"/>
    <m/>
    <m/>
    <m/>
    <m/>
    <m/>
    <m/>
    <m/>
    <m/>
    <b v="1"/>
    <m/>
    <s v="Yes"/>
    <m/>
    <s v="No"/>
    <m/>
    <s v="Sport activity Quraan Hand crafts Case Management activities"/>
    <b v="1"/>
    <b v="1"/>
    <b v="1"/>
    <m/>
    <m/>
    <m/>
    <b v="1"/>
    <m/>
    <m/>
    <m/>
    <m/>
    <s v="Children living on the street Orphans living in the community Children separated from their parents"/>
    <b v="1"/>
    <b v="1"/>
    <b v="1"/>
    <m/>
    <m/>
    <m/>
    <m/>
    <m/>
    <m/>
    <m/>
    <s v="Petty trading and small business"/>
    <m/>
    <m/>
    <m/>
    <m/>
    <m/>
    <m/>
    <b v="1"/>
    <m/>
    <m/>
    <m/>
    <m/>
    <m/>
    <m/>
    <m/>
    <n v="2000"/>
    <n v="5200"/>
    <x v="40"/>
    <m/>
    <m/>
    <m/>
    <m/>
    <m/>
    <m/>
    <m/>
    <m/>
    <m/>
    <m/>
    <m/>
    <m/>
    <m/>
    <m/>
    <m/>
    <b v="1"/>
    <m/>
    <s v="No"/>
    <m/>
    <m/>
    <m/>
    <m/>
    <m/>
    <m/>
    <m/>
    <m/>
    <m/>
    <s v="No"/>
    <m/>
    <s v="No"/>
    <m/>
    <m/>
    <m/>
    <m/>
    <m/>
    <m/>
    <m/>
    <m/>
    <m/>
    <m/>
    <s v="Participatory (Both wife &amp; Husband)"/>
    <m/>
    <s v="No"/>
    <m/>
    <s v="توفير قسائم نقدية .._x000a_توفير تدفئة..ومازوت ...."/>
    <s v="SMS/whatsapp In-person to MRFS/partner staff"/>
    <b v="1"/>
    <m/>
    <m/>
    <b v="1"/>
    <m/>
    <m/>
    <m/>
    <m/>
    <m/>
    <s v="In-person from staff"/>
    <b v="1"/>
    <m/>
    <m/>
    <m/>
    <m/>
    <m/>
    <m/>
    <m/>
    <s v="لايوجد"/>
    <s v="uuid:9681c149-7255-459d-803d-48e6faff14b9"/>
    <n v="92471587"/>
    <s v="9681c149-7255-459d-803d-48e6faff14b9"/>
    <d v="2022-02-10T13:04:46"/>
    <n v="151"/>
    <m/>
    <n v="-1"/>
    <m/>
    <m/>
    <s v="202202091909"/>
    <n v="6748"/>
    <s v="nsenumerator"/>
    <n v="648550"/>
  </r>
  <r>
    <s v="2022-02-10T15:01:02.166+03:00"/>
    <s v="2022-02-10T16:02:58.670+03:00"/>
    <s v="0"/>
    <s v="ندوه المحمود"/>
    <s v="MRFS"/>
    <m/>
    <d v="2022-02-10T00:00:00"/>
    <x v="10"/>
    <s v="All"/>
    <s v="Yes"/>
    <s v="Host"/>
    <m/>
    <s v="Head of Household"/>
    <m/>
    <x v="0"/>
    <s v="30-39"/>
    <s v="Is the Head of household"/>
    <s v="Female"/>
    <s v="Yes PWD, has difficulty hearing, even with hearing aid"/>
    <m/>
    <m/>
    <b v="1"/>
    <m/>
    <m/>
    <m/>
    <m/>
    <s v="Widowed"/>
    <s v="Intermediate / preparatory"/>
    <n v="0"/>
    <n v="0"/>
    <n v="0"/>
    <n v="0"/>
    <n v="0"/>
    <n v="0"/>
    <n v="1"/>
    <s v="0"/>
    <s v="1"/>
    <s v="1"/>
    <n v="0"/>
    <n v="0"/>
    <n v="2"/>
    <n v="0"/>
    <n v="1"/>
    <n v="1"/>
    <s v="2"/>
    <s v="2"/>
    <s v="4"/>
    <s v="2"/>
    <s v="0"/>
    <s v="3"/>
    <s v="5"/>
    <n v="5"/>
    <s v="Shelter / housing"/>
    <m/>
    <s v="Income / livelihoods"/>
    <m/>
    <s v="Food and basic needs"/>
    <m/>
    <s v="Primary Health care unit-outpatient only (PHCU) Primary Health care Centre (PHCC)-outpatient,inpatient + maternity Hospital Private Clinic Specialist services"/>
    <b v="1"/>
    <b v="1"/>
    <b v="1"/>
    <b v="1"/>
    <b v="1"/>
    <m/>
    <m/>
    <m/>
    <m/>
    <n v="30"/>
    <x v="2"/>
    <s v="No"/>
    <m/>
    <m/>
    <m/>
    <m/>
    <m/>
    <m/>
    <m/>
    <m/>
    <m/>
    <m/>
    <m/>
    <m/>
    <m/>
    <m/>
    <m/>
    <m/>
    <m/>
    <m/>
    <m/>
    <m/>
    <m/>
    <m/>
    <m/>
    <m/>
    <m/>
    <m/>
    <m/>
    <m/>
    <s v="Do not know"/>
    <b v="0"/>
    <b v="0"/>
    <b v="0"/>
    <b v="0"/>
    <b v="0"/>
    <b v="0"/>
    <b v="1"/>
    <m/>
    <m/>
    <n v="2"/>
    <m/>
    <m/>
    <m/>
    <n v="1"/>
    <n v="1"/>
    <m/>
    <m/>
    <m/>
    <m/>
    <x v="1"/>
    <s v="Concerned about side-effects of the COVID-19 vaccine"/>
    <m/>
    <m/>
    <b v="1"/>
    <m/>
    <m/>
    <m/>
    <m/>
    <m/>
    <m/>
    <m/>
    <m/>
    <x v="1"/>
    <s v="Public primary health care facility At private primary health care centre/hospital Hospital for normal delivery"/>
    <m/>
    <m/>
    <m/>
    <b v="1"/>
    <b v="1"/>
    <b v="1"/>
    <m/>
    <m/>
    <m/>
    <m/>
    <m/>
    <x v="1"/>
    <s v="In person by community workers In person at health centers"/>
    <b v="1"/>
    <b v="1"/>
    <m/>
    <m/>
    <m/>
    <m/>
    <m/>
    <m/>
    <m/>
    <s v="Yes"/>
    <s v="No"/>
    <s v="No"/>
    <s v="Yes"/>
    <s v="No"/>
    <s v="No"/>
    <s v="Yes"/>
    <s v="No"/>
    <s v="No"/>
    <s v="Yes"/>
    <s v="Yes"/>
    <s v="No"/>
    <m/>
    <m/>
    <m/>
    <m/>
    <m/>
    <m/>
    <m/>
    <m/>
    <m/>
    <m/>
    <m/>
    <m/>
    <m/>
    <m/>
    <m/>
    <n v="0"/>
    <x v="1"/>
    <m/>
    <m/>
    <m/>
    <m/>
    <s v="Anger Sadness Anxiety Problems Sleeping Conflict within community"/>
    <m/>
    <b v="1"/>
    <m/>
    <m/>
    <b v="1"/>
    <b v="1"/>
    <b v="1"/>
    <m/>
    <m/>
    <m/>
    <m/>
    <m/>
    <m/>
    <b v="1"/>
    <m/>
    <m/>
    <m/>
    <m/>
    <s v="Elderly People with chronic health conditions"/>
    <m/>
    <m/>
    <m/>
    <m/>
    <b v="1"/>
    <m/>
    <m/>
    <b v="1"/>
    <m/>
    <m/>
    <m/>
    <m/>
    <m/>
    <s v="بسبب القلق من المجهول.."/>
    <s v="Prayer Speaking to a family member"/>
    <b v="1"/>
    <m/>
    <m/>
    <b v="1"/>
    <m/>
    <m/>
    <m/>
    <m/>
    <m/>
    <m/>
    <m/>
    <m/>
    <s v="MHPSS service providers Friends Community centres"/>
    <m/>
    <b v="1"/>
    <m/>
    <m/>
    <m/>
    <b v="1"/>
    <b v="1"/>
    <m/>
    <m/>
    <m/>
    <m/>
    <m/>
    <s v="Don't Know"/>
    <m/>
    <m/>
    <m/>
    <m/>
    <m/>
    <m/>
    <m/>
    <b v="1"/>
    <m/>
    <x v="1"/>
    <m/>
    <s v="Health care (including reproductive health) Education Case management for survivors of GBV Women's and girls'-friendly spaces"/>
    <m/>
    <m/>
    <m/>
    <b v="1"/>
    <m/>
    <b v="1"/>
    <b v="1"/>
    <m/>
    <b v="1"/>
    <m/>
    <m/>
    <m/>
    <m/>
    <m/>
    <x v="0"/>
    <s v="Family member Friend"/>
    <b v="1"/>
    <m/>
    <m/>
    <m/>
    <b v="1"/>
    <m/>
    <m/>
    <m/>
    <m/>
    <m/>
    <m/>
    <s v="Family member Friend Health services Women's and girls' friendly spaces"/>
    <b v="1"/>
    <m/>
    <m/>
    <m/>
    <b v="1"/>
    <b v="1"/>
    <b v="1"/>
    <m/>
    <m/>
    <m/>
    <s v="Women friendly Center Education Income-generating activities/vocational training Mental health referrals"/>
    <b v="1"/>
    <m/>
    <m/>
    <m/>
    <b v="1"/>
    <b v="1"/>
    <m/>
    <m/>
    <m/>
    <s v="Hospital/clinic Women's and girls' friendly spaces"/>
    <m/>
    <b v="1"/>
    <m/>
    <m/>
    <m/>
    <b v="1"/>
    <m/>
    <m/>
    <s v="Distance to facility"/>
    <m/>
    <b v="1"/>
    <m/>
    <m/>
    <m/>
    <m/>
    <m/>
    <m/>
    <m/>
    <s v="Child labour Physical abuse Neglect Being orphaned Dropout of school"/>
    <m/>
    <b v="1"/>
    <m/>
    <b v="1"/>
    <b v="1"/>
    <m/>
    <b v="1"/>
    <m/>
    <m/>
    <m/>
    <m/>
    <m/>
    <b v="1"/>
    <m/>
    <m/>
    <m/>
    <s v="Siblings Parents School teachers Community/social workers"/>
    <m/>
    <m/>
    <b v="1"/>
    <m/>
    <b v="1"/>
    <b v="1"/>
    <m/>
    <m/>
    <b v="1"/>
    <m/>
    <m/>
    <m/>
    <m/>
    <m/>
    <m/>
    <s v="Sport activity Quraan"/>
    <b v="1"/>
    <b v="1"/>
    <m/>
    <m/>
    <m/>
    <m/>
    <m/>
    <m/>
    <m/>
    <m/>
    <m/>
    <s v="Lack of transportation"/>
    <m/>
    <m/>
    <b v="1"/>
    <m/>
    <m/>
    <m/>
    <m/>
    <m/>
    <m/>
    <m/>
    <s v="Yes"/>
    <m/>
    <s v="No"/>
    <m/>
    <s v="Quraan Hand crafts Awareness / educational activities / psychosocial support Entertainement activities"/>
    <m/>
    <b v="1"/>
    <b v="1"/>
    <m/>
    <b v="1"/>
    <b v="1"/>
    <m/>
    <m/>
    <m/>
    <m/>
    <m/>
    <s v="Orphans living in the community"/>
    <m/>
    <m/>
    <b v="1"/>
    <m/>
    <m/>
    <m/>
    <m/>
    <m/>
    <m/>
    <m/>
    <s v="Remittances from family members"/>
    <m/>
    <m/>
    <m/>
    <m/>
    <m/>
    <m/>
    <m/>
    <b v="1"/>
    <m/>
    <m/>
    <m/>
    <m/>
    <m/>
    <m/>
    <n v="800"/>
    <n v="1200"/>
    <x v="3"/>
    <b v="1"/>
    <m/>
    <m/>
    <m/>
    <m/>
    <m/>
    <m/>
    <m/>
    <m/>
    <m/>
    <m/>
    <m/>
    <m/>
    <m/>
    <m/>
    <m/>
    <m/>
    <s v="No"/>
    <m/>
    <m/>
    <m/>
    <m/>
    <m/>
    <m/>
    <m/>
    <m/>
    <m/>
    <s v="No"/>
    <m/>
    <s v="No"/>
    <m/>
    <m/>
    <m/>
    <m/>
    <m/>
    <m/>
    <m/>
    <m/>
    <m/>
    <m/>
    <s v="Decided by women / wife only"/>
    <m/>
    <s v="No"/>
    <m/>
    <s v="تامين كفالات للأيتام .._x000a_توفير عيادات اذنية مجانية"/>
    <s v="SMS/whatsapp In-person to MRFS/partner staff"/>
    <b v="1"/>
    <m/>
    <m/>
    <b v="1"/>
    <m/>
    <m/>
    <m/>
    <m/>
    <m/>
    <s v="In-person from staff"/>
    <b v="1"/>
    <m/>
    <m/>
    <m/>
    <m/>
    <m/>
    <m/>
    <m/>
    <s v="لايوجد"/>
    <s v="uuid:b6813396-39cb-4aec-aa73-71f3f8710653"/>
    <n v="92471589"/>
    <s v="b6813396-39cb-4aec-aa73-71f3f8710653"/>
    <d v="2022-02-10T13:04:47"/>
    <n v="152"/>
    <m/>
    <n v="-1"/>
    <m/>
    <m/>
    <s v="202202091909"/>
    <n v="3716"/>
    <s v="nsenumerator"/>
    <n v="648550"/>
  </r>
  <r>
    <s v="2022-02-10T15:58:28.087+03:00"/>
    <s v="2022-02-10T16:06:05.609+03:00"/>
    <m/>
    <s v="حميدة اليوسف"/>
    <s v="MRFS"/>
    <m/>
    <d v="2022-02-10T00:00:00"/>
    <x v="4"/>
    <s v="All"/>
    <s v="Yes"/>
    <s v="IDP"/>
    <d v="2013-09-01T00:00:00"/>
    <s v="Primary Caregiver of children &lt;18 years"/>
    <m/>
    <x v="0"/>
    <s v="18-29"/>
    <s v="Wife/Husband"/>
    <s v="Male"/>
    <s v="No members with a disability"/>
    <b v="1"/>
    <m/>
    <m/>
    <m/>
    <m/>
    <m/>
    <m/>
    <s v="Married"/>
    <s v="Intermediate / preparatory"/>
    <n v="0"/>
    <n v="0"/>
    <n v="0"/>
    <n v="0"/>
    <n v="0"/>
    <n v="1"/>
    <n v="0"/>
    <s v="0"/>
    <s v="1"/>
    <s v="1"/>
    <n v="0"/>
    <n v="0"/>
    <n v="0"/>
    <n v="0"/>
    <n v="1"/>
    <n v="0"/>
    <s v="0"/>
    <s v="1"/>
    <s v="1"/>
    <s v="0"/>
    <s v="0"/>
    <s v="2"/>
    <s v="2"/>
    <n v="2"/>
    <s v="Income / livelihoods"/>
    <m/>
    <s v="Food and basic needs"/>
    <m/>
    <s v="Health"/>
    <m/>
    <s v="Primary Health care unit-outpatient only (PHCU) Primary Health care Centre (PHCC)-outpatient,inpatient + maternity Hospital"/>
    <b v="1"/>
    <b v="1"/>
    <b v="1"/>
    <m/>
    <m/>
    <m/>
    <m/>
    <m/>
    <m/>
    <n v="30"/>
    <x v="1"/>
    <s v="No"/>
    <m/>
    <m/>
    <m/>
    <m/>
    <m/>
    <m/>
    <m/>
    <m/>
    <m/>
    <m/>
    <m/>
    <m/>
    <m/>
    <m/>
    <m/>
    <m/>
    <m/>
    <m/>
    <m/>
    <m/>
    <m/>
    <m/>
    <m/>
    <m/>
    <m/>
    <m/>
    <m/>
    <m/>
    <s v="Drugs are mostly available"/>
    <b v="1"/>
    <b v="0"/>
    <b v="0"/>
    <b v="0"/>
    <b v="0"/>
    <b v="0"/>
    <b v="0"/>
    <m/>
    <m/>
    <m/>
    <m/>
    <m/>
    <m/>
    <m/>
    <m/>
    <m/>
    <m/>
    <m/>
    <m/>
    <x v="1"/>
    <s v="Concerned about side-effects of the COVID-19 vaccine Uncertain if the COVID-19 vaccine will be effective Eumours and misconceptions (people died from the vaccine, it is a conspiracy, Corona is all a lie, etc…)"/>
    <m/>
    <b v="1"/>
    <b v="1"/>
    <m/>
    <m/>
    <b v="1"/>
    <m/>
    <m/>
    <m/>
    <m/>
    <m/>
    <x v="1"/>
    <s v="At private primary health care centre/hospital Hospital for normal delivery Hospital for surgery/ C-section"/>
    <m/>
    <m/>
    <m/>
    <m/>
    <b v="1"/>
    <b v="1"/>
    <b v="1"/>
    <m/>
    <m/>
    <m/>
    <m/>
    <x v="1"/>
    <s v="In person at health centers In person by community workers"/>
    <b v="1"/>
    <b v="1"/>
    <m/>
    <m/>
    <m/>
    <m/>
    <m/>
    <m/>
    <m/>
    <s v="Yes"/>
    <s v="No"/>
    <s v="No"/>
    <s v="No"/>
    <s v="No"/>
    <s v="No"/>
    <s v="No"/>
    <s v="Yes"/>
    <s v="No"/>
    <s v="No"/>
    <s v="Yes"/>
    <s v="No"/>
    <m/>
    <m/>
    <m/>
    <m/>
    <m/>
    <m/>
    <m/>
    <m/>
    <m/>
    <m/>
    <m/>
    <m/>
    <m/>
    <m/>
    <m/>
    <n v="0"/>
    <x v="1"/>
    <m/>
    <m/>
    <m/>
    <m/>
    <s v="Fear Anger Hopelessness Sadness Anxiety Problems Sleeping Problems Concentrating Changes in Appetite"/>
    <b v="1"/>
    <b v="1"/>
    <b v="1"/>
    <m/>
    <b v="1"/>
    <b v="1"/>
    <b v="1"/>
    <b v="1"/>
    <m/>
    <b v="1"/>
    <m/>
    <m/>
    <m/>
    <m/>
    <m/>
    <m/>
    <m/>
    <m/>
    <s v="Adult Women Children"/>
    <b v="1"/>
    <m/>
    <b v="1"/>
    <m/>
    <m/>
    <m/>
    <m/>
    <m/>
    <m/>
    <m/>
    <m/>
    <m/>
    <m/>
    <s v="لانهم الفئة الاضعف"/>
    <s v="Speaking to a family member Speaking to a friend"/>
    <b v="1"/>
    <b v="1"/>
    <m/>
    <m/>
    <m/>
    <m/>
    <m/>
    <m/>
    <m/>
    <m/>
    <m/>
    <m/>
    <s v="Family Friends"/>
    <b v="1"/>
    <b v="1"/>
    <m/>
    <m/>
    <m/>
    <m/>
    <m/>
    <m/>
    <m/>
    <m/>
    <m/>
    <m/>
    <s v="Don't Know"/>
    <m/>
    <m/>
    <m/>
    <m/>
    <m/>
    <m/>
    <m/>
    <b v="1"/>
    <m/>
    <x v="0"/>
    <m/>
    <s v="Food aid / food distributions Women's and girls'-friendly spaces Counselling for women who have experienced adverse situation Case management for survivors of GBV"/>
    <b v="1"/>
    <m/>
    <m/>
    <m/>
    <m/>
    <m/>
    <b v="1"/>
    <b v="1"/>
    <b v="1"/>
    <m/>
    <m/>
    <m/>
    <m/>
    <m/>
    <x v="0"/>
    <s v="Family member Community leader Women's and girls' friendly spaces"/>
    <b v="1"/>
    <b v="1"/>
    <m/>
    <m/>
    <m/>
    <b v="1"/>
    <m/>
    <m/>
    <m/>
    <m/>
    <m/>
    <s v="Family member"/>
    <b v="1"/>
    <m/>
    <m/>
    <m/>
    <m/>
    <m/>
    <m/>
    <m/>
    <m/>
    <m/>
    <s v="Women friendly Center Education Income-generating activities/vocational training Case management with individual counseling"/>
    <b v="1"/>
    <m/>
    <b v="1"/>
    <m/>
    <b v="1"/>
    <m/>
    <m/>
    <m/>
    <m/>
    <s v="Women's and girls' friendly spaces"/>
    <m/>
    <b v="1"/>
    <m/>
    <m/>
    <m/>
    <m/>
    <m/>
    <m/>
    <s v="Fear of being identified as survivors"/>
    <b v="1"/>
    <m/>
    <m/>
    <m/>
    <m/>
    <m/>
    <m/>
    <m/>
    <m/>
    <s v="Kidnapping Child marriage Physical abuse Neglect"/>
    <b v="1"/>
    <m/>
    <b v="1"/>
    <b v="1"/>
    <b v="1"/>
    <m/>
    <m/>
    <m/>
    <m/>
    <m/>
    <m/>
    <m/>
    <m/>
    <m/>
    <m/>
    <m/>
    <s v="Peer groups (e.g. friends) Religious leaders Siblings School teachers"/>
    <b v="1"/>
    <b v="1"/>
    <b v="1"/>
    <m/>
    <b v="1"/>
    <m/>
    <m/>
    <m/>
    <m/>
    <m/>
    <m/>
    <m/>
    <m/>
    <m/>
    <m/>
    <m/>
    <m/>
    <m/>
    <m/>
    <m/>
    <m/>
    <m/>
    <m/>
    <m/>
    <m/>
    <m/>
    <m/>
    <m/>
    <m/>
    <m/>
    <m/>
    <m/>
    <m/>
    <m/>
    <m/>
    <m/>
    <m/>
    <m/>
    <m/>
    <m/>
    <m/>
    <m/>
    <s v="Sport activity Quraan Painting / re-creational activity"/>
    <b v="1"/>
    <b v="1"/>
    <m/>
    <b v="1"/>
    <m/>
    <m/>
    <m/>
    <m/>
    <m/>
    <m/>
    <m/>
    <s v="Children who have been associated with fighting forces"/>
    <m/>
    <m/>
    <m/>
    <m/>
    <m/>
    <b v="1"/>
    <m/>
    <m/>
    <m/>
    <m/>
    <s v="Salaried work Humanitarian assistance"/>
    <m/>
    <m/>
    <m/>
    <m/>
    <m/>
    <b v="1"/>
    <m/>
    <m/>
    <b v="1"/>
    <m/>
    <m/>
    <m/>
    <m/>
    <m/>
    <n v="400"/>
    <n v="1500"/>
    <x v="3"/>
    <b v="1"/>
    <m/>
    <m/>
    <m/>
    <m/>
    <m/>
    <m/>
    <m/>
    <m/>
    <m/>
    <m/>
    <m/>
    <m/>
    <m/>
    <m/>
    <m/>
    <m/>
    <s v="Yes"/>
    <s v="Food baskets"/>
    <b v="1"/>
    <m/>
    <m/>
    <m/>
    <m/>
    <m/>
    <m/>
    <m/>
    <s v="No"/>
    <m/>
    <s v="No"/>
    <m/>
    <m/>
    <m/>
    <m/>
    <m/>
    <m/>
    <m/>
    <m/>
    <m/>
    <m/>
    <s v="Participatory (Both wife &amp; Husband)"/>
    <m/>
    <s v="No"/>
    <m/>
    <s v="لا اعلم"/>
    <s v="Hotline/phone SMS/whatsapp In-person to MRFS/partner staff"/>
    <b v="1"/>
    <m/>
    <b v="1"/>
    <b v="1"/>
    <m/>
    <m/>
    <m/>
    <m/>
    <m/>
    <s v="In-person from staff"/>
    <b v="1"/>
    <m/>
    <m/>
    <m/>
    <m/>
    <m/>
    <m/>
    <m/>
    <m/>
    <s v="uuid:4644c253-da37-4f5b-9079-5f5881a1e26a"/>
    <n v="92471602"/>
    <s v="4644c253-da37-4f5b-9079-5f5881a1e26a"/>
    <d v="2022-02-10T13:05:06"/>
    <n v="153"/>
    <m/>
    <n v="-1"/>
    <m/>
    <m/>
    <s v="202202091909"/>
    <n v="457"/>
    <s v="nsenumerator"/>
    <n v="648550"/>
  </r>
  <r>
    <s v="2022-02-10T10:24:07.446+02:00"/>
    <s v="2022-02-10T10:49:21.628+02:00"/>
    <m/>
    <s v="إيفين داود"/>
    <s v="MRFS"/>
    <m/>
    <d v="2022-02-10T00:00:00"/>
    <x v="5"/>
    <s v="Livelihood and Protection (MHPSS, CP, GBV)"/>
    <s v="Yes"/>
    <s v="IDP"/>
    <d v="2019-03-06T00:00:00"/>
    <s v="Primary Caregiver of children &lt;18 years"/>
    <m/>
    <x v="0"/>
    <s v="40-49"/>
    <s v="Wife/Husband"/>
    <s v="Female"/>
    <s v="Yes PWD, has difficulty walking or climbing steps"/>
    <m/>
    <m/>
    <m/>
    <b v="1"/>
    <m/>
    <m/>
    <m/>
    <s v="Single"/>
    <s v="None/Never attended school"/>
    <n v="0"/>
    <n v="0"/>
    <n v="0"/>
    <n v="0"/>
    <n v="0"/>
    <n v="0"/>
    <n v="1"/>
    <s v="0"/>
    <s v="1"/>
    <s v="1"/>
    <n v="0"/>
    <n v="0"/>
    <n v="0"/>
    <n v="0"/>
    <n v="2"/>
    <n v="0"/>
    <s v="0"/>
    <s v="2"/>
    <s v="2"/>
    <s v="0"/>
    <s v="0"/>
    <s v="3"/>
    <s v="3"/>
    <n v="3"/>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Sadness Family conflict"/>
    <b v="1"/>
    <m/>
    <m/>
    <b v="1"/>
    <b v="1"/>
    <m/>
    <m/>
    <m/>
    <m/>
    <m/>
    <m/>
    <m/>
    <b v="1"/>
    <m/>
    <m/>
    <m/>
    <m/>
    <m/>
    <s v="Adult Men Persons with Physical Disabilities Adolescent Boys"/>
    <m/>
    <b v="1"/>
    <m/>
    <b v="1"/>
    <m/>
    <m/>
    <m/>
    <m/>
    <b v="1"/>
    <m/>
    <m/>
    <m/>
    <m/>
    <s v="قلة العمل والدخل الأسري"/>
    <s v="Prayer"/>
    <m/>
    <m/>
    <m/>
    <b v="1"/>
    <m/>
    <m/>
    <m/>
    <m/>
    <m/>
    <m/>
    <m/>
    <m/>
    <s v="NGO Community centres CFSs"/>
    <m/>
    <m/>
    <b v="1"/>
    <m/>
    <m/>
    <m/>
    <b v="1"/>
    <b v="1"/>
    <m/>
    <m/>
    <m/>
    <m/>
    <s v="Distance/transportation Fear of stigma"/>
    <m/>
    <m/>
    <b v="1"/>
    <m/>
    <m/>
    <b v="1"/>
    <m/>
    <m/>
    <m/>
    <x v="0"/>
    <m/>
    <s v="Food aid / food distributions Education"/>
    <b v="1"/>
    <m/>
    <m/>
    <m/>
    <m/>
    <b v="1"/>
    <m/>
    <m/>
    <m/>
    <m/>
    <m/>
    <m/>
    <m/>
    <m/>
    <x v="2"/>
    <s v="Police"/>
    <m/>
    <m/>
    <b v="1"/>
    <m/>
    <m/>
    <m/>
    <m/>
    <m/>
    <m/>
    <m/>
    <m/>
    <s v="Friend Women's and girls' friendly spaces"/>
    <m/>
    <m/>
    <m/>
    <m/>
    <b v="1"/>
    <b v="1"/>
    <m/>
    <m/>
    <m/>
    <m/>
    <s v="Women friendly Center Case management with individual counseling"/>
    <b v="1"/>
    <m/>
    <b v="1"/>
    <m/>
    <m/>
    <m/>
    <m/>
    <m/>
    <m/>
    <s v="Women's and girls' friendly spaces"/>
    <m/>
    <b v="1"/>
    <m/>
    <m/>
    <m/>
    <m/>
    <m/>
    <m/>
    <s v="Distance to facility"/>
    <m/>
    <b v="1"/>
    <m/>
    <m/>
    <m/>
    <m/>
    <m/>
    <m/>
    <m/>
    <s v="Kidnapping Child marriage"/>
    <b v="1"/>
    <m/>
    <b v="1"/>
    <m/>
    <m/>
    <m/>
    <m/>
    <m/>
    <m/>
    <m/>
    <m/>
    <m/>
    <m/>
    <m/>
    <m/>
    <m/>
    <s v="Peer groups (e.g. friends) Relatives Women and Child support centers"/>
    <b v="1"/>
    <m/>
    <m/>
    <m/>
    <m/>
    <m/>
    <b v="1"/>
    <m/>
    <m/>
    <m/>
    <b v="1"/>
    <m/>
    <m/>
    <m/>
    <m/>
    <m/>
    <m/>
    <m/>
    <m/>
    <m/>
    <m/>
    <m/>
    <m/>
    <m/>
    <m/>
    <m/>
    <m/>
    <m/>
    <m/>
    <m/>
    <m/>
    <m/>
    <m/>
    <m/>
    <m/>
    <m/>
    <m/>
    <m/>
    <m/>
    <m/>
    <m/>
    <m/>
    <s v="Sport activity Painting / re-creational activity Entertainement activities"/>
    <b v="1"/>
    <m/>
    <m/>
    <b v="1"/>
    <m/>
    <b v="1"/>
    <m/>
    <m/>
    <m/>
    <m/>
    <m/>
    <s v="Orphans living in the community Child-headed households Children who have been associated with fighting forces"/>
    <m/>
    <m/>
    <b v="1"/>
    <b v="1"/>
    <m/>
    <b v="1"/>
    <m/>
    <m/>
    <m/>
    <m/>
    <s v="Salaried work Borrowing"/>
    <m/>
    <m/>
    <m/>
    <m/>
    <m/>
    <b v="1"/>
    <m/>
    <m/>
    <m/>
    <b v="1"/>
    <m/>
    <m/>
    <m/>
    <m/>
    <n v="200"/>
    <n v="2000"/>
    <x v="2"/>
    <b v="1"/>
    <m/>
    <m/>
    <m/>
    <b v="1"/>
    <m/>
    <m/>
    <m/>
    <m/>
    <m/>
    <m/>
    <m/>
    <m/>
    <m/>
    <m/>
    <m/>
    <m/>
    <s v="Yes"/>
    <s v="Food baskets"/>
    <b v="1"/>
    <m/>
    <m/>
    <m/>
    <m/>
    <m/>
    <m/>
    <m/>
    <s v="No"/>
    <m/>
    <s v="No"/>
    <m/>
    <m/>
    <m/>
    <m/>
    <m/>
    <m/>
    <m/>
    <m/>
    <m/>
    <m/>
    <s v="Participatory (Both wife &amp; Husband)"/>
    <m/>
    <s v="No"/>
    <m/>
    <s v="مشاريع صغيره/تخديم الصرف الصحي في المخيمات"/>
    <s v="In-person to MRFS/partner staff"/>
    <b v="1"/>
    <m/>
    <m/>
    <m/>
    <m/>
    <m/>
    <m/>
    <m/>
    <m/>
    <s v="In-person from staff"/>
    <b v="1"/>
    <m/>
    <m/>
    <m/>
    <m/>
    <m/>
    <m/>
    <m/>
    <s v="لا شكراً"/>
    <s v="uuid:10730361-1208-4367-bc5c-ac8a66ed6785"/>
    <n v="92471603"/>
    <s v="10730361-1208-4367-bc5c-ac8a66ed6785"/>
    <d v="2022-02-10T13:05:06"/>
    <n v="154"/>
    <m/>
    <n v="-1"/>
    <m/>
    <m/>
    <s v="202202091909"/>
    <n v="1514"/>
    <s v="nsenumerator"/>
    <n v="648550"/>
  </r>
  <r>
    <s v="2022-02-10T10:56:23.032+02:00"/>
    <s v="2022-02-10T11:15:47.833+02:00"/>
    <m/>
    <s v="إيفين داود"/>
    <s v="MRFS"/>
    <m/>
    <d v="2022-02-10T00:00:00"/>
    <x v="5"/>
    <s v="Livelihood and Protection (MHPSS, CP, GBV)"/>
    <s v="Yes"/>
    <s v="IDP"/>
    <d v="2018-12-17T00:00:00"/>
    <s v="Primary Caregiver of children &lt;18 years"/>
    <m/>
    <x v="0"/>
    <s v="40-49"/>
    <s v="Not related"/>
    <s v="Female"/>
    <s v="No members with a disability"/>
    <b v="1"/>
    <m/>
    <m/>
    <m/>
    <m/>
    <m/>
    <m/>
    <s v="Single"/>
    <s v="None/Never attended school"/>
    <n v="0"/>
    <n v="0"/>
    <n v="0"/>
    <n v="0"/>
    <n v="0"/>
    <n v="0"/>
    <n v="0"/>
    <s v="0"/>
    <s v="0"/>
    <s v="0"/>
    <n v="0"/>
    <n v="0"/>
    <n v="0"/>
    <n v="0"/>
    <n v="2"/>
    <n v="0"/>
    <s v="0"/>
    <s v="2"/>
    <s v="2"/>
    <s v="0"/>
    <s v="0"/>
    <s v="2"/>
    <s v="2"/>
    <n v="2"/>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Women Adolescent Boys"/>
    <b v="1"/>
    <m/>
    <m/>
    <m/>
    <m/>
    <m/>
    <m/>
    <m/>
    <b v="1"/>
    <m/>
    <m/>
    <m/>
    <m/>
    <s v="قلة الدخل والمصروف"/>
    <s v="Prayer Withdrawal/Isolation"/>
    <m/>
    <m/>
    <m/>
    <b v="1"/>
    <m/>
    <m/>
    <m/>
    <m/>
    <b v="1"/>
    <m/>
    <m/>
    <m/>
    <s v="WGSS"/>
    <m/>
    <m/>
    <m/>
    <m/>
    <m/>
    <m/>
    <m/>
    <m/>
    <b v="1"/>
    <m/>
    <m/>
    <m/>
    <s v="Expenses/costs"/>
    <m/>
    <m/>
    <m/>
    <b v="1"/>
    <m/>
    <m/>
    <m/>
    <m/>
    <m/>
    <x v="0"/>
    <m/>
    <s v="Don't know"/>
    <m/>
    <m/>
    <m/>
    <m/>
    <m/>
    <m/>
    <m/>
    <m/>
    <m/>
    <m/>
    <m/>
    <m/>
    <b v="1"/>
    <m/>
    <x v="2"/>
    <s v="Friend"/>
    <m/>
    <m/>
    <m/>
    <m/>
    <b v="1"/>
    <m/>
    <m/>
    <m/>
    <m/>
    <m/>
    <m/>
    <s v="Police Women's and girls' friendly spaces"/>
    <m/>
    <m/>
    <b v="1"/>
    <m/>
    <m/>
    <b v="1"/>
    <m/>
    <m/>
    <m/>
    <m/>
    <s v="Women friendly Center"/>
    <b v="1"/>
    <m/>
    <m/>
    <m/>
    <m/>
    <m/>
    <m/>
    <m/>
    <m/>
    <s v="Women's and girls' friendly spaces"/>
    <m/>
    <b v="1"/>
    <m/>
    <m/>
    <m/>
    <m/>
    <m/>
    <m/>
    <s v="Distance to facility"/>
    <m/>
    <b v="1"/>
    <m/>
    <m/>
    <m/>
    <m/>
    <m/>
    <m/>
    <m/>
    <s v="Kidnapping Child marriage Neglect"/>
    <b v="1"/>
    <m/>
    <b v="1"/>
    <m/>
    <b v="1"/>
    <m/>
    <m/>
    <m/>
    <m/>
    <m/>
    <m/>
    <m/>
    <m/>
    <m/>
    <m/>
    <m/>
    <s v="Women and Child support centers"/>
    <m/>
    <m/>
    <m/>
    <m/>
    <m/>
    <m/>
    <m/>
    <m/>
    <m/>
    <m/>
    <b v="1"/>
    <m/>
    <m/>
    <m/>
    <m/>
    <m/>
    <m/>
    <m/>
    <m/>
    <m/>
    <m/>
    <m/>
    <m/>
    <m/>
    <m/>
    <m/>
    <m/>
    <m/>
    <m/>
    <m/>
    <m/>
    <m/>
    <m/>
    <m/>
    <m/>
    <m/>
    <m/>
    <m/>
    <m/>
    <m/>
    <m/>
    <m/>
    <s v="Sport activity Hand crafts Painting / re-creational activity Entertainement activities"/>
    <b v="1"/>
    <m/>
    <b v="1"/>
    <b v="1"/>
    <m/>
    <b v="1"/>
    <m/>
    <m/>
    <m/>
    <m/>
    <m/>
    <s v="Orphans living in the community Child-headed households Children who have been associated with fighting forces"/>
    <m/>
    <m/>
    <b v="1"/>
    <b v="1"/>
    <m/>
    <b v="1"/>
    <m/>
    <m/>
    <m/>
    <m/>
    <s v="No income"/>
    <b v="1"/>
    <m/>
    <m/>
    <m/>
    <m/>
    <m/>
    <m/>
    <m/>
    <m/>
    <m/>
    <m/>
    <m/>
    <m/>
    <m/>
    <m/>
    <n v="2000"/>
    <x v="1"/>
    <m/>
    <m/>
    <m/>
    <m/>
    <b v="1"/>
    <m/>
    <m/>
    <m/>
    <m/>
    <m/>
    <m/>
    <m/>
    <m/>
    <m/>
    <m/>
    <m/>
    <m/>
    <s v="No"/>
    <m/>
    <m/>
    <m/>
    <m/>
    <m/>
    <m/>
    <m/>
    <m/>
    <m/>
    <s v="No"/>
    <m/>
    <s v="No"/>
    <m/>
    <m/>
    <m/>
    <m/>
    <m/>
    <m/>
    <m/>
    <m/>
    <m/>
    <m/>
    <s v="Participatory (Both wife &amp; Husband)"/>
    <m/>
    <s v="No"/>
    <m/>
    <s v="مشاريع صغيره/الصرف الصحي"/>
    <s v="In-person to MRFS/partner staff"/>
    <b v="1"/>
    <m/>
    <m/>
    <m/>
    <m/>
    <m/>
    <m/>
    <m/>
    <m/>
    <s v="In-person from staff"/>
    <b v="1"/>
    <m/>
    <m/>
    <m/>
    <m/>
    <m/>
    <m/>
    <m/>
    <s v="لا شكراً"/>
    <s v="uuid:fdfdccb2-3441-463b-8aa6-c43161253411"/>
    <n v="92471604"/>
    <s v="fdfdccb2-3441-463b-8aa6-c43161253411"/>
    <d v="2022-02-10T13:05:07"/>
    <n v="155"/>
    <m/>
    <n v="-1"/>
    <m/>
    <m/>
    <s v="202202091909"/>
    <n v="1164"/>
    <s v="nsenumerator"/>
    <n v="648550"/>
  </r>
  <r>
    <s v="2022-02-10T11:40:43.899+02:00"/>
    <s v="2022-02-10T12:01:41.707+02:00"/>
    <m/>
    <s v="إيفين داود"/>
    <s v="MRFS"/>
    <m/>
    <d v="2022-02-10T00:00:00"/>
    <x v="5"/>
    <s v="Livelihood and Protection (MHPSS, CP, GBV)"/>
    <s v="Yes"/>
    <s v="IDP"/>
    <d v="2018-11-13T00:00:00"/>
    <s v="Head of Household"/>
    <m/>
    <x v="1"/>
    <s v="50+"/>
    <s v="Is the Head of household"/>
    <s v="Male"/>
    <s v="Yes, PWD, has difficulty seeing even with glasses Yes PWD, has difficulty walking or climbing steps"/>
    <m/>
    <b v="1"/>
    <m/>
    <b v="1"/>
    <m/>
    <m/>
    <m/>
    <s v="Married"/>
    <s v="Primary"/>
    <n v="2"/>
    <n v="0"/>
    <n v="0"/>
    <n v="3"/>
    <n v="0"/>
    <n v="1"/>
    <n v="1"/>
    <s v="3"/>
    <s v="2"/>
    <s v="5"/>
    <n v="0"/>
    <n v="0"/>
    <n v="0"/>
    <n v="2"/>
    <n v="1"/>
    <n v="0"/>
    <s v="2"/>
    <s v="1"/>
    <s v="3"/>
    <s v="5"/>
    <s v="0"/>
    <s v="3"/>
    <s v="8"/>
    <n v="8"/>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Children Elderly"/>
    <m/>
    <m/>
    <b v="1"/>
    <m/>
    <b v="1"/>
    <m/>
    <m/>
    <m/>
    <m/>
    <m/>
    <m/>
    <m/>
    <m/>
    <s v="هم الأضعف في المجتمع"/>
    <s v="Seeing an MHPSS professional Prayer"/>
    <m/>
    <m/>
    <m/>
    <b v="1"/>
    <b v="1"/>
    <m/>
    <m/>
    <m/>
    <m/>
    <m/>
    <m/>
    <m/>
    <s v="Family CFSs"/>
    <b v="1"/>
    <m/>
    <m/>
    <m/>
    <m/>
    <m/>
    <m/>
    <b v="1"/>
    <m/>
    <m/>
    <m/>
    <m/>
    <s v="Distance/transportation"/>
    <m/>
    <m/>
    <b v="1"/>
    <m/>
    <m/>
    <m/>
    <m/>
    <m/>
    <m/>
    <x v="0"/>
    <m/>
    <s v="Food aid / food distributions Clean water"/>
    <b v="1"/>
    <m/>
    <m/>
    <m/>
    <m/>
    <m/>
    <m/>
    <m/>
    <m/>
    <m/>
    <b v="1"/>
    <m/>
    <m/>
    <m/>
    <x v="0"/>
    <s v="Women's and girls' friendly spaces"/>
    <m/>
    <m/>
    <m/>
    <m/>
    <m/>
    <b v="1"/>
    <m/>
    <m/>
    <m/>
    <m/>
    <m/>
    <s v="Women's and girls' friendly spaces Friend"/>
    <m/>
    <m/>
    <m/>
    <m/>
    <b v="1"/>
    <b v="1"/>
    <m/>
    <m/>
    <m/>
    <m/>
    <s v="Women friendly Center Mental health referrals"/>
    <b v="1"/>
    <m/>
    <m/>
    <m/>
    <m/>
    <b v="1"/>
    <m/>
    <m/>
    <m/>
    <s v="Women's and girls' friendly spaces"/>
    <m/>
    <b v="1"/>
    <m/>
    <m/>
    <m/>
    <m/>
    <m/>
    <m/>
    <s v="Distance to facility"/>
    <m/>
    <b v="1"/>
    <m/>
    <m/>
    <m/>
    <m/>
    <m/>
    <m/>
    <m/>
    <s v="Kidnapping Child labour Exploitation Dropout of school"/>
    <b v="1"/>
    <b v="1"/>
    <m/>
    <m/>
    <m/>
    <m/>
    <m/>
    <m/>
    <m/>
    <m/>
    <m/>
    <b v="1"/>
    <b v="1"/>
    <m/>
    <m/>
    <m/>
    <s v="Peer groups (e.g. friends) Women and Child support centers"/>
    <b v="1"/>
    <m/>
    <m/>
    <m/>
    <m/>
    <m/>
    <m/>
    <m/>
    <m/>
    <m/>
    <b v="1"/>
    <m/>
    <m/>
    <m/>
    <m/>
    <s v="Sport activity Entertainement activities"/>
    <b v="1"/>
    <m/>
    <m/>
    <m/>
    <m/>
    <b v="1"/>
    <m/>
    <m/>
    <m/>
    <m/>
    <m/>
    <s v="No barriers"/>
    <m/>
    <m/>
    <m/>
    <m/>
    <m/>
    <m/>
    <m/>
    <m/>
    <b v="1"/>
    <m/>
    <s v="Yes"/>
    <m/>
    <s v="No"/>
    <m/>
    <s v="Hand crafts Painting / re-creational activity Awareness / educational activities / psychosocial support"/>
    <m/>
    <m/>
    <b v="1"/>
    <b v="1"/>
    <b v="1"/>
    <m/>
    <m/>
    <m/>
    <m/>
    <m/>
    <m/>
    <s v="Orphans living in the community Child-headed households Children who have been associated with fighting forces"/>
    <m/>
    <m/>
    <b v="1"/>
    <b v="1"/>
    <m/>
    <b v="1"/>
    <m/>
    <m/>
    <m/>
    <m/>
    <s v="Salaried work"/>
    <m/>
    <m/>
    <m/>
    <m/>
    <m/>
    <b v="1"/>
    <m/>
    <m/>
    <m/>
    <m/>
    <m/>
    <m/>
    <m/>
    <m/>
    <n v="1000"/>
    <n v="2000"/>
    <x v="1"/>
    <m/>
    <m/>
    <m/>
    <m/>
    <b v="1"/>
    <m/>
    <m/>
    <m/>
    <m/>
    <m/>
    <m/>
    <m/>
    <m/>
    <m/>
    <m/>
    <m/>
    <m/>
    <s v="Yes"/>
    <s v="Food baskets"/>
    <b v="1"/>
    <m/>
    <m/>
    <m/>
    <m/>
    <m/>
    <m/>
    <m/>
    <s v="No"/>
    <m/>
    <s v="No"/>
    <m/>
    <m/>
    <m/>
    <m/>
    <m/>
    <m/>
    <m/>
    <m/>
    <m/>
    <m/>
    <s v="Participatory (Both wife &amp; Husband)"/>
    <m/>
    <s v="No"/>
    <m/>
    <s v="مشاريع صغيره/توفير الأدوية الطبية"/>
    <s v="In-person to MRFS/partner staff"/>
    <b v="1"/>
    <m/>
    <m/>
    <m/>
    <m/>
    <m/>
    <m/>
    <m/>
    <m/>
    <s v="In-person from staff"/>
    <b v="1"/>
    <m/>
    <m/>
    <m/>
    <m/>
    <m/>
    <m/>
    <m/>
    <s v="لا شكراً"/>
    <s v="uuid:68ccdc9a-84b9-42e1-a720-879335857f49"/>
    <n v="92471606"/>
    <s v="68ccdc9a-84b9-42e1-a720-879335857f49"/>
    <d v="2022-02-10T13:05:07"/>
    <n v="156"/>
    <m/>
    <n v="-1"/>
    <m/>
    <m/>
    <s v="202202091909"/>
    <n v="1258"/>
    <s v="nsenumerator"/>
    <n v="648550"/>
  </r>
  <r>
    <s v="2022-02-10T12:36:55.953+02:00"/>
    <s v="2022-02-10T12:50:28.141+02:00"/>
    <m/>
    <s v="إيفين داود"/>
    <s v="MRFS"/>
    <m/>
    <d v="2022-02-10T00:00:00"/>
    <x v="5"/>
    <s v="Livelihood and Protection (MHPSS, CP, GBV)"/>
    <s v="Yes"/>
    <s v="IDP"/>
    <d v="2019-04-10T00:00:00"/>
    <s v="Primary Caregiver of children &lt;18 years"/>
    <m/>
    <x v="0"/>
    <s v="40-49"/>
    <s v="Wife/Husband"/>
    <s v="Male"/>
    <s v="No members with a disability"/>
    <b v="1"/>
    <m/>
    <m/>
    <m/>
    <m/>
    <m/>
    <m/>
    <s v="Married"/>
    <s v="Primary"/>
    <n v="0"/>
    <n v="0"/>
    <n v="0"/>
    <n v="2"/>
    <n v="1"/>
    <n v="1"/>
    <n v="0"/>
    <s v="3"/>
    <s v="1"/>
    <s v="4"/>
    <n v="0"/>
    <n v="0"/>
    <n v="0"/>
    <n v="1"/>
    <n v="1"/>
    <n v="0"/>
    <s v="1"/>
    <s v="1"/>
    <s v="2"/>
    <s v="4"/>
    <s v="0"/>
    <s v="2"/>
    <s v="6"/>
    <n v="6"/>
    <s v="Shelter / housing"/>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b v="1"/>
    <m/>
    <m/>
    <m/>
    <b v="1"/>
    <m/>
    <m/>
    <m/>
    <m/>
    <m/>
    <m/>
    <m/>
    <m/>
    <m/>
    <m/>
    <m/>
    <m/>
    <m/>
    <s v="Adult Men Children"/>
    <m/>
    <b v="1"/>
    <b v="1"/>
    <m/>
    <m/>
    <m/>
    <m/>
    <m/>
    <m/>
    <m/>
    <m/>
    <m/>
    <m/>
    <s v="هم الأضعف في المجتمع/قلة العمل"/>
    <s v="Speaking to a friend Prayer Smoking"/>
    <m/>
    <b v="1"/>
    <m/>
    <b v="1"/>
    <m/>
    <m/>
    <b v="1"/>
    <m/>
    <m/>
    <m/>
    <m/>
    <m/>
    <s v="Family"/>
    <b v="1"/>
    <m/>
    <m/>
    <m/>
    <m/>
    <m/>
    <m/>
    <m/>
    <m/>
    <m/>
    <m/>
    <m/>
    <s v="Distance/transportation"/>
    <m/>
    <m/>
    <b v="1"/>
    <m/>
    <m/>
    <m/>
    <m/>
    <m/>
    <m/>
    <x v="0"/>
    <m/>
    <s v="Food aid / food distributions Education"/>
    <b v="1"/>
    <m/>
    <m/>
    <m/>
    <m/>
    <b v="1"/>
    <m/>
    <m/>
    <m/>
    <m/>
    <m/>
    <m/>
    <m/>
    <m/>
    <x v="2"/>
    <s v="Friend"/>
    <m/>
    <m/>
    <m/>
    <m/>
    <b v="1"/>
    <m/>
    <m/>
    <m/>
    <m/>
    <m/>
    <m/>
    <s v="Friend"/>
    <m/>
    <m/>
    <m/>
    <m/>
    <b v="1"/>
    <m/>
    <m/>
    <m/>
    <m/>
    <m/>
    <s v="Don't Know"/>
    <m/>
    <m/>
    <m/>
    <m/>
    <m/>
    <m/>
    <m/>
    <b v="1"/>
    <m/>
    <m/>
    <m/>
    <m/>
    <m/>
    <m/>
    <m/>
    <m/>
    <m/>
    <m/>
    <s v="Distance to facility There are no psychosocial support services"/>
    <m/>
    <b v="1"/>
    <m/>
    <m/>
    <m/>
    <b v="1"/>
    <m/>
    <m/>
    <m/>
    <s v="Kidnapping Neglect Exploitation"/>
    <b v="1"/>
    <m/>
    <m/>
    <m/>
    <b v="1"/>
    <m/>
    <m/>
    <m/>
    <m/>
    <m/>
    <m/>
    <b v="1"/>
    <m/>
    <m/>
    <m/>
    <m/>
    <s v="Peer groups (e.g. friends) School teachers"/>
    <b v="1"/>
    <m/>
    <m/>
    <m/>
    <b v="1"/>
    <m/>
    <m/>
    <m/>
    <m/>
    <m/>
    <m/>
    <m/>
    <m/>
    <m/>
    <m/>
    <s v="None"/>
    <m/>
    <m/>
    <m/>
    <m/>
    <m/>
    <m/>
    <m/>
    <m/>
    <b v="1"/>
    <m/>
    <m/>
    <s v="Lack of transportation"/>
    <m/>
    <m/>
    <b v="1"/>
    <m/>
    <m/>
    <m/>
    <m/>
    <m/>
    <m/>
    <m/>
    <s v="Yes"/>
    <m/>
    <s v="No"/>
    <m/>
    <s v="Painting / re-creational activity Awareness / educational activities / psychosocial support"/>
    <m/>
    <m/>
    <m/>
    <b v="1"/>
    <b v="1"/>
    <m/>
    <m/>
    <m/>
    <m/>
    <m/>
    <m/>
    <s v="Orphans living in the community Child-headed households Children who have been associated with fighting forces"/>
    <m/>
    <m/>
    <b v="1"/>
    <b v="1"/>
    <m/>
    <b v="1"/>
    <m/>
    <m/>
    <m/>
    <m/>
    <s v="Salaried work"/>
    <m/>
    <m/>
    <m/>
    <m/>
    <m/>
    <b v="1"/>
    <m/>
    <m/>
    <m/>
    <m/>
    <m/>
    <m/>
    <m/>
    <m/>
    <n v="1000"/>
    <n v="2000"/>
    <x v="1"/>
    <m/>
    <m/>
    <m/>
    <m/>
    <b v="1"/>
    <m/>
    <m/>
    <m/>
    <m/>
    <m/>
    <m/>
    <m/>
    <m/>
    <m/>
    <m/>
    <m/>
    <m/>
    <s v="Yes"/>
    <s v="Food baskets"/>
    <b v="1"/>
    <m/>
    <m/>
    <m/>
    <m/>
    <m/>
    <m/>
    <m/>
    <s v="No"/>
    <m/>
    <s v="No"/>
    <m/>
    <m/>
    <m/>
    <m/>
    <m/>
    <m/>
    <m/>
    <m/>
    <m/>
    <m/>
    <s v="Participatory (Both wife &amp; Husband)"/>
    <m/>
    <s v="No"/>
    <m/>
    <s v="مساحات صديقه للطفل/مشاريع صغيره_x000a_صرف صحي"/>
    <s v="In-person to MRFS/partner staff"/>
    <b v="1"/>
    <m/>
    <m/>
    <m/>
    <m/>
    <m/>
    <m/>
    <m/>
    <m/>
    <s v="In-person from staff"/>
    <b v="1"/>
    <m/>
    <m/>
    <m/>
    <m/>
    <m/>
    <m/>
    <m/>
    <s v="لا شكراً"/>
    <s v="uuid:6b4ea99f-c769-4965-a5f8-c710f3c7e7e4"/>
    <n v="92471608"/>
    <s v="6b4ea99f-c769-4965-a5f8-c710f3c7e7e4"/>
    <d v="2022-02-10T13:05:08"/>
    <n v="157"/>
    <m/>
    <n v="-1"/>
    <m/>
    <m/>
    <s v="202202091909"/>
    <n v="813"/>
    <s v="nsenumerator"/>
    <n v="648550"/>
  </r>
  <r>
    <s v="2022-02-10T13:37:22.291+02:00"/>
    <s v="2022-02-10T16:03:42.590+02:00"/>
    <s v="0"/>
    <s v="إيفين داود"/>
    <s v="MRFS"/>
    <m/>
    <d v="2022-02-10T00:00:00"/>
    <x v="5"/>
    <s v="Livelihood and Protection (MHPSS, CP, GBV)"/>
    <s v="Yes"/>
    <s v="IDP"/>
    <d v="2019-07-10T00:00:00"/>
    <s v="Primary Caregiver of children &lt;18 years"/>
    <m/>
    <x v="0"/>
    <s v="40-49"/>
    <s v="Wife/Husband"/>
    <s v="Male"/>
    <s v="Yes, PWD, has difficulty seeing even with glasses Yes PWD, has difficulty walking or climbing steps"/>
    <m/>
    <b v="1"/>
    <m/>
    <b v="1"/>
    <m/>
    <m/>
    <m/>
    <s v="Married"/>
    <s v="Primary"/>
    <n v="0"/>
    <n v="0"/>
    <n v="2"/>
    <n v="1"/>
    <n v="1"/>
    <n v="1"/>
    <n v="0"/>
    <s v="4"/>
    <s v="1"/>
    <s v="5"/>
    <n v="0"/>
    <n v="0"/>
    <n v="0"/>
    <n v="1"/>
    <n v="1"/>
    <n v="0"/>
    <s v="1"/>
    <s v="1"/>
    <s v="2"/>
    <s v="5"/>
    <s v="2"/>
    <s v="2"/>
    <s v="7"/>
    <n v="7"/>
    <s v="Income / livelihoods"/>
    <m/>
    <s v="Health"/>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Men Children"/>
    <m/>
    <b v="1"/>
    <b v="1"/>
    <m/>
    <m/>
    <m/>
    <m/>
    <m/>
    <m/>
    <m/>
    <m/>
    <m/>
    <m/>
    <s v="قلة العمل/الاستغلال"/>
    <s v="Speaking to a friend Smoking"/>
    <m/>
    <b v="1"/>
    <m/>
    <m/>
    <m/>
    <m/>
    <b v="1"/>
    <m/>
    <m/>
    <m/>
    <m/>
    <m/>
    <s v="Family CFSs"/>
    <b v="1"/>
    <m/>
    <m/>
    <m/>
    <m/>
    <m/>
    <m/>
    <b v="1"/>
    <m/>
    <m/>
    <m/>
    <m/>
    <s v="No knowledge of service location Distance/transportation"/>
    <b v="1"/>
    <m/>
    <b v="1"/>
    <m/>
    <m/>
    <m/>
    <m/>
    <m/>
    <m/>
    <x v="0"/>
    <m/>
    <s v="Food aid / food distributions Clean water"/>
    <b v="1"/>
    <m/>
    <m/>
    <m/>
    <m/>
    <m/>
    <m/>
    <m/>
    <m/>
    <m/>
    <b v="1"/>
    <m/>
    <m/>
    <m/>
    <x v="0"/>
    <s v="Friend"/>
    <m/>
    <m/>
    <m/>
    <m/>
    <b v="1"/>
    <m/>
    <m/>
    <m/>
    <m/>
    <m/>
    <m/>
    <s v="Friend Women's and girls' friendly spaces"/>
    <m/>
    <m/>
    <m/>
    <m/>
    <b v="1"/>
    <b v="1"/>
    <m/>
    <m/>
    <m/>
    <m/>
    <s v="Women friendly Center"/>
    <b v="1"/>
    <m/>
    <m/>
    <m/>
    <m/>
    <m/>
    <m/>
    <m/>
    <m/>
    <s v="Women's and girls' friendly spaces"/>
    <m/>
    <b v="1"/>
    <m/>
    <m/>
    <m/>
    <m/>
    <m/>
    <m/>
    <s v="There are no psychosocial support services Distance to facility"/>
    <m/>
    <b v="1"/>
    <m/>
    <m/>
    <m/>
    <b v="1"/>
    <m/>
    <m/>
    <m/>
    <s v="Kidnapping Child labour Being orphaned Exploitation"/>
    <b v="1"/>
    <b v="1"/>
    <m/>
    <m/>
    <m/>
    <m/>
    <b v="1"/>
    <m/>
    <m/>
    <m/>
    <m/>
    <b v="1"/>
    <m/>
    <m/>
    <m/>
    <m/>
    <s v="School teachers Parents"/>
    <m/>
    <m/>
    <m/>
    <m/>
    <b v="1"/>
    <b v="1"/>
    <m/>
    <m/>
    <m/>
    <m/>
    <m/>
    <m/>
    <m/>
    <m/>
    <m/>
    <s v="None"/>
    <m/>
    <m/>
    <m/>
    <m/>
    <m/>
    <m/>
    <m/>
    <m/>
    <b v="1"/>
    <m/>
    <m/>
    <s v="No services"/>
    <m/>
    <m/>
    <m/>
    <m/>
    <m/>
    <b v="1"/>
    <m/>
    <m/>
    <m/>
    <m/>
    <s v="Yes"/>
    <m/>
    <s v="No"/>
    <m/>
    <s v="Painting / re-creational activity Hand crafts Entertainement activities"/>
    <m/>
    <m/>
    <b v="1"/>
    <b v="1"/>
    <m/>
    <b v="1"/>
    <m/>
    <m/>
    <m/>
    <m/>
    <m/>
    <s v="Orphans living in the community Child-headed households Children who have been associated with fighting forces"/>
    <m/>
    <m/>
    <b v="1"/>
    <b v="1"/>
    <m/>
    <b v="1"/>
    <m/>
    <m/>
    <m/>
    <m/>
    <s v="Salaried work"/>
    <m/>
    <m/>
    <m/>
    <m/>
    <m/>
    <b v="1"/>
    <m/>
    <m/>
    <m/>
    <m/>
    <m/>
    <m/>
    <m/>
    <m/>
    <n v="1000"/>
    <n v="2000"/>
    <x v="2"/>
    <b v="1"/>
    <m/>
    <m/>
    <m/>
    <b v="1"/>
    <m/>
    <m/>
    <m/>
    <m/>
    <m/>
    <m/>
    <m/>
    <m/>
    <m/>
    <m/>
    <m/>
    <m/>
    <s v="Yes"/>
    <s v="Food baskets"/>
    <b v="1"/>
    <m/>
    <m/>
    <m/>
    <m/>
    <m/>
    <m/>
    <m/>
    <s v="No"/>
    <m/>
    <s v="No"/>
    <m/>
    <m/>
    <m/>
    <m/>
    <m/>
    <m/>
    <m/>
    <m/>
    <m/>
    <m/>
    <s v="Participatory (Both wife &amp; Husband)"/>
    <m/>
    <s v="No"/>
    <m/>
    <s v="مشاريع صغيره/مساحات صديقه للطفل_x000a_مراكز لدعم المرأة"/>
    <s v="In-person to MRFS/partner staff"/>
    <b v="1"/>
    <m/>
    <m/>
    <m/>
    <m/>
    <m/>
    <m/>
    <m/>
    <m/>
    <s v="In-person from staff"/>
    <b v="1"/>
    <m/>
    <m/>
    <m/>
    <m/>
    <m/>
    <m/>
    <m/>
    <s v="لا شكراً"/>
    <s v="uuid:bcc832db-b513-47b8-849f-b8696b3e9a8f"/>
    <n v="92471609"/>
    <s v="bcc832db-b513-47b8-849f-b8696b3e9a8f"/>
    <d v="2022-02-10T13:05:09"/>
    <n v="158"/>
    <m/>
    <n v="-1"/>
    <m/>
    <m/>
    <s v="202202091909"/>
    <n v="8780"/>
    <s v="nsenumerator"/>
    <n v="648550"/>
  </r>
  <r>
    <s v="2022-02-10T15:58:03.398+02:00"/>
    <s v="2022-02-10T16:05:24.763+02:00"/>
    <m/>
    <s v="ريم قصاب "/>
    <s v="MRFS"/>
    <m/>
    <d v="2022-02-10T00:00:00"/>
    <x v="7"/>
    <s v="All"/>
    <s v="Yes"/>
    <s v="IDP"/>
    <d v="2022-02-10T00:00:00"/>
    <s v="Primary Caregiver of children &lt;18 years"/>
    <m/>
    <x v="0"/>
    <s v="40-49"/>
    <s v="Wife/Husband"/>
    <s v="Female"/>
    <s v="No members with a disability"/>
    <b v="1"/>
    <m/>
    <m/>
    <m/>
    <m/>
    <m/>
    <m/>
    <s v="Married"/>
    <s v="Secondary"/>
    <n v="0"/>
    <n v="0"/>
    <n v="0"/>
    <n v="1"/>
    <n v="0"/>
    <n v="1"/>
    <n v="0"/>
    <s v="1"/>
    <s v="1"/>
    <s v="2"/>
    <n v="0"/>
    <n v="0"/>
    <n v="2"/>
    <n v="0"/>
    <n v="1"/>
    <n v="0"/>
    <s v="2"/>
    <s v="1"/>
    <s v="3"/>
    <s v="3"/>
    <s v="0"/>
    <s v="2"/>
    <s v="5"/>
    <n v="5"/>
    <s v="Food and basic needs"/>
    <m/>
    <s v="Income / livelihoods"/>
    <m/>
    <s v="Education"/>
    <m/>
    <s v="Primary Health care unit-outpatient only (PHCU) Primary Health care Centre (PHCC)-outpatient,inpatient + maternity Hospital Private Clinic Specialist services"/>
    <b v="1"/>
    <b v="1"/>
    <b v="1"/>
    <b v="1"/>
    <b v="1"/>
    <m/>
    <m/>
    <m/>
    <m/>
    <n v="45"/>
    <x v="5"/>
    <s v="No"/>
    <m/>
    <m/>
    <m/>
    <m/>
    <m/>
    <m/>
    <m/>
    <m/>
    <m/>
    <m/>
    <m/>
    <m/>
    <m/>
    <m/>
    <m/>
    <m/>
    <m/>
    <m/>
    <m/>
    <m/>
    <m/>
    <m/>
    <m/>
    <m/>
    <m/>
    <m/>
    <m/>
    <m/>
    <s v="Pediatric medicine"/>
    <b v="0"/>
    <b v="0"/>
    <b v="1"/>
    <b v="0"/>
    <b v="0"/>
    <b v="0"/>
    <b v="0"/>
    <m/>
    <m/>
    <n v="1"/>
    <m/>
    <m/>
    <m/>
    <m/>
    <m/>
    <m/>
    <m/>
    <m/>
    <m/>
    <x v="1"/>
    <s v="Concerned about side-effects of the COVID-19 vaccine"/>
    <m/>
    <m/>
    <b v="1"/>
    <m/>
    <m/>
    <m/>
    <m/>
    <m/>
    <m/>
    <m/>
    <m/>
    <x v="1"/>
    <s v="Public primary health care facility At private primary health care centre/hospital Hospital for normal delivery Hospital for surgery/ C-section"/>
    <m/>
    <m/>
    <m/>
    <b v="1"/>
    <b v="1"/>
    <b v="1"/>
    <b v="1"/>
    <m/>
    <m/>
    <m/>
    <m/>
    <x v="2"/>
    <s v="In person by community workers"/>
    <m/>
    <b v="1"/>
    <m/>
    <m/>
    <m/>
    <m/>
    <m/>
    <m/>
    <m/>
    <s v="Yes"/>
    <s v="Yes"/>
    <s v="Yes"/>
    <s v="No"/>
    <s v="No"/>
    <s v="No"/>
    <s v="Yes"/>
    <s v="No"/>
    <s v="No"/>
    <s v="Yes"/>
    <s v="Yes"/>
    <s v="No"/>
    <m/>
    <m/>
    <m/>
    <m/>
    <m/>
    <m/>
    <m/>
    <m/>
    <m/>
    <m/>
    <m/>
    <m/>
    <m/>
    <m/>
    <m/>
    <n v="0"/>
    <x v="1"/>
    <m/>
    <m/>
    <m/>
    <m/>
    <s v="Fear Anger Anxiety Economic"/>
    <b v="1"/>
    <b v="1"/>
    <m/>
    <m/>
    <m/>
    <b v="1"/>
    <m/>
    <m/>
    <m/>
    <m/>
    <m/>
    <b v="1"/>
    <m/>
    <m/>
    <m/>
    <m/>
    <m/>
    <m/>
    <s v="Displaced people"/>
    <m/>
    <m/>
    <m/>
    <m/>
    <m/>
    <b v="1"/>
    <m/>
    <m/>
    <m/>
    <m/>
    <m/>
    <m/>
    <m/>
    <s v="بسبب اوضاعهم المعيشيه "/>
    <s v="Speaking to a family member Speaking to a friend Prayer"/>
    <b v="1"/>
    <b v="1"/>
    <m/>
    <b v="1"/>
    <m/>
    <m/>
    <m/>
    <m/>
    <m/>
    <m/>
    <m/>
    <m/>
    <s v="Family Friends MHPSS service providers"/>
    <b v="1"/>
    <b v="1"/>
    <m/>
    <m/>
    <m/>
    <b v="1"/>
    <m/>
    <m/>
    <m/>
    <m/>
    <m/>
    <m/>
    <s v="Distance/transportation"/>
    <m/>
    <m/>
    <b v="1"/>
    <m/>
    <m/>
    <m/>
    <m/>
    <m/>
    <m/>
    <x v="1"/>
    <m/>
    <s v="Food aid / food distributions Dignity kits Cash Vouchers"/>
    <b v="1"/>
    <m/>
    <m/>
    <m/>
    <b v="1"/>
    <m/>
    <m/>
    <m/>
    <m/>
    <b v="1"/>
    <m/>
    <m/>
    <m/>
    <m/>
    <x v="1"/>
    <s v="Family member Friend Women's and girls' friendly spaces"/>
    <b v="1"/>
    <m/>
    <m/>
    <m/>
    <b v="1"/>
    <b v="1"/>
    <m/>
    <m/>
    <m/>
    <m/>
    <m/>
    <s v="Family member Women's and girls' friendly spaces"/>
    <b v="1"/>
    <m/>
    <m/>
    <m/>
    <m/>
    <b v="1"/>
    <m/>
    <m/>
    <m/>
    <m/>
    <s v="Women friendly Center"/>
    <b v="1"/>
    <m/>
    <m/>
    <m/>
    <m/>
    <m/>
    <m/>
    <m/>
    <m/>
    <s v="Women's and girls' friendly spaces"/>
    <m/>
    <b v="1"/>
    <m/>
    <m/>
    <m/>
    <m/>
    <m/>
    <m/>
    <s v="Fear of being identified as survivors"/>
    <b v="1"/>
    <m/>
    <m/>
    <m/>
    <m/>
    <m/>
    <m/>
    <m/>
    <m/>
    <s v="Child marriage Neglect Exploitation Child headed household Dropout of school"/>
    <m/>
    <m/>
    <b v="1"/>
    <m/>
    <b v="1"/>
    <m/>
    <m/>
    <m/>
    <b v="1"/>
    <m/>
    <m/>
    <b v="1"/>
    <b v="1"/>
    <m/>
    <m/>
    <m/>
    <s v="Peer groups (e.g. friends) School teachers"/>
    <b v="1"/>
    <m/>
    <m/>
    <m/>
    <b v="1"/>
    <m/>
    <m/>
    <m/>
    <m/>
    <m/>
    <m/>
    <m/>
    <m/>
    <m/>
    <m/>
    <s v="Sport activity Quraan"/>
    <b v="1"/>
    <b v="1"/>
    <m/>
    <m/>
    <m/>
    <m/>
    <m/>
    <m/>
    <m/>
    <m/>
    <m/>
    <s v="Opening time not suitable for parents"/>
    <m/>
    <m/>
    <m/>
    <b v="1"/>
    <m/>
    <m/>
    <m/>
    <m/>
    <m/>
    <m/>
    <s v="Yes"/>
    <m/>
    <s v="No"/>
    <m/>
    <s v="Hand crafts Entertainement activities"/>
    <m/>
    <m/>
    <b v="1"/>
    <m/>
    <m/>
    <b v="1"/>
    <m/>
    <m/>
    <m/>
    <m/>
    <m/>
    <s v="Children living on the street Orphans living in the community Children involved in harmful forms of labor"/>
    <m/>
    <b v="1"/>
    <b v="1"/>
    <m/>
    <b v="1"/>
    <m/>
    <m/>
    <m/>
    <m/>
    <m/>
    <s v="Casual labor Humanitarian assistance"/>
    <m/>
    <m/>
    <m/>
    <b v="1"/>
    <m/>
    <m/>
    <m/>
    <m/>
    <b v="1"/>
    <m/>
    <m/>
    <m/>
    <m/>
    <m/>
    <n v="1000"/>
    <n v="1500"/>
    <x v="22"/>
    <b v="1"/>
    <m/>
    <m/>
    <m/>
    <m/>
    <b v="1"/>
    <m/>
    <m/>
    <m/>
    <m/>
    <m/>
    <m/>
    <m/>
    <m/>
    <m/>
    <m/>
    <m/>
    <s v="Yes"/>
    <s v="Food baskets Cash/voucher"/>
    <b v="1"/>
    <m/>
    <m/>
    <b v="1"/>
    <m/>
    <m/>
    <m/>
    <m/>
    <s v="No"/>
    <m/>
    <s v="No"/>
    <m/>
    <m/>
    <m/>
    <m/>
    <m/>
    <m/>
    <m/>
    <m/>
    <m/>
    <m/>
    <s v="Participatory (Both wife &amp; Husband)"/>
    <m/>
    <s v="No"/>
    <m/>
    <s v="تامين مساعدات "/>
    <s v="In-person to MRFS/partner staff SMS/whatsapp"/>
    <b v="1"/>
    <m/>
    <m/>
    <b v="1"/>
    <m/>
    <m/>
    <m/>
    <m/>
    <m/>
    <s v="In-person from staff"/>
    <b v="1"/>
    <m/>
    <m/>
    <m/>
    <m/>
    <m/>
    <m/>
    <m/>
    <s v="لا يوجد"/>
    <s v="uuid:78faeec0-a244-4fbe-a92f-d628b25d1677"/>
    <n v="92471790"/>
    <s v="78faeec0-a244-4fbe-a92f-d628b25d1677"/>
    <d v="2022-02-10T13:06:30"/>
    <n v="159"/>
    <m/>
    <n v="-1"/>
    <m/>
    <m/>
    <s v="202202091909"/>
    <n v="441"/>
    <s v="nsenumerator"/>
    <n v="648550"/>
  </r>
  <r>
    <s v="2022-02-10T13:01:33.325+03:00"/>
    <s v="2022-02-10T16:06:00.722+03:00"/>
    <s v="0"/>
    <s v="افراح الحجازي"/>
    <s v="MRFS"/>
    <m/>
    <d v="2022-02-10T00:00:00"/>
    <x v="10"/>
    <s v="All"/>
    <s v="Yes"/>
    <s v="Host"/>
    <m/>
    <s v="Head of Household"/>
    <m/>
    <x v="0"/>
    <s v="30-39"/>
    <s v="Wife/Husband"/>
    <s v="Male"/>
    <s v="No members with a disability"/>
    <b v="1"/>
    <m/>
    <m/>
    <m/>
    <m/>
    <m/>
    <m/>
    <s v="Married"/>
    <s v="Secondary"/>
    <n v="1"/>
    <n v="0"/>
    <n v="1"/>
    <n v="1"/>
    <n v="0"/>
    <n v="1"/>
    <n v="0"/>
    <s v="2"/>
    <s v="1"/>
    <s v="3"/>
    <n v="0"/>
    <n v="1"/>
    <n v="0"/>
    <n v="0"/>
    <n v="1"/>
    <n v="0"/>
    <s v="1"/>
    <s v="1"/>
    <s v="2"/>
    <s v="3"/>
    <s v="2"/>
    <s v="2"/>
    <s v="5"/>
    <n v="5"/>
    <s v="Food and basic needs"/>
    <m/>
    <s v="Water, sanitation, and hygiene"/>
    <m/>
    <s v="Nutrition"/>
    <m/>
    <s v="Specialist services Hospital"/>
    <m/>
    <m/>
    <b v="1"/>
    <m/>
    <b v="1"/>
    <m/>
    <m/>
    <m/>
    <m/>
    <n v="20"/>
    <x v="1"/>
    <s v="No"/>
    <m/>
    <m/>
    <m/>
    <m/>
    <m/>
    <m/>
    <m/>
    <m/>
    <m/>
    <m/>
    <m/>
    <m/>
    <m/>
    <m/>
    <m/>
    <m/>
    <m/>
    <m/>
    <m/>
    <m/>
    <m/>
    <m/>
    <m/>
    <m/>
    <m/>
    <m/>
    <m/>
    <m/>
    <s v="Drugs are mostly available"/>
    <b v="1"/>
    <b v="0"/>
    <b v="0"/>
    <b v="0"/>
    <b v="0"/>
    <b v="0"/>
    <b v="0"/>
    <m/>
    <n v="1"/>
    <n v="1"/>
    <m/>
    <m/>
    <m/>
    <m/>
    <m/>
    <m/>
    <m/>
    <m/>
    <m/>
    <x v="1"/>
    <s v="Concerned about side-effects of the COVID-19 vaccine"/>
    <m/>
    <m/>
    <b v="1"/>
    <m/>
    <m/>
    <m/>
    <m/>
    <m/>
    <m/>
    <m/>
    <m/>
    <x v="1"/>
    <s v="At private primary health care centre/hospital"/>
    <m/>
    <m/>
    <m/>
    <m/>
    <b v="1"/>
    <m/>
    <m/>
    <m/>
    <m/>
    <m/>
    <m/>
    <x v="2"/>
    <s v="In person at health centers Social media"/>
    <b v="1"/>
    <m/>
    <b v="1"/>
    <m/>
    <m/>
    <m/>
    <m/>
    <s v="الفيس بوك"/>
    <m/>
    <s v="Yes"/>
    <s v="Yes"/>
    <s v="Yes"/>
    <s v="Yes"/>
    <s v="No"/>
    <s v="No"/>
    <s v="Yes"/>
    <s v="No"/>
    <s v="No"/>
    <s v="Yes"/>
    <s v="Yes"/>
    <s v="No"/>
    <m/>
    <s v="Yes"/>
    <s v="No"/>
    <s v="No"/>
    <s v="No"/>
    <s v="Yes"/>
    <s v="Yes"/>
    <s v="No"/>
    <s v="Yes"/>
    <s v="No"/>
    <s v="Yes"/>
    <s v="No"/>
    <s v="Yes"/>
    <s v="No"/>
    <s v="Yes"/>
    <n v="7"/>
    <x v="2"/>
    <n v="1"/>
    <s v="1"/>
    <n v="1"/>
    <s v="1"/>
    <s v="Mood swings Changes in Appetite Family conflict Conflict within community"/>
    <m/>
    <m/>
    <m/>
    <m/>
    <m/>
    <m/>
    <m/>
    <m/>
    <b v="1"/>
    <b v="1"/>
    <m/>
    <m/>
    <b v="1"/>
    <b v="1"/>
    <m/>
    <m/>
    <m/>
    <m/>
    <s v="Adult Women Displaced people Persons with Intellectual Disabilities"/>
    <b v="1"/>
    <m/>
    <m/>
    <m/>
    <m/>
    <b v="1"/>
    <b v="1"/>
    <m/>
    <m/>
    <m/>
    <m/>
    <m/>
    <m/>
    <s v="لانهم اشخاص مستضعفين"/>
    <s v="Prayer Smoking"/>
    <m/>
    <m/>
    <m/>
    <b v="1"/>
    <m/>
    <m/>
    <b v="1"/>
    <m/>
    <m/>
    <m/>
    <m/>
    <m/>
    <s v="MHPSS service providers Friends WGSS"/>
    <m/>
    <b v="1"/>
    <m/>
    <m/>
    <m/>
    <b v="1"/>
    <m/>
    <m/>
    <b v="1"/>
    <m/>
    <m/>
    <m/>
    <s v="Fear of stigma No knowledge of service location"/>
    <b v="1"/>
    <m/>
    <m/>
    <m/>
    <m/>
    <b v="1"/>
    <m/>
    <m/>
    <m/>
    <x v="1"/>
    <m/>
    <s v="Food aid / food distributions Dignity kits Women's and girls'-friendly spaces Cash Vouchers"/>
    <b v="1"/>
    <m/>
    <m/>
    <m/>
    <b v="1"/>
    <m/>
    <b v="1"/>
    <m/>
    <m/>
    <b v="1"/>
    <m/>
    <m/>
    <m/>
    <m/>
    <x v="1"/>
    <s v="Police Friend Family member"/>
    <b v="1"/>
    <m/>
    <b v="1"/>
    <m/>
    <b v="1"/>
    <m/>
    <m/>
    <m/>
    <m/>
    <m/>
    <m/>
    <s v="Family member Women's and girls' friendly spaces"/>
    <b v="1"/>
    <m/>
    <m/>
    <m/>
    <m/>
    <b v="1"/>
    <m/>
    <m/>
    <m/>
    <m/>
    <s v="Women friendly Center Skills building"/>
    <b v="1"/>
    <m/>
    <m/>
    <b v="1"/>
    <m/>
    <m/>
    <m/>
    <m/>
    <m/>
    <s v="Women's and girls' friendly spaces"/>
    <m/>
    <b v="1"/>
    <m/>
    <m/>
    <m/>
    <m/>
    <m/>
    <m/>
    <s v="No availability of confidential support Fear of being identified as survivors"/>
    <b v="1"/>
    <m/>
    <m/>
    <b v="1"/>
    <m/>
    <m/>
    <m/>
    <m/>
    <m/>
    <s v="Kidnapping Neglect Being orphaned"/>
    <b v="1"/>
    <m/>
    <m/>
    <m/>
    <b v="1"/>
    <m/>
    <b v="1"/>
    <m/>
    <m/>
    <m/>
    <m/>
    <m/>
    <m/>
    <m/>
    <m/>
    <m/>
    <s v="Peer groups (e.g. friends) Relatives Community/social workers"/>
    <b v="1"/>
    <m/>
    <m/>
    <m/>
    <m/>
    <m/>
    <b v="1"/>
    <m/>
    <b v="1"/>
    <m/>
    <m/>
    <m/>
    <m/>
    <m/>
    <m/>
    <s v="Quraan"/>
    <m/>
    <b v="1"/>
    <m/>
    <m/>
    <m/>
    <m/>
    <m/>
    <m/>
    <m/>
    <m/>
    <m/>
    <s v="Lack of awareness Opening time not suitable for parents"/>
    <b v="1"/>
    <m/>
    <m/>
    <b v="1"/>
    <m/>
    <m/>
    <m/>
    <m/>
    <m/>
    <m/>
    <s v="Yes"/>
    <m/>
    <s v="No"/>
    <m/>
    <s v="Sport activity Quraan Entertainement activities"/>
    <b v="1"/>
    <b v="1"/>
    <m/>
    <m/>
    <m/>
    <b v="1"/>
    <m/>
    <m/>
    <m/>
    <m/>
    <m/>
    <s v="Orphans living in the community"/>
    <m/>
    <m/>
    <b v="1"/>
    <m/>
    <m/>
    <m/>
    <m/>
    <m/>
    <m/>
    <m/>
    <s v="Skilled labour"/>
    <m/>
    <m/>
    <m/>
    <m/>
    <b v="1"/>
    <m/>
    <m/>
    <m/>
    <m/>
    <m/>
    <m/>
    <m/>
    <m/>
    <m/>
    <n v="700"/>
    <n v="900"/>
    <x v="40"/>
    <m/>
    <m/>
    <m/>
    <m/>
    <m/>
    <m/>
    <m/>
    <m/>
    <m/>
    <m/>
    <m/>
    <m/>
    <m/>
    <m/>
    <m/>
    <b v="1"/>
    <m/>
    <s v="No"/>
    <m/>
    <m/>
    <m/>
    <m/>
    <m/>
    <m/>
    <m/>
    <m/>
    <m/>
    <s v="No"/>
    <m/>
    <s v="No"/>
    <m/>
    <m/>
    <m/>
    <m/>
    <m/>
    <m/>
    <m/>
    <m/>
    <m/>
    <m/>
    <s v="Participatory (Both wife &amp; Husband)"/>
    <m/>
    <s v="No"/>
    <m/>
    <s v="توفير عيادات اذنية مجانية"/>
    <s v="Suggestion boxes"/>
    <m/>
    <b v="1"/>
    <m/>
    <m/>
    <m/>
    <m/>
    <m/>
    <m/>
    <m/>
    <s v="In-person from staff"/>
    <b v="1"/>
    <m/>
    <m/>
    <m/>
    <m/>
    <m/>
    <m/>
    <m/>
    <s v="لا"/>
    <s v="uuid:c10c5dff-c971-45c4-a827-1ea67d156f34"/>
    <n v="92471891"/>
    <s v="c10c5dff-c971-45c4-a827-1ea67d156f34"/>
    <d v="2022-02-10T13:08:56"/>
    <n v="160"/>
    <m/>
    <n v="-1"/>
    <m/>
    <m/>
    <s v="202202091909"/>
    <n v="11067"/>
    <s v="nsenumerator"/>
    <n v="648550"/>
  </r>
  <r>
    <s v="2022-02-10T14:17:48.121+03:00"/>
    <s v="2022-02-10T16:07:17.063+03:00"/>
    <s v="0"/>
    <s v="افراح الحجازي"/>
    <s v="MRFS"/>
    <m/>
    <d v="2022-02-10T00:00:00"/>
    <x v="10"/>
    <s v="All"/>
    <s v="Yes"/>
    <s v="Host"/>
    <m/>
    <s v="Head of Household"/>
    <m/>
    <x v="1"/>
    <s v="30-39"/>
    <s v="Is the Head of household"/>
    <s v="Male"/>
    <s v="No members with a disability"/>
    <b v="1"/>
    <m/>
    <m/>
    <m/>
    <m/>
    <m/>
    <m/>
    <s v="Married"/>
    <s v="institute / diploma"/>
    <n v="0"/>
    <n v="0"/>
    <n v="1"/>
    <n v="1"/>
    <n v="0"/>
    <n v="1"/>
    <n v="0"/>
    <s v="2"/>
    <s v="1"/>
    <s v="3"/>
    <n v="0"/>
    <n v="1"/>
    <n v="0"/>
    <n v="0"/>
    <n v="1"/>
    <n v="0"/>
    <s v="1"/>
    <s v="1"/>
    <s v="2"/>
    <s v="3"/>
    <s v="2"/>
    <s v="2"/>
    <s v="5"/>
    <n v="5"/>
    <s v="Income / livelihoods"/>
    <m/>
    <s v="Food and basic needs"/>
    <m/>
    <s v="Nutrition"/>
    <m/>
    <s v="Primary Health care unit-outpatient only (PHCU) Hospital Private Clinic Specialist services"/>
    <b v="1"/>
    <m/>
    <b v="1"/>
    <b v="1"/>
    <b v="1"/>
    <m/>
    <m/>
    <m/>
    <m/>
    <n v="10"/>
    <x v="1"/>
    <s v="No"/>
    <m/>
    <m/>
    <m/>
    <m/>
    <m/>
    <m/>
    <m/>
    <m/>
    <m/>
    <m/>
    <m/>
    <m/>
    <m/>
    <m/>
    <m/>
    <m/>
    <m/>
    <m/>
    <m/>
    <m/>
    <m/>
    <m/>
    <m/>
    <m/>
    <m/>
    <m/>
    <m/>
    <m/>
    <s v="Pediatric medicine"/>
    <b v="0"/>
    <b v="0"/>
    <b v="1"/>
    <b v="0"/>
    <b v="0"/>
    <b v="0"/>
    <b v="0"/>
    <m/>
    <m/>
    <n v="1"/>
    <m/>
    <m/>
    <m/>
    <m/>
    <m/>
    <m/>
    <m/>
    <m/>
    <m/>
    <x v="2"/>
    <m/>
    <m/>
    <m/>
    <m/>
    <m/>
    <m/>
    <m/>
    <m/>
    <m/>
    <m/>
    <m/>
    <m/>
    <x v="1"/>
    <s v="Public primary health care facility At private primary health care centre/hospital Hospital for normal delivery Hospital for surgery/ C-section"/>
    <m/>
    <m/>
    <m/>
    <b v="1"/>
    <b v="1"/>
    <b v="1"/>
    <b v="1"/>
    <m/>
    <m/>
    <m/>
    <m/>
    <x v="2"/>
    <s v="In person at health centers"/>
    <b v="1"/>
    <m/>
    <m/>
    <m/>
    <m/>
    <m/>
    <m/>
    <m/>
    <m/>
    <s v="Yes"/>
    <s v="Yes"/>
    <s v="Yes"/>
    <s v="Yes"/>
    <s v="No"/>
    <s v="Yes"/>
    <s v="Yes"/>
    <s v="No"/>
    <s v="No"/>
    <s v="Yes"/>
    <s v="Yes"/>
    <s v="No"/>
    <m/>
    <s v="Yes"/>
    <s v="No"/>
    <s v="No"/>
    <s v="No"/>
    <s v="No"/>
    <s v="Yes"/>
    <s v="Yes"/>
    <s v="No"/>
    <s v="Yes"/>
    <s v="Yes"/>
    <s v="No"/>
    <s v="Yes"/>
    <s v="No"/>
    <s v="No"/>
    <n v="6"/>
    <x v="2"/>
    <n v="2"/>
    <s v="2"/>
    <m/>
    <m/>
    <s v="Problems Sleeping Mood swings Changes in Appetite Conflict within community Sadness"/>
    <m/>
    <m/>
    <m/>
    <m/>
    <b v="1"/>
    <m/>
    <b v="1"/>
    <m/>
    <b v="1"/>
    <b v="1"/>
    <m/>
    <m/>
    <m/>
    <b v="1"/>
    <m/>
    <m/>
    <m/>
    <m/>
    <s v="Elderly Persons with Intellectual Disabilities"/>
    <m/>
    <m/>
    <m/>
    <m/>
    <b v="1"/>
    <m/>
    <b v="1"/>
    <m/>
    <m/>
    <m/>
    <m/>
    <m/>
    <m/>
    <s v="لانهم اكثر حاج للتعاطف"/>
    <s v="Speaking to a family member Prayer Smoking"/>
    <b v="1"/>
    <m/>
    <m/>
    <b v="1"/>
    <m/>
    <m/>
    <b v="1"/>
    <m/>
    <m/>
    <m/>
    <m/>
    <m/>
    <s v="Friends Medical Doctor WGSS"/>
    <m/>
    <b v="1"/>
    <m/>
    <m/>
    <b v="1"/>
    <m/>
    <m/>
    <m/>
    <b v="1"/>
    <m/>
    <m/>
    <m/>
    <s v="No knowledge of service location Fear of stigma"/>
    <b v="1"/>
    <m/>
    <m/>
    <m/>
    <m/>
    <b v="1"/>
    <m/>
    <m/>
    <m/>
    <x v="1"/>
    <m/>
    <s v="Health care (including reproductive health) Education Women's and girls'-friendly spaces"/>
    <m/>
    <m/>
    <m/>
    <b v="1"/>
    <m/>
    <b v="1"/>
    <b v="1"/>
    <m/>
    <m/>
    <m/>
    <m/>
    <m/>
    <m/>
    <m/>
    <x v="0"/>
    <s v="Police Friend Family member"/>
    <b v="1"/>
    <m/>
    <b v="1"/>
    <m/>
    <b v="1"/>
    <m/>
    <m/>
    <m/>
    <m/>
    <m/>
    <m/>
    <s v="Family member Friend"/>
    <b v="1"/>
    <m/>
    <m/>
    <m/>
    <b v="1"/>
    <m/>
    <m/>
    <m/>
    <m/>
    <m/>
    <s v="Women friendly Center"/>
    <b v="1"/>
    <m/>
    <m/>
    <m/>
    <m/>
    <m/>
    <m/>
    <m/>
    <m/>
    <s v="School Women's and girls' friendly spaces"/>
    <b v="1"/>
    <b v="1"/>
    <m/>
    <m/>
    <m/>
    <m/>
    <m/>
    <m/>
    <s v="Fear of being identified as survivors Lack of trained staff"/>
    <b v="1"/>
    <m/>
    <m/>
    <m/>
    <b v="1"/>
    <m/>
    <m/>
    <m/>
    <m/>
    <s v="Child labour Being orphaned Child headed household Exploitation Dropout of school"/>
    <m/>
    <b v="1"/>
    <m/>
    <m/>
    <m/>
    <m/>
    <b v="1"/>
    <m/>
    <b v="1"/>
    <m/>
    <m/>
    <b v="1"/>
    <b v="1"/>
    <m/>
    <m/>
    <m/>
    <s v="Siblings Relatives"/>
    <m/>
    <m/>
    <b v="1"/>
    <m/>
    <m/>
    <m/>
    <b v="1"/>
    <m/>
    <m/>
    <m/>
    <m/>
    <m/>
    <m/>
    <m/>
    <m/>
    <s v="Quraan Sport activity Entertainement activities"/>
    <b v="1"/>
    <b v="1"/>
    <m/>
    <m/>
    <m/>
    <b v="1"/>
    <m/>
    <m/>
    <m/>
    <m/>
    <m/>
    <s v="Lack of awareness Security problems Opening time not suitable for parents"/>
    <b v="1"/>
    <b v="1"/>
    <m/>
    <b v="1"/>
    <m/>
    <m/>
    <m/>
    <m/>
    <m/>
    <m/>
    <s v="Yes"/>
    <m/>
    <s v="No"/>
    <m/>
    <s v="Sport activity Quraan Hand crafts Entertainement activities Case Management activities"/>
    <b v="1"/>
    <b v="1"/>
    <b v="1"/>
    <m/>
    <m/>
    <b v="1"/>
    <b v="1"/>
    <m/>
    <m/>
    <m/>
    <m/>
    <s v="Children involved in harmful forms of labor"/>
    <m/>
    <m/>
    <m/>
    <m/>
    <b v="1"/>
    <m/>
    <m/>
    <m/>
    <m/>
    <m/>
    <s v="Casual labor"/>
    <m/>
    <m/>
    <m/>
    <b v="1"/>
    <m/>
    <m/>
    <m/>
    <m/>
    <m/>
    <m/>
    <m/>
    <m/>
    <m/>
    <m/>
    <n v="500"/>
    <n v="700"/>
    <x v="2"/>
    <b v="1"/>
    <m/>
    <m/>
    <m/>
    <b v="1"/>
    <m/>
    <m/>
    <m/>
    <m/>
    <m/>
    <m/>
    <m/>
    <m/>
    <m/>
    <m/>
    <m/>
    <m/>
    <s v="No"/>
    <m/>
    <m/>
    <m/>
    <m/>
    <m/>
    <m/>
    <m/>
    <m/>
    <m/>
    <s v="No"/>
    <m/>
    <s v="No"/>
    <m/>
    <m/>
    <m/>
    <m/>
    <m/>
    <m/>
    <m/>
    <m/>
    <m/>
    <m/>
    <s v="Participatory (Both wife &amp; Husband)"/>
    <m/>
    <s v="No"/>
    <m/>
    <s v="الحصول على وظائف للرجال"/>
    <s v="Suggestion boxes"/>
    <m/>
    <b v="1"/>
    <m/>
    <m/>
    <m/>
    <m/>
    <m/>
    <m/>
    <m/>
    <s v="In-person from staff"/>
    <b v="1"/>
    <m/>
    <m/>
    <m/>
    <m/>
    <m/>
    <m/>
    <m/>
    <s v="لا"/>
    <s v="uuid:1052b83c-35f8-4e48-a5be-b8209822c797"/>
    <n v="92471892"/>
    <s v="1052b83c-35f8-4e48-a5be-b8209822c797"/>
    <d v="2022-02-10T13:08:57"/>
    <n v="161"/>
    <m/>
    <n v="-1"/>
    <m/>
    <m/>
    <s v="202202091909"/>
    <n v="6569"/>
    <s v="nsenumerator"/>
    <n v="648550"/>
  </r>
  <r>
    <s v="2022-02-10T15:12:59.063+03:00"/>
    <s v="2022-02-10T16:08:45.422+03:00"/>
    <s v="0"/>
    <s v="افراح الحجازي"/>
    <s v="MRFS"/>
    <m/>
    <d v="2022-02-10T00:00:00"/>
    <x v="10"/>
    <s v="All"/>
    <s v="Yes"/>
    <s v="Host"/>
    <m/>
    <s v="Head of Household"/>
    <m/>
    <x v="1"/>
    <s v="30-39"/>
    <s v="Is the Head of household"/>
    <s v="Male"/>
    <s v="Yes PWD, has difficulty hearing, even with hearing aid"/>
    <m/>
    <m/>
    <b v="1"/>
    <m/>
    <m/>
    <m/>
    <m/>
    <s v="Married"/>
    <s v="Intermediate / preparatory"/>
    <n v="1"/>
    <n v="1"/>
    <n v="0"/>
    <n v="1"/>
    <n v="0"/>
    <n v="1"/>
    <n v="0"/>
    <s v="2"/>
    <s v="1"/>
    <s v="3"/>
    <n v="0"/>
    <n v="1"/>
    <n v="0"/>
    <n v="0"/>
    <n v="1"/>
    <n v="0"/>
    <s v="1"/>
    <s v="1"/>
    <s v="2"/>
    <s v="3"/>
    <s v="1"/>
    <s v="2"/>
    <s v="5"/>
    <n v="5"/>
    <s v="Income / livelihoods"/>
    <m/>
    <s v="Health"/>
    <m/>
    <s v="Nutrition"/>
    <m/>
    <s v="Hospital Specialist services Private Clinic"/>
    <m/>
    <m/>
    <b v="1"/>
    <b v="1"/>
    <b v="1"/>
    <m/>
    <m/>
    <m/>
    <m/>
    <n v="20"/>
    <x v="2"/>
    <s v="No"/>
    <m/>
    <m/>
    <m/>
    <m/>
    <m/>
    <m/>
    <m/>
    <m/>
    <m/>
    <m/>
    <m/>
    <m/>
    <m/>
    <m/>
    <m/>
    <m/>
    <m/>
    <m/>
    <m/>
    <m/>
    <m/>
    <m/>
    <m/>
    <m/>
    <m/>
    <m/>
    <m/>
    <m/>
    <s v="Drugs are mostly available"/>
    <b v="1"/>
    <b v="0"/>
    <b v="0"/>
    <b v="0"/>
    <b v="0"/>
    <b v="0"/>
    <b v="0"/>
    <m/>
    <m/>
    <m/>
    <m/>
    <m/>
    <m/>
    <m/>
    <m/>
    <m/>
    <m/>
    <m/>
    <m/>
    <x v="1"/>
    <s v="Concerned about side-effects of the COVID-19 vaccine"/>
    <m/>
    <m/>
    <b v="1"/>
    <m/>
    <m/>
    <m/>
    <m/>
    <m/>
    <m/>
    <m/>
    <m/>
    <x v="1"/>
    <s v="At private primary health care centre/hospital Public primary health care facility Hospital for normal delivery"/>
    <m/>
    <m/>
    <m/>
    <b v="1"/>
    <b v="1"/>
    <b v="1"/>
    <m/>
    <m/>
    <m/>
    <m/>
    <m/>
    <x v="3"/>
    <s v="In person at health centers"/>
    <b v="1"/>
    <m/>
    <m/>
    <m/>
    <m/>
    <m/>
    <m/>
    <m/>
    <m/>
    <s v="Yes"/>
    <s v="Yes"/>
    <s v="Yes"/>
    <s v="Yes"/>
    <s v="Yes"/>
    <s v="No"/>
    <s v="Yes"/>
    <s v="Yes"/>
    <s v="No"/>
    <s v="Yes"/>
    <s v="Yes"/>
    <s v="No"/>
    <m/>
    <s v="Yes"/>
    <s v="No"/>
    <s v="Yes"/>
    <s v="No"/>
    <s v="Yes"/>
    <s v="No"/>
    <s v="No"/>
    <s v="No"/>
    <s v="No"/>
    <s v="Yes"/>
    <s v="No"/>
    <s v="Yes"/>
    <s v="No"/>
    <s v="Yes"/>
    <n v="6"/>
    <x v="2"/>
    <n v="1"/>
    <s v="1"/>
    <n v="1"/>
    <s v="1"/>
    <s v="Fear Anger Hopelessness Sadness Anxiety"/>
    <b v="1"/>
    <b v="1"/>
    <b v="1"/>
    <m/>
    <b v="1"/>
    <b v="1"/>
    <m/>
    <m/>
    <m/>
    <m/>
    <m/>
    <m/>
    <m/>
    <m/>
    <m/>
    <m/>
    <m/>
    <m/>
    <s v="Adult Women Elderly Persons with Physical Disabilities"/>
    <b v="1"/>
    <m/>
    <m/>
    <b v="1"/>
    <b v="1"/>
    <m/>
    <m/>
    <m/>
    <m/>
    <m/>
    <m/>
    <m/>
    <m/>
    <s v="بسبب القلق"/>
    <s v="Speaking to a friend Exercise Smoking Withdrawal/Isolation"/>
    <m/>
    <b v="1"/>
    <b v="1"/>
    <m/>
    <m/>
    <m/>
    <b v="1"/>
    <m/>
    <b v="1"/>
    <m/>
    <m/>
    <m/>
    <s v="Friends Medical Doctor"/>
    <m/>
    <b v="1"/>
    <m/>
    <m/>
    <b v="1"/>
    <m/>
    <m/>
    <m/>
    <m/>
    <m/>
    <m/>
    <m/>
    <s v="No knowledge of service location Expenses/costs"/>
    <b v="1"/>
    <m/>
    <m/>
    <b v="1"/>
    <m/>
    <m/>
    <m/>
    <m/>
    <m/>
    <x v="0"/>
    <m/>
    <s v="Education Women's and girls'-friendly spaces Case management for survivors of GBV"/>
    <m/>
    <m/>
    <m/>
    <m/>
    <m/>
    <b v="1"/>
    <b v="1"/>
    <m/>
    <b v="1"/>
    <m/>
    <m/>
    <m/>
    <m/>
    <m/>
    <x v="1"/>
    <s v="Police Women's and girls' friendly spaces"/>
    <m/>
    <m/>
    <b v="1"/>
    <m/>
    <m/>
    <b v="1"/>
    <m/>
    <m/>
    <m/>
    <m/>
    <m/>
    <s v="Family member Friend"/>
    <b v="1"/>
    <m/>
    <m/>
    <m/>
    <b v="1"/>
    <m/>
    <m/>
    <m/>
    <m/>
    <m/>
    <s v="Women friendly Center Skills building Mental health referrals"/>
    <b v="1"/>
    <m/>
    <m/>
    <b v="1"/>
    <m/>
    <b v="1"/>
    <m/>
    <m/>
    <m/>
    <s v="School Women's and girls' friendly spaces"/>
    <b v="1"/>
    <b v="1"/>
    <m/>
    <m/>
    <m/>
    <m/>
    <m/>
    <m/>
    <s v="Fear of being identified as survivors Distance to facility"/>
    <b v="1"/>
    <b v="1"/>
    <m/>
    <m/>
    <m/>
    <m/>
    <m/>
    <m/>
    <m/>
    <s v="Child labour Child marriage Neglect"/>
    <m/>
    <b v="1"/>
    <b v="1"/>
    <m/>
    <b v="1"/>
    <m/>
    <m/>
    <m/>
    <m/>
    <m/>
    <m/>
    <m/>
    <m/>
    <m/>
    <m/>
    <m/>
    <s v="Religious leaders Peer groups (e.g. friends) Parents Relatives"/>
    <b v="1"/>
    <b v="1"/>
    <m/>
    <m/>
    <m/>
    <b v="1"/>
    <b v="1"/>
    <m/>
    <m/>
    <m/>
    <m/>
    <m/>
    <m/>
    <m/>
    <m/>
    <s v="Sport activity Quraan Hand crafts Awareness / educational activities / psychosocial support"/>
    <b v="1"/>
    <b v="1"/>
    <b v="1"/>
    <m/>
    <b v="1"/>
    <m/>
    <m/>
    <m/>
    <m/>
    <m/>
    <m/>
    <s v="Lack of awareness Security problems Lack of transportation"/>
    <b v="1"/>
    <b v="1"/>
    <b v="1"/>
    <m/>
    <m/>
    <m/>
    <m/>
    <m/>
    <m/>
    <m/>
    <s v="Yes"/>
    <m/>
    <s v="No"/>
    <m/>
    <s v="Sport activity Hand crafts Awareness / educational activities / psychosocial support"/>
    <b v="1"/>
    <m/>
    <b v="1"/>
    <m/>
    <b v="1"/>
    <m/>
    <m/>
    <m/>
    <m/>
    <m/>
    <m/>
    <s v="Children separated from their parents Children who have been associated with fighting forces"/>
    <b v="1"/>
    <m/>
    <m/>
    <m/>
    <m/>
    <b v="1"/>
    <m/>
    <m/>
    <m/>
    <m/>
    <s v="Casual labor Salaried work"/>
    <m/>
    <m/>
    <m/>
    <b v="1"/>
    <m/>
    <b v="1"/>
    <m/>
    <m/>
    <m/>
    <m/>
    <m/>
    <m/>
    <m/>
    <m/>
    <n v="1500"/>
    <n v="1500"/>
    <x v="40"/>
    <m/>
    <m/>
    <m/>
    <m/>
    <m/>
    <m/>
    <m/>
    <m/>
    <m/>
    <m/>
    <m/>
    <m/>
    <m/>
    <m/>
    <m/>
    <b v="1"/>
    <m/>
    <s v="Do not know"/>
    <m/>
    <m/>
    <m/>
    <m/>
    <m/>
    <m/>
    <m/>
    <m/>
    <m/>
    <s v="No"/>
    <m/>
    <s v="No"/>
    <m/>
    <m/>
    <m/>
    <m/>
    <m/>
    <m/>
    <m/>
    <m/>
    <m/>
    <m/>
    <s v="Decided by men / husband only"/>
    <m/>
    <s v="No"/>
    <m/>
    <s v="زيادة فرص العمل للمساء او الرجال_x000a_تامين سلل اغاثة"/>
    <s v="Don't Know"/>
    <m/>
    <m/>
    <m/>
    <m/>
    <m/>
    <m/>
    <m/>
    <b v="1"/>
    <m/>
    <s v="In-person from staff"/>
    <b v="1"/>
    <m/>
    <m/>
    <m/>
    <m/>
    <m/>
    <m/>
    <m/>
    <s v="لا"/>
    <s v="uuid:9a62de1f-e2a7-4561-8c3c-42f136bd0cc7"/>
    <n v="92471893"/>
    <s v="9a62de1f-e2a7-4561-8c3c-42f136bd0cc7"/>
    <d v="2022-02-10T13:08:57"/>
    <n v="162"/>
    <m/>
    <n v="-1"/>
    <m/>
    <m/>
    <s v="202202091909"/>
    <n v="3346"/>
    <s v="nsenumerator"/>
    <n v="648550"/>
  </r>
  <r>
    <s v="2022-02-10T13:23:51.082+03:00"/>
    <s v="2022-02-10T16:10:25.985+03:00"/>
    <s v="0"/>
    <s v="سعاد مغلاج"/>
    <s v="MRFS"/>
    <m/>
    <d v="2022-02-10T00:00:00"/>
    <x v="10"/>
    <s v="All"/>
    <s v="Yes"/>
    <s v="Host"/>
    <m/>
    <s v="Head of Household"/>
    <m/>
    <x v="1"/>
    <s v="30-39"/>
    <s v="Is the Head of household"/>
    <s v="Male"/>
    <s v="No members with a disability"/>
    <b v="1"/>
    <m/>
    <m/>
    <m/>
    <m/>
    <m/>
    <m/>
    <s v="Married"/>
    <s v="Intermediate / preparatory"/>
    <n v="1"/>
    <n v="0"/>
    <n v="2"/>
    <n v="0"/>
    <n v="0"/>
    <n v="1"/>
    <n v="0"/>
    <s v="2"/>
    <s v="1"/>
    <s v="3"/>
    <n v="0"/>
    <n v="0"/>
    <n v="2"/>
    <n v="1"/>
    <n v="1"/>
    <n v="0"/>
    <s v="3"/>
    <s v="1"/>
    <s v="4"/>
    <s v="5"/>
    <s v="2"/>
    <s v="2"/>
    <s v="7"/>
    <n v="7"/>
    <s v="Health"/>
    <m/>
    <s v="Income / livelihoods"/>
    <m/>
    <s v="Water, sanitation, and hygiene"/>
    <m/>
    <s v="Hospital Private Clinic"/>
    <m/>
    <m/>
    <b v="1"/>
    <b v="1"/>
    <m/>
    <m/>
    <m/>
    <m/>
    <m/>
    <n v="20"/>
    <x v="1"/>
    <s v="No"/>
    <m/>
    <m/>
    <m/>
    <m/>
    <m/>
    <m/>
    <m/>
    <m/>
    <m/>
    <m/>
    <m/>
    <m/>
    <m/>
    <m/>
    <m/>
    <m/>
    <m/>
    <m/>
    <m/>
    <m/>
    <m/>
    <m/>
    <m/>
    <m/>
    <m/>
    <m/>
    <m/>
    <m/>
    <s v="Antibiotic"/>
    <b v="0"/>
    <b v="0"/>
    <b v="0"/>
    <b v="0"/>
    <b v="1"/>
    <b v="0"/>
    <b v="0"/>
    <m/>
    <m/>
    <m/>
    <m/>
    <m/>
    <m/>
    <m/>
    <m/>
    <m/>
    <m/>
    <m/>
    <m/>
    <x v="2"/>
    <m/>
    <m/>
    <m/>
    <m/>
    <m/>
    <m/>
    <m/>
    <m/>
    <m/>
    <m/>
    <m/>
    <m/>
    <x v="1"/>
    <s v="Hospital for normal delivery At home with traditional midwife or non-professional"/>
    <m/>
    <m/>
    <b v="1"/>
    <m/>
    <m/>
    <b v="1"/>
    <m/>
    <m/>
    <m/>
    <m/>
    <s v="عادات وتقاليد"/>
    <x v="2"/>
    <s v="In person at health centers"/>
    <b v="1"/>
    <m/>
    <m/>
    <m/>
    <m/>
    <m/>
    <m/>
    <m/>
    <m/>
    <s v="Yes"/>
    <s v="Yes"/>
    <s v="Yes"/>
    <s v="No"/>
    <s v="No"/>
    <s v="No"/>
    <s v="Yes"/>
    <s v="No"/>
    <s v="No"/>
    <s v="Yes"/>
    <s v="Yes"/>
    <s v="No"/>
    <m/>
    <s v="Yes"/>
    <s v="No"/>
    <s v="No"/>
    <s v="No"/>
    <s v="Yes"/>
    <s v="No"/>
    <s v="No"/>
    <s v="No"/>
    <s v="No"/>
    <s v="Yes"/>
    <s v="Yes"/>
    <s v="No"/>
    <s v="No"/>
    <s v="No"/>
    <n v="4"/>
    <x v="1"/>
    <n v="2"/>
    <s v="2"/>
    <n v="1"/>
    <s v="1"/>
    <s v="Anger Anxiety Mood swings"/>
    <m/>
    <b v="1"/>
    <m/>
    <m/>
    <m/>
    <b v="1"/>
    <m/>
    <m/>
    <b v="1"/>
    <m/>
    <m/>
    <m/>
    <m/>
    <m/>
    <m/>
    <m/>
    <m/>
    <m/>
    <s v="Children Elderly Displaced people"/>
    <m/>
    <m/>
    <b v="1"/>
    <m/>
    <b v="1"/>
    <b v="1"/>
    <m/>
    <m/>
    <m/>
    <m/>
    <m/>
    <m/>
    <m/>
    <s v="لانهم الاكثر ضعفا"/>
    <s v="Speaking to a family member Speaking to a friend Prayer"/>
    <b v="1"/>
    <b v="1"/>
    <m/>
    <b v="1"/>
    <m/>
    <m/>
    <m/>
    <m/>
    <m/>
    <m/>
    <m/>
    <m/>
    <s v="NGO"/>
    <m/>
    <m/>
    <b v="1"/>
    <m/>
    <m/>
    <m/>
    <m/>
    <m/>
    <m/>
    <m/>
    <m/>
    <m/>
    <s v="Fear of stigma"/>
    <m/>
    <m/>
    <m/>
    <m/>
    <m/>
    <b v="1"/>
    <m/>
    <m/>
    <m/>
    <x v="1"/>
    <m/>
    <s v="Food aid / food distributions Health care (including reproductive health) Women's and girls'-friendly spaces"/>
    <b v="1"/>
    <m/>
    <m/>
    <b v="1"/>
    <m/>
    <m/>
    <b v="1"/>
    <m/>
    <m/>
    <m/>
    <m/>
    <m/>
    <m/>
    <m/>
    <x v="2"/>
    <s v="Family member Women's and girls' friendly spaces"/>
    <b v="1"/>
    <m/>
    <m/>
    <m/>
    <m/>
    <b v="1"/>
    <m/>
    <m/>
    <m/>
    <m/>
    <m/>
    <s v="Family member Women's and girls' friendly spaces"/>
    <b v="1"/>
    <m/>
    <m/>
    <m/>
    <m/>
    <b v="1"/>
    <m/>
    <m/>
    <m/>
    <m/>
    <s v="Women friendly Center"/>
    <b v="1"/>
    <m/>
    <m/>
    <m/>
    <m/>
    <m/>
    <m/>
    <m/>
    <m/>
    <s v="Women's and girls' friendly spaces"/>
    <m/>
    <b v="1"/>
    <m/>
    <m/>
    <m/>
    <m/>
    <m/>
    <m/>
    <s v="Fear of being identified as survivors"/>
    <b v="1"/>
    <m/>
    <m/>
    <m/>
    <m/>
    <m/>
    <m/>
    <m/>
    <m/>
    <s v="Neglect Being orphaned Child headed household"/>
    <m/>
    <m/>
    <m/>
    <m/>
    <b v="1"/>
    <m/>
    <b v="1"/>
    <m/>
    <b v="1"/>
    <m/>
    <m/>
    <m/>
    <m/>
    <m/>
    <m/>
    <m/>
    <s v="Parents Relatives"/>
    <m/>
    <m/>
    <m/>
    <m/>
    <m/>
    <b v="1"/>
    <b v="1"/>
    <m/>
    <m/>
    <m/>
    <m/>
    <m/>
    <m/>
    <m/>
    <m/>
    <s v="Do not know"/>
    <m/>
    <m/>
    <m/>
    <m/>
    <m/>
    <m/>
    <m/>
    <m/>
    <m/>
    <b v="1"/>
    <m/>
    <s v="Opening time not suitable for parents"/>
    <m/>
    <m/>
    <m/>
    <b v="1"/>
    <m/>
    <m/>
    <m/>
    <m/>
    <m/>
    <m/>
    <s v="Yes"/>
    <m/>
    <s v="No"/>
    <m/>
    <s v="Hand crafts Quraan"/>
    <m/>
    <b v="1"/>
    <b v="1"/>
    <m/>
    <m/>
    <m/>
    <m/>
    <m/>
    <m/>
    <m/>
    <m/>
    <s v="Child-headed households Children separated from their parents"/>
    <b v="1"/>
    <m/>
    <m/>
    <b v="1"/>
    <m/>
    <m/>
    <m/>
    <m/>
    <m/>
    <m/>
    <s v="Casual labor"/>
    <m/>
    <m/>
    <m/>
    <b v="1"/>
    <m/>
    <m/>
    <m/>
    <m/>
    <m/>
    <m/>
    <m/>
    <m/>
    <m/>
    <m/>
    <n v="1300"/>
    <n v="2000"/>
    <x v="60"/>
    <b v="1"/>
    <m/>
    <b v="1"/>
    <m/>
    <m/>
    <m/>
    <m/>
    <m/>
    <m/>
    <m/>
    <m/>
    <m/>
    <m/>
    <m/>
    <m/>
    <m/>
    <m/>
    <s v="Yes"/>
    <s v="Food baskets"/>
    <b v="1"/>
    <m/>
    <m/>
    <m/>
    <m/>
    <m/>
    <m/>
    <m/>
    <s v="No"/>
    <m/>
    <s v="No"/>
    <m/>
    <m/>
    <m/>
    <m/>
    <m/>
    <m/>
    <m/>
    <m/>
    <m/>
    <m/>
    <s v="Participatory (Both wife &amp; Husband)"/>
    <m/>
    <s v="No"/>
    <m/>
    <s v="قسائم نقدية.  علاج سوء التغذية.  مشاريع سبل عيش"/>
    <s v="In-person to MRFS/partner staff"/>
    <b v="1"/>
    <m/>
    <m/>
    <m/>
    <m/>
    <m/>
    <m/>
    <m/>
    <m/>
    <s v="In-person from staff"/>
    <b v="1"/>
    <m/>
    <m/>
    <m/>
    <m/>
    <m/>
    <m/>
    <m/>
    <s v="لا"/>
    <s v="uuid:6c5cb83e-ee03-4c79-889c-73afe801ee4d"/>
    <n v="92471976"/>
    <s v="6c5cb83e-ee03-4c79-889c-73afe801ee4d"/>
    <d v="2022-02-10T13:12:16"/>
    <n v="163"/>
    <m/>
    <n v="-1"/>
    <m/>
    <m/>
    <s v="202202091909"/>
    <n v="9994"/>
    <s v="nsenumerator"/>
    <n v="648550"/>
  </r>
  <r>
    <s v="2022-02-10T14:25:22.498+03:00"/>
    <s v="2022-02-10T16:11:55.995+03:00"/>
    <s v="0"/>
    <s v="سعاد مغلاج"/>
    <s v="MRFS"/>
    <m/>
    <d v="2022-02-10T00:00:00"/>
    <x v="10"/>
    <s v="All"/>
    <s v="Yes"/>
    <s v="IDP"/>
    <d v="2019-02-10T00:00:00"/>
    <s v="Primary Caregiver of children &lt;18 years"/>
    <m/>
    <x v="0"/>
    <s v="18-29"/>
    <s v="Wife/Husband"/>
    <s v="Male"/>
    <s v="No members with a disability"/>
    <b v="1"/>
    <m/>
    <m/>
    <m/>
    <m/>
    <m/>
    <m/>
    <s v="Married"/>
    <s v="Primary"/>
    <n v="1"/>
    <n v="1"/>
    <n v="1"/>
    <n v="0"/>
    <n v="0"/>
    <n v="1"/>
    <n v="0"/>
    <s v="2"/>
    <s v="1"/>
    <s v="3"/>
    <n v="0"/>
    <n v="0"/>
    <n v="0"/>
    <n v="0"/>
    <n v="1"/>
    <n v="0"/>
    <s v="0"/>
    <s v="1"/>
    <s v="1"/>
    <s v="2"/>
    <s v="1"/>
    <s v="2"/>
    <s v="4"/>
    <n v="4"/>
    <s v="Health"/>
    <m/>
    <s v="Income / livelihoods"/>
    <m/>
    <s v="Mental health and psychosocial support"/>
    <m/>
    <s v="Hospital Primary Health care unit-outpatient only (PHCU)"/>
    <b v="1"/>
    <m/>
    <b v="1"/>
    <m/>
    <m/>
    <m/>
    <m/>
    <m/>
    <m/>
    <n v="18"/>
    <x v="2"/>
    <s v="No"/>
    <m/>
    <m/>
    <m/>
    <m/>
    <m/>
    <m/>
    <m/>
    <m/>
    <m/>
    <m/>
    <m/>
    <m/>
    <m/>
    <m/>
    <m/>
    <m/>
    <m/>
    <m/>
    <m/>
    <m/>
    <m/>
    <m/>
    <m/>
    <m/>
    <m/>
    <m/>
    <m/>
    <m/>
    <s v="Pediatric medicine"/>
    <b v="0"/>
    <b v="0"/>
    <b v="1"/>
    <b v="0"/>
    <b v="0"/>
    <b v="0"/>
    <b v="0"/>
    <m/>
    <m/>
    <m/>
    <m/>
    <m/>
    <m/>
    <m/>
    <m/>
    <m/>
    <m/>
    <m/>
    <m/>
    <x v="2"/>
    <m/>
    <m/>
    <m/>
    <m/>
    <m/>
    <m/>
    <m/>
    <m/>
    <m/>
    <m/>
    <m/>
    <m/>
    <x v="1"/>
    <s v="Hospital for normal delivery"/>
    <m/>
    <m/>
    <m/>
    <m/>
    <m/>
    <b v="1"/>
    <m/>
    <m/>
    <m/>
    <m/>
    <m/>
    <x v="2"/>
    <s v="In person at health centers Social media"/>
    <b v="1"/>
    <m/>
    <b v="1"/>
    <m/>
    <m/>
    <m/>
    <m/>
    <s v="الهاتف"/>
    <m/>
    <s v="Yes"/>
    <s v="Yes"/>
    <s v="Yes"/>
    <s v="Yes"/>
    <s v="No"/>
    <s v="No"/>
    <s v="Yes"/>
    <s v="No"/>
    <s v="No"/>
    <s v="Yes"/>
    <s v="Yes"/>
    <s v="No"/>
    <m/>
    <s v="Yes"/>
    <s v="No"/>
    <s v="No"/>
    <s v="No"/>
    <s v="Yes"/>
    <s v="Yes"/>
    <s v="No"/>
    <s v="No"/>
    <s v="No"/>
    <s v="Yes"/>
    <s v="No"/>
    <s v="Yes"/>
    <s v="No"/>
    <s v="Yes"/>
    <n v="6"/>
    <x v="2"/>
    <n v="1"/>
    <s v="1"/>
    <n v="1"/>
    <s v="1"/>
    <s v="Anxiety Economic"/>
    <m/>
    <m/>
    <m/>
    <m/>
    <m/>
    <b v="1"/>
    <m/>
    <m/>
    <m/>
    <m/>
    <m/>
    <b v="1"/>
    <m/>
    <m/>
    <m/>
    <m/>
    <m/>
    <m/>
    <s v="Displaced people People with chronic health conditions"/>
    <m/>
    <m/>
    <m/>
    <m/>
    <m/>
    <b v="1"/>
    <m/>
    <b v="1"/>
    <m/>
    <m/>
    <m/>
    <m/>
    <m/>
    <s v="لانهم ضعفاء"/>
    <s v="Speaking to a family member Prayer Smoking"/>
    <b v="1"/>
    <m/>
    <m/>
    <b v="1"/>
    <m/>
    <m/>
    <b v="1"/>
    <m/>
    <m/>
    <m/>
    <m/>
    <m/>
    <s v="Family NGO"/>
    <b v="1"/>
    <m/>
    <b v="1"/>
    <m/>
    <m/>
    <m/>
    <m/>
    <m/>
    <m/>
    <m/>
    <m/>
    <m/>
    <s v="Distance/transportation Fear of stigma"/>
    <m/>
    <m/>
    <b v="1"/>
    <m/>
    <m/>
    <b v="1"/>
    <m/>
    <m/>
    <m/>
    <x v="1"/>
    <m/>
    <s v="Food aid / food distributions Education Health care (including reproductive health)"/>
    <b v="1"/>
    <m/>
    <m/>
    <b v="1"/>
    <m/>
    <b v="1"/>
    <m/>
    <m/>
    <m/>
    <m/>
    <m/>
    <m/>
    <m/>
    <m/>
    <x v="0"/>
    <s v="NGO Women's and girls' friendly spaces"/>
    <m/>
    <m/>
    <m/>
    <b v="1"/>
    <m/>
    <b v="1"/>
    <m/>
    <m/>
    <m/>
    <m/>
    <m/>
    <s v="Family member"/>
    <b v="1"/>
    <m/>
    <m/>
    <m/>
    <m/>
    <m/>
    <m/>
    <m/>
    <m/>
    <m/>
    <s v="Women friendly Center"/>
    <b v="1"/>
    <m/>
    <m/>
    <m/>
    <m/>
    <m/>
    <m/>
    <m/>
    <m/>
    <s v="Women's and girls' friendly spaces Hospital/clinic"/>
    <m/>
    <b v="1"/>
    <m/>
    <m/>
    <m/>
    <b v="1"/>
    <m/>
    <m/>
    <s v="Fear of being identified as survivors Distance to facility"/>
    <b v="1"/>
    <b v="1"/>
    <m/>
    <m/>
    <m/>
    <m/>
    <m/>
    <m/>
    <m/>
    <s v="Neglect Being orphaned Child headed household Dropout of school"/>
    <m/>
    <m/>
    <m/>
    <m/>
    <b v="1"/>
    <m/>
    <b v="1"/>
    <m/>
    <b v="1"/>
    <m/>
    <m/>
    <m/>
    <b v="1"/>
    <m/>
    <m/>
    <m/>
    <s v="Siblings Relatives Parents"/>
    <m/>
    <m/>
    <b v="1"/>
    <m/>
    <m/>
    <b v="1"/>
    <b v="1"/>
    <m/>
    <m/>
    <m/>
    <m/>
    <m/>
    <m/>
    <m/>
    <m/>
    <s v="Entertainement activities"/>
    <m/>
    <m/>
    <m/>
    <m/>
    <m/>
    <b v="1"/>
    <m/>
    <m/>
    <m/>
    <m/>
    <m/>
    <s v="No barriers"/>
    <m/>
    <m/>
    <m/>
    <m/>
    <m/>
    <m/>
    <m/>
    <m/>
    <b v="1"/>
    <m/>
    <s v="Not applicable (no child of school going age)"/>
    <m/>
    <s v="Not applicable (no child of school going age)"/>
    <m/>
    <s v="Hand crafts Entertainement activities"/>
    <m/>
    <m/>
    <b v="1"/>
    <m/>
    <m/>
    <b v="1"/>
    <m/>
    <m/>
    <m/>
    <m/>
    <m/>
    <s v="Child-headed households Children separated from their parents"/>
    <b v="1"/>
    <m/>
    <m/>
    <b v="1"/>
    <m/>
    <m/>
    <m/>
    <m/>
    <m/>
    <m/>
    <s v="Borrowing Casual labor"/>
    <m/>
    <m/>
    <m/>
    <b v="1"/>
    <m/>
    <m/>
    <m/>
    <m/>
    <m/>
    <b v="1"/>
    <m/>
    <m/>
    <m/>
    <m/>
    <n v="2000"/>
    <n v="2500"/>
    <x v="25"/>
    <m/>
    <m/>
    <m/>
    <m/>
    <b v="1"/>
    <m/>
    <b v="1"/>
    <m/>
    <m/>
    <m/>
    <m/>
    <m/>
    <m/>
    <m/>
    <m/>
    <m/>
    <m/>
    <s v="Yes"/>
    <s v="Food baskets"/>
    <b v="1"/>
    <m/>
    <m/>
    <m/>
    <m/>
    <m/>
    <m/>
    <m/>
    <s v="No"/>
    <m/>
    <s v="No"/>
    <m/>
    <m/>
    <m/>
    <m/>
    <m/>
    <m/>
    <m/>
    <m/>
    <m/>
    <m/>
    <s v="Participatory (Both wife &amp; Husband)"/>
    <m/>
    <s v="No"/>
    <m/>
    <s v="توزيع سلل غذائية. دعم ذوي الاحتياجات الخاصة.  دعم التعليم"/>
    <s v="In-person to MRFS/partner staff"/>
    <b v="1"/>
    <m/>
    <m/>
    <m/>
    <m/>
    <m/>
    <m/>
    <m/>
    <m/>
    <s v="Social media messaging (e.g. Facebook)"/>
    <m/>
    <m/>
    <m/>
    <m/>
    <b v="1"/>
    <m/>
    <m/>
    <m/>
    <s v="لا"/>
    <s v="uuid:fdf77ab3-7e4a-420e-b2ee-ce738e0471ab"/>
    <n v="92471978"/>
    <s v="fdf77ab3-7e4a-420e-b2ee-ce738e0471ab"/>
    <d v="2022-02-10T13:12:16"/>
    <n v="164"/>
    <m/>
    <n v="-1"/>
    <m/>
    <m/>
    <s v="202202091909"/>
    <n v="6393"/>
    <s v="nsenumerator"/>
    <n v="648550"/>
  </r>
  <r>
    <s v="2022-02-10T09:37:27.871+03:00"/>
    <s v="2022-02-10T15:42:57.840+03:00"/>
    <s v="0"/>
    <s v="فراس عبدالله الخالد"/>
    <s v="MRFS"/>
    <m/>
    <d v="2022-02-10T00:00:00"/>
    <x v="11"/>
    <s v="Livelihood and Protection (MHPSS, CP, GBV)"/>
    <s v="Yes"/>
    <s v="IDP"/>
    <d v="2021-05-01T00:00:00"/>
    <s v="Head of Household"/>
    <m/>
    <x v="1"/>
    <s v="50+"/>
    <s v="Is the Head of household"/>
    <s v="Male"/>
    <s v="Yes, PWD, has difficulty seeing even with glasses"/>
    <m/>
    <b v="1"/>
    <m/>
    <m/>
    <m/>
    <m/>
    <m/>
    <s v="Married"/>
    <s v="Intermediate / preparatory"/>
    <n v="1"/>
    <n v="1"/>
    <n v="1"/>
    <n v="0"/>
    <n v="0"/>
    <n v="3"/>
    <n v="1"/>
    <s v="2"/>
    <s v="4"/>
    <s v="6"/>
    <n v="0"/>
    <n v="0"/>
    <n v="0"/>
    <n v="0"/>
    <n v="3"/>
    <n v="0"/>
    <s v="0"/>
    <s v="3"/>
    <s v="3"/>
    <s v="2"/>
    <s v="1"/>
    <s v="7"/>
    <s v="9"/>
    <n v="9"/>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Men Adult Women"/>
    <b v="1"/>
    <b v="1"/>
    <m/>
    <m/>
    <m/>
    <m/>
    <m/>
    <m/>
    <m/>
    <m/>
    <m/>
    <m/>
    <m/>
    <s v="لانهم هم المسؤول لاول عن رعاية لاسرة"/>
    <s v="Prayer Speaking to a friend"/>
    <m/>
    <b v="1"/>
    <m/>
    <b v="1"/>
    <m/>
    <m/>
    <m/>
    <m/>
    <m/>
    <m/>
    <m/>
    <m/>
    <s v="NGO Community centres"/>
    <m/>
    <m/>
    <b v="1"/>
    <m/>
    <m/>
    <m/>
    <b v="1"/>
    <m/>
    <m/>
    <m/>
    <m/>
    <m/>
    <s v="No knowledge of service location"/>
    <b v="1"/>
    <m/>
    <m/>
    <m/>
    <m/>
    <m/>
    <m/>
    <m/>
    <m/>
    <x v="2"/>
    <s v="لست بحاجتها"/>
    <s v="Health care (including reproductive health) Counselling for women who have experienced adverse situation Women's and girls'-friendly spaces"/>
    <m/>
    <m/>
    <m/>
    <b v="1"/>
    <m/>
    <m/>
    <b v="1"/>
    <b v="1"/>
    <m/>
    <m/>
    <m/>
    <m/>
    <m/>
    <m/>
    <x v="1"/>
    <s v="Police"/>
    <m/>
    <m/>
    <b v="1"/>
    <m/>
    <m/>
    <m/>
    <m/>
    <m/>
    <m/>
    <m/>
    <m/>
    <s v="Family member Police"/>
    <b v="1"/>
    <m/>
    <b v="1"/>
    <m/>
    <m/>
    <m/>
    <m/>
    <m/>
    <m/>
    <m/>
    <s v="Don't Know"/>
    <m/>
    <m/>
    <m/>
    <m/>
    <m/>
    <m/>
    <m/>
    <b v="1"/>
    <m/>
    <m/>
    <m/>
    <m/>
    <m/>
    <m/>
    <m/>
    <m/>
    <m/>
    <m/>
    <s v="Fear of being identified as survivors Lack of trained staff"/>
    <b v="1"/>
    <m/>
    <m/>
    <m/>
    <b v="1"/>
    <m/>
    <m/>
    <m/>
    <m/>
    <s v="Kidnapping Being orphaned"/>
    <b v="1"/>
    <m/>
    <m/>
    <m/>
    <m/>
    <m/>
    <b v="1"/>
    <m/>
    <m/>
    <m/>
    <m/>
    <m/>
    <m/>
    <m/>
    <m/>
    <m/>
    <s v="Siblings Parents"/>
    <m/>
    <m/>
    <b v="1"/>
    <m/>
    <m/>
    <b v="1"/>
    <m/>
    <m/>
    <m/>
    <m/>
    <m/>
    <m/>
    <m/>
    <m/>
    <m/>
    <s v="None"/>
    <m/>
    <m/>
    <m/>
    <m/>
    <m/>
    <m/>
    <m/>
    <m/>
    <b v="1"/>
    <m/>
    <m/>
    <s v="No services"/>
    <m/>
    <m/>
    <m/>
    <m/>
    <m/>
    <b v="1"/>
    <m/>
    <m/>
    <m/>
    <m/>
    <s v="Not applicable (no child of school going age)"/>
    <m/>
    <s v="Not applicable (no child of school going age)"/>
    <m/>
    <s v="Entertainement activities"/>
    <m/>
    <m/>
    <m/>
    <m/>
    <m/>
    <b v="1"/>
    <m/>
    <m/>
    <m/>
    <m/>
    <m/>
    <s v="Orphans living in the community"/>
    <m/>
    <m/>
    <b v="1"/>
    <m/>
    <m/>
    <m/>
    <m/>
    <m/>
    <m/>
    <m/>
    <s v="Borrowing Salaried work"/>
    <m/>
    <m/>
    <m/>
    <m/>
    <m/>
    <b v="1"/>
    <m/>
    <m/>
    <m/>
    <b v="1"/>
    <m/>
    <m/>
    <m/>
    <m/>
    <n v="1000"/>
    <n v="2000"/>
    <x v="25"/>
    <m/>
    <m/>
    <m/>
    <m/>
    <b v="1"/>
    <m/>
    <b v="1"/>
    <m/>
    <m/>
    <m/>
    <m/>
    <m/>
    <m/>
    <m/>
    <m/>
    <m/>
    <m/>
    <s v="No"/>
    <m/>
    <m/>
    <m/>
    <m/>
    <m/>
    <m/>
    <m/>
    <m/>
    <m/>
    <s v="No"/>
    <m/>
    <s v="No"/>
    <m/>
    <m/>
    <m/>
    <m/>
    <m/>
    <m/>
    <m/>
    <m/>
    <m/>
    <m/>
    <s v="Decided by men / husband only"/>
    <m/>
    <s v="No"/>
    <m/>
    <s v="تقديم مساعدات غذائية"/>
    <s v="SMS/whatsapp"/>
    <m/>
    <m/>
    <m/>
    <b v="1"/>
    <m/>
    <m/>
    <m/>
    <m/>
    <m/>
    <s v="Social media messaging (e.g. Facebook)"/>
    <m/>
    <m/>
    <m/>
    <m/>
    <b v="1"/>
    <m/>
    <m/>
    <m/>
    <s v="لايوجد"/>
    <s v="uuid:e34a5370-6d7f-4264-948e-6f863753631a"/>
    <n v="92472302"/>
    <s v="e34a5370-6d7f-4264-948e-6f863753631a"/>
    <d v="2022-02-10T13:16:09"/>
    <n v="165"/>
    <m/>
    <n v="-1"/>
    <m/>
    <m/>
    <s v="202202091909"/>
    <n v="21930"/>
    <s v="nsenumerator"/>
    <n v="648550"/>
  </r>
  <r>
    <s v="2022-02-10T11:02:09.343+03:00"/>
    <s v="2022-02-10T15:49:42.465+03:00"/>
    <s v="0"/>
    <s v="فراس عبدالله الخالد"/>
    <s v="MRFS"/>
    <m/>
    <d v="2022-02-10T00:00:00"/>
    <x v="11"/>
    <s v="Livelihood and Protection (MHPSS, CP, GBV)"/>
    <s v="Yes"/>
    <s v="IDP"/>
    <d v="2021-11-30T00:00:00"/>
    <s v="Head of Household"/>
    <m/>
    <x v="1"/>
    <s v="40-49"/>
    <s v="Is the Head of household"/>
    <s v="Male"/>
    <s v="Yes, PWD, has difficulty seeing even with glasses"/>
    <m/>
    <b v="1"/>
    <m/>
    <m/>
    <m/>
    <m/>
    <m/>
    <s v="Married"/>
    <s v="Secondary"/>
    <n v="0"/>
    <n v="0"/>
    <n v="0"/>
    <n v="0"/>
    <n v="1"/>
    <n v="1"/>
    <n v="0"/>
    <s v="1"/>
    <s v="1"/>
    <s v="2"/>
    <n v="0"/>
    <n v="0"/>
    <n v="0"/>
    <n v="0"/>
    <n v="2"/>
    <n v="1"/>
    <s v="0"/>
    <s v="3"/>
    <s v="3"/>
    <s v="1"/>
    <s v="0"/>
    <s v="4"/>
    <s v="5"/>
    <n v="5"/>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Economic"/>
    <b v="1"/>
    <m/>
    <m/>
    <b v="1"/>
    <m/>
    <m/>
    <m/>
    <m/>
    <m/>
    <m/>
    <m/>
    <b v="1"/>
    <m/>
    <m/>
    <m/>
    <m/>
    <m/>
    <m/>
    <s v="Adult Women Adult Men"/>
    <b v="1"/>
    <b v="1"/>
    <m/>
    <m/>
    <m/>
    <m/>
    <m/>
    <m/>
    <m/>
    <m/>
    <m/>
    <m/>
    <m/>
    <s v="هم لمسؤول لاول عن العائلة"/>
    <s v="Speaking to a friend Prayer"/>
    <m/>
    <b v="1"/>
    <m/>
    <b v="1"/>
    <m/>
    <m/>
    <m/>
    <m/>
    <m/>
    <m/>
    <m/>
    <m/>
    <s v="Friends Community centres"/>
    <m/>
    <b v="1"/>
    <m/>
    <m/>
    <m/>
    <m/>
    <b v="1"/>
    <m/>
    <m/>
    <m/>
    <m/>
    <m/>
    <s v="Services are unavailable"/>
    <m/>
    <b v="1"/>
    <m/>
    <m/>
    <m/>
    <m/>
    <m/>
    <m/>
    <m/>
    <x v="1"/>
    <m/>
    <s v="Health care (including reproductive health) Women's and girls'-friendly spaces"/>
    <m/>
    <m/>
    <m/>
    <b v="1"/>
    <m/>
    <m/>
    <b v="1"/>
    <m/>
    <m/>
    <m/>
    <m/>
    <m/>
    <m/>
    <m/>
    <x v="1"/>
    <s v="Police Family member"/>
    <b v="1"/>
    <m/>
    <b v="1"/>
    <m/>
    <m/>
    <m/>
    <m/>
    <m/>
    <m/>
    <m/>
    <m/>
    <s v="Family member Police"/>
    <b v="1"/>
    <m/>
    <b v="1"/>
    <m/>
    <m/>
    <m/>
    <m/>
    <m/>
    <m/>
    <m/>
    <s v="Skills building"/>
    <m/>
    <m/>
    <m/>
    <b v="1"/>
    <m/>
    <m/>
    <m/>
    <m/>
    <m/>
    <s v="Women's and girls' friendly spaces"/>
    <m/>
    <b v="1"/>
    <m/>
    <m/>
    <m/>
    <m/>
    <m/>
    <m/>
    <s v="There are no psychosocial support services"/>
    <m/>
    <m/>
    <m/>
    <m/>
    <m/>
    <b v="1"/>
    <m/>
    <m/>
    <m/>
    <s v="Neglect Exploitation"/>
    <m/>
    <m/>
    <m/>
    <m/>
    <b v="1"/>
    <m/>
    <m/>
    <m/>
    <m/>
    <m/>
    <m/>
    <b v="1"/>
    <m/>
    <m/>
    <m/>
    <m/>
    <s v="Parents"/>
    <m/>
    <m/>
    <m/>
    <m/>
    <m/>
    <b v="1"/>
    <m/>
    <m/>
    <m/>
    <m/>
    <m/>
    <m/>
    <m/>
    <m/>
    <m/>
    <s v="None"/>
    <m/>
    <m/>
    <m/>
    <m/>
    <m/>
    <m/>
    <m/>
    <m/>
    <b v="1"/>
    <m/>
    <m/>
    <s v="Do not need services"/>
    <m/>
    <m/>
    <m/>
    <m/>
    <m/>
    <m/>
    <b v="1"/>
    <m/>
    <m/>
    <m/>
    <s v="No"/>
    <s v="بسبب لاوضاع لم يكمل دراسة"/>
    <s v="No"/>
    <m/>
    <s v="Quraan Case Management activities"/>
    <m/>
    <b v="1"/>
    <m/>
    <m/>
    <m/>
    <m/>
    <b v="1"/>
    <m/>
    <m/>
    <m/>
    <m/>
    <s v="Orphans living in the community"/>
    <m/>
    <m/>
    <b v="1"/>
    <m/>
    <m/>
    <m/>
    <m/>
    <m/>
    <m/>
    <m/>
    <s v="Salaried work Borrowing"/>
    <m/>
    <m/>
    <m/>
    <m/>
    <m/>
    <b v="1"/>
    <m/>
    <m/>
    <m/>
    <b v="1"/>
    <m/>
    <m/>
    <m/>
    <m/>
    <n v="700"/>
    <n v="1500"/>
    <x v="61"/>
    <m/>
    <m/>
    <m/>
    <m/>
    <b v="1"/>
    <m/>
    <m/>
    <b v="1"/>
    <m/>
    <m/>
    <m/>
    <m/>
    <m/>
    <m/>
    <m/>
    <m/>
    <m/>
    <s v="No"/>
    <m/>
    <m/>
    <m/>
    <m/>
    <m/>
    <m/>
    <m/>
    <m/>
    <m/>
    <s v="No"/>
    <m/>
    <s v="No"/>
    <m/>
    <m/>
    <m/>
    <m/>
    <m/>
    <m/>
    <m/>
    <m/>
    <m/>
    <m/>
    <s v="Participatory (Both wife &amp; Husband)"/>
    <m/>
    <s v="No"/>
    <m/>
    <s v="بحاجة الى عمل مع المنظمات سبل العيش"/>
    <s v="SMS/whatsapp"/>
    <m/>
    <m/>
    <m/>
    <b v="1"/>
    <m/>
    <m/>
    <m/>
    <m/>
    <m/>
    <s v="Social media messaging (e.g. Facebook)"/>
    <m/>
    <m/>
    <m/>
    <m/>
    <b v="1"/>
    <m/>
    <m/>
    <m/>
    <s v="لايوجد"/>
    <s v="uuid:2162d6ad-520d-4ad8-94f2-869aecca74fd"/>
    <n v="92472305"/>
    <s v="2162d6ad-520d-4ad8-94f2-869aecca74fd"/>
    <d v="2022-02-10T13:16:10"/>
    <n v="166"/>
    <m/>
    <n v="-1"/>
    <m/>
    <m/>
    <s v="202202091909"/>
    <n v="17253"/>
    <s v="nsenumerator"/>
    <n v="648550"/>
  </r>
  <r>
    <s v="2022-02-10T11:46:17.091+03:00"/>
    <s v="2022-02-10T15:53:15.512+03:00"/>
    <s v="0"/>
    <s v="فراس عبدالله الخالد"/>
    <s v="MRFS"/>
    <m/>
    <d v="2022-02-10T00:00:00"/>
    <x v="11"/>
    <s v="Livelihood and Protection (MHPSS, CP, GBV)"/>
    <s v="Yes"/>
    <s v="IDP"/>
    <d v="2020-06-30T00:00:00"/>
    <s v="Head of Household"/>
    <m/>
    <x v="1"/>
    <s v="50+"/>
    <s v="Is the Head of household"/>
    <s v="Male"/>
    <s v="No members with a disability"/>
    <b v="1"/>
    <m/>
    <m/>
    <m/>
    <m/>
    <m/>
    <m/>
    <s v="Married"/>
    <s v="institute / diploma"/>
    <n v="1"/>
    <n v="1"/>
    <n v="0"/>
    <n v="0"/>
    <n v="2"/>
    <n v="2"/>
    <n v="0"/>
    <s v="3"/>
    <s v="2"/>
    <s v="5"/>
    <n v="0"/>
    <n v="1"/>
    <n v="0"/>
    <n v="1"/>
    <n v="2"/>
    <n v="0"/>
    <s v="2"/>
    <s v="2"/>
    <s v="4"/>
    <s v="5"/>
    <s v="1"/>
    <s v="4"/>
    <s v="9"/>
    <n v="9"/>
    <s v="Shelter / housing"/>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b v="1"/>
    <m/>
    <m/>
    <m/>
    <m/>
    <m/>
    <m/>
    <m/>
    <m/>
    <m/>
    <m/>
    <b v="1"/>
    <m/>
    <m/>
    <m/>
    <m/>
    <m/>
    <m/>
    <s v="Adult Women Adult Men"/>
    <b v="1"/>
    <b v="1"/>
    <m/>
    <m/>
    <m/>
    <m/>
    <m/>
    <m/>
    <m/>
    <m/>
    <m/>
    <m/>
    <m/>
    <s v="لانهم هم اولياء لامور"/>
    <s v="Prayer"/>
    <m/>
    <m/>
    <m/>
    <b v="1"/>
    <m/>
    <m/>
    <m/>
    <m/>
    <m/>
    <m/>
    <m/>
    <m/>
    <s v="Friends Family"/>
    <b v="1"/>
    <b v="1"/>
    <m/>
    <m/>
    <m/>
    <m/>
    <m/>
    <m/>
    <m/>
    <m/>
    <m/>
    <m/>
    <s v="No knowledge of service location Services are unavailable"/>
    <b v="1"/>
    <b v="1"/>
    <m/>
    <m/>
    <m/>
    <m/>
    <m/>
    <m/>
    <m/>
    <x v="2"/>
    <s v="لست بحاجة"/>
    <s v="Health care (including reproductive health) Women's and girls'-friendly spaces Counselling for women who have experienced adverse situation"/>
    <m/>
    <m/>
    <m/>
    <b v="1"/>
    <m/>
    <m/>
    <b v="1"/>
    <b v="1"/>
    <m/>
    <m/>
    <m/>
    <m/>
    <m/>
    <m/>
    <x v="1"/>
    <s v="Police Family member"/>
    <b v="1"/>
    <m/>
    <b v="1"/>
    <m/>
    <m/>
    <m/>
    <m/>
    <m/>
    <m/>
    <m/>
    <m/>
    <s v="Family member"/>
    <b v="1"/>
    <m/>
    <m/>
    <m/>
    <m/>
    <m/>
    <m/>
    <m/>
    <m/>
    <m/>
    <s v="Case management with individual counseling Women friendly Center"/>
    <b v="1"/>
    <m/>
    <b v="1"/>
    <m/>
    <m/>
    <m/>
    <m/>
    <m/>
    <m/>
    <s v="Hospital/clinic Women's and girls' friendly spaces"/>
    <m/>
    <b v="1"/>
    <m/>
    <m/>
    <m/>
    <b v="1"/>
    <m/>
    <m/>
    <s v="Fear of being identified as survivors No availability of confidential support"/>
    <b v="1"/>
    <m/>
    <m/>
    <b v="1"/>
    <m/>
    <m/>
    <m/>
    <m/>
    <m/>
    <s v="Kidnapping Neglect Being orphaned Dropout of school"/>
    <b v="1"/>
    <m/>
    <m/>
    <m/>
    <b v="1"/>
    <m/>
    <b v="1"/>
    <m/>
    <m/>
    <m/>
    <m/>
    <m/>
    <b v="1"/>
    <m/>
    <m/>
    <m/>
    <s v="Siblings Parents"/>
    <m/>
    <m/>
    <b v="1"/>
    <m/>
    <m/>
    <b v="1"/>
    <m/>
    <m/>
    <m/>
    <m/>
    <m/>
    <m/>
    <m/>
    <m/>
    <m/>
    <s v="Quraan Sport activity"/>
    <b v="1"/>
    <b v="1"/>
    <m/>
    <m/>
    <m/>
    <m/>
    <m/>
    <m/>
    <m/>
    <m/>
    <m/>
    <s v="No services"/>
    <m/>
    <m/>
    <m/>
    <m/>
    <m/>
    <b v="1"/>
    <m/>
    <m/>
    <m/>
    <m/>
    <s v="No"/>
    <s v="لايوجد في سن المدرسة"/>
    <s v="No"/>
    <m/>
    <s v="Quraan Awareness / educational activities / psychosocial support"/>
    <m/>
    <b v="1"/>
    <m/>
    <m/>
    <b v="1"/>
    <m/>
    <m/>
    <m/>
    <m/>
    <m/>
    <m/>
    <s v="Child-headed households Orphans living in the community"/>
    <m/>
    <m/>
    <b v="1"/>
    <b v="1"/>
    <m/>
    <m/>
    <m/>
    <m/>
    <m/>
    <m/>
    <s v="Saving"/>
    <m/>
    <m/>
    <m/>
    <m/>
    <m/>
    <m/>
    <m/>
    <m/>
    <m/>
    <m/>
    <b v="1"/>
    <m/>
    <m/>
    <m/>
    <n v="1000"/>
    <n v="1500"/>
    <x v="17"/>
    <m/>
    <m/>
    <b v="1"/>
    <m/>
    <m/>
    <m/>
    <b v="1"/>
    <m/>
    <m/>
    <m/>
    <m/>
    <m/>
    <m/>
    <m/>
    <m/>
    <m/>
    <m/>
    <s v="Yes"/>
    <s v="Cash/voucher"/>
    <m/>
    <m/>
    <m/>
    <b v="1"/>
    <m/>
    <m/>
    <m/>
    <m/>
    <s v="No"/>
    <m/>
    <s v="No"/>
    <m/>
    <m/>
    <m/>
    <m/>
    <m/>
    <m/>
    <m/>
    <m/>
    <m/>
    <m/>
    <s v="Decided by men / husband only"/>
    <m/>
    <s v="No"/>
    <m/>
    <s v="ارشاد المجتمع الى لاعتماد على نفسه"/>
    <s v="SMS/whatsapp"/>
    <m/>
    <m/>
    <m/>
    <b v="1"/>
    <m/>
    <m/>
    <m/>
    <m/>
    <m/>
    <s v="Social media messaging (e.g. Facebook)"/>
    <m/>
    <m/>
    <m/>
    <m/>
    <b v="1"/>
    <m/>
    <m/>
    <m/>
    <s v="لايوجد"/>
    <s v="uuid:1853de23-232e-4272-8f71-0eafa7513cc4"/>
    <n v="92472308"/>
    <s v="1853de23-232e-4272-8f71-0eafa7513cc4"/>
    <d v="2022-02-10T13:16:11"/>
    <n v="167"/>
    <m/>
    <n v="-1"/>
    <m/>
    <m/>
    <s v="202202091909"/>
    <n v="14818"/>
    <s v="nsenumerator"/>
    <n v="648550"/>
  </r>
  <r>
    <s v="2022-02-10T12:28:23.601+03:00"/>
    <s v="2022-02-10T15:57:01.452+03:00"/>
    <s v="0"/>
    <s v="فراس عبدالله الخالد"/>
    <s v="MRFS"/>
    <m/>
    <d v="2022-02-10T00:00:00"/>
    <x v="11"/>
    <s v="Livelihood and Protection (MHPSS, CP, GBV)"/>
    <s v="Yes"/>
    <s v="IDP"/>
    <d v="2021-06-20T00:00:00"/>
    <s v="Head of Household"/>
    <m/>
    <x v="1"/>
    <s v="40-49"/>
    <s v="Is the Head of household"/>
    <s v="Male"/>
    <s v="Yes PWD, has difficulty walking or climbing steps"/>
    <m/>
    <m/>
    <m/>
    <b v="1"/>
    <m/>
    <m/>
    <m/>
    <s v="Married"/>
    <s v="Primary"/>
    <n v="1"/>
    <n v="0"/>
    <n v="1"/>
    <n v="2"/>
    <n v="3"/>
    <n v="1"/>
    <n v="0"/>
    <s v="6"/>
    <s v="1"/>
    <s v="7"/>
    <n v="0"/>
    <n v="0"/>
    <n v="1"/>
    <n v="0"/>
    <n v="1"/>
    <n v="0"/>
    <s v="1"/>
    <s v="1"/>
    <s v="2"/>
    <s v="7"/>
    <s v="1"/>
    <s v="2"/>
    <s v="9"/>
    <n v="9"/>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Women Adult Men"/>
    <b v="1"/>
    <b v="1"/>
    <m/>
    <m/>
    <m/>
    <m/>
    <m/>
    <m/>
    <m/>
    <m/>
    <m/>
    <m/>
    <m/>
    <s v="لانهم ولي لامر للاسرة"/>
    <s v="Prayer Speaking to a friend"/>
    <m/>
    <b v="1"/>
    <m/>
    <b v="1"/>
    <m/>
    <m/>
    <m/>
    <m/>
    <m/>
    <m/>
    <m/>
    <m/>
    <s v="Friends Family"/>
    <b v="1"/>
    <b v="1"/>
    <m/>
    <m/>
    <m/>
    <m/>
    <m/>
    <m/>
    <m/>
    <m/>
    <m/>
    <m/>
    <s v="No knowledge of service location"/>
    <b v="1"/>
    <m/>
    <m/>
    <m/>
    <m/>
    <m/>
    <m/>
    <m/>
    <m/>
    <x v="1"/>
    <m/>
    <s v="Health care (including reproductive health)"/>
    <m/>
    <m/>
    <m/>
    <b v="1"/>
    <m/>
    <m/>
    <m/>
    <m/>
    <m/>
    <m/>
    <m/>
    <m/>
    <m/>
    <m/>
    <x v="1"/>
    <s v="Police Family member"/>
    <b v="1"/>
    <m/>
    <b v="1"/>
    <m/>
    <m/>
    <m/>
    <m/>
    <m/>
    <m/>
    <m/>
    <m/>
    <s v="Family member"/>
    <b v="1"/>
    <m/>
    <m/>
    <m/>
    <m/>
    <m/>
    <m/>
    <m/>
    <m/>
    <m/>
    <s v="Don't Know"/>
    <m/>
    <m/>
    <m/>
    <m/>
    <m/>
    <m/>
    <m/>
    <b v="1"/>
    <m/>
    <m/>
    <m/>
    <m/>
    <m/>
    <m/>
    <m/>
    <m/>
    <m/>
    <m/>
    <s v="Fear of being identified as survivors"/>
    <b v="1"/>
    <m/>
    <m/>
    <m/>
    <m/>
    <m/>
    <m/>
    <m/>
    <m/>
    <s v="Kidnapping Exploitation Neglect"/>
    <b v="1"/>
    <m/>
    <m/>
    <m/>
    <b v="1"/>
    <m/>
    <m/>
    <m/>
    <m/>
    <m/>
    <m/>
    <b v="1"/>
    <m/>
    <m/>
    <m/>
    <m/>
    <s v="Parents"/>
    <m/>
    <m/>
    <m/>
    <m/>
    <m/>
    <b v="1"/>
    <m/>
    <m/>
    <m/>
    <m/>
    <m/>
    <m/>
    <m/>
    <m/>
    <m/>
    <s v="None"/>
    <m/>
    <m/>
    <m/>
    <m/>
    <m/>
    <m/>
    <m/>
    <m/>
    <b v="1"/>
    <m/>
    <m/>
    <s v="No services"/>
    <m/>
    <m/>
    <m/>
    <m/>
    <m/>
    <b v="1"/>
    <m/>
    <m/>
    <m/>
    <m/>
    <s v="Not applicable (no child of school going age)"/>
    <m/>
    <s v="Yes"/>
    <s v="اعمال حرة _x000a_عمر الطفل 15 سنة_x000a_ذكر"/>
    <s v="Quraan Hand crafts Entertainement activities"/>
    <m/>
    <b v="1"/>
    <b v="1"/>
    <m/>
    <m/>
    <b v="1"/>
    <m/>
    <m/>
    <m/>
    <m/>
    <m/>
    <s v="Orphans living in the community Child-headed households"/>
    <m/>
    <m/>
    <b v="1"/>
    <b v="1"/>
    <m/>
    <m/>
    <m/>
    <m/>
    <m/>
    <m/>
    <s v="Salaried work"/>
    <m/>
    <m/>
    <m/>
    <m/>
    <m/>
    <b v="1"/>
    <m/>
    <m/>
    <m/>
    <m/>
    <m/>
    <m/>
    <m/>
    <m/>
    <n v="500"/>
    <n v="1500"/>
    <x v="43"/>
    <m/>
    <b v="1"/>
    <m/>
    <m/>
    <b v="1"/>
    <m/>
    <m/>
    <m/>
    <m/>
    <m/>
    <m/>
    <m/>
    <m/>
    <m/>
    <m/>
    <m/>
    <m/>
    <s v="No"/>
    <m/>
    <m/>
    <m/>
    <m/>
    <m/>
    <m/>
    <m/>
    <m/>
    <m/>
    <s v="No"/>
    <m/>
    <s v="No"/>
    <m/>
    <m/>
    <m/>
    <m/>
    <m/>
    <m/>
    <m/>
    <m/>
    <m/>
    <m/>
    <s v="Participatory (Both wife &amp; Husband)"/>
    <m/>
    <s v="No"/>
    <m/>
    <s v="بحاجة الى مأوى ومشروع صغير "/>
    <s v="In-person to MRFS/partner staff SMS/whatsapp"/>
    <b v="1"/>
    <m/>
    <m/>
    <b v="1"/>
    <m/>
    <m/>
    <m/>
    <m/>
    <m/>
    <s v="In-person from staff"/>
    <b v="1"/>
    <m/>
    <m/>
    <m/>
    <m/>
    <m/>
    <m/>
    <m/>
    <s v="لايوجد"/>
    <s v="uuid:d6f1b3ba-d5c4-45ee-b100-4919a8659111"/>
    <n v="92472312"/>
    <s v="d6f1b3ba-d5c4-45ee-b100-4919a8659111"/>
    <d v="2022-02-10T13:16:11"/>
    <n v="168"/>
    <m/>
    <n v="-1"/>
    <m/>
    <m/>
    <s v="202202091909"/>
    <n v="12518"/>
    <s v="nsenumerator"/>
    <n v="648550"/>
  </r>
  <r>
    <s v="2022-02-10T13:17:55.892+03:00"/>
    <s v="2022-02-10T16:01:26.745+03:00"/>
    <s v="0"/>
    <s v="فراس عبدالله الخالد"/>
    <s v="MRFS"/>
    <m/>
    <d v="2022-02-10T00:00:00"/>
    <x v="11"/>
    <s v="Livelihood and Protection (MHPSS, CP, GBV)"/>
    <s v="Yes"/>
    <s v="Host"/>
    <m/>
    <s v="Head of Household"/>
    <m/>
    <x v="1"/>
    <s v="50+"/>
    <s v="Is the Head of household"/>
    <s v="Male"/>
    <s v="No members with a disability"/>
    <b v="1"/>
    <m/>
    <m/>
    <m/>
    <m/>
    <m/>
    <m/>
    <s v="Married"/>
    <s v="University"/>
    <n v="0"/>
    <n v="0"/>
    <n v="0"/>
    <n v="0"/>
    <n v="0"/>
    <n v="1"/>
    <n v="1"/>
    <s v="0"/>
    <s v="2"/>
    <s v="2"/>
    <n v="0"/>
    <n v="0"/>
    <n v="0"/>
    <n v="0"/>
    <n v="1"/>
    <n v="0"/>
    <s v="0"/>
    <s v="1"/>
    <s v="1"/>
    <s v="0"/>
    <s v="0"/>
    <s v="3"/>
    <s v="3"/>
    <n v="3"/>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Women Adult Men"/>
    <b v="1"/>
    <b v="1"/>
    <m/>
    <m/>
    <m/>
    <m/>
    <m/>
    <m/>
    <m/>
    <m/>
    <m/>
    <m/>
    <m/>
    <s v="التقدم في العمر ولحس بالمسؤولية"/>
    <s v="Speaking to a family member Prayer"/>
    <b v="1"/>
    <m/>
    <m/>
    <b v="1"/>
    <m/>
    <m/>
    <m/>
    <m/>
    <m/>
    <m/>
    <m/>
    <m/>
    <s v="Family"/>
    <b v="1"/>
    <m/>
    <m/>
    <m/>
    <m/>
    <m/>
    <m/>
    <m/>
    <m/>
    <m/>
    <m/>
    <m/>
    <s v="No knowledge of service location"/>
    <b v="1"/>
    <m/>
    <m/>
    <m/>
    <m/>
    <m/>
    <m/>
    <m/>
    <m/>
    <x v="2"/>
    <s v="لاحاجة له"/>
    <s v="Health care (including reproductive health) Counselling for women who have experienced adverse situation Women's and girls'-friendly spaces"/>
    <m/>
    <m/>
    <m/>
    <b v="1"/>
    <m/>
    <m/>
    <b v="1"/>
    <b v="1"/>
    <m/>
    <m/>
    <m/>
    <m/>
    <m/>
    <m/>
    <x v="2"/>
    <s v="Police"/>
    <m/>
    <m/>
    <b v="1"/>
    <m/>
    <m/>
    <m/>
    <m/>
    <m/>
    <m/>
    <m/>
    <m/>
    <s v="Family member Friend"/>
    <b v="1"/>
    <m/>
    <m/>
    <m/>
    <b v="1"/>
    <m/>
    <m/>
    <m/>
    <m/>
    <m/>
    <s v="Women friendly Center Education Income-generating activities/vocational training"/>
    <b v="1"/>
    <m/>
    <m/>
    <m/>
    <b v="1"/>
    <m/>
    <m/>
    <m/>
    <m/>
    <s v="Hospital/clinic School"/>
    <b v="1"/>
    <m/>
    <m/>
    <m/>
    <m/>
    <b v="1"/>
    <m/>
    <m/>
    <s v="There are no psychosocial support services"/>
    <m/>
    <m/>
    <m/>
    <m/>
    <m/>
    <b v="1"/>
    <m/>
    <m/>
    <m/>
    <s v="Kidnapping Neglect Dropout of school"/>
    <b v="1"/>
    <m/>
    <m/>
    <m/>
    <b v="1"/>
    <m/>
    <m/>
    <m/>
    <m/>
    <m/>
    <m/>
    <m/>
    <b v="1"/>
    <m/>
    <m/>
    <m/>
    <s v="Parents Siblings"/>
    <m/>
    <m/>
    <b v="1"/>
    <m/>
    <m/>
    <b v="1"/>
    <m/>
    <m/>
    <m/>
    <m/>
    <m/>
    <m/>
    <m/>
    <m/>
    <m/>
    <m/>
    <m/>
    <m/>
    <m/>
    <m/>
    <m/>
    <m/>
    <m/>
    <m/>
    <m/>
    <m/>
    <m/>
    <m/>
    <m/>
    <m/>
    <m/>
    <m/>
    <m/>
    <m/>
    <m/>
    <m/>
    <m/>
    <m/>
    <m/>
    <m/>
    <m/>
    <m/>
    <s v="Awareness / educational activities / psychosocial support Quraan"/>
    <m/>
    <b v="1"/>
    <m/>
    <m/>
    <b v="1"/>
    <m/>
    <m/>
    <m/>
    <m/>
    <m/>
    <m/>
    <s v="Children separated from their parents Orphans living in the community Child-headed households"/>
    <b v="1"/>
    <m/>
    <b v="1"/>
    <b v="1"/>
    <m/>
    <m/>
    <m/>
    <m/>
    <m/>
    <m/>
    <s v="Sale of crops Petty trading and small business"/>
    <m/>
    <b v="1"/>
    <m/>
    <m/>
    <m/>
    <m/>
    <b v="1"/>
    <m/>
    <m/>
    <m/>
    <m/>
    <m/>
    <m/>
    <m/>
    <n v="1000"/>
    <n v="1350"/>
    <x v="29"/>
    <m/>
    <b v="1"/>
    <m/>
    <m/>
    <m/>
    <m/>
    <m/>
    <m/>
    <m/>
    <m/>
    <m/>
    <m/>
    <m/>
    <m/>
    <m/>
    <m/>
    <m/>
    <s v="No"/>
    <m/>
    <m/>
    <m/>
    <m/>
    <m/>
    <m/>
    <m/>
    <m/>
    <m/>
    <s v="No"/>
    <m/>
    <s v="No"/>
    <m/>
    <m/>
    <m/>
    <m/>
    <m/>
    <m/>
    <m/>
    <m/>
    <m/>
    <m/>
    <s v="Decided by women / wife only"/>
    <m/>
    <s v="No"/>
    <m/>
    <s v="تقديم الخدمات للناس الفقراء"/>
    <s v="SMS/whatsapp"/>
    <m/>
    <m/>
    <m/>
    <b v="1"/>
    <m/>
    <m/>
    <m/>
    <m/>
    <m/>
    <s v="Social media messaging (e.g. Facebook)"/>
    <m/>
    <m/>
    <m/>
    <m/>
    <b v="1"/>
    <m/>
    <m/>
    <m/>
    <s v="لايوجد"/>
    <s v="uuid:1acc668f-4e44-411d-8f92-683fd82e386f"/>
    <n v="92472314"/>
    <s v="1acc668f-4e44-411d-8f92-683fd82e386f"/>
    <d v="2022-02-10T13:16:12"/>
    <n v="169"/>
    <m/>
    <n v="-1"/>
    <m/>
    <m/>
    <s v="202202091909"/>
    <n v="9811"/>
    <s v="nsenumerator"/>
    <n v="648550"/>
  </r>
  <r>
    <s v="2022-02-10T10:38:04.575+03:00"/>
    <s v="2022-02-10T11:14:26.387+03:00"/>
    <m/>
    <s v="وردة الغزول"/>
    <s v="MRFS"/>
    <m/>
    <d v="2022-02-10T00:00:00"/>
    <x v="10"/>
    <s v="All"/>
    <s v="Yes"/>
    <s v="Host"/>
    <m/>
    <s v="Primary Caregiver of children &lt;18 years"/>
    <m/>
    <x v="0"/>
    <s v="30-39"/>
    <s v="Wife/Husband"/>
    <s v="Male"/>
    <s v="No members with a disability"/>
    <b v="1"/>
    <m/>
    <m/>
    <m/>
    <m/>
    <m/>
    <m/>
    <s v="Married"/>
    <m/>
    <n v="1"/>
    <n v="1"/>
    <n v="1"/>
    <n v="1"/>
    <n v="0"/>
    <n v="1"/>
    <n v="0"/>
    <s v="3"/>
    <s v="1"/>
    <s v="4"/>
    <n v="0"/>
    <n v="0"/>
    <n v="0"/>
    <n v="0"/>
    <n v="1"/>
    <n v="0"/>
    <s v="0"/>
    <s v="1"/>
    <s v="1"/>
    <s v="3"/>
    <s v="1"/>
    <s v="2"/>
    <s v="5"/>
    <n v="5"/>
    <s v="Food and basic needs"/>
    <m/>
    <s v="Shelter / housing"/>
    <m/>
    <s v="Income / livelihoods"/>
    <m/>
    <s v="Hospital"/>
    <m/>
    <m/>
    <b v="1"/>
    <m/>
    <m/>
    <m/>
    <m/>
    <m/>
    <m/>
    <n v="15"/>
    <x v="1"/>
    <s v="No"/>
    <m/>
    <m/>
    <m/>
    <m/>
    <m/>
    <m/>
    <m/>
    <m/>
    <m/>
    <m/>
    <m/>
    <m/>
    <m/>
    <m/>
    <m/>
    <m/>
    <m/>
    <m/>
    <m/>
    <m/>
    <m/>
    <m/>
    <m/>
    <m/>
    <m/>
    <m/>
    <m/>
    <m/>
    <s v="Non communicable diseases (NCD) drugs (chronic, cardiac, diabetes, hyper-tension, asthma)"/>
    <b v="0"/>
    <b v="1"/>
    <b v="0"/>
    <b v="0"/>
    <b v="0"/>
    <b v="0"/>
    <b v="0"/>
    <m/>
    <n v="1"/>
    <n v="1"/>
    <m/>
    <m/>
    <m/>
    <m/>
    <m/>
    <m/>
    <m/>
    <m/>
    <m/>
    <x v="1"/>
    <s v="Uncertain if the COVID-19 vaccine will be effective Concerned about side-effects of the COVID-19 vaccine"/>
    <m/>
    <b v="1"/>
    <b v="1"/>
    <m/>
    <m/>
    <m/>
    <m/>
    <m/>
    <m/>
    <m/>
    <m/>
    <x v="1"/>
    <s v="Hospital for surgery/ C-section Hospital for normal delivery"/>
    <m/>
    <m/>
    <m/>
    <m/>
    <m/>
    <b v="1"/>
    <b v="1"/>
    <m/>
    <m/>
    <m/>
    <m/>
    <x v="2"/>
    <s v="Social media"/>
    <m/>
    <m/>
    <b v="1"/>
    <m/>
    <m/>
    <m/>
    <m/>
    <s v="فيسبوك_x000a_"/>
    <m/>
    <s v="Yes"/>
    <s v="Yes"/>
    <s v="Yes"/>
    <s v="Yes"/>
    <s v="No"/>
    <s v="No"/>
    <s v="Yes"/>
    <s v="No"/>
    <s v="No"/>
    <s v="Yes"/>
    <s v="Yes"/>
    <s v="No"/>
    <m/>
    <s v="Yes"/>
    <s v="No"/>
    <s v="No"/>
    <s v="No"/>
    <s v="Yes"/>
    <s v="Yes"/>
    <s v="No"/>
    <s v="Yes"/>
    <s v="No"/>
    <s v="Yes"/>
    <s v="No"/>
    <s v="No"/>
    <s v="No"/>
    <s v="Yes"/>
    <n v="6"/>
    <x v="2"/>
    <n v="1"/>
    <s v="1"/>
    <n v="1"/>
    <s v="1"/>
    <s v="Fear Anger Anxiety"/>
    <b v="1"/>
    <b v="1"/>
    <m/>
    <m/>
    <m/>
    <b v="1"/>
    <m/>
    <m/>
    <m/>
    <m/>
    <m/>
    <m/>
    <m/>
    <m/>
    <m/>
    <m/>
    <m/>
    <m/>
    <s v="Displaced people"/>
    <m/>
    <m/>
    <m/>
    <m/>
    <m/>
    <b v="1"/>
    <m/>
    <m/>
    <m/>
    <m/>
    <m/>
    <m/>
    <m/>
    <s v="بسبب ظروف المعيشة"/>
    <s v="Speaking to a family member Prayer"/>
    <b v="1"/>
    <m/>
    <m/>
    <b v="1"/>
    <m/>
    <m/>
    <m/>
    <m/>
    <m/>
    <m/>
    <m/>
    <m/>
    <s v="Family Friends"/>
    <b v="1"/>
    <b v="1"/>
    <m/>
    <m/>
    <m/>
    <m/>
    <m/>
    <m/>
    <m/>
    <m/>
    <m/>
    <m/>
    <s v="Distance/transportation Fear of stigma"/>
    <m/>
    <m/>
    <b v="1"/>
    <m/>
    <m/>
    <b v="1"/>
    <m/>
    <m/>
    <m/>
    <x v="1"/>
    <m/>
    <s v="Health care (including reproductive health) Education"/>
    <m/>
    <m/>
    <m/>
    <b v="1"/>
    <m/>
    <b v="1"/>
    <m/>
    <m/>
    <m/>
    <m/>
    <m/>
    <m/>
    <m/>
    <m/>
    <x v="1"/>
    <s v="Family member"/>
    <b v="1"/>
    <m/>
    <m/>
    <m/>
    <m/>
    <m/>
    <m/>
    <m/>
    <m/>
    <m/>
    <m/>
    <s v="Family member"/>
    <b v="1"/>
    <m/>
    <m/>
    <m/>
    <m/>
    <m/>
    <m/>
    <m/>
    <m/>
    <m/>
    <s v="Don't Know"/>
    <m/>
    <m/>
    <m/>
    <m/>
    <m/>
    <m/>
    <m/>
    <b v="1"/>
    <m/>
    <m/>
    <m/>
    <m/>
    <m/>
    <m/>
    <m/>
    <m/>
    <m/>
    <m/>
    <s v="Fear of being identified as survivors"/>
    <b v="1"/>
    <m/>
    <m/>
    <m/>
    <m/>
    <m/>
    <m/>
    <m/>
    <m/>
    <s v="Child labour Child marriage Dropout of school"/>
    <m/>
    <b v="1"/>
    <b v="1"/>
    <m/>
    <m/>
    <m/>
    <m/>
    <m/>
    <m/>
    <m/>
    <m/>
    <m/>
    <b v="1"/>
    <m/>
    <m/>
    <m/>
    <s v="Siblings Parents Relatives"/>
    <m/>
    <m/>
    <b v="1"/>
    <m/>
    <m/>
    <b v="1"/>
    <b v="1"/>
    <m/>
    <m/>
    <m/>
    <m/>
    <m/>
    <m/>
    <m/>
    <m/>
    <s v="None"/>
    <m/>
    <m/>
    <m/>
    <m/>
    <m/>
    <m/>
    <m/>
    <m/>
    <b v="1"/>
    <m/>
    <m/>
    <s v="Lack of transportation"/>
    <m/>
    <m/>
    <b v="1"/>
    <m/>
    <m/>
    <m/>
    <m/>
    <m/>
    <m/>
    <m/>
    <s v="Yes"/>
    <m/>
    <s v="No"/>
    <m/>
    <s v="Quraan Painting / re-creational activity Awareness / educational activities / psychosocial support"/>
    <m/>
    <b v="1"/>
    <m/>
    <b v="1"/>
    <b v="1"/>
    <m/>
    <m/>
    <m/>
    <m/>
    <m/>
    <m/>
    <s v="Children involved in harmful forms of labor Children separated from their parents"/>
    <b v="1"/>
    <m/>
    <m/>
    <m/>
    <b v="1"/>
    <m/>
    <m/>
    <m/>
    <m/>
    <m/>
    <s v="Salaried work"/>
    <m/>
    <m/>
    <m/>
    <m/>
    <m/>
    <b v="1"/>
    <m/>
    <m/>
    <m/>
    <m/>
    <m/>
    <m/>
    <m/>
    <m/>
    <n v="1500"/>
    <n v="2000"/>
    <x v="3"/>
    <b v="1"/>
    <m/>
    <m/>
    <m/>
    <m/>
    <m/>
    <m/>
    <m/>
    <m/>
    <m/>
    <m/>
    <m/>
    <m/>
    <m/>
    <m/>
    <m/>
    <m/>
    <s v="No"/>
    <m/>
    <m/>
    <m/>
    <m/>
    <m/>
    <m/>
    <m/>
    <m/>
    <m/>
    <s v="No"/>
    <m/>
    <s v="No"/>
    <m/>
    <m/>
    <m/>
    <m/>
    <m/>
    <m/>
    <m/>
    <m/>
    <m/>
    <m/>
    <s v="Participatory (Both wife &amp; Husband)"/>
    <m/>
    <s v="No"/>
    <m/>
    <s v="لايوجد"/>
    <s v="In-person to MRFS/partner staff"/>
    <b v="1"/>
    <m/>
    <m/>
    <m/>
    <m/>
    <m/>
    <m/>
    <m/>
    <m/>
    <s v="In-person from staff"/>
    <b v="1"/>
    <m/>
    <m/>
    <m/>
    <m/>
    <m/>
    <m/>
    <m/>
    <s v="لا"/>
    <s v="uuid:62e5e404-c234-4700-8e41-2c8da48d4d3b"/>
    <n v="92472427"/>
    <s v="62e5e404-c234-4700-8e41-2c8da48d4d3b"/>
    <d v="2022-02-10T13:18:03"/>
    <n v="170"/>
    <m/>
    <n v="-1"/>
    <m/>
    <m/>
    <s v="202202091909"/>
    <n v="2182"/>
    <s v="nsenumerator"/>
    <n v="648550"/>
  </r>
  <r>
    <s v="2022-02-10T11:22:06.737+03:00"/>
    <s v="2022-02-10T11:49:32.822+03:00"/>
    <m/>
    <s v=" وردة الغزول "/>
    <s v="MRFS"/>
    <m/>
    <d v="2022-02-10T00:00:00"/>
    <x v="10"/>
    <s v="All"/>
    <s v="Yes"/>
    <s v="IDP"/>
    <d v="2019-02-10T00:00:00"/>
    <s v="Head of Household"/>
    <m/>
    <x v="0"/>
    <s v="30-39"/>
    <s v="Is the Head of household"/>
    <s v="Female"/>
    <s v="Yes, PWD, has difficulty seeing even with glasses"/>
    <m/>
    <b v="1"/>
    <m/>
    <m/>
    <m/>
    <m/>
    <m/>
    <s v="Married"/>
    <s v="Primary"/>
    <n v="0"/>
    <n v="0"/>
    <n v="0"/>
    <n v="1"/>
    <n v="1"/>
    <n v="1"/>
    <n v="0"/>
    <s v="2"/>
    <s v="1"/>
    <s v="3"/>
    <n v="0"/>
    <n v="0"/>
    <n v="0"/>
    <n v="1"/>
    <n v="1"/>
    <n v="0"/>
    <s v="1"/>
    <s v="1"/>
    <s v="2"/>
    <s v="3"/>
    <s v="0"/>
    <s v="2"/>
    <s v="5"/>
    <n v="5"/>
    <s v="Income / livelihoods"/>
    <m/>
    <s v="Education"/>
    <m/>
    <s v="Shelter / housing"/>
    <m/>
    <s v="Don't Know"/>
    <m/>
    <m/>
    <m/>
    <m/>
    <m/>
    <m/>
    <m/>
    <b v="1"/>
    <m/>
    <m/>
    <x v="5"/>
    <s v="Yes"/>
    <s v="Most types of medicines are not available in the market"/>
    <b v="0"/>
    <b v="1"/>
    <b v="0"/>
    <b v="0"/>
    <b v="0"/>
    <b v="0"/>
    <b v="0"/>
    <b v="0"/>
    <b v="0"/>
    <b v="0"/>
    <m/>
    <s v="Unable to reach health facility due to lack of transport and distance"/>
    <b v="1"/>
    <b v="0"/>
    <b v="0"/>
    <b v="0"/>
    <b v="0"/>
    <b v="0"/>
    <b v="0"/>
    <b v="0"/>
    <b v="0"/>
    <b v="0"/>
    <b v="0"/>
    <b v="0"/>
    <b v="0"/>
    <b v="0"/>
    <m/>
    <s v="Drugs are mostly available"/>
    <b v="1"/>
    <b v="0"/>
    <b v="0"/>
    <b v="0"/>
    <b v="0"/>
    <b v="0"/>
    <b v="0"/>
    <m/>
    <m/>
    <n v="1"/>
    <m/>
    <n v="1"/>
    <m/>
    <m/>
    <m/>
    <m/>
    <m/>
    <m/>
    <m/>
    <x v="1"/>
    <s v="Concerned about side-effects of the COVID-19 vaccine Uncertain if the COVID-19 vaccine will be effective"/>
    <m/>
    <b v="1"/>
    <b v="1"/>
    <m/>
    <m/>
    <m/>
    <m/>
    <m/>
    <m/>
    <m/>
    <m/>
    <x v="3"/>
    <s v="Hospital for surgery/ C-section"/>
    <m/>
    <m/>
    <m/>
    <m/>
    <m/>
    <m/>
    <b v="1"/>
    <m/>
    <m/>
    <m/>
    <m/>
    <x v="2"/>
    <s v="In person at health centers In person by community workers"/>
    <b v="1"/>
    <b v="1"/>
    <m/>
    <m/>
    <m/>
    <m/>
    <m/>
    <m/>
    <m/>
    <s v="Yes"/>
    <s v="Yes"/>
    <s v="Yes"/>
    <s v="No"/>
    <s v="No"/>
    <s v="No"/>
    <s v="No"/>
    <s v="No"/>
    <s v="Yes"/>
    <s v="Yes"/>
    <s v="Yes"/>
    <s v="No"/>
    <m/>
    <m/>
    <m/>
    <m/>
    <m/>
    <m/>
    <m/>
    <m/>
    <m/>
    <m/>
    <m/>
    <m/>
    <m/>
    <m/>
    <m/>
    <n v="0"/>
    <x v="1"/>
    <m/>
    <m/>
    <m/>
    <m/>
    <s v="Inability to carry out work or daily tasks Mood swings"/>
    <m/>
    <m/>
    <m/>
    <b v="1"/>
    <m/>
    <m/>
    <m/>
    <m/>
    <b v="1"/>
    <m/>
    <m/>
    <m/>
    <m/>
    <m/>
    <m/>
    <m/>
    <m/>
    <m/>
    <s v="Other"/>
    <m/>
    <m/>
    <m/>
    <m/>
    <m/>
    <m/>
    <m/>
    <m/>
    <m/>
    <m/>
    <b v="1"/>
    <m/>
    <s v="الأرامل"/>
    <s v="بسبب عدم توفر الداعم والسند"/>
    <s v="Speaking to a family member Prayer"/>
    <b v="1"/>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Alcohol/substance misuse Dropout of school"/>
    <m/>
    <m/>
    <m/>
    <m/>
    <m/>
    <m/>
    <m/>
    <b v="1"/>
    <m/>
    <m/>
    <m/>
    <m/>
    <b v="1"/>
    <m/>
    <m/>
    <m/>
    <s v="Peer groups (e.g. friends) Parents Relatives School teachers"/>
    <b v="1"/>
    <m/>
    <m/>
    <m/>
    <b v="1"/>
    <b v="1"/>
    <b v="1"/>
    <m/>
    <m/>
    <m/>
    <m/>
    <m/>
    <m/>
    <m/>
    <m/>
    <s v="Entertainement activities"/>
    <m/>
    <m/>
    <m/>
    <m/>
    <m/>
    <b v="1"/>
    <m/>
    <m/>
    <m/>
    <m/>
    <m/>
    <s v="Lack of transportation"/>
    <m/>
    <m/>
    <b v="1"/>
    <m/>
    <m/>
    <m/>
    <m/>
    <m/>
    <m/>
    <m/>
    <s v="Yes"/>
    <m/>
    <s v="No"/>
    <m/>
    <s v="Quraan"/>
    <m/>
    <b v="1"/>
    <m/>
    <m/>
    <m/>
    <m/>
    <m/>
    <m/>
    <m/>
    <m/>
    <m/>
    <s v="Orphans living in the community Child-headed households Children who have been associated with fighting forces"/>
    <m/>
    <m/>
    <b v="1"/>
    <b v="1"/>
    <m/>
    <b v="1"/>
    <m/>
    <m/>
    <m/>
    <m/>
    <s v="Casual labor"/>
    <m/>
    <m/>
    <m/>
    <b v="1"/>
    <m/>
    <m/>
    <m/>
    <m/>
    <m/>
    <m/>
    <m/>
    <m/>
    <m/>
    <m/>
    <n v="150"/>
    <n v="500"/>
    <x v="1"/>
    <m/>
    <m/>
    <m/>
    <m/>
    <b v="1"/>
    <m/>
    <m/>
    <m/>
    <m/>
    <m/>
    <m/>
    <m/>
    <m/>
    <m/>
    <m/>
    <m/>
    <m/>
    <s v="No"/>
    <m/>
    <m/>
    <m/>
    <m/>
    <m/>
    <m/>
    <m/>
    <m/>
    <m/>
    <s v="No"/>
    <m/>
    <s v="No"/>
    <m/>
    <m/>
    <m/>
    <m/>
    <m/>
    <m/>
    <m/>
    <m/>
    <m/>
    <m/>
    <s v="Decided by women / wife only"/>
    <m/>
    <s v="No"/>
    <m/>
    <s v="تأمين فرص التعليم_x000a_تأمين فرص عمل ودعم مشاريع صغيرة"/>
    <s v="In-person to MRFS/partner staff"/>
    <b v="1"/>
    <m/>
    <m/>
    <m/>
    <m/>
    <m/>
    <m/>
    <m/>
    <m/>
    <s v="In-person from staff"/>
    <b v="1"/>
    <m/>
    <m/>
    <m/>
    <m/>
    <m/>
    <m/>
    <m/>
    <s v="أن يكون شيء ملموس بعد هذا الاستبيان"/>
    <s v="uuid:24903e25-af52-4db8-90f2-00bab9b1db95"/>
    <n v="92472428"/>
    <s v="24903e25-af52-4db8-90f2-00bab9b1db95"/>
    <d v="2022-02-10T13:18:04"/>
    <n v="171"/>
    <m/>
    <n v="-1"/>
    <m/>
    <m/>
    <s v="202202091909"/>
    <n v="1646"/>
    <s v="nsenumerator"/>
    <n v="648550"/>
  </r>
  <r>
    <s v="2022-02-10T11:56:02.901+03:00"/>
    <s v="2022-02-10T12:21:17.813+03:00"/>
    <m/>
    <s v="وردة الغزول"/>
    <s v="MRFS"/>
    <m/>
    <d v="2022-02-10T00:00:00"/>
    <x v="10"/>
    <s v="All"/>
    <s v="Yes"/>
    <s v="IDP"/>
    <d v="2019-02-10T00:00:00"/>
    <s v="Primary Caregiver of children &lt;18 years"/>
    <m/>
    <x v="0"/>
    <s v="18-29"/>
    <s v="Wife/Husband"/>
    <s v="Male"/>
    <s v="No members with a disability"/>
    <b v="1"/>
    <m/>
    <m/>
    <m/>
    <m/>
    <m/>
    <m/>
    <s v="Married"/>
    <s v="Secondary"/>
    <n v="1"/>
    <n v="0"/>
    <n v="2"/>
    <n v="0"/>
    <n v="0"/>
    <n v="1"/>
    <n v="0"/>
    <s v="2"/>
    <s v="1"/>
    <s v="3"/>
    <n v="0"/>
    <n v="0"/>
    <n v="1"/>
    <n v="0"/>
    <n v="1"/>
    <n v="0"/>
    <s v="1"/>
    <s v="1"/>
    <s v="2"/>
    <s v="3"/>
    <s v="2"/>
    <s v="2"/>
    <s v="5"/>
    <n v="5"/>
    <s v="Income / livelihoods"/>
    <m/>
    <s v="Water, sanitation, and hygiene"/>
    <m/>
    <s v="Food and basic needs"/>
    <m/>
    <s v="Hospital"/>
    <m/>
    <m/>
    <b v="1"/>
    <m/>
    <m/>
    <m/>
    <m/>
    <m/>
    <m/>
    <n v="15"/>
    <x v="1"/>
    <s v="No"/>
    <m/>
    <m/>
    <m/>
    <m/>
    <m/>
    <m/>
    <m/>
    <m/>
    <m/>
    <m/>
    <m/>
    <m/>
    <m/>
    <m/>
    <m/>
    <m/>
    <m/>
    <m/>
    <m/>
    <m/>
    <m/>
    <m/>
    <m/>
    <m/>
    <m/>
    <m/>
    <m/>
    <m/>
    <s v="Non communicable diseases (NCD) drugs (chronic, cardiac, diabetes, hyper-tension, asthma)"/>
    <b v="0"/>
    <b v="1"/>
    <b v="0"/>
    <b v="0"/>
    <b v="0"/>
    <b v="0"/>
    <b v="0"/>
    <m/>
    <m/>
    <n v="1"/>
    <m/>
    <m/>
    <m/>
    <m/>
    <m/>
    <m/>
    <m/>
    <m/>
    <m/>
    <x v="1"/>
    <s v="Not concerned about getting infected with COVID-19"/>
    <b v="1"/>
    <m/>
    <m/>
    <m/>
    <m/>
    <m/>
    <m/>
    <m/>
    <m/>
    <m/>
    <m/>
    <x v="3"/>
    <s v="Hospital for surgery/ C-section"/>
    <m/>
    <m/>
    <m/>
    <m/>
    <m/>
    <m/>
    <b v="1"/>
    <m/>
    <m/>
    <m/>
    <m/>
    <x v="1"/>
    <s v="Social media Electronic media"/>
    <m/>
    <m/>
    <b v="1"/>
    <m/>
    <b v="1"/>
    <m/>
    <m/>
    <s v="الغوغل ، والفيسبوك"/>
    <m/>
    <s v="Yes"/>
    <s v="Yes"/>
    <s v="No"/>
    <s v="No"/>
    <s v="No"/>
    <s v="No"/>
    <s v="No"/>
    <s v="No"/>
    <s v="Yes"/>
    <s v="Yes"/>
    <s v="Yes"/>
    <s v="No"/>
    <m/>
    <s v="Yes"/>
    <s v="Yes"/>
    <s v="No"/>
    <s v="No"/>
    <s v="No"/>
    <s v="No"/>
    <s v="Yes"/>
    <s v="No"/>
    <s v="No"/>
    <s v="No"/>
    <s v="No"/>
    <s v="No"/>
    <s v="No"/>
    <s v="Yes"/>
    <n v="4"/>
    <x v="1"/>
    <n v="2"/>
    <s v="2"/>
    <n v="1"/>
    <s v="1"/>
    <s v="Hopelessness Sadness Anxiety Economic"/>
    <m/>
    <m/>
    <b v="1"/>
    <m/>
    <b v="1"/>
    <b v="1"/>
    <m/>
    <m/>
    <m/>
    <m/>
    <m/>
    <b v="1"/>
    <m/>
    <m/>
    <m/>
    <m/>
    <m/>
    <m/>
    <s v="Adult Men Displaced people"/>
    <m/>
    <b v="1"/>
    <m/>
    <m/>
    <m/>
    <b v="1"/>
    <m/>
    <m/>
    <m/>
    <m/>
    <m/>
    <m/>
    <m/>
    <s v="لان مسؤولية البيت على عاتقهم"/>
    <s v="Speaking to a friend"/>
    <m/>
    <b v="1"/>
    <m/>
    <m/>
    <m/>
    <m/>
    <m/>
    <m/>
    <m/>
    <m/>
    <m/>
    <m/>
    <s v="Family Friends"/>
    <b v="1"/>
    <b v="1"/>
    <m/>
    <m/>
    <m/>
    <m/>
    <m/>
    <m/>
    <m/>
    <m/>
    <m/>
    <m/>
    <s v="No knowledge of service location"/>
    <b v="1"/>
    <m/>
    <m/>
    <m/>
    <m/>
    <m/>
    <m/>
    <m/>
    <m/>
    <x v="2"/>
    <s v="لا أتتحدث مع شخص غريب"/>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Dropout of school Child marriage Child labour"/>
    <m/>
    <b v="1"/>
    <b v="1"/>
    <m/>
    <m/>
    <m/>
    <m/>
    <m/>
    <m/>
    <m/>
    <m/>
    <m/>
    <b v="1"/>
    <m/>
    <m/>
    <m/>
    <s v="Parents School teachers Peer groups (e.g. friends)"/>
    <b v="1"/>
    <m/>
    <m/>
    <m/>
    <b v="1"/>
    <b v="1"/>
    <m/>
    <m/>
    <m/>
    <m/>
    <m/>
    <m/>
    <m/>
    <m/>
    <m/>
    <s v="Quraan"/>
    <m/>
    <b v="1"/>
    <m/>
    <m/>
    <m/>
    <m/>
    <m/>
    <m/>
    <m/>
    <m/>
    <m/>
    <s v="Lack of transportation"/>
    <m/>
    <m/>
    <b v="1"/>
    <m/>
    <m/>
    <m/>
    <m/>
    <m/>
    <m/>
    <m/>
    <s v="Yes"/>
    <m/>
    <s v="No"/>
    <m/>
    <s v="Entertainement activities Quraan"/>
    <m/>
    <b v="1"/>
    <m/>
    <m/>
    <m/>
    <b v="1"/>
    <m/>
    <m/>
    <m/>
    <m/>
    <m/>
    <s v="Orphans living in the community Children who have been associated with fighting forces"/>
    <m/>
    <m/>
    <b v="1"/>
    <m/>
    <m/>
    <b v="1"/>
    <m/>
    <m/>
    <m/>
    <m/>
    <s v="Casual labor Salaried work"/>
    <m/>
    <m/>
    <m/>
    <b v="1"/>
    <m/>
    <b v="1"/>
    <m/>
    <m/>
    <m/>
    <m/>
    <m/>
    <m/>
    <m/>
    <m/>
    <n v="700"/>
    <n v="1500"/>
    <x v="4"/>
    <m/>
    <m/>
    <m/>
    <m/>
    <b v="1"/>
    <b v="1"/>
    <m/>
    <m/>
    <m/>
    <m/>
    <m/>
    <m/>
    <m/>
    <m/>
    <m/>
    <m/>
    <m/>
    <s v="Yes"/>
    <s v="Food baskets"/>
    <b v="1"/>
    <m/>
    <m/>
    <m/>
    <m/>
    <m/>
    <m/>
    <m/>
    <s v="No"/>
    <m/>
    <s v="No"/>
    <m/>
    <m/>
    <m/>
    <m/>
    <m/>
    <m/>
    <m/>
    <m/>
    <m/>
    <m/>
    <s v="Participatory (Both wife &amp; Husband)"/>
    <m/>
    <s v="No"/>
    <m/>
    <s v="دعم مشاريع _x000a_تأمين فرص عمل"/>
    <s v="In-person to MRFS/partner staff"/>
    <b v="1"/>
    <m/>
    <m/>
    <m/>
    <m/>
    <m/>
    <m/>
    <m/>
    <m/>
    <s v="In-person from staff"/>
    <b v="1"/>
    <m/>
    <m/>
    <m/>
    <m/>
    <m/>
    <m/>
    <m/>
    <s v="لا"/>
    <s v="uuid:0edd3bff-9bc8-442b-a01b-62a5eb85112b"/>
    <n v="92472430"/>
    <s v="0edd3bff-9bc8-442b-a01b-62a5eb85112b"/>
    <d v="2022-02-10T13:18:05"/>
    <n v="172"/>
    <m/>
    <n v="-1"/>
    <m/>
    <m/>
    <s v="202202091909"/>
    <n v="1515"/>
    <s v="nsenumerator"/>
    <n v="648550"/>
  </r>
  <r>
    <s v="2022-02-10T12:27:05.941+03:00"/>
    <s v="2022-02-10T12:45:46.091+03:00"/>
    <m/>
    <s v="وردة الغزول"/>
    <s v="MRFS"/>
    <m/>
    <d v="2022-02-10T00:00:00"/>
    <x v="10"/>
    <s v="All"/>
    <s v="Yes"/>
    <s v="IDP"/>
    <d v="2017-02-10T00:00:00"/>
    <s v="Head of Household"/>
    <m/>
    <x v="0"/>
    <s v="30-39"/>
    <s v="Is the Head of household"/>
    <s v="Female"/>
    <s v="No members with a disability"/>
    <b v="1"/>
    <m/>
    <m/>
    <m/>
    <m/>
    <m/>
    <m/>
    <s v="Separated/Divorced"/>
    <s v="Secondary"/>
    <n v="0"/>
    <n v="0"/>
    <n v="0"/>
    <n v="1"/>
    <n v="1"/>
    <n v="0"/>
    <n v="0"/>
    <s v="2"/>
    <s v="0"/>
    <s v="2"/>
    <n v="0"/>
    <n v="0"/>
    <n v="2"/>
    <n v="1"/>
    <n v="1"/>
    <n v="0"/>
    <s v="3"/>
    <s v="1"/>
    <s v="4"/>
    <s v="5"/>
    <s v="0"/>
    <s v="1"/>
    <s v="6"/>
    <n v="6"/>
    <s v="Food and basic needs"/>
    <m/>
    <s v="Water, sanitation, and hygiene"/>
    <m/>
    <s v="Education"/>
    <m/>
    <s v="Hospital"/>
    <m/>
    <m/>
    <b v="1"/>
    <m/>
    <m/>
    <m/>
    <m/>
    <m/>
    <m/>
    <n v="5"/>
    <x v="1"/>
    <s v="No"/>
    <m/>
    <m/>
    <m/>
    <m/>
    <m/>
    <m/>
    <m/>
    <m/>
    <m/>
    <m/>
    <m/>
    <m/>
    <m/>
    <m/>
    <m/>
    <m/>
    <m/>
    <m/>
    <m/>
    <m/>
    <m/>
    <m/>
    <m/>
    <m/>
    <m/>
    <m/>
    <m/>
    <m/>
    <s v="Non communicable diseases (NCD) drugs (chronic, cardiac, diabetes, hyper-tension, asthma)"/>
    <b v="0"/>
    <b v="1"/>
    <b v="0"/>
    <b v="0"/>
    <b v="0"/>
    <b v="0"/>
    <b v="0"/>
    <m/>
    <m/>
    <n v="1"/>
    <m/>
    <m/>
    <m/>
    <m/>
    <m/>
    <m/>
    <m/>
    <m/>
    <m/>
    <x v="1"/>
    <s v="Not concerned about getting infected with COVID-19"/>
    <b v="1"/>
    <m/>
    <m/>
    <m/>
    <m/>
    <m/>
    <m/>
    <m/>
    <m/>
    <m/>
    <m/>
    <x v="1"/>
    <s v="Hospital for surgery/ C-section"/>
    <m/>
    <m/>
    <m/>
    <m/>
    <m/>
    <m/>
    <b v="1"/>
    <m/>
    <m/>
    <m/>
    <m/>
    <x v="2"/>
    <s v="In person at health centers"/>
    <b v="1"/>
    <m/>
    <m/>
    <m/>
    <m/>
    <m/>
    <m/>
    <m/>
    <m/>
    <s v="Yes"/>
    <s v="Yes"/>
    <s v="Yes"/>
    <s v="Yes"/>
    <s v="No"/>
    <s v="No"/>
    <s v="No"/>
    <s v="No"/>
    <s v="Yes"/>
    <s v="Yes"/>
    <s v="Yes"/>
    <s v="No"/>
    <m/>
    <m/>
    <m/>
    <m/>
    <m/>
    <m/>
    <m/>
    <m/>
    <m/>
    <m/>
    <m/>
    <m/>
    <m/>
    <m/>
    <m/>
    <n v="0"/>
    <x v="1"/>
    <m/>
    <m/>
    <m/>
    <m/>
    <s v="Anger Fear Sadness Anxiety"/>
    <b v="1"/>
    <b v="1"/>
    <m/>
    <m/>
    <b v="1"/>
    <b v="1"/>
    <m/>
    <m/>
    <m/>
    <m/>
    <m/>
    <m/>
    <m/>
    <m/>
    <m/>
    <m/>
    <m/>
    <m/>
    <s v="Displaced people"/>
    <m/>
    <m/>
    <m/>
    <m/>
    <m/>
    <b v="1"/>
    <m/>
    <m/>
    <m/>
    <m/>
    <m/>
    <m/>
    <m/>
    <s v="بسبب قلة المردود المادي"/>
    <s v="Speaking to a family member Prayer"/>
    <b v="1"/>
    <m/>
    <m/>
    <b v="1"/>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Dropout of school Child labour Exploitation"/>
    <m/>
    <b v="1"/>
    <m/>
    <m/>
    <m/>
    <m/>
    <m/>
    <m/>
    <m/>
    <m/>
    <m/>
    <b v="1"/>
    <b v="1"/>
    <m/>
    <m/>
    <m/>
    <s v="Parents"/>
    <m/>
    <m/>
    <m/>
    <m/>
    <m/>
    <b v="1"/>
    <m/>
    <m/>
    <m/>
    <m/>
    <m/>
    <m/>
    <m/>
    <m/>
    <m/>
    <s v="Quraan"/>
    <m/>
    <b v="1"/>
    <m/>
    <m/>
    <m/>
    <m/>
    <m/>
    <m/>
    <m/>
    <m/>
    <m/>
    <s v="Lack of transportation"/>
    <m/>
    <m/>
    <b v="1"/>
    <m/>
    <m/>
    <m/>
    <m/>
    <m/>
    <m/>
    <m/>
    <s v="No"/>
    <s v="لأنه يعمل "/>
    <s v="Yes"/>
    <s v="ذكر ، عمره 17 ،يعمل في مول غذائي ، 9 ساعات ، "/>
    <s v="Quraan Entertainement activities"/>
    <m/>
    <b v="1"/>
    <m/>
    <m/>
    <m/>
    <b v="1"/>
    <m/>
    <m/>
    <m/>
    <m/>
    <m/>
    <s v="Child-headed households Orphans living in the community"/>
    <m/>
    <m/>
    <b v="1"/>
    <b v="1"/>
    <m/>
    <m/>
    <m/>
    <m/>
    <m/>
    <m/>
    <s v="Salaried work Humanitarian assistance"/>
    <m/>
    <m/>
    <m/>
    <m/>
    <m/>
    <b v="1"/>
    <m/>
    <m/>
    <b v="1"/>
    <m/>
    <m/>
    <m/>
    <m/>
    <m/>
    <n v="700"/>
    <n v="2000"/>
    <x v="1"/>
    <m/>
    <m/>
    <m/>
    <m/>
    <b v="1"/>
    <m/>
    <m/>
    <m/>
    <m/>
    <m/>
    <m/>
    <m/>
    <m/>
    <m/>
    <m/>
    <m/>
    <m/>
    <s v="No"/>
    <m/>
    <m/>
    <m/>
    <m/>
    <m/>
    <m/>
    <m/>
    <m/>
    <m/>
    <s v="No"/>
    <m/>
    <s v="No"/>
    <m/>
    <m/>
    <m/>
    <m/>
    <m/>
    <m/>
    <m/>
    <m/>
    <m/>
    <m/>
    <s v="Decided by women / wife only"/>
    <m/>
    <s v="No"/>
    <m/>
    <s v="مساعدات غذائية _x000a_المساعدة بمبلغ مالي"/>
    <s v="In-person to MRFS/partner staff"/>
    <b v="1"/>
    <m/>
    <m/>
    <m/>
    <m/>
    <m/>
    <m/>
    <m/>
    <m/>
    <s v="In-person from staff"/>
    <b v="1"/>
    <m/>
    <m/>
    <m/>
    <m/>
    <m/>
    <m/>
    <m/>
    <s v="لا"/>
    <s v="uuid:a265407f-6acd-474e-b62a-fda35b454700"/>
    <n v="92472431"/>
    <s v="a265407f-6acd-474e-b62a-fda35b454700"/>
    <d v="2022-02-10T13:18:06"/>
    <n v="173"/>
    <m/>
    <n v="-1"/>
    <m/>
    <m/>
    <s v="202202091909"/>
    <n v="1121"/>
    <s v="nsenumerator"/>
    <n v="648550"/>
  </r>
  <r>
    <s v="2022-02-10T12:50:36.340+03:00"/>
    <s v="2022-02-10T13:14:19.607+03:00"/>
    <m/>
    <s v="وردة الغزول"/>
    <s v="MRFS"/>
    <m/>
    <d v="2022-02-10T00:00:00"/>
    <x v="10"/>
    <s v="All"/>
    <s v="Yes"/>
    <s v="IDP"/>
    <d v="2020-02-10T00:00:00"/>
    <s v="Primary Caregiver of children &lt;18 years"/>
    <m/>
    <x v="0"/>
    <s v="40-49"/>
    <s v="Wife/Husband"/>
    <s v="Male"/>
    <s v="No members with a disability"/>
    <b v="1"/>
    <m/>
    <m/>
    <m/>
    <m/>
    <m/>
    <m/>
    <s v="Married"/>
    <s v="Primary"/>
    <n v="0"/>
    <n v="0"/>
    <n v="0"/>
    <n v="0"/>
    <n v="2"/>
    <n v="2"/>
    <n v="0"/>
    <s v="2"/>
    <s v="2"/>
    <s v="4"/>
    <n v="0"/>
    <n v="0"/>
    <n v="0"/>
    <n v="1"/>
    <n v="2"/>
    <n v="0"/>
    <s v="1"/>
    <s v="2"/>
    <s v="3"/>
    <s v="3"/>
    <s v="0"/>
    <s v="4"/>
    <s v="7"/>
    <n v="7"/>
    <s v="Food and basic needs"/>
    <m/>
    <s v="Shelter / housing"/>
    <m/>
    <s v="Income / livelihoods"/>
    <m/>
    <s v="Hospital"/>
    <m/>
    <m/>
    <b v="1"/>
    <m/>
    <m/>
    <m/>
    <m/>
    <m/>
    <m/>
    <n v="10"/>
    <x v="1"/>
    <s v="No"/>
    <m/>
    <m/>
    <m/>
    <m/>
    <m/>
    <m/>
    <m/>
    <m/>
    <m/>
    <m/>
    <m/>
    <m/>
    <m/>
    <m/>
    <m/>
    <m/>
    <m/>
    <m/>
    <m/>
    <m/>
    <m/>
    <m/>
    <m/>
    <m/>
    <m/>
    <m/>
    <m/>
    <m/>
    <s v="Non communicable diseases (NCD) drugs (chronic, cardiac, diabetes, hyper-tension, asthma)"/>
    <b v="0"/>
    <b v="1"/>
    <b v="0"/>
    <b v="0"/>
    <b v="0"/>
    <b v="0"/>
    <b v="0"/>
    <m/>
    <n v="2"/>
    <m/>
    <m/>
    <m/>
    <m/>
    <m/>
    <m/>
    <m/>
    <m/>
    <m/>
    <m/>
    <x v="1"/>
    <s v="Concerned about side-effects of the COVID-19 vaccine"/>
    <m/>
    <m/>
    <b v="1"/>
    <m/>
    <m/>
    <m/>
    <m/>
    <m/>
    <m/>
    <m/>
    <m/>
    <x v="1"/>
    <s v="Hospital for surgery/ C-section"/>
    <m/>
    <m/>
    <m/>
    <m/>
    <m/>
    <m/>
    <b v="1"/>
    <m/>
    <m/>
    <m/>
    <m/>
    <x v="2"/>
    <s v="In person at health centers"/>
    <b v="1"/>
    <m/>
    <m/>
    <m/>
    <m/>
    <m/>
    <m/>
    <m/>
    <m/>
    <s v="Yes"/>
    <s v="Yes"/>
    <s v="Yes"/>
    <s v="Yes"/>
    <s v="Yes"/>
    <s v="No"/>
    <s v="Yes"/>
    <s v="No"/>
    <s v="Yes"/>
    <s v="Yes"/>
    <s v="Yes"/>
    <s v="No"/>
    <m/>
    <m/>
    <m/>
    <m/>
    <m/>
    <m/>
    <m/>
    <m/>
    <m/>
    <m/>
    <m/>
    <m/>
    <m/>
    <m/>
    <m/>
    <n v="0"/>
    <x v="1"/>
    <m/>
    <m/>
    <m/>
    <m/>
    <s v="Fear Anger Sadness Anxiety"/>
    <b v="1"/>
    <b v="1"/>
    <m/>
    <m/>
    <b v="1"/>
    <b v="1"/>
    <m/>
    <m/>
    <m/>
    <m/>
    <m/>
    <m/>
    <m/>
    <m/>
    <m/>
    <m/>
    <m/>
    <m/>
    <s v="Adult Men Displaced people"/>
    <m/>
    <b v="1"/>
    <m/>
    <m/>
    <m/>
    <b v="1"/>
    <m/>
    <m/>
    <m/>
    <m/>
    <m/>
    <m/>
    <m/>
    <s v="بسبب ظروف المعيشة"/>
    <s v="Speaking to a family member Speaking to a friend Prayer"/>
    <b v="1"/>
    <b v="1"/>
    <m/>
    <b v="1"/>
    <m/>
    <m/>
    <m/>
    <m/>
    <m/>
    <m/>
    <m/>
    <m/>
    <s v="Family Friends"/>
    <b v="1"/>
    <b v="1"/>
    <m/>
    <m/>
    <m/>
    <m/>
    <m/>
    <m/>
    <m/>
    <m/>
    <m/>
    <m/>
    <s v="No knowledge of service location"/>
    <b v="1"/>
    <m/>
    <m/>
    <m/>
    <m/>
    <m/>
    <m/>
    <m/>
    <m/>
    <x v="1"/>
    <m/>
    <s v="Health care (including reproductive health)"/>
    <m/>
    <m/>
    <m/>
    <b v="1"/>
    <m/>
    <m/>
    <m/>
    <m/>
    <m/>
    <m/>
    <m/>
    <m/>
    <m/>
    <m/>
    <x v="1"/>
    <s v="Family member"/>
    <b v="1"/>
    <m/>
    <m/>
    <m/>
    <m/>
    <m/>
    <m/>
    <m/>
    <m/>
    <m/>
    <m/>
    <s v="Family member"/>
    <b v="1"/>
    <m/>
    <m/>
    <m/>
    <m/>
    <m/>
    <m/>
    <m/>
    <m/>
    <m/>
    <s v="Don't Know"/>
    <m/>
    <m/>
    <m/>
    <m/>
    <m/>
    <m/>
    <m/>
    <b v="1"/>
    <m/>
    <m/>
    <m/>
    <m/>
    <m/>
    <m/>
    <m/>
    <m/>
    <m/>
    <m/>
    <s v="Don't Know"/>
    <m/>
    <m/>
    <m/>
    <m/>
    <m/>
    <m/>
    <m/>
    <b v="1"/>
    <m/>
    <s v="Child marriage Child labour Dropout of school"/>
    <m/>
    <b v="1"/>
    <b v="1"/>
    <m/>
    <m/>
    <m/>
    <m/>
    <m/>
    <m/>
    <m/>
    <m/>
    <m/>
    <b v="1"/>
    <m/>
    <m/>
    <m/>
    <s v="School teachers Siblings Parents Relatives"/>
    <m/>
    <m/>
    <b v="1"/>
    <m/>
    <b v="1"/>
    <b v="1"/>
    <b v="1"/>
    <m/>
    <m/>
    <m/>
    <m/>
    <m/>
    <m/>
    <m/>
    <m/>
    <s v="Quraan"/>
    <m/>
    <b v="1"/>
    <m/>
    <m/>
    <m/>
    <m/>
    <m/>
    <m/>
    <m/>
    <m/>
    <m/>
    <s v="Lack of transportation"/>
    <m/>
    <m/>
    <b v="1"/>
    <m/>
    <m/>
    <m/>
    <m/>
    <m/>
    <m/>
    <m/>
    <s v="Yes"/>
    <m/>
    <s v="No"/>
    <m/>
    <s v="Quraan Sport activity Hand crafts"/>
    <b v="1"/>
    <b v="1"/>
    <b v="1"/>
    <m/>
    <m/>
    <m/>
    <m/>
    <m/>
    <m/>
    <m/>
    <m/>
    <s v="Orphans living in the community Child-headed households"/>
    <m/>
    <m/>
    <b v="1"/>
    <b v="1"/>
    <m/>
    <m/>
    <m/>
    <m/>
    <m/>
    <m/>
    <s v="Skilled labour"/>
    <m/>
    <m/>
    <m/>
    <m/>
    <b v="1"/>
    <m/>
    <m/>
    <m/>
    <m/>
    <m/>
    <m/>
    <m/>
    <m/>
    <m/>
    <n v="1500"/>
    <n v="2500"/>
    <x v="0"/>
    <m/>
    <m/>
    <b v="1"/>
    <m/>
    <m/>
    <m/>
    <m/>
    <m/>
    <m/>
    <m/>
    <m/>
    <m/>
    <m/>
    <m/>
    <m/>
    <m/>
    <m/>
    <s v="No"/>
    <m/>
    <m/>
    <m/>
    <m/>
    <m/>
    <m/>
    <m/>
    <m/>
    <m/>
    <s v="No"/>
    <m/>
    <s v="No"/>
    <m/>
    <m/>
    <m/>
    <m/>
    <m/>
    <m/>
    <m/>
    <m/>
    <m/>
    <m/>
    <s v="Participatory (Both wife &amp; Husband)"/>
    <m/>
    <s v="No"/>
    <m/>
    <s v="لا يوجد"/>
    <s v="In-person to MRFS/partner staff"/>
    <b v="1"/>
    <m/>
    <m/>
    <m/>
    <m/>
    <m/>
    <m/>
    <m/>
    <m/>
    <s v="In-person from staff"/>
    <b v="1"/>
    <m/>
    <m/>
    <m/>
    <m/>
    <m/>
    <m/>
    <m/>
    <s v="لا"/>
    <s v="uuid:6cc80777-1251-4a1e-8716-0705a5a3ebb5"/>
    <n v="92472432"/>
    <s v="6cc80777-1251-4a1e-8716-0705a5a3ebb5"/>
    <d v="2022-02-10T13:18:06"/>
    <n v="174"/>
    <m/>
    <n v="-1"/>
    <m/>
    <m/>
    <s v="202202091909"/>
    <n v="1423"/>
    <s v="nsenumerator"/>
    <n v="648550"/>
  </r>
  <r>
    <s v="2022-02-10T15:07:32.231+03:00"/>
    <s v="2022-02-10T15:39:15.980+03:00"/>
    <m/>
    <s v="عكل البكور"/>
    <s v="MRFS"/>
    <m/>
    <d v="2022-02-10T00:00:00"/>
    <x v="10"/>
    <s v="All"/>
    <s v="Yes"/>
    <s v="Host"/>
    <m/>
    <s v="Head of Household"/>
    <m/>
    <x v="1"/>
    <s v="30-39"/>
    <s v="Is the Head of household"/>
    <s v="Male"/>
    <s v="No members with a disability"/>
    <b v="1"/>
    <m/>
    <m/>
    <m/>
    <m/>
    <m/>
    <m/>
    <s v="Married"/>
    <s v="institute / diploma"/>
    <n v="1"/>
    <n v="1"/>
    <n v="0"/>
    <n v="0"/>
    <n v="0"/>
    <n v="1"/>
    <n v="0"/>
    <s v="1"/>
    <s v="1"/>
    <s v="2"/>
    <n v="0"/>
    <n v="0"/>
    <n v="0"/>
    <n v="0"/>
    <n v="1"/>
    <n v="0"/>
    <s v="0"/>
    <s v="1"/>
    <s v="1"/>
    <s v="1"/>
    <s v="0"/>
    <s v="2"/>
    <s v="3"/>
    <n v="3"/>
    <s v="Food and basic needs"/>
    <m/>
    <s v="Shelter / housing"/>
    <m/>
    <s v="Health"/>
    <m/>
    <s v="Hospital"/>
    <m/>
    <m/>
    <b v="1"/>
    <m/>
    <m/>
    <m/>
    <m/>
    <m/>
    <m/>
    <n v="30"/>
    <x v="1"/>
    <s v="No"/>
    <m/>
    <m/>
    <m/>
    <m/>
    <m/>
    <m/>
    <m/>
    <m/>
    <m/>
    <m/>
    <m/>
    <m/>
    <m/>
    <m/>
    <m/>
    <m/>
    <m/>
    <m/>
    <m/>
    <m/>
    <m/>
    <m/>
    <m/>
    <m/>
    <m/>
    <m/>
    <m/>
    <m/>
    <s v="Drugs are mostly available"/>
    <b v="1"/>
    <b v="0"/>
    <b v="0"/>
    <b v="0"/>
    <b v="0"/>
    <b v="0"/>
    <b v="0"/>
    <m/>
    <m/>
    <n v="1"/>
    <m/>
    <m/>
    <m/>
    <m/>
    <m/>
    <m/>
    <m/>
    <m/>
    <m/>
    <x v="1"/>
    <s v="Too busy to get vaccinated"/>
    <m/>
    <m/>
    <m/>
    <m/>
    <m/>
    <m/>
    <b v="1"/>
    <m/>
    <m/>
    <m/>
    <m/>
    <x v="1"/>
    <s v="Hospital for surgery/ C-section"/>
    <m/>
    <m/>
    <m/>
    <m/>
    <m/>
    <m/>
    <b v="1"/>
    <m/>
    <m/>
    <m/>
    <m/>
    <x v="1"/>
    <s v="In person at health centers"/>
    <b v="1"/>
    <m/>
    <m/>
    <m/>
    <m/>
    <m/>
    <m/>
    <m/>
    <m/>
    <s v="Yes"/>
    <s v="Yes"/>
    <s v="Yes"/>
    <s v="Yes"/>
    <s v="Yes"/>
    <s v="Yes"/>
    <s v="No"/>
    <s v="No"/>
    <s v="No"/>
    <s v="No"/>
    <s v="No"/>
    <s v="No"/>
    <m/>
    <m/>
    <m/>
    <m/>
    <m/>
    <m/>
    <m/>
    <m/>
    <m/>
    <m/>
    <m/>
    <m/>
    <m/>
    <m/>
    <m/>
    <n v="0"/>
    <x v="1"/>
    <m/>
    <m/>
    <n v="1"/>
    <s v="1"/>
    <s v="Anger Sadness"/>
    <m/>
    <b v="1"/>
    <m/>
    <m/>
    <b v="1"/>
    <m/>
    <m/>
    <m/>
    <m/>
    <m/>
    <m/>
    <m/>
    <m/>
    <m/>
    <m/>
    <m/>
    <m/>
    <m/>
    <s v="Displaced people"/>
    <m/>
    <m/>
    <m/>
    <m/>
    <m/>
    <b v="1"/>
    <m/>
    <m/>
    <m/>
    <m/>
    <m/>
    <m/>
    <m/>
    <s v="بسبب ظروف المعيشة"/>
    <s v="Speaking to a friend Speaking to a family member"/>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Distance to facility Fear of being identified as survivors"/>
    <b v="1"/>
    <b v="1"/>
    <m/>
    <m/>
    <m/>
    <m/>
    <m/>
    <m/>
    <m/>
    <s v="Being orphaned Exploitation Dropout of school"/>
    <m/>
    <m/>
    <m/>
    <m/>
    <m/>
    <m/>
    <b v="1"/>
    <m/>
    <m/>
    <m/>
    <m/>
    <b v="1"/>
    <b v="1"/>
    <m/>
    <m/>
    <m/>
    <s v="Parents"/>
    <m/>
    <m/>
    <m/>
    <m/>
    <m/>
    <b v="1"/>
    <m/>
    <m/>
    <m/>
    <m/>
    <m/>
    <m/>
    <m/>
    <m/>
    <m/>
    <s v="Quraan Sport activity"/>
    <b v="1"/>
    <b v="1"/>
    <m/>
    <m/>
    <m/>
    <m/>
    <m/>
    <m/>
    <m/>
    <m/>
    <m/>
    <s v="Lack of transportation"/>
    <m/>
    <m/>
    <b v="1"/>
    <m/>
    <m/>
    <m/>
    <m/>
    <m/>
    <m/>
    <m/>
    <s v="Not applicable (no child of school going age)"/>
    <m/>
    <s v="Not applicable (no child of school going age)"/>
    <m/>
    <s v="None"/>
    <m/>
    <m/>
    <m/>
    <m/>
    <m/>
    <m/>
    <m/>
    <m/>
    <b v="1"/>
    <m/>
    <m/>
    <s v="Orphans living in the community"/>
    <m/>
    <m/>
    <b v="1"/>
    <m/>
    <m/>
    <m/>
    <m/>
    <m/>
    <m/>
    <m/>
    <s v="Petty trading and small business"/>
    <m/>
    <m/>
    <m/>
    <m/>
    <m/>
    <m/>
    <b v="1"/>
    <m/>
    <m/>
    <m/>
    <m/>
    <m/>
    <m/>
    <m/>
    <n v="3000"/>
    <n v="3500"/>
    <x v="0"/>
    <m/>
    <m/>
    <b v="1"/>
    <m/>
    <m/>
    <m/>
    <m/>
    <m/>
    <m/>
    <m/>
    <m/>
    <m/>
    <m/>
    <m/>
    <m/>
    <m/>
    <m/>
    <s v="No"/>
    <m/>
    <m/>
    <m/>
    <m/>
    <m/>
    <m/>
    <m/>
    <m/>
    <m/>
    <s v="No"/>
    <m/>
    <s v="No"/>
    <m/>
    <m/>
    <m/>
    <m/>
    <m/>
    <m/>
    <m/>
    <m/>
    <m/>
    <m/>
    <s v="Participatory (Both wife &amp; Husband)"/>
    <m/>
    <s v="No"/>
    <m/>
    <s v="لايوجد"/>
    <s v="In-person to MRFS/partner staff"/>
    <b v="1"/>
    <m/>
    <m/>
    <m/>
    <m/>
    <m/>
    <m/>
    <m/>
    <m/>
    <s v="In-person from staff"/>
    <b v="1"/>
    <m/>
    <m/>
    <m/>
    <m/>
    <m/>
    <m/>
    <m/>
    <s v="لا"/>
    <s v="uuid:5cb19236-4307-4bbd-8028-dc19f97656f2"/>
    <n v="92472433"/>
    <s v="5cb19236-4307-4bbd-8028-dc19f97656f2"/>
    <d v="2022-02-10T13:18:07"/>
    <n v="175"/>
    <m/>
    <n v="-1"/>
    <m/>
    <m/>
    <s v="202202091909"/>
    <n v="1903"/>
    <s v="nsenumerator"/>
    <n v="648550"/>
  </r>
  <r>
    <s v="2022-02-10T10:07:26.303+02:00"/>
    <s v="2022-02-10T10:33:56.878+02:00"/>
    <m/>
    <s v="صهيب برغوت"/>
    <s v="MRFS"/>
    <m/>
    <d v="2022-02-10T00:00:00"/>
    <x v="10"/>
    <s v="All"/>
    <s v="Yes"/>
    <s v="Host"/>
    <m/>
    <s v="Head of Household"/>
    <m/>
    <x v="1"/>
    <s v="30-39"/>
    <s v="Is the Head of household"/>
    <s v="Male"/>
    <s v="No members with a disability"/>
    <b v="1"/>
    <m/>
    <m/>
    <m/>
    <m/>
    <m/>
    <m/>
    <s v="Married"/>
    <s v="University"/>
    <n v="1"/>
    <n v="0"/>
    <n v="0"/>
    <n v="0"/>
    <n v="0"/>
    <n v="1"/>
    <n v="0"/>
    <s v="0"/>
    <s v="1"/>
    <s v="1"/>
    <n v="1"/>
    <n v="2"/>
    <n v="0"/>
    <n v="0"/>
    <n v="1"/>
    <n v="0"/>
    <s v="3"/>
    <s v="1"/>
    <s v="4"/>
    <s v="3"/>
    <s v="2"/>
    <s v="2"/>
    <s v="5"/>
    <n v="5"/>
    <s v="Other"/>
    <s v="أدوية"/>
    <s v="No needs"/>
    <m/>
    <m/>
    <m/>
    <s v="Don't Know"/>
    <m/>
    <m/>
    <m/>
    <m/>
    <m/>
    <m/>
    <m/>
    <b v="1"/>
    <m/>
    <m/>
    <x v="1"/>
    <s v="No"/>
    <m/>
    <m/>
    <m/>
    <m/>
    <m/>
    <m/>
    <m/>
    <m/>
    <m/>
    <m/>
    <m/>
    <m/>
    <m/>
    <m/>
    <m/>
    <m/>
    <m/>
    <m/>
    <m/>
    <m/>
    <m/>
    <m/>
    <m/>
    <m/>
    <m/>
    <m/>
    <m/>
    <m/>
    <s v="Antibiotic Reproductive health medicines Pediatric medicine"/>
    <b v="0"/>
    <b v="0"/>
    <b v="1"/>
    <b v="1"/>
    <b v="1"/>
    <b v="0"/>
    <b v="0"/>
    <m/>
    <m/>
    <m/>
    <m/>
    <n v="1"/>
    <m/>
    <m/>
    <m/>
    <m/>
    <m/>
    <m/>
    <m/>
    <x v="1"/>
    <s v="Uncertain if the COVID-19 vaccine will be effective"/>
    <m/>
    <b v="1"/>
    <m/>
    <m/>
    <m/>
    <m/>
    <m/>
    <m/>
    <m/>
    <m/>
    <m/>
    <x v="1"/>
    <s v="At private primary health care centre/hospital"/>
    <m/>
    <m/>
    <m/>
    <m/>
    <b v="1"/>
    <m/>
    <m/>
    <m/>
    <m/>
    <m/>
    <m/>
    <x v="1"/>
    <s v="In person by community workers In person at health centers"/>
    <b v="1"/>
    <b v="1"/>
    <m/>
    <m/>
    <m/>
    <m/>
    <m/>
    <m/>
    <m/>
    <s v="Yes"/>
    <s v="Yes"/>
    <s v="Yes"/>
    <s v="Yes"/>
    <s v="No"/>
    <s v="No"/>
    <s v="Yes"/>
    <s v="Yes"/>
    <s v="Yes"/>
    <s v="Yes"/>
    <s v="Yes"/>
    <s v="No"/>
    <m/>
    <s v="Yes"/>
    <s v="Yes"/>
    <s v="No"/>
    <s v="No"/>
    <s v="Yes"/>
    <s v="Yes"/>
    <s v="Yes"/>
    <s v="Yes"/>
    <s v="No"/>
    <s v="Yes"/>
    <s v="Yes"/>
    <s v="Yes"/>
    <s v="No"/>
    <s v="Yes"/>
    <n v="10"/>
    <x v="2"/>
    <n v="2"/>
    <s v="2"/>
    <n v="1"/>
    <s v="1"/>
    <s v="Sadness Anxiety Mood swings"/>
    <m/>
    <m/>
    <m/>
    <m/>
    <b v="1"/>
    <b v="1"/>
    <m/>
    <m/>
    <b v="1"/>
    <m/>
    <m/>
    <m/>
    <m/>
    <m/>
    <m/>
    <m/>
    <m/>
    <m/>
    <s v="Adult Women Adult Men"/>
    <b v="1"/>
    <b v="1"/>
    <m/>
    <m/>
    <m/>
    <m/>
    <m/>
    <m/>
    <m/>
    <m/>
    <m/>
    <m/>
    <m/>
    <s v="تحمل المسؤولية"/>
    <s v="Speaking to a family member Speaking to a friend"/>
    <b v="1"/>
    <b v="1"/>
    <m/>
    <m/>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Kidnapping Child labour Dropout of school"/>
    <b v="1"/>
    <b v="1"/>
    <m/>
    <m/>
    <m/>
    <m/>
    <m/>
    <m/>
    <m/>
    <m/>
    <m/>
    <m/>
    <b v="1"/>
    <m/>
    <m/>
    <m/>
    <s v="Parents Relatives"/>
    <m/>
    <m/>
    <m/>
    <m/>
    <m/>
    <b v="1"/>
    <b v="1"/>
    <m/>
    <m/>
    <m/>
    <m/>
    <m/>
    <m/>
    <m/>
    <m/>
    <s v="Awareness / educational activities / psychosocial support Entertainement activities"/>
    <m/>
    <m/>
    <m/>
    <m/>
    <b v="1"/>
    <b v="1"/>
    <m/>
    <m/>
    <m/>
    <m/>
    <m/>
    <s v="Lack of awareness Security problems"/>
    <b v="1"/>
    <b v="1"/>
    <m/>
    <m/>
    <m/>
    <m/>
    <m/>
    <m/>
    <m/>
    <m/>
    <s v="Not applicable (no child of school going age)"/>
    <m/>
    <s v="Not applicable (no child of school going age)"/>
    <m/>
    <s v="Entertainement activities Sport activity"/>
    <b v="1"/>
    <m/>
    <m/>
    <m/>
    <m/>
    <b v="1"/>
    <m/>
    <m/>
    <m/>
    <m/>
    <m/>
    <s v="Orphans living in the community"/>
    <m/>
    <m/>
    <b v="1"/>
    <m/>
    <m/>
    <m/>
    <m/>
    <m/>
    <m/>
    <m/>
    <s v="Salaried work"/>
    <m/>
    <m/>
    <m/>
    <m/>
    <m/>
    <b v="1"/>
    <m/>
    <m/>
    <m/>
    <m/>
    <m/>
    <m/>
    <m/>
    <m/>
    <n v="1200"/>
    <n v="2500"/>
    <x v="20"/>
    <b v="1"/>
    <m/>
    <m/>
    <m/>
    <b v="1"/>
    <m/>
    <m/>
    <m/>
    <m/>
    <m/>
    <m/>
    <m/>
    <m/>
    <m/>
    <m/>
    <m/>
    <m/>
    <s v="No"/>
    <m/>
    <m/>
    <m/>
    <m/>
    <m/>
    <m/>
    <m/>
    <m/>
    <m/>
    <s v="No"/>
    <m/>
    <s v="No"/>
    <m/>
    <m/>
    <m/>
    <m/>
    <m/>
    <m/>
    <m/>
    <m/>
    <m/>
    <m/>
    <s v="Participatory (Both wife &amp; Husband)"/>
    <m/>
    <s v="No"/>
    <m/>
    <s v="لايوجد"/>
    <s v="In-person to MRFS/partner staff Suggestion boxes"/>
    <b v="1"/>
    <b v="1"/>
    <m/>
    <m/>
    <m/>
    <m/>
    <m/>
    <m/>
    <m/>
    <s v="In-person from staff"/>
    <b v="1"/>
    <m/>
    <m/>
    <m/>
    <m/>
    <m/>
    <m/>
    <m/>
    <s v="لا"/>
    <s v="uuid:54360365-5512-4aac-b3aa-8ce49c558eae"/>
    <n v="92472434"/>
    <s v="54360365-5512-4aac-b3aa-8ce49c558eae"/>
    <d v="2022-02-10T13:18:09"/>
    <n v="176"/>
    <m/>
    <n v="-1"/>
    <m/>
    <m/>
    <s v="202202091909"/>
    <n v="1590"/>
    <s v="nsenumerator"/>
    <n v="648550"/>
  </r>
  <r>
    <s v="2022-02-10T11:35:22.645+02:00"/>
    <s v="2022-02-10T14:17:11.696+02:00"/>
    <s v="0"/>
    <s v="صهيب برغوث"/>
    <s v="MRFS"/>
    <m/>
    <d v="2022-02-10T00:00:00"/>
    <x v="10"/>
    <s v="All"/>
    <s v="Yes"/>
    <s v="IDP"/>
    <d v="2020-02-10T00:00:00"/>
    <s v="Head of Household"/>
    <m/>
    <x v="1"/>
    <s v="18-29"/>
    <s v="Is the Head of household"/>
    <s v="Male"/>
    <s v="Yes PWD, has difficulty walking or climbing steps"/>
    <m/>
    <m/>
    <m/>
    <b v="1"/>
    <m/>
    <m/>
    <m/>
    <s v="Married"/>
    <s v="University"/>
    <n v="1"/>
    <n v="0"/>
    <n v="2"/>
    <n v="0"/>
    <n v="0"/>
    <n v="1"/>
    <n v="0"/>
    <s v="2"/>
    <s v="1"/>
    <s v="3"/>
    <n v="0"/>
    <n v="1"/>
    <n v="0"/>
    <n v="0"/>
    <n v="1"/>
    <n v="0"/>
    <s v="1"/>
    <s v="1"/>
    <s v="2"/>
    <s v="3"/>
    <s v="3"/>
    <s v="2"/>
    <s v="5"/>
    <n v="5"/>
    <s v="Food and basic needs"/>
    <m/>
    <s v="Shelter / housing"/>
    <m/>
    <s v="Income / livelihoods"/>
    <m/>
    <s v="Primary Health care unit-outpatient only (PHCU) Primary Health care Centre (PHCC)-outpatient,inpatient + maternity Hospital"/>
    <b v="1"/>
    <b v="1"/>
    <b v="1"/>
    <m/>
    <m/>
    <m/>
    <m/>
    <m/>
    <m/>
    <n v="30"/>
    <x v="1"/>
    <s v="No"/>
    <m/>
    <m/>
    <m/>
    <m/>
    <m/>
    <m/>
    <m/>
    <m/>
    <m/>
    <m/>
    <m/>
    <m/>
    <m/>
    <m/>
    <m/>
    <m/>
    <m/>
    <m/>
    <m/>
    <m/>
    <m/>
    <m/>
    <m/>
    <m/>
    <m/>
    <m/>
    <m/>
    <m/>
    <s v="Pediatric medicine"/>
    <b v="0"/>
    <b v="0"/>
    <b v="1"/>
    <b v="0"/>
    <b v="0"/>
    <b v="0"/>
    <b v="0"/>
    <m/>
    <m/>
    <n v="1"/>
    <m/>
    <m/>
    <m/>
    <m/>
    <m/>
    <m/>
    <m/>
    <m/>
    <m/>
    <x v="1"/>
    <s v="Uncertain if the COVID-19 vaccine will be effective"/>
    <m/>
    <b v="1"/>
    <m/>
    <m/>
    <m/>
    <m/>
    <m/>
    <m/>
    <m/>
    <m/>
    <m/>
    <x v="1"/>
    <s v="Hospital for normal delivery"/>
    <m/>
    <m/>
    <m/>
    <m/>
    <m/>
    <b v="1"/>
    <m/>
    <m/>
    <m/>
    <m/>
    <m/>
    <x v="1"/>
    <s v="In person by community workers In person at health centers"/>
    <b v="1"/>
    <b v="1"/>
    <m/>
    <m/>
    <m/>
    <m/>
    <m/>
    <m/>
    <m/>
    <s v="Yes"/>
    <s v="Yes"/>
    <s v="Yes"/>
    <s v="Yes"/>
    <s v="No"/>
    <s v="No"/>
    <s v="No"/>
    <s v="No"/>
    <s v="No"/>
    <s v="Yes"/>
    <s v="Yes"/>
    <s v="No"/>
    <m/>
    <s v="Yes"/>
    <s v="Yes"/>
    <s v="No"/>
    <s v="No"/>
    <s v="Yes"/>
    <s v="Yes"/>
    <s v="No"/>
    <s v="No"/>
    <s v="No"/>
    <s v="Yes"/>
    <s v="Yes"/>
    <s v="Yes"/>
    <s v="No"/>
    <s v="Yes"/>
    <n v="8"/>
    <x v="2"/>
    <n v="3"/>
    <s v="3"/>
    <n v="1"/>
    <s v="1"/>
    <s v="Anxiety Sadness"/>
    <m/>
    <m/>
    <m/>
    <m/>
    <b v="1"/>
    <b v="1"/>
    <m/>
    <m/>
    <m/>
    <m/>
    <m/>
    <m/>
    <m/>
    <m/>
    <m/>
    <m/>
    <m/>
    <m/>
    <s v="Adult Women Adult Men"/>
    <b v="1"/>
    <b v="1"/>
    <m/>
    <m/>
    <m/>
    <m/>
    <m/>
    <m/>
    <m/>
    <m/>
    <m/>
    <m/>
    <m/>
    <s v="المسؤولية الكبيرة"/>
    <s v="Speaking to a family member"/>
    <b v="1"/>
    <m/>
    <m/>
    <m/>
    <m/>
    <m/>
    <m/>
    <m/>
    <m/>
    <m/>
    <m/>
    <m/>
    <s v="Friends Family"/>
    <b v="1"/>
    <b v="1"/>
    <m/>
    <m/>
    <m/>
    <m/>
    <m/>
    <m/>
    <m/>
    <m/>
    <m/>
    <m/>
    <s v="No knowledge of service location"/>
    <b v="1"/>
    <m/>
    <m/>
    <m/>
    <m/>
    <m/>
    <m/>
    <m/>
    <m/>
    <x v="1"/>
    <m/>
    <s v="Don't know"/>
    <m/>
    <m/>
    <m/>
    <m/>
    <m/>
    <m/>
    <m/>
    <m/>
    <m/>
    <m/>
    <m/>
    <m/>
    <b v="1"/>
    <m/>
    <x v="1"/>
    <s v="Don't Know"/>
    <m/>
    <m/>
    <m/>
    <m/>
    <m/>
    <m/>
    <m/>
    <m/>
    <m/>
    <b v="1"/>
    <m/>
    <s v="Don't Know"/>
    <m/>
    <m/>
    <m/>
    <m/>
    <m/>
    <m/>
    <m/>
    <m/>
    <b v="1"/>
    <m/>
    <s v="Don't Know"/>
    <m/>
    <m/>
    <m/>
    <m/>
    <m/>
    <m/>
    <m/>
    <b v="1"/>
    <m/>
    <m/>
    <m/>
    <m/>
    <m/>
    <m/>
    <m/>
    <m/>
    <m/>
    <m/>
    <s v="Fear of being identified as survivors"/>
    <b v="1"/>
    <m/>
    <m/>
    <m/>
    <m/>
    <m/>
    <m/>
    <m/>
    <m/>
    <s v="Kidnapping"/>
    <b v="1"/>
    <m/>
    <m/>
    <m/>
    <m/>
    <m/>
    <m/>
    <m/>
    <m/>
    <m/>
    <m/>
    <m/>
    <m/>
    <m/>
    <m/>
    <m/>
    <s v="Peer groups (e.g. friends) Parents"/>
    <b v="1"/>
    <m/>
    <m/>
    <m/>
    <m/>
    <b v="1"/>
    <m/>
    <m/>
    <m/>
    <m/>
    <m/>
    <m/>
    <m/>
    <m/>
    <m/>
    <s v="None"/>
    <m/>
    <m/>
    <m/>
    <m/>
    <m/>
    <m/>
    <m/>
    <m/>
    <b v="1"/>
    <m/>
    <m/>
    <s v="Opening time not suitable for parents Lack of awareness"/>
    <b v="1"/>
    <m/>
    <m/>
    <b v="1"/>
    <m/>
    <m/>
    <m/>
    <m/>
    <m/>
    <m/>
    <s v="Not applicable (no child of school going age)"/>
    <m/>
    <s v="Not applicable (no child of school going age)"/>
    <m/>
    <s v="Quraan Awareness / educational activities / psychosocial support"/>
    <m/>
    <b v="1"/>
    <m/>
    <m/>
    <b v="1"/>
    <m/>
    <m/>
    <m/>
    <m/>
    <m/>
    <m/>
    <s v="Orphans living in the community"/>
    <m/>
    <m/>
    <b v="1"/>
    <m/>
    <m/>
    <m/>
    <m/>
    <m/>
    <m/>
    <m/>
    <s v="Remittances from family members Humanitarian assistance"/>
    <m/>
    <m/>
    <m/>
    <m/>
    <m/>
    <m/>
    <m/>
    <b v="1"/>
    <b v="1"/>
    <m/>
    <m/>
    <m/>
    <m/>
    <m/>
    <n v="1000"/>
    <n v="2000"/>
    <x v="4"/>
    <m/>
    <m/>
    <m/>
    <m/>
    <b v="1"/>
    <b v="1"/>
    <m/>
    <m/>
    <m/>
    <m/>
    <m/>
    <m/>
    <m/>
    <m/>
    <m/>
    <m/>
    <m/>
    <s v="Yes"/>
    <s v="Food baskets Cash/voucher"/>
    <b v="1"/>
    <m/>
    <m/>
    <b v="1"/>
    <m/>
    <m/>
    <m/>
    <m/>
    <s v="No"/>
    <m/>
    <s v="No"/>
    <m/>
    <m/>
    <m/>
    <m/>
    <m/>
    <m/>
    <m/>
    <m/>
    <m/>
    <m/>
    <s v="Participatory (Both wife &amp; Husband)"/>
    <m/>
    <s v="No"/>
    <m/>
    <s v="دعم الصحة والغذاء _x000a_دعم مادي"/>
    <s v="In-person to MRFS/partner staff Suggestion boxes"/>
    <b v="1"/>
    <b v="1"/>
    <m/>
    <m/>
    <m/>
    <m/>
    <m/>
    <m/>
    <m/>
    <s v="In-person from staff"/>
    <b v="1"/>
    <m/>
    <m/>
    <m/>
    <m/>
    <m/>
    <m/>
    <m/>
    <s v="لا يوجد"/>
    <s v="uuid:4fb65abf-d8de-4d63-a733-dfc9359a310e"/>
    <n v="92472435"/>
    <s v="4fb65abf-d8de-4d63-a733-dfc9359a310e"/>
    <d v="2022-02-10T13:18:10"/>
    <n v="177"/>
    <m/>
    <n v="-1"/>
    <m/>
    <m/>
    <s v="202202091909"/>
    <n v="9709"/>
    <s v="nsenumerator"/>
    <n v="648550"/>
  </r>
  <r>
    <s v="2022-02-10T13:35:37.637+02:00"/>
    <s v="2022-02-10T14:15:21.952+02:00"/>
    <m/>
    <s v="صهيب برغوت"/>
    <s v="MRFS"/>
    <m/>
    <d v="2022-02-10T00:00:00"/>
    <x v="10"/>
    <s v="All"/>
    <s v="Yes"/>
    <s v="Host"/>
    <m/>
    <s v="Other"/>
    <s v="الإبن"/>
    <x v="1"/>
    <s v="18-29"/>
    <s v="Son/Daughter"/>
    <s v="Male"/>
    <s v="No members with a disability"/>
    <b v="1"/>
    <m/>
    <m/>
    <m/>
    <m/>
    <m/>
    <m/>
    <s v="Married"/>
    <s v="None/Never attended school"/>
    <n v="0"/>
    <n v="0"/>
    <n v="0"/>
    <n v="0"/>
    <n v="1"/>
    <n v="2"/>
    <n v="0"/>
    <s v="1"/>
    <s v="2"/>
    <s v="3"/>
    <n v="0"/>
    <n v="0"/>
    <n v="2"/>
    <n v="0"/>
    <n v="1"/>
    <n v="0"/>
    <s v="2"/>
    <s v="1"/>
    <s v="3"/>
    <s v="3"/>
    <s v="0"/>
    <s v="3"/>
    <s v="6"/>
    <n v="6"/>
    <s v="Income / livelihoods"/>
    <m/>
    <s v="Shelter / housing"/>
    <m/>
    <s v="Food and basic needs"/>
    <m/>
    <s v="Primary Health care unit-outpatient only (PHCU)"/>
    <b v="1"/>
    <m/>
    <m/>
    <m/>
    <m/>
    <m/>
    <m/>
    <m/>
    <m/>
    <n v="15"/>
    <x v="1"/>
    <s v="Yes"/>
    <s v="Other"/>
    <b v="0"/>
    <b v="0"/>
    <b v="0"/>
    <b v="0"/>
    <b v="0"/>
    <b v="0"/>
    <b v="0"/>
    <b v="0"/>
    <b v="1"/>
    <b v="0"/>
    <s v="صعوبة في التعامل من قبل الموظفين"/>
    <s v="Unable to reach health facility due to lack of transport and distance Incompetent staff"/>
    <b v="1"/>
    <b v="0"/>
    <b v="0"/>
    <b v="0"/>
    <b v="0"/>
    <b v="0"/>
    <b v="1"/>
    <b v="0"/>
    <b v="0"/>
    <b v="0"/>
    <b v="0"/>
    <b v="0"/>
    <b v="0"/>
    <b v="0"/>
    <m/>
    <s v="Non communicable diseases (NCD) drugs (chronic, cardiac, diabetes, hyper-tension, asthma)"/>
    <b v="0"/>
    <b v="1"/>
    <b v="0"/>
    <b v="0"/>
    <b v="0"/>
    <b v="0"/>
    <b v="0"/>
    <m/>
    <n v="1"/>
    <m/>
    <m/>
    <m/>
    <m/>
    <m/>
    <m/>
    <m/>
    <m/>
    <n v="1"/>
    <s v="جيوب 1_x000a_فتحة في القلب 1_x000a_غدة صماء وتشوهات تناسلية 1"/>
    <x v="1"/>
    <s v="General mistrust of or opposition to any vaccine Not concerned about getting infected with COVID-19"/>
    <b v="1"/>
    <m/>
    <m/>
    <m/>
    <b v="1"/>
    <m/>
    <m/>
    <m/>
    <m/>
    <m/>
    <m/>
    <x v="2"/>
    <s v="Hospital for normal delivery Public primary health care facility"/>
    <m/>
    <m/>
    <m/>
    <b v="1"/>
    <m/>
    <b v="1"/>
    <m/>
    <m/>
    <m/>
    <m/>
    <m/>
    <x v="2"/>
    <s v="Whatsapp / SMS"/>
    <m/>
    <m/>
    <m/>
    <b v="1"/>
    <m/>
    <m/>
    <m/>
    <m/>
    <m/>
    <s v="Yes"/>
    <s v="Yes"/>
    <s v="Yes"/>
    <s v="No"/>
    <s v="No"/>
    <s v="No"/>
    <s v="Yes"/>
    <s v="No"/>
    <s v="No"/>
    <s v="Yes"/>
    <s v="Yes"/>
    <s v="No"/>
    <m/>
    <m/>
    <m/>
    <m/>
    <m/>
    <m/>
    <m/>
    <m/>
    <m/>
    <m/>
    <m/>
    <m/>
    <m/>
    <m/>
    <m/>
    <n v="0"/>
    <x v="1"/>
    <m/>
    <m/>
    <m/>
    <m/>
    <s v="Fear Economic Anxiety Sadness"/>
    <b v="1"/>
    <m/>
    <m/>
    <m/>
    <b v="1"/>
    <b v="1"/>
    <m/>
    <m/>
    <m/>
    <m/>
    <m/>
    <b v="1"/>
    <m/>
    <m/>
    <m/>
    <m/>
    <m/>
    <m/>
    <s v="Don't know"/>
    <m/>
    <m/>
    <m/>
    <m/>
    <m/>
    <m/>
    <m/>
    <m/>
    <m/>
    <m/>
    <m/>
    <b v="1"/>
    <m/>
    <s v="لا أعرف"/>
    <s v="Speaking to a family member Prayer"/>
    <b v="1"/>
    <m/>
    <m/>
    <b v="1"/>
    <m/>
    <m/>
    <m/>
    <m/>
    <m/>
    <m/>
    <m/>
    <m/>
    <s v="Family Religious/community leader"/>
    <b v="1"/>
    <m/>
    <m/>
    <b v="1"/>
    <m/>
    <m/>
    <m/>
    <m/>
    <m/>
    <m/>
    <m/>
    <m/>
    <s v="Don't Know"/>
    <m/>
    <m/>
    <m/>
    <m/>
    <m/>
    <m/>
    <m/>
    <b v="1"/>
    <m/>
    <x v="1"/>
    <m/>
    <s v="Food aid / food distributions Cash Vouchers"/>
    <b v="1"/>
    <m/>
    <m/>
    <m/>
    <m/>
    <m/>
    <m/>
    <m/>
    <m/>
    <b v="1"/>
    <m/>
    <m/>
    <m/>
    <m/>
    <x v="1"/>
    <s v="Don't Know"/>
    <m/>
    <m/>
    <m/>
    <m/>
    <m/>
    <m/>
    <m/>
    <m/>
    <m/>
    <b v="1"/>
    <m/>
    <s v="Don't Know"/>
    <m/>
    <m/>
    <m/>
    <m/>
    <m/>
    <m/>
    <m/>
    <m/>
    <b v="1"/>
    <m/>
    <s v="Don't Know"/>
    <m/>
    <m/>
    <m/>
    <m/>
    <m/>
    <m/>
    <m/>
    <b v="1"/>
    <m/>
    <m/>
    <m/>
    <m/>
    <m/>
    <m/>
    <m/>
    <m/>
    <m/>
    <m/>
    <s v="Fear of being identified as survivors"/>
    <b v="1"/>
    <m/>
    <m/>
    <m/>
    <m/>
    <m/>
    <m/>
    <m/>
    <m/>
    <s v="Child labour Being orphaned"/>
    <m/>
    <b v="1"/>
    <m/>
    <m/>
    <m/>
    <m/>
    <b v="1"/>
    <m/>
    <m/>
    <m/>
    <m/>
    <m/>
    <m/>
    <m/>
    <m/>
    <m/>
    <s v="Siblings Parents Relatives"/>
    <m/>
    <m/>
    <b v="1"/>
    <m/>
    <m/>
    <b v="1"/>
    <b v="1"/>
    <m/>
    <m/>
    <m/>
    <m/>
    <m/>
    <m/>
    <m/>
    <m/>
    <s v="Quraan"/>
    <m/>
    <b v="1"/>
    <m/>
    <m/>
    <m/>
    <m/>
    <m/>
    <m/>
    <m/>
    <m/>
    <m/>
    <s v="No barriers"/>
    <m/>
    <m/>
    <m/>
    <m/>
    <m/>
    <m/>
    <m/>
    <m/>
    <b v="1"/>
    <m/>
    <s v="Yes"/>
    <m/>
    <s v="Yes"/>
    <s v="عامل،12 ساعة،20 ،ذكر."/>
    <s v="Quraan Awareness / educational activities / psychosocial support"/>
    <m/>
    <b v="1"/>
    <m/>
    <m/>
    <b v="1"/>
    <m/>
    <m/>
    <m/>
    <m/>
    <m/>
    <m/>
    <s v="Orphans living in the community"/>
    <m/>
    <m/>
    <b v="1"/>
    <m/>
    <m/>
    <m/>
    <m/>
    <m/>
    <m/>
    <m/>
    <s v="Casual labor Salaried work"/>
    <m/>
    <m/>
    <m/>
    <b v="1"/>
    <m/>
    <b v="1"/>
    <m/>
    <m/>
    <m/>
    <m/>
    <m/>
    <m/>
    <m/>
    <m/>
    <n v="3000"/>
    <n v="4500"/>
    <x v="40"/>
    <m/>
    <m/>
    <m/>
    <m/>
    <m/>
    <m/>
    <m/>
    <m/>
    <m/>
    <m/>
    <m/>
    <m/>
    <m/>
    <m/>
    <m/>
    <b v="1"/>
    <m/>
    <s v="No"/>
    <m/>
    <m/>
    <m/>
    <m/>
    <m/>
    <m/>
    <m/>
    <m/>
    <m/>
    <s v="No"/>
    <m/>
    <s v="Do not know"/>
    <m/>
    <m/>
    <m/>
    <m/>
    <m/>
    <m/>
    <m/>
    <m/>
    <m/>
    <m/>
    <s v="Decided by women / wife only"/>
    <m/>
    <s v="No"/>
    <m/>
    <s v="تأمين الأدوية ذات الثمن الباهظ_x000a_قسائم مالية_x000a_مساعدات غذائية"/>
    <s v="SMS/whatsapp Social media messaging (e.g. Facebook)"/>
    <m/>
    <m/>
    <m/>
    <b v="1"/>
    <m/>
    <b v="1"/>
    <m/>
    <m/>
    <m/>
    <s v="In-person from staff Social media messaging (e.g. Facebook)"/>
    <b v="1"/>
    <m/>
    <m/>
    <m/>
    <b v="1"/>
    <m/>
    <m/>
    <m/>
    <s v="لا يوجد"/>
    <s v="uuid:da20d6cb-4dfc-4184-a5dd-891457bfd336"/>
    <n v="92472436"/>
    <s v="da20d6cb-4dfc-4184-a5dd-891457bfd336"/>
    <d v="2022-02-10T13:18:10"/>
    <n v="178"/>
    <m/>
    <n v="-1"/>
    <m/>
    <m/>
    <s v="202202091909"/>
    <n v="2384"/>
    <s v="nsenumerator"/>
    <n v="648550"/>
  </r>
  <r>
    <s v="2022-02-10T14:18:59.640+02:00"/>
    <s v="2022-02-10T14:35:22.985+02:00"/>
    <m/>
    <s v="صهيب برغوت"/>
    <s v="MRFS"/>
    <m/>
    <d v="2022-02-10T00:00:00"/>
    <x v="10"/>
    <s v="All"/>
    <s v="Yes"/>
    <s v="Host"/>
    <m/>
    <s v="Head of Household"/>
    <m/>
    <x v="1"/>
    <s v="30-39"/>
    <s v="Is the Head of household"/>
    <s v="Male"/>
    <s v="No members with a disability"/>
    <b v="1"/>
    <m/>
    <m/>
    <m/>
    <m/>
    <m/>
    <m/>
    <s v="Married"/>
    <s v="Intermediate / preparatory"/>
    <n v="0"/>
    <n v="0"/>
    <n v="0"/>
    <n v="1"/>
    <n v="0"/>
    <n v="2"/>
    <n v="1"/>
    <s v="1"/>
    <s v="3"/>
    <s v="4"/>
    <n v="0"/>
    <n v="0"/>
    <n v="0"/>
    <n v="0"/>
    <n v="1"/>
    <n v="0"/>
    <s v="0"/>
    <s v="1"/>
    <s v="1"/>
    <s v="1"/>
    <s v="0"/>
    <s v="4"/>
    <s v="5"/>
    <n v="5"/>
    <s v="Shelter / housing"/>
    <m/>
    <s v="Income / livelihoods"/>
    <m/>
    <s v="Food and basic needs"/>
    <m/>
    <s v="Primary Health care unit-outpatient only (PHCU)"/>
    <b v="1"/>
    <m/>
    <m/>
    <m/>
    <m/>
    <m/>
    <m/>
    <m/>
    <m/>
    <n v="30"/>
    <x v="2"/>
    <s v="Yes"/>
    <s v="Some types of medicines are not available in the market Inaccessible due to cost"/>
    <b v="1"/>
    <b v="0"/>
    <b v="0"/>
    <b v="1"/>
    <b v="0"/>
    <b v="0"/>
    <b v="0"/>
    <b v="0"/>
    <b v="0"/>
    <b v="0"/>
    <m/>
    <s v="Do not know"/>
    <b v="0"/>
    <b v="0"/>
    <b v="0"/>
    <b v="0"/>
    <b v="0"/>
    <b v="0"/>
    <b v="0"/>
    <b v="0"/>
    <b v="0"/>
    <b v="0"/>
    <b v="0"/>
    <b v="0"/>
    <b v="0"/>
    <b v="1"/>
    <m/>
    <s v="Non communicable diseases (NCD) drugs (chronic, cardiac, diabetes, hyper-tension, asthma)"/>
    <b v="0"/>
    <b v="1"/>
    <b v="0"/>
    <b v="0"/>
    <b v="0"/>
    <b v="0"/>
    <b v="0"/>
    <m/>
    <m/>
    <m/>
    <m/>
    <m/>
    <m/>
    <m/>
    <m/>
    <m/>
    <m/>
    <m/>
    <m/>
    <x v="1"/>
    <s v="Not concerned about getting infected with COVID-19 Eumours and misconceptions (people died from the vaccine, it is a conspiracy, Corona is all a lie, etc…)"/>
    <b v="1"/>
    <m/>
    <m/>
    <m/>
    <m/>
    <b v="1"/>
    <m/>
    <m/>
    <m/>
    <m/>
    <m/>
    <x v="1"/>
    <s v="Public primary health care facility At private primary health care centre/hospital Hospital for normal delivery"/>
    <m/>
    <m/>
    <m/>
    <b v="1"/>
    <b v="1"/>
    <b v="1"/>
    <m/>
    <m/>
    <m/>
    <m/>
    <m/>
    <x v="3"/>
    <s v="Social media"/>
    <m/>
    <m/>
    <b v="1"/>
    <m/>
    <m/>
    <m/>
    <m/>
    <s v="فيسبوك"/>
    <m/>
    <s v="Yes"/>
    <s v="Yes"/>
    <s v="Yes"/>
    <s v="Yes"/>
    <s v="No"/>
    <s v="No"/>
    <s v="Yes"/>
    <s v="No"/>
    <s v="No"/>
    <s v="No"/>
    <s v="Yes"/>
    <s v="No"/>
    <m/>
    <m/>
    <m/>
    <m/>
    <m/>
    <m/>
    <m/>
    <m/>
    <m/>
    <m/>
    <m/>
    <m/>
    <m/>
    <m/>
    <m/>
    <n v="0"/>
    <x v="1"/>
    <m/>
    <m/>
    <m/>
    <m/>
    <s v="Don't know"/>
    <m/>
    <m/>
    <m/>
    <m/>
    <m/>
    <m/>
    <m/>
    <m/>
    <m/>
    <m/>
    <m/>
    <m/>
    <m/>
    <m/>
    <m/>
    <b v="1"/>
    <m/>
    <m/>
    <m/>
    <m/>
    <m/>
    <m/>
    <m/>
    <m/>
    <m/>
    <m/>
    <m/>
    <m/>
    <m/>
    <m/>
    <m/>
    <m/>
    <m/>
    <m/>
    <m/>
    <m/>
    <m/>
    <m/>
    <m/>
    <m/>
    <m/>
    <m/>
    <m/>
    <m/>
    <m/>
    <m/>
    <s v="Family"/>
    <b v="1"/>
    <m/>
    <m/>
    <m/>
    <m/>
    <m/>
    <m/>
    <m/>
    <m/>
    <m/>
    <m/>
    <m/>
    <s v="Don't Know"/>
    <m/>
    <m/>
    <m/>
    <m/>
    <m/>
    <m/>
    <m/>
    <b v="1"/>
    <m/>
    <x v="1"/>
    <m/>
    <s v="Don't know"/>
    <m/>
    <m/>
    <m/>
    <m/>
    <m/>
    <m/>
    <m/>
    <m/>
    <m/>
    <m/>
    <m/>
    <m/>
    <b v="1"/>
    <m/>
    <x v="1"/>
    <s v="Family member Friend"/>
    <b v="1"/>
    <m/>
    <m/>
    <m/>
    <b v="1"/>
    <m/>
    <m/>
    <m/>
    <m/>
    <m/>
    <m/>
    <s v="Friend Family member"/>
    <b v="1"/>
    <m/>
    <m/>
    <m/>
    <b v="1"/>
    <m/>
    <m/>
    <m/>
    <m/>
    <m/>
    <s v="Don't Know"/>
    <m/>
    <m/>
    <m/>
    <m/>
    <m/>
    <m/>
    <m/>
    <b v="1"/>
    <m/>
    <m/>
    <m/>
    <m/>
    <m/>
    <m/>
    <m/>
    <m/>
    <m/>
    <m/>
    <s v="Fear of being identified as survivors"/>
    <b v="1"/>
    <m/>
    <m/>
    <m/>
    <m/>
    <m/>
    <m/>
    <m/>
    <m/>
    <s v="Unaccompanied and Separated child Neglect"/>
    <m/>
    <m/>
    <m/>
    <m/>
    <b v="1"/>
    <m/>
    <m/>
    <m/>
    <m/>
    <b v="1"/>
    <m/>
    <m/>
    <m/>
    <m/>
    <m/>
    <m/>
    <s v="Peer groups (e.g. friends) Siblings Parents Relatives"/>
    <b v="1"/>
    <m/>
    <b v="1"/>
    <m/>
    <m/>
    <b v="1"/>
    <b v="1"/>
    <m/>
    <m/>
    <m/>
    <m/>
    <m/>
    <m/>
    <m/>
    <m/>
    <s v="Quraan"/>
    <m/>
    <b v="1"/>
    <m/>
    <m/>
    <m/>
    <m/>
    <m/>
    <m/>
    <m/>
    <m/>
    <m/>
    <s v="No services"/>
    <m/>
    <m/>
    <m/>
    <m/>
    <m/>
    <b v="1"/>
    <m/>
    <m/>
    <m/>
    <m/>
    <s v="Yes"/>
    <m/>
    <s v="No"/>
    <m/>
    <s v="Quraan Hand crafts Awareness / educational activities / psychosocial support"/>
    <m/>
    <b v="1"/>
    <b v="1"/>
    <m/>
    <b v="1"/>
    <m/>
    <m/>
    <m/>
    <m/>
    <m/>
    <m/>
    <s v="Orphans living in the community Children living on the street"/>
    <m/>
    <b v="1"/>
    <b v="1"/>
    <m/>
    <m/>
    <m/>
    <m/>
    <m/>
    <m/>
    <m/>
    <s v="Salaried work Casual labor"/>
    <m/>
    <m/>
    <m/>
    <b v="1"/>
    <m/>
    <b v="1"/>
    <m/>
    <m/>
    <m/>
    <m/>
    <m/>
    <m/>
    <m/>
    <m/>
    <n v="3000"/>
    <n v="4500"/>
    <x v="8"/>
    <m/>
    <m/>
    <m/>
    <m/>
    <m/>
    <m/>
    <m/>
    <m/>
    <m/>
    <m/>
    <m/>
    <m/>
    <m/>
    <m/>
    <b v="1"/>
    <m/>
    <m/>
    <s v="Do not know"/>
    <m/>
    <m/>
    <m/>
    <m/>
    <m/>
    <m/>
    <m/>
    <m/>
    <m/>
    <s v="No"/>
    <m/>
    <s v="No"/>
    <m/>
    <m/>
    <m/>
    <m/>
    <m/>
    <m/>
    <m/>
    <m/>
    <m/>
    <m/>
    <s v="Participatory (Both wife &amp; Husband)"/>
    <m/>
    <s v="No"/>
    <m/>
    <s v="تأمين الأدوية_x000a_سلل إغاثية"/>
    <s v="Don't Know"/>
    <m/>
    <m/>
    <m/>
    <m/>
    <m/>
    <m/>
    <m/>
    <b v="1"/>
    <m/>
    <s v="Don't Know"/>
    <m/>
    <m/>
    <m/>
    <m/>
    <m/>
    <m/>
    <b v="1"/>
    <m/>
    <s v="لا يوجد"/>
    <s v="uuid:cc5ab6bd-9a8b-4712-bf1a-51dbaddcca7f"/>
    <n v="92472439"/>
    <s v="cc5ab6bd-9a8b-4712-bf1a-51dbaddcca7f"/>
    <d v="2022-02-10T13:18:11"/>
    <n v="179"/>
    <m/>
    <n v="-1"/>
    <m/>
    <m/>
    <s v="202202091909"/>
    <n v="983"/>
    <s v="nsenumerator"/>
    <n v="648550"/>
  </r>
  <r>
    <s v="2022-02-10T08:57:29.616+02:00"/>
    <s v="2022-02-10T16:03:58.478+02:00"/>
    <s v="0"/>
    <s v="محمود الخضر"/>
    <s v="MRFS"/>
    <m/>
    <d v="2022-02-10T00:00:00"/>
    <x v="11"/>
    <s v="Livelihood and Protection (MHPSS, CP, GBV)"/>
    <s v="Yes"/>
    <s v="IDP"/>
    <d v="2020-02-05T00:00:00"/>
    <s v="Head of Household"/>
    <m/>
    <x v="1"/>
    <s v="40-49"/>
    <s v="Is the Head of household"/>
    <s v="Male"/>
    <s v="No members with a disability"/>
    <b v="1"/>
    <m/>
    <m/>
    <m/>
    <m/>
    <m/>
    <m/>
    <s v="Married"/>
    <s v="Primary"/>
    <n v="0"/>
    <n v="0"/>
    <n v="1"/>
    <n v="0"/>
    <n v="1"/>
    <n v="0"/>
    <n v="0"/>
    <s v="2"/>
    <s v="0"/>
    <s v="2"/>
    <n v="0"/>
    <n v="0"/>
    <n v="0"/>
    <n v="1"/>
    <n v="1"/>
    <n v="0"/>
    <s v="1"/>
    <s v="1"/>
    <s v="2"/>
    <s v="3"/>
    <s v="1"/>
    <s v="1"/>
    <s v="4"/>
    <n v="4"/>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Men"/>
    <m/>
    <b v="1"/>
    <m/>
    <m/>
    <m/>
    <m/>
    <m/>
    <m/>
    <m/>
    <m/>
    <m/>
    <m/>
    <m/>
    <s v="لأنه هو مسؤول عن البيت وتقديم كافة الاحتياجات مما يزيد عليه الضغط النفسي"/>
    <s v="Smoking Speaking to a friend"/>
    <m/>
    <b v="1"/>
    <m/>
    <m/>
    <m/>
    <m/>
    <b v="1"/>
    <m/>
    <m/>
    <m/>
    <m/>
    <m/>
    <s v="Family"/>
    <b v="1"/>
    <m/>
    <m/>
    <m/>
    <m/>
    <m/>
    <m/>
    <m/>
    <m/>
    <m/>
    <m/>
    <m/>
    <s v="No knowledge of service location"/>
    <b v="1"/>
    <m/>
    <m/>
    <m/>
    <m/>
    <m/>
    <m/>
    <m/>
    <m/>
    <x v="1"/>
    <m/>
    <s v="Health care (including reproductive health) Education"/>
    <m/>
    <m/>
    <m/>
    <b v="1"/>
    <m/>
    <b v="1"/>
    <m/>
    <m/>
    <m/>
    <m/>
    <m/>
    <m/>
    <m/>
    <m/>
    <x v="1"/>
    <s v="Family member"/>
    <b v="1"/>
    <m/>
    <m/>
    <m/>
    <m/>
    <m/>
    <m/>
    <m/>
    <m/>
    <m/>
    <m/>
    <s v="Family member"/>
    <b v="1"/>
    <m/>
    <m/>
    <m/>
    <m/>
    <m/>
    <m/>
    <m/>
    <m/>
    <m/>
    <s v="Don't Know"/>
    <m/>
    <m/>
    <m/>
    <m/>
    <m/>
    <m/>
    <m/>
    <b v="1"/>
    <m/>
    <m/>
    <m/>
    <m/>
    <m/>
    <m/>
    <m/>
    <m/>
    <m/>
    <m/>
    <s v="There are no psychosocial support services"/>
    <m/>
    <m/>
    <m/>
    <m/>
    <m/>
    <b v="1"/>
    <m/>
    <m/>
    <m/>
    <s v="Child labour Exploitation Dropout of school"/>
    <m/>
    <b v="1"/>
    <m/>
    <m/>
    <m/>
    <m/>
    <m/>
    <m/>
    <m/>
    <m/>
    <m/>
    <b v="1"/>
    <b v="1"/>
    <m/>
    <m/>
    <m/>
    <s v="Community leaders (trusted people in the community)"/>
    <m/>
    <m/>
    <m/>
    <m/>
    <m/>
    <m/>
    <m/>
    <m/>
    <m/>
    <b v="1"/>
    <m/>
    <m/>
    <m/>
    <m/>
    <m/>
    <s v="Quraan Entertainement activities"/>
    <m/>
    <b v="1"/>
    <m/>
    <m/>
    <m/>
    <b v="1"/>
    <m/>
    <m/>
    <m/>
    <m/>
    <m/>
    <s v="No barriers"/>
    <m/>
    <m/>
    <m/>
    <m/>
    <m/>
    <m/>
    <m/>
    <m/>
    <b v="1"/>
    <m/>
    <s v="Yes"/>
    <m/>
    <s v="No"/>
    <m/>
    <s v="Sport activity Quraan Painting / re-creational activity Entertainement activities"/>
    <b v="1"/>
    <b v="1"/>
    <m/>
    <b v="1"/>
    <m/>
    <b v="1"/>
    <m/>
    <m/>
    <m/>
    <m/>
    <m/>
    <s v="Children separated from their parents Children involved in harmful forms of labor"/>
    <b v="1"/>
    <m/>
    <m/>
    <m/>
    <b v="1"/>
    <m/>
    <m/>
    <m/>
    <m/>
    <m/>
    <s v="No income"/>
    <b v="1"/>
    <m/>
    <m/>
    <m/>
    <m/>
    <m/>
    <m/>
    <m/>
    <m/>
    <m/>
    <m/>
    <m/>
    <m/>
    <m/>
    <m/>
    <n v="1500"/>
    <x v="62"/>
    <m/>
    <m/>
    <b v="1"/>
    <m/>
    <m/>
    <b v="1"/>
    <m/>
    <m/>
    <m/>
    <m/>
    <m/>
    <m/>
    <m/>
    <m/>
    <m/>
    <m/>
    <m/>
    <s v="No"/>
    <m/>
    <m/>
    <m/>
    <m/>
    <m/>
    <m/>
    <m/>
    <m/>
    <m/>
    <s v="No"/>
    <m/>
    <s v="No"/>
    <m/>
    <m/>
    <m/>
    <m/>
    <m/>
    <m/>
    <m/>
    <m/>
    <m/>
    <m/>
    <s v="Decided by men / husband only"/>
    <m/>
    <s v="No"/>
    <m/>
    <s v="دعم بسلل غذائية...توفير مأوى..توفير فرص عمل للنازحين"/>
    <s v="SMS/whatsapp"/>
    <m/>
    <m/>
    <m/>
    <b v="1"/>
    <m/>
    <m/>
    <m/>
    <m/>
    <m/>
    <s v="In-person from staff"/>
    <b v="1"/>
    <m/>
    <m/>
    <m/>
    <m/>
    <m/>
    <m/>
    <m/>
    <s v="لا"/>
    <s v="uuid:7ba854c6-3dd9-4209-9824-bc35ab5749d4"/>
    <n v="92472536"/>
    <s v="7ba854c6-3dd9-4209-9824-bc35ab5749d4"/>
    <d v="2022-02-10T13:19:54"/>
    <n v="180"/>
    <m/>
    <n v="-1"/>
    <m/>
    <m/>
    <s v="202202091909"/>
    <n v="25589"/>
    <s v="nsenumerator"/>
    <n v="648550"/>
  </r>
  <r>
    <s v="2022-02-10T10:07:25.625+02:00"/>
    <s v="2022-02-10T16:08:06.301+02:00"/>
    <s v="0"/>
    <s v="محمود الخضر"/>
    <s v="MRFS"/>
    <m/>
    <d v="2022-02-10T00:00:00"/>
    <x v="11"/>
    <s v="Livelihood and Protection (MHPSS, CP, GBV)"/>
    <s v="Yes"/>
    <s v="Host"/>
    <m/>
    <s v="Head of Household"/>
    <m/>
    <x v="1"/>
    <s v="50+"/>
    <s v="Is the Head of household"/>
    <s v="Male"/>
    <s v="Yes, PWD, has difficulty seeing even with glasses Yes PWD, has difficulty walking or climbing steps"/>
    <m/>
    <b v="1"/>
    <m/>
    <b v="1"/>
    <m/>
    <m/>
    <m/>
    <s v="Married"/>
    <s v="Primary"/>
    <n v="0"/>
    <n v="0"/>
    <n v="0"/>
    <n v="0"/>
    <n v="0"/>
    <n v="3"/>
    <n v="1"/>
    <s v="0"/>
    <s v="4"/>
    <s v="4"/>
    <n v="0"/>
    <n v="0"/>
    <n v="0"/>
    <n v="0"/>
    <n v="0"/>
    <n v="1"/>
    <s v="0"/>
    <s v="1"/>
    <s v="1"/>
    <s v="0"/>
    <s v="0"/>
    <s v="5"/>
    <s v="5"/>
    <n v="5"/>
    <s v="Health"/>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Conflict within community"/>
    <m/>
    <m/>
    <m/>
    <m/>
    <b v="1"/>
    <m/>
    <m/>
    <m/>
    <m/>
    <m/>
    <m/>
    <b v="1"/>
    <m/>
    <b v="1"/>
    <m/>
    <m/>
    <m/>
    <m/>
    <s v="Adult Men"/>
    <m/>
    <b v="1"/>
    <m/>
    <m/>
    <m/>
    <m/>
    <m/>
    <m/>
    <m/>
    <m/>
    <m/>
    <m/>
    <m/>
    <s v="لأنه مسؤول عن تأمين احتياجات البيت من غاز وكهربا ومحروقات للتدفئة وطعام"/>
    <s v="Prayer Smoking"/>
    <m/>
    <m/>
    <m/>
    <b v="1"/>
    <m/>
    <m/>
    <b v="1"/>
    <m/>
    <m/>
    <m/>
    <m/>
    <m/>
    <s v="Family"/>
    <b v="1"/>
    <m/>
    <m/>
    <m/>
    <m/>
    <m/>
    <m/>
    <m/>
    <m/>
    <m/>
    <m/>
    <m/>
    <s v="No knowledge of service location"/>
    <b v="1"/>
    <m/>
    <m/>
    <m/>
    <m/>
    <m/>
    <m/>
    <m/>
    <m/>
    <x v="1"/>
    <m/>
    <s v="Health care (including reproductive health) Cash Vouchers"/>
    <m/>
    <m/>
    <m/>
    <b v="1"/>
    <m/>
    <m/>
    <m/>
    <m/>
    <m/>
    <b v="1"/>
    <m/>
    <m/>
    <m/>
    <m/>
    <x v="1"/>
    <s v="Family member"/>
    <b v="1"/>
    <m/>
    <m/>
    <m/>
    <m/>
    <m/>
    <m/>
    <m/>
    <m/>
    <m/>
    <m/>
    <s v="Family member"/>
    <b v="1"/>
    <m/>
    <m/>
    <m/>
    <m/>
    <m/>
    <m/>
    <m/>
    <m/>
    <m/>
    <s v="Don't Know"/>
    <m/>
    <m/>
    <m/>
    <m/>
    <m/>
    <m/>
    <m/>
    <b v="1"/>
    <m/>
    <m/>
    <m/>
    <m/>
    <m/>
    <m/>
    <m/>
    <m/>
    <m/>
    <m/>
    <s v="Don't Know"/>
    <m/>
    <m/>
    <m/>
    <m/>
    <m/>
    <m/>
    <m/>
    <b v="1"/>
    <m/>
    <s v="Child labour Neglect Being orphaned Dropout of school"/>
    <m/>
    <b v="1"/>
    <m/>
    <m/>
    <b v="1"/>
    <m/>
    <b v="1"/>
    <m/>
    <m/>
    <m/>
    <m/>
    <m/>
    <b v="1"/>
    <m/>
    <m/>
    <m/>
    <s v="Siblings Parents Relatives Community leaders (trusted people in the community)"/>
    <m/>
    <m/>
    <b v="1"/>
    <m/>
    <m/>
    <b v="1"/>
    <b v="1"/>
    <m/>
    <m/>
    <b v="1"/>
    <m/>
    <m/>
    <m/>
    <m/>
    <m/>
    <m/>
    <m/>
    <m/>
    <m/>
    <m/>
    <m/>
    <m/>
    <m/>
    <m/>
    <m/>
    <m/>
    <m/>
    <m/>
    <m/>
    <m/>
    <m/>
    <m/>
    <m/>
    <m/>
    <m/>
    <m/>
    <m/>
    <m/>
    <m/>
    <m/>
    <m/>
    <m/>
    <s v="Sport activity Quraan Painting / re-creational activity Entertainement activities"/>
    <b v="1"/>
    <b v="1"/>
    <m/>
    <b v="1"/>
    <m/>
    <b v="1"/>
    <m/>
    <m/>
    <m/>
    <m/>
    <m/>
    <s v="Orphans living in the community Children involved in harmful forms of labor"/>
    <m/>
    <m/>
    <b v="1"/>
    <m/>
    <b v="1"/>
    <m/>
    <m/>
    <m/>
    <m/>
    <m/>
    <s v="Petty trading and small business"/>
    <m/>
    <m/>
    <m/>
    <m/>
    <m/>
    <m/>
    <b v="1"/>
    <m/>
    <m/>
    <m/>
    <m/>
    <m/>
    <m/>
    <m/>
    <n v="600"/>
    <n v="2700"/>
    <x v="4"/>
    <m/>
    <m/>
    <m/>
    <m/>
    <b v="1"/>
    <b v="1"/>
    <m/>
    <m/>
    <m/>
    <m/>
    <m/>
    <m/>
    <m/>
    <m/>
    <m/>
    <m/>
    <m/>
    <s v="Yes"/>
    <s v="Cash/voucher"/>
    <m/>
    <m/>
    <m/>
    <b v="1"/>
    <m/>
    <m/>
    <m/>
    <m/>
    <s v="No"/>
    <m/>
    <s v="No"/>
    <m/>
    <m/>
    <m/>
    <m/>
    <m/>
    <m/>
    <m/>
    <m/>
    <m/>
    <m/>
    <s v="Participatory (Both wife &amp; Husband)"/>
    <m/>
    <s v="No"/>
    <m/>
    <s v="توفير أدوية للأمراض المزمنة...توفير مساعدات من المنظمات ..توفير فرص عمل للشباب"/>
    <s v="In-person to MRFS/partner staff"/>
    <b v="1"/>
    <m/>
    <m/>
    <m/>
    <m/>
    <m/>
    <m/>
    <m/>
    <m/>
    <s v="In-person from staff"/>
    <b v="1"/>
    <m/>
    <m/>
    <m/>
    <m/>
    <m/>
    <m/>
    <m/>
    <s v="لا"/>
    <s v="uuid:769965c9-8b50-4a40-9bc2-daea07eba009"/>
    <n v="92472538"/>
    <s v="769965c9-8b50-4a40-9bc2-daea07eba009"/>
    <d v="2022-02-10T13:19:55"/>
    <n v="181"/>
    <m/>
    <n v="-1"/>
    <m/>
    <m/>
    <s v="202202091909"/>
    <n v="21641"/>
    <s v="nsenumerator"/>
    <n v="648550"/>
  </r>
  <r>
    <s v="2022-02-10T11:32:02.680+02:00"/>
    <s v="2022-02-10T15:45:26.006+02:00"/>
    <s v="0"/>
    <s v="محمود الخضر"/>
    <s v="MRFS"/>
    <m/>
    <d v="2022-02-10T00:00:00"/>
    <x v="11"/>
    <s v="Livelihood and Protection (MHPSS, CP, GBV)"/>
    <s v="Yes"/>
    <s v="Host"/>
    <m/>
    <s v="Head of Household"/>
    <m/>
    <x v="1"/>
    <s v="50+"/>
    <s v="Is the Head of household"/>
    <s v="Male"/>
    <s v="Yes PWD, has difficulty walking or climbing steps"/>
    <m/>
    <m/>
    <m/>
    <b v="1"/>
    <m/>
    <m/>
    <m/>
    <s v="Married"/>
    <s v="Primary"/>
    <n v="0"/>
    <n v="0"/>
    <n v="0"/>
    <n v="0"/>
    <n v="1"/>
    <n v="3"/>
    <n v="0"/>
    <s v="1"/>
    <s v="3"/>
    <s v="4"/>
    <n v="0"/>
    <n v="0"/>
    <n v="0"/>
    <n v="0"/>
    <n v="1"/>
    <n v="0"/>
    <s v="0"/>
    <s v="1"/>
    <s v="1"/>
    <s v="1"/>
    <s v="0"/>
    <s v="4"/>
    <s v="5"/>
    <n v="5"/>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Inability to carry out work or daily tasks Sadness Economic"/>
    <m/>
    <b v="1"/>
    <b v="1"/>
    <b v="1"/>
    <b v="1"/>
    <m/>
    <m/>
    <m/>
    <m/>
    <m/>
    <m/>
    <b v="1"/>
    <m/>
    <m/>
    <m/>
    <m/>
    <m/>
    <m/>
    <s v="Adult Men Persons with Physical Disabilities"/>
    <m/>
    <b v="1"/>
    <m/>
    <b v="1"/>
    <m/>
    <m/>
    <m/>
    <m/>
    <m/>
    <m/>
    <m/>
    <m/>
    <m/>
    <s v="أصحاب الإعاقة الجسدية غير قادرين على القيام بالأعمال اليومية..وبشكل عام الرجال البالغين مسؤولين عن نفقات الأسرة"/>
    <s v="Smoking Speaking to a family member"/>
    <b v="1"/>
    <m/>
    <m/>
    <m/>
    <m/>
    <m/>
    <b v="1"/>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Child labour Being orphaned Dropout of school"/>
    <m/>
    <b v="1"/>
    <m/>
    <m/>
    <m/>
    <m/>
    <b v="1"/>
    <m/>
    <m/>
    <m/>
    <m/>
    <m/>
    <b v="1"/>
    <m/>
    <m/>
    <m/>
    <s v="Parents Community leaders (trusted people in the community)"/>
    <m/>
    <m/>
    <m/>
    <m/>
    <m/>
    <b v="1"/>
    <m/>
    <m/>
    <m/>
    <b v="1"/>
    <m/>
    <m/>
    <m/>
    <m/>
    <m/>
    <s v="Do not know"/>
    <m/>
    <m/>
    <m/>
    <m/>
    <m/>
    <m/>
    <m/>
    <m/>
    <m/>
    <b v="1"/>
    <m/>
    <s v="No barriers"/>
    <m/>
    <m/>
    <m/>
    <m/>
    <m/>
    <m/>
    <m/>
    <m/>
    <b v="1"/>
    <m/>
    <s v="Yes"/>
    <m/>
    <s v="No"/>
    <m/>
    <s v="Quraan Sport activity Hand crafts"/>
    <b v="1"/>
    <b v="1"/>
    <b v="1"/>
    <m/>
    <m/>
    <m/>
    <m/>
    <m/>
    <m/>
    <m/>
    <m/>
    <s v="Orphans living in the community Children involved in harmful forms of labor"/>
    <m/>
    <m/>
    <b v="1"/>
    <m/>
    <b v="1"/>
    <m/>
    <m/>
    <m/>
    <m/>
    <m/>
    <s v="No income"/>
    <b v="1"/>
    <m/>
    <m/>
    <m/>
    <m/>
    <m/>
    <m/>
    <m/>
    <m/>
    <m/>
    <m/>
    <m/>
    <m/>
    <m/>
    <m/>
    <n v="2000"/>
    <x v="63"/>
    <m/>
    <b v="1"/>
    <b v="1"/>
    <m/>
    <m/>
    <m/>
    <m/>
    <m/>
    <m/>
    <m/>
    <m/>
    <m/>
    <m/>
    <m/>
    <m/>
    <m/>
    <m/>
    <s v="Yes"/>
    <s v="Cash/voucher"/>
    <m/>
    <m/>
    <m/>
    <b v="1"/>
    <m/>
    <m/>
    <m/>
    <m/>
    <s v="No"/>
    <m/>
    <s v="No"/>
    <m/>
    <m/>
    <m/>
    <m/>
    <m/>
    <m/>
    <m/>
    <m/>
    <m/>
    <m/>
    <s v="Decided by men / husband only"/>
    <m/>
    <s v="No"/>
    <m/>
    <s v="بحاجة توفير أغذية..توفير كهرباء_x000a_.توفير أدوية للأمراض المزمنة"/>
    <s v="In-person to MRFS/partner staff"/>
    <b v="1"/>
    <m/>
    <m/>
    <m/>
    <m/>
    <m/>
    <m/>
    <m/>
    <m/>
    <s v="In-person from staff"/>
    <b v="1"/>
    <m/>
    <m/>
    <m/>
    <m/>
    <m/>
    <m/>
    <m/>
    <s v="لا"/>
    <s v="uuid:10ef6f03-5f93-4bb7-9cac-6967dda7fed0"/>
    <n v="92472540"/>
    <s v="10ef6f03-5f93-4bb7-9cac-6967dda7fed0"/>
    <d v="2022-02-10T13:19:56"/>
    <n v="182"/>
    <m/>
    <n v="-1"/>
    <m/>
    <m/>
    <s v="202202091909"/>
    <n v="15204"/>
    <s v="nsenumerator"/>
    <n v="648550"/>
  </r>
  <r>
    <s v="2022-02-10T12:49:21.725+02:00"/>
    <s v="2022-02-10T15:51:24.700+02:00"/>
    <s v="0"/>
    <s v="محمود الخضر"/>
    <s v="MRFS"/>
    <m/>
    <d v="2022-02-10T00:00:00"/>
    <x v="11"/>
    <s v="Livelihood and Protection (MHPSS, CP, GBV)"/>
    <s v="Yes"/>
    <s v="IDP"/>
    <d v="2018-02-08T00:00:00"/>
    <s v="Head of Household"/>
    <m/>
    <x v="1"/>
    <s v="18-29"/>
    <s v="Is the Head of household"/>
    <s v="Male"/>
    <s v="No members with a disability"/>
    <b v="1"/>
    <m/>
    <m/>
    <m/>
    <m/>
    <m/>
    <m/>
    <s v="Married"/>
    <s v="Intermediate / preparatory"/>
    <n v="0"/>
    <n v="1"/>
    <n v="0"/>
    <n v="0"/>
    <n v="0"/>
    <n v="1"/>
    <n v="0"/>
    <s v="1"/>
    <s v="1"/>
    <s v="2"/>
    <n v="0"/>
    <n v="0"/>
    <n v="0"/>
    <n v="0"/>
    <n v="1"/>
    <n v="0"/>
    <s v="0"/>
    <s v="1"/>
    <s v="1"/>
    <s v="1"/>
    <s v="0"/>
    <s v="2"/>
    <s v="3"/>
    <n v="3"/>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Economic Conflict within community"/>
    <b v="1"/>
    <b v="1"/>
    <m/>
    <m/>
    <m/>
    <m/>
    <m/>
    <m/>
    <m/>
    <m/>
    <m/>
    <b v="1"/>
    <m/>
    <b v="1"/>
    <m/>
    <m/>
    <m/>
    <m/>
    <s v="Adult Men"/>
    <m/>
    <b v="1"/>
    <m/>
    <m/>
    <m/>
    <m/>
    <m/>
    <m/>
    <m/>
    <m/>
    <m/>
    <m/>
    <m/>
    <s v="لأنه هو الذي يعمل في خارج البيت وليس الأنثى"/>
    <s v="Speaking to a friend Prayer Smoking"/>
    <m/>
    <b v="1"/>
    <m/>
    <b v="1"/>
    <m/>
    <m/>
    <b v="1"/>
    <m/>
    <m/>
    <m/>
    <m/>
    <m/>
    <s v="Friends Family Medical Doctor"/>
    <b v="1"/>
    <b v="1"/>
    <m/>
    <m/>
    <b v="1"/>
    <m/>
    <m/>
    <m/>
    <m/>
    <m/>
    <m/>
    <m/>
    <s v="Services are unavailable"/>
    <m/>
    <b v="1"/>
    <m/>
    <m/>
    <m/>
    <m/>
    <m/>
    <m/>
    <m/>
    <x v="1"/>
    <m/>
    <s v="Health care (including reproductive health) Education Cash Vouchers"/>
    <m/>
    <m/>
    <m/>
    <b v="1"/>
    <m/>
    <b v="1"/>
    <m/>
    <m/>
    <m/>
    <b v="1"/>
    <m/>
    <m/>
    <m/>
    <m/>
    <x v="1"/>
    <s v="Family member"/>
    <b v="1"/>
    <m/>
    <m/>
    <m/>
    <m/>
    <m/>
    <m/>
    <m/>
    <m/>
    <m/>
    <m/>
    <s v="Family member"/>
    <b v="1"/>
    <m/>
    <m/>
    <m/>
    <m/>
    <m/>
    <m/>
    <m/>
    <m/>
    <m/>
    <s v="Don't Know"/>
    <m/>
    <m/>
    <m/>
    <m/>
    <m/>
    <m/>
    <m/>
    <b v="1"/>
    <m/>
    <m/>
    <m/>
    <m/>
    <m/>
    <m/>
    <m/>
    <m/>
    <m/>
    <m/>
    <s v="There are no psychosocial support services"/>
    <m/>
    <m/>
    <m/>
    <m/>
    <m/>
    <b v="1"/>
    <m/>
    <m/>
    <m/>
    <s v="Child labour Being orphaned Dropout of school"/>
    <m/>
    <b v="1"/>
    <m/>
    <m/>
    <m/>
    <m/>
    <b v="1"/>
    <m/>
    <m/>
    <m/>
    <m/>
    <m/>
    <b v="1"/>
    <m/>
    <m/>
    <m/>
    <s v="Parents Relatives"/>
    <m/>
    <m/>
    <m/>
    <m/>
    <m/>
    <b v="1"/>
    <b v="1"/>
    <m/>
    <m/>
    <m/>
    <m/>
    <m/>
    <m/>
    <m/>
    <m/>
    <s v="Do not know"/>
    <m/>
    <m/>
    <m/>
    <m/>
    <m/>
    <m/>
    <m/>
    <m/>
    <m/>
    <b v="1"/>
    <m/>
    <s v="No barriers"/>
    <m/>
    <m/>
    <m/>
    <m/>
    <m/>
    <m/>
    <m/>
    <m/>
    <b v="1"/>
    <m/>
    <s v="Not applicable (no child of school going age)"/>
    <m/>
    <s v="Not applicable (no child of school going age)"/>
    <m/>
    <s v="Do not know"/>
    <m/>
    <m/>
    <m/>
    <m/>
    <m/>
    <m/>
    <m/>
    <m/>
    <m/>
    <b v="1"/>
    <m/>
    <s v="Orphans living in the community Children involved in harmful forms of labor"/>
    <m/>
    <m/>
    <b v="1"/>
    <m/>
    <b v="1"/>
    <m/>
    <m/>
    <m/>
    <m/>
    <m/>
    <s v="Casual labor"/>
    <m/>
    <m/>
    <m/>
    <b v="1"/>
    <m/>
    <m/>
    <m/>
    <m/>
    <m/>
    <m/>
    <m/>
    <m/>
    <m/>
    <m/>
    <n v="1100"/>
    <n v="2500"/>
    <x v="3"/>
    <b v="1"/>
    <m/>
    <m/>
    <m/>
    <m/>
    <m/>
    <m/>
    <m/>
    <m/>
    <m/>
    <m/>
    <m/>
    <m/>
    <m/>
    <m/>
    <m/>
    <m/>
    <s v="Yes"/>
    <s v="Cash/voucher Food baskets"/>
    <b v="1"/>
    <m/>
    <m/>
    <b v="1"/>
    <m/>
    <m/>
    <m/>
    <m/>
    <s v="No"/>
    <m/>
    <s v="No"/>
    <m/>
    <m/>
    <m/>
    <m/>
    <m/>
    <m/>
    <m/>
    <m/>
    <m/>
    <m/>
    <s v="Participatory (Both wife &amp; Husband)"/>
    <m/>
    <s v="No"/>
    <m/>
    <s v="فرص عمل...توفير أدوية للأمراض...توفير مسكن مجاني"/>
    <s v="In-person to MRFS/partner staff"/>
    <b v="1"/>
    <m/>
    <m/>
    <m/>
    <m/>
    <m/>
    <m/>
    <m/>
    <m/>
    <s v="In-person from staff"/>
    <b v="1"/>
    <m/>
    <m/>
    <m/>
    <m/>
    <m/>
    <m/>
    <m/>
    <s v="لا"/>
    <s v="uuid:337d4892-2969-4613-b8d6-c83fba22c79d"/>
    <n v="92472542"/>
    <s v="337d4892-2969-4613-b8d6-c83fba22c79d"/>
    <d v="2022-02-10T13:19:56"/>
    <n v="183"/>
    <m/>
    <n v="-1"/>
    <m/>
    <m/>
    <s v="202202091909"/>
    <n v="10923"/>
    <s v="nsenumerator"/>
    <n v="648550"/>
  </r>
  <r>
    <s v="2022-02-10T13:28:38.045+02:00"/>
    <s v="2022-02-10T15:55:41.278+02:00"/>
    <s v="0"/>
    <s v="محمود الخضر"/>
    <s v="MRFS"/>
    <m/>
    <d v="2022-02-10T00:00:00"/>
    <x v="11"/>
    <s v="Livelihood and Protection (MHPSS, CP, GBV)"/>
    <s v="Yes"/>
    <s v="Host"/>
    <m/>
    <s v="Head of Household"/>
    <m/>
    <x v="1"/>
    <s v="50+"/>
    <s v="Is the Head of household"/>
    <s v="Male"/>
    <s v="No members with a disability"/>
    <b v="1"/>
    <m/>
    <m/>
    <m/>
    <m/>
    <m/>
    <m/>
    <s v="Married"/>
    <s v="Primary"/>
    <n v="0"/>
    <n v="0"/>
    <n v="0"/>
    <n v="0"/>
    <n v="0"/>
    <n v="2"/>
    <n v="1"/>
    <s v="0"/>
    <s v="3"/>
    <s v="3"/>
    <n v="0"/>
    <n v="0"/>
    <n v="0"/>
    <n v="0"/>
    <n v="3"/>
    <n v="0"/>
    <s v="0"/>
    <s v="3"/>
    <s v="3"/>
    <s v="0"/>
    <s v="0"/>
    <s v="6"/>
    <s v="6"/>
    <n v="6"/>
    <s v="Food and basic needs"/>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Economic"/>
    <b v="1"/>
    <m/>
    <m/>
    <m/>
    <b v="1"/>
    <m/>
    <m/>
    <m/>
    <m/>
    <m/>
    <m/>
    <b v="1"/>
    <m/>
    <m/>
    <m/>
    <m/>
    <m/>
    <m/>
    <s v="Adult Men Elderly"/>
    <m/>
    <b v="1"/>
    <m/>
    <m/>
    <b v="1"/>
    <m/>
    <m/>
    <m/>
    <m/>
    <m/>
    <m/>
    <m/>
    <m/>
    <s v="المسنون لأنهم لديهم أمراض جسدية ..والرجال البالغين لأنهم المسؤولين عن المنزل وتأمين احتياجاته"/>
    <s v="Prayer Smoking"/>
    <m/>
    <m/>
    <m/>
    <b v="1"/>
    <m/>
    <m/>
    <b v="1"/>
    <m/>
    <m/>
    <m/>
    <m/>
    <m/>
    <s v="Medical Doctor Friends"/>
    <m/>
    <b v="1"/>
    <m/>
    <m/>
    <b v="1"/>
    <m/>
    <m/>
    <m/>
    <m/>
    <m/>
    <m/>
    <m/>
    <s v="Services are unavailable"/>
    <m/>
    <b v="1"/>
    <m/>
    <m/>
    <m/>
    <m/>
    <m/>
    <m/>
    <m/>
    <x v="0"/>
    <m/>
    <s v="Health care (including reproductive health) Cash Vouchers"/>
    <m/>
    <m/>
    <m/>
    <b v="1"/>
    <m/>
    <m/>
    <m/>
    <m/>
    <m/>
    <b v="1"/>
    <m/>
    <m/>
    <m/>
    <m/>
    <x v="1"/>
    <s v="Family member"/>
    <b v="1"/>
    <m/>
    <m/>
    <m/>
    <m/>
    <m/>
    <m/>
    <m/>
    <m/>
    <m/>
    <m/>
    <s v="Family member"/>
    <b v="1"/>
    <m/>
    <m/>
    <m/>
    <m/>
    <m/>
    <m/>
    <m/>
    <m/>
    <m/>
    <s v="Don't Know"/>
    <m/>
    <m/>
    <m/>
    <m/>
    <m/>
    <m/>
    <m/>
    <b v="1"/>
    <m/>
    <m/>
    <m/>
    <m/>
    <m/>
    <m/>
    <m/>
    <m/>
    <m/>
    <m/>
    <s v="There are no psychosocial support services"/>
    <m/>
    <m/>
    <m/>
    <m/>
    <m/>
    <b v="1"/>
    <m/>
    <m/>
    <m/>
    <s v="Child labour Dropout of school"/>
    <m/>
    <b v="1"/>
    <m/>
    <m/>
    <m/>
    <m/>
    <m/>
    <m/>
    <m/>
    <m/>
    <m/>
    <m/>
    <b v="1"/>
    <m/>
    <m/>
    <m/>
    <s v="Parents Relatives"/>
    <m/>
    <m/>
    <m/>
    <m/>
    <m/>
    <b v="1"/>
    <b v="1"/>
    <m/>
    <m/>
    <m/>
    <m/>
    <m/>
    <m/>
    <m/>
    <m/>
    <m/>
    <m/>
    <m/>
    <m/>
    <m/>
    <m/>
    <m/>
    <m/>
    <m/>
    <m/>
    <m/>
    <m/>
    <m/>
    <m/>
    <m/>
    <m/>
    <m/>
    <m/>
    <m/>
    <m/>
    <m/>
    <m/>
    <m/>
    <m/>
    <m/>
    <m/>
    <m/>
    <s v="Quraan Entertainement activities"/>
    <m/>
    <b v="1"/>
    <m/>
    <m/>
    <m/>
    <b v="1"/>
    <m/>
    <m/>
    <m/>
    <m/>
    <m/>
    <s v="Children involved in harmful forms of labor Orphans living in the community"/>
    <m/>
    <m/>
    <b v="1"/>
    <m/>
    <b v="1"/>
    <m/>
    <m/>
    <m/>
    <m/>
    <m/>
    <s v="No income"/>
    <b v="1"/>
    <m/>
    <m/>
    <m/>
    <m/>
    <m/>
    <m/>
    <m/>
    <m/>
    <m/>
    <m/>
    <m/>
    <m/>
    <m/>
    <m/>
    <n v="1500"/>
    <x v="22"/>
    <b v="1"/>
    <m/>
    <m/>
    <m/>
    <m/>
    <b v="1"/>
    <m/>
    <m/>
    <m/>
    <m/>
    <m/>
    <m/>
    <m/>
    <m/>
    <m/>
    <m/>
    <m/>
    <s v="Yes"/>
    <s v="Cash/voucher"/>
    <m/>
    <m/>
    <m/>
    <b v="1"/>
    <m/>
    <m/>
    <m/>
    <m/>
    <s v="No"/>
    <m/>
    <s v="No"/>
    <m/>
    <m/>
    <m/>
    <m/>
    <m/>
    <m/>
    <m/>
    <m/>
    <m/>
    <m/>
    <s v="Participatory (Both wife &amp; Husband)"/>
    <m/>
    <s v="No"/>
    <m/>
    <s v="توفير أغذية ..توفير مشافي مجانية..توفير لباس مجاني"/>
    <s v="In-person to MRFS/partner staff"/>
    <b v="1"/>
    <m/>
    <m/>
    <m/>
    <m/>
    <m/>
    <m/>
    <m/>
    <m/>
    <s v="In-person from staff"/>
    <b v="1"/>
    <m/>
    <m/>
    <m/>
    <m/>
    <m/>
    <m/>
    <m/>
    <s v="لا"/>
    <s v="uuid:9785e51c-d139-410b-aae7-a64ec41f9149"/>
    <n v="92472543"/>
    <s v="9785e51c-d139-410b-aae7-a64ec41f9149"/>
    <d v="2022-02-10T13:19:57"/>
    <n v="184"/>
    <m/>
    <n v="-1"/>
    <m/>
    <m/>
    <s v="202202091909"/>
    <n v="8823"/>
    <s v="nsenumerator"/>
    <n v="648550"/>
  </r>
  <r>
    <s v="2022-02-10T09:39:27.593+02:00"/>
    <s v="2022-02-10T15:17:13.510+02:00"/>
    <s v="0"/>
    <s v="نور فريق"/>
    <s v="MRFS"/>
    <m/>
    <d v="2022-02-10T00:00:00"/>
    <x v="11"/>
    <s v="Livelihood and Protection (MHPSS, CP, GBV)"/>
    <s v="Yes"/>
    <s v="IDP"/>
    <d v="2020-02-10T00:00:00"/>
    <s v="Head of Household"/>
    <m/>
    <x v="0"/>
    <s v="18-29"/>
    <s v="Wife/Husband"/>
    <s v="Male"/>
    <s v="No members with a disability"/>
    <b v="1"/>
    <m/>
    <m/>
    <m/>
    <m/>
    <m/>
    <m/>
    <s v="Married"/>
    <s v="Primary"/>
    <n v="1"/>
    <n v="0"/>
    <n v="0"/>
    <n v="1"/>
    <n v="0"/>
    <n v="1"/>
    <n v="0"/>
    <s v="1"/>
    <s v="1"/>
    <s v="2"/>
    <n v="0"/>
    <n v="1"/>
    <n v="0"/>
    <n v="0"/>
    <n v="1"/>
    <n v="0"/>
    <s v="1"/>
    <s v="1"/>
    <s v="2"/>
    <s v="2"/>
    <s v="1"/>
    <s v="2"/>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Adolescent Boys Adult Men Adult Women Displaced people Adolescent girls"/>
    <b v="1"/>
    <b v="1"/>
    <m/>
    <m/>
    <m/>
    <b v="1"/>
    <m/>
    <m/>
    <b v="1"/>
    <b v="1"/>
    <m/>
    <m/>
    <m/>
    <s v="بسبب الضيقة المادية ... بسبب النزوح والتهجير ... بسبب عدم القدرة على الزواج والاستقرار"/>
    <s v="Speaking to a family member Prayer"/>
    <b v="1"/>
    <m/>
    <m/>
    <b v="1"/>
    <m/>
    <m/>
    <m/>
    <m/>
    <m/>
    <m/>
    <m/>
    <m/>
    <s v="Family"/>
    <b v="1"/>
    <m/>
    <m/>
    <m/>
    <m/>
    <m/>
    <m/>
    <m/>
    <m/>
    <m/>
    <m/>
    <m/>
    <s v="Services are unavailable Expenses/costs"/>
    <m/>
    <b v="1"/>
    <m/>
    <b v="1"/>
    <m/>
    <m/>
    <m/>
    <m/>
    <m/>
    <x v="0"/>
    <m/>
    <s v="Other"/>
    <m/>
    <m/>
    <m/>
    <m/>
    <m/>
    <m/>
    <m/>
    <m/>
    <m/>
    <m/>
    <m/>
    <b v="1"/>
    <m/>
    <s v="لايوجد خدمات"/>
    <x v="2"/>
    <s v="Family member"/>
    <b v="1"/>
    <m/>
    <m/>
    <m/>
    <m/>
    <m/>
    <m/>
    <m/>
    <m/>
    <m/>
    <m/>
    <s v="Family member Friend"/>
    <b v="1"/>
    <m/>
    <m/>
    <m/>
    <b v="1"/>
    <m/>
    <m/>
    <m/>
    <m/>
    <m/>
    <s v="Other"/>
    <m/>
    <m/>
    <m/>
    <m/>
    <m/>
    <m/>
    <b v="1"/>
    <m/>
    <s v="لايوجد خدمات"/>
    <s v="Other"/>
    <m/>
    <m/>
    <m/>
    <m/>
    <m/>
    <m/>
    <b v="1"/>
    <s v="لايوجد"/>
    <s v="Fear of being identified as survivors"/>
    <b v="1"/>
    <m/>
    <m/>
    <m/>
    <m/>
    <m/>
    <m/>
    <m/>
    <m/>
    <s v="Being orphaned Child labour Dropout of school Child headed household"/>
    <m/>
    <b v="1"/>
    <m/>
    <m/>
    <m/>
    <m/>
    <b v="1"/>
    <m/>
    <b v="1"/>
    <m/>
    <m/>
    <m/>
    <b v="1"/>
    <m/>
    <m/>
    <m/>
    <s v="Community/social workers Women and Child support centers"/>
    <m/>
    <m/>
    <m/>
    <m/>
    <m/>
    <m/>
    <m/>
    <m/>
    <b v="1"/>
    <m/>
    <b v="1"/>
    <m/>
    <m/>
    <m/>
    <m/>
    <s v="None"/>
    <m/>
    <m/>
    <m/>
    <m/>
    <m/>
    <m/>
    <m/>
    <m/>
    <b v="1"/>
    <m/>
    <m/>
    <s v="Lack of awareness"/>
    <b v="1"/>
    <m/>
    <m/>
    <m/>
    <m/>
    <m/>
    <m/>
    <m/>
    <m/>
    <m/>
    <s v="Not applicable (no child of school going age)"/>
    <m/>
    <s v="Not applicable (no child of school going age)"/>
    <m/>
    <s v="Sport activity Awareness / educational activities / psychosocial support Quraan Entertainement activities"/>
    <b v="1"/>
    <b v="1"/>
    <m/>
    <m/>
    <b v="1"/>
    <b v="1"/>
    <m/>
    <m/>
    <m/>
    <m/>
    <m/>
    <s v="Orphans living in the community Child-headed households Children involved in harmful forms of labor Children who have been associated with fighting forces"/>
    <m/>
    <m/>
    <b v="1"/>
    <b v="1"/>
    <b v="1"/>
    <b v="1"/>
    <m/>
    <m/>
    <m/>
    <m/>
    <s v="Casual labor Borrowing"/>
    <m/>
    <m/>
    <m/>
    <b v="1"/>
    <m/>
    <m/>
    <m/>
    <m/>
    <m/>
    <b v="1"/>
    <m/>
    <m/>
    <m/>
    <m/>
    <n v="300"/>
    <n v="2500"/>
    <x v="1"/>
    <m/>
    <m/>
    <m/>
    <m/>
    <b v="1"/>
    <m/>
    <m/>
    <m/>
    <m/>
    <m/>
    <m/>
    <m/>
    <m/>
    <m/>
    <m/>
    <m/>
    <m/>
    <s v="No"/>
    <m/>
    <m/>
    <m/>
    <m/>
    <m/>
    <m/>
    <m/>
    <m/>
    <m/>
    <s v="No"/>
    <m/>
    <s v="No"/>
    <m/>
    <m/>
    <m/>
    <m/>
    <m/>
    <m/>
    <m/>
    <m/>
    <m/>
    <m/>
    <s v="Decided by men / husband only"/>
    <m/>
    <s v="No"/>
    <m/>
    <s v="سلل غذائية ... دعم نفسي .. قسائم نقدية .. تأمين مشاريع صغيرة وفرص عمل ... تأمين تدريبات للنساء ومهن يدوية ... دعم الاطفال والحوامل باحتياجاتهم"/>
    <s v="SMS/whatsapp"/>
    <m/>
    <m/>
    <m/>
    <b v="1"/>
    <m/>
    <m/>
    <m/>
    <m/>
    <m/>
    <s v="In-person from staff"/>
    <b v="1"/>
    <m/>
    <m/>
    <m/>
    <m/>
    <m/>
    <m/>
    <m/>
    <s v="لايوجد"/>
    <s v="uuid:4d6da58e-7415-462b-9e9c-781d35dfd072"/>
    <n v="92472556"/>
    <s v="4d6da58e-7415-462b-9e9c-781d35dfd072"/>
    <d v="2022-02-10T13:20:08"/>
    <n v="185"/>
    <m/>
    <n v="-1"/>
    <m/>
    <m/>
    <s v="202202091909"/>
    <n v="20266"/>
    <s v="nsenumerator"/>
    <n v="648550"/>
  </r>
  <r>
    <s v="2022-02-10T10:58:48.652+02:00"/>
    <s v="2022-02-10T11:35:13.825+02:00"/>
    <m/>
    <s v="نور فريق "/>
    <s v="MRFS"/>
    <m/>
    <d v="2022-02-10T00:00:00"/>
    <x v="11"/>
    <s v="Livelihood and Protection (MHPSS, CP, GBV)"/>
    <s v="Yes"/>
    <s v="Host"/>
    <m/>
    <s v="Head of Household"/>
    <m/>
    <x v="0"/>
    <s v="30-39"/>
    <s v="Wife/Husband"/>
    <s v="Male"/>
    <s v="Yes PWD, has difficulty walking or climbing steps Yes PWD, has difficulty hearing, even with hearing aid"/>
    <m/>
    <m/>
    <b v="1"/>
    <b v="1"/>
    <m/>
    <m/>
    <m/>
    <s v="Married"/>
    <s v="Primary"/>
    <n v="1"/>
    <n v="0"/>
    <n v="0"/>
    <n v="0"/>
    <n v="1"/>
    <n v="2"/>
    <n v="0"/>
    <s v="1"/>
    <s v="2"/>
    <s v="3"/>
    <n v="1"/>
    <n v="1"/>
    <n v="0"/>
    <n v="1"/>
    <n v="1"/>
    <n v="0"/>
    <s v="3"/>
    <s v="1"/>
    <s v="4"/>
    <s v="4"/>
    <s v="1"/>
    <s v="3"/>
    <s v="7"/>
    <n v="7"/>
    <s v="Health"/>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Adult Women Adult Men Persons with Physical Disabilities Displaced people Adolescent Boys Adolescent girls"/>
    <b v="1"/>
    <b v="1"/>
    <m/>
    <b v="1"/>
    <m/>
    <b v="1"/>
    <m/>
    <m/>
    <b v="1"/>
    <b v="1"/>
    <m/>
    <m/>
    <m/>
    <s v="سوء المعيشة وعدم الحصول على كافة الحاجيات والمستلزمات والاوضاع المادية الضعيفة "/>
    <s v="Prayer"/>
    <m/>
    <m/>
    <m/>
    <b v="1"/>
    <m/>
    <m/>
    <m/>
    <m/>
    <m/>
    <m/>
    <m/>
    <m/>
    <s v="Friends Family"/>
    <b v="1"/>
    <b v="1"/>
    <m/>
    <m/>
    <m/>
    <m/>
    <m/>
    <m/>
    <m/>
    <m/>
    <m/>
    <m/>
    <s v="Services are unavailable"/>
    <m/>
    <b v="1"/>
    <m/>
    <m/>
    <m/>
    <m/>
    <m/>
    <m/>
    <m/>
    <x v="0"/>
    <m/>
    <s v="Other"/>
    <m/>
    <m/>
    <m/>
    <m/>
    <m/>
    <m/>
    <m/>
    <m/>
    <m/>
    <m/>
    <m/>
    <b v="1"/>
    <m/>
    <s v="لا يوجد "/>
    <x v="2"/>
    <s v="Family member Friend"/>
    <b v="1"/>
    <m/>
    <m/>
    <m/>
    <b v="1"/>
    <m/>
    <m/>
    <m/>
    <m/>
    <m/>
    <m/>
    <s v="Family member Friend"/>
    <b v="1"/>
    <m/>
    <m/>
    <m/>
    <b v="1"/>
    <m/>
    <m/>
    <m/>
    <m/>
    <m/>
    <s v="Other"/>
    <m/>
    <m/>
    <m/>
    <m/>
    <m/>
    <m/>
    <b v="1"/>
    <m/>
    <s v="لايوجد"/>
    <s v="Other"/>
    <m/>
    <m/>
    <m/>
    <m/>
    <m/>
    <m/>
    <b v="1"/>
    <s v="لايوجد"/>
    <s v="Fear of being identified as survivors Distance to facility There are no psychosocial support services"/>
    <b v="1"/>
    <b v="1"/>
    <m/>
    <m/>
    <m/>
    <b v="1"/>
    <m/>
    <m/>
    <m/>
    <s v="Kidnapping Child labour Physical abuse Being orphaned Unaccompanied and Separated child Exploitation Psychological Distress Dropout of school"/>
    <b v="1"/>
    <b v="1"/>
    <m/>
    <b v="1"/>
    <m/>
    <m/>
    <b v="1"/>
    <m/>
    <m/>
    <b v="1"/>
    <b v="1"/>
    <b v="1"/>
    <b v="1"/>
    <m/>
    <m/>
    <m/>
    <s v="Do not know"/>
    <m/>
    <m/>
    <m/>
    <m/>
    <m/>
    <m/>
    <m/>
    <m/>
    <m/>
    <m/>
    <m/>
    <m/>
    <m/>
    <b v="1"/>
    <m/>
    <s v="Quraan"/>
    <m/>
    <b v="1"/>
    <m/>
    <m/>
    <m/>
    <m/>
    <m/>
    <m/>
    <m/>
    <m/>
    <m/>
    <s v="No services"/>
    <m/>
    <m/>
    <m/>
    <m/>
    <m/>
    <b v="1"/>
    <m/>
    <m/>
    <m/>
    <m/>
    <s v="No"/>
    <s v="التعليم غير كفئ والتكلفة المادية"/>
    <s v="Yes"/>
    <s v="حلاق ١٠ ساعات ذكر _x000a_كوافيرة ٨ساعات أنثى"/>
    <s v="Case Management activities Quraan Awareness / educational activities / psychosocial support Entertainement activities"/>
    <m/>
    <b v="1"/>
    <m/>
    <m/>
    <b v="1"/>
    <b v="1"/>
    <b v="1"/>
    <m/>
    <m/>
    <m/>
    <m/>
    <s v="Children separated from their parents Orphans living in the community Children involved in harmful forms of labor Child-headed households Children who have been associated with fighting forces"/>
    <b v="1"/>
    <m/>
    <b v="1"/>
    <b v="1"/>
    <b v="1"/>
    <b v="1"/>
    <m/>
    <m/>
    <m/>
    <m/>
    <s v="Casual labor Borrowing"/>
    <m/>
    <m/>
    <m/>
    <b v="1"/>
    <m/>
    <m/>
    <m/>
    <m/>
    <m/>
    <b v="1"/>
    <m/>
    <m/>
    <m/>
    <m/>
    <n v="1500"/>
    <n v="5000"/>
    <x v="45"/>
    <m/>
    <m/>
    <m/>
    <m/>
    <b v="1"/>
    <m/>
    <b v="1"/>
    <m/>
    <m/>
    <m/>
    <m/>
    <m/>
    <m/>
    <m/>
    <m/>
    <m/>
    <m/>
    <s v="No"/>
    <m/>
    <m/>
    <m/>
    <m/>
    <m/>
    <m/>
    <m/>
    <m/>
    <m/>
    <s v="No"/>
    <m/>
    <s v="No"/>
    <m/>
    <m/>
    <m/>
    <m/>
    <m/>
    <m/>
    <m/>
    <m/>
    <m/>
    <m/>
    <s v="Participatory (Both wife &amp; Husband)"/>
    <m/>
    <s v="No"/>
    <m/>
    <s v="سماعات أذن للولد المريض وتأمين عمل له ليستطيع العيش وتامين مصروفه .... قسائم نقدية ... "/>
    <s v="SMS/whatsapp"/>
    <m/>
    <m/>
    <m/>
    <b v="1"/>
    <m/>
    <m/>
    <m/>
    <m/>
    <m/>
    <s v="In-person from staff Social media messaging (e.g. Facebook)"/>
    <b v="1"/>
    <m/>
    <m/>
    <m/>
    <b v="1"/>
    <m/>
    <m/>
    <m/>
    <s v="لا يوجد تعليقات "/>
    <s v="uuid:b03381aa-a97d-4c86-9e85-652ae82a778c"/>
    <n v="92472558"/>
    <s v="b03381aa-a97d-4c86-9e85-652ae82a778c"/>
    <d v="2022-02-10T13:20:09"/>
    <n v="186"/>
    <m/>
    <n v="-1"/>
    <m/>
    <m/>
    <s v="202202091909"/>
    <n v="2185"/>
    <s v="nsenumerator"/>
    <n v="648550"/>
  </r>
  <r>
    <s v="2022-02-10T11:45:28.563+02:00"/>
    <s v="2022-02-10T12:15:27.458+02:00"/>
    <m/>
    <s v="نور فريق "/>
    <s v="MRFS"/>
    <m/>
    <d v="2022-02-10T00:00:00"/>
    <x v="11"/>
    <s v="Livelihood and Protection (MHPSS, CP, GBV)"/>
    <s v="Yes"/>
    <s v="IDP"/>
    <d v="2019-02-10T00:00:00"/>
    <s v="Head of Household"/>
    <m/>
    <x v="0"/>
    <s v="40-49"/>
    <s v="Wife/Husband"/>
    <s v="Male"/>
    <s v="Yes PWD has difficulty (with self-care such as) washing all over or dressing"/>
    <m/>
    <m/>
    <m/>
    <m/>
    <m/>
    <b v="1"/>
    <m/>
    <s v="Married"/>
    <s v="Primary"/>
    <n v="0"/>
    <n v="0"/>
    <n v="0"/>
    <n v="1"/>
    <n v="1"/>
    <n v="0"/>
    <n v="1"/>
    <s v="2"/>
    <s v="1"/>
    <s v="3"/>
    <n v="0"/>
    <n v="0"/>
    <n v="1"/>
    <n v="0"/>
    <n v="1"/>
    <n v="0"/>
    <s v="1"/>
    <s v="1"/>
    <s v="2"/>
    <s v="3"/>
    <s v="0"/>
    <s v="2"/>
    <s v="5"/>
    <n v="5"/>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Anxiety Sadness Anger Hopelessness Economic"/>
    <m/>
    <b v="1"/>
    <b v="1"/>
    <m/>
    <b v="1"/>
    <b v="1"/>
    <m/>
    <m/>
    <b v="1"/>
    <m/>
    <m/>
    <b v="1"/>
    <m/>
    <m/>
    <m/>
    <m/>
    <m/>
    <m/>
    <s v="Displaced people Adult Women Adult Men Adolescent Boys Adolescent girls People with chronic health conditions Persons with Physical Disabilities"/>
    <b v="1"/>
    <b v="1"/>
    <m/>
    <b v="1"/>
    <m/>
    <b v="1"/>
    <m/>
    <b v="1"/>
    <b v="1"/>
    <b v="1"/>
    <m/>
    <m/>
    <m/>
    <s v="بسبب ضغوطات الحياة والنزوح واجار البيت والدين والفقر "/>
    <s v="Speaking to a family member Speaking to a friend Prayer Self harm, or harming others Smoking"/>
    <b v="1"/>
    <b v="1"/>
    <m/>
    <b v="1"/>
    <m/>
    <b v="1"/>
    <b v="1"/>
    <m/>
    <m/>
    <m/>
    <m/>
    <m/>
    <s v="Family Friends"/>
    <b v="1"/>
    <b v="1"/>
    <m/>
    <m/>
    <m/>
    <m/>
    <m/>
    <m/>
    <m/>
    <m/>
    <m/>
    <m/>
    <s v="Services are unavailable"/>
    <m/>
    <b v="1"/>
    <m/>
    <m/>
    <m/>
    <m/>
    <m/>
    <m/>
    <m/>
    <x v="0"/>
    <m/>
    <s v="Health care (including reproductive health)"/>
    <m/>
    <m/>
    <m/>
    <b v="1"/>
    <m/>
    <m/>
    <m/>
    <m/>
    <m/>
    <m/>
    <m/>
    <m/>
    <m/>
    <m/>
    <x v="2"/>
    <s v="Family member Friend"/>
    <b v="1"/>
    <m/>
    <m/>
    <m/>
    <b v="1"/>
    <m/>
    <m/>
    <m/>
    <m/>
    <m/>
    <m/>
    <s v="Family member Friend"/>
    <b v="1"/>
    <m/>
    <m/>
    <m/>
    <b v="1"/>
    <m/>
    <m/>
    <m/>
    <m/>
    <m/>
    <s v="Other"/>
    <m/>
    <m/>
    <m/>
    <m/>
    <m/>
    <m/>
    <b v="1"/>
    <m/>
    <s v="لايوجد"/>
    <s v="Other"/>
    <m/>
    <m/>
    <m/>
    <m/>
    <m/>
    <m/>
    <b v="1"/>
    <s v="لايوجد"/>
    <s v="There are no psychosocial support services"/>
    <m/>
    <m/>
    <m/>
    <m/>
    <m/>
    <b v="1"/>
    <m/>
    <m/>
    <m/>
    <s v="Dropout of school Child labour Child marriage Being orphaned Psychological Distress"/>
    <m/>
    <b v="1"/>
    <b v="1"/>
    <m/>
    <m/>
    <m/>
    <b v="1"/>
    <m/>
    <m/>
    <m/>
    <b v="1"/>
    <m/>
    <b v="1"/>
    <m/>
    <m/>
    <m/>
    <s v="Siblings Parents Women and Child support centers"/>
    <m/>
    <m/>
    <b v="1"/>
    <m/>
    <m/>
    <b v="1"/>
    <m/>
    <m/>
    <m/>
    <m/>
    <b v="1"/>
    <m/>
    <m/>
    <m/>
    <m/>
    <s v="None"/>
    <m/>
    <m/>
    <m/>
    <m/>
    <m/>
    <m/>
    <m/>
    <m/>
    <b v="1"/>
    <m/>
    <m/>
    <s v="No services"/>
    <m/>
    <m/>
    <m/>
    <m/>
    <m/>
    <b v="1"/>
    <m/>
    <m/>
    <m/>
    <m/>
    <s v="Yes"/>
    <m/>
    <s v="No"/>
    <m/>
    <s v="Painting / re-creational activity Hand crafts Quraan Sport activity Entertainement activities Awareness / educational activities / psychosocial support"/>
    <b v="1"/>
    <b v="1"/>
    <b v="1"/>
    <b v="1"/>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Casual labor Borrowing"/>
    <m/>
    <m/>
    <m/>
    <b v="1"/>
    <m/>
    <m/>
    <m/>
    <m/>
    <m/>
    <b v="1"/>
    <m/>
    <m/>
    <m/>
    <m/>
    <n v="300"/>
    <n v="3000"/>
    <x v="64"/>
    <m/>
    <m/>
    <m/>
    <m/>
    <b v="1"/>
    <m/>
    <b v="1"/>
    <m/>
    <m/>
    <b v="1"/>
    <m/>
    <m/>
    <m/>
    <m/>
    <m/>
    <m/>
    <m/>
    <s v="Yes"/>
    <s v="Food baskets Cash/voucher"/>
    <b v="1"/>
    <m/>
    <m/>
    <b v="1"/>
    <m/>
    <m/>
    <m/>
    <m/>
    <s v="No"/>
    <m/>
    <s v="No"/>
    <m/>
    <m/>
    <m/>
    <m/>
    <m/>
    <m/>
    <m/>
    <m/>
    <m/>
    <m/>
    <s v="Participatory (Both wife &amp; Husband)"/>
    <m/>
    <s v="No"/>
    <m/>
    <s v="تأمين بيوت مجانية .. او تامين اجار البيوت... فرص عمل ...تامين خبز وتدفئة للنازحين "/>
    <s v="SMS/whatsapp"/>
    <m/>
    <m/>
    <m/>
    <b v="1"/>
    <m/>
    <m/>
    <m/>
    <m/>
    <m/>
    <s v="Social media messaging (e.g. Facebook)"/>
    <m/>
    <m/>
    <m/>
    <m/>
    <b v="1"/>
    <m/>
    <m/>
    <m/>
    <s v="لا يوجد تعليقات "/>
    <s v="uuid:1765b1fd-3840-45e6-87c6-137e7ec335f9"/>
    <n v="92472560"/>
    <s v="1765b1fd-3840-45e6-87c6-137e7ec335f9"/>
    <d v="2022-02-10T13:20:09"/>
    <n v="187"/>
    <m/>
    <n v="-1"/>
    <m/>
    <m/>
    <s v="202202091909"/>
    <n v="1799"/>
    <s v="nsenumerator"/>
    <n v="648550"/>
  </r>
  <r>
    <s v="2022-02-10T12:29:12.357+02:00"/>
    <s v="2022-02-10T15:51:01.818+02:00"/>
    <s v="0"/>
    <s v="نور فريق"/>
    <s v="MRFS"/>
    <m/>
    <d v="2022-02-10T00:00:00"/>
    <x v="11"/>
    <s v="Livelihood and Protection (MHPSS, CP, GBV)"/>
    <s v="Yes"/>
    <s v="IDP"/>
    <d v="2017-02-12T00:00:00"/>
    <s v="Head of Household"/>
    <m/>
    <x v="0"/>
    <s v="40-49"/>
    <s v="Wife/Husband"/>
    <s v="Male"/>
    <s v="No members with a disability"/>
    <b v="1"/>
    <m/>
    <m/>
    <m/>
    <m/>
    <m/>
    <m/>
    <s v="Married"/>
    <s v="Primary"/>
    <n v="1"/>
    <n v="0"/>
    <n v="3"/>
    <n v="3"/>
    <n v="1"/>
    <n v="2"/>
    <n v="0"/>
    <s v="7"/>
    <s v="2"/>
    <s v="9"/>
    <n v="0"/>
    <n v="0"/>
    <n v="0"/>
    <n v="1"/>
    <n v="2"/>
    <n v="0"/>
    <s v="1"/>
    <s v="2"/>
    <s v="3"/>
    <s v="8"/>
    <s v="3"/>
    <s v="4"/>
    <s v="12"/>
    <n v="12"/>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b v="1"/>
    <m/>
    <m/>
    <m/>
    <m/>
    <m/>
    <m/>
    <m/>
    <m/>
    <m/>
    <m/>
    <m/>
    <s v="Services are unavailable"/>
    <m/>
    <b v="1"/>
    <m/>
    <m/>
    <m/>
    <m/>
    <m/>
    <m/>
    <m/>
    <x v="0"/>
    <m/>
    <s v="Other"/>
    <m/>
    <m/>
    <m/>
    <m/>
    <m/>
    <m/>
    <m/>
    <m/>
    <m/>
    <m/>
    <m/>
    <b v="1"/>
    <m/>
    <s v="لم تستلم اي شيء"/>
    <x v="2"/>
    <s v="Don't Know"/>
    <m/>
    <m/>
    <m/>
    <m/>
    <m/>
    <m/>
    <m/>
    <m/>
    <m/>
    <b v="1"/>
    <m/>
    <s v="Don't Know"/>
    <m/>
    <m/>
    <m/>
    <m/>
    <m/>
    <m/>
    <m/>
    <m/>
    <b v="1"/>
    <m/>
    <s v="Don't Know"/>
    <m/>
    <m/>
    <m/>
    <m/>
    <m/>
    <m/>
    <m/>
    <b v="1"/>
    <m/>
    <m/>
    <m/>
    <m/>
    <m/>
    <m/>
    <m/>
    <m/>
    <m/>
    <m/>
    <s v="Fear of being identified as survivors There are no psychosocial support services"/>
    <b v="1"/>
    <m/>
    <m/>
    <m/>
    <m/>
    <b v="1"/>
    <m/>
    <m/>
    <m/>
    <s v="Being orphaned Dropout of school"/>
    <m/>
    <m/>
    <m/>
    <m/>
    <m/>
    <m/>
    <b v="1"/>
    <m/>
    <m/>
    <m/>
    <m/>
    <m/>
    <b v="1"/>
    <m/>
    <m/>
    <m/>
    <s v="Parents Relatives"/>
    <m/>
    <m/>
    <m/>
    <m/>
    <m/>
    <b v="1"/>
    <b v="1"/>
    <m/>
    <m/>
    <m/>
    <m/>
    <m/>
    <m/>
    <m/>
    <m/>
    <s v="None"/>
    <m/>
    <m/>
    <m/>
    <m/>
    <m/>
    <m/>
    <m/>
    <m/>
    <b v="1"/>
    <m/>
    <m/>
    <s v="No services"/>
    <m/>
    <m/>
    <m/>
    <m/>
    <m/>
    <b v="1"/>
    <m/>
    <m/>
    <m/>
    <m/>
    <s v="Yes"/>
    <m/>
    <s v="Yes"/>
    <s v="بيع الخضار ١١ سنة ذكر _x000a_بيع الخضار ١٢ سنة ذكر"/>
    <s v="Quraan Awareness / educational activities / psychosocial support"/>
    <m/>
    <b v="1"/>
    <m/>
    <m/>
    <b v="1"/>
    <m/>
    <m/>
    <m/>
    <m/>
    <m/>
    <m/>
    <s v="Orphans living in the community"/>
    <m/>
    <m/>
    <b v="1"/>
    <m/>
    <m/>
    <m/>
    <m/>
    <m/>
    <m/>
    <m/>
    <s v="Casual labor"/>
    <m/>
    <m/>
    <m/>
    <b v="1"/>
    <m/>
    <m/>
    <m/>
    <m/>
    <m/>
    <m/>
    <m/>
    <m/>
    <m/>
    <m/>
    <n v="4000"/>
    <n v="7000"/>
    <x v="31"/>
    <m/>
    <m/>
    <m/>
    <m/>
    <m/>
    <m/>
    <b v="1"/>
    <m/>
    <m/>
    <m/>
    <m/>
    <m/>
    <m/>
    <m/>
    <m/>
    <m/>
    <m/>
    <s v="No"/>
    <m/>
    <m/>
    <m/>
    <m/>
    <m/>
    <m/>
    <m/>
    <m/>
    <m/>
    <s v="No"/>
    <m/>
    <s v="No"/>
    <m/>
    <m/>
    <m/>
    <m/>
    <m/>
    <m/>
    <m/>
    <m/>
    <m/>
    <m/>
    <s v="Participatory (Both wife &amp; Husband)"/>
    <m/>
    <s v="No"/>
    <m/>
    <s v="قسائم نقدية .. سلل غذائية ... التعليم"/>
    <s v="In-person to MRFS/partner staff"/>
    <b v="1"/>
    <m/>
    <m/>
    <m/>
    <m/>
    <m/>
    <m/>
    <m/>
    <m/>
    <s v="Word of mouth"/>
    <m/>
    <m/>
    <m/>
    <b v="1"/>
    <m/>
    <m/>
    <m/>
    <m/>
    <s v="لايوجد تعليقات"/>
    <s v="uuid:d73ba57b-0d87-4b23-9482-46980c6356b5"/>
    <n v="92472561"/>
    <s v="d73ba57b-0d87-4b23-9482-46980c6356b5"/>
    <d v="2022-02-10T13:20:10"/>
    <n v="188"/>
    <m/>
    <n v="-1"/>
    <m/>
    <m/>
    <s v="202202091909"/>
    <n v="12109"/>
    <s v="nsenumerator"/>
    <n v="648550"/>
  </r>
  <r>
    <s v="2022-02-10T14:03:11.067+02:00"/>
    <s v="2022-02-10T15:55:22.972+02:00"/>
    <s v="0"/>
    <s v="نور فريق"/>
    <s v="MRFS"/>
    <m/>
    <d v="2022-02-10T00:00:00"/>
    <x v="11"/>
    <s v="Livelihood and Protection (MHPSS, CP, GBV)"/>
    <s v="Yes"/>
    <s v="Host"/>
    <m/>
    <s v="Head of Household"/>
    <m/>
    <x v="0"/>
    <s v="30-39"/>
    <s v="Wife/Husband"/>
    <s v="Male"/>
    <s v="Yes PWD, has difficulty hearing, even with hearing aid Yes PWD has difficulty (with self-care such as) washing all over or dressing"/>
    <m/>
    <m/>
    <b v="1"/>
    <m/>
    <m/>
    <b v="1"/>
    <m/>
    <s v="Married"/>
    <s v="institute / diploma"/>
    <n v="0"/>
    <n v="0"/>
    <n v="2"/>
    <n v="3"/>
    <n v="0"/>
    <n v="1"/>
    <n v="0"/>
    <s v="5"/>
    <s v="1"/>
    <s v="6"/>
    <n v="0"/>
    <n v="1"/>
    <n v="0"/>
    <n v="0"/>
    <n v="1"/>
    <n v="1"/>
    <s v="1"/>
    <s v="2"/>
    <s v="3"/>
    <s v="6"/>
    <s v="3"/>
    <s v="3"/>
    <s v="9"/>
    <n v="9"/>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m/>
    <m/>
    <b v="1"/>
    <m/>
    <m/>
    <m/>
    <m/>
    <m/>
    <m/>
    <m/>
    <m/>
    <b v="1"/>
    <m/>
    <m/>
    <m/>
    <m/>
    <m/>
    <m/>
    <s v="Adult Men Elderly"/>
    <m/>
    <b v="1"/>
    <m/>
    <m/>
    <b v="1"/>
    <m/>
    <m/>
    <m/>
    <m/>
    <m/>
    <m/>
    <m/>
    <m/>
    <s v="بسبب الظروف المعيشية السيئة"/>
    <s v="Prayer Smoking"/>
    <m/>
    <m/>
    <m/>
    <b v="1"/>
    <m/>
    <m/>
    <b v="1"/>
    <m/>
    <m/>
    <m/>
    <m/>
    <m/>
    <s v="NGO MHPSS service providers"/>
    <m/>
    <m/>
    <b v="1"/>
    <m/>
    <m/>
    <b v="1"/>
    <m/>
    <m/>
    <m/>
    <m/>
    <m/>
    <m/>
    <s v="Expenses/costs Services are unavailable"/>
    <m/>
    <b v="1"/>
    <m/>
    <b v="1"/>
    <m/>
    <m/>
    <m/>
    <m/>
    <m/>
    <x v="0"/>
    <m/>
    <s v="Cash Vouchers"/>
    <m/>
    <m/>
    <m/>
    <m/>
    <m/>
    <m/>
    <m/>
    <m/>
    <m/>
    <b v="1"/>
    <m/>
    <m/>
    <m/>
    <m/>
    <x v="2"/>
    <s v="Family member Police"/>
    <b v="1"/>
    <m/>
    <b v="1"/>
    <m/>
    <m/>
    <m/>
    <m/>
    <m/>
    <m/>
    <m/>
    <m/>
    <s v="Family member Friend"/>
    <b v="1"/>
    <m/>
    <m/>
    <m/>
    <b v="1"/>
    <m/>
    <m/>
    <m/>
    <m/>
    <m/>
    <s v="Education Income-generating activities/vocational training Case management with individual counseling"/>
    <m/>
    <m/>
    <b v="1"/>
    <m/>
    <b v="1"/>
    <m/>
    <m/>
    <m/>
    <m/>
    <s v="School"/>
    <b v="1"/>
    <m/>
    <m/>
    <m/>
    <m/>
    <m/>
    <m/>
    <m/>
    <s v="There are no psychosocial support services"/>
    <m/>
    <m/>
    <m/>
    <m/>
    <m/>
    <b v="1"/>
    <m/>
    <m/>
    <m/>
    <s v="Being orphaned Child labour Child marriage Dropout of school"/>
    <m/>
    <b v="1"/>
    <b v="1"/>
    <m/>
    <m/>
    <m/>
    <b v="1"/>
    <m/>
    <m/>
    <m/>
    <m/>
    <m/>
    <b v="1"/>
    <m/>
    <m/>
    <m/>
    <s v="Parents Relatives"/>
    <m/>
    <m/>
    <m/>
    <m/>
    <m/>
    <b v="1"/>
    <b v="1"/>
    <m/>
    <m/>
    <m/>
    <m/>
    <m/>
    <m/>
    <m/>
    <m/>
    <s v="None"/>
    <m/>
    <m/>
    <m/>
    <m/>
    <m/>
    <m/>
    <m/>
    <m/>
    <b v="1"/>
    <m/>
    <m/>
    <s v="No services"/>
    <m/>
    <m/>
    <m/>
    <m/>
    <m/>
    <b v="1"/>
    <m/>
    <m/>
    <m/>
    <m/>
    <s v="Yes"/>
    <m/>
    <s v="No"/>
    <m/>
    <s v="Awareness / educational activities / psychosocial support Quraan Hand crafts"/>
    <m/>
    <b v="1"/>
    <b v="1"/>
    <m/>
    <b v="1"/>
    <m/>
    <m/>
    <m/>
    <m/>
    <m/>
    <m/>
    <s v="Orphans living in the community Children involved in harmful forms of labor"/>
    <m/>
    <m/>
    <b v="1"/>
    <m/>
    <b v="1"/>
    <m/>
    <m/>
    <m/>
    <m/>
    <m/>
    <s v="Casual labor Borrowing"/>
    <m/>
    <m/>
    <m/>
    <b v="1"/>
    <m/>
    <m/>
    <m/>
    <m/>
    <m/>
    <b v="1"/>
    <m/>
    <m/>
    <m/>
    <m/>
    <n v="500"/>
    <n v="2000"/>
    <x v="65"/>
    <m/>
    <m/>
    <m/>
    <m/>
    <m/>
    <m/>
    <b v="1"/>
    <m/>
    <b v="1"/>
    <m/>
    <m/>
    <m/>
    <m/>
    <m/>
    <m/>
    <m/>
    <m/>
    <s v="Yes"/>
    <s v="Cash/voucher"/>
    <m/>
    <m/>
    <m/>
    <b v="1"/>
    <m/>
    <m/>
    <m/>
    <m/>
    <s v="No"/>
    <m/>
    <s v="No"/>
    <m/>
    <m/>
    <m/>
    <m/>
    <m/>
    <m/>
    <m/>
    <m/>
    <m/>
    <m/>
    <s v="Participatory (Both wife &amp; Husband)"/>
    <m/>
    <s v="No"/>
    <m/>
    <s v="تعليم الاولاد ودعم المدارس .. تامين عمل ومصدر دخل ... مساعدة المعاقين"/>
    <s v="SMS/whatsapp"/>
    <m/>
    <m/>
    <m/>
    <b v="1"/>
    <m/>
    <m/>
    <m/>
    <m/>
    <m/>
    <s v="Social media messaging (e.g. Facebook)"/>
    <m/>
    <m/>
    <m/>
    <m/>
    <b v="1"/>
    <m/>
    <m/>
    <m/>
    <s v="لايوجد.تعليقات"/>
    <s v="uuid:591df80a-e2f5-492c-985c-e9b0980333b4"/>
    <n v="92472563"/>
    <s v="591df80a-e2f5-492c-985c-e9b0980333b4"/>
    <d v="2022-02-10T13:20:10"/>
    <n v="189"/>
    <m/>
    <n v="-1"/>
    <m/>
    <m/>
    <s v="202202091909"/>
    <n v="6731"/>
    <s v="nsenumerator"/>
    <n v="648550"/>
  </r>
  <r>
    <s v="2022-02-10T09:32:17.677+03:00"/>
    <s v="2022-02-10T10:50:55.116+03:00"/>
    <m/>
    <s v="لميس الابراهيم"/>
    <s v="MRFS"/>
    <m/>
    <d v="2022-02-10T00:00:00"/>
    <x v="10"/>
    <s v="All"/>
    <s v="Yes"/>
    <s v="Host"/>
    <m/>
    <s v="Primary Caregiver of children &lt;18 years"/>
    <m/>
    <x v="0"/>
    <s v="18-29"/>
    <s v="Wife/Husband"/>
    <s v="Male"/>
    <s v="No members with a disability"/>
    <b v="1"/>
    <m/>
    <m/>
    <m/>
    <m/>
    <m/>
    <m/>
    <s v="Married"/>
    <s v="Secondary"/>
    <n v="1"/>
    <n v="1"/>
    <n v="0"/>
    <n v="1"/>
    <n v="0"/>
    <n v="1"/>
    <n v="0"/>
    <s v="2"/>
    <s v="1"/>
    <s v="3"/>
    <n v="0"/>
    <n v="0"/>
    <n v="1"/>
    <n v="0"/>
    <n v="1"/>
    <n v="0"/>
    <s v="1"/>
    <s v="1"/>
    <s v="2"/>
    <s v="3"/>
    <s v="0"/>
    <s v="2"/>
    <s v="5"/>
    <n v="5"/>
    <s v="Income / livelihoods"/>
    <m/>
    <s v="Food and basic needs"/>
    <m/>
    <s v="Education"/>
    <m/>
    <s v="Hospital"/>
    <m/>
    <m/>
    <b v="1"/>
    <m/>
    <m/>
    <m/>
    <m/>
    <m/>
    <m/>
    <n v="30"/>
    <x v="5"/>
    <s v="No"/>
    <m/>
    <m/>
    <m/>
    <m/>
    <m/>
    <m/>
    <m/>
    <m/>
    <m/>
    <m/>
    <m/>
    <m/>
    <m/>
    <m/>
    <m/>
    <m/>
    <m/>
    <m/>
    <m/>
    <m/>
    <m/>
    <m/>
    <m/>
    <m/>
    <m/>
    <m/>
    <m/>
    <m/>
    <s v="Pediatric medicine"/>
    <b v="0"/>
    <b v="0"/>
    <b v="1"/>
    <b v="0"/>
    <b v="0"/>
    <b v="0"/>
    <b v="0"/>
    <m/>
    <m/>
    <m/>
    <m/>
    <m/>
    <m/>
    <m/>
    <m/>
    <m/>
    <m/>
    <m/>
    <m/>
    <x v="1"/>
    <s v="Uncertain if the COVID-19 vaccine will be effective"/>
    <m/>
    <b v="1"/>
    <m/>
    <m/>
    <m/>
    <m/>
    <m/>
    <m/>
    <m/>
    <m/>
    <m/>
    <x v="1"/>
    <s v="At private primary health care centre/hospital Hospital for normal delivery"/>
    <m/>
    <m/>
    <m/>
    <m/>
    <b v="1"/>
    <b v="1"/>
    <m/>
    <m/>
    <m/>
    <m/>
    <m/>
    <x v="1"/>
    <s v="Social media"/>
    <m/>
    <m/>
    <b v="1"/>
    <m/>
    <m/>
    <m/>
    <m/>
    <s v="فيسبوك"/>
    <m/>
    <s v="Yes"/>
    <s v="Yes"/>
    <s v="Yes"/>
    <s v="No"/>
    <s v="No"/>
    <s v="No"/>
    <s v="No"/>
    <s v="Yes"/>
    <s v="No"/>
    <s v="Yes"/>
    <s v="Yes"/>
    <s v="No"/>
    <m/>
    <m/>
    <m/>
    <m/>
    <m/>
    <m/>
    <m/>
    <m/>
    <m/>
    <m/>
    <m/>
    <m/>
    <m/>
    <m/>
    <m/>
    <n v="0"/>
    <x v="1"/>
    <m/>
    <m/>
    <n v="1"/>
    <s v="1"/>
    <s v="Anxiety Sadness Mood swings"/>
    <m/>
    <m/>
    <m/>
    <m/>
    <b v="1"/>
    <b v="1"/>
    <m/>
    <m/>
    <b v="1"/>
    <m/>
    <m/>
    <m/>
    <m/>
    <m/>
    <m/>
    <m/>
    <m/>
    <m/>
    <s v="Elderly Persons with Physical Disabilities"/>
    <m/>
    <m/>
    <m/>
    <b v="1"/>
    <b v="1"/>
    <m/>
    <m/>
    <m/>
    <m/>
    <m/>
    <m/>
    <m/>
    <m/>
    <s v="صعوبة تحركهم وعملهم "/>
    <s v="Seeing an MHPSS professional"/>
    <m/>
    <m/>
    <m/>
    <m/>
    <b v="1"/>
    <m/>
    <m/>
    <m/>
    <m/>
    <m/>
    <m/>
    <m/>
    <s v="Family Friends"/>
    <b v="1"/>
    <b v="1"/>
    <m/>
    <m/>
    <m/>
    <m/>
    <m/>
    <m/>
    <m/>
    <m/>
    <m/>
    <m/>
    <s v="No knowledge of service location"/>
    <b v="1"/>
    <m/>
    <m/>
    <m/>
    <m/>
    <m/>
    <m/>
    <m/>
    <m/>
    <x v="1"/>
    <m/>
    <s v="Education Women's and girls'-friendly spaces"/>
    <m/>
    <m/>
    <m/>
    <m/>
    <m/>
    <b v="1"/>
    <b v="1"/>
    <m/>
    <m/>
    <m/>
    <m/>
    <m/>
    <m/>
    <m/>
    <x v="1"/>
    <s v="Family member Friend Women's and girls' friendly spaces"/>
    <b v="1"/>
    <m/>
    <m/>
    <m/>
    <b v="1"/>
    <b v="1"/>
    <m/>
    <m/>
    <m/>
    <m/>
    <m/>
    <s v="Family member"/>
    <b v="1"/>
    <m/>
    <m/>
    <m/>
    <m/>
    <m/>
    <m/>
    <m/>
    <m/>
    <m/>
    <s v="Education Income-generating activities/vocational training"/>
    <m/>
    <m/>
    <m/>
    <m/>
    <b v="1"/>
    <m/>
    <m/>
    <m/>
    <m/>
    <s v="Women's and girls' friendly spaces"/>
    <m/>
    <b v="1"/>
    <m/>
    <m/>
    <m/>
    <m/>
    <m/>
    <m/>
    <s v="Fear of being identified as survivors No availability of confidential support"/>
    <b v="1"/>
    <m/>
    <m/>
    <b v="1"/>
    <m/>
    <m/>
    <m/>
    <m/>
    <m/>
    <s v="Physical abuse Neglect Exploitation Dropout of school"/>
    <m/>
    <m/>
    <m/>
    <b v="1"/>
    <b v="1"/>
    <m/>
    <m/>
    <m/>
    <m/>
    <m/>
    <m/>
    <b v="1"/>
    <b v="1"/>
    <m/>
    <m/>
    <m/>
    <s v="Parents School teachers"/>
    <m/>
    <m/>
    <m/>
    <m/>
    <b v="1"/>
    <b v="1"/>
    <m/>
    <m/>
    <m/>
    <m/>
    <m/>
    <m/>
    <m/>
    <m/>
    <m/>
    <s v="Awareness / educational activities / psychosocial support Entertainement activities"/>
    <m/>
    <m/>
    <m/>
    <m/>
    <b v="1"/>
    <b v="1"/>
    <m/>
    <m/>
    <m/>
    <m/>
    <m/>
    <s v="Lack of awareness Security problems Opening time not suitable for parents"/>
    <b v="1"/>
    <b v="1"/>
    <m/>
    <b v="1"/>
    <m/>
    <m/>
    <m/>
    <m/>
    <m/>
    <m/>
    <s v="Yes"/>
    <m/>
    <s v="No"/>
    <m/>
    <s v="Painting / re-creational activity Entertainement activities"/>
    <m/>
    <m/>
    <m/>
    <b v="1"/>
    <m/>
    <b v="1"/>
    <m/>
    <m/>
    <m/>
    <m/>
    <m/>
    <s v="Children who have been associated with fighting forces"/>
    <m/>
    <m/>
    <m/>
    <m/>
    <m/>
    <b v="1"/>
    <m/>
    <m/>
    <m/>
    <m/>
    <s v="Petty trading and small business Salaried work"/>
    <m/>
    <m/>
    <m/>
    <m/>
    <m/>
    <b v="1"/>
    <b v="1"/>
    <m/>
    <m/>
    <m/>
    <m/>
    <m/>
    <m/>
    <m/>
    <n v="3000"/>
    <n v="3200"/>
    <x v="1"/>
    <m/>
    <m/>
    <m/>
    <m/>
    <b v="1"/>
    <m/>
    <m/>
    <m/>
    <m/>
    <m/>
    <m/>
    <m/>
    <m/>
    <m/>
    <m/>
    <m/>
    <m/>
    <s v="No"/>
    <m/>
    <m/>
    <m/>
    <m/>
    <m/>
    <m/>
    <m/>
    <m/>
    <m/>
    <s v="No"/>
    <m/>
    <s v="No"/>
    <m/>
    <m/>
    <m/>
    <m/>
    <m/>
    <m/>
    <m/>
    <m/>
    <m/>
    <m/>
    <s v="Participatory (Both wife &amp; Husband)"/>
    <m/>
    <s v="No"/>
    <m/>
    <s v="لايوجد "/>
    <s v="SMS/whatsapp"/>
    <m/>
    <m/>
    <m/>
    <b v="1"/>
    <m/>
    <m/>
    <m/>
    <m/>
    <m/>
    <s v="Social media messaging (e.g. Facebook)"/>
    <m/>
    <m/>
    <m/>
    <m/>
    <b v="1"/>
    <m/>
    <m/>
    <m/>
    <s v="لايوجد "/>
    <s v="uuid:f7b256f9-1995-4bc6-9124-54cdb568ddb6"/>
    <n v="92472655"/>
    <s v="f7b256f9-1995-4bc6-9124-54cdb568ddb6"/>
    <d v="2022-02-10T13:21:46"/>
    <n v="190"/>
    <m/>
    <n v="-1"/>
    <m/>
    <m/>
    <s v="202202091909"/>
    <n v="4718"/>
    <s v="nsenumerator"/>
    <n v="648550"/>
  </r>
  <r>
    <s v="2022-02-10T10:51:15.691+03:00"/>
    <s v="2022-02-10T11:24:11.426+03:00"/>
    <m/>
    <s v="لميس الابراهيم "/>
    <s v="MRFS"/>
    <m/>
    <d v="2022-02-10T00:00:00"/>
    <x v="10"/>
    <s v="All"/>
    <s v="Yes"/>
    <s v="IDP"/>
    <d v="2018-04-15T00:00:00"/>
    <s v="Primary Caregiver of children &lt;18 years"/>
    <m/>
    <x v="0"/>
    <s v="30-39"/>
    <s v="Wife/Husband"/>
    <s v="Female"/>
    <s v="No members with a disability"/>
    <b v="1"/>
    <m/>
    <m/>
    <m/>
    <m/>
    <m/>
    <m/>
    <s v="Married"/>
    <s v="Primary"/>
    <n v="0"/>
    <n v="0"/>
    <n v="1"/>
    <n v="0"/>
    <n v="0"/>
    <n v="2"/>
    <n v="0"/>
    <s v="1"/>
    <s v="2"/>
    <s v="3"/>
    <n v="0"/>
    <n v="1"/>
    <n v="1"/>
    <n v="0"/>
    <n v="1"/>
    <n v="0"/>
    <s v="2"/>
    <s v="1"/>
    <s v="3"/>
    <s v="3"/>
    <s v="2"/>
    <s v="3"/>
    <s v="6"/>
    <n v="6"/>
    <s v="Food and basic needs"/>
    <m/>
    <s v="Health"/>
    <m/>
    <s v="Education"/>
    <m/>
    <s v="Hospital Primary Health care unit-outpatient only (PHCU)"/>
    <b v="1"/>
    <m/>
    <b v="1"/>
    <m/>
    <m/>
    <m/>
    <m/>
    <m/>
    <m/>
    <n v="15"/>
    <x v="1"/>
    <s v="Yes"/>
    <s v="Some types of medicines are not available in the market"/>
    <b v="1"/>
    <b v="0"/>
    <b v="0"/>
    <b v="0"/>
    <b v="0"/>
    <b v="0"/>
    <b v="0"/>
    <b v="0"/>
    <b v="0"/>
    <b v="0"/>
    <m/>
    <s v="No treatment available for the medical issue at the health facility"/>
    <b v="0"/>
    <b v="1"/>
    <b v="0"/>
    <b v="0"/>
    <b v="0"/>
    <b v="0"/>
    <b v="0"/>
    <b v="0"/>
    <b v="0"/>
    <b v="0"/>
    <b v="0"/>
    <b v="0"/>
    <b v="0"/>
    <b v="0"/>
    <m/>
    <s v="Drugs are mostly available"/>
    <b v="1"/>
    <b v="0"/>
    <b v="0"/>
    <b v="0"/>
    <b v="0"/>
    <b v="0"/>
    <b v="0"/>
    <m/>
    <n v="1"/>
    <m/>
    <m/>
    <m/>
    <m/>
    <m/>
    <m/>
    <m/>
    <m/>
    <m/>
    <m/>
    <x v="1"/>
    <s v="Eumours and misconceptions (people died from the vaccine, it is a conspiracy, Corona is all a lie, etc…)"/>
    <m/>
    <m/>
    <m/>
    <m/>
    <m/>
    <b v="1"/>
    <m/>
    <m/>
    <m/>
    <m/>
    <m/>
    <x v="1"/>
    <s v="Hospital for normal delivery"/>
    <m/>
    <m/>
    <m/>
    <m/>
    <m/>
    <b v="1"/>
    <m/>
    <m/>
    <m/>
    <m/>
    <m/>
    <x v="1"/>
    <s v="Whatsapp / SMS In person at health centers"/>
    <b v="1"/>
    <m/>
    <m/>
    <b v="1"/>
    <m/>
    <m/>
    <m/>
    <m/>
    <m/>
    <s v="Yes"/>
    <s v="No"/>
    <s v="Yes"/>
    <s v="No"/>
    <s v="No"/>
    <s v="No"/>
    <s v="No"/>
    <s v="No"/>
    <s v="No"/>
    <s v="Yes"/>
    <s v="Yes"/>
    <s v="No"/>
    <m/>
    <s v="Yes"/>
    <s v="No"/>
    <s v="No"/>
    <s v="No"/>
    <s v="No"/>
    <s v="Yes"/>
    <s v="No"/>
    <s v="No"/>
    <s v="No"/>
    <s v="Yes"/>
    <s v="Yes"/>
    <s v="Yes"/>
    <s v="No"/>
    <s v="Yes"/>
    <n v="6"/>
    <x v="2"/>
    <n v="1"/>
    <s v="1"/>
    <m/>
    <m/>
    <s v="Economic"/>
    <m/>
    <m/>
    <m/>
    <m/>
    <m/>
    <m/>
    <m/>
    <m/>
    <m/>
    <m/>
    <m/>
    <b v="1"/>
    <m/>
    <m/>
    <m/>
    <m/>
    <m/>
    <m/>
    <s v="Displaced people"/>
    <m/>
    <m/>
    <m/>
    <m/>
    <m/>
    <b v="1"/>
    <m/>
    <m/>
    <m/>
    <m/>
    <m/>
    <m/>
    <m/>
    <s v="نظرة المجتمع "/>
    <s v="Self harm, or harming others"/>
    <m/>
    <m/>
    <m/>
    <m/>
    <m/>
    <b v="1"/>
    <m/>
    <m/>
    <m/>
    <m/>
    <m/>
    <m/>
    <s v="Family"/>
    <b v="1"/>
    <m/>
    <m/>
    <m/>
    <m/>
    <m/>
    <m/>
    <m/>
    <m/>
    <m/>
    <m/>
    <m/>
    <s v="No knowledge of service location"/>
    <b v="1"/>
    <m/>
    <m/>
    <m/>
    <m/>
    <m/>
    <m/>
    <m/>
    <m/>
    <x v="1"/>
    <m/>
    <s v="Health care (including reproductive health)"/>
    <m/>
    <m/>
    <m/>
    <b v="1"/>
    <m/>
    <m/>
    <m/>
    <m/>
    <m/>
    <m/>
    <m/>
    <m/>
    <m/>
    <m/>
    <x v="1"/>
    <s v="Family member Friend"/>
    <b v="1"/>
    <m/>
    <m/>
    <m/>
    <b v="1"/>
    <m/>
    <m/>
    <m/>
    <m/>
    <m/>
    <m/>
    <s v="Friend"/>
    <m/>
    <m/>
    <m/>
    <m/>
    <b v="1"/>
    <m/>
    <m/>
    <m/>
    <m/>
    <m/>
    <s v="Skills building"/>
    <m/>
    <m/>
    <m/>
    <b v="1"/>
    <m/>
    <m/>
    <m/>
    <m/>
    <m/>
    <s v="Women's and girls' friendly spaces"/>
    <m/>
    <b v="1"/>
    <m/>
    <m/>
    <m/>
    <m/>
    <m/>
    <m/>
    <s v="Fear of being identified as survivors Distance to facility"/>
    <b v="1"/>
    <b v="1"/>
    <m/>
    <m/>
    <m/>
    <m/>
    <m/>
    <m/>
    <m/>
    <s v="Kidnapping Being orphaned Dropout of school"/>
    <b v="1"/>
    <m/>
    <m/>
    <m/>
    <m/>
    <m/>
    <b v="1"/>
    <m/>
    <m/>
    <m/>
    <m/>
    <m/>
    <b v="1"/>
    <m/>
    <m/>
    <m/>
    <s v="School teachers"/>
    <m/>
    <m/>
    <m/>
    <m/>
    <b v="1"/>
    <m/>
    <m/>
    <m/>
    <m/>
    <m/>
    <m/>
    <m/>
    <m/>
    <m/>
    <m/>
    <s v="Painting / re-creational activity Awareness / educational activities / psychosocial support"/>
    <m/>
    <m/>
    <m/>
    <b v="1"/>
    <b v="1"/>
    <m/>
    <m/>
    <m/>
    <m/>
    <m/>
    <m/>
    <s v="No barriers"/>
    <m/>
    <m/>
    <m/>
    <m/>
    <m/>
    <m/>
    <m/>
    <m/>
    <b v="1"/>
    <m/>
    <s v="Yes"/>
    <m/>
    <s v="No"/>
    <m/>
    <s v="Quraan Sport activity Hand crafts"/>
    <b v="1"/>
    <b v="1"/>
    <b v="1"/>
    <m/>
    <m/>
    <m/>
    <m/>
    <m/>
    <m/>
    <m/>
    <m/>
    <s v="I don't know"/>
    <m/>
    <m/>
    <m/>
    <m/>
    <m/>
    <m/>
    <m/>
    <b v="1"/>
    <m/>
    <m/>
    <s v="Humanitarian assistance Casual labor"/>
    <m/>
    <m/>
    <m/>
    <b v="1"/>
    <m/>
    <m/>
    <m/>
    <m/>
    <b v="1"/>
    <m/>
    <m/>
    <m/>
    <m/>
    <m/>
    <n v="2000"/>
    <n v="2000"/>
    <x v="40"/>
    <m/>
    <m/>
    <m/>
    <m/>
    <m/>
    <m/>
    <m/>
    <m/>
    <m/>
    <m/>
    <m/>
    <m/>
    <m/>
    <m/>
    <m/>
    <b v="1"/>
    <m/>
    <s v="Yes"/>
    <s v="Food baskets"/>
    <b v="1"/>
    <m/>
    <m/>
    <m/>
    <m/>
    <m/>
    <m/>
    <m/>
    <s v="No"/>
    <m/>
    <s v="No"/>
    <m/>
    <m/>
    <m/>
    <m/>
    <m/>
    <m/>
    <m/>
    <m/>
    <m/>
    <m/>
    <s v="Decided by men / husband only"/>
    <m/>
    <s v="No"/>
    <m/>
    <s v="تأمين فرص عمل "/>
    <s v="SMS/whatsapp"/>
    <m/>
    <m/>
    <m/>
    <b v="1"/>
    <m/>
    <m/>
    <m/>
    <m/>
    <m/>
    <s v="In-person from staff Social media messaging (e.g. Facebook)"/>
    <b v="1"/>
    <m/>
    <m/>
    <m/>
    <b v="1"/>
    <m/>
    <m/>
    <m/>
    <s v="لايوجد "/>
    <s v="uuid:68815e4f-65d1-43d3-8c41-02784f8fbe91"/>
    <n v="92472657"/>
    <s v="68815e4f-65d1-43d3-8c41-02784f8fbe91"/>
    <d v="2022-02-10T13:21:47"/>
    <n v="191"/>
    <m/>
    <n v="-1"/>
    <m/>
    <m/>
    <s v="202202091909"/>
    <n v="1976"/>
    <s v="nsenumerator"/>
    <n v="648550"/>
  </r>
  <r>
    <s v="2022-02-10T11:24:22.465+03:00"/>
    <s v="2022-02-10T12:02:28.454+03:00"/>
    <m/>
    <s v="أيهم خربوط "/>
    <s v="MRFS"/>
    <m/>
    <d v="2022-02-10T00:00:00"/>
    <x v="10"/>
    <s v="All"/>
    <s v="Yes"/>
    <s v="Host"/>
    <m/>
    <s v="Head of Household"/>
    <m/>
    <x v="1"/>
    <s v="50+"/>
    <s v="Is the Head of household"/>
    <s v="Male"/>
    <s v="Yes PWD has difficulty (with self-care such as) washing all over or dressing"/>
    <m/>
    <m/>
    <m/>
    <m/>
    <m/>
    <b v="1"/>
    <m/>
    <s v="Married"/>
    <s v="Secondary"/>
    <n v="0"/>
    <n v="0"/>
    <n v="0"/>
    <n v="0"/>
    <n v="2"/>
    <n v="1"/>
    <n v="1"/>
    <s v="2"/>
    <s v="2"/>
    <s v="4"/>
    <n v="0"/>
    <n v="0"/>
    <n v="1"/>
    <n v="0"/>
    <n v="2"/>
    <n v="0"/>
    <s v="1"/>
    <s v="2"/>
    <s v="3"/>
    <s v="3"/>
    <s v="0"/>
    <s v="4"/>
    <s v="7"/>
    <n v="7"/>
    <s v="Food and basic needs"/>
    <m/>
    <s v="Income / livelihoods"/>
    <m/>
    <s v="Education"/>
    <m/>
    <s v="Hospital"/>
    <m/>
    <m/>
    <b v="1"/>
    <m/>
    <m/>
    <m/>
    <m/>
    <m/>
    <m/>
    <n v="20"/>
    <x v="2"/>
    <s v="No"/>
    <m/>
    <m/>
    <m/>
    <m/>
    <m/>
    <m/>
    <m/>
    <m/>
    <m/>
    <m/>
    <m/>
    <m/>
    <m/>
    <m/>
    <m/>
    <m/>
    <m/>
    <m/>
    <m/>
    <m/>
    <m/>
    <m/>
    <m/>
    <m/>
    <m/>
    <m/>
    <m/>
    <m/>
    <s v="Drugs are mostly available"/>
    <b v="1"/>
    <b v="0"/>
    <b v="0"/>
    <b v="0"/>
    <b v="0"/>
    <b v="0"/>
    <b v="0"/>
    <m/>
    <m/>
    <n v="1"/>
    <m/>
    <m/>
    <m/>
    <n v="1"/>
    <n v="1"/>
    <m/>
    <m/>
    <m/>
    <m/>
    <x v="1"/>
    <s v="Eumours and misconceptions (people died from the vaccine, it is a conspiracy, Corona is all a lie, etc…)"/>
    <m/>
    <m/>
    <m/>
    <m/>
    <m/>
    <b v="1"/>
    <m/>
    <m/>
    <m/>
    <m/>
    <m/>
    <x v="1"/>
    <s v="Hospital for normal delivery"/>
    <m/>
    <m/>
    <m/>
    <m/>
    <m/>
    <b v="1"/>
    <m/>
    <m/>
    <m/>
    <m/>
    <m/>
    <x v="2"/>
    <s v="Don't know"/>
    <m/>
    <m/>
    <m/>
    <m/>
    <m/>
    <m/>
    <b v="1"/>
    <m/>
    <m/>
    <s v="Yes"/>
    <s v="No"/>
    <s v="Yes"/>
    <s v="No"/>
    <s v="No"/>
    <s v="No"/>
    <s v="No"/>
    <s v="Yes"/>
    <s v="No"/>
    <s v="Yes"/>
    <s v="Yes"/>
    <s v="No"/>
    <m/>
    <m/>
    <m/>
    <m/>
    <m/>
    <m/>
    <m/>
    <m/>
    <m/>
    <m/>
    <m/>
    <m/>
    <m/>
    <m/>
    <m/>
    <n v="0"/>
    <x v="1"/>
    <m/>
    <m/>
    <m/>
    <m/>
    <s v="Fear Anxiety Economic"/>
    <b v="1"/>
    <m/>
    <m/>
    <m/>
    <m/>
    <b v="1"/>
    <m/>
    <m/>
    <m/>
    <m/>
    <m/>
    <b v="1"/>
    <m/>
    <m/>
    <m/>
    <m/>
    <m/>
    <m/>
    <s v="Don't know"/>
    <m/>
    <m/>
    <m/>
    <m/>
    <m/>
    <m/>
    <m/>
    <m/>
    <m/>
    <m/>
    <m/>
    <b v="1"/>
    <m/>
    <s v="لااعرف "/>
    <s v="Don't know"/>
    <m/>
    <m/>
    <m/>
    <m/>
    <m/>
    <m/>
    <m/>
    <m/>
    <m/>
    <m/>
    <b v="1"/>
    <m/>
    <s v="Family"/>
    <b v="1"/>
    <m/>
    <m/>
    <m/>
    <m/>
    <m/>
    <m/>
    <m/>
    <m/>
    <m/>
    <m/>
    <m/>
    <s v="Fear of stigma"/>
    <m/>
    <m/>
    <m/>
    <m/>
    <m/>
    <b v="1"/>
    <m/>
    <m/>
    <m/>
    <x v="1"/>
    <m/>
    <s v="Education"/>
    <m/>
    <m/>
    <m/>
    <m/>
    <m/>
    <b v="1"/>
    <m/>
    <m/>
    <m/>
    <m/>
    <m/>
    <m/>
    <m/>
    <m/>
    <x v="1"/>
    <s v="Family member"/>
    <b v="1"/>
    <m/>
    <m/>
    <m/>
    <m/>
    <m/>
    <m/>
    <m/>
    <m/>
    <m/>
    <m/>
    <s v="Don't Know"/>
    <m/>
    <m/>
    <m/>
    <m/>
    <m/>
    <m/>
    <m/>
    <m/>
    <b v="1"/>
    <m/>
    <s v="Education Income-generating activities/vocational training"/>
    <m/>
    <m/>
    <m/>
    <m/>
    <b v="1"/>
    <m/>
    <m/>
    <m/>
    <m/>
    <s v="Women's and girls' friendly spaces"/>
    <m/>
    <b v="1"/>
    <m/>
    <m/>
    <m/>
    <m/>
    <m/>
    <m/>
    <s v="Fear of being identified as survivors"/>
    <b v="1"/>
    <m/>
    <m/>
    <m/>
    <m/>
    <m/>
    <m/>
    <m/>
    <m/>
    <s v="Physical abuse Being orphaned Exploitation Dropout of school"/>
    <m/>
    <m/>
    <m/>
    <b v="1"/>
    <m/>
    <m/>
    <b v="1"/>
    <m/>
    <m/>
    <m/>
    <m/>
    <b v="1"/>
    <b v="1"/>
    <m/>
    <m/>
    <m/>
    <s v="Parents School teachers"/>
    <m/>
    <m/>
    <m/>
    <m/>
    <b v="1"/>
    <b v="1"/>
    <m/>
    <m/>
    <m/>
    <m/>
    <m/>
    <m/>
    <m/>
    <m/>
    <m/>
    <s v="Do not know"/>
    <m/>
    <m/>
    <m/>
    <m/>
    <m/>
    <m/>
    <m/>
    <m/>
    <m/>
    <b v="1"/>
    <m/>
    <s v="No barriers"/>
    <m/>
    <m/>
    <m/>
    <m/>
    <m/>
    <m/>
    <m/>
    <m/>
    <b v="1"/>
    <m/>
    <s v="Yes"/>
    <m/>
    <s v="No"/>
    <m/>
    <s v="Hand crafts"/>
    <m/>
    <m/>
    <b v="1"/>
    <m/>
    <m/>
    <m/>
    <m/>
    <m/>
    <m/>
    <m/>
    <m/>
    <s v="Orphans living in the community"/>
    <m/>
    <m/>
    <b v="1"/>
    <m/>
    <m/>
    <m/>
    <m/>
    <m/>
    <m/>
    <m/>
    <s v="Remittances from family members"/>
    <m/>
    <m/>
    <m/>
    <m/>
    <m/>
    <m/>
    <m/>
    <b v="1"/>
    <m/>
    <m/>
    <m/>
    <m/>
    <m/>
    <m/>
    <n v="2000"/>
    <n v="2500"/>
    <x v="3"/>
    <b v="1"/>
    <m/>
    <m/>
    <m/>
    <m/>
    <m/>
    <m/>
    <m/>
    <m/>
    <m/>
    <m/>
    <m/>
    <m/>
    <m/>
    <m/>
    <m/>
    <m/>
    <s v="No"/>
    <m/>
    <m/>
    <m/>
    <m/>
    <m/>
    <m/>
    <m/>
    <m/>
    <m/>
    <s v="No"/>
    <m/>
    <s v="No"/>
    <m/>
    <m/>
    <m/>
    <m/>
    <m/>
    <m/>
    <m/>
    <m/>
    <m/>
    <m/>
    <s v="Decided by men / husband only"/>
    <m/>
    <s v="No"/>
    <m/>
    <s v="تكثيف توزيع الاغاثات والمواد الغذائية "/>
    <s v="Don't Know"/>
    <m/>
    <m/>
    <m/>
    <m/>
    <m/>
    <m/>
    <m/>
    <b v="1"/>
    <m/>
    <s v="Don't Know"/>
    <m/>
    <m/>
    <m/>
    <m/>
    <m/>
    <m/>
    <b v="1"/>
    <m/>
    <s v="لايوجد "/>
    <s v="uuid:9c85f62d-4bf5-4327-99a6-d3fcd078f57d"/>
    <n v="92472658"/>
    <s v="9c85f62d-4bf5-4327-99a6-d3fcd078f57d"/>
    <d v="2022-02-10T13:21:48"/>
    <n v="192"/>
    <m/>
    <n v="-1"/>
    <m/>
    <m/>
    <s v="202202091909"/>
    <n v="2286"/>
    <s v="nsenumerator"/>
    <n v="648550"/>
  </r>
  <r>
    <s v="2022-02-10T12:02:48.719+03:00"/>
    <s v="2022-02-10T12:30:18.619+03:00"/>
    <m/>
    <s v="أيهم خربوط "/>
    <s v="MRFS"/>
    <m/>
    <d v="2022-02-10T00:00:00"/>
    <x v="10"/>
    <s v="All"/>
    <s v="Yes"/>
    <s v="Host"/>
    <m/>
    <s v="Head of Household"/>
    <m/>
    <x v="1"/>
    <s v="30-39"/>
    <s v="Is the Head of household"/>
    <s v="Male"/>
    <s v="No members with a disability"/>
    <b v="1"/>
    <m/>
    <m/>
    <m/>
    <m/>
    <m/>
    <m/>
    <s v="Married"/>
    <s v="institute / diploma"/>
    <n v="1"/>
    <n v="0"/>
    <n v="2"/>
    <n v="0"/>
    <n v="0"/>
    <n v="1"/>
    <n v="0"/>
    <s v="2"/>
    <s v="1"/>
    <s v="3"/>
    <n v="0"/>
    <n v="0"/>
    <n v="1"/>
    <n v="0"/>
    <n v="1"/>
    <n v="1"/>
    <s v="1"/>
    <s v="2"/>
    <s v="3"/>
    <s v="3"/>
    <s v="2"/>
    <s v="3"/>
    <s v="6"/>
    <n v="6"/>
    <s v="Income / livelihoods"/>
    <m/>
    <s v="Food and basic needs"/>
    <m/>
    <s v="Shelter / housing"/>
    <m/>
    <s v="Hospital Primary Health care unit-outpatient only (PHCU)"/>
    <b v="1"/>
    <m/>
    <b v="1"/>
    <m/>
    <m/>
    <m/>
    <m/>
    <m/>
    <m/>
    <n v="20"/>
    <x v="2"/>
    <s v="No"/>
    <m/>
    <m/>
    <m/>
    <m/>
    <m/>
    <m/>
    <m/>
    <m/>
    <m/>
    <m/>
    <m/>
    <m/>
    <m/>
    <m/>
    <m/>
    <m/>
    <m/>
    <m/>
    <m/>
    <m/>
    <m/>
    <m/>
    <m/>
    <m/>
    <m/>
    <m/>
    <m/>
    <m/>
    <s v="Pediatric medicine"/>
    <b v="0"/>
    <b v="0"/>
    <b v="1"/>
    <b v="0"/>
    <b v="0"/>
    <b v="0"/>
    <b v="0"/>
    <m/>
    <n v="1"/>
    <n v="1"/>
    <m/>
    <m/>
    <m/>
    <n v="1"/>
    <n v="1"/>
    <m/>
    <m/>
    <m/>
    <m/>
    <x v="2"/>
    <m/>
    <m/>
    <m/>
    <m/>
    <m/>
    <m/>
    <m/>
    <m/>
    <m/>
    <m/>
    <m/>
    <m/>
    <x v="1"/>
    <s v="Hospital for normal delivery Hospital for surgery/ C-section"/>
    <m/>
    <m/>
    <m/>
    <m/>
    <m/>
    <b v="1"/>
    <b v="1"/>
    <m/>
    <m/>
    <m/>
    <m/>
    <x v="1"/>
    <s v="In person by community workers Whatsapp / SMS In person at health centers"/>
    <b v="1"/>
    <b v="1"/>
    <m/>
    <b v="1"/>
    <m/>
    <m/>
    <m/>
    <m/>
    <m/>
    <s v="Yes"/>
    <s v="Yes"/>
    <s v="Yes"/>
    <s v="Yes"/>
    <s v="No"/>
    <s v="No"/>
    <s v="Yes"/>
    <s v="Yes"/>
    <s v="No"/>
    <s v="Yes"/>
    <s v="Yes"/>
    <s v="No"/>
    <m/>
    <s v="Yes"/>
    <s v="Yes"/>
    <s v="No"/>
    <s v="No"/>
    <s v="Yes"/>
    <s v="Yes"/>
    <s v="No"/>
    <s v="Yes"/>
    <s v="No"/>
    <s v="Yes"/>
    <s v="Yes"/>
    <s v="Yes"/>
    <s v="No"/>
    <s v="No"/>
    <n v="8"/>
    <x v="2"/>
    <n v="1"/>
    <s v="1"/>
    <n v="1"/>
    <s v="1"/>
    <s v="Fear Economic"/>
    <b v="1"/>
    <m/>
    <m/>
    <m/>
    <m/>
    <m/>
    <m/>
    <m/>
    <m/>
    <m/>
    <m/>
    <b v="1"/>
    <m/>
    <m/>
    <m/>
    <m/>
    <m/>
    <m/>
    <s v="Displaced people Persons with Intellectual Disabilities"/>
    <m/>
    <m/>
    <m/>
    <m/>
    <m/>
    <b v="1"/>
    <b v="1"/>
    <m/>
    <m/>
    <m/>
    <m/>
    <m/>
    <m/>
    <s v="نظرة المجتمع "/>
    <s v="Smoking Withdrawal/Isolation Speaking to a family member"/>
    <b v="1"/>
    <m/>
    <m/>
    <m/>
    <m/>
    <m/>
    <b v="1"/>
    <m/>
    <b v="1"/>
    <m/>
    <m/>
    <m/>
    <s v="Friends"/>
    <m/>
    <b v="1"/>
    <m/>
    <m/>
    <m/>
    <m/>
    <m/>
    <m/>
    <m/>
    <m/>
    <m/>
    <m/>
    <s v="No knowledge of service location Fear of stigma"/>
    <b v="1"/>
    <m/>
    <m/>
    <m/>
    <m/>
    <b v="1"/>
    <m/>
    <m/>
    <m/>
    <x v="1"/>
    <m/>
    <s v="Health care (including reproductive health) Education Women's and girls'-friendly spaces"/>
    <m/>
    <m/>
    <m/>
    <b v="1"/>
    <m/>
    <b v="1"/>
    <b v="1"/>
    <m/>
    <m/>
    <m/>
    <m/>
    <m/>
    <m/>
    <m/>
    <x v="1"/>
    <s v="Friend Family member"/>
    <b v="1"/>
    <m/>
    <m/>
    <m/>
    <b v="1"/>
    <m/>
    <m/>
    <m/>
    <m/>
    <m/>
    <m/>
    <s v="Police"/>
    <m/>
    <m/>
    <b v="1"/>
    <m/>
    <m/>
    <m/>
    <m/>
    <m/>
    <m/>
    <m/>
    <s v="Education Income-generating activities/vocational training"/>
    <m/>
    <m/>
    <m/>
    <m/>
    <b v="1"/>
    <m/>
    <m/>
    <m/>
    <m/>
    <s v="Women's and girls' friendly spaces"/>
    <m/>
    <b v="1"/>
    <m/>
    <m/>
    <m/>
    <m/>
    <m/>
    <m/>
    <s v="No availability of confidential support There are no psychosocial support services"/>
    <m/>
    <m/>
    <m/>
    <b v="1"/>
    <m/>
    <b v="1"/>
    <m/>
    <m/>
    <m/>
    <s v="Child labour Physical abuse Neglect"/>
    <m/>
    <b v="1"/>
    <m/>
    <b v="1"/>
    <b v="1"/>
    <m/>
    <m/>
    <m/>
    <m/>
    <m/>
    <m/>
    <m/>
    <m/>
    <m/>
    <m/>
    <m/>
    <s v="School teachers Parents Relatives"/>
    <m/>
    <m/>
    <m/>
    <m/>
    <b v="1"/>
    <b v="1"/>
    <b v="1"/>
    <m/>
    <m/>
    <m/>
    <m/>
    <m/>
    <m/>
    <m/>
    <m/>
    <s v="Awareness / educational activities / psychosocial support Entertainement activities"/>
    <m/>
    <m/>
    <m/>
    <m/>
    <b v="1"/>
    <b v="1"/>
    <m/>
    <m/>
    <m/>
    <m/>
    <m/>
    <s v="No barriers"/>
    <m/>
    <m/>
    <m/>
    <m/>
    <m/>
    <m/>
    <m/>
    <m/>
    <b v="1"/>
    <m/>
    <s v="Yes"/>
    <m/>
    <s v="No"/>
    <m/>
    <s v="Hand crafts Painting / re-creational activity Sport activity Quraan"/>
    <b v="1"/>
    <b v="1"/>
    <b v="1"/>
    <b v="1"/>
    <m/>
    <m/>
    <m/>
    <m/>
    <m/>
    <m/>
    <m/>
    <s v="Children who have been associated with fighting forces Children involved in harmful forms of labor"/>
    <m/>
    <m/>
    <m/>
    <m/>
    <b v="1"/>
    <b v="1"/>
    <m/>
    <m/>
    <m/>
    <m/>
    <s v="Salaried work Saving"/>
    <m/>
    <m/>
    <m/>
    <m/>
    <m/>
    <b v="1"/>
    <m/>
    <m/>
    <m/>
    <m/>
    <b v="1"/>
    <m/>
    <m/>
    <m/>
    <n v="2500"/>
    <n v="3000"/>
    <x v="0"/>
    <m/>
    <m/>
    <b v="1"/>
    <m/>
    <m/>
    <m/>
    <m/>
    <m/>
    <m/>
    <m/>
    <m/>
    <m/>
    <m/>
    <m/>
    <m/>
    <m/>
    <m/>
    <s v="No"/>
    <m/>
    <m/>
    <m/>
    <m/>
    <m/>
    <m/>
    <m/>
    <m/>
    <m/>
    <s v="No"/>
    <m/>
    <s v="No"/>
    <m/>
    <m/>
    <m/>
    <m/>
    <m/>
    <m/>
    <m/>
    <m/>
    <m/>
    <m/>
    <s v="Participatory (Both wife &amp; Husband)"/>
    <m/>
    <s v="No"/>
    <m/>
    <s v="دعم المادي والاقتصادي والمعنوي للشعب "/>
    <s v="SMS/whatsapp Email"/>
    <m/>
    <m/>
    <m/>
    <b v="1"/>
    <b v="1"/>
    <m/>
    <m/>
    <m/>
    <m/>
    <s v="Social media messaging (e.g. Facebook)"/>
    <m/>
    <m/>
    <m/>
    <m/>
    <b v="1"/>
    <m/>
    <m/>
    <m/>
    <s v="لايوجد "/>
    <s v="uuid:1a9bc96a-4e39-4152-b411-ae543d91e27b"/>
    <n v="92472659"/>
    <s v="1a9bc96a-4e39-4152-b411-ae543d91e27b"/>
    <d v="2022-02-10T13:21:49"/>
    <n v="193"/>
    <m/>
    <n v="-1"/>
    <m/>
    <m/>
    <s v="202202091909"/>
    <n v="1650"/>
    <s v="nsenumerator"/>
    <n v="648550"/>
  </r>
  <r>
    <s v="2022-02-10T12:40:34.954+03:00"/>
    <s v="2022-02-10T13:06:48.374+03:00"/>
    <m/>
    <s v="لميس الابراهيم"/>
    <s v="MRFS"/>
    <m/>
    <d v="2022-02-10T00:00:00"/>
    <x v="10"/>
    <s v="All"/>
    <s v="Yes"/>
    <s v="Host"/>
    <m/>
    <s v="Head of Household"/>
    <m/>
    <x v="0"/>
    <s v="30-39"/>
    <s v="Is the Head of household"/>
    <s v="Female"/>
    <s v="Yes PWD has difficulty communicating, (for example understanding or being understood by others)"/>
    <m/>
    <m/>
    <m/>
    <m/>
    <m/>
    <m/>
    <b v="1"/>
    <s v="Widowed"/>
    <s v="Secondary"/>
    <n v="0"/>
    <n v="0"/>
    <n v="1"/>
    <n v="2"/>
    <n v="0"/>
    <n v="0"/>
    <n v="0"/>
    <s v="3"/>
    <s v="0"/>
    <s v="3"/>
    <n v="0"/>
    <n v="1"/>
    <n v="0"/>
    <n v="0"/>
    <n v="1"/>
    <n v="0"/>
    <s v="1"/>
    <s v="1"/>
    <s v="2"/>
    <s v="4"/>
    <s v="2"/>
    <s v="1"/>
    <s v="5"/>
    <n v="5"/>
    <s v="Income / livelihoods"/>
    <m/>
    <s v="Food and basic needs"/>
    <m/>
    <s v="Health"/>
    <m/>
    <s v="Hospital Primary Health care unit-outpatient only (PHCU)"/>
    <b v="1"/>
    <m/>
    <b v="1"/>
    <m/>
    <m/>
    <m/>
    <m/>
    <m/>
    <m/>
    <n v="25"/>
    <x v="1"/>
    <s v="Yes"/>
    <s v="Some types of medicines are not available in the market"/>
    <b v="1"/>
    <b v="0"/>
    <b v="0"/>
    <b v="0"/>
    <b v="0"/>
    <b v="0"/>
    <b v="0"/>
    <b v="0"/>
    <b v="0"/>
    <b v="0"/>
    <m/>
    <s v="Treatment was provided but did not improve"/>
    <b v="0"/>
    <b v="0"/>
    <b v="0"/>
    <b v="0"/>
    <b v="0"/>
    <b v="0"/>
    <b v="0"/>
    <b v="0"/>
    <b v="0"/>
    <b v="0"/>
    <b v="0"/>
    <b v="1"/>
    <b v="0"/>
    <b v="0"/>
    <m/>
    <s v="Drugs are mostly available"/>
    <b v="1"/>
    <b v="0"/>
    <b v="0"/>
    <b v="0"/>
    <b v="0"/>
    <b v="0"/>
    <b v="0"/>
    <m/>
    <n v="1"/>
    <n v="1"/>
    <m/>
    <m/>
    <m/>
    <n v="1"/>
    <m/>
    <m/>
    <m/>
    <m/>
    <m/>
    <x v="1"/>
    <s v="Eumours and misconceptions (people died from the vaccine, it is a conspiracy, Corona is all a lie, etc…)"/>
    <m/>
    <m/>
    <m/>
    <m/>
    <m/>
    <b v="1"/>
    <m/>
    <m/>
    <m/>
    <m/>
    <m/>
    <x v="1"/>
    <s v="Hospital for normal delivery Hospital for surgery/ C-section"/>
    <m/>
    <m/>
    <m/>
    <m/>
    <m/>
    <b v="1"/>
    <b v="1"/>
    <m/>
    <m/>
    <m/>
    <m/>
    <x v="1"/>
    <s v="Whatsapp / SMS"/>
    <m/>
    <m/>
    <m/>
    <b v="1"/>
    <m/>
    <m/>
    <m/>
    <m/>
    <m/>
    <s v="Yes"/>
    <s v="Yes"/>
    <s v="No"/>
    <s v="No"/>
    <s v="No"/>
    <s v="No"/>
    <s v="No"/>
    <s v="Yes"/>
    <s v="Yes"/>
    <s v="Yes"/>
    <s v="Yes"/>
    <s v="No"/>
    <m/>
    <s v="Yes"/>
    <s v="Yes"/>
    <s v="No"/>
    <s v="No"/>
    <s v="No"/>
    <s v="No"/>
    <s v="Yes"/>
    <s v="No"/>
    <s v="No"/>
    <s v="Yes"/>
    <s v="Yes"/>
    <s v="Yes"/>
    <s v="No"/>
    <s v="No"/>
    <n v="6"/>
    <x v="2"/>
    <n v="1"/>
    <s v="1"/>
    <m/>
    <m/>
    <s v="Economic Conflict within community Anxiety"/>
    <m/>
    <m/>
    <m/>
    <m/>
    <m/>
    <b v="1"/>
    <m/>
    <m/>
    <m/>
    <m/>
    <m/>
    <b v="1"/>
    <m/>
    <b v="1"/>
    <m/>
    <m/>
    <m/>
    <m/>
    <s v="Persons with Physical Disabilities"/>
    <m/>
    <m/>
    <m/>
    <b v="1"/>
    <m/>
    <m/>
    <m/>
    <m/>
    <m/>
    <m/>
    <m/>
    <m/>
    <m/>
    <s v="غير قادرين على العمل والحركة"/>
    <s v="Smoking Withdrawal/Isolation"/>
    <m/>
    <m/>
    <m/>
    <m/>
    <m/>
    <m/>
    <b v="1"/>
    <m/>
    <b v="1"/>
    <m/>
    <m/>
    <m/>
    <s v="MHPSS service providers WGSS"/>
    <m/>
    <m/>
    <m/>
    <m/>
    <m/>
    <b v="1"/>
    <m/>
    <m/>
    <b v="1"/>
    <m/>
    <m/>
    <m/>
    <s v="No knowledge of service location Fear of stigma"/>
    <b v="1"/>
    <m/>
    <m/>
    <m/>
    <m/>
    <b v="1"/>
    <m/>
    <m/>
    <m/>
    <x v="1"/>
    <m/>
    <s v="Health care (including reproductive health) Cash Vouchers"/>
    <m/>
    <m/>
    <m/>
    <b v="1"/>
    <m/>
    <m/>
    <m/>
    <m/>
    <m/>
    <b v="1"/>
    <m/>
    <m/>
    <m/>
    <m/>
    <x v="0"/>
    <s v="Women's and girls' friendly spaces Friend Family member"/>
    <b v="1"/>
    <m/>
    <m/>
    <m/>
    <b v="1"/>
    <b v="1"/>
    <m/>
    <m/>
    <m/>
    <m/>
    <m/>
    <s v="Friend Women's and girls' friendly spaces"/>
    <m/>
    <m/>
    <m/>
    <m/>
    <b v="1"/>
    <b v="1"/>
    <m/>
    <m/>
    <m/>
    <m/>
    <s v="Education Income-generating activities/vocational training Skills building Women friendly Center"/>
    <b v="1"/>
    <m/>
    <m/>
    <b v="1"/>
    <b v="1"/>
    <m/>
    <m/>
    <m/>
    <m/>
    <s v="Women's and girls' friendly spaces School"/>
    <b v="1"/>
    <b v="1"/>
    <m/>
    <m/>
    <m/>
    <m/>
    <m/>
    <m/>
    <s v="Fear of being identified as survivors Distance to facility No availability of confidential support"/>
    <b v="1"/>
    <b v="1"/>
    <m/>
    <b v="1"/>
    <m/>
    <m/>
    <m/>
    <m/>
    <m/>
    <s v="Neglect Being orphaned Dropout of school Child labour"/>
    <m/>
    <b v="1"/>
    <m/>
    <m/>
    <b v="1"/>
    <m/>
    <b v="1"/>
    <m/>
    <m/>
    <m/>
    <m/>
    <m/>
    <b v="1"/>
    <m/>
    <m/>
    <m/>
    <s v="Parents School teachers Peer groups (e.g. friends)"/>
    <b v="1"/>
    <m/>
    <m/>
    <m/>
    <b v="1"/>
    <b v="1"/>
    <m/>
    <m/>
    <m/>
    <m/>
    <m/>
    <m/>
    <m/>
    <m/>
    <m/>
    <s v="None"/>
    <m/>
    <m/>
    <m/>
    <m/>
    <m/>
    <m/>
    <m/>
    <m/>
    <b v="1"/>
    <m/>
    <m/>
    <s v="No services"/>
    <m/>
    <m/>
    <m/>
    <m/>
    <m/>
    <b v="1"/>
    <m/>
    <m/>
    <m/>
    <m/>
    <s v="Yes"/>
    <m/>
    <s v="No"/>
    <m/>
    <s v="Hand crafts Awareness / educational activities / psychosocial support Sport activity Quraan"/>
    <b v="1"/>
    <b v="1"/>
    <b v="1"/>
    <m/>
    <b v="1"/>
    <m/>
    <m/>
    <m/>
    <m/>
    <m/>
    <m/>
    <s v="Orphans living in the community"/>
    <m/>
    <m/>
    <b v="1"/>
    <m/>
    <m/>
    <m/>
    <m/>
    <m/>
    <m/>
    <m/>
    <s v="Humanitarian assistance Salaried work Borrowing"/>
    <m/>
    <m/>
    <m/>
    <m/>
    <m/>
    <b v="1"/>
    <m/>
    <m/>
    <b v="1"/>
    <b v="1"/>
    <m/>
    <m/>
    <m/>
    <m/>
    <n v="2000"/>
    <n v="2500"/>
    <x v="9"/>
    <m/>
    <m/>
    <b v="1"/>
    <m/>
    <b v="1"/>
    <m/>
    <m/>
    <m/>
    <m/>
    <m/>
    <m/>
    <m/>
    <m/>
    <m/>
    <m/>
    <m/>
    <m/>
    <s v="Yes"/>
    <s v="Food baskets"/>
    <b v="1"/>
    <m/>
    <m/>
    <m/>
    <m/>
    <m/>
    <m/>
    <m/>
    <s v="No"/>
    <m/>
    <s v="No"/>
    <m/>
    <m/>
    <m/>
    <m/>
    <m/>
    <m/>
    <m/>
    <m/>
    <m/>
    <m/>
    <s v="Decided by women / wife only"/>
    <m/>
    <s v="No"/>
    <m/>
    <s v="الدعم الاقتصادي للأسر"/>
    <s v="Don't Know"/>
    <m/>
    <m/>
    <m/>
    <m/>
    <m/>
    <m/>
    <m/>
    <b v="1"/>
    <m/>
    <s v="Don't Know"/>
    <m/>
    <m/>
    <m/>
    <m/>
    <m/>
    <m/>
    <b v="1"/>
    <m/>
    <s v="لايوجد"/>
    <s v="uuid:cc94ce99-f40b-4799-a783-cb27194ecd01"/>
    <n v="92472660"/>
    <s v="cc94ce99-f40b-4799-a783-cb27194ecd01"/>
    <d v="2022-02-10T13:21:49"/>
    <n v="194"/>
    <m/>
    <n v="-1"/>
    <m/>
    <m/>
    <s v="202202091909"/>
    <n v="1574"/>
    <s v="nsenumerator"/>
    <n v="648550"/>
  </r>
  <r>
    <s v="2022-02-10T13:07:18.806+03:00"/>
    <s v="2022-02-10T13:40:08.837+03:00"/>
    <m/>
    <s v="لميس الابراهيم"/>
    <s v="MRFS"/>
    <m/>
    <d v="2022-02-10T00:00:00"/>
    <x v="10"/>
    <s v="All"/>
    <s v="Yes"/>
    <s v="IDP"/>
    <d v="2019-04-01T00:00:00"/>
    <s v="Primary Caregiver of children &lt;18 years"/>
    <m/>
    <x v="0"/>
    <s v="18-29"/>
    <s v="Wife/Husband"/>
    <s v="Female"/>
    <s v="No members with a disability"/>
    <b v="1"/>
    <m/>
    <m/>
    <m/>
    <m/>
    <m/>
    <m/>
    <s v="Married"/>
    <s v="Intermediate / preparatory"/>
    <n v="1"/>
    <n v="1"/>
    <n v="1"/>
    <n v="0"/>
    <n v="0"/>
    <n v="1"/>
    <n v="1"/>
    <s v="2"/>
    <s v="2"/>
    <s v="4"/>
    <n v="0"/>
    <n v="1"/>
    <n v="0"/>
    <n v="0"/>
    <n v="2"/>
    <n v="0"/>
    <s v="1"/>
    <s v="2"/>
    <s v="3"/>
    <s v="3"/>
    <s v="2"/>
    <s v="4"/>
    <s v="7"/>
    <n v="7"/>
    <s v="Shelter / housing"/>
    <m/>
    <s v="Income / livelihoods"/>
    <m/>
    <s v="Food and basic needs"/>
    <m/>
    <s v="Hospital"/>
    <m/>
    <m/>
    <b v="1"/>
    <m/>
    <m/>
    <m/>
    <m/>
    <m/>
    <m/>
    <n v="30"/>
    <x v="5"/>
    <s v="Yes"/>
    <s v="Some types of medicines are not available in the market"/>
    <b v="1"/>
    <b v="0"/>
    <b v="0"/>
    <b v="0"/>
    <b v="0"/>
    <b v="0"/>
    <b v="0"/>
    <b v="0"/>
    <b v="0"/>
    <b v="0"/>
    <m/>
    <s v="No treatment available for the medical issue at the health facility Lack of medicine availability"/>
    <b v="0"/>
    <b v="1"/>
    <b v="0"/>
    <b v="0"/>
    <b v="1"/>
    <b v="0"/>
    <b v="0"/>
    <b v="0"/>
    <b v="0"/>
    <b v="0"/>
    <b v="0"/>
    <b v="0"/>
    <b v="0"/>
    <b v="0"/>
    <m/>
    <s v="Pediatric medicine"/>
    <b v="0"/>
    <b v="0"/>
    <b v="1"/>
    <b v="0"/>
    <b v="0"/>
    <b v="0"/>
    <b v="0"/>
    <m/>
    <n v="1"/>
    <n v="1"/>
    <m/>
    <n v="1"/>
    <m/>
    <n v="1"/>
    <n v="1"/>
    <m/>
    <m/>
    <m/>
    <m/>
    <x v="1"/>
    <s v="Uncertain if the COVID-19 vaccine will be effective"/>
    <m/>
    <b v="1"/>
    <m/>
    <m/>
    <m/>
    <m/>
    <m/>
    <m/>
    <m/>
    <m/>
    <m/>
    <x v="1"/>
    <s v="At private primary health care centre/hospital Hospital for normal delivery"/>
    <m/>
    <m/>
    <m/>
    <m/>
    <b v="1"/>
    <b v="1"/>
    <m/>
    <m/>
    <m/>
    <m/>
    <m/>
    <x v="2"/>
    <s v="In person at health centers"/>
    <b v="1"/>
    <m/>
    <m/>
    <m/>
    <m/>
    <m/>
    <m/>
    <m/>
    <m/>
    <s v="Yes"/>
    <s v="Yes"/>
    <s v="Yes"/>
    <s v="Yes"/>
    <s v="Yes"/>
    <s v="No"/>
    <s v="No"/>
    <s v="Yes"/>
    <s v="Yes"/>
    <s v="Yes"/>
    <s v="Yes"/>
    <s v="No"/>
    <m/>
    <s v="Yes"/>
    <s v="Yes"/>
    <s v="Yes"/>
    <s v="No"/>
    <s v="No"/>
    <s v="Yes"/>
    <s v="Yes"/>
    <s v="No"/>
    <s v="No"/>
    <s v="Yes"/>
    <s v="Yes"/>
    <s v="Yes"/>
    <s v="No"/>
    <s v="Yes"/>
    <n v="9"/>
    <x v="2"/>
    <n v="2"/>
    <s v="2"/>
    <n v="1"/>
    <s v="1"/>
    <s v="Anxiety Economic"/>
    <m/>
    <m/>
    <m/>
    <m/>
    <m/>
    <b v="1"/>
    <m/>
    <m/>
    <m/>
    <m/>
    <m/>
    <b v="1"/>
    <m/>
    <m/>
    <m/>
    <m/>
    <m/>
    <m/>
    <s v="Displaced people Adolescent girls Persons with Intellectual Disabilities"/>
    <m/>
    <m/>
    <m/>
    <m/>
    <m/>
    <b v="1"/>
    <b v="1"/>
    <m/>
    <m/>
    <b v="1"/>
    <m/>
    <m/>
    <m/>
    <s v="نظرة المجتمع وسوء معاملة من المحيط"/>
    <s v="Speaking to a friend Seeing an MHPSS professional Prayer Self harm, or harming others"/>
    <m/>
    <b v="1"/>
    <m/>
    <b v="1"/>
    <b v="1"/>
    <b v="1"/>
    <m/>
    <m/>
    <m/>
    <m/>
    <m/>
    <m/>
    <s v="Friends MHPSS service providers"/>
    <m/>
    <b v="1"/>
    <m/>
    <m/>
    <m/>
    <b v="1"/>
    <m/>
    <m/>
    <m/>
    <m/>
    <m/>
    <m/>
    <s v="No knowledge of service location Services are unavailable Fear of stigma"/>
    <b v="1"/>
    <b v="1"/>
    <m/>
    <m/>
    <m/>
    <b v="1"/>
    <m/>
    <m/>
    <m/>
    <x v="1"/>
    <m/>
    <s v="Education"/>
    <m/>
    <m/>
    <m/>
    <m/>
    <m/>
    <b v="1"/>
    <m/>
    <m/>
    <m/>
    <m/>
    <m/>
    <m/>
    <m/>
    <m/>
    <x v="1"/>
    <s v="Friend"/>
    <m/>
    <m/>
    <m/>
    <m/>
    <b v="1"/>
    <m/>
    <m/>
    <m/>
    <m/>
    <m/>
    <m/>
    <s v="Friend Family member"/>
    <b v="1"/>
    <m/>
    <m/>
    <m/>
    <b v="1"/>
    <m/>
    <m/>
    <m/>
    <m/>
    <m/>
    <s v="Don't Know"/>
    <m/>
    <m/>
    <m/>
    <m/>
    <m/>
    <m/>
    <m/>
    <b v="1"/>
    <m/>
    <m/>
    <m/>
    <m/>
    <m/>
    <m/>
    <m/>
    <m/>
    <m/>
    <m/>
    <s v="No availability of confidential support"/>
    <m/>
    <m/>
    <m/>
    <b v="1"/>
    <m/>
    <m/>
    <m/>
    <m/>
    <m/>
    <s v="Exploitation Dropout of school"/>
    <m/>
    <m/>
    <m/>
    <m/>
    <m/>
    <m/>
    <m/>
    <m/>
    <m/>
    <m/>
    <m/>
    <b v="1"/>
    <b v="1"/>
    <m/>
    <m/>
    <m/>
    <s v="Relatives Parents Peer groups (e.g. friends)"/>
    <b v="1"/>
    <m/>
    <m/>
    <m/>
    <m/>
    <b v="1"/>
    <b v="1"/>
    <m/>
    <m/>
    <m/>
    <m/>
    <m/>
    <m/>
    <m/>
    <m/>
    <s v="None"/>
    <m/>
    <m/>
    <m/>
    <m/>
    <m/>
    <m/>
    <m/>
    <m/>
    <b v="1"/>
    <m/>
    <m/>
    <s v="Do not need services"/>
    <m/>
    <m/>
    <m/>
    <m/>
    <m/>
    <m/>
    <b v="1"/>
    <m/>
    <m/>
    <m/>
    <s v="Not applicable (no child of school going age)"/>
    <m/>
    <s v="No"/>
    <m/>
    <s v="Hand crafts Quraan Painting / re-creational activity"/>
    <m/>
    <b v="1"/>
    <b v="1"/>
    <b v="1"/>
    <m/>
    <m/>
    <m/>
    <m/>
    <m/>
    <m/>
    <m/>
    <s v="I don't know"/>
    <m/>
    <m/>
    <m/>
    <m/>
    <m/>
    <m/>
    <m/>
    <b v="1"/>
    <m/>
    <m/>
    <s v="Petty trading and small business Saving"/>
    <m/>
    <m/>
    <m/>
    <m/>
    <m/>
    <m/>
    <b v="1"/>
    <m/>
    <m/>
    <m/>
    <b v="1"/>
    <m/>
    <m/>
    <m/>
    <n v="3000"/>
    <n v="3500"/>
    <x v="0"/>
    <m/>
    <m/>
    <b v="1"/>
    <m/>
    <m/>
    <m/>
    <m/>
    <m/>
    <m/>
    <m/>
    <m/>
    <m/>
    <m/>
    <m/>
    <m/>
    <m/>
    <m/>
    <s v="No"/>
    <m/>
    <m/>
    <m/>
    <m/>
    <m/>
    <m/>
    <m/>
    <m/>
    <m/>
    <s v="No"/>
    <m/>
    <s v="No"/>
    <m/>
    <m/>
    <m/>
    <m/>
    <m/>
    <m/>
    <m/>
    <m/>
    <m/>
    <m/>
    <s v="Participatory (Both wife &amp; Husband)"/>
    <m/>
    <s v="No"/>
    <m/>
    <s v="توفير الادوية باهظة الثمن"/>
    <s v="SMS/whatsapp"/>
    <m/>
    <m/>
    <m/>
    <b v="1"/>
    <m/>
    <m/>
    <m/>
    <m/>
    <m/>
    <s v="Social media messaging (e.g. Facebook)"/>
    <m/>
    <m/>
    <m/>
    <m/>
    <b v="1"/>
    <m/>
    <m/>
    <m/>
    <s v="لايوجد"/>
    <s v="uuid:03e04dd4-5523-4aac-9bef-eb1661eb7b7b"/>
    <n v="92472661"/>
    <s v="03e04dd4-5523-4aac-9bef-eb1661eb7b7b"/>
    <d v="2022-02-10T13:21:50"/>
    <n v="195"/>
    <m/>
    <n v="-1"/>
    <m/>
    <m/>
    <s v="202202091909"/>
    <n v="1970"/>
    <s v="nsenumerator"/>
    <n v="648550"/>
  </r>
  <r>
    <s v="2022-02-10T13:40:33.819+03:00"/>
    <s v="2022-02-10T14:10:33.207+03:00"/>
    <m/>
    <s v="لميس الابراهيم"/>
    <s v="MRFS"/>
    <m/>
    <d v="2022-02-10T00:00:00"/>
    <x v="10"/>
    <s v="All"/>
    <s v="Yes"/>
    <s v="Host"/>
    <m/>
    <s v="Primary Caregiver of children &lt;18 years"/>
    <m/>
    <x v="0"/>
    <s v="50+"/>
    <s v="Wife/Husband"/>
    <s v="Male"/>
    <s v="Yes PWD, has difficulty walking or climbing steps"/>
    <m/>
    <m/>
    <m/>
    <b v="1"/>
    <m/>
    <m/>
    <m/>
    <s v="Married"/>
    <s v="Primary"/>
    <n v="0"/>
    <n v="0"/>
    <n v="0"/>
    <n v="0"/>
    <n v="0"/>
    <n v="1"/>
    <n v="1"/>
    <s v="0"/>
    <s v="2"/>
    <s v="2"/>
    <n v="0"/>
    <n v="0"/>
    <n v="0"/>
    <n v="0"/>
    <n v="1"/>
    <n v="0"/>
    <s v="0"/>
    <s v="1"/>
    <s v="1"/>
    <s v="0"/>
    <s v="0"/>
    <s v="3"/>
    <s v="3"/>
    <n v="3"/>
    <s v="Income / livelihoods"/>
    <m/>
    <s v="Food and basic needs"/>
    <m/>
    <s v="Health"/>
    <m/>
    <s v="Hospital"/>
    <m/>
    <m/>
    <b v="1"/>
    <m/>
    <m/>
    <m/>
    <m/>
    <m/>
    <m/>
    <n v="30"/>
    <x v="1"/>
    <s v="No"/>
    <m/>
    <m/>
    <m/>
    <m/>
    <m/>
    <m/>
    <m/>
    <m/>
    <m/>
    <m/>
    <m/>
    <m/>
    <m/>
    <m/>
    <m/>
    <m/>
    <m/>
    <m/>
    <m/>
    <m/>
    <m/>
    <m/>
    <m/>
    <m/>
    <m/>
    <m/>
    <m/>
    <m/>
    <s v="Drugs are mostly available"/>
    <b v="1"/>
    <b v="0"/>
    <b v="0"/>
    <b v="0"/>
    <b v="0"/>
    <b v="0"/>
    <b v="0"/>
    <m/>
    <m/>
    <m/>
    <m/>
    <m/>
    <m/>
    <n v="1"/>
    <n v="1"/>
    <m/>
    <m/>
    <m/>
    <m/>
    <x v="1"/>
    <s v="Do not want to go to facilities for fear of getting infected with COVID-19"/>
    <m/>
    <m/>
    <m/>
    <b v="1"/>
    <m/>
    <m/>
    <m/>
    <m/>
    <m/>
    <m/>
    <m/>
    <x v="1"/>
    <s v="Hospital for normal delivery"/>
    <m/>
    <m/>
    <m/>
    <m/>
    <m/>
    <b v="1"/>
    <m/>
    <m/>
    <m/>
    <m/>
    <m/>
    <x v="2"/>
    <s v="Don't know"/>
    <m/>
    <m/>
    <m/>
    <m/>
    <m/>
    <m/>
    <b v="1"/>
    <m/>
    <m/>
    <s v="Yes"/>
    <s v="No"/>
    <s v="Yes"/>
    <s v="Yes"/>
    <s v="No"/>
    <s v="No"/>
    <s v="Yes"/>
    <s v="No"/>
    <s v="Yes"/>
    <s v="Yes"/>
    <s v="Yes"/>
    <s v="No"/>
    <m/>
    <m/>
    <m/>
    <m/>
    <m/>
    <m/>
    <m/>
    <m/>
    <m/>
    <m/>
    <m/>
    <m/>
    <m/>
    <m/>
    <m/>
    <n v="0"/>
    <x v="1"/>
    <m/>
    <m/>
    <m/>
    <m/>
    <s v="Don't know"/>
    <m/>
    <m/>
    <m/>
    <m/>
    <m/>
    <m/>
    <m/>
    <m/>
    <m/>
    <m/>
    <m/>
    <m/>
    <m/>
    <m/>
    <m/>
    <b v="1"/>
    <m/>
    <m/>
    <m/>
    <m/>
    <m/>
    <m/>
    <m/>
    <m/>
    <m/>
    <m/>
    <m/>
    <m/>
    <m/>
    <m/>
    <m/>
    <m/>
    <m/>
    <m/>
    <m/>
    <m/>
    <m/>
    <m/>
    <m/>
    <m/>
    <m/>
    <m/>
    <m/>
    <m/>
    <m/>
    <m/>
    <s v="Don't Know"/>
    <m/>
    <m/>
    <m/>
    <m/>
    <m/>
    <m/>
    <m/>
    <m/>
    <m/>
    <m/>
    <b v="1"/>
    <m/>
    <s v="Don't Know"/>
    <m/>
    <m/>
    <m/>
    <m/>
    <m/>
    <m/>
    <m/>
    <b v="1"/>
    <m/>
    <x v="2"/>
    <s v="غير مقتنع بها"/>
    <s v="Health care (including reproductive health)"/>
    <m/>
    <m/>
    <m/>
    <b v="1"/>
    <m/>
    <m/>
    <m/>
    <m/>
    <m/>
    <m/>
    <m/>
    <m/>
    <m/>
    <m/>
    <x v="1"/>
    <s v="Family member"/>
    <b v="1"/>
    <m/>
    <m/>
    <m/>
    <m/>
    <m/>
    <m/>
    <m/>
    <m/>
    <m/>
    <m/>
    <s v="Family member Friend"/>
    <b v="1"/>
    <m/>
    <m/>
    <m/>
    <b v="1"/>
    <m/>
    <m/>
    <m/>
    <m/>
    <m/>
    <s v="Don't Know"/>
    <m/>
    <m/>
    <m/>
    <m/>
    <m/>
    <m/>
    <m/>
    <b v="1"/>
    <m/>
    <m/>
    <m/>
    <m/>
    <m/>
    <m/>
    <m/>
    <m/>
    <m/>
    <m/>
    <s v="No availability of confidential support"/>
    <m/>
    <m/>
    <m/>
    <b v="1"/>
    <m/>
    <m/>
    <m/>
    <m/>
    <m/>
    <s v="Dropout of school Child labour"/>
    <m/>
    <b v="1"/>
    <m/>
    <m/>
    <m/>
    <m/>
    <m/>
    <m/>
    <m/>
    <m/>
    <m/>
    <m/>
    <b v="1"/>
    <m/>
    <m/>
    <m/>
    <s v="Parents Women and Child support centers"/>
    <m/>
    <m/>
    <m/>
    <m/>
    <m/>
    <b v="1"/>
    <m/>
    <m/>
    <m/>
    <m/>
    <b v="1"/>
    <m/>
    <m/>
    <m/>
    <m/>
    <m/>
    <m/>
    <m/>
    <m/>
    <m/>
    <m/>
    <m/>
    <m/>
    <m/>
    <m/>
    <m/>
    <m/>
    <m/>
    <m/>
    <m/>
    <m/>
    <m/>
    <m/>
    <m/>
    <m/>
    <m/>
    <m/>
    <m/>
    <m/>
    <m/>
    <m/>
    <m/>
    <s v="Quraan Hand crafts"/>
    <m/>
    <b v="1"/>
    <b v="1"/>
    <m/>
    <m/>
    <m/>
    <m/>
    <m/>
    <m/>
    <m/>
    <m/>
    <s v="I don't know"/>
    <m/>
    <m/>
    <m/>
    <m/>
    <m/>
    <m/>
    <m/>
    <b v="1"/>
    <m/>
    <m/>
    <s v="Remittances from family members"/>
    <m/>
    <m/>
    <m/>
    <m/>
    <m/>
    <m/>
    <m/>
    <b v="1"/>
    <m/>
    <m/>
    <m/>
    <m/>
    <m/>
    <m/>
    <n v="1500"/>
    <n v="2000"/>
    <x v="3"/>
    <b v="1"/>
    <m/>
    <m/>
    <m/>
    <m/>
    <m/>
    <m/>
    <m/>
    <m/>
    <m/>
    <m/>
    <m/>
    <m/>
    <m/>
    <m/>
    <m/>
    <m/>
    <s v="No"/>
    <m/>
    <m/>
    <m/>
    <m/>
    <m/>
    <m/>
    <m/>
    <m/>
    <m/>
    <s v="No"/>
    <m/>
    <s v="No"/>
    <m/>
    <m/>
    <m/>
    <m/>
    <m/>
    <m/>
    <m/>
    <m/>
    <m/>
    <m/>
    <s v="Decided by men / husband only"/>
    <m/>
    <s v="No"/>
    <m/>
    <s v="تأمين الادوية والاغاثة الغذائية والاقتصادية"/>
    <s v="Don't Know"/>
    <m/>
    <m/>
    <m/>
    <m/>
    <m/>
    <m/>
    <m/>
    <b v="1"/>
    <m/>
    <s v="Don't Know"/>
    <m/>
    <m/>
    <m/>
    <m/>
    <m/>
    <m/>
    <b v="1"/>
    <m/>
    <s v="لايوجد"/>
    <s v="uuid:2780ca2a-d261-42bd-96f8-6cc488e83db4"/>
    <n v="92472662"/>
    <s v="2780ca2a-d261-42bd-96f8-6cc488e83db4"/>
    <d v="2022-02-10T13:21:51"/>
    <n v="196"/>
    <m/>
    <n v="-1"/>
    <m/>
    <m/>
    <s v="202202091909"/>
    <n v="1800"/>
    <s v="nsenumerator"/>
    <n v="648550"/>
  </r>
  <r>
    <s v="2022-02-10T14:12:20.894+03:00"/>
    <s v="2022-02-10T14:34:11.860+03:00"/>
    <s v="0"/>
    <s v="أيهم خربوط"/>
    <s v="MRFS"/>
    <m/>
    <d v="2022-02-10T00:00:00"/>
    <x v="10"/>
    <s v="All"/>
    <s v="Yes"/>
    <s v="Host"/>
    <m/>
    <s v="Head of Household"/>
    <m/>
    <x v="1"/>
    <s v="40-49"/>
    <s v="Is the Head of household"/>
    <s v="Male"/>
    <s v="No members with a disability"/>
    <b v="1"/>
    <m/>
    <m/>
    <m/>
    <m/>
    <m/>
    <m/>
    <s v="Widowed"/>
    <s v="institute / diploma"/>
    <n v="1"/>
    <n v="0"/>
    <n v="1"/>
    <n v="0"/>
    <n v="0"/>
    <n v="2"/>
    <n v="0"/>
    <s v="1"/>
    <s v="2"/>
    <s v="3"/>
    <n v="0"/>
    <n v="1"/>
    <n v="0"/>
    <n v="0"/>
    <n v="1"/>
    <n v="0"/>
    <s v="1"/>
    <s v="1"/>
    <s v="2"/>
    <s v="2"/>
    <s v="2"/>
    <s v="3"/>
    <s v="5"/>
    <n v="5"/>
    <s v="Income / livelihoods"/>
    <m/>
    <s v="Food and basic needs"/>
    <m/>
    <s v="Education"/>
    <m/>
    <s v="Hospital Primary Health care unit-outpatient only (PHCU)"/>
    <b v="1"/>
    <m/>
    <b v="1"/>
    <m/>
    <m/>
    <m/>
    <m/>
    <m/>
    <m/>
    <n v="25"/>
    <x v="2"/>
    <s v="No"/>
    <m/>
    <m/>
    <m/>
    <m/>
    <m/>
    <m/>
    <m/>
    <m/>
    <m/>
    <m/>
    <m/>
    <m/>
    <m/>
    <m/>
    <m/>
    <m/>
    <m/>
    <m/>
    <m/>
    <m/>
    <m/>
    <m/>
    <m/>
    <m/>
    <m/>
    <m/>
    <m/>
    <m/>
    <s v="Drugs are mostly available"/>
    <b v="1"/>
    <b v="0"/>
    <b v="0"/>
    <b v="0"/>
    <b v="0"/>
    <b v="0"/>
    <b v="0"/>
    <m/>
    <m/>
    <n v="1"/>
    <m/>
    <m/>
    <m/>
    <n v="1"/>
    <m/>
    <m/>
    <m/>
    <m/>
    <m/>
    <x v="1"/>
    <s v="General mistrust of or opposition to any vaccine"/>
    <m/>
    <m/>
    <m/>
    <m/>
    <b v="1"/>
    <m/>
    <m/>
    <m/>
    <m/>
    <m/>
    <m/>
    <x v="1"/>
    <s v="Hospital for normal delivery"/>
    <m/>
    <m/>
    <m/>
    <m/>
    <m/>
    <b v="1"/>
    <m/>
    <m/>
    <m/>
    <m/>
    <m/>
    <x v="3"/>
    <s v="Social media"/>
    <m/>
    <m/>
    <b v="1"/>
    <m/>
    <m/>
    <m/>
    <m/>
    <s v="فيسبوك"/>
    <m/>
    <s v="Yes"/>
    <s v="Yes"/>
    <s v="Yes"/>
    <s v="Yes"/>
    <s v="No"/>
    <s v="No"/>
    <s v="No"/>
    <s v="Yes"/>
    <s v="No"/>
    <s v="Yes"/>
    <s v="Yes"/>
    <s v="No"/>
    <m/>
    <s v="No"/>
    <s v="Yes"/>
    <s v="No"/>
    <s v="No"/>
    <s v="No"/>
    <s v="No"/>
    <s v="No"/>
    <s v="No"/>
    <s v="No"/>
    <s v="Yes"/>
    <s v="Yes"/>
    <s v="Yes"/>
    <s v="No"/>
    <s v="No"/>
    <n v="4"/>
    <x v="1"/>
    <n v="2"/>
    <s v="2"/>
    <n v="1"/>
    <s v="1"/>
    <s v="Fear Anxiety Economic Family conflict Conflict within community"/>
    <b v="1"/>
    <m/>
    <m/>
    <m/>
    <m/>
    <b v="1"/>
    <m/>
    <m/>
    <m/>
    <m/>
    <m/>
    <b v="1"/>
    <b v="1"/>
    <b v="1"/>
    <m/>
    <m/>
    <m/>
    <m/>
    <s v="Children Persons with Physical Disabilities Elderly Displaced people People with chronic health conditions Adult Women Adult Men Persons with Intellectual Disabilities Adolescent Boys Adolescent girls"/>
    <b v="1"/>
    <b v="1"/>
    <b v="1"/>
    <b v="1"/>
    <b v="1"/>
    <b v="1"/>
    <b v="1"/>
    <b v="1"/>
    <b v="1"/>
    <b v="1"/>
    <m/>
    <m/>
    <m/>
    <s v="بسبب سوء الوضع العام الامني والاقتصادي"/>
    <s v="Prayer Self harm, or harming others"/>
    <m/>
    <m/>
    <m/>
    <b v="1"/>
    <m/>
    <b v="1"/>
    <m/>
    <m/>
    <m/>
    <m/>
    <m/>
    <m/>
    <s v="MHPSS service providers Friends Family"/>
    <b v="1"/>
    <b v="1"/>
    <m/>
    <m/>
    <m/>
    <b v="1"/>
    <m/>
    <m/>
    <m/>
    <m/>
    <m/>
    <m/>
    <s v="No knowledge of service location Services are unavailable Fear of stigma"/>
    <b v="1"/>
    <b v="1"/>
    <m/>
    <m/>
    <m/>
    <b v="1"/>
    <m/>
    <m/>
    <m/>
    <x v="1"/>
    <m/>
    <s v="Don't know"/>
    <m/>
    <m/>
    <m/>
    <m/>
    <m/>
    <m/>
    <m/>
    <m/>
    <m/>
    <m/>
    <m/>
    <m/>
    <b v="1"/>
    <m/>
    <x v="1"/>
    <s v="Police"/>
    <m/>
    <m/>
    <b v="1"/>
    <m/>
    <m/>
    <m/>
    <m/>
    <m/>
    <m/>
    <m/>
    <m/>
    <s v="Friend"/>
    <m/>
    <m/>
    <m/>
    <m/>
    <b v="1"/>
    <m/>
    <m/>
    <m/>
    <m/>
    <m/>
    <s v="Don't Know"/>
    <m/>
    <m/>
    <m/>
    <m/>
    <m/>
    <m/>
    <m/>
    <b v="1"/>
    <m/>
    <m/>
    <m/>
    <m/>
    <m/>
    <m/>
    <m/>
    <m/>
    <m/>
    <m/>
    <s v="No availability of confidential support There are no psychosocial support services Fear of being identified as survivors"/>
    <b v="1"/>
    <m/>
    <m/>
    <b v="1"/>
    <m/>
    <b v="1"/>
    <m/>
    <m/>
    <m/>
    <s v="Being orphaned Neglect Child labour"/>
    <m/>
    <b v="1"/>
    <m/>
    <m/>
    <b v="1"/>
    <m/>
    <b v="1"/>
    <m/>
    <m/>
    <m/>
    <m/>
    <m/>
    <m/>
    <m/>
    <m/>
    <m/>
    <s v="Parents School teachers Women and Child support centers"/>
    <m/>
    <m/>
    <m/>
    <m/>
    <b v="1"/>
    <b v="1"/>
    <m/>
    <m/>
    <m/>
    <m/>
    <b v="1"/>
    <m/>
    <m/>
    <m/>
    <m/>
    <s v="None"/>
    <m/>
    <m/>
    <m/>
    <m/>
    <m/>
    <m/>
    <m/>
    <m/>
    <b v="1"/>
    <m/>
    <m/>
    <s v="No barriers"/>
    <m/>
    <m/>
    <m/>
    <m/>
    <m/>
    <m/>
    <m/>
    <m/>
    <b v="1"/>
    <m/>
    <s v="Not applicable (no child of school going age)"/>
    <m/>
    <s v="No"/>
    <m/>
    <s v="Sport activity Quraan Hand crafts"/>
    <b v="1"/>
    <b v="1"/>
    <b v="1"/>
    <m/>
    <m/>
    <m/>
    <m/>
    <m/>
    <m/>
    <m/>
    <m/>
    <s v="I don't know"/>
    <m/>
    <m/>
    <m/>
    <m/>
    <m/>
    <m/>
    <m/>
    <b v="1"/>
    <m/>
    <m/>
    <s v="Petty trading and small business Salaried work"/>
    <m/>
    <m/>
    <m/>
    <m/>
    <m/>
    <b v="1"/>
    <b v="1"/>
    <m/>
    <m/>
    <m/>
    <m/>
    <m/>
    <m/>
    <m/>
    <n v="3500"/>
    <n v="3500"/>
    <x v="40"/>
    <m/>
    <m/>
    <m/>
    <m/>
    <m/>
    <m/>
    <m/>
    <m/>
    <m/>
    <m/>
    <m/>
    <m/>
    <m/>
    <m/>
    <m/>
    <b v="1"/>
    <m/>
    <s v="No"/>
    <m/>
    <m/>
    <m/>
    <m/>
    <m/>
    <m/>
    <m/>
    <m/>
    <m/>
    <s v="No"/>
    <m/>
    <s v="No"/>
    <m/>
    <m/>
    <m/>
    <m/>
    <m/>
    <m/>
    <m/>
    <m/>
    <m/>
    <m/>
    <s v="Decided by men / husband only"/>
    <m/>
    <s v="No"/>
    <m/>
    <s v="المساهمة في تأمين فرص عمل للشباب  والدعم الاقتصادي"/>
    <s v="Don't Know"/>
    <m/>
    <m/>
    <m/>
    <m/>
    <m/>
    <m/>
    <m/>
    <b v="1"/>
    <m/>
    <s v="Don't Know"/>
    <m/>
    <m/>
    <m/>
    <m/>
    <m/>
    <m/>
    <b v="1"/>
    <m/>
    <s v="لايوجد"/>
    <s v="uuid:b54ebb01-3225-4c79-b6cb-6edf20ded165"/>
    <n v="92472663"/>
    <s v="b54ebb01-3225-4c79-b6cb-6edf20ded165"/>
    <d v="2022-02-10T13:21:52"/>
    <n v="197"/>
    <m/>
    <n v="-1"/>
    <m/>
    <m/>
    <s v="202202091909"/>
    <n v="1311"/>
    <s v="nsenumerator"/>
    <n v="648550"/>
  </r>
  <r>
    <s v="2022-02-10T14:34:21.925+03:00"/>
    <s v="2022-02-10T14:59:16.749+03:00"/>
    <m/>
    <s v="أيهم خربوط"/>
    <s v="MRFS"/>
    <m/>
    <d v="2022-02-10T00:00:00"/>
    <x v="10"/>
    <s v="All"/>
    <s v="Yes"/>
    <s v="Host"/>
    <m/>
    <s v="Head of Household"/>
    <m/>
    <x v="1"/>
    <s v="18-29"/>
    <s v="Is the Head of household"/>
    <s v="Male"/>
    <s v="No members with a disability"/>
    <b v="1"/>
    <m/>
    <m/>
    <m/>
    <m/>
    <m/>
    <m/>
    <s v="Married"/>
    <s v="Secondary"/>
    <n v="1"/>
    <n v="0"/>
    <n v="0"/>
    <n v="0"/>
    <n v="0"/>
    <n v="1"/>
    <n v="0"/>
    <s v="0"/>
    <s v="1"/>
    <s v="1"/>
    <n v="0"/>
    <n v="0"/>
    <n v="0"/>
    <n v="0"/>
    <n v="1"/>
    <n v="0"/>
    <s v="0"/>
    <s v="1"/>
    <s v="1"/>
    <s v="0"/>
    <s v="0"/>
    <s v="2"/>
    <s v="2"/>
    <n v="2"/>
    <s v="Income / livelihoods"/>
    <m/>
    <s v="Food and basic needs"/>
    <m/>
    <s v="Health"/>
    <m/>
    <s v="Hospital Primary Health care unit-outpatient only (PHCU)"/>
    <b v="1"/>
    <m/>
    <b v="1"/>
    <m/>
    <m/>
    <m/>
    <m/>
    <m/>
    <m/>
    <n v="25"/>
    <x v="1"/>
    <s v="No"/>
    <m/>
    <m/>
    <m/>
    <m/>
    <m/>
    <m/>
    <m/>
    <m/>
    <m/>
    <m/>
    <m/>
    <m/>
    <m/>
    <m/>
    <m/>
    <m/>
    <m/>
    <m/>
    <m/>
    <m/>
    <m/>
    <m/>
    <m/>
    <m/>
    <m/>
    <m/>
    <m/>
    <m/>
    <s v="Drugs are mostly available"/>
    <b v="1"/>
    <b v="0"/>
    <b v="0"/>
    <b v="0"/>
    <b v="0"/>
    <b v="0"/>
    <b v="0"/>
    <m/>
    <m/>
    <m/>
    <m/>
    <m/>
    <m/>
    <m/>
    <m/>
    <n v="1"/>
    <m/>
    <m/>
    <m/>
    <x v="1"/>
    <s v="Too busy to get vaccinated"/>
    <m/>
    <m/>
    <m/>
    <m/>
    <m/>
    <m/>
    <b v="1"/>
    <m/>
    <m/>
    <m/>
    <m/>
    <x v="1"/>
    <s v="Hospital for normal delivery"/>
    <m/>
    <m/>
    <m/>
    <m/>
    <m/>
    <b v="1"/>
    <m/>
    <m/>
    <m/>
    <m/>
    <m/>
    <x v="1"/>
    <s v="In person by community workers Social media Whatsapp / SMS"/>
    <m/>
    <b v="1"/>
    <b v="1"/>
    <b v="1"/>
    <m/>
    <m/>
    <m/>
    <s v="فيسبوك"/>
    <m/>
    <s v="Yes"/>
    <s v="Yes"/>
    <s v="Yes"/>
    <s v="Yes"/>
    <s v="No"/>
    <s v="No"/>
    <s v="Yes"/>
    <s v="Yes"/>
    <s v="No"/>
    <s v="Yes"/>
    <s v="Yes"/>
    <s v="No"/>
    <m/>
    <m/>
    <m/>
    <m/>
    <m/>
    <m/>
    <m/>
    <m/>
    <m/>
    <m/>
    <m/>
    <m/>
    <m/>
    <m/>
    <m/>
    <n v="0"/>
    <x v="1"/>
    <m/>
    <m/>
    <n v="1"/>
    <s v="1"/>
    <s v="Anxiety Economic"/>
    <m/>
    <m/>
    <m/>
    <m/>
    <m/>
    <b v="1"/>
    <m/>
    <m/>
    <m/>
    <m/>
    <m/>
    <b v="1"/>
    <m/>
    <m/>
    <m/>
    <m/>
    <m/>
    <m/>
    <s v="Displaced people Persons with Intellectual Disabilities Elderly Adolescent girls Adolescent Boys People with chronic health conditions Persons with Physical Disabilities Children Adult Men Adult Women"/>
    <b v="1"/>
    <b v="1"/>
    <b v="1"/>
    <b v="1"/>
    <b v="1"/>
    <b v="1"/>
    <b v="1"/>
    <b v="1"/>
    <b v="1"/>
    <b v="1"/>
    <m/>
    <m/>
    <m/>
    <s v="سوء الوضع العام"/>
    <s v="Withdrawal/Isolation Self harm, or harming others Prayer Speaking to a family member"/>
    <b v="1"/>
    <m/>
    <m/>
    <b v="1"/>
    <m/>
    <b v="1"/>
    <m/>
    <m/>
    <b v="1"/>
    <m/>
    <m/>
    <m/>
    <s v="Friends Family"/>
    <b v="1"/>
    <b v="1"/>
    <m/>
    <m/>
    <m/>
    <m/>
    <m/>
    <m/>
    <m/>
    <m/>
    <m/>
    <m/>
    <s v="No knowledge of service location Services are unavailable"/>
    <b v="1"/>
    <b v="1"/>
    <m/>
    <m/>
    <m/>
    <m/>
    <m/>
    <m/>
    <m/>
    <x v="1"/>
    <m/>
    <s v="Health care (including reproductive health) Women's and girls'-friendly spaces"/>
    <m/>
    <m/>
    <m/>
    <b v="1"/>
    <m/>
    <m/>
    <b v="1"/>
    <m/>
    <m/>
    <m/>
    <m/>
    <m/>
    <m/>
    <m/>
    <x v="0"/>
    <s v="Family member Women's and girls' friendly spaces Friend"/>
    <b v="1"/>
    <m/>
    <m/>
    <m/>
    <b v="1"/>
    <b v="1"/>
    <m/>
    <m/>
    <m/>
    <m/>
    <m/>
    <s v="Family member Women's and girls' friendly spaces"/>
    <b v="1"/>
    <m/>
    <m/>
    <m/>
    <m/>
    <b v="1"/>
    <m/>
    <m/>
    <m/>
    <m/>
    <s v="Mental health referrals Education Income-generating activities/vocational training"/>
    <m/>
    <m/>
    <m/>
    <m/>
    <b v="1"/>
    <b v="1"/>
    <m/>
    <m/>
    <m/>
    <s v="Women's and girls' friendly spaces"/>
    <m/>
    <b v="1"/>
    <m/>
    <m/>
    <m/>
    <m/>
    <m/>
    <m/>
    <s v="Fear of being identified as survivors No availability of confidential support"/>
    <b v="1"/>
    <m/>
    <m/>
    <b v="1"/>
    <m/>
    <m/>
    <m/>
    <m/>
    <m/>
    <s v="Neglect Physical abuse Child labour Exploitation Dropout of school"/>
    <m/>
    <b v="1"/>
    <m/>
    <b v="1"/>
    <b v="1"/>
    <m/>
    <m/>
    <m/>
    <m/>
    <m/>
    <m/>
    <b v="1"/>
    <b v="1"/>
    <m/>
    <m/>
    <m/>
    <s v="Peer groups (e.g. friends) Parents Relatives"/>
    <b v="1"/>
    <m/>
    <m/>
    <m/>
    <m/>
    <b v="1"/>
    <b v="1"/>
    <m/>
    <m/>
    <m/>
    <m/>
    <m/>
    <m/>
    <m/>
    <m/>
    <m/>
    <m/>
    <m/>
    <m/>
    <m/>
    <m/>
    <m/>
    <m/>
    <m/>
    <m/>
    <m/>
    <m/>
    <m/>
    <m/>
    <m/>
    <m/>
    <m/>
    <m/>
    <m/>
    <m/>
    <m/>
    <m/>
    <m/>
    <m/>
    <m/>
    <m/>
    <m/>
    <s v="Sport activity Quraan Hand crafts Painting / re-creational activity Awareness / educational activities / psychosocial support"/>
    <b v="1"/>
    <b v="1"/>
    <b v="1"/>
    <b v="1"/>
    <b v="1"/>
    <m/>
    <m/>
    <m/>
    <m/>
    <m/>
    <m/>
    <s v="I don't know"/>
    <m/>
    <m/>
    <m/>
    <m/>
    <m/>
    <m/>
    <m/>
    <b v="1"/>
    <m/>
    <m/>
    <s v="Salaried work"/>
    <m/>
    <m/>
    <m/>
    <m/>
    <m/>
    <b v="1"/>
    <m/>
    <m/>
    <m/>
    <m/>
    <m/>
    <m/>
    <m/>
    <m/>
    <n v="3500"/>
    <n v="3500"/>
    <x v="40"/>
    <m/>
    <m/>
    <m/>
    <m/>
    <m/>
    <m/>
    <m/>
    <m/>
    <m/>
    <m/>
    <m/>
    <m/>
    <m/>
    <m/>
    <m/>
    <b v="1"/>
    <m/>
    <s v="No"/>
    <m/>
    <m/>
    <m/>
    <m/>
    <m/>
    <m/>
    <m/>
    <m/>
    <m/>
    <s v="No"/>
    <m/>
    <s v="No"/>
    <m/>
    <m/>
    <m/>
    <m/>
    <m/>
    <m/>
    <m/>
    <m/>
    <m/>
    <m/>
    <s v="Participatory (Both wife &amp; Husband)"/>
    <m/>
    <s v="No"/>
    <m/>
    <s v="دعم اقتصادي وغذائي للمجتمع"/>
    <s v="In-person to MRFS/partner staff SMS/whatsapp Email"/>
    <b v="1"/>
    <m/>
    <m/>
    <b v="1"/>
    <b v="1"/>
    <m/>
    <m/>
    <m/>
    <m/>
    <s v="Social media messaging (e.g. Facebook) In-person from staff"/>
    <b v="1"/>
    <m/>
    <m/>
    <m/>
    <b v="1"/>
    <m/>
    <m/>
    <m/>
    <s v="لايوجد"/>
    <s v="uuid:e703467e-1143-4b6d-befe-81e55bdd21da"/>
    <n v="92472664"/>
    <s v="e703467e-1143-4b6d-befe-81e55bdd21da"/>
    <d v="2022-02-10T13:21:52"/>
    <n v="198"/>
    <m/>
    <n v="-1"/>
    <m/>
    <m/>
    <s v="202202091909"/>
    <n v="1495"/>
    <s v="nsenumerator"/>
    <n v="648550"/>
  </r>
  <r>
    <s v="2022-02-10T14:59:26.631+03:00"/>
    <s v="2022-02-10T15:23:51.325+03:00"/>
    <s v="0"/>
    <s v="ايهم خربوط"/>
    <s v="MRFS"/>
    <m/>
    <d v="2022-02-10T00:00:00"/>
    <x v="10"/>
    <s v="All"/>
    <s v="Yes"/>
    <s v="IDP"/>
    <d v="2018-12-10T00:00:00"/>
    <s v="Head of Household"/>
    <m/>
    <x v="1"/>
    <s v="30-39"/>
    <s v="Is the Head of household"/>
    <s v="Male"/>
    <s v="No members with a disability"/>
    <b v="1"/>
    <m/>
    <m/>
    <m/>
    <m/>
    <m/>
    <m/>
    <s v="Married"/>
    <s v="Secondary"/>
    <n v="0"/>
    <n v="0"/>
    <n v="1"/>
    <n v="0"/>
    <n v="0"/>
    <n v="1"/>
    <n v="0"/>
    <s v="1"/>
    <s v="1"/>
    <s v="2"/>
    <n v="0"/>
    <n v="2"/>
    <n v="0"/>
    <n v="0"/>
    <n v="1"/>
    <n v="0"/>
    <s v="2"/>
    <s v="1"/>
    <s v="3"/>
    <s v="3"/>
    <s v="3"/>
    <s v="2"/>
    <s v="5"/>
    <n v="5"/>
    <s v="Income / livelihoods"/>
    <m/>
    <s v="Food and basic needs"/>
    <m/>
    <s v="Health"/>
    <m/>
    <s v="Hospital Primary Health care unit-outpatient only (PHCU)"/>
    <b v="1"/>
    <m/>
    <b v="1"/>
    <m/>
    <m/>
    <m/>
    <m/>
    <m/>
    <m/>
    <n v="20"/>
    <x v="1"/>
    <s v="No"/>
    <m/>
    <m/>
    <m/>
    <m/>
    <m/>
    <m/>
    <m/>
    <m/>
    <m/>
    <m/>
    <m/>
    <m/>
    <m/>
    <m/>
    <m/>
    <m/>
    <m/>
    <m/>
    <m/>
    <m/>
    <m/>
    <m/>
    <m/>
    <m/>
    <m/>
    <m/>
    <m/>
    <m/>
    <s v="Do not know"/>
    <b v="0"/>
    <b v="0"/>
    <b v="0"/>
    <b v="0"/>
    <b v="0"/>
    <b v="0"/>
    <b v="1"/>
    <m/>
    <n v="1"/>
    <n v="1"/>
    <m/>
    <m/>
    <m/>
    <m/>
    <m/>
    <m/>
    <m/>
    <m/>
    <m/>
    <x v="2"/>
    <m/>
    <m/>
    <m/>
    <m/>
    <m/>
    <m/>
    <m/>
    <m/>
    <m/>
    <m/>
    <m/>
    <m/>
    <x v="1"/>
    <s v="Hospital for normal delivery"/>
    <m/>
    <m/>
    <m/>
    <m/>
    <m/>
    <b v="1"/>
    <m/>
    <m/>
    <m/>
    <m/>
    <m/>
    <x v="1"/>
    <s v="In person at health centers In person by community workers Whatsapp / SMS"/>
    <b v="1"/>
    <b v="1"/>
    <m/>
    <b v="1"/>
    <m/>
    <m/>
    <m/>
    <m/>
    <m/>
    <s v="Yes"/>
    <s v="Yes"/>
    <s v="Yes"/>
    <s v="No"/>
    <s v="No"/>
    <s v="No"/>
    <s v="Yes"/>
    <s v="Yes"/>
    <s v="No"/>
    <s v="Yes"/>
    <s v="Yes"/>
    <s v="No"/>
    <m/>
    <s v="Yes"/>
    <s v="No"/>
    <s v="No"/>
    <s v="No"/>
    <s v="No"/>
    <s v="No"/>
    <s v="No"/>
    <s v="No"/>
    <s v="No"/>
    <s v="Yes"/>
    <s v="Yes"/>
    <s v="Yes"/>
    <s v="No"/>
    <s v="No"/>
    <n v="4"/>
    <x v="1"/>
    <n v="2"/>
    <s v="2"/>
    <m/>
    <m/>
    <s v="Anxiety Sadness Economic"/>
    <m/>
    <m/>
    <m/>
    <m/>
    <b v="1"/>
    <b v="1"/>
    <m/>
    <m/>
    <m/>
    <m/>
    <m/>
    <b v="1"/>
    <m/>
    <m/>
    <m/>
    <m/>
    <m/>
    <m/>
    <s v="Persons with Physical Disabilities"/>
    <m/>
    <m/>
    <m/>
    <b v="1"/>
    <m/>
    <m/>
    <m/>
    <m/>
    <m/>
    <m/>
    <m/>
    <m/>
    <m/>
    <s v="غير قادرين على العمل والحركة"/>
    <s v="Seeing an MHPSS professional Speaking to a family member Withdrawal/Isolation"/>
    <b v="1"/>
    <m/>
    <m/>
    <m/>
    <b v="1"/>
    <m/>
    <m/>
    <m/>
    <b v="1"/>
    <m/>
    <m/>
    <m/>
    <s v="MHPSS service providers Community centres"/>
    <m/>
    <m/>
    <m/>
    <m/>
    <m/>
    <b v="1"/>
    <b v="1"/>
    <m/>
    <m/>
    <m/>
    <m/>
    <m/>
    <s v="No knowledge of service location"/>
    <b v="1"/>
    <m/>
    <m/>
    <m/>
    <m/>
    <m/>
    <m/>
    <m/>
    <m/>
    <x v="0"/>
    <m/>
    <s v="Health care (including reproductive health) Women's and girls'-friendly spaces"/>
    <m/>
    <m/>
    <m/>
    <b v="1"/>
    <m/>
    <m/>
    <b v="1"/>
    <m/>
    <m/>
    <m/>
    <m/>
    <m/>
    <m/>
    <m/>
    <x v="1"/>
    <s v="Friend Family member Police"/>
    <b v="1"/>
    <m/>
    <b v="1"/>
    <m/>
    <b v="1"/>
    <m/>
    <m/>
    <m/>
    <m/>
    <m/>
    <m/>
    <s v="Friend"/>
    <m/>
    <m/>
    <m/>
    <m/>
    <b v="1"/>
    <m/>
    <m/>
    <m/>
    <m/>
    <m/>
    <s v="Don't Know"/>
    <m/>
    <m/>
    <m/>
    <m/>
    <m/>
    <m/>
    <m/>
    <b v="1"/>
    <m/>
    <m/>
    <m/>
    <m/>
    <m/>
    <m/>
    <m/>
    <m/>
    <m/>
    <m/>
    <s v="No availability of confidential support"/>
    <m/>
    <m/>
    <m/>
    <b v="1"/>
    <m/>
    <m/>
    <m/>
    <m/>
    <m/>
    <s v="Physical abuse Neglect Dropout of school"/>
    <m/>
    <m/>
    <m/>
    <b v="1"/>
    <b v="1"/>
    <m/>
    <m/>
    <m/>
    <m/>
    <m/>
    <m/>
    <m/>
    <b v="1"/>
    <m/>
    <m/>
    <m/>
    <s v="Parents Relatives"/>
    <m/>
    <m/>
    <m/>
    <m/>
    <m/>
    <b v="1"/>
    <b v="1"/>
    <m/>
    <m/>
    <m/>
    <m/>
    <m/>
    <m/>
    <m/>
    <m/>
    <s v="None"/>
    <m/>
    <m/>
    <m/>
    <m/>
    <m/>
    <m/>
    <m/>
    <m/>
    <b v="1"/>
    <m/>
    <m/>
    <s v="No barriers"/>
    <m/>
    <m/>
    <m/>
    <m/>
    <m/>
    <m/>
    <m/>
    <m/>
    <b v="1"/>
    <m/>
    <s v="Not applicable (no child of school going age)"/>
    <m/>
    <s v="No"/>
    <m/>
    <s v="Sport activity Quraan Hand crafts"/>
    <b v="1"/>
    <b v="1"/>
    <b v="1"/>
    <m/>
    <m/>
    <m/>
    <m/>
    <m/>
    <m/>
    <m/>
    <m/>
    <s v="I don't know"/>
    <m/>
    <m/>
    <m/>
    <m/>
    <m/>
    <m/>
    <m/>
    <b v="1"/>
    <m/>
    <m/>
    <s v="Casual labor Salaried work"/>
    <m/>
    <m/>
    <m/>
    <b v="1"/>
    <m/>
    <b v="1"/>
    <m/>
    <m/>
    <m/>
    <m/>
    <m/>
    <m/>
    <m/>
    <m/>
    <n v="2000"/>
    <n v="2500"/>
    <x v="22"/>
    <b v="1"/>
    <m/>
    <m/>
    <m/>
    <m/>
    <b v="1"/>
    <m/>
    <m/>
    <m/>
    <m/>
    <m/>
    <m/>
    <m/>
    <m/>
    <m/>
    <m/>
    <m/>
    <s v="Yes"/>
    <s v="Food baskets"/>
    <b v="1"/>
    <m/>
    <m/>
    <m/>
    <m/>
    <m/>
    <m/>
    <m/>
    <s v="No"/>
    <m/>
    <s v="No"/>
    <m/>
    <m/>
    <m/>
    <m/>
    <m/>
    <m/>
    <m/>
    <m/>
    <m/>
    <m/>
    <s v="Participatory (Both wife &amp; Husband)"/>
    <m/>
    <s v="No"/>
    <m/>
    <s v="لايوجد"/>
    <s v="SMS/whatsapp"/>
    <m/>
    <m/>
    <m/>
    <b v="1"/>
    <m/>
    <m/>
    <m/>
    <m/>
    <m/>
    <s v="Social media messaging (e.g. Facebook)"/>
    <m/>
    <m/>
    <m/>
    <m/>
    <b v="1"/>
    <m/>
    <m/>
    <m/>
    <s v="لايوجد"/>
    <s v="uuid:98b2202a-c6c1-42dd-adbf-14864b1d37f4"/>
    <n v="92472665"/>
    <s v="98b2202a-c6c1-42dd-adbf-14864b1d37f4"/>
    <d v="2022-02-10T13:21:53"/>
    <n v="199"/>
    <m/>
    <n v="-1"/>
    <m/>
    <m/>
    <s v="202202091909"/>
    <n v="1465"/>
    <s v="nsenumerator"/>
    <n v="648550"/>
  </r>
  <r>
    <s v="2022-02-10T10:31:45.074+03:00"/>
    <s v="2022-02-10T11:00:26.347+03:00"/>
    <m/>
    <s v="لينا عبدالله"/>
    <s v="MRFS"/>
    <m/>
    <d v="2022-02-10T00:00:00"/>
    <x v="10"/>
    <s v="All"/>
    <s v="Yes"/>
    <s v="Host"/>
    <m/>
    <s v="Primary Caregiver of children &lt;18 years"/>
    <m/>
    <x v="0"/>
    <s v="18-29"/>
    <s v="Wife/Husband"/>
    <s v="Male"/>
    <s v="No members with a disability"/>
    <b v="1"/>
    <m/>
    <m/>
    <m/>
    <m/>
    <m/>
    <m/>
    <s v="Married"/>
    <s v="Intermediate / preparatory"/>
    <n v="0"/>
    <n v="0"/>
    <n v="0"/>
    <n v="2"/>
    <n v="1"/>
    <n v="1"/>
    <n v="0"/>
    <s v="3"/>
    <s v="1"/>
    <s v="4"/>
    <n v="0"/>
    <n v="0"/>
    <n v="1"/>
    <n v="1"/>
    <n v="1"/>
    <n v="0"/>
    <s v="2"/>
    <s v="1"/>
    <s v="3"/>
    <s v="5"/>
    <s v="0"/>
    <s v="2"/>
    <s v="7"/>
    <n v="7"/>
    <s v="Food and basic needs"/>
    <m/>
    <s v="Income / livelihoods"/>
    <m/>
    <s v="Health"/>
    <m/>
    <s v="Primary Health care unit-outpatient only (PHCU)"/>
    <b v="1"/>
    <m/>
    <m/>
    <m/>
    <m/>
    <m/>
    <m/>
    <m/>
    <m/>
    <n v="10"/>
    <x v="2"/>
    <s v="Yes"/>
    <s v="Some types of medicines are not available in the market"/>
    <b v="1"/>
    <b v="0"/>
    <b v="0"/>
    <b v="0"/>
    <b v="0"/>
    <b v="0"/>
    <b v="0"/>
    <b v="0"/>
    <b v="0"/>
    <b v="0"/>
    <m/>
    <s v="Lack of medicine availability"/>
    <b v="0"/>
    <b v="0"/>
    <b v="0"/>
    <b v="0"/>
    <b v="1"/>
    <b v="0"/>
    <b v="0"/>
    <b v="0"/>
    <b v="0"/>
    <b v="0"/>
    <b v="0"/>
    <b v="0"/>
    <b v="0"/>
    <b v="0"/>
    <m/>
    <s v="Antibiotic Pediatric medicine"/>
    <b v="0"/>
    <b v="0"/>
    <b v="1"/>
    <b v="0"/>
    <b v="1"/>
    <b v="0"/>
    <b v="0"/>
    <m/>
    <m/>
    <n v="1"/>
    <m/>
    <m/>
    <m/>
    <m/>
    <m/>
    <m/>
    <m/>
    <m/>
    <m/>
    <x v="1"/>
    <s v="Eumours and misconceptions (people died from the vaccine, it is a conspiracy, Corona is all a lie, etc…)"/>
    <m/>
    <m/>
    <m/>
    <m/>
    <m/>
    <b v="1"/>
    <m/>
    <m/>
    <m/>
    <m/>
    <m/>
    <x v="1"/>
    <s v="Hospital for surgery/ C-section"/>
    <m/>
    <m/>
    <m/>
    <m/>
    <m/>
    <m/>
    <b v="1"/>
    <m/>
    <m/>
    <m/>
    <m/>
    <x v="1"/>
    <s v="In person by community workers"/>
    <m/>
    <b v="1"/>
    <m/>
    <m/>
    <m/>
    <m/>
    <m/>
    <m/>
    <m/>
    <s v="No"/>
    <s v="No"/>
    <s v="Yes"/>
    <s v="No"/>
    <s v="No"/>
    <s v="No"/>
    <s v="No"/>
    <s v="No"/>
    <s v="No"/>
    <s v="Yes"/>
    <s v="Yes"/>
    <s v="No"/>
    <m/>
    <m/>
    <m/>
    <m/>
    <m/>
    <m/>
    <m/>
    <m/>
    <m/>
    <m/>
    <m/>
    <m/>
    <m/>
    <m/>
    <m/>
    <n v="0"/>
    <x v="1"/>
    <m/>
    <m/>
    <m/>
    <m/>
    <s v="Anxiety Mood swings Economic"/>
    <m/>
    <m/>
    <m/>
    <m/>
    <m/>
    <b v="1"/>
    <m/>
    <m/>
    <b v="1"/>
    <m/>
    <m/>
    <b v="1"/>
    <m/>
    <m/>
    <m/>
    <m/>
    <m/>
    <m/>
    <s v="Adult Women Adult Men"/>
    <b v="1"/>
    <b v="1"/>
    <m/>
    <m/>
    <m/>
    <m/>
    <m/>
    <m/>
    <m/>
    <m/>
    <m/>
    <m/>
    <m/>
    <s v="بسبب المسؤولية"/>
    <s v="Speaking to a friend Speaking to a family member"/>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Kidnapping Exploitation"/>
    <b v="1"/>
    <m/>
    <m/>
    <m/>
    <m/>
    <m/>
    <m/>
    <m/>
    <m/>
    <m/>
    <m/>
    <b v="1"/>
    <m/>
    <m/>
    <m/>
    <m/>
    <s v="Peer groups (e.g. friends) Siblings School teachers Parents"/>
    <b v="1"/>
    <m/>
    <b v="1"/>
    <m/>
    <b v="1"/>
    <b v="1"/>
    <m/>
    <m/>
    <m/>
    <m/>
    <m/>
    <m/>
    <m/>
    <m/>
    <m/>
    <s v="None"/>
    <m/>
    <m/>
    <m/>
    <m/>
    <m/>
    <m/>
    <m/>
    <m/>
    <b v="1"/>
    <m/>
    <m/>
    <s v="Lack of awareness"/>
    <b v="1"/>
    <m/>
    <m/>
    <m/>
    <m/>
    <m/>
    <m/>
    <m/>
    <m/>
    <m/>
    <s v="Yes"/>
    <m/>
    <s v="No"/>
    <m/>
    <s v="Quraan Awareness / educational activities / psychosocial support Entertainement activities Case Management activities"/>
    <m/>
    <b v="1"/>
    <m/>
    <m/>
    <b v="1"/>
    <b v="1"/>
    <b v="1"/>
    <m/>
    <m/>
    <m/>
    <m/>
    <s v="I don't know"/>
    <m/>
    <m/>
    <m/>
    <m/>
    <m/>
    <m/>
    <m/>
    <b v="1"/>
    <m/>
    <m/>
    <s v="Salaried work"/>
    <m/>
    <m/>
    <m/>
    <m/>
    <m/>
    <b v="1"/>
    <m/>
    <m/>
    <m/>
    <m/>
    <m/>
    <m/>
    <m/>
    <m/>
    <n v="500"/>
    <n v="1000"/>
    <x v="66"/>
    <b v="1"/>
    <m/>
    <m/>
    <m/>
    <m/>
    <m/>
    <b v="1"/>
    <m/>
    <m/>
    <m/>
    <m/>
    <m/>
    <m/>
    <m/>
    <m/>
    <m/>
    <m/>
    <s v="No"/>
    <m/>
    <m/>
    <m/>
    <m/>
    <m/>
    <m/>
    <m/>
    <m/>
    <m/>
    <s v="No"/>
    <m/>
    <s v="Do not know"/>
    <m/>
    <m/>
    <m/>
    <m/>
    <m/>
    <m/>
    <m/>
    <m/>
    <m/>
    <m/>
    <s v="Participatory (Both wife &amp; Husband)"/>
    <m/>
    <s v="No"/>
    <m/>
    <s v="دعم غذائي ومالي وصحي"/>
    <s v="In-person to MRFS/partner staff Suggestion boxes"/>
    <b v="1"/>
    <b v="1"/>
    <m/>
    <m/>
    <m/>
    <m/>
    <m/>
    <m/>
    <m/>
    <s v="In-person from staff"/>
    <b v="1"/>
    <m/>
    <m/>
    <m/>
    <m/>
    <m/>
    <m/>
    <m/>
    <s v="لا"/>
    <s v="uuid:0a690a2f-da3d-465f-bb99-9f23e5b86607"/>
    <n v="92472728"/>
    <s v="0a690a2f-da3d-465f-bb99-9f23e5b86607"/>
    <d v="2022-02-10T13:23:07"/>
    <n v="200"/>
    <m/>
    <n v="-1"/>
    <m/>
    <m/>
    <s v="202202091909"/>
    <n v="1721"/>
    <s v="nsenumerator"/>
    <n v="648550"/>
  </r>
  <r>
    <s v="2022-02-10T11:00:48.367+03:00"/>
    <s v="2022-02-10T11:59:29.004+03:00"/>
    <m/>
    <s v="لينا عبدالله"/>
    <s v="MRFS"/>
    <m/>
    <d v="2022-02-10T00:00:00"/>
    <x v="10"/>
    <s v="All"/>
    <s v="Yes"/>
    <s v="IDP"/>
    <d v="2019-01-01T00:00:00"/>
    <s v="Primary Caregiver of children &lt;18 years"/>
    <m/>
    <x v="0"/>
    <s v="30-39"/>
    <s v="Wife/Husband"/>
    <s v="Male"/>
    <s v="No members with a disability"/>
    <b v="1"/>
    <m/>
    <m/>
    <m/>
    <m/>
    <m/>
    <m/>
    <s v="Married"/>
    <s v="Primary"/>
    <n v="1"/>
    <n v="0"/>
    <n v="1"/>
    <n v="1"/>
    <n v="0"/>
    <n v="1"/>
    <n v="0"/>
    <s v="2"/>
    <s v="1"/>
    <s v="3"/>
    <n v="0"/>
    <n v="0"/>
    <n v="0"/>
    <n v="1"/>
    <n v="1"/>
    <n v="0"/>
    <s v="1"/>
    <s v="1"/>
    <s v="2"/>
    <s v="3"/>
    <s v="1"/>
    <s v="2"/>
    <s v="5"/>
    <n v="5"/>
    <s v="Food and basic needs"/>
    <m/>
    <s v="Shelter / housing"/>
    <m/>
    <s v="Income / livelihoods"/>
    <m/>
    <s v="Primary Health care unit-outpatient only (PHCU)"/>
    <b v="1"/>
    <m/>
    <m/>
    <m/>
    <m/>
    <m/>
    <m/>
    <m/>
    <m/>
    <n v="15"/>
    <x v="1"/>
    <s v="Yes"/>
    <s v="Some types of medicines are not available in the market"/>
    <b v="1"/>
    <b v="0"/>
    <b v="0"/>
    <b v="0"/>
    <b v="0"/>
    <b v="0"/>
    <b v="0"/>
    <b v="0"/>
    <b v="0"/>
    <b v="0"/>
    <m/>
    <s v="Lack of medicine availability"/>
    <b v="0"/>
    <b v="0"/>
    <b v="0"/>
    <b v="0"/>
    <b v="1"/>
    <b v="0"/>
    <b v="0"/>
    <b v="0"/>
    <b v="0"/>
    <b v="0"/>
    <b v="0"/>
    <b v="0"/>
    <b v="0"/>
    <b v="0"/>
    <m/>
    <s v="Pediatric medicine"/>
    <b v="0"/>
    <b v="0"/>
    <b v="1"/>
    <b v="0"/>
    <b v="0"/>
    <b v="0"/>
    <b v="0"/>
    <m/>
    <m/>
    <m/>
    <n v="1"/>
    <m/>
    <m/>
    <m/>
    <m/>
    <m/>
    <m/>
    <m/>
    <m/>
    <x v="1"/>
    <s v="Uncertain if the COVID-19 vaccine will be effective"/>
    <m/>
    <b v="1"/>
    <m/>
    <m/>
    <m/>
    <m/>
    <m/>
    <m/>
    <m/>
    <m/>
    <m/>
    <x v="1"/>
    <s v="Hospital for surgery/ C-section"/>
    <m/>
    <m/>
    <m/>
    <m/>
    <m/>
    <m/>
    <b v="1"/>
    <m/>
    <m/>
    <m/>
    <m/>
    <x v="1"/>
    <s v="Social media Whatsapp / SMS"/>
    <m/>
    <m/>
    <b v="1"/>
    <b v="1"/>
    <m/>
    <m/>
    <m/>
    <s v="واتس اب_x000a_فيس بوك_x000a_يوتيوب"/>
    <m/>
    <s v="No"/>
    <s v="No"/>
    <s v="Yes"/>
    <s v="Yes"/>
    <s v="No"/>
    <s v="No"/>
    <s v="No"/>
    <s v="Yes"/>
    <s v="Yes"/>
    <s v="Yes"/>
    <s v="Yes"/>
    <s v="No"/>
    <m/>
    <s v="Yes"/>
    <s v="No"/>
    <s v="No"/>
    <s v="No"/>
    <s v="No"/>
    <s v="Yes"/>
    <s v="Yes"/>
    <s v="Yes"/>
    <s v="No"/>
    <s v="Yes"/>
    <s v="Yes"/>
    <s v="No"/>
    <s v="No"/>
    <s v="No"/>
    <n v="6"/>
    <x v="2"/>
    <n v="1"/>
    <s v="1"/>
    <n v="1"/>
    <s v="1"/>
    <s v="Inability to carry out work or daily tasks Sadness Anxiety"/>
    <m/>
    <m/>
    <m/>
    <b v="1"/>
    <b v="1"/>
    <b v="1"/>
    <m/>
    <m/>
    <m/>
    <m/>
    <m/>
    <m/>
    <m/>
    <m/>
    <m/>
    <m/>
    <m/>
    <m/>
    <s v="Adult Men Adult Women"/>
    <b v="1"/>
    <b v="1"/>
    <m/>
    <m/>
    <m/>
    <m/>
    <m/>
    <m/>
    <m/>
    <m/>
    <m/>
    <m/>
    <m/>
    <s v="مسؤولية"/>
    <s v="Speaking to a family member Speaking to a friend"/>
    <b v="1"/>
    <b v="1"/>
    <m/>
    <m/>
    <m/>
    <m/>
    <m/>
    <m/>
    <m/>
    <m/>
    <m/>
    <m/>
    <s v="Family Friends"/>
    <b v="1"/>
    <b v="1"/>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Kidnapping Physical abuse Child marriage Sexual abuse Dropout of school"/>
    <b v="1"/>
    <m/>
    <b v="1"/>
    <b v="1"/>
    <m/>
    <b v="1"/>
    <m/>
    <m/>
    <m/>
    <m/>
    <m/>
    <m/>
    <b v="1"/>
    <m/>
    <m/>
    <m/>
    <s v="Peer groups (e.g. friends) Parents Siblings"/>
    <b v="1"/>
    <m/>
    <b v="1"/>
    <m/>
    <m/>
    <b v="1"/>
    <m/>
    <m/>
    <m/>
    <m/>
    <m/>
    <m/>
    <m/>
    <m/>
    <m/>
    <s v="Quraan"/>
    <m/>
    <b v="1"/>
    <m/>
    <m/>
    <m/>
    <m/>
    <m/>
    <m/>
    <m/>
    <m/>
    <m/>
    <s v="No barriers"/>
    <m/>
    <m/>
    <m/>
    <m/>
    <m/>
    <m/>
    <m/>
    <m/>
    <b v="1"/>
    <m/>
    <s v="Yes"/>
    <m/>
    <s v="No"/>
    <m/>
    <s v="Awareness / educational activities / psychosocial support Entertainement activities Sport activity"/>
    <b v="1"/>
    <m/>
    <m/>
    <m/>
    <b v="1"/>
    <b v="1"/>
    <m/>
    <m/>
    <m/>
    <m/>
    <m/>
    <s v="Orphans living in the community"/>
    <m/>
    <m/>
    <b v="1"/>
    <m/>
    <m/>
    <m/>
    <m/>
    <m/>
    <m/>
    <m/>
    <s v="Salaried work"/>
    <m/>
    <m/>
    <m/>
    <m/>
    <m/>
    <b v="1"/>
    <m/>
    <m/>
    <m/>
    <m/>
    <m/>
    <m/>
    <m/>
    <m/>
    <n v="2000"/>
    <n v="3500"/>
    <x v="66"/>
    <b v="1"/>
    <m/>
    <m/>
    <m/>
    <m/>
    <m/>
    <b v="1"/>
    <m/>
    <m/>
    <m/>
    <m/>
    <m/>
    <m/>
    <m/>
    <m/>
    <m/>
    <m/>
    <s v="Yes"/>
    <s v="Food baskets"/>
    <b v="1"/>
    <m/>
    <m/>
    <m/>
    <m/>
    <m/>
    <m/>
    <m/>
    <s v="No"/>
    <m/>
    <s v="No"/>
    <m/>
    <m/>
    <m/>
    <m/>
    <m/>
    <m/>
    <m/>
    <m/>
    <m/>
    <m/>
    <s v="Participatory (Both wife &amp; Husband)"/>
    <m/>
    <s v="No"/>
    <m/>
    <s v="دعم صحي دعم غذائي دعم مالي"/>
    <s v="In-person to MRFS/partner staff Suggestion boxes"/>
    <b v="1"/>
    <b v="1"/>
    <m/>
    <m/>
    <m/>
    <m/>
    <m/>
    <m/>
    <m/>
    <s v="In-person from staff"/>
    <b v="1"/>
    <m/>
    <m/>
    <m/>
    <m/>
    <m/>
    <m/>
    <m/>
    <s v="لا"/>
    <s v="uuid:70d2b73b-2a95-49c2-8a85-3adf13120f4d"/>
    <n v="92472730"/>
    <s v="70d2b73b-2a95-49c2-8a85-3adf13120f4d"/>
    <d v="2022-02-10T13:23:07"/>
    <n v="201"/>
    <m/>
    <n v="-1"/>
    <m/>
    <m/>
    <s v="202202091909"/>
    <n v="3521"/>
    <s v="nsenumerator"/>
    <n v="648550"/>
  </r>
  <r>
    <s v="2022-02-10T12:19:45.292+03:00"/>
    <s v="2022-02-10T12:30:46.202+03:00"/>
    <m/>
    <s v="لينا عبدالله"/>
    <s v="MRFS"/>
    <m/>
    <d v="2022-02-10T00:00:00"/>
    <x v="10"/>
    <s v="All"/>
    <s v="Yes"/>
    <s v="IDP"/>
    <d v="2020-02-10T00:00:00"/>
    <s v="Head of Household"/>
    <m/>
    <x v="0"/>
    <s v="30-39"/>
    <s v="Is the Head of household"/>
    <s v="Female"/>
    <s v="No members with a disability"/>
    <b v="1"/>
    <m/>
    <m/>
    <m/>
    <m/>
    <m/>
    <m/>
    <s v="Widowed"/>
    <s v="institute / diploma"/>
    <n v="0"/>
    <n v="0"/>
    <n v="0"/>
    <n v="2"/>
    <n v="2"/>
    <n v="0"/>
    <n v="0"/>
    <s v="4"/>
    <s v="0"/>
    <s v="4"/>
    <n v="0"/>
    <n v="0"/>
    <n v="0"/>
    <n v="0"/>
    <n v="1"/>
    <n v="0"/>
    <s v="0"/>
    <s v="1"/>
    <s v="1"/>
    <s v="4"/>
    <s v="0"/>
    <s v="1"/>
    <s v="5"/>
    <n v="5"/>
    <s v="Food and basic needs"/>
    <m/>
    <s v="Shelter / housing"/>
    <m/>
    <s v="Income / livelihoods"/>
    <m/>
    <s v="Primary Health care unit-outpatient only (PHCU) Hospital"/>
    <b v="1"/>
    <m/>
    <b v="1"/>
    <m/>
    <m/>
    <m/>
    <m/>
    <m/>
    <m/>
    <n v="20"/>
    <x v="1"/>
    <s v="No"/>
    <m/>
    <m/>
    <m/>
    <m/>
    <m/>
    <m/>
    <m/>
    <m/>
    <m/>
    <m/>
    <m/>
    <m/>
    <m/>
    <m/>
    <m/>
    <m/>
    <m/>
    <m/>
    <m/>
    <m/>
    <m/>
    <m/>
    <m/>
    <m/>
    <m/>
    <m/>
    <m/>
    <m/>
    <s v="Pediatric medicine"/>
    <b v="0"/>
    <b v="0"/>
    <b v="1"/>
    <b v="0"/>
    <b v="0"/>
    <b v="0"/>
    <b v="0"/>
    <m/>
    <m/>
    <n v="1"/>
    <m/>
    <n v="1"/>
    <m/>
    <m/>
    <m/>
    <m/>
    <m/>
    <m/>
    <m/>
    <x v="1"/>
    <s v="Uncertain if the COVID-19 vaccine will be effective"/>
    <m/>
    <b v="1"/>
    <m/>
    <m/>
    <m/>
    <m/>
    <m/>
    <m/>
    <m/>
    <m/>
    <m/>
    <x v="1"/>
    <s v="At private primary health care centre/hospital Hospital for normal delivery"/>
    <m/>
    <m/>
    <m/>
    <m/>
    <b v="1"/>
    <b v="1"/>
    <m/>
    <m/>
    <m/>
    <m/>
    <m/>
    <x v="1"/>
    <s v="In person at health centers In person by community workers"/>
    <b v="1"/>
    <b v="1"/>
    <m/>
    <m/>
    <m/>
    <m/>
    <m/>
    <m/>
    <m/>
    <s v="Yes"/>
    <s v="Yes"/>
    <s v="Yes"/>
    <s v="Yes"/>
    <s v="No"/>
    <s v="No"/>
    <s v="No"/>
    <s v="No"/>
    <s v="Yes"/>
    <s v="Yes"/>
    <s v="Yes"/>
    <s v="No"/>
    <m/>
    <m/>
    <m/>
    <m/>
    <m/>
    <m/>
    <m/>
    <m/>
    <m/>
    <m/>
    <m/>
    <m/>
    <m/>
    <m/>
    <m/>
    <n v="0"/>
    <x v="1"/>
    <m/>
    <m/>
    <m/>
    <m/>
    <s v="Hopelessness Anxiety Sadness"/>
    <m/>
    <m/>
    <b v="1"/>
    <m/>
    <b v="1"/>
    <b v="1"/>
    <m/>
    <m/>
    <m/>
    <m/>
    <m/>
    <m/>
    <m/>
    <m/>
    <m/>
    <m/>
    <m/>
    <m/>
    <s v="Adult Women"/>
    <b v="1"/>
    <m/>
    <m/>
    <m/>
    <m/>
    <m/>
    <m/>
    <m/>
    <m/>
    <m/>
    <m/>
    <m/>
    <m/>
    <s v="تحمل المسؤولية"/>
    <s v="Smoking"/>
    <m/>
    <m/>
    <m/>
    <m/>
    <m/>
    <m/>
    <b v="1"/>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Fear of being identified as survivors"/>
    <b v="1"/>
    <m/>
    <m/>
    <m/>
    <m/>
    <m/>
    <m/>
    <m/>
    <m/>
    <s v="Child labour Sexual abuse Dropout of school"/>
    <m/>
    <b v="1"/>
    <m/>
    <m/>
    <m/>
    <b v="1"/>
    <m/>
    <m/>
    <m/>
    <m/>
    <m/>
    <m/>
    <b v="1"/>
    <m/>
    <m/>
    <m/>
    <s v="Peer groups (e.g. friends) Siblings Parents Relatives"/>
    <b v="1"/>
    <m/>
    <b v="1"/>
    <m/>
    <m/>
    <b v="1"/>
    <b v="1"/>
    <m/>
    <m/>
    <m/>
    <m/>
    <m/>
    <m/>
    <m/>
    <m/>
    <s v="None"/>
    <m/>
    <m/>
    <m/>
    <m/>
    <m/>
    <m/>
    <m/>
    <m/>
    <b v="1"/>
    <m/>
    <m/>
    <s v="Lack of awareness"/>
    <b v="1"/>
    <m/>
    <m/>
    <m/>
    <m/>
    <m/>
    <m/>
    <m/>
    <m/>
    <m/>
    <s v="Yes"/>
    <m/>
    <s v="No"/>
    <m/>
    <s v="Quraan Hand crafts Entertainement activities Awareness / educational activities / psychosocial support"/>
    <m/>
    <b v="1"/>
    <b v="1"/>
    <m/>
    <b v="1"/>
    <b v="1"/>
    <m/>
    <m/>
    <m/>
    <m/>
    <m/>
    <s v="Orphans living in the community"/>
    <m/>
    <m/>
    <b v="1"/>
    <m/>
    <m/>
    <m/>
    <m/>
    <m/>
    <m/>
    <m/>
    <s v="No income"/>
    <b v="1"/>
    <m/>
    <m/>
    <m/>
    <m/>
    <m/>
    <m/>
    <m/>
    <m/>
    <m/>
    <m/>
    <m/>
    <m/>
    <m/>
    <m/>
    <n v="2500"/>
    <x v="22"/>
    <b v="1"/>
    <m/>
    <m/>
    <m/>
    <m/>
    <b v="1"/>
    <m/>
    <m/>
    <m/>
    <m/>
    <m/>
    <m/>
    <m/>
    <m/>
    <m/>
    <m/>
    <m/>
    <s v="Yes"/>
    <s v="Food baskets"/>
    <b v="1"/>
    <m/>
    <m/>
    <m/>
    <m/>
    <m/>
    <m/>
    <m/>
    <s v="No"/>
    <m/>
    <s v="No"/>
    <m/>
    <m/>
    <m/>
    <m/>
    <m/>
    <m/>
    <m/>
    <m/>
    <m/>
    <m/>
    <s v="Decided by women / wife only"/>
    <m/>
    <s v="No"/>
    <m/>
    <s v="لا شيء"/>
    <s v="In-person to MRFS/partner staff Suggestion boxes"/>
    <b v="1"/>
    <b v="1"/>
    <m/>
    <m/>
    <m/>
    <m/>
    <m/>
    <m/>
    <m/>
    <s v="In-person from staff"/>
    <b v="1"/>
    <m/>
    <m/>
    <m/>
    <m/>
    <m/>
    <m/>
    <m/>
    <s v="لا"/>
    <s v="uuid:bc53e777-6a31-4333-b837-3e2f9aef692b"/>
    <n v="92472732"/>
    <s v="bc53e777-6a31-4333-b837-3e2f9aef692b"/>
    <d v="2022-02-10T13:23:08"/>
    <n v="202"/>
    <m/>
    <n v="-1"/>
    <m/>
    <m/>
    <s v="202202091909"/>
    <n v="661"/>
    <s v="nsenumerator"/>
    <n v="648550"/>
  </r>
  <r>
    <s v="2022-02-10T13:01:22.208+03:00"/>
    <s v="2022-02-10T13:36:34.800+03:00"/>
    <m/>
    <s v="لينا عبدالله"/>
    <s v="MRFS"/>
    <m/>
    <d v="2022-02-10T00:00:00"/>
    <x v="10"/>
    <s v="All"/>
    <s v="Yes"/>
    <s v="IDP"/>
    <d v="2020-02-10T00:00:00"/>
    <s v="Primary Caregiver of children &lt;18 years"/>
    <m/>
    <x v="0"/>
    <s v="30-39"/>
    <s v="Wife/Husband"/>
    <s v="Male"/>
    <s v="No members with a disability"/>
    <b v="1"/>
    <m/>
    <m/>
    <m/>
    <m/>
    <m/>
    <m/>
    <s v="Married"/>
    <s v="University"/>
    <n v="0"/>
    <n v="0"/>
    <n v="1"/>
    <n v="0"/>
    <n v="0"/>
    <n v="1"/>
    <n v="0"/>
    <s v="1"/>
    <s v="1"/>
    <s v="2"/>
    <n v="0"/>
    <n v="1"/>
    <n v="0"/>
    <n v="0"/>
    <n v="1"/>
    <n v="0"/>
    <s v="1"/>
    <s v="1"/>
    <s v="2"/>
    <s v="2"/>
    <s v="2"/>
    <s v="2"/>
    <s v="4"/>
    <n v="4"/>
    <s v="Shelter / housing"/>
    <m/>
    <s v="Income / livelihoods"/>
    <m/>
    <s v="Food and basic needs"/>
    <m/>
    <s v="Primary Health care Centre (PHCC)-outpatient,inpatient + maternity Hospital"/>
    <m/>
    <b v="1"/>
    <b v="1"/>
    <m/>
    <m/>
    <m/>
    <m/>
    <m/>
    <m/>
    <n v="20"/>
    <x v="5"/>
    <s v="No"/>
    <m/>
    <m/>
    <m/>
    <m/>
    <m/>
    <m/>
    <m/>
    <m/>
    <m/>
    <m/>
    <m/>
    <m/>
    <m/>
    <m/>
    <m/>
    <m/>
    <m/>
    <m/>
    <m/>
    <m/>
    <m/>
    <m/>
    <m/>
    <m/>
    <m/>
    <m/>
    <m/>
    <m/>
    <s v="Do not know"/>
    <b v="0"/>
    <b v="0"/>
    <b v="0"/>
    <b v="0"/>
    <b v="0"/>
    <b v="0"/>
    <b v="1"/>
    <m/>
    <m/>
    <m/>
    <m/>
    <n v="1"/>
    <m/>
    <m/>
    <m/>
    <m/>
    <m/>
    <m/>
    <m/>
    <x v="1"/>
    <s v="Uncertain if the COVID-19 vaccine will be effective"/>
    <m/>
    <b v="1"/>
    <m/>
    <m/>
    <m/>
    <m/>
    <m/>
    <m/>
    <m/>
    <m/>
    <m/>
    <x v="3"/>
    <s v="Hospital for normal delivery Hospital for surgery/ C-section"/>
    <m/>
    <m/>
    <m/>
    <m/>
    <m/>
    <b v="1"/>
    <b v="1"/>
    <m/>
    <m/>
    <m/>
    <m/>
    <x v="2"/>
    <s v="In person at health centers In person by community workers"/>
    <b v="1"/>
    <b v="1"/>
    <m/>
    <m/>
    <m/>
    <m/>
    <m/>
    <m/>
    <m/>
    <s v="No"/>
    <s v="Yes"/>
    <s v="Yes"/>
    <s v="Yes"/>
    <s v="No"/>
    <s v="No"/>
    <s v="No"/>
    <s v="No"/>
    <s v="No"/>
    <s v="Yes"/>
    <s v="Yes"/>
    <s v="No"/>
    <m/>
    <s v="Yes"/>
    <s v="Yes"/>
    <s v="Yes"/>
    <s v="No"/>
    <s v="No"/>
    <s v="No"/>
    <s v="No"/>
    <s v="No"/>
    <s v="No"/>
    <s v="No"/>
    <s v="Yes"/>
    <s v="No"/>
    <s v="No"/>
    <s v="No"/>
    <n v="4"/>
    <x v="1"/>
    <n v="2"/>
    <s v="2"/>
    <m/>
    <m/>
    <s v="No problems"/>
    <m/>
    <m/>
    <m/>
    <m/>
    <m/>
    <m/>
    <m/>
    <m/>
    <m/>
    <m/>
    <m/>
    <m/>
    <m/>
    <m/>
    <m/>
    <m/>
    <b v="1"/>
    <m/>
    <m/>
    <m/>
    <m/>
    <m/>
    <m/>
    <m/>
    <m/>
    <m/>
    <m/>
    <m/>
    <m/>
    <m/>
    <m/>
    <m/>
    <m/>
    <m/>
    <m/>
    <m/>
    <m/>
    <m/>
    <m/>
    <m/>
    <m/>
    <m/>
    <m/>
    <m/>
    <m/>
    <m/>
    <s v="NGO"/>
    <m/>
    <m/>
    <b v="1"/>
    <m/>
    <m/>
    <m/>
    <m/>
    <m/>
    <m/>
    <m/>
    <m/>
    <m/>
    <s v="Don't Know"/>
    <m/>
    <m/>
    <m/>
    <m/>
    <m/>
    <m/>
    <m/>
    <b v="1"/>
    <m/>
    <x v="1"/>
    <m/>
    <s v="Don't know"/>
    <m/>
    <m/>
    <m/>
    <m/>
    <m/>
    <m/>
    <m/>
    <m/>
    <m/>
    <m/>
    <m/>
    <m/>
    <b v="1"/>
    <m/>
    <x v="1"/>
    <s v="Don't Know"/>
    <m/>
    <m/>
    <m/>
    <m/>
    <m/>
    <m/>
    <m/>
    <m/>
    <m/>
    <b v="1"/>
    <m/>
    <s v="Don't Know"/>
    <m/>
    <m/>
    <m/>
    <m/>
    <m/>
    <m/>
    <m/>
    <m/>
    <b v="1"/>
    <m/>
    <s v="Don't Know"/>
    <m/>
    <m/>
    <m/>
    <m/>
    <m/>
    <m/>
    <m/>
    <b v="1"/>
    <m/>
    <m/>
    <m/>
    <m/>
    <m/>
    <m/>
    <m/>
    <m/>
    <m/>
    <m/>
    <s v="Don't Know"/>
    <m/>
    <m/>
    <m/>
    <m/>
    <m/>
    <m/>
    <m/>
    <b v="1"/>
    <m/>
    <s v="Kidnapping Sexual abuse"/>
    <b v="1"/>
    <m/>
    <m/>
    <m/>
    <m/>
    <b v="1"/>
    <m/>
    <m/>
    <m/>
    <m/>
    <m/>
    <m/>
    <m/>
    <m/>
    <m/>
    <m/>
    <s v="Peer groups (e.g. friends) Parents Relatives"/>
    <b v="1"/>
    <m/>
    <m/>
    <m/>
    <m/>
    <b v="1"/>
    <b v="1"/>
    <m/>
    <m/>
    <m/>
    <m/>
    <m/>
    <m/>
    <m/>
    <m/>
    <s v="None"/>
    <m/>
    <m/>
    <m/>
    <m/>
    <m/>
    <m/>
    <m/>
    <m/>
    <b v="1"/>
    <m/>
    <m/>
    <s v="Lack of awareness"/>
    <b v="1"/>
    <m/>
    <m/>
    <m/>
    <m/>
    <m/>
    <m/>
    <m/>
    <m/>
    <m/>
    <s v="Not applicable (no child of school going age)"/>
    <m/>
    <s v="Not applicable (no child of school going age)"/>
    <m/>
    <s v="Awareness / educational activities / psychosocial support Quraan Painting / re-creational activity Entertainement activities"/>
    <m/>
    <b v="1"/>
    <m/>
    <b v="1"/>
    <b v="1"/>
    <b v="1"/>
    <m/>
    <m/>
    <m/>
    <m/>
    <m/>
    <s v="Orphans living in the community"/>
    <m/>
    <m/>
    <b v="1"/>
    <m/>
    <m/>
    <m/>
    <m/>
    <m/>
    <m/>
    <m/>
    <s v="Skilled labour"/>
    <m/>
    <m/>
    <m/>
    <m/>
    <b v="1"/>
    <m/>
    <m/>
    <m/>
    <m/>
    <m/>
    <m/>
    <m/>
    <m/>
    <m/>
    <n v="1000"/>
    <n v="2000"/>
    <x v="2"/>
    <b v="1"/>
    <m/>
    <m/>
    <m/>
    <b v="1"/>
    <m/>
    <m/>
    <m/>
    <m/>
    <m/>
    <m/>
    <m/>
    <m/>
    <m/>
    <m/>
    <m/>
    <m/>
    <s v="Do not know"/>
    <m/>
    <m/>
    <m/>
    <m/>
    <m/>
    <m/>
    <m/>
    <m/>
    <m/>
    <s v="Do not know"/>
    <m/>
    <s v="Do not know"/>
    <m/>
    <m/>
    <m/>
    <m/>
    <m/>
    <m/>
    <m/>
    <m/>
    <m/>
    <m/>
    <s v="Participatory (Both wife &amp; Husband)"/>
    <m/>
    <s v="No"/>
    <m/>
    <s v="لا شيء"/>
    <s v="In-person to MRFS/partner staff Suggestion boxes"/>
    <b v="1"/>
    <b v="1"/>
    <m/>
    <m/>
    <m/>
    <m/>
    <m/>
    <m/>
    <m/>
    <s v="In-person from staff"/>
    <b v="1"/>
    <m/>
    <m/>
    <m/>
    <m/>
    <m/>
    <m/>
    <m/>
    <s v="لا"/>
    <s v="uuid:1d5113cc-6dae-46f8-b841-9926b5d5ab80"/>
    <n v="92472733"/>
    <s v="1d5113cc-6dae-46f8-b841-9926b5d5ab80"/>
    <d v="2022-02-10T13:23:09"/>
    <n v="203"/>
    <m/>
    <n v="-1"/>
    <m/>
    <m/>
    <s v="202202091909"/>
    <n v="2112"/>
    <s v="nsenumerator"/>
    <n v="648550"/>
  </r>
  <r>
    <s v="2022-02-10T13:39:57.118+03:00"/>
    <s v="2022-02-10T14:09:12.137+03:00"/>
    <m/>
    <s v="صهيب برغوث"/>
    <s v="MRFS"/>
    <m/>
    <d v="2022-02-10T00:00:00"/>
    <x v="10"/>
    <s v="All"/>
    <s v="Yes"/>
    <s v="Host"/>
    <m/>
    <s v="Head of Household"/>
    <m/>
    <x v="1"/>
    <s v="30-39"/>
    <s v="Is the Head of household"/>
    <s v="Male"/>
    <s v="No members with a disability"/>
    <b v="1"/>
    <m/>
    <m/>
    <m/>
    <m/>
    <m/>
    <m/>
    <s v="Married"/>
    <s v="Primary"/>
    <n v="0"/>
    <n v="0"/>
    <n v="1"/>
    <n v="0"/>
    <n v="0"/>
    <n v="1"/>
    <n v="0"/>
    <s v="1"/>
    <s v="1"/>
    <s v="2"/>
    <n v="0"/>
    <n v="2"/>
    <n v="0"/>
    <n v="0"/>
    <n v="1"/>
    <n v="0"/>
    <s v="2"/>
    <s v="1"/>
    <s v="3"/>
    <s v="3"/>
    <s v="3"/>
    <s v="2"/>
    <s v="5"/>
    <n v="5"/>
    <s v="Food and basic needs"/>
    <m/>
    <s v="Income / livelihoods"/>
    <m/>
    <s v="Shelter / housing"/>
    <m/>
    <s v="Primary Health care unit-outpatient only (PHCU) Hospital"/>
    <b v="1"/>
    <m/>
    <b v="1"/>
    <m/>
    <m/>
    <m/>
    <m/>
    <m/>
    <m/>
    <n v="15"/>
    <x v="1"/>
    <s v="No"/>
    <m/>
    <m/>
    <m/>
    <m/>
    <m/>
    <m/>
    <m/>
    <m/>
    <m/>
    <m/>
    <m/>
    <m/>
    <m/>
    <m/>
    <m/>
    <m/>
    <m/>
    <m/>
    <m/>
    <m/>
    <m/>
    <m/>
    <m/>
    <m/>
    <m/>
    <m/>
    <m/>
    <m/>
    <s v="Pediatric medicine"/>
    <b v="0"/>
    <b v="0"/>
    <b v="1"/>
    <b v="0"/>
    <b v="0"/>
    <b v="0"/>
    <b v="0"/>
    <m/>
    <m/>
    <n v="1"/>
    <m/>
    <m/>
    <m/>
    <m/>
    <m/>
    <m/>
    <m/>
    <m/>
    <m/>
    <x v="1"/>
    <s v="Uncertain if the COVID-19 vaccine will be effective"/>
    <m/>
    <b v="1"/>
    <m/>
    <m/>
    <m/>
    <m/>
    <m/>
    <m/>
    <m/>
    <m/>
    <m/>
    <x v="3"/>
    <s v="Do not know"/>
    <m/>
    <m/>
    <m/>
    <m/>
    <m/>
    <m/>
    <m/>
    <m/>
    <b v="1"/>
    <m/>
    <m/>
    <x v="1"/>
    <s v="In person at health centers In person by community workers"/>
    <b v="1"/>
    <b v="1"/>
    <m/>
    <m/>
    <m/>
    <m/>
    <m/>
    <m/>
    <m/>
    <s v="Yes"/>
    <s v="Yes"/>
    <s v="Yes"/>
    <s v="Yes"/>
    <s v="No"/>
    <s v="No"/>
    <s v="Yes"/>
    <s v="No"/>
    <s v="No"/>
    <s v="Yes"/>
    <s v="Yes"/>
    <s v="No"/>
    <m/>
    <s v="Yes"/>
    <s v="Yes"/>
    <s v="No"/>
    <s v="No"/>
    <s v="No"/>
    <s v="Yes"/>
    <s v="No"/>
    <s v="No"/>
    <s v="No"/>
    <s v="Yes"/>
    <s v="Yes"/>
    <s v="Yes"/>
    <s v="No"/>
    <s v="No"/>
    <n v="6"/>
    <x v="2"/>
    <n v="3"/>
    <s v="3"/>
    <m/>
    <m/>
    <s v="No problems"/>
    <m/>
    <m/>
    <m/>
    <m/>
    <m/>
    <m/>
    <m/>
    <m/>
    <m/>
    <m/>
    <m/>
    <m/>
    <m/>
    <m/>
    <m/>
    <m/>
    <b v="1"/>
    <m/>
    <m/>
    <m/>
    <m/>
    <m/>
    <m/>
    <m/>
    <m/>
    <m/>
    <m/>
    <m/>
    <m/>
    <m/>
    <m/>
    <m/>
    <m/>
    <m/>
    <m/>
    <m/>
    <m/>
    <m/>
    <m/>
    <m/>
    <m/>
    <m/>
    <m/>
    <m/>
    <m/>
    <m/>
    <s v="Friends Family"/>
    <b v="1"/>
    <b v="1"/>
    <m/>
    <m/>
    <m/>
    <m/>
    <m/>
    <m/>
    <m/>
    <m/>
    <m/>
    <m/>
    <s v="No knowledge of service location"/>
    <b v="1"/>
    <m/>
    <m/>
    <m/>
    <m/>
    <m/>
    <m/>
    <m/>
    <m/>
    <x v="1"/>
    <m/>
    <s v="Don't know"/>
    <m/>
    <m/>
    <m/>
    <m/>
    <m/>
    <m/>
    <m/>
    <m/>
    <m/>
    <m/>
    <m/>
    <m/>
    <b v="1"/>
    <m/>
    <x v="1"/>
    <s v="Don't Know"/>
    <m/>
    <m/>
    <m/>
    <m/>
    <m/>
    <m/>
    <m/>
    <m/>
    <m/>
    <b v="1"/>
    <m/>
    <s v="Family member"/>
    <b v="1"/>
    <m/>
    <m/>
    <m/>
    <m/>
    <m/>
    <m/>
    <m/>
    <m/>
    <m/>
    <s v="Don't Know"/>
    <m/>
    <m/>
    <m/>
    <m/>
    <m/>
    <m/>
    <m/>
    <b v="1"/>
    <m/>
    <m/>
    <m/>
    <m/>
    <m/>
    <m/>
    <m/>
    <m/>
    <m/>
    <m/>
    <s v="Fear of being identified as survivors"/>
    <b v="1"/>
    <m/>
    <m/>
    <m/>
    <m/>
    <m/>
    <m/>
    <m/>
    <m/>
    <s v="Kidnapping Sexual abuse Exploitation"/>
    <b v="1"/>
    <m/>
    <m/>
    <m/>
    <m/>
    <b v="1"/>
    <m/>
    <m/>
    <m/>
    <m/>
    <m/>
    <b v="1"/>
    <m/>
    <m/>
    <m/>
    <m/>
    <s v="Siblings Parents"/>
    <m/>
    <m/>
    <b v="1"/>
    <m/>
    <m/>
    <b v="1"/>
    <m/>
    <m/>
    <m/>
    <m/>
    <m/>
    <m/>
    <m/>
    <m/>
    <m/>
    <s v="None"/>
    <m/>
    <m/>
    <m/>
    <m/>
    <m/>
    <m/>
    <m/>
    <m/>
    <b v="1"/>
    <m/>
    <m/>
    <s v="Lack of awareness"/>
    <b v="1"/>
    <m/>
    <m/>
    <m/>
    <m/>
    <m/>
    <m/>
    <m/>
    <m/>
    <m/>
    <s v="Not applicable (no child of school going age)"/>
    <m/>
    <s v="Not applicable (no child of school going age)"/>
    <m/>
    <s v="Quraan Painting / re-creational activity Awareness / educational activities / psychosocial support Entertainement activities"/>
    <m/>
    <b v="1"/>
    <m/>
    <b v="1"/>
    <b v="1"/>
    <b v="1"/>
    <m/>
    <m/>
    <m/>
    <m/>
    <m/>
    <s v="Orphans living in the community"/>
    <m/>
    <m/>
    <b v="1"/>
    <m/>
    <m/>
    <m/>
    <m/>
    <m/>
    <m/>
    <m/>
    <s v="Casual labor"/>
    <m/>
    <m/>
    <m/>
    <b v="1"/>
    <m/>
    <m/>
    <m/>
    <m/>
    <m/>
    <m/>
    <m/>
    <m/>
    <m/>
    <m/>
    <n v="1000"/>
    <n v="2000"/>
    <x v="9"/>
    <m/>
    <m/>
    <b v="1"/>
    <m/>
    <b v="1"/>
    <m/>
    <m/>
    <m/>
    <m/>
    <m/>
    <m/>
    <m/>
    <m/>
    <m/>
    <m/>
    <m/>
    <m/>
    <s v="No"/>
    <m/>
    <m/>
    <m/>
    <m/>
    <m/>
    <m/>
    <m/>
    <m/>
    <m/>
    <s v="No"/>
    <m/>
    <s v="No"/>
    <m/>
    <m/>
    <m/>
    <m/>
    <m/>
    <m/>
    <m/>
    <m/>
    <m/>
    <m/>
    <s v="Participatory (Both wife &amp; Husband)"/>
    <m/>
    <s v="No"/>
    <m/>
    <s v="لا شيء"/>
    <s v="In-person to MRFS/partner staff Suggestion boxes"/>
    <b v="1"/>
    <b v="1"/>
    <m/>
    <m/>
    <m/>
    <m/>
    <m/>
    <m/>
    <m/>
    <s v="In-person from staff Community leaders"/>
    <b v="1"/>
    <b v="1"/>
    <m/>
    <m/>
    <m/>
    <m/>
    <m/>
    <m/>
    <s v="لا"/>
    <s v="uuid:22729cae-c2a0-4a5b-bd11-2f3ce69e2b88"/>
    <n v="92472734"/>
    <s v="22729cae-c2a0-4a5b-bd11-2f3ce69e2b88"/>
    <d v="2022-02-10T13:23:10"/>
    <n v="204"/>
    <m/>
    <n v="-1"/>
    <m/>
    <m/>
    <s v="202202091909"/>
    <n v="1755"/>
    <s v="nsenumerator"/>
    <n v="648550"/>
  </r>
  <r>
    <s v="2022-02-10T14:11:47.763+03:00"/>
    <s v="2022-02-10T14:30:24.230+03:00"/>
    <m/>
    <s v="لينا عبدالله"/>
    <s v="MRFS"/>
    <m/>
    <d v="2022-02-10T00:00:00"/>
    <x v="10"/>
    <s v="All"/>
    <s v="Yes"/>
    <s v="Host"/>
    <m/>
    <s v="Primary Caregiver of children &lt;18 years"/>
    <m/>
    <x v="0"/>
    <s v="30-39"/>
    <s v="Is the Head of household"/>
    <s v="Male"/>
    <s v="No members with a disability"/>
    <b v="1"/>
    <m/>
    <m/>
    <m/>
    <m/>
    <m/>
    <m/>
    <s v="Married"/>
    <s v="University"/>
    <n v="0"/>
    <n v="0"/>
    <n v="1"/>
    <n v="1"/>
    <n v="0"/>
    <n v="1"/>
    <n v="0"/>
    <s v="2"/>
    <s v="1"/>
    <s v="3"/>
    <n v="0"/>
    <n v="1"/>
    <n v="0"/>
    <n v="0"/>
    <n v="1"/>
    <n v="0"/>
    <s v="1"/>
    <s v="1"/>
    <s v="2"/>
    <s v="3"/>
    <s v="2"/>
    <s v="2"/>
    <s v="5"/>
    <n v="5"/>
    <s v="Food and basic needs"/>
    <m/>
    <s v="Shelter / housing"/>
    <m/>
    <s v="Income / livelihoods"/>
    <m/>
    <s v="Hospital"/>
    <m/>
    <m/>
    <b v="1"/>
    <m/>
    <m/>
    <m/>
    <m/>
    <m/>
    <m/>
    <n v="30"/>
    <x v="2"/>
    <s v="No"/>
    <m/>
    <m/>
    <m/>
    <m/>
    <m/>
    <m/>
    <m/>
    <m/>
    <m/>
    <m/>
    <m/>
    <m/>
    <m/>
    <m/>
    <m/>
    <m/>
    <m/>
    <m/>
    <m/>
    <m/>
    <m/>
    <m/>
    <m/>
    <m/>
    <m/>
    <m/>
    <m/>
    <m/>
    <s v="Pediatric medicine"/>
    <b v="0"/>
    <b v="0"/>
    <b v="1"/>
    <b v="0"/>
    <b v="0"/>
    <b v="0"/>
    <b v="0"/>
    <m/>
    <m/>
    <n v="1"/>
    <m/>
    <m/>
    <m/>
    <m/>
    <m/>
    <m/>
    <m/>
    <m/>
    <m/>
    <x v="1"/>
    <s v="Uncertain if the COVID-19 vaccine will be effective"/>
    <m/>
    <b v="1"/>
    <m/>
    <m/>
    <m/>
    <m/>
    <m/>
    <m/>
    <m/>
    <m/>
    <m/>
    <x v="1"/>
    <s v="Hospital for surgery/ C-section"/>
    <m/>
    <m/>
    <m/>
    <m/>
    <m/>
    <m/>
    <b v="1"/>
    <m/>
    <m/>
    <m/>
    <m/>
    <x v="2"/>
    <s v="In person at health centers In person by community workers"/>
    <b v="1"/>
    <b v="1"/>
    <m/>
    <m/>
    <m/>
    <m/>
    <m/>
    <m/>
    <m/>
    <s v="Yes"/>
    <s v="Yes"/>
    <s v="Yes"/>
    <s v="Yes"/>
    <s v="Yes"/>
    <s v="No"/>
    <s v="No"/>
    <s v="No"/>
    <s v="No"/>
    <s v="Yes"/>
    <s v="Yes"/>
    <s v="No"/>
    <m/>
    <s v="Yes"/>
    <s v="Yes"/>
    <s v="No"/>
    <s v="No"/>
    <s v="Yes"/>
    <s v="Yes"/>
    <s v="Yes"/>
    <s v="No"/>
    <s v="No"/>
    <s v="Yes"/>
    <s v="Yes"/>
    <s v="Yes"/>
    <s v="No"/>
    <s v="No"/>
    <n v="8"/>
    <x v="2"/>
    <n v="2"/>
    <s v="2"/>
    <m/>
    <m/>
    <s v="No problems"/>
    <m/>
    <m/>
    <m/>
    <m/>
    <m/>
    <m/>
    <m/>
    <m/>
    <m/>
    <m/>
    <m/>
    <m/>
    <m/>
    <m/>
    <m/>
    <m/>
    <b v="1"/>
    <m/>
    <m/>
    <m/>
    <m/>
    <m/>
    <m/>
    <m/>
    <m/>
    <m/>
    <m/>
    <m/>
    <m/>
    <m/>
    <m/>
    <m/>
    <m/>
    <m/>
    <m/>
    <m/>
    <m/>
    <m/>
    <m/>
    <m/>
    <m/>
    <m/>
    <m/>
    <m/>
    <m/>
    <m/>
    <s v="Family Friends"/>
    <b v="1"/>
    <b v="1"/>
    <m/>
    <m/>
    <m/>
    <m/>
    <m/>
    <m/>
    <m/>
    <m/>
    <m/>
    <m/>
    <s v="Don't Know"/>
    <m/>
    <m/>
    <m/>
    <m/>
    <m/>
    <m/>
    <m/>
    <b v="1"/>
    <m/>
    <x v="1"/>
    <m/>
    <s v="Don't know"/>
    <m/>
    <m/>
    <m/>
    <m/>
    <m/>
    <m/>
    <m/>
    <m/>
    <m/>
    <m/>
    <m/>
    <m/>
    <b v="1"/>
    <m/>
    <x v="2"/>
    <s v="Family member"/>
    <b v="1"/>
    <m/>
    <m/>
    <m/>
    <m/>
    <m/>
    <m/>
    <m/>
    <m/>
    <m/>
    <m/>
    <s v="Family member"/>
    <b v="1"/>
    <m/>
    <m/>
    <m/>
    <m/>
    <m/>
    <m/>
    <m/>
    <m/>
    <m/>
    <s v="Don't Know"/>
    <m/>
    <m/>
    <m/>
    <m/>
    <m/>
    <m/>
    <m/>
    <b v="1"/>
    <m/>
    <m/>
    <m/>
    <m/>
    <m/>
    <m/>
    <m/>
    <m/>
    <m/>
    <m/>
    <s v="Don't Know"/>
    <m/>
    <m/>
    <m/>
    <m/>
    <m/>
    <m/>
    <m/>
    <b v="1"/>
    <m/>
    <s v="Kidnapping Exploitation"/>
    <b v="1"/>
    <m/>
    <m/>
    <m/>
    <m/>
    <m/>
    <m/>
    <m/>
    <m/>
    <m/>
    <m/>
    <b v="1"/>
    <m/>
    <m/>
    <m/>
    <m/>
    <s v="Parents Relatives"/>
    <m/>
    <m/>
    <m/>
    <m/>
    <m/>
    <b v="1"/>
    <b v="1"/>
    <m/>
    <m/>
    <m/>
    <m/>
    <m/>
    <m/>
    <m/>
    <m/>
    <s v="None"/>
    <m/>
    <m/>
    <m/>
    <m/>
    <m/>
    <m/>
    <m/>
    <m/>
    <b v="1"/>
    <m/>
    <m/>
    <s v="Distrust of staff or their activities"/>
    <m/>
    <m/>
    <m/>
    <m/>
    <b v="1"/>
    <m/>
    <m/>
    <m/>
    <m/>
    <m/>
    <s v="Yes"/>
    <m/>
    <s v="No"/>
    <m/>
    <s v="Hand crafts Painting / re-creational activity Awareness / educational activities / psychosocial support Entertainement activities"/>
    <m/>
    <m/>
    <b v="1"/>
    <b v="1"/>
    <b v="1"/>
    <b v="1"/>
    <m/>
    <m/>
    <m/>
    <m/>
    <m/>
    <s v="Orphans living in the community"/>
    <m/>
    <m/>
    <b v="1"/>
    <m/>
    <m/>
    <m/>
    <m/>
    <m/>
    <m/>
    <m/>
    <s v="Casual labor"/>
    <m/>
    <m/>
    <m/>
    <b v="1"/>
    <m/>
    <m/>
    <m/>
    <m/>
    <m/>
    <m/>
    <m/>
    <m/>
    <m/>
    <m/>
    <n v="4500"/>
    <n v="4000"/>
    <x v="67"/>
    <m/>
    <m/>
    <m/>
    <m/>
    <m/>
    <m/>
    <m/>
    <m/>
    <m/>
    <m/>
    <m/>
    <m/>
    <m/>
    <b v="1"/>
    <m/>
    <m/>
    <s v="لم احتاج ابدا"/>
    <s v="No"/>
    <m/>
    <m/>
    <m/>
    <m/>
    <m/>
    <m/>
    <m/>
    <m/>
    <m/>
    <s v="No"/>
    <m/>
    <s v="No"/>
    <m/>
    <m/>
    <m/>
    <m/>
    <m/>
    <m/>
    <m/>
    <m/>
    <m/>
    <m/>
    <s v="Participatory (Both wife &amp; Husband)"/>
    <m/>
    <s v="No"/>
    <m/>
    <s v="لا توصيات"/>
    <s v="In-person to MRFS/partner staff Suggestion boxes"/>
    <b v="1"/>
    <b v="1"/>
    <m/>
    <m/>
    <m/>
    <m/>
    <m/>
    <m/>
    <m/>
    <s v="In-person from staff Community leaders"/>
    <b v="1"/>
    <b v="1"/>
    <m/>
    <m/>
    <m/>
    <m/>
    <m/>
    <m/>
    <s v="لا"/>
    <s v="uuid:86496116-920b-4a9c-b1d1-221835014fd3"/>
    <n v="92472735"/>
    <s v="86496116-920b-4a9c-b1d1-221835014fd3"/>
    <d v="2022-02-10T13:23:11"/>
    <n v="205"/>
    <m/>
    <n v="-1"/>
    <m/>
    <m/>
    <s v="202202091909"/>
    <n v="1117"/>
    <s v="nsenumerator"/>
    <n v="648550"/>
  </r>
  <r>
    <s v="2022-02-10T10:27:00.290+03:00"/>
    <s v="2022-02-10T15:23:33.283+03:00"/>
    <s v="0"/>
    <s v="لينا الجربوع"/>
    <s v="MRFS"/>
    <m/>
    <d v="2022-02-10T00:00:00"/>
    <x v="4"/>
    <s v="All"/>
    <s v="Yes"/>
    <s v="IDP"/>
    <d v="2017-02-06T00:00:00"/>
    <s v="Head of Household"/>
    <m/>
    <x v="0"/>
    <s v="30-39"/>
    <s v="Wife/Husband"/>
    <s v="Male"/>
    <s v="No members with a disability"/>
    <b v="1"/>
    <m/>
    <m/>
    <m/>
    <m/>
    <m/>
    <m/>
    <s v="Married"/>
    <s v="Primary"/>
    <n v="0"/>
    <n v="0"/>
    <n v="1"/>
    <n v="1"/>
    <n v="0"/>
    <n v="1"/>
    <n v="0"/>
    <s v="2"/>
    <s v="1"/>
    <s v="3"/>
    <n v="0"/>
    <n v="2"/>
    <n v="0"/>
    <n v="0"/>
    <n v="1"/>
    <n v="0"/>
    <s v="2"/>
    <s v="1"/>
    <s v="3"/>
    <s v="4"/>
    <s v="3"/>
    <s v="2"/>
    <s v="6"/>
    <n v="6"/>
    <s v="Food and basic needs"/>
    <m/>
    <s v="Nutrition"/>
    <m/>
    <s v="Education"/>
    <m/>
    <s v="No health services"/>
    <m/>
    <m/>
    <m/>
    <m/>
    <m/>
    <m/>
    <b v="1"/>
    <m/>
    <m/>
    <m/>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b v="0"/>
    <b v="0"/>
    <b v="1"/>
    <b v="0"/>
    <b v="0"/>
    <b v="0"/>
    <b v="0"/>
    <m/>
    <m/>
    <n v="1"/>
    <m/>
    <n v="1"/>
    <m/>
    <m/>
    <m/>
    <n v="1"/>
    <m/>
    <m/>
    <m/>
    <x v="1"/>
    <s v="Uncertain if the COVID-19 vaccine will be effective General mistrust of or opposition to any vaccine"/>
    <m/>
    <b v="1"/>
    <m/>
    <m/>
    <b v="1"/>
    <m/>
    <m/>
    <m/>
    <m/>
    <m/>
    <m/>
    <x v="1"/>
    <s v="Hospital for surgery/ C-section"/>
    <m/>
    <m/>
    <m/>
    <m/>
    <m/>
    <m/>
    <b v="1"/>
    <m/>
    <m/>
    <m/>
    <m/>
    <x v="1"/>
    <s v="In person by community workers"/>
    <m/>
    <b v="1"/>
    <m/>
    <m/>
    <m/>
    <m/>
    <m/>
    <m/>
    <m/>
    <s v="Yes"/>
    <s v="No"/>
    <s v="No"/>
    <s v="No"/>
    <s v="No"/>
    <s v="No"/>
    <s v="Yes"/>
    <s v="No"/>
    <s v="No"/>
    <s v="No"/>
    <s v="Yes"/>
    <s v="No"/>
    <m/>
    <s v="No"/>
    <s v="Yes"/>
    <s v="No"/>
    <s v="No"/>
    <s v="No"/>
    <s v="Yes"/>
    <s v="No"/>
    <s v="Yes"/>
    <s v="No"/>
    <s v="No"/>
    <s v="Yes"/>
    <s v="Yes"/>
    <s v="Yes"/>
    <s v="No"/>
    <n v="6"/>
    <x v="2"/>
    <n v="3"/>
    <s v="3"/>
    <m/>
    <m/>
    <s v="Fear Anger Hopelessness Mood swings Changes in Appetite"/>
    <b v="1"/>
    <b v="1"/>
    <b v="1"/>
    <m/>
    <m/>
    <m/>
    <m/>
    <m/>
    <b v="1"/>
    <b v="1"/>
    <m/>
    <m/>
    <m/>
    <m/>
    <m/>
    <m/>
    <m/>
    <m/>
    <s v="Adult Women Children"/>
    <b v="1"/>
    <m/>
    <b v="1"/>
    <m/>
    <m/>
    <m/>
    <m/>
    <m/>
    <m/>
    <m/>
    <m/>
    <m/>
    <m/>
    <s v="لان اي مشكلة بالمجتمع تنعكس عليهم بسبب قلة حيلتهم _x000a_ النساء بسبب الفقر _x000a_الاطفال بسبب قلة التعليم وقلة الغذاء"/>
    <s v="Speaking to a friend Speaking to a family member Prayer"/>
    <b v="1"/>
    <b v="1"/>
    <m/>
    <b v="1"/>
    <m/>
    <m/>
    <m/>
    <m/>
    <m/>
    <m/>
    <m/>
    <m/>
    <s v="Family Friends"/>
    <b v="1"/>
    <b v="1"/>
    <m/>
    <m/>
    <m/>
    <m/>
    <m/>
    <m/>
    <m/>
    <m/>
    <m/>
    <m/>
    <s v="Distance/transportation Fear of stigma"/>
    <m/>
    <m/>
    <b v="1"/>
    <m/>
    <m/>
    <b v="1"/>
    <m/>
    <m/>
    <m/>
    <x v="2"/>
    <s v="بسبب المجتمع"/>
    <s v="Food aid / food distributions Shelter"/>
    <b v="1"/>
    <b v="1"/>
    <m/>
    <m/>
    <m/>
    <m/>
    <m/>
    <m/>
    <m/>
    <m/>
    <m/>
    <m/>
    <m/>
    <m/>
    <x v="2"/>
    <s v="Family member Friend"/>
    <b v="1"/>
    <m/>
    <m/>
    <m/>
    <b v="1"/>
    <m/>
    <m/>
    <m/>
    <m/>
    <m/>
    <m/>
    <s v="Family member Friend Police"/>
    <b v="1"/>
    <m/>
    <b v="1"/>
    <m/>
    <b v="1"/>
    <m/>
    <m/>
    <m/>
    <m/>
    <m/>
    <s v="Don't Know"/>
    <m/>
    <m/>
    <m/>
    <m/>
    <m/>
    <m/>
    <m/>
    <b v="1"/>
    <m/>
    <m/>
    <m/>
    <m/>
    <m/>
    <m/>
    <m/>
    <m/>
    <m/>
    <m/>
    <s v="Distance to facility"/>
    <m/>
    <b v="1"/>
    <m/>
    <m/>
    <m/>
    <m/>
    <m/>
    <m/>
    <m/>
    <s v="Child labour Neglect Being orphaned"/>
    <m/>
    <b v="1"/>
    <m/>
    <m/>
    <b v="1"/>
    <m/>
    <b v="1"/>
    <m/>
    <m/>
    <m/>
    <m/>
    <m/>
    <m/>
    <m/>
    <m/>
    <m/>
    <s v="Religious leaders School teachers Parents"/>
    <m/>
    <b v="1"/>
    <m/>
    <m/>
    <b v="1"/>
    <b v="1"/>
    <m/>
    <m/>
    <m/>
    <m/>
    <m/>
    <m/>
    <m/>
    <m/>
    <m/>
    <s v="Quraan"/>
    <m/>
    <b v="1"/>
    <m/>
    <m/>
    <m/>
    <m/>
    <m/>
    <m/>
    <m/>
    <m/>
    <m/>
    <s v="Security problems Lack of transportation"/>
    <m/>
    <b v="1"/>
    <b v="1"/>
    <m/>
    <m/>
    <m/>
    <m/>
    <m/>
    <m/>
    <m/>
    <s v="Not applicable (no child of school going age)"/>
    <m/>
    <s v="No"/>
    <m/>
    <s v="Sport activity Hand crafts Entertainement activities Awareness / educational activities / psychosocial support Painting / re-creational activity"/>
    <b v="1"/>
    <m/>
    <b v="1"/>
    <b v="1"/>
    <b v="1"/>
    <b v="1"/>
    <m/>
    <m/>
    <m/>
    <m/>
    <m/>
    <s v="Children separated from their parents Child-headed households"/>
    <b v="1"/>
    <m/>
    <m/>
    <b v="1"/>
    <m/>
    <m/>
    <m/>
    <m/>
    <m/>
    <m/>
    <s v="No income Remittances from family members"/>
    <b v="1"/>
    <m/>
    <m/>
    <m/>
    <m/>
    <m/>
    <m/>
    <b v="1"/>
    <m/>
    <m/>
    <m/>
    <m/>
    <m/>
    <m/>
    <m/>
    <n v="3000"/>
    <x v="2"/>
    <b v="1"/>
    <m/>
    <m/>
    <m/>
    <b v="1"/>
    <m/>
    <m/>
    <m/>
    <m/>
    <m/>
    <m/>
    <m/>
    <m/>
    <m/>
    <m/>
    <m/>
    <m/>
    <s v="No"/>
    <m/>
    <m/>
    <m/>
    <m/>
    <m/>
    <m/>
    <m/>
    <m/>
    <m/>
    <s v="No"/>
    <m/>
    <s v="No"/>
    <m/>
    <m/>
    <m/>
    <m/>
    <m/>
    <m/>
    <m/>
    <m/>
    <m/>
    <m/>
    <s v="Participatory (Both wife &amp; Husband)"/>
    <m/>
    <s v="No"/>
    <m/>
    <s v="تقديم مساعدات طبية _x000a_مركز صحي قريب"/>
    <s v="In-person to MRFS/partner staff"/>
    <b v="1"/>
    <m/>
    <m/>
    <m/>
    <m/>
    <m/>
    <m/>
    <m/>
    <m/>
    <s v="In-person from staff"/>
    <b v="1"/>
    <m/>
    <m/>
    <m/>
    <m/>
    <m/>
    <m/>
    <m/>
    <m/>
    <s v="uuid:d750dda7-703d-4674-9340-4417d2a29987"/>
    <n v="92472753"/>
    <s v="d750dda7-703d-4674-9340-4417d2a29987"/>
    <d v="2022-02-10T13:23:37"/>
    <n v="206"/>
    <m/>
    <n v="-1"/>
    <m/>
    <m/>
    <s v="202202091909"/>
    <n v="17793"/>
    <s v="nsenumerator"/>
    <n v="648550"/>
  </r>
  <r>
    <s v="2022-02-10T12:12:16.514+03:00"/>
    <s v="2022-02-10T12:35:03.997+03:00"/>
    <m/>
    <s v="لينا الجربوع"/>
    <s v="MRFS"/>
    <m/>
    <d v="2022-02-10T00:00:00"/>
    <x v="4"/>
    <s v="All"/>
    <s v="Yes"/>
    <s v="IDP"/>
    <d v="2013-02-10T00:00:00"/>
    <s v="Head of Household"/>
    <m/>
    <x v="0"/>
    <s v="18-29"/>
    <s v="Wife/Husband"/>
    <s v="Male"/>
    <s v="No members with a disability"/>
    <b v="1"/>
    <m/>
    <m/>
    <m/>
    <m/>
    <m/>
    <m/>
    <s v="Married"/>
    <s v="Primary"/>
    <n v="1"/>
    <n v="0"/>
    <n v="0"/>
    <n v="0"/>
    <n v="0"/>
    <n v="1"/>
    <n v="0"/>
    <s v="0"/>
    <s v="1"/>
    <s v="1"/>
    <n v="0"/>
    <n v="1"/>
    <n v="1"/>
    <n v="0"/>
    <n v="1"/>
    <n v="0"/>
    <s v="2"/>
    <s v="1"/>
    <s v="3"/>
    <s v="2"/>
    <s v="1"/>
    <s v="2"/>
    <s v="4"/>
    <n v="4"/>
    <s v="Mental health and psychosocial support"/>
    <m/>
    <s v="Shelter / housing"/>
    <m/>
    <s v="Food and basic needs"/>
    <m/>
    <s v="Primary Health care unit-outpatient only (PHCU)"/>
    <b v="1"/>
    <m/>
    <m/>
    <m/>
    <m/>
    <m/>
    <m/>
    <m/>
    <m/>
    <n v="30"/>
    <x v="1"/>
    <s v="No"/>
    <m/>
    <m/>
    <m/>
    <m/>
    <m/>
    <m/>
    <m/>
    <m/>
    <m/>
    <m/>
    <m/>
    <m/>
    <m/>
    <m/>
    <m/>
    <m/>
    <m/>
    <m/>
    <m/>
    <m/>
    <m/>
    <m/>
    <m/>
    <m/>
    <m/>
    <m/>
    <m/>
    <m/>
    <s v="Pediatric medicine Antibiotic"/>
    <b v="0"/>
    <b v="0"/>
    <b v="1"/>
    <b v="0"/>
    <b v="1"/>
    <b v="0"/>
    <b v="0"/>
    <m/>
    <m/>
    <n v="2"/>
    <n v="1"/>
    <m/>
    <m/>
    <m/>
    <m/>
    <m/>
    <m/>
    <m/>
    <m/>
    <x v="1"/>
    <s v="Not concerned about getting infected with COVID-19 Uncertain if the COVID-19 vaccine will be effective Concerned about side-effects of the COVID-19 vaccine"/>
    <b v="1"/>
    <b v="1"/>
    <b v="1"/>
    <m/>
    <m/>
    <m/>
    <m/>
    <m/>
    <m/>
    <m/>
    <m/>
    <x v="1"/>
    <s v="Hospital for surgery/ C-section Hospital for normal delivery"/>
    <m/>
    <m/>
    <m/>
    <m/>
    <m/>
    <b v="1"/>
    <b v="1"/>
    <m/>
    <m/>
    <m/>
    <m/>
    <x v="1"/>
    <s v="In person at health centers Social media"/>
    <b v="1"/>
    <m/>
    <b v="1"/>
    <m/>
    <m/>
    <m/>
    <m/>
    <s v="واتس أب "/>
    <m/>
    <s v="Yes"/>
    <s v="Yes"/>
    <s v="Yes"/>
    <s v="No"/>
    <s v="No"/>
    <s v="No"/>
    <s v="No"/>
    <s v="No"/>
    <s v="No"/>
    <s v="Yes"/>
    <s v="Yes"/>
    <s v="No"/>
    <m/>
    <s v="Yes"/>
    <s v="Yes"/>
    <s v="No"/>
    <s v="No"/>
    <s v="Yes"/>
    <s v="Yes"/>
    <s v="No"/>
    <s v="Yes"/>
    <s v="No"/>
    <s v="Yes"/>
    <s v="No"/>
    <s v="Yes"/>
    <s v="Yes"/>
    <s v="Yes"/>
    <n v="9"/>
    <x v="2"/>
    <n v="2"/>
    <s v="2"/>
    <n v="1"/>
    <s v="1"/>
    <s v="Mood swings Problems Concentrating Problems Sleeping Anxiety Sadness Hopelessness Family conflict"/>
    <m/>
    <m/>
    <b v="1"/>
    <m/>
    <b v="1"/>
    <b v="1"/>
    <b v="1"/>
    <b v="1"/>
    <b v="1"/>
    <m/>
    <m/>
    <m/>
    <b v="1"/>
    <m/>
    <m/>
    <m/>
    <m/>
    <m/>
    <s v="Adult Women"/>
    <b v="1"/>
    <m/>
    <m/>
    <m/>
    <m/>
    <m/>
    <m/>
    <m/>
    <m/>
    <m/>
    <m/>
    <m/>
    <m/>
    <s v="من النزوح الفقر قلة العمل"/>
    <s v="Prayer"/>
    <m/>
    <m/>
    <m/>
    <b v="1"/>
    <m/>
    <m/>
    <m/>
    <m/>
    <m/>
    <m/>
    <m/>
    <m/>
    <s v="Family Friends"/>
    <b v="1"/>
    <b v="1"/>
    <m/>
    <m/>
    <m/>
    <m/>
    <m/>
    <m/>
    <m/>
    <m/>
    <m/>
    <m/>
    <s v="Fear of stigma Distance/transportation"/>
    <m/>
    <m/>
    <b v="1"/>
    <m/>
    <m/>
    <b v="1"/>
    <m/>
    <m/>
    <m/>
    <x v="2"/>
    <s v="بسبب المجتمع وعاداته"/>
    <s v="Food aid / food distributions"/>
    <b v="1"/>
    <m/>
    <m/>
    <m/>
    <m/>
    <m/>
    <m/>
    <m/>
    <m/>
    <m/>
    <m/>
    <m/>
    <m/>
    <m/>
    <x v="2"/>
    <s v="Family member Friend"/>
    <b v="1"/>
    <m/>
    <m/>
    <m/>
    <b v="1"/>
    <m/>
    <m/>
    <m/>
    <m/>
    <m/>
    <m/>
    <s v="Family member Friend"/>
    <b v="1"/>
    <m/>
    <m/>
    <m/>
    <b v="1"/>
    <m/>
    <m/>
    <m/>
    <m/>
    <m/>
    <s v="Women friendly Center Mental health referrals"/>
    <b v="1"/>
    <m/>
    <m/>
    <m/>
    <m/>
    <b v="1"/>
    <m/>
    <m/>
    <m/>
    <s v="Women's and girls' friendly spaces"/>
    <m/>
    <b v="1"/>
    <m/>
    <m/>
    <m/>
    <m/>
    <m/>
    <m/>
    <s v="Fear of being identified as survivors Distance to facility"/>
    <b v="1"/>
    <b v="1"/>
    <m/>
    <m/>
    <m/>
    <m/>
    <m/>
    <m/>
    <m/>
    <s v="Kidnapping Child labour Child marriage Neglect Alcohol/substance misuse Unaccompanied and Separated child Exploitation Psychological Distress"/>
    <b v="1"/>
    <b v="1"/>
    <b v="1"/>
    <m/>
    <b v="1"/>
    <m/>
    <m/>
    <b v="1"/>
    <m/>
    <b v="1"/>
    <b v="1"/>
    <b v="1"/>
    <m/>
    <m/>
    <m/>
    <m/>
    <s v="Peer groups (e.g. friends) Religious leaders Neighbours School teachers Parents Relatives Community/social workers"/>
    <b v="1"/>
    <b v="1"/>
    <m/>
    <b v="1"/>
    <b v="1"/>
    <b v="1"/>
    <b v="1"/>
    <m/>
    <b v="1"/>
    <m/>
    <m/>
    <m/>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I don't know"/>
    <m/>
    <m/>
    <m/>
    <m/>
    <m/>
    <m/>
    <m/>
    <b v="1"/>
    <m/>
    <m/>
    <s v="No income Humanitarian assistance"/>
    <b v="1"/>
    <m/>
    <m/>
    <m/>
    <m/>
    <m/>
    <m/>
    <m/>
    <b v="1"/>
    <m/>
    <m/>
    <m/>
    <m/>
    <m/>
    <m/>
    <n v="1500"/>
    <x v="1"/>
    <m/>
    <m/>
    <m/>
    <m/>
    <b v="1"/>
    <m/>
    <m/>
    <m/>
    <m/>
    <m/>
    <m/>
    <m/>
    <m/>
    <m/>
    <m/>
    <m/>
    <m/>
    <s v="No"/>
    <m/>
    <m/>
    <m/>
    <m/>
    <m/>
    <m/>
    <m/>
    <m/>
    <m/>
    <s v="No"/>
    <m/>
    <s v="Do not know"/>
    <m/>
    <m/>
    <m/>
    <m/>
    <m/>
    <m/>
    <m/>
    <m/>
    <m/>
    <m/>
    <s v="Participatory (Both wife &amp; Husband)"/>
    <m/>
    <s v="No"/>
    <m/>
    <s v="تشغيل الشباب _x000a_تقديم المساعدات ومواد التدفئة _x000a_حماية الأطفال"/>
    <s v="In-person to MRFS/partner staff"/>
    <b v="1"/>
    <m/>
    <m/>
    <m/>
    <m/>
    <m/>
    <m/>
    <m/>
    <m/>
    <s v="In-person from staff"/>
    <b v="1"/>
    <m/>
    <m/>
    <m/>
    <m/>
    <m/>
    <m/>
    <m/>
    <m/>
    <s v="uuid:fd355185-6480-43b7-ac2d-2c1c5b441d40"/>
    <n v="92472754"/>
    <s v="fd355185-6480-43b7-ac2d-2c1c5b441d40"/>
    <d v="2022-02-10T13:23:38"/>
    <n v="207"/>
    <m/>
    <n v="-1"/>
    <m/>
    <m/>
    <s v="202202091909"/>
    <n v="1367"/>
    <s v="nsenumerator"/>
    <n v="648550"/>
  </r>
  <r>
    <s v="2022-02-10T13:07:04.255+03:00"/>
    <s v="2022-02-10T13:33:01.427+03:00"/>
    <m/>
    <s v="لينا الجربوع"/>
    <s v="MRFS"/>
    <m/>
    <d v="2022-02-10T00:00:00"/>
    <x v="4"/>
    <s v="All"/>
    <s v="Yes"/>
    <s v="IDP"/>
    <d v="2016-02-10T00:00:00"/>
    <s v="Head of Household"/>
    <m/>
    <x v="1"/>
    <s v="50+"/>
    <s v="Is the Head of household"/>
    <s v="Male"/>
    <s v="No members with a disability"/>
    <b v="1"/>
    <m/>
    <m/>
    <m/>
    <m/>
    <m/>
    <m/>
    <s v="Married"/>
    <m/>
    <n v="0"/>
    <n v="0"/>
    <n v="0"/>
    <n v="0"/>
    <n v="2"/>
    <n v="1"/>
    <n v="0"/>
    <s v="2"/>
    <s v="1"/>
    <s v="3"/>
    <n v="0"/>
    <n v="0"/>
    <n v="2"/>
    <n v="2"/>
    <n v="3"/>
    <n v="0"/>
    <s v="4"/>
    <s v="3"/>
    <s v="7"/>
    <s v="6"/>
    <s v="0"/>
    <s v="4"/>
    <s v="10"/>
    <n v="10"/>
    <s v="Education"/>
    <m/>
    <s v="Nutrition"/>
    <m/>
    <s v="Income / livelihoods"/>
    <m/>
    <s v="Primary Health care unit-outpatient only (PHCU)"/>
    <b v="1"/>
    <m/>
    <m/>
    <m/>
    <m/>
    <m/>
    <m/>
    <m/>
    <m/>
    <n v="10"/>
    <x v="2"/>
    <s v="Yes"/>
    <s v="Other"/>
    <b v="0"/>
    <b v="0"/>
    <b v="0"/>
    <b v="0"/>
    <b v="0"/>
    <b v="0"/>
    <b v="0"/>
    <b v="0"/>
    <b v="1"/>
    <b v="0"/>
    <s v="تحديد موعد زيارة الطبيب  بعيد "/>
    <s v="Lack of staff"/>
    <b v="0"/>
    <b v="0"/>
    <b v="0"/>
    <b v="0"/>
    <b v="0"/>
    <b v="1"/>
    <b v="0"/>
    <b v="0"/>
    <b v="0"/>
    <b v="0"/>
    <b v="0"/>
    <b v="0"/>
    <b v="0"/>
    <b v="0"/>
    <m/>
    <s v="Pediatric medicine Non communicable diseases (NCD) drugs (chronic, cardiac, diabetes, hyper-tension, asthma)"/>
    <b v="0"/>
    <b v="1"/>
    <b v="1"/>
    <b v="0"/>
    <b v="0"/>
    <b v="0"/>
    <b v="0"/>
    <m/>
    <m/>
    <n v="1"/>
    <m/>
    <m/>
    <m/>
    <m/>
    <m/>
    <m/>
    <m/>
    <m/>
    <m/>
    <x v="2"/>
    <m/>
    <m/>
    <m/>
    <m/>
    <m/>
    <m/>
    <m/>
    <m/>
    <m/>
    <m/>
    <m/>
    <m/>
    <x v="1"/>
    <s v="Hospital for surgery/ C-section Hospital for normal delivery"/>
    <m/>
    <m/>
    <m/>
    <m/>
    <m/>
    <b v="1"/>
    <b v="1"/>
    <m/>
    <m/>
    <m/>
    <m/>
    <x v="1"/>
    <s v="In person at health centers"/>
    <b v="1"/>
    <m/>
    <m/>
    <m/>
    <m/>
    <m/>
    <m/>
    <m/>
    <m/>
    <s v="Yes"/>
    <s v="Yes"/>
    <s v="No"/>
    <s v="No"/>
    <s v="No"/>
    <s v="No"/>
    <s v="Yes"/>
    <s v="No"/>
    <s v="No"/>
    <s v="Yes"/>
    <s v="Yes"/>
    <s v="No"/>
    <m/>
    <m/>
    <m/>
    <m/>
    <m/>
    <m/>
    <m/>
    <m/>
    <m/>
    <m/>
    <m/>
    <m/>
    <m/>
    <m/>
    <m/>
    <n v="0"/>
    <x v="1"/>
    <m/>
    <m/>
    <m/>
    <m/>
    <s v="Inability to carry out work or daily tasks Anger Fear Problems Concentrating"/>
    <b v="1"/>
    <b v="1"/>
    <m/>
    <b v="1"/>
    <m/>
    <m/>
    <m/>
    <b v="1"/>
    <m/>
    <m/>
    <m/>
    <m/>
    <m/>
    <m/>
    <m/>
    <m/>
    <m/>
    <m/>
    <s v="Persons with Intellectual Disabilities Adult Women Adult Men"/>
    <b v="1"/>
    <b v="1"/>
    <m/>
    <m/>
    <m/>
    <m/>
    <b v="1"/>
    <m/>
    <m/>
    <m/>
    <m/>
    <m/>
    <m/>
    <s v="الفقر وقلة العمل ووضع النزوح "/>
    <s v="Speaking to a family member Speaking to a friend Prayer"/>
    <b v="1"/>
    <b v="1"/>
    <m/>
    <b v="1"/>
    <m/>
    <m/>
    <m/>
    <m/>
    <m/>
    <m/>
    <m/>
    <m/>
    <s v="Family Friends Medical Doctor"/>
    <b v="1"/>
    <b v="1"/>
    <m/>
    <m/>
    <b v="1"/>
    <m/>
    <m/>
    <m/>
    <m/>
    <m/>
    <m/>
    <m/>
    <s v="No knowledge of service location Services are unavailable"/>
    <b v="1"/>
    <b v="1"/>
    <m/>
    <m/>
    <m/>
    <m/>
    <m/>
    <m/>
    <m/>
    <x v="2"/>
    <s v="بسبب المجتمع"/>
    <s v="Food aid / food distributions"/>
    <b v="1"/>
    <m/>
    <m/>
    <m/>
    <m/>
    <m/>
    <m/>
    <m/>
    <m/>
    <m/>
    <m/>
    <m/>
    <m/>
    <m/>
    <x v="2"/>
    <s v="Family member Friend"/>
    <b v="1"/>
    <m/>
    <m/>
    <m/>
    <b v="1"/>
    <m/>
    <m/>
    <m/>
    <m/>
    <m/>
    <m/>
    <s v="Family member Friend"/>
    <b v="1"/>
    <m/>
    <m/>
    <m/>
    <b v="1"/>
    <m/>
    <m/>
    <m/>
    <m/>
    <m/>
    <s v="Don't Know"/>
    <m/>
    <m/>
    <m/>
    <m/>
    <m/>
    <m/>
    <m/>
    <b v="1"/>
    <m/>
    <m/>
    <m/>
    <m/>
    <m/>
    <m/>
    <m/>
    <m/>
    <m/>
    <m/>
    <s v="Fear of being identified as survivors Distance to facility"/>
    <b v="1"/>
    <b v="1"/>
    <m/>
    <m/>
    <m/>
    <m/>
    <m/>
    <m/>
    <m/>
    <s v="Kidnapping Child marriage Child labour Child headed household Alcohol/substance misuse Dropout of school"/>
    <b v="1"/>
    <b v="1"/>
    <b v="1"/>
    <m/>
    <m/>
    <m/>
    <m/>
    <b v="1"/>
    <b v="1"/>
    <m/>
    <m/>
    <m/>
    <b v="1"/>
    <m/>
    <m/>
    <m/>
    <s v="Religious leaders Peer groups (e.g. friends) School teachers Neighbours Relatives Parents Judicial or criminal authority"/>
    <b v="1"/>
    <b v="1"/>
    <m/>
    <b v="1"/>
    <b v="1"/>
    <b v="1"/>
    <b v="1"/>
    <b v="1"/>
    <m/>
    <m/>
    <m/>
    <m/>
    <m/>
    <m/>
    <m/>
    <s v="None"/>
    <m/>
    <m/>
    <m/>
    <m/>
    <m/>
    <m/>
    <m/>
    <m/>
    <b v="1"/>
    <m/>
    <m/>
    <s v="Security problems Lack of transportation Lack of awareness"/>
    <b v="1"/>
    <b v="1"/>
    <b v="1"/>
    <m/>
    <m/>
    <m/>
    <m/>
    <m/>
    <m/>
    <m/>
    <s v="Yes"/>
    <m/>
    <s v="No"/>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Children who have been associated with fighting forces"/>
    <b v="1"/>
    <b v="1"/>
    <b v="1"/>
    <b v="1"/>
    <m/>
    <b v="1"/>
    <m/>
    <m/>
    <m/>
    <m/>
    <s v="Sale of livestock and animal products Casual labor"/>
    <m/>
    <m/>
    <b v="1"/>
    <b v="1"/>
    <m/>
    <m/>
    <m/>
    <m/>
    <m/>
    <m/>
    <m/>
    <m/>
    <m/>
    <m/>
    <n v="2200"/>
    <n v="1500"/>
    <x v="67"/>
    <m/>
    <m/>
    <m/>
    <m/>
    <m/>
    <m/>
    <m/>
    <m/>
    <m/>
    <m/>
    <m/>
    <m/>
    <m/>
    <b v="1"/>
    <m/>
    <m/>
    <s v="لم نعتاز للمال "/>
    <s v="Yes"/>
    <s v="Food baskets"/>
    <b v="1"/>
    <m/>
    <m/>
    <m/>
    <m/>
    <m/>
    <m/>
    <m/>
    <s v="No"/>
    <m/>
    <s v="No"/>
    <m/>
    <m/>
    <m/>
    <m/>
    <m/>
    <m/>
    <m/>
    <m/>
    <m/>
    <m/>
    <s v="Participatory (Both wife &amp; Husband)"/>
    <m/>
    <s v="No"/>
    <m/>
    <s v="تقديم المساعدات والدعم للعوائل الفقيرة _x000a_دعم التعليم "/>
    <s v="In-person to MRFS/partner staff"/>
    <b v="1"/>
    <m/>
    <m/>
    <m/>
    <m/>
    <m/>
    <m/>
    <m/>
    <m/>
    <s v="In-person from staff"/>
    <b v="1"/>
    <m/>
    <m/>
    <m/>
    <m/>
    <m/>
    <m/>
    <m/>
    <m/>
    <s v="uuid:eef946af-9377-4201-83c6-398c02db57d5"/>
    <n v="92472757"/>
    <s v="eef946af-9377-4201-83c6-398c02db57d5"/>
    <d v="2022-02-10T13:23:38"/>
    <n v="208"/>
    <m/>
    <n v="-1"/>
    <m/>
    <m/>
    <s v="202202091909"/>
    <n v="1557"/>
    <s v="nsenumerator"/>
    <n v="648550"/>
  </r>
  <r>
    <s v="2022-02-10T10:27:11.421+03:00"/>
    <s v="2022-02-10T10:55:44.233+03:00"/>
    <m/>
    <s v="محمد شيخ حسين"/>
    <s v="MRFS"/>
    <m/>
    <d v="2022-02-10T00:00:00"/>
    <x v="10"/>
    <s v="All"/>
    <s v="Yes"/>
    <s v="IDP"/>
    <d v="2019-10-01T00:00:00"/>
    <s v="Head of Household"/>
    <m/>
    <x v="1"/>
    <s v="18-29"/>
    <s v="Is the Head of household"/>
    <s v="Male"/>
    <s v="No members with a disability"/>
    <b v="1"/>
    <m/>
    <m/>
    <m/>
    <m/>
    <m/>
    <m/>
    <s v="Married"/>
    <s v="University"/>
    <n v="0"/>
    <n v="0"/>
    <n v="0"/>
    <n v="0"/>
    <n v="0"/>
    <n v="1"/>
    <n v="0"/>
    <s v="0"/>
    <s v="1"/>
    <s v="1"/>
    <n v="0"/>
    <n v="0"/>
    <n v="0"/>
    <n v="0"/>
    <n v="1"/>
    <n v="0"/>
    <s v="0"/>
    <s v="1"/>
    <s v="1"/>
    <s v="0"/>
    <s v="0"/>
    <s v="2"/>
    <s v="2"/>
    <n v="2"/>
    <s v="Income / livelihoods"/>
    <m/>
    <s v="Education"/>
    <m/>
    <s v="Shelter / housing"/>
    <m/>
    <s v="Hospital Private Clinic Primary Health care Centre (PHCC)-outpatient,inpatient + maternity Primary Health care unit-outpatient only (PHCU)"/>
    <b v="1"/>
    <b v="1"/>
    <b v="1"/>
    <b v="1"/>
    <m/>
    <m/>
    <m/>
    <m/>
    <m/>
    <n v="10"/>
    <x v="1"/>
    <s v="No"/>
    <m/>
    <m/>
    <m/>
    <m/>
    <m/>
    <m/>
    <m/>
    <m/>
    <m/>
    <m/>
    <m/>
    <m/>
    <m/>
    <m/>
    <m/>
    <m/>
    <m/>
    <m/>
    <m/>
    <m/>
    <m/>
    <m/>
    <m/>
    <m/>
    <m/>
    <m/>
    <m/>
    <m/>
    <s v="Do not know"/>
    <b v="0"/>
    <b v="0"/>
    <b v="0"/>
    <b v="0"/>
    <b v="0"/>
    <b v="0"/>
    <b v="1"/>
    <m/>
    <m/>
    <m/>
    <m/>
    <m/>
    <m/>
    <m/>
    <m/>
    <m/>
    <m/>
    <m/>
    <m/>
    <x v="2"/>
    <m/>
    <m/>
    <m/>
    <m/>
    <m/>
    <m/>
    <m/>
    <m/>
    <m/>
    <m/>
    <m/>
    <m/>
    <x v="1"/>
    <s v="Public primary health care facility"/>
    <m/>
    <m/>
    <m/>
    <b v="1"/>
    <m/>
    <m/>
    <m/>
    <m/>
    <m/>
    <m/>
    <m/>
    <x v="2"/>
    <s v="Social media"/>
    <m/>
    <m/>
    <b v="1"/>
    <m/>
    <m/>
    <m/>
    <m/>
    <s v="فيس بوك"/>
    <m/>
    <s v="Yes"/>
    <s v="Yes"/>
    <s v="Yes"/>
    <s v="No"/>
    <s v="No"/>
    <s v="No"/>
    <s v="Yes"/>
    <s v="Yes"/>
    <s v="No"/>
    <s v="Yes"/>
    <s v="Yes"/>
    <s v="No"/>
    <m/>
    <m/>
    <m/>
    <m/>
    <m/>
    <m/>
    <m/>
    <m/>
    <m/>
    <m/>
    <m/>
    <m/>
    <m/>
    <m/>
    <m/>
    <n v="0"/>
    <x v="1"/>
    <m/>
    <m/>
    <m/>
    <m/>
    <s v="Anger Sadness Anxiety Economic"/>
    <m/>
    <b v="1"/>
    <m/>
    <m/>
    <b v="1"/>
    <b v="1"/>
    <m/>
    <m/>
    <m/>
    <m/>
    <m/>
    <b v="1"/>
    <m/>
    <m/>
    <m/>
    <m/>
    <m/>
    <m/>
    <s v="Adult Women Children Displaced people Elderly"/>
    <b v="1"/>
    <m/>
    <b v="1"/>
    <m/>
    <b v="1"/>
    <b v="1"/>
    <m/>
    <m/>
    <m/>
    <m/>
    <m/>
    <m/>
    <m/>
    <s v="لانهم يحتاجون لغيرهم"/>
    <s v="Speaking to a family member Speaking to a friend Prayer"/>
    <b v="1"/>
    <b v="1"/>
    <m/>
    <b v="1"/>
    <m/>
    <m/>
    <m/>
    <m/>
    <m/>
    <m/>
    <m/>
    <m/>
    <s v="Friends"/>
    <m/>
    <b v="1"/>
    <m/>
    <m/>
    <m/>
    <m/>
    <m/>
    <m/>
    <m/>
    <m/>
    <m/>
    <m/>
    <s v="No knowledge of service location"/>
    <b v="1"/>
    <m/>
    <m/>
    <m/>
    <m/>
    <m/>
    <m/>
    <m/>
    <m/>
    <x v="0"/>
    <m/>
    <s v="Don't know"/>
    <m/>
    <m/>
    <m/>
    <m/>
    <m/>
    <m/>
    <m/>
    <m/>
    <m/>
    <m/>
    <m/>
    <m/>
    <b v="1"/>
    <m/>
    <x v="2"/>
    <s v="Family member"/>
    <b v="1"/>
    <m/>
    <m/>
    <m/>
    <m/>
    <m/>
    <m/>
    <m/>
    <m/>
    <m/>
    <m/>
    <s v="Don't Know"/>
    <m/>
    <m/>
    <m/>
    <m/>
    <m/>
    <m/>
    <m/>
    <m/>
    <b v="1"/>
    <m/>
    <s v="Don't Know"/>
    <m/>
    <m/>
    <m/>
    <m/>
    <m/>
    <m/>
    <m/>
    <b v="1"/>
    <m/>
    <m/>
    <m/>
    <m/>
    <m/>
    <m/>
    <m/>
    <m/>
    <m/>
    <m/>
    <s v="Don't Know"/>
    <m/>
    <m/>
    <m/>
    <m/>
    <m/>
    <m/>
    <m/>
    <b v="1"/>
    <m/>
    <s v="Kidnapping Neglect Being orphaned"/>
    <b v="1"/>
    <m/>
    <m/>
    <m/>
    <b v="1"/>
    <m/>
    <b v="1"/>
    <m/>
    <m/>
    <m/>
    <m/>
    <m/>
    <m/>
    <m/>
    <m/>
    <m/>
    <s v="Parents Relatives"/>
    <m/>
    <m/>
    <m/>
    <m/>
    <m/>
    <b v="1"/>
    <b v="1"/>
    <m/>
    <m/>
    <m/>
    <m/>
    <m/>
    <m/>
    <m/>
    <m/>
    <m/>
    <m/>
    <m/>
    <m/>
    <m/>
    <m/>
    <m/>
    <m/>
    <m/>
    <m/>
    <m/>
    <m/>
    <m/>
    <m/>
    <m/>
    <m/>
    <m/>
    <m/>
    <m/>
    <m/>
    <m/>
    <m/>
    <m/>
    <m/>
    <m/>
    <m/>
    <m/>
    <s v="Quraan Hand crafts Sport activity Awareness / educational activities / psychosocial support Entertainement activities"/>
    <b v="1"/>
    <b v="1"/>
    <b v="1"/>
    <m/>
    <b v="1"/>
    <b v="1"/>
    <m/>
    <m/>
    <m/>
    <m/>
    <m/>
    <s v="I don't know"/>
    <m/>
    <m/>
    <m/>
    <m/>
    <m/>
    <m/>
    <m/>
    <b v="1"/>
    <m/>
    <m/>
    <s v="Salaried work"/>
    <m/>
    <m/>
    <m/>
    <m/>
    <m/>
    <b v="1"/>
    <m/>
    <m/>
    <m/>
    <m/>
    <m/>
    <m/>
    <m/>
    <m/>
    <n v="3000"/>
    <n v="2500"/>
    <x v="40"/>
    <m/>
    <m/>
    <m/>
    <m/>
    <m/>
    <m/>
    <m/>
    <m/>
    <m/>
    <m/>
    <m/>
    <m/>
    <m/>
    <m/>
    <m/>
    <b v="1"/>
    <m/>
    <s v="No"/>
    <m/>
    <m/>
    <m/>
    <m/>
    <m/>
    <m/>
    <m/>
    <m/>
    <m/>
    <s v="No"/>
    <m/>
    <s v="No"/>
    <m/>
    <m/>
    <m/>
    <m/>
    <m/>
    <m/>
    <m/>
    <m/>
    <m/>
    <m/>
    <s v="Participatory (Both wife &amp; Husband)"/>
    <m/>
    <s v="No"/>
    <m/>
    <s v="السعي لتوظيف الناس الذين هم بحاجة_x000a_تقديم سلل غذائية_x000a_دعم التعليم"/>
    <s v="Social media messaging (e.g. Facebook) Email SMS/whatsapp"/>
    <m/>
    <m/>
    <m/>
    <b v="1"/>
    <b v="1"/>
    <b v="1"/>
    <m/>
    <m/>
    <m/>
    <s v="Social media messaging (e.g. Facebook)"/>
    <m/>
    <m/>
    <m/>
    <m/>
    <b v="1"/>
    <m/>
    <m/>
    <m/>
    <s v="لا يوجد شكرا لكم "/>
    <s v="uuid:972166eb-aeed-4c5e-8310-eb85b1ddc852"/>
    <n v="92472823"/>
    <s v="972166eb-aeed-4c5e-8310-eb85b1ddc852"/>
    <d v="2022-02-10T13:24:48"/>
    <n v="209"/>
    <m/>
    <n v="-1"/>
    <m/>
    <m/>
    <s v="202202091909"/>
    <n v="1713"/>
    <s v="nsenumerator"/>
    <n v="648550"/>
  </r>
  <r>
    <s v="2022-02-10T11:08:30.378+03:00"/>
    <s v="2022-02-10T11:44:39.547+03:00"/>
    <m/>
    <s v="محمد شيخ حسين"/>
    <s v="MRFS"/>
    <m/>
    <d v="2022-02-10T00:00:00"/>
    <x v="10"/>
    <s v="All"/>
    <s v="Yes"/>
    <s v="IDP"/>
    <d v="2017-08-15T00:00:00"/>
    <s v="Head of Household"/>
    <m/>
    <x v="1"/>
    <s v="50+"/>
    <s v="Is the Head of household"/>
    <s v="Male"/>
    <s v="Yes, PWD, has difficulty seeing even with glasses"/>
    <m/>
    <b v="1"/>
    <m/>
    <m/>
    <m/>
    <m/>
    <m/>
    <s v="Married"/>
    <s v="institute / diploma"/>
    <n v="0"/>
    <n v="0"/>
    <n v="0"/>
    <n v="0"/>
    <n v="0"/>
    <n v="0"/>
    <n v="1"/>
    <s v="0"/>
    <s v="1"/>
    <s v="1"/>
    <n v="0"/>
    <n v="0"/>
    <n v="0"/>
    <n v="0"/>
    <n v="2"/>
    <n v="0"/>
    <s v="0"/>
    <s v="2"/>
    <s v="2"/>
    <s v="0"/>
    <s v="0"/>
    <s v="3"/>
    <s v="3"/>
    <n v="3"/>
    <s v="Shelter / housing"/>
    <m/>
    <s v="Food and basic needs"/>
    <m/>
    <s v="Health"/>
    <m/>
    <s v="Hospital"/>
    <m/>
    <m/>
    <b v="1"/>
    <m/>
    <m/>
    <m/>
    <m/>
    <m/>
    <m/>
    <n v="10"/>
    <x v="1"/>
    <s v="No"/>
    <m/>
    <m/>
    <m/>
    <m/>
    <m/>
    <m/>
    <m/>
    <m/>
    <m/>
    <m/>
    <m/>
    <m/>
    <m/>
    <m/>
    <m/>
    <m/>
    <m/>
    <m/>
    <m/>
    <m/>
    <m/>
    <m/>
    <m/>
    <m/>
    <m/>
    <m/>
    <m/>
    <m/>
    <s v="Drugs are mostly available"/>
    <b v="1"/>
    <b v="0"/>
    <b v="0"/>
    <b v="0"/>
    <b v="0"/>
    <b v="0"/>
    <b v="0"/>
    <m/>
    <m/>
    <m/>
    <n v="1"/>
    <m/>
    <m/>
    <m/>
    <m/>
    <m/>
    <m/>
    <m/>
    <m/>
    <x v="1"/>
    <s v="Not concerned about getting infected with COVID-19"/>
    <b v="1"/>
    <m/>
    <m/>
    <m/>
    <m/>
    <m/>
    <m/>
    <m/>
    <m/>
    <m/>
    <m/>
    <x v="1"/>
    <s v="Public primary health care facility"/>
    <m/>
    <m/>
    <m/>
    <b v="1"/>
    <m/>
    <m/>
    <m/>
    <m/>
    <m/>
    <m/>
    <m/>
    <x v="2"/>
    <s v="Social media"/>
    <m/>
    <m/>
    <b v="1"/>
    <m/>
    <m/>
    <m/>
    <m/>
    <s v="واتس اب"/>
    <m/>
    <s v="Yes"/>
    <s v="Yes"/>
    <s v="Yes"/>
    <s v="Yes"/>
    <s v="No"/>
    <s v="No"/>
    <s v="Yes"/>
    <s v="Yes"/>
    <s v="Yes"/>
    <s v="Yes"/>
    <s v="No"/>
    <s v="No"/>
    <m/>
    <m/>
    <m/>
    <m/>
    <m/>
    <m/>
    <m/>
    <m/>
    <m/>
    <m/>
    <m/>
    <m/>
    <m/>
    <m/>
    <m/>
    <n v="0"/>
    <x v="1"/>
    <m/>
    <m/>
    <m/>
    <m/>
    <s v="Economic Hopelessness Fear"/>
    <b v="1"/>
    <m/>
    <b v="1"/>
    <m/>
    <m/>
    <m/>
    <m/>
    <m/>
    <m/>
    <m/>
    <m/>
    <b v="1"/>
    <m/>
    <m/>
    <m/>
    <m/>
    <m/>
    <m/>
    <s v="Adult Women Elderly"/>
    <b v="1"/>
    <m/>
    <m/>
    <m/>
    <b v="1"/>
    <m/>
    <m/>
    <m/>
    <m/>
    <m/>
    <m/>
    <m/>
    <m/>
    <s v="لأنهم لا يشعر بهم أحد"/>
    <s v="Prayer Speaking to a family member"/>
    <b v="1"/>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Neglect"/>
    <b v="1"/>
    <m/>
    <m/>
    <m/>
    <b v="1"/>
    <m/>
    <m/>
    <m/>
    <m/>
    <m/>
    <m/>
    <m/>
    <m/>
    <m/>
    <m/>
    <m/>
    <s v="Parents School teachers Relatives"/>
    <m/>
    <m/>
    <m/>
    <m/>
    <b v="1"/>
    <b v="1"/>
    <b v="1"/>
    <m/>
    <m/>
    <m/>
    <m/>
    <m/>
    <m/>
    <m/>
    <m/>
    <m/>
    <m/>
    <m/>
    <m/>
    <m/>
    <m/>
    <m/>
    <m/>
    <m/>
    <m/>
    <m/>
    <m/>
    <m/>
    <m/>
    <m/>
    <m/>
    <m/>
    <m/>
    <m/>
    <m/>
    <m/>
    <m/>
    <m/>
    <m/>
    <m/>
    <m/>
    <m/>
    <s v="Quraan"/>
    <m/>
    <b v="1"/>
    <m/>
    <m/>
    <m/>
    <m/>
    <m/>
    <m/>
    <m/>
    <m/>
    <m/>
    <s v="Children separated from their parents"/>
    <b v="1"/>
    <m/>
    <m/>
    <m/>
    <m/>
    <m/>
    <m/>
    <m/>
    <m/>
    <m/>
    <s v="No income"/>
    <b v="1"/>
    <m/>
    <m/>
    <m/>
    <m/>
    <m/>
    <m/>
    <m/>
    <m/>
    <m/>
    <m/>
    <m/>
    <m/>
    <m/>
    <m/>
    <n v="1500"/>
    <x v="3"/>
    <b v="1"/>
    <m/>
    <m/>
    <m/>
    <m/>
    <m/>
    <m/>
    <m/>
    <m/>
    <m/>
    <m/>
    <m/>
    <m/>
    <m/>
    <m/>
    <m/>
    <m/>
    <s v="No"/>
    <m/>
    <m/>
    <m/>
    <m/>
    <m/>
    <m/>
    <m/>
    <m/>
    <m/>
    <s v="No"/>
    <m/>
    <s v="No"/>
    <m/>
    <m/>
    <m/>
    <m/>
    <m/>
    <m/>
    <m/>
    <m/>
    <m/>
    <m/>
    <s v="Participatory (Both wife &amp; Husband)"/>
    <m/>
    <s v="No"/>
    <m/>
    <s v="العمل بما برضي الله بصدق_x000a_أن تكون نفسية الشخص العامل بالمنظة ذو نفسية طيبة_x000a_دعم التعليم"/>
    <s v="Suggestion boxes"/>
    <m/>
    <b v="1"/>
    <m/>
    <m/>
    <m/>
    <m/>
    <m/>
    <m/>
    <m/>
    <s v="Don't Know"/>
    <m/>
    <m/>
    <m/>
    <m/>
    <m/>
    <m/>
    <b v="1"/>
    <m/>
    <s v="لا يوجد"/>
    <s v="uuid:846992cf-fc10-42b2-9a3e-d5abf97e10e5"/>
    <n v="92472826"/>
    <s v="846992cf-fc10-42b2-9a3e-d5abf97e10e5"/>
    <d v="2022-02-10T13:24:48"/>
    <n v="210"/>
    <m/>
    <n v="-1"/>
    <m/>
    <m/>
    <s v="202202091909"/>
    <n v="2169"/>
    <s v="nsenumerator"/>
    <n v="648550"/>
  </r>
  <r>
    <s v="2022-02-10T11:46:47.937+03:00"/>
    <s v="2022-02-10T12:14:34.119+03:00"/>
    <m/>
    <s v="محمد شيخ حسين"/>
    <s v="MRFS"/>
    <m/>
    <d v="2022-02-10T00:00:00"/>
    <x v="10"/>
    <s v="All"/>
    <s v="Yes"/>
    <s v="Host"/>
    <m/>
    <s v="Head of Household"/>
    <m/>
    <x v="1"/>
    <s v="30-39"/>
    <s v="Is the Head of household"/>
    <s v="Male"/>
    <s v="No members with a disability"/>
    <b v="1"/>
    <m/>
    <m/>
    <m/>
    <m/>
    <m/>
    <m/>
    <s v="Married"/>
    <s v="institute / diploma"/>
    <n v="0"/>
    <n v="0"/>
    <n v="0"/>
    <n v="0"/>
    <n v="0"/>
    <n v="1"/>
    <n v="0"/>
    <s v="0"/>
    <s v="1"/>
    <s v="1"/>
    <n v="0"/>
    <n v="1"/>
    <n v="0"/>
    <n v="0"/>
    <n v="1"/>
    <n v="0"/>
    <s v="1"/>
    <s v="1"/>
    <s v="2"/>
    <s v="1"/>
    <s v="1"/>
    <s v="2"/>
    <s v="3"/>
    <n v="3"/>
    <s v="No needs"/>
    <m/>
    <m/>
    <m/>
    <m/>
    <m/>
    <s v="Hospital Private Clinic Specialist services"/>
    <m/>
    <m/>
    <b v="1"/>
    <b v="1"/>
    <b v="1"/>
    <m/>
    <m/>
    <m/>
    <m/>
    <n v="15"/>
    <x v="2"/>
    <s v="No"/>
    <m/>
    <m/>
    <m/>
    <m/>
    <m/>
    <m/>
    <m/>
    <m/>
    <m/>
    <m/>
    <m/>
    <m/>
    <m/>
    <m/>
    <m/>
    <m/>
    <m/>
    <m/>
    <m/>
    <m/>
    <m/>
    <m/>
    <m/>
    <m/>
    <m/>
    <m/>
    <m/>
    <m/>
    <s v="Non communicable diseases (NCD) drugs (chronic, cardiac, diabetes, hyper-tension, asthma)"/>
    <b v="0"/>
    <b v="1"/>
    <b v="0"/>
    <b v="0"/>
    <b v="0"/>
    <b v="0"/>
    <b v="0"/>
    <m/>
    <n v="1"/>
    <n v="1"/>
    <n v="2"/>
    <m/>
    <m/>
    <m/>
    <m/>
    <m/>
    <m/>
    <m/>
    <m/>
    <x v="2"/>
    <m/>
    <m/>
    <m/>
    <m/>
    <m/>
    <m/>
    <m/>
    <m/>
    <m/>
    <m/>
    <m/>
    <m/>
    <x v="1"/>
    <s v="Public primary health care facility Hospital for normal delivery At private primary health care centre/hospital"/>
    <m/>
    <m/>
    <m/>
    <b v="1"/>
    <b v="1"/>
    <b v="1"/>
    <m/>
    <m/>
    <m/>
    <m/>
    <m/>
    <x v="1"/>
    <s v="Whatsapp / SMS Social media In person by community workers In person at health centers Electronic media"/>
    <b v="1"/>
    <b v="1"/>
    <b v="1"/>
    <b v="1"/>
    <b v="1"/>
    <m/>
    <m/>
    <s v="واتس أب فيس بوك تلغرام"/>
    <m/>
    <s v="Yes"/>
    <s v="Yes"/>
    <s v="Yes"/>
    <s v="Yes"/>
    <s v="Yes"/>
    <s v="Yes"/>
    <s v="Yes"/>
    <s v="Yes"/>
    <s v="No"/>
    <s v="Yes"/>
    <s v="Yes"/>
    <s v="No"/>
    <m/>
    <s v="Yes"/>
    <s v="Yes"/>
    <s v="Yes"/>
    <s v="Yes"/>
    <s v="Yes"/>
    <s v="Yes"/>
    <s v="Yes"/>
    <s v="Yes"/>
    <s v="Yes"/>
    <s v="Yes"/>
    <s v="Yes"/>
    <s v="Yes"/>
    <s v="No"/>
    <s v="No"/>
    <n v="12"/>
    <x v="2"/>
    <n v="1"/>
    <s v="1"/>
    <m/>
    <m/>
    <s v="Anxiety Mood swings Sadness Fear Anger Hopelessness Economic Conflict within community"/>
    <b v="1"/>
    <b v="1"/>
    <b v="1"/>
    <m/>
    <b v="1"/>
    <b v="1"/>
    <m/>
    <m/>
    <b v="1"/>
    <m/>
    <m/>
    <b v="1"/>
    <m/>
    <b v="1"/>
    <m/>
    <m/>
    <m/>
    <m/>
    <s v="Children Adult Women Displaced people"/>
    <b v="1"/>
    <m/>
    <b v="1"/>
    <m/>
    <m/>
    <b v="1"/>
    <m/>
    <m/>
    <m/>
    <m/>
    <m/>
    <m/>
    <m/>
    <s v="لا أحد يهتم لرأيهم"/>
    <s v="Speaking to a friend Speaking to a family member Exercise Prayer Smoking"/>
    <b v="1"/>
    <b v="1"/>
    <b v="1"/>
    <b v="1"/>
    <m/>
    <m/>
    <b v="1"/>
    <m/>
    <m/>
    <m/>
    <m/>
    <m/>
    <s v="Family Friends MHPSS service providers"/>
    <b v="1"/>
    <b v="1"/>
    <m/>
    <m/>
    <m/>
    <b v="1"/>
    <m/>
    <m/>
    <m/>
    <m/>
    <m/>
    <m/>
    <s v="Fear of stigma"/>
    <m/>
    <m/>
    <m/>
    <m/>
    <m/>
    <b v="1"/>
    <m/>
    <m/>
    <m/>
    <x v="0"/>
    <m/>
    <s v="Don't know"/>
    <m/>
    <m/>
    <m/>
    <m/>
    <m/>
    <m/>
    <m/>
    <m/>
    <m/>
    <m/>
    <m/>
    <m/>
    <b v="1"/>
    <m/>
    <x v="2"/>
    <s v="Family member"/>
    <b v="1"/>
    <m/>
    <m/>
    <m/>
    <m/>
    <m/>
    <m/>
    <m/>
    <m/>
    <m/>
    <m/>
    <s v="Family member Friend Women's and girls' friendly spaces"/>
    <b v="1"/>
    <m/>
    <m/>
    <m/>
    <b v="1"/>
    <b v="1"/>
    <m/>
    <m/>
    <m/>
    <m/>
    <s v="Skills building Women friendly Center"/>
    <b v="1"/>
    <m/>
    <m/>
    <b v="1"/>
    <m/>
    <m/>
    <m/>
    <m/>
    <m/>
    <s v="School"/>
    <b v="1"/>
    <m/>
    <m/>
    <m/>
    <m/>
    <m/>
    <m/>
    <m/>
    <s v="Fear of being identified as survivors"/>
    <b v="1"/>
    <m/>
    <m/>
    <m/>
    <m/>
    <m/>
    <m/>
    <m/>
    <m/>
    <s v="Kidnapping Child marriage Child labour Being orphaned Neglect Child headed household Psychological Distress Exploitation Dropout of school"/>
    <b v="1"/>
    <b v="1"/>
    <b v="1"/>
    <m/>
    <b v="1"/>
    <m/>
    <b v="1"/>
    <m/>
    <b v="1"/>
    <m/>
    <b v="1"/>
    <b v="1"/>
    <b v="1"/>
    <m/>
    <m/>
    <m/>
    <s v="School teachers Parents Peer groups (e.g. friends) Religious leaders Community/social workers Women and Child support centers"/>
    <b v="1"/>
    <b v="1"/>
    <m/>
    <m/>
    <b v="1"/>
    <b v="1"/>
    <m/>
    <m/>
    <b v="1"/>
    <m/>
    <b v="1"/>
    <m/>
    <m/>
    <m/>
    <m/>
    <s v="Hand crafts Sport activity Quraan Entertainement activities"/>
    <b v="1"/>
    <b v="1"/>
    <b v="1"/>
    <m/>
    <m/>
    <b v="1"/>
    <m/>
    <m/>
    <m/>
    <m/>
    <m/>
    <s v="Opening time not suitable for parents"/>
    <m/>
    <m/>
    <m/>
    <b v="1"/>
    <m/>
    <m/>
    <m/>
    <m/>
    <m/>
    <m/>
    <s v="Not applicable (no child of school going age)"/>
    <m/>
    <s v="Not applicable (no child of school going age)"/>
    <m/>
    <s v="Quraan Entertainement activities Painting / re-creational activity"/>
    <m/>
    <b v="1"/>
    <m/>
    <b v="1"/>
    <m/>
    <b v="1"/>
    <m/>
    <m/>
    <m/>
    <m/>
    <m/>
    <s v="Children involved in harmful forms of labor"/>
    <m/>
    <m/>
    <m/>
    <m/>
    <b v="1"/>
    <m/>
    <m/>
    <m/>
    <m/>
    <m/>
    <s v="Salaried work"/>
    <m/>
    <m/>
    <m/>
    <m/>
    <m/>
    <b v="1"/>
    <m/>
    <m/>
    <m/>
    <m/>
    <m/>
    <m/>
    <m/>
    <m/>
    <n v="3000"/>
    <n v="3000"/>
    <x v="68"/>
    <b v="1"/>
    <m/>
    <m/>
    <m/>
    <m/>
    <m/>
    <m/>
    <b v="1"/>
    <m/>
    <m/>
    <m/>
    <m/>
    <m/>
    <m/>
    <m/>
    <m/>
    <m/>
    <s v="No"/>
    <m/>
    <m/>
    <m/>
    <m/>
    <m/>
    <m/>
    <m/>
    <m/>
    <m/>
    <s v="No"/>
    <m/>
    <s v="No"/>
    <m/>
    <m/>
    <m/>
    <m/>
    <m/>
    <m/>
    <m/>
    <m/>
    <m/>
    <m/>
    <s v="Decided by men / husband only"/>
    <m/>
    <s v="No"/>
    <m/>
    <s v="دعم المؤسسات التي تهتم بالمكفوفين_x000a_العمل بمشاريع تخص الحاسوب_x000a_زيادة القطاع الطبي لأهميته وكثرة الناس"/>
    <s v="In-person to MRFS/partner staff"/>
    <b v="1"/>
    <m/>
    <m/>
    <m/>
    <m/>
    <m/>
    <m/>
    <m/>
    <m/>
    <s v="Social media messaging (e.g. Facebook)"/>
    <m/>
    <m/>
    <m/>
    <m/>
    <b v="1"/>
    <m/>
    <m/>
    <m/>
    <s v="لا شكرا لإهتمامكم"/>
    <s v="uuid:c69c8248-e132-4d98-bad2-0682c928937b"/>
    <n v="92472827"/>
    <s v="c69c8248-e132-4d98-bad2-0682c928937b"/>
    <d v="2022-02-10T13:24:49"/>
    <n v="211"/>
    <m/>
    <n v="-1"/>
    <m/>
    <m/>
    <s v="202202091909"/>
    <n v="1667"/>
    <s v="nsenumerator"/>
    <n v="648550"/>
  </r>
  <r>
    <s v="2022-02-10T12:40:32.272+03:00"/>
    <s v="2022-02-10T13:07:09.060+03:00"/>
    <m/>
    <s v="محمد شيخ حسين"/>
    <s v="MRFS"/>
    <m/>
    <d v="2022-02-10T00:00:00"/>
    <x v="10"/>
    <s v="All"/>
    <s v="Yes"/>
    <s v="IDP"/>
    <d v="2017-02-10T00:00:00"/>
    <s v="Head of Household"/>
    <m/>
    <x v="1"/>
    <s v="50+"/>
    <s v="Is the Head of household"/>
    <s v="Male"/>
    <s v="No members with a disability"/>
    <b v="1"/>
    <m/>
    <m/>
    <m/>
    <m/>
    <m/>
    <m/>
    <s v="Married"/>
    <s v="Intermediate / preparatory"/>
    <n v="0"/>
    <n v="0"/>
    <n v="0"/>
    <n v="0"/>
    <n v="0"/>
    <n v="0"/>
    <n v="1"/>
    <s v="0"/>
    <s v="1"/>
    <s v="1"/>
    <n v="0"/>
    <n v="0"/>
    <n v="0"/>
    <n v="1"/>
    <n v="3"/>
    <n v="0"/>
    <s v="1"/>
    <s v="3"/>
    <s v="4"/>
    <s v="1"/>
    <s v="0"/>
    <s v="4"/>
    <s v="5"/>
    <n v="5"/>
    <s v="Health"/>
    <m/>
    <s v="Shelter / housing"/>
    <m/>
    <s v="Nutrition"/>
    <m/>
    <s v="Private Clinic"/>
    <m/>
    <m/>
    <m/>
    <b v="1"/>
    <m/>
    <m/>
    <m/>
    <m/>
    <m/>
    <n v="15"/>
    <x v="1"/>
    <s v="Yes"/>
    <s v="Not available in the market at all"/>
    <b v="0"/>
    <b v="0"/>
    <b v="1"/>
    <b v="0"/>
    <b v="0"/>
    <b v="0"/>
    <b v="0"/>
    <b v="0"/>
    <b v="0"/>
    <b v="0"/>
    <m/>
    <s v="Referral support not available"/>
    <b v="0"/>
    <b v="0"/>
    <b v="0"/>
    <b v="1"/>
    <b v="0"/>
    <b v="0"/>
    <b v="0"/>
    <b v="0"/>
    <b v="0"/>
    <b v="0"/>
    <b v="0"/>
    <b v="0"/>
    <b v="0"/>
    <b v="0"/>
    <m/>
    <s v="Drugs are mostly available Non communicable diseases (NCD) drugs (chronic, cardiac, diabetes, hyper-tension, asthma)"/>
    <b v="1"/>
    <b v="1"/>
    <b v="0"/>
    <b v="0"/>
    <b v="0"/>
    <b v="0"/>
    <b v="0"/>
    <m/>
    <m/>
    <m/>
    <m/>
    <m/>
    <m/>
    <m/>
    <m/>
    <m/>
    <m/>
    <m/>
    <m/>
    <x v="1"/>
    <s v="Not concerned about getting infected with COVID-19"/>
    <b v="1"/>
    <m/>
    <m/>
    <m/>
    <m/>
    <m/>
    <m/>
    <m/>
    <m/>
    <m/>
    <m/>
    <x v="3"/>
    <s v="Public primary health care facility"/>
    <m/>
    <m/>
    <m/>
    <b v="1"/>
    <m/>
    <m/>
    <m/>
    <m/>
    <m/>
    <m/>
    <m/>
    <x v="2"/>
    <s v="In person at health centers Whatsapp / SMS"/>
    <b v="1"/>
    <m/>
    <m/>
    <b v="1"/>
    <m/>
    <m/>
    <m/>
    <m/>
    <m/>
    <s v="Yes"/>
    <s v="Yes"/>
    <s v="Yes"/>
    <s v="Yes"/>
    <s v="No"/>
    <s v="No"/>
    <s v="Yes"/>
    <s v="Yes"/>
    <s v="Yes"/>
    <s v="Yes"/>
    <s v="Yes"/>
    <s v="No"/>
    <m/>
    <m/>
    <m/>
    <m/>
    <m/>
    <m/>
    <m/>
    <m/>
    <m/>
    <m/>
    <m/>
    <m/>
    <m/>
    <m/>
    <m/>
    <n v="0"/>
    <x v="1"/>
    <m/>
    <m/>
    <m/>
    <m/>
    <s v="Fear Anger Anxiety Conflict within community"/>
    <b v="1"/>
    <b v="1"/>
    <m/>
    <m/>
    <m/>
    <b v="1"/>
    <m/>
    <m/>
    <m/>
    <m/>
    <m/>
    <m/>
    <m/>
    <b v="1"/>
    <m/>
    <m/>
    <m/>
    <m/>
    <s v="Displaced people"/>
    <m/>
    <m/>
    <m/>
    <m/>
    <m/>
    <b v="1"/>
    <m/>
    <m/>
    <m/>
    <m/>
    <m/>
    <m/>
    <m/>
    <s v="لانهم ضعيفين"/>
    <s v="Prayer Smoking Speaking to a family member"/>
    <b v="1"/>
    <m/>
    <m/>
    <b v="1"/>
    <m/>
    <m/>
    <b v="1"/>
    <m/>
    <m/>
    <m/>
    <m/>
    <m/>
    <s v="Family MHPSS service providers"/>
    <b v="1"/>
    <m/>
    <m/>
    <m/>
    <m/>
    <b v="1"/>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Kidnapping Child marriage Being orphaned"/>
    <b v="1"/>
    <m/>
    <b v="1"/>
    <m/>
    <m/>
    <m/>
    <b v="1"/>
    <m/>
    <m/>
    <m/>
    <m/>
    <m/>
    <m/>
    <m/>
    <m/>
    <m/>
    <s v="Peer groups (e.g. friends)"/>
    <b v="1"/>
    <m/>
    <m/>
    <m/>
    <m/>
    <m/>
    <m/>
    <m/>
    <m/>
    <m/>
    <m/>
    <m/>
    <m/>
    <m/>
    <m/>
    <s v="Quraan Hand crafts"/>
    <m/>
    <b v="1"/>
    <b v="1"/>
    <m/>
    <m/>
    <m/>
    <m/>
    <m/>
    <m/>
    <m/>
    <m/>
    <s v="Lack of awareness"/>
    <b v="1"/>
    <m/>
    <m/>
    <m/>
    <m/>
    <m/>
    <m/>
    <m/>
    <m/>
    <m/>
    <s v="Yes"/>
    <m/>
    <s v="No"/>
    <m/>
    <s v="Quraan Painting / re-creational activity Hand crafts"/>
    <m/>
    <b v="1"/>
    <b v="1"/>
    <b v="1"/>
    <m/>
    <m/>
    <m/>
    <m/>
    <m/>
    <m/>
    <m/>
    <s v="I don't know"/>
    <m/>
    <m/>
    <m/>
    <m/>
    <m/>
    <m/>
    <m/>
    <b v="1"/>
    <m/>
    <m/>
    <s v="Sale of crops"/>
    <m/>
    <b v="1"/>
    <m/>
    <m/>
    <m/>
    <m/>
    <m/>
    <m/>
    <m/>
    <m/>
    <m/>
    <m/>
    <m/>
    <m/>
    <n v="1000"/>
    <n v="1000"/>
    <x v="1"/>
    <m/>
    <m/>
    <m/>
    <m/>
    <b v="1"/>
    <m/>
    <m/>
    <m/>
    <m/>
    <m/>
    <m/>
    <m/>
    <m/>
    <m/>
    <m/>
    <m/>
    <m/>
    <s v="No"/>
    <m/>
    <m/>
    <m/>
    <m/>
    <m/>
    <m/>
    <m/>
    <m/>
    <m/>
    <s v="No"/>
    <m/>
    <s v="No"/>
    <m/>
    <m/>
    <m/>
    <m/>
    <m/>
    <m/>
    <m/>
    <m/>
    <m/>
    <m/>
    <s v="Decided by men / husband only"/>
    <m/>
    <s v="No"/>
    <m/>
    <s v="لا يوجد"/>
    <s v="Social media messaging (e.g. Facebook) SMS/whatsapp"/>
    <m/>
    <m/>
    <m/>
    <b v="1"/>
    <m/>
    <b v="1"/>
    <m/>
    <m/>
    <m/>
    <s v="Social media messaging (e.g. Facebook)"/>
    <m/>
    <m/>
    <m/>
    <m/>
    <b v="1"/>
    <m/>
    <m/>
    <m/>
    <s v="لا يوجد"/>
    <s v="uuid:2b063b77-3e87-44ad-a882-a1b8e1d9ce35"/>
    <n v="92472829"/>
    <s v="2b063b77-3e87-44ad-a882-a1b8e1d9ce35"/>
    <d v="2022-02-10T13:24:50"/>
    <n v="212"/>
    <m/>
    <n v="-1"/>
    <m/>
    <m/>
    <s v="202202091909"/>
    <n v="1597"/>
    <s v="nsenumerator"/>
    <n v="648550"/>
  </r>
  <r>
    <s v="2022-02-10T13:28:15.041+03:00"/>
    <s v="2022-02-10T13:30:40.621+03:00"/>
    <m/>
    <s v="محمد شيخ حسين"/>
    <s v="MRFS"/>
    <m/>
    <d v="2022-02-10T00:00:00"/>
    <x v="10"/>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2c3feff5-3148-4d88-928a-15a8fd90cec9"/>
    <n v="92472830"/>
    <s v="2c3feff5-3148-4d88-928a-15a8fd90cec9"/>
    <d v="2022-02-10T13:24:50"/>
    <n v="213"/>
    <m/>
    <n v="-1"/>
    <m/>
    <m/>
    <s v="202202091909"/>
    <n v="145"/>
    <s v="nsenumerator"/>
    <n v="648550"/>
  </r>
  <r>
    <s v="2022-02-10T12:55:41.169+03:00"/>
    <s v="2022-02-10T16:21:26.792+03:00"/>
    <s v="0"/>
    <s v="فاتن الخليل"/>
    <s v="MRFS"/>
    <m/>
    <d v="2022-02-10T00:00:00"/>
    <x v="10"/>
    <s v="All"/>
    <s v="Yes"/>
    <s v="Host"/>
    <m/>
    <s v="Primary Caregiver of children &lt;18 years"/>
    <m/>
    <x v="0"/>
    <s v="18-29"/>
    <s v="Wife/Husband"/>
    <s v="Male"/>
    <s v="No members with a disability"/>
    <b v="1"/>
    <m/>
    <m/>
    <m/>
    <m/>
    <m/>
    <m/>
    <s v="Married"/>
    <s v="Intermediate / preparatory"/>
    <n v="1"/>
    <n v="0"/>
    <n v="0"/>
    <n v="0"/>
    <n v="0"/>
    <n v="1"/>
    <n v="0"/>
    <s v="0"/>
    <s v="1"/>
    <s v="1"/>
    <n v="1"/>
    <n v="0"/>
    <n v="0"/>
    <n v="0"/>
    <n v="1"/>
    <n v="0"/>
    <s v="1"/>
    <s v="1"/>
    <s v="2"/>
    <s v="1"/>
    <s v="0"/>
    <s v="2"/>
    <s v="3"/>
    <n v="3"/>
    <s v="Food and basic needs"/>
    <m/>
    <s v="Income / livelihoods"/>
    <m/>
    <s v="Nutrition"/>
    <m/>
    <s v="Primary Health care unit-outpatient only (PHCU) Hospital Private Clinic"/>
    <b v="1"/>
    <m/>
    <b v="1"/>
    <b v="1"/>
    <m/>
    <m/>
    <m/>
    <m/>
    <m/>
    <n v="20"/>
    <x v="2"/>
    <s v="No"/>
    <m/>
    <m/>
    <m/>
    <m/>
    <m/>
    <m/>
    <m/>
    <m/>
    <m/>
    <m/>
    <m/>
    <m/>
    <m/>
    <m/>
    <m/>
    <m/>
    <m/>
    <m/>
    <m/>
    <m/>
    <m/>
    <m/>
    <m/>
    <m/>
    <m/>
    <m/>
    <m/>
    <m/>
    <s v="Drugs are mostly available"/>
    <b v="1"/>
    <b v="0"/>
    <b v="0"/>
    <b v="0"/>
    <b v="0"/>
    <b v="0"/>
    <b v="0"/>
    <m/>
    <m/>
    <n v="1"/>
    <m/>
    <m/>
    <m/>
    <m/>
    <m/>
    <m/>
    <m/>
    <m/>
    <m/>
    <x v="1"/>
    <s v="Not concerned about getting infected with COVID-19"/>
    <b v="1"/>
    <m/>
    <m/>
    <m/>
    <m/>
    <m/>
    <m/>
    <m/>
    <m/>
    <m/>
    <m/>
    <x v="1"/>
    <s v="Hospital for normal delivery"/>
    <m/>
    <m/>
    <m/>
    <m/>
    <m/>
    <b v="1"/>
    <m/>
    <m/>
    <m/>
    <m/>
    <m/>
    <x v="2"/>
    <s v="In person at health centers In person by community workers"/>
    <b v="1"/>
    <b v="1"/>
    <m/>
    <m/>
    <m/>
    <m/>
    <m/>
    <m/>
    <m/>
    <s v="Yes"/>
    <s v="No"/>
    <s v="No"/>
    <s v="No"/>
    <s v="No"/>
    <s v="No"/>
    <s v="Yes"/>
    <s v="No"/>
    <s v="No"/>
    <s v="Yes"/>
    <s v="Yes"/>
    <s v="No"/>
    <m/>
    <m/>
    <m/>
    <m/>
    <m/>
    <m/>
    <m/>
    <m/>
    <m/>
    <m/>
    <m/>
    <m/>
    <m/>
    <m/>
    <m/>
    <n v="0"/>
    <x v="1"/>
    <m/>
    <m/>
    <n v="1"/>
    <s v="1"/>
    <s v="Fear Hopelessness Sadness Anxiety Mood swings Changes in Appetite Economic"/>
    <b v="1"/>
    <m/>
    <b v="1"/>
    <m/>
    <b v="1"/>
    <b v="1"/>
    <m/>
    <m/>
    <b v="1"/>
    <b v="1"/>
    <m/>
    <b v="1"/>
    <m/>
    <m/>
    <m/>
    <m/>
    <m/>
    <m/>
    <s v="Adult Women Children"/>
    <b v="1"/>
    <m/>
    <b v="1"/>
    <m/>
    <m/>
    <m/>
    <m/>
    <m/>
    <m/>
    <m/>
    <m/>
    <m/>
    <m/>
    <s v="لان الانثى يقع على عاتقها مسوؤليات كبيرة من تربية وتعليم"/>
    <s v="Speaking to a friend Prayer Speaking to a family member Seeing an MHPSS professional"/>
    <b v="1"/>
    <b v="1"/>
    <m/>
    <b v="1"/>
    <b v="1"/>
    <m/>
    <m/>
    <m/>
    <m/>
    <m/>
    <m/>
    <m/>
    <s v="Family Friends MHPSS service providers"/>
    <b v="1"/>
    <b v="1"/>
    <m/>
    <m/>
    <m/>
    <b v="1"/>
    <m/>
    <m/>
    <m/>
    <m/>
    <m/>
    <m/>
    <s v="No knowledge of service location"/>
    <b v="1"/>
    <m/>
    <m/>
    <m/>
    <m/>
    <m/>
    <m/>
    <m/>
    <m/>
    <x v="0"/>
    <m/>
    <s v="Women's and girls'-friendly spaces Case management for survivors of GBV"/>
    <m/>
    <m/>
    <m/>
    <m/>
    <m/>
    <m/>
    <b v="1"/>
    <m/>
    <b v="1"/>
    <m/>
    <m/>
    <m/>
    <m/>
    <m/>
    <x v="0"/>
    <s v="Women's and girls' friendly spaces Health services Friend"/>
    <m/>
    <m/>
    <m/>
    <m/>
    <b v="1"/>
    <b v="1"/>
    <b v="1"/>
    <m/>
    <m/>
    <m/>
    <m/>
    <s v="Family member Friend Women's and girls' friendly spaces"/>
    <b v="1"/>
    <m/>
    <m/>
    <m/>
    <b v="1"/>
    <b v="1"/>
    <m/>
    <m/>
    <m/>
    <m/>
    <s v="Case management with individual counseling Peer Support groups Education Income-generating activities/vocational training Mental health referrals"/>
    <m/>
    <b v="1"/>
    <b v="1"/>
    <m/>
    <b v="1"/>
    <b v="1"/>
    <m/>
    <m/>
    <m/>
    <s v="Women's and girls' friendly spaces Hospital/clinic"/>
    <m/>
    <b v="1"/>
    <m/>
    <m/>
    <m/>
    <b v="1"/>
    <m/>
    <m/>
    <s v="Fear of being identified as survivors"/>
    <b v="1"/>
    <m/>
    <m/>
    <m/>
    <m/>
    <m/>
    <m/>
    <m/>
    <m/>
    <s v="Child labour Kidnapping Child marriage Physical abuse Neglect Sexual abuse Being orphaned Child headed household"/>
    <b v="1"/>
    <b v="1"/>
    <b v="1"/>
    <b v="1"/>
    <b v="1"/>
    <b v="1"/>
    <b v="1"/>
    <m/>
    <b v="1"/>
    <m/>
    <m/>
    <m/>
    <m/>
    <m/>
    <m/>
    <m/>
    <s v="School teachers Parents Community/social workers"/>
    <m/>
    <m/>
    <m/>
    <m/>
    <b v="1"/>
    <b v="1"/>
    <m/>
    <m/>
    <b v="1"/>
    <m/>
    <m/>
    <m/>
    <m/>
    <m/>
    <m/>
    <s v="None"/>
    <m/>
    <m/>
    <m/>
    <m/>
    <m/>
    <m/>
    <m/>
    <m/>
    <b v="1"/>
    <m/>
    <m/>
    <s v="Opening time not suitable for parents"/>
    <m/>
    <m/>
    <m/>
    <b v="1"/>
    <m/>
    <m/>
    <m/>
    <m/>
    <m/>
    <m/>
    <s v="No"/>
    <s v="لا يوجد طفل بسن الذهاب الي المدرسة"/>
    <s v="No"/>
    <m/>
    <s v="Awareness / educational activities / psychosocial support Entertainement activities Case Management activities Quraan"/>
    <m/>
    <b v="1"/>
    <m/>
    <m/>
    <b v="1"/>
    <b v="1"/>
    <b v="1"/>
    <m/>
    <m/>
    <m/>
    <m/>
    <s v="Children separated from their parents Children living on the street Orphans living in the community Child-headed households Children involved in harmful forms of labor"/>
    <b v="1"/>
    <b v="1"/>
    <b v="1"/>
    <b v="1"/>
    <b v="1"/>
    <m/>
    <m/>
    <m/>
    <m/>
    <m/>
    <s v="No income Saving"/>
    <b v="1"/>
    <m/>
    <m/>
    <m/>
    <m/>
    <m/>
    <m/>
    <m/>
    <m/>
    <m/>
    <b v="1"/>
    <m/>
    <m/>
    <m/>
    <m/>
    <n v="1500"/>
    <x v="9"/>
    <m/>
    <m/>
    <b v="1"/>
    <m/>
    <b v="1"/>
    <m/>
    <m/>
    <m/>
    <m/>
    <m/>
    <m/>
    <m/>
    <m/>
    <m/>
    <m/>
    <m/>
    <m/>
    <s v="No"/>
    <m/>
    <m/>
    <m/>
    <m/>
    <m/>
    <m/>
    <m/>
    <m/>
    <m/>
    <s v="No"/>
    <m/>
    <s v="No"/>
    <m/>
    <m/>
    <m/>
    <m/>
    <m/>
    <m/>
    <m/>
    <m/>
    <m/>
    <m/>
    <s v="Participatory (Both wife &amp; Husband)"/>
    <m/>
    <s v="No"/>
    <m/>
    <s v="تأمين سبل العيش و مشروع صغير للعمل وتأمين الاحتياجات ..تأمين دخل لذوي الاحتياجات الخاصة .تأمين سلة غذائية"/>
    <s v="In-person to MRFS/partner staff Suggestion boxes Hotline/phone SMS/whatsapp"/>
    <b v="1"/>
    <b v="1"/>
    <b v="1"/>
    <b v="1"/>
    <m/>
    <m/>
    <m/>
    <m/>
    <m/>
    <s v="In-person from staff"/>
    <b v="1"/>
    <m/>
    <m/>
    <m/>
    <m/>
    <m/>
    <m/>
    <m/>
    <s v="لا يوجد"/>
    <s v="uuid:d68d5f2b-a0ed-47e9-85df-86391381d677"/>
    <n v="92472836"/>
    <s v="d68d5f2b-a0ed-47e9-85df-86391381d677"/>
    <d v="2022-02-10T13:24:59"/>
    <n v="214"/>
    <m/>
    <n v="-1"/>
    <m/>
    <m/>
    <s v="202202091909"/>
    <n v="12345"/>
    <s v="nsenumerator"/>
    <n v="648550"/>
  </r>
  <r>
    <s v="2022-02-10T13:55:26.019+03:00"/>
    <s v="2022-02-10T16:22:49.350+03:00"/>
    <s v="0"/>
    <s v="فاتن الخليل"/>
    <s v="MRFS"/>
    <m/>
    <d v="2022-02-10T00:00:00"/>
    <x v="10"/>
    <s v="All"/>
    <s v="Yes"/>
    <s v="IDP"/>
    <d v="2020-02-10T00:00:00"/>
    <s v="Head of Household"/>
    <m/>
    <x v="0"/>
    <s v="40-49"/>
    <s v="Is the Head of household"/>
    <s v="Female"/>
    <s v="Yes, PWD, has difficulty seeing even with glasses"/>
    <m/>
    <b v="1"/>
    <m/>
    <m/>
    <m/>
    <m/>
    <m/>
    <s v="Widowed"/>
    <s v="Intermediate / preparatory"/>
    <n v="1"/>
    <n v="0"/>
    <n v="0"/>
    <n v="0"/>
    <n v="0"/>
    <n v="1"/>
    <n v="0"/>
    <s v="0"/>
    <s v="1"/>
    <s v="1"/>
    <n v="1"/>
    <n v="1"/>
    <n v="0"/>
    <n v="0"/>
    <n v="2"/>
    <n v="0"/>
    <s v="2"/>
    <s v="2"/>
    <s v="4"/>
    <s v="2"/>
    <s v="1"/>
    <s v="3"/>
    <s v="5"/>
    <n v="5"/>
    <s v="Food and basic needs"/>
    <m/>
    <s v="Income / livelihoods"/>
    <m/>
    <s v="Health"/>
    <m/>
    <s v="Hospital Primary Health care Centre (PHCC)-outpatient,inpatient + maternity"/>
    <m/>
    <b v="1"/>
    <b v="1"/>
    <m/>
    <m/>
    <m/>
    <m/>
    <m/>
    <m/>
    <n v="20"/>
    <x v="1"/>
    <s v="No"/>
    <m/>
    <m/>
    <m/>
    <m/>
    <m/>
    <m/>
    <m/>
    <m/>
    <m/>
    <m/>
    <m/>
    <m/>
    <m/>
    <m/>
    <m/>
    <m/>
    <m/>
    <m/>
    <m/>
    <m/>
    <m/>
    <m/>
    <m/>
    <m/>
    <m/>
    <m/>
    <m/>
    <m/>
    <s v="Drugs are mostly available"/>
    <b v="1"/>
    <b v="0"/>
    <b v="0"/>
    <b v="0"/>
    <b v="0"/>
    <b v="0"/>
    <b v="0"/>
    <m/>
    <n v="1"/>
    <n v="1"/>
    <n v="3"/>
    <m/>
    <m/>
    <n v="1"/>
    <m/>
    <m/>
    <m/>
    <m/>
    <m/>
    <x v="2"/>
    <m/>
    <m/>
    <m/>
    <m/>
    <m/>
    <m/>
    <m/>
    <m/>
    <m/>
    <m/>
    <m/>
    <m/>
    <x v="1"/>
    <s v="Hospital for normal delivery Hospital for surgery/ C-section"/>
    <m/>
    <m/>
    <m/>
    <m/>
    <m/>
    <b v="1"/>
    <b v="1"/>
    <m/>
    <m/>
    <m/>
    <m/>
    <x v="1"/>
    <s v="In person at health centers In person by community workers"/>
    <b v="1"/>
    <b v="1"/>
    <m/>
    <m/>
    <m/>
    <m/>
    <m/>
    <m/>
    <m/>
    <s v="Yes"/>
    <s v="Yes"/>
    <s v="No"/>
    <s v="No"/>
    <s v="No"/>
    <s v="No"/>
    <s v="No"/>
    <s v="No"/>
    <s v="No"/>
    <s v="Yes"/>
    <s v="Yes"/>
    <s v="No"/>
    <m/>
    <s v="Yes"/>
    <s v="No"/>
    <s v="No"/>
    <s v="No"/>
    <s v="No"/>
    <s v="No"/>
    <s v="Yes"/>
    <s v="No"/>
    <s v="No"/>
    <s v="Yes"/>
    <s v="Yes"/>
    <s v="No"/>
    <s v="No"/>
    <s v="No"/>
    <n v="4"/>
    <x v="1"/>
    <n v="1"/>
    <s v="1"/>
    <n v="1"/>
    <s v="1"/>
    <s v="Sadness Anxiety Problems Sleeping Mood swings Changes in Appetite Economic"/>
    <m/>
    <m/>
    <m/>
    <m/>
    <b v="1"/>
    <b v="1"/>
    <b v="1"/>
    <m/>
    <b v="1"/>
    <b v="1"/>
    <m/>
    <b v="1"/>
    <m/>
    <m/>
    <m/>
    <m/>
    <m/>
    <m/>
    <s v="Adult Women Persons with Physical Disabilities Children Displaced people"/>
    <b v="1"/>
    <m/>
    <b v="1"/>
    <b v="1"/>
    <m/>
    <b v="1"/>
    <m/>
    <m/>
    <m/>
    <m/>
    <m/>
    <m/>
    <m/>
    <s v="لانهم الفئة المستضعفة في المجتمع"/>
    <s v="Speaking to a friend Prayer Seeing an MHPSS professional"/>
    <m/>
    <b v="1"/>
    <m/>
    <b v="1"/>
    <b v="1"/>
    <m/>
    <m/>
    <m/>
    <m/>
    <m/>
    <m/>
    <m/>
    <s v="Family Friends MHPSS service providers Community centres"/>
    <b v="1"/>
    <b v="1"/>
    <m/>
    <m/>
    <m/>
    <b v="1"/>
    <b v="1"/>
    <m/>
    <m/>
    <m/>
    <m/>
    <m/>
    <s v="Fear of stigma"/>
    <m/>
    <m/>
    <m/>
    <m/>
    <m/>
    <b v="1"/>
    <m/>
    <m/>
    <m/>
    <x v="0"/>
    <m/>
    <s v="Dignity kits Women's and girls'-friendly spaces Case management for survivors of GBV"/>
    <m/>
    <m/>
    <m/>
    <m/>
    <b v="1"/>
    <m/>
    <b v="1"/>
    <m/>
    <b v="1"/>
    <m/>
    <m/>
    <m/>
    <m/>
    <m/>
    <x v="0"/>
    <s v="Women's and girls' friendly spaces Friend"/>
    <m/>
    <m/>
    <m/>
    <m/>
    <b v="1"/>
    <b v="1"/>
    <m/>
    <m/>
    <m/>
    <m/>
    <m/>
    <s v="Family member Friend Women's and girls' friendly spaces"/>
    <b v="1"/>
    <m/>
    <m/>
    <m/>
    <b v="1"/>
    <b v="1"/>
    <m/>
    <m/>
    <m/>
    <m/>
    <s v="Women friendly Center Case management with individual counseling"/>
    <b v="1"/>
    <m/>
    <b v="1"/>
    <m/>
    <m/>
    <m/>
    <m/>
    <m/>
    <m/>
    <s v="Women's and girls' friendly spaces School"/>
    <b v="1"/>
    <b v="1"/>
    <m/>
    <m/>
    <m/>
    <m/>
    <m/>
    <m/>
    <s v="Fear of being identified as survivors"/>
    <b v="1"/>
    <m/>
    <m/>
    <m/>
    <m/>
    <m/>
    <m/>
    <m/>
    <m/>
    <s v="Child labour Child marriage Physical abuse Neglect Sexual abuse"/>
    <m/>
    <b v="1"/>
    <b v="1"/>
    <b v="1"/>
    <b v="1"/>
    <b v="1"/>
    <m/>
    <m/>
    <m/>
    <m/>
    <m/>
    <m/>
    <m/>
    <m/>
    <m/>
    <m/>
    <s v="School teachers Parents"/>
    <m/>
    <m/>
    <m/>
    <m/>
    <b v="1"/>
    <b v="1"/>
    <m/>
    <m/>
    <m/>
    <m/>
    <m/>
    <m/>
    <m/>
    <m/>
    <m/>
    <s v="None"/>
    <m/>
    <m/>
    <m/>
    <m/>
    <m/>
    <m/>
    <m/>
    <m/>
    <b v="1"/>
    <m/>
    <m/>
    <s v="No barriers"/>
    <m/>
    <m/>
    <m/>
    <m/>
    <m/>
    <m/>
    <m/>
    <m/>
    <b v="1"/>
    <m/>
    <s v="Not applicable (no child of school going age)"/>
    <m/>
    <s v="Not applicable (no child of school going age)"/>
    <m/>
    <s v="None"/>
    <m/>
    <m/>
    <m/>
    <m/>
    <m/>
    <m/>
    <m/>
    <m/>
    <b v="1"/>
    <m/>
    <m/>
    <s v="Children separated from their parents Orphans living in the community"/>
    <b v="1"/>
    <m/>
    <b v="1"/>
    <m/>
    <m/>
    <m/>
    <m/>
    <m/>
    <m/>
    <m/>
    <s v="Casual labor"/>
    <m/>
    <m/>
    <m/>
    <b v="1"/>
    <m/>
    <m/>
    <m/>
    <m/>
    <m/>
    <m/>
    <m/>
    <m/>
    <m/>
    <m/>
    <n v="1500"/>
    <n v="2500"/>
    <x v="62"/>
    <m/>
    <m/>
    <b v="1"/>
    <m/>
    <m/>
    <b v="1"/>
    <m/>
    <m/>
    <m/>
    <m/>
    <m/>
    <m/>
    <m/>
    <m/>
    <m/>
    <m/>
    <m/>
    <s v="No"/>
    <m/>
    <m/>
    <m/>
    <m/>
    <m/>
    <m/>
    <m/>
    <m/>
    <m/>
    <s v="No"/>
    <m/>
    <s v="No"/>
    <m/>
    <m/>
    <m/>
    <m/>
    <m/>
    <m/>
    <m/>
    <m/>
    <m/>
    <m/>
    <s v="Decided by women / wife only"/>
    <m/>
    <s v="No"/>
    <m/>
    <s v="تأمين سلة غذائية ..توفير علاج لحالات سوء التغذية للامهات والاطفال ..تأمين مساعدة سواء كانت نقدية او غذائية"/>
    <s v="In-person to MRFS/partner staff Suggestion boxes Hotline/phone SMS/whatsapp"/>
    <b v="1"/>
    <b v="1"/>
    <b v="1"/>
    <b v="1"/>
    <m/>
    <m/>
    <m/>
    <m/>
    <m/>
    <s v="In-person from staff"/>
    <b v="1"/>
    <m/>
    <m/>
    <m/>
    <m/>
    <m/>
    <m/>
    <m/>
    <s v="لا يوجد"/>
    <s v="uuid:d8f5a46a-f635-4ea6-bdd7-34d4c9cad024"/>
    <n v="92472837"/>
    <s v="d8f5a46a-f635-4ea6-bdd7-34d4c9cad024"/>
    <d v="2022-02-10T13:25:00"/>
    <n v="215"/>
    <m/>
    <n v="-1"/>
    <m/>
    <m/>
    <s v="202202091909"/>
    <n v="8843"/>
    <s v="nsenumerator"/>
    <n v="648550"/>
  </r>
  <r>
    <s v="2022-02-10T15:00:45.150+03:00"/>
    <s v="2022-02-10T16:26:07.532+03:00"/>
    <s v="0"/>
    <s v="فاتن الخليل"/>
    <s v="MRFS"/>
    <m/>
    <d v="2022-02-10T00:00:00"/>
    <x v="10"/>
    <s v="All"/>
    <s v="Yes"/>
    <s v="Host"/>
    <m/>
    <s v="Head of Household"/>
    <m/>
    <x v="1"/>
    <s v="30-39"/>
    <s v="Is the Head of household"/>
    <s v="Male"/>
    <s v="No members with a disability"/>
    <b v="1"/>
    <m/>
    <m/>
    <m/>
    <m/>
    <m/>
    <m/>
    <s v="Married"/>
    <s v="Intermediate / preparatory"/>
    <n v="2"/>
    <n v="0"/>
    <n v="1"/>
    <n v="0"/>
    <n v="1"/>
    <n v="1"/>
    <n v="0"/>
    <s v="2"/>
    <s v="1"/>
    <s v="3"/>
    <n v="1"/>
    <n v="0"/>
    <n v="1"/>
    <n v="0"/>
    <n v="2"/>
    <n v="0"/>
    <s v="2"/>
    <s v="2"/>
    <s v="4"/>
    <s v="4"/>
    <s v="1"/>
    <s v="3"/>
    <s v="7"/>
    <n v="7"/>
    <s v="Income / livelihoods"/>
    <m/>
    <s v="Food and basic needs"/>
    <m/>
    <s v="Nutrition"/>
    <m/>
    <s v="Hospital Primary Health care Centre (PHCC)-outpatient,inpatient + maternity"/>
    <m/>
    <b v="1"/>
    <b v="1"/>
    <m/>
    <m/>
    <m/>
    <m/>
    <m/>
    <m/>
    <n v="20"/>
    <x v="1"/>
    <s v="No"/>
    <m/>
    <m/>
    <m/>
    <m/>
    <m/>
    <m/>
    <m/>
    <m/>
    <m/>
    <m/>
    <m/>
    <m/>
    <m/>
    <m/>
    <m/>
    <m/>
    <m/>
    <m/>
    <m/>
    <m/>
    <m/>
    <m/>
    <m/>
    <m/>
    <m/>
    <m/>
    <m/>
    <m/>
    <s v="Drugs are mostly available"/>
    <b v="1"/>
    <b v="0"/>
    <b v="0"/>
    <b v="0"/>
    <b v="0"/>
    <b v="0"/>
    <b v="0"/>
    <m/>
    <n v="1"/>
    <n v="1"/>
    <n v="2"/>
    <m/>
    <m/>
    <m/>
    <m/>
    <m/>
    <m/>
    <m/>
    <m/>
    <x v="2"/>
    <m/>
    <m/>
    <m/>
    <m/>
    <m/>
    <m/>
    <m/>
    <m/>
    <m/>
    <m/>
    <m/>
    <m/>
    <x v="1"/>
    <s v="At private primary health care centre/hospital Hospital for surgery/ C-section"/>
    <m/>
    <m/>
    <m/>
    <m/>
    <b v="1"/>
    <m/>
    <b v="1"/>
    <m/>
    <m/>
    <m/>
    <m/>
    <x v="1"/>
    <s v="In person by community workers"/>
    <m/>
    <b v="1"/>
    <m/>
    <m/>
    <m/>
    <m/>
    <m/>
    <m/>
    <m/>
    <s v="Yes"/>
    <s v="Yes"/>
    <s v="Yes"/>
    <s v="No"/>
    <s v="Yes"/>
    <s v="No"/>
    <s v="No"/>
    <s v="No"/>
    <s v="Yes"/>
    <s v="Yes"/>
    <s v="Yes"/>
    <s v="No"/>
    <m/>
    <s v="Yes"/>
    <s v="No"/>
    <s v="Yes"/>
    <s v="No"/>
    <s v="No"/>
    <s v="Yes"/>
    <s v="Yes"/>
    <s v="No"/>
    <s v="No"/>
    <s v="Yes"/>
    <s v="Yes"/>
    <s v="No"/>
    <s v="No"/>
    <s v="Yes"/>
    <n v="7"/>
    <x v="2"/>
    <n v="1"/>
    <s v="1"/>
    <n v="2"/>
    <s v="2"/>
    <s v="Sadness Anxiety Economic"/>
    <m/>
    <m/>
    <m/>
    <m/>
    <b v="1"/>
    <b v="1"/>
    <m/>
    <m/>
    <m/>
    <m/>
    <m/>
    <b v="1"/>
    <m/>
    <m/>
    <m/>
    <m/>
    <m/>
    <m/>
    <s v="Adult Women Children"/>
    <b v="1"/>
    <m/>
    <b v="1"/>
    <m/>
    <m/>
    <m/>
    <m/>
    <m/>
    <m/>
    <m/>
    <m/>
    <m/>
    <m/>
    <s v="لانهم الفئة المستضعفة بالمجتمع وخاصة في حالة الطوارئ"/>
    <s v="Speaking to a family member Speaking to a friend Prayer Smoking Seeing an MHPSS professional"/>
    <b v="1"/>
    <b v="1"/>
    <m/>
    <b v="1"/>
    <b v="1"/>
    <m/>
    <b v="1"/>
    <m/>
    <m/>
    <m/>
    <m/>
    <m/>
    <s v="Family Friends Medical Doctor"/>
    <b v="1"/>
    <b v="1"/>
    <m/>
    <m/>
    <b v="1"/>
    <m/>
    <m/>
    <m/>
    <m/>
    <m/>
    <m/>
    <m/>
    <s v="Fear of stigma"/>
    <m/>
    <m/>
    <m/>
    <m/>
    <m/>
    <b v="1"/>
    <m/>
    <m/>
    <m/>
    <x v="0"/>
    <m/>
    <s v="Health care (including reproductive health)"/>
    <m/>
    <m/>
    <m/>
    <b v="1"/>
    <m/>
    <m/>
    <m/>
    <m/>
    <m/>
    <m/>
    <m/>
    <m/>
    <m/>
    <m/>
    <x v="0"/>
    <s v="Friend"/>
    <m/>
    <m/>
    <m/>
    <m/>
    <b v="1"/>
    <m/>
    <m/>
    <m/>
    <m/>
    <m/>
    <m/>
    <s v="Friend Family member"/>
    <b v="1"/>
    <m/>
    <m/>
    <m/>
    <b v="1"/>
    <m/>
    <m/>
    <m/>
    <m/>
    <m/>
    <s v="Peer Support groups Case management with individual counseling"/>
    <m/>
    <b v="1"/>
    <b v="1"/>
    <m/>
    <m/>
    <m/>
    <m/>
    <m/>
    <m/>
    <s v="School"/>
    <b v="1"/>
    <m/>
    <m/>
    <m/>
    <m/>
    <m/>
    <m/>
    <m/>
    <s v="Don't Know"/>
    <m/>
    <m/>
    <m/>
    <m/>
    <m/>
    <m/>
    <m/>
    <b v="1"/>
    <m/>
    <s v="Physical abuse Being orphaned"/>
    <m/>
    <m/>
    <m/>
    <b v="1"/>
    <m/>
    <m/>
    <b v="1"/>
    <m/>
    <m/>
    <m/>
    <m/>
    <m/>
    <m/>
    <m/>
    <m/>
    <m/>
    <s v="School teachers Parents"/>
    <m/>
    <m/>
    <m/>
    <m/>
    <b v="1"/>
    <b v="1"/>
    <m/>
    <m/>
    <m/>
    <m/>
    <m/>
    <m/>
    <m/>
    <m/>
    <m/>
    <s v="Quraan Awareness / educational activities / psychosocial support"/>
    <m/>
    <b v="1"/>
    <m/>
    <m/>
    <b v="1"/>
    <m/>
    <m/>
    <m/>
    <m/>
    <m/>
    <m/>
    <s v="Opening time not suitable for parents"/>
    <m/>
    <m/>
    <m/>
    <b v="1"/>
    <m/>
    <m/>
    <m/>
    <m/>
    <m/>
    <m/>
    <s v="Yes"/>
    <m/>
    <s v="No"/>
    <m/>
    <s v="Quraan Entertainement activities Case Management activities"/>
    <m/>
    <b v="1"/>
    <m/>
    <m/>
    <m/>
    <b v="1"/>
    <b v="1"/>
    <m/>
    <m/>
    <m/>
    <m/>
    <s v="Children separated from their parents Orphans living in the community Child-headed households"/>
    <b v="1"/>
    <m/>
    <b v="1"/>
    <b v="1"/>
    <m/>
    <m/>
    <m/>
    <m/>
    <m/>
    <m/>
    <s v="Petty trading and small business"/>
    <m/>
    <m/>
    <m/>
    <m/>
    <m/>
    <m/>
    <b v="1"/>
    <m/>
    <m/>
    <m/>
    <m/>
    <m/>
    <m/>
    <m/>
    <n v="2000"/>
    <n v="4500"/>
    <x v="20"/>
    <b v="1"/>
    <m/>
    <m/>
    <m/>
    <b v="1"/>
    <m/>
    <m/>
    <m/>
    <m/>
    <m/>
    <m/>
    <m/>
    <m/>
    <m/>
    <m/>
    <m/>
    <m/>
    <s v="No"/>
    <m/>
    <m/>
    <m/>
    <m/>
    <m/>
    <m/>
    <m/>
    <m/>
    <m/>
    <s v="No"/>
    <m/>
    <s v="No"/>
    <m/>
    <m/>
    <m/>
    <m/>
    <m/>
    <m/>
    <m/>
    <m/>
    <m/>
    <m/>
    <s v="Participatory (Both wife &amp; Husband)"/>
    <m/>
    <s v="No"/>
    <m/>
    <s v="تأمين مساعدة غذائية او نقدية"/>
    <s v="In-person to MRFS/partner staff Suggestion boxes Hotline/phone"/>
    <b v="1"/>
    <b v="1"/>
    <b v="1"/>
    <m/>
    <m/>
    <m/>
    <m/>
    <m/>
    <m/>
    <s v="In-person from staff"/>
    <b v="1"/>
    <m/>
    <m/>
    <m/>
    <m/>
    <m/>
    <m/>
    <m/>
    <s v="لا يوجد"/>
    <s v="uuid:57da123d-fd8b-41fa-9305-339d3f4c5932"/>
    <n v="92472838"/>
    <s v="57da123d-fd8b-41fa-9305-339d3f4c5932"/>
    <d v="2022-02-10T13:25:01"/>
    <n v="216"/>
    <m/>
    <n v="-1"/>
    <m/>
    <m/>
    <s v="202202091909"/>
    <n v="5122"/>
    <s v="nsenumerator"/>
    <n v="648550"/>
  </r>
  <r>
    <s v="2022-02-10T09:55:28.084+03:00"/>
    <s v="2022-02-10T16:24:58.936+03:00"/>
    <s v="0"/>
    <s v="محمد العثمان"/>
    <s v="MRFS"/>
    <m/>
    <d v="2022-02-10T00:00:00"/>
    <x v="4"/>
    <s v="All"/>
    <s v="Yes"/>
    <s v="IDP"/>
    <d v="2014-09-18T00:00:00"/>
    <s v="Head of Household"/>
    <m/>
    <x v="1"/>
    <s v="40-49"/>
    <s v="Is the Head of household"/>
    <s v="Male"/>
    <s v="No members with a disability"/>
    <b v="1"/>
    <m/>
    <m/>
    <m/>
    <m/>
    <m/>
    <m/>
    <s v="Married"/>
    <s v="Intermediate / preparatory"/>
    <n v="1"/>
    <n v="0"/>
    <n v="0"/>
    <n v="2"/>
    <n v="1"/>
    <n v="1"/>
    <n v="0"/>
    <s v="3"/>
    <s v="1"/>
    <s v="4"/>
    <n v="0"/>
    <n v="1"/>
    <n v="1"/>
    <n v="1"/>
    <n v="1"/>
    <n v="0"/>
    <s v="3"/>
    <s v="1"/>
    <s v="4"/>
    <s v="6"/>
    <s v="1"/>
    <s v="2"/>
    <s v="8"/>
    <n v="8"/>
    <s v="Food and basic needs"/>
    <m/>
    <s v="Shelter / housing"/>
    <m/>
    <s v="Income / livelihoods"/>
    <m/>
    <s v="Hospital Primary Health care unit-outpatient only (PHCU) Private Clinic Specialist services"/>
    <b v="1"/>
    <m/>
    <b v="1"/>
    <b v="1"/>
    <b v="1"/>
    <m/>
    <m/>
    <m/>
    <m/>
    <n v="5"/>
    <x v="1"/>
    <s v="No"/>
    <m/>
    <m/>
    <m/>
    <m/>
    <m/>
    <m/>
    <m/>
    <m/>
    <m/>
    <m/>
    <m/>
    <m/>
    <m/>
    <m/>
    <m/>
    <m/>
    <m/>
    <m/>
    <m/>
    <m/>
    <m/>
    <m/>
    <m/>
    <m/>
    <m/>
    <m/>
    <m/>
    <m/>
    <s v="Drugs are mostly available"/>
    <b v="1"/>
    <b v="0"/>
    <b v="0"/>
    <b v="0"/>
    <b v="0"/>
    <b v="0"/>
    <b v="0"/>
    <m/>
    <n v="1"/>
    <m/>
    <m/>
    <m/>
    <m/>
    <m/>
    <m/>
    <m/>
    <m/>
    <m/>
    <m/>
    <x v="1"/>
    <s v="Concerned about side-effects of the COVID-19 vaccine Uncertain if the COVID-19 vaccine will be effective"/>
    <m/>
    <b v="1"/>
    <b v="1"/>
    <m/>
    <m/>
    <m/>
    <m/>
    <m/>
    <m/>
    <m/>
    <m/>
    <x v="1"/>
    <s v="Hospital for normal delivery"/>
    <m/>
    <m/>
    <m/>
    <m/>
    <m/>
    <b v="1"/>
    <m/>
    <m/>
    <m/>
    <m/>
    <m/>
    <x v="1"/>
    <s v="Whatsapp / SMS In person by community workers"/>
    <m/>
    <b v="1"/>
    <m/>
    <b v="1"/>
    <m/>
    <m/>
    <m/>
    <m/>
    <m/>
    <s v="Yes"/>
    <s v="No"/>
    <s v="Yes"/>
    <s v="No"/>
    <s v="No"/>
    <s v="No"/>
    <s v="Yes"/>
    <s v="No"/>
    <s v="Yes"/>
    <s v="Yes"/>
    <s v="Yes"/>
    <s v="No"/>
    <m/>
    <s v="Yes"/>
    <s v="No"/>
    <s v="No"/>
    <s v="No"/>
    <s v="Yes"/>
    <s v="No"/>
    <s v="Yes"/>
    <s v="Yes"/>
    <s v="No"/>
    <s v="Yes"/>
    <s v="Yes"/>
    <s v="No"/>
    <s v="No"/>
    <s v="Yes"/>
    <n v="7"/>
    <x v="2"/>
    <n v="1"/>
    <s v="1"/>
    <n v="1"/>
    <s v="1"/>
    <s v="Hopelessness Economic"/>
    <m/>
    <m/>
    <b v="1"/>
    <m/>
    <m/>
    <m/>
    <m/>
    <m/>
    <m/>
    <m/>
    <m/>
    <b v="1"/>
    <m/>
    <m/>
    <m/>
    <m/>
    <m/>
    <m/>
    <s v="Persons with Physical Disabilities Displaced people Elderly"/>
    <m/>
    <m/>
    <m/>
    <b v="1"/>
    <b v="1"/>
    <b v="1"/>
    <m/>
    <m/>
    <m/>
    <m/>
    <m/>
    <m/>
    <m/>
    <s v="بسبب الاوضاع المأساوية"/>
    <s v="Speaking to a friend Prayer"/>
    <m/>
    <b v="1"/>
    <m/>
    <b v="1"/>
    <m/>
    <m/>
    <m/>
    <m/>
    <m/>
    <m/>
    <m/>
    <m/>
    <s v="Don't Know"/>
    <m/>
    <m/>
    <m/>
    <m/>
    <m/>
    <m/>
    <m/>
    <m/>
    <m/>
    <m/>
    <b v="1"/>
    <m/>
    <s v="Don't Know"/>
    <m/>
    <m/>
    <m/>
    <m/>
    <m/>
    <m/>
    <m/>
    <b v="1"/>
    <m/>
    <x v="0"/>
    <m/>
    <s v="Food aid / food distributions Clean water"/>
    <b v="1"/>
    <m/>
    <m/>
    <m/>
    <m/>
    <m/>
    <m/>
    <m/>
    <m/>
    <m/>
    <b v="1"/>
    <m/>
    <m/>
    <m/>
    <x v="2"/>
    <s v="Family member Friend"/>
    <b v="1"/>
    <m/>
    <m/>
    <m/>
    <b v="1"/>
    <m/>
    <m/>
    <m/>
    <m/>
    <m/>
    <m/>
    <s v="Friend Family member"/>
    <b v="1"/>
    <m/>
    <m/>
    <m/>
    <b v="1"/>
    <m/>
    <m/>
    <m/>
    <m/>
    <m/>
    <s v="Don't Know"/>
    <m/>
    <m/>
    <m/>
    <m/>
    <m/>
    <m/>
    <m/>
    <b v="1"/>
    <m/>
    <m/>
    <m/>
    <m/>
    <m/>
    <m/>
    <m/>
    <m/>
    <m/>
    <m/>
    <s v="Fear of being identified as survivors No availability of confidential support"/>
    <b v="1"/>
    <m/>
    <m/>
    <b v="1"/>
    <m/>
    <m/>
    <m/>
    <m/>
    <m/>
    <s v="Neglect Exploitation Dropout of school"/>
    <m/>
    <m/>
    <m/>
    <m/>
    <b v="1"/>
    <m/>
    <m/>
    <m/>
    <m/>
    <m/>
    <m/>
    <b v="1"/>
    <b v="1"/>
    <m/>
    <m/>
    <m/>
    <s v="Siblings Parents Relatives"/>
    <m/>
    <m/>
    <b v="1"/>
    <m/>
    <m/>
    <b v="1"/>
    <b v="1"/>
    <m/>
    <m/>
    <m/>
    <m/>
    <m/>
    <m/>
    <m/>
    <m/>
    <s v="None"/>
    <m/>
    <m/>
    <m/>
    <m/>
    <m/>
    <m/>
    <m/>
    <m/>
    <b v="1"/>
    <m/>
    <m/>
    <s v="No barriers"/>
    <m/>
    <m/>
    <m/>
    <m/>
    <m/>
    <m/>
    <m/>
    <m/>
    <b v="1"/>
    <m/>
    <s v="Yes"/>
    <m/>
    <s v="No"/>
    <m/>
    <s v="Quraan"/>
    <m/>
    <b v="1"/>
    <m/>
    <m/>
    <m/>
    <m/>
    <m/>
    <m/>
    <m/>
    <m/>
    <m/>
    <s v="Child-headed households Orphans living in the community"/>
    <m/>
    <m/>
    <b v="1"/>
    <b v="1"/>
    <m/>
    <m/>
    <m/>
    <m/>
    <m/>
    <m/>
    <s v="Humanitarian assistance"/>
    <m/>
    <m/>
    <m/>
    <m/>
    <m/>
    <m/>
    <m/>
    <m/>
    <b v="1"/>
    <m/>
    <m/>
    <m/>
    <m/>
    <m/>
    <n v="700"/>
    <n v="1500"/>
    <x v="27"/>
    <m/>
    <m/>
    <m/>
    <m/>
    <m/>
    <b v="1"/>
    <m/>
    <m/>
    <m/>
    <m/>
    <m/>
    <m/>
    <m/>
    <m/>
    <m/>
    <m/>
    <m/>
    <s v="Yes"/>
    <s v="Food baskets"/>
    <b v="1"/>
    <m/>
    <m/>
    <m/>
    <m/>
    <m/>
    <m/>
    <m/>
    <s v="No"/>
    <m/>
    <s v="No"/>
    <m/>
    <m/>
    <m/>
    <m/>
    <m/>
    <m/>
    <m/>
    <m/>
    <m/>
    <m/>
    <s v="Participatory (Both wife &amp; Husband)"/>
    <m/>
    <s v="No"/>
    <m/>
    <s v="توزيع مساعدات مالية_x000a_مساعدات غذائية_x000a_مواد تدفئة"/>
    <s v="SMS/whatsapp Suggestion boxes"/>
    <m/>
    <b v="1"/>
    <m/>
    <b v="1"/>
    <m/>
    <m/>
    <m/>
    <m/>
    <m/>
    <s v="In-person from staff"/>
    <b v="1"/>
    <m/>
    <m/>
    <m/>
    <m/>
    <m/>
    <m/>
    <m/>
    <m/>
    <s v="uuid:d6bdb012-6abd-4e9f-8205-a973581326b4"/>
    <n v="92472846"/>
    <s v="d6bdb012-6abd-4e9f-8205-a973581326b4"/>
    <d v="2022-02-10T13:25:09"/>
    <n v="217"/>
    <m/>
    <n v="-1"/>
    <m/>
    <m/>
    <s v="202202091909"/>
    <n v="23370"/>
    <s v="nsenumerator"/>
    <n v="648550"/>
  </r>
  <r>
    <s v="2022-02-10T11:14:58.587+03:00"/>
    <s v="2022-02-10T15:44:36.438+03:00"/>
    <s v="0"/>
    <s v="محمد العثمان"/>
    <s v="MRFS"/>
    <m/>
    <d v="2022-02-10T00:00:00"/>
    <x v="4"/>
    <s v="All"/>
    <s v="Yes"/>
    <s v="IDP"/>
    <d v="2018-10-24T00:00:00"/>
    <s v="Head of Household"/>
    <m/>
    <x v="1"/>
    <s v="18-29"/>
    <s v="Is the Head of household"/>
    <s v="Male"/>
    <s v="No members with a disability"/>
    <b v="1"/>
    <m/>
    <m/>
    <m/>
    <m/>
    <m/>
    <m/>
    <s v="Married"/>
    <s v="Secondary"/>
    <n v="0"/>
    <n v="0"/>
    <n v="1"/>
    <n v="0"/>
    <n v="0"/>
    <n v="1"/>
    <n v="0"/>
    <s v="1"/>
    <s v="1"/>
    <s v="2"/>
    <n v="0"/>
    <n v="1"/>
    <n v="0"/>
    <n v="0"/>
    <n v="1"/>
    <n v="0"/>
    <s v="1"/>
    <s v="1"/>
    <s v="2"/>
    <s v="2"/>
    <s v="2"/>
    <s v="2"/>
    <s v="4"/>
    <n v="4"/>
    <s v="Income / livelihoods"/>
    <m/>
    <s v="Food and basic needs"/>
    <m/>
    <s v="Health"/>
    <m/>
    <s v="Hospital Primary Health care unit-outpatient only (PHCU)"/>
    <b v="1"/>
    <m/>
    <b v="1"/>
    <m/>
    <m/>
    <m/>
    <m/>
    <m/>
    <m/>
    <n v="30"/>
    <x v="2"/>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normal delivery At private primary health care centre/hospital Hospital for surgery/ C-section"/>
    <m/>
    <m/>
    <m/>
    <m/>
    <b v="1"/>
    <b v="1"/>
    <b v="1"/>
    <m/>
    <m/>
    <m/>
    <m/>
    <x v="1"/>
    <s v="In person at health centers In person by community workers"/>
    <b v="1"/>
    <b v="1"/>
    <m/>
    <m/>
    <m/>
    <m/>
    <m/>
    <m/>
    <m/>
    <s v="Yes"/>
    <s v="No"/>
    <s v="Yes"/>
    <s v="No"/>
    <s v="No"/>
    <s v="No"/>
    <s v="No"/>
    <s v="No"/>
    <s v="No"/>
    <s v="No"/>
    <s v="Yes"/>
    <s v="No"/>
    <m/>
    <s v="Yes"/>
    <s v="No"/>
    <s v="No"/>
    <s v="No"/>
    <s v="No"/>
    <s v="No"/>
    <s v="No"/>
    <s v="No"/>
    <s v="No"/>
    <s v="Yes"/>
    <s v="No"/>
    <s v="No"/>
    <s v="No"/>
    <s v="Yes"/>
    <n v="3"/>
    <x v="1"/>
    <n v="2"/>
    <s v="2"/>
    <m/>
    <m/>
    <s v="Anger Anxiety Economic Conflict within community"/>
    <m/>
    <b v="1"/>
    <m/>
    <m/>
    <m/>
    <b v="1"/>
    <m/>
    <m/>
    <m/>
    <m/>
    <m/>
    <b v="1"/>
    <m/>
    <b v="1"/>
    <m/>
    <m/>
    <m/>
    <m/>
    <s v="Children Elderly Displaced people"/>
    <m/>
    <m/>
    <b v="1"/>
    <m/>
    <b v="1"/>
    <b v="1"/>
    <m/>
    <m/>
    <m/>
    <m/>
    <m/>
    <m/>
    <m/>
    <s v="لانو اكثرا ضعفا من غيرهم"/>
    <s v="Speaking to a friend Prayer"/>
    <m/>
    <b v="1"/>
    <m/>
    <b v="1"/>
    <m/>
    <m/>
    <m/>
    <m/>
    <m/>
    <m/>
    <m/>
    <m/>
    <s v="Friends MHPSS service providers"/>
    <m/>
    <b v="1"/>
    <m/>
    <m/>
    <m/>
    <b v="1"/>
    <m/>
    <m/>
    <m/>
    <m/>
    <m/>
    <m/>
    <s v="Don't Know"/>
    <m/>
    <m/>
    <m/>
    <m/>
    <m/>
    <m/>
    <m/>
    <b v="1"/>
    <m/>
    <x v="0"/>
    <m/>
    <s v="Food aid / food distributions Cash Vouchers"/>
    <b v="1"/>
    <m/>
    <m/>
    <m/>
    <m/>
    <m/>
    <m/>
    <m/>
    <m/>
    <b v="1"/>
    <m/>
    <m/>
    <m/>
    <m/>
    <x v="2"/>
    <s v="Family member"/>
    <b v="1"/>
    <m/>
    <m/>
    <m/>
    <m/>
    <m/>
    <m/>
    <m/>
    <m/>
    <m/>
    <m/>
    <s v="Family member"/>
    <b v="1"/>
    <m/>
    <m/>
    <m/>
    <m/>
    <m/>
    <m/>
    <m/>
    <m/>
    <m/>
    <s v="Don't Know"/>
    <m/>
    <m/>
    <m/>
    <m/>
    <m/>
    <m/>
    <m/>
    <b v="1"/>
    <m/>
    <m/>
    <m/>
    <m/>
    <m/>
    <m/>
    <m/>
    <m/>
    <m/>
    <m/>
    <s v="Fear of being identified as survivors"/>
    <b v="1"/>
    <m/>
    <m/>
    <m/>
    <m/>
    <m/>
    <m/>
    <m/>
    <m/>
    <s v="Child labour Neglect Unaccompanied and Separated child Exploitation Dropout of school"/>
    <m/>
    <b v="1"/>
    <m/>
    <m/>
    <b v="1"/>
    <m/>
    <m/>
    <m/>
    <m/>
    <b v="1"/>
    <m/>
    <b v="1"/>
    <b v="1"/>
    <m/>
    <m/>
    <m/>
    <s v="Relatives Parents"/>
    <m/>
    <m/>
    <m/>
    <m/>
    <m/>
    <b v="1"/>
    <b v="1"/>
    <m/>
    <m/>
    <m/>
    <m/>
    <m/>
    <m/>
    <m/>
    <m/>
    <s v="None"/>
    <m/>
    <m/>
    <m/>
    <m/>
    <m/>
    <m/>
    <m/>
    <m/>
    <b v="1"/>
    <m/>
    <m/>
    <s v="No barriers"/>
    <m/>
    <m/>
    <m/>
    <m/>
    <m/>
    <m/>
    <m/>
    <m/>
    <b v="1"/>
    <m/>
    <s v="Not applicable (no child of school going age)"/>
    <m/>
    <s v="Not applicable (no child of school going age)"/>
    <m/>
    <s v="Quraan Hand crafts Awareness / educational activities / psychosocial support"/>
    <m/>
    <b v="1"/>
    <b v="1"/>
    <m/>
    <b v="1"/>
    <m/>
    <m/>
    <m/>
    <m/>
    <m/>
    <m/>
    <s v="Orphans living in the community Children living on the street"/>
    <m/>
    <b v="1"/>
    <b v="1"/>
    <m/>
    <m/>
    <m/>
    <m/>
    <m/>
    <m/>
    <m/>
    <s v="Humanitarian assistance"/>
    <m/>
    <m/>
    <m/>
    <m/>
    <m/>
    <m/>
    <m/>
    <m/>
    <b v="1"/>
    <m/>
    <m/>
    <m/>
    <m/>
    <m/>
    <n v="700"/>
    <n v="1400"/>
    <x v="27"/>
    <m/>
    <m/>
    <m/>
    <m/>
    <m/>
    <b v="1"/>
    <m/>
    <m/>
    <m/>
    <m/>
    <m/>
    <m/>
    <m/>
    <m/>
    <m/>
    <m/>
    <m/>
    <s v="Yes"/>
    <s v="Food baskets Cash/voucher"/>
    <b v="1"/>
    <m/>
    <m/>
    <b v="1"/>
    <m/>
    <m/>
    <m/>
    <m/>
    <s v="No"/>
    <m/>
    <s v="No"/>
    <m/>
    <m/>
    <m/>
    <m/>
    <m/>
    <m/>
    <m/>
    <m/>
    <m/>
    <m/>
    <s v="Decided by men / husband only"/>
    <m/>
    <s v="No"/>
    <m/>
    <s v="لا أعلم"/>
    <s v="Suggestion boxes SMS/whatsapp Hotline/phone"/>
    <m/>
    <b v="1"/>
    <b v="1"/>
    <b v="1"/>
    <m/>
    <m/>
    <m/>
    <m/>
    <m/>
    <s v="In-person from staff"/>
    <b v="1"/>
    <m/>
    <m/>
    <m/>
    <m/>
    <m/>
    <m/>
    <m/>
    <m/>
    <s v="uuid:e4228dbd-a8cc-4999-b497-510cbdfae96a"/>
    <n v="92472848"/>
    <s v="e4228dbd-a8cc-4999-b497-510cbdfae96a"/>
    <d v="2022-02-10T13:25:09"/>
    <n v="218"/>
    <m/>
    <n v="-1"/>
    <m/>
    <m/>
    <s v="202202091909"/>
    <n v="16178"/>
    <s v="nsenumerator"/>
    <n v="648550"/>
  </r>
  <r>
    <s v="2022-02-10T12:38:34.590+03:00"/>
    <s v="2022-02-10T15:46:46.585+03:00"/>
    <s v="0"/>
    <s v="محمد العثمان"/>
    <s v="MRFS"/>
    <m/>
    <d v="2022-02-10T00:00:00"/>
    <x v="4"/>
    <s v="All"/>
    <s v="Yes"/>
    <s v="IDP"/>
    <d v="2015-07-01T00:00:00"/>
    <s v="Head of Household"/>
    <m/>
    <x v="1"/>
    <s v="18-29"/>
    <s v="Is the Head of household"/>
    <s v="Male"/>
    <s v="No members with a disability"/>
    <b v="1"/>
    <m/>
    <m/>
    <m/>
    <m/>
    <m/>
    <m/>
    <s v="Married"/>
    <s v="University"/>
    <n v="1"/>
    <n v="0"/>
    <n v="0"/>
    <n v="0"/>
    <n v="0"/>
    <n v="1"/>
    <n v="0"/>
    <s v="0"/>
    <s v="1"/>
    <s v="1"/>
    <n v="0"/>
    <n v="1"/>
    <n v="0"/>
    <n v="0"/>
    <n v="1"/>
    <n v="0"/>
    <s v="1"/>
    <s v="1"/>
    <s v="2"/>
    <s v="1"/>
    <s v="1"/>
    <s v="2"/>
    <s v="3"/>
    <n v="3"/>
    <s v="Income / livelihoods"/>
    <m/>
    <s v="Food and basic needs"/>
    <m/>
    <s v="Shelter / housing"/>
    <m/>
    <s v="Hospital"/>
    <m/>
    <m/>
    <b v="1"/>
    <m/>
    <m/>
    <m/>
    <m/>
    <m/>
    <m/>
    <n v="20"/>
    <x v="2"/>
    <s v="No"/>
    <m/>
    <m/>
    <m/>
    <m/>
    <m/>
    <m/>
    <m/>
    <m/>
    <m/>
    <m/>
    <m/>
    <m/>
    <m/>
    <m/>
    <m/>
    <m/>
    <m/>
    <m/>
    <m/>
    <m/>
    <m/>
    <m/>
    <m/>
    <m/>
    <m/>
    <m/>
    <m/>
    <m/>
    <s v="Drugs are mostly available"/>
    <b v="1"/>
    <b v="0"/>
    <b v="0"/>
    <b v="0"/>
    <b v="0"/>
    <b v="0"/>
    <b v="0"/>
    <m/>
    <m/>
    <m/>
    <m/>
    <m/>
    <m/>
    <m/>
    <m/>
    <m/>
    <m/>
    <m/>
    <m/>
    <x v="2"/>
    <m/>
    <m/>
    <m/>
    <m/>
    <m/>
    <m/>
    <m/>
    <m/>
    <m/>
    <m/>
    <m/>
    <m/>
    <x v="1"/>
    <s v="Hospital for normal delivery"/>
    <m/>
    <m/>
    <m/>
    <m/>
    <m/>
    <b v="1"/>
    <m/>
    <m/>
    <m/>
    <m/>
    <m/>
    <x v="1"/>
    <s v="In person by community workers Whatsapp / SMS"/>
    <m/>
    <b v="1"/>
    <m/>
    <b v="1"/>
    <m/>
    <m/>
    <m/>
    <m/>
    <m/>
    <s v="Yes"/>
    <s v="No"/>
    <s v="No"/>
    <s v="No"/>
    <s v="No"/>
    <s v="No"/>
    <s v="No"/>
    <s v="No"/>
    <s v="No"/>
    <s v="Yes"/>
    <s v="Yes"/>
    <s v="No"/>
    <m/>
    <s v="Yes"/>
    <s v="No"/>
    <s v="No"/>
    <s v="No"/>
    <s v="Yes"/>
    <s v="No"/>
    <s v="No"/>
    <s v="No"/>
    <s v="No"/>
    <s v="Yes"/>
    <s v="No"/>
    <s v="No"/>
    <s v="No"/>
    <s v="Yes"/>
    <n v="4"/>
    <x v="1"/>
    <n v="1"/>
    <s v="1"/>
    <n v="1"/>
    <s v="1"/>
    <s v="No problems"/>
    <m/>
    <m/>
    <m/>
    <m/>
    <m/>
    <m/>
    <m/>
    <m/>
    <m/>
    <m/>
    <m/>
    <m/>
    <m/>
    <m/>
    <m/>
    <m/>
    <b v="1"/>
    <m/>
    <m/>
    <m/>
    <m/>
    <m/>
    <m/>
    <m/>
    <m/>
    <m/>
    <m/>
    <m/>
    <m/>
    <m/>
    <m/>
    <m/>
    <m/>
    <m/>
    <m/>
    <m/>
    <m/>
    <m/>
    <m/>
    <m/>
    <m/>
    <m/>
    <m/>
    <m/>
    <m/>
    <m/>
    <s v="Friends"/>
    <m/>
    <b v="1"/>
    <m/>
    <m/>
    <m/>
    <m/>
    <m/>
    <m/>
    <m/>
    <m/>
    <m/>
    <m/>
    <s v="Don't Know"/>
    <m/>
    <m/>
    <m/>
    <m/>
    <m/>
    <m/>
    <m/>
    <b v="1"/>
    <m/>
    <x v="1"/>
    <m/>
    <s v="Food aid / food distributions Cash Vouchers Clean water"/>
    <b v="1"/>
    <m/>
    <m/>
    <m/>
    <m/>
    <m/>
    <m/>
    <m/>
    <m/>
    <b v="1"/>
    <b v="1"/>
    <m/>
    <m/>
    <m/>
    <x v="2"/>
    <s v="Police"/>
    <m/>
    <m/>
    <b v="1"/>
    <m/>
    <m/>
    <m/>
    <m/>
    <m/>
    <m/>
    <m/>
    <m/>
    <s v="Police"/>
    <m/>
    <m/>
    <b v="1"/>
    <m/>
    <m/>
    <m/>
    <m/>
    <m/>
    <m/>
    <m/>
    <s v="Don't Know"/>
    <m/>
    <m/>
    <m/>
    <m/>
    <m/>
    <m/>
    <m/>
    <b v="1"/>
    <m/>
    <m/>
    <m/>
    <m/>
    <m/>
    <m/>
    <m/>
    <m/>
    <m/>
    <m/>
    <s v="Fear of being identified as survivors"/>
    <b v="1"/>
    <m/>
    <m/>
    <m/>
    <m/>
    <m/>
    <m/>
    <m/>
    <m/>
    <s v="Dropout of school Exploitation Child headed household"/>
    <m/>
    <m/>
    <m/>
    <m/>
    <m/>
    <m/>
    <m/>
    <m/>
    <b v="1"/>
    <m/>
    <m/>
    <b v="1"/>
    <b v="1"/>
    <m/>
    <m/>
    <m/>
    <s v="Siblings Parents"/>
    <m/>
    <m/>
    <b v="1"/>
    <m/>
    <m/>
    <b v="1"/>
    <m/>
    <m/>
    <m/>
    <m/>
    <m/>
    <m/>
    <m/>
    <m/>
    <m/>
    <s v="None"/>
    <m/>
    <m/>
    <m/>
    <m/>
    <m/>
    <m/>
    <m/>
    <m/>
    <b v="1"/>
    <m/>
    <m/>
    <s v="No barriers"/>
    <m/>
    <m/>
    <m/>
    <m/>
    <m/>
    <m/>
    <m/>
    <m/>
    <b v="1"/>
    <m/>
    <s v="Not applicable (no child of school going age)"/>
    <m/>
    <s v="Not applicable (no child of school going age)"/>
    <m/>
    <s v="Entertainement activities"/>
    <m/>
    <m/>
    <m/>
    <m/>
    <m/>
    <b v="1"/>
    <m/>
    <m/>
    <m/>
    <m/>
    <m/>
    <s v="Children living on the street Children involved in harmful forms of labor"/>
    <m/>
    <b v="1"/>
    <m/>
    <m/>
    <b v="1"/>
    <m/>
    <m/>
    <m/>
    <m/>
    <m/>
    <s v="Humanitarian assistance Salaried work"/>
    <m/>
    <m/>
    <m/>
    <m/>
    <m/>
    <b v="1"/>
    <m/>
    <m/>
    <b v="1"/>
    <m/>
    <m/>
    <m/>
    <m/>
    <m/>
    <n v="500"/>
    <n v="1400"/>
    <x v="12"/>
    <m/>
    <m/>
    <m/>
    <m/>
    <b v="1"/>
    <b v="1"/>
    <m/>
    <m/>
    <m/>
    <m/>
    <m/>
    <m/>
    <m/>
    <m/>
    <m/>
    <m/>
    <m/>
    <s v="Yes"/>
    <s v="Food baskets Cash/voucher"/>
    <b v="1"/>
    <m/>
    <m/>
    <b v="1"/>
    <m/>
    <m/>
    <m/>
    <m/>
    <s v="No"/>
    <m/>
    <s v="No"/>
    <m/>
    <m/>
    <m/>
    <m/>
    <m/>
    <m/>
    <m/>
    <m/>
    <m/>
    <m/>
    <s v="Decided by men / husband only"/>
    <m/>
    <s v="No"/>
    <m/>
    <s v="زيادة نوعية الخدمات المقدمة_x000a_تقديم خدمات التدفئة_x000a_تقديم قسائم مالية"/>
    <s v="SMS/whatsapp Suggestion boxes"/>
    <m/>
    <b v="1"/>
    <m/>
    <b v="1"/>
    <m/>
    <m/>
    <m/>
    <m/>
    <m/>
    <s v="In-person from staff"/>
    <b v="1"/>
    <m/>
    <m/>
    <m/>
    <m/>
    <m/>
    <m/>
    <m/>
    <m/>
    <s v="uuid:0eefc9a9-cfba-4251-8e68-cecd26c3db3b"/>
    <n v="92472850"/>
    <s v="0eefc9a9-cfba-4251-8e68-cecd26c3db3b"/>
    <d v="2022-02-10T13:25:10"/>
    <n v="219"/>
    <m/>
    <n v="-1"/>
    <m/>
    <m/>
    <s v="202202091909"/>
    <n v="11292"/>
    <s v="nsenumerator"/>
    <n v="648550"/>
  </r>
  <r>
    <s v="2022-02-10T10:40:48.610+03:00"/>
    <s v="2022-02-14T14:19:07.442+03:00"/>
    <s v="1970-01-05"/>
    <s v="اماني العبد الله"/>
    <s v="MRFS"/>
    <m/>
    <d v="2022-02-10T00:00:00"/>
    <x v="4"/>
    <s v="All"/>
    <s v="Yes"/>
    <s v="IDP"/>
    <d v="2016-02-10T00:00:00"/>
    <s v="Primary Caregiver of children &lt;18 years"/>
    <m/>
    <x v="0"/>
    <s v="18-29"/>
    <s v="Wife/Husband"/>
    <s v="Female"/>
    <s v="No members with a disability"/>
    <b v="1"/>
    <m/>
    <m/>
    <m/>
    <m/>
    <m/>
    <m/>
    <s v="Separated/Divorced"/>
    <s v="None/Never attended school"/>
    <n v="0"/>
    <n v="0"/>
    <n v="2"/>
    <n v="0"/>
    <n v="0"/>
    <n v="0"/>
    <n v="0"/>
    <s v="2"/>
    <s v="0"/>
    <s v="2"/>
    <n v="0"/>
    <n v="1"/>
    <n v="0"/>
    <n v="0"/>
    <n v="1"/>
    <n v="0"/>
    <s v="1"/>
    <s v="1"/>
    <s v="2"/>
    <s v="3"/>
    <s v="3"/>
    <s v="1"/>
    <s v="4"/>
    <n v="4"/>
    <s v="Shelter / housing"/>
    <m/>
    <s v="Food and basic needs"/>
    <m/>
    <s v="Income / livelihoods"/>
    <m/>
    <s v="Primary Health care unit-outpatient only (PHCU) Hospital Private Clinic Specialist services"/>
    <b v="1"/>
    <m/>
    <b v="1"/>
    <b v="1"/>
    <b v="1"/>
    <m/>
    <m/>
    <m/>
    <m/>
    <n v="70"/>
    <x v="1"/>
    <s v="Yes"/>
    <s v="Most types of medicines are not available in the market"/>
    <b v="0"/>
    <b v="1"/>
    <b v="0"/>
    <b v="0"/>
    <b v="0"/>
    <b v="0"/>
    <b v="0"/>
    <b v="0"/>
    <b v="0"/>
    <b v="0"/>
    <m/>
    <s v="Unable to reach health facility due to lack of transport and distance"/>
    <b v="1"/>
    <b v="0"/>
    <b v="0"/>
    <b v="0"/>
    <b v="0"/>
    <b v="0"/>
    <b v="0"/>
    <b v="0"/>
    <b v="0"/>
    <b v="0"/>
    <b v="0"/>
    <b v="0"/>
    <b v="0"/>
    <b v="0"/>
    <m/>
    <s v="Other"/>
    <b v="0"/>
    <b v="0"/>
    <b v="0"/>
    <b v="0"/>
    <b v="0"/>
    <b v="1"/>
    <b v="0"/>
    <s v="ادويه للسرطان"/>
    <n v="1"/>
    <n v="1"/>
    <m/>
    <m/>
    <m/>
    <m/>
    <m/>
    <m/>
    <m/>
    <m/>
    <m/>
    <x v="1"/>
    <s v="Eumours and misconceptions (people died from the vaccine, it is a conspiracy, Corona is all a lie, etc…)"/>
    <m/>
    <m/>
    <m/>
    <m/>
    <m/>
    <b v="1"/>
    <m/>
    <m/>
    <m/>
    <m/>
    <m/>
    <x v="1"/>
    <s v="Hospital for normal delivery Hospital for surgery/ C-section"/>
    <m/>
    <m/>
    <m/>
    <m/>
    <m/>
    <b v="1"/>
    <b v="1"/>
    <m/>
    <m/>
    <m/>
    <m/>
    <x v="2"/>
    <s v="In person by community workers"/>
    <m/>
    <b v="1"/>
    <m/>
    <m/>
    <m/>
    <m/>
    <m/>
    <m/>
    <m/>
    <s v="Yes"/>
    <s v="No"/>
    <s v="No"/>
    <s v="No"/>
    <s v="No"/>
    <s v="No"/>
    <s v="No"/>
    <s v="No"/>
    <s v="No"/>
    <s v="Yes"/>
    <s v="Yes"/>
    <s v="No"/>
    <m/>
    <s v="Yes"/>
    <s v="No"/>
    <s v="No"/>
    <s v="No"/>
    <s v="No"/>
    <s v="No"/>
    <s v="No"/>
    <s v="No"/>
    <s v="No"/>
    <s v="No"/>
    <s v="No"/>
    <s v="No"/>
    <s v="No"/>
    <s v="No"/>
    <n v="1"/>
    <x v="1"/>
    <n v="2"/>
    <s v="2"/>
    <m/>
    <m/>
    <s v="Hopelessness Inability to carry out work or daily tasks Sadness Anxiety Problems Concentrating Problems Sleeping Economic"/>
    <m/>
    <m/>
    <b v="1"/>
    <b v="1"/>
    <b v="1"/>
    <b v="1"/>
    <b v="1"/>
    <b v="1"/>
    <m/>
    <m/>
    <m/>
    <b v="1"/>
    <m/>
    <m/>
    <m/>
    <m/>
    <m/>
    <m/>
    <s v="Children"/>
    <m/>
    <m/>
    <b v="1"/>
    <m/>
    <m/>
    <m/>
    <m/>
    <m/>
    <m/>
    <m/>
    <m/>
    <m/>
    <m/>
    <s v="لانهم أكثر الأشخاص تأثرا"/>
    <s v="Speaking to a family member Exercise Prayer"/>
    <b v="1"/>
    <m/>
    <b v="1"/>
    <b v="1"/>
    <m/>
    <m/>
    <m/>
    <m/>
    <m/>
    <m/>
    <m/>
    <m/>
    <s v="Family Friends"/>
    <b v="1"/>
    <b v="1"/>
    <m/>
    <m/>
    <m/>
    <m/>
    <m/>
    <m/>
    <m/>
    <m/>
    <m/>
    <m/>
    <s v="Distance/transportation Fear of stigma"/>
    <m/>
    <m/>
    <b v="1"/>
    <m/>
    <m/>
    <b v="1"/>
    <m/>
    <m/>
    <m/>
    <x v="0"/>
    <m/>
    <s v="Case management for survivors of GBV Women's and girls'-friendly spaces"/>
    <m/>
    <m/>
    <m/>
    <m/>
    <m/>
    <m/>
    <b v="1"/>
    <m/>
    <b v="1"/>
    <m/>
    <m/>
    <m/>
    <m/>
    <m/>
    <x v="1"/>
    <s v="Family member Religious leader Women's and girls' friendly spaces"/>
    <b v="1"/>
    <m/>
    <m/>
    <m/>
    <m/>
    <b v="1"/>
    <m/>
    <b v="1"/>
    <m/>
    <m/>
    <m/>
    <s v="Family member Women's and girls' friendly spaces Health services"/>
    <b v="1"/>
    <m/>
    <m/>
    <m/>
    <m/>
    <b v="1"/>
    <b v="1"/>
    <m/>
    <m/>
    <m/>
    <s v="Case management with individual counseling Mental health referrals"/>
    <m/>
    <m/>
    <b v="1"/>
    <m/>
    <m/>
    <b v="1"/>
    <m/>
    <m/>
    <m/>
    <s v="Women's and girls' friendly spaces Religious leaders Community leader"/>
    <m/>
    <b v="1"/>
    <m/>
    <b v="1"/>
    <b v="1"/>
    <m/>
    <m/>
    <m/>
    <s v="Fear of being identified as survivors Distance to facility"/>
    <b v="1"/>
    <b v="1"/>
    <m/>
    <m/>
    <m/>
    <m/>
    <m/>
    <m/>
    <m/>
    <s v="Child marriage Physical abuse Neglect Child headed household Unaccompanied and Separated child Exploitation Dropout of school"/>
    <m/>
    <m/>
    <b v="1"/>
    <b v="1"/>
    <b v="1"/>
    <m/>
    <m/>
    <m/>
    <b v="1"/>
    <b v="1"/>
    <m/>
    <b v="1"/>
    <b v="1"/>
    <m/>
    <m/>
    <m/>
    <s v="Neighbours School teachers Parents Religious leaders"/>
    <m/>
    <b v="1"/>
    <m/>
    <b v="1"/>
    <b v="1"/>
    <b v="1"/>
    <m/>
    <m/>
    <m/>
    <m/>
    <m/>
    <m/>
    <m/>
    <m/>
    <m/>
    <s v="Awareness / educational activities / psychosocial support Entertainement activities Quraan"/>
    <m/>
    <b v="1"/>
    <m/>
    <m/>
    <b v="1"/>
    <b v="1"/>
    <m/>
    <m/>
    <m/>
    <m/>
    <m/>
    <s v="Lack of awareness"/>
    <b v="1"/>
    <m/>
    <m/>
    <m/>
    <m/>
    <m/>
    <m/>
    <m/>
    <m/>
    <m/>
    <s v="Yes"/>
    <m/>
    <s v="No"/>
    <m/>
    <s v="Sport activity Hand crafts Painting / re-creational activity"/>
    <b v="1"/>
    <m/>
    <b v="1"/>
    <b v="1"/>
    <m/>
    <m/>
    <m/>
    <m/>
    <m/>
    <m/>
    <m/>
    <s v="Children separated from their parents Children living on the street Orphans living in the community Child-headed households Children who have been associated with fighting forces Children involved in harmful forms of labor"/>
    <b v="1"/>
    <b v="1"/>
    <b v="1"/>
    <b v="1"/>
    <b v="1"/>
    <b v="1"/>
    <m/>
    <m/>
    <m/>
    <m/>
    <s v="Humanitarian assistance"/>
    <m/>
    <m/>
    <m/>
    <m/>
    <m/>
    <m/>
    <m/>
    <m/>
    <b v="1"/>
    <m/>
    <m/>
    <m/>
    <m/>
    <m/>
    <n v="2000"/>
    <n v="2500"/>
    <x v="2"/>
    <b v="1"/>
    <m/>
    <m/>
    <m/>
    <b v="1"/>
    <m/>
    <m/>
    <m/>
    <m/>
    <m/>
    <m/>
    <m/>
    <m/>
    <m/>
    <m/>
    <m/>
    <m/>
    <s v="Yes"/>
    <s v="Food baskets"/>
    <b v="1"/>
    <m/>
    <m/>
    <m/>
    <m/>
    <m/>
    <m/>
    <m/>
    <s v="No"/>
    <m/>
    <s v="No"/>
    <m/>
    <m/>
    <m/>
    <m/>
    <m/>
    <m/>
    <m/>
    <m/>
    <m/>
    <m/>
    <s v="Decided by women / wife only"/>
    <m/>
    <s v="No"/>
    <m/>
    <s v="زيادة فرص العمل للشباب وتقديم مواد غير غذائيه متل التدفئه والخيم_x000a_زيادة عدد المنشآت الصحيه"/>
    <s v="In-person to MRFS/partner staff"/>
    <b v="1"/>
    <m/>
    <m/>
    <m/>
    <m/>
    <m/>
    <m/>
    <m/>
    <m/>
    <s v="In-person from staff"/>
    <b v="1"/>
    <m/>
    <m/>
    <m/>
    <m/>
    <m/>
    <m/>
    <m/>
    <m/>
    <s v="uuid:1750af77-556c-4fff-999f-17dd8838c6a1"/>
    <n v="92472898"/>
    <s v="1750af77-556c-4fff-999f-17dd8838c6a1"/>
    <d v="2022-02-10T13:26:05"/>
    <n v="220"/>
    <m/>
    <n v="-1"/>
    <m/>
    <m/>
    <s v="202202091909"/>
    <n v="358699"/>
    <s v="nsenumerator"/>
    <n v="648550"/>
  </r>
  <r>
    <s v="2022-02-10T11:18:33.746+03:00"/>
    <s v="2022-02-10T16:23:02.664+03:00"/>
    <s v="0"/>
    <s v="اماني العبد الله "/>
    <s v="MRFS"/>
    <m/>
    <d v="2022-02-10T00:00:00"/>
    <x v="4"/>
    <s v="All"/>
    <s v="Yes"/>
    <s v="IDP"/>
    <d v="2018-02-10T00:00:00"/>
    <s v="Primary Caregiver of children &lt;18 years"/>
    <m/>
    <x v="0"/>
    <s v="40-49"/>
    <s v="Wife/Husband"/>
    <s v="Male"/>
    <s v="Yes, PWD, has difficulty seeing even with glasses Yes PWD, has difficulty hearing, even with hearing aid"/>
    <m/>
    <b v="1"/>
    <b v="1"/>
    <m/>
    <m/>
    <m/>
    <m/>
    <s v="Married"/>
    <s v="Primary"/>
    <n v="0"/>
    <n v="0"/>
    <n v="2"/>
    <n v="1"/>
    <n v="0"/>
    <n v="3"/>
    <n v="0"/>
    <s v="3"/>
    <s v="3"/>
    <s v="6"/>
    <n v="0"/>
    <n v="0"/>
    <n v="0"/>
    <n v="1"/>
    <n v="4"/>
    <n v="0"/>
    <s v="1"/>
    <s v="4"/>
    <s v="5"/>
    <s v="4"/>
    <s v="2"/>
    <s v="7"/>
    <s v="11"/>
    <n v="11"/>
    <s v="Shelter / housing"/>
    <m/>
    <s v="Food and basic needs"/>
    <m/>
    <s v="Income / livelihoods"/>
    <m/>
    <s v="Primary Health care unit-outpatient only (PHCU) Primary Health care Centre (PHCC)-outpatient,inpatient + maternity Hospital Private Clinic Specialist services"/>
    <b v="1"/>
    <b v="1"/>
    <b v="1"/>
    <b v="1"/>
    <b v="1"/>
    <m/>
    <m/>
    <m/>
    <m/>
    <n v="30"/>
    <x v="1"/>
    <s v="No"/>
    <m/>
    <m/>
    <m/>
    <m/>
    <m/>
    <m/>
    <m/>
    <m/>
    <m/>
    <m/>
    <m/>
    <m/>
    <m/>
    <m/>
    <m/>
    <m/>
    <m/>
    <m/>
    <m/>
    <m/>
    <m/>
    <m/>
    <m/>
    <m/>
    <m/>
    <m/>
    <m/>
    <m/>
    <s v="Other"/>
    <b v="0"/>
    <b v="0"/>
    <b v="0"/>
    <b v="0"/>
    <b v="0"/>
    <b v="1"/>
    <b v="0"/>
    <s v="ادويه الصرع"/>
    <m/>
    <n v="8"/>
    <m/>
    <m/>
    <m/>
    <n v="1"/>
    <m/>
    <m/>
    <n v="1"/>
    <m/>
    <m/>
    <x v="1"/>
    <s v="General mistrust of or opposition to any vaccine"/>
    <m/>
    <m/>
    <m/>
    <m/>
    <b v="1"/>
    <m/>
    <m/>
    <m/>
    <m/>
    <m/>
    <m/>
    <x v="1"/>
    <s v="Hospital for normal delivery Hospital for surgery/ C-section"/>
    <m/>
    <m/>
    <m/>
    <m/>
    <m/>
    <b v="1"/>
    <b v="1"/>
    <m/>
    <m/>
    <m/>
    <m/>
    <x v="1"/>
    <s v="Social media In person at health centers In person by community workers"/>
    <b v="1"/>
    <b v="1"/>
    <b v="1"/>
    <m/>
    <m/>
    <m/>
    <m/>
    <s v="الوتس اب"/>
    <m/>
    <s v="Yes"/>
    <s v="No"/>
    <s v="Yes"/>
    <s v="No"/>
    <s v="No"/>
    <s v="No"/>
    <s v="No"/>
    <s v="No"/>
    <s v="No"/>
    <s v="Yes"/>
    <s v="Yes"/>
    <s v="No"/>
    <m/>
    <s v="Yes"/>
    <s v="No"/>
    <s v="No"/>
    <s v="No"/>
    <s v="No"/>
    <s v="No"/>
    <s v="Yes"/>
    <s v="No"/>
    <s v="No"/>
    <s v="No"/>
    <s v="No"/>
    <s v="No"/>
    <s v="No"/>
    <s v="No"/>
    <n v="2"/>
    <x v="1"/>
    <n v="2"/>
    <s v="2"/>
    <m/>
    <m/>
    <s v="Economic Family conflict Conflict within community Sadness Anxiety Hopelessness Anger Fear"/>
    <b v="1"/>
    <b v="1"/>
    <b v="1"/>
    <m/>
    <b v="1"/>
    <b v="1"/>
    <m/>
    <m/>
    <m/>
    <m/>
    <m/>
    <b v="1"/>
    <b v="1"/>
    <b v="1"/>
    <m/>
    <m/>
    <m/>
    <m/>
    <s v="Adult Women"/>
    <b v="1"/>
    <m/>
    <m/>
    <m/>
    <m/>
    <m/>
    <m/>
    <m/>
    <m/>
    <m/>
    <m/>
    <m/>
    <m/>
    <s v="لانهم أكثر الأشخاص تأثرا بمايجري"/>
    <s v="Speaking to a family member Exercise Prayer"/>
    <b v="1"/>
    <m/>
    <b v="1"/>
    <b v="1"/>
    <m/>
    <m/>
    <m/>
    <m/>
    <m/>
    <m/>
    <m/>
    <m/>
    <s v="Family Friends"/>
    <b v="1"/>
    <b v="1"/>
    <m/>
    <m/>
    <m/>
    <m/>
    <m/>
    <m/>
    <m/>
    <m/>
    <m/>
    <m/>
    <s v="Fear of stigma"/>
    <m/>
    <m/>
    <m/>
    <m/>
    <m/>
    <b v="1"/>
    <m/>
    <m/>
    <m/>
    <x v="0"/>
    <m/>
    <s v="Counselling for women who have experienced adverse situation Case management for survivors of GBV"/>
    <m/>
    <m/>
    <m/>
    <m/>
    <m/>
    <m/>
    <m/>
    <b v="1"/>
    <b v="1"/>
    <m/>
    <m/>
    <m/>
    <m/>
    <m/>
    <x v="1"/>
    <s v="Police Women's and girls' friendly spaces Health services"/>
    <m/>
    <m/>
    <b v="1"/>
    <m/>
    <m/>
    <b v="1"/>
    <b v="1"/>
    <m/>
    <m/>
    <m/>
    <m/>
    <s v="Women's and girls' friendly spaces Friend NGO Family member"/>
    <b v="1"/>
    <m/>
    <m/>
    <b v="1"/>
    <b v="1"/>
    <b v="1"/>
    <m/>
    <m/>
    <m/>
    <m/>
    <s v="Women friendly Center Education Income-generating activities/vocational training Peer Support groups Case management with individual counseling"/>
    <b v="1"/>
    <b v="1"/>
    <b v="1"/>
    <m/>
    <b v="1"/>
    <m/>
    <m/>
    <m/>
    <m/>
    <s v="School Women's and girls' friendly spaces"/>
    <b v="1"/>
    <b v="1"/>
    <m/>
    <m/>
    <m/>
    <m/>
    <m/>
    <m/>
    <s v="Fear of being identified as survivors"/>
    <b v="1"/>
    <m/>
    <m/>
    <m/>
    <m/>
    <m/>
    <m/>
    <m/>
    <m/>
    <s v="Physical abuse Sexual abuse Child headed household Unaccompanied and Separated child Psychological Distress Exploitation"/>
    <m/>
    <m/>
    <m/>
    <b v="1"/>
    <m/>
    <b v="1"/>
    <m/>
    <m/>
    <b v="1"/>
    <b v="1"/>
    <b v="1"/>
    <b v="1"/>
    <m/>
    <m/>
    <m/>
    <m/>
    <s v="Religious leaders Peer groups (e.g. friends) School teachers Parents Relatives"/>
    <b v="1"/>
    <b v="1"/>
    <m/>
    <m/>
    <b v="1"/>
    <b v="1"/>
    <b v="1"/>
    <m/>
    <m/>
    <m/>
    <m/>
    <m/>
    <m/>
    <m/>
    <m/>
    <s v="Awareness / educational activities / psychosocial support Entertainement activities Quraan"/>
    <m/>
    <b v="1"/>
    <m/>
    <m/>
    <b v="1"/>
    <b v="1"/>
    <m/>
    <m/>
    <m/>
    <m/>
    <m/>
    <s v="No barriers"/>
    <m/>
    <m/>
    <m/>
    <m/>
    <m/>
    <m/>
    <m/>
    <m/>
    <b v="1"/>
    <m/>
    <s v="No"/>
    <s v="بس تسربهم من المدرسه"/>
    <s v="Yes"/>
    <s v="عامل يومي 15ساعه الجنس ذكر"/>
    <s v="Quraan"/>
    <m/>
    <b v="1"/>
    <m/>
    <m/>
    <m/>
    <m/>
    <m/>
    <m/>
    <m/>
    <m/>
    <m/>
    <s v="Children separated from their parents Children living on the street Orphans living in the community Child-headed households Children who have been associated with fighting forces Children involved in harmful forms of labor"/>
    <b v="1"/>
    <b v="1"/>
    <b v="1"/>
    <b v="1"/>
    <b v="1"/>
    <b v="1"/>
    <m/>
    <m/>
    <m/>
    <m/>
    <s v="Other"/>
    <m/>
    <m/>
    <m/>
    <m/>
    <m/>
    <m/>
    <m/>
    <m/>
    <m/>
    <m/>
    <m/>
    <b v="1"/>
    <m/>
    <s v="بيع باله البسه"/>
    <n v="3000"/>
    <n v="4000"/>
    <x v="58"/>
    <b v="1"/>
    <m/>
    <b v="1"/>
    <m/>
    <m/>
    <m/>
    <m/>
    <m/>
    <m/>
    <m/>
    <m/>
    <m/>
    <m/>
    <m/>
    <m/>
    <m/>
    <m/>
    <s v="Yes"/>
    <s v="Food baskets"/>
    <b v="1"/>
    <m/>
    <m/>
    <m/>
    <m/>
    <m/>
    <m/>
    <m/>
    <s v="No"/>
    <m/>
    <s v="No"/>
    <m/>
    <m/>
    <m/>
    <m/>
    <m/>
    <m/>
    <m/>
    <m/>
    <m/>
    <m/>
    <s v="Decided by women / wife only"/>
    <m/>
    <s v="No"/>
    <m/>
    <s v="زيادة فرص العمل للشباب وتقديم مواد غير غذائيه متل التدفئه والخيم_x000a_وتوفير الادويه متل ادويه الصرع"/>
    <s v="Suggestion boxes"/>
    <m/>
    <b v="1"/>
    <m/>
    <m/>
    <m/>
    <m/>
    <m/>
    <m/>
    <m/>
    <s v="In-person from staff"/>
    <b v="1"/>
    <m/>
    <m/>
    <m/>
    <m/>
    <m/>
    <m/>
    <m/>
    <s v="لايوجد"/>
    <s v="uuid:81b4d079-edcf-4999-98bc-5a85435a71ef"/>
    <n v="92472899"/>
    <s v="81b4d079-edcf-4999-98bc-5a85435a71ef"/>
    <d v="2022-02-10T13:26:06"/>
    <n v="221"/>
    <m/>
    <n v="-1"/>
    <m/>
    <m/>
    <s v="202202091909"/>
    <n v="18269"/>
    <s v="nsenumerator"/>
    <n v="648550"/>
  </r>
  <r>
    <s v="2022-02-10T12:16:47.108+03:00"/>
    <s v="2022-02-10T16:23:19.171+03:00"/>
    <s v="0"/>
    <s v="اماني العبد الله"/>
    <s v="MRFS"/>
    <m/>
    <d v="2022-02-10T00:00:00"/>
    <x v="4"/>
    <s v="All"/>
    <s v="Yes"/>
    <s v="IDP"/>
    <d v="2016-02-10T00:00:00"/>
    <s v="Primary Caregiver of children &lt;18 years"/>
    <m/>
    <x v="0"/>
    <s v="30-39"/>
    <s v="Wife/Husband"/>
    <s v="Female"/>
    <s v="No members with a disability"/>
    <b v="1"/>
    <m/>
    <m/>
    <m/>
    <m/>
    <m/>
    <m/>
    <s v="Married"/>
    <s v="Adult Literacy"/>
    <n v="1"/>
    <n v="0"/>
    <n v="1"/>
    <n v="1"/>
    <n v="0"/>
    <n v="1"/>
    <n v="0"/>
    <s v="2"/>
    <s v="1"/>
    <s v="3"/>
    <n v="0"/>
    <n v="1"/>
    <n v="1"/>
    <n v="0"/>
    <n v="1"/>
    <n v="0"/>
    <s v="2"/>
    <s v="1"/>
    <s v="3"/>
    <s v="4"/>
    <s v="2"/>
    <s v="2"/>
    <s v="6"/>
    <n v="6"/>
    <s v="Shelter / housing"/>
    <m/>
    <s v="Food and basic needs"/>
    <m/>
    <s v="Income / livelihoods"/>
    <m/>
    <s v="Primary Health care unit-outpatient only (PHCU) Primary Health care Centre (PHCC)-outpatient,inpatient + maternity Hospital Private Clinic Specialist services"/>
    <b v="1"/>
    <b v="1"/>
    <b v="1"/>
    <b v="1"/>
    <b v="1"/>
    <m/>
    <m/>
    <m/>
    <m/>
    <n v="45"/>
    <x v="2"/>
    <s v="No"/>
    <m/>
    <m/>
    <m/>
    <m/>
    <m/>
    <m/>
    <m/>
    <m/>
    <m/>
    <m/>
    <m/>
    <m/>
    <m/>
    <m/>
    <m/>
    <m/>
    <m/>
    <m/>
    <m/>
    <m/>
    <m/>
    <m/>
    <m/>
    <m/>
    <m/>
    <m/>
    <m/>
    <m/>
    <s v="Drugs are mostly available"/>
    <b v="1"/>
    <b v="0"/>
    <b v="0"/>
    <b v="0"/>
    <b v="0"/>
    <b v="0"/>
    <b v="0"/>
    <m/>
    <m/>
    <n v="6"/>
    <n v="1"/>
    <m/>
    <m/>
    <n v="1"/>
    <m/>
    <m/>
    <m/>
    <m/>
    <m/>
    <x v="2"/>
    <m/>
    <m/>
    <m/>
    <m/>
    <m/>
    <m/>
    <m/>
    <m/>
    <m/>
    <m/>
    <m/>
    <m/>
    <x v="1"/>
    <s v="Hospital for surgery/ C-section"/>
    <m/>
    <m/>
    <m/>
    <m/>
    <m/>
    <m/>
    <b v="1"/>
    <m/>
    <m/>
    <m/>
    <m/>
    <x v="1"/>
    <s v="In person by community workers"/>
    <m/>
    <b v="1"/>
    <m/>
    <m/>
    <m/>
    <m/>
    <m/>
    <m/>
    <m/>
    <s v="Yes"/>
    <s v="No"/>
    <s v="No"/>
    <s v="No"/>
    <s v="No"/>
    <s v="No"/>
    <s v="No"/>
    <s v="No"/>
    <s v="No"/>
    <s v="No"/>
    <s v="No"/>
    <s v="No"/>
    <m/>
    <s v="Yes"/>
    <s v="No"/>
    <s v="No"/>
    <s v="No"/>
    <s v="No"/>
    <s v="No"/>
    <s v="No"/>
    <s v="No"/>
    <s v="No"/>
    <s v="No"/>
    <s v="No"/>
    <s v="No"/>
    <s v="No"/>
    <s v="Yes"/>
    <n v="2"/>
    <x v="1"/>
    <n v="2"/>
    <s v="2"/>
    <n v="1"/>
    <s v="1"/>
    <s v="Anger Hopelessness Inability to carry out work or daily tasks Sadness Anxiety Problems Sleeping Problems Concentrating Economic"/>
    <m/>
    <b v="1"/>
    <b v="1"/>
    <b v="1"/>
    <b v="1"/>
    <b v="1"/>
    <b v="1"/>
    <b v="1"/>
    <m/>
    <m/>
    <m/>
    <b v="1"/>
    <m/>
    <m/>
    <m/>
    <m/>
    <m/>
    <m/>
    <s v="Children"/>
    <m/>
    <m/>
    <b v="1"/>
    <m/>
    <m/>
    <m/>
    <m/>
    <m/>
    <m/>
    <m/>
    <m/>
    <m/>
    <m/>
    <s v="كونهم الفئه العمريه الاكثر تاثرا بمايجري"/>
    <s v="Speaking to a family member Prayer"/>
    <b v="1"/>
    <m/>
    <m/>
    <b v="1"/>
    <m/>
    <m/>
    <m/>
    <m/>
    <m/>
    <m/>
    <m/>
    <m/>
    <s v="Family Friends"/>
    <b v="1"/>
    <b v="1"/>
    <m/>
    <m/>
    <m/>
    <m/>
    <m/>
    <m/>
    <m/>
    <m/>
    <m/>
    <m/>
    <s v="Distance/transportation"/>
    <m/>
    <m/>
    <b v="1"/>
    <m/>
    <m/>
    <m/>
    <m/>
    <m/>
    <m/>
    <x v="0"/>
    <m/>
    <s v="Counselling for women who have experienced adverse situation Case management for survivors of GBV"/>
    <m/>
    <m/>
    <m/>
    <m/>
    <m/>
    <m/>
    <m/>
    <b v="1"/>
    <b v="1"/>
    <m/>
    <m/>
    <m/>
    <m/>
    <m/>
    <x v="2"/>
    <s v="Family member Friend Women's and girls' friendly spaces"/>
    <b v="1"/>
    <m/>
    <m/>
    <m/>
    <b v="1"/>
    <b v="1"/>
    <m/>
    <m/>
    <m/>
    <m/>
    <m/>
    <s v="Women's and girls' friendly spaces Friend Family member"/>
    <b v="1"/>
    <m/>
    <m/>
    <m/>
    <b v="1"/>
    <b v="1"/>
    <m/>
    <m/>
    <m/>
    <m/>
    <s v="Women friendly Center Case management with individual counseling"/>
    <b v="1"/>
    <m/>
    <b v="1"/>
    <m/>
    <m/>
    <m/>
    <m/>
    <m/>
    <m/>
    <s v="Women's and girls' friendly spaces Community leader School"/>
    <b v="1"/>
    <b v="1"/>
    <m/>
    <b v="1"/>
    <m/>
    <m/>
    <m/>
    <m/>
    <s v="Distance to facility"/>
    <m/>
    <b v="1"/>
    <m/>
    <m/>
    <m/>
    <m/>
    <m/>
    <m/>
    <m/>
    <s v="Neglect Being orphaned Child headed household Unaccompanied and Separated child Child marriage Child labour"/>
    <m/>
    <b v="1"/>
    <b v="1"/>
    <m/>
    <b v="1"/>
    <m/>
    <b v="1"/>
    <m/>
    <b v="1"/>
    <b v="1"/>
    <m/>
    <m/>
    <m/>
    <m/>
    <m/>
    <m/>
    <s v="Peer groups (e.g. friends) Siblings School teachers Parents Relatives"/>
    <b v="1"/>
    <m/>
    <b v="1"/>
    <m/>
    <b v="1"/>
    <b v="1"/>
    <b v="1"/>
    <m/>
    <m/>
    <m/>
    <m/>
    <m/>
    <m/>
    <m/>
    <m/>
    <s v="Sport activity Awareness / educational activities / psychosocial support Entertainement activities"/>
    <b v="1"/>
    <m/>
    <m/>
    <m/>
    <b v="1"/>
    <b v="1"/>
    <m/>
    <m/>
    <m/>
    <m/>
    <m/>
    <s v="No barriers"/>
    <m/>
    <m/>
    <m/>
    <m/>
    <m/>
    <m/>
    <m/>
    <m/>
    <b v="1"/>
    <m/>
    <s v="Yes"/>
    <m/>
    <s v="No"/>
    <m/>
    <s v="Hand crafts Painting / re-creational activity"/>
    <m/>
    <m/>
    <b v="1"/>
    <b v="1"/>
    <m/>
    <m/>
    <m/>
    <m/>
    <m/>
    <m/>
    <m/>
    <s v="Orphans living in the community Child-headed households Children involved in harmful forms of labor Children who have been associated with fighting forces"/>
    <m/>
    <m/>
    <b v="1"/>
    <b v="1"/>
    <b v="1"/>
    <b v="1"/>
    <m/>
    <m/>
    <m/>
    <m/>
    <s v="Humanitarian assistance"/>
    <m/>
    <m/>
    <m/>
    <m/>
    <m/>
    <m/>
    <m/>
    <m/>
    <b v="1"/>
    <m/>
    <m/>
    <m/>
    <m/>
    <m/>
    <n v="1000"/>
    <n v="2000"/>
    <x v="1"/>
    <m/>
    <m/>
    <m/>
    <m/>
    <b v="1"/>
    <m/>
    <m/>
    <m/>
    <m/>
    <m/>
    <m/>
    <m/>
    <m/>
    <m/>
    <m/>
    <m/>
    <m/>
    <s v="Yes"/>
    <s v="Food baskets"/>
    <b v="1"/>
    <m/>
    <m/>
    <m/>
    <m/>
    <m/>
    <m/>
    <m/>
    <s v="No"/>
    <m/>
    <s v="No"/>
    <m/>
    <m/>
    <m/>
    <m/>
    <m/>
    <m/>
    <m/>
    <m/>
    <m/>
    <m/>
    <s v="Participatory (Both wife &amp; Husband)"/>
    <m/>
    <s v="No"/>
    <m/>
    <s v="زيادة فرص عمل للناس وتوفير الادويه بشكل دائم ودعم بمواد غير غذائيه متل التدفئه والخيم"/>
    <s v="Suggestion boxes"/>
    <m/>
    <b v="1"/>
    <m/>
    <m/>
    <m/>
    <m/>
    <m/>
    <m/>
    <m/>
    <s v="In-person from staff"/>
    <b v="1"/>
    <m/>
    <m/>
    <m/>
    <m/>
    <m/>
    <m/>
    <m/>
    <s v="لايوجد"/>
    <s v="uuid:be6e0723-1ed7-46bb-baf2-6a12108fd956"/>
    <n v="92472901"/>
    <s v="be6e0723-1ed7-46bb-baf2-6a12108fd956"/>
    <d v="2022-02-10T13:26:07"/>
    <n v="222"/>
    <m/>
    <n v="-1"/>
    <m/>
    <m/>
    <s v="202202091909"/>
    <n v="14792"/>
    <s v="nsenumerator"/>
    <n v="648550"/>
  </r>
  <r>
    <s v="2022-02-10T14:30:23.598+03:00"/>
    <s v="2022-02-10T16:23:40.043+03:00"/>
    <s v="0"/>
    <s v="اماني العبد الله"/>
    <s v="MRFS"/>
    <m/>
    <d v="2022-02-10T00:00:00"/>
    <x v="4"/>
    <s v="All"/>
    <s v="Yes"/>
    <s v="IDP"/>
    <d v="2020-02-10T00:00:00"/>
    <s v="Primary Caregiver of children &lt;18 years"/>
    <m/>
    <x v="0"/>
    <s v="18-29"/>
    <s v="Wife/Husband"/>
    <s v="Male"/>
    <s v="No members with a disability"/>
    <b v="1"/>
    <m/>
    <m/>
    <m/>
    <m/>
    <m/>
    <m/>
    <s v="Married"/>
    <s v="Secondary"/>
    <n v="0"/>
    <n v="0"/>
    <n v="1"/>
    <n v="0"/>
    <n v="0"/>
    <n v="1"/>
    <n v="1"/>
    <s v="1"/>
    <s v="2"/>
    <s v="3"/>
    <n v="0"/>
    <n v="0"/>
    <n v="0"/>
    <n v="0"/>
    <n v="1"/>
    <n v="1"/>
    <s v="0"/>
    <s v="2"/>
    <s v="2"/>
    <s v="1"/>
    <s v="1"/>
    <s v="4"/>
    <s v="5"/>
    <n v="5"/>
    <s v="Shelter / housing"/>
    <m/>
    <s v="Food and basic needs"/>
    <m/>
    <s v="Income / livelihoods"/>
    <m/>
    <s v="Primary Health care unit-outpatient only (PHCU) Primary Health care Centre (PHCC)-outpatient,inpatient + maternity Hospital Private Clinic Specialist services"/>
    <b v="1"/>
    <b v="1"/>
    <b v="1"/>
    <b v="1"/>
    <b v="1"/>
    <m/>
    <m/>
    <m/>
    <m/>
    <n v="45"/>
    <x v="1"/>
    <s v="No"/>
    <m/>
    <m/>
    <m/>
    <m/>
    <m/>
    <m/>
    <m/>
    <m/>
    <m/>
    <m/>
    <m/>
    <m/>
    <m/>
    <m/>
    <m/>
    <m/>
    <m/>
    <m/>
    <m/>
    <m/>
    <m/>
    <m/>
    <m/>
    <m/>
    <m/>
    <m/>
    <m/>
    <m/>
    <s v="Drugs are mostly available"/>
    <b v="1"/>
    <b v="0"/>
    <b v="0"/>
    <b v="0"/>
    <b v="0"/>
    <b v="0"/>
    <b v="0"/>
    <m/>
    <m/>
    <n v="3"/>
    <m/>
    <m/>
    <m/>
    <n v="2"/>
    <n v="2"/>
    <m/>
    <m/>
    <m/>
    <m/>
    <x v="2"/>
    <m/>
    <m/>
    <m/>
    <m/>
    <m/>
    <m/>
    <m/>
    <m/>
    <m/>
    <m/>
    <m/>
    <m/>
    <x v="1"/>
    <s v="Hospital for normal delivery Hospital for surgery/ C-section"/>
    <m/>
    <m/>
    <m/>
    <m/>
    <m/>
    <b v="1"/>
    <b v="1"/>
    <m/>
    <m/>
    <m/>
    <m/>
    <x v="2"/>
    <s v="In person by community workers"/>
    <m/>
    <b v="1"/>
    <m/>
    <m/>
    <m/>
    <m/>
    <m/>
    <m/>
    <m/>
    <s v="Yes"/>
    <s v="No"/>
    <s v="Yes"/>
    <s v="No"/>
    <s v="No"/>
    <s v="No"/>
    <s v="No"/>
    <s v="No"/>
    <s v="No"/>
    <s v="Yes"/>
    <s v="Yes"/>
    <s v="No"/>
    <m/>
    <s v="Yes"/>
    <s v="No"/>
    <s v="No"/>
    <s v="No"/>
    <s v="No"/>
    <s v="Yes"/>
    <s v="No"/>
    <s v="No"/>
    <s v="No"/>
    <s v="No"/>
    <s v="No"/>
    <s v="No"/>
    <s v="Yes"/>
    <s v="No"/>
    <n v="3"/>
    <x v="1"/>
    <n v="1"/>
    <s v="1"/>
    <m/>
    <m/>
    <s v="Anger Fear Hopelessness Sadness Anxiety Mood swings Economic Family conflict"/>
    <b v="1"/>
    <b v="1"/>
    <b v="1"/>
    <m/>
    <b v="1"/>
    <b v="1"/>
    <m/>
    <m/>
    <b v="1"/>
    <m/>
    <m/>
    <b v="1"/>
    <b v="1"/>
    <m/>
    <m/>
    <m/>
    <m/>
    <m/>
    <s v="Elderly"/>
    <m/>
    <m/>
    <m/>
    <m/>
    <b v="1"/>
    <m/>
    <m/>
    <m/>
    <m/>
    <m/>
    <m/>
    <m/>
    <m/>
    <s v="كونهم الفئه العمريه الاكثر تحسس لاي شي"/>
    <s v="Speaking to a friend Speaking to a family member Prayer Smoking"/>
    <b v="1"/>
    <b v="1"/>
    <m/>
    <b v="1"/>
    <m/>
    <m/>
    <b v="1"/>
    <m/>
    <m/>
    <m/>
    <m/>
    <m/>
    <s v="Family Friends MHPSS service providers CFSs WGSS"/>
    <b v="1"/>
    <b v="1"/>
    <m/>
    <m/>
    <m/>
    <b v="1"/>
    <m/>
    <b v="1"/>
    <b v="1"/>
    <m/>
    <m/>
    <m/>
    <s v="Distance/transportation"/>
    <m/>
    <m/>
    <b v="1"/>
    <m/>
    <m/>
    <m/>
    <m/>
    <m/>
    <m/>
    <x v="0"/>
    <m/>
    <s v="Women's and girls'-friendly spaces Counselling for women who have experienced adverse situation Case management for survivors of GBV"/>
    <m/>
    <m/>
    <m/>
    <m/>
    <m/>
    <m/>
    <b v="1"/>
    <b v="1"/>
    <b v="1"/>
    <m/>
    <m/>
    <m/>
    <m/>
    <m/>
    <x v="1"/>
    <s v="Family member Police Women's and girls' friendly spaces Health services"/>
    <b v="1"/>
    <m/>
    <b v="1"/>
    <m/>
    <m/>
    <b v="1"/>
    <b v="1"/>
    <m/>
    <m/>
    <m/>
    <m/>
    <s v="Family member Police Health services Women's and girls' friendly spaces"/>
    <b v="1"/>
    <m/>
    <b v="1"/>
    <m/>
    <m/>
    <b v="1"/>
    <b v="1"/>
    <m/>
    <m/>
    <m/>
    <s v="Case management with individual counseling Women friendly Center Peer Support groups"/>
    <b v="1"/>
    <b v="1"/>
    <b v="1"/>
    <m/>
    <m/>
    <m/>
    <m/>
    <m/>
    <m/>
    <s v="School Women's and girls' friendly spaces"/>
    <b v="1"/>
    <b v="1"/>
    <m/>
    <m/>
    <m/>
    <m/>
    <m/>
    <m/>
    <s v="Fear of being identified as survivors Distance to facility"/>
    <b v="1"/>
    <b v="1"/>
    <m/>
    <m/>
    <m/>
    <m/>
    <m/>
    <m/>
    <m/>
    <s v="Kidnapping Child marriage Neglect Physical abuse Being orphaned Child headed household Unaccompanied and Separated child Psychological Distress Exploitation Dropout of school"/>
    <b v="1"/>
    <m/>
    <b v="1"/>
    <b v="1"/>
    <b v="1"/>
    <m/>
    <b v="1"/>
    <m/>
    <b v="1"/>
    <b v="1"/>
    <b v="1"/>
    <b v="1"/>
    <b v="1"/>
    <m/>
    <m/>
    <m/>
    <s v="Peer groups (e.g. friends) Religious leaders Neighbours School teachers Parents Relatives"/>
    <b v="1"/>
    <b v="1"/>
    <m/>
    <b v="1"/>
    <b v="1"/>
    <b v="1"/>
    <b v="1"/>
    <m/>
    <m/>
    <m/>
    <m/>
    <m/>
    <m/>
    <m/>
    <m/>
    <s v="Entertainement activities"/>
    <m/>
    <m/>
    <m/>
    <m/>
    <m/>
    <b v="1"/>
    <m/>
    <m/>
    <m/>
    <m/>
    <m/>
    <s v="No barriers"/>
    <m/>
    <m/>
    <m/>
    <m/>
    <m/>
    <m/>
    <m/>
    <m/>
    <b v="1"/>
    <m/>
    <s v="Not applicable (no child of school going age)"/>
    <m/>
    <s v="Not applicable (no child of school going age)"/>
    <m/>
    <s v="Quraan Painting / re-creational activity Awareness / educational activities / psychosocial support"/>
    <m/>
    <b v="1"/>
    <m/>
    <b v="1"/>
    <b v="1"/>
    <m/>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e of livestock and animal products"/>
    <m/>
    <m/>
    <b v="1"/>
    <m/>
    <m/>
    <m/>
    <m/>
    <m/>
    <m/>
    <m/>
    <m/>
    <m/>
    <m/>
    <m/>
    <n v="1500"/>
    <n v="2000"/>
    <x v="1"/>
    <m/>
    <m/>
    <m/>
    <m/>
    <b v="1"/>
    <m/>
    <m/>
    <m/>
    <m/>
    <m/>
    <m/>
    <m/>
    <m/>
    <m/>
    <m/>
    <m/>
    <m/>
    <s v="Yes"/>
    <s v="Food baskets Cash/voucher"/>
    <b v="1"/>
    <m/>
    <m/>
    <b v="1"/>
    <m/>
    <m/>
    <m/>
    <m/>
    <s v="No"/>
    <m/>
    <s v="Do not know"/>
    <m/>
    <m/>
    <m/>
    <m/>
    <m/>
    <m/>
    <m/>
    <m/>
    <m/>
    <m/>
    <s v="Participatory (Both wife &amp; Husband)"/>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e4197765-08dc-4b14-a54e-e12e7fd7e3be"/>
    <n v="92472902"/>
    <s v="e4197765-08dc-4b14-a54e-e12e7fd7e3be"/>
    <d v="2022-02-10T13:26:07"/>
    <n v="223"/>
    <m/>
    <n v="-1"/>
    <m/>
    <m/>
    <s v="202202091909"/>
    <n v="6797"/>
    <s v="nsenumerator"/>
    <n v="648550"/>
  </r>
  <r>
    <s v="2022-02-10T10:48:39.086+03:00"/>
    <s v="2022-02-10T16:22:34.956+03:00"/>
    <m/>
    <s v="Issa Ibrahim"/>
    <s v="MRFS"/>
    <m/>
    <d v="2022-02-10T00:00:00"/>
    <x v="10"/>
    <s v="All"/>
    <s v="Yes"/>
    <s v="IDP"/>
    <d v="2020-06-03T00:00:00"/>
    <s v="Head of Household"/>
    <m/>
    <x v="1"/>
    <s v="40-49"/>
    <s v="Is the Head of household"/>
    <s v="Male"/>
    <s v="No members with a disability"/>
    <b v="1"/>
    <m/>
    <m/>
    <m/>
    <m/>
    <m/>
    <m/>
    <s v="Married"/>
    <s v="Secondary"/>
    <n v="1"/>
    <n v="0"/>
    <n v="1"/>
    <n v="1"/>
    <n v="1"/>
    <n v="2"/>
    <n v="0"/>
    <s v="3"/>
    <s v="2"/>
    <s v="5"/>
    <n v="0"/>
    <n v="1"/>
    <n v="0"/>
    <n v="1"/>
    <n v="2"/>
    <n v="0"/>
    <s v="2"/>
    <s v="2"/>
    <s v="4"/>
    <s v="5"/>
    <s v="2"/>
    <s v="4"/>
    <s v="9"/>
    <n v="9"/>
    <s v="Food and basic needs"/>
    <m/>
    <s v="Income / livelihoods"/>
    <m/>
    <s v="Shelter / housing"/>
    <m/>
    <s v="Primary Health care unit-outpatient only (PHCU) Hospital Private Clinic"/>
    <b v="1"/>
    <m/>
    <b v="1"/>
    <b v="1"/>
    <m/>
    <m/>
    <m/>
    <m/>
    <m/>
    <n v="30"/>
    <x v="2"/>
    <s v="No"/>
    <m/>
    <m/>
    <m/>
    <m/>
    <m/>
    <m/>
    <m/>
    <m/>
    <m/>
    <m/>
    <m/>
    <m/>
    <m/>
    <m/>
    <m/>
    <m/>
    <m/>
    <m/>
    <m/>
    <m/>
    <m/>
    <m/>
    <m/>
    <m/>
    <m/>
    <m/>
    <m/>
    <m/>
    <s v="Non communicable diseases (NCD) drugs (chronic, cardiac, diabetes, hyper-tension, asthma) Pediatric medicine"/>
    <b v="0"/>
    <b v="1"/>
    <b v="1"/>
    <b v="0"/>
    <b v="0"/>
    <b v="0"/>
    <b v="0"/>
    <m/>
    <n v="1"/>
    <n v="2"/>
    <n v="1"/>
    <m/>
    <m/>
    <n v="1"/>
    <n v="1"/>
    <m/>
    <m/>
    <m/>
    <m/>
    <x v="1"/>
    <s v="Uncertain if the COVID-19 vaccine will be effective Eumours and misconceptions (people died from the vaccine, it is a conspiracy, Corona is all a lie, etc…)"/>
    <m/>
    <b v="1"/>
    <m/>
    <m/>
    <m/>
    <b v="1"/>
    <m/>
    <m/>
    <m/>
    <m/>
    <m/>
    <x v="1"/>
    <s v="Hospital for normal delivery At private primary health care centre/hospital Hospital for surgery/ C-section"/>
    <m/>
    <m/>
    <m/>
    <m/>
    <b v="1"/>
    <b v="1"/>
    <b v="1"/>
    <m/>
    <m/>
    <m/>
    <m/>
    <x v="3"/>
    <s v="In person at health centers Whatsapp / SMS"/>
    <b v="1"/>
    <m/>
    <m/>
    <b v="1"/>
    <m/>
    <m/>
    <m/>
    <m/>
    <m/>
    <s v="Yes"/>
    <s v="No"/>
    <s v="Yes"/>
    <s v="Yes"/>
    <s v="No"/>
    <s v="No"/>
    <s v="Yes"/>
    <s v="No"/>
    <s v="Yes"/>
    <s v="No"/>
    <s v="Yes"/>
    <s v="No"/>
    <m/>
    <s v="Yes"/>
    <s v="No"/>
    <s v="No"/>
    <s v="No"/>
    <s v="No"/>
    <s v="Yes"/>
    <s v="No"/>
    <s v="Yes"/>
    <s v="No"/>
    <s v="No"/>
    <s v="Yes"/>
    <s v="No"/>
    <s v="No"/>
    <s v="No"/>
    <n v="4"/>
    <x v="1"/>
    <n v="1"/>
    <s v="1"/>
    <n v="1"/>
    <s v="1"/>
    <s v="Anger Hopelessness Sadness Family conflict Economic"/>
    <m/>
    <b v="1"/>
    <b v="1"/>
    <m/>
    <b v="1"/>
    <m/>
    <m/>
    <m/>
    <m/>
    <m/>
    <m/>
    <b v="1"/>
    <b v="1"/>
    <m/>
    <m/>
    <m/>
    <m/>
    <m/>
    <s v="Adult Men Adult Women Elderly Displaced people"/>
    <b v="1"/>
    <b v="1"/>
    <m/>
    <m/>
    <b v="1"/>
    <b v="1"/>
    <m/>
    <m/>
    <m/>
    <m/>
    <m/>
    <m/>
    <m/>
    <s v="لأنهم يتحملون مسؤولية أكثر من غيرهم_x000a_بسبب الوضع السيء الراهن"/>
    <s v="Speaking to a family member Speaking to a friend Prayer"/>
    <b v="1"/>
    <b v="1"/>
    <m/>
    <b v="1"/>
    <m/>
    <m/>
    <m/>
    <m/>
    <m/>
    <m/>
    <m/>
    <m/>
    <s v="Family Friends"/>
    <b v="1"/>
    <b v="1"/>
    <m/>
    <m/>
    <m/>
    <m/>
    <m/>
    <m/>
    <m/>
    <m/>
    <m/>
    <m/>
    <s v="Fear of stigma"/>
    <m/>
    <m/>
    <m/>
    <m/>
    <m/>
    <b v="1"/>
    <m/>
    <m/>
    <m/>
    <x v="1"/>
    <m/>
    <s v="Don't know"/>
    <m/>
    <m/>
    <m/>
    <m/>
    <m/>
    <m/>
    <m/>
    <m/>
    <m/>
    <m/>
    <m/>
    <m/>
    <b v="1"/>
    <m/>
    <x v="1"/>
    <s v="Family member Women's and girls' friendly spaces"/>
    <b v="1"/>
    <m/>
    <m/>
    <m/>
    <m/>
    <b v="1"/>
    <m/>
    <m/>
    <m/>
    <m/>
    <m/>
    <s v="Family member"/>
    <b v="1"/>
    <m/>
    <m/>
    <m/>
    <m/>
    <m/>
    <m/>
    <m/>
    <m/>
    <m/>
    <s v="Don't Know"/>
    <m/>
    <m/>
    <m/>
    <m/>
    <m/>
    <m/>
    <m/>
    <b v="1"/>
    <m/>
    <m/>
    <m/>
    <m/>
    <m/>
    <m/>
    <m/>
    <m/>
    <m/>
    <m/>
    <s v="No availability of confidential support Lack of trained staff"/>
    <m/>
    <m/>
    <m/>
    <b v="1"/>
    <b v="1"/>
    <m/>
    <m/>
    <m/>
    <m/>
    <s v="Child labour Physical abuse Neglect Being orphaned Exploitation Dropout of school"/>
    <m/>
    <b v="1"/>
    <m/>
    <b v="1"/>
    <b v="1"/>
    <m/>
    <b v="1"/>
    <m/>
    <m/>
    <m/>
    <m/>
    <b v="1"/>
    <b v="1"/>
    <m/>
    <m/>
    <m/>
    <s v="Religious leaders Siblings School teachers Parents Judicial or criminal authority"/>
    <m/>
    <b v="1"/>
    <b v="1"/>
    <m/>
    <b v="1"/>
    <b v="1"/>
    <m/>
    <b v="1"/>
    <m/>
    <m/>
    <m/>
    <m/>
    <m/>
    <m/>
    <m/>
    <s v="Sport activity Quraan Painting / re-creational activity"/>
    <b v="1"/>
    <b v="1"/>
    <m/>
    <b v="1"/>
    <m/>
    <m/>
    <m/>
    <m/>
    <m/>
    <m/>
    <m/>
    <s v="Lack of transportation Opening time not suitable for parents"/>
    <m/>
    <m/>
    <b v="1"/>
    <b v="1"/>
    <m/>
    <m/>
    <m/>
    <m/>
    <m/>
    <m/>
    <s v="Yes"/>
    <m/>
    <s v="No"/>
    <m/>
    <s v="Sport activity Quraan Painting / re-creational activity Entertainement activities"/>
    <b v="1"/>
    <b v="1"/>
    <m/>
    <b v="1"/>
    <m/>
    <b v="1"/>
    <m/>
    <m/>
    <m/>
    <m/>
    <m/>
    <s v="Children separated from their parents Children living on the street Child-headed households Children involved in harmful forms of labor"/>
    <b v="1"/>
    <b v="1"/>
    <m/>
    <b v="1"/>
    <b v="1"/>
    <m/>
    <m/>
    <m/>
    <m/>
    <m/>
    <s v="Casual labor Humanitarian assistance"/>
    <m/>
    <m/>
    <m/>
    <b v="1"/>
    <m/>
    <m/>
    <m/>
    <m/>
    <b v="1"/>
    <m/>
    <m/>
    <m/>
    <m/>
    <m/>
    <n v="800"/>
    <n v="1500"/>
    <x v="40"/>
    <m/>
    <m/>
    <m/>
    <m/>
    <m/>
    <m/>
    <m/>
    <m/>
    <m/>
    <m/>
    <m/>
    <m/>
    <m/>
    <m/>
    <m/>
    <b v="1"/>
    <m/>
    <s v="Yes"/>
    <s v="Food baskets"/>
    <b v="1"/>
    <m/>
    <m/>
    <m/>
    <m/>
    <m/>
    <m/>
    <m/>
    <s v="Do not know"/>
    <m/>
    <s v="No"/>
    <m/>
    <m/>
    <m/>
    <m/>
    <m/>
    <m/>
    <m/>
    <m/>
    <m/>
    <m/>
    <s v="Participatory (Both wife &amp; Husband)"/>
    <m/>
    <s v="No"/>
    <m/>
    <s v="توفير الأدوية الخاصة بالأمراض المزمنة _x000a_توفير مراكز تعليمية للأطفال بشكل مجاني _x000a_افتتاح مراكز خاصة بالأطفال الأيتام ( تعليمية- ترفيهية- رياضية)"/>
    <s v="SMS/whatsapp"/>
    <m/>
    <m/>
    <m/>
    <b v="1"/>
    <m/>
    <m/>
    <m/>
    <m/>
    <m/>
    <s v="Community leaders"/>
    <m/>
    <b v="1"/>
    <m/>
    <m/>
    <m/>
    <m/>
    <m/>
    <m/>
    <s v="لا يوجد"/>
    <s v="uuid:523defa7-ba04-4180-9860-0fbb0cea4684"/>
    <n v="92472903"/>
    <s v="523defa7-ba04-4180-9860-0fbb0cea4684"/>
    <d v="2022-02-10T13:26:09"/>
    <n v="224"/>
    <m/>
    <n v="-1"/>
    <m/>
    <m/>
    <s v="202202091909"/>
    <n v="20035"/>
    <s v="nsenumerator"/>
    <n v="648550"/>
  </r>
  <r>
    <s v="2022-02-10T11:10:36.530+03:00"/>
    <s v="2022-02-10T16:23:06.962+03:00"/>
    <m/>
    <s v="Issa Ibrahim"/>
    <s v="MRFS"/>
    <m/>
    <d v="2022-02-10T00:00:00"/>
    <x v="10"/>
    <s v="All"/>
    <s v="Yes"/>
    <s v="Host"/>
    <m/>
    <s v="Head of Household"/>
    <m/>
    <x v="1"/>
    <s v="50+"/>
    <s v="Is the Head of household"/>
    <s v="Male"/>
    <s v="No members with a disability"/>
    <b v="1"/>
    <m/>
    <m/>
    <m/>
    <m/>
    <m/>
    <m/>
    <s v="Married"/>
    <s v="institute / diploma"/>
    <n v="0"/>
    <n v="0"/>
    <n v="0"/>
    <n v="0"/>
    <n v="0"/>
    <n v="1"/>
    <n v="0"/>
    <s v="0"/>
    <s v="1"/>
    <s v="1"/>
    <n v="0"/>
    <n v="0"/>
    <n v="0"/>
    <n v="0"/>
    <n v="3"/>
    <n v="0"/>
    <s v="0"/>
    <s v="3"/>
    <s v="3"/>
    <s v="0"/>
    <s v="0"/>
    <s v="4"/>
    <s v="4"/>
    <n v="4"/>
    <s v="Water, sanitation, and hygiene"/>
    <m/>
    <s v="Income / livelihoods"/>
    <m/>
    <s v="Water, sanitation, and hygiene"/>
    <m/>
    <s v="Hospital Primary Health care unit-outpatient only (PHCU)"/>
    <b v="1"/>
    <m/>
    <b v="1"/>
    <m/>
    <m/>
    <m/>
    <m/>
    <m/>
    <m/>
    <n v="20"/>
    <x v="3"/>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m/>
    <m/>
    <m/>
    <m/>
    <m/>
    <b v="1"/>
    <m/>
    <m/>
    <m/>
    <m/>
    <m/>
    <x v="2"/>
    <s v="At private primary health care centre/hospital Hospital for normal delivery Hospital for surgery/ C-section"/>
    <m/>
    <m/>
    <m/>
    <m/>
    <b v="1"/>
    <b v="1"/>
    <b v="1"/>
    <m/>
    <m/>
    <m/>
    <m/>
    <x v="2"/>
    <s v="Whatsapp / SMS In person at health centers"/>
    <b v="1"/>
    <m/>
    <m/>
    <b v="1"/>
    <m/>
    <m/>
    <m/>
    <m/>
    <m/>
    <s v="Yes"/>
    <s v="No"/>
    <s v="Yes"/>
    <s v="Yes"/>
    <s v="No"/>
    <s v="No"/>
    <s v="Yes"/>
    <s v="No"/>
    <s v="Yes"/>
    <s v="No"/>
    <s v="Yes"/>
    <s v="No"/>
    <m/>
    <m/>
    <m/>
    <m/>
    <m/>
    <m/>
    <m/>
    <m/>
    <m/>
    <m/>
    <m/>
    <m/>
    <m/>
    <m/>
    <m/>
    <n v="0"/>
    <x v="1"/>
    <m/>
    <m/>
    <m/>
    <m/>
    <s v="Hopelessness Sadness Inability to carry out work or daily tasks"/>
    <m/>
    <m/>
    <b v="1"/>
    <b v="1"/>
    <b v="1"/>
    <m/>
    <m/>
    <m/>
    <m/>
    <m/>
    <m/>
    <m/>
    <m/>
    <m/>
    <m/>
    <m/>
    <m/>
    <m/>
    <s v="Adult Women Adult Men"/>
    <b v="1"/>
    <b v="1"/>
    <m/>
    <m/>
    <m/>
    <m/>
    <m/>
    <m/>
    <m/>
    <m/>
    <m/>
    <m/>
    <m/>
    <s v="بسبب الوضع المعيشي"/>
    <s v="Prayer Speaking to a friend"/>
    <m/>
    <b v="1"/>
    <m/>
    <b v="1"/>
    <m/>
    <m/>
    <m/>
    <m/>
    <m/>
    <m/>
    <m/>
    <m/>
    <s v="Family Friends"/>
    <b v="1"/>
    <b v="1"/>
    <m/>
    <m/>
    <m/>
    <m/>
    <m/>
    <m/>
    <m/>
    <m/>
    <m/>
    <m/>
    <s v="No knowledge of service location"/>
    <b v="1"/>
    <m/>
    <m/>
    <m/>
    <m/>
    <m/>
    <m/>
    <m/>
    <m/>
    <x v="1"/>
    <m/>
    <s v="Shelter Dignity kits"/>
    <m/>
    <b v="1"/>
    <m/>
    <m/>
    <b v="1"/>
    <m/>
    <m/>
    <m/>
    <m/>
    <m/>
    <m/>
    <m/>
    <m/>
    <m/>
    <x v="1"/>
    <s v="Family member Police Religious leader"/>
    <b v="1"/>
    <m/>
    <b v="1"/>
    <m/>
    <m/>
    <m/>
    <m/>
    <b v="1"/>
    <m/>
    <m/>
    <m/>
    <s v="Family member Police"/>
    <b v="1"/>
    <m/>
    <b v="1"/>
    <m/>
    <m/>
    <m/>
    <m/>
    <m/>
    <m/>
    <m/>
    <s v="Women friendly Center Peer Support groups"/>
    <b v="1"/>
    <b v="1"/>
    <m/>
    <m/>
    <m/>
    <m/>
    <m/>
    <m/>
    <m/>
    <s v="School Women's and girls' friendly spaces"/>
    <b v="1"/>
    <b v="1"/>
    <m/>
    <m/>
    <m/>
    <m/>
    <m/>
    <m/>
    <s v="No availability of confidential support Fear of being identified as survivors"/>
    <b v="1"/>
    <m/>
    <m/>
    <b v="1"/>
    <m/>
    <m/>
    <m/>
    <m/>
    <m/>
    <s v="Child labour Neglect Dropout of school"/>
    <m/>
    <b v="1"/>
    <m/>
    <m/>
    <b v="1"/>
    <m/>
    <m/>
    <m/>
    <m/>
    <m/>
    <m/>
    <m/>
    <b v="1"/>
    <m/>
    <m/>
    <m/>
    <s v="Religious leaders Siblings"/>
    <m/>
    <b v="1"/>
    <b v="1"/>
    <m/>
    <m/>
    <m/>
    <m/>
    <m/>
    <m/>
    <m/>
    <m/>
    <m/>
    <m/>
    <m/>
    <m/>
    <m/>
    <m/>
    <m/>
    <m/>
    <m/>
    <m/>
    <m/>
    <m/>
    <m/>
    <m/>
    <m/>
    <m/>
    <m/>
    <m/>
    <m/>
    <m/>
    <m/>
    <m/>
    <m/>
    <m/>
    <m/>
    <m/>
    <m/>
    <m/>
    <m/>
    <m/>
    <m/>
    <s v="Quraan Entertainement activities"/>
    <m/>
    <b v="1"/>
    <m/>
    <m/>
    <m/>
    <b v="1"/>
    <m/>
    <m/>
    <m/>
    <m/>
    <m/>
    <s v="Children separated from their parents Children living on the street Children involved in harmful forms of labor"/>
    <b v="1"/>
    <b v="1"/>
    <m/>
    <m/>
    <b v="1"/>
    <m/>
    <m/>
    <m/>
    <m/>
    <m/>
    <s v="Remittances from family members"/>
    <m/>
    <m/>
    <m/>
    <m/>
    <m/>
    <m/>
    <m/>
    <b v="1"/>
    <m/>
    <m/>
    <m/>
    <m/>
    <m/>
    <m/>
    <n v="2000"/>
    <n v="3000"/>
    <x v="8"/>
    <m/>
    <m/>
    <m/>
    <m/>
    <m/>
    <m/>
    <m/>
    <m/>
    <m/>
    <m/>
    <m/>
    <m/>
    <m/>
    <m/>
    <b v="1"/>
    <m/>
    <m/>
    <s v="No"/>
    <m/>
    <m/>
    <m/>
    <m/>
    <m/>
    <m/>
    <m/>
    <m/>
    <m/>
    <s v="No"/>
    <m/>
    <s v="No"/>
    <m/>
    <m/>
    <m/>
    <m/>
    <m/>
    <m/>
    <m/>
    <m/>
    <m/>
    <m/>
    <s v="Participatory (Both wife &amp; Husband)"/>
    <m/>
    <s v="No"/>
    <m/>
    <s v="توفير فرص عمل للطلاب المتخرجين من الجامعة _x000a_توفير أدوية للأمراض المزمنة _x000a_توفير خدمات الصرف الصحي في المنطقة"/>
    <s v="Hotline/phone SMS/whatsapp"/>
    <m/>
    <m/>
    <b v="1"/>
    <b v="1"/>
    <m/>
    <m/>
    <m/>
    <m/>
    <m/>
    <s v="Social media messaging (e.g. Facebook)"/>
    <m/>
    <m/>
    <m/>
    <m/>
    <b v="1"/>
    <m/>
    <m/>
    <m/>
    <s v="لا يوجد"/>
    <s v="uuid:9edddd9f-c1e3-4b7d-b5b7-fcfc7f5ed04d"/>
    <n v="92472904"/>
    <s v="9edddd9f-c1e3-4b7d-b5b7-fcfc7f5ed04d"/>
    <d v="2022-02-10T13:26:10"/>
    <n v="225"/>
    <m/>
    <n v="-1"/>
    <m/>
    <m/>
    <s v="202202091909"/>
    <n v="18750"/>
    <s v="nsenumerator"/>
    <n v="648550"/>
  </r>
  <r>
    <s v="2022-02-10T11:43:15.340+03:00"/>
    <s v="2022-02-10T16:22:52.816+03:00"/>
    <s v="0"/>
    <s v="Issa Ibrahim"/>
    <s v="MRFS"/>
    <m/>
    <d v="2022-02-10T00:00:00"/>
    <x v="10"/>
    <s v="All"/>
    <s v="Yes"/>
    <s v="Host"/>
    <m/>
    <s v="Head of Household"/>
    <m/>
    <x v="1"/>
    <s v="50+"/>
    <s v="Is the Head of household"/>
    <s v="Male"/>
    <s v="Yes PWD has difficulty communicating, (for example understanding or being understood by others)"/>
    <m/>
    <m/>
    <m/>
    <m/>
    <m/>
    <m/>
    <b v="1"/>
    <s v="Married"/>
    <s v="None/Never attended school"/>
    <n v="0"/>
    <n v="0"/>
    <n v="0"/>
    <n v="1"/>
    <n v="1"/>
    <n v="3"/>
    <n v="0"/>
    <s v="2"/>
    <s v="3"/>
    <s v="5"/>
    <n v="0"/>
    <n v="0"/>
    <n v="0"/>
    <n v="2"/>
    <n v="2"/>
    <n v="0"/>
    <s v="2"/>
    <s v="2"/>
    <s v="4"/>
    <s v="4"/>
    <s v="0"/>
    <s v="5"/>
    <s v="9"/>
    <n v="9"/>
    <s v="Income / livelihoods"/>
    <m/>
    <s v="Food and basic needs"/>
    <m/>
    <s v="Health"/>
    <m/>
    <s v="Primary Health care unit-outpatient only (PHCU) Hospital"/>
    <b v="1"/>
    <m/>
    <b v="1"/>
    <m/>
    <m/>
    <m/>
    <m/>
    <m/>
    <m/>
    <n v="15"/>
    <x v="1"/>
    <s v="No"/>
    <m/>
    <m/>
    <m/>
    <m/>
    <m/>
    <m/>
    <m/>
    <m/>
    <m/>
    <m/>
    <m/>
    <m/>
    <m/>
    <m/>
    <m/>
    <m/>
    <m/>
    <m/>
    <m/>
    <m/>
    <m/>
    <m/>
    <m/>
    <m/>
    <m/>
    <m/>
    <m/>
    <m/>
    <s v="Other Pediatric medicine"/>
    <b v="0"/>
    <b v="0"/>
    <b v="1"/>
    <b v="0"/>
    <b v="0"/>
    <b v="1"/>
    <b v="0"/>
    <s v="أدوية عصبية"/>
    <n v="1"/>
    <m/>
    <m/>
    <n v="1"/>
    <m/>
    <m/>
    <m/>
    <m/>
    <m/>
    <m/>
    <m/>
    <x v="1"/>
    <s v="Eumours and misconceptions (people died from the vaccine, it is a conspiracy, Corona is all a lie, etc…) Uncertain if the COVID-19 vaccine will be effective"/>
    <m/>
    <b v="1"/>
    <m/>
    <m/>
    <m/>
    <b v="1"/>
    <m/>
    <m/>
    <m/>
    <m/>
    <m/>
    <x v="1"/>
    <s v="Hospital for normal delivery At private primary health care centre/hospital"/>
    <m/>
    <m/>
    <m/>
    <m/>
    <b v="1"/>
    <b v="1"/>
    <m/>
    <m/>
    <m/>
    <m/>
    <m/>
    <x v="1"/>
    <s v="Whatsapp / SMS In person by community workers"/>
    <m/>
    <b v="1"/>
    <m/>
    <b v="1"/>
    <m/>
    <m/>
    <m/>
    <m/>
    <m/>
    <s v="Yes"/>
    <s v="No"/>
    <s v="Yes"/>
    <s v="Yes"/>
    <s v="No"/>
    <s v="No"/>
    <s v="Yes"/>
    <s v="No"/>
    <s v="Yes"/>
    <s v="Yes"/>
    <s v="Yes"/>
    <s v="No"/>
    <m/>
    <m/>
    <m/>
    <m/>
    <m/>
    <m/>
    <m/>
    <m/>
    <m/>
    <m/>
    <m/>
    <m/>
    <m/>
    <m/>
    <m/>
    <n v="0"/>
    <x v="1"/>
    <m/>
    <m/>
    <m/>
    <m/>
    <s v="Anger Hopelessness Sadness"/>
    <m/>
    <b v="1"/>
    <b v="1"/>
    <m/>
    <b v="1"/>
    <m/>
    <m/>
    <m/>
    <m/>
    <m/>
    <m/>
    <m/>
    <m/>
    <m/>
    <m/>
    <m/>
    <m/>
    <m/>
    <s v="Children Persons with Physical Disabilities Adult Men"/>
    <m/>
    <b v="1"/>
    <b v="1"/>
    <b v="1"/>
    <m/>
    <m/>
    <m/>
    <m/>
    <m/>
    <m/>
    <m/>
    <m/>
    <m/>
    <s v="بسبب الفقر والوضع الراهن"/>
    <s v="Speaking to a friend Prayer"/>
    <m/>
    <b v="1"/>
    <m/>
    <b v="1"/>
    <m/>
    <m/>
    <m/>
    <m/>
    <m/>
    <m/>
    <m/>
    <m/>
    <s v="Family Friends"/>
    <b v="1"/>
    <b v="1"/>
    <m/>
    <m/>
    <m/>
    <m/>
    <m/>
    <m/>
    <m/>
    <m/>
    <m/>
    <m/>
    <s v="No knowledge of service location"/>
    <b v="1"/>
    <m/>
    <m/>
    <m/>
    <m/>
    <m/>
    <m/>
    <m/>
    <m/>
    <x v="2"/>
    <s v="لم يصرح بالإجابة"/>
    <s v="Dignity kits Cash Vouchers"/>
    <m/>
    <m/>
    <m/>
    <m/>
    <b v="1"/>
    <m/>
    <m/>
    <m/>
    <m/>
    <b v="1"/>
    <m/>
    <m/>
    <m/>
    <m/>
    <x v="2"/>
    <s v="Family member"/>
    <b v="1"/>
    <m/>
    <m/>
    <m/>
    <m/>
    <m/>
    <m/>
    <m/>
    <m/>
    <m/>
    <m/>
    <s v="Family member Friend"/>
    <b v="1"/>
    <m/>
    <m/>
    <m/>
    <b v="1"/>
    <m/>
    <m/>
    <m/>
    <m/>
    <m/>
    <s v="Women friendly Center Peer Support groups"/>
    <b v="1"/>
    <b v="1"/>
    <m/>
    <m/>
    <m/>
    <m/>
    <m/>
    <m/>
    <m/>
    <s v="School Women's and girls' friendly spaces"/>
    <b v="1"/>
    <b v="1"/>
    <m/>
    <m/>
    <m/>
    <m/>
    <m/>
    <m/>
    <s v="Don't Know"/>
    <m/>
    <m/>
    <m/>
    <m/>
    <m/>
    <m/>
    <m/>
    <b v="1"/>
    <m/>
    <s v="Being orphaned Child headed household Child labour Neglect"/>
    <m/>
    <b v="1"/>
    <m/>
    <m/>
    <b v="1"/>
    <m/>
    <b v="1"/>
    <m/>
    <b v="1"/>
    <m/>
    <m/>
    <m/>
    <m/>
    <m/>
    <m/>
    <m/>
    <s v="Siblings Religious leaders School teachers"/>
    <m/>
    <b v="1"/>
    <b v="1"/>
    <m/>
    <b v="1"/>
    <m/>
    <m/>
    <m/>
    <m/>
    <m/>
    <m/>
    <m/>
    <m/>
    <m/>
    <m/>
    <s v="Do not know"/>
    <m/>
    <m/>
    <m/>
    <m/>
    <m/>
    <m/>
    <m/>
    <m/>
    <m/>
    <b v="1"/>
    <m/>
    <s v="Lack of transportation Lack of awareness Opening time not suitable for parents"/>
    <b v="1"/>
    <m/>
    <b v="1"/>
    <b v="1"/>
    <m/>
    <m/>
    <m/>
    <m/>
    <m/>
    <m/>
    <s v="Yes"/>
    <m/>
    <s v="No"/>
    <m/>
    <s v="Sport activity Quraan Awareness / educational activities / psychosocial support"/>
    <b v="1"/>
    <b v="1"/>
    <m/>
    <m/>
    <b v="1"/>
    <m/>
    <m/>
    <m/>
    <m/>
    <m/>
    <m/>
    <s v="Children separated from their parents Children living on the street Child-headed households Children involved in harmful forms of labor"/>
    <b v="1"/>
    <b v="1"/>
    <m/>
    <b v="1"/>
    <b v="1"/>
    <m/>
    <m/>
    <m/>
    <m/>
    <m/>
    <s v="Casual labor"/>
    <m/>
    <m/>
    <m/>
    <b v="1"/>
    <m/>
    <m/>
    <m/>
    <m/>
    <m/>
    <m/>
    <m/>
    <m/>
    <m/>
    <m/>
    <n v="500"/>
    <n v="1500"/>
    <x v="3"/>
    <b v="1"/>
    <m/>
    <m/>
    <m/>
    <m/>
    <m/>
    <m/>
    <m/>
    <m/>
    <m/>
    <m/>
    <m/>
    <m/>
    <m/>
    <m/>
    <m/>
    <m/>
    <s v="No"/>
    <m/>
    <m/>
    <m/>
    <m/>
    <m/>
    <m/>
    <m/>
    <m/>
    <m/>
    <s v="No"/>
    <m/>
    <s v="No"/>
    <m/>
    <m/>
    <m/>
    <m/>
    <m/>
    <m/>
    <m/>
    <m/>
    <m/>
    <m/>
    <s v="Decided by men / husband only"/>
    <m/>
    <s v="No"/>
    <m/>
    <s v="مراكز تعليمية مجانية للأطفال _x000a_الاهتمام بطب الأطفال _x000a_(ابني لديه مرض عصبي ويتطلب إرساله إلى تركيا) _x000a_توفير أدوية عصبية خاصة للأطفال"/>
    <s v="SMS/whatsapp Social media messaging (e.g. Facebook)"/>
    <m/>
    <m/>
    <m/>
    <b v="1"/>
    <m/>
    <b v="1"/>
    <m/>
    <m/>
    <m/>
    <s v="In-person from staff Social media messaging (e.g. Facebook)"/>
    <b v="1"/>
    <m/>
    <m/>
    <m/>
    <b v="1"/>
    <m/>
    <m/>
    <m/>
    <s v="لا يوجد"/>
    <s v="uuid:c1e37100-c85f-4086-b09c-f81cb0083e26"/>
    <n v="92472905"/>
    <s v="c1e37100-c85f-4086-b09c-f81cb0083e26"/>
    <d v="2022-02-10T13:26:10"/>
    <n v="226"/>
    <m/>
    <n v="-1"/>
    <m/>
    <m/>
    <s v="202202091909"/>
    <n v="16777"/>
    <s v="nsenumerator"/>
    <n v="648550"/>
  </r>
  <r>
    <s v="2022-02-10T12:32:43.400+03:00"/>
    <s v="2022-02-10T16:23:01.846+03:00"/>
    <m/>
    <s v="Issa Ibrahim"/>
    <s v="MRFS"/>
    <m/>
    <d v="2022-02-10T00:00:00"/>
    <x v="10"/>
    <s v="All"/>
    <s v="Yes"/>
    <s v="IDP"/>
    <d v="2018-06-01T00:00:00"/>
    <s v="Head of Household"/>
    <m/>
    <x v="1"/>
    <s v="50+"/>
    <s v="Is the Head of household"/>
    <s v="Male"/>
    <s v="Yes, PWD, has difficulty seeing even with glasses"/>
    <m/>
    <b v="1"/>
    <m/>
    <m/>
    <m/>
    <m/>
    <m/>
    <s v="Married"/>
    <s v="Intermediate / preparatory"/>
    <n v="0"/>
    <n v="0"/>
    <n v="0"/>
    <n v="1"/>
    <n v="1"/>
    <n v="3"/>
    <n v="0"/>
    <s v="2"/>
    <s v="3"/>
    <s v="5"/>
    <n v="0"/>
    <n v="0"/>
    <n v="0"/>
    <n v="2"/>
    <n v="2"/>
    <n v="0"/>
    <s v="2"/>
    <s v="2"/>
    <s v="4"/>
    <s v="4"/>
    <s v="0"/>
    <s v="5"/>
    <s v="9"/>
    <n v="9"/>
    <s v="Income / livelihoods"/>
    <m/>
    <s v="Shelter / housing"/>
    <m/>
    <s v="Water, sanitation, and hygiene"/>
    <m/>
    <s v="Primary Health care unit-outpatient only (PHCU) Hospital Private Clinic"/>
    <b v="1"/>
    <m/>
    <b v="1"/>
    <b v="1"/>
    <m/>
    <m/>
    <m/>
    <m/>
    <m/>
    <n v="20"/>
    <x v="1"/>
    <s v="No"/>
    <m/>
    <m/>
    <m/>
    <m/>
    <m/>
    <m/>
    <m/>
    <m/>
    <m/>
    <m/>
    <m/>
    <m/>
    <m/>
    <m/>
    <m/>
    <m/>
    <m/>
    <m/>
    <m/>
    <m/>
    <m/>
    <m/>
    <m/>
    <m/>
    <m/>
    <m/>
    <m/>
    <m/>
    <s v="Non communicable diseases (NCD) drugs (chronic, cardiac, diabetes, hyper-tension, asthma)"/>
    <b v="0"/>
    <b v="1"/>
    <b v="0"/>
    <b v="0"/>
    <b v="0"/>
    <b v="0"/>
    <b v="0"/>
    <m/>
    <n v="1"/>
    <n v="3"/>
    <n v="1"/>
    <m/>
    <m/>
    <n v="1"/>
    <n v="1"/>
    <m/>
    <m/>
    <m/>
    <m/>
    <x v="1"/>
    <s v="Eumours and misconceptions (people died from the vaccine, it is a conspiracy, Corona is all a lie, etc…)"/>
    <m/>
    <m/>
    <m/>
    <m/>
    <m/>
    <b v="1"/>
    <m/>
    <m/>
    <m/>
    <m/>
    <m/>
    <x v="1"/>
    <s v="Hospital for normal delivery At private primary health care centre/hospital Hospital for surgery/ C-section At home with skilled birth attendant"/>
    <m/>
    <b v="1"/>
    <m/>
    <m/>
    <b v="1"/>
    <b v="1"/>
    <b v="1"/>
    <m/>
    <m/>
    <m/>
    <s v="بسبب تكلفة الولادة في المشفى _x000a_بسبب التقاليد والعادات السائدة"/>
    <x v="2"/>
    <s v="Whatsapp / SMS In person by community workers"/>
    <m/>
    <b v="1"/>
    <m/>
    <b v="1"/>
    <m/>
    <m/>
    <m/>
    <m/>
    <m/>
    <s v="Yes"/>
    <s v="Yes"/>
    <s v="Yes"/>
    <s v="Yes"/>
    <s v="No"/>
    <s v="No"/>
    <s v="Yes"/>
    <s v="Yes"/>
    <s v="Yes"/>
    <s v="Yes"/>
    <s v="Yes"/>
    <s v="No"/>
    <m/>
    <m/>
    <m/>
    <m/>
    <m/>
    <m/>
    <m/>
    <m/>
    <m/>
    <m/>
    <m/>
    <m/>
    <m/>
    <m/>
    <m/>
    <n v="0"/>
    <x v="1"/>
    <m/>
    <m/>
    <m/>
    <m/>
    <s v="Sadness Mood swings Anger"/>
    <m/>
    <b v="1"/>
    <m/>
    <m/>
    <b v="1"/>
    <m/>
    <m/>
    <m/>
    <b v="1"/>
    <m/>
    <m/>
    <m/>
    <m/>
    <m/>
    <m/>
    <m/>
    <m/>
    <m/>
    <s v="Adult Men Adult Women Persons with Physical Disabilities Displaced people Elderly"/>
    <b v="1"/>
    <b v="1"/>
    <m/>
    <b v="1"/>
    <b v="1"/>
    <b v="1"/>
    <m/>
    <m/>
    <m/>
    <m/>
    <m/>
    <m/>
    <m/>
    <s v="بسبب الفقر  وتردي الوضع المعيشي _x000a_وترك الناس لمنازلهم _x000a_وزديادة احتياجات الحياة"/>
    <s v="Prayer Speaking to a family member"/>
    <b v="1"/>
    <m/>
    <m/>
    <b v="1"/>
    <m/>
    <m/>
    <m/>
    <m/>
    <m/>
    <m/>
    <m/>
    <m/>
    <s v="Family Friends Religious/community leader"/>
    <b v="1"/>
    <b v="1"/>
    <m/>
    <b v="1"/>
    <m/>
    <m/>
    <m/>
    <m/>
    <m/>
    <m/>
    <m/>
    <m/>
    <s v="Services are unavailable Expenses/costs Fear of stigma"/>
    <m/>
    <b v="1"/>
    <m/>
    <b v="1"/>
    <m/>
    <b v="1"/>
    <m/>
    <m/>
    <m/>
    <x v="1"/>
    <m/>
    <s v="Food aid / food distributions Dignity kits Cash Vouchers"/>
    <b v="1"/>
    <m/>
    <m/>
    <m/>
    <b v="1"/>
    <m/>
    <m/>
    <m/>
    <m/>
    <b v="1"/>
    <m/>
    <m/>
    <m/>
    <m/>
    <x v="2"/>
    <s v="Family member Police"/>
    <b v="1"/>
    <m/>
    <b v="1"/>
    <m/>
    <m/>
    <m/>
    <m/>
    <m/>
    <m/>
    <m/>
    <m/>
    <s v="Family member Police Friend NGO"/>
    <b v="1"/>
    <m/>
    <b v="1"/>
    <b v="1"/>
    <b v="1"/>
    <m/>
    <m/>
    <m/>
    <m/>
    <m/>
    <s v="Women friendly Center Peer Support groups"/>
    <b v="1"/>
    <b v="1"/>
    <m/>
    <m/>
    <m/>
    <m/>
    <m/>
    <m/>
    <m/>
    <s v="School Women's and girls' friendly spaces Religious leaders"/>
    <b v="1"/>
    <b v="1"/>
    <m/>
    <m/>
    <b v="1"/>
    <m/>
    <m/>
    <m/>
    <s v="There are no psychosocial support services Distance to facility No availability of confidential support"/>
    <m/>
    <b v="1"/>
    <m/>
    <b v="1"/>
    <m/>
    <b v="1"/>
    <m/>
    <m/>
    <m/>
    <s v="Child labour Child marriage Physical abuse Neglect Sexual abuse Being orphaned Child headed household Dropout of school"/>
    <m/>
    <b v="1"/>
    <b v="1"/>
    <b v="1"/>
    <b v="1"/>
    <b v="1"/>
    <b v="1"/>
    <m/>
    <b v="1"/>
    <m/>
    <m/>
    <m/>
    <b v="1"/>
    <m/>
    <m/>
    <m/>
    <s v="Peer groups (e.g. friends) Religious leaders Siblings School teachers Parents Judicial or criminal authority"/>
    <b v="1"/>
    <b v="1"/>
    <b v="1"/>
    <m/>
    <b v="1"/>
    <b v="1"/>
    <m/>
    <b v="1"/>
    <m/>
    <m/>
    <m/>
    <m/>
    <m/>
    <m/>
    <m/>
    <s v="Sport activity Quraan Hand crafts"/>
    <b v="1"/>
    <b v="1"/>
    <b v="1"/>
    <m/>
    <m/>
    <m/>
    <m/>
    <m/>
    <m/>
    <m/>
    <m/>
    <s v="Security problems Lack of transportation Opening time not suitable for parents"/>
    <m/>
    <b v="1"/>
    <b v="1"/>
    <b v="1"/>
    <m/>
    <m/>
    <m/>
    <m/>
    <m/>
    <m/>
    <s v="Yes"/>
    <m/>
    <s v="No"/>
    <m/>
    <s v="Sport activity Quraan Hand crafts Painting / re-creational activity"/>
    <b v="1"/>
    <b v="1"/>
    <b v="1"/>
    <b v="1"/>
    <m/>
    <m/>
    <m/>
    <m/>
    <m/>
    <m/>
    <m/>
    <s v="Children separated from their parents Children living on the street Child-headed households Children involved in harmful forms of labor"/>
    <b v="1"/>
    <b v="1"/>
    <m/>
    <b v="1"/>
    <b v="1"/>
    <m/>
    <m/>
    <m/>
    <m/>
    <m/>
    <s v="Salaried work Saving"/>
    <m/>
    <m/>
    <m/>
    <m/>
    <m/>
    <b v="1"/>
    <m/>
    <m/>
    <m/>
    <m/>
    <b v="1"/>
    <m/>
    <m/>
    <m/>
    <n v="2000"/>
    <n v="3500"/>
    <x v="3"/>
    <b v="1"/>
    <m/>
    <m/>
    <m/>
    <m/>
    <m/>
    <m/>
    <m/>
    <m/>
    <m/>
    <m/>
    <m/>
    <m/>
    <m/>
    <m/>
    <m/>
    <m/>
    <s v="Yes"/>
    <s v="Food baskets Cash/voucher"/>
    <b v="1"/>
    <m/>
    <m/>
    <b v="1"/>
    <m/>
    <m/>
    <m/>
    <m/>
    <s v="No"/>
    <m/>
    <s v="No"/>
    <m/>
    <m/>
    <m/>
    <m/>
    <m/>
    <m/>
    <m/>
    <m/>
    <m/>
    <m/>
    <s v="Participatory (Both wife &amp; Husband)"/>
    <m/>
    <s v="Yes"/>
    <s v="عمالة مؤقتة في البناء _x000a_35 ليرة تركي في اليوم الواحد"/>
    <s v="توفير فرص عمل للشباب _x000a_الاهتمام أكثر بأدوية الأمراض المزمنة _x000a_الاهتمام بخدمات الصرف الصحي والشوارع"/>
    <s v="SMS/whatsapp Social media messaging (e.g. Facebook)"/>
    <m/>
    <m/>
    <m/>
    <b v="1"/>
    <m/>
    <b v="1"/>
    <m/>
    <m/>
    <m/>
    <s v="Social media messaging (e.g. Facebook) Community leaders"/>
    <m/>
    <b v="1"/>
    <m/>
    <m/>
    <b v="1"/>
    <m/>
    <m/>
    <m/>
    <s v="لا يوجد"/>
    <s v="uuid:7c9bf33e-0142-408f-8074-56c9e371e2f7"/>
    <n v="92472907"/>
    <s v="7c9bf33e-0142-408f-8074-56c9e371e2f7"/>
    <d v="2022-02-10T13:26:11"/>
    <n v="227"/>
    <m/>
    <n v="-1"/>
    <m/>
    <m/>
    <s v="202202091909"/>
    <n v="13818"/>
    <s v="nsenumerator"/>
    <n v="648550"/>
  </r>
  <r>
    <s v="2022-02-10T13:06:28.183+03:00"/>
    <s v="2022-02-10T16:22:45.661+03:00"/>
    <m/>
    <s v="Issa Ibrahim"/>
    <s v="MRFS"/>
    <m/>
    <d v="2022-02-10T00:00:00"/>
    <x v="10"/>
    <s v="All"/>
    <s v="Yes"/>
    <s v="IDP"/>
    <d v="2020-10-15T00:00:00"/>
    <s v="Head of Household"/>
    <m/>
    <x v="1"/>
    <s v="40-49"/>
    <s v="Is the Head of household"/>
    <s v="Male"/>
    <s v="No members with a disability"/>
    <b v="1"/>
    <m/>
    <m/>
    <m/>
    <m/>
    <m/>
    <m/>
    <s v="Married"/>
    <s v="Secondary"/>
    <n v="0"/>
    <n v="0"/>
    <n v="1"/>
    <n v="1"/>
    <n v="0"/>
    <n v="2"/>
    <n v="0"/>
    <s v="2"/>
    <s v="2"/>
    <s v="4"/>
    <n v="0"/>
    <n v="0"/>
    <n v="0"/>
    <n v="1"/>
    <n v="2"/>
    <n v="0"/>
    <s v="1"/>
    <s v="2"/>
    <s v="3"/>
    <s v="3"/>
    <s v="1"/>
    <s v="4"/>
    <s v="7"/>
    <n v="7"/>
    <s v="Food and basic needs"/>
    <m/>
    <s v="Shelter / housing"/>
    <m/>
    <s v="Income / livelihoods"/>
    <m/>
    <s v="Primary Health care unit-outpatient only (PHCU) Hospital Private Clinic"/>
    <b v="1"/>
    <m/>
    <b v="1"/>
    <b v="1"/>
    <m/>
    <m/>
    <m/>
    <m/>
    <m/>
    <n v="15"/>
    <x v="2"/>
    <s v="No"/>
    <m/>
    <m/>
    <m/>
    <m/>
    <m/>
    <m/>
    <m/>
    <m/>
    <m/>
    <m/>
    <m/>
    <m/>
    <m/>
    <m/>
    <m/>
    <m/>
    <m/>
    <m/>
    <m/>
    <m/>
    <m/>
    <m/>
    <m/>
    <m/>
    <m/>
    <m/>
    <m/>
    <m/>
    <s v="Pediatric medicine Non communicable diseases (NCD) drugs (chronic, cardiac, diabetes, hyper-tension, asthma)"/>
    <b v="0"/>
    <b v="1"/>
    <b v="1"/>
    <b v="0"/>
    <b v="0"/>
    <b v="0"/>
    <b v="0"/>
    <m/>
    <n v="1"/>
    <n v="3"/>
    <n v="2"/>
    <m/>
    <n v="1"/>
    <m/>
    <m/>
    <m/>
    <m/>
    <m/>
    <m/>
    <x v="2"/>
    <m/>
    <m/>
    <m/>
    <m/>
    <m/>
    <m/>
    <m/>
    <m/>
    <m/>
    <m/>
    <m/>
    <m/>
    <x v="1"/>
    <s v="At private primary health care centre/hospital Hospital for normal delivery"/>
    <m/>
    <m/>
    <m/>
    <m/>
    <b v="1"/>
    <b v="1"/>
    <m/>
    <m/>
    <m/>
    <m/>
    <m/>
    <x v="2"/>
    <s v="Whatsapp / SMS In person by community workers Social media"/>
    <m/>
    <b v="1"/>
    <b v="1"/>
    <b v="1"/>
    <m/>
    <m/>
    <m/>
    <s v="فيسبوك"/>
    <m/>
    <s v="Yes"/>
    <s v="No"/>
    <s v="Yes"/>
    <s v="Yes"/>
    <s v="Yes"/>
    <s v="No"/>
    <s v="Yes"/>
    <s v="No"/>
    <s v="Yes"/>
    <s v="Yes"/>
    <s v="Yes"/>
    <s v="No"/>
    <m/>
    <s v="Yes"/>
    <s v="No"/>
    <s v="No"/>
    <s v="No"/>
    <s v="No"/>
    <s v="Yes"/>
    <s v="Yes"/>
    <s v="Yes"/>
    <s v="No"/>
    <s v="Yes"/>
    <s v="Yes"/>
    <s v="No"/>
    <s v="No"/>
    <s v="No"/>
    <n v="6"/>
    <x v="2"/>
    <n v="1"/>
    <s v="1"/>
    <m/>
    <m/>
    <s v="Sadness Anger Mood swings Economic Family conflict"/>
    <m/>
    <b v="1"/>
    <m/>
    <m/>
    <b v="1"/>
    <m/>
    <m/>
    <m/>
    <b v="1"/>
    <m/>
    <m/>
    <b v="1"/>
    <b v="1"/>
    <m/>
    <m/>
    <m/>
    <m/>
    <m/>
    <s v="Adult Men Children Displaced people"/>
    <m/>
    <b v="1"/>
    <b v="1"/>
    <m/>
    <m/>
    <b v="1"/>
    <m/>
    <m/>
    <m/>
    <m/>
    <m/>
    <m/>
    <m/>
    <s v="بسبب الفقر والضغط النفسي"/>
    <s v="Speaking to a family member Speaking to a friend Prayer"/>
    <b v="1"/>
    <b v="1"/>
    <m/>
    <b v="1"/>
    <m/>
    <m/>
    <m/>
    <m/>
    <m/>
    <m/>
    <m/>
    <m/>
    <s v="Family Friends"/>
    <b v="1"/>
    <b v="1"/>
    <m/>
    <m/>
    <m/>
    <m/>
    <m/>
    <m/>
    <m/>
    <m/>
    <m/>
    <m/>
    <s v="Don't Know"/>
    <m/>
    <m/>
    <m/>
    <m/>
    <m/>
    <m/>
    <m/>
    <b v="1"/>
    <m/>
    <x v="2"/>
    <s v="الخوف من الوصمة الاجتماعية _x000a_قلة المركز في المنطقة"/>
    <s v="Don't know"/>
    <m/>
    <m/>
    <m/>
    <m/>
    <m/>
    <m/>
    <m/>
    <m/>
    <m/>
    <m/>
    <m/>
    <m/>
    <b v="1"/>
    <m/>
    <x v="2"/>
    <s v="Family member Police NGO"/>
    <b v="1"/>
    <m/>
    <b v="1"/>
    <b v="1"/>
    <m/>
    <m/>
    <m/>
    <m/>
    <m/>
    <m/>
    <m/>
    <s v="Family member Police Friend Health services"/>
    <b v="1"/>
    <m/>
    <b v="1"/>
    <m/>
    <b v="1"/>
    <m/>
    <b v="1"/>
    <m/>
    <m/>
    <m/>
    <s v="Women friendly Center Peer Support groups"/>
    <b v="1"/>
    <b v="1"/>
    <m/>
    <m/>
    <m/>
    <m/>
    <m/>
    <m/>
    <m/>
    <s v="Community leader Hospital/clinic Women's and girls' friendly spaces"/>
    <m/>
    <b v="1"/>
    <m/>
    <b v="1"/>
    <m/>
    <b v="1"/>
    <m/>
    <m/>
    <s v="No availability of confidential support Distance to facility"/>
    <m/>
    <b v="1"/>
    <m/>
    <b v="1"/>
    <m/>
    <m/>
    <m/>
    <m/>
    <m/>
    <s v="Child labour Neglect Being orphaned Child headed household Dropout of school"/>
    <m/>
    <b v="1"/>
    <m/>
    <m/>
    <b v="1"/>
    <m/>
    <b v="1"/>
    <m/>
    <b v="1"/>
    <m/>
    <m/>
    <m/>
    <b v="1"/>
    <m/>
    <m/>
    <m/>
    <s v="Peer groups (e.g. friends) Religious leaders Siblings School teachers Parents Relatives Judicial or criminal authority"/>
    <b v="1"/>
    <b v="1"/>
    <b v="1"/>
    <m/>
    <b v="1"/>
    <b v="1"/>
    <b v="1"/>
    <b v="1"/>
    <m/>
    <m/>
    <m/>
    <m/>
    <m/>
    <m/>
    <m/>
    <s v="Quraan Painting / re-creational activity"/>
    <m/>
    <b v="1"/>
    <m/>
    <b v="1"/>
    <m/>
    <m/>
    <m/>
    <m/>
    <m/>
    <m/>
    <m/>
    <s v="Lack of transportation Opening time not suitable for parents Security problems"/>
    <m/>
    <b v="1"/>
    <b v="1"/>
    <b v="1"/>
    <m/>
    <m/>
    <m/>
    <m/>
    <m/>
    <m/>
    <s v="Yes"/>
    <m/>
    <s v="No"/>
    <m/>
    <s v="Sport activity Quraan Painting / re-creational activity Entertainement activities"/>
    <b v="1"/>
    <b v="1"/>
    <m/>
    <b v="1"/>
    <m/>
    <b v="1"/>
    <m/>
    <m/>
    <m/>
    <m/>
    <m/>
    <s v="Children separated from their parents Children living on the street Child-headed households Children involved in harmful forms of labor"/>
    <b v="1"/>
    <b v="1"/>
    <m/>
    <b v="1"/>
    <b v="1"/>
    <m/>
    <m/>
    <m/>
    <m/>
    <m/>
    <s v="Petty trading and small business Remittances from family members"/>
    <m/>
    <m/>
    <m/>
    <m/>
    <m/>
    <m/>
    <b v="1"/>
    <b v="1"/>
    <m/>
    <m/>
    <m/>
    <m/>
    <m/>
    <m/>
    <n v="1800"/>
    <n v="2600"/>
    <x v="58"/>
    <b v="1"/>
    <m/>
    <b v="1"/>
    <m/>
    <m/>
    <m/>
    <m/>
    <m/>
    <m/>
    <m/>
    <m/>
    <m/>
    <m/>
    <m/>
    <m/>
    <m/>
    <m/>
    <s v="Yes"/>
    <s v="Food baskets Cash/voucher"/>
    <b v="1"/>
    <m/>
    <m/>
    <b v="1"/>
    <m/>
    <m/>
    <m/>
    <m/>
    <s v="No"/>
    <m/>
    <s v="No"/>
    <m/>
    <m/>
    <m/>
    <m/>
    <m/>
    <m/>
    <m/>
    <m/>
    <m/>
    <m/>
    <s v="Participatory (Both wife &amp; Husband)"/>
    <m/>
    <s v="No"/>
    <m/>
    <s v="توفير أدوية وحليب للأطفال _x000a_افتتاح مراكز تعليمية وترفيهية للأطفال ( مجانية) _x000a_الاهتمام بالمراكز الطبية بشكل عام من حيث الأدوية والاستقصاءات الطبية ( تحاليل مخبرية ـ صور شعاعية)"/>
    <s v="Hotline/phone Social media messaging (e.g. Facebook) SMS/whatsapp"/>
    <m/>
    <m/>
    <b v="1"/>
    <b v="1"/>
    <m/>
    <b v="1"/>
    <m/>
    <m/>
    <m/>
    <s v="Community leaders Social media messaging (e.g. Facebook)"/>
    <m/>
    <b v="1"/>
    <m/>
    <m/>
    <b v="1"/>
    <m/>
    <m/>
    <m/>
    <s v="لا يوجد"/>
    <s v="uuid:9e9fce72-ca90-417a-a109-bb18885f3f73"/>
    <n v="92472908"/>
    <s v="9e9fce72-ca90-417a-a109-bb18885f3f73"/>
    <d v="2022-02-10T13:26:12"/>
    <n v="228"/>
    <m/>
    <n v="-1"/>
    <m/>
    <m/>
    <s v="202202091909"/>
    <n v="11777"/>
    <s v="nsenumerator"/>
    <n v="648550"/>
  </r>
  <r>
    <s v="2022-02-10T10:04:37.045+03:00"/>
    <s v="2022-02-10T15:42:38.855+03:00"/>
    <s v="0"/>
    <s v="عماد أحمد  الدبيس"/>
    <s v="MRFS"/>
    <m/>
    <d v="2022-02-10T00:00:00"/>
    <x v="4"/>
    <s v="All"/>
    <s v="Yes"/>
    <s v="IDP"/>
    <d v="2018-05-03T00:00:00"/>
    <s v="Head of Household"/>
    <m/>
    <x v="1"/>
    <s v="30-39"/>
    <s v="Is the Head of household"/>
    <s v="Male"/>
    <s v="No members with a disability"/>
    <b v="1"/>
    <m/>
    <m/>
    <m/>
    <m/>
    <m/>
    <m/>
    <s v="Married"/>
    <m/>
    <n v="1"/>
    <n v="0"/>
    <n v="1"/>
    <n v="1"/>
    <n v="0"/>
    <n v="1"/>
    <n v="0"/>
    <s v="2"/>
    <s v="1"/>
    <s v="3"/>
    <n v="0"/>
    <n v="1"/>
    <n v="1"/>
    <n v="0"/>
    <n v="1"/>
    <n v="0"/>
    <s v="2"/>
    <s v="1"/>
    <s v="3"/>
    <s v="4"/>
    <s v="2"/>
    <s v="2"/>
    <s v="6"/>
    <n v="6"/>
    <s v="Income / livelihoods"/>
    <m/>
    <s v="Food and basic needs"/>
    <m/>
    <s v="Water, sanitation, and hygiene"/>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n v="3"/>
    <m/>
    <n v="1"/>
    <m/>
    <m/>
    <m/>
    <m/>
    <m/>
    <m/>
    <m/>
    <x v="2"/>
    <m/>
    <m/>
    <m/>
    <m/>
    <m/>
    <m/>
    <m/>
    <m/>
    <m/>
    <m/>
    <m/>
    <m/>
    <x v="1"/>
    <s v="Hospital for normal delivery"/>
    <m/>
    <m/>
    <m/>
    <m/>
    <m/>
    <b v="1"/>
    <m/>
    <m/>
    <m/>
    <m/>
    <m/>
    <x v="1"/>
    <s v="In person at health centers In person by community workers"/>
    <b v="1"/>
    <b v="1"/>
    <m/>
    <m/>
    <m/>
    <m/>
    <m/>
    <m/>
    <m/>
    <s v="Yes"/>
    <s v="Yes"/>
    <s v="Yes"/>
    <s v="No"/>
    <s v="No"/>
    <s v="No"/>
    <s v="Yes"/>
    <s v="Yes"/>
    <s v="No"/>
    <s v="No"/>
    <s v="Yes"/>
    <s v="No"/>
    <m/>
    <s v="Yes"/>
    <s v="Yes"/>
    <s v="No"/>
    <s v="No"/>
    <s v="No"/>
    <s v="No"/>
    <s v="Yes"/>
    <s v="Yes"/>
    <s v="Yes"/>
    <s v="No"/>
    <s v="No"/>
    <s v="No"/>
    <s v="No"/>
    <s v="Yes"/>
    <n v="6"/>
    <x v="2"/>
    <n v="1"/>
    <s v="1"/>
    <n v="1"/>
    <s v="1"/>
    <s v="Fear Anxiety Changes in Appetite Family conflict"/>
    <b v="1"/>
    <m/>
    <m/>
    <m/>
    <m/>
    <b v="1"/>
    <m/>
    <m/>
    <m/>
    <b v="1"/>
    <m/>
    <m/>
    <b v="1"/>
    <m/>
    <m/>
    <m/>
    <m/>
    <m/>
    <s v="Adult Women Adult Men Persons with Physical Disabilities"/>
    <b v="1"/>
    <b v="1"/>
    <m/>
    <b v="1"/>
    <m/>
    <m/>
    <m/>
    <m/>
    <m/>
    <m/>
    <m/>
    <m/>
    <m/>
    <s v="لانهم غير معتادين على حياة المخيمات ولايستطيعون الخروج من المنزل"/>
    <s v="Speaking to a family member Speaking to a friend"/>
    <b v="1"/>
    <b v="1"/>
    <m/>
    <m/>
    <m/>
    <m/>
    <m/>
    <m/>
    <m/>
    <m/>
    <m/>
    <m/>
    <s v="Friends Medical Doctor"/>
    <m/>
    <b v="1"/>
    <m/>
    <m/>
    <b v="1"/>
    <m/>
    <m/>
    <m/>
    <m/>
    <m/>
    <m/>
    <m/>
    <s v="Fear of stigma"/>
    <m/>
    <m/>
    <m/>
    <m/>
    <m/>
    <b v="1"/>
    <m/>
    <m/>
    <m/>
    <x v="1"/>
    <m/>
    <s v="Education Health care (including reproductive health) Cash Vouchers"/>
    <m/>
    <m/>
    <m/>
    <b v="1"/>
    <m/>
    <b v="1"/>
    <m/>
    <m/>
    <m/>
    <b v="1"/>
    <m/>
    <m/>
    <m/>
    <m/>
    <x v="0"/>
    <s v="Friend Health services"/>
    <m/>
    <m/>
    <m/>
    <m/>
    <b v="1"/>
    <m/>
    <b v="1"/>
    <m/>
    <m/>
    <m/>
    <m/>
    <s v="NGO Police"/>
    <m/>
    <m/>
    <b v="1"/>
    <b v="1"/>
    <m/>
    <m/>
    <m/>
    <m/>
    <m/>
    <m/>
    <s v="Women friendly Center Peer Support groups"/>
    <b v="1"/>
    <b v="1"/>
    <m/>
    <m/>
    <m/>
    <m/>
    <m/>
    <m/>
    <m/>
    <s v="School Women's and girls' friendly spaces"/>
    <b v="1"/>
    <b v="1"/>
    <m/>
    <m/>
    <m/>
    <m/>
    <m/>
    <m/>
    <s v="Lack of trained staff"/>
    <m/>
    <m/>
    <m/>
    <m/>
    <b v="1"/>
    <m/>
    <m/>
    <m/>
    <m/>
    <s v="Child labour Neglect Unaccompanied and Separated child"/>
    <m/>
    <b v="1"/>
    <m/>
    <m/>
    <b v="1"/>
    <m/>
    <m/>
    <m/>
    <m/>
    <b v="1"/>
    <m/>
    <m/>
    <m/>
    <m/>
    <m/>
    <m/>
    <s v="Peer groups (e.g. friends) Women and Child support centers"/>
    <b v="1"/>
    <m/>
    <m/>
    <m/>
    <m/>
    <m/>
    <m/>
    <m/>
    <m/>
    <m/>
    <b v="1"/>
    <m/>
    <m/>
    <m/>
    <m/>
    <s v="Quraan Entertainement activities"/>
    <m/>
    <b v="1"/>
    <m/>
    <m/>
    <m/>
    <b v="1"/>
    <m/>
    <m/>
    <m/>
    <m/>
    <m/>
    <s v="Lack of awareness Opening time not suitable for parents"/>
    <b v="1"/>
    <m/>
    <m/>
    <b v="1"/>
    <m/>
    <m/>
    <m/>
    <m/>
    <m/>
    <m/>
    <s v="Yes"/>
    <m/>
    <s v="No"/>
    <m/>
    <s v="Sport activity Quraan Hand crafts"/>
    <b v="1"/>
    <b v="1"/>
    <b v="1"/>
    <m/>
    <m/>
    <m/>
    <m/>
    <m/>
    <m/>
    <m/>
    <m/>
    <s v="Children separated from their parents Child-headed households"/>
    <b v="1"/>
    <m/>
    <m/>
    <b v="1"/>
    <m/>
    <m/>
    <m/>
    <m/>
    <m/>
    <m/>
    <s v="Borrowing Casual labor"/>
    <m/>
    <m/>
    <m/>
    <b v="1"/>
    <m/>
    <m/>
    <m/>
    <m/>
    <m/>
    <b v="1"/>
    <m/>
    <m/>
    <m/>
    <m/>
    <n v="500"/>
    <n v="1300"/>
    <x v="22"/>
    <b v="1"/>
    <m/>
    <m/>
    <m/>
    <m/>
    <b v="1"/>
    <m/>
    <m/>
    <m/>
    <m/>
    <m/>
    <m/>
    <m/>
    <m/>
    <m/>
    <m/>
    <m/>
    <s v="Yes"/>
    <s v="Food baskets"/>
    <b v="1"/>
    <m/>
    <m/>
    <m/>
    <m/>
    <m/>
    <m/>
    <m/>
    <s v="No"/>
    <m/>
    <s v="No"/>
    <m/>
    <m/>
    <m/>
    <m/>
    <m/>
    <m/>
    <m/>
    <m/>
    <m/>
    <m/>
    <s v="Decided by men / husband only"/>
    <m/>
    <s v="No"/>
    <m/>
    <s v="دعم الفقراء _x000a_قيام مشاريع  تنموية"/>
    <s v="Suggestion boxes"/>
    <m/>
    <b v="1"/>
    <m/>
    <m/>
    <m/>
    <m/>
    <m/>
    <m/>
    <m/>
    <s v="In-person from staff Community leaders"/>
    <b v="1"/>
    <b v="1"/>
    <m/>
    <m/>
    <m/>
    <m/>
    <m/>
    <m/>
    <s v="لا"/>
    <s v="uuid:8042037e-5d75-41d3-afb6-49f603b48640"/>
    <n v="92472913"/>
    <s v="8042037e-5d75-41d3-afb6-49f603b48640"/>
    <d v="2022-02-10T13:26:23"/>
    <n v="229"/>
    <m/>
    <n v="-1"/>
    <m/>
    <m/>
    <s v="202202091909"/>
    <n v="20281"/>
    <s v="nsenumerator"/>
    <n v="648550"/>
  </r>
  <r>
    <s v="2022-02-10T13:32:24.804+03:00"/>
    <s v="2022-02-10T15:33:02.983+03:00"/>
    <m/>
    <s v="عماد أحمد  الدبيس"/>
    <s v="MRFS"/>
    <m/>
    <d v="2022-02-10T00:00:00"/>
    <x v="4"/>
    <s v="All"/>
    <s v="Yes"/>
    <s v="IDP"/>
    <d v="2019-02-10T00:00:00"/>
    <s v="Head of Household"/>
    <m/>
    <x v="1"/>
    <s v="40-49"/>
    <s v="Is the Head of household"/>
    <s v="Male"/>
    <s v="No members with a disability"/>
    <b v="1"/>
    <m/>
    <m/>
    <m/>
    <m/>
    <m/>
    <m/>
    <s v="Married"/>
    <s v="Intermediate / preparatory"/>
    <n v="1"/>
    <n v="0"/>
    <n v="2"/>
    <n v="2"/>
    <n v="1"/>
    <n v="2"/>
    <n v="0"/>
    <s v="5"/>
    <s v="2"/>
    <s v="7"/>
    <n v="0"/>
    <n v="2"/>
    <n v="0"/>
    <n v="2"/>
    <n v="1"/>
    <n v="0"/>
    <s v="4"/>
    <s v="1"/>
    <s v="5"/>
    <s v="9"/>
    <s v="4"/>
    <s v="3"/>
    <s v="12"/>
    <n v="12"/>
    <s v="Food and basic needs"/>
    <m/>
    <s v="Income / livelihoods"/>
    <m/>
    <s v="Health"/>
    <m/>
    <s v="Primary Health care unit-outpatient only (PHCU) Hospital"/>
    <b v="1"/>
    <m/>
    <b v="1"/>
    <m/>
    <m/>
    <m/>
    <m/>
    <m/>
    <m/>
    <n v="20"/>
    <x v="2"/>
    <s v="Yes"/>
    <s v="Some types of medicines are not available in the market Inaccessible due to transport or other logistical reason"/>
    <b v="1"/>
    <b v="0"/>
    <b v="0"/>
    <b v="0"/>
    <b v="0"/>
    <b v="1"/>
    <b v="0"/>
    <b v="0"/>
    <b v="0"/>
    <b v="0"/>
    <m/>
    <s v="Treatment was provided but did not improve"/>
    <b v="0"/>
    <b v="0"/>
    <b v="0"/>
    <b v="0"/>
    <b v="0"/>
    <b v="0"/>
    <b v="0"/>
    <b v="0"/>
    <b v="0"/>
    <b v="0"/>
    <b v="0"/>
    <b v="1"/>
    <b v="0"/>
    <b v="0"/>
    <m/>
    <s v="Non communicable diseases (NCD) drugs (chronic, cardiac, diabetes, hyper-tension, asthma) Drugs are mostly available"/>
    <b v="1"/>
    <b v="1"/>
    <b v="0"/>
    <b v="0"/>
    <b v="0"/>
    <b v="0"/>
    <b v="0"/>
    <m/>
    <m/>
    <n v="1"/>
    <n v="2"/>
    <m/>
    <m/>
    <n v="1"/>
    <m/>
    <m/>
    <m/>
    <m/>
    <m/>
    <x v="2"/>
    <m/>
    <m/>
    <m/>
    <m/>
    <m/>
    <m/>
    <m/>
    <m/>
    <m/>
    <m/>
    <m/>
    <m/>
    <x v="1"/>
    <s v="Hospital for normal delivery"/>
    <m/>
    <m/>
    <m/>
    <m/>
    <m/>
    <b v="1"/>
    <m/>
    <m/>
    <m/>
    <m/>
    <m/>
    <x v="1"/>
    <s v="In person by community workers"/>
    <m/>
    <b v="1"/>
    <m/>
    <m/>
    <m/>
    <m/>
    <m/>
    <m/>
    <m/>
    <s v="Yes"/>
    <s v="Yes"/>
    <s v="Yes"/>
    <s v="No"/>
    <s v="No"/>
    <s v="No"/>
    <s v="Yes"/>
    <s v="No"/>
    <s v="No"/>
    <s v="No"/>
    <s v="Yes"/>
    <s v="No"/>
    <m/>
    <s v="No"/>
    <s v="Yes"/>
    <s v="No"/>
    <s v="No"/>
    <s v="No"/>
    <s v="Yes"/>
    <s v="No"/>
    <s v="Yes"/>
    <s v="No"/>
    <s v="No"/>
    <s v="Yes"/>
    <s v="No"/>
    <s v="No"/>
    <s v="No"/>
    <n v="4"/>
    <x v="1"/>
    <n v="4"/>
    <s v="4"/>
    <n v="1"/>
    <s v="1"/>
    <s v="Anger Anxiety Problems Sleeping Mood swings"/>
    <m/>
    <b v="1"/>
    <m/>
    <m/>
    <m/>
    <b v="1"/>
    <b v="1"/>
    <m/>
    <b v="1"/>
    <m/>
    <m/>
    <m/>
    <m/>
    <m/>
    <m/>
    <m/>
    <m/>
    <m/>
    <s v="Adult Men Elderly Adolescent girls"/>
    <m/>
    <b v="1"/>
    <m/>
    <m/>
    <b v="1"/>
    <m/>
    <m/>
    <m/>
    <m/>
    <b v="1"/>
    <m/>
    <m/>
    <m/>
    <s v="لانهم لايمتلكون من يدعمهم"/>
    <s v="Speaking to a family member Speaking to a friend Prayer"/>
    <b v="1"/>
    <b v="1"/>
    <m/>
    <b v="1"/>
    <m/>
    <m/>
    <m/>
    <m/>
    <m/>
    <m/>
    <m/>
    <m/>
    <s v="NGO Friends"/>
    <m/>
    <b v="1"/>
    <b v="1"/>
    <m/>
    <m/>
    <m/>
    <m/>
    <m/>
    <m/>
    <m/>
    <m/>
    <m/>
    <s v="Fear of stigma"/>
    <m/>
    <m/>
    <m/>
    <m/>
    <m/>
    <b v="1"/>
    <m/>
    <m/>
    <m/>
    <x v="1"/>
    <m/>
    <s v="Food aid / food distributions Women's and girls'-friendly spaces"/>
    <b v="1"/>
    <m/>
    <m/>
    <m/>
    <m/>
    <m/>
    <b v="1"/>
    <m/>
    <m/>
    <m/>
    <m/>
    <m/>
    <m/>
    <m/>
    <x v="2"/>
    <s v="Police"/>
    <m/>
    <m/>
    <b v="1"/>
    <m/>
    <m/>
    <m/>
    <m/>
    <m/>
    <m/>
    <m/>
    <m/>
    <s v="Family member"/>
    <b v="1"/>
    <m/>
    <m/>
    <m/>
    <m/>
    <m/>
    <m/>
    <m/>
    <m/>
    <m/>
    <s v="Peer Support groups"/>
    <m/>
    <b v="1"/>
    <m/>
    <m/>
    <m/>
    <m/>
    <m/>
    <m/>
    <m/>
    <s v="School Women's and girls' friendly spaces"/>
    <b v="1"/>
    <b v="1"/>
    <m/>
    <m/>
    <m/>
    <m/>
    <m/>
    <m/>
    <s v="Fear of being identified as survivors"/>
    <b v="1"/>
    <m/>
    <m/>
    <m/>
    <m/>
    <m/>
    <m/>
    <m/>
    <m/>
    <s v="Child labour Being orphaned"/>
    <m/>
    <b v="1"/>
    <m/>
    <m/>
    <m/>
    <m/>
    <b v="1"/>
    <m/>
    <m/>
    <m/>
    <m/>
    <m/>
    <m/>
    <m/>
    <m/>
    <m/>
    <s v="Peer groups (e.g. friends) Religious leaders"/>
    <b v="1"/>
    <b v="1"/>
    <m/>
    <m/>
    <m/>
    <m/>
    <m/>
    <m/>
    <m/>
    <m/>
    <m/>
    <m/>
    <m/>
    <m/>
    <m/>
    <s v="Hand crafts Entertainement activities"/>
    <m/>
    <m/>
    <b v="1"/>
    <m/>
    <m/>
    <b v="1"/>
    <m/>
    <m/>
    <m/>
    <m/>
    <m/>
    <s v="Lack of awareness Lack of transportation"/>
    <b v="1"/>
    <m/>
    <b v="1"/>
    <m/>
    <m/>
    <m/>
    <m/>
    <m/>
    <m/>
    <m/>
    <s v="Yes"/>
    <m/>
    <s v="No"/>
    <m/>
    <s v="Sport activity Hand crafts"/>
    <b v="1"/>
    <m/>
    <b v="1"/>
    <m/>
    <m/>
    <m/>
    <m/>
    <m/>
    <m/>
    <m/>
    <m/>
    <s v="Children living on the street Orphans living in the community"/>
    <m/>
    <b v="1"/>
    <b v="1"/>
    <m/>
    <m/>
    <m/>
    <m/>
    <m/>
    <m/>
    <m/>
    <s v="Salaried work Borrowing"/>
    <m/>
    <m/>
    <m/>
    <m/>
    <m/>
    <b v="1"/>
    <m/>
    <m/>
    <m/>
    <b v="1"/>
    <m/>
    <m/>
    <m/>
    <m/>
    <n v="1200"/>
    <n v="2200"/>
    <x v="69"/>
    <b v="1"/>
    <m/>
    <m/>
    <m/>
    <b v="1"/>
    <m/>
    <b v="1"/>
    <m/>
    <m/>
    <m/>
    <m/>
    <m/>
    <m/>
    <m/>
    <m/>
    <m/>
    <m/>
    <s v="No"/>
    <m/>
    <m/>
    <m/>
    <m/>
    <m/>
    <m/>
    <m/>
    <m/>
    <m/>
    <s v="No"/>
    <m/>
    <s v="No"/>
    <m/>
    <m/>
    <m/>
    <m/>
    <m/>
    <m/>
    <m/>
    <m/>
    <m/>
    <m/>
    <s v="Participatory (Both wife &amp; Husband)"/>
    <m/>
    <s v="No"/>
    <m/>
    <s v="دعم مبالغ مالية للاهالي_x000a_سلل إغاثية"/>
    <s v="In-person to MRFS/partner staff Suggestion boxes"/>
    <b v="1"/>
    <b v="1"/>
    <m/>
    <m/>
    <m/>
    <m/>
    <m/>
    <m/>
    <m/>
    <s v="Community leaders In-person from staff"/>
    <b v="1"/>
    <b v="1"/>
    <m/>
    <m/>
    <m/>
    <m/>
    <m/>
    <m/>
    <s v="لايوجد"/>
    <s v="uuid:7a58fe58-0b17-4c53-8378-14392945741a"/>
    <n v="92472914"/>
    <s v="7a58fe58-0b17-4c53-8378-14392945741a"/>
    <d v="2022-02-10T13:26:23"/>
    <n v="230"/>
    <m/>
    <n v="-1"/>
    <m/>
    <m/>
    <s v="202202091909"/>
    <n v="7238"/>
    <s v="nsenumerator"/>
    <n v="648550"/>
  </r>
  <r>
    <s v="2022-02-10T15:12:18.437+03:00"/>
    <s v="2022-02-10T15:44:14.262+03:00"/>
    <m/>
    <s v="عماد أحمد الدبيس"/>
    <s v="MRFS"/>
    <m/>
    <d v="2022-02-10T00:00:00"/>
    <x v="4"/>
    <s v="All"/>
    <s v="Yes"/>
    <s v="IDP"/>
    <d v="2019-06-11T00:00:00"/>
    <s v="Head of Household"/>
    <m/>
    <x v="1"/>
    <s v="18-29"/>
    <s v="Is the Head of household"/>
    <s v="Male"/>
    <s v="No members with a disability"/>
    <b v="1"/>
    <m/>
    <m/>
    <m/>
    <m/>
    <m/>
    <m/>
    <s v="Married"/>
    <s v="Secondary"/>
    <n v="1"/>
    <n v="0"/>
    <n v="1"/>
    <n v="1"/>
    <n v="0"/>
    <n v="1"/>
    <n v="0"/>
    <s v="2"/>
    <s v="1"/>
    <s v="3"/>
    <n v="0"/>
    <n v="0"/>
    <n v="0"/>
    <n v="0"/>
    <n v="1"/>
    <n v="0"/>
    <s v="0"/>
    <s v="1"/>
    <s v="1"/>
    <s v="2"/>
    <s v="1"/>
    <s v="2"/>
    <s v="4"/>
    <n v="4"/>
    <s v="Income / livelihoods"/>
    <m/>
    <s v="Food and basic needs"/>
    <m/>
    <s v="Education"/>
    <m/>
    <s v="Primary Health care unit-outpatient only (PHCU) Hospital Private Clinic"/>
    <b v="1"/>
    <m/>
    <b v="1"/>
    <b v="1"/>
    <m/>
    <m/>
    <m/>
    <m/>
    <m/>
    <n v="4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Antibiotic"/>
    <b v="0"/>
    <b v="0"/>
    <b v="1"/>
    <b v="0"/>
    <b v="1"/>
    <b v="0"/>
    <b v="0"/>
    <m/>
    <n v="1"/>
    <n v="3"/>
    <m/>
    <m/>
    <m/>
    <m/>
    <m/>
    <m/>
    <m/>
    <m/>
    <m/>
    <x v="2"/>
    <m/>
    <m/>
    <m/>
    <m/>
    <m/>
    <m/>
    <m/>
    <m/>
    <m/>
    <m/>
    <m/>
    <m/>
    <x v="1"/>
    <s v="Hospital for normal delivery"/>
    <m/>
    <m/>
    <m/>
    <m/>
    <m/>
    <b v="1"/>
    <m/>
    <m/>
    <m/>
    <m/>
    <m/>
    <x v="1"/>
    <s v="In person by community workers"/>
    <m/>
    <b v="1"/>
    <m/>
    <m/>
    <m/>
    <m/>
    <m/>
    <m/>
    <m/>
    <s v="Yes"/>
    <s v="Yes"/>
    <s v="Yes"/>
    <s v="Yes"/>
    <s v="Yes"/>
    <s v="No"/>
    <s v="No"/>
    <s v="No"/>
    <s v="Yes"/>
    <s v="No"/>
    <s v="Yes"/>
    <s v="No"/>
    <m/>
    <s v="Yes"/>
    <s v="No"/>
    <s v="No"/>
    <s v="Yes"/>
    <s v="No"/>
    <s v="Yes"/>
    <s v="No"/>
    <s v="Yes"/>
    <s v="No"/>
    <s v="No"/>
    <s v="No"/>
    <s v="No"/>
    <s v="No"/>
    <s v="Yes"/>
    <n v="5"/>
    <x v="2"/>
    <n v="1"/>
    <s v="1"/>
    <n v="1"/>
    <s v="1"/>
    <s v="Anger Hopelessness Anxiety Problems Sleeping Problems Concentrating"/>
    <m/>
    <b v="1"/>
    <b v="1"/>
    <m/>
    <m/>
    <b v="1"/>
    <b v="1"/>
    <b v="1"/>
    <m/>
    <m/>
    <m/>
    <m/>
    <m/>
    <m/>
    <m/>
    <m/>
    <m/>
    <m/>
    <s v="Adult Men Persons with Physical Disabilities People with chronic health conditions"/>
    <m/>
    <b v="1"/>
    <m/>
    <b v="1"/>
    <m/>
    <m/>
    <m/>
    <b v="1"/>
    <m/>
    <m/>
    <m/>
    <m/>
    <m/>
    <s v="لأنهم المسؤولين عن  تأمين مصاريف المنزل_x000a_وبسبب الحالة الصحية المتردية بالنسبة للاصحاب الامراض المزمنة"/>
    <s v="Speaking to a friend Prayer Smoking"/>
    <m/>
    <b v="1"/>
    <m/>
    <b v="1"/>
    <m/>
    <m/>
    <b v="1"/>
    <m/>
    <m/>
    <m/>
    <m/>
    <m/>
    <s v="Friends Family"/>
    <b v="1"/>
    <b v="1"/>
    <m/>
    <m/>
    <m/>
    <m/>
    <m/>
    <m/>
    <m/>
    <m/>
    <m/>
    <m/>
    <s v="Fear of stigma Distance/transportation"/>
    <m/>
    <m/>
    <b v="1"/>
    <m/>
    <m/>
    <b v="1"/>
    <m/>
    <m/>
    <m/>
    <x v="1"/>
    <m/>
    <s v="Food aid / food distributions Women's and girls'-friendly spaces"/>
    <b v="1"/>
    <m/>
    <m/>
    <m/>
    <m/>
    <m/>
    <b v="1"/>
    <m/>
    <m/>
    <m/>
    <m/>
    <m/>
    <m/>
    <m/>
    <x v="1"/>
    <s v="Police Friend"/>
    <m/>
    <m/>
    <b v="1"/>
    <m/>
    <b v="1"/>
    <m/>
    <m/>
    <m/>
    <m/>
    <m/>
    <m/>
    <s v="Police Friend"/>
    <m/>
    <m/>
    <b v="1"/>
    <m/>
    <b v="1"/>
    <m/>
    <m/>
    <m/>
    <m/>
    <m/>
    <s v="Education Income-generating activities/vocational training"/>
    <m/>
    <m/>
    <m/>
    <m/>
    <b v="1"/>
    <m/>
    <m/>
    <m/>
    <m/>
    <s v="Women's and girls' friendly spaces"/>
    <m/>
    <b v="1"/>
    <m/>
    <m/>
    <m/>
    <m/>
    <m/>
    <m/>
    <s v="Fear of being identified as survivors No availability of confidential support"/>
    <b v="1"/>
    <m/>
    <m/>
    <b v="1"/>
    <m/>
    <m/>
    <m/>
    <m/>
    <m/>
    <s v="Being orphaned Child headed household Dropout of school"/>
    <m/>
    <m/>
    <m/>
    <m/>
    <m/>
    <m/>
    <b v="1"/>
    <m/>
    <b v="1"/>
    <m/>
    <m/>
    <m/>
    <b v="1"/>
    <m/>
    <m/>
    <m/>
    <s v="Relatives Women and Child support centers"/>
    <m/>
    <m/>
    <m/>
    <m/>
    <m/>
    <m/>
    <b v="1"/>
    <m/>
    <m/>
    <m/>
    <b v="1"/>
    <m/>
    <m/>
    <m/>
    <m/>
    <s v="Quraan Hand crafts"/>
    <m/>
    <b v="1"/>
    <b v="1"/>
    <m/>
    <m/>
    <m/>
    <m/>
    <m/>
    <m/>
    <m/>
    <m/>
    <s v="Lack of awareness Lack of transportation"/>
    <b v="1"/>
    <m/>
    <b v="1"/>
    <m/>
    <m/>
    <m/>
    <m/>
    <m/>
    <m/>
    <m/>
    <s v="Not applicable (no child of school going age)"/>
    <m/>
    <s v="Not applicable (no child of school going age)"/>
    <m/>
    <s v="Quraan Hand crafts Awareness / educational activities / psychosocial support"/>
    <m/>
    <b v="1"/>
    <b v="1"/>
    <m/>
    <b v="1"/>
    <m/>
    <m/>
    <m/>
    <m/>
    <m/>
    <m/>
    <s v="Children separated from their parents Orphans living in the community"/>
    <b v="1"/>
    <m/>
    <b v="1"/>
    <m/>
    <m/>
    <m/>
    <m/>
    <m/>
    <m/>
    <m/>
    <s v="Casual labor Remittances from family members Borrowing"/>
    <m/>
    <m/>
    <m/>
    <b v="1"/>
    <m/>
    <m/>
    <m/>
    <b v="1"/>
    <m/>
    <b v="1"/>
    <m/>
    <m/>
    <m/>
    <m/>
    <n v="600"/>
    <n v="1500"/>
    <x v="69"/>
    <b v="1"/>
    <m/>
    <m/>
    <m/>
    <b v="1"/>
    <m/>
    <b v="1"/>
    <m/>
    <m/>
    <m/>
    <m/>
    <m/>
    <m/>
    <m/>
    <m/>
    <m/>
    <m/>
    <s v="Yes"/>
    <s v="Food baskets"/>
    <b v="1"/>
    <m/>
    <m/>
    <m/>
    <m/>
    <m/>
    <m/>
    <m/>
    <s v="No"/>
    <m/>
    <s v="No"/>
    <m/>
    <m/>
    <m/>
    <m/>
    <m/>
    <m/>
    <m/>
    <m/>
    <m/>
    <m/>
    <s v="Participatory (Both wife &amp; Husband)"/>
    <m/>
    <s v="No"/>
    <m/>
    <s v="دعم المحتاجين_x000a_توفير فرص عمل_x000a_تأمين جميع الادوية"/>
    <s v="Suggestion boxes"/>
    <m/>
    <b v="1"/>
    <m/>
    <m/>
    <m/>
    <m/>
    <m/>
    <m/>
    <m/>
    <s v="Community leaders In-person from staff"/>
    <b v="1"/>
    <b v="1"/>
    <m/>
    <m/>
    <m/>
    <m/>
    <m/>
    <m/>
    <s v="لايوجد"/>
    <s v="uuid:6c8e26ed-de00-4e1c-bc2d-ea7cb7f21105"/>
    <n v="92472915"/>
    <s v="6c8e26ed-de00-4e1c-bc2d-ea7cb7f21105"/>
    <d v="2022-02-10T13:26:24"/>
    <n v="231"/>
    <m/>
    <n v="-1"/>
    <m/>
    <m/>
    <s v="202202091909"/>
    <n v="1916"/>
    <s v="nsenumerator"/>
    <n v="648550"/>
  </r>
  <r>
    <s v="2022-02-10T13:21:36.717+04:00"/>
    <s v="2022-02-10T13:47:49.386+04:00"/>
    <m/>
    <s v="مصطفى العبدالله "/>
    <s v="MRFS"/>
    <m/>
    <d v="2022-02-10T00:00:00"/>
    <x v="10"/>
    <s v="All"/>
    <s v="Yes"/>
    <s v="IDP"/>
    <d v="2020-02-27T00:00:00"/>
    <s v="Head of Household"/>
    <m/>
    <x v="1"/>
    <s v="50+"/>
    <s v="Is the Head of household"/>
    <s v="Male"/>
    <s v="Yes, PWD, has difficulty seeing even with glasses"/>
    <m/>
    <b v="1"/>
    <m/>
    <m/>
    <m/>
    <m/>
    <m/>
    <s v="Married"/>
    <s v="Primary"/>
    <n v="0"/>
    <n v="0"/>
    <n v="0"/>
    <n v="0"/>
    <n v="0"/>
    <n v="1"/>
    <n v="1"/>
    <s v="0"/>
    <s v="2"/>
    <s v="2"/>
    <n v="0"/>
    <n v="0"/>
    <n v="0"/>
    <n v="0"/>
    <n v="1"/>
    <n v="0"/>
    <s v="0"/>
    <s v="1"/>
    <s v="1"/>
    <s v="0"/>
    <s v="0"/>
    <s v="3"/>
    <s v="3"/>
    <n v="3"/>
    <s v="Shelter / housing"/>
    <m/>
    <s v="Income / livelihoods"/>
    <m/>
    <s v="Health"/>
    <m/>
    <s v="Hospital"/>
    <m/>
    <m/>
    <b v="1"/>
    <m/>
    <m/>
    <m/>
    <m/>
    <m/>
    <m/>
    <n v="30"/>
    <x v="5"/>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Concerned about side-effects of the COVID-19 vaccine Uncertain if the COVID-19 vaccine will be effective"/>
    <m/>
    <b v="1"/>
    <b v="1"/>
    <m/>
    <m/>
    <m/>
    <m/>
    <m/>
    <m/>
    <m/>
    <m/>
    <x v="2"/>
    <s v="Do not know"/>
    <m/>
    <m/>
    <m/>
    <m/>
    <m/>
    <m/>
    <m/>
    <m/>
    <b v="1"/>
    <m/>
    <m/>
    <x v="1"/>
    <s v="In person by community workers"/>
    <m/>
    <b v="1"/>
    <m/>
    <m/>
    <m/>
    <m/>
    <m/>
    <m/>
    <m/>
    <s v="Yes"/>
    <s v="Yes"/>
    <s v="Yes"/>
    <s v="No"/>
    <s v="No"/>
    <s v="No"/>
    <s v="Yes"/>
    <s v="No"/>
    <s v="Yes"/>
    <s v="Yes"/>
    <s v="Yes"/>
    <s v="No"/>
    <m/>
    <m/>
    <m/>
    <m/>
    <m/>
    <m/>
    <m/>
    <m/>
    <m/>
    <m/>
    <m/>
    <m/>
    <m/>
    <m/>
    <m/>
    <n v="0"/>
    <x v="1"/>
    <m/>
    <m/>
    <m/>
    <m/>
    <s v="Anger Hopelessness Sadness Economic"/>
    <m/>
    <b v="1"/>
    <b v="1"/>
    <m/>
    <b v="1"/>
    <m/>
    <m/>
    <m/>
    <m/>
    <m/>
    <m/>
    <b v="1"/>
    <m/>
    <m/>
    <m/>
    <m/>
    <m/>
    <m/>
    <s v="Children"/>
    <m/>
    <m/>
    <b v="1"/>
    <m/>
    <m/>
    <m/>
    <m/>
    <m/>
    <m/>
    <m/>
    <m/>
    <m/>
    <m/>
    <s v="لأنهم فئة ضعيفة"/>
    <s v="Don't know"/>
    <m/>
    <m/>
    <m/>
    <m/>
    <m/>
    <m/>
    <m/>
    <m/>
    <m/>
    <m/>
    <b v="1"/>
    <m/>
    <s v="Family"/>
    <b v="1"/>
    <m/>
    <m/>
    <m/>
    <m/>
    <m/>
    <m/>
    <m/>
    <m/>
    <m/>
    <m/>
    <m/>
    <s v="Don't Know"/>
    <m/>
    <m/>
    <m/>
    <m/>
    <m/>
    <m/>
    <m/>
    <b v="1"/>
    <m/>
    <x v="1"/>
    <m/>
    <s v="Don't know"/>
    <m/>
    <m/>
    <m/>
    <m/>
    <m/>
    <m/>
    <m/>
    <m/>
    <m/>
    <m/>
    <m/>
    <m/>
    <b v="1"/>
    <m/>
    <x v="1"/>
    <s v="Don't Know"/>
    <m/>
    <m/>
    <m/>
    <m/>
    <m/>
    <m/>
    <m/>
    <m/>
    <m/>
    <b v="1"/>
    <m/>
    <s v="Don't Know"/>
    <m/>
    <m/>
    <m/>
    <m/>
    <m/>
    <m/>
    <m/>
    <m/>
    <b v="1"/>
    <m/>
    <s v="Don't Know"/>
    <m/>
    <m/>
    <m/>
    <m/>
    <m/>
    <m/>
    <m/>
    <b v="1"/>
    <m/>
    <m/>
    <m/>
    <m/>
    <m/>
    <m/>
    <m/>
    <m/>
    <m/>
    <m/>
    <s v="Don't Know"/>
    <m/>
    <m/>
    <m/>
    <m/>
    <m/>
    <m/>
    <m/>
    <b v="1"/>
    <m/>
    <s v="Kidnapping Child labour"/>
    <b v="1"/>
    <b v="1"/>
    <m/>
    <m/>
    <m/>
    <m/>
    <m/>
    <m/>
    <m/>
    <m/>
    <m/>
    <m/>
    <m/>
    <m/>
    <m/>
    <m/>
    <s v="Religious leaders School teachers"/>
    <m/>
    <b v="1"/>
    <m/>
    <m/>
    <b v="1"/>
    <m/>
    <m/>
    <m/>
    <m/>
    <m/>
    <m/>
    <m/>
    <m/>
    <m/>
    <m/>
    <m/>
    <m/>
    <m/>
    <m/>
    <m/>
    <m/>
    <m/>
    <m/>
    <m/>
    <m/>
    <m/>
    <m/>
    <m/>
    <m/>
    <m/>
    <m/>
    <m/>
    <m/>
    <m/>
    <m/>
    <m/>
    <m/>
    <m/>
    <m/>
    <m/>
    <m/>
    <m/>
    <s v="Quraan Hand crafts"/>
    <m/>
    <b v="1"/>
    <b v="1"/>
    <m/>
    <m/>
    <m/>
    <m/>
    <m/>
    <m/>
    <m/>
    <m/>
    <s v="Orphans living in the community"/>
    <m/>
    <m/>
    <b v="1"/>
    <m/>
    <m/>
    <m/>
    <m/>
    <m/>
    <m/>
    <m/>
    <s v="Remittances from family members"/>
    <m/>
    <m/>
    <m/>
    <m/>
    <m/>
    <m/>
    <m/>
    <b v="1"/>
    <m/>
    <m/>
    <m/>
    <m/>
    <m/>
    <m/>
    <n v="1000"/>
    <n v="1500"/>
    <x v="3"/>
    <b v="1"/>
    <m/>
    <m/>
    <m/>
    <m/>
    <m/>
    <m/>
    <m/>
    <m/>
    <m/>
    <m/>
    <m/>
    <m/>
    <m/>
    <m/>
    <m/>
    <m/>
    <s v="No"/>
    <m/>
    <m/>
    <m/>
    <m/>
    <m/>
    <m/>
    <m/>
    <m/>
    <m/>
    <s v="No"/>
    <m/>
    <s v="No"/>
    <m/>
    <m/>
    <m/>
    <m/>
    <m/>
    <m/>
    <m/>
    <m/>
    <m/>
    <m/>
    <s v="Decided by men / husband only"/>
    <m/>
    <s v="No"/>
    <m/>
    <s v="توفير سلة إغاثة وفرص عمل  وأدوية ةمراض مزمنة"/>
    <s v="In-person to MRFS/partner staff"/>
    <b v="1"/>
    <m/>
    <m/>
    <m/>
    <m/>
    <m/>
    <m/>
    <m/>
    <m/>
    <s v="In-person from staff"/>
    <b v="1"/>
    <m/>
    <m/>
    <m/>
    <m/>
    <m/>
    <m/>
    <m/>
    <s v="لا"/>
    <s v="uuid:7ab37361-0019-4b9e-93f1-3c6993ab25fc"/>
    <n v="92472938"/>
    <s v="7ab37361-0019-4b9e-93f1-3c6993ab25fc"/>
    <d v="2022-02-10T13:27:02"/>
    <n v="232"/>
    <m/>
    <n v="-1"/>
    <m/>
    <m/>
    <s v="202202091909"/>
    <n v="1573"/>
    <s v="nsenumerator"/>
    <n v="648550"/>
  </r>
  <r>
    <s v="2022-02-10T13:50:26.107+04:00"/>
    <s v="2022-02-10T14:18:24.117+04:00"/>
    <m/>
    <s v="مصطفى العبدالله "/>
    <s v="MRFS"/>
    <m/>
    <d v="2022-02-10T00:00:00"/>
    <x v="10"/>
    <s v="All"/>
    <s v="Yes"/>
    <s v="Host"/>
    <m/>
    <s v="Head of Household"/>
    <m/>
    <x v="1"/>
    <s v="40-49"/>
    <s v="Is the Head of household"/>
    <s v="Male"/>
    <s v="No members with a disability"/>
    <b v="1"/>
    <m/>
    <m/>
    <m/>
    <m/>
    <m/>
    <m/>
    <s v="Married"/>
    <s v="Secondary"/>
    <n v="0"/>
    <n v="0"/>
    <n v="0"/>
    <n v="0"/>
    <n v="2"/>
    <n v="1"/>
    <n v="0"/>
    <s v="2"/>
    <s v="1"/>
    <s v="3"/>
    <n v="0"/>
    <n v="0"/>
    <n v="0"/>
    <n v="0"/>
    <n v="1"/>
    <n v="0"/>
    <s v="0"/>
    <s v="1"/>
    <s v="1"/>
    <s v="2"/>
    <s v="0"/>
    <s v="2"/>
    <s v="4"/>
    <n v="4"/>
    <s v="Income / livelihoods"/>
    <m/>
    <s v="Health"/>
    <m/>
    <s v="Food and basic needs"/>
    <m/>
    <s v="Hospital"/>
    <m/>
    <m/>
    <b v="1"/>
    <m/>
    <m/>
    <m/>
    <m/>
    <m/>
    <m/>
    <n v="20"/>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2"/>
    <m/>
    <m/>
    <m/>
    <m/>
    <m/>
    <m/>
    <m/>
    <m/>
    <m/>
    <m/>
    <m/>
    <m/>
    <x v="1"/>
    <s v="Hospital for surgery/ C-section"/>
    <m/>
    <m/>
    <m/>
    <m/>
    <m/>
    <m/>
    <b v="1"/>
    <m/>
    <m/>
    <m/>
    <m/>
    <x v="1"/>
    <s v="In person by community workers"/>
    <m/>
    <b v="1"/>
    <m/>
    <m/>
    <m/>
    <m/>
    <m/>
    <m/>
    <m/>
    <s v="Yes"/>
    <s v="Yes"/>
    <s v="Yes"/>
    <s v="Yes"/>
    <s v="No"/>
    <s v="No"/>
    <s v="Yes"/>
    <s v="Yes"/>
    <s v="Yes"/>
    <s v="Yes"/>
    <s v="No"/>
    <s v="No"/>
    <m/>
    <m/>
    <m/>
    <m/>
    <m/>
    <m/>
    <m/>
    <m/>
    <m/>
    <m/>
    <m/>
    <m/>
    <m/>
    <m/>
    <m/>
    <n v="0"/>
    <x v="1"/>
    <m/>
    <m/>
    <m/>
    <m/>
    <s v="Anger Hopelessness Economic"/>
    <m/>
    <b v="1"/>
    <b v="1"/>
    <m/>
    <m/>
    <m/>
    <m/>
    <m/>
    <m/>
    <m/>
    <m/>
    <b v="1"/>
    <m/>
    <m/>
    <m/>
    <m/>
    <m/>
    <m/>
    <s v="Displaced people"/>
    <m/>
    <m/>
    <m/>
    <m/>
    <m/>
    <b v="1"/>
    <m/>
    <m/>
    <m/>
    <m/>
    <m/>
    <m/>
    <m/>
    <s v="لأنهم فقراء"/>
    <s v="Prayer"/>
    <m/>
    <m/>
    <m/>
    <b v="1"/>
    <m/>
    <m/>
    <m/>
    <m/>
    <m/>
    <m/>
    <m/>
    <m/>
    <s v="Don't Know"/>
    <m/>
    <m/>
    <m/>
    <m/>
    <m/>
    <m/>
    <m/>
    <m/>
    <m/>
    <m/>
    <b v="1"/>
    <m/>
    <s v="Don't Know"/>
    <m/>
    <m/>
    <m/>
    <m/>
    <m/>
    <m/>
    <m/>
    <b v="1"/>
    <m/>
    <x v="0"/>
    <m/>
    <s v="Don't know"/>
    <m/>
    <m/>
    <m/>
    <m/>
    <m/>
    <m/>
    <m/>
    <m/>
    <m/>
    <m/>
    <m/>
    <m/>
    <b v="1"/>
    <m/>
    <x v="1"/>
    <s v="Family member"/>
    <b v="1"/>
    <m/>
    <m/>
    <m/>
    <m/>
    <m/>
    <m/>
    <m/>
    <m/>
    <m/>
    <m/>
    <s v="Family member"/>
    <b v="1"/>
    <m/>
    <m/>
    <m/>
    <m/>
    <m/>
    <m/>
    <m/>
    <m/>
    <m/>
    <s v="Don't Know"/>
    <m/>
    <m/>
    <m/>
    <m/>
    <m/>
    <m/>
    <m/>
    <b v="1"/>
    <m/>
    <m/>
    <m/>
    <m/>
    <m/>
    <m/>
    <m/>
    <m/>
    <m/>
    <m/>
    <s v="Don't Know"/>
    <m/>
    <m/>
    <m/>
    <m/>
    <m/>
    <m/>
    <m/>
    <b v="1"/>
    <m/>
    <s v="Child labour Exploitation Dropout of school"/>
    <m/>
    <b v="1"/>
    <m/>
    <m/>
    <m/>
    <m/>
    <m/>
    <m/>
    <m/>
    <m/>
    <m/>
    <b v="1"/>
    <b v="1"/>
    <m/>
    <m/>
    <m/>
    <s v="Relatives"/>
    <m/>
    <m/>
    <m/>
    <m/>
    <m/>
    <m/>
    <b v="1"/>
    <m/>
    <m/>
    <m/>
    <m/>
    <m/>
    <m/>
    <m/>
    <m/>
    <s v="Quraan"/>
    <m/>
    <b v="1"/>
    <m/>
    <m/>
    <m/>
    <m/>
    <m/>
    <m/>
    <m/>
    <m/>
    <m/>
    <s v="No barriers"/>
    <m/>
    <m/>
    <m/>
    <m/>
    <m/>
    <m/>
    <m/>
    <m/>
    <b v="1"/>
    <m/>
    <s v="Yes"/>
    <m/>
    <s v="No"/>
    <m/>
    <s v="Hand crafts Quraan"/>
    <m/>
    <b v="1"/>
    <b v="1"/>
    <m/>
    <m/>
    <m/>
    <m/>
    <m/>
    <m/>
    <m/>
    <m/>
    <s v="Orphans living in the community Children involved in harmful forms of labor"/>
    <m/>
    <m/>
    <b v="1"/>
    <m/>
    <b v="1"/>
    <m/>
    <m/>
    <m/>
    <m/>
    <m/>
    <s v="Salaried work"/>
    <m/>
    <m/>
    <m/>
    <m/>
    <m/>
    <b v="1"/>
    <m/>
    <m/>
    <m/>
    <m/>
    <m/>
    <m/>
    <m/>
    <m/>
    <n v="900"/>
    <n v="1800"/>
    <x v="3"/>
    <b v="1"/>
    <m/>
    <m/>
    <m/>
    <m/>
    <m/>
    <m/>
    <m/>
    <m/>
    <m/>
    <m/>
    <m/>
    <m/>
    <m/>
    <m/>
    <m/>
    <m/>
    <s v="Yes"/>
    <s v="Food baskets"/>
    <b v="1"/>
    <m/>
    <m/>
    <m/>
    <m/>
    <m/>
    <m/>
    <m/>
    <s v="No"/>
    <m/>
    <s v="No"/>
    <m/>
    <m/>
    <m/>
    <m/>
    <m/>
    <m/>
    <m/>
    <m/>
    <m/>
    <m/>
    <s v="Participatory (Both wife &amp; Husband)"/>
    <m/>
    <s v="No"/>
    <m/>
    <s v="دعم مادي للعائلات سلة إغاثة  توفر الأدوية "/>
    <s v="In-person to MRFS/partner staff"/>
    <b v="1"/>
    <m/>
    <m/>
    <m/>
    <m/>
    <m/>
    <m/>
    <m/>
    <m/>
    <s v="In-person from staff"/>
    <b v="1"/>
    <m/>
    <m/>
    <m/>
    <m/>
    <m/>
    <m/>
    <m/>
    <s v="لا يوجد "/>
    <s v="uuid:15abf189-3fb2-497c-b09c-11c382e10f4e"/>
    <n v="92472939"/>
    <s v="15abf189-3fb2-497c-b09c-11c382e10f4e"/>
    <d v="2022-02-10T13:27:03"/>
    <n v="233"/>
    <m/>
    <n v="-1"/>
    <m/>
    <m/>
    <s v="202202091909"/>
    <n v="1678"/>
    <s v="nsenumerator"/>
    <n v="648550"/>
  </r>
  <r>
    <s v="2022-02-10T14:19:42.088+04:00"/>
    <s v="2022-02-10T14:47:26.515+04:00"/>
    <m/>
    <s v="مصطفى العبدالله "/>
    <s v="MRFS"/>
    <m/>
    <d v="2022-02-10T00:00:00"/>
    <x v="10"/>
    <s v="All"/>
    <s v="Yes"/>
    <s v="IDP"/>
    <d v="2018-02-10T00:00:00"/>
    <s v="Head of Household"/>
    <m/>
    <x v="1"/>
    <s v="40-49"/>
    <s v="Is the Head of household"/>
    <s v="Male"/>
    <s v="No members with a disability"/>
    <b v="1"/>
    <m/>
    <m/>
    <m/>
    <m/>
    <m/>
    <m/>
    <s v="Married"/>
    <s v="University"/>
    <n v="0"/>
    <n v="0"/>
    <n v="0"/>
    <n v="1"/>
    <n v="2"/>
    <n v="1"/>
    <n v="0"/>
    <s v="3"/>
    <s v="1"/>
    <s v="4"/>
    <n v="0"/>
    <n v="0"/>
    <n v="0"/>
    <n v="1"/>
    <n v="1"/>
    <n v="0"/>
    <s v="1"/>
    <s v="1"/>
    <s v="2"/>
    <s v="4"/>
    <s v="0"/>
    <s v="2"/>
    <s v="6"/>
    <n v="6"/>
    <s v="Shelter / housing"/>
    <m/>
    <s v="Food and basic needs"/>
    <m/>
    <s v="Income / livelihoods"/>
    <m/>
    <s v="Primary Health care Centre (PHCC)-outpatient,inpatient + maternity"/>
    <m/>
    <b v="1"/>
    <m/>
    <m/>
    <m/>
    <m/>
    <m/>
    <m/>
    <m/>
    <n v="25"/>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n v="1"/>
    <m/>
    <m/>
    <n v="1"/>
    <m/>
    <m/>
    <m/>
    <m/>
    <m/>
    <x v="2"/>
    <m/>
    <m/>
    <m/>
    <m/>
    <m/>
    <m/>
    <m/>
    <m/>
    <m/>
    <m/>
    <m/>
    <m/>
    <x v="1"/>
    <s v="Hospital for surgery/ C-section"/>
    <m/>
    <m/>
    <m/>
    <m/>
    <m/>
    <m/>
    <b v="1"/>
    <m/>
    <m/>
    <m/>
    <m/>
    <x v="1"/>
    <s v="In person by community workers"/>
    <m/>
    <b v="1"/>
    <m/>
    <m/>
    <m/>
    <m/>
    <m/>
    <m/>
    <m/>
    <s v="Yes"/>
    <s v="Yes"/>
    <s v="Yes"/>
    <s v="No"/>
    <s v="No"/>
    <s v="No"/>
    <s v="Yes"/>
    <s v="Yes"/>
    <s v="Yes"/>
    <s v="Yes"/>
    <s v="Yes"/>
    <s v="No"/>
    <m/>
    <m/>
    <m/>
    <m/>
    <m/>
    <m/>
    <m/>
    <m/>
    <m/>
    <m/>
    <m/>
    <m/>
    <m/>
    <m/>
    <m/>
    <n v="0"/>
    <x v="1"/>
    <m/>
    <m/>
    <m/>
    <m/>
    <s v="Economic"/>
    <m/>
    <m/>
    <m/>
    <m/>
    <m/>
    <m/>
    <m/>
    <m/>
    <m/>
    <m/>
    <m/>
    <b v="1"/>
    <m/>
    <m/>
    <m/>
    <m/>
    <m/>
    <m/>
    <s v="Children"/>
    <m/>
    <m/>
    <b v="1"/>
    <m/>
    <m/>
    <m/>
    <m/>
    <m/>
    <m/>
    <m/>
    <m/>
    <m/>
    <m/>
    <s v="فئة ضعيفة"/>
    <s v="Speaking to a family member"/>
    <b v="1"/>
    <m/>
    <m/>
    <m/>
    <m/>
    <m/>
    <m/>
    <m/>
    <m/>
    <m/>
    <m/>
    <m/>
    <s v="Family"/>
    <b v="1"/>
    <m/>
    <m/>
    <m/>
    <m/>
    <m/>
    <m/>
    <m/>
    <m/>
    <m/>
    <m/>
    <m/>
    <s v="Don't Know"/>
    <m/>
    <m/>
    <m/>
    <m/>
    <m/>
    <m/>
    <m/>
    <b v="1"/>
    <m/>
    <x v="0"/>
    <m/>
    <s v="Dignity kits"/>
    <m/>
    <m/>
    <m/>
    <m/>
    <b v="1"/>
    <m/>
    <m/>
    <m/>
    <m/>
    <m/>
    <m/>
    <m/>
    <m/>
    <m/>
    <x v="1"/>
    <s v="Family member"/>
    <b v="1"/>
    <m/>
    <m/>
    <m/>
    <m/>
    <m/>
    <m/>
    <m/>
    <m/>
    <m/>
    <m/>
    <s v="Family member"/>
    <b v="1"/>
    <m/>
    <m/>
    <m/>
    <m/>
    <m/>
    <m/>
    <m/>
    <m/>
    <m/>
    <s v="Don't Know"/>
    <m/>
    <m/>
    <m/>
    <m/>
    <m/>
    <m/>
    <m/>
    <b v="1"/>
    <m/>
    <m/>
    <m/>
    <m/>
    <m/>
    <m/>
    <m/>
    <m/>
    <m/>
    <m/>
    <s v="Don't Know"/>
    <m/>
    <m/>
    <m/>
    <m/>
    <m/>
    <m/>
    <m/>
    <b v="1"/>
    <m/>
    <s v="Child labour Dropout of school"/>
    <m/>
    <b v="1"/>
    <m/>
    <m/>
    <m/>
    <m/>
    <m/>
    <m/>
    <m/>
    <m/>
    <m/>
    <m/>
    <b v="1"/>
    <m/>
    <m/>
    <m/>
    <s v="Religious leaders Siblings"/>
    <m/>
    <b v="1"/>
    <b v="1"/>
    <m/>
    <m/>
    <m/>
    <m/>
    <m/>
    <m/>
    <m/>
    <m/>
    <m/>
    <m/>
    <m/>
    <m/>
    <s v="Quraan"/>
    <m/>
    <b v="1"/>
    <m/>
    <m/>
    <m/>
    <m/>
    <m/>
    <m/>
    <m/>
    <m/>
    <m/>
    <s v="Opening time not suitable for parents"/>
    <m/>
    <m/>
    <m/>
    <b v="1"/>
    <m/>
    <m/>
    <m/>
    <m/>
    <m/>
    <m/>
    <s v="Yes"/>
    <m/>
    <s v="No"/>
    <m/>
    <s v="Quraan Hand crafts"/>
    <m/>
    <b v="1"/>
    <b v="1"/>
    <m/>
    <m/>
    <m/>
    <m/>
    <m/>
    <m/>
    <m/>
    <m/>
    <s v="Children separated from their parents Children living on the street Orphans living in the community"/>
    <b v="1"/>
    <b v="1"/>
    <b v="1"/>
    <m/>
    <m/>
    <m/>
    <m/>
    <m/>
    <m/>
    <m/>
    <s v="Salaried work"/>
    <m/>
    <m/>
    <m/>
    <m/>
    <m/>
    <b v="1"/>
    <m/>
    <m/>
    <m/>
    <m/>
    <m/>
    <m/>
    <m/>
    <m/>
    <n v="2000"/>
    <n v="2500"/>
    <x v="3"/>
    <b v="1"/>
    <m/>
    <m/>
    <m/>
    <m/>
    <m/>
    <m/>
    <m/>
    <m/>
    <m/>
    <m/>
    <m/>
    <m/>
    <m/>
    <m/>
    <m/>
    <m/>
    <s v="Yes"/>
    <s v="Food baskets"/>
    <b v="1"/>
    <m/>
    <m/>
    <m/>
    <m/>
    <m/>
    <m/>
    <m/>
    <s v="No"/>
    <m/>
    <s v="No"/>
    <m/>
    <m/>
    <m/>
    <m/>
    <m/>
    <m/>
    <m/>
    <m/>
    <m/>
    <m/>
    <s v="Participatory (Both wife &amp; Husband)"/>
    <m/>
    <s v="No"/>
    <m/>
    <s v="دعم مادي سلة عذائية أدوية "/>
    <s v="In-person to MRFS/partner staff"/>
    <b v="1"/>
    <m/>
    <m/>
    <m/>
    <m/>
    <m/>
    <m/>
    <m/>
    <m/>
    <s v="In-person from staff"/>
    <b v="1"/>
    <m/>
    <m/>
    <m/>
    <m/>
    <m/>
    <m/>
    <m/>
    <s v="لا يوجد"/>
    <s v="uuid:5291fc8d-41a8-4519-9dad-945f22bcbcd2"/>
    <n v="92472941"/>
    <s v="5291fc8d-41a8-4519-9dad-945f22bcbcd2"/>
    <d v="2022-02-10T13:27:03"/>
    <n v="234"/>
    <m/>
    <n v="-1"/>
    <m/>
    <m/>
    <s v="202202091909"/>
    <n v="1664"/>
    <s v="nsenumerator"/>
    <n v="648550"/>
  </r>
  <r>
    <s v="2022-02-10T14:48:15.872+04:00"/>
    <s v="2022-02-10T15:07:59.510+04:00"/>
    <m/>
    <s v="مصطفى العبدالله "/>
    <s v="MRFS"/>
    <m/>
    <d v="2022-02-10T00:00:00"/>
    <x v="10"/>
    <s v="All"/>
    <s v="Yes"/>
    <s v="IDP"/>
    <d v="2020-02-23T00:00:00"/>
    <s v="Head of Household"/>
    <m/>
    <x v="1"/>
    <s v="18-29"/>
    <s v="Is the Head of household"/>
    <s v="Male"/>
    <s v="No members with a disability"/>
    <b v="1"/>
    <m/>
    <m/>
    <m/>
    <m/>
    <m/>
    <m/>
    <s v="Single"/>
    <s v="University"/>
    <n v="0"/>
    <n v="0"/>
    <n v="0"/>
    <n v="0"/>
    <n v="0"/>
    <n v="1"/>
    <n v="0"/>
    <s v="0"/>
    <s v="1"/>
    <s v="1"/>
    <n v="0"/>
    <n v="0"/>
    <n v="0"/>
    <n v="0"/>
    <n v="0"/>
    <n v="0"/>
    <s v="0"/>
    <s v="0"/>
    <s v="0"/>
    <s v="0"/>
    <s v="0"/>
    <s v="1"/>
    <s v="1"/>
    <n v="1"/>
    <s v="Income / livelihoods"/>
    <m/>
    <s v="Water, sanitation, and hygiene"/>
    <m/>
    <s v="Food and basic needs"/>
    <m/>
    <s v="Hospital"/>
    <m/>
    <m/>
    <b v="1"/>
    <m/>
    <m/>
    <m/>
    <m/>
    <m/>
    <m/>
    <n v="30"/>
    <x v="1"/>
    <s v="Yes"/>
    <s v="Most types of medicines are not available in the market"/>
    <b v="0"/>
    <b v="1"/>
    <b v="0"/>
    <b v="0"/>
    <b v="0"/>
    <b v="0"/>
    <b v="0"/>
    <b v="0"/>
    <b v="0"/>
    <b v="0"/>
    <m/>
    <s v="Lack of medicine availability"/>
    <b v="0"/>
    <b v="0"/>
    <b v="0"/>
    <b v="0"/>
    <b v="1"/>
    <b v="0"/>
    <b v="0"/>
    <b v="0"/>
    <b v="0"/>
    <b v="0"/>
    <b v="0"/>
    <b v="0"/>
    <b v="0"/>
    <b v="0"/>
    <m/>
    <s v="Antibiotic"/>
    <b v="0"/>
    <b v="0"/>
    <b v="0"/>
    <b v="0"/>
    <b v="1"/>
    <b v="0"/>
    <b v="0"/>
    <m/>
    <m/>
    <m/>
    <n v="1"/>
    <m/>
    <m/>
    <m/>
    <m/>
    <m/>
    <m/>
    <m/>
    <m/>
    <x v="2"/>
    <m/>
    <m/>
    <m/>
    <m/>
    <m/>
    <m/>
    <m/>
    <m/>
    <m/>
    <m/>
    <m/>
    <m/>
    <x v="2"/>
    <s v="Do not know"/>
    <m/>
    <m/>
    <m/>
    <m/>
    <m/>
    <m/>
    <m/>
    <m/>
    <b v="1"/>
    <m/>
    <m/>
    <x v="3"/>
    <s v="Whatsapp / SMS"/>
    <m/>
    <m/>
    <m/>
    <b v="1"/>
    <m/>
    <m/>
    <m/>
    <m/>
    <m/>
    <s v="Yes"/>
    <s v="Yes"/>
    <s v="Yes"/>
    <s v="Yes"/>
    <s v="Yes"/>
    <s v="No"/>
    <s v="Yes"/>
    <s v="Yes"/>
    <s v="Yes"/>
    <s v="Yes"/>
    <s v="Yes"/>
    <s v="No"/>
    <m/>
    <m/>
    <m/>
    <m/>
    <m/>
    <m/>
    <m/>
    <m/>
    <m/>
    <m/>
    <m/>
    <m/>
    <m/>
    <m/>
    <m/>
    <n v="0"/>
    <x v="1"/>
    <m/>
    <m/>
    <m/>
    <m/>
    <s v="Economic"/>
    <m/>
    <m/>
    <m/>
    <m/>
    <m/>
    <m/>
    <m/>
    <m/>
    <m/>
    <m/>
    <m/>
    <b v="1"/>
    <m/>
    <m/>
    <m/>
    <m/>
    <m/>
    <m/>
    <s v="Displaced people"/>
    <m/>
    <m/>
    <m/>
    <m/>
    <m/>
    <b v="1"/>
    <m/>
    <m/>
    <m/>
    <m/>
    <m/>
    <m/>
    <m/>
    <s v="الفقر"/>
    <s v="Prayer"/>
    <m/>
    <m/>
    <m/>
    <b v="1"/>
    <m/>
    <m/>
    <m/>
    <m/>
    <m/>
    <m/>
    <m/>
    <m/>
    <s v="Don't Know"/>
    <m/>
    <m/>
    <m/>
    <m/>
    <m/>
    <m/>
    <m/>
    <m/>
    <m/>
    <m/>
    <b v="1"/>
    <m/>
    <s v="Don't Know"/>
    <m/>
    <m/>
    <m/>
    <m/>
    <m/>
    <m/>
    <m/>
    <b v="1"/>
    <m/>
    <x v="2"/>
    <s v="لست بحاجة"/>
    <s v="Don't know"/>
    <m/>
    <m/>
    <m/>
    <m/>
    <m/>
    <m/>
    <m/>
    <m/>
    <m/>
    <m/>
    <m/>
    <m/>
    <b v="1"/>
    <m/>
    <x v="1"/>
    <s v="Family member"/>
    <b v="1"/>
    <m/>
    <m/>
    <m/>
    <m/>
    <m/>
    <m/>
    <m/>
    <m/>
    <m/>
    <m/>
    <s v="Family member"/>
    <b v="1"/>
    <m/>
    <m/>
    <m/>
    <m/>
    <m/>
    <m/>
    <m/>
    <m/>
    <m/>
    <s v="Don't Know"/>
    <m/>
    <m/>
    <m/>
    <m/>
    <m/>
    <m/>
    <m/>
    <b v="1"/>
    <m/>
    <m/>
    <m/>
    <m/>
    <m/>
    <m/>
    <m/>
    <m/>
    <m/>
    <m/>
    <s v="Don't Know"/>
    <m/>
    <m/>
    <m/>
    <m/>
    <m/>
    <m/>
    <m/>
    <b v="1"/>
    <m/>
    <s v="Child labour Kidnapping Dropout of school"/>
    <b v="1"/>
    <b v="1"/>
    <m/>
    <m/>
    <m/>
    <m/>
    <m/>
    <m/>
    <m/>
    <m/>
    <m/>
    <m/>
    <b v="1"/>
    <m/>
    <m/>
    <m/>
    <s v="Siblings"/>
    <m/>
    <m/>
    <b v="1"/>
    <m/>
    <m/>
    <m/>
    <m/>
    <m/>
    <m/>
    <m/>
    <m/>
    <m/>
    <m/>
    <m/>
    <m/>
    <m/>
    <m/>
    <m/>
    <m/>
    <m/>
    <m/>
    <m/>
    <m/>
    <m/>
    <m/>
    <m/>
    <m/>
    <m/>
    <m/>
    <m/>
    <m/>
    <m/>
    <m/>
    <m/>
    <m/>
    <m/>
    <m/>
    <m/>
    <m/>
    <m/>
    <m/>
    <m/>
    <s v="Quraan Hand crafts"/>
    <m/>
    <b v="1"/>
    <b v="1"/>
    <m/>
    <m/>
    <m/>
    <m/>
    <m/>
    <m/>
    <m/>
    <m/>
    <s v="Orphans living in the community"/>
    <m/>
    <m/>
    <b v="1"/>
    <m/>
    <m/>
    <m/>
    <m/>
    <m/>
    <m/>
    <m/>
    <s v="Salaried work"/>
    <m/>
    <m/>
    <m/>
    <m/>
    <m/>
    <b v="1"/>
    <m/>
    <m/>
    <m/>
    <m/>
    <m/>
    <m/>
    <m/>
    <m/>
    <n v="500"/>
    <n v="800"/>
    <x v="1"/>
    <m/>
    <m/>
    <m/>
    <m/>
    <b v="1"/>
    <m/>
    <m/>
    <m/>
    <m/>
    <m/>
    <m/>
    <m/>
    <m/>
    <m/>
    <m/>
    <m/>
    <m/>
    <s v="No"/>
    <m/>
    <m/>
    <m/>
    <m/>
    <m/>
    <m/>
    <m/>
    <m/>
    <m/>
    <s v="No"/>
    <m/>
    <s v="No"/>
    <m/>
    <m/>
    <m/>
    <m/>
    <m/>
    <m/>
    <m/>
    <m/>
    <m/>
    <m/>
    <s v="Decided by men / husband only"/>
    <m/>
    <s v="No"/>
    <m/>
    <s v="سلة إغاثة  فرص عمل  "/>
    <s v="In-person to MRFS/partner staff"/>
    <b v="1"/>
    <m/>
    <m/>
    <m/>
    <m/>
    <m/>
    <m/>
    <m/>
    <m/>
    <s v="In-person from staff"/>
    <b v="1"/>
    <m/>
    <m/>
    <m/>
    <m/>
    <m/>
    <m/>
    <m/>
    <s v="لا"/>
    <s v="uuid:56ca0e22-6a4e-42ec-a38c-a455e796b5cb"/>
    <n v="92472943"/>
    <s v="56ca0e22-6a4e-42ec-a38c-a455e796b5cb"/>
    <d v="2022-02-10T13:27:04"/>
    <n v="235"/>
    <m/>
    <n v="-1"/>
    <m/>
    <m/>
    <s v="202202091909"/>
    <n v="1184"/>
    <s v="nsenumerator"/>
    <n v="648550"/>
  </r>
  <r>
    <s v="2022-02-10T10:57:21.747+03:00"/>
    <s v="2022-02-10T17:37:25.417+03:00"/>
    <s v="1970-01-01"/>
    <s v="سوسن الضبعان"/>
    <s v="MRFS"/>
    <m/>
    <d v="2022-02-10T00:00:00"/>
    <x v="5"/>
    <s v="Livelihood and Protection (MHPSS, CP, GBV)"/>
    <s v="Yes"/>
    <s v="IDP"/>
    <d v="2018-02-13T00:00:00"/>
    <s v="Head of Household"/>
    <m/>
    <x v="0"/>
    <s v="40-49"/>
    <s v="Is the Head of household"/>
    <s v="Female"/>
    <s v="No members with a disability"/>
    <b v="1"/>
    <m/>
    <m/>
    <m/>
    <m/>
    <m/>
    <m/>
    <s v="Married"/>
    <s v="None/Never attended school"/>
    <n v="0"/>
    <n v="0"/>
    <n v="0"/>
    <n v="0"/>
    <n v="0"/>
    <n v="0"/>
    <n v="0"/>
    <s v="0"/>
    <s v="0"/>
    <s v="0"/>
    <n v="0"/>
    <n v="0"/>
    <n v="0"/>
    <n v="1"/>
    <n v="2"/>
    <n v="0"/>
    <s v="1"/>
    <s v="2"/>
    <s v="3"/>
    <s v="1"/>
    <s v="0"/>
    <s v="2"/>
    <s v="3"/>
    <n v="3"/>
    <s v="Shelter / housing"/>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Displaced people"/>
    <m/>
    <b v="1"/>
    <m/>
    <m/>
    <m/>
    <b v="1"/>
    <m/>
    <m/>
    <m/>
    <m/>
    <m/>
    <m/>
    <m/>
    <s v="لقلة فرص العمل والمسؤولية التي ترتمي على عاتقهم"/>
    <s v="Prayer"/>
    <m/>
    <m/>
    <m/>
    <b v="1"/>
    <m/>
    <m/>
    <m/>
    <m/>
    <m/>
    <m/>
    <m/>
    <m/>
    <s v="Community centres"/>
    <m/>
    <m/>
    <m/>
    <m/>
    <m/>
    <m/>
    <b v="1"/>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Distance to facility"/>
    <m/>
    <b v="1"/>
    <m/>
    <m/>
    <m/>
    <m/>
    <m/>
    <m/>
    <m/>
    <s v="Kidnapping Neglect"/>
    <b v="1"/>
    <m/>
    <m/>
    <m/>
    <b v="1"/>
    <m/>
    <m/>
    <m/>
    <m/>
    <m/>
    <m/>
    <m/>
    <m/>
    <m/>
    <m/>
    <m/>
    <s v="Parents Siblings"/>
    <m/>
    <m/>
    <b v="1"/>
    <m/>
    <m/>
    <b v="1"/>
    <m/>
    <m/>
    <m/>
    <m/>
    <m/>
    <m/>
    <m/>
    <m/>
    <m/>
    <s v="None"/>
    <m/>
    <m/>
    <m/>
    <m/>
    <m/>
    <m/>
    <m/>
    <m/>
    <b v="1"/>
    <m/>
    <m/>
    <s v="Lack of transportation Lack of awareness"/>
    <b v="1"/>
    <m/>
    <b v="1"/>
    <m/>
    <m/>
    <m/>
    <m/>
    <m/>
    <m/>
    <m/>
    <s v="Not applicable (no child of school going age)"/>
    <m/>
    <s v="Not applicable (no child of school going age)"/>
    <m/>
    <s v="Quraan Awareness / educational activities / psychosocial support"/>
    <m/>
    <b v="1"/>
    <m/>
    <m/>
    <b v="1"/>
    <m/>
    <m/>
    <m/>
    <m/>
    <m/>
    <m/>
    <s v="Orphans living in the community Children who have been associated with fighting forces"/>
    <m/>
    <m/>
    <b v="1"/>
    <m/>
    <m/>
    <b v="1"/>
    <m/>
    <m/>
    <m/>
    <m/>
    <s v="No income"/>
    <b v="1"/>
    <m/>
    <m/>
    <m/>
    <m/>
    <m/>
    <m/>
    <m/>
    <m/>
    <m/>
    <m/>
    <m/>
    <m/>
    <m/>
    <m/>
    <n v="1500"/>
    <x v="4"/>
    <m/>
    <m/>
    <m/>
    <m/>
    <b v="1"/>
    <b v="1"/>
    <m/>
    <m/>
    <m/>
    <m/>
    <m/>
    <m/>
    <m/>
    <m/>
    <m/>
    <m/>
    <m/>
    <s v="No"/>
    <m/>
    <m/>
    <m/>
    <m/>
    <m/>
    <m/>
    <m/>
    <m/>
    <m/>
    <s v="No"/>
    <m/>
    <s v="Do not know"/>
    <m/>
    <m/>
    <m/>
    <m/>
    <m/>
    <m/>
    <m/>
    <m/>
    <m/>
    <m/>
    <s v="Participatory (Both wife &amp; Husband)"/>
    <m/>
    <s v="No"/>
    <m/>
    <s v="تقديم الدعم المادي"/>
    <s v="In-person to MRFS/partner staff"/>
    <b v="1"/>
    <m/>
    <m/>
    <m/>
    <m/>
    <m/>
    <m/>
    <m/>
    <m/>
    <s v="In-person from staff Community leaders"/>
    <b v="1"/>
    <b v="1"/>
    <m/>
    <m/>
    <m/>
    <m/>
    <m/>
    <m/>
    <s v="لايوجد"/>
    <s v="uuid:78e5c7b5-5a3f-42f1-b5a8-cff92d23feb9"/>
    <n v="92472991"/>
    <s v="78e5c7b5-5a3f-42f1-b5a8-cff92d23feb9"/>
    <d v="2022-02-10T13:27:53"/>
    <n v="236"/>
    <m/>
    <n v="-1"/>
    <m/>
    <m/>
    <s v="202202091909"/>
    <n v="24004"/>
    <s v="nsenumerator"/>
    <n v="648550"/>
  </r>
  <r>
    <s v="2022-02-10T11:39:49.252+03:00"/>
    <s v="2022-02-10T17:38:45.257+03:00"/>
    <s v="1970-01-01"/>
    <s v="سوسن الضبعان"/>
    <s v="MRFS"/>
    <m/>
    <d v="2022-02-10T00:00:00"/>
    <x v="5"/>
    <s v="Livelihood and Protection (MHPSS, CP, GBV)"/>
    <s v="Yes"/>
    <s v="IDP"/>
    <d v="2019-03-20T00:00:00"/>
    <s v="Primary Caregiver of children &lt;18 years"/>
    <m/>
    <x v="0"/>
    <s v="30-39"/>
    <s v="Wife/Husband"/>
    <s v="Male"/>
    <s v="Yes, PWD, has difficulty seeing even with glasses"/>
    <m/>
    <b v="1"/>
    <m/>
    <m/>
    <m/>
    <m/>
    <m/>
    <s v="Married"/>
    <s v="Primary"/>
    <n v="2"/>
    <n v="1"/>
    <n v="2"/>
    <n v="2"/>
    <n v="1"/>
    <n v="0"/>
    <n v="1"/>
    <s v="6"/>
    <s v="1"/>
    <s v="7"/>
    <n v="0"/>
    <n v="0"/>
    <n v="0"/>
    <n v="1"/>
    <n v="1"/>
    <n v="0"/>
    <s v="1"/>
    <s v="1"/>
    <s v="2"/>
    <s v="7"/>
    <s v="2"/>
    <s v="2"/>
    <s v="9"/>
    <n v="9"/>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b v="1"/>
    <m/>
    <m/>
    <m/>
    <b v="1"/>
    <m/>
    <m/>
    <m/>
    <m/>
    <m/>
    <m/>
    <m/>
    <m/>
    <m/>
    <m/>
    <m/>
    <m/>
    <m/>
    <s v="Children Elderly"/>
    <m/>
    <m/>
    <b v="1"/>
    <m/>
    <b v="1"/>
    <m/>
    <m/>
    <m/>
    <m/>
    <m/>
    <m/>
    <m/>
    <m/>
    <s v="لانهم الفئة الأضعف في المجتمع"/>
    <s v="Speaking to a family member Prayer"/>
    <b v="1"/>
    <m/>
    <m/>
    <b v="1"/>
    <m/>
    <m/>
    <m/>
    <m/>
    <m/>
    <m/>
    <m/>
    <m/>
    <s v="Friends MHPSS service providers"/>
    <m/>
    <b v="1"/>
    <m/>
    <m/>
    <m/>
    <b v="1"/>
    <m/>
    <m/>
    <m/>
    <m/>
    <m/>
    <m/>
    <s v="Distance/transportation"/>
    <m/>
    <m/>
    <b v="1"/>
    <m/>
    <m/>
    <m/>
    <m/>
    <m/>
    <m/>
    <x v="0"/>
    <m/>
    <s v="Food aid / food distributions Clean water"/>
    <b v="1"/>
    <m/>
    <m/>
    <m/>
    <m/>
    <m/>
    <m/>
    <m/>
    <m/>
    <m/>
    <b v="1"/>
    <m/>
    <m/>
    <m/>
    <x v="0"/>
    <s v="Family member"/>
    <b v="1"/>
    <m/>
    <m/>
    <m/>
    <m/>
    <m/>
    <m/>
    <m/>
    <m/>
    <m/>
    <m/>
    <s v="Family member"/>
    <b v="1"/>
    <m/>
    <m/>
    <m/>
    <m/>
    <m/>
    <m/>
    <m/>
    <m/>
    <m/>
    <s v="Women friendly Center"/>
    <b v="1"/>
    <m/>
    <m/>
    <m/>
    <m/>
    <m/>
    <m/>
    <m/>
    <m/>
    <s v="Women's and girls' friendly spaces"/>
    <m/>
    <b v="1"/>
    <m/>
    <m/>
    <m/>
    <m/>
    <m/>
    <m/>
    <s v="Fear of being identified as survivors"/>
    <b v="1"/>
    <m/>
    <m/>
    <m/>
    <m/>
    <m/>
    <m/>
    <m/>
    <m/>
    <s v="Kidnapping Child marriage Dropout of school"/>
    <b v="1"/>
    <m/>
    <b v="1"/>
    <m/>
    <m/>
    <m/>
    <m/>
    <m/>
    <m/>
    <m/>
    <m/>
    <m/>
    <b v="1"/>
    <m/>
    <m/>
    <m/>
    <s v="Parents"/>
    <m/>
    <m/>
    <m/>
    <m/>
    <m/>
    <b v="1"/>
    <m/>
    <m/>
    <m/>
    <m/>
    <m/>
    <m/>
    <m/>
    <m/>
    <m/>
    <s v="Awareness / educational activities / psychosocial support Entertainement activities"/>
    <m/>
    <m/>
    <m/>
    <m/>
    <b v="1"/>
    <b v="1"/>
    <m/>
    <m/>
    <m/>
    <m/>
    <m/>
    <s v="No barriers"/>
    <m/>
    <m/>
    <m/>
    <m/>
    <m/>
    <m/>
    <m/>
    <m/>
    <b v="1"/>
    <m/>
    <s v="Yes"/>
    <m/>
    <s v="No"/>
    <m/>
    <s v="Awareness / educational activities / psychosocial support Hand crafts"/>
    <m/>
    <m/>
    <b v="1"/>
    <m/>
    <b v="1"/>
    <m/>
    <m/>
    <m/>
    <m/>
    <m/>
    <m/>
    <s v="Orphans living in the community Child-headed households"/>
    <m/>
    <m/>
    <b v="1"/>
    <b v="1"/>
    <m/>
    <m/>
    <m/>
    <m/>
    <m/>
    <m/>
    <s v="Casual labor Borrowing"/>
    <m/>
    <m/>
    <m/>
    <b v="1"/>
    <m/>
    <m/>
    <m/>
    <m/>
    <m/>
    <b v="1"/>
    <m/>
    <m/>
    <m/>
    <m/>
    <n v="1000"/>
    <n v="2000"/>
    <x v="1"/>
    <m/>
    <m/>
    <m/>
    <m/>
    <b v="1"/>
    <m/>
    <m/>
    <m/>
    <m/>
    <m/>
    <m/>
    <m/>
    <m/>
    <m/>
    <m/>
    <m/>
    <m/>
    <s v="Yes"/>
    <s v="Food baskets"/>
    <b v="1"/>
    <m/>
    <m/>
    <m/>
    <m/>
    <m/>
    <m/>
    <m/>
    <s v="No"/>
    <m/>
    <s v="No"/>
    <m/>
    <m/>
    <m/>
    <m/>
    <m/>
    <m/>
    <m/>
    <m/>
    <m/>
    <m/>
    <s v="Participatory (Both wife &amp; Husband)"/>
    <m/>
    <s v="No"/>
    <m/>
    <s v="الرعاية الصحية الدعم المادي ومشاريع صغيرة للمساعدة"/>
    <s v="In-person to MRFS/partner staff"/>
    <b v="1"/>
    <m/>
    <m/>
    <m/>
    <m/>
    <m/>
    <m/>
    <m/>
    <m/>
    <s v="In-person from staff"/>
    <b v="1"/>
    <m/>
    <m/>
    <m/>
    <m/>
    <m/>
    <m/>
    <m/>
    <s v="لايوجد"/>
    <s v="uuid:c1f2067c-fe5c-4342-a0fc-a07ea6c429d3"/>
    <n v="92472992"/>
    <s v="c1f2067c-fe5c-4342-a0fc-a07ea6c429d3"/>
    <d v="2022-02-10T13:27:54"/>
    <n v="237"/>
    <m/>
    <n v="-1"/>
    <m/>
    <m/>
    <s v="202202091909"/>
    <n v="21536"/>
    <s v="nsenumerator"/>
    <n v="648550"/>
  </r>
  <r>
    <s v="2022-02-10T12:20:52.851+03:00"/>
    <s v="2022-02-10T17:39:16.050+03:00"/>
    <s v="1970-01-01"/>
    <s v="سوسن الضبعان"/>
    <s v="MRFS"/>
    <m/>
    <d v="2022-02-10T00:00:00"/>
    <x v="5"/>
    <s v="Livelihood and Protection (MHPSS, CP, GBV)"/>
    <s v="Yes"/>
    <s v="IDP"/>
    <d v="2019-06-15T00:00:00"/>
    <s v="Head of Household"/>
    <m/>
    <x v="1"/>
    <s v="40-49"/>
    <s v="Is the Head of household"/>
    <s v="Male"/>
    <s v="No members with a disability"/>
    <b v="1"/>
    <m/>
    <m/>
    <m/>
    <m/>
    <m/>
    <m/>
    <s v="Married"/>
    <s v="Primary"/>
    <n v="0"/>
    <n v="1"/>
    <n v="1"/>
    <n v="0"/>
    <n v="0"/>
    <n v="1"/>
    <n v="0"/>
    <s v="2"/>
    <s v="1"/>
    <s v="3"/>
    <n v="0"/>
    <n v="1"/>
    <n v="2"/>
    <n v="0"/>
    <n v="1"/>
    <n v="0"/>
    <s v="3"/>
    <s v="1"/>
    <s v="4"/>
    <s v="5"/>
    <s v="2"/>
    <s v="2"/>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m/>
    <m/>
    <m/>
    <m/>
    <b v="1"/>
    <m/>
    <m/>
    <m/>
    <m/>
    <m/>
    <m/>
    <b v="1"/>
    <m/>
    <m/>
    <m/>
    <m/>
    <m/>
    <m/>
    <s v="Adult Men"/>
    <m/>
    <b v="1"/>
    <m/>
    <m/>
    <m/>
    <m/>
    <m/>
    <m/>
    <m/>
    <m/>
    <m/>
    <m/>
    <m/>
    <s v="لانهم الاشخاص المسؤولون عن العوائل"/>
    <s v="Speaking to a family member Prayer"/>
    <b v="1"/>
    <m/>
    <m/>
    <b v="1"/>
    <m/>
    <m/>
    <m/>
    <m/>
    <m/>
    <m/>
    <m/>
    <m/>
    <s v="NGO"/>
    <m/>
    <m/>
    <b v="1"/>
    <m/>
    <m/>
    <m/>
    <m/>
    <m/>
    <m/>
    <m/>
    <m/>
    <m/>
    <s v="No knowledge of service location Distance/transportation"/>
    <b v="1"/>
    <m/>
    <b v="1"/>
    <m/>
    <m/>
    <m/>
    <m/>
    <m/>
    <m/>
    <x v="0"/>
    <m/>
    <s v="Clean water Dignity kits"/>
    <m/>
    <m/>
    <m/>
    <m/>
    <b v="1"/>
    <m/>
    <m/>
    <m/>
    <m/>
    <m/>
    <b v="1"/>
    <m/>
    <m/>
    <m/>
    <x v="2"/>
    <s v="Women's and girls' friendly spaces Family member"/>
    <b v="1"/>
    <m/>
    <m/>
    <m/>
    <m/>
    <b v="1"/>
    <m/>
    <m/>
    <m/>
    <m/>
    <m/>
    <s v="Women's and girls' friendly spaces Family member"/>
    <b v="1"/>
    <m/>
    <m/>
    <m/>
    <m/>
    <b v="1"/>
    <m/>
    <m/>
    <m/>
    <m/>
    <s v="Women friendly Center"/>
    <b v="1"/>
    <m/>
    <m/>
    <m/>
    <m/>
    <m/>
    <m/>
    <m/>
    <m/>
    <s v="Women's and girls' friendly spaces"/>
    <m/>
    <b v="1"/>
    <m/>
    <m/>
    <m/>
    <m/>
    <m/>
    <m/>
    <s v="Fear of being identified as survivors"/>
    <b v="1"/>
    <m/>
    <m/>
    <m/>
    <m/>
    <m/>
    <m/>
    <m/>
    <m/>
    <s v="Kidnapping Neglect Dropout of school"/>
    <b v="1"/>
    <m/>
    <m/>
    <m/>
    <b v="1"/>
    <m/>
    <m/>
    <m/>
    <m/>
    <m/>
    <m/>
    <m/>
    <b v="1"/>
    <m/>
    <m/>
    <m/>
    <s v="Parents Community/social workers"/>
    <m/>
    <m/>
    <m/>
    <m/>
    <m/>
    <b v="1"/>
    <m/>
    <m/>
    <b v="1"/>
    <m/>
    <m/>
    <m/>
    <m/>
    <m/>
    <m/>
    <s v="Awareness / educational activities / psychosocial support Entertainement activities"/>
    <m/>
    <m/>
    <m/>
    <m/>
    <b v="1"/>
    <b v="1"/>
    <m/>
    <m/>
    <m/>
    <m/>
    <m/>
    <s v="Lack of transportation"/>
    <m/>
    <m/>
    <b v="1"/>
    <m/>
    <m/>
    <m/>
    <m/>
    <m/>
    <m/>
    <m/>
    <s v="No"/>
    <s v="بسبب سوء الاحوال المادية والاقتصادية"/>
    <s v="No"/>
    <m/>
    <s v="Hand crafts Awareness / educational activities / psychosocial support"/>
    <m/>
    <m/>
    <b v="1"/>
    <m/>
    <b v="1"/>
    <m/>
    <m/>
    <m/>
    <m/>
    <m/>
    <m/>
    <s v="Orphans living in the community Child-headed households"/>
    <m/>
    <m/>
    <b v="1"/>
    <b v="1"/>
    <m/>
    <m/>
    <m/>
    <m/>
    <m/>
    <m/>
    <s v="No income Casual labor"/>
    <b v="1"/>
    <m/>
    <m/>
    <b v="1"/>
    <m/>
    <m/>
    <m/>
    <m/>
    <m/>
    <m/>
    <m/>
    <m/>
    <m/>
    <m/>
    <m/>
    <n v="1500"/>
    <x v="46"/>
    <m/>
    <m/>
    <m/>
    <m/>
    <b v="1"/>
    <b v="1"/>
    <b v="1"/>
    <m/>
    <m/>
    <m/>
    <m/>
    <m/>
    <m/>
    <m/>
    <m/>
    <m/>
    <m/>
    <s v="Yes"/>
    <s v="Food baskets"/>
    <b v="1"/>
    <m/>
    <m/>
    <m/>
    <m/>
    <m/>
    <m/>
    <m/>
    <s v="No"/>
    <m/>
    <s v="No"/>
    <m/>
    <m/>
    <m/>
    <m/>
    <m/>
    <m/>
    <m/>
    <m/>
    <m/>
    <m/>
    <s v="Decided by men / husband only"/>
    <m/>
    <s v="No"/>
    <m/>
    <s v="تامين فرص عمل لتأمين الاحتياجات الاساسية للعائلة زيادة عدد مراكز حماية والمساحات الصديقة للطفل ال وتمكين المرأة"/>
    <s v="In-person to MRFS/partner staff"/>
    <b v="1"/>
    <m/>
    <m/>
    <m/>
    <m/>
    <m/>
    <m/>
    <m/>
    <m/>
    <s v="In-person from staff"/>
    <b v="1"/>
    <m/>
    <m/>
    <m/>
    <m/>
    <m/>
    <m/>
    <m/>
    <s v="لا شكرا"/>
    <s v="uuid:4ae99158-c65c-4843-82be-24fc0946560c"/>
    <n v="92472995"/>
    <s v="4ae99158-c65c-4843-82be-24fc0946560c"/>
    <d v="2022-02-10T13:27:55"/>
    <n v="238"/>
    <m/>
    <n v="-1"/>
    <m/>
    <m/>
    <s v="202202091909"/>
    <n v="19104"/>
    <s v="nsenumerator"/>
    <n v="648550"/>
  </r>
  <r>
    <s v="2022-02-10T13:12:00.381+03:00"/>
    <s v="2022-02-10T17:39:44.616+03:00"/>
    <s v="1970-01-01"/>
    <s v="سوسن الضبعان"/>
    <s v="MRFS"/>
    <m/>
    <d v="2022-02-10T00:00:00"/>
    <x v="5"/>
    <s v="Livelihood and Protection (MHPSS, CP, GBV)"/>
    <s v="Yes"/>
    <s v="IDP"/>
    <d v="2018-05-10T00:00:00"/>
    <s v="Head of Household"/>
    <m/>
    <x v="1"/>
    <s v="30-39"/>
    <s v="Is the Head of household"/>
    <s v="Male"/>
    <s v="Yes PWD, has difficulty hearing, even with hearing aid"/>
    <m/>
    <m/>
    <b v="1"/>
    <m/>
    <m/>
    <m/>
    <m/>
    <s v="Married"/>
    <s v="None/Never attended school"/>
    <n v="1"/>
    <n v="1"/>
    <n v="0"/>
    <n v="2"/>
    <n v="0"/>
    <n v="1"/>
    <n v="0"/>
    <s v="3"/>
    <s v="1"/>
    <s v="4"/>
    <n v="0"/>
    <n v="1"/>
    <n v="0"/>
    <n v="0"/>
    <n v="1"/>
    <n v="0"/>
    <s v="1"/>
    <s v="1"/>
    <s v="2"/>
    <s v="4"/>
    <s v="1"/>
    <s v="2"/>
    <s v="6"/>
    <n v="6"/>
    <s v="Income / livelihoods"/>
    <m/>
    <s v="Health"/>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Fear"/>
    <b v="1"/>
    <m/>
    <m/>
    <m/>
    <b v="1"/>
    <m/>
    <m/>
    <m/>
    <m/>
    <m/>
    <m/>
    <m/>
    <m/>
    <m/>
    <m/>
    <m/>
    <m/>
    <m/>
    <s v="Children"/>
    <m/>
    <m/>
    <b v="1"/>
    <m/>
    <m/>
    <m/>
    <m/>
    <m/>
    <m/>
    <m/>
    <m/>
    <m/>
    <m/>
    <s v="لانهم الفئة الأضعف في المجتمع"/>
    <s v="Speaking to a family member"/>
    <b v="1"/>
    <m/>
    <m/>
    <m/>
    <m/>
    <m/>
    <m/>
    <m/>
    <m/>
    <m/>
    <m/>
    <m/>
    <s v="MHPSS service providers CFSs"/>
    <m/>
    <m/>
    <m/>
    <m/>
    <m/>
    <b v="1"/>
    <m/>
    <b v="1"/>
    <m/>
    <m/>
    <m/>
    <m/>
    <s v="Services are unavailable"/>
    <m/>
    <b v="1"/>
    <m/>
    <m/>
    <m/>
    <m/>
    <m/>
    <m/>
    <m/>
    <x v="0"/>
    <m/>
    <s v="Food aid / food distributions Clean water"/>
    <b v="1"/>
    <m/>
    <m/>
    <m/>
    <m/>
    <m/>
    <m/>
    <m/>
    <m/>
    <m/>
    <b v="1"/>
    <m/>
    <m/>
    <m/>
    <x v="2"/>
    <s v="Family member"/>
    <b v="1"/>
    <m/>
    <m/>
    <m/>
    <m/>
    <m/>
    <m/>
    <m/>
    <m/>
    <m/>
    <m/>
    <s v="Family member"/>
    <b v="1"/>
    <m/>
    <m/>
    <m/>
    <m/>
    <m/>
    <m/>
    <m/>
    <m/>
    <m/>
    <s v="Don't Know"/>
    <m/>
    <m/>
    <m/>
    <m/>
    <m/>
    <m/>
    <m/>
    <b v="1"/>
    <m/>
    <m/>
    <m/>
    <m/>
    <m/>
    <m/>
    <m/>
    <m/>
    <m/>
    <m/>
    <s v="There are no psychosocial support services"/>
    <m/>
    <m/>
    <m/>
    <m/>
    <m/>
    <b v="1"/>
    <m/>
    <m/>
    <m/>
    <s v="Kidnapping Neglect Dropout of school"/>
    <b v="1"/>
    <m/>
    <m/>
    <m/>
    <b v="1"/>
    <m/>
    <m/>
    <m/>
    <m/>
    <m/>
    <m/>
    <m/>
    <b v="1"/>
    <m/>
    <m/>
    <m/>
    <s v="Community/social workers Women and Child support centers"/>
    <m/>
    <m/>
    <m/>
    <m/>
    <m/>
    <m/>
    <m/>
    <m/>
    <b v="1"/>
    <m/>
    <b v="1"/>
    <m/>
    <m/>
    <m/>
    <m/>
    <s v="None"/>
    <m/>
    <m/>
    <m/>
    <m/>
    <m/>
    <m/>
    <m/>
    <m/>
    <b v="1"/>
    <m/>
    <m/>
    <s v="No services"/>
    <m/>
    <m/>
    <m/>
    <m/>
    <m/>
    <b v="1"/>
    <m/>
    <m/>
    <m/>
    <m/>
    <s v="No"/>
    <s v="بسبب سوء الاحوال المادية"/>
    <s v="No"/>
    <m/>
    <s v="Awareness / educational activities / psychosocial support Entertainement activities"/>
    <m/>
    <m/>
    <m/>
    <m/>
    <b v="1"/>
    <b v="1"/>
    <m/>
    <m/>
    <m/>
    <m/>
    <m/>
    <s v="Orphans living in the community Child-headed households"/>
    <m/>
    <m/>
    <b v="1"/>
    <b v="1"/>
    <m/>
    <m/>
    <m/>
    <m/>
    <m/>
    <m/>
    <s v="No income Humanitarian assistance"/>
    <b v="1"/>
    <m/>
    <m/>
    <m/>
    <m/>
    <m/>
    <m/>
    <m/>
    <b v="1"/>
    <m/>
    <m/>
    <m/>
    <m/>
    <m/>
    <m/>
    <n v="2000"/>
    <x v="25"/>
    <m/>
    <m/>
    <m/>
    <m/>
    <b v="1"/>
    <m/>
    <b v="1"/>
    <m/>
    <m/>
    <m/>
    <m/>
    <m/>
    <m/>
    <m/>
    <m/>
    <m/>
    <m/>
    <s v="Yes"/>
    <s v="Food baskets"/>
    <b v="1"/>
    <m/>
    <m/>
    <m/>
    <m/>
    <m/>
    <m/>
    <m/>
    <s v="No"/>
    <m/>
    <s v="Do not know"/>
    <m/>
    <m/>
    <m/>
    <m/>
    <m/>
    <m/>
    <m/>
    <m/>
    <m/>
    <m/>
    <s v="Decided by men / husband only"/>
    <m/>
    <s v="No"/>
    <m/>
    <s v="مشاريع صغيرة تدعم الحالة المادية دعم حماية الطفل والمرأة"/>
    <s v="In-person to MRFS/partner staff"/>
    <b v="1"/>
    <m/>
    <m/>
    <m/>
    <m/>
    <m/>
    <m/>
    <m/>
    <m/>
    <s v="In-person from staff"/>
    <b v="1"/>
    <m/>
    <m/>
    <m/>
    <m/>
    <m/>
    <m/>
    <m/>
    <s v="لايوجد"/>
    <s v="uuid:f574aeb7-f4c0-4b76-928c-1d940d0442d4"/>
    <n v="92472996"/>
    <s v="f574aeb7-f4c0-4b76-928c-1d940d0442d4"/>
    <d v="2022-02-10T13:27:55"/>
    <n v="239"/>
    <m/>
    <n v="-1"/>
    <m/>
    <m/>
    <s v="202202091909"/>
    <n v="16064"/>
    <s v="nsenumerator"/>
    <n v="648550"/>
  </r>
  <r>
    <s v="2022-02-10T13:49:09.538+03:00"/>
    <s v="2022-02-10T17:40:10.984+03:00"/>
    <s v="1970-01-01"/>
    <s v="سوسن الضبعان"/>
    <s v="MRFS"/>
    <m/>
    <d v="2022-02-10T00:00:00"/>
    <x v="5"/>
    <s v="Livelihood and Protection (MHPSS, CP, GBV)"/>
    <s v="Yes"/>
    <s v="IDP"/>
    <d v="2019-04-10T00:00:00"/>
    <s v="Head of Household"/>
    <m/>
    <x v="1"/>
    <s v="40-49"/>
    <s v="Is the Head of household"/>
    <s v="Male"/>
    <s v="Yes PWD, has difficulty walking or climbing steps"/>
    <m/>
    <m/>
    <m/>
    <b v="1"/>
    <m/>
    <m/>
    <m/>
    <s v="Married"/>
    <s v="Primary"/>
    <n v="0"/>
    <n v="1"/>
    <n v="0"/>
    <n v="1"/>
    <n v="2"/>
    <n v="1"/>
    <n v="0"/>
    <s v="4"/>
    <s v="1"/>
    <s v="5"/>
    <n v="0"/>
    <n v="1"/>
    <n v="0"/>
    <n v="1"/>
    <n v="1"/>
    <n v="0"/>
    <s v="2"/>
    <s v="1"/>
    <s v="3"/>
    <s v="6"/>
    <s v="1"/>
    <s v="2"/>
    <s v="8"/>
    <n v="8"/>
    <s v="Shelter / housing"/>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Men Children"/>
    <m/>
    <b v="1"/>
    <b v="1"/>
    <m/>
    <m/>
    <m/>
    <m/>
    <m/>
    <m/>
    <m/>
    <m/>
    <m/>
    <m/>
    <s v="لان الرجال هم أصحاب المسؤولية الأكبر في العائلة"/>
    <s v="Speaking to a friend"/>
    <m/>
    <b v="1"/>
    <m/>
    <m/>
    <m/>
    <m/>
    <m/>
    <m/>
    <m/>
    <m/>
    <m/>
    <m/>
    <s v="Family"/>
    <b v="1"/>
    <m/>
    <m/>
    <m/>
    <m/>
    <m/>
    <m/>
    <m/>
    <m/>
    <m/>
    <m/>
    <m/>
    <s v="Services are unavailable"/>
    <m/>
    <b v="1"/>
    <m/>
    <m/>
    <m/>
    <m/>
    <m/>
    <m/>
    <m/>
    <x v="0"/>
    <m/>
    <s v="Health care (including reproductive health) Food aid / food distributions"/>
    <b v="1"/>
    <m/>
    <m/>
    <b v="1"/>
    <m/>
    <m/>
    <m/>
    <m/>
    <m/>
    <m/>
    <m/>
    <m/>
    <m/>
    <m/>
    <x v="2"/>
    <s v="Family member"/>
    <b v="1"/>
    <m/>
    <m/>
    <m/>
    <m/>
    <m/>
    <m/>
    <m/>
    <m/>
    <m/>
    <m/>
    <s v="Family member"/>
    <b v="1"/>
    <m/>
    <m/>
    <m/>
    <m/>
    <m/>
    <m/>
    <m/>
    <m/>
    <m/>
    <s v="Don't Know"/>
    <m/>
    <m/>
    <m/>
    <m/>
    <m/>
    <m/>
    <m/>
    <b v="1"/>
    <m/>
    <m/>
    <m/>
    <m/>
    <m/>
    <m/>
    <m/>
    <m/>
    <m/>
    <m/>
    <s v="There are no psychosocial support services"/>
    <m/>
    <m/>
    <m/>
    <m/>
    <m/>
    <b v="1"/>
    <m/>
    <m/>
    <m/>
    <s v="Kidnapping Child marriage Neglect"/>
    <b v="1"/>
    <m/>
    <b v="1"/>
    <m/>
    <b v="1"/>
    <m/>
    <m/>
    <m/>
    <m/>
    <m/>
    <m/>
    <m/>
    <m/>
    <m/>
    <m/>
    <m/>
    <s v="Parents"/>
    <m/>
    <m/>
    <m/>
    <m/>
    <m/>
    <b v="1"/>
    <m/>
    <m/>
    <m/>
    <m/>
    <m/>
    <m/>
    <m/>
    <m/>
    <m/>
    <s v="None"/>
    <m/>
    <m/>
    <m/>
    <m/>
    <m/>
    <m/>
    <m/>
    <m/>
    <b v="1"/>
    <m/>
    <m/>
    <s v="Lack of awareness No services"/>
    <b v="1"/>
    <m/>
    <m/>
    <m/>
    <m/>
    <b v="1"/>
    <m/>
    <m/>
    <m/>
    <m/>
    <s v="No"/>
    <s v="لعدم توفر المادة والمواصلات"/>
    <s v="No"/>
    <m/>
    <s v="Awareness / educational activities / psychosocial support Hand crafts"/>
    <m/>
    <m/>
    <b v="1"/>
    <m/>
    <b v="1"/>
    <m/>
    <m/>
    <m/>
    <m/>
    <m/>
    <m/>
    <s v="Orphans living in the community Children who have been associated with fighting forces"/>
    <m/>
    <m/>
    <b v="1"/>
    <m/>
    <m/>
    <b v="1"/>
    <m/>
    <m/>
    <m/>
    <m/>
    <s v="No income Humanitarian assistance"/>
    <b v="1"/>
    <m/>
    <m/>
    <m/>
    <m/>
    <m/>
    <m/>
    <m/>
    <b v="1"/>
    <m/>
    <m/>
    <m/>
    <m/>
    <m/>
    <m/>
    <n v="1500"/>
    <x v="2"/>
    <b v="1"/>
    <m/>
    <m/>
    <m/>
    <b v="1"/>
    <m/>
    <m/>
    <m/>
    <m/>
    <m/>
    <m/>
    <m/>
    <m/>
    <m/>
    <m/>
    <m/>
    <m/>
    <s v="Yes"/>
    <s v="Food baskets"/>
    <b v="1"/>
    <m/>
    <m/>
    <m/>
    <m/>
    <m/>
    <m/>
    <m/>
    <s v="No"/>
    <m/>
    <s v="No"/>
    <m/>
    <m/>
    <m/>
    <m/>
    <m/>
    <m/>
    <m/>
    <m/>
    <m/>
    <m/>
    <s v="Decided by men / husband only"/>
    <m/>
    <s v="No"/>
    <m/>
    <s v="الدعم المادي والتعليم ومراكز الحماية"/>
    <s v="In-person to MRFS/partner staff"/>
    <b v="1"/>
    <m/>
    <m/>
    <m/>
    <m/>
    <m/>
    <m/>
    <m/>
    <m/>
    <s v="In-person from staff"/>
    <b v="1"/>
    <m/>
    <m/>
    <m/>
    <m/>
    <m/>
    <m/>
    <m/>
    <s v="لايوجد"/>
    <s v="uuid:15c96b7b-b2a1-411e-927a-9d15e27ce8b8"/>
    <n v="92472999"/>
    <s v="15c96b7b-b2a1-411e-927a-9d15e27ce8b8"/>
    <d v="2022-02-10T13:27:56"/>
    <n v="240"/>
    <m/>
    <n v="-1"/>
    <m/>
    <m/>
    <s v="202202091909"/>
    <n v="13861"/>
    <s v="nsenumerator"/>
    <n v="648550"/>
  </r>
  <r>
    <s v="2022-02-10T10:14:30.034+03:00"/>
    <s v="2022-02-10T14:30:17.128+03:00"/>
    <s v="0"/>
    <s v="لميس ابو حمدان"/>
    <s v="MRFS"/>
    <m/>
    <d v="2022-02-10T00:00:00"/>
    <x v="4"/>
    <s v="All"/>
    <s v="Yes"/>
    <s v="IDP"/>
    <d v="2018-01-15T00:00:00"/>
    <s v="Head of Household"/>
    <m/>
    <x v="0"/>
    <s v="18-29"/>
    <s v="Wife/Husband"/>
    <s v="Male"/>
    <s v="Yes PWD, has difficulty hearing, even with hearing aid Yes PWD has difficulty communicating, (for example understanding or being understood by others)"/>
    <m/>
    <m/>
    <b v="1"/>
    <m/>
    <m/>
    <m/>
    <b v="1"/>
    <s v="Married"/>
    <s v="Secondary"/>
    <n v="0"/>
    <n v="1"/>
    <n v="0"/>
    <n v="2"/>
    <n v="0"/>
    <n v="1"/>
    <n v="0"/>
    <s v="3"/>
    <s v="1"/>
    <s v="4"/>
    <n v="0"/>
    <n v="1"/>
    <n v="1"/>
    <n v="0"/>
    <n v="1"/>
    <n v="0"/>
    <s v="2"/>
    <s v="1"/>
    <s v="3"/>
    <s v="5"/>
    <s v="1"/>
    <s v="2"/>
    <s v="7"/>
    <n v="7"/>
    <s v="Health"/>
    <m/>
    <s v="Food and basic needs"/>
    <m/>
    <s v="Water, sanitation, and hygiene"/>
    <m/>
    <s v="Primary Health care unit-outpatient only (PHCU)"/>
    <b v="1"/>
    <m/>
    <m/>
    <m/>
    <m/>
    <m/>
    <m/>
    <m/>
    <m/>
    <n v="15"/>
    <x v="1"/>
    <s v="No"/>
    <m/>
    <m/>
    <m/>
    <m/>
    <m/>
    <m/>
    <m/>
    <m/>
    <m/>
    <m/>
    <m/>
    <m/>
    <m/>
    <m/>
    <m/>
    <m/>
    <m/>
    <m/>
    <m/>
    <m/>
    <m/>
    <m/>
    <m/>
    <m/>
    <m/>
    <m/>
    <m/>
    <m/>
    <s v="Pediatric medicine Antibiotic"/>
    <b v="0"/>
    <b v="0"/>
    <b v="1"/>
    <b v="0"/>
    <b v="1"/>
    <b v="0"/>
    <b v="0"/>
    <m/>
    <m/>
    <n v="2"/>
    <m/>
    <m/>
    <m/>
    <m/>
    <m/>
    <m/>
    <m/>
    <m/>
    <m/>
    <x v="2"/>
    <m/>
    <m/>
    <m/>
    <m/>
    <m/>
    <m/>
    <m/>
    <m/>
    <m/>
    <m/>
    <m/>
    <m/>
    <x v="1"/>
    <s v="Hospital for normal delivery Hospital for surgery/ C-section"/>
    <m/>
    <m/>
    <m/>
    <m/>
    <m/>
    <b v="1"/>
    <b v="1"/>
    <m/>
    <m/>
    <m/>
    <m/>
    <x v="1"/>
    <s v="In person by community workers"/>
    <m/>
    <b v="1"/>
    <m/>
    <m/>
    <m/>
    <m/>
    <m/>
    <m/>
    <m/>
    <s v="No"/>
    <s v="No"/>
    <s v="Yes"/>
    <s v="Yes"/>
    <s v="Yes"/>
    <s v="No"/>
    <s v="Yes"/>
    <s v="No"/>
    <s v="No"/>
    <s v="Yes"/>
    <s v="Yes"/>
    <s v="No"/>
    <m/>
    <s v="No"/>
    <s v="No"/>
    <s v="Yes"/>
    <s v="No"/>
    <s v="No"/>
    <s v="Yes"/>
    <s v="Yes"/>
    <s v="Yes"/>
    <s v="No"/>
    <s v="No"/>
    <s v="Yes"/>
    <s v="No"/>
    <s v="No"/>
    <s v="No"/>
    <n v="5"/>
    <x v="2"/>
    <n v="1"/>
    <s v="1"/>
    <m/>
    <m/>
    <s v="Inability to carry out work or daily tasks Anger Sadness Family conflict"/>
    <m/>
    <b v="1"/>
    <m/>
    <b v="1"/>
    <b v="1"/>
    <m/>
    <m/>
    <m/>
    <m/>
    <m/>
    <m/>
    <m/>
    <b v="1"/>
    <m/>
    <m/>
    <m/>
    <m/>
    <m/>
    <s v="Adult Women Elderly Adolescent Boys Children"/>
    <b v="1"/>
    <m/>
    <b v="1"/>
    <m/>
    <b v="1"/>
    <m/>
    <m/>
    <m/>
    <b v="1"/>
    <m/>
    <m/>
    <m/>
    <m/>
    <s v="لانهم اكثر ضعف بالمجتمع"/>
    <s v="Speaking to a family member Speaking to a friend Withdrawal/Isolation"/>
    <b v="1"/>
    <b v="1"/>
    <m/>
    <m/>
    <m/>
    <m/>
    <m/>
    <m/>
    <b v="1"/>
    <m/>
    <m/>
    <m/>
    <s v="Family Friends"/>
    <b v="1"/>
    <b v="1"/>
    <m/>
    <m/>
    <m/>
    <m/>
    <m/>
    <m/>
    <m/>
    <m/>
    <m/>
    <m/>
    <s v="No knowledge of service location Fear of stigma"/>
    <b v="1"/>
    <m/>
    <m/>
    <m/>
    <m/>
    <b v="1"/>
    <m/>
    <m/>
    <m/>
    <x v="0"/>
    <m/>
    <s v="Food aid / food distributions Clean water Health care (including reproductive health)"/>
    <b v="1"/>
    <m/>
    <m/>
    <b v="1"/>
    <m/>
    <m/>
    <m/>
    <m/>
    <m/>
    <m/>
    <b v="1"/>
    <m/>
    <m/>
    <m/>
    <x v="2"/>
    <s v="Family member Friend"/>
    <b v="1"/>
    <m/>
    <m/>
    <m/>
    <b v="1"/>
    <m/>
    <m/>
    <m/>
    <m/>
    <m/>
    <m/>
    <s v="Family member Friend"/>
    <b v="1"/>
    <m/>
    <m/>
    <m/>
    <b v="1"/>
    <m/>
    <m/>
    <m/>
    <m/>
    <m/>
    <s v="Don't Know"/>
    <m/>
    <m/>
    <m/>
    <m/>
    <m/>
    <m/>
    <m/>
    <b v="1"/>
    <m/>
    <m/>
    <m/>
    <m/>
    <m/>
    <m/>
    <m/>
    <m/>
    <m/>
    <m/>
    <s v="Fear of being identified as survivors Distance to facility"/>
    <b v="1"/>
    <b v="1"/>
    <m/>
    <m/>
    <m/>
    <m/>
    <m/>
    <m/>
    <m/>
    <s v="Kidnapping Being orphaned Dropout of school Child marriage Neglect"/>
    <b v="1"/>
    <m/>
    <b v="1"/>
    <m/>
    <b v="1"/>
    <m/>
    <b v="1"/>
    <m/>
    <m/>
    <m/>
    <m/>
    <m/>
    <b v="1"/>
    <m/>
    <m/>
    <m/>
    <s v="Parents Peer groups (e.g. friends)"/>
    <b v="1"/>
    <m/>
    <m/>
    <m/>
    <m/>
    <b v="1"/>
    <m/>
    <m/>
    <m/>
    <m/>
    <m/>
    <m/>
    <m/>
    <m/>
    <m/>
    <s v="Entertainement activities Painting / re-creational activity"/>
    <m/>
    <m/>
    <m/>
    <b v="1"/>
    <m/>
    <b v="1"/>
    <m/>
    <m/>
    <m/>
    <m/>
    <m/>
    <s v="No services"/>
    <m/>
    <m/>
    <m/>
    <m/>
    <m/>
    <b v="1"/>
    <m/>
    <m/>
    <m/>
    <m/>
    <s v="Yes"/>
    <m/>
    <s v="No"/>
    <m/>
    <s v="Painting / re-creational activity Quraan Entertainement activities"/>
    <m/>
    <b v="1"/>
    <m/>
    <b v="1"/>
    <m/>
    <b v="1"/>
    <m/>
    <m/>
    <m/>
    <m/>
    <m/>
    <s v="Orphans living in the community Children involved in harmful forms of labor"/>
    <m/>
    <m/>
    <b v="1"/>
    <m/>
    <b v="1"/>
    <m/>
    <m/>
    <m/>
    <m/>
    <m/>
    <s v="Skilled labour"/>
    <m/>
    <m/>
    <m/>
    <m/>
    <b v="1"/>
    <m/>
    <m/>
    <m/>
    <m/>
    <m/>
    <m/>
    <m/>
    <m/>
    <m/>
    <n v="1000"/>
    <n v="1700"/>
    <x v="61"/>
    <m/>
    <m/>
    <m/>
    <m/>
    <b v="1"/>
    <m/>
    <m/>
    <b v="1"/>
    <m/>
    <m/>
    <m/>
    <m/>
    <m/>
    <m/>
    <m/>
    <m/>
    <m/>
    <s v="Yes"/>
    <s v="Food baskets"/>
    <b v="1"/>
    <m/>
    <m/>
    <m/>
    <m/>
    <m/>
    <m/>
    <m/>
    <s v="No"/>
    <m/>
    <s v="No"/>
    <m/>
    <m/>
    <m/>
    <m/>
    <m/>
    <m/>
    <m/>
    <m/>
    <m/>
    <m/>
    <s v="Participatory (Both wife &amp; Husband)"/>
    <m/>
    <s v="No"/>
    <m/>
    <s v="توفير الادوية /توفير قسم للولادة الطبيعية /فتح مراكز خاصة للدعم النفسي للاطفال"/>
    <s v="SMS/whatsapp"/>
    <m/>
    <m/>
    <m/>
    <b v="1"/>
    <m/>
    <m/>
    <m/>
    <m/>
    <m/>
    <s v="Social media messaging (e.g. Facebook) Community leaders"/>
    <m/>
    <b v="1"/>
    <m/>
    <m/>
    <b v="1"/>
    <m/>
    <m/>
    <m/>
    <s v="لايوجد"/>
    <s v="uuid:6f8c7bf1-c049-4f57-a29a-172c8f3b0973"/>
    <n v="92473024"/>
    <s v="6f8c7bf1-c049-4f57-a29a-172c8f3b0973"/>
    <d v="2022-02-10T13:28:17"/>
    <n v="241"/>
    <m/>
    <n v="-1"/>
    <m/>
    <m/>
    <s v="202202091909"/>
    <n v="15347"/>
    <s v="nsenumerator"/>
    <n v="648550"/>
  </r>
  <r>
    <s v="2022-02-10T12:16:27.213+03:00"/>
    <s v="2022-02-10T14:30:50.242+03:00"/>
    <s v="0"/>
    <s v="لميس ابو حمدان"/>
    <s v="MRFS"/>
    <m/>
    <d v="2022-02-10T00:00:00"/>
    <x v="2"/>
    <s v="All"/>
    <s v="Yes"/>
    <s v="IDP"/>
    <d v="2018-05-10T00:00:00"/>
    <s v="Head of Household"/>
    <m/>
    <x v="0"/>
    <s v="50+"/>
    <s v="Wife/Husband"/>
    <s v="Male"/>
    <s v="Yes, PWD, has difficulty seeing even with glasses"/>
    <m/>
    <b v="1"/>
    <m/>
    <m/>
    <m/>
    <m/>
    <m/>
    <s v="Married"/>
    <s v="Intermediate / preparatory"/>
    <n v="0"/>
    <n v="0"/>
    <n v="0"/>
    <n v="0"/>
    <n v="0"/>
    <n v="1"/>
    <n v="1"/>
    <s v="0"/>
    <s v="2"/>
    <s v="2"/>
    <n v="0"/>
    <n v="0"/>
    <n v="1"/>
    <n v="0"/>
    <n v="1"/>
    <n v="0"/>
    <s v="1"/>
    <s v="1"/>
    <s v="2"/>
    <s v="1"/>
    <s v="0"/>
    <s v="3"/>
    <s v="4"/>
    <n v="4"/>
    <s v="Health"/>
    <m/>
    <s v="Income / livelihoods"/>
    <m/>
    <s v="Food and basic needs"/>
    <m/>
    <s v="Primary Health care unit-outpatient only (PHCU) Hospital"/>
    <b v="1"/>
    <m/>
    <b v="1"/>
    <m/>
    <m/>
    <m/>
    <m/>
    <m/>
    <m/>
    <n v="20"/>
    <x v="1"/>
    <s v="No"/>
    <m/>
    <m/>
    <m/>
    <m/>
    <m/>
    <m/>
    <m/>
    <m/>
    <m/>
    <m/>
    <m/>
    <m/>
    <m/>
    <m/>
    <m/>
    <m/>
    <m/>
    <m/>
    <m/>
    <m/>
    <m/>
    <m/>
    <m/>
    <m/>
    <m/>
    <m/>
    <m/>
    <m/>
    <s v="Non communicable diseases (NCD) drugs (chronic, cardiac, diabetes, hyper-tension, asthma) Antibiotic"/>
    <b v="0"/>
    <b v="1"/>
    <b v="0"/>
    <b v="0"/>
    <b v="1"/>
    <b v="0"/>
    <b v="0"/>
    <m/>
    <m/>
    <m/>
    <m/>
    <m/>
    <m/>
    <n v="1"/>
    <m/>
    <m/>
    <m/>
    <m/>
    <m/>
    <x v="1"/>
    <s v="Concerned about side-effects of the COVID-19 vaccine Uncertain if the COVID-19 vaccine will be effective"/>
    <m/>
    <b v="1"/>
    <b v="1"/>
    <m/>
    <m/>
    <m/>
    <m/>
    <m/>
    <m/>
    <m/>
    <m/>
    <x v="1"/>
    <s v="Hospital for normal delivery"/>
    <m/>
    <m/>
    <m/>
    <m/>
    <m/>
    <b v="1"/>
    <m/>
    <m/>
    <m/>
    <m/>
    <m/>
    <x v="1"/>
    <s v="In person by community workers In person at health centers"/>
    <b v="1"/>
    <b v="1"/>
    <m/>
    <m/>
    <m/>
    <m/>
    <m/>
    <m/>
    <m/>
    <s v="Yes"/>
    <s v="Yes"/>
    <s v="Yes"/>
    <s v="Yes"/>
    <s v="No"/>
    <s v="No"/>
    <s v="No"/>
    <s v="No"/>
    <s v="No"/>
    <s v="Yes"/>
    <s v="Yes"/>
    <s v="No"/>
    <m/>
    <m/>
    <m/>
    <m/>
    <m/>
    <m/>
    <m/>
    <m/>
    <m/>
    <m/>
    <m/>
    <m/>
    <m/>
    <m/>
    <m/>
    <n v="0"/>
    <x v="1"/>
    <m/>
    <m/>
    <m/>
    <m/>
    <s v="Anger Inability to carry out work or daily tasks Mood swings Economic"/>
    <m/>
    <b v="1"/>
    <m/>
    <b v="1"/>
    <m/>
    <m/>
    <m/>
    <m/>
    <b v="1"/>
    <m/>
    <m/>
    <b v="1"/>
    <m/>
    <m/>
    <m/>
    <m/>
    <m/>
    <m/>
    <s v="Elderly People with chronic health conditions Adolescent Boys"/>
    <m/>
    <m/>
    <m/>
    <m/>
    <b v="1"/>
    <m/>
    <m/>
    <b v="1"/>
    <b v="1"/>
    <m/>
    <m/>
    <m/>
    <m/>
    <s v="بسبب بيئة المخيم"/>
    <s v="Speaking to a friend Prayer Smoking"/>
    <m/>
    <b v="1"/>
    <m/>
    <b v="1"/>
    <m/>
    <m/>
    <b v="1"/>
    <m/>
    <m/>
    <m/>
    <m/>
    <m/>
    <s v="Family Friends"/>
    <b v="1"/>
    <b v="1"/>
    <m/>
    <m/>
    <m/>
    <m/>
    <m/>
    <m/>
    <m/>
    <m/>
    <m/>
    <m/>
    <s v="Services are unavailable No knowledge of service location Distance/transportation"/>
    <b v="1"/>
    <b v="1"/>
    <b v="1"/>
    <m/>
    <m/>
    <m/>
    <m/>
    <m/>
    <m/>
    <x v="1"/>
    <m/>
    <s v="Food aid / food distributions"/>
    <b v="1"/>
    <m/>
    <m/>
    <m/>
    <m/>
    <m/>
    <m/>
    <m/>
    <m/>
    <m/>
    <m/>
    <m/>
    <m/>
    <m/>
    <x v="0"/>
    <s v="Family member Friend"/>
    <b v="1"/>
    <m/>
    <m/>
    <m/>
    <b v="1"/>
    <m/>
    <m/>
    <m/>
    <m/>
    <m/>
    <m/>
    <s v="Health services Family member"/>
    <b v="1"/>
    <m/>
    <m/>
    <m/>
    <m/>
    <m/>
    <b v="1"/>
    <m/>
    <m/>
    <m/>
    <s v="Don't Know"/>
    <m/>
    <m/>
    <m/>
    <m/>
    <m/>
    <m/>
    <m/>
    <b v="1"/>
    <m/>
    <m/>
    <m/>
    <m/>
    <m/>
    <m/>
    <m/>
    <m/>
    <m/>
    <m/>
    <s v="Fear of being identified as survivors"/>
    <b v="1"/>
    <m/>
    <m/>
    <m/>
    <m/>
    <m/>
    <m/>
    <m/>
    <m/>
    <s v="Child labour Neglect Being orphaned Dropout of school"/>
    <m/>
    <b v="1"/>
    <m/>
    <m/>
    <b v="1"/>
    <m/>
    <b v="1"/>
    <m/>
    <m/>
    <m/>
    <m/>
    <m/>
    <b v="1"/>
    <m/>
    <m/>
    <m/>
    <s v="Siblings Parents Relatives"/>
    <m/>
    <m/>
    <b v="1"/>
    <m/>
    <m/>
    <b v="1"/>
    <b v="1"/>
    <m/>
    <m/>
    <m/>
    <m/>
    <m/>
    <m/>
    <m/>
    <m/>
    <s v="None"/>
    <m/>
    <m/>
    <m/>
    <m/>
    <m/>
    <m/>
    <m/>
    <m/>
    <b v="1"/>
    <m/>
    <m/>
    <s v="Lack of awareness Lack of transportation"/>
    <b v="1"/>
    <m/>
    <b v="1"/>
    <m/>
    <m/>
    <m/>
    <m/>
    <m/>
    <m/>
    <m/>
    <s v="Yes"/>
    <m/>
    <s v="No"/>
    <m/>
    <s v="Awareness / educational activities / psychosocial support Hand crafts Quraan Entertainement activities"/>
    <m/>
    <b v="1"/>
    <b v="1"/>
    <m/>
    <b v="1"/>
    <b v="1"/>
    <m/>
    <m/>
    <m/>
    <m/>
    <m/>
    <s v="Orphans living in the community Children involved in harmful forms of labor Children who have been associated with fighting forces"/>
    <m/>
    <m/>
    <b v="1"/>
    <m/>
    <b v="1"/>
    <b v="1"/>
    <m/>
    <m/>
    <m/>
    <m/>
    <s v="No income"/>
    <b v="1"/>
    <m/>
    <m/>
    <m/>
    <m/>
    <m/>
    <m/>
    <m/>
    <m/>
    <m/>
    <m/>
    <m/>
    <m/>
    <m/>
    <m/>
    <n v="1000"/>
    <x v="70"/>
    <b v="1"/>
    <m/>
    <m/>
    <m/>
    <b v="1"/>
    <m/>
    <b v="1"/>
    <m/>
    <m/>
    <m/>
    <m/>
    <m/>
    <m/>
    <m/>
    <m/>
    <m/>
    <m/>
    <s v="Yes"/>
    <s v="Food baskets"/>
    <b v="1"/>
    <m/>
    <m/>
    <m/>
    <m/>
    <m/>
    <m/>
    <m/>
    <s v="No"/>
    <m/>
    <s v="No"/>
    <m/>
    <m/>
    <m/>
    <m/>
    <m/>
    <m/>
    <m/>
    <m/>
    <m/>
    <m/>
    <s v="Participatory (Both wife &amp; Husband)"/>
    <m/>
    <s v="No"/>
    <m/>
    <s v="تأمين الادوية المفقودة /تأمين الصرف الصحي /سلل نظافة"/>
    <s v="In-person to MRFS/partner staff SMS/whatsapp"/>
    <b v="1"/>
    <m/>
    <m/>
    <b v="1"/>
    <m/>
    <m/>
    <m/>
    <m/>
    <m/>
    <s v="In-person from staff Community leaders"/>
    <b v="1"/>
    <b v="1"/>
    <m/>
    <m/>
    <m/>
    <m/>
    <m/>
    <m/>
    <s v="لايوجد"/>
    <s v="uuid:db58498a-da7f-480a-8b96-334190adc689"/>
    <n v="92473027"/>
    <s v="db58498a-da7f-480a-8b96-334190adc689"/>
    <d v="2022-02-10T13:28:19"/>
    <n v="242"/>
    <m/>
    <n v="-1"/>
    <m/>
    <m/>
    <s v="202202091909"/>
    <n v="8063"/>
    <s v="nsenumerator"/>
    <n v="648550"/>
  </r>
  <r>
    <s v="2022-02-10T13:56:40.513+03:00"/>
    <s v="2022-02-10T16:17:06.443+03:00"/>
    <s v="0"/>
    <s v="لميس ابو حمدان"/>
    <s v="MRFS"/>
    <m/>
    <d v="2022-02-10T00:00:00"/>
    <x v="4"/>
    <s v="All"/>
    <s v="Yes"/>
    <s v="IDP"/>
    <d v="2020-05-01T00:00:00"/>
    <s v="Head of Household"/>
    <m/>
    <x v="0"/>
    <s v="18-29"/>
    <s v="Son/Daughter"/>
    <s v="Male"/>
    <s v="Yes PWD has difficulty communicating, (for example understanding or being understood by others)"/>
    <m/>
    <m/>
    <m/>
    <m/>
    <m/>
    <m/>
    <b v="1"/>
    <s v="Married"/>
    <s v="Intermediate / preparatory"/>
    <n v="0"/>
    <n v="0"/>
    <n v="1"/>
    <n v="0"/>
    <n v="1"/>
    <n v="1"/>
    <n v="0"/>
    <s v="2"/>
    <s v="1"/>
    <s v="3"/>
    <n v="0"/>
    <n v="0"/>
    <n v="2"/>
    <n v="2"/>
    <n v="3"/>
    <n v="0"/>
    <s v="4"/>
    <s v="3"/>
    <s v="7"/>
    <s v="6"/>
    <s v="1"/>
    <s v="4"/>
    <s v="10"/>
    <n v="10"/>
    <s v="Food and basic needs"/>
    <m/>
    <s v="Income / livelihoods"/>
    <m/>
    <s v="Health"/>
    <m/>
    <s v="Primary Health care unit-outpatient only (PHCU)"/>
    <b v="1"/>
    <m/>
    <m/>
    <m/>
    <m/>
    <m/>
    <m/>
    <m/>
    <m/>
    <n v="10"/>
    <x v="1"/>
    <s v="No"/>
    <m/>
    <m/>
    <m/>
    <m/>
    <m/>
    <m/>
    <m/>
    <m/>
    <m/>
    <m/>
    <m/>
    <m/>
    <m/>
    <m/>
    <m/>
    <m/>
    <m/>
    <m/>
    <m/>
    <m/>
    <m/>
    <m/>
    <m/>
    <m/>
    <m/>
    <m/>
    <m/>
    <m/>
    <s v="Pediatric medicine Antibiotic"/>
    <b v="0"/>
    <b v="0"/>
    <b v="1"/>
    <b v="0"/>
    <b v="1"/>
    <b v="0"/>
    <b v="0"/>
    <m/>
    <m/>
    <n v="2"/>
    <m/>
    <m/>
    <m/>
    <m/>
    <m/>
    <m/>
    <n v="1"/>
    <m/>
    <m/>
    <x v="1"/>
    <s v="Concerned about side-effects of the COVID-19 vaccine Eumours and misconceptions (people died from the vaccine, it is a conspiracy, Corona is all a lie, etc…)"/>
    <m/>
    <m/>
    <b v="1"/>
    <m/>
    <m/>
    <b v="1"/>
    <m/>
    <m/>
    <m/>
    <m/>
    <m/>
    <x v="1"/>
    <s v="Hospital for normal delivery"/>
    <m/>
    <m/>
    <m/>
    <m/>
    <m/>
    <b v="1"/>
    <m/>
    <m/>
    <m/>
    <m/>
    <m/>
    <x v="1"/>
    <s v="In person by community workers"/>
    <m/>
    <b v="1"/>
    <m/>
    <m/>
    <m/>
    <m/>
    <m/>
    <m/>
    <m/>
    <s v="Yes"/>
    <s v="No"/>
    <s v="Yes"/>
    <s v="No"/>
    <s v="No"/>
    <s v="No"/>
    <s v="Yes"/>
    <s v="No"/>
    <s v="Yes"/>
    <s v="Yes"/>
    <s v="Yes"/>
    <s v="No"/>
    <m/>
    <s v="Yes"/>
    <s v="No"/>
    <s v="No"/>
    <s v="No"/>
    <s v="No"/>
    <s v="Yes"/>
    <s v="Yes"/>
    <s v="Yes"/>
    <s v="No"/>
    <s v="No"/>
    <s v="Yes"/>
    <s v="No"/>
    <s v="No"/>
    <s v="No"/>
    <n v="5"/>
    <x v="2"/>
    <n v="1"/>
    <s v="1"/>
    <m/>
    <m/>
    <s v="Inability to carry out work or daily tasks Economic Family conflict Anxiety Anger"/>
    <m/>
    <b v="1"/>
    <m/>
    <b v="1"/>
    <m/>
    <b v="1"/>
    <m/>
    <m/>
    <m/>
    <m/>
    <m/>
    <b v="1"/>
    <b v="1"/>
    <m/>
    <m/>
    <m/>
    <m/>
    <m/>
    <s v="Adolescent girls Persons with Physical Disabilities Adult Women Persons with Intellectual Disabilities Displaced people"/>
    <b v="1"/>
    <m/>
    <m/>
    <b v="1"/>
    <m/>
    <b v="1"/>
    <b v="1"/>
    <m/>
    <m/>
    <b v="1"/>
    <m/>
    <m/>
    <m/>
    <s v="بسبب صعوبة المعيشة وغلاء الاسعار"/>
    <s v="Speaking to a friend Seeing an MHPSS professional"/>
    <m/>
    <b v="1"/>
    <m/>
    <m/>
    <b v="1"/>
    <m/>
    <m/>
    <m/>
    <m/>
    <m/>
    <m/>
    <m/>
    <s v="MHPSS service providers Family"/>
    <b v="1"/>
    <m/>
    <m/>
    <m/>
    <m/>
    <b v="1"/>
    <m/>
    <m/>
    <m/>
    <m/>
    <m/>
    <m/>
    <s v="Other"/>
    <m/>
    <m/>
    <m/>
    <m/>
    <m/>
    <m/>
    <b v="1"/>
    <m/>
    <s v="لاتوجد معوقات"/>
    <x v="0"/>
    <m/>
    <s v="Food aid / food distributions Counselling for women who have experienced adverse situation"/>
    <b v="1"/>
    <m/>
    <m/>
    <m/>
    <m/>
    <m/>
    <m/>
    <b v="1"/>
    <m/>
    <m/>
    <m/>
    <m/>
    <m/>
    <m/>
    <x v="0"/>
    <s v="Family member Women's and girls' friendly spaces NGO"/>
    <b v="1"/>
    <m/>
    <m/>
    <b v="1"/>
    <m/>
    <b v="1"/>
    <m/>
    <m/>
    <m/>
    <m/>
    <m/>
    <s v="Friend Family member Women's and girls' friendly spaces NGO"/>
    <b v="1"/>
    <m/>
    <m/>
    <b v="1"/>
    <b v="1"/>
    <b v="1"/>
    <m/>
    <m/>
    <m/>
    <m/>
    <s v="Skills building Case management with individual counseling"/>
    <m/>
    <m/>
    <b v="1"/>
    <b v="1"/>
    <m/>
    <m/>
    <m/>
    <m/>
    <m/>
    <s v="Women's and girls' friendly spaces"/>
    <m/>
    <b v="1"/>
    <m/>
    <m/>
    <m/>
    <m/>
    <m/>
    <m/>
    <s v="Fear of being identified as survivors"/>
    <b v="1"/>
    <m/>
    <m/>
    <m/>
    <m/>
    <m/>
    <m/>
    <m/>
    <m/>
    <s v="Neglect Dropout of school Alcohol/substance misuse Child headed household Child labour"/>
    <m/>
    <b v="1"/>
    <m/>
    <m/>
    <b v="1"/>
    <m/>
    <m/>
    <b v="1"/>
    <b v="1"/>
    <m/>
    <m/>
    <m/>
    <b v="1"/>
    <m/>
    <m/>
    <m/>
    <s v="Relatives Parents"/>
    <m/>
    <m/>
    <m/>
    <m/>
    <m/>
    <b v="1"/>
    <b v="1"/>
    <m/>
    <m/>
    <m/>
    <m/>
    <m/>
    <m/>
    <m/>
    <m/>
    <s v="Entertainement activities Awareness / educational activities / psychosocial support"/>
    <m/>
    <m/>
    <m/>
    <m/>
    <b v="1"/>
    <b v="1"/>
    <m/>
    <m/>
    <m/>
    <m/>
    <m/>
    <s v="No barriers"/>
    <m/>
    <m/>
    <m/>
    <m/>
    <m/>
    <m/>
    <m/>
    <m/>
    <b v="1"/>
    <m/>
    <s v="Yes"/>
    <m/>
    <s v="No"/>
    <m/>
    <s v="Painting / re-creational activity Awareness / educational activities / psychosocial support Quraan"/>
    <m/>
    <b v="1"/>
    <m/>
    <b v="1"/>
    <b v="1"/>
    <m/>
    <m/>
    <m/>
    <m/>
    <m/>
    <m/>
    <s v="Orphans living in the community Children who have been associated with fighting forces Child-headed households"/>
    <m/>
    <m/>
    <b v="1"/>
    <b v="1"/>
    <m/>
    <b v="1"/>
    <m/>
    <m/>
    <m/>
    <m/>
    <s v="Salaried work"/>
    <m/>
    <m/>
    <m/>
    <m/>
    <m/>
    <b v="1"/>
    <m/>
    <m/>
    <m/>
    <m/>
    <m/>
    <m/>
    <m/>
    <m/>
    <n v="1500"/>
    <n v="2000"/>
    <x v="27"/>
    <m/>
    <m/>
    <m/>
    <m/>
    <m/>
    <b v="1"/>
    <m/>
    <m/>
    <m/>
    <m/>
    <m/>
    <m/>
    <m/>
    <m/>
    <m/>
    <m/>
    <m/>
    <s v="No"/>
    <m/>
    <m/>
    <m/>
    <m/>
    <m/>
    <m/>
    <m/>
    <m/>
    <m/>
    <s v="No"/>
    <m/>
    <s v="No"/>
    <m/>
    <m/>
    <m/>
    <m/>
    <m/>
    <m/>
    <m/>
    <m/>
    <m/>
    <m/>
    <s v="Participatory (Both wife &amp; Husband)"/>
    <m/>
    <s v="No"/>
    <m/>
    <s v="تأمين كرسي للمعاقين/مركز علاج فيزيائي /سلل نظافة"/>
    <s v="Hotline/phone Suggestion boxes"/>
    <m/>
    <b v="1"/>
    <b v="1"/>
    <m/>
    <m/>
    <m/>
    <m/>
    <m/>
    <m/>
    <s v="In-person from staff"/>
    <b v="1"/>
    <m/>
    <m/>
    <m/>
    <m/>
    <m/>
    <m/>
    <m/>
    <s v="لايوجد"/>
    <s v="uuid:1b9a0e72-9485-4b69-81bd-1eb8d77e6f1b"/>
    <n v="92473031"/>
    <s v="1b9a0e72-9485-4b69-81bd-1eb8d77e6f1b"/>
    <d v="2022-02-10T13:28:20"/>
    <n v="243"/>
    <m/>
    <n v="-1"/>
    <m/>
    <m/>
    <s v="202202091909"/>
    <n v="8426"/>
    <s v="nsenumerator"/>
    <n v="648550"/>
  </r>
  <r>
    <s v="2022-02-10T11:04:04.553+03:00"/>
    <s v="2022-02-10T11:34:17.474+03:00"/>
    <m/>
    <s v="عكل البكور "/>
    <s v="MRFS"/>
    <m/>
    <d v="2022-02-10T00:00:00"/>
    <x v="10"/>
    <s v="All"/>
    <s v="Yes"/>
    <s v="IDP"/>
    <d v="2020-01-06T00:00:00"/>
    <s v="Head of Household"/>
    <m/>
    <x v="1"/>
    <s v="18-29"/>
    <s v="Is the Head of household"/>
    <s v="Male"/>
    <s v="No members with a disability"/>
    <b v="1"/>
    <m/>
    <m/>
    <m/>
    <m/>
    <m/>
    <m/>
    <s v="Married"/>
    <s v="University"/>
    <n v="0"/>
    <n v="0"/>
    <n v="0"/>
    <n v="1"/>
    <n v="1"/>
    <n v="2"/>
    <n v="0"/>
    <s v="2"/>
    <s v="2"/>
    <s v="4"/>
    <n v="0"/>
    <n v="0"/>
    <n v="0"/>
    <n v="0"/>
    <n v="1"/>
    <n v="0"/>
    <s v="0"/>
    <s v="1"/>
    <s v="1"/>
    <s v="2"/>
    <s v="0"/>
    <s v="3"/>
    <s v="5"/>
    <n v="5"/>
    <s v="Income / livelihoods"/>
    <m/>
    <s v="Food and basic needs"/>
    <m/>
    <s v="Health"/>
    <m/>
    <s v="Hospital"/>
    <m/>
    <m/>
    <b v="1"/>
    <m/>
    <m/>
    <m/>
    <m/>
    <m/>
    <m/>
    <n v="10"/>
    <x v="1"/>
    <s v="No"/>
    <m/>
    <m/>
    <m/>
    <m/>
    <m/>
    <m/>
    <m/>
    <m/>
    <m/>
    <m/>
    <m/>
    <m/>
    <m/>
    <m/>
    <m/>
    <m/>
    <m/>
    <m/>
    <m/>
    <m/>
    <m/>
    <m/>
    <m/>
    <m/>
    <m/>
    <m/>
    <m/>
    <m/>
    <s v="Non communicable diseases (NCD) drugs (chronic, cardiac, diabetes, hyper-tension, asthma) Pediatric medicine"/>
    <b v="0"/>
    <b v="1"/>
    <b v="1"/>
    <b v="0"/>
    <b v="0"/>
    <b v="0"/>
    <b v="0"/>
    <m/>
    <m/>
    <n v="1"/>
    <m/>
    <m/>
    <m/>
    <n v="1"/>
    <m/>
    <m/>
    <m/>
    <m/>
    <m/>
    <x v="1"/>
    <s v="Too busy to get vaccinated"/>
    <m/>
    <m/>
    <m/>
    <m/>
    <m/>
    <m/>
    <b v="1"/>
    <m/>
    <m/>
    <m/>
    <m/>
    <x v="1"/>
    <s v="Hospital for normal delivery"/>
    <m/>
    <m/>
    <m/>
    <m/>
    <m/>
    <b v="1"/>
    <m/>
    <m/>
    <m/>
    <m/>
    <m/>
    <x v="2"/>
    <s v="In person by community workers"/>
    <m/>
    <b v="1"/>
    <m/>
    <m/>
    <m/>
    <m/>
    <m/>
    <m/>
    <m/>
    <s v="Yes"/>
    <s v="Yes"/>
    <s v="No"/>
    <s v="Yes"/>
    <s v="Yes"/>
    <s v="No"/>
    <s v="No"/>
    <s v="Yes"/>
    <s v="No"/>
    <s v="Yes"/>
    <s v="Yes"/>
    <s v="No"/>
    <m/>
    <m/>
    <m/>
    <m/>
    <m/>
    <m/>
    <m/>
    <m/>
    <m/>
    <m/>
    <m/>
    <m/>
    <m/>
    <m/>
    <m/>
    <n v="0"/>
    <x v="1"/>
    <m/>
    <m/>
    <m/>
    <m/>
    <s v="Economic Conflict within community"/>
    <m/>
    <m/>
    <m/>
    <m/>
    <m/>
    <m/>
    <m/>
    <m/>
    <m/>
    <m/>
    <m/>
    <b v="1"/>
    <m/>
    <b v="1"/>
    <m/>
    <m/>
    <m/>
    <m/>
    <s v="Adult Men Children"/>
    <m/>
    <b v="1"/>
    <b v="1"/>
    <m/>
    <m/>
    <m/>
    <m/>
    <m/>
    <m/>
    <m/>
    <m/>
    <m/>
    <m/>
    <s v="قلة العمل وارتفاع تكاليف المعيشة"/>
    <s v="Speaking to a family member Prayer"/>
    <b v="1"/>
    <m/>
    <m/>
    <b v="1"/>
    <m/>
    <m/>
    <m/>
    <m/>
    <m/>
    <m/>
    <m/>
    <m/>
    <s v="Family"/>
    <b v="1"/>
    <m/>
    <m/>
    <m/>
    <m/>
    <m/>
    <m/>
    <m/>
    <m/>
    <m/>
    <m/>
    <m/>
    <s v="Fear of stigma"/>
    <m/>
    <m/>
    <m/>
    <m/>
    <m/>
    <b v="1"/>
    <m/>
    <m/>
    <m/>
    <x v="0"/>
    <m/>
    <s v="Women's and girls'-friendly spaces"/>
    <m/>
    <m/>
    <m/>
    <m/>
    <m/>
    <m/>
    <b v="1"/>
    <m/>
    <m/>
    <m/>
    <m/>
    <m/>
    <m/>
    <m/>
    <x v="2"/>
    <s v="Family member"/>
    <b v="1"/>
    <m/>
    <m/>
    <m/>
    <m/>
    <m/>
    <m/>
    <m/>
    <m/>
    <m/>
    <m/>
    <s v="Friend"/>
    <m/>
    <m/>
    <m/>
    <m/>
    <b v="1"/>
    <m/>
    <m/>
    <m/>
    <m/>
    <m/>
    <s v="Case management with individual counseling"/>
    <m/>
    <m/>
    <b v="1"/>
    <m/>
    <m/>
    <m/>
    <m/>
    <m/>
    <m/>
    <s v="Hospital/clinic"/>
    <m/>
    <m/>
    <m/>
    <m/>
    <m/>
    <b v="1"/>
    <m/>
    <m/>
    <s v="Fear of being identified as survivors"/>
    <b v="1"/>
    <m/>
    <m/>
    <m/>
    <m/>
    <m/>
    <m/>
    <m/>
    <m/>
    <s v="Dropout of school"/>
    <m/>
    <m/>
    <m/>
    <m/>
    <m/>
    <m/>
    <m/>
    <m/>
    <m/>
    <m/>
    <m/>
    <m/>
    <b v="1"/>
    <m/>
    <m/>
    <m/>
    <s v="Parents"/>
    <m/>
    <m/>
    <m/>
    <m/>
    <m/>
    <b v="1"/>
    <m/>
    <m/>
    <m/>
    <m/>
    <m/>
    <m/>
    <m/>
    <m/>
    <m/>
    <s v="Quraan Awareness / educational activities / psychosocial support"/>
    <m/>
    <b v="1"/>
    <m/>
    <m/>
    <b v="1"/>
    <m/>
    <m/>
    <m/>
    <m/>
    <m/>
    <m/>
    <s v="Lack of awareness"/>
    <b v="1"/>
    <m/>
    <m/>
    <m/>
    <m/>
    <m/>
    <m/>
    <m/>
    <m/>
    <m/>
    <s v="Yes"/>
    <m/>
    <s v="No"/>
    <m/>
    <s v="Entertainement activities"/>
    <m/>
    <m/>
    <m/>
    <m/>
    <m/>
    <b v="1"/>
    <m/>
    <m/>
    <m/>
    <m/>
    <m/>
    <s v="I don't know"/>
    <m/>
    <m/>
    <m/>
    <m/>
    <m/>
    <m/>
    <m/>
    <b v="1"/>
    <m/>
    <m/>
    <s v="Salaried work"/>
    <m/>
    <m/>
    <m/>
    <m/>
    <m/>
    <b v="1"/>
    <m/>
    <m/>
    <m/>
    <m/>
    <m/>
    <m/>
    <m/>
    <m/>
    <n v="1500"/>
    <n v="1500"/>
    <x v="40"/>
    <m/>
    <m/>
    <m/>
    <m/>
    <m/>
    <m/>
    <m/>
    <m/>
    <m/>
    <m/>
    <m/>
    <m/>
    <m/>
    <m/>
    <m/>
    <b v="1"/>
    <m/>
    <s v="No"/>
    <m/>
    <m/>
    <m/>
    <m/>
    <m/>
    <m/>
    <m/>
    <m/>
    <m/>
    <s v="No"/>
    <m/>
    <s v="No"/>
    <m/>
    <m/>
    <m/>
    <m/>
    <m/>
    <m/>
    <m/>
    <m/>
    <m/>
    <m/>
    <s v="Participatory (Both wife &amp; Husband)"/>
    <m/>
    <s v="No"/>
    <m/>
    <s v="اهنتمام بالتعليم والصحة والحالة الاجتماعية ونشر فرق توعية "/>
    <s v="Email Suggestion boxes"/>
    <m/>
    <b v="1"/>
    <m/>
    <m/>
    <b v="1"/>
    <m/>
    <m/>
    <m/>
    <m/>
    <s v="In-person from staff"/>
    <b v="1"/>
    <m/>
    <m/>
    <m/>
    <m/>
    <m/>
    <m/>
    <m/>
    <s v="لايوجد "/>
    <s v="uuid:746040da-40a6-4e63-a0f3-80d5588cd87d"/>
    <n v="92473077"/>
    <s v="746040da-40a6-4e63-a0f3-80d5588cd87d"/>
    <d v="2022-02-10T13:28:52"/>
    <n v="244"/>
    <m/>
    <n v="-1"/>
    <m/>
    <m/>
    <s v="202202091909"/>
    <n v="1813"/>
    <s v="nsenumerator"/>
    <n v="648550"/>
  </r>
  <r>
    <s v="2022-02-10T12:49:34.540+03:00"/>
    <s v="2022-02-10T16:26:42.978+03:00"/>
    <s v="0"/>
    <s v="أمينة الحموية"/>
    <s v="MRFS"/>
    <m/>
    <d v="2022-02-10T00:00:00"/>
    <x v="10"/>
    <s v="All"/>
    <s v="Yes"/>
    <s v="Host"/>
    <m/>
    <s v="Primary Caregiver of children &lt;18 years"/>
    <m/>
    <x v="0"/>
    <s v="40-49"/>
    <s v="Wife/Husband"/>
    <s v="Male"/>
    <s v="No members with a disability"/>
    <b v="1"/>
    <m/>
    <m/>
    <m/>
    <m/>
    <m/>
    <m/>
    <s v="Married"/>
    <s v="Intermediate / preparatory"/>
    <n v="0"/>
    <n v="0"/>
    <n v="0"/>
    <n v="1"/>
    <n v="1"/>
    <n v="2"/>
    <n v="0"/>
    <s v="2"/>
    <s v="2"/>
    <s v="4"/>
    <n v="0"/>
    <n v="0"/>
    <n v="0"/>
    <n v="0"/>
    <n v="1"/>
    <n v="0"/>
    <s v="0"/>
    <s v="1"/>
    <s v="1"/>
    <s v="2"/>
    <s v="0"/>
    <s v="3"/>
    <s v="5"/>
    <n v="5"/>
    <s v="Health"/>
    <m/>
    <s v="Income / livelihoods"/>
    <m/>
    <s v="Mental health and psychosocial support"/>
    <m/>
    <s v="Hospital"/>
    <m/>
    <m/>
    <b v="1"/>
    <m/>
    <m/>
    <m/>
    <m/>
    <m/>
    <m/>
    <n v="5"/>
    <x v="1"/>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Other"/>
    <b v="0"/>
    <b v="1"/>
    <b v="0"/>
    <b v="0"/>
    <b v="0"/>
    <b v="1"/>
    <b v="0"/>
    <s v="فيتامينات..متمم غذائي للعظم"/>
    <m/>
    <n v="2"/>
    <m/>
    <m/>
    <m/>
    <n v="2"/>
    <n v="1"/>
    <m/>
    <m/>
    <m/>
    <m/>
    <x v="1"/>
    <s v="Too busy to get vaccinated"/>
    <m/>
    <m/>
    <m/>
    <m/>
    <m/>
    <m/>
    <b v="1"/>
    <m/>
    <m/>
    <m/>
    <m/>
    <x v="1"/>
    <s v="Hospital for normal delivery"/>
    <m/>
    <m/>
    <m/>
    <m/>
    <m/>
    <b v="1"/>
    <m/>
    <m/>
    <m/>
    <m/>
    <m/>
    <x v="2"/>
    <s v="Electronic media"/>
    <m/>
    <m/>
    <m/>
    <m/>
    <b v="1"/>
    <m/>
    <m/>
    <m/>
    <m/>
    <s v="No"/>
    <s v="Yes"/>
    <s v="No"/>
    <s v="No"/>
    <s v="No"/>
    <s v="No"/>
    <s v="Yes"/>
    <s v="No"/>
    <s v="Yes"/>
    <s v="No"/>
    <s v="No"/>
    <s v="No"/>
    <m/>
    <m/>
    <m/>
    <m/>
    <m/>
    <m/>
    <m/>
    <m/>
    <m/>
    <m/>
    <m/>
    <m/>
    <m/>
    <m/>
    <m/>
    <n v="0"/>
    <x v="1"/>
    <m/>
    <m/>
    <m/>
    <m/>
    <s v="Family conflict Fear"/>
    <b v="1"/>
    <m/>
    <m/>
    <m/>
    <m/>
    <m/>
    <m/>
    <m/>
    <m/>
    <m/>
    <m/>
    <m/>
    <b v="1"/>
    <m/>
    <m/>
    <m/>
    <m/>
    <m/>
    <s v="Adult Women Adult Men"/>
    <b v="1"/>
    <b v="1"/>
    <m/>
    <m/>
    <m/>
    <m/>
    <m/>
    <m/>
    <m/>
    <m/>
    <m/>
    <m/>
    <m/>
    <s v="بسبب تأمين احتياجات الأطفال"/>
    <s v="Withdrawal/Isolation"/>
    <m/>
    <m/>
    <m/>
    <m/>
    <m/>
    <m/>
    <m/>
    <m/>
    <b v="1"/>
    <m/>
    <m/>
    <m/>
    <s v="Don't Know"/>
    <m/>
    <m/>
    <m/>
    <m/>
    <m/>
    <m/>
    <m/>
    <m/>
    <m/>
    <m/>
    <b v="1"/>
    <m/>
    <s v="Distance/transportation"/>
    <m/>
    <m/>
    <b v="1"/>
    <m/>
    <m/>
    <m/>
    <m/>
    <m/>
    <m/>
    <x v="0"/>
    <m/>
    <s v="Health care (including reproductive health) Women's and girls'-friendly spaces Education"/>
    <m/>
    <m/>
    <m/>
    <b v="1"/>
    <m/>
    <b v="1"/>
    <b v="1"/>
    <m/>
    <m/>
    <m/>
    <m/>
    <m/>
    <m/>
    <m/>
    <x v="1"/>
    <s v="Family member Friend"/>
    <b v="1"/>
    <m/>
    <m/>
    <m/>
    <b v="1"/>
    <m/>
    <m/>
    <m/>
    <m/>
    <m/>
    <m/>
    <s v="Family member"/>
    <b v="1"/>
    <m/>
    <m/>
    <m/>
    <m/>
    <m/>
    <m/>
    <m/>
    <m/>
    <m/>
    <s v="Women friendly Center"/>
    <b v="1"/>
    <m/>
    <m/>
    <m/>
    <m/>
    <m/>
    <m/>
    <m/>
    <m/>
    <s v="Women's and girls' friendly spaces"/>
    <m/>
    <b v="1"/>
    <m/>
    <m/>
    <m/>
    <m/>
    <m/>
    <m/>
    <s v="Distance to facility Fear of being identified as survivors"/>
    <b v="1"/>
    <b v="1"/>
    <m/>
    <m/>
    <m/>
    <m/>
    <m/>
    <m/>
    <m/>
    <s v="Kidnapping Alcohol/substance misuse"/>
    <b v="1"/>
    <m/>
    <m/>
    <m/>
    <m/>
    <m/>
    <m/>
    <b v="1"/>
    <m/>
    <m/>
    <m/>
    <m/>
    <m/>
    <m/>
    <m/>
    <m/>
    <s v="Judicial or criminal authority"/>
    <m/>
    <m/>
    <m/>
    <m/>
    <m/>
    <m/>
    <m/>
    <b v="1"/>
    <m/>
    <m/>
    <m/>
    <m/>
    <m/>
    <m/>
    <m/>
    <s v="Sport activity Quraan"/>
    <b v="1"/>
    <b v="1"/>
    <m/>
    <m/>
    <m/>
    <m/>
    <m/>
    <m/>
    <m/>
    <m/>
    <m/>
    <s v="No barriers"/>
    <m/>
    <m/>
    <m/>
    <m/>
    <m/>
    <m/>
    <m/>
    <m/>
    <b v="1"/>
    <m/>
    <s v="Yes"/>
    <m/>
    <s v="No"/>
    <m/>
    <s v="Sport activity Quraan Entertainement activities"/>
    <b v="1"/>
    <b v="1"/>
    <m/>
    <m/>
    <m/>
    <b v="1"/>
    <m/>
    <m/>
    <m/>
    <m/>
    <m/>
    <s v="Children separated from their parents Children living on the street Orphans living in the community Child-headed households"/>
    <b v="1"/>
    <b v="1"/>
    <b v="1"/>
    <b v="1"/>
    <m/>
    <m/>
    <m/>
    <m/>
    <m/>
    <m/>
    <s v="Salaried work Petty trading and small business"/>
    <m/>
    <m/>
    <m/>
    <m/>
    <m/>
    <b v="1"/>
    <b v="1"/>
    <m/>
    <m/>
    <m/>
    <m/>
    <m/>
    <m/>
    <m/>
    <n v="1000"/>
    <n v="1000"/>
    <x v="31"/>
    <m/>
    <m/>
    <m/>
    <m/>
    <m/>
    <m/>
    <b v="1"/>
    <m/>
    <m/>
    <m/>
    <m/>
    <m/>
    <m/>
    <m/>
    <m/>
    <m/>
    <m/>
    <s v="No"/>
    <m/>
    <m/>
    <m/>
    <m/>
    <m/>
    <m/>
    <m/>
    <m/>
    <m/>
    <s v="Do not know"/>
    <m/>
    <s v="No"/>
    <m/>
    <m/>
    <m/>
    <m/>
    <m/>
    <m/>
    <m/>
    <m/>
    <m/>
    <m/>
    <s v="Participatory (Both wife &amp; Husband)"/>
    <m/>
    <s v="No"/>
    <m/>
    <s v="دعم التعليم..دعم المرأة وحقوقها..توظيف الشباب"/>
    <s v="Suggestion boxes"/>
    <m/>
    <b v="1"/>
    <m/>
    <m/>
    <m/>
    <m/>
    <m/>
    <m/>
    <m/>
    <s v="In-person from staff"/>
    <b v="1"/>
    <m/>
    <m/>
    <m/>
    <m/>
    <m/>
    <m/>
    <m/>
    <s v="لايوجد"/>
    <s v="uuid:339bea6d-a056-4820-a285-388e1ef6be61"/>
    <n v="92473078"/>
    <s v="339bea6d-a056-4820-a285-388e1ef6be61"/>
    <d v="2022-02-10T13:28:54"/>
    <n v="245"/>
    <m/>
    <n v="-1"/>
    <m/>
    <m/>
    <s v="202202091909"/>
    <n v="13028"/>
    <s v="nsenumerator"/>
    <n v="648550"/>
  </r>
  <r>
    <s v="2022-02-10T12:36:05.035+03:00"/>
    <s v="2022-02-10T13:06:18.837+03:00"/>
    <m/>
    <s v="عكل البكور"/>
    <s v="MRFS"/>
    <m/>
    <d v="2022-02-10T00:00:00"/>
    <x v="10"/>
    <s v="All"/>
    <s v="Yes"/>
    <s v="Host"/>
    <m/>
    <s v="Head of Household"/>
    <m/>
    <x v="1"/>
    <s v="50+"/>
    <s v="Is the Head of household"/>
    <s v="Male"/>
    <s v="No members with a disability"/>
    <b v="1"/>
    <m/>
    <m/>
    <m/>
    <m/>
    <m/>
    <m/>
    <s v="Married"/>
    <s v="Secondary"/>
    <n v="0"/>
    <n v="0"/>
    <n v="0"/>
    <n v="2"/>
    <n v="1"/>
    <n v="2"/>
    <n v="0"/>
    <s v="3"/>
    <s v="2"/>
    <s v="5"/>
    <n v="0"/>
    <n v="0"/>
    <n v="0"/>
    <n v="1"/>
    <n v="2"/>
    <n v="0"/>
    <s v="1"/>
    <s v="2"/>
    <s v="3"/>
    <s v="4"/>
    <s v="0"/>
    <s v="4"/>
    <s v="8"/>
    <n v="8"/>
    <s v="Food and basic needs"/>
    <m/>
    <s v="Income / livelihoods"/>
    <m/>
    <s v="Water, sanitation, and hygiene"/>
    <m/>
    <s v="Hospital"/>
    <m/>
    <m/>
    <b v="1"/>
    <m/>
    <m/>
    <m/>
    <m/>
    <m/>
    <m/>
    <n v="9"/>
    <x v="2"/>
    <s v="No"/>
    <m/>
    <m/>
    <m/>
    <m/>
    <m/>
    <m/>
    <m/>
    <m/>
    <m/>
    <m/>
    <m/>
    <m/>
    <m/>
    <m/>
    <m/>
    <m/>
    <m/>
    <m/>
    <m/>
    <m/>
    <m/>
    <m/>
    <m/>
    <m/>
    <m/>
    <m/>
    <m/>
    <m/>
    <s v="Non communicable diseases (NCD) drugs (chronic, cardiac, diabetes, hyper-tension, asthma) Pediatric medicine"/>
    <b v="0"/>
    <b v="1"/>
    <b v="1"/>
    <b v="0"/>
    <b v="0"/>
    <b v="0"/>
    <b v="0"/>
    <m/>
    <n v="1"/>
    <m/>
    <m/>
    <m/>
    <m/>
    <n v="1"/>
    <m/>
    <m/>
    <m/>
    <m/>
    <m/>
    <x v="1"/>
    <s v="Concerned about side-effects of the COVID-19 vaccine Eumours and misconceptions (people died from the vaccine, it is a conspiracy, Corona is all a lie, etc…)"/>
    <m/>
    <m/>
    <b v="1"/>
    <m/>
    <m/>
    <b v="1"/>
    <m/>
    <m/>
    <m/>
    <m/>
    <m/>
    <x v="1"/>
    <s v="Hospital for normal delivery"/>
    <m/>
    <m/>
    <m/>
    <m/>
    <m/>
    <b v="1"/>
    <m/>
    <m/>
    <m/>
    <m/>
    <m/>
    <x v="2"/>
    <s v="In person at health centers"/>
    <b v="1"/>
    <m/>
    <m/>
    <m/>
    <m/>
    <m/>
    <m/>
    <m/>
    <m/>
    <s v="Yes"/>
    <s v="No"/>
    <s v="Yes"/>
    <s v="No"/>
    <s v="No"/>
    <s v="No"/>
    <s v="Yes"/>
    <s v="No"/>
    <s v="No"/>
    <s v="Yes"/>
    <s v="Yes"/>
    <s v="No"/>
    <m/>
    <m/>
    <m/>
    <m/>
    <m/>
    <m/>
    <m/>
    <m/>
    <m/>
    <m/>
    <m/>
    <m/>
    <m/>
    <m/>
    <m/>
    <n v="0"/>
    <x v="1"/>
    <m/>
    <m/>
    <m/>
    <m/>
    <s v="Economic Conflict within community"/>
    <m/>
    <m/>
    <m/>
    <m/>
    <m/>
    <m/>
    <m/>
    <m/>
    <m/>
    <m/>
    <m/>
    <b v="1"/>
    <m/>
    <b v="1"/>
    <m/>
    <m/>
    <m/>
    <m/>
    <s v="Adult Men Displaced people"/>
    <m/>
    <b v="1"/>
    <m/>
    <m/>
    <m/>
    <b v="1"/>
    <m/>
    <m/>
    <m/>
    <m/>
    <m/>
    <m/>
    <m/>
    <s v="لانهم اكثر عرضة للمشاكل"/>
    <s v="Speaking to a family member"/>
    <b v="1"/>
    <m/>
    <m/>
    <m/>
    <m/>
    <m/>
    <m/>
    <m/>
    <m/>
    <m/>
    <m/>
    <m/>
    <s v="Family"/>
    <b v="1"/>
    <m/>
    <m/>
    <m/>
    <m/>
    <m/>
    <m/>
    <m/>
    <m/>
    <m/>
    <m/>
    <m/>
    <s v="Fear of stigma Distance/transportation"/>
    <m/>
    <m/>
    <b v="1"/>
    <m/>
    <m/>
    <b v="1"/>
    <m/>
    <m/>
    <m/>
    <x v="1"/>
    <m/>
    <s v="Don't know"/>
    <m/>
    <m/>
    <m/>
    <m/>
    <m/>
    <m/>
    <m/>
    <m/>
    <m/>
    <m/>
    <m/>
    <m/>
    <b v="1"/>
    <m/>
    <x v="2"/>
    <s v="Family member"/>
    <b v="1"/>
    <m/>
    <m/>
    <m/>
    <m/>
    <m/>
    <m/>
    <m/>
    <m/>
    <m/>
    <m/>
    <s v="Friend Family member"/>
    <b v="1"/>
    <m/>
    <m/>
    <m/>
    <b v="1"/>
    <m/>
    <m/>
    <m/>
    <m/>
    <m/>
    <s v="Don't Know"/>
    <m/>
    <m/>
    <m/>
    <m/>
    <m/>
    <m/>
    <m/>
    <b v="1"/>
    <m/>
    <m/>
    <m/>
    <m/>
    <m/>
    <m/>
    <m/>
    <m/>
    <m/>
    <m/>
    <s v="Fear of being identified as survivors"/>
    <b v="1"/>
    <m/>
    <m/>
    <m/>
    <m/>
    <m/>
    <m/>
    <m/>
    <m/>
    <s v="Dropout of school"/>
    <m/>
    <m/>
    <m/>
    <m/>
    <m/>
    <m/>
    <m/>
    <m/>
    <m/>
    <m/>
    <m/>
    <m/>
    <b v="1"/>
    <m/>
    <m/>
    <m/>
    <s v="Parents"/>
    <m/>
    <m/>
    <m/>
    <m/>
    <m/>
    <b v="1"/>
    <m/>
    <m/>
    <m/>
    <m/>
    <m/>
    <m/>
    <m/>
    <m/>
    <m/>
    <s v="Quraan"/>
    <m/>
    <b v="1"/>
    <m/>
    <m/>
    <m/>
    <m/>
    <m/>
    <m/>
    <m/>
    <m/>
    <m/>
    <s v="Lack of awareness"/>
    <b v="1"/>
    <m/>
    <m/>
    <m/>
    <m/>
    <m/>
    <m/>
    <m/>
    <m/>
    <m/>
    <s v="Yes"/>
    <m/>
    <s v="No"/>
    <m/>
    <s v="Entertainement activities Quraan"/>
    <m/>
    <b v="1"/>
    <m/>
    <m/>
    <m/>
    <b v="1"/>
    <m/>
    <m/>
    <m/>
    <m/>
    <m/>
    <s v="Children involved in harmful forms of labor"/>
    <m/>
    <m/>
    <m/>
    <m/>
    <b v="1"/>
    <m/>
    <m/>
    <m/>
    <m/>
    <m/>
    <s v="Salaried work"/>
    <m/>
    <m/>
    <m/>
    <m/>
    <m/>
    <b v="1"/>
    <m/>
    <m/>
    <m/>
    <m/>
    <m/>
    <m/>
    <m/>
    <m/>
    <n v="1200"/>
    <n v="1500"/>
    <x v="1"/>
    <m/>
    <m/>
    <m/>
    <m/>
    <b v="1"/>
    <m/>
    <m/>
    <m/>
    <m/>
    <m/>
    <m/>
    <m/>
    <m/>
    <m/>
    <m/>
    <m/>
    <m/>
    <s v="No"/>
    <m/>
    <m/>
    <m/>
    <m/>
    <m/>
    <m/>
    <m/>
    <m/>
    <m/>
    <s v="No"/>
    <m/>
    <s v="No"/>
    <m/>
    <m/>
    <m/>
    <m/>
    <m/>
    <m/>
    <m/>
    <m/>
    <m/>
    <m/>
    <s v="Participatory (Both wife &amp; Husband)"/>
    <m/>
    <s v="No"/>
    <m/>
    <s v="توفير الادوية"/>
    <s v="In-person to MRFS/partner staff SMS/whatsapp"/>
    <b v="1"/>
    <m/>
    <m/>
    <b v="1"/>
    <m/>
    <m/>
    <m/>
    <m/>
    <m/>
    <s v="In-person from staff"/>
    <b v="1"/>
    <m/>
    <m/>
    <m/>
    <m/>
    <m/>
    <m/>
    <m/>
    <s v="لا يوجد"/>
    <s v="uuid:f6615726-ae82-4e54-b0ad-d8326b8b8af5"/>
    <n v="92473079"/>
    <s v="f6615726-ae82-4e54-b0ad-d8326b8b8af5"/>
    <d v="2022-02-10T13:28:54"/>
    <n v="246"/>
    <m/>
    <n v="-1"/>
    <m/>
    <m/>
    <s v="202202091909"/>
    <n v="1813"/>
    <s v="nsenumerator"/>
    <n v="648550"/>
  </r>
  <r>
    <s v="2022-02-10T13:53:39.546+03:00"/>
    <s v="2022-02-10T16:27:45.270+03:00"/>
    <s v="0"/>
    <s v="أمينة الحموية"/>
    <s v="MRFS"/>
    <m/>
    <d v="2022-02-10T00:00:00"/>
    <x v="10"/>
    <s v="All"/>
    <s v="Yes"/>
    <s v="Host"/>
    <m/>
    <s v="Primary Caregiver of children &lt;18 years"/>
    <m/>
    <x v="0"/>
    <s v="18-29"/>
    <s v="Wife/Husband"/>
    <s v="Male"/>
    <s v="Yes PWD has difficulty (with self-care such as) washing all over or dressing"/>
    <m/>
    <m/>
    <m/>
    <m/>
    <m/>
    <b v="1"/>
    <m/>
    <s v="Married"/>
    <s v="Intermediate / preparatory"/>
    <n v="0"/>
    <n v="0"/>
    <n v="0"/>
    <n v="0"/>
    <n v="0"/>
    <n v="1"/>
    <n v="0"/>
    <s v="0"/>
    <s v="1"/>
    <s v="1"/>
    <n v="0"/>
    <n v="2"/>
    <n v="2"/>
    <n v="0"/>
    <n v="1"/>
    <n v="0"/>
    <s v="4"/>
    <s v="1"/>
    <s v="5"/>
    <s v="4"/>
    <s v="2"/>
    <s v="2"/>
    <s v="6"/>
    <n v="6"/>
    <s v="Food and basic needs"/>
    <m/>
    <s v="Income / livelihoods"/>
    <m/>
    <s v="Health"/>
    <m/>
    <s v="Hospital"/>
    <m/>
    <m/>
    <b v="1"/>
    <m/>
    <m/>
    <m/>
    <m/>
    <m/>
    <m/>
    <n v="5"/>
    <x v="2"/>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surgery/ C-section"/>
    <m/>
    <m/>
    <m/>
    <m/>
    <m/>
    <m/>
    <b v="1"/>
    <m/>
    <m/>
    <m/>
    <m/>
    <x v="1"/>
    <s v="In person at health centers Social media"/>
    <b v="1"/>
    <m/>
    <b v="1"/>
    <m/>
    <m/>
    <m/>
    <m/>
    <s v="فيسبوك"/>
    <m/>
    <s v="No"/>
    <s v="No"/>
    <s v="No"/>
    <s v="No"/>
    <s v="Yes"/>
    <s v="No"/>
    <s v="Yes"/>
    <s v="No"/>
    <s v="Yes"/>
    <s v="No"/>
    <s v="Yes"/>
    <s v="No"/>
    <m/>
    <s v="Yes"/>
    <s v="No"/>
    <s v="Yes"/>
    <s v="No"/>
    <s v="No"/>
    <s v="Yes"/>
    <s v="Yes"/>
    <s v="Yes"/>
    <s v="No"/>
    <s v="No"/>
    <s v="Yes"/>
    <s v="No"/>
    <s v="No"/>
    <s v="No"/>
    <n v="6"/>
    <x v="2"/>
    <n v="2"/>
    <s v="2"/>
    <m/>
    <m/>
    <s v="No problems"/>
    <m/>
    <m/>
    <m/>
    <m/>
    <m/>
    <m/>
    <m/>
    <m/>
    <m/>
    <m/>
    <m/>
    <m/>
    <m/>
    <m/>
    <m/>
    <m/>
    <b v="1"/>
    <m/>
    <m/>
    <m/>
    <m/>
    <m/>
    <m/>
    <m/>
    <m/>
    <m/>
    <m/>
    <m/>
    <m/>
    <m/>
    <m/>
    <m/>
    <m/>
    <m/>
    <m/>
    <m/>
    <m/>
    <m/>
    <m/>
    <m/>
    <m/>
    <m/>
    <m/>
    <m/>
    <m/>
    <m/>
    <s v="Family"/>
    <b v="1"/>
    <m/>
    <m/>
    <m/>
    <m/>
    <m/>
    <m/>
    <m/>
    <m/>
    <m/>
    <m/>
    <m/>
    <s v="Services not relevant"/>
    <m/>
    <m/>
    <m/>
    <m/>
    <b v="1"/>
    <m/>
    <m/>
    <m/>
    <m/>
    <x v="1"/>
    <m/>
    <s v="Health care (including reproductive health) Women's and girls'-friendly spaces Education Cash Vouchers"/>
    <m/>
    <m/>
    <m/>
    <b v="1"/>
    <m/>
    <b v="1"/>
    <b v="1"/>
    <m/>
    <m/>
    <b v="1"/>
    <m/>
    <m/>
    <m/>
    <m/>
    <x v="2"/>
    <s v="Family member"/>
    <b v="1"/>
    <m/>
    <m/>
    <m/>
    <m/>
    <m/>
    <m/>
    <m/>
    <m/>
    <m/>
    <m/>
    <s v="Family member Friend"/>
    <b v="1"/>
    <m/>
    <m/>
    <m/>
    <b v="1"/>
    <m/>
    <m/>
    <m/>
    <m/>
    <m/>
    <s v="Women friendly Center Skills building"/>
    <b v="1"/>
    <m/>
    <m/>
    <b v="1"/>
    <m/>
    <m/>
    <m/>
    <m/>
    <m/>
    <s v="School Women's and girls' friendly spaces"/>
    <b v="1"/>
    <b v="1"/>
    <m/>
    <m/>
    <m/>
    <m/>
    <m/>
    <m/>
    <s v="Distance to facility No availability of confidential support"/>
    <m/>
    <b v="1"/>
    <m/>
    <b v="1"/>
    <m/>
    <m/>
    <m/>
    <m/>
    <m/>
    <s v="Neglect Being orphaned Child labour"/>
    <m/>
    <b v="1"/>
    <m/>
    <m/>
    <b v="1"/>
    <m/>
    <b v="1"/>
    <m/>
    <m/>
    <m/>
    <m/>
    <m/>
    <m/>
    <m/>
    <m/>
    <m/>
    <s v="Women and Child support centers Judicial or criminal authority"/>
    <m/>
    <m/>
    <m/>
    <m/>
    <m/>
    <m/>
    <m/>
    <b v="1"/>
    <m/>
    <m/>
    <b v="1"/>
    <m/>
    <m/>
    <m/>
    <m/>
    <s v="Awareness / educational activities / psychosocial support Sport activity Quraan Entertainement activities"/>
    <b v="1"/>
    <b v="1"/>
    <m/>
    <m/>
    <b v="1"/>
    <b v="1"/>
    <m/>
    <m/>
    <m/>
    <m/>
    <m/>
    <s v="No barriers"/>
    <m/>
    <m/>
    <m/>
    <m/>
    <m/>
    <m/>
    <m/>
    <m/>
    <b v="1"/>
    <m/>
    <s v="Yes"/>
    <m/>
    <s v="No"/>
    <m/>
    <s v="Hand crafts"/>
    <m/>
    <m/>
    <b v="1"/>
    <m/>
    <m/>
    <m/>
    <m/>
    <m/>
    <m/>
    <m/>
    <m/>
    <s v="Children separated from their parents Children living on the street Orphans living in the community Children who have been associated with fighting forces"/>
    <b v="1"/>
    <b v="1"/>
    <b v="1"/>
    <m/>
    <m/>
    <b v="1"/>
    <m/>
    <m/>
    <m/>
    <m/>
    <s v="Humanitarian assistance Sale of livestock and animal products"/>
    <m/>
    <m/>
    <b v="1"/>
    <m/>
    <m/>
    <m/>
    <m/>
    <m/>
    <b v="1"/>
    <m/>
    <m/>
    <m/>
    <m/>
    <m/>
    <n v="1200"/>
    <n v="1200"/>
    <x v="14"/>
    <m/>
    <m/>
    <m/>
    <m/>
    <m/>
    <b v="1"/>
    <b v="1"/>
    <m/>
    <m/>
    <m/>
    <m/>
    <m/>
    <m/>
    <m/>
    <m/>
    <m/>
    <m/>
    <s v="Yes"/>
    <s v="Cash/voucher"/>
    <m/>
    <m/>
    <m/>
    <b v="1"/>
    <m/>
    <m/>
    <m/>
    <m/>
    <s v="No"/>
    <m/>
    <s v="No"/>
    <m/>
    <m/>
    <m/>
    <m/>
    <m/>
    <m/>
    <m/>
    <m/>
    <m/>
    <m/>
    <s v="Decided by women / wife only"/>
    <m/>
    <s v="No"/>
    <m/>
    <s v="تأمين احتياجات الأساسية للأسرة(اغذية_تدفئة)_x000a_تأمين وصول آمن للمشافي خارج سوريا_x000a_تأمين مراكز تمكين المرأة وزيادة المشاريع"/>
    <s v="Suggestion boxes"/>
    <m/>
    <b v="1"/>
    <m/>
    <m/>
    <m/>
    <m/>
    <m/>
    <m/>
    <m/>
    <s v="Social media messaging (e.g. Facebook)"/>
    <m/>
    <m/>
    <m/>
    <m/>
    <b v="1"/>
    <m/>
    <m/>
    <m/>
    <s v="تقييم احتياجات الناس بشكل كامل"/>
    <s v="uuid:511b36d0-6293-4e8f-a05b-6feefc8c8b41"/>
    <n v="92473081"/>
    <s v="511b36d0-6293-4e8f-a05b-6feefc8c8b41"/>
    <d v="2022-02-10T13:28:54"/>
    <n v="247"/>
    <m/>
    <n v="-1"/>
    <m/>
    <m/>
    <s v="202202091909"/>
    <n v="9246"/>
    <s v="nsenumerator"/>
    <n v="648550"/>
  </r>
  <r>
    <s v="2022-02-10T13:07:08.847+03:00"/>
    <s v="2022-02-10T13:36:14.558+03:00"/>
    <m/>
    <s v="عكل البكور"/>
    <s v="MRFS"/>
    <m/>
    <d v="2022-02-10T00:00:00"/>
    <x v="10"/>
    <s v="All"/>
    <s v="Yes"/>
    <s v="IDP"/>
    <d v="2016-08-25T00:00:00"/>
    <s v="Head of Household"/>
    <m/>
    <x v="1"/>
    <s v="18-29"/>
    <s v="Is the Head of household"/>
    <s v="Male"/>
    <s v="No members with a disability"/>
    <b v="1"/>
    <m/>
    <m/>
    <m/>
    <m/>
    <m/>
    <m/>
    <s v="Married"/>
    <s v="Secondary"/>
    <n v="0"/>
    <n v="0"/>
    <n v="0"/>
    <n v="0"/>
    <n v="0"/>
    <n v="1"/>
    <n v="0"/>
    <s v="0"/>
    <s v="1"/>
    <s v="1"/>
    <n v="0"/>
    <n v="2"/>
    <n v="0"/>
    <n v="0"/>
    <n v="1"/>
    <n v="0"/>
    <s v="2"/>
    <s v="1"/>
    <s v="3"/>
    <s v="2"/>
    <s v="2"/>
    <s v="2"/>
    <s v="4"/>
    <n v="4"/>
    <s v="Food and basic needs"/>
    <m/>
    <s v="Food and basic needs"/>
    <m/>
    <s v="Income / livelihoods"/>
    <m/>
    <s v="Primary Health care unit-outpatient only (PHCU)"/>
    <b v="1"/>
    <m/>
    <m/>
    <m/>
    <m/>
    <m/>
    <m/>
    <m/>
    <m/>
    <n v="2"/>
    <x v="1"/>
    <s v="Yes"/>
    <s v="Most types of medicines are not available in the market Inaccessible due to cost"/>
    <b v="0"/>
    <b v="1"/>
    <b v="0"/>
    <b v="1"/>
    <b v="0"/>
    <b v="0"/>
    <b v="0"/>
    <b v="0"/>
    <b v="0"/>
    <b v="0"/>
    <m/>
    <s v="Unable to reach health facility due to lack of transport and distance"/>
    <b v="1"/>
    <b v="0"/>
    <b v="0"/>
    <b v="0"/>
    <b v="0"/>
    <b v="0"/>
    <b v="0"/>
    <b v="0"/>
    <b v="0"/>
    <b v="0"/>
    <b v="0"/>
    <b v="0"/>
    <b v="0"/>
    <b v="0"/>
    <m/>
    <s v="Antibiotic Pediatric medicine"/>
    <b v="0"/>
    <b v="0"/>
    <b v="1"/>
    <b v="0"/>
    <b v="1"/>
    <b v="0"/>
    <b v="0"/>
    <m/>
    <m/>
    <m/>
    <m/>
    <m/>
    <m/>
    <n v="1"/>
    <m/>
    <m/>
    <m/>
    <m/>
    <m/>
    <x v="1"/>
    <s v="Concerned about side-effects of the COVID-19 vaccine Eumours and misconceptions (people died from the vaccine, it is a conspiracy, Corona is all a lie, etc…)"/>
    <m/>
    <m/>
    <b v="1"/>
    <m/>
    <m/>
    <b v="1"/>
    <m/>
    <m/>
    <m/>
    <m/>
    <m/>
    <x v="1"/>
    <s v="Hospital for normal delivery"/>
    <m/>
    <m/>
    <m/>
    <m/>
    <m/>
    <b v="1"/>
    <m/>
    <m/>
    <m/>
    <m/>
    <m/>
    <x v="1"/>
    <s v="Social media In person at health centers"/>
    <b v="1"/>
    <m/>
    <b v="1"/>
    <m/>
    <m/>
    <m/>
    <m/>
    <s v="فيسبوك"/>
    <m/>
    <s v="No"/>
    <s v="No"/>
    <s v="No"/>
    <s v="No"/>
    <s v="No"/>
    <s v="No"/>
    <s v="Yes"/>
    <s v="No"/>
    <s v="Yes"/>
    <s v="Yes"/>
    <s v="Yes"/>
    <s v="No"/>
    <m/>
    <s v="Yes"/>
    <s v="No"/>
    <s v="No"/>
    <s v="No"/>
    <s v="No"/>
    <s v="No"/>
    <s v="Yes"/>
    <s v="Yes"/>
    <s v="No"/>
    <s v="No"/>
    <s v="No"/>
    <s v="No"/>
    <s v="No"/>
    <s v="No"/>
    <n v="3"/>
    <x v="1"/>
    <n v="2"/>
    <s v="2"/>
    <m/>
    <m/>
    <s v="Family conflict"/>
    <m/>
    <m/>
    <m/>
    <m/>
    <m/>
    <m/>
    <m/>
    <m/>
    <m/>
    <m/>
    <m/>
    <m/>
    <b v="1"/>
    <m/>
    <m/>
    <m/>
    <m/>
    <m/>
    <s v="Adult Men"/>
    <m/>
    <b v="1"/>
    <m/>
    <m/>
    <m/>
    <m/>
    <m/>
    <m/>
    <m/>
    <m/>
    <m/>
    <m/>
    <m/>
    <s v="مشاكل اقتصادية"/>
    <s v="Speaking to a family member Speaking to a friend"/>
    <b v="1"/>
    <b v="1"/>
    <m/>
    <m/>
    <m/>
    <m/>
    <m/>
    <m/>
    <m/>
    <m/>
    <m/>
    <m/>
    <s v="Friends"/>
    <m/>
    <b v="1"/>
    <m/>
    <m/>
    <m/>
    <m/>
    <m/>
    <m/>
    <m/>
    <m/>
    <m/>
    <m/>
    <s v="Fear of stigma"/>
    <m/>
    <m/>
    <m/>
    <m/>
    <m/>
    <b v="1"/>
    <m/>
    <m/>
    <m/>
    <x v="0"/>
    <m/>
    <s v="Cash Vouchers Food aid / food distributions"/>
    <b v="1"/>
    <m/>
    <m/>
    <m/>
    <m/>
    <m/>
    <m/>
    <m/>
    <m/>
    <b v="1"/>
    <m/>
    <m/>
    <m/>
    <m/>
    <x v="2"/>
    <s v="Family member"/>
    <b v="1"/>
    <m/>
    <m/>
    <m/>
    <m/>
    <m/>
    <m/>
    <m/>
    <m/>
    <m/>
    <m/>
    <s v="Friend Family member"/>
    <b v="1"/>
    <m/>
    <m/>
    <m/>
    <b v="1"/>
    <m/>
    <m/>
    <m/>
    <m/>
    <m/>
    <s v="Education Income-generating activities/vocational training"/>
    <m/>
    <m/>
    <m/>
    <m/>
    <b v="1"/>
    <m/>
    <m/>
    <m/>
    <m/>
    <s v="Women's and girls' friendly spaces"/>
    <m/>
    <b v="1"/>
    <m/>
    <m/>
    <m/>
    <m/>
    <m/>
    <m/>
    <s v="Fear of being identified as survivors"/>
    <b v="1"/>
    <m/>
    <m/>
    <m/>
    <m/>
    <m/>
    <m/>
    <m/>
    <m/>
    <s v="Dropout of school"/>
    <m/>
    <m/>
    <m/>
    <m/>
    <m/>
    <m/>
    <m/>
    <m/>
    <m/>
    <m/>
    <m/>
    <m/>
    <b v="1"/>
    <m/>
    <m/>
    <m/>
    <s v="Parents"/>
    <m/>
    <m/>
    <m/>
    <m/>
    <m/>
    <b v="1"/>
    <m/>
    <m/>
    <m/>
    <m/>
    <m/>
    <m/>
    <m/>
    <m/>
    <m/>
    <s v="None"/>
    <m/>
    <m/>
    <m/>
    <m/>
    <m/>
    <m/>
    <m/>
    <m/>
    <b v="1"/>
    <m/>
    <m/>
    <s v="Do not need services"/>
    <m/>
    <m/>
    <m/>
    <m/>
    <m/>
    <m/>
    <b v="1"/>
    <m/>
    <m/>
    <m/>
    <s v="Not applicable (no child of school going age)"/>
    <m/>
    <s v="Not applicable (no child of school going age)"/>
    <m/>
    <s v="Entertainement activities"/>
    <m/>
    <m/>
    <m/>
    <m/>
    <m/>
    <b v="1"/>
    <m/>
    <m/>
    <m/>
    <m/>
    <m/>
    <s v="Children who have been associated with fighting forces Children involved in harmful forms of labor"/>
    <m/>
    <m/>
    <m/>
    <m/>
    <b v="1"/>
    <b v="1"/>
    <m/>
    <m/>
    <m/>
    <m/>
    <s v="Skilled labour"/>
    <m/>
    <m/>
    <m/>
    <m/>
    <b v="1"/>
    <m/>
    <m/>
    <m/>
    <m/>
    <m/>
    <m/>
    <m/>
    <m/>
    <m/>
    <n v="1500"/>
    <n v="1500"/>
    <x v="40"/>
    <m/>
    <m/>
    <m/>
    <m/>
    <m/>
    <m/>
    <m/>
    <m/>
    <m/>
    <m/>
    <m/>
    <m/>
    <m/>
    <m/>
    <m/>
    <b v="1"/>
    <m/>
    <s v="Yes"/>
    <s v="Food baskets"/>
    <b v="1"/>
    <m/>
    <m/>
    <m/>
    <m/>
    <m/>
    <m/>
    <m/>
    <s v="No"/>
    <m/>
    <s v="No"/>
    <m/>
    <m/>
    <m/>
    <m/>
    <m/>
    <m/>
    <m/>
    <m/>
    <m/>
    <m/>
    <s v="Participatory (Both wife &amp; Husband)"/>
    <m/>
    <s v="No"/>
    <m/>
    <s v="1 دعم مرضى الكبد والاحالة المرضية للخارج الدولة  2 دعم اصحاب الامراض العصبية 3 توفير فرق توعية اكثر "/>
    <s v="In-person to MRFS/partner staff"/>
    <b v="1"/>
    <m/>
    <m/>
    <m/>
    <m/>
    <m/>
    <m/>
    <m/>
    <m/>
    <s v="In-person from staff"/>
    <b v="1"/>
    <m/>
    <m/>
    <m/>
    <m/>
    <m/>
    <m/>
    <m/>
    <s v="لايوجد "/>
    <s v="uuid:fa045c7e-4170-4ae1-90f0-a8ca25f23461"/>
    <n v="92473083"/>
    <s v="fa045c7e-4170-4ae1-90f0-a8ca25f23461"/>
    <d v="2022-02-10T13:28:55"/>
    <n v="248"/>
    <m/>
    <n v="-1"/>
    <m/>
    <m/>
    <s v="202202091909"/>
    <n v="1746"/>
    <s v="nsenumerator"/>
    <n v="648550"/>
  </r>
  <r>
    <s v="2022-02-10T15:04:13.887+03:00"/>
    <s v="2022-02-10T16:28:44.442+03:00"/>
    <s v="0"/>
    <s v="أمينة الحموية"/>
    <s v="MRFS"/>
    <m/>
    <d v="2022-02-10T00:00:00"/>
    <x v="10"/>
    <s v="All"/>
    <s v="Yes"/>
    <s v="IDP"/>
    <d v="2019-12-01T00:00:00"/>
    <s v="Primary Caregiver of children &lt;18 years"/>
    <m/>
    <x v="0"/>
    <s v="30-39"/>
    <s v="Wife/Husband"/>
    <s v="Male"/>
    <s v="Yes, PWD, has difficulty seeing even with glasses"/>
    <m/>
    <b v="1"/>
    <m/>
    <m/>
    <m/>
    <m/>
    <m/>
    <s v="Married"/>
    <s v="Secondary"/>
    <n v="0"/>
    <n v="0"/>
    <n v="0"/>
    <n v="0"/>
    <n v="0"/>
    <n v="1"/>
    <n v="0"/>
    <s v="0"/>
    <s v="1"/>
    <s v="1"/>
    <n v="0"/>
    <n v="2"/>
    <n v="2"/>
    <n v="1"/>
    <n v="1"/>
    <n v="0"/>
    <s v="5"/>
    <s v="1"/>
    <s v="6"/>
    <s v="5"/>
    <s v="2"/>
    <s v="2"/>
    <s v="7"/>
    <n v="7"/>
    <s v="No needs"/>
    <m/>
    <m/>
    <m/>
    <m/>
    <m/>
    <s v="Hospital"/>
    <m/>
    <m/>
    <b v="1"/>
    <m/>
    <m/>
    <m/>
    <m/>
    <m/>
    <m/>
    <n v="10"/>
    <x v="2"/>
    <s v="No"/>
    <m/>
    <m/>
    <m/>
    <m/>
    <m/>
    <m/>
    <m/>
    <m/>
    <m/>
    <m/>
    <m/>
    <m/>
    <m/>
    <m/>
    <m/>
    <m/>
    <m/>
    <m/>
    <m/>
    <m/>
    <m/>
    <m/>
    <m/>
    <m/>
    <m/>
    <m/>
    <m/>
    <m/>
    <s v="Reproductive health medicines Antibiotic"/>
    <b v="0"/>
    <b v="0"/>
    <b v="0"/>
    <b v="1"/>
    <b v="1"/>
    <b v="0"/>
    <b v="0"/>
    <m/>
    <m/>
    <n v="3"/>
    <m/>
    <m/>
    <m/>
    <m/>
    <m/>
    <m/>
    <m/>
    <m/>
    <m/>
    <x v="1"/>
    <s v="Too busy to get vaccinated"/>
    <m/>
    <m/>
    <m/>
    <m/>
    <m/>
    <m/>
    <b v="1"/>
    <m/>
    <m/>
    <m/>
    <m/>
    <x v="1"/>
    <s v="Hospital for surgery/ C-section"/>
    <m/>
    <m/>
    <m/>
    <m/>
    <m/>
    <m/>
    <b v="1"/>
    <m/>
    <m/>
    <m/>
    <m/>
    <x v="2"/>
    <s v="In person at health centers"/>
    <b v="1"/>
    <m/>
    <m/>
    <m/>
    <m/>
    <m/>
    <m/>
    <m/>
    <m/>
    <s v="No"/>
    <s v="No"/>
    <s v="Yes"/>
    <s v="Yes"/>
    <s v="No"/>
    <s v="No"/>
    <s v="No"/>
    <s v="No"/>
    <s v="No"/>
    <s v="Yes"/>
    <s v="Yes"/>
    <s v="No"/>
    <m/>
    <s v="Yes"/>
    <s v="No"/>
    <s v="Yes"/>
    <s v="No"/>
    <s v="No"/>
    <s v="Yes"/>
    <s v="No"/>
    <s v="No"/>
    <s v="No"/>
    <s v="Yes"/>
    <s v="Yes"/>
    <s v="No"/>
    <s v="No"/>
    <s v="No"/>
    <n v="5"/>
    <x v="2"/>
    <n v="2"/>
    <s v="2"/>
    <m/>
    <m/>
    <s v="No problems"/>
    <m/>
    <m/>
    <m/>
    <m/>
    <m/>
    <m/>
    <m/>
    <m/>
    <m/>
    <m/>
    <m/>
    <m/>
    <m/>
    <m/>
    <m/>
    <m/>
    <b v="1"/>
    <m/>
    <m/>
    <m/>
    <m/>
    <m/>
    <m/>
    <m/>
    <m/>
    <m/>
    <m/>
    <m/>
    <m/>
    <m/>
    <m/>
    <m/>
    <m/>
    <m/>
    <m/>
    <m/>
    <m/>
    <m/>
    <m/>
    <m/>
    <m/>
    <m/>
    <m/>
    <m/>
    <m/>
    <m/>
    <s v="Family"/>
    <b v="1"/>
    <m/>
    <m/>
    <m/>
    <m/>
    <m/>
    <m/>
    <m/>
    <m/>
    <m/>
    <m/>
    <m/>
    <s v="Don't Know"/>
    <m/>
    <m/>
    <m/>
    <m/>
    <m/>
    <m/>
    <m/>
    <b v="1"/>
    <m/>
    <x v="0"/>
    <m/>
    <s v="Don't know"/>
    <m/>
    <m/>
    <m/>
    <m/>
    <m/>
    <m/>
    <m/>
    <m/>
    <m/>
    <m/>
    <m/>
    <m/>
    <b v="1"/>
    <m/>
    <x v="1"/>
    <s v="Family member"/>
    <b v="1"/>
    <m/>
    <m/>
    <m/>
    <m/>
    <m/>
    <m/>
    <m/>
    <m/>
    <m/>
    <m/>
    <s v="Family member"/>
    <b v="1"/>
    <m/>
    <m/>
    <m/>
    <m/>
    <m/>
    <m/>
    <m/>
    <m/>
    <m/>
    <s v="Women friendly Center"/>
    <b v="1"/>
    <m/>
    <m/>
    <m/>
    <m/>
    <m/>
    <m/>
    <m/>
    <m/>
    <s v="Women's and girls' friendly spaces"/>
    <m/>
    <b v="1"/>
    <m/>
    <m/>
    <m/>
    <m/>
    <m/>
    <m/>
    <s v="Fear of being identified as survivors"/>
    <b v="1"/>
    <m/>
    <m/>
    <m/>
    <m/>
    <m/>
    <m/>
    <m/>
    <m/>
    <s v="Kidnapping Child labour"/>
    <b v="1"/>
    <b v="1"/>
    <m/>
    <m/>
    <m/>
    <m/>
    <m/>
    <m/>
    <m/>
    <m/>
    <m/>
    <m/>
    <m/>
    <m/>
    <m/>
    <m/>
    <s v="Parents"/>
    <m/>
    <m/>
    <m/>
    <m/>
    <m/>
    <b v="1"/>
    <m/>
    <m/>
    <m/>
    <m/>
    <m/>
    <m/>
    <m/>
    <m/>
    <m/>
    <s v="None"/>
    <m/>
    <m/>
    <m/>
    <m/>
    <m/>
    <m/>
    <m/>
    <m/>
    <b v="1"/>
    <m/>
    <m/>
    <s v="No services"/>
    <m/>
    <m/>
    <m/>
    <m/>
    <m/>
    <b v="1"/>
    <m/>
    <m/>
    <m/>
    <m/>
    <s v="Yes"/>
    <m/>
    <s v="No"/>
    <m/>
    <s v="Quraan Hand crafts"/>
    <m/>
    <b v="1"/>
    <b v="1"/>
    <m/>
    <m/>
    <m/>
    <m/>
    <m/>
    <m/>
    <m/>
    <m/>
    <s v="Orphans living in the community Children living on the street"/>
    <m/>
    <b v="1"/>
    <b v="1"/>
    <m/>
    <m/>
    <m/>
    <m/>
    <m/>
    <m/>
    <m/>
    <s v="Skilled labour"/>
    <m/>
    <m/>
    <m/>
    <m/>
    <b v="1"/>
    <m/>
    <m/>
    <m/>
    <m/>
    <m/>
    <m/>
    <m/>
    <m/>
    <m/>
    <n v="7000"/>
    <n v="5000"/>
    <x v="40"/>
    <m/>
    <m/>
    <m/>
    <m/>
    <m/>
    <m/>
    <m/>
    <m/>
    <m/>
    <m/>
    <m/>
    <m/>
    <m/>
    <m/>
    <m/>
    <b v="1"/>
    <m/>
    <s v="Yes"/>
    <s v="Cash/voucher"/>
    <m/>
    <m/>
    <m/>
    <b v="1"/>
    <m/>
    <m/>
    <m/>
    <m/>
    <s v="No"/>
    <m/>
    <s v="No"/>
    <m/>
    <m/>
    <m/>
    <m/>
    <m/>
    <m/>
    <m/>
    <m/>
    <m/>
    <m/>
    <s v="Decided by men / husband only"/>
    <m/>
    <s v="No"/>
    <m/>
    <s v="توفير انشطة للأطفال_x000a_تقديم دعم نفسي ومعنوي للمرأة ورعاية حقوقها"/>
    <s v="Suggestion boxes"/>
    <m/>
    <b v="1"/>
    <m/>
    <m/>
    <m/>
    <m/>
    <m/>
    <m/>
    <m/>
    <s v="In-person from staff"/>
    <b v="1"/>
    <m/>
    <m/>
    <m/>
    <m/>
    <m/>
    <m/>
    <m/>
    <s v="لايوجد"/>
    <s v="uuid:eb747733-7d2b-44a2-a096-0f10867c1b88"/>
    <n v="92473085"/>
    <s v="eb747733-7d2b-44a2-a096-0f10867c1b88"/>
    <d v="2022-02-10T13:28:55"/>
    <n v="249"/>
    <m/>
    <n v="-1"/>
    <m/>
    <m/>
    <s v="202202091909"/>
    <n v="5071"/>
    <s v="nsenumerator"/>
    <n v="648550"/>
  </r>
  <r>
    <s v="2022-02-10T14:35:07.558+03:00"/>
    <s v="2022-02-10T14:58:59.972+03:00"/>
    <s v="0"/>
    <s v="عكل البكور"/>
    <s v="MRFS"/>
    <m/>
    <d v="2022-02-10T00:00:00"/>
    <x v="10"/>
    <s v="All"/>
    <s v="Yes"/>
    <s v="Host"/>
    <m/>
    <s v="Head of Household"/>
    <m/>
    <x v="1"/>
    <s v="40-49"/>
    <s v="Is the Head of household"/>
    <s v="Male"/>
    <s v="No members with a disability"/>
    <b v="1"/>
    <m/>
    <m/>
    <m/>
    <m/>
    <m/>
    <m/>
    <s v="Married"/>
    <s v="Intermediate / preparatory"/>
    <n v="0"/>
    <n v="0"/>
    <n v="0"/>
    <n v="1"/>
    <n v="0"/>
    <n v="1"/>
    <n v="0"/>
    <s v="1"/>
    <s v="1"/>
    <s v="2"/>
    <n v="0"/>
    <n v="0"/>
    <n v="0"/>
    <n v="0"/>
    <n v="1"/>
    <n v="0"/>
    <s v="0"/>
    <s v="1"/>
    <s v="1"/>
    <s v="1"/>
    <s v="0"/>
    <s v="2"/>
    <s v="3"/>
    <n v="3"/>
    <s v="Food and basic needs"/>
    <m/>
    <s v="Shelter / housing"/>
    <m/>
    <s v="Health"/>
    <m/>
    <s v="Hospital"/>
    <m/>
    <m/>
    <b v="1"/>
    <m/>
    <m/>
    <m/>
    <m/>
    <m/>
    <m/>
    <n v="20"/>
    <x v="2"/>
    <s v="No"/>
    <m/>
    <m/>
    <m/>
    <m/>
    <m/>
    <m/>
    <m/>
    <m/>
    <m/>
    <m/>
    <m/>
    <m/>
    <m/>
    <m/>
    <m/>
    <m/>
    <m/>
    <m/>
    <m/>
    <m/>
    <m/>
    <m/>
    <m/>
    <m/>
    <m/>
    <m/>
    <m/>
    <m/>
    <s v="Drugs are mostly available"/>
    <b v="1"/>
    <b v="0"/>
    <b v="0"/>
    <b v="0"/>
    <b v="0"/>
    <b v="0"/>
    <b v="0"/>
    <m/>
    <m/>
    <m/>
    <m/>
    <m/>
    <m/>
    <m/>
    <m/>
    <m/>
    <m/>
    <m/>
    <m/>
    <x v="1"/>
    <s v="Uncertain if the COVID-19 vaccine will be effective"/>
    <m/>
    <b v="1"/>
    <m/>
    <m/>
    <m/>
    <m/>
    <m/>
    <m/>
    <m/>
    <m/>
    <m/>
    <x v="1"/>
    <s v="Hospital for normal delivery"/>
    <m/>
    <m/>
    <m/>
    <m/>
    <m/>
    <b v="1"/>
    <m/>
    <m/>
    <m/>
    <m/>
    <m/>
    <x v="2"/>
    <s v="In person at health centers"/>
    <b v="1"/>
    <m/>
    <m/>
    <m/>
    <m/>
    <m/>
    <m/>
    <m/>
    <m/>
    <s v="Yes"/>
    <s v="No"/>
    <s v="Yes"/>
    <s v="Yes"/>
    <s v="No"/>
    <s v="No"/>
    <s v="No"/>
    <s v="No"/>
    <s v="Yes"/>
    <s v="Yes"/>
    <s v="Yes"/>
    <s v="No"/>
    <m/>
    <m/>
    <m/>
    <m/>
    <m/>
    <m/>
    <m/>
    <m/>
    <m/>
    <m/>
    <m/>
    <m/>
    <m/>
    <m/>
    <m/>
    <n v="0"/>
    <x v="1"/>
    <m/>
    <m/>
    <m/>
    <m/>
    <s v="Anger Anxiety"/>
    <m/>
    <b v="1"/>
    <m/>
    <m/>
    <m/>
    <b v="1"/>
    <m/>
    <m/>
    <m/>
    <m/>
    <m/>
    <m/>
    <m/>
    <m/>
    <m/>
    <m/>
    <m/>
    <m/>
    <s v="Adult Men"/>
    <m/>
    <b v="1"/>
    <m/>
    <m/>
    <m/>
    <m/>
    <m/>
    <m/>
    <m/>
    <m/>
    <m/>
    <m/>
    <m/>
    <s v="ظروف الحياة"/>
    <s v="Speaking to a family member"/>
    <b v="1"/>
    <m/>
    <m/>
    <m/>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labour"/>
    <m/>
    <b v="1"/>
    <m/>
    <m/>
    <m/>
    <m/>
    <m/>
    <m/>
    <m/>
    <m/>
    <m/>
    <m/>
    <m/>
    <m/>
    <m/>
    <m/>
    <s v="School teachers"/>
    <m/>
    <m/>
    <m/>
    <m/>
    <b v="1"/>
    <m/>
    <m/>
    <m/>
    <m/>
    <m/>
    <m/>
    <m/>
    <m/>
    <m/>
    <m/>
    <s v="None"/>
    <m/>
    <m/>
    <m/>
    <m/>
    <m/>
    <m/>
    <m/>
    <m/>
    <b v="1"/>
    <m/>
    <m/>
    <s v="Lack of transportation"/>
    <m/>
    <m/>
    <b v="1"/>
    <m/>
    <m/>
    <m/>
    <m/>
    <m/>
    <m/>
    <m/>
    <s v="Yes"/>
    <m/>
    <s v="No"/>
    <m/>
    <s v="Quraan"/>
    <m/>
    <b v="1"/>
    <m/>
    <m/>
    <m/>
    <m/>
    <m/>
    <m/>
    <m/>
    <m/>
    <m/>
    <s v="Orphans living in the community"/>
    <m/>
    <m/>
    <b v="1"/>
    <m/>
    <m/>
    <m/>
    <m/>
    <m/>
    <m/>
    <m/>
    <s v="Salaried work"/>
    <m/>
    <m/>
    <m/>
    <m/>
    <m/>
    <b v="1"/>
    <m/>
    <m/>
    <m/>
    <m/>
    <m/>
    <m/>
    <m/>
    <m/>
    <n v="1000"/>
    <n v="2300"/>
    <x v="3"/>
    <b v="1"/>
    <m/>
    <m/>
    <m/>
    <m/>
    <m/>
    <m/>
    <m/>
    <m/>
    <m/>
    <m/>
    <m/>
    <m/>
    <m/>
    <m/>
    <m/>
    <m/>
    <s v="No"/>
    <m/>
    <m/>
    <m/>
    <m/>
    <m/>
    <m/>
    <m/>
    <m/>
    <m/>
    <s v="No"/>
    <m/>
    <s v="No"/>
    <m/>
    <m/>
    <m/>
    <m/>
    <m/>
    <m/>
    <m/>
    <m/>
    <m/>
    <m/>
    <s v="Participatory (Both wife &amp; Husband)"/>
    <m/>
    <s v="No"/>
    <m/>
    <s v="لايوجد"/>
    <s v="In-person to MRFS/partner staff"/>
    <b v="1"/>
    <m/>
    <m/>
    <m/>
    <m/>
    <m/>
    <m/>
    <m/>
    <m/>
    <s v="In-person from staff"/>
    <b v="1"/>
    <m/>
    <m/>
    <m/>
    <m/>
    <m/>
    <m/>
    <m/>
    <s v="لا"/>
    <s v="uuid:2467a0c2-890f-41b1-8805-9dca075b390d"/>
    <n v="92473087"/>
    <s v="2467a0c2-890f-41b1-8805-9dca075b390d"/>
    <d v="2022-02-10T13:28:56"/>
    <n v="250"/>
    <m/>
    <n v="-1"/>
    <m/>
    <m/>
    <s v="202202091909"/>
    <n v="1432"/>
    <s v="nsenumerator"/>
    <n v="648550"/>
  </r>
  <r>
    <s v="2022-02-10T13:28:17.042+03:00"/>
    <s v="2022-02-10T16:27:23.041+03:00"/>
    <s v="0"/>
    <s v="نبال السوادي"/>
    <s v="MRFS"/>
    <m/>
    <d v="2022-02-10T00:00:00"/>
    <x v="10"/>
    <s v="All"/>
    <s v="Yes"/>
    <s v="IDP"/>
    <d v="2014-09-16T00:00:00"/>
    <s v="Head of Household"/>
    <m/>
    <x v="0"/>
    <s v="40-49"/>
    <s v="Wife/Husband"/>
    <s v="Male"/>
    <s v="No members with a disability"/>
    <b v="1"/>
    <m/>
    <m/>
    <m/>
    <m/>
    <m/>
    <m/>
    <s v="Married"/>
    <s v="University"/>
    <n v="1"/>
    <n v="0"/>
    <n v="0"/>
    <n v="2"/>
    <n v="1"/>
    <n v="1"/>
    <n v="0"/>
    <s v="3"/>
    <s v="1"/>
    <s v="4"/>
    <n v="1"/>
    <n v="0"/>
    <n v="1"/>
    <n v="0"/>
    <n v="1"/>
    <n v="0"/>
    <s v="2"/>
    <s v="1"/>
    <s v="3"/>
    <s v="5"/>
    <s v="0"/>
    <s v="2"/>
    <s v="7"/>
    <n v="7"/>
    <s v="Education"/>
    <m/>
    <s v="Health"/>
    <m/>
    <s v="No needs"/>
    <m/>
    <s v="Hospital"/>
    <m/>
    <m/>
    <b v="1"/>
    <m/>
    <m/>
    <m/>
    <m/>
    <m/>
    <m/>
    <n v="5"/>
    <x v="1"/>
    <s v="No"/>
    <m/>
    <m/>
    <m/>
    <m/>
    <m/>
    <m/>
    <m/>
    <m/>
    <m/>
    <m/>
    <m/>
    <m/>
    <m/>
    <m/>
    <m/>
    <m/>
    <m/>
    <m/>
    <m/>
    <m/>
    <m/>
    <m/>
    <m/>
    <m/>
    <m/>
    <m/>
    <m/>
    <m/>
    <s v="Drugs are mostly available"/>
    <b v="1"/>
    <b v="0"/>
    <b v="0"/>
    <b v="0"/>
    <b v="0"/>
    <b v="0"/>
    <b v="0"/>
    <m/>
    <m/>
    <n v="1"/>
    <m/>
    <m/>
    <m/>
    <m/>
    <m/>
    <m/>
    <m/>
    <m/>
    <m/>
    <x v="1"/>
    <s v="General mistrust of or opposition to any vaccine"/>
    <m/>
    <m/>
    <m/>
    <m/>
    <b v="1"/>
    <m/>
    <m/>
    <m/>
    <m/>
    <m/>
    <m/>
    <x v="1"/>
    <s v="Hospital for normal delivery"/>
    <m/>
    <m/>
    <m/>
    <m/>
    <m/>
    <b v="1"/>
    <m/>
    <m/>
    <m/>
    <m/>
    <m/>
    <x v="2"/>
    <s v="Whatsapp / SMS"/>
    <m/>
    <m/>
    <m/>
    <b v="1"/>
    <m/>
    <m/>
    <m/>
    <m/>
    <m/>
    <s v="Yes"/>
    <s v="No"/>
    <s v="Yes"/>
    <s v="Yes"/>
    <s v="Yes"/>
    <s v="No"/>
    <s v="Yes"/>
    <s v="No"/>
    <s v="Yes"/>
    <s v="Yes"/>
    <s v="No"/>
    <s v="No"/>
    <m/>
    <m/>
    <m/>
    <m/>
    <m/>
    <m/>
    <m/>
    <m/>
    <m/>
    <m/>
    <m/>
    <m/>
    <m/>
    <m/>
    <m/>
    <n v="0"/>
    <x v="1"/>
    <m/>
    <m/>
    <n v="1"/>
    <s v="1"/>
    <s v="Family conflict"/>
    <m/>
    <m/>
    <m/>
    <m/>
    <m/>
    <m/>
    <m/>
    <m/>
    <m/>
    <m/>
    <m/>
    <m/>
    <b v="1"/>
    <m/>
    <m/>
    <m/>
    <m/>
    <m/>
    <s v="Children"/>
    <m/>
    <m/>
    <b v="1"/>
    <m/>
    <m/>
    <m/>
    <m/>
    <m/>
    <m/>
    <m/>
    <m/>
    <m/>
    <m/>
    <s v="لان هم ضحية صراع اسري"/>
    <s v="Speaking to a family member"/>
    <b v="1"/>
    <m/>
    <m/>
    <m/>
    <m/>
    <m/>
    <m/>
    <m/>
    <m/>
    <m/>
    <m/>
    <m/>
    <s v="Friends"/>
    <m/>
    <b v="1"/>
    <m/>
    <m/>
    <m/>
    <m/>
    <m/>
    <m/>
    <m/>
    <m/>
    <m/>
    <m/>
    <s v="Don't Know"/>
    <m/>
    <m/>
    <m/>
    <m/>
    <m/>
    <m/>
    <m/>
    <b v="1"/>
    <m/>
    <x v="1"/>
    <m/>
    <s v="Food aid / food distributions"/>
    <b v="1"/>
    <m/>
    <m/>
    <m/>
    <m/>
    <m/>
    <m/>
    <m/>
    <m/>
    <m/>
    <m/>
    <m/>
    <m/>
    <m/>
    <x v="0"/>
    <s v="Family member"/>
    <b v="1"/>
    <m/>
    <m/>
    <m/>
    <m/>
    <m/>
    <m/>
    <m/>
    <m/>
    <m/>
    <m/>
    <s v="Friend"/>
    <m/>
    <m/>
    <m/>
    <m/>
    <b v="1"/>
    <m/>
    <m/>
    <m/>
    <m/>
    <m/>
    <s v="Don't Know"/>
    <m/>
    <m/>
    <m/>
    <m/>
    <m/>
    <m/>
    <m/>
    <b v="1"/>
    <m/>
    <m/>
    <m/>
    <m/>
    <m/>
    <m/>
    <m/>
    <m/>
    <m/>
    <m/>
    <s v="Fear of being identified as survivors"/>
    <b v="1"/>
    <m/>
    <m/>
    <m/>
    <m/>
    <m/>
    <m/>
    <m/>
    <m/>
    <s v="Child marriage"/>
    <m/>
    <m/>
    <b v="1"/>
    <m/>
    <m/>
    <m/>
    <m/>
    <m/>
    <m/>
    <m/>
    <m/>
    <m/>
    <m/>
    <m/>
    <m/>
    <m/>
    <s v="Parents"/>
    <m/>
    <m/>
    <m/>
    <m/>
    <m/>
    <b v="1"/>
    <m/>
    <m/>
    <m/>
    <m/>
    <m/>
    <m/>
    <m/>
    <m/>
    <m/>
    <s v="Sport activity Quraan"/>
    <b v="1"/>
    <b v="1"/>
    <m/>
    <m/>
    <m/>
    <m/>
    <m/>
    <m/>
    <m/>
    <m/>
    <m/>
    <s v="Lack of awareness"/>
    <b v="1"/>
    <m/>
    <m/>
    <m/>
    <m/>
    <m/>
    <m/>
    <m/>
    <m/>
    <m/>
    <s v="Yes"/>
    <m/>
    <s v="No"/>
    <m/>
    <s v="Sport activity Entertainement activities"/>
    <b v="1"/>
    <m/>
    <m/>
    <m/>
    <m/>
    <b v="1"/>
    <m/>
    <m/>
    <m/>
    <m/>
    <m/>
    <s v="Children living on the street Children involved in harmful forms of labor"/>
    <m/>
    <b v="1"/>
    <m/>
    <m/>
    <b v="1"/>
    <m/>
    <m/>
    <m/>
    <m/>
    <m/>
    <s v="Skilled labour"/>
    <m/>
    <m/>
    <m/>
    <m/>
    <b v="1"/>
    <m/>
    <m/>
    <m/>
    <m/>
    <m/>
    <m/>
    <m/>
    <m/>
    <m/>
    <n v="2000"/>
    <n v="2000"/>
    <x v="40"/>
    <m/>
    <m/>
    <m/>
    <m/>
    <m/>
    <m/>
    <m/>
    <m/>
    <m/>
    <m/>
    <m/>
    <m/>
    <m/>
    <m/>
    <m/>
    <b v="1"/>
    <m/>
    <s v="Yes"/>
    <s v="Food baskets Cash/voucher"/>
    <b v="1"/>
    <m/>
    <m/>
    <b v="1"/>
    <m/>
    <m/>
    <m/>
    <m/>
    <s v="No"/>
    <m/>
    <s v="No"/>
    <m/>
    <m/>
    <m/>
    <m/>
    <m/>
    <m/>
    <m/>
    <m/>
    <m/>
    <m/>
    <s v="Participatory (Both wife &amp; Husband)"/>
    <m/>
    <s v="No"/>
    <m/>
    <s v="تامين مراكز لحماية للطفل _x000a_التعليم _x000a_إضافة أنشطة ترفيهية ورياضية للاطفال"/>
    <s v="SMS/whatsapp"/>
    <m/>
    <m/>
    <m/>
    <b v="1"/>
    <m/>
    <m/>
    <m/>
    <m/>
    <m/>
    <s v="Social media messaging (e.g. Facebook)"/>
    <m/>
    <m/>
    <m/>
    <m/>
    <b v="1"/>
    <m/>
    <m/>
    <m/>
    <s v="لايوجد"/>
    <s v="uuid:29ed7749-29db-4962-bc6e-becc1b7a7eb7"/>
    <n v="92473170"/>
    <s v="29ed7749-29db-4962-bc6e-becc1b7a7eb7"/>
    <d v="2022-02-10T13:29:48"/>
    <n v="251"/>
    <m/>
    <n v="-1"/>
    <m/>
    <m/>
    <s v="202202091909"/>
    <n v="10746"/>
    <s v="nsenumerator"/>
    <n v="648550"/>
  </r>
  <r>
    <s v="2022-02-10T14:36:10.169+03:00"/>
    <s v="2022-02-10T16:29:44.875+03:00"/>
    <s v="0"/>
    <s v="نبال السوادي"/>
    <s v="MRFS"/>
    <m/>
    <d v="2022-02-10T00:00:00"/>
    <x v="10"/>
    <s v="All"/>
    <s v="Yes"/>
    <s v="Host"/>
    <m/>
    <s v="Head of Household"/>
    <m/>
    <x v="0"/>
    <s v="50+"/>
    <s v="Is the Head of household"/>
    <s v="Female"/>
    <s v="No members with a disability"/>
    <b v="1"/>
    <m/>
    <m/>
    <m/>
    <m/>
    <m/>
    <m/>
    <s v="Widowed"/>
    <s v="Primary"/>
    <n v="1"/>
    <n v="1"/>
    <n v="1"/>
    <n v="0"/>
    <n v="0"/>
    <n v="2"/>
    <n v="0"/>
    <s v="2"/>
    <s v="2"/>
    <s v="4"/>
    <n v="0"/>
    <n v="0"/>
    <n v="0"/>
    <n v="0"/>
    <n v="3"/>
    <n v="0"/>
    <s v="0"/>
    <s v="3"/>
    <s v="3"/>
    <s v="2"/>
    <s v="1"/>
    <s v="5"/>
    <s v="7"/>
    <n v="7"/>
    <s v="Nutrition"/>
    <m/>
    <s v="Income / livelihoods"/>
    <m/>
    <s v="Health"/>
    <m/>
    <s v="Hospital"/>
    <m/>
    <m/>
    <b v="1"/>
    <m/>
    <m/>
    <m/>
    <m/>
    <m/>
    <m/>
    <n v="5"/>
    <x v="1"/>
    <s v="No"/>
    <m/>
    <m/>
    <m/>
    <m/>
    <m/>
    <m/>
    <m/>
    <m/>
    <m/>
    <m/>
    <m/>
    <m/>
    <m/>
    <m/>
    <m/>
    <m/>
    <m/>
    <m/>
    <m/>
    <m/>
    <m/>
    <m/>
    <m/>
    <m/>
    <m/>
    <m/>
    <m/>
    <m/>
    <s v="Drugs are mostly available"/>
    <b v="1"/>
    <b v="0"/>
    <b v="0"/>
    <b v="0"/>
    <b v="0"/>
    <b v="0"/>
    <b v="0"/>
    <m/>
    <m/>
    <n v="1"/>
    <m/>
    <m/>
    <m/>
    <n v="1"/>
    <n v="1"/>
    <m/>
    <m/>
    <m/>
    <m/>
    <x v="1"/>
    <s v="General mistrust of or opposition to any vaccine"/>
    <m/>
    <m/>
    <m/>
    <m/>
    <b v="1"/>
    <m/>
    <m/>
    <m/>
    <m/>
    <m/>
    <m/>
    <x v="1"/>
    <s v="Hospital for normal delivery"/>
    <m/>
    <m/>
    <m/>
    <m/>
    <m/>
    <b v="1"/>
    <m/>
    <m/>
    <m/>
    <m/>
    <m/>
    <x v="1"/>
    <s v="In person at health centers"/>
    <b v="1"/>
    <m/>
    <m/>
    <m/>
    <m/>
    <m/>
    <m/>
    <m/>
    <m/>
    <s v="No"/>
    <s v="No"/>
    <s v="Yes"/>
    <s v="Yes"/>
    <s v="No"/>
    <s v="No"/>
    <s v="Yes"/>
    <s v="No"/>
    <s v="Yes"/>
    <s v="Yes"/>
    <s v="Yes"/>
    <s v="No"/>
    <m/>
    <s v="No"/>
    <s v="No"/>
    <s v="No"/>
    <s v="No"/>
    <s v="Yes"/>
    <s v="Yes"/>
    <s v="Yes"/>
    <s v="Yes"/>
    <s v="No"/>
    <s v="Yes"/>
    <s v="Yes"/>
    <s v="No"/>
    <s v="No"/>
    <s v="Yes"/>
    <n v="7"/>
    <x v="2"/>
    <n v="1"/>
    <s v="1"/>
    <n v="1"/>
    <s v="1"/>
    <s v="Anxiety Fear"/>
    <b v="1"/>
    <m/>
    <m/>
    <m/>
    <m/>
    <b v="1"/>
    <m/>
    <m/>
    <m/>
    <m/>
    <m/>
    <m/>
    <m/>
    <m/>
    <m/>
    <m/>
    <m/>
    <m/>
    <s v="Adult Men"/>
    <m/>
    <b v="1"/>
    <m/>
    <m/>
    <m/>
    <m/>
    <m/>
    <m/>
    <m/>
    <m/>
    <m/>
    <m/>
    <m/>
    <s v="بسبب تأمين احتياجات عائلتهم"/>
    <s v="Speaking to a family member"/>
    <b v="1"/>
    <m/>
    <m/>
    <m/>
    <m/>
    <m/>
    <m/>
    <m/>
    <m/>
    <m/>
    <m/>
    <m/>
    <s v="Family"/>
    <b v="1"/>
    <m/>
    <m/>
    <m/>
    <m/>
    <m/>
    <m/>
    <m/>
    <m/>
    <m/>
    <m/>
    <m/>
    <s v="Fear of stigma"/>
    <m/>
    <m/>
    <m/>
    <m/>
    <m/>
    <b v="1"/>
    <m/>
    <m/>
    <m/>
    <x v="1"/>
    <m/>
    <s v="Education Women's and girls'-friendly spaces"/>
    <m/>
    <m/>
    <m/>
    <m/>
    <m/>
    <b v="1"/>
    <b v="1"/>
    <m/>
    <m/>
    <m/>
    <m/>
    <m/>
    <m/>
    <m/>
    <x v="2"/>
    <s v="Family member"/>
    <b v="1"/>
    <m/>
    <m/>
    <m/>
    <m/>
    <m/>
    <m/>
    <m/>
    <m/>
    <m/>
    <m/>
    <s v="Friend"/>
    <m/>
    <m/>
    <m/>
    <m/>
    <b v="1"/>
    <m/>
    <m/>
    <m/>
    <m/>
    <m/>
    <s v="Women friendly Center"/>
    <b v="1"/>
    <m/>
    <m/>
    <m/>
    <m/>
    <m/>
    <m/>
    <m/>
    <m/>
    <s v="School"/>
    <b v="1"/>
    <m/>
    <m/>
    <m/>
    <m/>
    <m/>
    <m/>
    <m/>
    <s v="Don't Know"/>
    <m/>
    <m/>
    <m/>
    <m/>
    <m/>
    <m/>
    <m/>
    <b v="1"/>
    <m/>
    <s v="Child labour Neglect"/>
    <m/>
    <b v="1"/>
    <m/>
    <m/>
    <b v="1"/>
    <m/>
    <m/>
    <m/>
    <m/>
    <m/>
    <m/>
    <m/>
    <m/>
    <m/>
    <m/>
    <m/>
    <s v="Judicial or criminal authority"/>
    <m/>
    <m/>
    <m/>
    <m/>
    <m/>
    <m/>
    <m/>
    <b v="1"/>
    <m/>
    <m/>
    <m/>
    <m/>
    <m/>
    <m/>
    <m/>
    <s v="Do not know"/>
    <m/>
    <m/>
    <m/>
    <m/>
    <m/>
    <m/>
    <m/>
    <m/>
    <m/>
    <b v="1"/>
    <m/>
    <s v="Lack of awareness"/>
    <b v="1"/>
    <m/>
    <m/>
    <m/>
    <m/>
    <m/>
    <m/>
    <m/>
    <m/>
    <m/>
    <s v="Yes"/>
    <m/>
    <s v="No"/>
    <m/>
    <s v="Sport activity Quraan Entertainement activities"/>
    <b v="1"/>
    <b v="1"/>
    <m/>
    <m/>
    <m/>
    <b v="1"/>
    <m/>
    <m/>
    <m/>
    <m/>
    <m/>
    <s v="Children living on the street Children involved in harmful forms of labor"/>
    <m/>
    <b v="1"/>
    <m/>
    <m/>
    <b v="1"/>
    <m/>
    <m/>
    <m/>
    <m/>
    <m/>
    <s v="Salaried work"/>
    <m/>
    <m/>
    <m/>
    <m/>
    <m/>
    <b v="1"/>
    <m/>
    <m/>
    <m/>
    <m/>
    <m/>
    <m/>
    <m/>
    <m/>
    <n v="1000"/>
    <n v="1000"/>
    <x v="40"/>
    <m/>
    <m/>
    <m/>
    <m/>
    <m/>
    <m/>
    <m/>
    <m/>
    <m/>
    <m/>
    <m/>
    <m/>
    <m/>
    <m/>
    <m/>
    <b v="1"/>
    <m/>
    <s v="No"/>
    <m/>
    <m/>
    <m/>
    <m/>
    <m/>
    <m/>
    <m/>
    <m/>
    <m/>
    <s v="No"/>
    <m/>
    <s v="No"/>
    <m/>
    <m/>
    <m/>
    <m/>
    <m/>
    <m/>
    <m/>
    <m/>
    <m/>
    <m/>
    <s v="Participatory (Both wife &amp; Husband)"/>
    <m/>
    <s v="No"/>
    <m/>
    <s v="تامين الحاجات الأساسية في المنزل _x000a_تامين تدفئة _x000a_زيادة أنشطة ترفيهية للأطفال"/>
    <s v="Hotline/phone"/>
    <m/>
    <m/>
    <b v="1"/>
    <m/>
    <m/>
    <m/>
    <m/>
    <m/>
    <m/>
    <s v="Social media messaging (e.g. Facebook)"/>
    <m/>
    <m/>
    <m/>
    <m/>
    <b v="1"/>
    <m/>
    <m/>
    <m/>
    <s v="لايوجد"/>
    <s v="uuid:7ef50058-5422-4344-a343-7544c2c50626"/>
    <n v="92473171"/>
    <s v="7ef50058-5422-4344-a343-7544c2c50626"/>
    <d v="2022-02-10T13:29:48"/>
    <n v="252"/>
    <m/>
    <n v="-1"/>
    <m/>
    <m/>
    <s v="202202091909"/>
    <n v="6814"/>
    <s v="nsenumerator"/>
    <n v="648550"/>
  </r>
  <r>
    <s v="2022-02-10T11:25:12.553+03:00"/>
    <s v="2022-02-10T16:09:11.497+03:00"/>
    <s v="0"/>
    <s v="ختام الحسن"/>
    <s v="MRFS"/>
    <m/>
    <d v="2022-02-10T00:00:00"/>
    <x v="4"/>
    <s v="All"/>
    <s v="Yes"/>
    <s v="IDP"/>
    <d v="2015-01-01T00:00:00"/>
    <s v="Head of Household"/>
    <m/>
    <x v="0"/>
    <s v="30-39"/>
    <s v="Wife/Husband"/>
    <s v="Male"/>
    <s v="Yes, PWD, has difficulty seeing even with glasses"/>
    <m/>
    <b v="1"/>
    <m/>
    <m/>
    <m/>
    <m/>
    <m/>
    <s v="Married"/>
    <s v="University"/>
    <n v="1"/>
    <n v="0"/>
    <n v="0"/>
    <n v="0"/>
    <n v="0"/>
    <n v="1"/>
    <n v="0"/>
    <s v="0"/>
    <s v="1"/>
    <s v="1"/>
    <n v="0"/>
    <n v="0"/>
    <n v="2"/>
    <n v="1"/>
    <n v="1"/>
    <n v="0"/>
    <s v="3"/>
    <s v="1"/>
    <s v="4"/>
    <s v="3"/>
    <s v="0"/>
    <s v="2"/>
    <s v="5"/>
    <n v="5"/>
    <s v="Shelter / housing"/>
    <m/>
    <s v="Income / livelihoods"/>
    <m/>
    <s v="Health"/>
    <m/>
    <s v="Primary Health care unit-outpatient only (PHCU) Primary Health care Centre (PHCC)-outpatient,inpatient + maternity Hospital"/>
    <b v="1"/>
    <b v="1"/>
    <b v="1"/>
    <m/>
    <m/>
    <m/>
    <m/>
    <m/>
    <m/>
    <n v="10"/>
    <x v="1"/>
    <s v="No"/>
    <m/>
    <m/>
    <m/>
    <m/>
    <m/>
    <m/>
    <m/>
    <m/>
    <m/>
    <m/>
    <m/>
    <m/>
    <m/>
    <m/>
    <m/>
    <m/>
    <m/>
    <m/>
    <m/>
    <m/>
    <m/>
    <m/>
    <m/>
    <m/>
    <m/>
    <m/>
    <m/>
    <m/>
    <s v="Drugs are mostly available"/>
    <b v="1"/>
    <b v="0"/>
    <b v="0"/>
    <b v="0"/>
    <b v="0"/>
    <b v="0"/>
    <b v="0"/>
    <m/>
    <m/>
    <m/>
    <m/>
    <m/>
    <m/>
    <m/>
    <m/>
    <m/>
    <m/>
    <m/>
    <m/>
    <x v="1"/>
    <s v="Uncertain if the COVID-19 vaccine will be effective"/>
    <m/>
    <b v="1"/>
    <m/>
    <m/>
    <m/>
    <m/>
    <m/>
    <m/>
    <m/>
    <m/>
    <m/>
    <x v="1"/>
    <s v="Hospital for normal delivery"/>
    <m/>
    <m/>
    <m/>
    <m/>
    <m/>
    <b v="1"/>
    <m/>
    <m/>
    <m/>
    <m/>
    <m/>
    <x v="1"/>
    <s v="In person at health centers"/>
    <b v="1"/>
    <m/>
    <m/>
    <m/>
    <m/>
    <m/>
    <m/>
    <m/>
    <m/>
    <s v="Yes"/>
    <s v="No"/>
    <s v="No"/>
    <s v="No"/>
    <s v="No"/>
    <s v="No"/>
    <s v="Yes"/>
    <s v="No"/>
    <s v="No"/>
    <s v="Yes"/>
    <s v="Yes"/>
    <s v="No"/>
    <m/>
    <m/>
    <m/>
    <m/>
    <m/>
    <m/>
    <m/>
    <m/>
    <m/>
    <m/>
    <m/>
    <m/>
    <m/>
    <m/>
    <m/>
    <n v="0"/>
    <x v="1"/>
    <m/>
    <m/>
    <n v="1"/>
    <s v="1"/>
    <s v="Fear Anger Sadness Mood swings Family conflict"/>
    <b v="1"/>
    <b v="1"/>
    <m/>
    <m/>
    <b v="1"/>
    <m/>
    <m/>
    <m/>
    <b v="1"/>
    <m/>
    <m/>
    <m/>
    <b v="1"/>
    <m/>
    <m/>
    <m/>
    <m/>
    <m/>
    <s v="Adult Women Children"/>
    <b v="1"/>
    <m/>
    <b v="1"/>
    <m/>
    <m/>
    <m/>
    <m/>
    <m/>
    <m/>
    <m/>
    <m/>
    <m/>
    <m/>
    <s v="لأنهم الفئة الأضعف في المجتمع"/>
    <s v="Speaking to a family member Speaking to a friend Prayer"/>
    <b v="1"/>
    <b v="1"/>
    <m/>
    <b v="1"/>
    <m/>
    <m/>
    <m/>
    <m/>
    <m/>
    <m/>
    <m/>
    <m/>
    <s v="Family Friends"/>
    <b v="1"/>
    <b v="1"/>
    <m/>
    <m/>
    <m/>
    <m/>
    <m/>
    <m/>
    <m/>
    <m/>
    <m/>
    <m/>
    <s v="Fear of stigma"/>
    <m/>
    <m/>
    <m/>
    <m/>
    <m/>
    <b v="1"/>
    <m/>
    <m/>
    <m/>
    <x v="0"/>
    <m/>
    <s v="Food aid / food distributions Cash Vouchers Clean water"/>
    <b v="1"/>
    <m/>
    <m/>
    <m/>
    <m/>
    <m/>
    <m/>
    <m/>
    <m/>
    <b v="1"/>
    <b v="1"/>
    <m/>
    <m/>
    <m/>
    <x v="0"/>
    <s v="Family member Women's and girls' friendly spaces"/>
    <b v="1"/>
    <m/>
    <m/>
    <m/>
    <m/>
    <b v="1"/>
    <m/>
    <m/>
    <m/>
    <m/>
    <m/>
    <s v="Family member Community leader"/>
    <b v="1"/>
    <b v="1"/>
    <m/>
    <m/>
    <m/>
    <m/>
    <m/>
    <m/>
    <m/>
    <m/>
    <s v="Peer Support groups"/>
    <m/>
    <b v="1"/>
    <m/>
    <m/>
    <m/>
    <m/>
    <m/>
    <m/>
    <m/>
    <s v="Religious leaders"/>
    <m/>
    <m/>
    <m/>
    <m/>
    <b v="1"/>
    <m/>
    <m/>
    <m/>
    <s v="Fear of being identified as survivors"/>
    <b v="1"/>
    <m/>
    <m/>
    <m/>
    <m/>
    <m/>
    <m/>
    <m/>
    <m/>
    <s v="Kidnapping Child labour"/>
    <b v="1"/>
    <b v="1"/>
    <m/>
    <m/>
    <m/>
    <m/>
    <m/>
    <m/>
    <m/>
    <m/>
    <m/>
    <m/>
    <m/>
    <m/>
    <m/>
    <m/>
    <s v="Peer groups (e.g. friends) School teachers Relatives"/>
    <b v="1"/>
    <m/>
    <m/>
    <m/>
    <b v="1"/>
    <m/>
    <b v="1"/>
    <m/>
    <m/>
    <m/>
    <m/>
    <m/>
    <m/>
    <m/>
    <m/>
    <s v="Quraan Entertainement activities"/>
    <m/>
    <b v="1"/>
    <m/>
    <m/>
    <m/>
    <b v="1"/>
    <m/>
    <m/>
    <m/>
    <m/>
    <m/>
    <s v="No barriers"/>
    <m/>
    <m/>
    <m/>
    <m/>
    <m/>
    <m/>
    <m/>
    <m/>
    <b v="1"/>
    <m/>
    <s v="Yes"/>
    <m/>
    <s v="No"/>
    <m/>
    <s v="Sport activity Quraan Hand crafts Entertainement activities"/>
    <b v="1"/>
    <b v="1"/>
    <b v="1"/>
    <m/>
    <m/>
    <b v="1"/>
    <m/>
    <m/>
    <m/>
    <m/>
    <m/>
    <s v="Children who have been associated with fighting forces"/>
    <m/>
    <m/>
    <m/>
    <m/>
    <m/>
    <b v="1"/>
    <m/>
    <m/>
    <m/>
    <m/>
    <s v="Humanitarian assistance"/>
    <m/>
    <m/>
    <m/>
    <m/>
    <m/>
    <m/>
    <m/>
    <m/>
    <b v="1"/>
    <m/>
    <m/>
    <m/>
    <m/>
    <m/>
    <n v="350"/>
    <n v="1500"/>
    <x v="3"/>
    <b v="1"/>
    <m/>
    <m/>
    <m/>
    <m/>
    <m/>
    <m/>
    <m/>
    <m/>
    <m/>
    <m/>
    <m/>
    <m/>
    <m/>
    <m/>
    <m/>
    <m/>
    <s v="Yes"/>
    <s v="Food baskets Cash/voucher"/>
    <b v="1"/>
    <m/>
    <m/>
    <b v="1"/>
    <m/>
    <m/>
    <m/>
    <m/>
    <s v="No"/>
    <m/>
    <s v="No"/>
    <m/>
    <m/>
    <m/>
    <m/>
    <m/>
    <m/>
    <m/>
    <m/>
    <m/>
    <m/>
    <s v="Participatory (Both wife &amp; Husband)"/>
    <m/>
    <s v="No"/>
    <m/>
    <s v="توزيع قسائم نقدية بسبب عدم كفاية حاجة الأسرة_x000a_توزيع محروقات للتدفئة_x000a_توزيع مواد غير غذائية مثل البطانيات و العوازل وادوات المطبخ"/>
    <s v="Suggestion boxes Hotline/phone SMS/whatsapp Email Social media messaging (e.g. Facebook)"/>
    <m/>
    <b v="1"/>
    <b v="1"/>
    <b v="1"/>
    <b v="1"/>
    <b v="1"/>
    <m/>
    <m/>
    <m/>
    <s v="In-person from staff"/>
    <b v="1"/>
    <m/>
    <m/>
    <m/>
    <m/>
    <m/>
    <m/>
    <m/>
    <m/>
    <s v="uuid:82573696-1d46-4d9d-af55-f1d61019e61d"/>
    <n v="92473187"/>
    <s v="82573696-1d46-4d9d-af55-f1d61019e61d"/>
    <d v="2022-02-10T13:29:59"/>
    <n v="253"/>
    <m/>
    <n v="-1"/>
    <m/>
    <m/>
    <s v="202202091909"/>
    <n v="17039"/>
    <s v="nsenumerator"/>
    <n v="648550"/>
  </r>
  <r>
    <s v="2022-02-10T11:45:17.877+03:00"/>
    <s v="2022-02-10T16:13:59.869+03:00"/>
    <s v="0"/>
    <s v="ختام الحسن"/>
    <s v="MRFS"/>
    <m/>
    <d v="2022-02-10T00:00:00"/>
    <x v="4"/>
    <s v="All"/>
    <s v="Yes"/>
    <s v="IDP"/>
    <d v="2017-01-01T00:00:00"/>
    <s v="Head of Household"/>
    <m/>
    <x v="0"/>
    <s v="18-29"/>
    <s v="Wife/Husband"/>
    <s v="Female"/>
    <s v="No members with a disability"/>
    <b v="1"/>
    <m/>
    <m/>
    <m/>
    <m/>
    <m/>
    <m/>
    <s v="Married"/>
    <s v="Intermediate / preparatory"/>
    <n v="1"/>
    <n v="1"/>
    <n v="0"/>
    <n v="0"/>
    <n v="1"/>
    <n v="1"/>
    <n v="1"/>
    <s v="2"/>
    <s v="2"/>
    <s v="4"/>
    <n v="0"/>
    <n v="0"/>
    <n v="3"/>
    <n v="1"/>
    <n v="1"/>
    <n v="1"/>
    <s v="4"/>
    <s v="2"/>
    <s v="6"/>
    <s v="6"/>
    <s v="0"/>
    <s v="4"/>
    <s v="10"/>
    <n v="10"/>
    <s v="Food and basic needs"/>
    <m/>
    <s v="Income / livelihoods"/>
    <m/>
    <s v="Nutrition"/>
    <m/>
    <s v="Primary Health care unit-outpatient only (PHCU) Primary Health care Centre (PHCC)-outpatient,inpatient + maternity Hospital"/>
    <b v="1"/>
    <b v="1"/>
    <b v="1"/>
    <m/>
    <m/>
    <m/>
    <m/>
    <m/>
    <m/>
    <n v="22"/>
    <x v="1"/>
    <s v="No"/>
    <m/>
    <m/>
    <m/>
    <m/>
    <m/>
    <m/>
    <m/>
    <m/>
    <m/>
    <m/>
    <m/>
    <m/>
    <m/>
    <m/>
    <m/>
    <m/>
    <m/>
    <m/>
    <m/>
    <m/>
    <m/>
    <m/>
    <m/>
    <m/>
    <m/>
    <m/>
    <m/>
    <m/>
    <s v="Drugs are mostly available"/>
    <b v="1"/>
    <b v="0"/>
    <b v="0"/>
    <b v="0"/>
    <b v="0"/>
    <b v="0"/>
    <b v="0"/>
    <m/>
    <m/>
    <n v="1"/>
    <m/>
    <m/>
    <m/>
    <m/>
    <n v="1"/>
    <m/>
    <m/>
    <m/>
    <m/>
    <x v="2"/>
    <m/>
    <m/>
    <m/>
    <m/>
    <m/>
    <m/>
    <m/>
    <m/>
    <m/>
    <m/>
    <m/>
    <m/>
    <x v="1"/>
    <s v="At private primary health care centre/hospital Hospital for normal delivery Hospital for surgery/ C-section"/>
    <m/>
    <m/>
    <m/>
    <m/>
    <b v="1"/>
    <b v="1"/>
    <b v="1"/>
    <m/>
    <m/>
    <m/>
    <m/>
    <x v="1"/>
    <s v="In person at health centers In person by community workers Whatsapp / SMS"/>
    <b v="1"/>
    <b v="1"/>
    <m/>
    <b v="1"/>
    <m/>
    <m/>
    <m/>
    <m/>
    <m/>
    <s v="Yes"/>
    <s v="No"/>
    <s v="Yes"/>
    <s v="No"/>
    <s v="No"/>
    <s v="No"/>
    <s v="Yes"/>
    <s v="No"/>
    <s v="No"/>
    <s v="Yes"/>
    <s v="No"/>
    <s v="No"/>
    <m/>
    <m/>
    <m/>
    <m/>
    <m/>
    <m/>
    <m/>
    <m/>
    <m/>
    <m/>
    <m/>
    <m/>
    <m/>
    <m/>
    <m/>
    <n v="0"/>
    <x v="1"/>
    <m/>
    <m/>
    <n v="1"/>
    <s v="1"/>
    <s v="Hopelessness Sadness Problems Sleeping"/>
    <m/>
    <m/>
    <b v="1"/>
    <m/>
    <b v="1"/>
    <m/>
    <b v="1"/>
    <m/>
    <m/>
    <m/>
    <m/>
    <m/>
    <m/>
    <m/>
    <m/>
    <m/>
    <m/>
    <m/>
    <s v="Elderly Adult Women"/>
    <b v="1"/>
    <m/>
    <m/>
    <m/>
    <b v="1"/>
    <m/>
    <m/>
    <m/>
    <m/>
    <m/>
    <m/>
    <m/>
    <m/>
    <s v="لأن ليس لديهم من يعيلهم من ابن او ابنة في أغلب الاوقات والنساء لأنهم في حال ان كانت ارملة ليس لديها معيل"/>
    <s v="Speaking to a family member Withdrawal/Isolation"/>
    <b v="1"/>
    <m/>
    <m/>
    <m/>
    <m/>
    <m/>
    <m/>
    <m/>
    <b v="1"/>
    <m/>
    <m/>
    <m/>
    <s v="Family MHPSS service providers Community centres"/>
    <b v="1"/>
    <m/>
    <m/>
    <m/>
    <m/>
    <b v="1"/>
    <b v="1"/>
    <m/>
    <m/>
    <m/>
    <m/>
    <m/>
    <s v="Don't Know"/>
    <m/>
    <m/>
    <m/>
    <m/>
    <m/>
    <m/>
    <m/>
    <b v="1"/>
    <m/>
    <x v="0"/>
    <m/>
    <s v="Food aid / food distributions Women's and girls'-friendly spaces Cash Vouchers"/>
    <b v="1"/>
    <m/>
    <m/>
    <m/>
    <m/>
    <m/>
    <b v="1"/>
    <m/>
    <m/>
    <b v="1"/>
    <m/>
    <m/>
    <m/>
    <m/>
    <x v="0"/>
    <s v="Family member Health services"/>
    <b v="1"/>
    <m/>
    <m/>
    <m/>
    <m/>
    <m/>
    <b v="1"/>
    <m/>
    <m/>
    <m/>
    <m/>
    <s v="Friend"/>
    <m/>
    <m/>
    <m/>
    <m/>
    <b v="1"/>
    <m/>
    <m/>
    <m/>
    <m/>
    <m/>
    <s v="Women friendly Center"/>
    <b v="1"/>
    <m/>
    <m/>
    <m/>
    <m/>
    <m/>
    <m/>
    <m/>
    <m/>
    <s v="Women's and girls' friendly spaces"/>
    <m/>
    <b v="1"/>
    <m/>
    <m/>
    <m/>
    <m/>
    <m/>
    <m/>
    <s v="Fear of being identified as survivors"/>
    <b v="1"/>
    <m/>
    <m/>
    <m/>
    <m/>
    <m/>
    <m/>
    <m/>
    <m/>
    <s v="Being orphaned Sexual abuse Neglect Child labour Dropout of school Psychological Distress"/>
    <m/>
    <b v="1"/>
    <m/>
    <m/>
    <b v="1"/>
    <b v="1"/>
    <b v="1"/>
    <m/>
    <m/>
    <m/>
    <b v="1"/>
    <m/>
    <b v="1"/>
    <m/>
    <m/>
    <m/>
    <s v="Peer groups (e.g. friends) Parents Women and Child support centers"/>
    <b v="1"/>
    <m/>
    <m/>
    <m/>
    <m/>
    <b v="1"/>
    <m/>
    <m/>
    <m/>
    <m/>
    <b v="1"/>
    <m/>
    <m/>
    <m/>
    <m/>
    <s v="Hand crafts Case Management activities"/>
    <m/>
    <m/>
    <b v="1"/>
    <m/>
    <m/>
    <m/>
    <b v="1"/>
    <m/>
    <m/>
    <m/>
    <m/>
    <s v="No barriers"/>
    <m/>
    <m/>
    <m/>
    <m/>
    <m/>
    <m/>
    <m/>
    <m/>
    <b v="1"/>
    <m/>
    <s v="Yes"/>
    <m/>
    <s v="No"/>
    <m/>
    <s v="Quraan Hand crafts"/>
    <m/>
    <b v="1"/>
    <b v="1"/>
    <m/>
    <m/>
    <m/>
    <m/>
    <m/>
    <m/>
    <m/>
    <m/>
    <s v="Orphans living in the community Children separated from their parents"/>
    <b v="1"/>
    <m/>
    <b v="1"/>
    <m/>
    <m/>
    <m/>
    <m/>
    <m/>
    <m/>
    <m/>
    <s v="Remittances from family members Salaried work"/>
    <m/>
    <m/>
    <m/>
    <m/>
    <m/>
    <b v="1"/>
    <m/>
    <b v="1"/>
    <m/>
    <m/>
    <m/>
    <m/>
    <m/>
    <m/>
    <n v="700"/>
    <n v="1500"/>
    <x v="22"/>
    <b v="1"/>
    <m/>
    <m/>
    <m/>
    <m/>
    <b v="1"/>
    <m/>
    <m/>
    <m/>
    <m/>
    <m/>
    <m/>
    <m/>
    <m/>
    <m/>
    <m/>
    <m/>
    <s v="Yes"/>
    <s v="Food baskets Cash/voucher"/>
    <b v="1"/>
    <m/>
    <m/>
    <b v="1"/>
    <m/>
    <m/>
    <m/>
    <m/>
    <s v="No"/>
    <m/>
    <s v="No"/>
    <m/>
    <m/>
    <m/>
    <m/>
    <m/>
    <m/>
    <m/>
    <m/>
    <m/>
    <m/>
    <s v="Participatory (Both wife &amp; Husband)"/>
    <m/>
    <s v="No"/>
    <m/>
    <s v="توزيع محروقات للتدفئة توزيع مواد غير غذائية مثل البطانيات والمواد مثل القرطاسية ومواد للمطبخ"/>
    <s v="Suggestion boxes Hotline/phone SMS/whatsapp In-person to MRFS/partner staff"/>
    <b v="1"/>
    <b v="1"/>
    <b v="1"/>
    <b v="1"/>
    <m/>
    <m/>
    <m/>
    <m/>
    <m/>
    <s v="In-person from staff"/>
    <b v="1"/>
    <m/>
    <m/>
    <m/>
    <m/>
    <m/>
    <m/>
    <m/>
    <m/>
    <s v="uuid:eaa78918-d47a-4dc2-8852-a1dcbf556eac"/>
    <n v="92473191"/>
    <s v="eaa78918-d47a-4dc2-8852-a1dcbf556eac"/>
    <d v="2022-02-10T13:30:00"/>
    <n v="254"/>
    <m/>
    <n v="-1"/>
    <m/>
    <m/>
    <s v="202202091909"/>
    <n v="16122"/>
    <s v="nsenumerator"/>
    <n v="648550"/>
  </r>
  <r>
    <s v="2022-02-10T12:18:28.206+03:00"/>
    <s v="2022-02-10T16:17:58.833+03:00"/>
    <s v="0"/>
    <s v="ختام الحسن"/>
    <s v="MRFS"/>
    <m/>
    <d v="2022-02-10T00:00:00"/>
    <x v="4"/>
    <s v="All"/>
    <s v="Yes"/>
    <s v="IDP"/>
    <d v="2014-06-01T00:00:00"/>
    <s v="Head of Household"/>
    <m/>
    <x v="0"/>
    <s v="30-39"/>
    <s v="Wife/Husband"/>
    <s v="Male"/>
    <s v="No members with a disability"/>
    <b v="1"/>
    <m/>
    <m/>
    <m/>
    <m/>
    <m/>
    <m/>
    <s v="Married"/>
    <s v="Primary"/>
    <n v="1"/>
    <n v="0"/>
    <n v="1"/>
    <n v="2"/>
    <n v="0"/>
    <n v="1"/>
    <n v="0"/>
    <s v="3"/>
    <s v="1"/>
    <s v="4"/>
    <n v="0"/>
    <n v="0"/>
    <n v="1"/>
    <n v="0"/>
    <n v="1"/>
    <n v="0"/>
    <s v="1"/>
    <s v="1"/>
    <s v="2"/>
    <s v="4"/>
    <s v="1"/>
    <s v="2"/>
    <s v="6"/>
    <n v="6"/>
    <s v="Shelter / housing"/>
    <m/>
    <s v="Income / livelihoods"/>
    <m/>
    <s v="Nutrition"/>
    <m/>
    <s v="Primary Health care unit-outpatient only (PHCU) Primary Health care Centre (PHCC)-outpatient,inpatient + maternity Hospital"/>
    <b v="1"/>
    <b v="1"/>
    <b v="1"/>
    <m/>
    <m/>
    <m/>
    <m/>
    <m/>
    <m/>
    <n v="15"/>
    <x v="1"/>
    <s v="No"/>
    <m/>
    <m/>
    <m/>
    <m/>
    <m/>
    <m/>
    <m/>
    <m/>
    <m/>
    <m/>
    <m/>
    <m/>
    <m/>
    <m/>
    <m/>
    <m/>
    <m/>
    <m/>
    <m/>
    <m/>
    <m/>
    <m/>
    <m/>
    <m/>
    <m/>
    <m/>
    <m/>
    <m/>
    <s v="Drugs are mostly available"/>
    <b v="1"/>
    <b v="0"/>
    <b v="0"/>
    <b v="0"/>
    <b v="0"/>
    <b v="0"/>
    <b v="0"/>
    <m/>
    <m/>
    <m/>
    <m/>
    <m/>
    <m/>
    <n v="1"/>
    <m/>
    <m/>
    <m/>
    <m/>
    <m/>
    <x v="1"/>
    <s v="Concerned about side-effects of the COVID-19 vaccine General mistrust of or opposition to any vaccine"/>
    <m/>
    <m/>
    <b v="1"/>
    <m/>
    <b v="1"/>
    <m/>
    <m/>
    <m/>
    <m/>
    <m/>
    <m/>
    <x v="1"/>
    <s v="Hospital for normal delivery At private primary health care centre/hospital"/>
    <m/>
    <m/>
    <m/>
    <m/>
    <b v="1"/>
    <b v="1"/>
    <m/>
    <m/>
    <m/>
    <m/>
    <m/>
    <x v="1"/>
    <s v="In person at health centers In person by community workers"/>
    <b v="1"/>
    <b v="1"/>
    <m/>
    <m/>
    <m/>
    <m/>
    <m/>
    <m/>
    <m/>
    <s v="No"/>
    <s v="No"/>
    <s v="Yes"/>
    <s v="No"/>
    <s v="No"/>
    <s v="No"/>
    <s v="No"/>
    <s v="No"/>
    <s v="No"/>
    <s v="Yes"/>
    <s v="No"/>
    <s v="No"/>
    <m/>
    <s v="No"/>
    <s v="No"/>
    <s v="No"/>
    <s v="No"/>
    <s v="Yes"/>
    <s v="No"/>
    <s v="No"/>
    <s v="No"/>
    <s v="No"/>
    <s v="Yes"/>
    <s v="No"/>
    <s v="No"/>
    <s v="No"/>
    <s v="No"/>
    <n v="2"/>
    <x v="1"/>
    <n v="1"/>
    <s v="1"/>
    <n v="1"/>
    <s v="1"/>
    <s v="Fear Sadness Anxiety Mood swings"/>
    <b v="1"/>
    <m/>
    <m/>
    <m/>
    <b v="1"/>
    <b v="1"/>
    <m/>
    <m/>
    <b v="1"/>
    <m/>
    <m/>
    <m/>
    <m/>
    <m/>
    <m/>
    <m/>
    <m/>
    <m/>
    <s v="Children Elderly Displaced people Adolescent girls"/>
    <m/>
    <m/>
    <b v="1"/>
    <m/>
    <b v="1"/>
    <b v="1"/>
    <m/>
    <m/>
    <m/>
    <b v="1"/>
    <m/>
    <m/>
    <m/>
    <s v="لأنهم يعيشون في ظروف معيشية صعبة من قبل الأهل وبسبب المعتقدات الخاطئة"/>
    <s v="Speaking to a family member Withdrawal/Isolation Speaking to a friend Prayer"/>
    <b v="1"/>
    <b v="1"/>
    <m/>
    <b v="1"/>
    <m/>
    <m/>
    <m/>
    <m/>
    <b v="1"/>
    <m/>
    <m/>
    <m/>
    <s v="NGO Community centres CFSs WGSS"/>
    <m/>
    <m/>
    <b v="1"/>
    <m/>
    <m/>
    <m/>
    <b v="1"/>
    <b v="1"/>
    <b v="1"/>
    <m/>
    <m/>
    <m/>
    <s v="Fear of stigma"/>
    <m/>
    <m/>
    <m/>
    <m/>
    <m/>
    <b v="1"/>
    <m/>
    <m/>
    <m/>
    <x v="1"/>
    <m/>
    <s v="Food aid / food distributions Non-food items Health care (including reproductive health) Cash Vouchers Clean water"/>
    <b v="1"/>
    <m/>
    <b v="1"/>
    <b v="1"/>
    <m/>
    <m/>
    <m/>
    <m/>
    <m/>
    <b v="1"/>
    <b v="1"/>
    <m/>
    <m/>
    <m/>
    <x v="0"/>
    <s v="Community leader Family member Friend"/>
    <b v="1"/>
    <b v="1"/>
    <m/>
    <m/>
    <b v="1"/>
    <m/>
    <m/>
    <m/>
    <m/>
    <m/>
    <m/>
    <s v="Family member Friend Women's and girls' friendly spaces"/>
    <b v="1"/>
    <m/>
    <m/>
    <m/>
    <b v="1"/>
    <b v="1"/>
    <m/>
    <m/>
    <m/>
    <m/>
    <s v="Women friendly Center Education Income-generating activities/vocational training"/>
    <b v="1"/>
    <m/>
    <m/>
    <m/>
    <b v="1"/>
    <m/>
    <m/>
    <m/>
    <m/>
    <s v="Women's and girls' friendly spaces"/>
    <m/>
    <b v="1"/>
    <m/>
    <m/>
    <m/>
    <m/>
    <m/>
    <m/>
    <s v="Fear of being identified as survivors"/>
    <b v="1"/>
    <m/>
    <m/>
    <m/>
    <m/>
    <m/>
    <m/>
    <m/>
    <m/>
    <s v="Neglect Being orphaned Psychological Distress Exploitation"/>
    <m/>
    <m/>
    <m/>
    <m/>
    <b v="1"/>
    <m/>
    <b v="1"/>
    <m/>
    <m/>
    <m/>
    <b v="1"/>
    <b v="1"/>
    <m/>
    <m/>
    <m/>
    <m/>
    <s v="Siblings Parents Women and Child support centers"/>
    <m/>
    <m/>
    <b v="1"/>
    <m/>
    <m/>
    <b v="1"/>
    <m/>
    <m/>
    <m/>
    <m/>
    <b v="1"/>
    <m/>
    <m/>
    <m/>
    <m/>
    <s v="Quraan Hand crafts Entertainement activities"/>
    <m/>
    <b v="1"/>
    <b v="1"/>
    <m/>
    <m/>
    <b v="1"/>
    <m/>
    <m/>
    <m/>
    <m/>
    <m/>
    <s v="Opening time not suitable for parents"/>
    <m/>
    <m/>
    <m/>
    <b v="1"/>
    <m/>
    <m/>
    <m/>
    <m/>
    <m/>
    <m/>
    <s v="Yes"/>
    <m/>
    <s v="No"/>
    <m/>
    <s v="Hand crafts Case Management activities"/>
    <m/>
    <m/>
    <b v="1"/>
    <m/>
    <m/>
    <m/>
    <b v="1"/>
    <m/>
    <m/>
    <m/>
    <m/>
    <s v="Children involved in harmful forms of labor Children separated from their parents"/>
    <b v="1"/>
    <m/>
    <m/>
    <m/>
    <b v="1"/>
    <m/>
    <m/>
    <m/>
    <m/>
    <m/>
    <s v="Casual labor Salaried work"/>
    <m/>
    <m/>
    <m/>
    <b v="1"/>
    <m/>
    <b v="1"/>
    <m/>
    <m/>
    <m/>
    <m/>
    <m/>
    <m/>
    <m/>
    <m/>
    <n v="1000"/>
    <n v="2200"/>
    <x v="71"/>
    <m/>
    <m/>
    <m/>
    <b v="1"/>
    <m/>
    <b v="1"/>
    <m/>
    <m/>
    <m/>
    <m/>
    <m/>
    <m/>
    <m/>
    <m/>
    <m/>
    <m/>
    <m/>
    <s v="Yes"/>
    <s v="Food baskets Cash/voucher"/>
    <b v="1"/>
    <m/>
    <m/>
    <b v="1"/>
    <m/>
    <m/>
    <m/>
    <m/>
    <s v="No"/>
    <m/>
    <s v="No"/>
    <m/>
    <m/>
    <m/>
    <m/>
    <m/>
    <m/>
    <m/>
    <m/>
    <m/>
    <m/>
    <s v="Participatory (Both wife &amp; Husband)"/>
    <m/>
    <s v="No"/>
    <m/>
    <s v="توزيع محروقات توزيع البسة مستعملة  بناء مراكز للشباب وتعليمهم مهن حرفية"/>
    <s v="In-person to MRFS/partner staff Suggestion boxes Hotline/phone SMS/whatsapp"/>
    <b v="1"/>
    <b v="1"/>
    <b v="1"/>
    <b v="1"/>
    <m/>
    <m/>
    <m/>
    <m/>
    <m/>
    <s v="In-person from staff"/>
    <b v="1"/>
    <m/>
    <m/>
    <m/>
    <m/>
    <m/>
    <m/>
    <m/>
    <m/>
    <s v="uuid:68dfca8b-daab-4079-8038-5b95d7e0d5e4"/>
    <n v="92473193"/>
    <s v="68dfca8b-daab-4079-8038-5b95d7e0d5e4"/>
    <d v="2022-02-10T13:30:01"/>
    <n v="255"/>
    <m/>
    <n v="-1"/>
    <m/>
    <m/>
    <s v="202202091909"/>
    <n v="14370"/>
    <s v="nsenumerator"/>
    <n v="648550"/>
  </r>
  <r>
    <s v="2022-02-10T12:58:35.153+03:00"/>
    <s v="2022-02-10T16:21:34.275+03:00"/>
    <s v="0"/>
    <s v="ختام الحسن"/>
    <s v="MRFS"/>
    <m/>
    <d v="2022-02-10T00:00:00"/>
    <x v="4"/>
    <s v="All"/>
    <s v="Yes"/>
    <s v="IDP"/>
    <d v="2017-04-01T00:00:00"/>
    <s v="Head of Household"/>
    <m/>
    <x v="0"/>
    <s v="30-39"/>
    <s v="Wife/Husband"/>
    <s v="Male"/>
    <s v="No members with a disability"/>
    <b v="1"/>
    <m/>
    <m/>
    <m/>
    <m/>
    <m/>
    <m/>
    <s v="Married"/>
    <s v="Primary"/>
    <n v="0"/>
    <n v="0"/>
    <n v="1"/>
    <n v="0"/>
    <n v="2"/>
    <n v="1"/>
    <n v="0"/>
    <s v="3"/>
    <s v="1"/>
    <s v="4"/>
    <n v="0"/>
    <n v="0"/>
    <n v="0"/>
    <n v="1"/>
    <n v="1"/>
    <n v="0"/>
    <s v="1"/>
    <s v="1"/>
    <s v="2"/>
    <s v="4"/>
    <s v="1"/>
    <s v="2"/>
    <s v="6"/>
    <n v="6"/>
    <s v="Income / livelihoods"/>
    <m/>
    <s v="Health"/>
    <m/>
    <s v="Nutrition"/>
    <m/>
    <s v="Primary Health care unit-outpatient only (PHCU) Primary Health care Centre (PHCC)-outpatient,inpatient + maternity Hospital"/>
    <b v="1"/>
    <b v="1"/>
    <b v="1"/>
    <m/>
    <m/>
    <m/>
    <m/>
    <m/>
    <m/>
    <n v="18"/>
    <x v="2"/>
    <s v="Yes"/>
    <s v="There are no significant difficulties"/>
    <b v="0"/>
    <b v="0"/>
    <b v="0"/>
    <b v="0"/>
    <b v="0"/>
    <b v="0"/>
    <b v="0"/>
    <b v="1"/>
    <b v="0"/>
    <b v="0"/>
    <m/>
    <s v="Do not know"/>
    <b v="0"/>
    <b v="0"/>
    <b v="0"/>
    <b v="0"/>
    <b v="0"/>
    <b v="0"/>
    <b v="0"/>
    <b v="0"/>
    <b v="0"/>
    <b v="0"/>
    <b v="0"/>
    <b v="0"/>
    <b v="0"/>
    <b v="1"/>
    <m/>
    <s v="Do not know"/>
    <b v="0"/>
    <b v="0"/>
    <b v="0"/>
    <b v="0"/>
    <b v="0"/>
    <b v="0"/>
    <b v="1"/>
    <m/>
    <m/>
    <m/>
    <m/>
    <n v="1"/>
    <m/>
    <m/>
    <m/>
    <m/>
    <m/>
    <m/>
    <m/>
    <x v="2"/>
    <m/>
    <m/>
    <m/>
    <m/>
    <m/>
    <m/>
    <m/>
    <m/>
    <m/>
    <m/>
    <m/>
    <m/>
    <x v="1"/>
    <s v="At private primary health care centre/hospital Hospital for normal delivery Hospital for surgery/ C-section"/>
    <m/>
    <m/>
    <m/>
    <m/>
    <b v="1"/>
    <b v="1"/>
    <b v="1"/>
    <m/>
    <m/>
    <m/>
    <m/>
    <x v="1"/>
    <s v="In person at health centers In person by community workers"/>
    <b v="1"/>
    <b v="1"/>
    <m/>
    <m/>
    <m/>
    <m/>
    <m/>
    <m/>
    <m/>
    <s v="Yes"/>
    <s v="No"/>
    <s v="Yes"/>
    <s v="No"/>
    <s v="Yes"/>
    <s v="No"/>
    <s v="No"/>
    <s v="No"/>
    <s v="No"/>
    <s v="Yes"/>
    <s v="Yes"/>
    <s v="No"/>
    <m/>
    <s v="Yes"/>
    <s v="No"/>
    <s v="No"/>
    <s v="No"/>
    <s v="Yes"/>
    <s v="No"/>
    <s v="No"/>
    <s v="No"/>
    <s v="No"/>
    <s v="Yes"/>
    <s v="No"/>
    <s v="No"/>
    <s v="No"/>
    <s v="No"/>
    <n v="3"/>
    <x v="1"/>
    <n v="1"/>
    <s v="1"/>
    <m/>
    <m/>
    <s v="Anger Hopelessness Fear Family conflict"/>
    <b v="1"/>
    <b v="1"/>
    <b v="1"/>
    <m/>
    <m/>
    <m/>
    <m/>
    <m/>
    <m/>
    <m/>
    <m/>
    <m/>
    <b v="1"/>
    <m/>
    <m/>
    <m/>
    <m/>
    <m/>
    <s v="Elderly Displaced people"/>
    <m/>
    <m/>
    <m/>
    <m/>
    <b v="1"/>
    <b v="1"/>
    <m/>
    <m/>
    <m/>
    <m/>
    <m/>
    <m/>
    <m/>
    <s v="لأنهم يشعرون بالنقص والوحدة والظروف المعيشية الصعبة"/>
    <s v="Speaking to a family member Seeing an MHPSS professional"/>
    <b v="1"/>
    <m/>
    <m/>
    <m/>
    <b v="1"/>
    <m/>
    <m/>
    <m/>
    <m/>
    <m/>
    <m/>
    <m/>
    <s v="Friends Community centres"/>
    <m/>
    <b v="1"/>
    <m/>
    <m/>
    <m/>
    <m/>
    <b v="1"/>
    <m/>
    <m/>
    <m/>
    <m/>
    <m/>
    <s v="Don't Know"/>
    <m/>
    <m/>
    <m/>
    <m/>
    <m/>
    <m/>
    <m/>
    <b v="1"/>
    <m/>
    <x v="0"/>
    <m/>
    <s v="Food aid / food distributions Cash Vouchers Clean water"/>
    <b v="1"/>
    <m/>
    <m/>
    <m/>
    <m/>
    <m/>
    <m/>
    <m/>
    <m/>
    <b v="1"/>
    <b v="1"/>
    <m/>
    <m/>
    <m/>
    <x v="1"/>
    <s v="Family member Health services"/>
    <b v="1"/>
    <m/>
    <m/>
    <m/>
    <m/>
    <m/>
    <b v="1"/>
    <m/>
    <m/>
    <m/>
    <m/>
    <s v="Family member Women's and girls' friendly spaces Friend"/>
    <b v="1"/>
    <m/>
    <m/>
    <m/>
    <b v="1"/>
    <b v="1"/>
    <m/>
    <m/>
    <m/>
    <m/>
    <s v="Women friendly Center"/>
    <b v="1"/>
    <m/>
    <m/>
    <m/>
    <m/>
    <m/>
    <m/>
    <m/>
    <m/>
    <s v="Women's and girls' friendly spaces"/>
    <m/>
    <b v="1"/>
    <m/>
    <m/>
    <m/>
    <m/>
    <m/>
    <m/>
    <s v="Fear of being identified as survivors"/>
    <b v="1"/>
    <m/>
    <m/>
    <m/>
    <m/>
    <m/>
    <m/>
    <m/>
    <m/>
    <s v="Neglect Being orphaned Exploitation Dropout of school"/>
    <m/>
    <m/>
    <m/>
    <m/>
    <b v="1"/>
    <m/>
    <b v="1"/>
    <m/>
    <m/>
    <m/>
    <m/>
    <b v="1"/>
    <b v="1"/>
    <m/>
    <m/>
    <m/>
    <s v="School teachers Parents Community/social workers"/>
    <m/>
    <m/>
    <m/>
    <m/>
    <b v="1"/>
    <b v="1"/>
    <m/>
    <m/>
    <b v="1"/>
    <m/>
    <m/>
    <m/>
    <m/>
    <m/>
    <m/>
    <s v="Hand crafts Quraan"/>
    <m/>
    <b v="1"/>
    <b v="1"/>
    <m/>
    <m/>
    <m/>
    <m/>
    <m/>
    <m/>
    <m/>
    <m/>
    <s v="No barriers"/>
    <m/>
    <m/>
    <m/>
    <m/>
    <m/>
    <m/>
    <m/>
    <m/>
    <b v="1"/>
    <m/>
    <s v="Not applicable (no child of school going age)"/>
    <m/>
    <s v="No"/>
    <m/>
    <s v="Hand crafts Awareness / educational activities / psychosocial support"/>
    <m/>
    <m/>
    <b v="1"/>
    <m/>
    <b v="1"/>
    <m/>
    <m/>
    <m/>
    <m/>
    <m/>
    <m/>
    <s v="Orphans living in the community Children who have been associated with fighting forces"/>
    <m/>
    <m/>
    <b v="1"/>
    <m/>
    <m/>
    <b v="1"/>
    <m/>
    <m/>
    <m/>
    <m/>
    <s v="Salaried work Casual labor"/>
    <m/>
    <m/>
    <m/>
    <b v="1"/>
    <m/>
    <b v="1"/>
    <m/>
    <m/>
    <m/>
    <m/>
    <m/>
    <m/>
    <m/>
    <m/>
    <n v="1500"/>
    <n v="3200"/>
    <x v="27"/>
    <m/>
    <m/>
    <m/>
    <m/>
    <m/>
    <b v="1"/>
    <m/>
    <m/>
    <m/>
    <m/>
    <m/>
    <m/>
    <m/>
    <m/>
    <m/>
    <m/>
    <m/>
    <s v="Yes"/>
    <s v="Food baskets Vocational skills training"/>
    <b v="1"/>
    <m/>
    <m/>
    <m/>
    <b v="1"/>
    <m/>
    <m/>
    <m/>
    <s v="No"/>
    <m/>
    <s v="No"/>
    <m/>
    <m/>
    <m/>
    <m/>
    <m/>
    <m/>
    <m/>
    <m/>
    <m/>
    <m/>
    <s v="Participatory (Both wife &amp; Husband)"/>
    <m/>
    <s v="No"/>
    <m/>
    <s v="توزيع قسائم نقدية لشراء الغاز والغذاء تامين مواد غير غذائية"/>
    <s v="In-person to MRFS/partner staff Hotline/phone SMS/whatsapp Email"/>
    <b v="1"/>
    <m/>
    <b v="1"/>
    <b v="1"/>
    <b v="1"/>
    <m/>
    <m/>
    <m/>
    <m/>
    <s v="In-person from staff"/>
    <b v="1"/>
    <m/>
    <m/>
    <m/>
    <m/>
    <m/>
    <m/>
    <m/>
    <m/>
    <s v="uuid:6369ab7a-eaef-4ad7-abe3-6b7fcf6016e2"/>
    <n v="92473196"/>
    <s v="6369ab7a-eaef-4ad7-abe3-6b7fcf6016e2"/>
    <d v="2022-02-10T13:30:02"/>
    <n v="256"/>
    <m/>
    <n v="-1"/>
    <m/>
    <m/>
    <s v="202202091909"/>
    <n v="12179"/>
    <s v="nsenumerator"/>
    <n v="648550"/>
  </r>
  <r>
    <s v="2022-02-10T11:22:01.197+03:00"/>
    <s v="2022-02-10T11:52:24.925+03:00"/>
    <m/>
    <s v="مروة حلاق"/>
    <s v="MRFS"/>
    <m/>
    <d v="2022-02-10T00:00:00"/>
    <x v="6"/>
    <s v="All"/>
    <s v="Yes"/>
    <s v="IDP"/>
    <d v="2019-02-01T00:00:00"/>
    <s v="Primary Caregiver of children &lt;18 years"/>
    <m/>
    <x v="0"/>
    <s v="40-49"/>
    <s v="Wife/Husband"/>
    <s v="Male"/>
    <s v="No members with a disability"/>
    <b v="1"/>
    <m/>
    <m/>
    <m/>
    <m/>
    <m/>
    <m/>
    <s v="Married"/>
    <s v="institute / diploma"/>
    <n v="0"/>
    <n v="0"/>
    <n v="0"/>
    <n v="0"/>
    <n v="1"/>
    <n v="4"/>
    <n v="0"/>
    <s v="1"/>
    <s v="4"/>
    <s v="5"/>
    <n v="0"/>
    <n v="2"/>
    <n v="1"/>
    <n v="1"/>
    <n v="3"/>
    <n v="0"/>
    <s v="4"/>
    <s v="3"/>
    <s v="7"/>
    <s v="5"/>
    <s v="2"/>
    <s v="7"/>
    <s v="12"/>
    <n v="12"/>
    <s v="Shelter / housing"/>
    <m/>
    <s v="Food and basic needs"/>
    <m/>
    <s v="Income / livelihoods"/>
    <m/>
    <s v="Primary Health care unit-outpatient only (PHCU)"/>
    <b v="1"/>
    <m/>
    <m/>
    <m/>
    <m/>
    <m/>
    <m/>
    <m/>
    <m/>
    <n v="5"/>
    <x v="1"/>
    <s v="No"/>
    <m/>
    <m/>
    <m/>
    <m/>
    <m/>
    <m/>
    <m/>
    <m/>
    <m/>
    <m/>
    <m/>
    <m/>
    <m/>
    <m/>
    <m/>
    <m/>
    <m/>
    <m/>
    <m/>
    <m/>
    <m/>
    <m/>
    <m/>
    <m/>
    <m/>
    <m/>
    <m/>
    <m/>
    <s v="Pediatric medicine"/>
    <b v="0"/>
    <b v="0"/>
    <b v="1"/>
    <b v="0"/>
    <b v="0"/>
    <b v="0"/>
    <b v="0"/>
    <m/>
    <m/>
    <n v="2"/>
    <m/>
    <m/>
    <m/>
    <n v="1"/>
    <n v="1"/>
    <m/>
    <m/>
    <m/>
    <m/>
    <x v="1"/>
    <s v="General mistrust of or opposition to any vaccine"/>
    <m/>
    <m/>
    <m/>
    <m/>
    <b v="1"/>
    <m/>
    <m/>
    <m/>
    <m/>
    <m/>
    <m/>
    <x v="1"/>
    <s v="Public primary health care facility"/>
    <m/>
    <m/>
    <m/>
    <b v="1"/>
    <m/>
    <m/>
    <m/>
    <m/>
    <m/>
    <m/>
    <m/>
    <x v="2"/>
    <s v="In person by community workers"/>
    <m/>
    <b v="1"/>
    <m/>
    <m/>
    <m/>
    <m/>
    <m/>
    <m/>
    <m/>
    <s v="No"/>
    <s v="No"/>
    <s v="Yes"/>
    <s v="Yes"/>
    <s v="No"/>
    <s v="No"/>
    <s v="No"/>
    <s v="No"/>
    <s v="No"/>
    <s v="Yes"/>
    <s v="Yes"/>
    <s v="No"/>
    <m/>
    <s v="Yes"/>
    <s v="No"/>
    <s v="No"/>
    <s v="No"/>
    <s v="No"/>
    <s v="No"/>
    <s v="Yes"/>
    <s v="No"/>
    <s v="No"/>
    <s v="No"/>
    <s v="Yes"/>
    <s v="No"/>
    <s v="No"/>
    <s v="No"/>
    <n v="3"/>
    <x v="1"/>
    <n v="2"/>
    <s v="2"/>
    <m/>
    <m/>
    <s v="Fear Anger Anxiety Sadness"/>
    <b v="1"/>
    <b v="1"/>
    <m/>
    <m/>
    <b v="1"/>
    <b v="1"/>
    <m/>
    <m/>
    <m/>
    <m/>
    <m/>
    <m/>
    <m/>
    <m/>
    <m/>
    <m/>
    <m/>
    <m/>
    <s v="Adult Women Displaced people"/>
    <b v="1"/>
    <m/>
    <m/>
    <m/>
    <m/>
    <b v="1"/>
    <m/>
    <m/>
    <m/>
    <m/>
    <m/>
    <m/>
    <m/>
    <s v="لأنهم الأكثر ضعفا في المجتمع"/>
    <s v="Prayer"/>
    <m/>
    <m/>
    <m/>
    <b v="1"/>
    <m/>
    <m/>
    <m/>
    <m/>
    <m/>
    <m/>
    <m/>
    <m/>
    <s v="Community centres"/>
    <m/>
    <m/>
    <m/>
    <m/>
    <m/>
    <m/>
    <b v="1"/>
    <m/>
    <m/>
    <m/>
    <m/>
    <m/>
    <s v="Don't Know"/>
    <m/>
    <m/>
    <m/>
    <m/>
    <m/>
    <m/>
    <m/>
    <b v="1"/>
    <m/>
    <x v="1"/>
    <m/>
    <s v="Don't know"/>
    <m/>
    <m/>
    <m/>
    <m/>
    <m/>
    <m/>
    <m/>
    <m/>
    <m/>
    <m/>
    <m/>
    <m/>
    <b v="1"/>
    <m/>
    <x v="0"/>
    <s v="Family member"/>
    <b v="1"/>
    <m/>
    <m/>
    <m/>
    <m/>
    <m/>
    <m/>
    <m/>
    <m/>
    <m/>
    <m/>
    <s v="Family member"/>
    <b v="1"/>
    <m/>
    <m/>
    <m/>
    <m/>
    <m/>
    <m/>
    <m/>
    <m/>
    <m/>
    <s v="Don't Know"/>
    <m/>
    <m/>
    <m/>
    <m/>
    <m/>
    <m/>
    <m/>
    <b v="1"/>
    <m/>
    <m/>
    <m/>
    <m/>
    <m/>
    <m/>
    <m/>
    <m/>
    <m/>
    <m/>
    <s v="Fear of being identified as survivors"/>
    <b v="1"/>
    <m/>
    <m/>
    <m/>
    <m/>
    <m/>
    <m/>
    <m/>
    <m/>
    <s v="Kidnapping Child marriage Being orphaned"/>
    <b v="1"/>
    <m/>
    <b v="1"/>
    <m/>
    <m/>
    <m/>
    <b v="1"/>
    <m/>
    <m/>
    <m/>
    <m/>
    <m/>
    <m/>
    <m/>
    <m/>
    <m/>
    <s v="Parents"/>
    <m/>
    <m/>
    <m/>
    <m/>
    <m/>
    <b v="1"/>
    <m/>
    <m/>
    <m/>
    <m/>
    <m/>
    <m/>
    <m/>
    <m/>
    <m/>
    <s v="None"/>
    <m/>
    <m/>
    <m/>
    <m/>
    <m/>
    <m/>
    <m/>
    <m/>
    <b v="1"/>
    <m/>
    <m/>
    <s v="No barriers"/>
    <m/>
    <m/>
    <m/>
    <m/>
    <m/>
    <m/>
    <m/>
    <m/>
    <b v="1"/>
    <m/>
    <s v="No"/>
    <s v="بسبب النزوح"/>
    <s v="No"/>
    <m/>
    <s v="Quraan Sport activity"/>
    <b v="1"/>
    <b v="1"/>
    <m/>
    <m/>
    <m/>
    <m/>
    <m/>
    <m/>
    <m/>
    <m/>
    <m/>
    <s v="No, none of these"/>
    <m/>
    <m/>
    <m/>
    <m/>
    <m/>
    <m/>
    <m/>
    <m/>
    <b v="1"/>
    <m/>
    <s v="Humanitarian assistance Salaried work"/>
    <m/>
    <m/>
    <m/>
    <m/>
    <m/>
    <b v="1"/>
    <m/>
    <m/>
    <b v="1"/>
    <m/>
    <m/>
    <m/>
    <m/>
    <m/>
    <n v="300"/>
    <n v="2000"/>
    <x v="4"/>
    <m/>
    <m/>
    <m/>
    <m/>
    <b v="1"/>
    <b v="1"/>
    <m/>
    <m/>
    <m/>
    <m/>
    <m/>
    <m/>
    <m/>
    <m/>
    <m/>
    <m/>
    <m/>
    <s v="Yes"/>
    <s v="Food baskets Cash/voucher"/>
    <b v="1"/>
    <m/>
    <m/>
    <b v="1"/>
    <m/>
    <m/>
    <m/>
    <m/>
    <s v="No"/>
    <m/>
    <s v="No"/>
    <m/>
    <m/>
    <m/>
    <m/>
    <m/>
    <m/>
    <m/>
    <m/>
    <m/>
    <m/>
    <s v="Participatory (Both wife &amp; Husband)"/>
    <m/>
    <s v="No"/>
    <m/>
    <s v="1 ان تتوفر جميع الادوية _x000a_2 ان يتوفر قسم للتوليد بمركز كفر يحمول الطبي_x000a_3 ان تتوفر طبيبة نسائية بالمركز"/>
    <s v="In-person to MRFS/partner staff"/>
    <b v="1"/>
    <m/>
    <m/>
    <m/>
    <m/>
    <m/>
    <m/>
    <m/>
    <m/>
    <s v="In-person from staff"/>
    <b v="1"/>
    <m/>
    <m/>
    <m/>
    <m/>
    <m/>
    <m/>
    <m/>
    <s v="مركز كفر يحمول ممتاز ويقدم خدمات ممتازة نشكرهم من كل قلبنا"/>
    <s v="uuid:ad607570-eee3-48c7-82c4-07ad01121fa8"/>
    <n v="92473197"/>
    <s v="ad607570-eee3-48c7-82c4-07ad01121fa8"/>
    <d v="2022-02-10T13:30:03"/>
    <n v="257"/>
    <m/>
    <n v="-1"/>
    <m/>
    <m/>
    <s v="202202091909"/>
    <n v="1823"/>
    <s v="nsenumerator"/>
    <n v="648550"/>
  </r>
  <r>
    <s v="2022-02-10T11:52:38.050+03:00"/>
    <s v="2022-02-10T12:15:50.593+03:00"/>
    <m/>
    <s v="مروة حلاق"/>
    <s v="MRFS"/>
    <m/>
    <d v="2022-02-10T00:00:00"/>
    <x v="6"/>
    <s v="All"/>
    <s v="Yes"/>
    <s v="IDP"/>
    <d v="2022-02-10T00:00:00"/>
    <s v="Primary Caregiver of children &lt;18 years"/>
    <m/>
    <x v="0"/>
    <s v="18-29"/>
    <s v="Wife/Husband"/>
    <s v="Male"/>
    <s v="No members with a disability"/>
    <b v="1"/>
    <m/>
    <m/>
    <m/>
    <m/>
    <m/>
    <m/>
    <s v="Married"/>
    <s v="Intermediate / preparatory"/>
    <n v="1"/>
    <n v="1"/>
    <n v="1"/>
    <n v="0"/>
    <n v="0"/>
    <n v="1"/>
    <n v="0"/>
    <s v="2"/>
    <s v="1"/>
    <s v="3"/>
    <n v="0"/>
    <n v="0"/>
    <n v="0"/>
    <n v="0"/>
    <n v="1"/>
    <n v="0"/>
    <s v="0"/>
    <s v="1"/>
    <s v="1"/>
    <s v="2"/>
    <s v="1"/>
    <s v="2"/>
    <s v="4"/>
    <n v="4"/>
    <s v="Shelter / housing"/>
    <m/>
    <s v="Health"/>
    <m/>
    <s v="Nutrition"/>
    <m/>
    <s v="Primary Health care unit-outpatient only (PHCU)"/>
    <b v="1"/>
    <m/>
    <m/>
    <m/>
    <m/>
    <m/>
    <m/>
    <m/>
    <m/>
    <n v="7"/>
    <x v="1"/>
    <s v="No"/>
    <m/>
    <m/>
    <m/>
    <m/>
    <m/>
    <m/>
    <m/>
    <m/>
    <m/>
    <m/>
    <m/>
    <m/>
    <m/>
    <m/>
    <m/>
    <m/>
    <m/>
    <m/>
    <m/>
    <m/>
    <m/>
    <m/>
    <m/>
    <m/>
    <m/>
    <m/>
    <m/>
    <m/>
    <s v="Pediatric medicine Antibiotic"/>
    <b v="0"/>
    <b v="0"/>
    <b v="1"/>
    <b v="0"/>
    <b v="1"/>
    <b v="0"/>
    <b v="0"/>
    <m/>
    <m/>
    <n v="1"/>
    <m/>
    <m/>
    <m/>
    <m/>
    <m/>
    <m/>
    <m/>
    <m/>
    <m/>
    <x v="1"/>
    <s v="Uncertain if the COVID-19 vaccine will be effective Eumours and misconceptions (people died from the vaccine, it is a conspiracy, Corona is all a lie, etc…)"/>
    <m/>
    <b v="1"/>
    <m/>
    <m/>
    <m/>
    <b v="1"/>
    <m/>
    <m/>
    <m/>
    <m/>
    <m/>
    <x v="1"/>
    <s v="Hospital for normal delivery"/>
    <m/>
    <m/>
    <m/>
    <m/>
    <m/>
    <b v="1"/>
    <m/>
    <m/>
    <m/>
    <m/>
    <m/>
    <x v="1"/>
    <s v="In person at health centers In person by community workers"/>
    <b v="1"/>
    <b v="1"/>
    <m/>
    <m/>
    <m/>
    <m/>
    <m/>
    <m/>
    <m/>
    <s v="No"/>
    <s v="No"/>
    <s v="No"/>
    <s v="No"/>
    <s v="No"/>
    <s v="No"/>
    <s v="No"/>
    <s v="No"/>
    <s v="No"/>
    <s v="Yes"/>
    <s v="Yes"/>
    <s v="No"/>
    <m/>
    <s v="Yes"/>
    <s v="No"/>
    <s v="No"/>
    <s v="No"/>
    <s v="No"/>
    <s v="No"/>
    <s v="No"/>
    <s v="No"/>
    <s v="No"/>
    <s v="No"/>
    <s v="Yes"/>
    <s v="No"/>
    <s v="No"/>
    <s v="No"/>
    <n v="2"/>
    <x v="1"/>
    <n v="1"/>
    <s v="1"/>
    <n v="1"/>
    <s v="1"/>
    <s v="Sadness Economic"/>
    <m/>
    <m/>
    <m/>
    <m/>
    <b v="1"/>
    <m/>
    <m/>
    <m/>
    <m/>
    <m/>
    <m/>
    <b v="1"/>
    <m/>
    <m/>
    <m/>
    <m/>
    <m/>
    <m/>
    <s v="Children Displaced people"/>
    <m/>
    <m/>
    <b v="1"/>
    <m/>
    <m/>
    <b v="1"/>
    <m/>
    <m/>
    <m/>
    <m/>
    <m/>
    <m/>
    <m/>
    <s v="لأنهنم نازحون ويعانون كثيرا بهذه الظروف"/>
    <s v="Speaking to a friend Prayer"/>
    <m/>
    <b v="1"/>
    <m/>
    <b v="1"/>
    <m/>
    <m/>
    <m/>
    <m/>
    <m/>
    <m/>
    <m/>
    <m/>
    <s v="Family"/>
    <b v="1"/>
    <m/>
    <m/>
    <m/>
    <m/>
    <m/>
    <m/>
    <m/>
    <m/>
    <m/>
    <m/>
    <m/>
    <s v="Fear of stigma"/>
    <m/>
    <m/>
    <m/>
    <m/>
    <m/>
    <b v="1"/>
    <m/>
    <m/>
    <m/>
    <x v="1"/>
    <m/>
    <s v="Don't know"/>
    <m/>
    <m/>
    <m/>
    <m/>
    <m/>
    <m/>
    <m/>
    <m/>
    <m/>
    <m/>
    <m/>
    <m/>
    <b v="1"/>
    <m/>
    <x v="0"/>
    <s v="Family member"/>
    <b v="1"/>
    <m/>
    <m/>
    <m/>
    <m/>
    <m/>
    <m/>
    <m/>
    <m/>
    <m/>
    <m/>
    <s v="Family member"/>
    <b v="1"/>
    <m/>
    <m/>
    <m/>
    <m/>
    <m/>
    <m/>
    <m/>
    <m/>
    <m/>
    <s v="Don't Know"/>
    <m/>
    <m/>
    <m/>
    <m/>
    <m/>
    <m/>
    <m/>
    <b v="1"/>
    <m/>
    <m/>
    <m/>
    <m/>
    <m/>
    <m/>
    <m/>
    <m/>
    <m/>
    <m/>
    <s v="Fear of being identified as survivors"/>
    <b v="1"/>
    <m/>
    <m/>
    <m/>
    <m/>
    <m/>
    <m/>
    <m/>
    <m/>
    <s v="Child labour Neglect Being orphaned"/>
    <m/>
    <b v="1"/>
    <m/>
    <m/>
    <b v="1"/>
    <m/>
    <b v="1"/>
    <m/>
    <m/>
    <m/>
    <m/>
    <m/>
    <m/>
    <m/>
    <m/>
    <m/>
    <s v="Parents Relatives Peer groups (e.g. friends)"/>
    <b v="1"/>
    <m/>
    <m/>
    <m/>
    <m/>
    <b v="1"/>
    <b v="1"/>
    <m/>
    <m/>
    <m/>
    <m/>
    <m/>
    <m/>
    <m/>
    <m/>
    <s v="None"/>
    <m/>
    <m/>
    <m/>
    <m/>
    <m/>
    <m/>
    <m/>
    <m/>
    <b v="1"/>
    <m/>
    <m/>
    <s v="Do not need services"/>
    <m/>
    <m/>
    <m/>
    <m/>
    <m/>
    <m/>
    <b v="1"/>
    <m/>
    <m/>
    <m/>
    <s v="Not applicable (no child of school going age)"/>
    <m/>
    <s v="Not applicable (no child of school going age)"/>
    <m/>
    <s v="Awareness / educational activities / psychosocial support"/>
    <m/>
    <m/>
    <m/>
    <m/>
    <b v="1"/>
    <m/>
    <m/>
    <m/>
    <m/>
    <m/>
    <m/>
    <s v="I don't know"/>
    <m/>
    <m/>
    <m/>
    <m/>
    <m/>
    <m/>
    <m/>
    <b v="1"/>
    <m/>
    <m/>
    <s v="Casual labor"/>
    <m/>
    <m/>
    <m/>
    <b v="1"/>
    <m/>
    <m/>
    <m/>
    <m/>
    <m/>
    <m/>
    <m/>
    <m/>
    <m/>
    <m/>
    <n v="600"/>
    <n v="1500"/>
    <x v="4"/>
    <m/>
    <m/>
    <m/>
    <m/>
    <b v="1"/>
    <b v="1"/>
    <m/>
    <m/>
    <m/>
    <m/>
    <m/>
    <m/>
    <m/>
    <m/>
    <m/>
    <m/>
    <m/>
    <s v="Yes"/>
    <s v="Food baskets"/>
    <b v="1"/>
    <m/>
    <m/>
    <m/>
    <m/>
    <m/>
    <m/>
    <m/>
    <s v="No"/>
    <m/>
    <s v="No"/>
    <m/>
    <m/>
    <m/>
    <m/>
    <m/>
    <m/>
    <m/>
    <m/>
    <m/>
    <m/>
    <s v="Participatory (Both wife &amp; Husband)"/>
    <m/>
    <s v="No"/>
    <m/>
    <s v="1 توفر الأدوية جميعها بالمركز الصحي_x000a_2 ان يتوفر قسم توليد في المركز الصحي _x000a_3 ان تتوفر جميع مواد التغذية للاطفال حتى وان لم يصابو بمرض سوء التغذية لان جميع الاطفال بحاجة ماسة للمغذيات بسبب قلة التغذية لديهم"/>
    <s v="In-person to MRFS/partner staff"/>
    <b v="1"/>
    <m/>
    <m/>
    <m/>
    <m/>
    <m/>
    <m/>
    <m/>
    <m/>
    <s v="In-person from staff"/>
    <b v="1"/>
    <m/>
    <m/>
    <m/>
    <m/>
    <m/>
    <m/>
    <m/>
    <s v="نشكر جميع القائمين على مركز كفر يحمول الطبي ونتمنى المزيد من الخدمات المتوفرة فيه"/>
    <s v="uuid:4148f90a-3c21-4dc2-a56c-6498f557148e"/>
    <n v="92473199"/>
    <s v="4148f90a-3c21-4dc2-a56c-6498f557148e"/>
    <d v="2022-02-10T13:30:03"/>
    <n v="258"/>
    <m/>
    <n v="-1"/>
    <m/>
    <m/>
    <s v="202202091909"/>
    <n v="1392"/>
    <s v="nsenumerator"/>
    <n v="648550"/>
  </r>
  <r>
    <s v="2022-02-10T13:45:32.984+03:00"/>
    <s v="2022-02-10T16:27:00.148+03:00"/>
    <s v="0"/>
    <s v="ختام الحسن"/>
    <s v="MRFS"/>
    <m/>
    <d v="2022-02-10T00:00:00"/>
    <x v="4"/>
    <s v="All"/>
    <s v="Yes"/>
    <s v="IDP"/>
    <d v="2015-06-01T00:00:00"/>
    <s v="Head of Household"/>
    <m/>
    <x v="0"/>
    <s v="30-39"/>
    <s v="Wife/Husband"/>
    <s v="Female"/>
    <s v="No members with a disability"/>
    <b v="1"/>
    <m/>
    <m/>
    <m/>
    <m/>
    <m/>
    <m/>
    <s v="Widowed"/>
    <s v="Intermediate / preparatory"/>
    <n v="0"/>
    <n v="0"/>
    <n v="1"/>
    <n v="0"/>
    <n v="0"/>
    <n v="1"/>
    <n v="0"/>
    <s v="1"/>
    <s v="1"/>
    <s v="2"/>
    <n v="0"/>
    <n v="0"/>
    <n v="1"/>
    <n v="2"/>
    <n v="1"/>
    <n v="0"/>
    <s v="3"/>
    <s v="1"/>
    <s v="4"/>
    <s v="4"/>
    <s v="1"/>
    <s v="2"/>
    <s v="6"/>
    <n v="6"/>
    <s v="Income / livelihoods"/>
    <m/>
    <s v="Nutrition"/>
    <m/>
    <s v="Water, sanitation, and hygiene"/>
    <m/>
    <s v="Primary Health care unit-outpatient only (PHCU) Primary Health care Centre (PHCC)-outpatient,inpatient + maternity Hospital Private Clinic"/>
    <b v="1"/>
    <b v="1"/>
    <b v="1"/>
    <b v="1"/>
    <m/>
    <m/>
    <m/>
    <m/>
    <m/>
    <n v="26"/>
    <x v="5"/>
    <s v="No"/>
    <m/>
    <m/>
    <m/>
    <m/>
    <m/>
    <m/>
    <m/>
    <m/>
    <m/>
    <m/>
    <m/>
    <m/>
    <m/>
    <m/>
    <m/>
    <m/>
    <m/>
    <m/>
    <m/>
    <m/>
    <m/>
    <m/>
    <m/>
    <m/>
    <m/>
    <m/>
    <m/>
    <m/>
    <s v="Do not know"/>
    <b v="0"/>
    <b v="0"/>
    <b v="0"/>
    <b v="0"/>
    <b v="0"/>
    <b v="0"/>
    <b v="1"/>
    <m/>
    <m/>
    <m/>
    <m/>
    <m/>
    <m/>
    <m/>
    <n v="1"/>
    <m/>
    <m/>
    <m/>
    <m/>
    <x v="1"/>
    <s v="General mistrust of or opposition to any vaccine Concerned about side-effects of the COVID-19 vaccine"/>
    <m/>
    <m/>
    <b v="1"/>
    <m/>
    <b v="1"/>
    <m/>
    <m/>
    <m/>
    <m/>
    <m/>
    <m/>
    <x v="1"/>
    <s v="Public primary health care facility At private primary health care centre/hospital Hospital for normal delivery Hospital for surgery/ C-section"/>
    <m/>
    <m/>
    <m/>
    <b v="1"/>
    <b v="1"/>
    <b v="1"/>
    <b v="1"/>
    <m/>
    <m/>
    <m/>
    <m/>
    <x v="1"/>
    <s v="In person at health centers In person by community workers"/>
    <b v="1"/>
    <b v="1"/>
    <m/>
    <m/>
    <m/>
    <m/>
    <m/>
    <m/>
    <m/>
    <s v="No"/>
    <s v="No"/>
    <s v="Yes"/>
    <s v="Yes"/>
    <s v="No"/>
    <s v="No"/>
    <s v="Yes"/>
    <s v="No"/>
    <s v="No"/>
    <s v="Yes"/>
    <s v="No"/>
    <s v="No"/>
    <m/>
    <s v="No"/>
    <s v="No"/>
    <s v="No"/>
    <s v="No"/>
    <s v="Yes"/>
    <s v="No"/>
    <s v="No"/>
    <s v="Yes"/>
    <s v="No"/>
    <s v="Yes"/>
    <s v="No"/>
    <s v="No"/>
    <s v="No"/>
    <s v="No"/>
    <n v="3"/>
    <x v="1"/>
    <n v="1"/>
    <s v="1"/>
    <m/>
    <m/>
    <s v="Hopelessness Fear Sadness Anxiety"/>
    <b v="1"/>
    <m/>
    <b v="1"/>
    <m/>
    <b v="1"/>
    <b v="1"/>
    <m/>
    <m/>
    <m/>
    <m/>
    <m/>
    <m/>
    <m/>
    <m/>
    <m/>
    <m/>
    <m/>
    <m/>
    <s v="Adolescent Boys Adult Women Displaced people"/>
    <b v="1"/>
    <m/>
    <m/>
    <m/>
    <m/>
    <b v="1"/>
    <m/>
    <m/>
    <b v="1"/>
    <m/>
    <m/>
    <m/>
    <m/>
    <s v="يخافون من الوضع الاجتماعي الصعب"/>
    <s v="Speaking to a family member Speaking to a friend Smoking"/>
    <b v="1"/>
    <b v="1"/>
    <m/>
    <m/>
    <m/>
    <m/>
    <b v="1"/>
    <m/>
    <m/>
    <m/>
    <m/>
    <m/>
    <s v="Family WGSS"/>
    <b v="1"/>
    <m/>
    <m/>
    <m/>
    <m/>
    <m/>
    <m/>
    <m/>
    <b v="1"/>
    <m/>
    <m/>
    <m/>
    <s v="Fear of stigma"/>
    <m/>
    <m/>
    <m/>
    <m/>
    <m/>
    <b v="1"/>
    <m/>
    <m/>
    <m/>
    <x v="1"/>
    <m/>
    <s v="Food aid / food distributions Cash Vouchers Clean water"/>
    <b v="1"/>
    <m/>
    <m/>
    <m/>
    <m/>
    <m/>
    <m/>
    <m/>
    <m/>
    <b v="1"/>
    <b v="1"/>
    <m/>
    <m/>
    <m/>
    <x v="0"/>
    <s v="Community leader Friend"/>
    <m/>
    <b v="1"/>
    <m/>
    <m/>
    <b v="1"/>
    <m/>
    <m/>
    <m/>
    <m/>
    <m/>
    <m/>
    <s v="Family member"/>
    <b v="1"/>
    <m/>
    <m/>
    <m/>
    <m/>
    <m/>
    <m/>
    <m/>
    <m/>
    <m/>
    <s v="Peer Support groups"/>
    <m/>
    <b v="1"/>
    <m/>
    <m/>
    <m/>
    <m/>
    <m/>
    <m/>
    <m/>
    <s v="School Community leader"/>
    <b v="1"/>
    <m/>
    <m/>
    <b v="1"/>
    <m/>
    <m/>
    <m/>
    <m/>
    <s v="Fear of being identified as survivors No availability of confidential support"/>
    <b v="1"/>
    <m/>
    <m/>
    <b v="1"/>
    <m/>
    <m/>
    <m/>
    <m/>
    <m/>
    <s v="Child labour Neglect Being orphaned Exploitation"/>
    <m/>
    <b v="1"/>
    <m/>
    <m/>
    <b v="1"/>
    <m/>
    <b v="1"/>
    <m/>
    <m/>
    <m/>
    <m/>
    <b v="1"/>
    <m/>
    <m/>
    <m/>
    <m/>
    <s v="Peer groups (e.g. friends) Siblings Parents"/>
    <b v="1"/>
    <m/>
    <b v="1"/>
    <m/>
    <m/>
    <b v="1"/>
    <m/>
    <m/>
    <m/>
    <m/>
    <m/>
    <m/>
    <m/>
    <m/>
    <m/>
    <s v="Hand crafts Case Management activities Entertainement activities Awareness / educational activities / psychosocial support"/>
    <m/>
    <m/>
    <b v="1"/>
    <m/>
    <b v="1"/>
    <b v="1"/>
    <b v="1"/>
    <m/>
    <m/>
    <m/>
    <m/>
    <s v="No barriers"/>
    <m/>
    <m/>
    <m/>
    <m/>
    <m/>
    <m/>
    <m/>
    <m/>
    <b v="1"/>
    <m/>
    <s v="Yes"/>
    <m/>
    <s v="No"/>
    <m/>
    <s v="Quraan Hand crafts"/>
    <m/>
    <b v="1"/>
    <b v="1"/>
    <m/>
    <m/>
    <m/>
    <m/>
    <m/>
    <m/>
    <m/>
    <m/>
    <s v="Orphans living in the community Children involved in harmful forms of labor"/>
    <m/>
    <m/>
    <b v="1"/>
    <m/>
    <b v="1"/>
    <m/>
    <m/>
    <m/>
    <m/>
    <m/>
    <s v="Casual labor Humanitarian assistance"/>
    <m/>
    <m/>
    <m/>
    <b v="1"/>
    <m/>
    <m/>
    <m/>
    <m/>
    <b v="1"/>
    <m/>
    <m/>
    <m/>
    <m/>
    <m/>
    <n v="500"/>
    <n v="1500"/>
    <x v="24"/>
    <m/>
    <m/>
    <m/>
    <b v="1"/>
    <m/>
    <b v="1"/>
    <m/>
    <m/>
    <m/>
    <m/>
    <m/>
    <m/>
    <m/>
    <m/>
    <m/>
    <m/>
    <m/>
    <s v="Yes"/>
    <s v="Food baskets Cash/voucher"/>
    <b v="1"/>
    <m/>
    <m/>
    <b v="1"/>
    <m/>
    <m/>
    <m/>
    <m/>
    <s v="No"/>
    <m/>
    <s v="No"/>
    <m/>
    <m/>
    <m/>
    <m/>
    <m/>
    <m/>
    <m/>
    <m/>
    <m/>
    <m/>
    <s v="Participatory (Both wife &amp; Husband)"/>
    <m/>
    <s v="No"/>
    <m/>
    <s v="لا اعلم"/>
    <s v="In-person to MRFS/partner staff Suggestion boxes SMS/whatsapp Email"/>
    <b v="1"/>
    <b v="1"/>
    <m/>
    <b v="1"/>
    <b v="1"/>
    <m/>
    <m/>
    <m/>
    <m/>
    <s v="In-person from staff"/>
    <b v="1"/>
    <m/>
    <m/>
    <m/>
    <m/>
    <m/>
    <m/>
    <m/>
    <m/>
    <s v="uuid:a325f3e9-7b03-4f8a-a54a-e72dfe96c05c"/>
    <n v="92473200"/>
    <s v="a325f3e9-7b03-4f8a-a54a-e72dfe96c05c"/>
    <d v="2022-02-10T13:30:03"/>
    <n v="259"/>
    <m/>
    <n v="-1"/>
    <m/>
    <m/>
    <s v="202202091909"/>
    <n v="9688"/>
    <s v="nsenumerator"/>
    <n v="648550"/>
  </r>
  <r>
    <s v="2022-02-10T12:20:15.341+03:00"/>
    <s v="2022-02-10T12:51:02.586+03:00"/>
    <m/>
    <s v="مروة حلاق"/>
    <s v="MRFS"/>
    <m/>
    <d v="2022-02-10T00:00:00"/>
    <x v="6"/>
    <s v="All"/>
    <s v="Yes"/>
    <s v="Host"/>
    <m/>
    <s v="Primary Caregiver of children &lt;18 years"/>
    <m/>
    <x v="0"/>
    <s v="30-39"/>
    <s v="Wife/Husband"/>
    <s v="Male"/>
    <s v="No members with a disability"/>
    <b v="1"/>
    <m/>
    <m/>
    <m/>
    <m/>
    <m/>
    <m/>
    <s v="Married"/>
    <s v="institute / diploma"/>
    <n v="1"/>
    <n v="1"/>
    <n v="0"/>
    <n v="2"/>
    <n v="0"/>
    <n v="1"/>
    <n v="0"/>
    <s v="3"/>
    <s v="1"/>
    <s v="4"/>
    <n v="0"/>
    <n v="0"/>
    <n v="0"/>
    <n v="0"/>
    <n v="1"/>
    <n v="0"/>
    <s v="0"/>
    <s v="1"/>
    <s v="1"/>
    <s v="3"/>
    <s v="0"/>
    <s v="2"/>
    <s v="5"/>
    <n v="5"/>
    <s v="Food and basic needs"/>
    <m/>
    <s v="Health"/>
    <m/>
    <s v="Education"/>
    <m/>
    <s v="Primary Health care unit-outpatient only (PHCU)"/>
    <b v="1"/>
    <m/>
    <m/>
    <m/>
    <m/>
    <m/>
    <m/>
    <m/>
    <m/>
    <n v="15"/>
    <x v="2"/>
    <s v="No"/>
    <m/>
    <m/>
    <m/>
    <m/>
    <m/>
    <m/>
    <m/>
    <m/>
    <m/>
    <m/>
    <m/>
    <m/>
    <m/>
    <m/>
    <m/>
    <m/>
    <m/>
    <m/>
    <m/>
    <m/>
    <m/>
    <m/>
    <m/>
    <m/>
    <m/>
    <m/>
    <m/>
    <m/>
    <s v="Antibiotic"/>
    <b v="0"/>
    <b v="0"/>
    <b v="0"/>
    <b v="0"/>
    <b v="1"/>
    <b v="0"/>
    <b v="0"/>
    <m/>
    <m/>
    <n v="1"/>
    <m/>
    <n v="1"/>
    <m/>
    <m/>
    <m/>
    <m/>
    <m/>
    <m/>
    <m/>
    <x v="2"/>
    <m/>
    <m/>
    <m/>
    <m/>
    <m/>
    <m/>
    <m/>
    <m/>
    <m/>
    <m/>
    <m/>
    <m/>
    <x v="1"/>
    <s v="Hospital for normal delivery Hospital for surgery/ C-section"/>
    <m/>
    <m/>
    <m/>
    <m/>
    <m/>
    <b v="1"/>
    <b v="1"/>
    <m/>
    <m/>
    <m/>
    <m/>
    <x v="1"/>
    <s v="In person by community workers"/>
    <m/>
    <b v="1"/>
    <m/>
    <m/>
    <m/>
    <m/>
    <m/>
    <m/>
    <m/>
    <s v="No"/>
    <s v="Yes"/>
    <s v="Yes"/>
    <s v="Yes"/>
    <s v="No"/>
    <s v="No"/>
    <s v="No"/>
    <s v="No"/>
    <s v="No"/>
    <s v="Yes"/>
    <s v="Yes"/>
    <s v="No"/>
    <m/>
    <m/>
    <m/>
    <m/>
    <m/>
    <m/>
    <m/>
    <m/>
    <m/>
    <m/>
    <m/>
    <m/>
    <m/>
    <m/>
    <m/>
    <n v="0"/>
    <x v="1"/>
    <m/>
    <m/>
    <n v="1"/>
    <s v="1"/>
    <s v="Economic Conflict within community"/>
    <m/>
    <m/>
    <m/>
    <m/>
    <m/>
    <m/>
    <m/>
    <m/>
    <m/>
    <m/>
    <m/>
    <b v="1"/>
    <m/>
    <b v="1"/>
    <m/>
    <m/>
    <m/>
    <m/>
    <s v="Adult Women Displaced people"/>
    <b v="1"/>
    <m/>
    <m/>
    <m/>
    <m/>
    <b v="1"/>
    <m/>
    <m/>
    <m/>
    <m/>
    <m/>
    <m/>
    <m/>
    <s v="لأنهم الفئات الاكثر ضعفا بالمجتمع"/>
    <s v="Prayer Seeing an MHPSS professional"/>
    <m/>
    <m/>
    <m/>
    <b v="1"/>
    <b v="1"/>
    <m/>
    <m/>
    <m/>
    <m/>
    <m/>
    <m/>
    <m/>
    <s v="MHPSS service providers Community centres"/>
    <m/>
    <m/>
    <m/>
    <m/>
    <m/>
    <b v="1"/>
    <b v="1"/>
    <m/>
    <m/>
    <m/>
    <m/>
    <m/>
    <s v="Fear of stigma"/>
    <m/>
    <m/>
    <m/>
    <m/>
    <m/>
    <b v="1"/>
    <m/>
    <m/>
    <m/>
    <x v="1"/>
    <m/>
    <s v="Don't know"/>
    <m/>
    <m/>
    <m/>
    <m/>
    <m/>
    <m/>
    <m/>
    <m/>
    <m/>
    <m/>
    <m/>
    <m/>
    <b v="1"/>
    <m/>
    <x v="0"/>
    <s v="Women's and girls' friendly spaces Health services"/>
    <m/>
    <m/>
    <m/>
    <m/>
    <m/>
    <b v="1"/>
    <b v="1"/>
    <m/>
    <m/>
    <m/>
    <m/>
    <s v="Women's and girls' friendly spaces Health services"/>
    <m/>
    <m/>
    <m/>
    <m/>
    <m/>
    <b v="1"/>
    <b v="1"/>
    <m/>
    <m/>
    <m/>
    <s v="Women friendly Center"/>
    <b v="1"/>
    <m/>
    <m/>
    <m/>
    <m/>
    <m/>
    <m/>
    <m/>
    <m/>
    <s v="Women's and girls' friendly spaces Hospital/clinic"/>
    <m/>
    <b v="1"/>
    <m/>
    <m/>
    <m/>
    <b v="1"/>
    <m/>
    <m/>
    <s v="Fear of being identified as survivors"/>
    <b v="1"/>
    <m/>
    <m/>
    <m/>
    <m/>
    <m/>
    <m/>
    <m/>
    <m/>
    <s v="Kidnapping Child marriage Child labour Being orphaned Child headed household Exploitation Psychological Distress Dropout of school"/>
    <b v="1"/>
    <b v="1"/>
    <b v="1"/>
    <m/>
    <m/>
    <m/>
    <b v="1"/>
    <m/>
    <b v="1"/>
    <m/>
    <b v="1"/>
    <b v="1"/>
    <b v="1"/>
    <m/>
    <m/>
    <m/>
    <s v="Parents Relatives Community/social workers Women and Child support centers Doctor"/>
    <m/>
    <m/>
    <m/>
    <m/>
    <m/>
    <b v="1"/>
    <b v="1"/>
    <m/>
    <b v="1"/>
    <m/>
    <b v="1"/>
    <b v="1"/>
    <m/>
    <m/>
    <m/>
    <s v="Sport activity Quraan"/>
    <b v="1"/>
    <b v="1"/>
    <m/>
    <m/>
    <m/>
    <m/>
    <m/>
    <m/>
    <m/>
    <m/>
    <m/>
    <s v="No barriers"/>
    <m/>
    <m/>
    <m/>
    <m/>
    <m/>
    <m/>
    <m/>
    <m/>
    <b v="1"/>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1500"/>
    <x v="3"/>
    <b v="1"/>
    <m/>
    <m/>
    <m/>
    <m/>
    <m/>
    <m/>
    <m/>
    <m/>
    <m/>
    <m/>
    <m/>
    <m/>
    <m/>
    <m/>
    <m/>
    <m/>
    <s v="No"/>
    <m/>
    <m/>
    <m/>
    <m/>
    <m/>
    <m/>
    <m/>
    <m/>
    <m/>
    <s v="No"/>
    <m/>
    <s v="No"/>
    <m/>
    <m/>
    <m/>
    <m/>
    <m/>
    <m/>
    <m/>
    <m/>
    <m/>
    <m/>
    <s v="Participatory (Both wife &amp; Husband)"/>
    <m/>
    <s v="No"/>
    <m/>
    <s v="1 ان يتم توسيع الخدمات الطبية والتغذية وأقسام الحماية_x000a_2 ان تتوفر خدمات العيادات العينية والسنية وطبيبة نسائية_x000a_3 ان يتوفر قسم للتوليد مهيأ بكافة المعدات والاجهزة في المركز"/>
    <s v="Suggestion boxes"/>
    <m/>
    <b v="1"/>
    <m/>
    <m/>
    <m/>
    <m/>
    <m/>
    <m/>
    <m/>
    <s v="Community leaders In-person from staff"/>
    <b v="1"/>
    <b v="1"/>
    <m/>
    <m/>
    <m/>
    <m/>
    <m/>
    <m/>
    <s v="لا يوجد"/>
    <s v="uuid:a1b9bae7-e899-44e7-808a-140cc0ff24a1"/>
    <n v="92473202"/>
    <s v="a1b9bae7-e899-44e7-808a-140cc0ff24a1"/>
    <d v="2022-02-10T13:30:04"/>
    <n v="260"/>
    <m/>
    <n v="-1"/>
    <m/>
    <m/>
    <s v="202202091909"/>
    <n v="1847"/>
    <s v="nsenumerator"/>
    <n v="648550"/>
  </r>
  <r>
    <s v="2022-02-10T15:18:25.792+03:00"/>
    <s v="2022-02-10T16:28:29.585+03:00"/>
    <s v="0"/>
    <s v="ختام الحسن"/>
    <s v="MRFS"/>
    <m/>
    <d v="2022-02-10T00:00:00"/>
    <x v="4"/>
    <s v="All"/>
    <s v="Yes"/>
    <s v="IDP"/>
    <d v="2013-07-01T00:00:00"/>
    <s v="Head of Household"/>
    <m/>
    <x v="0"/>
    <s v="30-39"/>
    <s v="Wife/Husband"/>
    <s v="Male"/>
    <s v="No members with a disability"/>
    <b v="1"/>
    <m/>
    <m/>
    <m/>
    <m/>
    <m/>
    <m/>
    <s v="Married"/>
    <s v="None/Never attended school"/>
    <n v="1"/>
    <n v="1"/>
    <n v="0"/>
    <n v="1"/>
    <n v="2"/>
    <n v="1"/>
    <n v="0"/>
    <s v="4"/>
    <s v="1"/>
    <s v="5"/>
    <n v="0"/>
    <n v="0"/>
    <n v="0"/>
    <n v="0"/>
    <n v="1"/>
    <n v="0"/>
    <s v="0"/>
    <s v="1"/>
    <s v="1"/>
    <s v="4"/>
    <s v="0"/>
    <s v="2"/>
    <s v="6"/>
    <n v="6"/>
    <s v="Income / livelihoods"/>
    <m/>
    <s v="Health"/>
    <m/>
    <s v="Water, sanitation, and hygiene"/>
    <m/>
    <s v="Primary Health care unit-outpatient only (PHCU) Primary Health care Centre (PHCC)-outpatient,inpatient + maternity Hospital"/>
    <b v="1"/>
    <b v="1"/>
    <b v="1"/>
    <m/>
    <m/>
    <m/>
    <m/>
    <m/>
    <m/>
    <n v="19"/>
    <x v="1"/>
    <s v="No"/>
    <m/>
    <m/>
    <m/>
    <m/>
    <m/>
    <m/>
    <m/>
    <m/>
    <m/>
    <m/>
    <m/>
    <m/>
    <m/>
    <m/>
    <m/>
    <m/>
    <m/>
    <m/>
    <m/>
    <m/>
    <m/>
    <m/>
    <m/>
    <m/>
    <m/>
    <m/>
    <m/>
    <m/>
    <s v="Do not know"/>
    <b v="0"/>
    <b v="0"/>
    <b v="0"/>
    <b v="0"/>
    <b v="0"/>
    <b v="0"/>
    <b v="1"/>
    <m/>
    <m/>
    <n v="1"/>
    <m/>
    <m/>
    <m/>
    <m/>
    <m/>
    <m/>
    <m/>
    <m/>
    <m/>
    <x v="2"/>
    <m/>
    <m/>
    <m/>
    <m/>
    <m/>
    <m/>
    <m/>
    <m/>
    <m/>
    <m/>
    <m/>
    <m/>
    <x v="1"/>
    <s v="At private primary health care centre/hospital Hospital for normal delivery Hospital for surgery/ C-section"/>
    <m/>
    <m/>
    <m/>
    <m/>
    <b v="1"/>
    <b v="1"/>
    <b v="1"/>
    <m/>
    <m/>
    <m/>
    <m/>
    <x v="2"/>
    <s v="In person at health centers In person by community workers"/>
    <b v="1"/>
    <b v="1"/>
    <m/>
    <m/>
    <m/>
    <m/>
    <m/>
    <m/>
    <m/>
    <s v="Yes"/>
    <s v="No"/>
    <s v="Yes"/>
    <s v="No"/>
    <s v="No"/>
    <s v="No"/>
    <s v="No"/>
    <s v="No"/>
    <s v="No"/>
    <s v="Yes"/>
    <s v="Yes"/>
    <s v="No"/>
    <m/>
    <m/>
    <m/>
    <m/>
    <m/>
    <m/>
    <m/>
    <m/>
    <m/>
    <m/>
    <m/>
    <m/>
    <m/>
    <m/>
    <m/>
    <n v="0"/>
    <x v="1"/>
    <m/>
    <m/>
    <n v="1"/>
    <s v="1"/>
    <s v="Fear Hopelessness Inability to carry out work or daily tasks Conflict within community"/>
    <b v="1"/>
    <m/>
    <b v="1"/>
    <b v="1"/>
    <m/>
    <m/>
    <m/>
    <m/>
    <m/>
    <m/>
    <m/>
    <m/>
    <m/>
    <b v="1"/>
    <m/>
    <m/>
    <m/>
    <m/>
    <s v="Children Displaced people"/>
    <m/>
    <m/>
    <b v="1"/>
    <m/>
    <m/>
    <b v="1"/>
    <m/>
    <m/>
    <m/>
    <m/>
    <m/>
    <m/>
    <m/>
    <s v="لأنهم ليس لديهم خبرة بالحياة والظروف القاسية التي يعيشونها"/>
    <s v="Speaking to a family member Withdrawal/Isolation Alcohol/Drugs"/>
    <b v="1"/>
    <m/>
    <m/>
    <m/>
    <m/>
    <m/>
    <m/>
    <b v="1"/>
    <b v="1"/>
    <m/>
    <m/>
    <m/>
    <s v="Family CFSs"/>
    <b v="1"/>
    <m/>
    <m/>
    <m/>
    <m/>
    <m/>
    <m/>
    <b v="1"/>
    <m/>
    <m/>
    <m/>
    <m/>
    <s v="Fear of stigma"/>
    <m/>
    <m/>
    <m/>
    <m/>
    <m/>
    <b v="1"/>
    <m/>
    <m/>
    <m/>
    <x v="1"/>
    <m/>
    <s v="Food aid / food distributions Education Women's and girls'-friendly spaces"/>
    <b v="1"/>
    <m/>
    <m/>
    <m/>
    <m/>
    <b v="1"/>
    <b v="1"/>
    <m/>
    <m/>
    <m/>
    <m/>
    <m/>
    <m/>
    <m/>
    <x v="0"/>
    <s v="Family member Women's and girls' friendly spaces"/>
    <b v="1"/>
    <m/>
    <m/>
    <m/>
    <m/>
    <b v="1"/>
    <m/>
    <m/>
    <m/>
    <m/>
    <m/>
    <s v="Family member Friend"/>
    <b v="1"/>
    <m/>
    <m/>
    <m/>
    <b v="1"/>
    <m/>
    <m/>
    <m/>
    <m/>
    <m/>
    <s v="Women friendly Center Skills building"/>
    <b v="1"/>
    <m/>
    <m/>
    <b v="1"/>
    <m/>
    <m/>
    <m/>
    <m/>
    <m/>
    <s v="Women's and girls' friendly spaces"/>
    <m/>
    <b v="1"/>
    <m/>
    <m/>
    <m/>
    <m/>
    <m/>
    <m/>
    <s v="Fear of being identified as survivors"/>
    <b v="1"/>
    <m/>
    <m/>
    <m/>
    <m/>
    <m/>
    <m/>
    <m/>
    <m/>
    <s v="Child labour Neglect Being orphaned Exploitation"/>
    <m/>
    <b v="1"/>
    <m/>
    <m/>
    <b v="1"/>
    <m/>
    <b v="1"/>
    <m/>
    <m/>
    <m/>
    <m/>
    <b v="1"/>
    <m/>
    <m/>
    <m/>
    <m/>
    <s v="Peer groups (e.g. friends) Parents"/>
    <b v="1"/>
    <m/>
    <m/>
    <m/>
    <m/>
    <b v="1"/>
    <m/>
    <m/>
    <m/>
    <m/>
    <m/>
    <m/>
    <m/>
    <m/>
    <m/>
    <s v="Hand crafts Entertainement activities Case Management activities"/>
    <m/>
    <m/>
    <b v="1"/>
    <m/>
    <m/>
    <b v="1"/>
    <b v="1"/>
    <m/>
    <m/>
    <m/>
    <m/>
    <s v="No barriers"/>
    <m/>
    <m/>
    <m/>
    <m/>
    <m/>
    <m/>
    <m/>
    <m/>
    <b v="1"/>
    <m/>
    <s v="Yes"/>
    <m/>
    <s v="No"/>
    <m/>
    <s v="Quraan Awareness / educational activities / psychosocial support"/>
    <m/>
    <b v="1"/>
    <m/>
    <m/>
    <b v="1"/>
    <m/>
    <m/>
    <m/>
    <m/>
    <m/>
    <m/>
    <s v="Orphans living in the community"/>
    <m/>
    <m/>
    <b v="1"/>
    <m/>
    <m/>
    <m/>
    <m/>
    <m/>
    <m/>
    <m/>
    <s v="Casual labor Salaried work"/>
    <m/>
    <m/>
    <m/>
    <b v="1"/>
    <m/>
    <b v="1"/>
    <m/>
    <m/>
    <m/>
    <m/>
    <m/>
    <m/>
    <m/>
    <m/>
    <n v="700"/>
    <n v="1900"/>
    <x v="72"/>
    <b v="1"/>
    <m/>
    <m/>
    <b v="1"/>
    <m/>
    <m/>
    <m/>
    <m/>
    <m/>
    <m/>
    <m/>
    <m/>
    <m/>
    <m/>
    <m/>
    <m/>
    <m/>
    <s v="Yes"/>
    <s v="Food baskets Cash/voucher"/>
    <b v="1"/>
    <m/>
    <m/>
    <b v="1"/>
    <m/>
    <m/>
    <m/>
    <m/>
    <s v="No"/>
    <m/>
    <s v="No"/>
    <m/>
    <m/>
    <m/>
    <m/>
    <m/>
    <m/>
    <m/>
    <m/>
    <m/>
    <m/>
    <s v="Decided by men / husband only"/>
    <m/>
    <s v="No"/>
    <m/>
    <s v="بناء محلات لتوزيع مواد غير غذائية وتدريب الشباب ع مهن وتوظيفهم لفترة قصيرة"/>
    <s v="In-person to MRFS/partner staff Suggestion boxes SMS/whatsapp Email"/>
    <b v="1"/>
    <b v="1"/>
    <m/>
    <b v="1"/>
    <b v="1"/>
    <m/>
    <m/>
    <m/>
    <m/>
    <s v="In-person from staff"/>
    <b v="1"/>
    <m/>
    <m/>
    <m/>
    <m/>
    <m/>
    <m/>
    <m/>
    <m/>
    <s v="uuid:315c4038-952d-4c13-b8a1-92855c017598"/>
    <n v="92473203"/>
    <s v="315c4038-952d-4c13-b8a1-92855c017598"/>
    <d v="2022-02-10T13:30:05"/>
    <n v="261"/>
    <m/>
    <n v="-1"/>
    <m/>
    <m/>
    <s v="202202091909"/>
    <n v="4204"/>
    <s v="nsenumerator"/>
    <n v="648550"/>
  </r>
  <r>
    <s v="2022-02-10T10:43:46.974+04:00"/>
    <s v="2022-02-10T11:10:21.743+04:00"/>
    <m/>
    <s v="ابراهيم لقموش "/>
    <s v="MRFS"/>
    <m/>
    <d v="2022-02-10T00:00:00"/>
    <x v="10"/>
    <s v="All"/>
    <s v="Yes"/>
    <s v="IDP"/>
    <d v="2020-03-17T00:00:00"/>
    <s v="Head of Household"/>
    <m/>
    <x v="1"/>
    <s v="50+"/>
    <s v="Is the Head of household"/>
    <s v="Male"/>
    <s v="No members with a disability"/>
    <b v="1"/>
    <m/>
    <m/>
    <m/>
    <m/>
    <m/>
    <m/>
    <s v="Married"/>
    <s v="Primary"/>
    <n v="0"/>
    <n v="0"/>
    <n v="0"/>
    <n v="0"/>
    <n v="0"/>
    <n v="0"/>
    <n v="1"/>
    <s v="0"/>
    <s v="1"/>
    <s v="1"/>
    <n v="0"/>
    <n v="0"/>
    <n v="0"/>
    <n v="0"/>
    <n v="1"/>
    <n v="0"/>
    <s v="0"/>
    <s v="1"/>
    <s v="1"/>
    <s v="0"/>
    <s v="0"/>
    <s v="2"/>
    <s v="2"/>
    <n v="2"/>
    <s v="Food and basic needs"/>
    <m/>
    <s v="Income / livelihoods"/>
    <m/>
    <s v="Health"/>
    <m/>
    <s v="Hospital"/>
    <m/>
    <m/>
    <b v="1"/>
    <m/>
    <m/>
    <m/>
    <m/>
    <m/>
    <m/>
    <n v="999"/>
    <x v="1"/>
    <s v="No"/>
    <m/>
    <m/>
    <m/>
    <m/>
    <m/>
    <m/>
    <m/>
    <m/>
    <m/>
    <m/>
    <m/>
    <m/>
    <m/>
    <m/>
    <m/>
    <m/>
    <m/>
    <m/>
    <m/>
    <m/>
    <m/>
    <m/>
    <m/>
    <m/>
    <m/>
    <m/>
    <m/>
    <m/>
    <s v="Non communicable diseases (NCD) drugs (chronic, cardiac, diabetes, hyper-tension, asthma)"/>
    <b v="0"/>
    <b v="1"/>
    <b v="0"/>
    <b v="0"/>
    <b v="0"/>
    <b v="0"/>
    <b v="0"/>
    <m/>
    <m/>
    <n v="1"/>
    <m/>
    <m/>
    <m/>
    <n v="1"/>
    <n v="1"/>
    <m/>
    <m/>
    <m/>
    <m/>
    <x v="1"/>
    <s v="General mistrust of or opposition to any vaccine Eumours and misconceptions (people died from the vaccine, it is a conspiracy, Corona is all a lie, etc…)"/>
    <m/>
    <m/>
    <m/>
    <m/>
    <b v="1"/>
    <b v="1"/>
    <m/>
    <m/>
    <m/>
    <m/>
    <m/>
    <x v="3"/>
    <s v="Hospital for normal delivery"/>
    <m/>
    <m/>
    <m/>
    <m/>
    <m/>
    <b v="1"/>
    <m/>
    <m/>
    <m/>
    <m/>
    <m/>
    <x v="2"/>
    <s v="In person at health centers"/>
    <b v="1"/>
    <m/>
    <m/>
    <m/>
    <m/>
    <m/>
    <m/>
    <m/>
    <m/>
    <s v="Yes"/>
    <s v="No"/>
    <s v="Yes"/>
    <s v="Yes"/>
    <s v="No"/>
    <s v="No"/>
    <s v="Yes"/>
    <s v="Yes"/>
    <s v="Yes"/>
    <s v="Yes"/>
    <s v="Yes"/>
    <s v="No"/>
    <m/>
    <m/>
    <m/>
    <m/>
    <m/>
    <m/>
    <m/>
    <m/>
    <m/>
    <m/>
    <m/>
    <m/>
    <m/>
    <m/>
    <m/>
    <n v="0"/>
    <x v="1"/>
    <m/>
    <m/>
    <m/>
    <m/>
    <s v="Hopelessness Sadness"/>
    <m/>
    <m/>
    <b v="1"/>
    <m/>
    <b v="1"/>
    <m/>
    <m/>
    <m/>
    <m/>
    <m/>
    <m/>
    <m/>
    <m/>
    <m/>
    <m/>
    <m/>
    <m/>
    <m/>
    <s v="Don't know"/>
    <m/>
    <m/>
    <m/>
    <m/>
    <m/>
    <m/>
    <m/>
    <m/>
    <m/>
    <m/>
    <m/>
    <b v="1"/>
    <m/>
    <s v="لاأعرف "/>
    <s v="Speaking to a family member Prayer"/>
    <b v="1"/>
    <m/>
    <m/>
    <b v="1"/>
    <m/>
    <m/>
    <m/>
    <m/>
    <m/>
    <m/>
    <m/>
    <m/>
    <s v="Medical Doctor"/>
    <m/>
    <m/>
    <m/>
    <m/>
    <b v="1"/>
    <m/>
    <m/>
    <m/>
    <m/>
    <m/>
    <m/>
    <m/>
    <s v="Don't Know"/>
    <m/>
    <m/>
    <m/>
    <m/>
    <m/>
    <m/>
    <m/>
    <b v="1"/>
    <m/>
    <x v="2"/>
    <s v="مشاكلي اقوم بحلهابنفسي"/>
    <s v="Food aid / food distributions"/>
    <b v="1"/>
    <m/>
    <m/>
    <m/>
    <m/>
    <m/>
    <m/>
    <m/>
    <m/>
    <m/>
    <m/>
    <m/>
    <m/>
    <m/>
    <x v="1"/>
    <s v="Family member"/>
    <b v="1"/>
    <m/>
    <m/>
    <m/>
    <m/>
    <m/>
    <m/>
    <m/>
    <m/>
    <m/>
    <m/>
    <s v="Family member"/>
    <b v="1"/>
    <m/>
    <m/>
    <m/>
    <m/>
    <m/>
    <m/>
    <m/>
    <m/>
    <m/>
    <s v="Don't Know"/>
    <m/>
    <m/>
    <m/>
    <m/>
    <m/>
    <m/>
    <m/>
    <b v="1"/>
    <m/>
    <m/>
    <m/>
    <m/>
    <m/>
    <m/>
    <m/>
    <m/>
    <m/>
    <m/>
    <s v="Don't Know"/>
    <m/>
    <m/>
    <m/>
    <m/>
    <m/>
    <m/>
    <m/>
    <b v="1"/>
    <m/>
    <s v="Kidnapping Neglect Dropout of school"/>
    <b v="1"/>
    <m/>
    <m/>
    <m/>
    <b v="1"/>
    <m/>
    <m/>
    <m/>
    <m/>
    <m/>
    <m/>
    <m/>
    <b v="1"/>
    <m/>
    <m/>
    <m/>
    <s v="Parents"/>
    <m/>
    <m/>
    <m/>
    <m/>
    <m/>
    <b v="1"/>
    <m/>
    <m/>
    <m/>
    <m/>
    <m/>
    <m/>
    <m/>
    <m/>
    <m/>
    <m/>
    <m/>
    <m/>
    <m/>
    <m/>
    <m/>
    <m/>
    <m/>
    <m/>
    <m/>
    <m/>
    <m/>
    <m/>
    <m/>
    <m/>
    <m/>
    <m/>
    <m/>
    <m/>
    <m/>
    <m/>
    <m/>
    <m/>
    <m/>
    <m/>
    <m/>
    <m/>
    <s v="Quraan"/>
    <m/>
    <b v="1"/>
    <m/>
    <m/>
    <m/>
    <m/>
    <m/>
    <m/>
    <m/>
    <m/>
    <m/>
    <s v="Orphans living in the community"/>
    <m/>
    <m/>
    <b v="1"/>
    <m/>
    <m/>
    <m/>
    <m/>
    <m/>
    <m/>
    <m/>
    <s v="Salaried work Humanitarian assistance Borrowing"/>
    <m/>
    <m/>
    <m/>
    <m/>
    <m/>
    <b v="1"/>
    <m/>
    <m/>
    <b v="1"/>
    <b v="1"/>
    <m/>
    <m/>
    <m/>
    <m/>
    <n v="700"/>
    <n v="700"/>
    <x v="40"/>
    <m/>
    <m/>
    <m/>
    <m/>
    <m/>
    <m/>
    <m/>
    <m/>
    <m/>
    <m/>
    <m/>
    <m/>
    <m/>
    <m/>
    <m/>
    <b v="1"/>
    <m/>
    <s v="Yes"/>
    <s v="Food baskets"/>
    <b v="1"/>
    <m/>
    <m/>
    <m/>
    <m/>
    <m/>
    <m/>
    <m/>
    <s v="No"/>
    <m/>
    <s v="No"/>
    <m/>
    <m/>
    <m/>
    <m/>
    <m/>
    <m/>
    <m/>
    <m/>
    <m/>
    <m/>
    <s v="Participatory (Both wife &amp; Husband)"/>
    <m/>
    <s v="No"/>
    <m/>
    <s v="دعم المراكز الصحية بالأدوية +دعم مادي"/>
    <s v="Suggestion boxes Social media messaging (e.g. Facebook)"/>
    <m/>
    <b v="1"/>
    <m/>
    <m/>
    <m/>
    <b v="1"/>
    <m/>
    <m/>
    <m/>
    <s v="Community leaders Social media messaging (e.g. Facebook)"/>
    <m/>
    <b v="1"/>
    <m/>
    <m/>
    <b v="1"/>
    <m/>
    <m/>
    <m/>
    <s v="لا يوجد"/>
    <s v="uuid:e26cda75-f558-4259-92d1-2024098c3db7"/>
    <n v="92473466"/>
    <s v="e26cda75-f558-4259-92d1-2024098c3db7"/>
    <d v="2022-02-10T13:33:06"/>
    <n v="262"/>
    <m/>
    <n v="-1"/>
    <m/>
    <m/>
    <s v="202202091909"/>
    <n v="1595"/>
    <s v="nsenumerator"/>
    <n v="648550"/>
  </r>
  <r>
    <s v="2022-02-10T11:16:09.586+04:00"/>
    <s v="2022-02-10T11:35:56.902+04:00"/>
    <m/>
    <s v="ابراهيم لقموش "/>
    <s v="MRFS"/>
    <m/>
    <d v="2022-02-10T00:00:00"/>
    <x v="10"/>
    <s v="All"/>
    <s v="Yes"/>
    <s v="Host"/>
    <m/>
    <s v="Head of Household"/>
    <m/>
    <x v="1"/>
    <s v="40-49"/>
    <s v="Is the Head of household"/>
    <s v="Male"/>
    <s v="No members with a disability"/>
    <b v="1"/>
    <m/>
    <m/>
    <m/>
    <m/>
    <m/>
    <m/>
    <s v="Married"/>
    <s v="Secondary"/>
    <n v="0"/>
    <n v="0"/>
    <n v="0"/>
    <n v="1"/>
    <n v="0"/>
    <n v="2"/>
    <n v="0"/>
    <s v="1"/>
    <s v="2"/>
    <s v="3"/>
    <n v="0"/>
    <n v="0"/>
    <n v="0"/>
    <n v="1"/>
    <n v="2"/>
    <n v="0"/>
    <s v="1"/>
    <s v="2"/>
    <s v="3"/>
    <s v="2"/>
    <s v="0"/>
    <s v="4"/>
    <s v="6"/>
    <n v="6"/>
    <s v="Income / livelihoods"/>
    <m/>
    <s v="Food and basic needs"/>
    <m/>
    <s v="Water, sanitation, and hygiene"/>
    <m/>
    <s v="Primary Health care unit-outpatient only (PHCU) Private Clinic Primary Health care Centre (PHCC)-outpatient,inpatient + maternity"/>
    <b v="1"/>
    <b v="1"/>
    <m/>
    <b v="1"/>
    <m/>
    <m/>
    <m/>
    <m/>
    <m/>
    <n v="30"/>
    <x v="2"/>
    <s v="No"/>
    <m/>
    <m/>
    <m/>
    <m/>
    <m/>
    <m/>
    <m/>
    <m/>
    <m/>
    <m/>
    <m/>
    <m/>
    <m/>
    <m/>
    <m/>
    <m/>
    <m/>
    <m/>
    <m/>
    <m/>
    <m/>
    <m/>
    <m/>
    <m/>
    <m/>
    <m/>
    <m/>
    <m/>
    <s v="Do not know"/>
    <b v="0"/>
    <b v="0"/>
    <b v="0"/>
    <b v="0"/>
    <b v="0"/>
    <b v="0"/>
    <b v="1"/>
    <m/>
    <m/>
    <n v="1"/>
    <m/>
    <n v="2"/>
    <m/>
    <m/>
    <m/>
    <m/>
    <m/>
    <m/>
    <m/>
    <x v="2"/>
    <m/>
    <m/>
    <m/>
    <m/>
    <m/>
    <m/>
    <m/>
    <m/>
    <m/>
    <m/>
    <m/>
    <m/>
    <x v="1"/>
    <s v="Hospital for normal delivery"/>
    <m/>
    <m/>
    <m/>
    <m/>
    <m/>
    <b v="1"/>
    <m/>
    <m/>
    <m/>
    <m/>
    <m/>
    <x v="2"/>
    <s v="Whatsapp / SMS"/>
    <m/>
    <m/>
    <m/>
    <b v="1"/>
    <m/>
    <m/>
    <m/>
    <m/>
    <m/>
    <s v="Yes"/>
    <s v="No"/>
    <s v="Yes"/>
    <s v="Yes"/>
    <s v="Yes"/>
    <s v="No"/>
    <s v="Yes"/>
    <s v="Yes"/>
    <s v="Yes"/>
    <s v="Yes"/>
    <s v="Yes"/>
    <s v="No"/>
    <m/>
    <m/>
    <m/>
    <m/>
    <m/>
    <m/>
    <m/>
    <m/>
    <m/>
    <m/>
    <m/>
    <m/>
    <m/>
    <m/>
    <m/>
    <n v="0"/>
    <x v="1"/>
    <m/>
    <m/>
    <m/>
    <m/>
    <s v="Anxiety Sadness"/>
    <m/>
    <m/>
    <m/>
    <m/>
    <b v="1"/>
    <b v="1"/>
    <m/>
    <m/>
    <m/>
    <m/>
    <m/>
    <m/>
    <m/>
    <m/>
    <m/>
    <m/>
    <m/>
    <m/>
    <s v="Persons with Physical Disabilities"/>
    <m/>
    <m/>
    <m/>
    <b v="1"/>
    <m/>
    <m/>
    <m/>
    <m/>
    <m/>
    <m/>
    <m/>
    <m/>
    <m/>
    <s v="بسبب النظرة الاجتماعية التي تنظر لهم "/>
    <s v="Speaking to a family member Withdrawal/Isolation"/>
    <b v="1"/>
    <m/>
    <m/>
    <m/>
    <m/>
    <m/>
    <m/>
    <m/>
    <b v="1"/>
    <m/>
    <m/>
    <m/>
    <s v="Family Friends"/>
    <b v="1"/>
    <b v="1"/>
    <m/>
    <m/>
    <m/>
    <m/>
    <m/>
    <m/>
    <m/>
    <m/>
    <m/>
    <m/>
    <s v="Don't Know"/>
    <m/>
    <m/>
    <m/>
    <m/>
    <m/>
    <m/>
    <m/>
    <b v="1"/>
    <m/>
    <x v="1"/>
    <m/>
    <s v="Food aid / food distributions"/>
    <b v="1"/>
    <m/>
    <m/>
    <m/>
    <m/>
    <m/>
    <m/>
    <m/>
    <m/>
    <m/>
    <m/>
    <m/>
    <m/>
    <m/>
    <x v="2"/>
    <s v="Family member"/>
    <b v="1"/>
    <m/>
    <m/>
    <m/>
    <m/>
    <m/>
    <m/>
    <m/>
    <m/>
    <m/>
    <m/>
    <s v="Friend"/>
    <m/>
    <m/>
    <m/>
    <m/>
    <b v="1"/>
    <m/>
    <m/>
    <m/>
    <m/>
    <m/>
    <s v="Mental health referrals"/>
    <m/>
    <m/>
    <m/>
    <m/>
    <m/>
    <b v="1"/>
    <m/>
    <m/>
    <m/>
    <s v="Hospital/clinic"/>
    <m/>
    <m/>
    <m/>
    <m/>
    <m/>
    <b v="1"/>
    <m/>
    <m/>
    <s v="No availability of confidential support"/>
    <m/>
    <m/>
    <m/>
    <b v="1"/>
    <m/>
    <m/>
    <m/>
    <m/>
    <m/>
    <s v="Kidnapping"/>
    <b v="1"/>
    <m/>
    <m/>
    <m/>
    <m/>
    <m/>
    <m/>
    <m/>
    <m/>
    <m/>
    <m/>
    <m/>
    <m/>
    <m/>
    <m/>
    <m/>
    <s v="School teachers Parents"/>
    <m/>
    <m/>
    <m/>
    <m/>
    <b v="1"/>
    <b v="1"/>
    <m/>
    <m/>
    <m/>
    <m/>
    <m/>
    <m/>
    <m/>
    <m/>
    <m/>
    <s v="None"/>
    <m/>
    <m/>
    <m/>
    <m/>
    <m/>
    <m/>
    <m/>
    <m/>
    <b v="1"/>
    <m/>
    <m/>
    <s v="No barriers"/>
    <m/>
    <m/>
    <m/>
    <m/>
    <m/>
    <m/>
    <m/>
    <m/>
    <b v="1"/>
    <m/>
    <s v="Yes"/>
    <m/>
    <s v="No"/>
    <m/>
    <s v="None"/>
    <m/>
    <m/>
    <m/>
    <m/>
    <m/>
    <m/>
    <m/>
    <m/>
    <b v="1"/>
    <m/>
    <m/>
    <s v="Child-headed households"/>
    <m/>
    <m/>
    <m/>
    <b v="1"/>
    <m/>
    <m/>
    <m/>
    <m/>
    <m/>
    <m/>
    <s v="Salaried work"/>
    <m/>
    <m/>
    <m/>
    <m/>
    <m/>
    <b v="1"/>
    <m/>
    <m/>
    <m/>
    <m/>
    <m/>
    <m/>
    <m/>
    <m/>
    <n v="1600"/>
    <n v="1600"/>
    <x v="40"/>
    <m/>
    <m/>
    <m/>
    <m/>
    <m/>
    <m/>
    <m/>
    <m/>
    <m/>
    <m/>
    <m/>
    <m/>
    <m/>
    <m/>
    <m/>
    <b v="1"/>
    <m/>
    <s v="Yes"/>
    <s v="Food baskets"/>
    <b v="1"/>
    <m/>
    <m/>
    <m/>
    <m/>
    <m/>
    <m/>
    <m/>
    <s v="No"/>
    <m/>
    <s v="No"/>
    <m/>
    <m/>
    <m/>
    <m/>
    <m/>
    <m/>
    <m/>
    <m/>
    <m/>
    <m/>
    <s v="Decided by men / husband only"/>
    <m/>
    <s v="No"/>
    <m/>
    <s v="دعم التعليم + قسائم نقدية "/>
    <s v="Suggestion boxes"/>
    <m/>
    <b v="1"/>
    <m/>
    <m/>
    <m/>
    <m/>
    <m/>
    <m/>
    <m/>
    <s v="Social media messaging (e.g. Facebook)"/>
    <m/>
    <m/>
    <m/>
    <m/>
    <b v="1"/>
    <m/>
    <m/>
    <m/>
    <s v="لا يوجد "/>
    <s v="uuid:ce5d3bc2-9345-4063-ad71-7632c61529d7"/>
    <n v="92473467"/>
    <s v="ce5d3bc2-9345-4063-ad71-7632c61529d7"/>
    <d v="2022-02-10T13:33:07"/>
    <n v="263"/>
    <m/>
    <n v="-1"/>
    <m/>
    <m/>
    <s v="202202091909"/>
    <n v="1187"/>
    <s v="nsenumerator"/>
    <n v="648550"/>
  </r>
  <r>
    <s v="2022-02-10T11:38:24.245+04:00"/>
    <s v="2022-02-10T12:04:56.478+04:00"/>
    <m/>
    <s v="ابراهيم لقموش"/>
    <s v="MRFS"/>
    <m/>
    <d v="2022-02-10T00:00:00"/>
    <x v="10"/>
    <s v="All"/>
    <s v="Yes"/>
    <s v="IDP"/>
    <d v="2020-12-12T00:00:00"/>
    <s v="Head of Household"/>
    <m/>
    <x v="1"/>
    <s v="18-29"/>
    <s v="Is the Head of household"/>
    <s v="Male"/>
    <s v="No members with a disability"/>
    <b v="1"/>
    <m/>
    <m/>
    <m/>
    <m/>
    <m/>
    <m/>
    <s v="Married"/>
    <s v="Primary"/>
    <n v="1"/>
    <n v="0"/>
    <n v="0"/>
    <n v="0"/>
    <n v="0"/>
    <n v="1"/>
    <n v="0"/>
    <s v="0"/>
    <s v="1"/>
    <s v="1"/>
    <n v="0"/>
    <n v="0"/>
    <n v="0"/>
    <n v="0"/>
    <n v="1"/>
    <n v="0"/>
    <s v="0"/>
    <s v="1"/>
    <s v="1"/>
    <s v="0"/>
    <s v="0"/>
    <s v="2"/>
    <s v="2"/>
    <n v="2"/>
    <s v="Income / livelihoods"/>
    <m/>
    <s v="No needs"/>
    <m/>
    <m/>
    <m/>
    <s v="Primary Health care Centre (PHCC)-outpatient,inpatient + maternity Hospital"/>
    <m/>
    <b v="1"/>
    <b v="1"/>
    <m/>
    <m/>
    <m/>
    <m/>
    <m/>
    <m/>
    <n v="25"/>
    <x v="2"/>
    <s v="No"/>
    <m/>
    <m/>
    <m/>
    <m/>
    <m/>
    <m/>
    <m/>
    <m/>
    <m/>
    <m/>
    <m/>
    <m/>
    <m/>
    <m/>
    <m/>
    <m/>
    <m/>
    <m/>
    <m/>
    <m/>
    <m/>
    <m/>
    <m/>
    <m/>
    <m/>
    <m/>
    <m/>
    <m/>
    <s v="Do not know"/>
    <b v="0"/>
    <b v="0"/>
    <b v="0"/>
    <b v="0"/>
    <b v="0"/>
    <b v="0"/>
    <b v="1"/>
    <m/>
    <m/>
    <m/>
    <m/>
    <m/>
    <m/>
    <m/>
    <m/>
    <m/>
    <m/>
    <n v="1"/>
    <s v="حمل بالطفل الاول "/>
    <x v="1"/>
    <s v="Do not want to go to facilities for fear of getting infected with COVID-19 Concerned about side-effects of the COVID-19 vaccine"/>
    <m/>
    <m/>
    <b v="1"/>
    <b v="1"/>
    <m/>
    <m/>
    <m/>
    <m/>
    <m/>
    <m/>
    <m/>
    <x v="1"/>
    <s v="Hospital for normal delivery"/>
    <m/>
    <m/>
    <m/>
    <m/>
    <m/>
    <b v="1"/>
    <m/>
    <m/>
    <m/>
    <m/>
    <m/>
    <x v="2"/>
    <s v="Social media"/>
    <m/>
    <m/>
    <b v="1"/>
    <m/>
    <m/>
    <m/>
    <m/>
    <s v="واتس اب +فيس بوك "/>
    <m/>
    <s v="Yes"/>
    <s v="No"/>
    <s v="Yes"/>
    <s v="Yes"/>
    <s v="Yes"/>
    <s v="No"/>
    <s v="Yes"/>
    <s v="Yes"/>
    <s v="Yes"/>
    <s v="Yes"/>
    <s v="Yes"/>
    <s v="No"/>
    <m/>
    <m/>
    <m/>
    <m/>
    <m/>
    <m/>
    <m/>
    <m/>
    <m/>
    <m/>
    <m/>
    <m/>
    <m/>
    <m/>
    <m/>
    <n v="0"/>
    <x v="1"/>
    <m/>
    <m/>
    <n v="1"/>
    <s v="1"/>
    <s v="Economic"/>
    <m/>
    <m/>
    <m/>
    <m/>
    <m/>
    <m/>
    <m/>
    <m/>
    <m/>
    <m/>
    <m/>
    <b v="1"/>
    <m/>
    <m/>
    <m/>
    <m/>
    <m/>
    <m/>
    <s v="Displaced people"/>
    <m/>
    <m/>
    <m/>
    <m/>
    <m/>
    <b v="1"/>
    <m/>
    <m/>
    <m/>
    <m/>
    <m/>
    <m/>
    <m/>
    <s v="بسبب عدم الاستقرار "/>
    <s v="Prayer"/>
    <m/>
    <m/>
    <m/>
    <b v="1"/>
    <m/>
    <m/>
    <m/>
    <m/>
    <m/>
    <m/>
    <m/>
    <m/>
    <s v="Family Friends Medical Doctor"/>
    <b v="1"/>
    <b v="1"/>
    <m/>
    <m/>
    <b v="1"/>
    <m/>
    <m/>
    <m/>
    <m/>
    <m/>
    <m/>
    <m/>
    <s v="Don't Know"/>
    <m/>
    <m/>
    <m/>
    <m/>
    <m/>
    <m/>
    <m/>
    <b v="1"/>
    <m/>
    <x v="1"/>
    <m/>
    <s v="Don't know"/>
    <m/>
    <m/>
    <m/>
    <m/>
    <m/>
    <m/>
    <m/>
    <m/>
    <m/>
    <m/>
    <m/>
    <m/>
    <b v="1"/>
    <m/>
    <x v="2"/>
    <s v="Family member"/>
    <b v="1"/>
    <m/>
    <m/>
    <m/>
    <m/>
    <m/>
    <m/>
    <m/>
    <m/>
    <m/>
    <m/>
    <s v="Friend Family member"/>
    <b v="1"/>
    <m/>
    <m/>
    <m/>
    <b v="1"/>
    <m/>
    <m/>
    <m/>
    <m/>
    <m/>
    <s v="Don't Know"/>
    <m/>
    <m/>
    <m/>
    <m/>
    <m/>
    <m/>
    <m/>
    <b v="1"/>
    <m/>
    <m/>
    <m/>
    <m/>
    <m/>
    <m/>
    <m/>
    <m/>
    <m/>
    <m/>
    <s v="Fear of being identified as survivors"/>
    <b v="1"/>
    <m/>
    <m/>
    <m/>
    <m/>
    <m/>
    <m/>
    <m/>
    <m/>
    <s v="Kidnapping Child labour Child headed household"/>
    <b v="1"/>
    <b v="1"/>
    <m/>
    <m/>
    <m/>
    <m/>
    <m/>
    <m/>
    <b v="1"/>
    <m/>
    <m/>
    <m/>
    <m/>
    <m/>
    <m/>
    <m/>
    <s v="School teachers Parents Relatives"/>
    <m/>
    <m/>
    <m/>
    <m/>
    <b v="1"/>
    <b v="1"/>
    <b v="1"/>
    <m/>
    <m/>
    <m/>
    <m/>
    <m/>
    <m/>
    <m/>
    <m/>
    <m/>
    <m/>
    <m/>
    <m/>
    <m/>
    <m/>
    <m/>
    <m/>
    <m/>
    <m/>
    <m/>
    <m/>
    <m/>
    <m/>
    <m/>
    <m/>
    <m/>
    <m/>
    <m/>
    <m/>
    <m/>
    <m/>
    <m/>
    <m/>
    <m/>
    <m/>
    <m/>
    <s v="Other"/>
    <m/>
    <m/>
    <m/>
    <m/>
    <m/>
    <m/>
    <m/>
    <b v="1"/>
    <m/>
    <m/>
    <s v="التوعية والتعليم"/>
    <s v="Child-headed households"/>
    <m/>
    <m/>
    <m/>
    <b v="1"/>
    <m/>
    <m/>
    <m/>
    <m/>
    <m/>
    <m/>
    <s v="Salaried work"/>
    <m/>
    <m/>
    <m/>
    <m/>
    <m/>
    <b v="1"/>
    <m/>
    <m/>
    <m/>
    <m/>
    <m/>
    <m/>
    <m/>
    <m/>
    <n v="1500"/>
    <n v="1350"/>
    <x v="40"/>
    <m/>
    <m/>
    <m/>
    <m/>
    <m/>
    <m/>
    <m/>
    <m/>
    <m/>
    <m/>
    <m/>
    <m/>
    <m/>
    <m/>
    <m/>
    <b v="1"/>
    <m/>
    <s v="No"/>
    <m/>
    <m/>
    <m/>
    <m/>
    <m/>
    <m/>
    <m/>
    <m/>
    <m/>
    <s v="No"/>
    <m/>
    <s v="No"/>
    <m/>
    <m/>
    <m/>
    <m/>
    <m/>
    <m/>
    <m/>
    <m/>
    <m/>
    <m/>
    <s v="Decided by men / husband only"/>
    <m/>
    <s v="No"/>
    <m/>
    <s v="دعم التعليم وتأمين فرص العمل "/>
    <s v="Social media messaging (e.g. Facebook) SMS/whatsapp"/>
    <m/>
    <m/>
    <m/>
    <b v="1"/>
    <m/>
    <b v="1"/>
    <m/>
    <m/>
    <m/>
    <s v="Social media messaging (e.g. Facebook)"/>
    <m/>
    <m/>
    <m/>
    <m/>
    <b v="1"/>
    <m/>
    <m/>
    <m/>
    <s v="لايوجد "/>
    <s v="uuid:9868a92a-6122-43ed-8194-88c1456dd756"/>
    <n v="92473469"/>
    <s v="9868a92a-6122-43ed-8194-88c1456dd756"/>
    <d v="2022-02-10T13:33:08"/>
    <n v="264"/>
    <m/>
    <n v="-1"/>
    <m/>
    <m/>
    <s v="202202091909"/>
    <n v="1592"/>
    <s v="nsenumerator"/>
    <n v="648550"/>
  </r>
  <r>
    <s v="2022-02-10T12:14:51.144+04:00"/>
    <s v="2022-02-10T12:45:09.678+04:00"/>
    <m/>
    <s v="ابراهيم لقموش "/>
    <s v="MRFS"/>
    <m/>
    <d v="2022-02-10T00:00:00"/>
    <x v="10"/>
    <s v="All"/>
    <s v="Yes"/>
    <s v="IDP"/>
    <d v="2019-10-20T00:00:00"/>
    <s v="Head of Household"/>
    <m/>
    <x v="1"/>
    <s v="30-39"/>
    <s v="Is the Head of household"/>
    <s v="Male"/>
    <s v="No members with a disability"/>
    <b v="1"/>
    <m/>
    <m/>
    <m/>
    <m/>
    <m/>
    <m/>
    <s v="Married"/>
    <s v="Primary"/>
    <n v="0"/>
    <n v="1"/>
    <n v="0"/>
    <n v="1"/>
    <n v="0"/>
    <n v="1"/>
    <n v="0"/>
    <s v="2"/>
    <s v="1"/>
    <s v="3"/>
    <n v="0"/>
    <n v="0"/>
    <n v="1"/>
    <n v="0"/>
    <n v="1"/>
    <n v="0"/>
    <s v="1"/>
    <s v="1"/>
    <s v="2"/>
    <s v="3"/>
    <s v="0"/>
    <s v="2"/>
    <s v="5"/>
    <n v="5"/>
    <s v="Shelter / housing"/>
    <m/>
    <s v="Food and basic needs"/>
    <m/>
    <s v="Income / livelihoods"/>
    <m/>
    <s v="Primary Health care Centre (PHCC)-outpatient,inpatient + maternity Hospital Primary Health care unit-outpatient only (PHCU)"/>
    <b v="1"/>
    <b v="1"/>
    <b v="1"/>
    <m/>
    <m/>
    <m/>
    <m/>
    <m/>
    <m/>
    <n v="30"/>
    <x v="2"/>
    <s v="No"/>
    <m/>
    <m/>
    <m/>
    <m/>
    <m/>
    <m/>
    <m/>
    <m/>
    <m/>
    <m/>
    <m/>
    <m/>
    <m/>
    <m/>
    <m/>
    <m/>
    <m/>
    <m/>
    <m/>
    <m/>
    <m/>
    <m/>
    <m/>
    <m/>
    <m/>
    <m/>
    <m/>
    <m/>
    <s v="Do not know"/>
    <b v="0"/>
    <b v="0"/>
    <b v="0"/>
    <b v="0"/>
    <b v="0"/>
    <b v="0"/>
    <b v="1"/>
    <m/>
    <n v="1"/>
    <n v="1"/>
    <m/>
    <m/>
    <n v="1"/>
    <m/>
    <m/>
    <m/>
    <m/>
    <m/>
    <m/>
    <x v="1"/>
    <s v="Eumours and misconceptions (people died from the vaccine, it is a conspiracy, Corona is all a lie, etc…)"/>
    <m/>
    <m/>
    <m/>
    <m/>
    <m/>
    <b v="1"/>
    <m/>
    <m/>
    <m/>
    <m/>
    <m/>
    <x v="1"/>
    <s v="Hospital for normal delivery Hospital for surgery/ C-section"/>
    <m/>
    <m/>
    <m/>
    <m/>
    <m/>
    <b v="1"/>
    <b v="1"/>
    <m/>
    <m/>
    <m/>
    <m/>
    <x v="1"/>
    <s v="Whatsapp / SMS"/>
    <m/>
    <m/>
    <m/>
    <b v="1"/>
    <m/>
    <m/>
    <m/>
    <m/>
    <m/>
    <s v="Yes"/>
    <s v="No"/>
    <s v="Yes"/>
    <s v="No"/>
    <s v="No"/>
    <s v="No"/>
    <s v="Yes"/>
    <s v="Yes"/>
    <s v="Yes"/>
    <s v="Yes"/>
    <s v="No"/>
    <s v="No"/>
    <m/>
    <m/>
    <m/>
    <m/>
    <m/>
    <m/>
    <m/>
    <m/>
    <m/>
    <m/>
    <m/>
    <m/>
    <m/>
    <m/>
    <m/>
    <n v="0"/>
    <x v="1"/>
    <m/>
    <m/>
    <m/>
    <m/>
    <s v="Sadness Economic"/>
    <m/>
    <m/>
    <m/>
    <m/>
    <b v="1"/>
    <m/>
    <m/>
    <m/>
    <m/>
    <m/>
    <m/>
    <b v="1"/>
    <m/>
    <m/>
    <m/>
    <m/>
    <m/>
    <m/>
    <s v="Adolescent Boys"/>
    <m/>
    <m/>
    <m/>
    <m/>
    <m/>
    <m/>
    <m/>
    <m/>
    <b v="1"/>
    <m/>
    <m/>
    <m/>
    <m/>
    <s v="لم يصلو الى مرحلة الاكتمال العقلي والتفكيري "/>
    <s v="Speaking to a family member"/>
    <b v="1"/>
    <m/>
    <m/>
    <m/>
    <m/>
    <m/>
    <m/>
    <m/>
    <m/>
    <m/>
    <m/>
    <m/>
    <s v="Family Medical Doctor"/>
    <b v="1"/>
    <m/>
    <m/>
    <m/>
    <b v="1"/>
    <m/>
    <m/>
    <m/>
    <m/>
    <m/>
    <m/>
    <m/>
    <s v="Don't Know"/>
    <m/>
    <m/>
    <m/>
    <m/>
    <m/>
    <m/>
    <m/>
    <b v="1"/>
    <m/>
    <x v="2"/>
    <s v="اقوم بحل مشاكل عائلتي بنفسي "/>
    <s v="Health care (including reproductive health) Food aid / food distributions"/>
    <b v="1"/>
    <m/>
    <m/>
    <b v="1"/>
    <m/>
    <m/>
    <m/>
    <m/>
    <m/>
    <m/>
    <m/>
    <m/>
    <m/>
    <m/>
    <x v="2"/>
    <s v="Family member"/>
    <b v="1"/>
    <m/>
    <m/>
    <m/>
    <m/>
    <m/>
    <m/>
    <m/>
    <m/>
    <m/>
    <m/>
    <s v="Friend Family member"/>
    <b v="1"/>
    <m/>
    <m/>
    <m/>
    <b v="1"/>
    <m/>
    <m/>
    <m/>
    <m/>
    <m/>
    <s v="Don't Know"/>
    <m/>
    <m/>
    <m/>
    <m/>
    <m/>
    <m/>
    <m/>
    <b v="1"/>
    <m/>
    <m/>
    <m/>
    <m/>
    <m/>
    <m/>
    <m/>
    <m/>
    <m/>
    <m/>
    <s v="Lack of trained staff Fear of being identified as survivors"/>
    <b v="1"/>
    <m/>
    <m/>
    <m/>
    <b v="1"/>
    <m/>
    <m/>
    <m/>
    <m/>
    <s v="Kidnapping Being orphaned Neglect"/>
    <b v="1"/>
    <m/>
    <m/>
    <m/>
    <b v="1"/>
    <m/>
    <b v="1"/>
    <m/>
    <m/>
    <m/>
    <m/>
    <m/>
    <m/>
    <m/>
    <m/>
    <m/>
    <s v="Siblings Parents Relatives"/>
    <m/>
    <m/>
    <b v="1"/>
    <m/>
    <m/>
    <b v="1"/>
    <b v="1"/>
    <m/>
    <m/>
    <m/>
    <m/>
    <m/>
    <m/>
    <m/>
    <m/>
    <s v="None"/>
    <m/>
    <m/>
    <m/>
    <m/>
    <m/>
    <m/>
    <m/>
    <m/>
    <b v="1"/>
    <m/>
    <m/>
    <s v="No barriers"/>
    <m/>
    <m/>
    <m/>
    <m/>
    <m/>
    <m/>
    <m/>
    <m/>
    <b v="1"/>
    <m/>
    <s v="Yes"/>
    <m/>
    <s v="No"/>
    <m/>
    <s v="Hand crafts Quraan"/>
    <m/>
    <b v="1"/>
    <b v="1"/>
    <m/>
    <m/>
    <m/>
    <m/>
    <m/>
    <m/>
    <m/>
    <m/>
    <s v="Orphans living in the community"/>
    <m/>
    <m/>
    <b v="1"/>
    <m/>
    <m/>
    <m/>
    <m/>
    <m/>
    <m/>
    <m/>
    <s v="Salaried work"/>
    <m/>
    <m/>
    <m/>
    <m/>
    <m/>
    <b v="1"/>
    <m/>
    <m/>
    <m/>
    <m/>
    <m/>
    <m/>
    <m/>
    <m/>
    <n v="2000"/>
    <n v="2000"/>
    <x v="40"/>
    <m/>
    <m/>
    <m/>
    <m/>
    <m/>
    <m/>
    <m/>
    <m/>
    <m/>
    <m/>
    <m/>
    <m/>
    <m/>
    <m/>
    <m/>
    <b v="1"/>
    <m/>
    <s v="Yes"/>
    <s v="Food baskets Cash/voucher"/>
    <b v="1"/>
    <m/>
    <m/>
    <b v="1"/>
    <m/>
    <m/>
    <m/>
    <m/>
    <s v="No"/>
    <m/>
    <s v="No"/>
    <m/>
    <m/>
    <m/>
    <m/>
    <m/>
    <m/>
    <m/>
    <m/>
    <m/>
    <m/>
    <s v="Decided by men / husband only"/>
    <m/>
    <s v="No"/>
    <m/>
    <s v="تأمين فرص العمل للجميع وتوفر السكن "/>
    <s v="Social media messaging (e.g. Facebook)"/>
    <m/>
    <m/>
    <m/>
    <m/>
    <m/>
    <b v="1"/>
    <m/>
    <m/>
    <m/>
    <s v="Social media messaging (e.g. Facebook)"/>
    <m/>
    <m/>
    <m/>
    <m/>
    <b v="1"/>
    <m/>
    <m/>
    <m/>
    <s v="لا يوجد "/>
    <s v="uuid:ba5609e1-75fa-4f84-b4d5-c699cc3dde07"/>
    <n v="92473470"/>
    <s v="ba5609e1-75fa-4f84-b4d5-c699cc3dde07"/>
    <d v="2022-02-10T13:33:09"/>
    <n v="265"/>
    <m/>
    <n v="-1"/>
    <m/>
    <m/>
    <s v="202202091909"/>
    <n v="1818"/>
    <s v="nsenumerator"/>
    <n v="648550"/>
  </r>
  <r>
    <s v="2022-02-10T12:48:47.132+04:00"/>
    <s v="2022-02-10T14:17:28.945+04:00"/>
    <m/>
    <s v="ابراهيم لقموش "/>
    <s v="MRFS"/>
    <m/>
    <d v="2022-02-10T00:00:00"/>
    <x v="10"/>
    <s v="All"/>
    <s v="Yes"/>
    <s v="Host"/>
    <m/>
    <s v="Head of Household"/>
    <m/>
    <x v="1"/>
    <s v="50+"/>
    <s v="Is the Head of household"/>
    <s v="Male"/>
    <s v="No members with a disability"/>
    <b v="1"/>
    <m/>
    <m/>
    <m/>
    <m/>
    <m/>
    <m/>
    <s v="Married"/>
    <s v="Secondary"/>
    <n v="0"/>
    <n v="0"/>
    <n v="0"/>
    <n v="0"/>
    <n v="0"/>
    <n v="0"/>
    <n v="1"/>
    <s v="0"/>
    <s v="1"/>
    <s v="1"/>
    <n v="0"/>
    <n v="0"/>
    <n v="0"/>
    <n v="0"/>
    <n v="1"/>
    <n v="0"/>
    <s v="0"/>
    <s v="1"/>
    <s v="1"/>
    <s v="0"/>
    <s v="0"/>
    <s v="2"/>
    <s v="2"/>
    <n v="2"/>
    <s v="Food and basic needs"/>
    <m/>
    <s v="Don't Know"/>
    <m/>
    <m/>
    <m/>
    <s v="Primary Health care unit-outpatient only (PHCU)"/>
    <b v="1"/>
    <m/>
    <m/>
    <m/>
    <m/>
    <m/>
    <m/>
    <m/>
    <m/>
    <n v="20"/>
    <x v="2"/>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3"/>
    <s v="Hospital for normal delivery"/>
    <m/>
    <m/>
    <m/>
    <m/>
    <m/>
    <b v="1"/>
    <m/>
    <m/>
    <m/>
    <m/>
    <m/>
    <x v="2"/>
    <s v="Whatsapp / SMS"/>
    <m/>
    <m/>
    <m/>
    <b v="1"/>
    <m/>
    <m/>
    <m/>
    <m/>
    <m/>
    <s v="Yes"/>
    <s v="Yes"/>
    <s v="Yes"/>
    <s v="Yes"/>
    <s v="Yes"/>
    <s v="No"/>
    <s v="Yes"/>
    <s v="Yes"/>
    <s v="Yes"/>
    <s v="Yes"/>
    <s v="No"/>
    <s v="No"/>
    <m/>
    <m/>
    <m/>
    <m/>
    <m/>
    <m/>
    <m/>
    <m/>
    <m/>
    <m/>
    <m/>
    <m/>
    <m/>
    <m/>
    <m/>
    <n v="0"/>
    <x v="1"/>
    <m/>
    <m/>
    <m/>
    <m/>
    <s v="Economic"/>
    <m/>
    <m/>
    <m/>
    <m/>
    <m/>
    <m/>
    <m/>
    <m/>
    <m/>
    <m/>
    <m/>
    <b v="1"/>
    <m/>
    <m/>
    <m/>
    <m/>
    <m/>
    <m/>
    <s v="Don't know"/>
    <m/>
    <m/>
    <m/>
    <m/>
    <m/>
    <m/>
    <m/>
    <m/>
    <m/>
    <m/>
    <m/>
    <b v="1"/>
    <m/>
    <s v="لا أعرف"/>
    <s v="Speaking to a family member Prayer"/>
    <b v="1"/>
    <m/>
    <m/>
    <b v="1"/>
    <m/>
    <m/>
    <m/>
    <m/>
    <m/>
    <m/>
    <m/>
    <m/>
    <s v="Medical Doctor"/>
    <m/>
    <m/>
    <m/>
    <m/>
    <b v="1"/>
    <m/>
    <m/>
    <m/>
    <m/>
    <m/>
    <m/>
    <m/>
    <s v="Don't Know"/>
    <m/>
    <m/>
    <m/>
    <m/>
    <m/>
    <m/>
    <m/>
    <b v="1"/>
    <m/>
    <x v="2"/>
    <s v="لا أحتاجه "/>
    <s v="Don't know"/>
    <m/>
    <m/>
    <m/>
    <m/>
    <m/>
    <m/>
    <m/>
    <m/>
    <m/>
    <m/>
    <m/>
    <m/>
    <b v="1"/>
    <m/>
    <x v="2"/>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m/>
    <m/>
    <m/>
    <m/>
    <m/>
    <m/>
    <m/>
    <m/>
    <m/>
    <m/>
    <m/>
    <m/>
    <m/>
    <m/>
    <m/>
    <m/>
    <m/>
    <m/>
    <m/>
    <m/>
    <m/>
    <m/>
    <m/>
    <m/>
    <m/>
    <m/>
    <m/>
    <s v="Entertainement activities"/>
    <m/>
    <m/>
    <m/>
    <m/>
    <m/>
    <b v="1"/>
    <m/>
    <m/>
    <m/>
    <m/>
    <m/>
    <s v="Orphans living in the community Child-headed households"/>
    <m/>
    <m/>
    <b v="1"/>
    <b v="1"/>
    <m/>
    <m/>
    <m/>
    <m/>
    <m/>
    <m/>
    <s v="Remittances from family members"/>
    <m/>
    <m/>
    <m/>
    <m/>
    <m/>
    <m/>
    <m/>
    <b v="1"/>
    <m/>
    <m/>
    <m/>
    <m/>
    <m/>
    <m/>
    <n v="1200"/>
    <n v="1200"/>
    <x v="40"/>
    <m/>
    <m/>
    <m/>
    <m/>
    <m/>
    <m/>
    <m/>
    <m/>
    <m/>
    <m/>
    <m/>
    <m/>
    <m/>
    <m/>
    <m/>
    <b v="1"/>
    <m/>
    <s v="Yes"/>
    <s v="Food baskets"/>
    <b v="1"/>
    <m/>
    <m/>
    <m/>
    <m/>
    <m/>
    <m/>
    <m/>
    <s v="No"/>
    <m/>
    <s v="No"/>
    <m/>
    <m/>
    <m/>
    <m/>
    <m/>
    <m/>
    <m/>
    <m/>
    <m/>
    <m/>
    <s v="Decided by men / husband only"/>
    <m/>
    <s v="No"/>
    <m/>
    <s v="دعم السلل الغذائية "/>
    <s v="SMS/whatsapp"/>
    <m/>
    <m/>
    <m/>
    <b v="1"/>
    <m/>
    <m/>
    <m/>
    <m/>
    <m/>
    <s v="Social media messaging (e.g. Facebook)"/>
    <m/>
    <m/>
    <m/>
    <m/>
    <b v="1"/>
    <m/>
    <m/>
    <m/>
    <s v="لا يوجد "/>
    <s v="uuid:54abd7bf-36b5-4ca6-8114-64207293085f"/>
    <n v="92473472"/>
    <s v="54abd7bf-36b5-4ca6-8114-64207293085f"/>
    <d v="2022-02-10T13:33:09"/>
    <n v="266"/>
    <m/>
    <n v="-1"/>
    <m/>
    <m/>
    <s v="202202091909"/>
    <n v="5321"/>
    <s v="nsenumerator"/>
    <n v="648550"/>
  </r>
  <r>
    <s v="2022-02-10T16:06:37.869+02:00"/>
    <s v="2022-02-10T16:15:43.137+02:00"/>
    <m/>
    <s v="ريم قصاب "/>
    <s v="MRFS"/>
    <m/>
    <d v="2022-02-10T00:00:00"/>
    <x v="7"/>
    <s v="All"/>
    <s v="Yes"/>
    <s v="Host"/>
    <m/>
    <s v="Primary Caregiver of children &lt;18 years"/>
    <m/>
    <x v="0"/>
    <s v="50+"/>
    <s v="Is the Head of household"/>
    <s v="Female"/>
    <s v="Yes, PWD, has difficulty seeing even with glasses"/>
    <m/>
    <b v="1"/>
    <m/>
    <m/>
    <m/>
    <m/>
    <m/>
    <s v="Widowed"/>
    <s v="Secondary"/>
    <n v="0"/>
    <n v="0"/>
    <n v="0"/>
    <n v="0"/>
    <n v="1"/>
    <n v="2"/>
    <n v="0"/>
    <s v="1"/>
    <s v="2"/>
    <s v="3"/>
    <n v="0"/>
    <n v="0"/>
    <n v="0"/>
    <n v="0"/>
    <n v="3"/>
    <n v="0"/>
    <s v="0"/>
    <s v="3"/>
    <s v="3"/>
    <s v="1"/>
    <s v="0"/>
    <s v="5"/>
    <s v="6"/>
    <n v="6"/>
    <s v="Food and basic needs"/>
    <m/>
    <s v="Income / livelihoods"/>
    <m/>
    <s v="Nutrition"/>
    <m/>
    <s v="Hospital Private Clinic Primary Health care Centre (PHCC)-outpatient,inpatient + maternity"/>
    <m/>
    <b v="1"/>
    <b v="1"/>
    <b v="1"/>
    <m/>
    <m/>
    <m/>
    <m/>
    <m/>
    <n v="60"/>
    <x v="2"/>
    <s v="No"/>
    <m/>
    <m/>
    <m/>
    <m/>
    <m/>
    <m/>
    <m/>
    <m/>
    <m/>
    <m/>
    <m/>
    <m/>
    <m/>
    <m/>
    <m/>
    <m/>
    <m/>
    <m/>
    <m/>
    <m/>
    <m/>
    <m/>
    <m/>
    <m/>
    <m/>
    <m/>
    <m/>
    <m/>
    <s v="Non communicable diseases (NCD) drugs (chronic, cardiac, diabetes, hyper-tension, asthma)"/>
    <b v="0"/>
    <b v="1"/>
    <b v="0"/>
    <b v="0"/>
    <b v="0"/>
    <b v="0"/>
    <b v="0"/>
    <m/>
    <m/>
    <m/>
    <m/>
    <m/>
    <m/>
    <n v="1"/>
    <m/>
    <m/>
    <m/>
    <m/>
    <m/>
    <x v="1"/>
    <s v="Concerned about side-effects of the COVID-19 vaccine"/>
    <m/>
    <m/>
    <b v="1"/>
    <m/>
    <m/>
    <m/>
    <m/>
    <m/>
    <m/>
    <m/>
    <m/>
    <x v="2"/>
    <s v="Public primary health care facility At private primary health care centre/hospital Hospital for normal delivery Hospital for surgery/ C-section"/>
    <m/>
    <m/>
    <m/>
    <b v="1"/>
    <b v="1"/>
    <b v="1"/>
    <b v="1"/>
    <m/>
    <m/>
    <m/>
    <m/>
    <x v="2"/>
    <s v="In person by community workers"/>
    <m/>
    <b v="1"/>
    <m/>
    <m/>
    <m/>
    <m/>
    <m/>
    <m/>
    <m/>
    <s v="Yes"/>
    <s v="Yes"/>
    <s v="No"/>
    <s v="Yes"/>
    <s v="Yes"/>
    <s v="No"/>
    <s v="Yes"/>
    <s v="No"/>
    <s v="No"/>
    <s v="Yes"/>
    <s v="Yes"/>
    <s v="No"/>
    <m/>
    <m/>
    <m/>
    <m/>
    <m/>
    <m/>
    <m/>
    <m/>
    <m/>
    <m/>
    <m/>
    <m/>
    <m/>
    <m/>
    <m/>
    <n v="0"/>
    <x v="1"/>
    <m/>
    <m/>
    <m/>
    <m/>
    <s v="Anger Anxiety Hopelessness Sadness Changes in Appetite Economic"/>
    <m/>
    <b v="1"/>
    <b v="1"/>
    <m/>
    <b v="1"/>
    <b v="1"/>
    <m/>
    <m/>
    <m/>
    <b v="1"/>
    <m/>
    <b v="1"/>
    <m/>
    <m/>
    <m/>
    <m/>
    <m/>
    <m/>
    <s v="Elderly"/>
    <m/>
    <m/>
    <m/>
    <m/>
    <b v="1"/>
    <m/>
    <m/>
    <m/>
    <m/>
    <m/>
    <m/>
    <m/>
    <m/>
    <s v="لانهم بحاجه الى رعايه خاصه"/>
    <s v="Speaking to a friend Speaking to a family member Prayer"/>
    <b v="1"/>
    <b v="1"/>
    <m/>
    <b v="1"/>
    <m/>
    <m/>
    <m/>
    <m/>
    <m/>
    <m/>
    <m/>
    <m/>
    <s v="Family Friends"/>
    <b v="1"/>
    <b v="1"/>
    <m/>
    <m/>
    <m/>
    <m/>
    <m/>
    <m/>
    <m/>
    <m/>
    <m/>
    <m/>
    <s v="Distance/transportation"/>
    <m/>
    <m/>
    <b v="1"/>
    <m/>
    <m/>
    <m/>
    <m/>
    <m/>
    <m/>
    <x v="1"/>
    <m/>
    <s v="Women's and girls'-friendly spaces Cash Vouchers"/>
    <m/>
    <m/>
    <m/>
    <m/>
    <m/>
    <m/>
    <b v="1"/>
    <m/>
    <m/>
    <b v="1"/>
    <m/>
    <m/>
    <m/>
    <m/>
    <x v="1"/>
    <s v="Friend Family member"/>
    <b v="1"/>
    <m/>
    <m/>
    <m/>
    <b v="1"/>
    <m/>
    <m/>
    <m/>
    <m/>
    <m/>
    <m/>
    <s v="Family member Friend Women's and girls' friendly spaces"/>
    <b v="1"/>
    <m/>
    <m/>
    <m/>
    <b v="1"/>
    <b v="1"/>
    <m/>
    <m/>
    <m/>
    <m/>
    <s v="Education Income-generating activities/vocational training"/>
    <m/>
    <m/>
    <m/>
    <m/>
    <b v="1"/>
    <m/>
    <m/>
    <m/>
    <m/>
    <s v="Women's and girls' friendly spaces"/>
    <m/>
    <b v="1"/>
    <m/>
    <m/>
    <m/>
    <m/>
    <m/>
    <m/>
    <s v="Fear of being identified as survivors"/>
    <b v="1"/>
    <m/>
    <m/>
    <m/>
    <m/>
    <m/>
    <m/>
    <m/>
    <m/>
    <s v="Neglect Being orphaned Child headed household Exploitation Dropout of school"/>
    <m/>
    <m/>
    <m/>
    <m/>
    <b v="1"/>
    <m/>
    <b v="1"/>
    <m/>
    <b v="1"/>
    <m/>
    <m/>
    <b v="1"/>
    <b v="1"/>
    <m/>
    <m/>
    <m/>
    <s v="Peer groups (e.g. friends) Neighbours School teachers Relatives Parents Women and Child support centers"/>
    <b v="1"/>
    <m/>
    <m/>
    <b v="1"/>
    <b v="1"/>
    <b v="1"/>
    <b v="1"/>
    <m/>
    <m/>
    <m/>
    <b v="1"/>
    <m/>
    <m/>
    <m/>
    <m/>
    <s v="Quraan Sport activity Hand crafts"/>
    <b v="1"/>
    <b v="1"/>
    <b v="1"/>
    <m/>
    <m/>
    <m/>
    <m/>
    <m/>
    <m/>
    <m/>
    <m/>
    <s v="Do not need services"/>
    <m/>
    <m/>
    <m/>
    <m/>
    <m/>
    <m/>
    <b v="1"/>
    <m/>
    <m/>
    <m/>
    <s v="Yes"/>
    <m/>
    <s v="No"/>
    <m/>
    <s v="Entertainement activities"/>
    <m/>
    <m/>
    <m/>
    <m/>
    <m/>
    <b v="1"/>
    <m/>
    <m/>
    <m/>
    <m/>
    <m/>
    <s v="Children living on the street Orphans living in the community Children involved in harmful forms of labor"/>
    <m/>
    <b v="1"/>
    <b v="1"/>
    <m/>
    <b v="1"/>
    <m/>
    <m/>
    <m/>
    <m/>
    <m/>
    <s v="Remittances from family members Humanitarian assistance"/>
    <m/>
    <m/>
    <m/>
    <m/>
    <m/>
    <m/>
    <m/>
    <b v="1"/>
    <b v="1"/>
    <m/>
    <m/>
    <m/>
    <m/>
    <m/>
    <n v="1200"/>
    <n v="1800"/>
    <x v="59"/>
    <b v="1"/>
    <m/>
    <m/>
    <b v="1"/>
    <m/>
    <b v="1"/>
    <m/>
    <m/>
    <m/>
    <m/>
    <m/>
    <m/>
    <m/>
    <m/>
    <m/>
    <m/>
    <m/>
    <s v="Yes"/>
    <s v="Cash/voucher"/>
    <m/>
    <m/>
    <m/>
    <b v="1"/>
    <m/>
    <m/>
    <m/>
    <m/>
    <s v="No"/>
    <m/>
    <s v="No"/>
    <m/>
    <m/>
    <m/>
    <m/>
    <m/>
    <m/>
    <m/>
    <m/>
    <m/>
    <m/>
    <s v="Decided by women / wife only"/>
    <m/>
    <s v="No"/>
    <m/>
    <s v="لا يوجد"/>
    <s v="In-person to MRFS/partner staff"/>
    <b v="1"/>
    <m/>
    <m/>
    <m/>
    <m/>
    <m/>
    <m/>
    <m/>
    <m/>
    <s v="In-person from staff"/>
    <b v="1"/>
    <m/>
    <m/>
    <m/>
    <m/>
    <m/>
    <m/>
    <m/>
    <s v="لا يوجد"/>
    <s v="uuid:96bc143e-a566-4df0-89db-244f223ca4b4"/>
    <n v="92473526"/>
    <s v="96bc143e-a566-4df0-89db-244f223ca4b4"/>
    <d v="2022-02-10T13:33:39"/>
    <n v="267"/>
    <m/>
    <n v="-1"/>
    <m/>
    <m/>
    <s v="202202091909"/>
    <n v="546"/>
    <s v="nsenumerator"/>
    <n v="648550"/>
  </r>
  <r>
    <s v="2022-02-10T15:48:24.031+02:00"/>
    <s v="2022-02-10T16:17:33.513+02:00"/>
    <m/>
    <s v="بيان كيالي"/>
    <s v="MRFS"/>
    <m/>
    <d v="2022-02-10T00:00:00"/>
    <x v="7"/>
    <s v="All"/>
    <s v="Yes"/>
    <s v="Host"/>
    <m/>
    <s v="Primary Caregiver of children &lt;18 years"/>
    <m/>
    <x v="0"/>
    <s v="30-39"/>
    <s v="Wife/Husband"/>
    <s v="Male"/>
    <s v="No members with a disability"/>
    <b v="1"/>
    <m/>
    <m/>
    <m/>
    <m/>
    <m/>
    <m/>
    <s v="Married"/>
    <s v="None/Never attended school"/>
    <n v="0"/>
    <n v="0"/>
    <n v="0"/>
    <n v="0"/>
    <n v="0"/>
    <n v="1"/>
    <n v="1"/>
    <s v="0"/>
    <s v="2"/>
    <s v="2"/>
    <n v="0"/>
    <n v="0"/>
    <n v="0"/>
    <n v="0"/>
    <n v="1"/>
    <n v="0"/>
    <s v="0"/>
    <s v="1"/>
    <s v="1"/>
    <s v="0"/>
    <s v="0"/>
    <s v="3"/>
    <s v="3"/>
    <n v="3"/>
    <s v="Nutrition"/>
    <m/>
    <s v="Health"/>
    <m/>
    <s v="Income / livelihoods"/>
    <m/>
    <s v="Don't Know"/>
    <m/>
    <m/>
    <m/>
    <m/>
    <m/>
    <m/>
    <m/>
    <b v="1"/>
    <m/>
    <m/>
    <x v="1"/>
    <s v="No"/>
    <m/>
    <m/>
    <m/>
    <m/>
    <m/>
    <m/>
    <m/>
    <m/>
    <m/>
    <m/>
    <m/>
    <m/>
    <m/>
    <m/>
    <m/>
    <m/>
    <m/>
    <m/>
    <m/>
    <m/>
    <m/>
    <m/>
    <m/>
    <m/>
    <m/>
    <m/>
    <m/>
    <m/>
    <s v="Non communicable diseases (NCD) drugs (chronic, cardiac, diabetes, hyper-tension, asthma) Antibiotic"/>
    <b v="0"/>
    <b v="1"/>
    <b v="0"/>
    <b v="0"/>
    <b v="1"/>
    <b v="0"/>
    <b v="0"/>
    <m/>
    <m/>
    <m/>
    <m/>
    <m/>
    <m/>
    <n v="1"/>
    <n v="1"/>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2"/>
    <s v="In person at health centers Whatsapp / SMS"/>
    <b v="1"/>
    <m/>
    <m/>
    <b v="1"/>
    <m/>
    <m/>
    <m/>
    <m/>
    <m/>
    <s v="No"/>
    <s v="No"/>
    <s v="No"/>
    <s v="No"/>
    <s v="No"/>
    <s v="No"/>
    <s v="No"/>
    <s v="No"/>
    <s v="No"/>
    <s v="No"/>
    <s v="Yes"/>
    <s v="No"/>
    <m/>
    <m/>
    <m/>
    <m/>
    <m/>
    <m/>
    <m/>
    <m/>
    <m/>
    <m/>
    <m/>
    <m/>
    <m/>
    <m/>
    <m/>
    <n v="0"/>
    <x v="1"/>
    <m/>
    <m/>
    <m/>
    <m/>
    <s v="Anger Hopelessness Sadness Family conflict Economic"/>
    <m/>
    <b v="1"/>
    <b v="1"/>
    <m/>
    <b v="1"/>
    <m/>
    <m/>
    <m/>
    <m/>
    <m/>
    <m/>
    <b v="1"/>
    <b v="1"/>
    <m/>
    <m/>
    <m/>
    <m/>
    <m/>
    <s v="Adult Women Adult Men Children"/>
    <b v="1"/>
    <b v="1"/>
    <b v="1"/>
    <m/>
    <m/>
    <m/>
    <m/>
    <m/>
    <m/>
    <m/>
    <m/>
    <m/>
    <m/>
    <s v="بسبب النزوح والاوضاع المعيشية السيئة"/>
    <s v="Prayer"/>
    <m/>
    <m/>
    <m/>
    <b v="1"/>
    <m/>
    <m/>
    <m/>
    <m/>
    <m/>
    <m/>
    <m/>
    <m/>
    <s v="Family"/>
    <b v="1"/>
    <m/>
    <m/>
    <m/>
    <m/>
    <m/>
    <m/>
    <m/>
    <m/>
    <m/>
    <m/>
    <m/>
    <s v="Don't Know"/>
    <m/>
    <m/>
    <m/>
    <m/>
    <m/>
    <m/>
    <m/>
    <b v="1"/>
    <m/>
    <x v="1"/>
    <m/>
    <s v="Women's and girls'-friendly spaces Case management for survivors of GBV"/>
    <m/>
    <m/>
    <m/>
    <m/>
    <m/>
    <m/>
    <b v="1"/>
    <m/>
    <b v="1"/>
    <m/>
    <m/>
    <m/>
    <m/>
    <m/>
    <x v="1"/>
    <s v="Family member Women's and girls' friendly spaces"/>
    <b v="1"/>
    <m/>
    <m/>
    <m/>
    <m/>
    <b v="1"/>
    <m/>
    <m/>
    <m/>
    <m/>
    <m/>
    <s v="Friend Women's and girls' friendly spaces"/>
    <m/>
    <m/>
    <m/>
    <m/>
    <b v="1"/>
    <b v="1"/>
    <m/>
    <m/>
    <m/>
    <m/>
    <s v="Women friendly Center Education Income-generating activities/vocational training Skills building"/>
    <b v="1"/>
    <m/>
    <m/>
    <b v="1"/>
    <b v="1"/>
    <m/>
    <m/>
    <m/>
    <m/>
    <s v="Women's and girls' friendly spaces School"/>
    <b v="1"/>
    <b v="1"/>
    <m/>
    <m/>
    <m/>
    <m/>
    <m/>
    <m/>
    <s v="No availability of confidential support"/>
    <m/>
    <m/>
    <m/>
    <b v="1"/>
    <m/>
    <m/>
    <m/>
    <m/>
    <m/>
    <s v="Dropout of school Child labour Child marriage Being orphaned"/>
    <m/>
    <b v="1"/>
    <b v="1"/>
    <m/>
    <m/>
    <m/>
    <b v="1"/>
    <m/>
    <m/>
    <m/>
    <m/>
    <m/>
    <b v="1"/>
    <m/>
    <m/>
    <m/>
    <s v="Parents Siblings"/>
    <m/>
    <m/>
    <b v="1"/>
    <m/>
    <m/>
    <b v="1"/>
    <m/>
    <m/>
    <m/>
    <m/>
    <m/>
    <m/>
    <m/>
    <m/>
    <m/>
    <m/>
    <m/>
    <m/>
    <m/>
    <m/>
    <m/>
    <m/>
    <m/>
    <m/>
    <m/>
    <m/>
    <m/>
    <m/>
    <m/>
    <m/>
    <m/>
    <m/>
    <m/>
    <m/>
    <m/>
    <m/>
    <m/>
    <m/>
    <m/>
    <m/>
    <m/>
    <m/>
    <s v="Entertainement activities Awareness / educational activities / psychosocial support Quraan"/>
    <m/>
    <b v="1"/>
    <m/>
    <m/>
    <b v="1"/>
    <b v="1"/>
    <m/>
    <m/>
    <m/>
    <m/>
    <m/>
    <s v="I don't know"/>
    <m/>
    <m/>
    <m/>
    <m/>
    <m/>
    <m/>
    <m/>
    <b v="1"/>
    <m/>
    <m/>
    <s v="Sale of livestock and animal products Borrowing"/>
    <m/>
    <m/>
    <b v="1"/>
    <m/>
    <m/>
    <m/>
    <m/>
    <m/>
    <m/>
    <b v="1"/>
    <m/>
    <m/>
    <m/>
    <m/>
    <n v="700"/>
    <n v="1000"/>
    <x v="1"/>
    <m/>
    <m/>
    <m/>
    <m/>
    <b v="1"/>
    <m/>
    <m/>
    <m/>
    <m/>
    <m/>
    <m/>
    <m/>
    <m/>
    <m/>
    <m/>
    <m/>
    <m/>
    <s v="No"/>
    <m/>
    <m/>
    <m/>
    <m/>
    <m/>
    <m/>
    <m/>
    <m/>
    <m/>
    <s v="No"/>
    <m/>
    <s v="No"/>
    <m/>
    <m/>
    <m/>
    <m/>
    <m/>
    <m/>
    <m/>
    <m/>
    <m/>
    <m/>
    <s v="Decided by men / husband only"/>
    <m/>
    <s v="No"/>
    <m/>
    <s v="تقديم معونات واغذية وتأمين عمل "/>
    <s v="Suggestion boxes SMS/whatsapp In-person to MRFS/partner staff"/>
    <b v="1"/>
    <b v="1"/>
    <m/>
    <b v="1"/>
    <m/>
    <m/>
    <m/>
    <m/>
    <m/>
    <s v="In-person from staff"/>
    <b v="1"/>
    <m/>
    <m/>
    <m/>
    <m/>
    <m/>
    <m/>
    <m/>
    <s v="توفير فرص للعمل "/>
    <s v="uuid:12955890-4570-4a85-9a15-fc92ca05f32f"/>
    <n v="92473558"/>
    <s v="12955890-4570-4a85-9a15-fc92ca05f32f"/>
    <d v="2022-02-10T13:34:04"/>
    <n v="268"/>
    <m/>
    <n v="-1"/>
    <m/>
    <m/>
    <s v="202202091909"/>
    <n v="1749"/>
    <s v="nsenumerator"/>
    <n v="648550"/>
  </r>
  <r>
    <s v="2022-02-10T15:45:26.948+02:00"/>
    <s v="2022-02-10T16:29:04.259+02:00"/>
    <m/>
    <s v="فاطمة المواس"/>
    <s v="MRFS"/>
    <m/>
    <d v="2022-02-10T00:00:00"/>
    <x v="7"/>
    <s v="All"/>
    <s v="Yes"/>
    <s v="IDP"/>
    <d v="2019-02-10T00:00:00"/>
    <s v="Head of Household"/>
    <m/>
    <x v="0"/>
    <s v="40-49"/>
    <s v="Wife/Husband"/>
    <s v="Male"/>
    <s v="No members with a disability"/>
    <b v="1"/>
    <m/>
    <m/>
    <m/>
    <m/>
    <m/>
    <m/>
    <s v="Married"/>
    <s v="Primary"/>
    <n v="0"/>
    <n v="0"/>
    <n v="0"/>
    <n v="0"/>
    <n v="3"/>
    <n v="1"/>
    <n v="0"/>
    <s v="3"/>
    <s v="1"/>
    <s v="4"/>
    <n v="0"/>
    <n v="0"/>
    <n v="0"/>
    <n v="1"/>
    <n v="1"/>
    <n v="0"/>
    <s v="1"/>
    <s v="1"/>
    <s v="2"/>
    <s v="4"/>
    <s v="0"/>
    <s v="2"/>
    <s v="6"/>
    <n v="6"/>
    <s v="Shelter / housing"/>
    <m/>
    <s v="Income / livelihoods"/>
    <m/>
    <s v="Nutrition"/>
    <m/>
    <s v="Hospital"/>
    <m/>
    <m/>
    <b v="1"/>
    <m/>
    <m/>
    <m/>
    <m/>
    <m/>
    <m/>
    <n v="40"/>
    <x v="5"/>
    <s v="No"/>
    <m/>
    <m/>
    <m/>
    <m/>
    <m/>
    <m/>
    <m/>
    <m/>
    <m/>
    <m/>
    <m/>
    <m/>
    <m/>
    <m/>
    <m/>
    <m/>
    <m/>
    <m/>
    <m/>
    <m/>
    <m/>
    <m/>
    <m/>
    <m/>
    <m/>
    <m/>
    <m/>
    <m/>
    <s v="Non communicable diseases (NCD) drugs (chronic, cardiac, diabetes, hyper-tension, asthma) Antibiotic"/>
    <b v="0"/>
    <b v="1"/>
    <b v="0"/>
    <b v="0"/>
    <b v="1"/>
    <b v="0"/>
    <b v="0"/>
    <m/>
    <m/>
    <n v="2"/>
    <m/>
    <m/>
    <m/>
    <m/>
    <m/>
    <m/>
    <m/>
    <m/>
    <m/>
    <x v="1"/>
    <s v="Uncertain if the COVID-19 vaccine will be effective Concerned about side-effects of the COVID-19 vaccine"/>
    <m/>
    <b v="1"/>
    <b v="1"/>
    <m/>
    <m/>
    <m/>
    <m/>
    <m/>
    <m/>
    <m/>
    <m/>
    <x v="2"/>
    <s v="Public primary health care facility At private primary health care centre/hospital Hospital for normal delivery"/>
    <m/>
    <m/>
    <m/>
    <b v="1"/>
    <b v="1"/>
    <b v="1"/>
    <m/>
    <m/>
    <m/>
    <m/>
    <m/>
    <x v="3"/>
    <s v="In person at health centers"/>
    <b v="1"/>
    <m/>
    <m/>
    <m/>
    <m/>
    <m/>
    <m/>
    <m/>
    <m/>
    <s v="Yes"/>
    <s v="No"/>
    <s v="No"/>
    <s v="No"/>
    <s v="No"/>
    <s v="No"/>
    <s v="No"/>
    <s v="No"/>
    <s v="No"/>
    <s v="No"/>
    <s v="No"/>
    <s v="No"/>
    <m/>
    <m/>
    <m/>
    <m/>
    <m/>
    <m/>
    <m/>
    <m/>
    <m/>
    <m/>
    <m/>
    <m/>
    <m/>
    <m/>
    <m/>
    <n v="0"/>
    <x v="1"/>
    <m/>
    <m/>
    <m/>
    <m/>
    <s v="Sadness Economic Family conflict"/>
    <m/>
    <m/>
    <m/>
    <m/>
    <b v="1"/>
    <m/>
    <m/>
    <m/>
    <m/>
    <m/>
    <m/>
    <b v="1"/>
    <b v="1"/>
    <m/>
    <m/>
    <m/>
    <m/>
    <m/>
    <s v="Adult Women Displaced people"/>
    <b v="1"/>
    <m/>
    <m/>
    <m/>
    <m/>
    <b v="1"/>
    <m/>
    <m/>
    <m/>
    <m/>
    <m/>
    <m/>
    <m/>
    <s v="فئات ضعيفة"/>
    <s v="Speaking to a friend Prayer"/>
    <m/>
    <b v="1"/>
    <m/>
    <b v="1"/>
    <m/>
    <m/>
    <m/>
    <m/>
    <m/>
    <m/>
    <m/>
    <m/>
    <s v="Friends Family"/>
    <b v="1"/>
    <b v="1"/>
    <m/>
    <m/>
    <m/>
    <m/>
    <m/>
    <m/>
    <m/>
    <m/>
    <m/>
    <m/>
    <s v="Distance/transportation"/>
    <m/>
    <m/>
    <b v="1"/>
    <m/>
    <m/>
    <m/>
    <m/>
    <m/>
    <m/>
    <x v="0"/>
    <m/>
    <s v="Clean water Women's and girls'-friendly spaces"/>
    <m/>
    <m/>
    <m/>
    <m/>
    <m/>
    <m/>
    <b v="1"/>
    <m/>
    <m/>
    <m/>
    <b v="1"/>
    <m/>
    <m/>
    <m/>
    <x v="1"/>
    <s v="Family member Women's and girls' friendly spaces Friend"/>
    <b v="1"/>
    <m/>
    <m/>
    <m/>
    <b v="1"/>
    <b v="1"/>
    <m/>
    <m/>
    <m/>
    <m/>
    <m/>
    <s v="Don't Know"/>
    <m/>
    <m/>
    <m/>
    <m/>
    <m/>
    <m/>
    <m/>
    <m/>
    <b v="1"/>
    <m/>
    <s v="Women friendly Center"/>
    <b v="1"/>
    <m/>
    <m/>
    <m/>
    <m/>
    <m/>
    <m/>
    <m/>
    <m/>
    <s v="Women's and girls' friendly spaces"/>
    <m/>
    <b v="1"/>
    <m/>
    <m/>
    <m/>
    <m/>
    <m/>
    <m/>
    <s v="Fear of being identified as survivors Distance to facility"/>
    <b v="1"/>
    <b v="1"/>
    <m/>
    <m/>
    <m/>
    <m/>
    <m/>
    <m/>
    <m/>
    <s v="Kidnapping Alcohol/substance misuse Psychological Distress"/>
    <b v="1"/>
    <m/>
    <m/>
    <m/>
    <m/>
    <m/>
    <m/>
    <b v="1"/>
    <m/>
    <m/>
    <b v="1"/>
    <m/>
    <m/>
    <m/>
    <m/>
    <m/>
    <s v="Peer groups (e.g. friends) Relatives Siblings"/>
    <b v="1"/>
    <m/>
    <b v="1"/>
    <m/>
    <m/>
    <m/>
    <b v="1"/>
    <m/>
    <m/>
    <m/>
    <m/>
    <m/>
    <m/>
    <m/>
    <m/>
    <s v="None"/>
    <m/>
    <m/>
    <m/>
    <m/>
    <m/>
    <m/>
    <m/>
    <m/>
    <b v="1"/>
    <m/>
    <m/>
    <s v="Lack of awareness"/>
    <b v="1"/>
    <m/>
    <m/>
    <m/>
    <m/>
    <m/>
    <m/>
    <m/>
    <m/>
    <m/>
    <s v="Yes"/>
    <m/>
    <s v="No"/>
    <m/>
    <s v="Painting / re-creational activity"/>
    <m/>
    <m/>
    <m/>
    <b v="1"/>
    <m/>
    <m/>
    <m/>
    <m/>
    <m/>
    <m/>
    <m/>
    <s v="Children who have been associated with fighting forces"/>
    <m/>
    <m/>
    <m/>
    <m/>
    <m/>
    <b v="1"/>
    <m/>
    <m/>
    <m/>
    <m/>
    <s v="No income"/>
    <b v="1"/>
    <m/>
    <m/>
    <m/>
    <m/>
    <m/>
    <m/>
    <m/>
    <m/>
    <m/>
    <m/>
    <m/>
    <m/>
    <m/>
    <m/>
    <n v="300"/>
    <x v="29"/>
    <m/>
    <b v="1"/>
    <m/>
    <m/>
    <m/>
    <m/>
    <m/>
    <m/>
    <m/>
    <m/>
    <m/>
    <m/>
    <m/>
    <m/>
    <m/>
    <m/>
    <m/>
    <s v="No"/>
    <m/>
    <m/>
    <m/>
    <m/>
    <m/>
    <m/>
    <m/>
    <m/>
    <m/>
    <s v="Do not know"/>
    <m/>
    <s v="No"/>
    <m/>
    <m/>
    <m/>
    <m/>
    <m/>
    <m/>
    <m/>
    <m/>
    <m/>
    <m/>
    <s v="Participatory (Both wife &amp; Husband)"/>
    <m/>
    <s v="No"/>
    <m/>
    <s v="لايوجد"/>
    <s v="In-person to MRFS/partner staff"/>
    <b v="1"/>
    <m/>
    <m/>
    <m/>
    <m/>
    <m/>
    <m/>
    <m/>
    <m/>
    <s v="In-person from staff"/>
    <b v="1"/>
    <m/>
    <m/>
    <m/>
    <m/>
    <m/>
    <m/>
    <m/>
    <s v="لايوجد"/>
    <s v="uuid:50c02c05-1b2e-4fe3-ae1b-bf0d63954e57"/>
    <n v="92473579"/>
    <s v="50c02c05-1b2e-4fe3-ae1b-bf0d63954e57"/>
    <d v="2022-02-10T13:34:21"/>
    <n v="269"/>
    <m/>
    <n v="-1"/>
    <m/>
    <m/>
    <s v="202202091909"/>
    <n v="2618"/>
    <s v="nsenumerator"/>
    <n v="648550"/>
  </r>
  <r>
    <s v="2022-02-10T10:16:54.003+03:00"/>
    <s v="2022-02-10T16:31:12.423+03:00"/>
    <s v="0"/>
    <s v="كوثر حسون"/>
    <s v="MRFS"/>
    <m/>
    <d v="2022-02-10T00:00:00"/>
    <x v="10"/>
    <s v="All"/>
    <s v="Yes"/>
    <s v="Host"/>
    <m/>
    <s v="Head of Household"/>
    <m/>
    <x v="1"/>
    <s v="50+"/>
    <s v="Is the Head of household"/>
    <s v="Male"/>
    <s v="No members with a disability"/>
    <b v="1"/>
    <m/>
    <m/>
    <m/>
    <m/>
    <m/>
    <m/>
    <s v="Married"/>
    <s v="Intermediate / preparatory"/>
    <n v="0"/>
    <n v="0"/>
    <n v="0"/>
    <n v="1"/>
    <n v="2"/>
    <n v="2"/>
    <n v="0"/>
    <s v="3"/>
    <s v="2"/>
    <s v="5"/>
    <n v="0"/>
    <n v="0"/>
    <n v="0"/>
    <n v="2"/>
    <n v="3"/>
    <n v="0"/>
    <s v="2"/>
    <s v="3"/>
    <s v="5"/>
    <s v="5"/>
    <s v="0"/>
    <s v="5"/>
    <s v="10"/>
    <n v="10"/>
    <s v="Income / livelihoods"/>
    <m/>
    <s v="Shelter / housing"/>
    <m/>
    <s v="Food and basic needs"/>
    <m/>
    <s v="Private Clinic Hospital"/>
    <m/>
    <m/>
    <b v="1"/>
    <b v="1"/>
    <m/>
    <m/>
    <m/>
    <m/>
    <m/>
    <n v="10"/>
    <x v="1"/>
    <s v="No"/>
    <m/>
    <m/>
    <m/>
    <m/>
    <m/>
    <m/>
    <m/>
    <m/>
    <m/>
    <m/>
    <m/>
    <m/>
    <m/>
    <m/>
    <m/>
    <m/>
    <m/>
    <m/>
    <m/>
    <m/>
    <m/>
    <m/>
    <m/>
    <m/>
    <m/>
    <m/>
    <m/>
    <m/>
    <s v="Non communicable diseases (NCD) drugs (chronic, cardiac, diabetes, hyper-tension, asthma) Antibiotic"/>
    <b v="0"/>
    <b v="1"/>
    <b v="0"/>
    <b v="0"/>
    <b v="1"/>
    <b v="0"/>
    <b v="0"/>
    <m/>
    <n v="1"/>
    <n v="2"/>
    <m/>
    <m/>
    <m/>
    <n v="1"/>
    <n v="1"/>
    <m/>
    <m/>
    <m/>
    <m/>
    <x v="2"/>
    <m/>
    <m/>
    <m/>
    <m/>
    <m/>
    <m/>
    <m/>
    <m/>
    <m/>
    <m/>
    <m/>
    <m/>
    <x v="1"/>
    <s v="Hospital for normal delivery Hospital for surgery/ C-section"/>
    <m/>
    <m/>
    <m/>
    <m/>
    <m/>
    <b v="1"/>
    <b v="1"/>
    <m/>
    <m/>
    <m/>
    <m/>
    <x v="1"/>
    <s v="Social media"/>
    <m/>
    <m/>
    <b v="1"/>
    <m/>
    <m/>
    <m/>
    <m/>
    <s v="الفيس بوك"/>
    <m/>
    <s v="Yes"/>
    <s v="Yes"/>
    <s v="Yes"/>
    <s v="Yes"/>
    <s v="Yes"/>
    <s v="No"/>
    <s v="Yes"/>
    <s v="Yes"/>
    <s v="Yes"/>
    <s v="Yes"/>
    <s v="Yes"/>
    <s v="No"/>
    <m/>
    <m/>
    <m/>
    <m/>
    <m/>
    <m/>
    <m/>
    <m/>
    <m/>
    <m/>
    <m/>
    <m/>
    <m/>
    <m/>
    <m/>
    <n v="0"/>
    <x v="1"/>
    <m/>
    <m/>
    <m/>
    <m/>
    <s v="Anger Anxiety Mood swings"/>
    <m/>
    <b v="1"/>
    <m/>
    <m/>
    <m/>
    <b v="1"/>
    <m/>
    <m/>
    <b v="1"/>
    <m/>
    <m/>
    <m/>
    <m/>
    <m/>
    <m/>
    <m/>
    <m/>
    <m/>
    <s v="Displaced people Elderly"/>
    <m/>
    <m/>
    <m/>
    <m/>
    <b v="1"/>
    <b v="1"/>
    <m/>
    <m/>
    <m/>
    <m/>
    <m/>
    <m/>
    <m/>
    <s v="لانهم غادروا بلادهم"/>
    <s v="Speaking to a family member Prayer"/>
    <b v="1"/>
    <m/>
    <m/>
    <b v="1"/>
    <m/>
    <m/>
    <m/>
    <m/>
    <m/>
    <m/>
    <m/>
    <m/>
    <s v="Family Friends"/>
    <b v="1"/>
    <b v="1"/>
    <m/>
    <m/>
    <m/>
    <m/>
    <m/>
    <m/>
    <m/>
    <m/>
    <m/>
    <m/>
    <s v="Distance/transportation"/>
    <m/>
    <m/>
    <b v="1"/>
    <m/>
    <m/>
    <m/>
    <m/>
    <m/>
    <m/>
    <x v="0"/>
    <m/>
    <s v="Food aid / food distributions Health care (including reproductive health)"/>
    <b v="1"/>
    <m/>
    <m/>
    <b v="1"/>
    <m/>
    <m/>
    <m/>
    <m/>
    <m/>
    <m/>
    <m/>
    <m/>
    <m/>
    <m/>
    <x v="2"/>
    <s v="Family member"/>
    <b v="1"/>
    <m/>
    <m/>
    <m/>
    <m/>
    <m/>
    <m/>
    <m/>
    <m/>
    <m/>
    <m/>
    <s v="Family member"/>
    <b v="1"/>
    <m/>
    <m/>
    <m/>
    <m/>
    <m/>
    <m/>
    <m/>
    <m/>
    <m/>
    <s v="Education Income-generating activities/vocational training"/>
    <m/>
    <m/>
    <m/>
    <m/>
    <b v="1"/>
    <m/>
    <m/>
    <m/>
    <m/>
    <s v="School"/>
    <b v="1"/>
    <m/>
    <m/>
    <m/>
    <m/>
    <m/>
    <m/>
    <m/>
    <s v="Fear of being identified as survivors No availability of confidential support"/>
    <b v="1"/>
    <m/>
    <m/>
    <b v="1"/>
    <m/>
    <m/>
    <m/>
    <m/>
    <m/>
    <s v="Kidnapping Physical abuse Being orphaned Exploitation"/>
    <b v="1"/>
    <m/>
    <m/>
    <b v="1"/>
    <m/>
    <m/>
    <b v="1"/>
    <m/>
    <m/>
    <m/>
    <m/>
    <b v="1"/>
    <m/>
    <m/>
    <m/>
    <m/>
    <s v="Peer groups (e.g. friends) Siblings Parents"/>
    <b v="1"/>
    <m/>
    <b v="1"/>
    <m/>
    <m/>
    <b v="1"/>
    <m/>
    <m/>
    <m/>
    <m/>
    <m/>
    <m/>
    <m/>
    <m/>
    <m/>
    <s v="Quraan"/>
    <m/>
    <b v="1"/>
    <m/>
    <m/>
    <m/>
    <m/>
    <m/>
    <m/>
    <m/>
    <m/>
    <m/>
    <s v="No barriers"/>
    <m/>
    <m/>
    <m/>
    <m/>
    <m/>
    <m/>
    <m/>
    <m/>
    <b v="1"/>
    <m/>
    <s v="Yes"/>
    <m/>
    <s v="No"/>
    <m/>
    <s v="Hand crafts Quraan"/>
    <m/>
    <b v="1"/>
    <b v="1"/>
    <m/>
    <m/>
    <m/>
    <m/>
    <m/>
    <m/>
    <m/>
    <m/>
    <s v="Orphans living in the community"/>
    <m/>
    <m/>
    <b v="1"/>
    <m/>
    <m/>
    <m/>
    <m/>
    <m/>
    <m/>
    <m/>
    <s v="Petty trading and small business"/>
    <m/>
    <m/>
    <m/>
    <m/>
    <m/>
    <m/>
    <b v="1"/>
    <m/>
    <m/>
    <m/>
    <m/>
    <m/>
    <m/>
    <m/>
    <n v="5000"/>
    <n v="6700"/>
    <x v="40"/>
    <m/>
    <m/>
    <m/>
    <m/>
    <m/>
    <m/>
    <m/>
    <m/>
    <m/>
    <m/>
    <m/>
    <m/>
    <m/>
    <m/>
    <m/>
    <b v="1"/>
    <m/>
    <s v="No"/>
    <m/>
    <m/>
    <m/>
    <m/>
    <m/>
    <m/>
    <m/>
    <m/>
    <m/>
    <s v="No"/>
    <m/>
    <s v="No"/>
    <m/>
    <m/>
    <m/>
    <m/>
    <m/>
    <m/>
    <m/>
    <m/>
    <m/>
    <m/>
    <s v="Participatory (Both wife &amp; Husband)"/>
    <m/>
    <s v="No"/>
    <m/>
    <s v="تامين الادوية والتدفئة"/>
    <s v="Social media messaging (e.g. Facebook)"/>
    <m/>
    <m/>
    <m/>
    <m/>
    <m/>
    <b v="1"/>
    <m/>
    <m/>
    <m/>
    <s v="Social media messaging (e.g. Facebook)"/>
    <m/>
    <m/>
    <m/>
    <m/>
    <b v="1"/>
    <m/>
    <m/>
    <m/>
    <s v="لا يوجد"/>
    <s v="uuid:527108a5-dd70-4112-aa89-3fa98e0e8371"/>
    <n v="92473618"/>
    <s v="527108a5-dd70-4112-aa89-3fa98e0e8371"/>
    <d v="2022-02-10T13:34:50"/>
    <n v="270"/>
    <m/>
    <n v="-1"/>
    <m/>
    <m/>
    <s v="202202091909"/>
    <n v="22458"/>
    <s v="nsenumerator"/>
    <n v="648550"/>
  </r>
  <r>
    <s v="2022-02-10T12:13:10.892+03:00"/>
    <s v="2022-02-10T16:32:01.557+03:00"/>
    <s v="0"/>
    <s v="كوثر حسون"/>
    <s v="MRFS"/>
    <m/>
    <d v="2022-02-10T00:00:00"/>
    <x v="10"/>
    <s v="All"/>
    <s v="Yes"/>
    <s v="Host"/>
    <m/>
    <s v="Head of Household"/>
    <m/>
    <x v="1"/>
    <s v="50+"/>
    <s v="Parent"/>
    <s v="Male"/>
    <s v="No members with a disability"/>
    <b v="1"/>
    <m/>
    <m/>
    <m/>
    <m/>
    <m/>
    <m/>
    <s v="Married"/>
    <s v="Intermediate / preparatory"/>
    <n v="0"/>
    <n v="0"/>
    <n v="0"/>
    <n v="0"/>
    <n v="2"/>
    <n v="2"/>
    <n v="1"/>
    <s v="2"/>
    <s v="3"/>
    <s v="5"/>
    <n v="0"/>
    <n v="0"/>
    <n v="1"/>
    <n v="1"/>
    <n v="2"/>
    <n v="0"/>
    <s v="2"/>
    <s v="2"/>
    <s v="4"/>
    <s v="4"/>
    <s v="0"/>
    <s v="5"/>
    <s v="9"/>
    <n v="9"/>
    <s v="Income / livelihoods"/>
    <m/>
    <s v="Food and basic needs"/>
    <m/>
    <s v="Health"/>
    <m/>
    <s v="Hospital Private Clinic"/>
    <m/>
    <m/>
    <b v="1"/>
    <b v="1"/>
    <m/>
    <m/>
    <m/>
    <m/>
    <m/>
    <n v="8"/>
    <x v="1"/>
    <s v="No"/>
    <m/>
    <m/>
    <m/>
    <m/>
    <m/>
    <m/>
    <m/>
    <m/>
    <m/>
    <m/>
    <m/>
    <m/>
    <m/>
    <m/>
    <m/>
    <m/>
    <m/>
    <m/>
    <m/>
    <m/>
    <m/>
    <m/>
    <m/>
    <m/>
    <m/>
    <m/>
    <m/>
    <m/>
    <s v="Non communicable diseases (NCD) drugs (chronic, cardiac, diabetes, hyper-tension, asthma) Antibiotic"/>
    <b v="0"/>
    <b v="1"/>
    <b v="0"/>
    <b v="0"/>
    <b v="1"/>
    <b v="0"/>
    <b v="0"/>
    <m/>
    <n v="2"/>
    <n v="2"/>
    <n v="1"/>
    <m/>
    <m/>
    <n v="1"/>
    <n v="1"/>
    <m/>
    <m/>
    <m/>
    <m/>
    <x v="2"/>
    <m/>
    <m/>
    <m/>
    <m/>
    <m/>
    <m/>
    <m/>
    <m/>
    <m/>
    <m/>
    <m/>
    <m/>
    <x v="1"/>
    <s v="Hospital for normal delivery"/>
    <m/>
    <m/>
    <m/>
    <m/>
    <m/>
    <b v="1"/>
    <m/>
    <m/>
    <m/>
    <m/>
    <m/>
    <x v="1"/>
    <s v="In person at health centers"/>
    <b v="1"/>
    <m/>
    <m/>
    <m/>
    <m/>
    <m/>
    <m/>
    <m/>
    <m/>
    <s v="Yes"/>
    <s v="No"/>
    <s v="Yes"/>
    <s v="Yes"/>
    <s v="Yes"/>
    <s v="No"/>
    <s v="Yes"/>
    <s v="No"/>
    <s v="Yes"/>
    <s v="Yes"/>
    <s v="No"/>
    <s v="No"/>
    <m/>
    <m/>
    <m/>
    <m/>
    <m/>
    <m/>
    <m/>
    <m/>
    <m/>
    <m/>
    <m/>
    <m/>
    <m/>
    <m/>
    <m/>
    <n v="0"/>
    <x v="1"/>
    <m/>
    <m/>
    <m/>
    <m/>
    <s v="Economic Anxiety"/>
    <m/>
    <m/>
    <m/>
    <m/>
    <m/>
    <b v="1"/>
    <m/>
    <m/>
    <m/>
    <m/>
    <m/>
    <b v="1"/>
    <m/>
    <m/>
    <m/>
    <m/>
    <m/>
    <m/>
    <s v="Elderly"/>
    <m/>
    <m/>
    <m/>
    <m/>
    <b v="1"/>
    <m/>
    <m/>
    <m/>
    <m/>
    <m/>
    <m/>
    <m/>
    <m/>
    <s v="بسبب الوضع المعيشي"/>
    <s v="Prayer"/>
    <m/>
    <m/>
    <m/>
    <b v="1"/>
    <m/>
    <m/>
    <m/>
    <m/>
    <m/>
    <m/>
    <m/>
    <m/>
    <s v="Family"/>
    <b v="1"/>
    <m/>
    <m/>
    <m/>
    <m/>
    <m/>
    <m/>
    <m/>
    <m/>
    <m/>
    <m/>
    <m/>
    <s v="Don't Know"/>
    <m/>
    <m/>
    <m/>
    <m/>
    <m/>
    <m/>
    <m/>
    <b v="1"/>
    <m/>
    <x v="1"/>
    <m/>
    <s v="Food aid / food distributions"/>
    <b v="1"/>
    <m/>
    <m/>
    <m/>
    <m/>
    <m/>
    <m/>
    <m/>
    <m/>
    <m/>
    <m/>
    <m/>
    <m/>
    <m/>
    <x v="2"/>
    <s v="Family member"/>
    <b v="1"/>
    <m/>
    <m/>
    <m/>
    <m/>
    <m/>
    <m/>
    <m/>
    <m/>
    <m/>
    <m/>
    <s v="Family member"/>
    <b v="1"/>
    <m/>
    <m/>
    <m/>
    <m/>
    <m/>
    <m/>
    <m/>
    <m/>
    <m/>
    <s v="Don't Know"/>
    <m/>
    <m/>
    <m/>
    <m/>
    <m/>
    <m/>
    <m/>
    <b v="1"/>
    <m/>
    <m/>
    <m/>
    <m/>
    <m/>
    <m/>
    <m/>
    <m/>
    <m/>
    <m/>
    <s v="There are no psychosocial support services"/>
    <m/>
    <m/>
    <m/>
    <m/>
    <m/>
    <b v="1"/>
    <m/>
    <m/>
    <m/>
    <s v="Dropout of school Child labour"/>
    <m/>
    <b v="1"/>
    <m/>
    <m/>
    <m/>
    <m/>
    <m/>
    <m/>
    <m/>
    <m/>
    <m/>
    <m/>
    <b v="1"/>
    <m/>
    <m/>
    <m/>
    <s v="Parents"/>
    <m/>
    <m/>
    <m/>
    <m/>
    <m/>
    <b v="1"/>
    <m/>
    <m/>
    <m/>
    <m/>
    <m/>
    <m/>
    <m/>
    <m/>
    <m/>
    <s v="None"/>
    <m/>
    <m/>
    <m/>
    <m/>
    <m/>
    <m/>
    <m/>
    <m/>
    <b v="1"/>
    <m/>
    <m/>
    <s v="Opening time not suitable for parents"/>
    <m/>
    <m/>
    <m/>
    <b v="1"/>
    <m/>
    <m/>
    <m/>
    <m/>
    <m/>
    <m/>
    <s v="Yes"/>
    <m/>
    <s v="No"/>
    <m/>
    <s v="Quraan Hand crafts"/>
    <m/>
    <b v="1"/>
    <b v="1"/>
    <m/>
    <m/>
    <m/>
    <m/>
    <m/>
    <m/>
    <m/>
    <m/>
    <s v="Orphans living in the community Children separated from their parents"/>
    <b v="1"/>
    <m/>
    <b v="1"/>
    <m/>
    <m/>
    <m/>
    <m/>
    <m/>
    <m/>
    <m/>
    <s v="Sale of crops Salaried work"/>
    <m/>
    <b v="1"/>
    <m/>
    <m/>
    <m/>
    <b v="1"/>
    <m/>
    <m/>
    <m/>
    <m/>
    <m/>
    <m/>
    <m/>
    <m/>
    <n v="6000"/>
    <n v="7500"/>
    <x v="3"/>
    <b v="1"/>
    <m/>
    <m/>
    <m/>
    <m/>
    <m/>
    <m/>
    <m/>
    <m/>
    <m/>
    <m/>
    <m/>
    <m/>
    <m/>
    <m/>
    <m/>
    <m/>
    <s v="No"/>
    <m/>
    <m/>
    <m/>
    <m/>
    <m/>
    <m/>
    <m/>
    <m/>
    <m/>
    <s v="No"/>
    <m/>
    <s v="No"/>
    <m/>
    <m/>
    <m/>
    <m/>
    <m/>
    <m/>
    <m/>
    <m/>
    <m/>
    <m/>
    <s v="Decided by men / husband only"/>
    <m/>
    <s v="No"/>
    <m/>
    <s v="توفير الادوية للأمراض المزمنة بالمراكز الصحية"/>
    <s v="Don't Know"/>
    <m/>
    <m/>
    <m/>
    <m/>
    <m/>
    <m/>
    <m/>
    <b v="1"/>
    <m/>
    <s v="Don't Know"/>
    <m/>
    <m/>
    <m/>
    <m/>
    <m/>
    <m/>
    <b v="1"/>
    <m/>
    <s v="لا يوجد"/>
    <s v="uuid:893157f2-1133-4938-b8bc-f22b6960363c"/>
    <n v="92473619"/>
    <s v="893157f2-1133-4938-b8bc-f22b6960363c"/>
    <d v="2022-02-10T13:34:51"/>
    <n v="271"/>
    <m/>
    <n v="-1"/>
    <m/>
    <m/>
    <s v="202202091909"/>
    <n v="15531"/>
    <s v="nsenumerator"/>
    <n v="648550"/>
  </r>
  <r>
    <s v="2022-02-10T12:56:46.600+03:00"/>
    <s v="2022-02-10T16:33:18.523+03:00"/>
    <s v="0"/>
    <s v="كوثر حسون "/>
    <s v="MRFS"/>
    <m/>
    <d v="2022-02-10T00:00:00"/>
    <x v="10"/>
    <s v="All"/>
    <s v="Yes"/>
    <s v="Host"/>
    <m/>
    <s v="Head of Household"/>
    <m/>
    <x v="0"/>
    <s v="30-39"/>
    <s v="Wife/Husband"/>
    <s v="Male"/>
    <s v="No members with a disability"/>
    <b v="1"/>
    <m/>
    <m/>
    <m/>
    <m/>
    <m/>
    <m/>
    <s v="Married"/>
    <s v="Intermediate / preparatory"/>
    <n v="1"/>
    <n v="0"/>
    <n v="0"/>
    <n v="0"/>
    <n v="0"/>
    <n v="1"/>
    <n v="0"/>
    <s v="0"/>
    <s v="1"/>
    <s v="1"/>
    <n v="1"/>
    <n v="0"/>
    <n v="0"/>
    <n v="0"/>
    <n v="1"/>
    <n v="0"/>
    <s v="1"/>
    <s v="1"/>
    <s v="2"/>
    <s v="1"/>
    <s v="0"/>
    <s v="2"/>
    <s v="3"/>
    <n v="3"/>
    <s v="Income / livelihoods"/>
    <m/>
    <s v="Shelter / housing"/>
    <m/>
    <s v="Food and basic needs"/>
    <m/>
    <s v="Hospital Private Clinic Primary Health care Centre (PHCC)-outpatient,inpatient + maternity"/>
    <m/>
    <b v="1"/>
    <b v="1"/>
    <b v="1"/>
    <m/>
    <m/>
    <m/>
    <m/>
    <m/>
    <n v="5"/>
    <x v="2"/>
    <s v="Yes"/>
    <s v="There are no significant difficulties"/>
    <b v="0"/>
    <b v="0"/>
    <b v="0"/>
    <b v="0"/>
    <b v="0"/>
    <b v="0"/>
    <b v="0"/>
    <b v="1"/>
    <b v="0"/>
    <b v="0"/>
    <m/>
    <s v="Lack of medicine availability"/>
    <b v="0"/>
    <b v="0"/>
    <b v="0"/>
    <b v="0"/>
    <b v="1"/>
    <b v="0"/>
    <b v="0"/>
    <b v="0"/>
    <b v="0"/>
    <b v="0"/>
    <b v="0"/>
    <b v="0"/>
    <b v="0"/>
    <b v="0"/>
    <m/>
    <s v="Drugs are mostly available"/>
    <b v="1"/>
    <b v="0"/>
    <b v="0"/>
    <b v="0"/>
    <b v="0"/>
    <b v="0"/>
    <b v="0"/>
    <m/>
    <m/>
    <n v="1"/>
    <m/>
    <n v="1"/>
    <m/>
    <m/>
    <m/>
    <m/>
    <m/>
    <m/>
    <m/>
    <x v="1"/>
    <s v="Other"/>
    <m/>
    <m/>
    <m/>
    <m/>
    <m/>
    <m/>
    <m/>
    <m/>
    <m/>
    <b v="1"/>
    <s v="لانها مرضع وعمر الطفل اقل من ست اشهر"/>
    <x v="1"/>
    <s v="Hospital for normal delivery Hospital for surgery/ C-section"/>
    <m/>
    <m/>
    <m/>
    <m/>
    <m/>
    <b v="1"/>
    <b v="1"/>
    <m/>
    <m/>
    <m/>
    <m/>
    <x v="1"/>
    <s v="Social media"/>
    <m/>
    <m/>
    <b v="1"/>
    <m/>
    <m/>
    <m/>
    <m/>
    <s v="الفيس بوك"/>
    <m/>
    <s v="Yes"/>
    <s v="No"/>
    <s v="Yes"/>
    <s v="Yes"/>
    <s v="Yes"/>
    <s v="No"/>
    <s v="No"/>
    <s v="Yes"/>
    <s v="Yes"/>
    <s v="Yes"/>
    <s v="Yes"/>
    <s v="No"/>
    <m/>
    <m/>
    <m/>
    <m/>
    <m/>
    <m/>
    <m/>
    <m/>
    <m/>
    <m/>
    <m/>
    <m/>
    <m/>
    <m/>
    <m/>
    <n v="0"/>
    <x v="1"/>
    <m/>
    <m/>
    <n v="1"/>
    <s v="1"/>
    <s v="Anxiety Mood swings Sadness Hopelessness Anger Fear"/>
    <b v="1"/>
    <b v="1"/>
    <b v="1"/>
    <m/>
    <b v="1"/>
    <b v="1"/>
    <m/>
    <m/>
    <b v="1"/>
    <m/>
    <m/>
    <m/>
    <m/>
    <m/>
    <m/>
    <m/>
    <m/>
    <m/>
    <s v="Adult Women Elderly Displaced people Adult Men"/>
    <b v="1"/>
    <b v="1"/>
    <m/>
    <m/>
    <b v="1"/>
    <b v="1"/>
    <m/>
    <m/>
    <m/>
    <m/>
    <m/>
    <m/>
    <m/>
    <s v="بسبب الوضع المعيشي   ورفع اجار البيوت"/>
    <s v="Speaking to a family member Prayer Smoking"/>
    <b v="1"/>
    <m/>
    <m/>
    <b v="1"/>
    <m/>
    <m/>
    <b v="1"/>
    <m/>
    <m/>
    <m/>
    <m/>
    <m/>
    <s v="Family Friends"/>
    <b v="1"/>
    <b v="1"/>
    <m/>
    <m/>
    <m/>
    <m/>
    <m/>
    <m/>
    <m/>
    <m/>
    <m/>
    <m/>
    <s v="Don't Know"/>
    <m/>
    <m/>
    <m/>
    <m/>
    <m/>
    <m/>
    <m/>
    <b v="1"/>
    <m/>
    <x v="0"/>
    <m/>
    <s v="Shelter Education Food aid / food distributions"/>
    <b v="1"/>
    <b v="1"/>
    <m/>
    <m/>
    <m/>
    <b v="1"/>
    <m/>
    <m/>
    <m/>
    <m/>
    <m/>
    <m/>
    <m/>
    <m/>
    <x v="2"/>
    <s v="Family member"/>
    <b v="1"/>
    <m/>
    <m/>
    <m/>
    <m/>
    <m/>
    <m/>
    <m/>
    <m/>
    <m/>
    <m/>
    <s v="Family member"/>
    <b v="1"/>
    <m/>
    <m/>
    <m/>
    <m/>
    <m/>
    <m/>
    <m/>
    <m/>
    <m/>
    <s v="Women friendly Center"/>
    <b v="1"/>
    <m/>
    <m/>
    <m/>
    <m/>
    <m/>
    <m/>
    <m/>
    <m/>
    <s v="Women's and girls' friendly spaces"/>
    <m/>
    <b v="1"/>
    <m/>
    <m/>
    <m/>
    <m/>
    <m/>
    <m/>
    <s v="Fear of being identified as survivors"/>
    <b v="1"/>
    <m/>
    <m/>
    <m/>
    <m/>
    <m/>
    <m/>
    <m/>
    <m/>
    <s v="Kidnapping Unaccompanied and Separated child Exploitation Dropout of school"/>
    <b v="1"/>
    <m/>
    <m/>
    <m/>
    <m/>
    <m/>
    <m/>
    <m/>
    <m/>
    <b v="1"/>
    <m/>
    <b v="1"/>
    <b v="1"/>
    <m/>
    <m/>
    <m/>
    <s v="Parents"/>
    <m/>
    <m/>
    <m/>
    <m/>
    <m/>
    <b v="1"/>
    <m/>
    <m/>
    <m/>
    <m/>
    <m/>
    <m/>
    <m/>
    <m/>
    <m/>
    <s v="None"/>
    <m/>
    <m/>
    <m/>
    <m/>
    <m/>
    <m/>
    <m/>
    <m/>
    <b v="1"/>
    <m/>
    <m/>
    <s v="Do not need services"/>
    <m/>
    <m/>
    <m/>
    <m/>
    <m/>
    <m/>
    <b v="1"/>
    <m/>
    <m/>
    <m/>
    <s v="Not applicable (no child of school going age)"/>
    <m/>
    <s v="Not applicable (no child of school going age)"/>
    <m/>
    <s v="Awareness / educational activities / psychosocial support"/>
    <m/>
    <m/>
    <m/>
    <m/>
    <b v="1"/>
    <m/>
    <m/>
    <m/>
    <m/>
    <m/>
    <m/>
    <s v="Children separated from their parents Orphans living in the community Child-headed households Children who have been associated with fighting forces"/>
    <b v="1"/>
    <m/>
    <b v="1"/>
    <b v="1"/>
    <m/>
    <b v="1"/>
    <m/>
    <m/>
    <m/>
    <m/>
    <s v="Petty trading and small business"/>
    <m/>
    <m/>
    <m/>
    <m/>
    <m/>
    <m/>
    <b v="1"/>
    <m/>
    <m/>
    <m/>
    <m/>
    <m/>
    <m/>
    <m/>
    <n v="1800"/>
    <n v="2500"/>
    <x v="5"/>
    <b v="1"/>
    <m/>
    <m/>
    <m/>
    <b v="1"/>
    <b v="1"/>
    <m/>
    <m/>
    <m/>
    <m/>
    <m/>
    <m/>
    <m/>
    <m/>
    <m/>
    <m/>
    <m/>
    <s v="No"/>
    <m/>
    <m/>
    <m/>
    <m/>
    <m/>
    <m/>
    <m/>
    <m/>
    <m/>
    <s v="No"/>
    <m/>
    <s v="No"/>
    <m/>
    <m/>
    <m/>
    <m/>
    <m/>
    <m/>
    <m/>
    <m/>
    <m/>
    <m/>
    <s v="Participatory (Both wife &amp; Husband)"/>
    <m/>
    <s v="No"/>
    <m/>
    <s v="تامين فرص عمل للشباب"/>
    <s v="In-person to MRFS/partner staff"/>
    <b v="1"/>
    <m/>
    <m/>
    <m/>
    <m/>
    <m/>
    <m/>
    <m/>
    <m/>
    <s v="Social media messaging (e.g. Facebook)"/>
    <m/>
    <m/>
    <m/>
    <m/>
    <b v="1"/>
    <m/>
    <m/>
    <m/>
    <s v="لا يوجد"/>
    <s v="uuid:6a23032c-db3a-40ea-8fcd-9a0d34200d6f"/>
    <n v="92473620"/>
    <s v="6a23032c-db3a-40ea-8fcd-9a0d34200d6f"/>
    <d v="2022-02-10T13:34:51"/>
    <n v="272"/>
    <m/>
    <n v="-1"/>
    <m/>
    <m/>
    <s v="202202091909"/>
    <n v="12992"/>
    <s v="nsenumerator"/>
    <n v="648550"/>
  </r>
  <r>
    <s v="2022-02-10T14:29:17.096+03:00"/>
    <s v="2022-02-10T16:34:32.283+03:00"/>
    <s v="0"/>
    <s v="كوثر حسون "/>
    <s v="MRFS"/>
    <m/>
    <d v="2022-02-10T00:00:00"/>
    <x v="10"/>
    <s v="All"/>
    <s v="Yes"/>
    <s v="IDP"/>
    <d v="2020-01-29T00:00:00"/>
    <s v="Head of Household"/>
    <m/>
    <x v="0"/>
    <s v="50+"/>
    <s v="Wife/Husband"/>
    <s v="Male"/>
    <s v="Yes PWD, has difficulty hearing, even with hearing aid"/>
    <m/>
    <m/>
    <b v="1"/>
    <m/>
    <m/>
    <m/>
    <m/>
    <s v="Married"/>
    <s v="Secondary"/>
    <n v="0"/>
    <n v="0"/>
    <n v="0"/>
    <n v="0"/>
    <n v="0"/>
    <n v="0"/>
    <n v="1"/>
    <s v="0"/>
    <s v="1"/>
    <s v="1"/>
    <n v="0"/>
    <n v="0"/>
    <n v="0"/>
    <n v="0"/>
    <n v="1"/>
    <n v="1"/>
    <s v="0"/>
    <s v="2"/>
    <s v="2"/>
    <s v="0"/>
    <s v="0"/>
    <s v="3"/>
    <s v="3"/>
    <n v="3"/>
    <s v="Income / livelihoods"/>
    <m/>
    <s v="Food and basic needs"/>
    <m/>
    <s v="Shelter / housing"/>
    <m/>
    <s v="Private Clinic Hospital Primary Health care Centre (PHCC)-outpatient,inpatient + maternity"/>
    <m/>
    <b v="1"/>
    <b v="1"/>
    <b v="1"/>
    <m/>
    <m/>
    <m/>
    <m/>
    <m/>
    <n v="50"/>
    <x v="1"/>
    <s v="No"/>
    <m/>
    <m/>
    <m/>
    <m/>
    <m/>
    <m/>
    <m/>
    <m/>
    <m/>
    <m/>
    <m/>
    <m/>
    <m/>
    <m/>
    <m/>
    <m/>
    <m/>
    <m/>
    <m/>
    <m/>
    <m/>
    <m/>
    <m/>
    <m/>
    <m/>
    <m/>
    <m/>
    <m/>
    <s v="Non communicable diseases (NCD) drugs (chronic, cardiac, diabetes, hyper-tension, asthma) Antibiotic"/>
    <b v="0"/>
    <b v="1"/>
    <b v="0"/>
    <b v="0"/>
    <b v="1"/>
    <b v="0"/>
    <b v="0"/>
    <m/>
    <m/>
    <n v="2"/>
    <m/>
    <m/>
    <m/>
    <n v="1"/>
    <n v="2"/>
    <m/>
    <m/>
    <m/>
    <m/>
    <x v="1"/>
    <s v="Concerned about side-effects of the COVID-19 vaccine"/>
    <m/>
    <m/>
    <b v="1"/>
    <m/>
    <m/>
    <m/>
    <m/>
    <m/>
    <m/>
    <m/>
    <m/>
    <x v="1"/>
    <s v="Public primary health care facility At private primary health care centre/hospital Hospital for normal delivery"/>
    <m/>
    <m/>
    <m/>
    <b v="1"/>
    <b v="1"/>
    <b v="1"/>
    <m/>
    <m/>
    <m/>
    <m/>
    <m/>
    <x v="1"/>
    <s v="Social media"/>
    <m/>
    <m/>
    <b v="1"/>
    <m/>
    <m/>
    <m/>
    <m/>
    <s v="الفيس بوك"/>
    <m/>
    <s v="Yes"/>
    <s v="Yes"/>
    <s v="Yes"/>
    <s v="Yes"/>
    <s v="Yes"/>
    <s v="No"/>
    <s v="Yes"/>
    <s v="No"/>
    <s v="Yes"/>
    <s v="Yes"/>
    <s v="Yes"/>
    <s v="No"/>
    <m/>
    <m/>
    <m/>
    <m/>
    <m/>
    <m/>
    <m/>
    <m/>
    <m/>
    <m/>
    <m/>
    <m/>
    <m/>
    <m/>
    <m/>
    <n v="0"/>
    <x v="1"/>
    <m/>
    <m/>
    <m/>
    <m/>
    <s v="Fear Anger Anxiety Mood swings Economic"/>
    <b v="1"/>
    <b v="1"/>
    <m/>
    <m/>
    <m/>
    <b v="1"/>
    <m/>
    <m/>
    <b v="1"/>
    <m/>
    <m/>
    <b v="1"/>
    <m/>
    <m/>
    <m/>
    <m/>
    <m/>
    <m/>
    <s v="Adult Men Adult Women Children Persons with Physical Disabilities"/>
    <b v="1"/>
    <b v="1"/>
    <b v="1"/>
    <b v="1"/>
    <m/>
    <m/>
    <m/>
    <m/>
    <m/>
    <m/>
    <m/>
    <m/>
    <m/>
    <s v="بسبب الوضع المعيشي  السيء"/>
    <s v="Prayer Speaking to a family member"/>
    <b v="1"/>
    <m/>
    <m/>
    <b v="1"/>
    <m/>
    <m/>
    <m/>
    <m/>
    <m/>
    <m/>
    <m/>
    <m/>
    <s v="Family"/>
    <b v="1"/>
    <m/>
    <m/>
    <m/>
    <m/>
    <m/>
    <m/>
    <m/>
    <m/>
    <m/>
    <m/>
    <m/>
    <s v="Distance/transportation"/>
    <m/>
    <m/>
    <b v="1"/>
    <m/>
    <m/>
    <m/>
    <m/>
    <m/>
    <m/>
    <x v="0"/>
    <m/>
    <s v="Food aid / food distributions Non-food items Cash Vouchers Counselling for women who have experienced adverse situation"/>
    <b v="1"/>
    <m/>
    <b v="1"/>
    <m/>
    <m/>
    <m/>
    <m/>
    <b v="1"/>
    <m/>
    <b v="1"/>
    <m/>
    <m/>
    <m/>
    <m/>
    <x v="2"/>
    <s v="Family member Friend"/>
    <b v="1"/>
    <m/>
    <m/>
    <m/>
    <b v="1"/>
    <m/>
    <m/>
    <m/>
    <m/>
    <m/>
    <m/>
    <s v="Friend Family member"/>
    <b v="1"/>
    <m/>
    <m/>
    <m/>
    <b v="1"/>
    <m/>
    <m/>
    <m/>
    <m/>
    <m/>
    <s v="Women friendly Center"/>
    <b v="1"/>
    <m/>
    <m/>
    <m/>
    <m/>
    <m/>
    <m/>
    <m/>
    <m/>
    <s v="Women's and girls' friendly spaces"/>
    <m/>
    <b v="1"/>
    <m/>
    <m/>
    <m/>
    <m/>
    <m/>
    <m/>
    <s v="Fear of being identified as survivors"/>
    <b v="1"/>
    <m/>
    <m/>
    <m/>
    <m/>
    <m/>
    <m/>
    <m/>
    <m/>
    <s v="Physical abuse Being orphaned Exploitation Unaccompanied and Separated child"/>
    <m/>
    <m/>
    <m/>
    <b v="1"/>
    <m/>
    <m/>
    <b v="1"/>
    <m/>
    <m/>
    <b v="1"/>
    <m/>
    <b v="1"/>
    <m/>
    <m/>
    <m/>
    <m/>
    <s v="Peer groups (e.g. friends) Siblings Parents"/>
    <b v="1"/>
    <m/>
    <b v="1"/>
    <m/>
    <m/>
    <b v="1"/>
    <m/>
    <m/>
    <m/>
    <m/>
    <m/>
    <m/>
    <m/>
    <m/>
    <m/>
    <m/>
    <m/>
    <m/>
    <m/>
    <m/>
    <m/>
    <m/>
    <m/>
    <m/>
    <m/>
    <m/>
    <m/>
    <m/>
    <m/>
    <m/>
    <m/>
    <m/>
    <m/>
    <m/>
    <m/>
    <m/>
    <m/>
    <m/>
    <m/>
    <m/>
    <m/>
    <m/>
    <s v="Quraan Painting / re-creational activity"/>
    <m/>
    <b v="1"/>
    <m/>
    <b v="1"/>
    <m/>
    <m/>
    <m/>
    <m/>
    <m/>
    <m/>
    <m/>
    <s v="Children separated from their parents Orphans living in the community Child-headed households"/>
    <b v="1"/>
    <m/>
    <b v="1"/>
    <b v="1"/>
    <m/>
    <m/>
    <m/>
    <m/>
    <m/>
    <m/>
    <s v="Sale of crops Remittances from family members"/>
    <m/>
    <b v="1"/>
    <m/>
    <m/>
    <m/>
    <m/>
    <m/>
    <b v="1"/>
    <m/>
    <m/>
    <m/>
    <m/>
    <m/>
    <m/>
    <n v="4000"/>
    <n v="5700"/>
    <x v="2"/>
    <b v="1"/>
    <m/>
    <m/>
    <m/>
    <b v="1"/>
    <m/>
    <m/>
    <m/>
    <m/>
    <m/>
    <m/>
    <m/>
    <m/>
    <m/>
    <m/>
    <m/>
    <m/>
    <s v="Yes"/>
    <s v="Food baskets Cash/voucher"/>
    <b v="1"/>
    <m/>
    <m/>
    <b v="1"/>
    <m/>
    <m/>
    <m/>
    <m/>
    <s v="No"/>
    <m/>
    <s v="No"/>
    <m/>
    <m/>
    <m/>
    <m/>
    <m/>
    <m/>
    <m/>
    <m/>
    <m/>
    <m/>
    <s v="Participatory (Both wife &amp; Husband)"/>
    <m/>
    <s v="No"/>
    <m/>
    <s v="الاهتمام بذوي الاحتياجات الخاصة /تأمين سكن باجر رمزي"/>
    <s v="In-person to MRFS/partner staff"/>
    <b v="1"/>
    <m/>
    <m/>
    <m/>
    <m/>
    <m/>
    <m/>
    <m/>
    <m/>
    <s v="Social media messaging (e.g. Facebook)"/>
    <m/>
    <m/>
    <m/>
    <m/>
    <b v="1"/>
    <m/>
    <m/>
    <m/>
    <s v="لايوجد"/>
    <s v="uuid:c1812504-8595-4e2f-a971-eb2dd46f4d1c"/>
    <n v="92473622"/>
    <s v="c1812504-8595-4e2f-a971-eb2dd46f4d1c"/>
    <d v="2022-02-10T13:34:52"/>
    <n v="273"/>
    <m/>
    <n v="-1"/>
    <m/>
    <m/>
    <s v="202202091909"/>
    <n v="7515"/>
    <s v="nsenumerator"/>
    <n v="648550"/>
  </r>
  <r>
    <s v="2022-02-10T10:19:28.009+03:00"/>
    <s v="2022-02-10T10:52:05.907+03:00"/>
    <m/>
    <s v="أسماء "/>
    <s v="MRFS"/>
    <m/>
    <d v="2022-02-10T00:00:00"/>
    <x v="4"/>
    <s v="All"/>
    <s v="Yes"/>
    <s v="IDP"/>
    <d v="2017-04-01T00:00:00"/>
    <s v="Head of Household"/>
    <m/>
    <x v="0"/>
    <s v="40-49"/>
    <s v="Wife/Husband"/>
    <s v="Male"/>
    <s v="Yes PWD, has difficulty walking or climbing steps Yes, PWD, has difficulty seeing even with glasses"/>
    <m/>
    <b v="1"/>
    <m/>
    <b v="1"/>
    <m/>
    <m/>
    <m/>
    <s v="Married"/>
    <s v="Primary"/>
    <n v="1"/>
    <n v="0"/>
    <n v="0"/>
    <n v="1"/>
    <n v="0"/>
    <n v="2"/>
    <n v="0"/>
    <s v="1"/>
    <s v="2"/>
    <s v="3"/>
    <n v="0"/>
    <n v="3"/>
    <n v="2"/>
    <n v="3"/>
    <n v="1"/>
    <n v="0"/>
    <s v="8"/>
    <s v="1"/>
    <s v="9"/>
    <s v="9"/>
    <s v="3"/>
    <s v="3"/>
    <s v="12"/>
    <n v="12"/>
    <s v="Food and basic needs"/>
    <m/>
    <s v="Shelter / housing"/>
    <m/>
    <s v="Health"/>
    <m/>
    <s v="Hospital Primary Health care unit-outpatient only (PHCU)"/>
    <b v="1"/>
    <m/>
    <b v="1"/>
    <m/>
    <m/>
    <m/>
    <m/>
    <m/>
    <m/>
    <n v="30"/>
    <x v="1"/>
    <s v="Yes"/>
    <s v="Some types of medicines are not available in the market"/>
    <b v="1"/>
    <b v="0"/>
    <b v="0"/>
    <b v="0"/>
    <b v="0"/>
    <b v="0"/>
    <b v="0"/>
    <b v="0"/>
    <b v="0"/>
    <b v="0"/>
    <m/>
    <s v="Lack of medicine availability"/>
    <b v="0"/>
    <b v="0"/>
    <b v="0"/>
    <b v="0"/>
    <b v="1"/>
    <b v="0"/>
    <b v="0"/>
    <b v="0"/>
    <b v="0"/>
    <b v="0"/>
    <b v="0"/>
    <b v="0"/>
    <b v="0"/>
    <b v="0"/>
    <m/>
    <s v="Pediatric medicine Antibiotic Non communicable diseases (NCD) drugs (chronic, cardiac, diabetes, hyper-tension, asthma)"/>
    <b v="0"/>
    <b v="1"/>
    <b v="1"/>
    <b v="0"/>
    <b v="1"/>
    <b v="0"/>
    <b v="0"/>
    <m/>
    <m/>
    <n v="3"/>
    <m/>
    <n v="1"/>
    <m/>
    <n v="1"/>
    <m/>
    <m/>
    <m/>
    <m/>
    <m/>
    <x v="2"/>
    <m/>
    <m/>
    <m/>
    <m/>
    <m/>
    <m/>
    <m/>
    <m/>
    <m/>
    <m/>
    <m/>
    <m/>
    <x v="1"/>
    <s v="Hospital for surgery/ C-section"/>
    <m/>
    <m/>
    <m/>
    <m/>
    <m/>
    <m/>
    <b v="1"/>
    <m/>
    <m/>
    <m/>
    <m/>
    <x v="1"/>
    <s v="Whatsapp / SMS In person at health centers"/>
    <b v="1"/>
    <m/>
    <m/>
    <b v="1"/>
    <m/>
    <m/>
    <m/>
    <m/>
    <m/>
    <s v="Yes"/>
    <s v="Yes"/>
    <s v="Yes"/>
    <s v="No"/>
    <s v="No"/>
    <s v="No"/>
    <s v="No"/>
    <s v="No"/>
    <s v="No"/>
    <s v="Yes"/>
    <s v="Yes"/>
    <s v="No"/>
    <m/>
    <s v="Yes"/>
    <s v="No"/>
    <s v="No"/>
    <s v="No"/>
    <s v="No"/>
    <s v="Yes"/>
    <s v="No"/>
    <s v="No"/>
    <s v="No"/>
    <s v="No"/>
    <s v="Yes"/>
    <s v="No"/>
    <s v="No"/>
    <s v="Yes"/>
    <n v="4"/>
    <x v="1"/>
    <n v="3"/>
    <s v="3"/>
    <n v="0"/>
    <s v="0"/>
    <s v="Fear Economic"/>
    <b v="1"/>
    <m/>
    <m/>
    <m/>
    <m/>
    <m/>
    <m/>
    <m/>
    <m/>
    <m/>
    <m/>
    <b v="1"/>
    <m/>
    <m/>
    <m/>
    <m/>
    <m/>
    <m/>
    <s v="Adult Women Adolescent girls"/>
    <b v="1"/>
    <m/>
    <m/>
    <m/>
    <m/>
    <m/>
    <m/>
    <m/>
    <m/>
    <b v="1"/>
    <m/>
    <m/>
    <m/>
    <s v="بسب قلة الوعي"/>
    <s v="Speaking to a family member Speaking to a friend"/>
    <b v="1"/>
    <b v="1"/>
    <m/>
    <m/>
    <m/>
    <m/>
    <m/>
    <m/>
    <m/>
    <m/>
    <m/>
    <m/>
    <s v="Family Friends"/>
    <b v="1"/>
    <b v="1"/>
    <m/>
    <m/>
    <m/>
    <m/>
    <m/>
    <m/>
    <m/>
    <m/>
    <m/>
    <m/>
    <s v="Distance/transportation Expenses/costs"/>
    <m/>
    <m/>
    <b v="1"/>
    <b v="1"/>
    <m/>
    <m/>
    <m/>
    <m/>
    <m/>
    <x v="1"/>
    <m/>
    <s v="Food aid / food distributions Education Cash Vouchers"/>
    <b v="1"/>
    <m/>
    <m/>
    <m/>
    <m/>
    <b v="1"/>
    <m/>
    <m/>
    <m/>
    <b v="1"/>
    <m/>
    <m/>
    <m/>
    <m/>
    <x v="1"/>
    <s v="Family member Friend"/>
    <b v="1"/>
    <m/>
    <m/>
    <m/>
    <b v="1"/>
    <m/>
    <m/>
    <m/>
    <m/>
    <m/>
    <m/>
    <s v="Family member Friend"/>
    <b v="1"/>
    <m/>
    <m/>
    <m/>
    <b v="1"/>
    <m/>
    <m/>
    <m/>
    <m/>
    <m/>
    <s v="Education Income-generating activities/vocational training"/>
    <m/>
    <m/>
    <m/>
    <m/>
    <b v="1"/>
    <m/>
    <m/>
    <m/>
    <m/>
    <s v="School"/>
    <b v="1"/>
    <m/>
    <m/>
    <m/>
    <m/>
    <m/>
    <m/>
    <m/>
    <s v="Distance to facility"/>
    <m/>
    <b v="1"/>
    <m/>
    <m/>
    <m/>
    <m/>
    <m/>
    <m/>
    <m/>
    <s v="Kidnapping Neglect Dropout of school"/>
    <b v="1"/>
    <m/>
    <m/>
    <m/>
    <b v="1"/>
    <m/>
    <m/>
    <m/>
    <m/>
    <m/>
    <m/>
    <m/>
    <b v="1"/>
    <m/>
    <m/>
    <m/>
    <s v="Siblings Parents"/>
    <m/>
    <m/>
    <b v="1"/>
    <m/>
    <m/>
    <b v="1"/>
    <m/>
    <m/>
    <m/>
    <m/>
    <m/>
    <m/>
    <m/>
    <m/>
    <m/>
    <s v="None"/>
    <m/>
    <m/>
    <m/>
    <m/>
    <m/>
    <m/>
    <m/>
    <m/>
    <b v="1"/>
    <m/>
    <m/>
    <s v="Lack of transportation No services"/>
    <m/>
    <m/>
    <b v="1"/>
    <m/>
    <m/>
    <b v="1"/>
    <m/>
    <m/>
    <m/>
    <m/>
    <s v="No"/>
    <s v="لا تتوفر مدرسة للتعليم الإعدادي والثانوي"/>
    <s v="No"/>
    <m/>
    <s v="Quraan Awareness / educational activities / psychosocial support"/>
    <m/>
    <b v="1"/>
    <m/>
    <m/>
    <b v="1"/>
    <m/>
    <m/>
    <m/>
    <m/>
    <m/>
    <m/>
    <s v="Children living on the street Orphans living in the community"/>
    <m/>
    <b v="1"/>
    <b v="1"/>
    <m/>
    <m/>
    <m/>
    <m/>
    <m/>
    <m/>
    <m/>
    <s v="No income Humanitarian assistance"/>
    <b v="1"/>
    <m/>
    <m/>
    <m/>
    <m/>
    <m/>
    <m/>
    <m/>
    <b v="1"/>
    <m/>
    <m/>
    <m/>
    <m/>
    <m/>
    <m/>
    <n v="800"/>
    <x v="48"/>
    <m/>
    <m/>
    <m/>
    <b v="1"/>
    <m/>
    <m/>
    <m/>
    <m/>
    <m/>
    <m/>
    <m/>
    <m/>
    <m/>
    <m/>
    <m/>
    <m/>
    <m/>
    <s v="Yes"/>
    <s v="Food baskets Cash/voucher"/>
    <b v="1"/>
    <m/>
    <m/>
    <b v="1"/>
    <m/>
    <m/>
    <m/>
    <m/>
    <s v="No"/>
    <m/>
    <s v="No"/>
    <m/>
    <m/>
    <m/>
    <m/>
    <m/>
    <m/>
    <m/>
    <m/>
    <m/>
    <m/>
    <s v="Participatory (Both wife &amp; Husband)"/>
    <m/>
    <s v="No"/>
    <m/>
    <s v="المأوى ولبس للأطفال وسلل نظافة"/>
    <s v="SMS/whatsapp"/>
    <m/>
    <m/>
    <m/>
    <b v="1"/>
    <m/>
    <m/>
    <m/>
    <m/>
    <m/>
    <s v="In-person from staff"/>
    <b v="1"/>
    <m/>
    <m/>
    <m/>
    <m/>
    <m/>
    <m/>
    <m/>
    <s v="لا يوجد"/>
    <s v="uuid:caf9ed47-5590-4e4c-809a-88865faaf2b3"/>
    <n v="92474018"/>
    <s v="caf9ed47-5590-4e4c-809a-88865faaf2b3"/>
    <d v="2022-02-10T13:38:13"/>
    <n v="274"/>
    <m/>
    <n v="-1"/>
    <m/>
    <m/>
    <s v="202202091909"/>
    <n v="1957"/>
    <s v="nsenumerator"/>
    <n v="648550"/>
  </r>
  <r>
    <s v="2022-02-10T11:52:02.475+03:00"/>
    <s v="2022-02-10T12:16:10.779+03:00"/>
    <m/>
    <s v="أسماء خطيب"/>
    <s v="MRFS"/>
    <m/>
    <d v="2022-02-10T00:00:00"/>
    <x v="4"/>
    <s v="All"/>
    <s v="Yes"/>
    <s v="IDP"/>
    <d v="2022-02-10T00:00:00"/>
    <s v="Head of Household"/>
    <m/>
    <x v="1"/>
    <s v="30-39"/>
    <s v="Is the Head of household"/>
    <s v="Male"/>
    <s v="No members with a disability"/>
    <b v="1"/>
    <m/>
    <m/>
    <m/>
    <m/>
    <m/>
    <m/>
    <s v="Married"/>
    <s v="institute / diploma"/>
    <n v="1"/>
    <n v="0"/>
    <n v="0"/>
    <n v="0"/>
    <n v="0"/>
    <n v="1"/>
    <n v="0"/>
    <s v="0"/>
    <s v="1"/>
    <s v="1"/>
    <n v="0"/>
    <n v="2"/>
    <n v="1"/>
    <n v="0"/>
    <n v="1"/>
    <n v="0"/>
    <s v="3"/>
    <s v="1"/>
    <s v="4"/>
    <s v="3"/>
    <s v="2"/>
    <s v="2"/>
    <s v="5"/>
    <n v="5"/>
    <s v="Health"/>
    <m/>
    <s v="Nutrition"/>
    <m/>
    <s v="Water, sanitation, and hygiene"/>
    <m/>
    <s v="Primary Health care unit-outpatient only (PHCU) Hospital"/>
    <b v="1"/>
    <m/>
    <b v="1"/>
    <m/>
    <m/>
    <m/>
    <m/>
    <m/>
    <m/>
    <n v="20"/>
    <x v="2"/>
    <s v="No"/>
    <m/>
    <m/>
    <m/>
    <m/>
    <m/>
    <m/>
    <m/>
    <m/>
    <m/>
    <m/>
    <m/>
    <m/>
    <m/>
    <m/>
    <m/>
    <m/>
    <m/>
    <m/>
    <m/>
    <m/>
    <m/>
    <m/>
    <m/>
    <m/>
    <m/>
    <m/>
    <m/>
    <m/>
    <s v="Pediatric medicine Antibiotic"/>
    <b v="0"/>
    <b v="0"/>
    <b v="1"/>
    <b v="0"/>
    <b v="1"/>
    <b v="0"/>
    <b v="0"/>
    <m/>
    <m/>
    <m/>
    <m/>
    <m/>
    <m/>
    <m/>
    <m/>
    <m/>
    <m/>
    <m/>
    <m/>
    <x v="2"/>
    <m/>
    <m/>
    <m/>
    <m/>
    <m/>
    <m/>
    <m/>
    <m/>
    <m/>
    <m/>
    <m/>
    <m/>
    <x v="1"/>
    <s v="Hospital for normal delivery"/>
    <m/>
    <m/>
    <m/>
    <m/>
    <m/>
    <b v="1"/>
    <m/>
    <m/>
    <m/>
    <m/>
    <m/>
    <x v="1"/>
    <s v="In person by community workers"/>
    <m/>
    <b v="1"/>
    <m/>
    <m/>
    <m/>
    <m/>
    <m/>
    <m/>
    <m/>
    <s v="No"/>
    <s v="No"/>
    <s v="Yes"/>
    <s v="Yes"/>
    <s v="No"/>
    <s v="No"/>
    <s v="Yes"/>
    <s v="Yes"/>
    <s v="Yes"/>
    <s v="Yes"/>
    <s v="Yes"/>
    <s v="No"/>
    <m/>
    <s v="Yes"/>
    <s v="No"/>
    <s v="No"/>
    <s v="No"/>
    <s v="No"/>
    <s v="Yes"/>
    <s v="Yes"/>
    <s v="Yes"/>
    <s v="No"/>
    <s v="No"/>
    <s v="Yes"/>
    <s v="No"/>
    <s v="No"/>
    <s v="No"/>
    <n v="5"/>
    <x v="2"/>
    <n v="2"/>
    <s v="2"/>
    <n v="1"/>
    <s v="1"/>
    <s v="Fear Mood swings"/>
    <b v="1"/>
    <m/>
    <m/>
    <m/>
    <m/>
    <m/>
    <m/>
    <m/>
    <b v="1"/>
    <m/>
    <m/>
    <m/>
    <m/>
    <m/>
    <m/>
    <m/>
    <m/>
    <m/>
    <s v="Adult Women"/>
    <b v="1"/>
    <m/>
    <m/>
    <m/>
    <m/>
    <m/>
    <m/>
    <m/>
    <m/>
    <m/>
    <m/>
    <m/>
    <m/>
    <s v="بسبب تغيير الهرمونات "/>
    <s v="Speaking to a family member Smoking"/>
    <b v="1"/>
    <m/>
    <m/>
    <m/>
    <m/>
    <m/>
    <b v="1"/>
    <m/>
    <m/>
    <m/>
    <m/>
    <m/>
    <s v="Family Friends Community centres"/>
    <b v="1"/>
    <b v="1"/>
    <m/>
    <m/>
    <m/>
    <m/>
    <b v="1"/>
    <m/>
    <m/>
    <m/>
    <m/>
    <m/>
    <s v="Services are unavailable"/>
    <m/>
    <b v="1"/>
    <m/>
    <m/>
    <m/>
    <m/>
    <m/>
    <m/>
    <m/>
    <x v="1"/>
    <m/>
    <s v="Food aid / food distributions Women's and girls'-friendly spaces Cash Vouchers"/>
    <b v="1"/>
    <m/>
    <m/>
    <m/>
    <m/>
    <m/>
    <b v="1"/>
    <m/>
    <m/>
    <b v="1"/>
    <m/>
    <m/>
    <m/>
    <m/>
    <x v="0"/>
    <s v="Women's and girls' friendly spaces Family member"/>
    <b v="1"/>
    <m/>
    <m/>
    <m/>
    <m/>
    <b v="1"/>
    <m/>
    <m/>
    <m/>
    <m/>
    <m/>
    <s v="Friend Family member Community leader"/>
    <b v="1"/>
    <b v="1"/>
    <m/>
    <m/>
    <b v="1"/>
    <m/>
    <m/>
    <m/>
    <m/>
    <m/>
    <s v="Skills building Education Income-generating activities/vocational training"/>
    <m/>
    <m/>
    <m/>
    <b v="1"/>
    <b v="1"/>
    <m/>
    <m/>
    <m/>
    <m/>
    <s v="Women's and girls' friendly spaces"/>
    <m/>
    <b v="1"/>
    <m/>
    <m/>
    <m/>
    <m/>
    <m/>
    <m/>
    <s v="Fear of being identified as survivors"/>
    <b v="1"/>
    <m/>
    <m/>
    <m/>
    <m/>
    <m/>
    <m/>
    <m/>
    <m/>
    <s v="Kidnapping Neglect Dropout of school"/>
    <b v="1"/>
    <m/>
    <m/>
    <m/>
    <b v="1"/>
    <m/>
    <m/>
    <m/>
    <m/>
    <m/>
    <m/>
    <m/>
    <b v="1"/>
    <m/>
    <m/>
    <m/>
    <s v="Siblings Parents Relatives"/>
    <m/>
    <m/>
    <b v="1"/>
    <m/>
    <m/>
    <b v="1"/>
    <b v="1"/>
    <m/>
    <m/>
    <m/>
    <m/>
    <m/>
    <m/>
    <m/>
    <m/>
    <s v="Quraan Awareness / educational activities / psychosocial support"/>
    <m/>
    <b v="1"/>
    <m/>
    <m/>
    <b v="1"/>
    <m/>
    <m/>
    <m/>
    <m/>
    <m/>
    <m/>
    <s v="Lack of awareness Opening time not suitable for parents"/>
    <b v="1"/>
    <m/>
    <m/>
    <b v="1"/>
    <m/>
    <m/>
    <m/>
    <m/>
    <m/>
    <m/>
    <s v="Yes"/>
    <m/>
    <s v="No"/>
    <m/>
    <s v="Quraan Awareness / educational activities / psychosocial support Entertainement activities"/>
    <m/>
    <b v="1"/>
    <m/>
    <m/>
    <b v="1"/>
    <b v="1"/>
    <m/>
    <m/>
    <m/>
    <m/>
    <m/>
    <s v="Children living on the street Children who have been associated with fighting forces Orphans living in the community"/>
    <m/>
    <b v="1"/>
    <b v="1"/>
    <m/>
    <m/>
    <b v="1"/>
    <m/>
    <m/>
    <m/>
    <m/>
    <s v="Salaried work"/>
    <m/>
    <m/>
    <m/>
    <m/>
    <m/>
    <b v="1"/>
    <m/>
    <m/>
    <m/>
    <m/>
    <m/>
    <m/>
    <m/>
    <m/>
    <n v="800"/>
    <n v="1000"/>
    <x v="40"/>
    <m/>
    <m/>
    <m/>
    <m/>
    <m/>
    <m/>
    <m/>
    <m/>
    <m/>
    <m/>
    <m/>
    <m/>
    <m/>
    <m/>
    <m/>
    <b v="1"/>
    <m/>
    <s v="Yes"/>
    <s v="Food baskets Cash/voucher"/>
    <b v="1"/>
    <m/>
    <m/>
    <b v="1"/>
    <m/>
    <m/>
    <m/>
    <m/>
    <s v="No"/>
    <m/>
    <s v="No"/>
    <m/>
    <m/>
    <m/>
    <m/>
    <m/>
    <m/>
    <m/>
    <m/>
    <m/>
    <m/>
    <s v="Participatory (Both wife &amp; Husband)"/>
    <m/>
    <s v="Yes"/>
    <s v="موظف في منظمة"/>
    <s v="توفير سلل نظافة_x000a_مراكز تمكين_x000a_"/>
    <s v="Suggestion boxes SMS/whatsapp"/>
    <m/>
    <b v="1"/>
    <m/>
    <b v="1"/>
    <m/>
    <m/>
    <m/>
    <m/>
    <m/>
    <s v="In-person from staff"/>
    <b v="1"/>
    <m/>
    <m/>
    <m/>
    <m/>
    <m/>
    <m/>
    <m/>
    <s v="لايوجد"/>
    <s v="uuid:1f8c60e3-d31d-4d6f-9793-fd4ecdb8b458"/>
    <n v="92474019"/>
    <s v="1f8c60e3-d31d-4d6f-9793-fd4ecdb8b458"/>
    <d v="2022-02-10T13:38:13"/>
    <n v="275"/>
    <m/>
    <n v="-1"/>
    <m/>
    <m/>
    <s v="202202091909"/>
    <n v="1448"/>
    <s v="nsenumerator"/>
    <n v="648550"/>
  </r>
  <r>
    <s v="2022-02-10T13:00:52.836+03:00"/>
    <s v="2022-02-10T13:25:33.931+03:00"/>
    <m/>
    <s v="أسماء خطيب"/>
    <s v="MRFS"/>
    <m/>
    <d v="2022-02-10T00:00:00"/>
    <x v="4"/>
    <s v="All"/>
    <s v="Yes"/>
    <s v="IDP"/>
    <d v="2019-05-02T00:00:00"/>
    <s v="Head of Household"/>
    <m/>
    <x v="0"/>
    <s v="40-49"/>
    <s v="Wife/Husband"/>
    <s v="Male"/>
    <s v="Yes PWD, has difficulty walking or climbing steps"/>
    <m/>
    <m/>
    <m/>
    <b v="1"/>
    <m/>
    <m/>
    <m/>
    <s v="Married"/>
    <s v="Primary"/>
    <n v="0"/>
    <n v="0"/>
    <n v="0"/>
    <n v="1"/>
    <n v="0"/>
    <n v="1"/>
    <n v="0"/>
    <s v="1"/>
    <s v="1"/>
    <s v="2"/>
    <n v="0"/>
    <n v="0"/>
    <n v="2"/>
    <n v="2"/>
    <n v="1"/>
    <n v="0"/>
    <s v="4"/>
    <s v="1"/>
    <s v="5"/>
    <s v="5"/>
    <s v="0"/>
    <s v="2"/>
    <s v="7"/>
    <n v="7"/>
    <s v="Food and basic needs"/>
    <m/>
    <s v="Water, sanitation, and hygiene"/>
    <m/>
    <s v="Health"/>
    <m/>
    <s v="Primary Health care unit-outpatient only (PHCU) Hospital"/>
    <b v="1"/>
    <m/>
    <b v="1"/>
    <m/>
    <m/>
    <m/>
    <m/>
    <m/>
    <m/>
    <n v="15"/>
    <x v="2"/>
    <s v="No"/>
    <m/>
    <m/>
    <m/>
    <m/>
    <m/>
    <m/>
    <m/>
    <m/>
    <m/>
    <m/>
    <m/>
    <m/>
    <m/>
    <m/>
    <m/>
    <m/>
    <m/>
    <m/>
    <m/>
    <m/>
    <m/>
    <m/>
    <m/>
    <m/>
    <m/>
    <m/>
    <m/>
    <m/>
    <s v="Antibiotic Reproductive health medicines"/>
    <b v="0"/>
    <b v="0"/>
    <b v="0"/>
    <b v="1"/>
    <b v="1"/>
    <b v="0"/>
    <b v="0"/>
    <m/>
    <m/>
    <m/>
    <m/>
    <n v="1"/>
    <m/>
    <m/>
    <m/>
    <m/>
    <m/>
    <m/>
    <m/>
    <x v="1"/>
    <s v="Concerned about side-effects of the COVID-19 vaccine"/>
    <m/>
    <m/>
    <b v="1"/>
    <m/>
    <m/>
    <m/>
    <m/>
    <m/>
    <m/>
    <m/>
    <m/>
    <x v="1"/>
    <s v="Hospital for normal delivery"/>
    <m/>
    <m/>
    <m/>
    <m/>
    <m/>
    <b v="1"/>
    <m/>
    <m/>
    <m/>
    <m/>
    <m/>
    <x v="1"/>
    <s v="In person at health centers"/>
    <b v="1"/>
    <m/>
    <m/>
    <m/>
    <m/>
    <m/>
    <m/>
    <m/>
    <m/>
    <s v="Yes"/>
    <s v="No"/>
    <s v="No"/>
    <s v="No"/>
    <s v="No"/>
    <s v="No"/>
    <s v="Yes"/>
    <s v="No"/>
    <s v="No"/>
    <s v="Yes"/>
    <s v="Yes"/>
    <s v="No"/>
    <m/>
    <m/>
    <m/>
    <m/>
    <m/>
    <m/>
    <m/>
    <m/>
    <m/>
    <m/>
    <m/>
    <m/>
    <m/>
    <m/>
    <m/>
    <n v="0"/>
    <x v="1"/>
    <m/>
    <m/>
    <m/>
    <m/>
    <s v="Fear Anger Anxiety Mood swings"/>
    <b v="1"/>
    <b v="1"/>
    <m/>
    <m/>
    <m/>
    <b v="1"/>
    <m/>
    <m/>
    <b v="1"/>
    <m/>
    <m/>
    <m/>
    <m/>
    <m/>
    <m/>
    <m/>
    <m/>
    <m/>
    <s v="Adult Women People with chronic health conditions"/>
    <b v="1"/>
    <m/>
    <m/>
    <m/>
    <m/>
    <m/>
    <m/>
    <b v="1"/>
    <m/>
    <m/>
    <m/>
    <m/>
    <m/>
    <s v="بسبب وضع المخيمات وتقلب في المزاج"/>
    <s v="Speaking to a friend Prayer Smoking"/>
    <m/>
    <b v="1"/>
    <m/>
    <b v="1"/>
    <m/>
    <m/>
    <b v="1"/>
    <m/>
    <m/>
    <m/>
    <m/>
    <m/>
    <s v="Family Friends"/>
    <b v="1"/>
    <b v="1"/>
    <m/>
    <m/>
    <m/>
    <m/>
    <m/>
    <m/>
    <m/>
    <m/>
    <m/>
    <m/>
    <s v="Distance/transportation No knowledge of service location"/>
    <b v="1"/>
    <m/>
    <b v="1"/>
    <m/>
    <m/>
    <m/>
    <m/>
    <m/>
    <m/>
    <x v="1"/>
    <m/>
    <s v="Food aid / food distributions Education"/>
    <b v="1"/>
    <m/>
    <m/>
    <m/>
    <m/>
    <b v="1"/>
    <m/>
    <m/>
    <m/>
    <m/>
    <m/>
    <m/>
    <m/>
    <m/>
    <x v="2"/>
    <s v="Family member Friend"/>
    <b v="1"/>
    <m/>
    <m/>
    <m/>
    <b v="1"/>
    <m/>
    <m/>
    <m/>
    <m/>
    <m/>
    <m/>
    <s v="Family member Friend"/>
    <b v="1"/>
    <m/>
    <m/>
    <m/>
    <b v="1"/>
    <m/>
    <m/>
    <m/>
    <m/>
    <m/>
    <s v="Education Income-generating activities/vocational training"/>
    <m/>
    <m/>
    <m/>
    <m/>
    <b v="1"/>
    <m/>
    <m/>
    <m/>
    <m/>
    <s v="Women's and girls' friendly spaces"/>
    <m/>
    <b v="1"/>
    <m/>
    <m/>
    <m/>
    <m/>
    <m/>
    <m/>
    <s v="There are no psychosocial support services"/>
    <m/>
    <m/>
    <m/>
    <m/>
    <m/>
    <b v="1"/>
    <m/>
    <m/>
    <m/>
    <s v="Kidnapping Neglect Dropout of school"/>
    <b v="1"/>
    <m/>
    <m/>
    <m/>
    <b v="1"/>
    <m/>
    <m/>
    <m/>
    <m/>
    <m/>
    <m/>
    <m/>
    <b v="1"/>
    <m/>
    <m/>
    <m/>
    <s v="Siblings Parents Relatives"/>
    <m/>
    <m/>
    <b v="1"/>
    <m/>
    <m/>
    <b v="1"/>
    <b v="1"/>
    <m/>
    <m/>
    <m/>
    <m/>
    <m/>
    <m/>
    <m/>
    <m/>
    <s v="None"/>
    <m/>
    <m/>
    <m/>
    <m/>
    <m/>
    <m/>
    <m/>
    <m/>
    <b v="1"/>
    <m/>
    <m/>
    <s v="Lack of transportation Opening time not suitable for parents"/>
    <m/>
    <m/>
    <b v="1"/>
    <b v="1"/>
    <m/>
    <m/>
    <m/>
    <m/>
    <m/>
    <m/>
    <s v="Yes"/>
    <m/>
    <s v="No"/>
    <m/>
    <s v="Awareness / educational activities / psychosocial support Quraan"/>
    <m/>
    <b v="1"/>
    <m/>
    <m/>
    <b v="1"/>
    <m/>
    <m/>
    <m/>
    <m/>
    <m/>
    <m/>
    <s v="Orphans living in the community"/>
    <m/>
    <m/>
    <b v="1"/>
    <m/>
    <m/>
    <m/>
    <m/>
    <m/>
    <m/>
    <m/>
    <s v="No income Humanitarian assistance"/>
    <b v="1"/>
    <m/>
    <m/>
    <m/>
    <m/>
    <m/>
    <m/>
    <m/>
    <b v="1"/>
    <m/>
    <m/>
    <m/>
    <m/>
    <m/>
    <m/>
    <n v="500"/>
    <x v="4"/>
    <m/>
    <m/>
    <m/>
    <m/>
    <b v="1"/>
    <b v="1"/>
    <m/>
    <m/>
    <m/>
    <m/>
    <m/>
    <m/>
    <m/>
    <m/>
    <m/>
    <m/>
    <m/>
    <s v="Yes"/>
    <s v="Food baskets"/>
    <b v="1"/>
    <m/>
    <m/>
    <m/>
    <m/>
    <m/>
    <m/>
    <m/>
    <s v="No"/>
    <m/>
    <s v="No"/>
    <m/>
    <m/>
    <m/>
    <m/>
    <m/>
    <m/>
    <m/>
    <m/>
    <m/>
    <m/>
    <s v="Participatory (Both wife &amp; Husband)"/>
    <m/>
    <s v="No"/>
    <m/>
    <s v="تأمين صرف صحي_x000a_توفير أدوية_x000a_فرش طرقات"/>
    <s v="Suggestion boxes SMS/whatsapp"/>
    <m/>
    <b v="1"/>
    <m/>
    <b v="1"/>
    <m/>
    <m/>
    <m/>
    <m/>
    <m/>
    <s v="In-person from staff"/>
    <b v="1"/>
    <m/>
    <m/>
    <m/>
    <m/>
    <m/>
    <m/>
    <m/>
    <s v="لا يوجد"/>
    <s v="uuid:15ff3688-9666-4dd9-b411-0e1c94061a99"/>
    <n v="92474021"/>
    <s v="15ff3688-9666-4dd9-b411-0e1c94061a99"/>
    <d v="2022-02-10T13:38:14"/>
    <n v="276"/>
    <m/>
    <n v="-1"/>
    <m/>
    <m/>
    <s v="202202091909"/>
    <n v="1481"/>
    <s v="nsenumerator"/>
    <n v="648550"/>
  </r>
  <r>
    <s v="2022-02-10T14:24:08.455+03:00"/>
    <s v="2022-02-10T16:20:29.614+03:00"/>
    <s v="0"/>
    <s v="أسماء خطيب"/>
    <s v="MRFS"/>
    <m/>
    <d v="2022-02-10T00:00:00"/>
    <x v="4"/>
    <s v="All"/>
    <s v="Yes"/>
    <s v="IDP"/>
    <d v="2019-05-01T00:00:00"/>
    <s v="Head of Household"/>
    <m/>
    <x v="1"/>
    <s v="40-49"/>
    <s v="Is the Head of household"/>
    <s v="Male"/>
    <s v="No members with a disability"/>
    <b v="1"/>
    <m/>
    <m/>
    <m/>
    <m/>
    <m/>
    <m/>
    <s v="Married"/>
    <s v="University"/>
    <n v="0"/>
    <n v="0"/>
    <n v="0"/>
    <n v="1"/>
    <n v="1"/>
    <n v="1"/>
    <n v="0"/>
    <s v="2"/>
    <s v="1"/>
    <s v="3"/>
    <n v="0"/>
    <n v="1"/>
    <n v="0"/>
    <n v="1"/>
    <n v="1"/>
    <n v="0"/>
    <s v="2"/>
    <s v="1"/>
    <s v="3"/>
    <s v="4"/>
    <s v="1"/>
    <s v="2"/>
    <s v="6"/>
    <n v="6"/>
    <s v="Shelter / housing"/>
    <m/>
    <s v="Income / livelihoods"/>
    <m/>
    <s v="Health"/>
    <m/>
    <s v="Primary Health care unit-outpatient only (PHCU) Hospital"/>
    <b v="1"/>
    <m/>
    <b v="1"/>
    <m/>
    <m/>
    <m/>
    <m/>
    <m/>
    <m/>
    <n v="30"/>
    <x v="5"/>
    <s v="No"/>
    <m/>
    <m/>
    <m/>
    <m/>
    <m/>
    <m/>
    <m/>
    <m/>
    <m/>
    <m/>
    <m/>
    <m/>
    <m/>
    <m/>
    <m/>
    <m/>
    <m/>
    <m/>
    <m/>
    <m/>
    <m/>
    <m/>
    <m/>
    <m/>
    <m/>
    <m/>
    <m/>
    <m/>
    <s v="Pediatric medicine Antibiotic"/>
    <b v="0"/>
    <b v="0"/>
    <b v="1"/>
    <b v="0"/>
    <b v="1"/>
    <b v="0"/>
    <b v="0"/>
    <m/>
    <m/>
    <m/>
    <m/>
    <n v="1"/>
    <m/>
    <m/>
    <m/>
    <m/>
    <m/>
    <m/>
    <m/>
    <x v="1"/>
    <s v="Uncertain if the COVID-19 vaccine will be effective"/>
    <m/>
    <b v="1"/>
    <m/>
    <m/>
    <m/>
    <m/>
    <m/>
    <m/>
    <m/>
    <m/>
    <m/>
    <x v="1"/>
    <s v="Hospital for normal delivery"/>
    <m/>
    <m/>
    <m/>
    <m/>
    <m/>
    <b v="1"/>
    <m/>
    <m/>
    <m/>
    <m/>
    <m/>
    <x v="2"/>
    <s v="In person at health centers"/>
    <b v="1"/>
    <m/>
    <m/>
    <m/>
    <m/>
    <m/>
    <m/>
    <m/>
    <m/>
    <s v="No"/>
    <s v="Yes"/>
    <s v="Yes"/>
    <s v="No"/>
    <s v="No"/>
    <s v="No"/>
    <s v="Yes"/>
    <s v="Yes"/>
    <s v="No"/>
    <s v="Yes"/>
    <s v="Yes"/>
    <s v="No"/>
    <m/>
    <s v="Yes"/>
    <s v="No"/>
    <s v="No"/>
    <s v="No"/>
    <s v="No"/>
    <s v="Yes"/>
    <s v="Yes"/>
    <s v="Yes"/>
    <s v="No"/>
    <s v="Yes"/>
    <s v="Yes"/>
    <s v="No"/>
    <s v="No"/>
    <s v="No"/>
    <n v="6"/>
    <x v="2"/>
    <n v="1"/>
    <s v="1"/>
    <m/>
    <m/>
    <s v="Fear Economic"/>
    <b v="1"/>
    <m/>
    <m/>
    <m/>
    <m/>
    <m/>
    <m/>
    <m/>
    <m/>
    <m/>
    <m/>
    <b v="1"/>
    <m/>
    <m/>
    <m/>
    <m/>
    <m/>
    <m/>
    <s v="Adult Women Adolescent girls"/>
    <b v="1"/>
    <m/>
    <m/>
    <m/>
    <m/>
    <m/>
    <m/>
    <m/>
    <m/>
    <b v="1"/>
    <m/>
    <m/>
    <m/>
    <s v="بسبب تغير الهرمونات _x000a_والوضع الإقتصادي الراهن"/>
    <s v="Speaking to a family member Prayer"/>
    <b v="1"/>
    <m/>
    <m/>
    <b v="1"/>
    <m/>
    <m/>
    <m/>
    <m/>
    <m/>
    <m/>
    <m/>
    <m/>
    <s v="Family Friends"/>
    <b v="1"/>
    <b v="1"/>
    <m/>
    <m/>
    <m/>
    <m/>
    <m/>
    <m/>
    <m/>
    <m/>
    <m/>
    <m/>
    <s v="Distance/transportation Services are unavailable Fear of stigma"/>
    <m/>
    <b v="1"/>
    <b v="1"/>
    <m/>
    <m/>
    <b v="1"/>
    <m/>
    <m/>
    <m/>
    <x v="1"/>
    <m/>
    <s v="Women's and girls'-friendly spaces Education"/>
    <m/>
    <m/>
    <m/>
    <m/>
    <m/>
    <b v="1"/>
    <b v="1"/>
    <m/>
    <m/>
    <m/>
    <m/>
    <m/>
    <m/>
    <m/>
    <x v="0"/>
    <s v="Family member Women's and girls' friendly spaces"/>
    <b v="1"/>
    <m/>
    <m/>
    <m/>
    <m/>
    <b v="1"/>
    <m/>
    <m/>
    <m/>
    <m/>
    <m/>
    <s v="Women's and girls' friendly spaces Family member Friend"/>
    <b v="1"/>
    <m/>
    <m/>
    <m/>
    <b v="1"/>
    <b v="1"/>
    <m/>
    <m/>
    <m/>
    <m/>
    <s v="Education Income-generating activities/vocational training"/>
    <m/>
    <m/>
    <m/>
    <m/>
    <b v="1"/>
    <m/>
    <m/>
    <m/>
    <m/>
    <s v="Women's and girls' friendly spaces"/>
    <m/>
    <b v="1"/>
    <m/>
    <m/>
    <m/>
    <m/>
    <m/>
    <m/>
    <s v="Distance to facility"/>
    <m/>
    <b v="1"/>
    <m/>
    <m/>
    <m/>
    <m/>
    <m/>
    <m/>
    <m/>
    <s v="Kidnapping Neglect"/>
    <b v="1"/>
    <m/>
    <m/>
    <m/>
    <b v="1"/>
    <m/>
    <m/>
    <m/>
    <m/>
    <m/>
    <m/>
    <m/>
    <m/>
    <m/>
    <m/>
    <m/>
    <s v="Siblings Parents Relatives"/>
    <m/>
    <m/>
    <b v="1"/>
    <m/>
    <m/>
    <b v="1"/>
    <b v="1"/>
    <m/>
    <m/>
    <m/>
    <m/>
    <m/>
    <m/>
    <m/>
    <m/>
    <s v="Quraan"/>
    <m/>
    <b v="1"/>
    <m/>
    <m/>
    <m/>
    <m/>
    <m/>
    <m/>
    <m/>
    <m/>
    <m/>
    <s v="Lack of transportation Opening time not suitable for parents"/>
    <m/>
    <m/>
    <b v="1"/>
    <b v="1"/>
    <m/>
    <m/>
    <m/>
    <m/>
    <m/>
    <m/>
    <s v="Yes"/>
    <m/>
    <s v="No"/>
    <m/>
    <s v="Quraan Awareness / educational activities / psychosocial support"/>
    <m/>
    <b v="1"/>
    <m/>
    <m/>
    <b v="1"/>
    <m/>
    <m/>
    <m/>
    <m/>
    <m/>
    <m/>
    <s v="Children living on the street Orphans living in the community"/>
    <m/>
    <b v="1"/>
    <b v="1"/>
    <m/>
    <m/>
    <m/>
    <m/>
    <m/>
    <m/>
    <m/>
    <s v="Salaried work"/>
    <m/>
    <m/>
    <m/>
    <m/>
    <m/>
    <b v="1"/>
    <m/>
    <m/>
    <m/>
    <m/>
    <m/>
    <m/>
    <m/>
    <m/>
    <n v="1500"/>
    <n v="2000"/>
    <x v="1"/>
    <m/>
    <m/>
    <m/>
    <m/>
    <b v="1"/>
    <m/>
    <m/>
    <m/>
    <m/>
    <m/>
    <m/>
    <m/>
    <m/>
    <m/>
    <m/>
    <m/>
    <m/>
    <s v="Yes"/>
    <s v="Food baskets"/>
    <b v="1"/>
    <m/>
    <m/>
    <m/>
    <m/>
    <m/>
    <m/>
    <m/>
    <s v="No"/>
    <m/>
    <s v="No"/>
    <m/>
    <m/>
    <m/>
    <m/>
    <m/>
    <m/>
    <m/>
    <m/>
    <m/>
    <m/>
    <s v="Participatory (Both wife &amp; Husband)"/>
    <m/>
    <s v="No"/>
    <m/>
    <s v="تأمين سلل نظافة_x000a_تأمين مراكز دعم ومساحات آمنة"/>
    <s v="Suggestion boxes SMS/whatsapp"/>
    <m/>
    <b v="1"/>
    <m/>
    <b v="1"/>
    <m/>
    <m/>
    <m/>
    <m/>
    <m/>
    <s v="In-person from staff"/>
    <b v="1"/>
    <m/>
    <m/>
    <m/>
    <m/>
    <m/>
    <m/>
    <m/>
    <s v="لايوجد"/>
    <s v="uuid:af2a4c6d-257b-47a5-9c57-44d03dbd40a7"/>
    <n v="92474023"/>
    <s v="af2a4c6d-257b-47a5-9c57-44d03dbd40a7"/>
    <d v="2022-02-10T13:38:15"/>
    <n v="277"/>
    <m/>
    <n v="-1"/>
    <m/>
    <m/>
    <s v="202202091909"/>
    <n v="6981"/>
    <s v="nsenumerator"/>
    <n v="648550"/>
  </r>
  <r>
    <s v="2022-02-10T11:10:49.561+03:00"/>
    <s v="2022-02-10T16:33:27.803+03:00"/>
    <s v="0"/>
    <s v="خلود عساف"/>
    <s v="MRFS"/>
    <m/>
    <d v="2022-02-10T00:00:00"/>
    <x v="10"/>
    <s v="All"/>
    <s v="Yes"/>
    <s v="Host"/>
    <m/>
    <s v="Head of Household"/>
    <m/>
    <x v="0"/>
    <s v="30-39"/>
    <s v="Wife/Husband"/>
    <s v="Female"/>
    <s v="No members with a disability"/>
    <b v="1"/>
    <m/>
    <m/>
    <m/>
    <m/>
    <m/>
    <m/>
    <s v="Widowed"/>
    <s v="institute / diploma"/>
    <n v="0"/>
    <n v="0"/>
    <n v="0"/>
    <n v="0"/>
    <n v="0"/>
    <n v="0"/>
    <n v="0"/>
    <s v="0"/>
    <s v="0"/>
    <s v="0"/>
    <n v="0"/>
    <n v="0"/>
    <n v="1"/>
    <n v="0"/>
    <n v="1"/>
    <n v="0"/>
    <s v="1"/>
    <s v="1"/>
    <s v="2"/>
    <s v="1"/>
    <s v="0"/>
    <s v="1"/>
    <s v="2"/>
    <n v="2"/>
    <s v="Income / livelihoods"/>
    <m/>
    <s v="Education"/>
    <m/>
    <s v="Nutrition"/>
    <m/>
    <s v="Primary Health care unit-outpatient only (PHCU) Primary Health care Centre (PHCC)-outpatient,inpatient + maternity Hospital Private Clinic"/>
    <b v="1"/>
    <b v="1"/>
    <b v="1"/>
    <b v="1"/>
    <m/>
    <m/>
    <m/>
    <m/>
    <m/>
    <n v="5"/>
    <x v="2"/>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surgery/ C-section Hospital for normal delivery At private primary health care centre/hospital At home with skilled birth attendant"/>
    <m/>
    <b v="1"/>
    <m/>
    <m/>
    <b v="1"/>
    <b v="1"/>
    <b v="1"/>
    <m/>
    <m/>
    <m/>
    <s v="تأمين خصوصية أكثر و بعض النساء تفضل الولادة بالمنزل ل رغبة الزوج وأهله"/>
    <x v="1"/>
    <s v="Social media"/>
    <m/>
    <m/>
    <b v="1"/>
    <m/>
    <m/>
    <m/>
    <m/>
    <s v="الفيسبوك و تلغرام"/>
    <m/>
    <s v="Yes"/>
    <s v="Yes"/>
    <s v="Yes"/>
    <s v="Yes"/>
    <s v="Yes"/>
    <s v="No"/>
    <s v="No"/>
    <s v="Yes"/>
    <s v="Yes"/>
    <s v="Yes"/>
    <s v="Yes"/>
    <s v="No"/>
    <m/>
    <m/>
    <m/>
    <m/>
    <m/>
    <m/>
    <m/>
    <m/>
    <m/>
    <m/>
    <m/>
    <m/>
    <m/>
    <m/>
    <m/>
    <n v="0"/>
    <x v="1"/>
    <m/>
    <m/>
    <m/>
    <m/>
    <s v="Anger Sadness Anxiety Mood swings Family conflict"/>
    <m/>
    <b v="1"/>
    <m/>
    <m/>
    <b v="1"/>
    <b v="1"/>
    <m/>
    <m/>
    <b v="1"/>
    <m/>
    <m/>
    <m/>
    <b v="1"/>
    <m/>
    <m/>
    <m/>
    <m/>
    <m/>
    <s v="Displaced people Adult Women Elderly Children Persons with Physical Disabilities"/>
    <b v="1"/>
    <m/>
    <b v="1"/>
    <b v="1"/>
    <b v="1"/>
    <b v="1"/>
    <m/>
    <m/>
    <m/>
    <m/>
    <m/>
    <m/>
    <m/>
    <s v="الوضع المعيشي الصعب."/>
    <s v="Prayer Speaking to a family member"/>
    <b v="1"/>
    <m/>
    <m/>
    <b v="1"/>
    <m/>
    <m/>
    <m/>
    <m/>
    <m/>
    <m/>
    <m/>
    <m/>
    <s v="Family Friends MHPSS service providers WGSS"/>
    <b v="1"/>
    <b v="1"/>
    <m/>
    <m/>
    <m/>
    <b v="1"/>
    <m/>
    <m/>
    <b v="1"/>
    <m/>
    <m/>
    <m/>
    <s v="Distance/transportation"/>
    <m/>
    <m/>
    <b v="1"/>
    <m/>
    <m/>
    <m/>
    <m/>
    <m/>
    <m/>
    <x v="0"/>
    <m/>
    <s v="Education Food aid / food distributions Cash Vouchers Non-food items"/>
    <b v="1"/>
    <m/>
    <b v="1"/>
    <m/>
    <m/>
    <b v="1"/>
    <m/>
    <m/>
    <m/>
    <b v="1"/>
    <m/>
    <m/>
    <m/>
    <m/>
    <x v="2"/>
    <s v="Family member Friend"/>
    <b v="1"/>
    <m/>
    <m/>
    <m/>
    <b v="1"/>
    <m/>
    <m/>
    <m/>
    <m/>
    <m/>
    <m/>
    <s v="Friend"/>
    <m/>
    <m/>
    <m/>
    <m/>
    <b v="1"/>
    <m/>
    <m/>
    <m/>
    <m/>
    <m/>
    <s v="Women friendly Center"/>
    <b v="1"/>
    <m/>
    <m/>
    <m/>
    <m/>
    <m/>
    <m/>
    <m/>
    <m/>
    <s v="Women's and girls' friendly spaces"/>
    <m/>
    <b v="1"/>
    <m/>
    <m/>
    <m/>
    <m/>
    <m/>
    <m/>
    <s v="Fear of being identified as survivors"/>
    <b v="1"/>
    <m/>
    <m/>
    <m/>
    <m/>
    <m/>
    <m/>
    <m/>
    <m/>
    <s v="Kidnapping Physical abuse Sexual abuse Being orphaned Exploitation"/>
    <b v="1"/>
    <m/>
    <m/>
    <b v="1"/>
    <m/>
    <b v="1"/>
    <b v="1"/>
    <m/>
    <m/>
    <m/>
    <m/>
    <b v="1"/>
    <m/>
    <m/>
    <m/>
    <m/>
    <s v="Parents Peer groups (e.g. friends) Community/social workers"/>
    <b v="1"/>
    <m/>
    <m/>
    <m/>
    <m/>
    <b v="1"/>
    <m/>
    <m/>
    <b v="1"/>
    <m/>
    <m/>
    <m/>
    <m/>
    <m/>
    <m/>
    <s v="Entertainement activities Sport activity"/>
    <b v="1"/>
    <m/>
    <m/>
    <m/>
    <m/>
    <b v="1"/>
    <m/>
    <m/>
    <m/>
    <m/>
    <m/>
    <s v="Opening time not suitable for parents"/>
    <m/>
    <m/>
    <m/>
    <b v="1"/>
    <m/>
    <m/>
    <m/>
    <m/>
    <m/>
    <m/>
    <s v="Yes"/>
    <m/>
    <s v="No"/>
    <m/>
    <s v="Sport activity Entertainement activities"/>
    <b v="1"/>
    <m/>
    <m/>
    <m/>
    <m/>
    <b v="1"/>
    <m/>
    <m/>
    <m/>
    <m/>
    <m/>
    <s v="Orphans living in the community Child-headed households Children involved in harmful forms of labor"/>
    <m/>
    <m/>
    <b v="1"/>
    <b v="1"/>
    <b v="1"/>
    <m/>
    <m/>
    <m/>
    <m/>
    <m/>
    <s v="Salaried work"/>
    <m/>
    <m/>
    <m/>
    <m/>
    <m/>
    <b v="1"/>
    <m/>
    <m/>
    <m/>
    <m/>
    <m/>
    <m/>
    <m/>
    <m/>
    <n v="1500"/>
    <n v="2300"/>
    <x v="20"/>
    <b v="1"/>
    <m/>
    <m/>
    <m/>
    <b v="1"/>
    <m/>
    <m/>
    <m/>
    <m/>
    <m/>
    <m/>
    <m/>
    <m/>
    <m/>
    <m/>
    <m/>
    <m/>
    <s v="Yes"/>
    <s v="Cash/voucher"/>
    <m/>
    <m/>
    <m/>
    <b v="1"/>
    <m/>
    <m/>
    <m/>
    <m/>
    <s v="No"/>
    <m/>
    <s v="No"/>
    <m/>
    <m/>
    <m/>
    <m/>
    <m/>
    <m/>
    <m/>
    <m/>
    <m/>
    <m/>
    <s v="Decided by women / wife only"/>
    <m/>
    <s v="No"/>
    <m/>
    <s v="تأمين فرص عمل وسكن مجاني و تدفئة"/>
    <s v="Social media messaging (e.g. Facebook)"/>
    <m/>
    <m/>
    <m/>
    <m/>
    <m/>
    <b v="1"/>
    <m/>
    <m/>
    <m/>
    <s v="Social media messaging (e.g. Facebook)"/>
    <m/>
    <m/>
    <m/>
    <m/>
    <b v="1"/>
    <m/>
    <m/>
    <m/>
    <s v="لا يوجد"/>
    <s v="uuid:cbe75efb-0a2f-4792-9065-ca01116f2824"/>
    <n v="92474085"/>
    <s v="cbe75efb-0a2f-4792-9065-ca01116f2824"/>
    <d v="2022-02-10T13:38:51"/>
    <n v="278"/>
    <m/>
    <n v="-1"/>
    <m/>
    <m/>
    <s v="202202091909"/>
    <n v="19358"/>
    <s v="nsenumerator"/>
    <n v="648550"/>
  </r>
  <r>
    <s v="2022-02-10T12:41:56.731+03:00"/>
    <s v="2022-02-10T16:34:21.197+03:00"/>
    <s v="0"/>
    <s v="خلود عساف"/>
    <s v="MRFS"/>
    <m/>
    <d v="2022-02-10T00:00:00"/>
    <x v="10"/>
    <s v="All"/>
    <s v="Yes"/>
    <s v="Host"/>
    <m/>
    <s v="Head of Household"/>
    <m/>
    <x v="0"/>
    <s v="50+"/>
    <s v="Is the Head of household"/>
    <s v="Female"/>
    <s v="No members with a disability"/>
    <b v="1"/>
    <m/>
    <m/>
    <m/>
    <m/>
    <m/>
    <m/>
    <s v="Widowed"/>
    <s v="None/Never attended school"/>
    <n v="0"/>
    <n v="0"/>
    <n v="0"/>
    <n v="0"/>
    <n v="0"/>
    <n v="0"/>
    <n v="0"/>
    <s v="0"/>
    <s v="0"/>
    <s v="0"/>
    <n v="0"/>
    <n v="0"/>
    <n v="0"/>
    <n v="0"/>
    <n v="1"/>
    <n v="1"/>
    <s v="0"/>
    <s v="2"/>
    <s v="2"/>
    <s v="0"/>
    <s v="0"/>
    <s v="2"/>
    <s v="2"/>
    <n v="2"/>
    <s v="Income / livelihoods"/>
    <m/>
    <s v="Health"/>
    <m/>
    <s v="Food and basic needs"/>
    <m/>
    <s v="Hospital Private Clinic"/>
    <m/>
    <m/>
    <b v="1"/>
    <b v="1"/>
    <m/>
    <m/>
    <m/>
    <m/>
    <m/>
    <n v="15"/>
    <x v="2"/>
    <s v="No"/>
    <m/>
    <m/>
    <m/>
    <m/>
    <m/>
    <m/>
    <m/>
    <m/>
    <m/>
    <m/>
    <m/>
    <m/>
    <m/>
    <m/>
    <m/>
    <m/>
    <m/>
    <m/>
    <m/>
    <m/>
    <m/>
    <m/>
    <m/>
    <m/>
    <m/>
    <m/>
    <m/>
    <m/>
    <s v="Non communicable diseases (NCD) drugs (chronic, cardiac, diabetes, hyper-tension, asthma) Antibiotic"/>
    <b v="0"/>
    <b v="1"/>
    <b v="0"/>
    <b v="0"/>
    <b v="1"/>
    <b v="0"/>
    <b v="0"/>
    <m/>
    <m/>
    <m/>
    <m/>
    <m/>
    <m/>
    <n v="1"/>
    <m/>
    <m/>
    <m/>
    <m/>
    <m/>
    <x v="1"/>
    <s v="Eumours and misconceptions (people died from the vaccine, it is a conspiracy, Corona is all a lie, etc…) Uncertain if the COVID-19 vaccine will be effective"/>
    <m/>
    <b v="1"/>
    <m/>
    <m/>
    <m/>
    <b v="1"/>
    <m/>
    <m/>
    <m/>
    <m/>
    <m/>
    <x v="1"/>
    <s v="Hospital for normal delivery"/>
    <m/>
    <m/>
    <m/>
    <m/>
    <m/>
    <b v="1"/>
    <m/>
    <m/>
    <m/>
    <m/>
    <m/>
    <x v="1"/>
    <s v="In person at health centers"/>
    <b v="1"/>
    <m/>
    <m/>
    <m/>
    <m/>
    <m/>
    <m/>
    <m/>
    <m/>
    <s v="No"/>
    <s v="No"/>
    <s v="Yes"/>
    <s v="Yes"/>
    <s v="No"/>
    <s v="No"/>
    <s v="No"/>
    <s v="No"/>
    <s v="Yes"/>
    <s v="Yes"/>
    <s v="Yes"/>
    <s v="No"/>
    <m/>
    <m/>
    <m/>
    <m/>
    <m/>
    <m/>
    <m/>
    <m/>
    <m/>
    <m/>
    <m/>
    <m/>
    <m/>
    <m/>
    <m/>
    <n v="0"/>
    <x v="1"/>
    <m/>
    <m/>
    <m/>
    <m/>
    <s v="Hopelessness Fear"/>
    <b v="1"/>
    <m/>
    <b v="1"/>
    <m/>
    <m/>
    <m/>
    <m/>
    <m/>
    <m/>
    <m/>
    <m/>
    <m/>
    <m/>
    <m/>
    <m/>
    <m/>
    <m/>
    <m/>
    <s v="Displaced people Adult Women"/>
    <b v="1"/>
    <m/>
    <m/>
    <m/>
    <m/>
    <b v="1"/>
    <m/>
    <m/>
    <m/>
    <m/>
    <m/>
    <m/>
    <m/>
    <s v="بسبب كثرة المشاكل العائلية والنازحين لعدم وجود سكن وتدفئة"/>
    <s v="Speaking to a family member"/>
    <b v="1"/>
    <m/>
    <m/>
    <m/>
    <m/>
    <m/>
    <m/>
    <m/>
    <m/>
    <m/>
    <m/>
    <m/>
    <s v="Family Community centres"/>
    <b v="1"/>
    <m/>
    <m/>
    <m/>
    <m/>
    <m/>
    <b v="1"/>
    <m/>
    <m/>
    <m/>
    <m/>
    <m/>
    <s v="Don't Know"/>
    <m/>
    <m/>
    <m/>
    <m/>
    <m/>
    <m/>
    <m/>
    <b v="1"/>
    <m/>
    <x v="1"/>
    <m/>
    <s v="Food aid / food distributions"/>
    <b v="1"/>
    <m/>
    <m/>
    <m/>
    <m/>
    <m/>
    <m/>
    <m/>
    <m/>
    <m/>
    <m/>
    <m/>
    <m/>
    <m/>
    <x v="2"/>
    <s v="Family member"/>
    <b v="1"/>
    <m/>
    <m/>
    <m/>
    <m/>
    <m/>
    <m/>
    <m/>
    <m/>
    <m/>
    <m/>
    <s v="Family member Friend"/>
    <b v="1"/>
    <m/>
    <m/>
    <m/>
    <b v="1"/>
    <m/>
    <m/>
    <m/>
    <m/>
    <m/>
    <s v="Women friendly Center"/>
    <b v="1"/>
    <m/>
    <m/>
    <m/>
    <m/>
    <m/>
    <m/>
    <m/>
    <m/>
    <s v="Women's and girls' friendly spaces"/>
    <m/>
    <b v="1"/>
    <m/>
    <m/>
    <m/>
    <m/>
    <m/>
    <m/>
    <s v="Fear of being identified as survivors"/>
    <b v="1"/>
    <m/>
    <m/>
    <m/>
    <m/>
    <m/>
    <m/>
    <m/>
    <m/>
    <s v="Child marriage Sexual abuse"/>
    <m/>
    <m/>
    <b v="1"/>
    <m/>
    <m/>
    <b v="1"/>
    <m/>
    <m/>
    <m/>
    <m/>
    <m/>
    <m/>
    <m/>
    <m/>
    <m/>
    <m/>
    <s v="Parents"/>
    <m/>
    <m/>
    <m/>
    <m/>
    <m/>
    <b v="1"/>
    <m/>
    <m/>
    <m/>
    <m/>
    <m/>
    <m/>
    <m/>
    <m/>
    <m/>
    <m/>
    <m/>
    <m/>
    <m/>
    <m/>
    <m/>
    <m/>
    <m/>
    <m/>
    <m/>
    <m/>
    <m/>
    <m/>
    <m/>
    <m/>
    <m/>
    <m/>
    <m/>
    <m/>
    <m/>
    <m/>
    <m/>
    <m/>
    <m/>
    <m/>
    <m/>
    <m/>
    <s v="Quraan"/>
    <m/>
    <b v="1"/>
    <m/>
    <m/>
    <m/>
    <m/>
    <m/>
    <m/>
    <m/>
    <m/>
    <m/>
    <s v="Children separated from their parents Orphans living in the community"/>
    <b v="1"/>
    <m/>
    <b v="1"/>
    <m/>
    <m/>
    <m/>
    <m/>
    <m/>
    <m/>
    <m/>
    <s v="Sale of crops Remittances from family members"/>
    <m/>
    <b v="1"/>
    <m/>
    <m/>
    <m/>
    <m/>
    <m/>
    <b v="1"/>
    <m/>
    <m/>
    <m/>
    <m/>
    <m/>
    <m/>
    <n v="1700"/>
    <n v="2000"/>
    <x v="22"/>
    <b v="1"/>
    <m/>
    <m/>
    <m/>
    <m/>
    <b v="1"/>
    <m/>
    <m/>
    <m/>
    <m/>
    <m/>
    <m/>
    <m/>
    <m/>
    <m/>
    <m/>
    <m/>
    <s v="Yes"/>
    <s v="Cash/voucher"/>
    <m/>
    <m/>
    <m/>
    <b v="1"/>
    <m/>
    <m/>
    <m/>
    <m/>
    <s v="No"/>
    <m/>
    <s v="No"/>
    <m/>
    <m/>
    <m/>
    <m/>
    <m/>
    <m/>
    <m/>
    <m/>
    <m/>
    <m/>
    <s v="Decided by women / wife only"/>
    <m/>
    <s v="No"/>
    <m/>
    <s v="توفير الأدوية للأمراض المزمنة وتوفير دعم أكثر للأرامل"/>
    <s v="In-person to MRFS/partner staff"/>
    <b v="1"/>
    <m/>
    <m/>
    <m/>
    <m/>
    <m/>
    <m/>
    <m/>
    <m/>
    <s v="In-person from staff"/>
    <b v="1"/>
    <m/>
    <m/>
    <m/>
    <m/>
    <m/>
    <m/>
    <m/>
    <s v="لا يوجد"/>
    <s v="uuid:83161787-d74e-4226-8e3c-7cdcf9cc82b1"/>
    <n v="92474088"/>
    <s v="83161787-d74e-4226-8e3c-7cdcf9cc82b1"/>
    <d v="2022-02-10T13:38:52"/>
    <n v="279"/>
    <m/>
    <n v="-1"/>
    <m/>
    <m/>
    <s v="202202091909"/>
    <n v="13945"/>
    <s v="nsenumerator"/>
    <n v="648550"/>
  </r>
  <r>
    <s v="2022-02-10T13:25:13.451+03:00"/>
    <s v="2022-02-10T16:35:26.988+03:00"/>
    <s v="0"/>
    <s v="خلود عساف"/>
    <s v="MRFS"/>
    <m/>
    <d v="2022-02-10T00:00:00"/>
    <x v="10"/>
    <s v="All"/>
    <s v="Yes"/>
    <s v="IDP"/>
    <d v="2019-02-05T00:00:00"/>
    <s v="Head of Household"/>
    <m/>
    <x v="1"/>
    <s v="30-39"/>
    <s v="Is the Head of household"/>
    <s v="Male"/>
    <s v="No members with a disability"/>
    <b v="1"/>
    <m/>
    <m/>
    <m/>
    <m/>
    <m/>
    <m/>
    <s v="Married"/>
    <s v="Secondary"/>
    <n v="0"/>
    <n v="0"/>
    <n v="3"/>
    <n v="0"/>
    <n v="0"/>
    <n v="1"/>
    <n v="0"/>
    <s v="3"/>
    <s v="1"/>
    <s v="4"/>
    <n v="0"/>
    <n v="0"/>
    <n v="0"/>
    <n v="0"/>
    <n v="1"/>
    <n v="0"/>
    <s v="0"/>
    <s v="1"/>
    <s v="1"/>
    <s v="3"/>
    <s v="3"/>
    <s v="2"/>
    <s v="5"/>
    <n v="5"/>
    <s v="Income / livelihoods"/>
    <m/>
    <s v="Shelter / housing"/>
    <m/>
    <s v="Health"/>
    <m/>
    <s v="Hospital"/>
    <m/>
    <m/>
    <b v="1"/>
    <m/>
    <m/>
    <m/>
    <m/>
    <m/>
    <m/>
    <n v="15"/>
    <x v="1"/>
    <s v="No"/>
    <m/>
    <m/>
    <m/>
    <m/>
    <m/>
    <m/>
    <m/>
    <m/>
    <m/>
    <m/>
    <m/>
    <m/>
    <m/>
    <m/>
    <m/>
    <m/>
    <m/>
    <m/>
    <m/>
    <m/>
    <m/>
    <m/>
    <m/>
    <m/>
    <m/>
    <m/>
    <m/>
    <m/>
    <s v="Antibiotic"/>
    <b v="0"/>
    <b v="0"/>
    <b v="0"/>
    <b v="0"/>
    <b v="1"/>
    <b v="0"/>
    <b v="0"/>
    <m/>
    <m/>
    <m/>
    <n v="1"/>
    <m/>
    <m/>
    <m/>
    <m/>
    <m/>
    <m/>
    <m/>
    <m/>
    <x v="2"/>
    <m/>
    <m/>
    <m/>
    <m/>
    <m/>
    <m/>
    <m/>
    <m/>
    <m/>
    <m/>
    <m/>
    <m/>
    <x v="1"/>
    <s v="At private primary health care centre/hospital Hospital for normal delivery"/>
    <m/>
    <m/>
    <m/>
    <m/>
    <b v="1"/>
    <b v="1"/>
    <m/>
    <m/>
    <m/>
    <m/>
    <m/>
    <x v="1"/>
    <s v="In person at health centers In person by community workers"/>
    <b v="1"/>
    <b v="1"/>
    <m/>
    <m/>
    <m/>
    <m/>
    <m/>
    <m/>
    <m/>
    <s v="No"/>
    <s v="No"/>
    <s v="Yes"/>
    <s v="No"/>
    <s v="Yes"/>
    <s v="No"/>
    <s v="No"/>
    <s v="No"/>
    <s v="Yes"/>
    <s v="Yes"/>
    <s v="Yes"/>
    <s v="No"/>
    <m/>
    <s v="Yes"/>
    <s v="No"/>
    <s v="No"/>
    <s v="No"/>
    <s v="Yes"/>
    <s v="Yes"/>
    <s v="No"/>
    <s v="No"/>
    <s v="No"/>
    <s v="No"/>
    <s v="Yes"/>
    <s v="No"/>
    <s v="No"/>
    <s v="No"/>
    <n v="4"/>
    <x v="1"/>
    <n v="3"/>
    <s v="3"/>
    <m/>
    <m/>
    <s v="Problems Sleeping Anxiety Fear Hopelessness"/>
    <b v="1"/>
    <m/>
    <b v="1"/>
    <m/>
    <m/>
    <b v="1"/>
    <b v="1"/>
    <m/>
    <m/>
    <m/>
    <m/>
    <m/>
    <m/>
    <m/>
    <m/>
    <m/>
    <m/>
    <m/>
    <s v="Displaced people Adolescent girls"/>
    <m/>
    <m/>
    <m/>
    <m/>
    <m/>
    <b v="1"/>
    <m/>
    <m/>
    <m/>
    <b v="1"/>
    <m/>
    <m/>
    <m/>
    <s v="بسبب الفقر وسوء الأوضاع والتعنيف من قبل الأهل للمراهقات"/>
    <s v="Speaking to a family member Speaking to a friend Withdrawal/Isolation"/>
    <b v="1"/>
    <b v="1"/>
    <m/>
    <m/>
    <m/>
    <m/>
    <m/>
    <m/>
    <b v="1"/>
    <m/>
    <m/>
    <m/>
    <s v="Family Friends WGSS"/>
    <b v="1"/>
    <b v="1"/>
    <m/>
    <m/>
    <m/>
    <m/>
    <m/>
    <m/>
    <b v="1"/>
    <m/>
    <m/>
    <m/>
    <s v="Distance/transportation Fear of stigma"/>
    <m/>
    <m/>
    <b v="1"/>
    <m/>
    <m/>
    <b v="1"/>
    <m/>
    <m/>
    <m/>
    <x v="1"/>
    <m/>
    <s v="Food aid / food distributions Women's and girls'-friendly spaces"/>
    <b v="1"/>
    <m/>
    <m/>
    <m/>
    <m/>
    <m/>
    <b v="1"/>
    <m/>
    <m/>
    <m/>
    <m/>
    <m/>
    <m/>
    <m/>
    <x v="2"/>
    <s v="Family member Police Friend"/>
    <b v="1"/>
    <m/>
    <b v="1"/>
    <m/>
    <b v="1"/>
    <m/>
    <m/>
    <m/>
    <m/>
    <m/>
    <m/>
    <s v="Family member Friend"/>
    <b v="1"/>
    <m/>
    <m/>
    <m/>
    <b v="1"/>
    <m/>
    <m/>
    <m/>
    <m/>
    <m/>
    <s v="Women friendly Center"/>
    <b v="1"/>
    <m/>
    <m/>
    <m/>
    <m/>
    <m/>
    <m/>
    <m/>
    <m/>
    <s v="Women's and girls' friendly spaces"/>
    <m/>
    <b v="1"/>
    <m/>
    <m/>
    <m/>
    <m/>
    <m/>
    <m/>
    <s v="Fear of being identified as survivors Distance to facility"/>
    <b v="1"/>
    <b v="1"/>
    <m/>
    <m/>
    <m/>
    <m/>
    <m/>
    <m/>
    <m/>
    <s v="Kidnapping Child marriage Sexual abuse"/>
    <b v="1"/>
    <m/>
    <b v="1"/>
    <m/>
    <m/>
    <b v="1"/>
    <m/>
    <m/>
    <m/>
    <m/>
    <m/>
    <m/>
    <m/>
    <m/>
    <m/>
    <m/>
    <s v="Siblings Parents"/>
    <m/>
    <m/>
    <b v="1"/>
    <m/>
    <m/>
    <b v="1"/>
    <m/>
    <m/>
    <m/>
    <m/>
    <m/>
    <m/>
    <m/>
    <m/>
    <m/>
    <s v="Quraan"/>
    <m/>
    <b v="1"/>
    <m/>
    <m/>
    <m/>
    <m/>
    <m/>
    <m/>
    <m/>
    <m/>
    <m/>
    <s v="Lack of transportation"/>
    <m/>
    <m/>
    <b v="1"/>
    <m/>
    <m/>
    <m/>
    <m/>
    <m/>
    <m/>
    <m/>
    <s v="Not applicable (no child of school going age)"/>
    <m/>
    <s v="Not applicable (no child of school going age)"/>
    <m/>
    <s v="Quraan Entertainement activities"/>
    <m/>
    <b v="1"/>
    <m/>
    <m/>
    <m/>
    <b v="1"/>
    <m/>
    <m/>
    <m/>
    <m/>
    <m/>
    <s v="Orphans living in the community Children separated from their parents Child-headed households"/>
    <b v="1"/>
    <m/>
    <b v="1"/>
    <b v="1"/>
    <m/>
    <m/>
    <m/>
    <m/>
    <m/>
    <m/>
    <s v="Casual labor Humanitarian assistance"/>
    <m/>
    <m/>
    <m/>
    <b v="1"/>
    <m/>
    <m/>
    <m/>
    <m/>
    <b v="1"/>
    <m/>
    <m/>
    <m/>
    <m/>
    <m/>
    <n v="1000"/>
    <n v="500"/>
    <x v="3"/>
    <b v="1"/>
    <m/>
    <m/>
    <m/>
    <m/>
    <m/>
    <m/>
    <m/>
    <m/>
    <m/>
    <m/>
    <m/>
    <m/>
    <m/>
    <m/>
    <m/>
    <m/>
    <s v="Yes"/>
    <s v="Cash/voucher"/>
    <m/>
    <m/>
    <m/>
    <b v="1"/>
    <m/>
    <m/>
    <m/>
    <m/>
    <s v="No"/>
    <m/>
    <s v="No"/>
    <m/>
    <m/>
    <m/>
    <m/>
    <m/>
    <m/>
    <m/>
    <m/>
    <m/>
    <m/>
    <s v="Participatory (Both wife &amp; Husband)"/>
    <m/>
    <s v="No"/>
    <m/>
    <s v="تأمين سكن للنازحين والأدوية و تدفئة"/>
    <s v="In-person to MRFS/partner staff Social media messaging (e.g. Facebook) SMS/whatsapp"/>
    <b v="1"/>
    <m/>
    <m/>
    <b v="1"/>
    <m/>
    <b v="1"/>
    <m/>
    <m/>
    <m/>
    <s v="Social media messaging (e.g. Facebook)"/>
    <m/>
    <m/>
    <m/>
    <m/>
    <b v="1"/>
    <m/>
    <m/>
    <m/>
    <s v="لا"/>
    <s v="uuid:4016bddf-e0bb-413c-a540-6e9e17a5bf3d"/>
    <n v="92474096"/>
    <s v="4016bddf-e0bb-413c-a540-6e9e17a5bf3d"/>
    <d v="2022-02-10T13:38:55"/>
    <n v="280"/>
    <m/>
    <n v="-1"/>
    <m/>
    <m/>
    <s v="202202091909"/>
    <n v="11413"/>
    <s v="nsenumerator"/>
    <n v="648550"/>
  </r>
  <r>
    <s v="2022-02-10T15:12:57.129+03:00"/>
    <s v="2022-02-10T16:36:22.787+03:00"/>
    <s v="0"/>
    <s v="خلود عساف"/>
    <s v="MRFS"/>
    <m/>
    <d v="2022-02-10T00:00:00"/>
    <x v="10"/>
    <s v="All"/>
    <s v="Yes"/>
    <s v="Host"/>
    <m/>
    <s v="Head of Household"/>
    <m/>
    <x v="1"/>
    <s v="30-39"/>
    <s v="Is the Head of household"/>
    <s v="Male"/>
    <s v="No members with a disability"/>
    <b v="1"/>
    <m/>
    <m/>
    <m/>
    <m/>
    <m/>
    <m/>
    <s v="Married"/>
    <s v="institute / diploma"/>
    <n v="0"/>
    <n v="0"/>
    <n v="1"/>
    <n v="1"/>
    <n v="0"/>
    <n v="1"/>
    <n v="0"/>
    <s v="2"/>
    <s v="1"/>
    <s v="3"/>
    <n v="0"/>
    <n v="0"/>
    <n v="0"/>
    <n v="0"/>
    <n v="1"/>
    <n v="0"/>
    <s v="0"/>
    <s v="1"/>
    <s v="1"/>
    <s v="2"/>
    <s v="1"/>
    <s v="2"/>
    <s v="4"/>
    <n v="4"/>
    <s v="Income / livelihoods"/>
    <m/>
    <s v="Shelter / housing"/>
    <m/>
    <s v="Health"/>
    <m/>
    <s v="Hospital Private Clinic Primary Health care Centre (PHCC)-outpatient,inpatient + maternity"/>
    <m/>
    <b v="1"/>
    <b v="1"/>
    <b v="1"/>
    <m/>
    <m/>
    <m/>
    <m/>
    <m/>
    <n v="12"/>
    <x v="1"/>
    <s v="No"/>
    <m/>
    <m/>
    <m/>
    <m/>
    <m/>
    <m/>
    <m/>
    <m/>
    <m/>
    <m/>
    <m/>
    <m/>
    <m/>
    <m/>
    <m/>
    <m/>
    <m/>
    <m/>
    <m/>
    <m/>
    <m/>
    <m/>
    <m/>
    <m/>
    <m/>
    <m/>
    <m/>
    <m/>
    <s v="Non communicable diseases (NCD) drugs (chronic, cardiac, diabetes, hyper-tension, asthma)"/>
    <b v="0"/>
    <b v="1"/>
    <b v="0"/>
    <b v="0"/>
    <b v="0"/>
    <b v="0"/>
    <b v="0"/>
    <m/>
    <m/>
    <m/>
    <m/>
    <m/>
    <m/>
    <m/>
    <m/>
    <m/>
    <m/>
    <m/>
    <m/>
    <x v="2"/>
    <m/>
    <m/>
    <m/>
    <m/>
    <m/>
    <m/>
    <m/>
    <m/>
    <m/>
    <m/>
    <m/>
    <m/>
    <x v="1"/>
    <s v="At private primary health care centre/hospital Hospital for normal delivery Hospital for surgery/ C-section"/>
    <m/>
    <m/>
    <m/>
    <m/>
    <b v="1"/>
    <b v="1"/>
    <b v="1"/>
    <m/>
    <m/>
    <m/>
    <m/>
    <x v="1"/>
    <s v="In person at health centers Social media"/>
    <b v="1"/>
    <m/>
    <b v="1"/>
    <m/>
    <m/>
    <m/>
    <m/>
    <s v="تلغرام"/>
    <m/>
    <s v="No"/>
    <s v="No"/>
    <s v="Yes"/>
    <s v="No"/>
    <s v="Yes"/>
    <s v="No"/>
    <s v="No"/>
    <s v="No"/>
    <s v="Yes"/>
    <s v="No"/>
    <s v="Yes"/>
    <s v="No"/>
    <m/>
    <s v="Yes"/>
    <s v="No"/>
    <s v="Yes"/>
    <s v="No"/>
    <s v="No"/>
    <s v="Yes"/>
    <s v="Yes"/>
    <s v="No"/>
    <s v="No"/>
    <s v="No"/>
    <s v="Yes"/>
    <s v="No"/>
    <s v="No"/>
    <s v="No"/>
    <n v="5"/>
    <x v="2"/>
    <n v="1"/>
    <s v="1"/>
    <m/>
    <m/>
    <s v="Fear Anxiety"/>
    <b v="1"/>
    <m/>
    <m/>
    <m/>
    <m/>
    <b v="1"/>
    <m/>
    <m/>
    <m/>
    <m/>
    <m/>
    <m/>
    <m/>
    <m/>
    <m/>
    <m/>
    <m/>
    <m/>
    <s v="Adolescent girls Adolescent Boys"/>
    <m/>
    <m/>
    <m/>
    <m/>
    <m/>
    <m/>
    <m/>
    <m/>
    <b v="1"/>
    <b v="1"/>
    <m/>
    <m/>
    <m/>
    <s v="بسبب الزواج المبكر والاستغلال الجنسي"/>
    <s v="Speaking to a family member Seeing an MHPSS professional"/>
    <b v="1"/>
    <m/>
    <m/>
    <m/>
    <b v="1"/>
    <m/>
    <m/>
    <m/>
    <m/>
    <m/>
    <m/>
    <m/>
    <s v="Family Community centres WGSS"/>
    <b v="1"/>
    <m/>
    <m/>
    <m/>
    <m/>
    <m/>
    <b v="1"/>
    <m/>
    <b v="1"/>
    <m/>
    <m/>
    <m/>
    <s v="Don't Know"/>
    <m/>
    <m/>
    <m/>
    <m/>
    <m/>
    <m/>
    <m/>
    <b v="1"/>
    <m/>
    <x v="1"/>
    <m/>
    <s v="Health care (including reproductive health) Non-food items"/>
    <m/>
    <m/>
    <b v="1"/>
    <b v="1"/>
    <m/>
    <m/>
    <m/>
    <m/>
    <m/>
    <m/>
    <m/>
    <m/>
    <m/>
    <m/>
    <x v="2"/>
    <s v="Family member"/>
    <b v="1"/>
    <m/>
    <m/>
    <m/>
    <m/>
    <m/>
    <m/>
    <m/>
    <m/>
    <m/>
    <m/>
    <s v="Family member Friend"/>
    <b v="1"/>
    <m/>
    <m/>
    <m/>
    <b v="1"/>
    <m/>
    <m/>
    <m/>
    <m/>
    <m/>
    <s v="Women friendly Center"/>
    <b v="1"/>
    <m/>
    <m/>
    <m/>
    <m/>
    <m/>
    <m/>
    <m/>
    <m/>
    <s v="Women's and girls' friendly spaces"/>
    <m/>
    <b v="1"/>
    <m/>
    <m/>
    <m/>
    <m/>
    <m/>
    <m/>
    <s v="Fear of being identified as survivors"/>
    <b v="1"/>
    <m/>
    <m/>
    <m/>
    <m/>
    <m/>
    <m/>
    <m/>
    <m/>
    <s v="Kidnapping Physical abuse Neglect Dropout of school"/>
    <b v="1"/>
    <m/>
    <m/>
    <b v="1"/>
    <b v="1"/>
    <m/>
    <m/>
    <m/>
    <m/>
    <m/>
    <m/>
    <m/>
    <b v="1"/>
    <m/>
    <m/>
    <m/>
    <s v="School teachers Parents"/>
    <m/>
    <m/>
    <m/>
    <m/>
    <b v="1"/>
    <b v="1"/>
    <m/>
    <m/>
    <m/>
    <m/>
    <m/>
    <m/>
    <m/>
    <m/>
    <m/>
    <s v="Quraan Entertainement activities"/>
    <m/>
    <b v="1"/>
    <m/>
    <m/>
    <m/>
    <b v="1"/>
    <m/>
    <m/>
    <m/>
    <m/>
    <m/>
    <s v="No barriers"/>
    <m/>
    <m/>
    <m/>
    <m/>
    <m/>
    <m/>
    <m/>
    <m/>
    <b v="1"/>
    <m/>
    <s v="Yes"/>
    <m/>
    <s v="No"/>
    <m/>
    <s v="Sport activity Quraan Awareness / educational activities / psychosocial support Entertainement activities"/>
    <b v="1"/>
    <b v="1"/>
    <m/>
    <m/>
    <b v="1"/>
    <b v="1"/>
    <m/>
    <m/>
    <m/>
    <m/>
    <m/>
    <s v="Children who have been associated with fighting forces Orphans living in the community Children living on the street Children separated from their parents"/>
    <b v="1"/>
    <b v="1"/>
    <b v="1"/>
    <m/>
    <m/>
    <b v="1"/>
    <m/>
    <m/>
    <m/>
    <m/>
    <s v="Salaried work"/>
    <m/>
    <m/>
    <m/>
    <m/>
    <m/>
    <b v="1"/>
    <m/>
    <m/>
    <m/>
    <m/>
    <m/>
    <m/>
    <m/>
    <m/>
    <n v="300"/>
    <n v="500"/>
    <x v="27"/>
    <m/>
    <m/>
    <m/>
    <m/>
    <m/>
    <b v="1"/>
    <m/>
    <m/>
    <m/>
    <m/>
    <m/>
    <m/>
    <m/>
    <m/>
    <m/>
    <m/>
    <m/>
    <s v="Yes"/>
    <s v="Food baskets"/>
    <b v="1"/>
    <m/>
    <m/>
    <m/>
    <m/>
    <m/>
    <m/>
    <m/>
    <s v="Do not know"/>
    <m/>
    <s v="No"/>
    <m/>
    <m/>
    <m/>
    <m/>
    <m/>
    <m/>
    <m/>
    <m/>
    <m/>
    <m/>
    <s v="Participatory (Both wife &amp; Husband)"/>
    <m/>
    <s v="No"/>
    <m/>
    <s v="تأمين الأدوية و سكن بالمجان تأمين فرص عمل"/>
    <s v="Suggestion boxes Social media messaging (e.g. Facebook)"/>
    <m/>
    <b v="1"/>
    <m/>
    <m/>
    <m/>
    <b v="1"/>
    <m/>
    <m/>
    <m/>
    <s v="In-person from staff Social media messaging (e.g. Facebook)"/>
    <b v="1"/>
    <m/>
    <m/>
    <m/>
    <b v="1"/>
    <m/>
    <m/>
    <m/>
    <s v="لا يوجد"/>
    <s v="uuid:41f508bd-63ec-40f3-9242-b50de4bb8153"/>
    <n v="92474122"/>
    <s v="41f508bd-63ec-40f3-9242-b50de4bb8153"/>
    <d v="2022-02-10T13:39:01"/>
    <n v="281"/>
    <m/>
    <n v="-1"/>
    <m/>
    <m/>
    <s v="202202091909"/>
    <n v="5005"/>
    <s v="nsenumerator"/>
    <n v="648550"/>
  </r>
  <r>
    <s v="2022-02-10T10:51:02.251+03:00"/>
    <s v="2022-02-10T11:26:20.811+03:00"/>
    <m/>
    <s v="محمود الصالح "/>
    <s v="MRFS"/>
    <m/>
    <d v="2022-02-10T00:00:00"/>
    <x v="10"/>
    <s v="All"/>
    <s v="Yes"/>
    <s v="IDP"/>
    <d v="2019-04-16T00:00:00"/>
    <s v="Other"/>
    <s v="الابن"/>
    <x v="1"/>
    <s v="18-29"/>
    <s v="Son/Daughter"/>
    <s v="Male"/>
    <s v="No members with a disability"/>
    <b v="1"/>
    <m/>
    <m/>
    <m/>
    <m/>
    <m/>
    <m/>
    <s v="Married"/>
    <s v="Secondary"/>
    <n v="10"/>
    <n v="0"/>
    <n v="0"/>
    <n v="1"/>
    <n v="0"/>
    <n v="2"/>
    <n v="0"/>
    <s v="1"/>
    <s v="2"/>
    <s v="3"/>
    <n v="0"/>
    <n v="0"/>
    <n v="1"/>
    <n v="1"/>
    <n v="2"/>
    <n v="0"/>
    <s v="2"/>
    <s v="2"/>
    <s v="4"/>
    <s v="3"/>
    <s v="0"/>
    <s v="4"/>
    <s v="7"/>
    <n v="7"/>
    <s v="Income / livelihoods"/>
    <m/>
    <s v="Food and basic needs"/>
    <m/>
    <s v="Don't Know"/>
    <m/>
    <s v="Hospital"/>
    <m/>
    <m/>
    <b v="1"/>
    <m/>
    <m/>
    <m/>
    <m/>
    <m/>
    <m/>
    <n v="15"/>
    <x v="2"/>
    <s v="Yes"/>
    <s v="Some types of medicines are not available in the market"/>
    <b v="1"/>
    <b v="0"/>
    <b v="0"/>
    <b v="0"/>
    <b v="0"/>
    <b v="0"/>
    <b v="0"/>
    <b v="0"/>
    <b v="0"/>
    <b v="0"/>
    <m/>
    <s v="Do not know"/>
    <b v="0"/>
    <b v="0"/>
    <b v="0"/>
    <b v="0"/>
    <b v="0"/>
    <b v="0"/>
    <b v="0"/>
    <b v="0"/>
    <b v="0"/>
    <b v="0"/>
    <b v="0"/>
    <b v="0"/>
    <b v="0"/>
    <b v="1"/>
    <m/>
    <s v="Do not know"/>
    <b v="0"/>
    <b v="0"/>
    <b v="0"/>
    <b v="0"/>
    <b v="0"/>
    <b v="0"/>
    <b v="1"/>
    <m/>
    <n v="1"/>
    <m/>
    <m/>
    <m/>
    <m/>
    <n v="1"/>
    <m/>
    <m/>
    <m/>
    <m/>
    <m/>
    <x v="1"/>
    <s v="Not concerned about getting infected with COVID-19 Too busy to get vaccinated"/>
    <b v="1"/>
    <m/>
    <m/>
    <m/>
    <m/>
    <m/>
    <b v="1"/>
    <m/>
    <m/>
    <m/>
    <m/>
    <x v="3"/>
    <s v="Hospital for normal delivery"/>
    <m/>
    <m/>
    <m/>
    <m/>
    <m/>
    <b v="1"/>
    <m/>
    <m/>
    <m/>
    <m/>
    <m/>
    <x v="2"/>
    <s v="Electronic media"/>
    <m/>
    <m/>
    <m/>
    <m/>
    <b v="1"/>
    <m/>
    <m/>
    <m/>
    <m/>
    <s v="Yes"/>
    <s v="Yes"/>
    <s v="No"/>
    <s v="No"/>
    <s v="No"/>
    <s v="No"/>
    <s v="No"/>
    <s v="No"/>
    <s v="No"/>
    <s v="Yes"/>
    <s v="Yes"/>
    <s v="No"/>
    <m/>
    <m/>
    <m/>
    <m/>
    <m/>
    <m/>
    <m/>
    <m/>
    <m/>
    <m/>
    <m/>
    <m/>
    <m/>
    <m/>
    <m/>
    <n v="0"/>
    <x v="1"/>
    <m/>
    <m/>
    <n v="1"/>
    <s v="1"/>
    <s v="Mood swings Sadness Other"/>
    <m/>
    <m/>
    <m/>
    <m/>
    <b v="1"/>
    <m/>
    <m/>
    <m/>
    <b v="1"/>
    <m/>
    <m/>
    <m/>
    <m/>
    <m/>
    <b v="1"/>
    <m/>
    <m/>
    <s v="العزلة"/>
    <s v="Displaced people"/>
    <m/>
    <m/>
    <m/>
    <m/>
    <m/>
    <b v="1"/>
    <m/>
    <m/>
    <m/>
    <m/>
    <m/>
    <m/>
    <m/>
    <s v="ظرف الاجتماعية والتهجير"/>
    <s v="Prayer Speaking to a friend"/>
    <m/>
    <b v="1"/>
    <m/>
    <b v="1"/>
    <m/>
    <m/>
    <m/>
    <m/>
    <m/>
    <m/>
    <m/>
    <m/>
    <s v="Family MHPSS service providers"/>
    <b v="1"/>
    <m/>
    <m/>
    <m/>
    <m/>
    <b v="1"/>
    <m/>
    <m/>
    <m/>
    <m/>
    <m/>
    <m/>
    <s v="Fear of stigma"/>
    <m/>
    <m/>
    <m/>
    <m/>
    <m/>
    <b v="1"/>
    <m/>
    <m/>
    <m/>
    <x v="0"/>
    <m/>
    <s v="Don't know"/>
    <m/>
    <m/>
    <m/>
    <m/>
    <m/>
    <m/>
    <m/>
    <m/>
    <m/>
    <m/>
    <m/>
    <m/>
    <b v="1"/>
    <m/>
    <x v="1"/>
    <s v="Don't Know"/>
    <m/>
    <m/>
    <m/>
    <m/>
    <m/>
    <m/>
    <m/>
    <m/>
    <m/>
    <b v="1"/>
    <m/>
    <s v="Don't Know"/>
    <m/>
    <m/>
    <m/>
    <m/>
    <m/>
    <m/>
    <m/>
    <m/>
    <b v="1"/>
    <m/>
    <s v="Don't Know"/>
    <m/>
    <m/>
    <m/>
    <m/>
    <m/>
    <m/>
    <m/>
    <b v="1"/>
    <m/>
    <m/>
    <m/>
    <m/>
    <m/>
    <m/>
    <m/>
    <m/>
    <m/>
    <m/>
    <s v="Fear of being identified as survivors"/>
    <b v="1"/>
    <m/>
    <m/>
    <m/>
    <m/>
    <m/>
    <m/>
    <m/>
    <m/>
    <s v="Psychological Distress Dropout of school"/>
    <m/>
    <m/>
    <m/>
    <m/>
    <m/>
    <m/>
    <m/>
    <m/>
    <m/>
    <m/>
    <b v="1"/>
    <m/>
    <b v="1"/>
    <m/>
    <m/>
    <m/>
    <s v="Siblings Parents School teachers"/>
    <m/>
    <m/>
    <b v="1"/>
    <m/>
    <b v="1"/>
    <b v="1"/>
    <m/>
    <m/>
    <m/>
    <m/>
    <m/>
    <m/>
    <m/>
    <m/>
    <m/>
    <s v="Quraan"/>
    <m/>
    <b v="1"/>
    <m/>
    <m/>
    <m/>
    <m/>
    <m/>
    <m/>
    <m/>
    <m/>
    <m/>
    <s v="No barriers"/>
    <m/>
    <m/>
    <m/>
    <m/>
    <m/>
    <m/>
    <m/>
    <m/>
    <b v="1"/>
    <m/>
    <s v="Yes"/>
    <m/>
    <s v="No"/>
    <m/>
    <s v="Quraan Sport activity Entertainement activities"/>
    <b v="1"/>
    <b v="1"/>
    <m/>
    <m/>
    <m/>
    <b v="1"/>
    <m/>
    <m/>
    <m/>
    <m/>
    <m/>
    <s v="No, none of these"/>
    <m/>
    <m/>
    <m/>
    <m/>
    <m/>
    <m/>
    <m/>
    <m/>
    <b v="1"/>
    <m/>
    <s v="Humanitarian assistance"/>
    <m/>
    <m/>
    <m/>
    <m/>
    <m/>
    <m/>
    <m/>
    <m/>
    <b v="1"/>
    <m/>
    <m/>
    <m/>
    <m/>
    <m/>
    <n v="800"/>
    <n v="2500"/>
    <x v="24"/>
    <m/>
    <m/>
    <m/>
    <b v="1"/>
    <m/>
    <b v="1"/>
    <m/>
    <m/>
    <m/>
    <m/>
    <m/>
    <m/>
    <m/>
    <m/>
    <m/>
    <m/>
    <m/>
    <s v="No"/>
    <m/>
    <m/>
    <m/>
    <m/>
    <m/>
    <m/>
    <m/>
    <m/>
    <m/>
    <s v="No"/>
    <m/>
    <s v="No"/>
    <m/>
    <m/>
    <m/>
    <m/>
    <m/>
    <m/>
    <m/>
    <m/>
    <m/>
    <m/>
    <s v="Participatory (Both wife &amp; Husband)"/>
    <m/>
    <s v="No"/>
    <m/>
    <s v="فرص عمل _x000a_سلل غذائية _x000a_دعم التعليم "/>
    <s v="Social media messaging (e.g. Facebook)"/>
    <m/>
    <m/>
    <m/>
    <m/>
    <m/>
    <b v="1"/>
    <m/>
    <m/>
    <m/>
    <s v="Social media messaging (e.g. Facebook)"/>
    <m/>
    <m/>
    <m/>
    <m/>
    <b v="1"/>
    <m/>
    <m/>
    <m/>
    <s v="لايوجد"/>
    <s v="uuid:ed0c01c4-1d91-43f2-b02e-e84d5b642ffe"/>
    <n v="92474262"/>
    <s v="ed0c01c4-1d91-43f2-b02e-e84d5b642ffe"/>
    <d v="2022-02-10T13:40:57"/>
    <n v="282"/>
    <m/>
    <n v="-1"/>
    <m/>
    <m/>
    <s v="202202091909"/>
    <n v="2118"/>
    <s v="nsenumerator"/>
    <n v="648550"/>
  </r>
  <r>
    <s v="2022-02-10T12:02:10.452+03:00"/>
    <s v="2022-02-10T12:30:16.189+03:00"/>
    <m/>
    <s v="محمود الصالح "/>
    <s v="MRFS"/>
    <m/>
    <d v="2022-02-10T00:00:00"/>
    <x v="10"/>
    <s v="All"/>
    <s v="Yes"/>
    <s v="IDP"/>
    <d v="2020-05-13T00:00:00"/>
    <s v="Other"/>
    <s v="الابن"/>
    <x v="1"/>
    <s v="18-29"/>
    <s v="Son/Daughter"/>
    <s v="Male"/>
    <s v="Yes PWD, has difficulty walking or climbing steps"/>
    <m/>
    <m/>
    <m/>
    <b v="1"/>
    <m/>
    <m/>
    <m/>
    <s v="Married"/>
    <s v="Secondary"/>
    <n v="0"/>
    <n v="0"/>
    <n v="0"/>
    <n v="0"/>
    <n v="2"/>
    <n v="1"/>
    <n v="0"/>
    <s v="2"/>
    <s v="1"/>
    <s v="3"/>
    <n v="0"/>
    <n v="1"/>
    <n v="1"/>
    <n v="0"/>
    <n v="1"/>
    <n v="0"/>
    <s v="2"/>
    <s v="1"/>
    <s v="3"/>
    <s v="4"/>
    <s v="1"/>
    <s v="2"/>
    <s v="6"/>
    <n v="6"/>
    <s v="Shelter / housing"/>
    <m/>
    <s v="Income / livelihoods"/>
    <m/>
    <s v="Food and basic needs"/>
    <m/>
    <s v="Hospital"/>
    <m/>
    <m/>
    <b v="1"/>
    <m/>
    <m/>
    <m/>
    <m/>
    <m/>
    <m/>
    <n v="10"/>
    <x v="1"/>
    <s v="No"/>
    <m/>
    <m/>
    <m/>
    <m/>
    <m/>
    <m/>
    <m/>
    <m/>
    <m/>
    <m/>
    <m/>
    <m/>
    <m/>
    <m/>
    <m/>
    <m/>
    <m/>
    <m/>
    <m/>
    <m/>
    <m/>
    <m/>
    <m/>
    <m/>
    <m/>
    <m/>
    <m/>
    <m/>
    <s v="Antibiotic Non communicable diseases (NCD) drugs (chronic, cardiac, diabetes, hyper-tension, asthma)"/>
    <b v="0"/>
    <b v="1"/>
    <b v="0"/>
    <b v="0"/>
    <b v="1"/>
    <b v="0"/>
    <b v="0"/>
    <m/>
    <n v="1"/>
    <n v="1"/>
    <m/>
    <m/>
    <m/>
    <n v="1"/>
    <m/>
    <m/>
    <m/>
    <m/>
    <m/>
    <x v="2"/>
    <m/>
    <m/>
    <m/>
    <m/>
    <m/>
    <m/>
    <m/>
    <m/>
    <m/>
    <m/>
    <m/>
    <m/>
    <x v="2"/>
    <s v="Do not know"/>
    <m/>
    <m/>
    <m/>
    <m/>
    <m/>
    <m/>
    <m/>
    <m/>
    <b v="1"/>
    <m/>
    <m/>
    <x v="3"/>
    <s v="Don't know"/>
    <m/>
    <m/>
    <m/>
    <m/>
    <m/>
    <m/>
    <b v="1"/>
    <m/>
    <m/>
    <s v="Yes"/>
    <s v="No"/>
    <s v="No"/>
    <s v="No"/>
    <s v="No"/>
    <s v="No"/>
    <s v="Yes"/>
    <s v="Yes"/>
    <s v="No"/>
    <s v="Yes"/>
    <s v="Yes"/>
    <s v="No"/>
    <m/>
    <s v="Yes"/>
    <s v="No"/>
    <s v="No"/>
    <s v="No"/>
    <s v="No"/>
    <s v="No"/>
    <s v="No"/>
    <s v="Yes"/>
    <s v="No"/>
    <s v="Yes"/>
    <s v="No"/>
    <s v="No"/>
    <s v="No"/>
    <s v="No"/>
    <n v="3"/>
    <x v="1"/>
    <n v="1"/>
    <s v="1"/>
    <m/>
    <m/>
    <s v="Fear Sadness Problems Sleeping Mood swings"/>
    <b v="1"/>
    <m/>
    <m/>
    <m/>
    <b v="1"/>
    <m/>
    <b v="1"/>
    <m/>
    <b v="1"/>
    <m/>
    <m/>
    <m/>
    <m/>
    <m/>
    <m/>
    <m/>
    <m/>
    <m/>
    <s v="Children Displaced people People with chronic health conditions"/>
    <m/>
    <m/>
    <b v="1"/>
    <m/>
    <m/>
    <b v="1"/>
    <m/>
    <b v="1"/>
    <m/>
    <m/>
    <m/>
    <m/>
    <m/>
    <s v="لانهم ضعفاء "/>
    <s v="Speaking to a family member Prayer"/>
    <b v="1"/>
    <m/>
    <m/>
    <b v="1"/>
    <m/>
    <m/>
    <m/>
    <m/>
    <m/>
    <m/>
    <m/>
    <m/>
    <s v="Family Friends"/>
    <b v="1"/>
    <b v="1"/>
    <m/>
    <m/>
    <m/>
    <m/>
    <m/>
    <m/>
    <m/>
    <m/>
    <m/>
    <m/>
    <s v="No knowledge of service location Fear of stigma"/>
    <b v="1"/>
    <m/>
    <m/>
    <m/>
    <m/>
    <b v="1"/>
    <m/>
    <m/>
    <m/>
    <x v="2"/>
    <s v="لايوجد احد يعاني من المرض النفسي "/>
    <s v="Don't know"/>
    <m/>
    <m/>
    <m/>
    <m/>
    <m/>
    <m/>
    <m/>
    <m/>
    <m/>
    <m/>
    <m/>
    <m/>
    <b v="1"/>
    <m/>
    <x v="1"/>
    <s v="Don't Know"/>
    <m/>
    <m/>
    <m/>
    <m/>
    <m/>
    <m/>
    <m/>
    <m/>
    <m/>
    <b v="1"/>
    <m/>
    <s v="Don't Know"/>
    <m/>
    <m/>
    <m/>
    <m/>
    <m/>
    <m/>
    <m/>
    <m/>
    <b v="1"/>
    <m/>
    <s v="Don't Know"/>
    <m/>
    <m/>
    <m/>
    <m/>
    <m/>
    <m/>
    <m/>
    <b v="1"/>
    <m/>
    <m/>
    <m/>
    <m/>
    <m/>
    <m/>
    <m/>
    <m/>
    <m/>
    <m/>
    <s v="Don't Know"/>
    <m/>
    <m/>
    <m/>
    <m/>
    <m/>
    <m/>
    <m/>
    <b v="1"/>
    <m/>
    <s v="Other"/>
    <m/>
    <m/>
    <m/>
    <m/>
    <m/>
    <m/>
    <m/>
    <m/>
    <m/>
    <m/>
    <m/>
    <m/>
    <m/>
    <b v="1"/>
    <m/>
    <s v="الخوف"/>
    <s v="Siblings Parents"/>
    <m/>
    <m/>
    <b v="1"/>
    <m/>
    <m/>
    <b v="1"/>
    <m/>
    <m/>
    <m/>
    <m/>
    <m/>
    <m/>
    <m/>
    <m/>
    <m/>
    <s v="Quraan"/>
    <m/>
    <b v="1"/>
    <m/>
    <m/>
    <m/>
    <m/>
    <m/>
    <m/>
    <m/>
    <m/>
    <m/>
    <s v="Opening time not suitable for parents"/>
    <m/>
    <m/>
    <m/>
    <b v="1"/>
    <m/>
    <m/>
    <m/>
    <m/>
    <m/>
    <m/>
    <s v="Yes"/>
    <m/>
    <s v="No"/>
    <m/>
    <s v="Quraan Entertainement activities"/>
    <m/>
    <b v="1"/>
    <m/>
    <m/>
    <m/>
    <b v="1"/>
    <m/>
    <m/>
    <m/>
    <m/>
    <m/>
    <s v="Child-headed households"/>
    <m/>
    <m/>
    <m/>
    <b v="1"/>
    <m/>
    <m/>
    <m/>
    <m/>
    <m/>
    <m/>
    <s v="Casual labor"/>
    <m/>
    <m/>
    <m/>
    <b v="1"/>
    <m/>
    <m/>
    <m/>
    <m/>
    <m/>
    <m/>
    <m/>
    <m/>
    <m/>
    <m/>
    <n v="800"/>
    <n v="1500"/>
    <x v="73"/>
    <m/>
    <m/>
    <m/>
    <m/>
    <b v="1"/>
    <m/>
    <b v="1"/>
    <m/>
    <m/>
    <b v="1"/>
    <m/>
    <m/>
    <m/>
    <m/>
    <m/>
    <m/>
    <m/>
    <s v="No"/>
    <m/>
    <m/>
    <m/>
    <m/>
    <m/>
    <m/>
    <m/>
    <m/>
    <m/>
    <s v="No"/>
    <m/>
    <s v="No"/>
    <m/>
    <m/>
    <m/>
    <m/>
    <m/>
    <m/>
    <m/>
    <m/>
    <m/>
    <m/>
    <s v="Decided by men / husband only"/>
    <m/>
    <s v="No"/>
    <m/>
    <s v="سلل اغاثية_x000a_تامين تدفئة_x000a_قسائم "/>
    <s v="Don't Know"/>
    <m/>
    <m/>
    <m/>
    <m/>
    <m/>
    <m/>
    <m/>
    <b v="1"/>
    <m/>
    <s v="Don't Know"/>
    <m/>
    <m/>
    <m/>
    <m/>
    <m/>
    <m/>
    <b v="1"/>
    <m/>
    <s v="لايوجد"/>
    <s v="uuid:c485f543-8ec7-4d22-98b2-63114039d529"/>
    <n v="92474263"/>
    <s v="c485f543-8ec7-4d22-98b2-63114039d529"/>
    <d v="2022-02-10T13:40:58"/>
    <n v="283"/>
    <m/>
    <n v="-1"/>
    <m/>
    <m/>
    <s v="202202091909"/>
    <n v="1686"/>
    <s v="nsenumerator"/>
    <n v="648550"/>
  </r>
  <r>
    <s v="2022-02-10T12:45:08.811+03:00"/>
    <s v="2022-02-14T14:53:21.451+03:00"/>
    <s v="1970-01-05"/>
    <s v="محمود الصالح"/>
    <s v="MRFS"/>
    <m/>
    <d v="2022-02-10T00:00:00"/>
    <x v="10"/>
    <s v="All"/>
    <s v="Yes"/>
    <s v="Host"/>
    <m/>
    <s v="Head of Household"/>
    <m/>
    <x v="1"/>
    <s v="50+"/>
    <s v="Is the Head of household"/>
    <s v="Male"/>
    <s v="No members with a disability"/>
    <b v="1"/>
    <m/>
    <m/>
    <m/>
    <m/>
    <m/>
    <m/>
    <s v="Married"/>
    <s v="institute / diploma"/>
    <n v="0"/>
    <n v="0"/>
    <n v="0"/>
    <n v="0"/>
    <n v="0"/>
    <n v="2"/>
    <n v="0"/>
    <s v="0"/>
    <s v="2"/>
    <s v="2"/>
    <n v="0"/>
    <n v="0"/>
    <n v="0"/>
    <n v="0"/>
    <n v="1"/>
    <n v="0"/>
    <s v="0"/>
    <s v="1"/>
    <s v="1"/>
    <s v="0"/>
    <s v="0"/>
    <s v="3"/>
    <s v="3"/>
    <n v="3"/>
    <s v="Food and basic needs"/>
    <m/>
    <s v="Income / livelihoods"/>
    <m/>
    <s v="Health"/>
    <m/>
    <s v="Hospital Private Clinic Specialist services"/>
    <m/>
    <m/>
    <b v="1"/>
    <b v="1"/>
    <b v="1"/>
    <m/>
    <m/>
    <m/>
    <m/>
    <n v="15"/>
    <x v="1"/>
    <s v="No"/>
    <m/>
    <m/>
    <m/>
    <m/>
    <m/>
    <m/>
    <m/>
    <m/>
    <m/>
    <m/>
    <m/>
    <m/>
    <m/>
    <m/>
    <m/>
    <m/>
    <m/>
    <m/>
    <m/>
    <m/>
    <m/>
    <m/>
    <m/>
    <m/>
    <m/>
    <m/>
    <m/>
    <m/>
    <s v="Non communicable diseases (NCD) drugs (chronic, cardiac, diabetes, hyper-tension, asthma) Antibiotic"/>
    <b v="0"/>
    <b v="1"/>
    <b v="0"/>
    <b v="0"/>
    <b v="1"/>
    <b v="0"/>
    <b v="0"/>
    <m/>
    <m/>
    <m/>
    <m/>
    <m/>
    <m/>
    <n v="1"/>
    <m/>
    <m/>
    <m/>
    <m/>
    <m/>
    <x v="2"/>
    <m/>
    <m/>
    <m/>
    <m/>
    <m/>
    <m/>
    <m/>
    <m/>
    <m/>
    <m/>
    <m/>
    <m/>
    <x v="1"/>
    <s v="Hospital for normal delivery At private primary health care centre/hospital"/>
    <m/>
    <m/>
    <m/>
    <m/>
    <b v="1"/>
    <b v="1"/>
    <m/>
    <m/>
    <m/>
    <m/>
    <m/>
    <x v="3"/>
    <s v="In person at health centers Electronic media"/>
    <b v="1"/>
    <m/>
    <m/>
    <m/>
    <b v="1"/>
    <m/>
    <m/>
    <m/>
    <m/>
    <s v="Yes"/>
    <s v="Yes"/>
    <s v="Yes"/>
    <s v="No"/>
    <s v="No"/>
    <s v="No"/>
    <s v="Yes"/>
    <s v="Yes"/>
    <s v="No"/>
    <s v="Yes"/>
    <s v="Yes"/>
    <s v="No"/>
    <m/>
    <m/>
    <m/>
    <m/>
    <m/>
    <m/>
    <m/>
    <m/>
    <m/>
    <m/>
    <m/>
    <m/>
    <m/>
    <m/>
    <m/>
    <n v="0"/>
    <x v="1"/>
    <m/>
    <m/>
    <m/>
    <m/>
    <s v="Sadness Fear Problems Sleeping Economic"/>
    <b v="1"/>
    <m/>
    <m/>
    <m/>
    <b v="1"/>
    <m/>
    <b v="1"/>
    <m/>
    <m/>
    <m/>
    <m/>
    <b v="1"/>
    <m/>
    <m/>
    <m/>
    <m/>
    <m/>
    <m/>
    <s v="Adult Men People with chronic health conditions"/>
    <m/>
    <b v="1"/>
    <m/>
    <m/>
    <m/>
    <m/>
    <m/>
    <b v="1"/>
    <m/>
    <m/>
    <m/>
    <m/>
    <m/>
    <s v="هم السؤولين عن تأمين الاحتياجات والمرضى لانهم يعانون من الالم بشكل دائم"/>
    <s v="Speaking to a family member Speaking to a friend Prayer Seeing an MHPSS professional"/>
    <b v="1"/>
    <b v="1"/>
    <m/>
    <b v="1"/>
    <b v="1"/>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Child labour Neglect Dropout of school"/>
    <m/>
    <b v="1"/>
    <m/>
    <m/>
    <b v="1"/>
    <m/>
    <m/>
    <m/>
    <m/>
    <m/>
    <m/>
    <m/>
    <b v="1"/>
    <m/>
    <m/>
    <m/>
    <s v="School teachers Parents Relatives"/>
    <m/>
    <m/>
    <m/>
    <m/>
    <b v="1"/>
    <b v="1"/>
    <b v="1"/>
    <m/>
    <m/>
    <m/>
    <m/>
    <m/>
    <m/>
    <m/>
    <m/>
    <m/>
    <m/>
    <m/>
    <m/>
    <m/>
    <m/>
    <m/>
    <m/>
    <m/>
    <m/>
    <m/>
    <m/>
    <m/>
    <m/>
    <m/>
    <m/>
    <m/>
    <m/>
    <m/>
    <m/>
    <m/>
    <m/>
    <m/>
    <m/>
    <m/>
    <m/>
    <m/>
    <s v="Quraan Entertainement activities Sport activity"/>
    <b v="1"/>
    <b v="1"/>
    <m/>
    <m/>
    <m/>
    <b v="1"/>
    <m/>
    <m/>
    <m/>
    <m/>
    <m/>
    <s v="No, none of these"/>
    <m/>
    <m/>
    <m/>
    <m/>
    <m/>
    <m/>
    <m/>
    <m/>
    <b v="1"/>
    <m/>
    <s v="Salaried work Humanitarian assistance"/>
    <m/>
    <m/>
    <m/>
    <m/>
    <m/>
    <b v="1"/>
    <m/>
    <m/>
    <b v="1"/>
    <m/>
    <m/>
    <m/>
    <m/>
    <m/>
    <n v="1500"/>
    <n v="2500"/>
    <x v="7"/>
    <b v="1"/>
    <m/>
    <m/>
    <m/>
    <b v="1"/>
    <b v="1"/>
    <m/>
    <m/>
    <m/>
    <m/>
    <m/>
    <m/>
    <m/>
    <m/>
    <m/>
    <m/>
    <m/>
    <s v="No"/>
    <m/>
    <m/>
    <m/>
    <m/>
    <m/>
    <m/>
    <m/>
    <m/>
    <m/>
    <s v="No"/>
    <m/>
    <s v="No"/>
    <m/>
    <m/>
    <m/>
    <m/>
    <m/>
    <m/>
    <m/>
    <m/>
    <m/>
    <m/>
    <s v="Participatory (Both wife &amp; Husband)"/>
    <m/>
    <s v="No"/>
    <m/>
    <s v="فرص عمل_x000a_سلل اغاثية _x000a_والقسائم الشهرية"/>
    <s v="Suggestion boxes Social media messaging (e.g. Facebook)"/>
    <m/>
    <b v="1"/>
    <m/>
    <m/>
    <m/>
    <b v="1"/>
    <m/>
    <m/>
    <m/>
    <s v="Social media messaging (e.g. Facebook)"/>
    <m/>
    <m/>
    <m/>
    <m/>
    <b v="1"/>
    <m/>
    <m/>
    <m/>
    <m/>
    <s v="uuid:b0f0cbeb-b9a7-4f00-9352-b93f6885686a"/>
    <n v="92474264"/>
    <s v="b0f0cbeb-b9a7-4f00-9352-b93f6885686a"/>
    <d v="2022-02-10T13:40:58"/>
    <n v="284"/>
    <m/>
    <n v="-1"/>
    <m/>
    <m/>
    <s v="202202091909"/>
    <n v="353293"/>
    <s v="nsenumerator"/>
    <n v="648550"/>
  </r>
  <r>
    <s v="2022-02-10T13:08:59.127+03:00"/>
    <s v="2022-02-10T13:45:49.967+03:00"/>
    <m/>
    <s v="محمود الصالح "/>
    <s v="MRFS"/>
    <m/>
    <d v="2022-02-10T00:00:00"/>
    <x v="10"/>
    <s v="All"/>
    <s v="Yes"/>
    <s v="IDP"/>
    <d v="2019-06-19T00:00:00"/>
    <s v="Head of Household"/>
    <m/>
    <x v="1"/>
    <s v="50+"/>
    <s v="Is the Head of household"/>
    <s v="Male"/>
    <s v="No members with a disability"/>
    <b v="1"/>
    <m/>
    <m/>
    <m/>
    <m/>
    <m/>
    <m/>
    <s v="Married"/>
    <s v="institute / diploma"/>
    <n v="0"/>
    <n v="0"/>
    <n v="1"/>
    <n v="1"/>
    <n v="0"/>
    <n v="1"/>
    <n v="0"/>
    <s v="2"/>
    <s v="1"/>
    <s v="3"/>
    <n v="0"/>
    <n v="0"/>
    <n v="0"/>
    <n v="1"/>
    <n v="3"/>
    <n v="0"/>
    <s v="1"/>
    <s v="3"/>
    <s v="4"/>
    <s v="3"/>
    <s v="1"/>
    <s v="4"/>
    <s v="7"/>
    <n v="7"/>
    <s v="Food and basic needs"/>
    <m/>
    <s v="Health"/>
    <m/>
    <s v="Shelter / housing"/>
    <m/>
    <s v="Hospital Private Clinic Primary Health care Centre (PHCC)-outpatient,inpatient + maternity"/>
    <m/>
    <b v="1"/>
    <b v="1"/>
    <b v="1"/>
    <m/>
    <m/>
    <m/>
    <m/>
    <m/>
    <n v="10"/>
    <x v="1"/>
    <s v="Yes"/>
    <s v="Other"/>
    <b v="0"/>
    <b v="0"/>
    <b v="0"/>
    <b v="0"/>
    <b v="0"/>
    <b v="0"/>
    <b v="0"/>
    <b v="0"/>
    <b v="1"/>
    <b v="0"/>
    <s v="الازدحام "/>
    <s v="Do not know"/>
    <b v="0"/>
    <b v="0"/>
    <b v="0"/>
    <b v="0"/>
    <b v="0"/>
    <b v="0"/>
    <b v="0"/>
    <b v="0"/>
    <b v="0"/>
    <b v="0"/>
    <b v="0"/>
    <b v="0"/>
    <b v="0"/>
    <b v="1"/>
    <m/>
    <s v="Antibiotic Pediatric medicine"/>
    <b v="0"/>
    <b v="0"/>
    <b v="1"/>
    <b v="0"/>
    <b v="1"/>
    <b v="0"/>
    <b v="0"/>
    <m/>
    <m/>
    <n v="3"/>
    <m/>
    <m/>
    <m/>
    <m/>
    <m/>
    <m/>
    <m/>
    <m/>
    <m/>
    <x v="1"/>
    <s v="Uncertain if the COVID-19 vaccine will be effective General mistrust of or opposition to any vaccine Eumours and misconceptions (people died from the vaccine, it is a conspiracy, Corona is all a lie, etc…)"/>
    <m/>
    <b v="1"/>
    <m/>
    <m/>
    <b v="1"/>
    <b v="1"/>
    <m/>
    <m/>
    <m/>
    <m/>
    <m/>
    <x v="1"/>
    <s v="Hospital for normal delivery"/>
    <m/>
    <m/>
    <m/>
    <m/>
    <m/>
    <b v="1"/>
    <m/>
    <m/>
    <m/>
    <m/>
    <m/>
    <x v="2"/>
    <s v="Electronic media"/>
    <m/>
    <m/>
    <m/>
    <m/>
    <b v="1"/>
    <m/>
    <m/>
    <m/>
    <m/>
    <s v="No"/>
    <s v="No"/>
    <s v="Yes"/>
    <s v="Yes"/>
    <s v="Yes"/>
    <s v="No"/>
    <s v="Yes"/>
    <s v="No"/>
    <s v="No"/>
    <s v="Yes"/>
    <s v="Yes"/>
    <s v="No"/>
    <m/>
    <s v="Yes"/>
    <s v="No"/>
    <s v="No"/>
    <s v="No"/>
    <s v="Yes"/>
    <s v="Yes"/>
    <s v="No"/>
    <s v="Yes"/>
    <s v="No"/>
    <s v="Yes"/>
    <s v="Yes"/>
    <s v="No"/>
    <s v="No"/>
    <s v="No"/>
    <n v="6"/>
    <x v="2"/>
    <n v="1"/>
    <s v="1"/>
    <m/>
    <m/>
    <s v="Fear Sadness Anxiety Economic"/>
    <b v="1"/>
    <m/>
    <m/>
    <m/>
    <b v="1"/>
    <b v="1"/>
    <m/>
    <m/>
    <m/>
    <m/>
    <m/>
    <b v="1"/>
    <m/>
    <m/>
    <m/>
    <m/>
    <m/>
    <m/>
    <s v="Children Adult Women Adult Men"/>
    <b v="1"/>
    <b v="1"/>
    <b v="1"/>
    <m/>
    <m/>
    <m/>
    <m/>
    <m/>
    <m/>
    <m/>
    <m/>
    <m/>
    <m/>
    <s v="لان الاكرف الاضعف فيما يخص الكفل والنساء"/>
    <s v="Speaking to a family member Speaking to a friend Prayer"/>
    <b v="1"/>
    <b v="1"/>
    <m/>
    <b v="1"/>
    <m/>
    <m/>
    <m/>
    <m/>
    <m/>
    <m/>
    <m/>
    <m/>
    <s v="Friends Family"/>
    <b v="1"/>
    <b v="1"/>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Other Dropout of school Child marriage"/>
    <b v="1"/>
    <m/>
    <b v="1"/>
    <m/>
    <m/>
    <m/>
    <m/>
    <m/>
    <m/>
    <m/>
    <m/>
    <m/>
    <b v="1"/>
    <b v="1"/>
    <m/>
    <s v="التجنيد _x000a_القضاء على ظاهرة اطفال القمامة"/>
    <s v="Parents"/>
    <m/>
    <m/>
    <m/>
    <m/>
    <m/>
    <b v="1"/>
    <m/>
    <m/>
    <m/>
    <m/>
    <m/>
    <m/>
    <m/>
    <m/>
    <m/>
    <s v="Entertainement activities"/>
    <m/>
    <m/>
    <m/>
    <m/>
    <m/>
    <b v="1"/>
    <m/>
    <m/>
    <m/>
    <m/>
    <m/>
    <s v="Security problems Distrust of staff or their activities"/>
    <m/>
    <b v="1"/>
    <m/>
    <m/>
    <b v="1"/>
    <m/>
    <m/>
    <m/>
    <m/>
    <m/>
    <s v="Yes"/>
    <m/>
    <s v="No"/>
    <m/>
    <s v="Sport activity Entertainement activities"/>
    <b v="1"/>
    <m/>
    <m/>
    <m/>
    <m/>
    <b v="1"/>
    <m/>
    <m/>
    <m/>
    <m/>
    <m/>
    <s v="I don't know"/>
    <m/>
    <m/>
    <m/>
    <m/>
    <m/>
    <m/>
    <m/>
    <b v="1"/>
    <m/>
    <m/>
    <s v="Casual labor"/>
    <m/>
    <m/>
    <m/>
    <b v="1"/>
    <m/>
    <m/>
    <m/>
    <m/>
    <m/>
    <m/>
    <m/>
    <m/>
    <m/>
    <m/>
    <n v="2000"/>
    <n v="4000"/>
    <x v="1"/>
    <m/>
    <m/>
    <m/>
    <m/>
    <b v="1"/>
    <m/>
    <m/>
    <m/>
    <m/>
    <m/>
    <m/>
    <m/>
    <m/>
    <m/>
    <m/>
    <m/>
    <m/>
    <s v="Yes"/>
    <s v="Food baskets"/>
    <b v="1"/>
    <m/>
    <m/>
    <m/>
    <m/>
    <m/>
    <m/>
    <m/>
    <s v="No"/>
    <m/>
    <s v="No"/>
    <m/>
    <m/>
    <m/>
    <m/>
    <m/>
    <m/>
    <m/>
    <m/>
    <m/>
    <m/>
    <s v="Decided by men / husband only"/>
    <m/>
    <s v="No"/>
    <m/>
    <s v="دعم التعليم _x000a_دعم التعليم _x000a_مشاريع لدعم الشباب _x000a_"/>
    <s v="Social media messaging (e.g. Facebook)"/>
    <m/>
    <m/>
    <m/>
    <m/>
    <m/>
    <b v="1"/>
    <m/>
    <m/>
    <m/>
    <s v="Social media messaging (e.g. Facebook)"/>
    <m/>
    <m/>
    <m/>
    <m/>
    <b v="1"/>
    <m/>
    <m/>
    <m/>
    <s v="لايوجد "/>
    <s v="uuid:9f498b5f-386e-4d1e-8fa6-549db6e2c55a"/>
    <n v="92474265"/>
    <s v="9f498b5f-386e-4d1e-8fa6-549db6e2c55a"/>
    <d v="2022-02-10T13:40:59"/>
    <n v="285"/>
    <m/>
    <n v="-1"/>
    <m/>
    <m/>
    <s v="202202091909"/>
    <n v="2210"/>
    <s v="nsenumerator"/>
    <n v="648550"/>
  </r>
  <r>
    <s v="2022-02-10T13:59:20.665+03:00"/>
    <s v="2022-02-10T14:27:32.980+03:00"/>
    <m/>
    <s v="محمود الصالح "/>
    <s v="MRFS"/>
    <m/>
    <d v="2022-02-10T00:00:00"/>
    <x v="10"/>
    <s v="All"/>
    <s v="Yes"/>
    <s v="IDP"/>
    <d v="2015-03-11T00:00:00"/>
    <s v="Head of Household"/>
    <m/>
    <x v="1"/>
    <s v="30-39"/>
    <s v="Is the Head of household"/>
    <s v="Male"/>
    <s v="No members with a disability"/>
    <b v="1"/>
    <m/>
    <m/>
    <m/>
    <m/>
    <m/>
    <m/>
    <s v="Married"/>
    <s v="Intermediate / preparatory"/>
    <n v="1"/>
    <n v="1"/>
    <n v="1"/>
    <n v="0"/>
    <n v="0"/>
    <n v="1"/>
    <n v="0"/>
    <s v="2"/>
    <s v="1"/>
    <s v="3"/>
    <n v="0"/>
    <n v="1"/>
    <n v="0"/>
    <n v="0"/>
    <n v="1"/>
    <n v="0"/>
    <s v="1"/>
    <s v="1"/>
    <s v="2"/>
    <s v="3"/>
    <s v="2"/>
    <s v="2"/>
    <s v="5"/>
    <n v="5"/>
    <s v="Food and basic needs"/>
    <m/>
    <s v="Shelter / housing"/>
    <m/>
    <s v="Health"/>
    <m/>
    <s v="Primary Health care unit-outpatient only (PHCU) Hospital Primary Health care Centre (PHCC)-outpatient,inpatient + maternity"/>
    <b v="1"/>
    <b v="1"/>
    <b v="1"/>
    <m/>
    <m/>
    <m/>
    <m/>
    <m/>
    <m/>
    <n v="15"/>
    <x v="1"/>
    <s v="Yes"/>
    <s v="Other"/>
    <b v="0"/>
    <b v="0"/>
    <b v="0"/>
    <b v="0"/>
    <b v="0"/>
    <b v="0"/>
    <b v="0"/>
    <b v="0"/>
    <b v="1"/>
    <b v="0"/>
    <s v="غلاء اسعار الادوية بشكل عام"/>
    <s v="Other"/>
    <b v="0"/>
    <b v="0"/>
    <b v="0"/>
    <b v="0"/>
    <b v="0"/>
    <b v="0"/>
    <b v="0"/>
    <b v="0"/>
    <b v="0"/>
    <b v="0"/>
    <b v="0"/>
    <b v="0"/>
    <b v="1"/>
    <b v="0"/>
    <s v="تكلف العلاج "/>
    <s v="Antibiotic Pediatric medicine"/>
    <b v="0"/>
    <b v="0"/>
    <b v="1"/>
    <b v="0"/>
    <b v="1"/>
    <b v="0"/>
    <b v="0"/>
    <m/>
    <m/>
    <n v="5"/>
    <m/>
    <n v="1"/>
    <m/>
    <m/>
    <m/>
    <m/>
    <m/>
    <m/>
    <m/>
    <x v="1"/>
    <s v="General mistrust of or opposition to any vaccine"/>
    <m/>
    <m/>
    <m/>
    <m/>
    <b v="1"/>
    <m/>
    <m/>
    <m/>
    <m/>
    <m/>
    <m/>
    <x v="1"/>
    <s v="Hospital for normal delivery At private primary health care centre/hospital"/>
    <m/>
    <m/>
    <m/>
    <m/>
    <b v="1"/>
    <b v="1"/>
    <m/>
    <m/>
    <m/>
    <m/>
    <m/>
    <x v="1"/>
    <s v="In person at health centers Electronic media"/>
    <b v="1"/>
    <m/>
    <m/>
    <m/>
    <b v="1"/>
    <m/>
    <m/>
    <m/>
    <m/>
    <s v="No"/>
    <s v="Yes"/>
    <s v="Yes"/>
    <s v="Yes"/>
    <s v="No"/>
    <s v="No"/>
    <s v="No"/>
    <s v="No"/>
    <s v="No"/>
    <s v="Yes"/>
    <s v="Yes"/>
    <s v="No"/>
    <m/>
    <s v="No"/>
    <s v="No"/>
    <s v="No"/>
    <s v="No"/>
    <s v="Yes"/>
    <s v="Yes"/>
    <s v="No"/>
    <s v="No"/>
    <s v="No"/>
    <s v="Yes"/>
    <s v="Yes"/>
    <s v="No"/>
    <s v="No"/>
    <s v="Yes"/>
    <n v="5"/>
    <x v="2"/>
    <n v="2"/>
    <s v="2"/>
    <n v="1"/>
    <s v="1"/>
    <s v="Economic Sadness"/>
    <m/>
    <m/>
    <m/>
    <m/>
    <b v="1"/>
    <m/>
    <m/>
    <m/>
    <m/>
    <m/>
    <m/>
    <b v="1"/>
    <m/>
    <m/>
    <m/>
    <m/>
    <m/>
    <m/>
    <s v="Children"/>
    <m/>
    <m/>
    <b v="1"/>
    <m/>
    <m/>
    <m/>
    <m/>
    <m/>
    <m/>
    <m/>
    <m/>
    <m/>
    <m/>
    <s v="درجة اقل من الوعي وفئة ضعيفة"/>
    <s v="Prayer Speaking to a family member Speaking to a friend"/>
    <b v="1"/>
    <b v="1"/>
    <m/>
    <b v="1"/>
    <m/>
    <m/>
    <m/>
    <m/>
    <m/>
    <m/>
    <m/>
    <m/>
    <s v="Friends Family"/>
    <b v="1"/>
    <b v="1"/>
    <m/>
    <m/>
    <m/>
    <m/>
    <m/>
    <m/>
    <m/>
    <m/>
    <m/>
    <m/>
    <s v="Fear of stigma"/>
    <m/>
    <m/>
    <m/>
    <m/>
    <m/>
    <b v="1"/>
    <m/>
    <m/>
    <m/>
    <x v="2"/>
    <s v="مافي امراض من ذالك"/>
    <s v="Don't know"/>
    <m/>
    <m/>
    <m/>
    <m/>
    <m/>
    <m/>
    <m/>
    <m/>
    <m/>
    <m/>
    <m/>
    <m/>
    <b v="1"/>
    <m/>
    <x v="1"/>
    <s v="Family member Police"/>
    <b v="1"/>
    <m/>
    <b v="1"/>
    <m/>
    <m/>
    <m/>
    <m/>
    <m/>
    <m/>
    <m/>
    <m/>
    <s v="Family member"/>
    <b v="1"/>
    <m/>
    <m/>
    <m/>
    <m/>
    <m/>
    <m/>
    <m/>
    <m/>
    <m/>
    <s v="Don't Know"/>
    <m/>
    <m/>
    <m/>
    <m/>
    <m/>
    <m/>
    <m/>
    <b v="1"/>
    <m/>
    <m/>
    <m/>
    <m/>
    <m/>
    <m/>
    <m/>
    <m/>
    <m/>
    <m/>
    <s v="Fear of being identified as survivors"/>
    <b v="1"/>
    <m/>
    <m/>
    <m/>
    <m/>
    <m/>
    <m/>
    <m/>
    <m/>
    <s v="Other Neglect"/>
    <m/>
    <m/>
    <m/>
    <m/>
    <b v="1"/>
    <m/>
    <m/>
    <m/>
    <m/>
    <m/>
    <m/>
    <m/>
    <m/>
    <b v="1"/>
    <m/>
    <s v="القصف"/>
    <s v="Parents School teachers Siblings"/>
    <m/>
    <m/>
    <b v="1"/>
    <m/>
    <b v="1"/>
    <b v="1"/>
    <m/>
    <m/>
    <m/>
    <m/>
    <m/>
    <m/>
    <m/>
    <m/>
    <m/>
    <s v="None"/>
    <m/>
    <m/>
    <m/>
    <m/>
    <m/>
    <m/>
    <m/>
    <m/>
    <b v="1"/>
    <m/>
    <m/>
    <s v="Other"/>
    <m/>
    <m/>
    <m/>
    <m/>
    <m/>
    <m/>
    <m/>
    <b v="1"/>
    <m/>
    <s v="صغر سنه "/>
    <s v="Not applicable (no child of school going age)"/>
    <m/>
    <s v="No"/>
    <m/>
    <s v="Quraan Sport activity"/>
    <b v="1"/>
    <b v="1"/>
    <m/>
    <m/>
    <m/>
    <m/>
    <m/>
    <m/>
    <m/>
    <m/>
    <m/>
    <s v="Children separated from their parents Orphans living in the community"/>
    <b v="1"/>
    <m/>
    <b v="1"/>
    <m/>
    <m/>
    <m/>
    <m/>
    <m/>
    <m/>
    <m/>
    <s v="Casual labor"/>
    <m/>
    <m/>
    <m/>
    <b v="1"/>
    <m/>
    <m/>
    <m/>
    <m/>
    <m/>
    <m/>
    <m/>
    <m/>
    <m/>
    <m/>
    <n v="1500"/>
    <n v="2500"/>
    <x v="29"/>
    <m/>
    <b v="1"/>
    <m/>
    <m/>
    <m/>
    <m/>
    <m/>
    <m/>
    <m/>
    <m/>
    <m/>
    <m/>
    <m/>
    <m/>
    <m/>
    <m/>
    <m/>
    <s v="No"/>
    <m/>
    <m/>
    <m/>
    <m/>
    <m/>
    <m/>
    <m/>
    <m/>
    <m/>
    <s v="No"/>
    <m/>
    <s v="No"/>
    <m/>
    <m/>
    <m/>
    <m/>
    <m/>
    <m/>
    <m/>
    <m/>
    <m/>
    <m/>
    <s v="Decided by men / husband only"/>
    <m/>
    <s v="No"/>
    <m/>
    <s v="سلل اغاثية _x000a_ادوية الاطفال "/>
    <s v="Social media messaging (e.g. Facebook)"/>
    <m/>
    <m/>
    <m/>
    <m/>
    <m/>
    <b v="1"/>
    <m/>
    <m/>
    <m/>
    <s v="In-person from staff Social media messaging (e.g. Facebook)"/>
    <b v="1"/>
    <m/>
    <m/>
    <m/>
    <b v="1"/>
    <m/>
    <m/>
    <m/>
    <s v="لايوجد"/>
    <s v="uuid:5abb1a6b-ceaa-4e8e-bdae-4e7206af84d4"/>
    <n v="92474266"/>
    <s v="5abb1a6b-ceaa-4e8e-bdae-4e7206af84d4"/>
    <d v="2022-02-10T13:41:00"/>
    <n v="286"/>
    <m/>
    <n v="-1"/>
    <m/>
    <m/>
    <s v="202202091909"/>
    <n v="1692"/>
    <s v="nsenumerator"/>
    <n v="648550"/>
  </r>
  <r>
    <s v="2022-02-10T11:07:19.628+03:00"/>
    <s v="2022-02-10T11:42:38.807+03:00"/>
    <m/>
    <s v="بشار النداف"/>
    <s v="MRFS"/>
    <m/>
    <d v="2022-02-10T00:00:00"/>
    <x v="4"/>
    <s v="All"/>
    <s v="Yes"/>
    <s v="IDP"/>
    <d v="2019-05-02T00:00:00"/>
    <s v="Head of Household"/>
    <m/>
    <x v="1"/>
    <s v="40-49"/>
    <s v="Is the Head of household"/>
    <s v="Male"/>
    <s v="No members with a disability"/>
    <b v="1"/>
    <m/>
    <m/>
    <m/>
    <m/>
    <m/>
    <m/>
    <s v="Married"/>
    <s v="Intermediate / preparatory"/>
    <n v="0"/>
    <n v="0"/>
    <n v="1"/>
    <n v="0"/>
    <n v="1"/>
    <n v="2"/>
    <n v="0"/>
    <s v="2"/>
    <s v="2"/>
    <s v="4"/>
    <n v="0"/>
    <n v="0"/>
    <n v="0"/>
    <n v="2"/>
    <n v="2"/>
    <n v="0"/>
    <s v="2"/>
    <s v="2"/>
    <s v="4"/>
    <s v="4"/>
    <s v="1"/>
    <s v="4"/>
    <s v="8"/>
    <n v="8"/>
    <s v="Income / livelihoods"/>
    <m/>
    <s v="Education"/>
    <m/>
    <s v="Health"/>
    <m/>
    <s v="Primary Health care unit-outpatient only (PHCU)"/>
    <b v="1"/>
    <m/>
    <m/>
    <m/>
    <m/>
    <m/>
    <m/>
    <m/>
    <m/>
    <n v="15"/>
    <x v="3"/>
    <s v="Yes"/>
    <s v="There are no significant difficulties"/>
    <b v="0"/>
    <b v="0"/>
    <b v="0"/>
    <b v="0"/>
    <b v="0"/>
    <b v="0"/>
    <b v="0"/>
    <b v="1"/>
    <b v="0"/>
    <b v="0"/>
    <m/>
    <s v="Do not know"/>
    <b v="0"/>
    <b v="0"/>
    <b v="0"/>
    <b v="0"/>
    <b v="0"/>
    <b v="0"/>
    <b v="0"/>
    <b v="0"/>
    <b v="0"/>
    <b v="0"/>
    <b v="0"/>
    <b v="0"/>
    <b v="0"/>
    <b v="1"/>
    <m/>
    <s v="Drugs are mostly available"/>
    <b v="1"/>
    <b v="0"/>
    <b v="0"/>
    <b v="0"/>
    <b v="0"/>
    <b v="0"/>
    <b v="0"/>
    <m/>
    <m/>
    <m/>
    <m/>
    <n v="1"/>
    <m/>
    <m/>
    <m/>
    <m/>
    <m/>
    <m/>
    <m/>
    <x v="2"/>
    <m/>
    <m/>
    <m/>
    <m/>
    <m/>
    <m/>
    <m/>
    <m/>
    <m/>
    <m/>
    <m/>
    <m/>
    <x v="1"/>
    <s v="Hospital for normal delivery"/>
    <m/>
    <m/>
    <m/>
    <m/>
    <m/>
    <b v="1"/>
    <m/>
    <m/>
    <m/>
    <m/>
    <m/>
    <x v="2"/>
    <s v="In person by community workers"/>
    <m/>
    <b v="1"/>
    <m/>
    <m/>
    <m/>
    <m/>
    <m/>
    <m/>
    <m/>
    <s v="Yes"/>
    <s v="No"/>
    <s v="No"/>
    <s v="No"/>
    <s v="Yes"/>
    <s v="No"/>
    <s v="No"/>
    <s v="Yes"/>
    <s v="No"/>
    <s v="Yes"/>
    <s v="Yes"/>
    <s v="No"/>
    <m/>
    <s v="Yes"/>
    <s v="Yes"/>
    <s v="No"/>
    <s v="No"/>
    <s v="No"/>
    <s v="No"/>
    <s v="Yes"/>
    <s v="No"/>
    <s v="No"/>
    <s v="Yes"/>
    <s v="No"/>
    <s v="No"/>
    <s v="No"/>
    <s v="No"/>
    <n v="4"/>
    <x v="1"/>
    <n v="0"/>
    <s v="0"/>
    <m/>
    <m/>
    <s v="Family conflict"/>
    <m/>
    <m/>
    <m/>
    <m/>
    <m/>
    <m/>
    <m/>
    <m/>
    <m/>
    <m/>
    <m/>
    <m/>
    <b v="1"/>
    <m/>
    <m/>
    <m/>
    <m/>
    <m/>
    <s v="Adult Women Adolescent girls"/>
    <b v="1"/>
    <m/>
    <m/>
    <m/>
    <m/>
    <m/>
    <m/>
    <m/>
    <m/>
    <b v="1"/>
    <m/>
    <m/>
    <m/>
    <s v="الانثى عاطفية اكثر من الذكر"/>
    <s v="Speaking to a friend Speaking to a family member"/>
    <b v="1"/>
    <b v="1"/>
    <m/>
    <m/>
    <m/>
    <m/>
    <m/>
    <m/>
    <m/>
    <m/>
    <m/>
    <m/>
    <s v="Family Friends WGSS"/>
    <b v="1"/>
    <b v="1"/>
    <m/>
    <m/>
    <m/>
    <m/>
    <m/>
    <m/>
    <b v="1"/>
    <m/>
    <m/>
    <m/>
    <s v="Expenses/costs Fear of stigma"/>
    <m/>
    <m/>
    <m/>
    <b v="1"/>
    <m/>
    <b v="1"/>
    <m/>
    <m/>
    <m/>
    <x v="1"/>
    <m/>
    <s v="Food aid / food distributions Cash Vouchers"/>
    <b v="1"/>
    <m/>
    <m/>
    <m/>
    <m/>
    <m/>
    <m/>
    <m/>
    <m/>
    <b v="1"/>
    <m/>
    <m/>
    <m/>
    <m/>
    <x v="2"/>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Kidnapping Neglect"/>
    <b v="1"/>
    <m/>
    <m/>
    <m/>
    <b v="1"/>
    <m/>
    <m/>
    <m/>
    <m/>
    <m/>
    <m/>
    <m/>
    <m/>
    <m/>
    <m/>
    <m/>
    <s v="Parents"/>
    <m/>
    <m/>
    <m/>
    <m/>
    <m/>
    <b v="1"/>
    <m/>
    <m/>
    <m/>
    <m/>
    <m/>
    <m/>
    <m/>
    <m/>
    <m/>
    <s v="Quraan"/>
    <m/>
    <b v="1"/>
    <m/>
    <m/>
    <m/>
    <m/>
    <m/>
    <m/>
    <m/>
    <m/>
    <m/>
    <s v="Opening time not suitable for parents No services"/>
    <m/>
    <m/>
    <m/>
    <b v="1"/>
    <m/>
    <b v="1"/>
    <m/>
    <m/>
    <m/>
    <m/>
    <s v="Yes"/>
    <m/>
    <s v="No"/>
    <m/>
    <s v="Entertainement activities"/>
    <m/>
    <m/>
    <m/>
    <m/>
    <m/>
    <b v="1"/>
    <m/>
    <m/>
    <m/>
    <m/>
    <m/>
    <s v="I don't know"/>
    <m/>
    <m/>
    <m/>
    <m/>
    <m/>
    <m/>
    <m/>
    <b v="1"/>
    <m/>
    <m/>
    <s v="No income"/>
    <b v="1"/>
    <m/>
    <m/>
    <m/>
    <m/>
    <m/>
    <m/>
    <m/>
    <m/>
    <m/>
    <m/>
    <m/>
    <m/>
    <m/>
    <m/>
    <n v="800"/>
    <x v="48"/>
    <m/>
    <m/>
    <m/>
    <b v="1"/>
    <m/>
    <m/>
    <m/>
    <m/>
    <m/>
    <m/>
    <m/>
    <m/>
    <m/>
    <m/>
    <m/>
    <m/>
    <m/>
    <s v="Yes"/>
    <s v="Food baskets"/>
    <b v="1"/>
    <m/>
    <m/>
    <m/>
    <m/>
    <m/>
    <m/>
    <m/>
    <s v="No"/>
    <m/>
    <s v="No"/>
    <m/>
    <m/>
    <m/>
    <m/>
    <m/>
    <m/>
    <m/>
    <m/>
    <m/>
    <m/>
    <s v="Participatory (Both wife &amp; Husband)"/>
    <m/>
    <s v="No"/>
    <m/>
    <s v="تقديم مساعدات نقدية للنازحين_x000a_توفير سلل نظافة_x000a_توفير مدارس وتعليم"/>
    <s v="Suggestion boxes SMS/whatsapp"/>
    <m/>
    <b v="1"/>
    <m/>
    <b v="1"/>
    <m/>
    <m/>
    <m/>
    <m/>
    <m/>
    <s v="In-person from staff"/>
    <b v="1"/>
    <m/>
    <m/>
    <m/>
    <m/>
    <m/>
    <m/>
    <m/>
    <s v="لايوجد"/>
    <s v="uuid:771297bd-347f-4f66-bf7e-c1d9d8d6e8a5"/>
    <n v="92474268"/>
    <s v="771297bd-347f-4f66-bf7e-c1d9d8d6e8a5"/>
    <d v="2022-02-10T13:41:04"/>
    <n v="287"/>
    <m/>
    <n v="-1"/>
    <m/>
    <m/>
    <s v="202202091909"/>
    <n v="2119"/>
    <s v="nsenumerator"/>
    <n v="648550"/>
  </r>
  <r>
    <s v="2022-02-10T12:30:47.062+03:00"/>
    <s v="2022-02-10T12:59:02.686+03:00"/>
    <m/>
    <s v="بشار النداف"/>
    <s v="MRFS"/>
    <m/>
    <d v="2022-02-10T00:00:00"/>
    <x v="4"/>
    <s v="All"/>
    <s v="Yes"/>
    <s v="IDP"/>
    <d v="2019-08-05T00:00:00"/>
    <s v="Head of Household"/>
    <m/>
    <x v="1"/>
    <s v="50+"/>
    <s v="Is the Head of household"/>
    <s v="Male"/>
    <s v="No members with a disability"/>
    <b v="1"/>
    <m/>
    <m/>
    <m/>
    <m/>
    <m/>
    <m/>
    <s v="Married"/>
    <s v="Intermediate / preparatory"/>
    <n v="0"/>
    <n v="0"/>
    <n v="0"/>
    <n v="0"/>
    <n v="0"/>
    <n v="3"/>
    <n v="1"/>
    <s v="0"/>
    <s v="4"/>
    <s v="4"/>
    <n v="0"/>
    <n v="0"/>
    <n v="1"/>
    <n v="0"/>
    <n v="1"/>
    <n v="0"/>
    <s v="1"/>
    <s v="1"/>
    <s v="2"/>
    <s v="1"/>
    <s v="0"/>
    <s v="5"/>
    <s v="6"/>
    <n v="6"/>
    <s v="Income / livelihoods"/>
    <m/>
    <s v="Water, sanitation, and hygiene"/>
    <m/>
    <s v="Health"/>
    <m/>
    <s v="Primary Health care unit-outpatient only (PHCU)"/>
    <b v="1"/>
    <m/>
    <m/>
    <m/>
    <m/>
    <m/>
    <m/>
    <m/>
    <m/>
    <n v="15"/>
    <x v="4"/>
    <s v="No"/>
    <m/>
    <m/>
    <m/>
    <m/>
    <m/>
    <m/>
    <m/>
    <m/>
    <m/>
    <m/>
    <m/>
    <m/>
    <m/>
    <m/>
    <m/>
    <m/>
    <m/>
    <m/>
    <m/>
    <m/>
    <m/>
    <m/>
    <m/>
    <m/>
    <m/>
    <m/>
    <m/>
    <m/>
    <s v="Non communicable diseases (NCD) drugs (chronic, cardiac, diabetes, hyper-tension, asthma)"/>
    <b v="0"/>
    <b v="1"/>
    <b v="0"/>
    <b v="0"/>
    <b v="0"/>
    <b v="0"/>
    <b v="0"/>
    <m/>
    <m/>
    <m/>
    <n v="1"/>
    <m/>
    <m/>
    <m/>
    <m/>
    <m/>
    <m/>
    <m/>
    <m/>
    <x v="1"/>
    <s v="Concerned about side-effects of the COVID-19 vaccine"/>
    <m/>
    <m/>
    <b v="1"/>
    <m/>
    <m/>
    <m/>
    <m/>
    <m/>
    <m/>
    <m/>
    <m/>
    <x v="1"/>
    <s v="Hospital for normal delivery"/>
    <m/>
    <m/>
    <m/>
    <m/>
    <m/>
    <b v="1"/>
    <m/>
    <m/>
    <m/>
    <m/>
    <m/>
    <x v="1"/>
    <s v="In person by community workers"/>
    <m/>
    <b v="1"/>
    <m/>
    <m/>
    <m/>
    <m/>
    <m/>
    <m/>
    <m/>
    <s v="No"/>
    <s v="Yes"/>
    <s v="Yes"/>
    <s v="No"/>
    <s v="No"/>
    <s v="No"/>
    <s v="No"/>
    <s v="No"/>
    <s v="No"/>
    <s v="Yes"/>
    <s v="Yes"/>
    <s v="No"/>
    <m/>
    <m/>
    <m/>
    <m/>
    <m/>
    <m/>
    <m/>
    <m/>
    <m/>
    <m/>
    <m/>
    <m/>
    <m/>
    <m/>
    <m/>
    <n v="0"/>
    <x v="1"/>
    <m/>
    <m/>
    <m/>
    <m/>
    <s v="Mood swings"/>
    <m/>
    <m/>
    <m/>
    <m/>
    <m/>
    <m/>
    <m/>
    <m/>
    <b v="1"/>
    <m/>
    <m/>
    <m/>
    <m/>
    <m/>
    <m/>
    <m/>
    <m/>
    <m/>
    <s v="People with chronic health conditions"/>
    <m/>
    <m/>
    <m/>
    <m/>
    <m/>
    <m/>
    <m/>
    <b v="1"/>
    <m/>
    <m/>
    <m/>
    <m/>
    <m/>
    <s v="بسبب الوضع الأقتصادي وغلاء سعر الادوية"/>
    <s v="Smoking Prayer"/>
    <m/>
    <m/>
    <m/>
    <b v="1"/>
    <m/>
    <m/>
    <b v="1"/>
    <m/>
    <m/>
    <m/>
    <m/>
    <m/>
    <s v="Family Friends"/>
    <b v="1"/>
    <b v="1"/>
    <m/>
    <m/>
    <m/>
    <m/>
    <m/>
    <m/>
    <m/>
    <m/>
    <m/>
    <m/>
    <s v="No knowledge of service location Services are unavailable"/>
    <b v="1"/>
    <b v="1"/>
    <m/>
    <m/>
    <m/>
    <m/>
    <m/>
    <m/>
    <m/>
    <x v="1"/>
    <m/>
    <s v="Food aid / food distributions"/>
    <b v="1"/>
    <m/>
    <m/>
    <m/>
    <m/>
    <m/>
    <m/>
    <m/>
    <m/>
    <m/>
    <m/>
    <m/>
    <m/>
    <m/>
    <x v="2"/>
    <s v="Family member Friend"/>
    <b v="1"/>
    <m/>
    <m/>
    <m/>
    <b v="1"/>
    <m/>
    <m/>
    <m/>
    <m/>
    <m/>
    <m/>
    <s v="Family member Friend"/>
    <b v="1"/>
    <m/>
    <m/>
    <m/>
    <b v="1"/>
    <m/>
    <m/>
    <m/>
    <m/>
    <m/>
    <s v="Don't Know"/>
    <m/>
    <m/>
    <m/>
    <m/>
    <m/>
    <m/>
    <m/>
    <b v="1"/>
    <m/>
    <m/>
    <m/>
    <m/>
    <m/>
    <m/>
    <m/>
    <m/>
    <m/>
    <m/>
    <s v="Fear of being identified as survivors"/>
    <b v="1"/>
    <m/>
    <m/>
    <m/>
    <m/>
    <m/>
    <m/>
    <m/>
    <m/>
    <s v="Kidnapping Being orphaned Dropout of school"/>
    <b v="1"/>
    <m/>
    <m/>
    <m/>
    <m/>
    <m/>
    <b v="1"/>
    <m/>
    <m/>
    <m/>
    <m/>
    <m/>
    <b v="1"/>
    <m/>
    <m/>
    <m/>
    <s v="Relatives Peer groups (e.g. friends)"/>
    <b v="1"/>
    <m/>
    <m/>
    <m/>
    <m/>
    <m/>
    <b v="1"/>
    <m/>
    <m/>
    <m/>
    <m/>
    <m/>
    <m/>
    <m/>
    <m/>
    <s v="Quraan"/>
    <m/>
    <b v="1"/>
    <m/>
    <m/>
    <m/>
    <m/>
    <m/>
    <m/>
    <m/>
    <m/>
    <m/>
    <s v="Lack of awareness"/>
    <b v="1"/>
    <m/>
    <m/>
    <m/>
    <m/>
    <m/>
    <m/>
    <m/>
    <m/>
    <m/>
    <s v="Yes"/>
    <m/>
    <s v="No"/>
    <m/>
    <s v="Entertainement activities Awareness / educational activities / psychosocial support"/>
    <m/>
    <m/>
    <m/>
    <m/>
    <b v="1"/>
    <b v="1"/>
    <m/>
    <m/>
    <m/>
    <m/>
    <m/>
    <s v="Children who have been associated with fighting forces Orphans living in the community"/>
    <m/>
    <m/>
    <b v="1"/>
    <m/>
    <m/>
    <b v="1"/>
    <m/>
    <m/>
    <m/>
    <m/>
    <s v="No income"/>
    <b v="1"/>
    <m/>
    <m/>
    <m/>
    <m/>
    <m/>
    <m/>
    <m/>
    <m/>
    <m/>
    <m/>
    <m/>
    <m/>
    <m/>
    <m/>
    <n v="800"/>
    <x v="1"/>
    <m/>
    <m/>
    <m/>
    <m/>
    <b v="1"/>
    <m/>
    <m/>
    <m/>
    <m/>
    <m/>
    <m/>
    <m/>
    <m/>
    <m/>
    <m/>
    <m/>
    <m/>
    <s v="Yes"/>
    <s v="Food baskets"/>
    <b v="1"/>
    <m/>
    <m/>
    <m/>
    <m/>
    <m/>
    <m/>
    <m/>
    <s v="No"/>
    <m/>
    <s v="No"/>
    <m/>
    <m/>
    <m/>
    <m/>
    <m/>
    <m/>
    <m/>
    <m/>
    <m/>
    <m/>
    <s v="Participatory (Both wife &amp; Husband)"/>
    <m/>
    <s v="No"/>
    <m/>
    <s v="تأمين صرف صحي_x000a_فرش الطرقات _x000a_تامين حاويات قمامة"/>
    <s v="Suggestion boxes"/>
    <m/>
    <b v="1"/>
    <m/>
    <m/>
    <m/>
    <m/>
    <m/>
    <m/>
    <m/>
    <s v="In-person from staff"/>
    <b v="1"/>
    <m/>
    <m/>
    <m/>
    <m/>
    <m/>
    <m/>
    <m/>
    <s v="لايوجد"/>
    <s v="uuid:0b9d0b2d-572c-446a-9d5d-1e09765309a2"/>
    <n v="92474269"/>
    <s v="0b9d0b2d-572c-446a-9d5d-1e09765309a2"/>
    <d v="2022-02-10T13:41:04"/>
    <n v="288"/>
    <m/>
    <n v="-1"/>
    <m/>
    <m/>
    <s v="202202091909"/>
    <n v="1695"/>
    <s v="nsenumerator"/>
    <n v="648550"/>
  </r>
  <r>
    <s v="2022-02-10T13:39:55.523+03:00"/>
    <s v="2022-02-10T14:09:20.857+03:00"/>
    <m/>
    <s v="بشار النداف"/>
    <s v="MRFS"/>
    <m/>
    <d v="2022-02-10T00:00:00"/>
    <x v="4"/>
    <s v="All"/>
    <s v="Yes"/>
    <s v="IDP"/>
    <d v="2013-03-29T00:00:00"/>
    <s v="Head of Household"/>
    <m/>
    <x v="1"/>
    <s v="40-49"/>
    <s v="Is the Head of household"/>
    <s v="Male"/>
    <s v="No members with a disability"/>
    <b v="1"/>
    <m/>
    <m/>
    <m/>
    <m/>
    <m/>
    <m/>
    <s v="Married"/>
    <s v="University"/>
    <n v="1"/>
    <n v="0"/>
    <n v="0"/>
    <n v="1"/>
    <n v="0"/>
    <n v="1"/>
    <n v="0"/>
    <s v="1"/>
    <s v="1"/>
    <s v="2"/>
    <n v="0"/>
    <n v="1"/>
    <n v="1"/>
    <n v="1"/>
    <n v="1"/>
    <n v="0"/>
    <s v="3"/>
    <s v="1"/>
    <s v="4"/>
    <s v="4"/>
    <s v="1"/>
    <s v="2"/>
    <s v="6"/>
    <n v="6"/>
    <s v="Shelter / housing"/>
    <m/>
    <s v="Water, sanitation, and hygiene"/>
    <m/>
    <s v="Health"/>
    <m/>
    <s v="Primary Health care unit-outpatient only (PHCU) Hospital"/>
    <b v="1"/>
    <m/>
    <b v="1"/>
    <m/>
    <m/>
    <m/>
    <m/>
    <m/>
    <m/>
    <n v="20"/>
    <x v="2"/>
    <s v="Yes"/>
    <s v="There are no significant difficulties"/>
    <b v="0"/>
    <b v="0"/>
    <b v="0"/>
    <b v="0"/>
    <b v="0"/>
    <b v="0"/>
    <b v="0"/>
    <b v="1"/>
    <b v="0"/>
    <b v="0"/>
    <m/>
    <s v="Treatment was provided but did not improve"/>
    <b v="0"/>
    <b v="0"/>
    <b v="0"/>
    <b v="0"/>
    <b v="0"/>
    <b v="0"/>
    <b v="0"/>
    <b v="0"/>
    <b v="0"/>
    <b v="0"/>
    <b v="0"/>
    <b v="1"/>
    <b v="0"/>
    <b v="0"/>
    <m/>
    <s v="Non communicable diseases (NCD) drugs (chronic, cardiac, diabetes, hyper-tension, asthma)"/>
    <b v="0"/>
    <b v="1"/>
    <b v="0"/>
    <b v="0"/>
    <b v="0"/>
    <b v="0"/>
    <b v="0"/>
    <m/>
    <m/>
    <n v="1"/>
    <m/>
    <m/>
    <m/>
    <m/>
    <m/>
    <m/>
    <m/>
    <m/>
    <m/>
    <x v="2"/>
    <m/>
    <m/>
    <m/>
    <m/>
    <m/>
    <m/>
    <m/>
    <m/>
    <m/>
    <m/>
    <m/>
    <m/>
    <x v="1"/>
    <s v="Hospital for surgery/ C-section"/>
    <m/>
    <m/>
    <m/>
    <m/>
    <m/>
    <m/>
    <b v="1"/>
    <m/>
    <m/>
    <m/>
    <m/>
    <x v="1"/>
    <s v="In person by community workers"/>
    <m/>
    <b v="1"/>
    <m/>
    <m/>
    <m/>
    <m/>
    <m/>
    <m/>
    <m/>
    <s v="No"/>
    <s v="No"/>
    <s v="Yes"/>
    <s v="No"/>
    <s v="Yes"/>
    <s v="No"/>
    <s v="No"/>
    <s v="No"/>
    <s v="No"/>
    <s v="Yes"/>
    <s v="Yes"/>
    <s v="No"/>
    <m/>
    <s v="No"/>
    <s v="No"/>
    <s v="Yes"/>
    <s v="No"/>
    <s v="No"/>
    <s v="Yes"/>
    <s v="No"/>
    <s v="No"/>
    <s v="No"/>
    <s v="Yes"/>
    <s v="No"/>
    <s v="No"/>
    <s v="No"/>
    <s v="Yes"/>
    <n v="4"/>
    <x v="1"/>
    <n v="2"/>
    <s v="2"/>
    <n v="1"/>
    <s v="1"/>
    <s v="No problems"/>
    <m/>
    <m/>
    <m/>
    <m/>
    <m/>
    <m/>
    <m/>
    <m/>
    <m/>
    <m/>
    <m/>
    <m/>
    <m/>
    <m/>
    <m/>
    <m/>
    <b v="1"/>
    <m/>
    <m/>
    <m/>
    <m/>
    <m/>
    <m/>
    <m/>
    <m/>
    <m/>
    <m/>
    <m/>
    <m/>
    <m/>
    <m/>
    <m/>
    <m/>
    <m/>
    <m/>
    <m/>
    <m/>
    <m/>
    <m/>
    <m/>
    <m/>
    <m/>
    <m/>
    <m/>
    <m/>
    <m/>
    <s v="Family Friends"/>
    <b v="1"/>
    <b v="1"/>
    <m/>
    <m/>
    <m/>
    <m/>
    <m/>
    <m/>
    <m/>
    <m/>
    <m/>
    <m/>
    <s v="Don't Know"/>
    <m/>
    <m/>
    <m/>
    <m/>
    <m/>
    <m/>
    <m/>
    <b v="1"/>
    <m/>
    <x v="1"/>
    <m/>
    <s v="Food aid / food distributions"/>
    <b v="1"/>
    <m/>
    <m/>
    <m/>
    <m/>
    <m/>
    <m/>
    <m/>
    <m/>
    <m/>
    <m/>
    <m/>
    <m/>
    <m/>
    <x v="1"/>
    <s v="Friend"/>
    <m/>
    <m/>
    <m/>
    <m/>
    <b v="1"/>
    <m/>
    <m/>
    <m/>
    <m/>
    <m/>
    <m/>
    <s v="Friend"/>
    <m/>
    <m/>
    <m/>
    <m/>
    <b v="1"/>
    <m/>
    <m/>
    <m/>
    <m/>
    <m/>
    <s v="Don't Know"/>
    <m/>
    <m/>
    <m/>
    <m/>
    <m/>
    <m/>
    <m/>
    <b v="1"/>
    <m/>
    <m/>
    <m/>
    <m/>
    <m/>
    <m/>
    <m/>
    <m/>
    <m/>
    <m/>
    <s v="Don't Know"/>
    <m/>
    <m/>
    <m/>
    <m/>
    <m/>
    <m/>
    <m/>
    <b v="1"/>
    <m/>
    <s v="Kidnapping Dropout of school"/>
    <b v="1"/>
    <m/>
    <m/>
    <m/>
    <m/>
    <m/>
    <m/>
    <m/>
    <m/>
    <m/>
    <m/>
    <m/>
    <b v="1"/>
    <m/>
    <m/>
    <m/>
    <s v="Parents"/>
    <m/>
    <m/>
    <m/>
    <m/>
    <m/>
    <b v="1"/>
    <m/>
    <m/>
    <m/>
    <m/>
    <m/>
    <m/>
    <m/>
    <m/>
    <m/>
    <s v="Quraan"/>
    <m/>
    <b v="1"/>
    <m/>
    <m/>
    <m/>
    <m/>
    <m/>
    <m/>
    <m/>
    <m/>
    <m/>
    <s v="No services"/>
    <m/>
    <m/>
    <m/>
    <m/>
    <m/>
    <b v="1"/>
    <m/>
    <m/>
    <m/>
    <m/>
    <s v="Yes"/>
    <m/>
    <s v="No"/>
    <m/>
    <s v="Entertainement activities"/>
    <m/>
    <m/>
    <m/>
    <m/>
    <m/>
    <b v="1"/>
    <m/>
    <m/>
    <m/>
    <m/>
    <m/>
    <s v="Children who have been associated with fighting forces"/>
    <m/>
    <m/>
    <m/>
    <m/>
    <m/>
    <b v="1"/>
    <m/>
    <m/>
    <m/>
    <m/>
    <s v="Salaried work"/>
    <m/>
    <m/>
    <m/>
    <m/>
    <m/>
    <b v="1"/>
    <m/>
    <m/>
    <m/>
    <m/>
    <m/>
    <m/>
    <m/>
    <m/>
    <n v="1000"/>
    <n v="2000"/>
    <x v="3"/>
    <b v="1"/>
    <m/>
    <m/>
    <m/>
    <m/>
    <m/>
    <m/>
    <m/>
    <m/>
    <m/>
    <m/>
    <m/>
    <m/>
    <m/>
    <m/>
    <m/>
    <m/>
    <s v="Yes"/>
    <s v="Food baskets"/>
    <b v="1"/>
    <m/>
    <m/>
    <m/>
    <m/>
    <m/>
    <m/>
    <m/>
    <s v="No"/>
    <m/>
    <s v="No"/>
    <m/>
    <m/>
    <m/>
    <m/>
    <m/>
    <m/>
    <m/>
    <m/>
    <m/>
    <m/>
    <s v="Participatory (Both wife &amp; Husband)"/>
    <m/>
    <s v="No"/>
    <m/>
    <s v="تأمين صرف صحي للقطاع_x000a_توفير مدارس قريية للتعليم_x000a_مساعدات نقدية"/>
    <s v="Suggestion boxes"/>
    <m/>
    <b v="1"/>
    <m/>
    <m/>
    <m/>
    <m/>
    <m/>
    <m/>
    <m/>
    <s v="In-person from staff"/>
    <b v="1"/>
    <m/>
    <m/>
    <m/>
    <m/>
    <m/>
    <m/>
    <m/>
    <s v="لايوجد"/>
    <s v="uuid:45a7b624-333d-4d4f-97ba-cf97b2f6c603"/>
    <n v="92474270"/>
    <s v="45a7b624-333d-4d4f-97ba-cf97b2f6c603"/>
    <d v="2022-02-10T13:41:05"/>
    <n v="289"/>
    <m/>
    <n v="-1"/>
    <m/>
    <m/>
    <s v="202202091909"/>
    <n v="1765"/>
    <s v="nsenumerator"/>
    <n v="648550"/>
  </r>
  <r>
    <s v="2022-02-10T15:16:53.092+03:00"/>
    <s v="2022-02-10T16:00:41.962+03:00"/>
    <m/>
    <s v="بشار النداف"/>
    <s v="MRFS"/>
    <m/>
    <d v="2022-02-10T00:00:00"/>
    <x v="4"/>
    <s v="All"/>
    <s v="Yes"/>
    <s v="IDP"/>
    <d v="2017-05-10T00:00:00"/>
    <s v="Head of Household"/>
    <m/>
    <x v="0"/>
    <s v="18-29"/>
    <s v="Wife/Husband"/>
    <s v="Male"/>
    <s v="Yes PWD, has difficulty walking or climbing steps"/>
    <m/>
    <m/>
    <m/>
    <b v="1"/>
    <m/>
    <m/>
    <m/>
    <s v="Married"/>
    <s v="Primary"/>
    <n v="0"/>
    <n v="0"/>
    <n v="0"/>
    <n v="2"/>
    <n v="0"/>
    <n v="1"/>
    <n v="0"/>
    <s v="2"/>
    <s v="1"/>
    <s v="3"/>
    <n v="0"/>
    <n v="2"/>
    <n v="1"/>
    <n v="0"/>
    <n v="1"/>
    <n v="0"/>
    <s v="3"/>
    <s v="1"/>
    <s v="4"/>
    <s v="5"/>
    <s v="2"/>
    <s v="2"/>
    <s v="7"/>
    <n v="7"/>
    <s v="Shelter / housing"/>
    <m/>
    <s v="Income / livelihoods"/>
    <m/>
    <s v="Food and basic needs"/>
    <m/>
    <s v="Primary Health care unit-outpatient only (PHCU)"/>
    <b v="1"/>
    <m/>
    <m/>
    <m/>
    <m/>
    <m/>
    <m/>
    <m/>
    <m/>
    <n v="2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Reproductive health medicines"/>
    <b v="0"/>
    <b v="0"/>
    <b v="1"/>
    <b v="1"/>
    <b v="0"/>
    <b v="0"/>
    <b v="0"/>
    <m/>
    <m/>
    <n v="1"/>
    <m/>
    <m/>
    <m/>
    <m/>
    <m/>
    <m/>
    <m/>
    <m/>
    <m/>
    <x v="2"/>
    <m/>
    <m/>
    <m/>
    <m/>
    <m/>
    <m/>
    <m/>
    <m/>
    <m/>
    <m/>
    <m/>
    <m/>
    <x v="1"/>
    <s v="Hospital for normal delivery"/>
    <m/>
    <m/>
    <m/>
    <m/>
    <m/>
    <b v="1"/>
    <m/>
    <m/>
    <m/>
    <m/>
    <m/>
    <x v="1"/>
    <s v="In person at health centers In person by community workers"/>
    <b v="1"/>
    <b v="1"/>
    <m/>
    <m/>
    <m/>
    <m/>
    <m/>
    <m/>
    <m/>
    <s v="No"/>
    <s v="Yes"/>
    <s v="No"/>
    <s v="No"/>
    <s v="No"/>
    <s v="No"/>
    <s v="No"/>
    <s v="No"/>
    <s v="No"/>
    <s v="Yes"/>
    <s v="Yes"/>
    <s v="No"/>
    <m/>
    <s v="No"/>
    <s v="No"/>
    <s v="No"/>
    <s v="No"/>
    <s v="No"/>
    <s v="No"/>
    <s v="No"/>
    <s v="No"/>
    <s v="No"/>
    <s v="Yes"/>
    <s v="No"/>
    <s v="No"/>
    <s v="No"/>
    <s v="No"/>
    <n v="1"/>
    <x v="1"/>
    <n v="2"/>
    <s v="2"/>
    <m/>
    <m/>
    <s v="Hopelessness"/>
    <m/>
    <m/>
    <b v="1"/>
    <m/>
    <m/>
    <m/>
    <m/>
    <m/>
    <m/>
    <m/>
    <m/>
    <m/>
    <m/>
    <m/>
    <m/>
    <m/>
    <m/>
    <m/>
    <s v="Displaced people Persons with Physical Disabilities"/>
    <m/>
    <m/>
    <m/>
    <b v="1"/>
    <m/>
    <b v="1"/>
    <m/>
    <m/>
    <m/>
    <m/>
    <m/>
    <m/>
    <m/>
    <s v="لايمارسون حياتهم الطبيعية والفقر "/>
    <s v="Speaking to a family member"/>
    <b v="1"/>
    <m/>
    <m/>
    <m/>
    <m/>
    <m/>
    <m/>
    <m/>
    <m/>
    <m/>
    <m/>
    <m/>
    <s v="Family"/>
    <b v="1"/>
    <m/>
    <m/>
    <m/>
    <m/>
    <m/>
    <m/>
    <m/>
    <m/>
    <m/>
    <m/>
    <m/>
    <s v="No knowledge of service location"/>
    <b v="1"/>
    <m/>
    <m/>
    <m/>
    <m/>
    <m/>
    <m/>
    <m/>
    <m/>
    <x v="2"/>
    <s v="لا اصدق هذا البرنامج"/>
    <s v="Food aid / food distributions Health care (including reproductive health)"/>
    <b v="1"/>
    <m/>
    <m/>
    <b v="1"/>
    <m/>
    <m/>
    <m/>
    <m/>
    <m/>
    <m/>
    <m/>
    <m/>
    <m/>
    <m/>
    <x v="2"/>
    <s v="Family member"/>
    <b v="1"/>
    <m/>
    <m/>
    <m/>
    <m/>
    <m/>
    <m/>
    <m/>
    <m/>
    <m/>
    <m/>
    <s v="Don't Know"/>
    <m/>
    <m/>
    <m/>
    <m/>
    <m/>
    <m/>
    <m/>
    <m/>
    <b v="1"/>
    <m/>
    <s v="Don't Know"/>
    <m/>
    <m/>
    <m/>
    <m/>
    <m/>
    <m/>
    <m/>
    <b v="1"/>
    <m/>
    <m/>
    <m/>
    <m/>
    <m/>
    <m/>
    <m/>
    <m/>
    <m/>
    <m/>
    <s v="Fear of being identified as survivors"/>
    <b v="1"/>
    <m/>
    <m/>
    <m/>
    <m/>
    <m/>
    <m/>
    <m/>
    <m/>
    <s v="Exploitation Dropout of school"/>
    <m/>
    <m/>
    <m/>
    <m/>
    <m/>
    <m/>
    <m/>
    <m/>
    <m/>
    <m/>
    <m/>
    <b v="1"/>
    <b v="1"/>
    <m/>
    <m/>
    <m/>
    <s v="Parents Relatives"/>
    <m/>
    <m/>
    <m/>
    <m/>
    <m/>
    <b v="1"/>
    <b v="1"/>
    <m/>
    <m/>
    <m/>
    <m/>
    <m/>
    <m/>
    <m/>
    <m/>
    <s v="None"/>
    <m/>
    <m/>
    <m/>
    <m/>
    <m/>
    <m/>
    <m/>
    <m/>
    <b v="1"/>
    <m/>
    <m/>
    <s v="No services"/>
    <m/>
    <m/>
    <m/>
    <m/>
    <m/>
    <b v="1"/>
    <m/>
    <m/>
    <m/>
    <m/>
    <s v="No"/>
    <s v="عدم توفر المدارس "/>
    <s v="No"/>
    <m/>
    <s v="Entertainement activities Quraan"/>
    <m/>
    <b v="1"/>
    <m/>
    <m/>
    <m/>
    <b v="1"/>
    <m/>
    <m/>
    <m/>
    <m/>
    <m/>
    <s v="I don't know"/>
    <m/>
    <m/>
    <m/>
    <m/>
    <m/>
    <m/>
    <m/>
    <b v="1"/>
    <m/>
    <m/>
    <s v="No income"/>
    <b v="1"/>
    <m/>
    <m/>
    <m/>
    <m/>
    <m/>
    <m/>
    <m/>
    <m/>
    <m/>
    <m/>
    <m/>
    <m/>
    <m/>
    <m/>
    <n v="700"/>
    <x v="27"/>
    <m/>
    <m/>
    <m/>
    <m/>
    <m/>
    <b v="1"/>
    <m/>
    <m/>
    <m/>
    <m/>
    <m/>
    <m/>
    <m/>
    <m/>
    <m/>
    <m/>
    <m/>
    <s v="Yes"/>
    <s v="Food baskets"/>
    <b v="1"/>
    <m/>
    <m/>
    <m/>
    <m/>
    <m/>
    <m/>
    <m/>
    <s v="No"/>
    <m/>
    <s v="No"/>
    <m/>
    <m/>
    <m/>
    <m/>
    <m/>
    <m/>
    <m/>
    <m/>
    <m/>
    <m/>
    <s v="Decided by men / husband only"/>
    <m/>
    <s v="No"/>
    <m/>
    <s v="تأمين مأوى _x000a_مساعدات نقدية وتدفئة_x000a_تأمين نقطة طبية قريبة للمخيم"/>
    <s v="Don't Know"/>
    <m/>
    <m/>
    <m/>
    <m/>
    <m/>
    <m/>
    <m/>
    <b v="1"/>
    <m/>
    <s v="In-person from staff"/>
    <b v="1"/>
    <m/>
    <m/>
    <m/>
    <m/>
    <m/>
    <m/>
    <m/>
    <s v="لايوجد"/>
    <s v="uuid:5b4e3c80-8dee-4e76-89fa-bc6eba8c5ab8"/>
    <n v="92474271"/>
    <s v="5b4e3c80-8dee-4e76-89fa-bc6eba8c5ab8"/>
    <d v="2022-02-10T13:41:06"/>
    <n v="290"/>
    <m/>
    <n v="-1"/>
    <m/>
    <m/>
    <s v="202202091909"/>
    <n v="2628"/>
    <s v="nsenumerator"/>
    <n v="648550"/>
  </r>
  <r>
    <s v="2022-02-10T10:43:24.665+02:00"/>
    <s v="2022-02-10T11:16:10.333+02:00"/>
    <m/>
    <s v="وليدة العبسي "/>
    <s v="MRFS"/>
    <m/>
    <d v="2022-02-10T00:00:00"/>
    <x v="10"/>
    <s v="All"/>
    <s v="Yes"/>
    <s v="IDP"/>
    <d v="2020-08-07T00:00:00"/>
    <s v="Primary Caregiver of children &lt;18 years"/>
    <m/>
    <x v="0"/>
    <s v="40-49"/>
    <s v="Wife/Husband"/>
    <s v="Male"/>
    <s v="No members with a disability"/>
    <b v="1"/>
    <m/>
    <m/>
    <m/>
    <m/>
    <m/>
    <m/>
    <s v="Married"/>
    <s v="University"/>
    <n v="0"/>
    <n v="0"/>
    <n v="0"/>
    <n v="2"/>
    <n v="1"/>
    <n v="2"/>
    <n v="1"/>
    <s v="3"/>
    <s v="3"/>
    <s v="6"/>
    <n v="0"/>
    <n v="0"/>
    <n v="0"/>
    <n v="2"/>
    <n v="1"/>
    <n v="0"/>
    <s v="2"/>
    <s v="1"/>
    <s v="3"/>
    <s v="5"/>
    <s v="0"/>
    <s v="4"/>
    <s v="9"/>
    <n v="9"/>
    <s v="Shelter / housing"/>
    <m/>
    <s v="Income / livelihoods"/>
    <m/>
    <s v="Food and basic needs"/>
    <m/>
    <s v="Primary Health care Centre (PHCC)-outpatient,inpatient + maternity Hospital"/>
    <m/>
    <b v="1"/>
    <b v="1"/>
    <m/>
    <m/>
    <m/>
    <m/>
    <m/>
    <m/>
    <n v="15"/>
    <x v="5"/>
    <s v="No"/>
    <m/>
    <m/>
    <m/>
    <m/>
    <m/>
    <m/>
    <m/>
    <m/>
    <m/>
    <m/>
    <m/>
    <m/>
    <m/>
    <m/>
    <m/>
    <m/>
    <m/>
    <m/>
    <m/>
    <m/>
    <m/>
    <m/>
    <m/>
    <m/>
    <m/>
    <m/>
    <m/>
    <m/>
    <s v="Non communicable diseases (NCD) drugs (chronic, cardiac, diabetes, hyper-tension, asthma) Antibiotic"/>
    <b v="0"/>
    <b v="1"/>
    <b v="0"/>
    <b v="0"/>
    <b v="1"/>
    <b v="0"/>
    <b v="0"/>
    <m/>
    <m/>
    <m/>
    <m/>
    <m/>
    <m/>
    <n v="1"/>
    <n v="1"/>
    <m/>
    <m/>
    <m/>
    <m/>
    <x v="1"/>
    <s v="Concerned about side-effects of the COVID-19 vaccine Not concerned about getting infected with COVID-19 Uncertain if the COVID-19 vaccine will be effective"/>
    <b v="1"/>
    <b v="1"/>
    <b v="1"/>
    <m/>
    <m/>
    <m/>
    <m/>
    <m/>
    <m/>
    <m/>
    <m/>
    <x v="1"/>
    <s v="Hospital for normal delivery Hospital for surgery/ C-section"/>
    <m/>
    <m/>
    <m/>
    <m/>
    <m/>
    <b v="1"/>
    <b v="1"/>
    <m/>
    <m/>
    <m/>
    <m/>
    <x v="1"/>
    <s v="In person by community workers"/>
    <m/>
    <b v="1"/>
    <m/>
    <m/>
    <m/>
    <m/>
    <m/>
    <m/>
    <m/>
    <s v="Yes"/>
    <s v="No"/>
    <s v="Yes"/>
    <s v="No"/>
    <s v="No"/>
    <s v="No"/>
    <s v="Yes"/>
    <s v="No"/>
    <s v="No"/>
    <s v="Yes"/>
    <s v="Yes"/>
    <s v="No"/>
    <m/>
    <m/>
    <m/>
    <m/>
    <m/>
    <m/>
    <m/>
    <m/>
    <m/>
    <m/>
    <m/>
    <m/>
    <m/>
    <m/>
    <m/>
    <n v="0"/>
    <x v="1"/>
    <m/>
    <m/>
    <m/>
    <m/>
    <s v="Fear Inability to carry out work or daily tasks Anxiety Sadness Changes in Appetite Economic Family conflict"/>
    <b v="1"/>
    <m/>
    <m/>
    <b v="1"/>
    <b v="1"/>
    <b v="1"/>
    <m/>
    <m/>
    <m/>
    <b v="1"/>
    <m/>
    <b v="1"/>
    <b v="1"/>
    <m/>
    <m/>
    <m/>
    <m/>
    <m/>
    <s v="Children Adult Women"/>
    <b v="1"/>
    <m/>
    <b v="1"/>
    <m/>
    <m/>
    <m/>
    <m/>
    <m/>
    <m/>
    <m/>
    <m/>
    <m/>
    <m/>
    <s v="لأنهم عاطفيون اكثر شيء "/>
    <s v="Withdrawal/Isolation"/>
    <m/>
    <m/>
    <m/>
    <m/>
    <m/>
    <m/>
    <m/>
    <m/>
    <b v="1"/>
    <m/>
    <m/>
    <m/>
    <s v="Friends Family"/>
    <b v="1"/>
    <b v="1"/>
    <m/>
    <m/>
    <m/>
    <m/>
    <m/>
    <m/>
    <m/>
    <m/>
    <m/>
    <m/>
    <s v="No knowledge of service location Expenses/costs Distance/transportation"/>
    <b v="1"/>
    <m/>
    <b v="1"/>
    <b v="1"/>
    <m/>
    <m/>
    <m/>
    <m/>
    <m/>
    <x v="0"/>
    <m/>
    <s v="Education Health care (including reproductive health)"/>
    <m/>
    <m/>
    <m/>
    <b v="1"/>
    <m/>
    <b v="1"/>
    <m/>
    <m/>
    <m/>
    <m/>
    <m/>
    <m/>
    <m/>
    <m/>
    <x v="1"/>
    <s v="Family member Friend"/>
    <b v="1"/>
    <m/>
    <m/>
    <m/>
    <b v="1"/>
    <m/>
    <m/>
    <m/>
    <m/>
    <m/>
    <m/>
    <s v="Family member"/>
    <b v="1"/>
    <m/>
    <m/>
    <m/>
    <m/>
    <m/>
    <m/>
    <m/>
    <m/>
    <m/>
    <s v="Don't Know"/>
    <m/>
    <m/>
    <m/>
    <m/>
    <m/>
    <m/>
    <m/>
    <b v="1"/>
    <m/>
    <m/>
    <m/>
    <m/>
    <m/>
    <m/>
    <m/>
    <m/>
    <m/>
    <m/>
    <s v="No availability of confidential support Fear of being identified as survivors"/>
    <b v="1"/>
    <m/>
    <m/>
    <b v="1"/>
    <m/>
    <m/>
    <m/>
    <m/>
    <m/>
    <s v="Child headed household Dropout of school"/>
    <m/>
    <m/>
    <m/>
    <m/>
    <m/>
    <m/>
    <m/>
    <m/>
    <b v="1"/>
    <m/>
    <m/>
    <m/>
    <b v="1"/>
    <m/>
    <m/>
    <m/>
    <s v="Parents"/>
    <m/>
    <m/>
    <m/>
    <m/>
    <m/>
    <b v="1"/>
    <m/>
    <m/>
    <m/>
    <m/>
    <m/>
    <m/>
    <m/>
    <m/>
    <m/>
    <s v="Quraan Sport activity Painting / re-creational activity Entertainement activities"/>
    <b v="1"/>
    <b v="1"/>
    <m/>
    <b v="1"/>
    <m/>
    <b v="1"/>
    <m/>
    <m/>
    <m/>
    <m/>
    <m/>
    <s v="No barriers"/>
    <m/>
    <m/>
    <m/>
    <m/>
    <m/>
    <m/>
    <m/>
    <m/>
    <b v="1"/>
    <m/>
    <s v="Yes"/>
    <m/>
    <s v="No"/>
    <m/>
    <s v="Quraan Hand crafts Painting / re-creational activity Entertainement activities Awareness / educational activities / psychosocial support"/>
    <m/>
    <b v="1"/>
    <b v="1"/>
    <b v="1"/>
    <b v="1"/>
    <b v="1"/>
    <m/>
    <m/>
    <m/>
    <m/>
    <m/>
    <s v="No, none of these"/>
    <m/>
    <m/>
    <m/>
    <m/>
    <m/>
    <m/>
    <m/>
    <m/>
    <b v="1"/>
    <m/>
    <s v="Casual labor"/>
    <m/>
    <m/>
    <m/>
    <b v="1"/>
    <m/>
    <m/>
    <m/>
    <m/>
    <m/>
    <m/>
    <m/>
    <m/>
    <m/>
    <m/>
    <n v="3000"/>
    <n v="6000"/>
    <x v="1"/>
    <m/>
    <m/>
    <m/>
    <m/>
    <b v="1"/>
    <m/>
    <m/>
    <m/>
    <m/>
    <m/>
    <m/>
    <m/>
    <m/>
    <m/>
    <m/>
    <m/>
    <m/>
    <s v="No"/>
    <m/>
    <m/>
    <m/>
    <m/>
    <m/>
    <m/>
    <m/>
    <m/>
    <m/>
    <s v="No"/>
    <m/>
    <s v="No"/>
    <m/>
    <m/>
    <m/>
    <m/>
    <m/>
    <m/>
    <m/>
    <m/>
    <m/>
    <m/>
    <s v="Participatory (Both wife &amp; Husband)"/>
    <m/>
    <s v="No"/>
    <m/>
    <s v="مأوى _x000a_الدخل قسائم نقدية _x000a_سلل غذائية "/>
    <s v="Hotline/phone In-person to MRFS/partner staff"/>
    <b v="1"/>
    <m/>
    <b v="1"/>
    <m/>
    <m/>
    <m/>
    <m/>
    <m/>
    <m/>
    <s v="In-person from staff"/>
    <b v="1"/>
    <m/>
    <m/>
    <m/>
    <m/>
    <m/>
    <m/>
    <m/>
    <s v="لايوجد"/>
    <s v="uuid:f36d9cca-4b71-4bec-9545-ecce7ee5b227"/>
    <n v="92474283"/>
    <s v="f36d9cca-4b71-4bec-9545-ecce7ee5b227"/>
    <d v="2022-02-10T13:41:40"/>
    <n v="291"/>
    <m/>
    <n v="-1"/>
    <m/>
    <m/>
    <s v="202202091909"/>
    <n v="1966"/>
    <s v="nsenumerator"/>
    <n v="648550"/>
  </r>
  <r>
    <s v="2022-02-10T11:49:33.874+02:00"/>
    <s v="2022-02-10T12:15:42.862+02:00"/>
    <m/>
    <s v="وليدة العبسي "/>
    <s v="MRFS"/>
    <m/>
    <d v="2022-02-10T00:00:00"/>
    <x v="10"/>
    <s v="All"/>
    <s v="Yes"/>
    <s v="IDP"/>
    <d v="2019-01-10T00:00:00"/>
    <s v="Head of Household"/>
    <m/>
    <x v="1"/>
    <s v="40-49"/>
    <s v="Is the Head of household"/>
    <s v="Male"/>
    <s v="No members with a disability"/>
    <b v="1"/>
    <m/>
    <m/>
    <m/>
    <m/>
    <m/>
    <m/>
    <s v="Married"/>
    <s v="Intermediate / preparatory"/>
    <n v="0"/>
    <n v="0"/>
    <n v="0"/>
    <n v="0"/>
    <n v="0"/>
    <n v="1"/>
    <n v="0"/>
    <s v="0"/>
    <s v="1"/>
    <s v="1"/>
    <n v="0"/>
    <n v="0"/>
    <n v="0"/>
    <n v="0"/>
    <n v="1"/>
    <n v="0"/>
    <s v="0"/>
    <s v="1"/>
    <s v="1"/>
    <s v="0"/>
    <s v="0"/>
    <s v="2"/>
    <s v="2"/>
    <n v="2"/>
    <s v="Income / livelihoods"/>
    <m/>
    <s v="Shelter / housing"/>
    <m/>
    <s v="Food and basic needs"/>
    <m/>
    <s v="Primary Health care unit-outpatient only (PHCU)"/>
    <b v="1"/>
    <m/>
    <m/>
    <m/>
    <m/>
    <m/>
    <m/>
    <m/>
    <m/>
    <n v="5"/>
    <x v="2"/>
    <s v="No"/>
    <m/>
    <m/>
    <m/>
    <m/>
    <m/>
    <m/>
    <m/>
    <m/>
    <m/>
    <m/>
    <m/>
    <m/>
    <m/>
    <m/>
    <m/>
    <m/>
    <m/>
    <m/>
    <m/>
    <m/>
    <m/>
    <m/>
    <m/>
    <m/>
    <m/>
    <m/>
    <m/>
    <m/>
    <s v="Non communicable diseases (NCD) drugs (chronic, cardiac, diabetes, hyper-tension, asthma) Reproductive health medicines"/>
    <b v="0"/>
    <b v="1"/>
    <b v="0"/>
    <b v="1"/>
    <b v="0"/>
    <b v="0"/>
    <b v="0"/>
    <m/>
    <m/>
    <n v="2"/>
    <m/>
    <m/>
    <m/>
    <m/>
    <m/>
    <m/>
    <m/>
    <m/>
    <m/>
    <x v="1"/>
    <s v="Eumours and misconceptions (people died from the vaccine, it is a conspiracy, Corona is all a lie, etc…)"/>
    <m/>
    <m/>
    <m/>
    <m/>
    <m/>
    <b v="1"/>
    <m/>
    <m/>
    <m/>
    <m/>
    <m/>
    <x v="1"/>
    <s v="At private primary health care centre/hospital Hospital for surgery/ C-section Hospital for normal delivery"/>
    <m/>
    <m/>
    <m/>
    <m/>
    <b v="1"/>
    <b v="1"/>
    <b v="1"/>
    <m/>
    <m/>
    <m/>
    <m/>
    <x v="3"/>
    <s v="In person at health centers"/>
    <b v="1"/>
    <m/>
    <m/>
    <m/>
    <m/>
    <m/>
    <m/>
    <m/>
    <m/>
    <s v="Yes"/>
    <s v="No"/>
    <s v="No"/>
    <s v="No"/>
    <s v="No"/>
    <s v="No"/>
    <s v="No"/>
    <s v="No"/>
    <s v="No"/>
    <s v="Yes"/>
    <s v="Yes"/>
    <s v="No"/>
    <m/>
    <m/>
    <m/>
    <m/>
    <m/>
    <m/>
    <m/>
    <m/>
    <m/>
    <m/>
    <m/>
    <m/>
    <m/>
    <m/>
    <m/>
    <n v="0"/>
    <x v="1"/>
    <m/>
    <m/>
    <m/>
    <m/>
    <s v="Anger Hopelessness Inability to carry out work or daily tasks"/>
    <m/>
    <b v="1"/>
    <b v="1"/>
    <b v="1"/>
    <m/>
    <m/>
    <m/>
    <m/>
    <m/>
    <m/>
    <m/>
    <m/>
    <m/>
    <m/>
    <m/>
    <m/>
    <m/>
    <m/>
    <s v="Adult Women Adult Men"/>
    <b v="1"/>
    <b v="1"/>
    <m/>
    <m/>
    <m/>
    <m/>
    <m/>
    <m/>
    <m/>
    <m/>
    <m/>
    <m/>
    <m/>
    <s v="لأنهم الأكثر تأثرا وعليهم الضغط"/>
    <s v="Speaking to a family member"/>
    <b v="1"/>
    <m/>
    <m/>
    <m/>
    <m/>
    <m/>
    <m/>
    <m/>
    <m/>
    <m/>
    <m/>
    <m/>
    <s v="Family"/>
    <b v="1"/>
    <m/>
    <m/>
    <m/>
    <m/>
    <m/>
    <m/>
    <m/>
    <m/>
    <m/>
    <m/>
    <m/>
    <s v="No knowledge of service location"/>
    <b v="1"/>
    <m/>
    <m/>
    <m/>
    <m/>
    <m/>
    <m/>
    <m/>
    <m/>
    <x v="1"/>
    <m/>
    <s v="Dignity kits"/>
    <m/>
    <m/>
    <m/>
    <m/>
    <b v="1"/>
    <m/>
    <m/>
    <m/>
    <m/>
    <m/>
    <m/>
    <m/>
    <m/>
    <m/>
    <x v="1"/>
    <s v="Family member Friend"/>
    <b v="1"/>
    <m/>
    <m/>
    <m/>
    <b v="1"/>
    <m/>
    <m/>
    <m/>
    <m/>
    <m/>
    <m/>
    <s v="Family member"/>
    <b v="1"/>
    <m/>
    <m/>
    <m/>
    <m/>
    <m/>
    <m/>
    <m/>
    <m/>
    <m/>
    <s v="Don't Know"/>
    <m/>
    <m/>
    <m/>
    <m/>
    <m/>
    <m/>
    <m/>
    <b v="1"/>
    <m/>
    <m/>
    <m/>
    <m/>
    <m/>
    <m/>
    <m/>
    <m/>
    <m/>
    <m/>
    <s v="Fear of being identified as survivors"/>
    <b v="1"/>
    <m/>
    <m/>
    <m/>
    <m/>
    <m/>
    <m/>
    <m/>
    <m/>
    <s v="Don't know"/>
    <m/>
    <m/>
    <m/>
    <m/>
    <m/>
    <m/>
    <m/>
    <m/>
    <m/>
    <m/>
    <m/>
    <m/>
    <m/>
    <m/>
    <b v="1"/>
    <m/>
    <s v="Parents"/>
    <m/>
    <m/>
    <m/>
    <m/>
    <m/>
    <b v="1"/>
    <m/>
    <m/>
    <m/>
    <m/>
    <m/>
    <m/>
    <m/>
    <m/>
    <m/>
    <m/>
    <m/>
    <m/>
    <m/>
    <m/>
    <m/>
    <m/>
    <m/>
    <m/>
    <m/>
    <m/>
    <m/>
    <m/>
    <m/>
    <m/>
    <m/>
    <m/>
    <m/>
    <m/>
    <m/>
    <m/>
    <m/>
    <m/>
    <m/>
    <m/>
    <m/>
    <m/>
    <s v="Sport activity Quraan Hand crafts Painting / re-creational activity Awareness / educational activities / psychosocial support"/>
    <b v="1"/>
    <b v="1"/>
    <b v="1"/>
    <b v="1"/>
    <b v="1"/>
    <m/>
    <m/>
    <m/>
    <m/>
    <m/>
    <m/>
    <s v="No, none of these"/>
    <m/>
    <m/>
    <m/>
    <m/>
    <m/>
    <m/>
    <m/>
    <m/>
    <b v="1"/>
    <m/>
    <s v="Skilled labour"/>
    <m/>
    <m/>
    <m/>
    <m/>
    <b v="1"/>
    <m/>
    <m/>
    <m/>
    <m/>
    <m/>
    <m/>
    <m/>
    <m/>
    <m/>
    <n v="600"/>
    <n v="2000"/>
    <x v="1"/>
    <m/>
    <m/>
    <m/>
    <m/>
    <b v="1"/>
    <m/>
    <m/>
    <m/>
    <m/>
    <m/>
    <m/>
    <m/>
    <m/>
    <m/>
    <m/>
    <m/>
    <m/>
    <s v="Yes"/>
    <s v="Food baskets"/>
    <b v="1"/>
    <m/>
    <m/>
    <m/>
    <m/>
    <m/>
    <m/>
    <m/>
    <s v="No"/>
    <m/>
    <s v="No"/>
    <m/>
    <m/>
    <m/>
    <m/>
    <m/>
    <m/>
    <m/>
    <m/>
    <m/>
    <m/>
    <s v="Participatory (Both wife &amp; Husband)"/>
    <m/>
    <s v="No"/>
    <m/>
    <s v="دخل ثابت _x000a_تأمين فرص عمل _x000a_الأدوية التي تساعد على معالجة عدم القدرة الإنجاب_x000a_سلل اغاثية"/>
    <s v="In-person to MRFS/partner staff"/>
    <b v="1"/>
    <m/>
    <m/>
    <m/>
    <m/>
    <m/>
    <m/>
    <m/>
    <m/>
    <s v="In-person from staff"/>
    <b v="1"/>
    <m/>
    <m/>
    <m/>
    <m/>
    <m/>
    <m/>
    <m/>
    <s v="لايوجد"/>
    <s v="uuid:5db26e53-f8c2-41a3-a922-5f957ca9c99a"/>
    <n v="92474284"/>
    <s v="5db26e53-f8c2-41a3-a922-5f957ca9c99a"/>
    <d v="2022-02-10T13:41:41"/>
    <n v="292"/>
    <m/>
    <n v="-1"/>
    <m/>
    <m/>
    <s v="202202091909"/>
    <n v="1569"/>
    <s v="nsenumerator"/>
    <n v="648550"/>
  </r>
  <r>
    <s v="2022-02-10T12:41:56.276+02:00"/>
    <s v="2022-02-10T13:08:08.612+02:00"/>
    <m/>
    <s v="وليدة العبسي "/>
    <s v="MRFS"/>
    <m/>
    <d v="2022-02-10T00:00:00"/>
    <x v="10"/>
    <s v="All"/>
    <s v="Yes"/>
    <s v="Host"/>
    <m/>
    <s v="Primary Caregiver of children &lt;18 years"/>
    <m/>
    <x v="0"/>
    <s v="18-29"/>
    <s v="Wife/Husband"/>
    <s v="Male"/>
    <s v="No members with a disability"/>
    <b v="1"/>
    <m/>
    <m/>
    <m/>
    <m/>
    <m/>
    <m/>
    <s v="Married"/>
    <s v="Primary"/>
    <n v="0"/>
    <n v="0"/>
    <n v="1"/>
    <n v="0"/>
    <n v="0"/>
    <n v="1"/>
    <n v="0"/>
    <s v="1"/>
    <s v="1"/>
    <s v="2"/>
    <n v="0"/>
    <n v="1"/>
    <n v="0"/>
    <n v="0"/>
    <n v="1"/>
    <n v="0"/>
    <s v="1"/>
    <s v="1"/>
    <s v="2"/>
    <s v="2"/>
    <s v="2"/>
    <s v="2"/>
    <s v="4"/>
    <n v="4"/>
    <s v="Income / livelihoods"/>
    <m/>
    <s v="Shelter / housing"/>
    <m/>
    <s v="Food and basic needs"/>
    <m/>
    <s v="Primary Health care Centre (PHCC)-outpatient,inpatient + maternity Primary Health care unit-outpatient only (PHCU) Hospital"/>
    <b v="1"/>
    <b v="1"/>
    <b v="1"/>
    <m/>
    <m/>
    <m/>
    <m/>
    <m/>
    <m/>
    <n v="30"/>
    <x v="1"/>
    <s v="No"/>
    <m/>
    <m/>
    <m/>
    <m/>
    <m/>
    <m/>
    <m/>
    <m/>
    <m/>
    <m/>
    <m/>
    <m/>
    <m/>
    <m/>
    <m/>
    <m/>
    <m/>
    <m/>
    <m/>
    <m/>
    <m/>
    <m/>
    <m/>
    <m/>
    <m/>
    <m/>
    <m/>
    <m/>
    <s v="Reproductive health medicines Antibiotic Pediatric medicine Non communicable diseases (NCD) drugs (chronic, cardiac, diabetes, hyper-tension, asthma)"/>
    <b v="0"/>
    <b v="1"/>
    <b v="1"/>
    <b v="1"/>
    <b v="1"/>
    <b v="0"/>
    <b v="0"/>
    <m/>
    <m/>
    <n v="4"/>
    <n v="2"/>
    <m/>
    <m/>
    <m/>
    <m/>
    <m/>
    <m/>
    <m/>
    <m/>
    <x v="1"/>
    <s v="Not concerned about getting infected with COVID-19 Uncertain if the COVID-19 vaccine will be effective"/>
    <b v="1"/>
    <b v="1"/>
    <m/>
    <m/>
    <m/>
    <m/>
    <m/>
    <m/>
    <m/>
    <m/>
    <m/>
    <x v="1"/>
    <s v="At private primary health care centre/hospital Public primary health care facility Hospital for normal delivery"/>
    <m/>
    <m/>
    <m/>
    <b v="1"/>
    <b v="1"/>
    <b v="1"/>
    <m/>
    <m/>
    <m/>
    <m/>
    <m/>
    <x v="2"/>
    <s v="In person by community workers"/>
    <m/>
    <b v="1"/>
    <m/>
    <m/>
    <m/>
    <m/>
    <m/>
    <m/>
    <m/>
    <s v="No"/>
    <s v="Yes"/>
    <s v="No"/>
    <s v="No"/>
    <s v="No"/>
    <s v="No"/>
    <s v="Yes"/>
    <s v="No"/>
    <s v="No"/>
    <s v="Yes"/>
    <s v="Yes"/>
    <s v="No"/>
    <m/>
    <s v="Yes"/>
    <s v="No"/>
    <s v="No"/>
    <s v="No"/>
    <s v="No"/>
    <s v="No"/>
    <s v="No"/>
    <s v="Yes"/>
    <s v="No"/>
    <s v="Yes"/>
    <s v="Yes"/>
    <s v="No"/>
    <s v="No"/>
    <s v="No"/>
    <n v="4"/>
    <x v="1"/>
    <n v="2"/>
    <s v="2"/>
    <m/>
    <m/>
    <s v="Fear Inability to carry out work or daily tasks"/>
    <b v="1"/>
    <m/>
    <m/>
    <b v="1"/>
    <m/>
    <m/>
    <m/>
    <m/>
    <m/>
    <m/>
    <m/>
    <m/>
    <m/>
    <m/>
    <m/>
    <m/>
    <m/>
    <m/>
    <s v="Adult Women Adult Men Children"/>
    <b v="1"/>
    <b v="1"/>
    <b v="1"/>
    <m/>
    <m/>
    <m/>
    <m/>
    <m/>
    <m/>
    <m/>
    <m/>
    <m/>
    <m/>
    <s v="لأنهم ضعفاء "/>
    <s v="Speaking to a family member Speaking to a friend"/>
    <b v="1"/>
    <b v="1"/>
    <m/>
    <m/>
    <m/>
    <m/>
    <m/>
    <m/>
    <m/>
    <m/>
    <m/>
    <m/>
    <s v="Family"/>
    <b v="1"/>
    <m/>
    <m/>
    <m/>
    <m/>
    <m/>
    <m/>
    <m/>
    <m/>
    <m/>
    <m/>
    <m/>
    <s v="No knowledge of service location Distance/transportation"/>
    <b v="1"/>
    <m/>
    <b v="1"/>
    <m/>
    <m/>
    <m/>
    <m/>
    <m/>
    <m/>
    <x v="1"/>
    <m/>
    <s v="Food aid / food distributions Dignity kits Education"/>
    <b v="1"/>
    <m/>
    <m/>
    <m/>
    <b v="1"/>
    <b v="1"/>
    <m/>
    <m/>
    <m/>
    <m/>
    <m/>
    <m/>
    <m/>
    <m/>
    <x v="1"/>
    <s v="Family member"/>
    <b v="1"/>
    <m/>
    <m/>
    <m/>
    <m/>
    <m/>
    <m/>
    <m/>
    <m/>
    <m/>
    <m/>
    <s v="Family member"/>
    <b v="1"/>
    <m/>
    <m/>
    <m/>
    <m/>
    <m/>
    <m/>
    <m/>
    <m/>
    <m/>
    <s v="Don't Know"/>
    <m/>
    <m/>
    <m/>
    <m/>
    <m/>
    <m/>
    <m/>
    <b v="1"/>
    <m/>
    <m/>
    <m/>
    <m/>
    <m/>
    <m/>
    <m/>
    <m/>
    <m/>
    <m/>
    <s v="Fear of being identified as survivors No availability of confidential support"/>
    <b v="1"/>
    <m/>
    <m/>
    <b v="1"/>
    <m/>
    <m/>
    <m/>
    <m/>
    <m/>
    <s v="Child headed household Being orphaned"/>
    <m/>
    <m/>
    <m/>
    <m/>
    <m/>
    <m/>
    <b v="1"/>
    <m/>
    <b v="1"/>
    <m/>
    <m/>
    <m/>
    <m/>
    <m/>
    <m/>
    <m/>
    <s v="Parents"/>
    <m/>
    <m/>
    <m/>
    <m/>
    <m/>
    <b v="1"/>
    <m/>
    <m/>
    <m/>
    <m/>
    <m/>
    <m/>
    <m/>
    <m/>
    <m/>
    <s v="Sport activity Quraan Hand crafts Painting / re-creational activity Awareness / educational activities / psychosocial support"/>
    <b v="1"/>
    <b v="1"/>
    <b v="1"/>
    <b v="1"/>
    <b v="1"/>
    <m/>
    <m/>
    <m/>
    <m/>
    <m/>
    <m/>
    <s v="Lack of awareness"/>
    <b v="1"/>
    <m/>
    <m/>
    <m/>
    <m/>
    <m/>
    <m/>
    <m/>
    <m/>
    <m/>
    <s v="Not applicable (no child of school going age)"/>
    <m/>
    <s v="Not applicable (no child of school going age)"/>
    <m/>
    <s v="Sport activity Quraan Hand crafts Painting / re-creational activity Awareness / educational activities / psychosocial support Entertainement activities Case Management activities"/>
    <b v="1"/>
    <b v="1"/>
    <b v="1"/>
    <b v="1"/>
    <b v="1"/>
    <b v="1"/>
    <b v="1"/>
    <m/>
    <m/>
    <m/>
    <m/>
    <s v="Child-headed households"/>
    <m/>
    <m/>
    <m/>
    <b v="1"/>
    <m/>
    <m/>
    <m/>
    <m/>
    <m/>
    <m/>
    <s v="Casual labor"/>
    <m/>
    <m/>
    <m/>
    <b v="1"/>
    <m/>
    <m/>
    <m/>
    <m/>
    <m/>
    <m/>
    <m/>
    <m/>
    <m/>
    <m/>
    <n v="1000"/>
    <n v="2500"/>
    <x v="4"/>
    <m/>
    <m/>
    <m/>
    <m/>
    <b v="1"/>
    <b v="1"/>
    <m/>
    <m/>
    <m/>
    <m/>
    <m/>
    <m/>
    <m/>
    <m/>
    <m/>
    <m/>
    <m/>
    <s v="No"/>
    <m/>
    <m/>
    <m/>
    <m/>
    <m/>
    <m/>
    <m/>
    <m/>
    <m/>
    <s v="No"/>
    <m/>
    <s v="No"/>
    <m/>
    <m/>
    <m/>
    <m/>
    <m/>
    <m/>
    <m/>
    <m/>
    <m/>
    <m/>
    <s v="Participatory (Both wife &amp; Husband)"/>
    <m/>
    <s v="No"/>
    <m/>
    <s v="دخل ثابت _x000a_مأوى سكن _x000a_سلل مساعدة_x000a_"/>
    <s v="In-person to MRFS/partner staff"/>
    <b v="1"/>
    <m/>
    <m/>
    <m/>
    <m/>
    <m/>
    <m/>
    <m/>
    <m/>
    <s v="In-person from staff"/>
    <b v="1"/>
    <m/>
    <m/>
    <m/>
    <m/>
    <m/>
    <m/>
    <m/>
    <s v="لايوجد"/>
    <s v="uuid:fce8c275-659c-4ec8-858f-4b60960ef451"/>
    <n v="92474285"/>
    <s v="fce8c275-659c-4ec8-858f-4b60960ef451"/>
    <d v="2022-02-10T13:41:42"/>
    <n v="293"/>
    <m/>
    <n v="-1"/>
    <m/>
    <m/>
    <s v="202202091909"/>
    <n v="1572"/>
    <s v="nsenumerator"/>
    <n v="648550"/>
  </r>
  <r>
    <s v="2022-02-10T13:40:42.584+02:00"/>
    <s v="2022-02-10T14:06:46.596+02:00"/>
    <m/>
    <s v="وليدة العبسي "/>
    <s v="MRFS"/>
    <m/>
    <d v="2022-02-10T00:00:00"/>
    <x v="10"/>
    <s v="All"/>
    <s v="Yes"/>
    <s v="IDP"/>
    <d v="2020-08-08T00:00:00"/>
    <s v="Head of Household"/>
    <m/>
    <x v="1"/>
    <s v="30-39"/>
    <s v="Is the Head of household"/>
    <s v="Male"/>
    <s v="No members with a disability"/>
    <b v="1"/>
    <m/>
    <m/>
    <m/>
    <m/>
    <m/>
    <m/>
    <s v="Married"/>
    <s v="institute / diploma"/>
    <n v="1"/>
    <n v="0"/>
    <n v="1"/>
    <n v="0"/>
    <n v="0"/>
    <n v="1"/>
    <n v="0"/>
    <s v="1"/>
    <s v="1"/>
    <s v="2"/>
    <n v="0"/>
    <n v="1"/>
    <n v="2"/>
    <n v="0"/>
    <n v="1"/>
    <n v="0"/>
    <s v="3"/>
    <s v="1"/>
    <s v="4"/>
    <s v="4"/>
    <s v="2"/>
    <s v="2"/>
    <s v="6"/>
    <n v="6"/>
    <s v="Shelter / housing"/>
    <m/>
    <s v="Income / livelihoods"/>
    <m/>
    <s v="Food and basic needs"/>
    <m/>
    <s v="Primary Health care Centre (PHCC)-outpatient,inpatient + maternity Hospital Primary Health care unit-outpatient only (PHCU)"/>
    <b v="1"/>
    <b v="1"/>
    <b v="1"/>
    <m/>
    <m/>
    <m/>
    <m/>
    <m/>
    <m/>
    <n v="20"/>
    <x v="4"/>
    <s v="No"/>
    <m/>
    <m/>
    <m/>
    <m/>
    <m/>
    <m/>
    <m/>
    <m/>
    <m/>
    <m/>
    <m/>
    <m/>
    <m/>
    <m/>
    <m/>
    <m/>
    <m/>
    <m/>
    <m/>
    <m/>
    <m/>
    <m/>
    <m/>
    <m/>
    <m/>
    <m/>
    <m/>
    <m/>
    <s v="Non communicable diseases (NCD) drugs (chronic, cardiac, diabetes, hyper-tension, asthma) Pediatric medicine Reproductive health medicines Antibiotic"/>
    <b v="0"/>
    <b v="1"/>
    <b v="1"/>
    <b v="1"/>
    <b v="1"/>
    <b v="0"/>
    <b v="0"/>
    <m/>
    <m/>
    <n v="6"/>
    <m/>
    <m/>
    <m/>
    <m/>
    <m/>
    <m/>
    <m/>
    <m/>
    <m/>
    <x v="1"/>
    <s v="Uncertain if the COVID-19 vaccine will be effective General mistrust of or opposition to any vaccine"/>
    <m/>
    <b v="1"/>
    <m/>
    <m/>
    <b v="1"/>
    <m/>
    <m/>
    <m/>
    <m/>
    <m/>
    <m/>
    <x v="1"/>
    <s v="Hospital for normal delivery At private primary health care centre/hospital Hospital for surgery/ C-section"/>
    <m/>
    <m/>
    <m/>
    <m/>
    <b v="1"/>
    <b v="1"/>
    <b v="1"/>
    <m/>
    <m/>
    <m/>
    <m/>
    <x v="2"/>
    <s v="In person at health centers In person by community workers"/>
    <b v="1"/>
    <b v="1"/>
    <m/>
    <m/>
    <m/>
    <m/>
    <m/>
    <m/>
    <m/>
    <s v="Yes"/>
    <s v="Yes"/>
    <s v="No"/>
    <s v="No"/>
    <s v="No"/>
    <s v="No"/>
    <s v="Yes"/>
    <s v="No"/>
    <s v="No"/>
    <s v="Yes"/>
    <s v="Yes"/>
    <s v="No"/>
    <m/>
    <s v="Yes"/>
    <s v="No"/>
    <s v="No"/>
    <s v="No"/>
    <s v="No"/>
    <s v="No"/>
    <s v="No"/>
    <s v="Yes"/>
    <s v="No"/>
    <s v="Yes"/>
    <s v="Yes"/>
    <s v="Yes"/>
    <s v="No"/>
    <s v="Yes"/>
    <n v="6"/>
    <x v="2"/>
    <n v="2"/>
    <s v="2"/>
    <n v="1"/>
    <s v="1"/>
    <s v="Anger Hopelessness Inability to carry out work or daily tasks"/>
    <m/>
    <b v="1"/>
    <b v="1"/>
    <b v="1"/>
    <m/>
    <m/>
    <m/>
    <m/>
    <m/>
    <m/>
    <m/>
    <m/>
    <m/>
    <m/>
    <m/>
    <m/>
    <m/>
    <m/>
    <s v="Adult Women Adult Men Children Displaced people"/>
    <b v="1"/>
    <b v="1"/>
    <b v="1"/>
    <m/>
    <m/>
    <b v="1"/>
    <m/>
    <m/>
    <m/>
    <m/>
    <m/>
    <m/>
    <m/>
    <s v="لأنهم يحملون هم كبير"/>
    <s v="Speaking to a family member"/>
    <b v="1"/>
    <m/>
    <m/>
    <m/>
    <m/>
    <m/>
    <m/>
    <m/>
    <m/>
    <m/>
    <m/>
    <m/>
    <s v="Family"/>
    <b v="1"/>
    <m/>
    <m/>
    <m/>
    <m/>
    <m/>
    <m/>
    <m/>
    <m/>
    <m/>
    <m/>
    <m/>
    <s v="No knowledge of service location"/>
    <b v="1"/>
    <m/>
    <m/>
    <m/>
    <m/>
    <m/>
    <m/>
    <m/>
    <m/>
    <x v="0"/>
    <m/>
    <s v="Dignity kits Education"/>
    <m/>
    <m/>
    <m/>
    <m/>
    <b v="1"/>
    <b v="1"/>
    <m/>
    <m/>
    <m/>
    <m/>
    <m/>
    <m/>
    <m/>
    <m/>
    <x v="1"/>
    <s v="Family member"/>
    <b v="1"/>
    <m/>
    <m/>
    <m/>
    <m/>
    <m/>
    <m/>
    <m/>
    <m/>
    <m/>
    <m/>
    <s v="Family member"/>
    <b v="1"/>
    <m/>
    <m/>
    <m/>
    <m/>
    <m/>
    <m/>
    <m/>
    <m/>
    <m/>
    <s v="Skills building"/>
    <m/>
    <m/>
    <m/>
    <b v="1"/>
    <m/>
    <m/>
    <m/>
    <m/>
    <m/>
    <s v="School"/>
    <b v="1"/>
    <m/>
    <m/>
    <m/>
    <m/>
    <m/>
    <m/>
    <m/>
    <s v="Fear of being identified as survivors No availability of confidential support"/>
    <b v="1"/>
    <m/>
    <m/>
    <b v="1"/>
    <m/>
    <m/>
    <m/>
    <m/>
    <m/>
    <s v="Being orphaned Child labour Child headed household Dropout of school"/>
    <m/>
    <b v="1"/>
    <m/>
    <m/>
    <m/>
    <m/>
    <b v="1"/>
    <m/>
    <b v="1"/>
    <m/>
    <m/>
    <m/>
    <b v="1"/>
    <m/>
    <m/>
    <m/>
    <s v="Peer groups (e.g. friends)"/>
    <b v="1"/>
    <m/>
    <m/>
    <m/>
    <m/>
    <m/>
    <m/>
    <m/>
    <m/>
    <m/>
    <m/>
    <m/>
    <m/>
    <m/>
    <m/>
    <s v="Sport activity Quraan Painting / re-creational activity"/>
    <b v="1"/>
    <b v="1"/>
    <m/>
    <b v="1"/>
    <m/>
    <m/>
    <m/>
    <m/>
    <m/>
    <m/>
    <m/>
    <s v="Lack of awareness"/>
    <b v="1"/>
    <m/>
    <m/>
    <m/>
    <m/>
    <m/>
    <m/>
    <m/>
    <m/>
    <m/>
    <s v="Yes"/>
    <m/>
    <s v="No"/>
    <m/>
    <s v="Quraan"/>
    <m/>
    <b v="1"/>
    <m/>
    <m/>
    <m/>
    <m/>
    <m/>
    <m/>
    <m/>
    <m/>
    <m/>
    <s v="Child-headed households"/>
    <m/>
    <m/>
    <m/>
    <b v="1"/>
    <m/>
    <m/>
    <m/>
    <m/>
    <m/>
    <m/>
    <s v="Salaried work"/>
    <m/>
    <m/>
    <m/>
    <m/>
    <m/>
    <b v="1"/>
    <m/>
    <m/>
    <m/>
    <m/>
    <m/>
    <m/>
    <m/>
    <m/>
    <n v="1000"/>
    <n v="3000"/>
    <x v="1"/>
    <m/>
    <m/>
    <m/>
    <m/>
    <b v="1"/>
    <m/>
    <m/>
    <m/>
    <m/>
    <m/>
    <m/>
    <m/>
    <m/>
    <m/>
    <m/>
    <m/>
    <m/>
    <s v="No"/>
    <m/>
    <m/>
    <m/>
    <m/>
    <m/>
    <m/>
    <m/>
    <m/>
    <m/>
    <s v="No"/>
    <m/>
    <s v="No"/>
    <m/>
    <m/>
    <m/>
    <m/>
    <m/>
    <m/>
    <m/>
    <m/>
    <m/>
    <m/>
    <s v="Participatory (Both wife &amp; Husband)"/>
    <m/>
    <s v="No"/>
    <m/>
    <s v="السكن _x000a_الدخل ثابت _x000a_سلل غذائية _x000a_قسائم نقدية _x000a_الصحة "/>
    <s v="In-person to MRFS/partner staff"/>
    <b v="1"/>
    <m/>
    <m/>
    <m/>
    <m/>
    <m/>
    <m/>
    <m/>
    <m/>
    <s v="In-person from staff"/>
    <b v="1"/>
    <m/>
    <m/>
    <m/>
    <m/>
    <m/>
    <m/>
    <m/>
    <s v="لايوجد"/>
    <s v="uuid:53a852a2-5941-471b-8bab-ddc6d52c4d00"/>
    <n v="92474286"/>
    <s v="53a852a2-5941-471b-8bab-ddc6d52c4d00"/>
    <d v="2022-02-10T13:41:42"/>
    <n v="294"/>
    <m/>
    <n v="-1"/>
    <m/>
    <m/>
    <s v="202202091909"/>
    <n v="1564"/>
    <s v="nsenumerator"/>
    <n v="648550"/>
  </r>
  <r>
    <s v="2022-02-10T14:41:14.753+02:00"/>
    <s v="2022-02-10T15:27:31.876+02:00"/>
    <m/>
    <s v="وليدة العبسي "/>
    <s v="MRFS"/>
    <m/>
    <d v="2022-02-10T00:00:00"/>
    <x v="10"/>
    <s v="All"/>
    <s v="Yes"/>
    <s v="IDP"/>
    <d v="2017-12-12T00:00:00"/>
    <s v="Head of Household"/>
    <m/>
    <x v="1"/>
    <s v="40-49"/>
    <s v="Is the Head of household"/>
    <s v="Male"/>
    <s v="No members with a disability"/>
    <b v="1"/>
    <m/>
    <m/>
    <m/>
    <m/>
    <m/>
    <m/>
    <s v="Married"/>
    <s v="Intermediate / preparatory"/>
    <n v="0"/>
    <n v="0"/>
    <n v="0"/>
    <n v="1"/>
    <n v="1"/>
    <n v="1"/>
    <n v="0"/>
    <s v="2"/>
    <s v="1"/>
    <s v="3"/>
    <n v="0"/>
    <n v="0"/>
    <n v="1"/>
    <n v="0"/>
    <n v="1"/>
    <n v="0"/>
    <s v="1"/>
    <s v="1"/>
    <s v="2"/>
    <s v="3"/>
    <s v="0"/>
    <s v="2"/>
    <s v="5"/>
    <n v="5"/>
    <s v="Food and basic needs"/>
    <m/>
    <s v="Income / livelihoods"/>
    <m/>
    <s v="Shelter / housing"/>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Non communicable diseases (NCD) drugs (chronic, cardiac, diabetes, hyper-tension, asthma) Pediatric medicine Reproductive health medicines Antibiotic"/>
    <b v="1"/>
    <b v="1"/>
    <b v="1"/>
    <b v="1"/>
    <b v="1"/>
    <b v="0"/>
    <b v="0"/>
    <m/>
    <n v="1"/>
    <n v="3"/>
    <m/>
    <m/>
    <m/>
    <m/>
    <m/>
    <m/>
    <m/>
    <m/>
    <m/>
    <x v="1"/>
    <s v="Not concerned about getting infected with COVID-19 Uncertain if the COVID-19 vaccine will be effective Concerned about side-effects of the COVID-19 vaccine Do not want to go to facilities for fear of getting infected with COVID-19 General mistrust of or opposition to any vaccine"/>
    <b v="1"/>
    <b v="1"/>
    <b v="1"/>
    <b v="1"/>
    <b v="1"/>
    <m/>
    <m/>
    <m/>
    <m/>
    <m/>
    <m/>
    <x v="1"/>
    <s v="At home with traditional midwife or non-professional Public primary health care facility At private primary health care centre/hospital Hospital for normal delivery Hospital for surgery/ C-section"/>
    <m/>
    <m/>
    <b v="1"/>
    <b v="1"/>
    <b v="1"/>
    <b v="1"/>
    <b v="1"/>
    <m/>
    <m/>
    <m/>
    <s v="الوضع الأمني اذا كان في الخارج خطورة للخروج من المنزل"/>
    <x v="1"/>
    <s v="In person by community workers"/>
    <m/>
    <b v="1"/>
    <m/>
    <m/>
    <m/>
    <m/>
    <m/>
    <m/>
    <m/>
    <s v="Yes"/>
    <s v="No"/>
    <s v="No"/>
    <s v="No"/>
    <s v="No"/>
    <s v="No"/>
    <s v="Yes"/>
    <s v="No"/>
    <s v="No"/>
    <s v="Yes"/>
    <s v="Yes"/>
    <s v="No"/>
    <m/>
    <m/>
    <m/>
    <m/>
    <m/>
    <m/>
    <m/>
    <m/>
    <m/>
    <m/>
    <m/>
    <m/>
    <m/>
    <m/>
    <m/>
    <n v="0"/>
    <x v="1"/>
    <m/>
    <m/>
    <m/>
    <m/>
    <s v="Anger Hopelessness Inability to carry out work or daily tasks Anxiety Problems Concentrating"/>
    <m/>
    <b v="1"/>
    <b v="1"/>
    <b v="1"/>
    <m/>
    <b v="1"/>
    <m/>
    <b v="1"/>
    <m/>
    <m/>
    <m/>
    <m/>
    <m/>
    <m/>
    <m/>
    <m/>
    <m/>
    <m/>
    <s v="Adult Women Adult Men"/>
    <b v="1"/>
    <b v="1"/>
    <m/>
    <m/>
    <m/>
    <m/>
    <m/>
    <m/>
    <m/>
    <m/>
    <m/>
    <m/>
    <m/>
    <s v="لأنهم يتحملون عبء أكبر "/>
    <s v="Speaking to a family member"/>
    <b v="1"/>
    <m/>
    <m/>
    <m/>
    <m/>
    <m/>
    <m/>
    <m/>
    <m/>
    <m/>
    <m/>
    <m/>
    <s v="Family"/>
    <b v="1"/>
    <m/>
    <m/>
    <m/>
    <m/>
    <m/>
    <m/>
    <m/>
    <m/>
    <m/>
    <m/>
    <m/>
    <s v="No knowledge of service location"/>
    <b v="1"/>
    <m/>
    <m/>
    <m/>
    <m/>
    <m/>
    <m/>
    <m/>
    <m/>
    <x v="1"/>
    <m/>
    <s v="Dignity kits Education"/>
    <m/>
    <m/>
    <m/>
    <m/>
    <b v="1"/>
    <b v="1"/>
    <m/>
    <m/>
    <m/>
    <m/>
    <m/>
    <m/>
    <m/>
    <m/>
    <x v="2"/>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Child marriage Being orphaned Child headed household"/>
    <m/>
    <m/>
    <b v="1"/>
    <m/>
    <m/>
    <m/>
    <b v="1"/>
    <m/>
    <b v="1"/>
    <m/>
    <m/>
    <m/>
    <m/>
    <m/>
    <m/>
    <m/>
    <s v="Peer groups (e.g. friends)"/>
    <b v="1"/>
    <m/>
    <m/>
    <m/>
    <m/>
    <m/>
    <m/>
    <m/>
    <m/>
    <m/>
    <m/>
    <m/>
    <m/>
    <m/>
    <m/>
    <s v="Sport activity Quraan Awareness / educational activities / psychosocial support"/>
    <b v="1"/>
    <b v="1"/>
    <m/>
    <m/>
    <b v="1"/>
    <m/>
    <m/>
    <m/>
    <m/>
    <m/>
    <m/>
    <s v="Lack of awareness"/>
    <b v="1"/>
    <m/>
    <m/>
    <m/>
    <m/>
    <m/>
    <m/>
    <m/>
    <m/>
    <m/>
    <s v="Yes"/>
    <m/>
    <s v="No"/>
    <m/>
    <s v="Sport activity Quraan Hand crafts Painting / re-creational activity Awareness / educational activities / psychosocial support Entertainement activities Case Management activities"/>
    <b v="1"/>
    <b v="1"/>
    <b v="1"/>
    <b v="1"/>
    <b v="1"/>
    <b v="1"/>
    <b v="1"/>
    <m/>
    <m/>
    <m/>
    <m/>
    <s v="I don't know"/>
    <m/>
    <m/>
    <m/>
    <m/>
    <m/>
    <m/>
    <m/>
    <b v="1"/>
    <m/>
    <m/>
    <s v="Skilled labour"/>
    <m/>
    <m/>
    <m/>
    <m/>
    <b v="1"/>
    <m/>
    <m/>
    <m/>
    <m/>
    <m/>
    <m/>
    <m/>
    <m/>
    <m/>
    <n v="1000"/>
    <n v="3000"/>
    <x v="1"/>
    <m/>
    <m/>
    <m/>
    <m/>
    <b v="1"/>
    <m/>
    <m/>
    <m/>
    <m/>
    <m/>
    <m/>
    <m/>
    <m/>
    <m/>
    <m/>
    <m/>
    <m/>
    <s v="No"/>
    <m/>
    <m/>
    <m/>
    <m/>
    <m/>
    <m/>
    <m/>
    <m/>
    <m/>
    <s v="No"/>
    <m/>
    <s v="No"/>
    <m/>
    <m/>
    <m/>
    <m/>
    <m/>
    <m/>
    <m/>
    <m/>
    <m/>
    <m/>
    <s v="Participatory (Both wife &amp; Husband)"/>
    <m/>
    <s v="No"/>
    <m/>
    <s v="تأمين سكن ومأوى_x000a_سلل اغاثية _x000a_قسائم نقدية "/>
    <s v="In-person to MRFS/partner staff"/>
    <b v="1"/>
    <m/>
    <m/>
    <m/>
    <m/>
    <m/>
    <m/>
    <m/>
    <m/>
    <s v="In-person from staff"/>
    <b v="1"/>
    <m/>
    <m/>
    <m/>
    <m/>
    <m/>
    <m/>
    <m/>
    <s v="لا"/>
    <s v="uuid:e09a78e3-063c-4132-95e2-b5c67e69e5a4"/>
    <n v="92474287"/>
    <s v="e09a78e3-063c-4132-95e2-b5c67e69e5a4"/>
    <d v="2022-02-10T13:41:43"/>
    <n v="295"/>
    <m/>
    <n v="-1"/>
    <m/>
    <m/>
    <s v="202202091909"/>
    <n v="2777"/>
    <s v="nsenumerator"/>
    <n v="648550"/>
  </r>
  <r>
    <s v="2022-02-10T12:37:21.336+04:00"/>
    <s v="2022-02-10T16:47:00.694+04:00"/>
    <s v="0"/>
    <s v="تركية العيسى"/>
    <s v="MRFS"/>
    <m/>
    <d v="2022-02-10T00:00:00"/>
    <x v="10"/>
    <s v="All"/>
    <s v="Yes"/>
    <s v="Host"/>
    <m/>
    <s v="Head of Household"/>
    <m/>
    <x v="0"/>
    <s v="50+"/>
    <s v="Wife/Husband"/>
    <s v="Male"/>
    <s v="No members with a disability"/>
    <b v="1"/>
    <m/>
    <m/>
    <m/>
    <m/>
    <m/>
    <m/>
    <s v="Married"/>
    <s v="University"/>
    <n v="0"/>
    <n v="0"/>
    <n v="0"/>
    <n v="0"/>
    <n v="0"/>
    <n v="1"/>
    <n v="1"/>
    <s v="0"/>
    <s v="2"/>
    <s v="2"/>
    <n v="0"/>
    <n v="0"/>
    <n v="0"/>
    <n v="0"/>
    <n v="2"/>
    <n v="0"/>
    <s v="0"/>
    <s v="2"/>
    <s v="2"/>
    <s v="0"/>
    <s v="0"/>
    <s v="4"/>
    <s v="4"/>
    <n v="4"/>
    <s v="Nutrition"/>
    <m/>
    <s v="Income / livelihoods"/>
    <m/>
    <s v="Health"/>
    <m/>
    <s v="Hospital"/>
    <m/>
    <m/>
    <b v="1"/>
    <m/>
    <m/>
    <m/>
    <m/>
    <m/>
    <m/>
    <n v="30"/>
    <x v="1"/>
    <s v="No"/>
    <m/>
    <m/>
    <m/>
    <m/>
    <m/>
    <m/>
    <m/>
    <m/>
    <m/>
    <m/>
    <m/>
    <m/>
    <m/>
    <m/>
    <m/>
    <m/>
    <m/>
    <m/>
    <m/>
    <m/>
    <m/>
    <m/>
    <m/>
    <m/>
    <m/>
    <m/>
    <m/>
    <m/>
    <s v="Non communicable diseases (NCD) drugs (chronic, cardiac, diabetes, hyper-tension, asthma) Pediatric medicine"/>
    <b v="0"/>
    <b v="1"/>
    <b v="1"/>
    <b v="0"/>
    <b v="0"/>
    <b v="0"/>
    <b v="0"/>
    <m/>
    <m/>
    <n v="1"/>
    <n v="3"/>
    <m/>
    <m/>
    <m/>
    <n v="2"/>
    <m/>
    <m/>
    <m/>
    <m/>
    <x v="2"/>
    <m/>
    <m/>
    <m/>
    <m/>
    <m/>
    <m/>
    <m/>
    <m/>
    <m/>
    <m/>
    <m/>
    <m/>
    <x v="1"/>
    <s v="Hospital for normal delivery"/>
    <m/>
    <m/>
    <m/>
    <m/>
    <m/>
    <b v="1"/>
    <m/>
    <m/>
    <m/>
    <m/>
    <m/>
    <x v="2"/>
    <s v="Electronic media"/>
    <m/>
    <m/>
    <m/>
    <m/>
    <b v="1"/>
    <m/>
    <m/>
    <m/>
    <m/>
    <s v="Yes"/>
    <s v="Yes"/>
    <s v="Yes"/>
    <s v="Yes"/>
    <s v="No"/>
    <s v="No"/>
    <s v="Yes"/>
    <s v="No"/>
    <s v="Yes"/>
    <s v="Yes"/>
    <s v="Yes"/>
    <s v="No"/>
    <m/>
    <m/>
    <m/>
    <m/>
    <m/>
    <m/>
    <m/>
    <m/>
    <m/>
    <m/>
    <m/>
    <m/>
    <m/>
    <m/>
    <m/>
    <n v="0"/>
    <x v="1"/>
    <m/>
    <m/>
    <m/>
    <m/>
    <s v="Inability to carry out work or daily tasks Anger Sadness"/>
    <m/>
    <b v="1"/>
    <m/>
    <b v="1"/>
    <b v="1"/>
    <m/>
    <m/>
    <m/>
    <m/>
    <m/>
    <m/>
    <m/>
    <m/>
    <m/>
    <m/>
    <m/>
    <m/>
    <m/>
    <s v="Adult Women"/>
    <b v="1"/>
    <m/>
    <m/>
    <m/>
    <m/>
    <m/>
    <m/>
    <m/>
    <m/>
    <m/>
    <m/>
    <m/>
    <m/>
    <s v="أكثر حساسية"/>
    <s v="Speaking to a family member"/>
    <b v="1"/>
    <m/>
    <m/>
    <m/>
    <m/>
    <m/>
    <m/>
    <m/>
    <m/>
    <m/>
    <m/>
    <m/>
    <s v="Family Friends"/>
    <b v="1"/>
    <b v="1"/>
    <m/>
    <m/>
    <m/>
    <m/>
    <m/>
    <m/>
    <m/>
    <m/>
    <m/>
    <m/>
    <s v="Distance/transportation"/>
    <m/>
    <m/>
    <b v="1"/>
    <m/>
    <m/>
    <m/>
    <m/>
    <m/>
    <m/>
    <x v="1"/>
    <m/>
    <s v="Education"/>
    <m/>
    <m/>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Dropout of school"/>
    <b v="1"/>
    <m/>
    <m/>
    <m/>
    <b v="1"/>
    <m/>
    <m/>
    <m/>
    <m/>
    <m/>
    <m/>
    <m/>
    <b v="1"/>
    <m/>
    <m/>
    <m/>
    <s v="Siblings"/>
    <m/>
    <m/>
    <b v="1"/>
    <m/>
    <m/>
    <m/>
    <m/>
    <m/>
    <m/>
    <m/>
    <m/>
    <m/>
    <m/>
    <m/>
    <m/>
    <m/>
    <m/>
    <m/>
    <m/>
    <m/>
    <m/>
    <m/>
    <m/>
    <m/>
    <m/>
    <m/>
    <m/>
    <m/>
    <m/>
    <m/>
    <m/>
    <m/>
    <m/>
    <m/>
    <m/>
    <m/>
    <m/>
    <m/>
    <m/>
    <m/>
    <m/>
    <m/>
    <s v="Quraan Sport activity"/>
    <b v="1"/>
    <b v="1"/>
    <m/>
    <m/>
    <m/>
    <m/>
    <m/>
    <m/>
    <m/>
    <m/>
    <m/>
    <s v="Children living on the street"/>
    <m/>
    <b v="1"/>
    <m/>
    <m/>
    <m/>
    <m/>
    <m/>
    <m/>
    <m/>
    <m/>
    <s v="Petty trading and small business"/>
    <m/>
    <m/>
    <m/>
    <m/>
    <m/>
    <m/>
    <b v="1"/>
    <m/>
    <m/>
    <m/>
    <m/>
    <m/>
    <m/>
    <m/>
    <n v="300"/>
    <n v="3000"/>
    <x v="1"/>
    <m/>
    <m/>
    <m/>
    <m/>
    <b v="1"/>
    <m/>
    <m/>
    <m/>
    <m/>
    <m/>
    <m/>
    <m/>
    <m/>
    <m/>
    <m/>
    <m/>
    <m/>
    <s v="Do not know"/>
    <m/>
    <m/>
    <m/>
    <m/>
    <m/>
    <m/>
    <m/>
    <m/>
    <m/>
    <s v="No"/>
    <m/>
    <s v="No"/>
    <m/>
    <m/>
    <m/>
    <m/>
    <m/>
    <m/>
    <m/>
    <m/>
    <m/>
    <m/>
    <s v="Participatory (Both wife &amp; Husband)"/>
    <m/>
    <s v="No"/>
    <m/>
    <s v="دعم الناس ماديا وصحيا ونفسيا"/>
    <s v="Social media messaging (e.g. Facebook)"/>
    <m/>
    <m/>
    <m/>
    <m/>
    <m/>
    <b v="1"/>
    <m/>
    <m/>
    <m/>
    <s v="Social media messaging (e.g. Facebook)"/>
    <m/>
    <m/>
    <m/>
    <m/>
    <b v="1"/>
    <m/>
    <m/>
    <m/>
    <s v="لايوجد"/>
    <s v="uuid:8e2e0df6-a337-452a-8b70-fa03cbe206cf"/>
    <n v="92475076"/>
    <s v="8e2e0df6-a337-452a-8b70-fa03cbe206cf"/>
    <d v="2022-02-10T13:51:31"/>
    <n v="296"/>
    <m/>
    <n v="-1"/>
    <m/>
    <m/>
    <s v="202202091909"/>
    <n v="14979"/>
    <s v="nsenumerator"/>
    <n v="648550"/>
  </r>
  <r>
    <s v="2022-02-10T13:03:14.163+04:00"/>
    <s v="2022-02-10T13:19:39.567+04:00"/>
    <m/>
    <s v="تركية العيسى"/>
    <s v="MRFS"/>
    <m/>
    <d v="2022-02-10T00:00:00"/>
    <x v="10"/>
    <s v="All"/>
    <s v="Yes"/>
    <s v="Host"/>
    <m/>
    <s v="Head of Household"/>
    <m/>
    <x v="0"/>
    <s v="50+"/>
    <s v="Wife/Husband"/>
    <s v="Female"/>
    <s v="No members with a disability"/>
    <b v="1"/>
    <m/>
    <m/>
    <m/>
    <m/>
    <m/>
    <m/>
    <s v="Widowed"/>
    <m/>
    <n v="0"/>
    <n v="0"/>
    <n v="1"/>
    <n v="0"/>
    <n v="0"/>
    <n v="1"/>
    <n v="0"/>
    <s v="1"/>
    <s v="1"/>
    <s v="2"/>
    <n v="0"/>
    <n v="0"/>
    <n v="1"/>
    <n v="1"/>
    <n v="1"/>
    <n v="1"/>
    <s v="2"/>
    <s v="2"/>
    <s v="4"/>
    <s v="3"/>
    <s v="1"/>
    <s v="3"/>
    <s v="6"/>
    <n v="6"/>
    <s v="Food and basic needs"/>
    <m/>
    <s v="Income / livelihoods"/>
    <m/>
    <s v="Health"/>
    <m/>
    <s v="Hospital"/>
    <m/>
    <m/>
    <b v="1"/>
    <m/>
    <m/>
    <m/>
    <m/>
    <m/>
    <m/>
    <n v="30"/>
    <x v="2"/>
    <s v="No"/>
    <m/>
    <m/>
    <m/>
    <m/>
    <m/>
    <m/>
    <m/>
    <m/>
    <m/>
    <m/>
    <m/>
    <m/>
    <m/>
    <m/>
    <m/>
    <m/>
    <m/>
    <m/>
    <m/>
    <m/>
    <m/>
    <m/>
    <m/>
    <m/>
    <m/>
    <m/>
    <m/>
    <m/>
    <s v="Pediatric medicine Non communicable diseases (NCD) drugs (chronic, cardiac, diabetes, hyper-tension, asthma)"/>
    <b v="0"/>
    <b v="1"/>
    <b v="1"/>
    <b v="0"/>
    <b v="0"/>
    <b v="0"/>
    <b v="0"/>
    <m/>
    <m/>
    <n v="2"/>
    <n v="1"/>
    <m/>
    <m/>
    <n v="1"/>
    <m/>
    <m/>
    <m/>
    <m/>
    <m/>
    <x v="1"/>
    <s v="Uncertain if the COVID-19 vaccine will be effective"/>
    <m/>
    <b v="1"/>
    <m/>
    <m/>
    <m/>
    <m/>
    <m/>
    <m/>
    <m/>
    <m/>
    <m/>
    <x v="1"/>
    <s v="Hospital for normal delivery"/>
    <m/>
    <m/>
    <m/>
    <m/>
    <m/>
    <b v="1"/>
    <m/>
    <m/>
    <m/>
    <m/>
    <m/>
    <x v="2"/>
    <s v="Electronic media"/>
    <m/>
    <m/>
    <m/>
    <m/>
    <b v="1"/>
    <m/>
    <m/>
    <m/>
    <m/>
    <s v="Yes"/>
    <s v="No"/>
    <s v="Yes"/>
    <s v="Yes"/>
    <s v="Yes"/>
    <s v="No"/>
    <s v="Yes"/>
    <s v="No"/>
    <s v="Yes"/>
    <s v="Yes"/>
    <s v="Yes"/>
    <s v="No"/>
    <m/>
    <s v="Yes"/>
    <s v="No"/>
    <s v="Yes"/>
    <s v="No"/>
    <s v="No"/>
    <s v="Yes"/>
    <s v="Yes"/>
    <s v="Yes"/>
    <s v="No"/>
    <s v="Yes"/>
    <s v="Yes"/>
    <s v="No"/>
    <s v="Yes"/>
    <s v="No"/>
    <n v="8"/>
    <x v="2"/>
    <n v="1"/>
    <s v="1"/>
    <m/>
    <m/>
    <s v="Anger Sadness Anxiety"/>
    <m/>
    <b v="1"/>
    <m/>
    <m/>
    <b v="1"/>
    <b v="1"/>
    <m/>
    <m/>
    <m/>
    <m/>
    <m/>
    <m/>
    <m/>
    <m/>
    <m/>
    <m/>
    <m/>
    <m/>
    <s v="Adult Men"/>
    <m/>
    <b v="1"/>
    <m/>
    <m/>
    <m/>
    <m/>
    <m/>
    <m/>
    <m/>
    <m/>
    <m/>
    <m/>
    <m/>
    <s v="بسبب الأوضاع الاقتصادية"/>
    <s v="Speaking to a family member"/>
    <b v="1"/>
    <m/>
    <m/>
    <m/>
    <m/>
    <m/>
    <m/>
    <m/>
    <m/>
    <m/>
    <m/>
    <m/>
    <s v="Family"/>
    <b v="1"/>
    <m/>
    <m/>
    <m/>
    <m/>
    <m/>
    <m/>
    <m/>
    <m/>
    <m/>
    <m/>
    <m/>
    <s v="No knowledge of service location"/>
    <b v="1"/>
    <m/>
    <m/>
    <m/>
    <m/>
    <m/>
    <m/>
    <m/>
    <m/>
    <x v="1"/>
    <m/>
    <s v="Education"/>
    <m/>
    <m/>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Neglect Kidnapping Being orphaned"/>
    <b v="1"/>
    <m/>
    <m/>
    <m/>
    <b v="1"/>
    <m/>
    <b v="1"/>
    <m/>
    <m/>
    <m/>
    <m/>
    <m/>
    <m/>
    <m/>
    <m/>
    <m/>
    <s v="Peer groups (e.g. friends) Siblings"/>
    <b v="1"/>
    <m/>
    <b v="1"/>
    <m/>
    <m/>
    <m/>
    <m/>
    <m/>
    <m/>
    <m/>
    <m/>
    <m/>
    <m/>
    <m/>
    <m/>
    <s v="None"/>
    <m/>
    <m/>
    <m/>
    <m/>
    <m/>
    <m/>
    <m/>
    <m/>
    <b v="1"/>
    <m/>
    <m/>
    <s v="Security problems"/>
    <m/>
    <b v="1"/>
    <m/>
    <m/>
    <m/>
    <m/>
    <m/>
    <m/>
    <m/>
    <m/>
    <s v="Yes"/>
    <m/>
    <s v="No"/>
    <m/>
    <s v="Sport activity Quraan"/>
    <b v="1"/>
    <b v="1"/>
    <m/>
    <m/>
    <m/>
    <m/>
    <m/>
    <m/>
    <m/>
    <m/>
    <m/>
    <s v="Children living on the street"/>
    <m/>
    <b v="1"/>
    <m/>
    <m/>
    <m/>
    <m/>
    <m/>
    <m/>
    <m/>
    <m/>
    <s v="Casual labor"/>
    <m/>
    <m/>
    <m/>
    <b v="1"/>
    <m/>
    <m/>
    <m/>
    <m/>
    <m/>
    <m/>
    <m/>
    <m/>
    <m/>
    <m/>
    <n v="200"/>
    <n v="1500"/>
    <x v="1"/>
    <m/>
    <m/>
    <m/>
    <m/>
    <b v="1"/>
    <m/>
    <m/>
    <m/>
    <m/>
    <m/>
    <m/>
    <m/>
    <m/>
    <m/>
    <m/>
    <m/>
    <m/>
    <s v="No"/>
    <m/>
    <m/>
    <m/>
    <m/>
    <m/>
    <m/>
    <m/>
    <m/>
    <m/>
    <s v="No"/>
    <m/>
    <s v="No"/>
    <m/>
    <m/>
    <m/>
    <m/>
    <m/>
    <m/>
    <m/>
    <m/>
    <m/>
    <m/>
    <s v="Participatory (Both wife &amp; Husband)"/>
    <m/>
    <s v="No"/>
    <m/>
    <s v="توفر الأدوية"/>
    <s v="Social media messaging (e.g. Facebook)"/>
    <m/>
    <m/>
    <m/>
    <m/>
    <m/>
    <b v="1"/>
    <m/>
    <m/>
    <m/>
    <s v="Social media messaging (e.g. Facebook)"/>
    <m/>
    <m/>
    <m/>
    <m/>
    <b v="1"/>
    <m/>
    <m/>
    <m/>
    <s v="لايوجد"/>
    <s v="uuid:45170dfa-f06e-46fa-84c1-d6e4b6ada27a"/>
    <n v="92475079"/>
    <s v="45170dfa-f06e-46fa-84c1-d6e4b6ada27a"/>
    <d v="2022-02-10T13:51:32"/>
    <n v="297"/>
    <m/>
    <n v="-1"/>
    <m/>
    <m/>
    <s v="202202091909"/>
    <n v="985"/>
    <s v="nsenumerator"/>
    <n v="648550"/>
  </r>
  <r>
    <s v="2022-02-10T13:19:43.670+04:00"/>
    <s v="2022-02-10T16:48:38.635+04:00"/>
    <s v="0"/>
    <s v="تركية العيسى"/>
    <s v="MRFS"/>
    <m/>
    <d v="2022-02-10T00:00:00"/>
    <x v="10"/>
    <s v="All"/>
    <s v="Yes"/>
    <s v="IDP"/>
    <d v="2020-04-07T00:00:00"/>
    <s v="Head of Household"/>
    <m/>
    <x v="0"/>
    <s v="40-49"/>
    <s v="Sister/Brother"/>
    <s v="Male"/>
    <s v="No members with a disability"/>
    <b v="1"/>
    <m/>
    <m/>
    <m/>
    <m/>
    <m/>
    <m/>
    <s v="Married"/>
    <s v="Primary"/>
    <n v="0"/>
    <n v="0"/>
    <n v="0"/>
    <n v="1"/>
    <n v="1"/>
    <n v="1"/>
    <n v="0"/>
    <s v="2"/>
    <s v="1"/>
    <s v="3"/>
    <n v="0"/>
    <n v="0"/>
    <n v="2"/>
    <n v="0"/>
    <n v="3"/>
    <n v="0"/>
    <s v="2"/>
    <s v="3"/>
    <s v="5"/>
    <s v="4"/>
    <s v="0"/>
    <s v="4"/>
    <s v="8"/>
    <n v="8"/>
    <s v="Nutrition"/>
    <m/>
    <s v="Health"/>
    <m/>
    <s v="Income / livelihoods"/>
    <m/>
    <s v="Hospital"/>
    <m/>
    <m/>
    <b v="1"/>
    <m/>
    <m/>
    <m/>
    <m/>
    <m/>
    <m/>
    <n v="30"/>
    <x v="1"/>
    <s v="No"/>
    <m/>
    <m/>
    <m/>
    <m/>
    <m/>
    <m/>
    <m/>
    <m/>
    <m/>
    <m/>
    <m/>
    <m/>
    <m/>
    <m/>
    <m/>
    <m/>
    <m/>
    <m/>
    <m/>
    <m/>
    <m/>
    <m/>
    <m/>
    <m/>
    <m/>
    <m/>
    <m/>
    <m/>
    <s v="Non communicable diseases (NCD) drugs (chronic, cardiac, diabetes, hyper-tension, asthma) Pediatric medicine"/>
    <b v="0"/>
    <b v="1"/>
    <b v="1"/>
    <b v="0"/>
    <b v="0"/>
    <b v="0"/>
    <b v="0"/>
    <m/>
    <n v="3"/>
    <n v="3"/>
    <n v="4"/>
    <m/>
    <m/>
    <m/>
    <m/>
    <m/>
    <m/>
    <m/>
    <m/>
    <x v="1"/>
    <s v="Concerned about side-effects of the COVID-19 vaccine"/>
    <m/>
    <m/>
    <b v="1"/>
    <m/>
    <m/>
    <m/>
    <m/>
    <m/>
    <m/>
    <m/>
    <m/>
    <x v="2"/>
    <s v="Hospital for normal delivery"/>
    <m/>
    <m/>
    <m/>
    <m/>
    <m/>
    <b v="1"/>
    <m/>
    <m/>
    <m/>
    <m/>
    <m/>
    <x v="2"/>
    <s v="Social media"/>
    <m/>
    <m/>
    <b v="1"/>
    <m/>
    <m/>
    <m/>
    <m/>
    <s v="فيس بوك"/>
    <m/>
    <s v="Yes"/>
    <s v="No"/>
    <s v="Yes"/>
    <s v="Yes"/>
    <s v="No"/>
    <s v="No"/>
    <s v="Yes"/>
    <s v="No"/>
    <s v="Yes"/>
    <s v="Yes"/>
    <s v="Yes"/>
    <s v="No"/>
    <m/>
    <m/>
    <m/>
    <m/>
    <m/>
    <m/>
    <m/>
    <m/>
    <m/>
    <m/>
    <m/>
    <m/>
    <m/>
    <m/>
    <m/>
    <n v="0"/>
    <x v="1"/>
    <m/>
    <m/>
    <m/>
    <m/>
    <s v="Hopelessness Sadness"/>
    <m/>
    <m/>
    <b v="1"/>
    <m/>
    <b v="1"/>
    <m/>
    <m/>
    <m/>
    <m/>
    <m/>
    <m/>
    <m/>
    <m/>
    <m/>
    <m/>
    <m/>
    <m/>
    <m/>
    <s v="Adult Women"/>
    <b v="1"/>
    <m/>
    <m/>
    <m/>
    <m/>
    <m/>
    <m/>
    <m/>
    <m/>
    <m/>
    <m/>
    <m/>
    <m/>
    <s v="اكثر حساسية"/>
    <s v="Speaking to a family member"/>
    <b v="1"/>
    <m/>
    <m/>
    <m/>
    <m/>
    <m/>
    <m/>
    <m/>
    <m/>
    <m/>
    <m/>
    <m/>
    <s v="Friends Family"/>
    <b v="1"/>
    <b v="1"/>
    <m/>
    <m/>
    <m/>
    <m/>
    <m/>
    <m/>
    <m/>
    <m/>
    <m/>
    <m/>
    <s v="Fear of stigma"/>
    <m/>
    <m/>
    <m/>
    <m/>
    <m/>
    <b v="1"/>
    <m/>
    <m/>
    <m/>
    <x v="1"/>
    <m/>
    <s v="Education"/>
    <m/>
    <m/>
    <m/>
    <m/>
    <m/>
    <b v="1"/>
    <m/>
    <m/>
    <m/>
    <m/>
    <m/>
    <m/>
    <m/>
    <m/>
    <x v="1"/>
    <s v="Family member"/>
    <b v="1"/>
    <m/>
    <m/>
    <m/>
    <m/>
    <m/>
    <m/>
    <m/>
    <m/>
    <m/>
    <m/>
    <s v="Family member"/>
    <b v="1"/>
    <m/>
    <m/>
    <m/>
    <m/>
    <m/>
    <m/>
    <m/>
    <m/>
    <m/>
    <s v="Don't Know"/>
    <m/>
    <m/>
    <m/>
    <m/>
    <m/>
    <m/>
    <m/>
    <b v="1"/>
    <m/>
    <m/>
    <m/>
    <m/>
    <m/>
    <m/>
    <m/>
    <m/>
    <m/>
    <m/>
    <s v="Don't Know"/>
    <m/>
    <m/>
    <m/>
    <m/>
    <m/>
    <m/>
    <m/>
    <b v="1"/>
    <m/>
    <s v="Kidnapping Dropout of school"/>
    <b v="1"/>
    <m/>
    <m/>
    <m/>
    <m/>
    <m/>
    <m/>
    <m/>
    <m/>
    <m/>
    <m/>
    <m/>
    <b v="1"/>
    <m/>
    <m/>
    <m/>
    <s v="Siblings"/>
    <m/>
    <m/>
    <b v="1"/>
    <m/>
    <m/>
    <m/>
    <m/>
    <m/>
    <m/>
    <m/>
    <m/>
    <m/>
    <m/>
    <m/>
    <m/>
    <s v="None"/>
    <m/>
    <m/>
    <m/>
    <m/>
    <m/>
    <m/>
    <m/>
    <m/>
    <b v="1"/>
    <m/>
    <m/>
    <s v="Security problems"/>
    <m/>
    <b v="1"/>
    <m/>
    <m/>
    <m/>
    <m/>
    <m/>
    <m/>
    <m/>
    <m/>
    <s v="Yes"/>
    <m/>
    <s v="No"/>
    <m/>
    <s v="Quraan Sport activity"/>
    <b v="1"/>
    <b v="1"/>
    <m/>
    <m/>
    <m/>
    <m/>
    <m/>
    <m/>
    <m/>
    <m/>
    <m/>
    <s v="Children living on the street"/>
    <m/>
    <b v="1"/>
    <m/>
    <m/>
    <m/>
    <m/>
    <m/>
    <m/>
    <m/>
    <m/>
    <s v="Casual labor"/>
    <m/>
    <m/>
    <m/>
    <b v="1"/>
    <m/>
    <m/>
    <m/>
    <m/>
    <m/>
    <m/>
    <m/>
    <m/>
    <m/>
    <m/>
    <n v="300"/>
    <n v="2000"/>
    <x v="12"/>
    <m/>
    <m/>
    <m/>
    <m/>
    <b v="1"/>
    <b v="1"/>
    <m/>
    <m/>
    <m/>
    <m/>
    <m/>
    <m/>
    <m/>
    <m/>
    <m/>
    <m/>
    <m/>
    <s v="Yes"/>
    <s v="Cash/voucher"/>
    <m/>
    <m/>
    <m/>
    <b v="1"/>
    <m/>
    <m/>
    <m/>
    <m/>
    <s v="No"/>
    <m/>
    <s v="No"/>
    <m/>
    <m/>
    <m/>
    <m/>
    <m/>
    <m/>
    <m/>
    <m/>
    <m/>
    <m/>
    <s v="Participatory (Both wife &amp; Husband)"/>
    <m/>
    <s v="No"/>
    <m/>
    <s v="توفير الأدوية"/>
    <s v="Suggestion boxes"/>
    <m/>
    <b v="1"/>
    <m/>
    <m/>
    <m/>
    <m/>
    <m/>
    <m/>
    <m/>
    <s v="Social media messaging (e.g. Facebook)"/>
    <m/>
    <m/>
    <m/>
    <m/>
    <b v="1"/>
    <m/>
    <m/>
    <m/>
    <s v="لايوجد"/>
    <s v="uuid:b97b2b5b-f7a4-4857-babd-9fe40a63d9c8"/>
    <n v="92475085"/>
    <s v="b97b2b5b-f7a4-4857-babd-9fe40a63d9c8"/>
    <d v="2022-02-10T13:51:34"/>
    <n v="298"/>
    <m/>
    <n v="-1"/>
    <m/>
    <m/>
    <s v="202202091909"/>
    <n v="12535"/>
    <s v="nsenumerator"/>
    <n v="648550"/>
  </r>
  <r>
    <s v="2022-02-10T14:25:35.731+04:00"/>
    <s v="2022-02-10T14:44:25.811+04:00"/>
    <m/>
    <s v="تركية العيسى"/>
    <s v="MRFS"/>
    <m/>
    <d v="2022-02-10T00:00:00"/>
    <x v="10"/>
    <s v="All"/>
    <s v="Yes"/>
    <s v="IDP"/>
    <d v="2016-07-06T00:00:00"/>
    <s v="Head of Household"/>
    <m/>
    <x v="0"/>
    <s v="18-29"/>
    <s v="Wife/Husband"/>
    <s v="Male"/>
    <s v="No members with a disability"/>
    <b v="1"/>
    <m/>
    <m/>
    <m/>
    <m/>
    <m/>
    <m/>
    <s v="Married"/>
    <s v="Primary"/>
    <n v="1"/>
    <n v="0"/>
    <n v="0"/>
    <n v="0"/>
    <n v="0"/>
    <n v="1"/>
    <n v="0"/>
    <s v="0"/>
    <s v="1"/>
    <s v="1"/>
    <n v="0"/>
    <n v="1"/>
    <n v="0"/>
    <n v="0"/>
    <n v="1"/>
    <n v="0"/>
    <s v="1"/>
    <s v="1"/>
    <s v="2"/>
    <s v="1"/>
    <s v="1"/>
    <s v="2"/>
    <s v="3"/>
    <n v="3"/>
    <s v="Health"/>
    <m/>
    <s v="Income / livelihoods"/>
    <m/>
    <s v="Food and basic needs"/>
    <m/>
    <s v="Hospital"/>
    <m/>
    <m/>
    <b v="1"/>
    <m/>
    <m/>
    <m/>
    <m/>
    <m/>
    <m/>
    <n v="10"/>
    <x v="1"/>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m/>
    <m/>
    <b v="1"/>
    <m/>
    <m/>
    <m/>
    <m/>
    <m/>
    <m/>
    <m/>
    <m/>
    <x v="1"/>
    <s v="Hospital for normal delivery"/>
    <m/>
    <m/>
    <m/>
    <m/>
    <m/>
    <b v="1"/>
    <m/>
    <m/>
    <m/>
    <m/>
    <m/>
    <x v="2"/>
    <s v="Electronic media"/>
    <m/>
    <m/>
    <m/>
    <m/>
    <b v="1"/>
    <m/>
    <m/>
    <m/>
    <m/>
    <s v="Yes"/>
    <s v="No"/>
    <s v="Yes"/>
    <s v="Yes"/>
    <s v="Yes"/>
    <s v="No"/>
    <s v="No"/>
    <s v="No"/>
    <s v="Yes"/>
    <s v="Yes"/>
    <s v="Yes"/>
    <s v="No"/>
    <m/>
    <s v="Yes"/>
    <s v="No"/>
    <s v="Yes"/>
    <s v="No"/>
    <s v="Yes"/>
    <s v="Yes"/>
    <s v="Yes"/>
    <s v="Yes"/>
    <s v="No"/>
    <s v="Yes"/>
    <s v="Yes"/>
    <s v="Yes"/>
    <s v="No"/>
    <s v="No"/>
    <n v="9"/>
    <x v="2"/>
    <n v="1"/>
    <s v="1"/>
    <n v="1"/>
    <s v="1"/>
    <s v="Anger Hopelessness Sadness"/>
    <m/>
    <b v="1"/>
    <b v="1"/>
    <m/>
    <b v="1"/>
    <m/>
    <m/>
    <m/>
    <m/>
    <m/>
    <m/>
    <m/>
    <m/>
    <m/>
    <m/>
    <m/>
    <m/>
    <m/>
    <s v="Adult Men"/>
    <m/>
    <b v="1"/>
    <m/>
    <m/>
    <m/>
    <m/>
    <m/>
    <m/>
    <m/>
    <m/>
    <m/>
    <m/>
    <m/>
    <s v="بسبب الاوضاع الأقتصادية"/>
    <s v="Speaking to a family member"/>
    <b v="1"/>
    <m/>
    <m/>
    <m/>
    <m/>
    <m/>
    <m/>
    <m/>
    <m/>
    <m/>
    <m/>
    <m/>
    <s v="Family Friends"/>
    <b v="1"/>
    <b v="1"/>
    <m/>
    <m/>
    <m/>
    <m/>
    <m/>
    <m/>
    <m/>
    <m/>
    <m/>
    <m/>
    <s v="Fear of stigma"/>
    <m/>
    <m/>
    <m/>
    <m/>
    <m/>
    <b v="1"/>
    <m/>
    <m/>
    <m/>
    <x v="1"/>
    <m/>
    <s v="Shelter Education"/>
    <m/>
    <b v="1"/>
    <m/>
    <m/>
    <m/>
    <b v="1"/>
    <m/>
    <m/>
    <m/>
    <m/>
    <m/>
    <m/>
    <m/>
    <m/>
    <x v="1"/>
    <s v="Family member"/>
    <b v="1"/>
    <m/>
    <m/>
    <m/>
    <m/>
    <m/>
    <m/>
    <m/>
    <m/>
    <m/>
    <m/>
    <s v="Family member"/>
    <b v="1"/>
    <m/>
    <m/>
    <m/>
    <m/>
    <m/>
    <m/>
    <m/>
    <m/>
    <m/>
    <s v="Skills building"/>
    <m/>
    <m/>
    <m/>
    <b v="1"/>
    <m/>
    <m/>
    <m/>
    <m/>
    <m/>
    <s v="Other"/>
    <m/>
    <m/>
    <m/>
    <m/>
    <m/>
    <m/>
    <b v="1"/>
    <s v="المراكز"/>
    <s v="Fear of being identified as survivors"/>
    <b v="1"/>
    <m/>
    <m/>
    <m/>
    <m/>
    <m/>
    <m/>
    <m/>
    <m/>
    <s v="Kidnapping"/>
    <b v="1"/>
    <m/>
    <m/>
    <m/>
    <m/>
    <m/>
    <m/>
    <m/>
    <m/>
    <m/>
    <m/>
    <m/>
    <m/>
    <m/>
    <m/>
    <m/>
    <s v="Siblings"/>
    <m/>
    <m/>
    <b v="1"/>
    <m/>
    <m/>
    <m/>
    <m/>
    <m/>
    <m/>
    <m/>
    <m/>
    <m/>
    <m/>
    <m/>
    <m/>
    <s v="None"/>
    <m/>
    <m/>
    <m/>
    <m/>
    <m/>
    <m/>
    <m/>
    <m/>
    <b v="1"/>
    <m/>
    <m/>
    <s v="Other"/>
    <m/>
    <m/>
    <m/>
    <m/>
    <m/>
    <m/>
    <m/>
    <b v="1"/>
    <m/>
    <s v="صغر السن"/>
    <s v="No"/>
    <s v="صغر السن"/>
    <s v="No"/>
    <m/>
    <s v="Sport activity"/>
    <b v="1"/>
    <m/>
    <m/>
    <m/>
    <m/>
    <m/>
    <m/>
    <m/>
    <m/>
    <m/>
    <m/>
    <s v="Children separated from their parents Children living on the street"/>
    <b v="1"/>
    <b v="1"/>
    <m/>
    <m/>
    <m/>
    <m/>
    <m/>
    <m/>
    <m/>
    <m/>
    <s v="Casual labor"/>
    <m/>
    <m/>
    <m/>
    <b v="1"/>
    <m/>
    <m/>
    <m/>
    <m/>
    <m/>
    <m/>
    <m/>
    <m/>
    <m/>
    <m/>
    <n v="500"/>
    <n v="2000"/>
    <x v="1"/>
    <m/>
    <m/>
    <m/>
    <m/>
    <b v="1"/>
    <m/>
    <m/>
    <m/>
    <m/>
    <m/>
    <m/>
    <m/>
    <m/>
    <m/>
    <m/>
    <m/>
    <m/>
    <s v="Yes"/>
    <s v="Food baskets"/>
    <b v="1"/>
    <m/>
    <m/>
    <m/>
    <m/>
    <m/>
    <m/>
    <m/>
    <s v="No"/>
    <m/>
    <s v="No"/>
    <m/>
    <m/>
    <m/>
    <m/>
    <m/>
    <m/>
    <m/>
    <m/>
    <m/>
    <m/>
    <s v="Participatory (Both wife &amp; Husband)"/>
    <m/>
    <s v="No"/>
    <m/>
    <s v="دعم المراكز والأدوية"/>
    <s v="Suggestion boxes"/>
    <m/>
    <b v="1"/>
    <m/>
    <m/>
    <m/>
    <m/>
    <m/>
    <m/>
    <m/>
    <s v="Social media messaging (e.g. Facebook)"/>
    <m/>
    <m/>
    <m/>
    <m/>
    <b v="1"/>
    <m/>
    <m/>
    <m/>
    <s v="لايوجد "/>
    <s v="uuid:ed05cf70-233e-4ee7-bbb3-dfaa48d41bde"/>
    <n v="92475090"/>
    <s v="ed05cf70-233e-4ee7-bbb3-dfaa48d41bde"/>
    <d v="2022-02-10T13:51:35"/>
    <n v="299"/>
    <m/>
    <n v="-1"/>
    <m/>
    <m/>
    <s v="202202091909"/>
    <n v="1130"/>
    <s v="nsenumerator"/>
    <n v="648550"/>
  </r>
  <r>
    <s v="2022-02-10T14:53:05.599+04:00"/>
    <s v="2022-02-10T15:14:46.697+04:00"/>
    <m/>
    <s v="تركية العيسى"/>
    <s v="MRFS"/>
    <m/>
    <d v="2022-02-10T00:00:00"/>
    <x v="10"/>
    <s v="All"/>
    <s v="Yes"/>
    <s v="IDP"/>
    <d v="2016-09-15T00:00:00"/>
    <s v="Head of Household"/>
    <m/>
    <x v="0"/>
    <s v="50+"/>
    <s v="Wife/Husband"/>
    <s v="Male"/>
    <s v="No members with a disability"/>
    <b v="1"/>
    <m/>
    <m/>
    <m/>
    <m/>
    <m/>
    <m/>
    <s v="Married"/>
    <s v="Secondary"/>
    <n v="2"/>
    <n v="0"/>
    <n v="1"/>
    <n v="0"/>
    <n v="0"/>
    <n v="3"/>
    <n v="1"/>
    <s v="1"/>
    <s v="4"/>
    <s v="5"/>
    <n v="0"/>
    <n v="3"/>
    <n v="0"/>
    <n v="0"/>
    <n v="3"/>
    <n v="0"/>
    <s v="3"/>
    <s v="3"/>
    <s v="6"/>
    <s v="4"/>
    <s v="4"/>
    <s v="7"/>
    <s v="11"/>
    <n v="11"/>
    <s v="Food and basic needs"/>
    <m/>
    <s v="Nutrition"/>
    <m/>
    <s v="Shelter / housing"/>
    <m/>
    <s v="Hospital"/>
    <m/>
    <m/>
    <b v="1"/>
    <m/>
    <m/>
    <m/>
    <m/>
    <m/>
    <m/>
    <n v="1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n v="2"/>
    <n v="1"/>
    <m/>
    <m/>
    <m/>
    <n v="1"/>
    <m/>
    <m/>
    <m/>
    <m/>
    <m/>
    <x v="1"/>
    <s v="Not concerned about getting infected with COVID-19"/>
    <b v="1"/>
    <m/>
    <m/>
    <m/>
    <m/>
    <m/>
    <m/>
    <m/>
    <m/>
    <m/>
    <m/>
    <x v="1"/>
    <s v="Hospital for normal delivery"/>
    <m/>
    <m/>
    <m/>
    <m/>
    <m/>
    <b v="1"/>
    <m/>
    <m/>
    <m/>
    <m/>
    <m/>
    <x v="2"/>
    <s v="Electronic media"/>
    <m/>
    <m/>
    <m/>
    <m/>
    <b v="1"/>
    <m/>
    <m/>
    <m/>
    <m/>
    <s v="Yes"/>
    <s v="Yes"/>
    <s v="Yes"/>
    <s v="No"/>
    <s v="No"/>
    <s v="No"/>
    <s v="No"/>
    <s v="No"/>
    <s v="No"/>
    <s v="Yes"/>
    <s v="Yes"/>
    <s v="No"/>
    <m/>
    <s v="No"/>
    <s v="Yes"/>
    <s v="No"/>
    <s v="No"/>
    <s v="No"/>
    <s v="Yes"/>
    <s v="No"/>
    <s v="No"/>
    <s v="No"/>
    <s v="No"/>
    <s v="Yes"/>
    <s v="No"/>
    <s v="No"/>
    <s v="No"/>
    <n v="3"/>
    <x v="1"/>
    <n v="4"/>
    <s v="4"/>
    <n v="2"/>
    <s v="2"/>
    <s v="Sadness Hopelessness"/>
    <m/>
    <m/>
    <b v="1"/>
    <m/>
    <b v="1"/>
    <m/>
    <m/>
    <m/>
    <m/>
    <m/>
    <m/>
    <m/>
    <m/>
    <m/>
    <m/>
    <m/>
    <m/>
    <m/>
    <s v="Adult Men"/>
    <m/>
    <b v="1"/>
    <m/>
    <m/>
    <m/>
    <m/>
    <m/>
    <m/>
    <m/>
    <m/>
    <m/>
    <m/>
    <m/>
    <s v="بسبب ضغوطات الحياة"/>
    <s v="Prayer"/>
    <m/>
    <m/>
    <m/>
    <b v="1"/>
    <m/>
    <m/>
    <m/>
    <m/>
    <m/>
    <m/>
    <m/>
    <m/>
    <s v="Family"/>
    <b v="1"/>
    <m/>
    <m/>
    <m/>
    <m/>
    <m/>
    <m/>
    <m/>
    <m/>
    <m/>
    <m/>
    <m/>
    <s v="No knowledge of service location"/>
    <b v="1"/>
    <m/>
    <m/>
    <m/>
    <m/>
    <m/>
    <m/>
    <m/>
    <m/>
    <x v="1"/>
    <m/>
    <s v="Education"/>
    <m/>
    <m/>
    <m/>
    <m/>
    <m/>
    <b v="1"/>
    <m/>
    <m/>
    <m/>
    <m/>
    <m/>
    <m/>
    <m/>
    <m/>
    <x v="1"/>
    <s v="Family member"/>
    <b v="1"/>
    <m/>
    <m/>
    <m/>
    <m/>
    <m/>
    <m/>
    <m/>
    <m/>
    <m/>
    <m/>
    <s v="Family member"/>
    <b v="1"/>
    <m/>
    <m/>
    <m/>
    <m/>
    <m/>
    <m/>
    <m/>
    <m/>
    <m/>
    <s v="Skills building"/>
    <m/>
    <m/>
    <m/>
    <b v="1"/>
    <m/>
    <m/>
    <m/>
    <m/>
    <m/>
    <s v="School"/>
    <b v="1"/>
    <m/>
    <m/>
    <m/>
    <m/>
    <m/>
    <m/>
    <m/>
    <s v="Fear of being identified as survivors"/>
    <b v="1"/>
    <m/>
    <m/>
    <m/>
    <m/>
    <m/>
    <m/>
    <m/>
    <m/>
    <s v="Kidnapping Neglect Psychological Distress"/>
    <b v="1"/>
    <m/>
    <m/>
    <m/>
    <b v="1"/>
    <m/>
    <m/>
    <m/>
    <m/>
    <m/>
    <b v="1"/>
    <m/>
    <m/>
    <m/>
    <m/>
    <m/>
    <s v="Siblings"/>
    <m/>
    <m/>
    <b v="1"/>
    <m/>
    <m/>
    <m/>
    <m/>
    <m/>
    <m/>
    <m/>
    <m/>
    <m/>
    <m/>
    <m/>
    <m/>
    <s v="None"/>
    <m/>
    <m/>
    <m/>
    <m/>
    <m/>
    <m/>
    <m/>
    <m/>
    <b v="1"/>
    <m/>
    <m/>
    <s v="Security problems"/>
    <m/>
    <b v="1"/>
    <m/>
    <m/>
    <m/>
    <m/>
    <m/>
    <m/>
    <m/>
    <m/>
    <s v="No"/>
    <s v="لايوجد قدرة مادية"/>
    <s v="No"/>
    <m/>
    <s v="Sport activity"/>
    <b v="1"/>
    <m/>
    <m/>
    <m/>
    <m/>
    <m/>
    <m/>
    <m/>
    <m/>
    <m/>
    <m/>
    <s v="Children living on the street"/>
    <m/>
    <b v="1"/>
    <m/>
    <m/>
    <m/>
    <m/>
    <m/>
    <m/>
    <m/>
    <m/>
    <s v="Casual labor"/>
    <m/>
    <m/>
    <m/>
    <b v="1"/>
    <m/>
    <m/>
    <m/>
    <m/>
    <m/>
    <m/>
    <m/>
    <m/>
    <m/>
    <m/>
    <n v="500"/>
    <n v="1500"/>
    <x v="1"/>
    <m/>
    <m/>
    <m/>
    <m/>
    <b v="1"/>
    <m/>
    <m/>
    <m/>
    <m/>
    <m/>
    <m/>
    <m/>
    <m/>
    <m/>
    <m/>
    <m/>
    <m/>
    <s v="No"/>
    <m/>
    <m/>
    <m/>
    <m/>
    <m/>
    <m/>
    <m/>
    <m/>
    <m/>
    <s v="No"/>
    <m/>
    <s v="No"/>
    <m/>
    <m/>
    <m/>
    <m/>
    <m/>
    <m/>
    <m/>
    <m/>
    <m/>
    <m/>
    <s v="Participatory (Both wife &amp; Husband)"/>
    <m/>
    <s v="No"/>
    <m/>
    <s v="دعم الأدوية دعم مادي"/>
    <s v="Suggestion boxes"/>
    <m/>
    <b v="1"/>
    <m/>
    <m/>
    <m/>
    <m/>
    <m/>
    <m/>
    <m/>
    <s v="Social media messaging (e.g. Facebook)"/>
    <m/>
    <m/>
    <m/>
    <m/>
    <b v="1"/>
    <m/>
    <m/>
    <m/>
    <s v="لايوجد"/>
    <s v="uuid:e5da005f-5091-4b7d-8513-984e47431856"/>
    <n v="92475092"/>
    <s v="e5da005f-5091-4b7d-8513-984e47431856"/>
    <d v="2022-02-10T13:51:36"/>
    <n v="300"/>
    <m/>
    <n v="-1"/>
    <m/>
    <m/>
    <s v="202202091909"/>
    <n v="1301"/>
    <s v="nsenumerator"/>
    <n v="648550"/>
  </r>
  <r>
    <s v="2022-02-10T16:31:37.788+03:00"/>
    <s v="2022-02-10T16:56:10.137+03:00"/>
    <m/>
    <s v="عكل البكور"/>
    <s v="MRFS"/>
    <m/>
    <d v="2022-02-10T00:00:00"/>
    <x v="10"/>
    <s v="All"/>
    <s v="Yes"/>
    <s v="Host"/>
    <m/>
    <s v="Head of Household"/>
    <m/>
    <x v="1"/>
    <s v="30-39"/>
    <s v="Is the Head of household"/>
    <s v="Male"/>
    <s v="No members with a disability"/>
    <b v="1"/>
    <m/>
    <m/>
    <m/>
    <m/>
    <m/>
    <m/>
    <s v="Married"/>
    <s v="Secondary"/>
    <n v="0"/>
    <n v="0"/>
    <n v="0"/>
    <n v="1"/>
    <n v="1"/>
    <n v="1"/>
    <n v="0"/>
    <s v="2"/>
    <s v="1"/>
    <s v="3"/>
    <n v="0"/>
    <n v="0"/>
    <n v="1"/>
    <n v="1"/>
    <n v="1"/>
    <n v="0"/>
    <s v="2"/>
    <s v="1"/>
    <s v="3"/>
    <s v="4"/>
    <s v="0"/>
    <s v="2"/>
    <s v="6"/>
    <n v="6"/>
    <s v="Food and basic needs"/>
    <m/>
    <s v="Income / livelihoods"/>
    <m/>
    <s v="Education"/>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m/>
    <m/>
    <m/>
    <m/>
    <n v="1"/>
    <m/>
    <m/>
    <m/>
    <m/>
    <m/>
    <x v="1"/>
    <s v="Concerned about side-effects of the COVID-19 vaccine"/>
    <m/>
    <m/>
    <b v="1"/>
    <m/>
    <m/>
    <m/>
    <m/>
    <m/>
    <m/>
    <m/>
    <m/>
    <x v="1"/>
    <s v="Hospital for normal delivery"/>
    <m/>
    <m/>
    <m/>
    <m/>
    <m/>
    <b v="1"/>
    <m/>
    <m/>
    <m/>
    <m/>
    <m/>
    <x v="2"/>
    <s v="In person at health centers"/>
    <b v="1"/>
    <m/>
    <m/>
    <m/>
    <m/>
    <m/>
    <m/>
    <m/>
    <m/>
    <s v="Yes"/>
    <s v="No"/>
    <s v="Yes"/>
    <s v="No"/>
    <s v="No"/>
    <s v="No"/>
    <s v="Yes"/>
    <s v="No"/>
    <s v="Yes"/>
    <s v="Yes"/>
    <s v="Yes"/>
    <s v="No"/>
    <m/>
    <m/>
    <m/>
    <m/>
    <m/>
    <m/>
    <m/>
    <m/>
    <m/>
    <m/>
    <m/>
    <m/>
    <m/>
    <m/>
    <m/>
    <n v="0"/>
    <x v="1"/>
    <m/>
    <m/>
    <m/>
    <m/>
    <s v="Economic"/>
    <m/>
    <m/>
    <m/>
    <m/>
    <m/>
    <m/>
    <m/>
    <m/>
    <m/>
    <m/>
    <m/>
    <b v="1"/>
    <m/>
    <m/>
    <m/>
    <m/>
    <m/>
    <m/>
    <s v="Adult Men"/>
    <m/>
    <b v="1"/>
    <m/>
    <m/>
    <m/>
    <m/>
    <m/>
    <m/>
    <m/>
    <m/>
    <m/>
    <m/>
    <m/>
    <s v="بسبب مشاكل الاقتصادية"/>
    <s v="Speaking to a friend Speaking to a family member"/>
    <b v="1"/>
    <b v="1"/>
    <m/>
    <m/>
    <m/>
    <m/>
    <m/>
    <m/>
    <m/>
    <m/>
    <m/>
    <m/>
    <s v="Family Friends"/>
    <b v="1"/>
    <b v="1"/>
    <m/>
    <m/>
    <m/>
    <m/>
    <m/>
    <m/>
    <m/>
    <m/>
    <m/>
    <m/>
    <s v="Fear of stigma"/>
    <m/>
    <m/>
    <m/>
    <m/>
    <m/>
    <b v="1"/>
    <m/>
    <m/>
    <m/>
    <x v="0"/>
    <m/>
    <s v="Food aid / food distributions Clean water"/>
    <b v="1"/>
    <m/>
    <m/>
    <m/>
    <m/>
    <m/>
    <m/>
    <m/>
    <m/>
    <m/>
    <b v="1"/>
    <m/>
    <m/>
    <m/>
    <x v="2"/>
    <s v="Family member"/>
    <b v="1"/>
    <m/>
    <m/>
    <m/>
    <m/>
    <m/>
    <m/>
    <m/>
    <m/>
    <m/>
    <m/>
    <s v="Family member Friend"/>
    <b v="1"/>
    <m/>
    <m/>
    <m/>
    <b v="1"/>
    <m/>
    <m/>
    <m/>
    <m/>
    <m/>
    <s v="Case management with individual counseling"/>
    <m/>
    <m/>
    <b v="1"/>
    <m/>
    <m/>
    <m/>
    <m/>
    <m/>
    <m/>
    <s v="Hospital/clinic"/>
    <m/>
    <m/>
    <m/>
    <m/>
    <m/>
    <b v="1"/>
    <m/>
    <m/>
    <s v="Fear of being identified as survivors"/>
    <b v="1"/>
    <m/>
    <m/>
    <m/>
    <m/>
    <m/>
    <m/>
    <m/>
    <m/>
    <s v="Exploitation Dropout of school"/>
    <m/>
    <m/>
    <m/>
    <m/>
    <m/>
    <m/>
    <m/>
    <m/>
    <m/>
    <m/>
    <m/>
    <b v="1"/>
    <b v="1"/>
    <m/>
    <m/>
    <m/>
    <s v="Parents Relatives"/>
    <m/>
    <m/>
    <m/>
    <m/>
    <m/>
    <b v="1"/>
    <b v="1"/>
    <m/>
    <m/>
    <m/>
    <m/>
    <m/>
    <m/>
    <m/>
    <m/>
    <s v="Quraan"/>
    <m/>
    <b v="1"/>
    <m/>
    <m/>
    <m/>
    <m/>
    <m/>
    <m/>
    <m/>
    <m/>
    <m/>
    <s v="Lack of awareness"/>
    <b v="1"/>
    <m/>
    <m/>
    <m/>
    <m/>
    <m/>
    <m/>
    <m/>
    <m/>
    <m/>
    <s v="Yes"/>
    <m/>
    <s v="No"/>
    <m/>
    <s v="Quraan Sport activity"/>
    <b v="1"/>
    <b v="1"/>
    <m/>
    <m/>
    <m/>
    <m/>
    <m/>
    <m/>
    <m/>
    <m/>
    <m/>
    <s v="Orphans living in the community Children involved in harmful forms of labor"/>
    <m/>
    <m/>
    <b v="1"/>
    <m/>
    <b v="1"/>
    <m/>
    <m/>
    <m/>
    <m/>
    <m/>
    <s v="Salaried work"/>
    <m/>
    <m/>
    <m/>
    <m/>
    <m/>
    <b v="1"/>
    <m/>
    <m/>
    <m/>
    <m/>
    <m/>
    <m/>
    <m/>
    <m/>
    <n v="1500"/>
    <n v="1500"/>
    <x v="40"/>
    <m/>
    <m/>
    <m/>
    <m/>
    <m/>
    <m/>
    <m/>
    <m/>
    <m/>
    <m/>
    <m/>
    <m/>
    <m/>
    <m/>
    <m/>
    <b v="1"/>
    <m/>
    <s v="No"/>
    <m/>
    <m/>
    <m/>
    <m/>
    <m/>
    <m/>
    <m/>
    <m/>
    <m/>
    <s v="No"/>
    <m/>
    <s v="No"/>
    <m/>
    <m/>
    <m/>
    <m/>
    <m/>
    <m/>
    <m/>
    <m/>
    <m/>
    <m/>
    <s v="Participatory (Both wife &amp; Husband)"/>
    <m/>
    <s v="No"/>
    <m/>
    <s v="توفير الادوية المجانية وانشاء مراكز صحية اكثر"/>
    <s v="In-person to MRFS/partner staff SMS/whatsapp"/>
    <b v="1"/>
    <m/>
    <m/>
    <b v="1"/>
    <m/>
    <m/>
    <m/>
    <m/>
    <m/>
    <s v="In-person from staff"/>
    <b v="1"/>
    <m/>
    <m/>
    <m/>
    <m/>
    <m/>
    <m/>
    <m/>
    <s v="لايوجد"/>
    <s v="uuid:2c7a9718-1d2d-4aad-af87-f5d34572b4b7"/>
    <n v="92475341"/>
    <s v="2c7a9718-1d2d-4aad-af87-f5d34572b4b7"/>
    <d v="2022-02-10T13:53:13"/>
    <n v="301"/>
    <m/>
    <n v="-1"/>
    <m/>
    <m/>
    <s v="202202091909"/>
    <n v="1473"/>
    <s v="nsenumerator"/>
    <n v="648550"/>
  </r>
  <r>
    <s v="2022-02-10T11:52:30.545+03:00"/>
    <s v="2022-02-10T17:00:23.595+03:00"/>
    <s v="0"/>
    <s v="عدنان دويك"/>
    <s v="MRFS"/>
    <m/>
    <d v="2022-02-10T00:00:00"/>
    <x v="10"/>
    <s v="All"/>
    <s v="Yes"/>
    <s v="IDP"/>
    <d v="2020-01-14T00:00:00"/>
    <s v="Head of Household"/>
    <m/>
    <x v="1"/>
    <s v="50+"/>
    <s v="Is the Head of household"/>
    <s v="Male"/>
    <s v="Yes PWD, has difficulty hearing, even with hearing aid"/>
    <m/>
    <m/>
    <b v="1"/>
    <m/>
    <m/>
    <m/>
    <m/>
    <s v="Married"/>
    <s v="Masters or PHD"/>
    <n v="1"/>
    <n v="0"/>
    <n v="1"/>
    <n v="0"/>
    <n v="0"/>
    <n v="1"/>
    <n v="1"/>
    <s v="1"/>
    <s v="2"/>
    <s v="3"/>
    <n v="0"/>
    <n v="1"/>
    <n v="0"/>
    <n v="0"/>
    <n v="2"/>
    <n v="0"/>
    <s v="1"/>
    <s v="2"/>
    <s v="3"/>
    <s v="2"/>
    <s v="2"/>
    <s v="4"/>
    <s v="6"/>
    <n v="6"/>
    <s v="Other"/>
    <s v="التدفئة"/>
    <s v="Health"/>
    <m/>
    <s v="Nutrition"/>
    <m/>
    <s v="Hospital"/>
    <m/>
    <m/>
    <b v="1"/>
    <m/>
    <m/>
    <m/>
    <m/>
    <m/>
    <m/>
    <n v="10"/>
    <x v="1"/>
    <s v="No"/>
    <m/>
    <m/>
    <m/>
    <m/>
    <m/>
    <m/>
    <m/>
    <m/>
    <m/>
    <m/>
    <m/>
    <m/>
    <m/>
    <m/>
    <m/>
    <m/>
    <m/>
    <m/>
    <m/>
    <m/>
    <m/>
    <m/>
    <m/>
    <m/>
    <m/>
    <m/>
    <m/>
    <m/>
    <s v="Pediatric medicine Non communicable diseases (NCD) drugs (chronic, cardiac, diabetes, hyper-tension, asthma) Antibiotic"/>
    <b v="0"/>
    <b v="1"/>
    <b v="1"/>
    <b v="0"/>
    <b v="1"/>
    <b v="0"/>
    <b v="0"/>
    <m/>
    <n v="2"/>
    <n v="2"/>
    <m/>
    <m/>
    <m/>
    <n v="1"/>
    <m/>
    <m/>
    <m/>
    <m/>
    <m/>
    <x v="2"/>
    <m/>
    <m/>
    <m/>
    <m/>
    <m/>
    <m/>
    <m/>
    <m/>
    <m/>
    <m/>
    <m/>
    <m/>
    <x v="2"/>
    <s v="Hospital for normal delivery"/>
    <m/>
    <m/>
    <m/>
    <m/>
    <m/>
    <b v="1"/>
    <m/>
    <m/>
    <m/>
    <m/>
    <m/>
    <x v="2"/>
    <s v="Social media"/>
    <m/>
    <m/>
    <b v="1"/>
    <m/>
    <m/>
    <m/>
    <m/>
    <s v="واتس اب ، فيس بوك ، تلغرام"/>
    <m/>
    <s v="Yes"/>
    <s v="Yes"/>
    <s v="Yes"/>
    <s v="Yes"/>
    <s v="No"/>
    <s v="No"/>
    <s v="Yes"/>
    <s v="Yes"/>
    <s v="Yes"/>
    <s v="Yes"/>
    <s v="Yes"/>
    <s v="No"/>
    <m/>
    <s v="Yes"/>
    <s v="Yes"/>
    <s v="Yes"/>
    <s v="No"/>
    <s v="Yes"/>
    <s v="Yes"/>
    <s v="Yes"/>
    <s v="Yes"/>
    <s v="No"/>
    <s v="No"/>
    <s v="Yes"/>
    <s v="No"/>
    <s v="No"/>
    <s v="Yes"/>
    <n v="9"/>
    <x v="2"/>
    <n v="2"/>
    <s v="2"/>
    <n v="1"/>
    <s v="1"/>
    <s v="Sadness Hopelessness"/>
    <m/>
    <m/>
    <b v="1"/>
    <m/>
    <b v="1"/>
    <m/>
    <m/>
    <m/>
    <m/>
    <m/>
    <m/>
    <m/>
    <m/>
    <m/>
    <m/>
    <m/>
    <m/>
    <m/>
    <s v="Adult Men Adolescent Boys"/>
    <m/>
    <b v="1"/>
    <m/>
    <m/>
    <m/>
    <m/>
    <m/>
    <m/>
    <b v="1"/>
    <m/>
    <m/>
    <m/>
    <m/>
    <s v="نتيجة البطالة"/>
    <s v="Prayer"/>
    <m/>
    <m/>
    <m/>
    <b v="1"/>
    <m/>
    <m/>
    <m/>
    <m/>
    <m/>
    <m/>
    <m/>
    <m/>
    <s v="Medical Doctor"/>
    <m/>
    <m/>
    <m/>
    <m/>
    <b v="1"/>
    <m/>
    <m/>
    <m/>
    <m/>
    <m/>
    <m/>
    <m/>
    <s v="Services are unavailable No knowledge of service location Services not relevant"/>
    <b v="1"/>
    <b v="1"/>
    <m/>
    <m/>
    <b v="1"/>
    <m/>
    <m/>
    <m/>
    <m/>
    <x v="0"/>
    <m/>
    <s v="Don't know"/>
    <m/>
    <m/>
    <m/>
    <m/>
    <m/>
    <m/>
    <m/>
    <m/>
    <m/>
    <m/>
    <m/>
    <m/>
    <b v="1"/>
    <m/>
    <x v="2"/>
    <s v="Family member"/>
    <b v="1"/>
    <m/>
    <m/>
    <m/>
    <m/>
    <m/>
    <m/>
    <m/>
    <m/>
    <m/>
    <m/>
    <s v="Family member"/>
    <b v="1"/>
    <m/>
    <m/>
    <m/>
    <m/>
    <m/>
    <m/>
    <m/>
    <m/>
    <m/>
    <s v="Women friendly Center"/>
    <b v="1"/>
    <m/>
    <m/>
    <m/>
    <m/>
    <m/>
    <m/>
    <m/>
    <m/>
    <s v="Women's and girls' friendly spaces"/>
    <m/>
    <b v="1"/>
    <m/>
    <m/>
    <m/>
    <m/>
    <m/>
    <m/>
    <s v="Fear of being identified as survivors"/>
    <b v="1"/>
    <m/>
    <m/>
    <m/>
    <m/>
    <m/>
    <m/>
    <m/>
    <m/>
    <s v="Dropout of school Neglect Child labour"/>
    <m/>
    <b v="1"/>
    <m/>
    <m/>
    <b v="1"/>
    <m/>
    <m/>
    <m/>
    <m/>
    <m/>
    <m/>
    <m/>
    <b v="1"/>
    <m/>
    <m/>
    <m/>
    <s v="School teachers Parents"/>
    <m/>
    <m/>
    <m/>
    <m/>
    <b v="1"/>
    <b v="1"/>
    <m/>
    <m/>
    <m/>
    <m/>
    <m/>
    <m/>
    <m/>
    <m/>
    <m/>
    <s v="None"/>
    <m/>
    <m/>
    <m/>
    <m/>
    <m/>
    <m/>
    <m/>
    <m/>
    <b v="1"/>
    <m/>
    <m/>
    <s v="Lack of awareness Security problems"/>
    <b v="1"/>
    <b v="1"/>
    <m/>
    <m/>
    <m/>
    <m/>
    <m/>
    <m/>
    <m/>
    <m/>
    <s v="Not applicable (no child of school going age)"/>
    <m/>
    <s v="Not applicable (no child of school going age)"/>
    <m/>
    <s v="Sport activity Painting / re-creational activity Entertainement activities"/>
    <b v="1"/>
    <m/>
    <m/>
    <b v="1"/>
    <m/>
    <b v="1"/>
    <m/>
    <m/>
    <m/>
    <m/>
    <m/>
    <s v="Children living on the street"/>
    <m/>
    <b v="1"/>
    <m/>
    <m/>
    <m/>
    <m/>
    <m/>
    <m/>
    <m/>
    <m/>
    <s v="Salaried work"/>
    <m/>
    <m/>
    <m/>
    <m/>
    <m/>
    <b v="1"/>
    <m/>
    <m/>
    <m/>
    <m/>
    <m/>
    <m/>
    <m/>
    <m/>
    <n v="600"/>
    <n v="2000"/>
    <x v="27"/>
    <m/>
    <m/>
    <m/>
    <m/>
    <m/>
    <b v="1"/>
    <m/>
    <m/>
    <m/>
    <m/>
    <m/>
    <m/>
    <m/>
    <m/>
    <m/>
    <m/>
    <m/>
    <s v="Yes"/>
    <s v="Food baskets"/>
    <b v="1"/>
    <m/>
    <m/>
    <m/>
    <m/>
    <m/>
    <m/>
    <m/>
    <s v="No"/>
    <m/>
    <s v="No"/>
    <m/>
    <m/>
    <m/>
    <m/>
    <m/>
    <m/>
    <m/>
    <m/>
    <m/>
    <m/>
    <s v="Participatory (Both wife &amp; Husband)"/>
    <m/>
    <s v="No"/>
    <m/>
    <s v="القدرة على توصيف الحالة _x000a_تأمين مستلزمات هذه الحالة_x000a_الطلب من المستفيد المتابعة"/>
    <s v="Hotline/phone"/>
    <m/>
    <m/>
    <b v="1"/>
    <m/>
    <m/>
    <m/>
    <m/>
    <m/>
    <m/>
    <s v="Social media messaging (e.g. Facebook)"/>
    <m/>
    <m/>
    <m/>
    <m/>
    <b v="1"/>
    <m/>
    <m/>
    <m/>
    <s v="لا"/>
    <s v="uuid:f13acd61-49f9-4473-8562-144a5f2d5173"/>
    <n v="92475423"/>
    <s v="f13acd61-49f9-4473-8562-144a5f2d5173"/>
    <d v="2022-02-10T13:53:53"/>
    <n v="302"/>
    <m/>
    <n v="-1"/>
    <m/>
    <m/>
    <s v="202202091909"/>
    <n v="18473"/>
    <s v="nsenumerator"/>
    <n v="648550"/>
  </r>
  <r>
    <s v="2022-02-10T13:43:49.371+03:00"/>
    <s v="2022-02-10T14:29:13.361+03:00"/>
    <m/>
    <s v="عدنان دويك"/>
    <s v="MRFS"/>
    <m/>
    <d v="2022-02-10T00:00:00"/>
    <x v="10"/>
    <s v="All"/>
    <s v="Yes"/>
    <s v="IDP"/>
    <d v="2020-01-14T00:00:00"/>
    <s v="Head of Household"/>
    <m/>
    <x v="1"/>
    <s v="30-39"/>
    <s v="Grand child"/>
    <s v="Male"/>
    <s v="Yes, PWD, has difficulty seeing even with glasses"/>
    <m/>
    <b v="1"/>
    <m/>
    <m/>
    <m/>
    <m/>
    <m/>
    <s v="Married"/>
    <s v="None/Never attended school"/>
    <n v="1"/>
    <n v="1"/>
    <n v="2"/>
    <n v="1"/>
    <n v="0"/>
    <n v="4"/>
    <n v="1"/>
    <s v="4"/>
    <s v="5"/>
    <s v="9"/>
    <n v="1"/>
    <n v="1"/>
    <n v="4"/>
    <n v="0"/>
    <n v="3"/>
    <n v="0"/>
    <s v="6"/>
    <s v="3"/>
    <s v="9"/>
    <s v="10"/>
    <s v="3"/>
    <s v="8"/>
    <s v="18"/>
    <n v="18"/>
    <s v="Food and basic needs"/>
    <m/>
    <s v="Shelter / housing"/>
    <m/>
    <s v="Income / livelihoods"/>
    <m/>
    <s v="Hospital"/>
    <m/>
    <m/>
    <b v="1"/>
    <m/>
    <m/>
    <m/>
    <m/>
    <m/>
    <m/>
    <n v="15"/>
    <x v="2"/>
    <s v="No"/>
    <m/>
    <m/>
    <m/>
    <m/>
    <m/>
    <m/>
    <m/>
    <m/>
    <m/>
    <m/>
    <m/>
    <m/>
    <m/>
    <m/>
    <m/>
    <m/>
    <m/>
    <m/>
    <m/>
    <m/>
    <m/>
    <m/>
    <m/>
    <m/>
    <m/>
    <m/>
    <m/>
    <m/>
    <s v="Drugs are mostly available"/>
    <b v="1"/>
    <b v="0"/>
    <b v="0"/>
    <b v="0"/>
    <b v="0"/>
    <b v="0"/>
    <b v="0"/>
    <m/>
    <n v="4"/>
    <n v="2"/>
    <m/>
    <m/>
    <m/>
    <n v="1"/>
    <m/>
    <m/>
    <m/>
    <m/>
    <m/>
    <x v="1"/>
    <s v="Concerned about side-effects of the COVID-19 vaccine"/>
    <m/>
    <m/>
    <b v="1"/>
    <m/>
    <m/>
    <m/>
    <m/>
    <m/>
    <m/>
    <m/>
    <m/>
    <x v="1"/>
    <s v="Hospital for normal delivery"/>
    <m/>
    <m/>
    <m/>
    <m/>
    <m/>
    <b v="1"/>
    <m/>
    <m/>
    <m/>
    <m/>
    <m/>
    <x v="2"/>
    <s v="Social media"/>
    <m/>
    <m/>
    <b v="1"/>
    <m/>
    <m/>
    <m/>
    <m/>
    <s v="واتس اب"/>
    <m/>
    <s v="No"/>
    <s v="No"/>
    <s v="No"/>
    <s v="No"/>
    <s v="No"/>
    <s v="No"/>
    <s v="No"/>
    <s v="No"/>
    <s v="No"/>
    <s v="Yes"/>
    <s v="Yes"/>
    <s v="No"/>
    <m/>
    <s v="Yes"/>
    <s v="No"/>
    <s v="No"/>
    <s v="No"/>
    <s v="No"/>
    <s v="No"/>
    <s v="No"/>
    <s v="No"/>
    <s v="No"/>
    <s v="Yes"/>
    <s v="Yes"/>
    <s v="No"/>
    <s v="No"/>
    <s v="Yes"/>
    <n v="4"/>
    <x v="1"/>
    <n v="4"/>
    <s v="4"/>
    <n v="2"/>
    <s v="2"/>
    <s v="Sadness Anxiety"/>
    <m/>
    <m/>
    <m/>
    <m/>
    <b v="1"/>
    <b v="1"/>
    <m/>
    <m/>
    <m/>
    <m/>
    <m/>
    <m/>
    <m/>
    <m/>
    <m/>
    <m/>
    <m/>
    <m/>
    <s v="Adult Men Elderly"/>
    <m/>
    <b v="1"/>
    <m/>
    <m/>
    <b v="1"/>
    <m/>
    <m/>
    <m/>
    <m/>
    <m/>
    <m/>
    <m/>
    <m/>
    <s v="لانهم اصحاب مسؤولية"/>
    <s v="Prayer"/>
    <m/>
    <m/>
    <m/>
    <b v="1"/>
    <m/>
    <m/>
    <m/>
    <m/>
    <m/>
    <m/>
    <m/>
    <m/>
    <s v="Family"/>
    <b v="1"/>
    <m/>
    <m/>
    <m/>
    <m/>
    <m/>
    <m/>
    <m/>
    <m/>
    <m/>
    <m/>
    <m/>
    <s v="No knowledge of service location"/>
    <b v="1"/>
    <m/>
    <m/>
    <m/>
    <m/>
    <m/>
    <m/>
    <m/>
    <m/>
    <x v="1"/>
    <m/>
    <s v="Food aid / food distributions"/>
    <b v="1"/>
    <m/>
    <m/>
    <m/>
    <m/>
    <m/>
    <m/>
    <m/>
    <m/>
    <m/>
    <m/>
    <m/>
    <m/>
    <m/>
    <x v="2"/>
    <s v="Family member"/>
    <b v="1"/>
    <m/>
    <m/>
    <m/>
    <m/>
    <m/>
    <m/>
    <m/>
    <m/>
    <m/>
    <m/>
    <s v="Family member"/>
    <b v="1"/>
    <m/>
    <m/>
    <m/>
    <m/>
    <m/>
    <m/>
    <m/>
    <m/>
    <m/>
    <s v="Women friendly Center"/>
    <b v="1"/>
    <m/>
    <m/>
    <m/>
    <m/>
    <m/>
    <m/>
    <m/>
    <m/>
    <s v="Women's and girls' friendly spaces"/>
    <m/>
    <b v="1"/>
    <m/>
    <m/>
    <m/>
    <m/>
    <m/>
    <m/>
    <s v="Fear of being identified as survivors"/>
    <b v="1"/>
    <m/>
    <m/>
    <m/>
    <m/>
    <m/>
    <m/>
    <m/>
    <m/>
    <s v="Child labour Dropout of school"/>
    <m/>
    <b v="1"/>
    <m/>
    <m/>
    <m/>
    <m/>
    <m/>
    <m/>
    <m/>
    <m/>
    <m/>
    <m/>
    <b v="1"/>
    <m/>
    <m/>
    <m/>
    <s v="Parents Relatives"/>
    <m/>
    <m/>
    <m/>
    <m/>
    <m/>
    <b v="1"/>
    <b v="1"/>
    <m/>
    <m/>
    <m/>
    <m/>
    <m/>
    <m/>
    <m/>
    <m/>
    <s v="None"/>
    <m/>
    <m/>
    <m/>
    <m/>
    <m/>
    <m/>
    <m/>
    <m/>
    <b v="1"/>
    <m/>
    <m/>
    <s v="Lack of awareness"/>
    <b v="1"/>
    <m/>
    <m/>
    <m/>
    <m/>
    <m/>
    <m/>
    <m/>
    <m/>
    <m/>
    <s v="Yes"/>
    <m/>
    <s v="No"/>
    <m/>
    <s v="Quraan Hand crafts Sport activity"/>
    <b v="1"/>
    <b v="1"/>
    <b v="1"/>
    <m/>
    <m/>
    <m/>
    <m/>
    <m/>
    <m/>
    <m/>
    <m/>
    <s v="Children living on the street"/>
    <m/>
    <b v="1"/>
    <m/>
    <m/>
    <m/>
    <m/>
    <m/>
    <m/>
    <m/>
    <m/>
    <s v="Salaried work"/>
    <m/>
    <m/>
    <m/>
    <m/>
    <m/>
    <b v="1"/>
    <m/>
    <m/>
    <m/>
    <m/>
    <m/>
    <m/>
    <m/>
    <m/>
    <n v="1500"/>
    <n v="3500"/>
    <x v="1"/>
    <m/>
    <m/>
    <m/>
    <m/>
    <b v="1"/>
    <m/>
    <m/>
    <m/>
    <m/>
    <m/>
    <m/>
    <m/>
    <m/>
    <m/>
    <m/>
    <m/>
    <m/>
    <s v="Yes"/>
    <s v="Food baskets"/>
    <b v="1"/>
    <m/>
    <m/>
    <m/>
    <m/>
    <m/>
    <m/>
    <m/>
    <s v="No"/>
    <m/>
    <s v="No"/>
    <m/>
    <m/>
    <m/>
    <m/>
    <m/>
    <m/>
    <m/>
    <m/>
    <m/>
    <m/>
    <s v="Participatory (Both wife &amp; Husband)"/>
    <m/>
    <s v="No"/>
    <m/>
    <s v="تأمين ادوية"/>
    <s v="SMS/whatsapp"/>
    <m/>
    <m/>
    <m/>
    <b v="1"/>
    <m/>
    <m/>
    <m/>
    <m/>
    <m/>
    <s v="Social media messaging (e.g. Facebook)"/>
    <m/>
    <m/>
    <m/>
    <m/>
    <b v="1"/>
    <m/>
    <m/>
    <m/>
    <s v="لا"/>
    <s v="uuid:936b6a02-85f0-4b76-a95b-1950a7a00bd2"/>
    <n v="92475426"/>
    <s v="936b6a02-85f0-4b76-a95b-1950a7a00bd2"/>
    <d v="2022-02-10T13:53:54"/>
    <n v="303"/>
    <m/>
    <n v="-1"/>
    <m/>
    <m/>
    <s v="202202091909"/>
    <n v="2724"/>
    <s v="nsenumerator"/>
    <n v="648550"/>
  </r>
  <r>
    <s v="2022-02-10T10:25:15.817+03:00"/>
    <s v="2022-02-10T11:05:37.010+03:00"/>
    <m/>
    <s v="هند درباس"/>
    <s v="MRFS"/>
    <m/>
    <d v="2022-02-10T00:00:00"/>
    <x v="10"/>
    <s v="All"/>
    <s v="Yes"/>
    <s v="Host"/>
    <m/>
    <s v="Primary Caregiver of children &lt;18 years"/>
    <m/>
    <x v="0"/>
    <s v="40-49"/>
    <s v="Wife/Husband"/>
    <s v="Male"/>
    <s v="No members with a disability"/>
    <b v="1"/>
    <m/>
    <m/>
    <m/>
    <m/>
    <m/>
    <m/>
    <s v="Married"/>
    <s v="Primary"/>
    <n v="0"/>
    <n v="0"/>
    <n v="0"/>
    <n v="2"/>
    <n v="1"/>
    <n v="1"/>
    <n v="0"/>
    <s v="3"/>
    <s v="1"/>
    <s v="4"/>
    <n v="0"/>
    <n v="1"/>
    <n v="1"/>
    <n v="0"/>
    <n v="1"/>
    <n v="0"/>
    <s v="2"/>
    <s v="1"/>
    <s v="3"/>
    <s v="5"/>
    <s v="1"/>
    <s v="2"/>
    <s v="7"/>
    <n v="7"/>
    <s v="Income / livelihoods"/>
    <m/>
    <s v="Food and basic needs"/>
    <m/>
    <s v="Health"/>
    <m/>
    <s v="Hospital"/>
    <m/>
    <m/>
    <b v="1"/>
    <m/>
    <m/>
    <m/>
    <m/>
    <m/>
    <m/>
    <n v="15"/>
    <x v="1"/>
    <s v="No"/>
    <m/>
    <m/>
    <m/>
    <m/>
    <m/>
    <m/>
    <m/>
    <m/>
    <m/>
    <m/>
    <m/>
    <m/>
    <m/>
    <m/>
    <m/>
    <m/>
    <m/>
    <m/>
    <m/>
    <m/>
    <m/>
    <m/>
    <m/>
    <m/>
    <m/>
    <m/>
    <m/>
    <m/>
    <s v="Pediatric medicine Reproductive health medicines Non communicable diseases (NCD) drugs (chronic, cardiac, diabetes, hyper-tension, asthma)"/>
    <b v="0"/>
    <b v="1"/>
    <b v="1"/>
    <b v="1"/>
    <b v="0"/>
    <b v="0"/>
    <b v="0"/>
    <m/>
    <m/>
    <n v="1"/>
    <m/>
    <m/>
    <m/>
    <m/>
    <n v="1"/>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Hospital for normal delivery"/>
    <m/>
    <m/>
    <m/>
    <b v="1"/>
    <m/>
    <b v="1"/>
    <m/>
    <m/>
    <m/>
    <m/>
    <m/>
    <x v="1"/>
    <s v="In person at health centers"/>
    <b v="1"/>
    <m/>
    <m/>
    <m/>
    <m/>
    <m/>
    <m/>
    <m/>
    <m/>
    <s v="Yes"/>
    <s v="Yes"/>
    <s v="Yes"/>
    <s v="No"/>
    <s v="No"/>
    <s v="No"/>
    <s v="Yes"/>
    <s v="No"/>
    <s v="Yes"/>
    <s v="Yes"/>
    <s v="Yes"/>
    <s v="No"/>
    <m/>
    <s v="Yes"/>
    <s v="No"/>
    <s v="No"/>
    <s v="No"/>
    <s v="Yes"/>
    <s v="No"/>
    <s v="Yes"/>
    <s v="No"/>
    <s v="No"/>
    <s v="Yes"/>
    <s v="Yes"/>
    <s v="No"/>
    <s v="No"/>
    <s v="No"/>
    <n v="5"/>
    <x v="2"/>
    <n v="2"/>
    <s v="2"/>
    <m/>
    <m/>
    <s v="Fear Anxiety Economic Hopelessness"/>
    <b v="1"/>
    <m/>
    <b v="1"/>
    <m/>
    <m/>
    <b v="1"/>
    <m/>
    <m/>
    <m/>
    <m/>
    <m/>
    <b v="1"/>
    <m/>
    <m/>
    <m/>
    <m/>
    <m/>
    <m/>
    <s v="Displaced people Persons with Intellectual Disabilities"/>
    <m/>
    <m/>
    <m/>
    <m/>
    <m/>
    <b v="1"/>
    <b v="1"/>
    <m/>
    <m/>
    <m/>
    <m/>
    <m/>
    <m/>
    <s v="نظرة المجتمع لهم"/>
    <s v="Speaking to a family member Prayer"/>
    <b v="1"/>
    <m/>
    <m/>
    <b v="1"/>
    <m/>
    <m/>
    <m/>
    <m/>
    <m/>
    <m/>
    <m/>
    <m/>
    <s v="Family Friends"/>
    <b v="1"/>
    <b v="1"/>
    <m/>
    <m/>
    <m/>
    <m/>
    <m/>
    <m/>
    <m/>
    <m/>
    <m/>
    <m/>
    <s v="Don't Know"/>
    <m/>
    <m/>
    <m/>
    <m/>
    <m/>
    <m/>
    <m/>
    <b v="1"/>
    <m/>
    <x v="1"/>
    <m/>
    <s v="Food aid / food distributions"/>
    <b v="1"/>
    <m/>
    <m/>
    <m/>
    <m/>
    <m/>
    <m/>
    <m/>
    <m/>
    <m/>
    <m/>
    <m/>
    <m/>
    <m/>
    <x v="1"/>
    <s v="Family member Friend"/>
    <b v="1"/>
    <m/>
    <m/>
    <m/>
    <b v="1"/>
    <m/>
    <m/>
    <m/>
    <m/>
    <m/>
    <m/>
    <s v="Family member Friend"/>
    <b v="1"/>
    <m/>
    <m/>
    <m/>
    <b v="1"/>
    <m/>
    <m/>
    <m/>
    <m/>
    <m/>
    <s v="Peer Support groups"/>
    <m/>
    <b v="1"/>
    <m/>
    <m/>
    <m/>
    <m/>
    <m/>
    <m/>
    <m/>
    <s v="Hospital/clinic"/>
    <m/>
    <m/>
    <m/>
    <m/>
    <m/>
    <b v="1"/>
    <m/>
    <m/>
    <s v="Fear of being identified as survivors No availability of confidential support"/>
    <b v="1"/>
    <m/>
    <m/>
    <b v="1"/>
    <m/>
    <m/>
    <m/>
    <m/>
    <m/>
    <s v="Child labour Being orphaned Dropout of school"/>
    <m/>
    <b v="1"/>
    <m/>
    <m/>
    <m/>
    <m/>
    <b v="1"/>
    <m/>
    <m/>
    <m/>
    <m/>
    <m/>
    <b v="1"/>
    <m/>
    <m/>
    <m/>
    <s v="Peer groups (e.g. friends) Parents"/>
    <b v="1"/>
    <m/>
    <m/>
    <m/>
    <m/>
    <b v="1"/>
    <m/>
    <m/>
    <m/>
    <m/>
    <m/>
    <m/>
    <m/>
    <m/>
    <m/>
    <s v="Quraan"/>
    <m/>
    <b v="1"/>
    <m/>
    <m/>
    <m/>
    <m/>
    <m/>
    <m/>
    <m/>
    <m/>
    <m/>
    <s v="No barriers"/>
    <m/>
    <m/>
    <m/>
    <m/>
    <m/>
    <m/>
    <m/>
    <m/>
    <b v="1"/>
    <m/>
    <s v="Yes"/>
    <m/>
    <s v="No"/>
    <m/>
    <s v="Quraan"/>
    <m/>
    <b v="1"/>
    <m/>
    <m/>
    <m/>
    <m/>
    <m/>
    <m/>
    <m/>
    <m/>
    <m/>
    <s v="Orphans living in the community Children involved in harmful forms of labor"/>
    <m/>
    <m/>
    <b v="1"/>
    <m/>
    <b v="1"/>
    <m/>
    <m/>
    <m/>
    <m/>
    <m/>
    <s v="Humanitarian assistance Remittances from family members Salaried work"/>
    <m/>
    <m/>
    <m/>
    <m/>
    <m/>
    <b v="1"/>
    <m/>
    <b v="1"/>
    <b v="1"/>
    <m/>
    <m/>
    <m/>
    <m/>
    <m/>
    <n v="2000"/>
    <n v="2500"/>
    <x v="1"/>
    <m/>
    <m/>
    <m/>
    <m/>
    <b v="1"/>
    <m/>
    <m/>
    <m/>
    <m/>
    <m/>
    <m/>
    <m/>
    <m/>
    <m/>
    <m/>
    <m/>
    <m/>
    <s v="Yes"/>
    <s v="Cash/voucher"/>
    <m/>
    <m/>
    <m/>
    <b v="1"/>
    <m/>
    <m/>
    <m/>
    <m/>
    <s v="No"/>
    <m/>
    <s v="No"/>
    <m/>
    <m/>
    <m/>
    <m/>
    <m/>
    <m/>
    <m/>
    <m/>
    <m/>
    <m/>
    <s v="Participatory (Both wife &amp; Husband)"/>
    <m/>
    <s v="No"/>
    <m/>
    <s v="تأمين فرص عمل "/>
    <s v="Don't Know"/>
    <m/>
    <m/>
    <m/>
    <m/>
    <m/>
    <m/>
    <m/>
    <b v="1"/>
    <m/>
    <s v="Don't Know"/>
    <m/>
    <m/>
    <m/>
    <m/>
    <m/>
    <m/>
    <b v="1"/>
    <m/>
    <s v="لايوجد "/>
    <s v="uuid:f8d51366-7e5a-4296-98b5-024c2947125b"/>
    <n v="92475821"/>
    <s v="f8d51366-7e5a-4296-98b5-024c2947125b"/>
    <d v="2022-02-10T13:57:44"/>
    <n v="304"/>
    <m/>
    <n v="-1"/>
    <m/>
    <m/>
    <s v="202202091909"/>
    <n v="2422"/>
    <s v="nsenumerator"/>
    <n v="648550"/>
  </r>
  <r>
    <s v="2022-02-10T11:07:23.947+03:00"/>
    <s v="2022-02-10T11:36:18.566+03:00"/>
    <m/>
    <s v="مصطفى العبدالله"/>
    <s v="MRFS"/>
    <m/>
    <d v="2022-02-10T00:00:00"/>
    <x v="10"/>
    <s v="All"/>
    <s v="Yes"/>
    <s v="IDP"/>
    <d v="2020-01-01T00:00:00"/>
    <s v="Head of Household"/>
    <m/>
    <x v="1"/>
    <s v="50+"/>
    <s v="Is the Head of household"/>
    <s v="Male"/>
    <s v="Yes PWD, has difficulty walking or climbing steps"/>
    <m/>
    <m/>
    <m/>
    <b v="1"/>
    <m/>
    <m/>
    <m/>
    <s v="Married"/>
    <s v="None/Never attended school"/>
    <n v="1"/>
    <n v="0"/>
    <n v="0"/>
    <n v="0"/>
    <n v="0"/>
    <n v="0"/>
    <n v="1"/>
    <s v="0"/>
    <s v="1"/>
    <s v="1"/>
    <n v="0"/>
    <n v="0"/>
    <n v="0"/>
    <n v="0"/>
    <n v="1"/>
    <n v="1"/>
    <s v="0"/>
    <s v="2"/>
    <s v="2"/>
    <s v="0"/>
    <s v="0"/>
    <s v="3"/>
    <s v="3"/>
    <n v="3"/>
    <s v="Shelter / housing"/>
    <m/>
    <s v="Income / livelihoods"/>
    <m/>
    <s v="Food and basic needs"/>
    <m/>
    <s v="Primary Health care unit-outpatient only (PHCU) Hospital"/>
    <b v="1"/>
    <m/>
    <b v="1"/>
    <m/>
    <m/>
    <m/>
    <m/>
    <m/>
    <m/>
    <n v="20"/>
    <x v="2"/>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1"/>
    <s v="Hospital for normal delivery"/>
    <m/>
    <m/>
    <m/>
    <m/>
    <m/>
    <b v="1"/>
    <m/>
    <m/>
    <m/>
    <m/>
    <m/>
    <x v="2"/>
    <s v="In person at health centers In person by community workers"/>
    <b v="1"/>
    <b v="1"/>
    <m/>
    <m/>
    <m/>
    <m/>
    <m/>
    <m/>
    <m/>
    <s v="Yes"/>
    <s v="No"/>
    <s v="No"/>
    <s v="No"/>
    <s v="No"/>
    <s v="No"/>
    <s v="Yes"/>
    <s v="Yes"/>
    <s v="No"/>
    <s v="Yes"/>
    <s v="Yes"/>
    <s v="No"/>
    <m/>
    <m/>
    <m/>
    <m/>
    <m/>
    <m/>
    <m/>
    <m/>
    <m/>
    <m/>
    <m/>
    <m/>
    <m/>
    <m/>
    <m/>
    <n v="0"/>
    <x v="1"/>
    <m/>
    <m/>
    <n v="0"/>
    <s v="0"/>
    <s v="Fear Economic Conflict within community"/>
    <b v="1"/>
    <m/>
    <m/>
    <m/>
    <m/>
    <m/>
    <m/>
    <m/>
    <m/>
    <m/>
    <m/>
    <b v="1"/>
    <m/>
    <b v="1"/>
    <m/>
    <m/>
    <m/>
    <m/>
    <s v="Displaced people"/>
    <m/>
    <m/>
    <m/>
    <m/>
    <m/>
    <b v="1"/>
    <m/>
    <m/>
    <m/>
    <m/>
    <m/>
    <m/>
    <m/>
    <s v="الفقر"/>
    <s v="Prayer"/>
    <m/>
    <m/>
    <m/>
    <b v="1"/>
    <m/>
    <m/>
    <m/>
    <m/>
    <m/>
    <m/>
    <m/>
    <m/>
    <s v="Family"/>
    <b v="1"/>
    <m/>
    <m/>
    <m/>
    <m/>
    <m/>
    <m/>
    <m/>
    <m/>
    <m/>
    <m/>
    <m/>
    <s v="Don't Know"/>
    <m/>
    <m/>
    <m/>
    <m/>
    <m/>
    <m/>
    <m/>
    <b v="1"/>
    <m/>
    <x v="2"/>
    <s v="لست مقتنع بذلك"/>
    <s v="Don't know"/>
    <m/>
    <m/>
    <m/>
    <m/>
    <m/>
    <m/>
    <m/>
    <m/>
    <m/>
    <m/>
    <m/>
    <m/>
    <b v="1"/>
    <m/>
    <x v="1"/>
    <s v="Family member"/>
    <b v="1"/>
    <m/>
    <m/>
    <m/>
    <m/>
    <m/>
    <m/>
    <m/>
    <m/>
    <m/>
    <m/>
    <s v="Family member"/>
    <b v="1"/>
    <m/>
    <m/>
    <m/>
    <m/>
    <m/>
    <m/>
    <m/>
    <m/>
    <m/>
    <s v="Don't Know"/>
    <m/>
    <m/>
    <m/>
    <m/>
    <m/>
    <m/>
    <m/>
    <b v="1"/>
    <m/>
    <m/>
    <m/>
    <m/>
    <m/>
    <m/>
    <m/>
    <m/>
    <m/>
    <m/>
    <s v="Don't Know"/>
    <m/>
    <m/>
    <m/>
    <m/>
    <m/>
    <m/>
    <m/>
    <b v="1"/>
    <m/>
    <s v="Kidnapping Being orphaned"/>
    <b v="1"/>
    <m/>
    <m/>
    <m/>
    <m/>
    <m/>
    <b v="1"/>
    <m/>
    <m/>
    <m/>
    <m/>
    <m/>
    <m/>
    <m/>
    <m/>
    <m/>
    <s v="Parents"/>
    <m/>
    <m/>
    <m/>
    <m/>
    <m/>
    <b v="1"/>
    <m/>
    <m/>
    <m/>
    <m/>
    <m/>
    <m/>
    <m/>
    <m/>
    <m/>
    <m/>
    <m/>
    <m/>
    <m/>
    <m/>
    <m/>
    <m/>
    <m/>
    <m/>
    <m/>
    <m/>
    <m/>
    <m/>
    <m/>
    <m/>
    <m/>
    <m/>
    <m/>
    <m/>
    <m/>
    <m/>
    <m/>
    <m/>
    <m/>
    <m/>
    <m/>
    <m/>
    <s v="Quraan"/>
    <m/>
    <b v="1"/>
    <m/>
    <m/>
    <m/>
    <m/>
    <m/>
    <m/>
    <m/>
    <m/>
    <m/>
    <s v="Children who have been associated with fighting forces Orphans living in the community"/>
    <m/>
    <m/>
    <b v="1"/>
    <m/>
    <m/>
    <b v="1"/>
    <m/>
    <m/>
    <m/>
    <m/>
    <s v="Remittances from family members Humanitarian assistance"/>
    <m/>
    <m/>
    <m/>
    <m/>
    <m/>
    <m/>
    <m/>
    <b v="1"/>
    <b v="1"/>
    <m/>
    <m/>
    <m/>
    <m/>
    <m/>
    <n v="2000"/>
    <n v="2000"/>
    <x v="3"/>
    <b v="1"/>
    <m/>
    <m/>
    <m/>
    <m/>
    <m/>
    <m/>
    <m/>
    <m/>
    <m/>
    <m/>
    <m/>
    <m/>
    <m/>
    <m/>
    <m/>
    <m/>
    <s v="Yes"/>
    <s v="Food baskets"/>
    <b v="1"/>
    <m/>
    <m/>
    <m/>
    <m/>
    <m/>
    <m/>
    <m/>
    <s v="No"/>
    <m/>
    <s v="Do not know"/>
    <m/>
    <m/>
    <m/>
    <m/>
    <m/>
    <m/>
    <m/>
    <m/>
    <m/>
    <m/>
    <s v="Decided by men / husband only"/>
    <m/>
    <s v="No"/>
    <m/>
    <s v="تأمين قسائم شرائية وفرص عمل للعاطلين عن العمل "/>
    <s v="Don't Know"/>
    <m/>
    <m/>
    <m/>
    <m/>
    <m/>
    <m/>
    <m/>
    <b v="1"/>
    <m/>
    <s v="Don't Know"/>
    <m/>
    <m/>
    <m/>
    <m/>
    <m/>
    <m/>
    <b v="1"/>
    <m/>
    <s v="لايوجد "/>
    <s v="uuid:7a32a96f-1424-402f-8038-15befd077842"/>
    <n v="92475822"/>
    <s v="7a32a96f-1424-402f-8038-15befd077842"/>
    <d v="2022-02-10T13:57:45"/>
    <n v="305"/>
    <m/>
    <n v="-1"/>
    <m/>
    <m/>
    <s v="202202091909"/>
    <n v="1735"/>
    <s v="nsenumerator"/>
    <n v="648550"/>
  </r>
  <r>
    <s v="2022-02-10T11:37:37.015+03:00"/>
    <s v="2022-02-10T12:08:13.440+03:00"/>
    <m/>
    <s v="هند درباس"/>
    <s v="MRFS"/>
    <m/>
    <d v="2022-02-10T00:00:00"/>
    <x v="10"/>
    <s v="All"/>
    <s v="Yes"/>
    <s v="Host"/>
    <m/>
    <s v="Head of Household"/>
    <m/>
    <x v="0"/>
    <s v="30-39"/>
    <s v="Is the Head of household"/>
    <s v="Female"/>
    <s v="No members with a disability"/>
    <b v="1"/>
    <m/>
    <m/>
    <m/>
    <m/>
    <m/>
    <m/>
    <s v="Widowed"/>
    <s v="Secondary"/>
    <n v="0"/>
    <n v="0"/>
    <n v="1"/>
    <n v="1"/>
    <n v="0"/>
    <n v="0"/>
    <n v="0"/>
    <s v="2"/>
    <s v="0"/>
    <s v="2"/>
    <n v="0"/>
    <n v="0"/>
    <n v="1"/>
    <n v="1"/>
    <n v="1"/>
    <n v="0"/>
    <s v="2"/>
    <s v="1"/>
    <s v="3"/>
    <s v="4"/>
    <s v="1"/>
    <s v="1"/>
    <s v="5"/>
    <n v="5"/>
    <s v="Income / livelihoods"/>
    <m/>
    <s v="Food and basic needs"/>
    <m/>
    <s v="Water, sanitation, and hygiene"/>
    <m/>
    <s v="Primary Health care unit-outpatient only (PHCU) Hospital Private Clinic"/>
    <b v="1"/>
    <m/>
    <b v="1"/>
    <b v="1"/>
    <m/>
    <m/>
    <m/>
    <m/>
    <m/>
    <n v="15"/>
    <x v="1"/>
    <s v="Yes"/>
    <s v="Some types of medicines are not available in the market"/>
    <b v="1"/>
    <b v="0"/>
    <b v="0"/>
    <b v="0"/>
    <b v="0"/>
    <b v="0"/>
    <b v="0"/>
    <b v="0"/>
    <b v="0"/>
    <b v="0"/>
    <m/>
    <s v="Lack of medicine availability"/>
    <b v="0"/>
    <b v="0"/>
    <b v="0"/>
    <b v="0"/>
    <b v="1"/>
    <b v="0"/>
    <b v="0"/>
    <b v="0"/>
    <b v="0"/>
    <b v="0"/>
    <b v="0"/>
    <b v="0"/>
    <b v="0"/>
    <b v="0"/>
    <m/>
    <s v="Drugs are mostly available"/>
    <b v="1"/>
    <b v="0"/>
    <b v="0"/>
    <b v="0"/>
    <b v="0"/>
    <b v="0"/>
    <b v="0"/>
    <m/>
    <n v="1"/>
    <n v="1"/>
    <m/>
    <m/>
    <m/>
    <m/>
    <m/>
    <m/>
    <m/>
    <m/>
    <m/>
    <x v="2"/>
    <m/>
    <m/>
    <m/>
    <m/>
    <m/>
    <m/>
    <m/>
    <m/>
    <m/>
    <m/>
    <m/>
    <m/>
    <x v="1"/>
    <s v="Hospital for normal delivery Public primary health care facility"/>
    <m/>
    <m/>
    <m/>
    <b v="1"/>
    <m/>
    <b v="1"/>
    <m/>
    <m/>
    <m/>
    <m/>
    <m/>
    <x v="1"/>
    <s v="Whatsapp / SMS"/>
    <m/>
    <m/>
    <m/>
    <b v="1"/>
    <m/>
    <m/>
    <m/>
    <m/>
    <m/>
    <s v="Yes"/>
    <s v="Yes"/>
    <s v="Yes"/>
    <s v="No"/>
    <s v="Yes"/>
    <s v="No"/>
    <s v="No"/>
    <s v="Yes"/>
    <s v="No"/>
    <s v="Yes"/>
    <s v="Yes"/>
    <s v="No"/>
    <m/>
    <s v="Yes"/>
    <s v="No"/>
    <s v="Yes"/>
    <s v="No"/>
    <s v="No"/>
    <s v="No"/>
    <s v="Yes"/>
    <s v="No"/>
    <s v="No"/>
    <s v="Yes"/>
    <s v="Yes"/>
    <s v="No"/>
    <s v="No"/>
    <s v="No"/>
    <n v="5"/>
    <x v="2"/>
    <n v="2"/>
    <s v="2"/>
    <m/>
    <m/>
    <s v="Fear Sadness Anxiety Economic"/>
    <b v="1"/>
    <m/>
    <m/>
    <m/>
    <b v="1"/>
    <b v="1"/>
    <m/>
    <m/>
    <m/>
    <m/>
    <m/>
    <b v="1"/>
    <m/>
    <m/>
    <m/>
    <m/>
    <m/>
    <m/>
    <s v="Adolescent girls"/>
    <m/>
    <m/>
    <m/>
    <m/>
    <m/>
    <m/>
    <m/>
    <m/>
    <m/>
    <b v="1"/>
    <m/>
    <m/>
    <m/>
    <s v="سوء معاملة الاهل "/>
    <s v="Speaking to a friend Seeing an MHPSS professional"/>
    <m/>
    <b v="1"/>
    <m/>
    <m/>
    <b v="1"/>
    <m/>
    <m/>
    <m/>
    <m/>
    <m/>
    <m/>
    <m/>
    <s v="Friends WGSS"/>
    <m/>
    <b v="1"/>
    <m/>
    <m/>
    <m/>
    <m/>
    <m/>
    <m/>
    <b v="1"/>
    <m/>
    <m/>
    <m/>
    <s v="Don't Know"/>
    <m/>
    <m/>
    <m/>
    <m/>
    <m/>
    <m/>
    <m/>
    <b v="1"/>
    <m/>
    <x v="1"/>
    <m/>
    <s v="Counselling for women who have experienced adverse situation Education"/>
    <m/>
    <m/>
    <m/>
    <m/>
    <m/>
    <b v="1"/>
    <m/>
    <b v="1"/>
    <m/>
    <m/>
    <m/>
    <m/>
    <m/>
    <m/>
    <x v="1"/>
    <s v="Family member"/>
    <b v="1"/>
    <m/>
    <m/>
    <m/>
    <m/>
    <m/>
    <m/>
    <m/>
    <m/>
    <m/>
    <m/>
    <s v="Friend Women's and girls' friendly spaces"/>
    <m/>
    <m/>
    <m/>
    <m/>
    <b v="1"/>
    <b v="1"/>
    <m/>
    <m/>
    <m/>
    <m/>
    <s v="Case management with individual counseling"/>
    <m/>
    <m/>
    <b v="1"/>
    <m/>
    <m/>
    <m/>
    <m/>
    <m/>
    <m/>
    <s v="Women's and girls' friendly spaces"/>
    <m/>
    <b v="1"/>
    <m/>
    <m/>
    <m/>
    <m/>
    <m/>
    <m/>
    <s v="Fear of being identified as survivors"/>
    <b v="1"/>
    <m/>
    <m/>
    <m/>
    <m/>
    <m/>
    <m/>
    <m/>
    <m/>
    <s v="Physical abuse Child labour Being orphaned"/>
    <m/>
    <b v="1"/>
    <m/>
    <b v="1"/>
    <m/>
    <m/>
    <b v="1"/>
    <m/>
    <m/>
    <m/>
    <m/>
    <m/>
    <m/>
    <m/>
    <m/>
    <m/>
    <s v="Relatives Siblings"/>
    <m/>
    <m/>
    <b v="1"/>
    <m/>
    <m/>
    <m/>
    <b v="1"/>
    <m/>
    <m/>
    <m/>
    <m/>
    <m/>
    <m/>
    <m/>
    <m/>
    <s v="Quraan Painting / re-creational activity"/>
    <m/>
    <b v="1"/>
    <m/>
    <b v="1"/>
    <m/>
    <m/>
    <m/>
    <m/>
    <m/>
    <m/>
    <m/>
    <s v="No barriers"/>
    <m/>
    <m/>
    <m/>
    <m/>
    <m/>
    <m/>
    <m/>
    <m/>
    <b v="1"/>
    <m/>
    <s v="Yes"/>
    <m/>
    <s v="No"/>
    <m/>
    <s v="Entertainement activities Quraan Sport activity"/>
    <b v="1"/>
    <b v="1"/>
    <m/>
    <m/>
    <m/>
    <b v="1"/>
    <m/>
    <m/>
    <m/>
    <m/>
    <m/>
    <s v="Orphans living in the community Children separated from their parents"/>
    <b v="1"/>
    <m/>
    <b v="1"/>
    <m/>
    <m/>
    <m/>
    <m/>
    <m/>
    <m/>
    <m/>
    <s v="Humanitarian assistance Remittances from family members"/>
    <m/>
    <m/>
    <m/>
    <m/>
    <m/>
    <m/>
    <m/>
    <b v="1"/>
    <b v="1"/>
    <m/>
    <m/>
    <m/>
    <m/>
    <m/>
    <n v="1500"/>
    <n v="2000"/>
    <x v="22"/>
    <b v="1"/>
    <m/>
    <m/>
    <m/>
    <m/>
    <b v="1"/>
    <m/>
    <m/>
    <m/>
    <m/>
    <m/>
    <m/>
    <m/>
    <m/>
    <m/>
    <m/>
    <m/>
    <s v="Yes"/>
    <s v="Cash/voucher"/>
    <m/>
    <m/>
    <m/>
    <b v="1"/>
    <m/>
    <m/>
    <m/>
    <m/>
    <s v="No"/>
    <m/>
    <s v="No"/>
    <m/>
    <m/>
    <m/>
    <m/>
    <m/>
    <m/>
    <m/>
    <m/>
    <m/>
    <m/>
    <s v="Decided by women / wife only"/>
    <m/>
    <s v="No"/>
    <m/>
    <s v="تأمين مشاريع صغيرة لمساعدة الارامل"/>
    <s v="SMS/whatsapp"/>
    <m/>
    <m/>
    <m/>
    <b v="1"/>
    <m/>
    <m/>
    <m/>
    <m/>
    <m/>
    <s v="In-person from staff Social media messaging (e.g. Facebook)"/>
    <b v="1"/>
    <m/>
    <m/>
    <m/>
    <b v="1"/>
    <m/>
    <m/>
    <m/>
    <s v="لايوجد "/>
    <s v="uuid:e17976fc-ecdf-44db-b327-bebf7f9ec3f3"/>
    <n v="92475824"/>
    <s v="e17976fc-ecdf-44db-b327-bebf7f9ec3f3"/>
    <d v="2022-02-10T13:57:46"/>
    <n v="306"/>
    <m/>
    <n v="-1"/>
    <m/>
    <m/>
    <s v="202202091909"/>
    <n v="1836"/>
    <s v="nsenumerator"/>
    <n v="648550"/>
  </r>
  <r>
    <s v="2022-02-10T12:10:33.367+03:00"/>
    <s v="2022-02-10T12:46:06.577+03:00"/>
    <m/>
    <s v="هند درباس"/>
    <s v="MRFS"/>
    <m/>
    <d v="2022-02-10T00:00:00"/>
    <x v="10"/>
    <s v="All"/>
    <s v="Yes"/>
    <s v="IDP"/>
    <d v="2018-11-09T00:00:00"/>
    <s v="Primary Caregiver of children &lt;18 years"/>
    <m/>
    <x v="0"/>
    <s v="18-29"/>
    <s v="Wife/Husband"/>
    <s v="Male"/>
    <s v="No members with a disability"/>
    <b v="1"/>
    <m/>
    <m/>
    <m/>
    <m/>
    <m/>
    <m/>
    <s v="Married"/>
    <s v="Secondary"/>
    <n v="1"/>
    <n v="0"/>
    <n v="1"/>
    <n v="1"/>
    <n v="0"/>
    <n v="1"/>
    <n v="0"/>
    <s v="2"/>
    <s v="1"/>
    <s v="3"/>
    <n v="0"/>
    <n v="0"/>
    <n v="1"/>
    <n v="0"/>
    <n v="1"/>
    <n v="0"/>
    <s v="1"/>
    <s v="1"/>
    <s v="2"/>
    <s v="3"/>
    <s v="1"/>
    <s v="2"/>
    <s v="5"/>
    <n v="5"/>
    <s v="Shelter / housing"/>
    <m/>
    <s v="Food and basic needs"/>
    <m/>
    <s v="Income / livelihoods"/>
    <m/>
    <s v="Primary Health care unit-outpatient only (PHCU)"/>
    <b v="1"/>
    <m/>
    <m/>
    <m/>
    <m/>
    <m/>
    <m/>
    <m/>
    <m/>
    <n v="20"/>
    <x v="1"/>
    <s v="No"/>
    <m/>
    <m/>
    <m/>
    <m/>
    <m/>
    <m/>
    <m/>
    <m/>
    <m/>
    <m/>
    <m/>
    <m/>
    <m/>
    <m/>
    <m/>
    <m/>
    <m/>
    <m/>
    <m/>
    <m/>
    <m/>
    <m/>
    <m/>
    <m/>
    <m/>
    <m/>
    <m/>
    <m/>
    <s v="Pediatric medicine Reproductive health medicines"/>
    <b v="0"/>
    <b v="0"/>
    <b v="1"/>
    <b v="1"/>
    <b v="0"/>
    <b v="0"/>
    <b v="0"/>
    <m/>
    <m/>
    <n v="1"/>
    <m/>
    <n v="1"/>
    <m/>
    <m/>
    <m/>
    <n v="1"/>
    <m/>
    <m/>
    <m/>
    <x v="1"/>
    <s v="Concerned about side-effects of the COVID-19 vaccine"/>
    <m/>
    <m/>
    <b v="1"/>
    <m/>
    <m/>
    <m/>
    <m/>
    <m/>
    <m/>
    <m/>
    <m/>
    <x v="1"/>
    <s v="Hospital for normal delivery Public primary health care facility"/>
    <m/>
    <m/>
    <m/>
    <b v="1"/>
    <m/>
    <b v="1"/>
    <m/>
    <m/>
    <m/>
    <m/>
    <m/>
    <x v="2"/>
    <s v="In person by community workers In person at health centers"/>
    <b v="1"/>
    <b v="1"/>
    <m/>
    <m/>
    <m/>
    <m/>
    <m/>
    <m/>
    <m/>
    <s v="Yes"/>
    <s v="No"/>
    <s v="Yes"/>
    <s v="No"/>
    <s v="No"/>
    <s v="No"/>
    <s v="Yes"/>
    <s v="Yes"/>
    <s v="No"/>
    <s v="Yes"/>
    <s v="Yes"/>
    <s v="No"/>
    <m/>
    <s v="No"/>
    <s v="Yes"/>
    <s v="No"/>
    <s v="No"/>
    <s v="Yes"/>
    <s v="No"/>
    <s v="No"/>
    <s v="Yes"/>
    <s v="No"/>
    <s v="Yes"/>
    <s v="Yes"/>
    <s v="Yes"/>
    <s v="No"/>
    <s v="No"/>
    <n v="6"/>
    <x v="2"/>
    <n v="2"/>
    <s v="2"/>
    <n v="1"/>
    <s v="1"/>
    <s v="Hopelessness Fear Sadness Anxiety Economic"/>
    <b v="1"/>
    <m/>
    <b v="1"/>
    <m/>
    <b v="1"/>
    <b v="1"/>
    <m/>
    <m/>
    <m/>
    <m/>
    <m/>
    <b v="1"/>
    <m/>
    <m/>
    <m/>
    <m/>
    <m/>
    <m/>
    <s v="Persons with Physical Disabilities"/>
    <m/>
    <m/>
    <m/>
    <b v="1"/>
    <m/>
    <m/>
    <m/>
    <m/>
    <m/>
    <m/>
    <m/>
    <m/>
    <m/>
    <s v="نظرة المجتمع اليهم"/>
    <s v="Speaking to a family member Seeing an MHPSS professional"/>
    <b v="1"/>
    <m/>
    <m/>
    <m/>
    <b v="1"/>
    <m/>
    <m/>
    <m/>
    <m/>
    <m/>
    <m/>
    <m/>
    <s v="CFSs Family"/>
    <b v="1"/>
    <m/>
    <m/>
    <m/>
    <m/>
    <m/>
    <m/>
    <b v="1"/>
    <m/>
    <m/>
    <m/>
    <m/>
    <s v="Expenses/costs"/>
    <m/>
    <m/>
    <m/>
    <b v="1"/>
    <m/>
    <m/>
    <m/>
    <m/>
    <m/>
    <x v="1"/>
    <m/>
    <s v="Food aid / food distributions"/>
    <b v="1"/>
    <m/>
    <m/>
    <m/>
    <m/>
    <m/>
    <m/>
    <m/>
    <m/>
    <m/>
    <m/>
    <m/>
    <m/>
    <m/>
    <x v="1"/>
    <s v="Family member Women's and girls' friendly spaces"/>
    <b v="1"/>
    <m/>
    <m/>
    <m/>
    <m/>
    <b v="1"/>
    <m/>
    <m/>
    <m/>
    <m/>
    <m/>
    <s v="Family member"/>
    <b v="1"/>
    <m/>
    <m/>
    <m/>
    <m/>
    <m/>
    <m/>
    <m/>
    <m/>
    <m/>
    <s v="Case management with individual counseling"/>
    <m/>
    <m/>
    <b v="1"/>
    <m/>
    <m/>
    <m/>
    <m/>
    <m/>
    <m/>
    <s v="Women's and girls' friendly spaces"/>
    <m/>
    <b v="1"/>
    <m/>
    <m/>
    <m/>
    <m/>
    <m/>
    <m/>
    <s v="No availability of confidential support"/>
    <m/>
    <m/>
    <m/>
    <b v="1"/>
    <m/>
    <m/>
    <m/>
    <m/>
    <m/>
    <s v="Child labour Physical abuse Being orphaned"/>
    <m/>
    <b v="1"/>
    <m/>
    <b v="1"/>
    <m/>
    <m/>
    <b v="1"/>
    <m/>
    <m/>
    <m/>
    <m/>
    <m/>
    <m/>
    <m/>
    <m/>
    <m/>
    <s v="Parents Peer groups (e.g. friends)"/>
    <b v="1"/>
    <m/>
    <m/>
    <m/>
    <m/>
    <b v="1"/>
    <m/>
    <m/>
    <m/>
    <m/>
    <m/>
    <m/>
    <m/>
    <m/>
    <m/>
    <s v="Quraan Sport activity"/>
    <b v="1"/>
    <b v="1"/>
    <m/>
    <m/>
    <m/>
    <m/>
    <m/>
    <m/>
    <m/>
    <m/>
    <m/>
    <s v="Opening time not suitable for parents"/>
    <m/>
    <m/>
    <m/>
    <b v="1"/>
    <m/>
    <m/>
    <m/>
    <m/>
    <m/>
    <m/>
    <s v="Yes"/>
    <m/>
    <s v="No"/>
    <m/>
    <s v="Quraan Entertainement activities"/>
    <m/>
    <b v="1"/>
    <m/>
    <m/>
    <m/>
    <b v="1"/>
    <m/>
    <m/>
    <m/>
    <m/>
    <m/>
    <s v="Children separated from their parents Orphans living in the community"/>
    <b v="1"/>
    <m/>
    <b v="1"/>
    <m/>
    <m/>
    <m/>
    <m/>
    <m/>
    <m/>
    <m/>
    <s v="Salaried work Saving Remittances from family members"/>
    <m/>
    <m/>
    <m/>
    <m/>
    <m/>
    <b v="1"/>
    <m/>
    <b v="1"/>
    <m/>
    <m/>
    <b v="1"/>
    <m/>
    <m/>
    <m/>
    <n v="2000"/>
    <n v="3000"/>
    <x v="60"/>
    <b v="1"/>
    <m/>
    <b v="1"/>
    <m/>
    <m/>
    <m/>
    <m/>
    <m/>
    <m/>
    <m/>
    <m/>
    <m/>
    <m/>
    <m/>
    <m/>
    <m/>
    <m/>
    <s v="Yes"/>
    <s v="Food baskets"/>
    <b v="1"/>
    <m/>
    <m/>
    <m/>
    <m/>
    <m/>
    <m/>
    <m/>
    <s v="No"/>
    <m/>
    <s v="Do not know"/>
    <m/>
    <m/>
    <m/>
    <m/>
    <m/>
    <m/>
    <m/>
    <m/>
    <m/>
    <m/>
    <s v="Participatory (Both wife &amp; Husband)"/>
    <m/>
    <s v="No"/>
    <m/>
    <s v="لايوجد "/>
    <s v="Suggestion boxes"/>
    <m/>
    <b v="1"/>
    <m/>
    <m/>
    <m/>
    <m/>
    <m/>
    <m/>
    <m/>
    <s v="Social media messaging (e.g. Facebook)"/>
    <m/>
    <m/>
    <m/>
    <m/>
    <b v="1"/>
    <m/>
    <m/>
    <m/>
    <s v="لايوجد "/>
    <s v="uuid:3a800621-3eaa-4413-a8c6-4a922d0bdf10"/>
    <n v="92475825"/>
    <s v="3a800621-3eaa-4413-a8c6-4a922d0bdf10"/>
    <d v="2022-02-10T13:57:48"/>
    <n v="307"/>
    <m/>
    <n v="-1"/>
    <m/>
    <m/>
    <s v="202202091909"/>
    <n v="2133"/>
    <s v="nsenumerator"/>
    <n v="648550"/>
  </r>
  <r>
    <s v="2022-02-10T12:48:48.272+03:00"/>
    <s v="2022-02-10T13:15:18.766+03:00"/>
    <m/>
    <s v="هند درباس"/>
    <s v="MRFS"/>
    <m/>
    <d v="2022-02-10T00:00:00"/>
    <x v="10"/>
    <s v="All"/>
    <s v="Yes"/>
    <s v="Host"/>
    <m/>
    <s v="Head of Household"/>
    <m/>
    <x v="0"/>
    <s v="40-49"/>
    <s v="Is the Head of household"/>
    <s v="Female"/>
    <s v="Yes PWD, has difficulty hearing, even with hearing aid"/>
    <m/>
    <m/>
    <b v="1"/>
    <m/>
    <m/>
    <m/>
    <m/>
    <s v="Single"/>
    <s v="Adult Literacy"/>
    <n v="0"/>
    <n v="0"/>
    <n v="0"/>
    <n v="0"/>
    <n v="0"/>
    <n v="0"/>
    <n v="1"/>
    <s v="0"/>
    <s v="1"/>
    <s v="1"/>
    <n v="0"/>
    <n v="0"/>
    <n v="0"/>
    <n v="0"/>
    <n v="1"/>
    <n v="1"/>
    <s v="0"/>
    <s v="2"/>
    <s v="2"/>
    <s v="0"/>
    <s v="0"/>
    <s v="3"/>
    <s v="3"/>
    <n v="3"/>
    <s v="Food and basic needs"/>
    <m/>
    <s v="Health"/>
    <m/>
    <s v="Water, sanitation, and hygiene"/>
    <m/>
    <s v="Primary Health care unit-outpatient only (PHCU) Hospital"/>
    <b v="1"/>
    <m/>
    <b v="1"/>
    <m/>
    <m/>
    <m/>
    <m/>
    <m/>
    <m/>
    <n v="20"/>
    <x v="1"/>
    <s v="No"/>
    <m/>
    <m/>
    <m/>
    <m/>
    <m/>
    <m/>
    <m/>
    <m/>
    <m/>
    <m/>
    <m/>
    <m/>
    <m/>
    <m/>
    <m/>
    <m/>
    <m/>
    <m/>
    <m/>
    <m/>
    <m/>
    <m/>
    <m/>
    <m/>
    <m/>
    <m/>
    <m/>
    <m/>
    <s v="Non communicable diseases (NCD) drugs (chronic, cardiac, diabetes, hyper-tension, asthma) Pediatric medicine"/>
    <b v="0"/>
    <b v="1"/>
    <b v="1"/>
    <b v="0"/>
    <b v="0"/>
    <b v="0"/>
    <b v="0"/>
    <m/>
    <m/>
    <m/>
    <m/>
    <m/>
    <m/>
    <n v="1"/>
    <m/>
    <m/>
    <m/>
    <m/>
    <m/>
    <x v="1"/>
    <s v="Eumours and misconceptions (people died from the vaccine, it is a conspiracy, Corona is all a lie, etc…)"/>
    <m/>
    <m/>
    <m/>
    <m/>
    <m/>
    <b v="1"/>
    <m/>
    <m/>
    <m/>
    <m/>
    <m/>
    <x v="1"/>
    <s v="Hospital for normal delivery Public primary health care facility"/>
    <m/>
    <m/>
    <m/>
    <b v="1"/>
    <m/>
    <b v="1"/>
    <m/>
    <m/>
    <m/>
    <m/>
    <m/>
    <x v="1"/>
    <s v="In person at health centers"/>
    <b v="1"/>
    <m/>
    <m/>
    <m/>
    <m/>
    <m/>
    <m/>
    <m/>
    <m/>
    <s v="Yes"/>
    <s v="Yes"/>
    <s v="No"/>
    <s v="Yes"/>
    <s v="No"/>
    <s v="No"/>
    <s v="Yes"/>
    <s v="No"/>
    <s v="Yes"/>
    <s v="Yes"/>
    <s v="No"/>
    <s v="No"/>
    <m/>
    <m/>
    <m/>
    <m/>
    <m/>
    <m/>
    <m/>
    <m/>
    <m/>
    <m/>
    <m/>
    <m/>
    <m/>
    <m/>
    <m/>
    <n v="0"/>
    <x v="1"/>
    <m/>
    <m/>
    <m/>
    <m/>
    <s v="Anger Fear Sadness Anxiety Economic"/>
    <b v="1"/>
    <b v="1"/>
    <m/>
    <m/>
    <b v="1"/>
    <b v="1"/>
    <m/>
    <m/>
    <m/>
    <m/>
    <m/>
    <b v="1"/>
    <m/>
    <m/>
    <m/>
    <m/>
    <m/>
    <m/>
    <s v="Don't know"/>
    <m/>
    <m/>
    <m/>
    <m/>
    <m/>
    <m/>
    <m/>
    <m/>
    <m/>
    <m/>
    <m/>
    <b v="1"/>
    <m/>
    <s v="لا اعرف"/>
    <s v="Prayer Speaking to a family member"/>
    <b v="1"/>
    <m/>
    <m/>
    <b v="1"/>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labour Dropout of school Exploitation"/>
    <m/>
    <b v="1"/>
    <m/>
    <m/>
    <m/>
    <m/>
    <m/>
    <m/>
    <m/>
    <m/>
    <m/>
    <b v="1"/>
    <b v="1"/>
    <m/>
    <m/>
    <m/>
    <s v="Parents Relatives"/>
    <m/>
    <m/>
    <m/>
    <m/>
    <m/>
    <b v="1"/>
    <b v="1"/>
    <m/>
    <m/>
    <m/>
    <m/>
    <m/>
    <m/>
    <m/>
    <m/>
    <m/>
    <m/>
    <m/>
    <m/>
    <m/>
    <m/>
    <m/>
    <m/>
    <m/>
    <m/>
    <m/>
    <m/>
    <m/>
    <m/>
    <m/>
    <m/>
    <m/>
    <m/>
    <m/>
    <m/>
    <m/>
    <m/>
    <m/>
    <m/>
    <m/>
    <m/>
    <m/>
    <s v="Quraan"/>
    <m/>
    <b v="1"/>
    <m/>
    <m/>
    <m/>
    <m/>
    <m/>
    <m/>
    <m/>
    <m/>
    <m/>
    <s v="Children separated from their parents Orphans living in the community Children involved in harmful forms of labor"/>
    <b v="1"/>
    <m/>
    <b v="1"/>
    <m/>
    <b v="1"/>
    <m/>
    <m/>
    <m/>
    <m/>
    <m/>
    <s v="Salaried work Humanitarian assistance"/>
    <m/>
    <m/>
    <m/>
    <m/>
    <m/>
    <b v="1"/>
    <m/>
    <m/>
    <b v="1"/>
    <m/>
    <m/>
    <m/>
    <m/>
    <m/>
    <n v="1000"/>
    <n v="1500"/>
    <x v="27"/>
    <m/>
    <m/>
    <m/>
    <m/>
    <m/>
    <b v="1"/>
    <m/>
    <m/>
    <m/>
    <m/>
    <m/>
    <m/>
    <m/>
    <m/>
    <m/>
    <m/>
    <m/>
    <s v="Yes"/>
    <s v="Cash/voucher"/>
    <m/>
    <m/>
    <m/>
    <b v="1"/>
    <m/>
    <m/>
    <m/>
    <m/>
    <s v="No"/>
    <m/>
    <s v="Do not know"/>
    <m/>
    <m/>
    <m/>
    <m/>
    <m/>
    <m/>
    <m/>
    <m/>
    <m/>
    <m/>
    <s v="Decided by men / husband only"/>
    <m/>
    <s v="No"/>
    <m/>
    <s v="تأمين فرص عمل"/>
    <s v="In-person to MRFS/partner staff"/>
    <b v="1"/>
    <m/>
    <m/>
    <m/>
    <m/>
    <m/>
    <m/>
    <m/>
    <m/>
    <s v="In-person from staff"/>
    <b v="1"/>
    <m/>
    <m/>
    <m/>
    <m/>
    <m/>
    <m/>
    <m/>
    <s v="لا يوجد"/>
    <s v="uuid:67659ae9-a4ad-41d9-b7a5-de0afd6ee87a"/>
    <n v="92475828"/>
    <s v="67659ae9-a4ad-41d9-b7a5-de0afd6ee87a"/>
    <d v="2022-02-10T13:57:49"/>
    <n v="308"/>
    <m/>
    <n v="-1"/>
    <m/>
    <m/>
    <s v="202202091909"/>
    <n v="1590"/>
    <s v="nsenumerator"/>
    <n v="648550"/>
  </r>
  <r>
    <s v="2022-02-10T15:11:35.433+03:00"/>
    <s v="2022-02-10T15:40:16.321+03:00"/>
    <m/>
    <s v="هند درباس"/>
    <s v="MRFS"/>
    <m/>
    <d v="2022-02-10T00:00:00"/>
    <x v="10"/>
    <s v="All"/>
    <s v="Yes"/>
    <s v="Host"/>
    <m/>
    <s v="Primary Caregiver of children &lt;18 years"/>
    <m/>
    <x v="0"/>
    <s v="18-29"/>
    <s v="Wife/Husband"/>
    <s v="Male"/>
    <s v="No members with a disability"/>
    <b v="1"/>
    <m/>
    <m/>
    <m/>
    <m/>
    <m/>
    <m/>
    <s v="Married"/>
    <s v="University"/>
    <n v="1"/>
    <n v="1"/>
    <n v="0"/>
    <n v="0"/>
    <n v="0"/>
    <n v="1"/>
    <n v="0"/>
    <s v="1"/>
    <s v="1"/>
    <s v="2"/>
    <n v="0"/>
    <n v="1"/>
    <n v="0"/>
    <n v="0"/>
    <n v="1"/>
    <n v="0"/>
    <s v="1"/>
    <s v="1"/>
    <s v="2"/>
    <s v="2"/>
    <s v="1"/>
    <s v="2"/>
    <s v="4"/>
    <n v="4"/>
    <s v="Income / livelihoods"/>
    <m/>
    <s v="Health"/>
    <m/>
    <s v="Food and basic needs"/>
    <m/>
    <s v="Primary Health care unit-outpatient only (PHCU) Private Clinic Hospital"/>
    <b v="1"/>
    <m/>
    <b v="1"/>
    <b v="1"/>
    <m/>
    <m/>
    <m/>
    <m/>
    <m/>
    <n v="15"/>
    <x v="1"/>
    <s v="No"/>
    <m/>
    <m/>
    <m/>
    <m/>
    <m/>
    <m/>
    <m/>
    <m/>
    <m/>
    <m/>
    <m/>
    <m/>
    <m/>
    <m/>
    <m/>
    <m/>
    <m/>
    <m/>
    <m/>
    <m/>
    <m/>
    <m/>
    <m/>
    <m/>
    <m/>
    <m/>
    <m/>
    <m/>
    <s v="Drugs are mostly available"/>
    <b v="1"/>
    <b v="0"/>
    <b v="0"/>
    <b v="0"/>
    <b v="0"/>
    <b v="0"/>
    <b v="0"/>
    <m/>
    <n v="1"/>
    <n v="1"/>
    <m/>
    <m/>
    <n v="1"/>
    <m/>
    <m/>
    <m/>
    <m/>
    <m/>
    <m/>
    <x v="1"/>
    <s v="Concerned about side-effects of the COVID-19 vaccine Uncertain if the COVID-19 vaccine will be effective"/>
    <m/>
    <b v="1"/>
    <b v="1"/>
    <m/>
    <m/>
    <m/>
    <m/>
    <m/>
    <m/>
    <m/>
    <m/>
    <x v="1"/>
    <s v="Hospital for normal delivery Hospital for surgery/ C-section Public primary health care facility"/>
    <m/>
    <m/>
    <m/>
    <b v="1"/>
    <m/>
    <b v="1"/>
    <b v="1"/>
    <m/>
    <m/>
    <m/>
    <m/>
    <x v="2"/>
    <s v="Whatsapp / SMS"/>
    <m/>
    <m/>
    <m/>
    <b v="1"/>
    <m/>
    <m/>
    <m/>
    <m/>
    <m/>
    <s v="Yes"/>
    <s v="No"/>
    <s v="Yes"/>
    <s v="Yes"/>
    <s v="No"/>
    <s v="No"/>
    <s v="Yes"/>
    <s v="No"/>
    <s v="Yes"/>
    <s v="Yes"/>
    <s v="Yes"/>
    <s v="No"/>
    <m/>
    <s v="No"/>
    <s v="Yes"/>
    <s v="No"/>
    <s v="No"/>
    <s v="Yes"/>
    <s v="No"/>
    <s v="No"/>
    <s v="Yes"/>
    <s v="No"/>
    <s v="Yes"/>
    <s v="No"/>
    <s v="Yes"/>
    <s v="No"/>
    <s v="No"/>
    <n v="5"/>
    <x v="2"/>
    <n v="1"/>
    <s v="1"/>
    <n v="1"/>
    <s v="1"/>
    <s v="Hopelessness Sadness Anxiety Conflict within community"/>
    <m/>
    <m/>
    <b v="1"/>
    <m/>
    <b v="1"/>
    <b v="1"/>
    <m/>
    <m/>
    <m/>
    <m/>
    <m/>
    <m/>
    <m/>
    <b v="1"/>
    <m/>
    <m/>
    <m/>
    <m/>
    <s v="Displaced people"/>
    <m/>
    <m/>
    <m/>
    <m/>
    <m/>
    <b v="1"/>
    <m/>
    <m/>
    <m/>
    <m/>
    <m/>
    <m/>
    <m/>
    <s v="بسبب الفقر وقلة فرص العمل"/>
    <s v="Speaking to a family member Seeing an MHPSS professional Speaking to a friend"/>
    <b v="1"/>
    <b v="1"/>
    <m/>
    <m/>
    <b v="1"/>
    <m/>
    <m/>
    <m/>
    <m/>
    <m/>
    <m/>
    <m/>
    <s v="Friends NGO WGSS"/>
    <m/>
    <b v="1"/>
    <b v="1"/>
    <m/>
    <m/>
    <m/>
    <m/>
    <m/>
    <b v="1"/>
    <m/>
    <m/>
    <m/>
    <s v="Services not relevant Expenses/costs"/>
    <m/>
    <m/>
    <m/>
    <b v="1"/>
    <b v="1"/>
    <m/>
    <m/>
    <m/>
    <m/>
    <x v="1"/>
    <m/>
    <s v="Health care (including reproductive health) Counselling for women who have experienced adverse situation"/>
    <m/>
    <m/>
    <m/>
    <b v="1"/>
    <m/>
    <m/>
    <m/>
    <b v="1"/>
    <m/>
    <m/>
    <m/>
    <m/>
    <m/>
    <m/>
    <x v="1"/>
    <s v="Women's and girls' friendly spaces Family member"/>
    <b v="1"/>
    <m/>
    <m/>
    <m/>
    <m/>
    <b v="1"/>
    <m/>
    <m/>
    <m/>
    <m/>
    <m/>
    <s v="Women's and girls' friendly spaces Friend"/>
    <m/>
    <m/>
    <m/>
    <m/>
    <b v="1"/>
    <b v="1"/>
    <m/>
    <m/>
    <m/>
    <m/>
    <s v="Women friendly Center Case management with individual counseling"/>
    <b v="1"/>
    <m/>
    <b v="1"/>
    <m/>
    <m/>
    <m/>
    <m/>
    <m/>
    <m/>
    <s v="Women's and girls' friendly spaces"/>
    <m/>
    <b v="1"/>
    <m/>
    <m/>
    <m/>
    <m/>
    <m/>
    <m/>
    <s v="Fear of being identified as survivors No availability of confidential support"/>
    <b v="1"/>
    <m/>
    <m/>
    <b v="1"/>
    <m/>
    <m/>
    <m/>
    <m/>
    <m/>
    <s v="Child labour Physical abuse Dropout of school"/>
    <m/>
    <b v="1"/>
    <m/>
    <b v="1"/>
    <m/>
    <m/>
    <m/>
    <m/>
    <m/>
    <m/>
    <m/>
    <m/>
    <b v="1"/>
    <m/>
    <m/>
    <m/>
    <s v="Parents Community/social workers"/>
    <m/>
    <m/>
    <m/>
    <m/>
    <m/>
    <b v="1"/>
    <m/>
    <m/>
    <b v="1"/>
    <m/>
    <m/>
    <m/>
    <m/>
    <m/>
    <m/>
    <s v="Sport activity Entertainement activities"/>
    <b v="1"/>
    <m/>
    <m/>
    <m/>
    <m/>
    <b v="1"/>
    <m/>
    <m/>
    <m/>
    <m/>
    <m/>
    <s v="No barriers"/>
    <m/>
    <m/>
    <m/>
    <m/>
    <m/>
    <m/>
    <m/>
    <m/>
    <b v="1"/>
    <m/>
    <s v="No"/>
    <s v="لانهم تحت سن القبول بالمدرسة"/>
    <s v="No"/>
    <m/>
    <s v="Entertainement activities"/>
    <m/>
    <m/>
    <m/>
    <m/>
    <m/>
    <b v="1"/>
    <m/>
    <m/>
    <m/>
    <m/>
    <m/>
    <s v="Children separated from their parents Orphans living in the community Children who have been associated with fighting forces"/>
    <b v="1"/>
    <m/>
    <b v="1"/>
    <m/>
    <m/>
    <b v="1"/>
    <m/>
    <m/>
    <m/>
    <m/>
    <s v="Petty trading and small business"/>
    <m/>
    <m/>
    <m/>
    <m/>
    <m/>
    <m/>
    <b v="1"/>
    <m/>
    <m/>
    <m/>
    <m/>
    <m/>
    <m/>
    <m/>
    <n v="3000"/>
    <n v="3500"/>
    <x v="1"/>
    <m/>
    <m/>
    <m/>
    <m/>
    <b v="1"/>
    <m/>
    <m/>
    <m/>
    <m/>
    <m/>
    <m/>
    <m/>
    <m/>
    <m/>
    <m/>
    <m/>
    <m/>
    <s v="No"/>
    <m/>
    <m/>
    <m/>
    <m/>
    <m/>
    <m/>
    <m/>
    <m/>
    <m/>
    <s v="No"/>
    <m/>
    <s v="No"/>
    <m/>
    <m/>
    <m/>
    <m/>
    <m/>
    <m/>
    <m/>
    <m/>
    <m/>
    <m/>
    <s v="Participatory (Both wife &amp; Husband)"/>
    <m/>
    <s v="No"/>
    <m/>
    <s v="دعم الموسسات التعليمية "/>
    <s v="Suggestion boxes SMS/whatsapp"/>
    <m/>
    <b v="1"/>
    <m/>
    <b v="1"/>
    <m/>
    <m/>
    <m/>
    <m/>
    <m/>
    <s v="In-person from staff"/>
    <b v="1"/>
    <m/>
    <m/>
    <m/>
    <m/>
    <m/>
    <m/>
    <m/>
    <s v="_x000a_لايوجد "/>
    <s v="uuid:26016bb9-0087-4c07-93fa-a004666f9f65"/>
    <n v="92475832"/>
    <s v="26016bb9-0087-4c07-93fa-a004666f9f65"/>
    <d v="2022-02-10T13:57:50"/>
    <n v="309"/>
    <m/>
    <n v="-1"/>
    <m/>
    <m/>
    <s v="202202091909"/>
    <n v="1721"/>
    <s v="nsenumerator"/>
    <n v="648550"/>
  </r>
  <r>
    <s v="2022-02-10T10:04:54.974+03:00"/>
    <s v="2022-02-10T16:25:30.347+03:00"/>
    <s v="0"/>
    <s v="ختام الحريري"/>
    <s v="MRFS"/>
    <m/>
    <d v="2022-02-10T00:00:00"/>
    <x v="11"/>
    <s v="Livelihood and Protection (MHPSS, CP, GBV)"/>
    <s v="Yes"/>
    <s v="Host"/>
    <m/>
    <s v="Head of Household"/>
    <m/>
    <x v="0"/>
    <s v="18-29"/>
    <s v="Is the Head of household"/>
    <s v="Female"/>
    <s v="No members with a disability"/>
    <b v="1"/>
    <m/>
    <m/>
    <m/>
    <m/>
    <m/>
    <m/>
    <s v="Widowed"/>
    <s v="Primary"/>
    <n v="0"/>
    <n v="0"/>
    <n v="1"/>
    <n v="1"/>
    <n v="0"/>
    <n v="0"/>
    <n v="0"/>
    <s v="2"/>
    <s v="0"/>
    <s v="2"/>
    <n v="0"/>
    <n v="0"/>
    <n v="2"/>
    <n v="0"/>
    <n v="1"/>
    <n v="0"/>
    <s v="2"/>
    <s v="1"/>
    <s v="3"/>
    <s v="4"/>
    <s v="1"/>
    <s v="1"/>
    <s v="5"/>
    <n v="5"/>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Conflict within community Economic"/>
    <b v="1"/>
    <m/>
    <m/>
    <m/>
    <m/>
    <b v="1"/>
    <m/>
    <m/>
    <m/>
    <m/>
    <m/>
    <b v="1"/>
    <m/>
    <b v="1"/>
    <m/>
    <m/>
    <m/>
    <m/>
    <s v="Adolescent girls Adolescent Boys"/>
    <m/>
    <m/>
    <m/>
    <m/>
    <m/>
    <m/>
    <m/>
    <m/>
    <b v="1"/>
    <b v="1"/>
    <m/>
    <m/>
    <m/>
    <s v="عدم الوعي ورفقة السوء"/>
    <s v="Speaking to a friend Self harm, or harming others Smoking Prayer"/>
    <m/>
    <b v="1"/>
    <m/>
    <b v="1"/>
    <m/>
    <b v="1"/>
    <b v="1"/>
    <m/>
    <m/>
    <m/>
    <m/>
    <m/>
    <s v="NGO"/>
    <m/>
    <m/>
    <b v="1"/>
    <m/>
    <m/>
    <m/>
    <m/>
    <m/>
    <m/>
    <m/>
    <m/>
    <m/>
    <s v="No knowledge of service location"/>
    <b v="1"/>
    <m/>
    <m/>
    <m/>
    <m/>
    <m/>
    <m/>
    <m/>
    <m/>
    <x v="0"/>
    <m/>
    <s v="Health care (including reproductive health)"/>
    <m/>
    <m/>
    <m/>
    <b v="1"/>
    <m/>
    <m/>
    <m/>
    <m/>
    <m/>
    <m/>
    <m/>
    <m/>
    <m/>
    <m/>
    <x v="2"/>
    <s v="Friend"/>
    <m/>
    <m/>
    <m/>
    <m/>
    <b v="1"/>
    <m/>
    <m/>
    <m/>
    <m/>
    <m/>
    <m/>
    <s v="Friend"/>
    <m/>
    <m/>
    <m/>
    <m/>
    <b v="1"/>
    <m/>
    <m/>
    <m/>
    <m/>
    <m/>
    <s v="Don't Know"/>
    <m/>
    <m/>
    <m/>
    <m/>
    <m/>
    <m/>
    <m/>
    <b v="1"/>
    <m/>
    <m/>
    <m/>
    <m/>
    <m/>
    <m/>
    <m/>
    <m/>
    <m/>
    <m/>
    <s v="There are no psychosocial support services"/>
    <m/>
    <m/>
    <m/>
    <m/>
    <m/>
    <b v="1"/>
    <m/>
    <m/>
    <m/>
    <s v="Being orphaned Child labour Child headed household Dropout of school"/>
    <m/>
    <b v="1"/>
    <m/>
    <m/>
    <m/>
    <m/>
    <b v="1"/>
    <m/>
    <b v="1"/>
    <m/>
    <m/>
    <m/>
    <b v="1"/>
    <m/>
    <m/>
    <m/>
    <s v="Community/social workers Parents"/>
    <m/>
    <m/>
    <m/>
    <m/>
    <m/>
    <b v="1"/>
    <m/>
    <m/>
    <b v="1"/>
    <m/>
    <m/>
    <m/>
    <m/>
    <m/>
    <m/>
    <s v="Quraan Painting / re-creational activity Entertainement activities"/>
    <m/>
    <b v="1"/>
    <m/>
    <b v="1"/>
    <m/>
    <b v="1"/>
    <m/>
    <m/>
    <m/>
    <m/>
    <m/>
    <s v="Lack of transportation"/>
    <m/>
    <m/>
    <b v="1"/>
    <m/>
    <m/>
    <m/>
    <m/>
    <m/>
    <m/>
    <m/>
    <s v="Yes"/>
    <m/>
    <s v="No"/>
    <m/>
    <s v="Quraan Awareness / educational activities / psychosocial support Entertainement activities"/>
    <m/>
    <b v="1"/>
    <m/>
    <m/>
    <b v="1"/>
    <b v="1"/>
    <m/>
    <m/>
    <m/>
    <m/>
    <m/>
    <s v="Child-headed households Orphans living in the community Children who have been associated with fighting forces"/>
    <m/>
    <m/>
    <b v="1"/>
    <b v="1"/>
    <m/>
    <b v="1"/>
    <m/>
    <m/>
    <m/>
    <m/>
    <s v="No income"/>
    <b v="1"/>
    <m/>
    <m/>
    <m/>
    <m/>
    <m/>
    <m/>
    <m/>
    <m/>
    <m/>
    <m/>
    <m/>
    <m/>
    <m/>
    <m/>
    <n v="3000"/>
    <x v="4"/>
    <m/>
    <m/>
    <m/>
    <m/>
    <b v="1"/>
    <b v="1"/>
    <m/>
    <m/>
    <m/>
    <m/>
    <m/>
    <m/>
    <m/>
    <m/>
    <m/>
    <m/>
    <m/>
    <s v="No"/>
    <m/>
    <m/>
    <m/>
    <m/>
    <m/>
    <m/>
    <m/>
    <m/>
    <m/>
    <s v="No"/>
    <m/>
    <s v="No"/>
    <m/>
    <m/>
    <m/>
    <m/>
    <m/>
    <m/>
    <m/>
    <m/>
    <m/>
    <m/>
    <s v="Decided by women / wife only"/>
    <m/>
    <s v="No"/>
    <m/>
    <s v="تأمين دخل شهري-قسائم نقدية -سلل غذائية-توفير الأدوية واللباس"/>
    <s v="In-person to MRFS/partner staff SMS/whatsapp Email"/>
    <b v="1"/>
    <m/>
    <m/>
    <b v="1"/>
    <b v="1"/>
    <m/>
    <m/>
    <m/>
    <m/>
    <s v="In-person from staff"/>
    <b v="1"/>
    <m/>
    <m/>
    <m/>
    <m/>
    <m/>
    <m/>
    <m/>
    <s v="لا يوجد"/>
    <s v="uuid:68f2a8ed-8d16-4c5b-a487-9be4f9ea66d5"/>
    <n v="92476047"/>
    <s v="68f2a8ed-8d16-4c5b-a487-9be4f9ea66d5"/>
    <d v="2022-02-10T14:00:03"/>
    <n v="310"/>
    <m/>
    <n v="-1"/>
    <m/>
    <m/>
    <s v="202202091909"/>
    <n v="22836"/>
    <s v="nsenumerator"/>
    <n v="648550"/>
  </r>
  <r>
    <s v="2022-02-10T10:56:15.412+03:00"/>
    <s v="2022-02-10T16:32:08.043+03:00"/>
    <s v="0"/>
    <s v="ختام الحريري"/>
    <s v="MRFS"/>
    <m/>
    <d v="2022-02-10T00:00:00"/>
    <x v="11"/>
    <s v="Livelihood and Protection (MHPSS, CP, GBV)"/>
    <s v="Yes"/>
    <s v="Host"/>
    <m/>
    <s v="Primary Caregiver of children &lt;18 years"/>
    <m/>
    <x v="0"/>
    <s v="18-29"/>
    <s v="Wife/Husband"/>
    <s v="Male"/>
    <s v="No members with a disability"/>
    <b v="1"/>
    <m/>
    <m/>
    <m/>
    <m/>
    <m/>
    <m/>
    <s v="Married"/>
    <s v="None/Never attended school"/>
    <n v="0"/>
    <n v="0"/>
    <n v="1"/>
    <n v="1"/>
    <n v="0"/>
    <n v="1"/>
    <n v="1"/>
    <s v="2"/>
    <s v="2"/>
    <s v="4"/>
    <n v="0"/>
    <n v="0"/>
    <n v="0"/>
    <n v="0"/>
    <n v="1"/>
    <n v="1"/>
    <s v="0"/>
    <s v="2"/>
    <s v="2"/>
    <s v="2"/>
    <s v="1"/>
    <s v="4"/>
    <s v="6"/>
    <n v="6"/>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Conflict within community Economic"/>
    <b v="1"/>
    <m/>
    <m/>
    <m/>
    <m/>
    <b v="1"/>
    <m/>
    <m/>
    <m/>
    <m/>
    <m/>
    <b v="1"/>
    <m/>
    <b v="1"/>
    <m/>
    <m/>
    <m/>
    <m/>
    <s v="Adolescent girls Adolescent Boys"/>
    <m/>
    <m/>
    <m/>
    <m/>
    <m/>
    <m/>
    <m/>
    <m/>
    <b v="1"/>
    <b v="1"/>
    <m/>
    <m/>
    <m/>
    <s v="عدم التوعية وعدم تواجد الأسرةللتوعية الصحيحة والنزوح-رفقة السوء"/>
    <s v="Speaking to a family member Prayer"/>
    <b v="1"/>
    <m/>
    <m/>
    <b v="1"/>
    <m/>
    <m/>
    <m/>
    <m/>
    <m/>
    <m/>
    <m/>
    <m/>
    <s v="Family"/>
    <b v="1"/>
    <m/>
    <m/>
    <m/>
    <m/>
    <m/>
    <m/>
    <m/>
    <m/>
    <m/>
    <m/>
    <m/>
    <s v="Don't Know"/>
    <m/>
    <m/>
    <m/>
    <m/>
    <m/>
    <m/>
    <m/>
    <b v="1"/>
    <m/>
    <x v="0"/>
    <m/>
    <s v="Health care (including reproductive health)"/>
    <m/>
    <m/>
    <m/>
    <b v="1"/>
    <m/>
    <m/>
    <m/>
    <m/>
    <m/>
    <m/>
    <m/>
    <m/>
    <m/>
    <m/>
    <x v="2"/>
    <s v="Family member"/>
    <b v="1"/>
    <m/>
    <m/>
    <m/>
    <m/>
    <m/>
    <m/>
    <m/>
    <m/>
    <m/>
    <m/>
    <s v="Friend Family member"/>
    <b v="1"/>
    <m/>
    <m/>
    <m/>
    <b v="1"/>
    <m/>
    <m/>
    <m/>
    <m/>
    <m/>
    <s v="Don't Know"/>
    <m/>
    <m/>
    <m/>
    <m/>
    <m/>
    <m/>
    <m/>
    <b v="1"/>
    <m/>
    <m/>
    <m/>
    <m/>
    <m/>
    <m/>
    <m/>
    <m/>
    <m/>
    <m/>
    <s v="There are no psychosocial support services Fear of being identified as survivors"/>
    <b v="1"/>
    <m/>
    <m/>
    <m/>
    <m/>
    <b v="1"/>
    <m/>
    <m/>
    <m/>
    <s v="Dropout of school Child labour Being orphaned"/>
    <m/>
    <b v="1"/>
    <m/>
    <m/>
    <m/>
    <m/>
    <b v="1"/>
    <m/>
    <m/>
    <m/>
    <m/>
    <m/>
    <b v="1"/>
    <m/>
    <m/>
    <m/>
    <s v="Parents Relatives"/>
    <m/>
    <m/>
    <m/>
    <m/>
    <m/>
    <b v="1"/>
    <b v="1"/>
    <m/>
    <m/>
    <m/>
    <m/>
    <m/>
    <m/>
    <m/>
    <m/>
    <s v="Quraan"/>
    <m/>
    <b v="1"/>
    <m/>
    <m/>
    <m/>
    <m/>
    <m/>
    <m/>
    <m/>
    <m/>
    <m/>
    <s v="No services"/>
    <m/>
    <m/>
    <m/>
    <m/>
    <m/>
    <b v="1"/>
    <m/>
    <m/>
    <m/>
    <m/>
    <s v="Yes"/>
    <m/>
    <s v="No"/>
    <m/>
    <s v="Entertainement activities Quraan Awareness / educational activities / psychosocial support"/>
    <m/>
    <b v="1"/>
    <m/>
    <m/>
    <b v="1"/>
    <b v="1"/>
    <m/>
    <m/>
    <m/>
    <m/>
    <m/>
    <s v="Orphans living in the community Children who have been associated with fighting forces"/>
    <m/>
    <m/>
    <b v="1"/>
    <m/>
    <m/>
    <b v="1"/>
    <m/>
    <m/>
    <m/>
    <m/>
    <s v="No income"/>
    <b v="1"/>
    <m/>
    <m/>
    <m/>
    <m/>
    <m/>
    <m/>
    <m/>
    <m/>
    <m/>
    <m/>
    <m/>
    <m/>
    <m/>
    <m/>
    <n v="3000"/>
    <x v="4"/>
    <m/>
    <m/>
    <m/>
    <m/>
    <b v="1"/>
    <b v="1"/>
    <m/>
    <m/>
    <m/>
    <m/>
    <m/>
    <m/>
    <m/>
    <m/>
    <m/>
    <m/>
    <m/>
    <s v="No"/>
    <m/>
    <m/>
    <m/>
    <m/>
    <m/>
    <m/>
    <m/>
    <m/>
    <m/>
    <s v="No"/>
    <m/>
    <s v="No"/>
    <m/>
    <m/>
    <m/>
    <m/>
    <m/>
    <m/>
    <m/>
    <m/>
    <m/>
    <m/>
    <s v="Participatory (Both wife &amp; Husband)"/>
    <m/>
    <s v="No"/>
    <m/>
    <s v="الدخل-الدعم المالي- الدعم النفسي- ودعم التعليم والادوية"/>
    <s v="In-person to MRFS/partner staff"/>
    <b v="1"/>
    <m/>
    <m/>
    <m/>
    <m/>
    <m/>
    <m/>
    <m/>
    <m/>
    <s v="In-person from staff"/>
    <b v="1"/>
    <m/>
    <m/>
    <m/>
    <m/>
    <m/>
    <m/>
    <m/>
    <s v="نتمنى الدعم المناسب لتحسين الأوضاع الحالية"/>
    <s v="uuid:005fc58b-bc8c-415c-8f6f-f30a6146b266"/>
    <n v="92476049"/>
    <s v="005fc58b-bc8c-415c-8f6f-f30a6146b266"/>
    <d v="2022-02-10T14:00:04"/>
    <n v="311"/>
    <m/>
    <n v="-1"/>
    <m/>
    <m/>
    <s v="202202091909"/>
    <n v="20153"/>
    <s v="nsenumerator"/>
    <n v="648550"/>
  </r>
  <r>
    <s v="2022-02-10T12:13:54.885+03:00"/>
    <s v="2022-02-10T16:49:23.643+03:00"/>
    <s v="0"/>
    <s v="ختام الحريري"/>
    <s v="MRFS"/>
    <m/>
    <d v="2022-02-10T00:00:00"/>
    <x v="11"/>
    <s v="Livelihood and Protection (MHPSS, CP, GBV)"/>
    <s v="Yes"/>
    <s v="Host"/>
    <m/>
    <s v="Primary Caregiver of children &lt;18 years"/>
    <m/>
    <x v="0"/>
    <s v="18-29"/>
    <s v="Wife/Husband"/>
    <s v="Male"/>
    <s v="No members with a disability"/>
    <b v="1"/>
    <m/>
    <m/>
    <m/>
    <m/>
    <m/>
    <m/>
    <s v="Married"/>
    <s v="Secondary"/>
    <n v="0"/>
    <n v="0"/>
    <n v="0"/>
    <n v="1"/>
    <n v="1"/>
    <n v="1"/>
    <n v="0"/>
    <s v="2"/>
    <s v="1"/>
    <s v="3"/>
    <n v="0"/>
    <n v="0"/>
    <n v="0"/>
    <n v="1"/>
    <n v="1"/>
    <n v="0"/>
    <s v="1"/>
    <s v="1"/>
    <s v="2"/>
    <s v="3"/>
    <s v="0"/>
    <s v="2"/>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Economic Anxiety Sadness Hopelessness"/>
    <b v="1"/>
    <m/>
    <b v="1"/>
    <m/>
    <b v="1"/>
    <b v="1"/>
    <m/>
    <m/>
    <m/>
    <m/>
    <m/>
    <b v="1"/>
    <m/>
    <m/>
    <m/>
    <m/>
    <m/>
    <m/>
    <s v="Adolescent Boys Adolescent girls"/>
    <m/>
    <m/>
    <m/>
    <m/>
    <m/>
    <m/>
    <m/>
    <m/>
    <b v="1"/>
    <b v="1"/>
    <m/>
    <m/>
    <m/>
    <s v="عدم الوعي ورفقة السوء-عدم توافر الدخل وسبل العيش"/>
    <s v="Self harm, or harming others Smoking Alcohol/Drugs Speaking to a friend Withdrawal/Isolation"/>
    <m/>
    <b v="1"/>
    <m/>
    <m/>
    <m/>
    <b v="1"/>
    <b v="1"/>
    <b v="1"/>
    <b v="1"/>
    <m/>
    <m/>
    <m/>
    <s v="Friends"/>
    <m/>
    <b v="1"/>
    <m/>
    <m/>
    <m/>
    <m/>
    <m/>
    <m/>
    <m/>
    <m/>
    <m/>
    <m/>
    <s v="Services are unavailable"/>
    <m/>
    <b v="1"/>
    <m/>
    <m/>
    <m/>
    <m/>
    <m/>
    <m/>
    <m/>
    <x v="1"/>
    <m/>
    <s v="Health care (including reproductive health)"/>
    <m/>
    <m/>
    <m/>
    <b v="1"/>
    <m/>
    <m/>
    <m/>
    <m/>
    <m/>
    <m/>
    <m/>
    <m/>
    <m/>
    <m/>
    <x v="2"/>
    <s v="Family member"/>
    <b v="1"/>
    <m/>
    <m/>
    <m/>
    <m/>
    <m/>
    <m/>
    <m/>
    <m/>
    <m/>
    <m/>
    <s v="Family member Friend"/>
    <b v="1"/>
    <m/>
    <m/>
    <m/>
    <b v="1"/>
    <m/>
    <m/>
    <m/>
    <m/>
    <m/>
    <s v="Don't Know"/>
    <m/>
    <m/>
    <m/>
    <m/>
    <m/>
    <m/>
    <m/>
    <b v="1"/>
    <m/>
    <m/>
    <m/>
    <m/>
    <m/>
    <m/>
    <m/>
    <m/>
    <m/>
    <m/>
    <s v="There are no psychosocial support services"/>
    <m/>
    <m/>
    <m/>
    <m/>
    <m/>
    <b v="1"/>
    <m/>
    <m/>
    <m/>
    <s v="Being orphaned Child labour Dropout of school"/>
    <m/>
    <b v="1"/>
    <m/>
    <m/>
    <m/>
    <m/>
    <b v="1"/>
    <m/>
    <m/>
    <m/>
    <m/>
    <m/>
    <b v="1"/>
    <m/>
    <m/>
    <m/>
    <s v="Parents Relatives"/>
    <m/>
    <m/>
    <m/>
    <m/>
    <m/>
    <b v="1"/>
    <b v="1"/>
    <m/>
    <m/>
    <m/>
    <m/>
    <m/>
    <m/>
    <m/>
    <m/>
    <s v="None"/>
    <m/>
    <m/>
    <m/>
    <m/>
    <m/>
    <m/>
    <m/>
    <m/>
    <b v="1"/>
    <m/>
    <m/>
    <s v="No services"/>
    <m/>
    <m/>
    <m/>
    <m/>
    <m/>
    <b v="1"/>
    <m/>
    <m/>
    <m/>
    <m/>
    <s v="Yes"/>
    <m/>
    <s v="No"/>
    <m/>
    <s v="Quraan Entertainement activities"/>
    <m/>
    <b v="1"/>
    <m/>
    <m/>
    <m/>
    <b v="1"/>
    <m/>
    <m/>
    <m/>
    <m/>
    <m/>
    <s v="Orphans living in the community Child-headed households"/>
    <m/>
    <m/>
    <b v="1"/>
    <b v="1"/>
    <m/>
    <m/>
    <m/>
    <m/>
    <m/>
    <m/>
    <s v="Casual labor"/>
    <m/>
    <m/>
    <m/>
    <b v="1"/>
    <m/>
    <m/>
    <m/>
    <m/>
    <m/>
    <m/>
    <m/>
    <m/>
    <m/>
    <m/>
    <n v="800"/>
    <n v="2500"/>
    <x v="22"/>
    <b v="1"/>
    <m/>
    <m/>
    <m/>
    <m/>
    <b v="1"/>
    <m/>
    <m/>
    <m/>
    <m/>
    <m/>
    <m/>
    <m/>
    <m/>
    <m/>
    <m/>
    <m/>
    <s v="No"/>
    <m/>
    <m/>
    <m/>
    <m/>
    <m/>
    <m/>
    <m/>
    <m/>
    <m/>
    <s v="No"/>
    <m/>
    <s v="No"/>
    <m/>
    <m/>
    <m/>
    <m/>
    <m/>
    <m/>
    <m/>
    <m/>
    <m/>
    <m/>
    <s v="Participatory (Both wife &amp; Husband)"/>
    <m/>
    <s v="No"/>
    <m/>
    <s v="توفير أغذية ..توفير ملابس ...توفير أدوية للأمراض المزمنة"/>
    <s v="In-person to MRFS/partner staff"/>
    <b v="1"/>
    <m/>
    <m/>
    <m/>
    <m/>
    <m/>
    <m/>
    <m/>
    <m/>
    <s v="In-person from staff"/>
    <b v="1"/>
    <m/>
    <m/>
    <m/>
    <m/>
    <m/>
    <m/>
    <m/>
    <s v="لايوجد"/>
    <s v="uuid:eb52d563-bda3-4b71-b2dd-952f436a7712"/>
    <n v="92476052"/>
    <s v="eb52d563-bda3-4b71-b2dd-952f436a7712"/>
    <d v="2022-02-10T14:00:04"/>
    <n v="312"/>
    <m/>
    <n v="-1"/>
    <m/>
    <m/>
    <s v="202202091909"/>
    <n v="16529"/>
    <s v="nsenumerator"/>
    <n v="648550"/>
  </r>
  <r>
    <s v="2022-02-10T14:04:01.171+03:00"/>
    <s v="2022-02-10T16:55:06.875+03:00"/>
    <s v="0"/>
    <s v="ختام الحريري"/>
    <s v="MRFS"/>
    <m/>
    <d v="2022-02-10T00:00:00"/>
    <x v="11"/>
    <s v="Livelihood and Protection (MHPSS, CP, GBV)"/>
    <s v="Yes"/>
    <s v="IDP"/>
    <d v="2021-02-05T00:00:00"/>
    <s v="Head of Household"/>
    <m/>
    <x v="0"/>
    <s v="50+"/>
    <s v="Is the Head of household"/>
    <s v="Female"/>
    <s v="No members with a disability"/>
    <b v="1"/>
    <m/>
    <m/>
    <m/>
    <m/>
    <m/>
    <m/>
    <s v="Separated/Divorced"/>
    <s v="Primary"/>
    <n v="0"/>
    <n v="0"/>
    <n v="0"/>
    <n v="0"/>
    <n v="1"/>
    <n v="2"/>
    <n v="0"/>
    <s v="1"/>
    <s v="2"/>
    <s v="3"/>
    <n v="0"/>
    <n v="0"/>
    <n v="0"/>
    <n v="1"/>
    <n v="1"/>
    <n v="0"/>
    <s v="1"/>
    <s v="1"/>
    <s v="2"/>
    <s v="2"/>
    <s v="0"/>
    <s v="3"/>
    <s v="5"/>
    <n v="5"/>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Economic"/>
    <b v="1"/>
    <m/>
    <b v="1"/>
    <m/>
    <b v="1"/>
    <m/>
    <m/>
    <m/>
    <m/>
    <m/>
    <m/>
    <b v="1"/>
    <m/>
    <m/>
    <m/>
    <m/>
    <m/>
    <m/>
    <s v="Adult Women Displaced people"/>
    <b v="1"/>
    <m/>
    <m/>
    <m/>
    <m/>
    <b v="1"/>
    <m/>
    <m/>
    <m/>
    <m/>
    <m/>
    <m/>
    <m/>
    <s v="النساء لأنها المسؤولة عن العائلة وإحتياجاتها ..النازحون لأنهم خرجوا من بيوتهم الأصلية"/>
    <s v="Speaking to a family member Prayer"/>
    <b v="1"/>
    <m/>
    <m/>
    <b v="1"/>
    <m/>
    <m/>
    <m/>
    <m/>
    <m/>
    <m/>
    <m/>
    <m/>
    <s v="Family Medical Doctor"/>
    <b v="1"/>
    <m/>
    <m/>
    <m/>
    <b v="1"/>
    <m/>
    <m/>
    <m/>
    <m/>
    <m/>
    <m/>
    <m/>
    <s v="Don't Know"/>
    <m/>
    <m/>
    <m/>
    <m/>
    <m/>
    <m/>
    <m/>
    <b v="1"/>
    <m/>
    <x v="0"/>
    <m/>
    <s v="Health care (including reproductive health)"/>
    <m/>
    <m/>
    <m/>
    <b v="1"/>
    <m/>
    <m/>
    <m/>
    <m/>
    <m/>
    <m/>
    <m/>
    <m/>
    <m/>
    <m/>
    <x v="1"/>
    <s v="Family member"/>
    <b v="1"/>
    <m/>
    <m/>
    <m/>
    <m/>
    <m/>
    <m/>
    <m/>
    <m/>
    <m/>
    <m/>
    <s v="Family member"/>
    <b v="1"/>
    <m/>
    <m/>
    <m/>
    <m/>
    <m/>
    <m/>
    <m/>
    <m/>
    <m/>
    <s v="Don't Know"/>
    <m/>
    <m/>
    <m/>
    <m/>
    <m/>
    <m/>
    <m/>
    <b v="1"/>
    <m/>
    <m/>
    <m/>
    <m/>
    <m/>
    <m/>
    <m/>
    <m/>
    <m/>
    <m/>
    <s v="Don't Know"/>
    <m/>
    <m/>
    <m/>
    <m/>
    <m/>
    <m/>
    <m/>
    <b v="1"/>
    <m/>
    <s v="Child labour Being orphaned Dropout of school"/>
    <m/>
    <b v="1"/>
    <m/>
    <m/>
    <m/>
    <m/>
    <b v="1"/>
    <m/>
    <m/>
    <m/>
    <m/>
    <m/>
    <b v="1"/>
    <m/>
    <m/>
    <m/>
    <s v="Parents Siblings Relatives"/>
    <m/>
    <m/>
    <b v="1"/>
    <m/>
    <m/>
    <b v="1"/>
    <b v="1"/>
    <m/>
    <m/>
    <m/>
    <m/>
    <m/>
    <m/>
    <m/>
    <m/>
    <s v="None"/>
    <m/>
    <m/>
    <m/>
    <m/>
    <m/>
    <m/>
    <m/>
    <m/>
    <b v="1"/>
    <m/>
    <m/>
    <s v="No services"/>
    <m/>
    <m/>
    <m/>
    <m/>
    <m/>
    <b v="1"/>
    <m/>
    <m/>
    <m/>
    <m/>
    <s v="Yes"/>
    <m/>
    <s v="No"/>
    <m/>
    <s v="Quraan Entertainement activities Sport activity"/>
    <b v="1"/>
    <b v="1"/>
    <m/>
    <m/>
    <m/>
    <b v="1"/>
    <m/>
    <m/>
    <m/>
    <m/>
    <m/>
    <s v="Orphans living in the community Children involved in harmful forms of labor"/>
    <m/>
    <m/>
    <b v="1"/>
    <m/>
    <b v="1"/>
    <m/>
    <m/>
    <m/>
    <m/>
    <m/>
    <s v="Remittances from family members"/>
    <m/>
    <m/>
    <m/>
    <m/>
    <m/>
    <m/>
    <m/>
    <b v="1"/>
    <m/>
    <m/>
    <m/>
    <m/>
    <m/>
    <m/>
    <n v="1000"/>
    <n v="3000"/>
    <x v="5"/>
    <b v="1"/>
    <m/>
    <m/>
    <m/>
    <b v="1"/>
    <b v="1"/>
    <m/>
    <m/>
    <m/>
    <m/>
    <m/>
    <m/>
    <m/>
    <m/>
    <m/>
    <m/>
    <m/>
    <s v="Yes"/>
    <s v="Cash/voucher"/>
    <m/>
    <m/>
    <m/>
    <b v="1"/>
    <m/>
    <m/>
    <m/>
    <m/>
    <s v="No"/>
    <m/>
    <s v="No"/>
    <m/>
    <m/>
    <m/>
    <m/>
    <m/>
    <m/>
    <m/>
    <m/>
    <m/>
    <m/>
    <s v="Decided by women / wife only"/>
    <m/>
    <s v="No"/>
    <m/>
    <s v="توفير مأوى للسكن..توفير دخل شهري .توفير أدوية"/>
    <s v="In-person to MRFS/partner staff"/>
    <b v="1"/>
    <m/>
    <m/>
    <m/>
    <m/>
    <m/>
    <m/>
    <m/>
    <m/>
    <s v="In-person from staff"/>
    <b v="1"/>
    <m/>
    <m/>
    <m/>
    <m/>
    <m/>
    <m/>
    <m/>
    <s v="لا يوجد"/>
    <s v="uuid:9c1d585c-1672-4e69-be04-f5dc7811141d"/>
    <n v="92476055"/>
    <s v="9c1d585c-1672-4e69-be04-f5dc7811141d"/>
    <d v="2022-02-10T14:00:05"/>
    <n v="313"/>
    <m/>
    <n v="-1"/>
    <m/>
    <m/>
    <s v="202202091909"/>
    <n v="10265"/>
    <s v="nsenumerator"/>
    <n v="648550"/>
  </r>
  <r>
    <s v="2022-02-10T14:35:49.150+03:00"/>
    <s v="2022-02-10T16:59:16.631+03:00"/>
    <s v="0"/>
    <s v="ختام الحريري"/>
    <s v="MRFS"/>
    <m/>
    <d v="2022-02-10T00:00:00"/>
    <x v="11"/>
    <s v="Livelihood and Protection (MHPSS, CP, GBV)"/>
    <s v="Yes"/>
    <s v="IDP"/>
    <d v="2018-08-08T00:00:00"/>
    <s v="Primary Caregiver of children &lt;18 years"/>
    <m/>
    <x v="0"/>
    <s v="30-39"/>
    <s v="Wife/Husband"/>
    <s v="Male"/>
    <s v="No members with a disability"/>
    <b v="1"/>
    <m/>
    <m/>
    <m/>
    <m/>
    <m/>
    <m/>
    <s v="Married"/>
    <s v="Intermediate / preparatory"/>
    <n v="0"/>
    <n v="0"/>
    <n v="2"/>
    <n v="1"/>
    <n v="0"/>
    <n v="1"/>
    <n v="0"/>
    <s v="3"/>
    <s v="1"/>
    <s v="4"/>
    <n v="0"/>
    <n v="0"/>
    <n v="1"/>
    <n v="0"/>
    <n v="1"/>
    <n v="0"/>
    <s v="1"/>
    <s v="1"/>
    <s v="2"/>
    <s v="4"/>
    <s v="2"/>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Economic"/>
    <b v="1"/>
    <m/>
    <b v="1"/>
    <m/>
    <b v="1"/>
    <b v="1"/>
    <m/>
    <m/>
    <m/>
    <m/>
    <m/>
    <b v="1"/>
    <m/>
    <m/>
    <m/>
    <m/>
    <m/>
    <m/>
    <s v="Displaced people Adolescent Boys Adolescent girls"/>
    <m/>
    <m/>
    <m/>
    <m/>
    <m/>
    <b v="1"/>
    <m/>
    <m/>
    <b v="1"/>
    <b v="1"/>
    <m/>
    <m/>
    <m/>
    <s v="بسبب النزوح والأوضاع السيئة المتردية_x000a_وقلة الوعي بالنسبة للمراهقين والمشاكل الاسرية"/>
    <s v="Prayer Self harm, or harming others Smoking Speaking to a friend Withdrawal/Isolation"/>
    <m/>
    <b v="1"/>
    <m/>
    <b v="1"/>
    <m/>
    <b v="1"/>
    <b v="1"/>
    <m/>
    <b v="1"/>
    <m/>
    <m/>
    <m/>
    <s v="Family"/>
    <b v="1"/>
    <m/>
    <m/>
    <m/>
    <m/>
    <m/>
    <m/>
    <m/>
    <m/>
    <m/>
    <m/>
    <m/>
    <s v="Don't Know"/>
    <m/>
    <m/>
    <m/>
    <m/>
    <m/>
    <m/>
    <m/>
    <b v="1"/>
    <m/>
    <x v="0"/>
    <m/>
    <s v="Health care (including reproductive health) Education"/>
    <m/>
    <m/>
    <m/>
    <b v="1"/>
    <m/>
    <b v="1"/>
    <m/>
    <m/>
    <m/>
    <m/>
    <m/>
    <m/>
    <m/>
    <m/>
    <x v="1"/>
    <s v="Family member"/>
    <b v="1"/>
    <m/>
    <m/>
    <m/>
    <m/>
    <m/>
    <m/>
    <m/>
    <m/>
    <m/>
    <m/>
    <s v="Family member Friend"/>
    <b v="1"/>
    <m/>
    <m/>
    <m/>
    <b v="1"/>
    <m/>
    <m/>
    <m/>
    <m/>
    <m/>
    <s v="Don't Know"/>
    <m/>
    <m/>
    <m/>
    <m/>
    <m/>
    <m/>
    <m/>
    <b v="1"/>
    <m/>
    <m/>
    <m/>
    <m/>
    <m/>
    <m/>
    <m/>
    <m/>
    <m/>
    <m/>
    <s v="There are no psychosocial support services"/>
    <m/>
    <m/>
    <m/>
    <m/>
    <m/>
    <b v="1"/>
    <m/>
    <m/>
    <m/>
    <s v="Child labour Being orphaned"/>
    <m/>
    <b v="1"/>
    <m/>
    <m/>
    <m/>
    <m/>
    <b v="1"/>
    <m/>
    <m/>
    <m/>
    <m/>
    <m/>
    <m/>
    <m/>
    <m/>
    <m/>
    <s v="Parents Community leaders (trusted people in the community)"/>
    <m/>
    <m/>
    <m/>
    <m/>
    <m/>
    <b v="1"/>
    <m/>
    <m/>
    <m/>
    <b v="1"/>
    <m/>
    <m/>
    <m/>
    <m/>
    <m/>
    <s v="Quraan"/>
    <m/>
    <b v="1"/>
    <m/>
    <m/>
    <m/>
    <m/>
    <m/>
    <m/>
    <m/>
    <m/>
    <m/>
    <s v="No services"/>
    <m/>
    <m/>
    <m/>
    <m/>
    <m/>
    <b v="1"/>
    <m/>
    <m/>
    <m/>
    <m/>
    <s v="Yes"/>
    <m/>
    <s v="No"/>
    <m/>
    <s v="Sport activity Quraan Entertainement activities Painting / re-creational activity"/>
    <b v="1"/>
    <b v="1"/>
    <m/>
    <b v="1"/>
    <m/>
    <b v="1"/>
    <m/>
    <m/>
    <m/>
    <m/>
    <m/>
    <s v="Orphans living in the community Children involved in harmful forms of labor"/>
    <m/>
    <m/>
    <b v="1"/>
    <m/>
    <b v="1"/>
    <m/>
    <m/>
    <m/>
    <m/>
    <m/>
    <s v="Casual labor"/>
    <m/>
    <m/>
    <m/>
    <b v="1"/>
    <m/>
    <m/>
    <m/>
    <m/>
    <m/>
    <m/>
    <m/>
    <m/>
    <m/>
    <m/>
    <n v="700"/>
    <n v="3500"/>
    <x v="5"/>
    <b v="1"/>
    <m/>
    <m/>
    <m/>
    <b v="1"/>
    <b v="1"/>
    <m/>
    <m/>
    <m/>
    <m/>
    <m/>
    <m/>
    <m/>
    <m/>
    <m/>
    <m/>
    <m/>
    <s v="No"/>
    <m/>
    <m/>
    <m/>
    <m/>
    <m/>
    <m/>
    <m/>
    <m/>
    <m/>
    <s v="No"/>
    <m/>
    <s v="No"/>
    <m/>
    <m/>
    <m/>
    <m/>
    <m/>
    <m/>
    <m/>
    <m/>
    <m/>
    <m/>
    <s v="Participatory (Both wife &amp; Husband)"/>
    <m/>
    <s v="No"/>
    <m/>
    <s v="الحصول على دخل شهري-الحصول على سكن _x000a_الحصول على قسائم نقدية وسلل إغاثية-الحصول على الادوية"/>
    <s v="In-person to MRFS/partner staff SMS/whatsapp"/>
    <b v="1"/>
    <m/>
    <m/>
    <b v="1"/>
    <m/>
    <m/>
    <m/>
    <m/>
    <m/>
    <s v="In-person from staff"/>
    <b v="1"/>
    <m/>
    <m/>
    <m/>
    <m/>
    <m/>
    <m/>
    <m/>
    <s v="لا يوجد"/>
    <s v="uuid:b112891b-2399-46ad-95ea-cbcdf92af4f7"/>
    <n v="92476058"/>
    <s v="b112891b-2399-46ad-95ea-cbcdf92af4f7"/>
    <d v="2022-02-10T14:00:05"/>
    <n v="314"/>
    <m/>
    <n v="-1"/>
    <m/>
    <m/>
    <s v="202202091909"/>
    <n v="8607"/>
    <s v="nsenumerator"/>
    <n v="648550"/>
  </r>
  <r>
    <s v="2022-02-10T11:47:03.224+03:00"/>
    <s v="2022-02-10T16:59:46.166+03:00"/>
    <s v="0"/>
    <s v="اناغيم الخليف"/>
    <s v="MRFS"/>
    <m/>
    <d v="2022-02-10T00:00:00"/>
    <x v="10"/>
    <s v="All"/>
    <s v="Yes"/>
    <s v="Host"/>
    <m/>
    <s v="Primary Caregiver of children &lt;18 years"/>
    <m/>
    <x v="0"/>
    <s v="18-29"/>
    <s v="Wife/Husband"/>
    <s v="Male"/>
    <s v="No members with a disability"/>
    <b v="1"/>
    <m/>
    <m/>
    <m/>
    <m/>
    <m/>
    <m/>
    <s v="Married"/>
    <s v="University"/>
    <n v="0"/>
    <n v="0"/>
    <n v="0"/>
    <n v="1"/>
    <n v="0"/>
    <n v="1"/>
    <n v="0"/>
    <s v="1"/>
    <s v="1"/>
    <s v="2"/>
    <n v="0"/>
    <n v="2"/>
    <n v="0"/>
    <n v="0"/>
    <n v="1"/>
    <n v="0"/>
    <s v="2"/>
    <s v="1"/>
    <s v="3"/>
    <s v="3"/>
    <s v="2"/>
    <s v="2"/>
    <s v="5"/>
    <n v="5"/>
    <s v="Food and basic needs"/>
    <m/>
    <s v="Income / livelihoods"/>
    <m/>
    <s v="Health"/>
    <m/>
    <s v="Hospital"/>
    <m/>
    <m/>
    <b v="1"/>
    <m/>
    <m/>
    <m/>
    <m/>
    <m/>
    <m/>
    <n v="5"/>
    <x v="1"/>
    <s v="No"/>
    <m/>
    <m/>
    <m/>
    <m/>
    <m/>
    <m/>
    <m/>
    <m/>
    <m/>
    <m/>
    <m/>
    <m/>
    <m/>
    <m/>
    <m/>
    <m/>
    <m/>
    <m/>
    <m/>
    <m/>
    <m/>
    <m/>
    <m/>
    <m/>
    <m/>
    <m/>
    <m/>
    <m/>
    <s v="Do not know"/>
    <b v="0"/>
    <b v="0"/>
    <b v="0"/>
    <b v="0"/>
    <b v="0"/>
    <b v="0"/>
    <b v="1"/>
    <m/>
    <m/>
    <n v="3"/>
    <m/>
    <m/>
    <m/>
    <m/>
    <m/>
    <m/>
    <m/>
    <m/>
    <m/>
    <x v="1"/>
    <s v="Not concerned about getting infected with COVID-19"/>
    <b v="1"/>
    <m/>
    <m/>
    <m/>
    <m/>
    <m/>
    <m/>
    <m/>
    <m/>
    <m/>
    <m/>
    <x v="1"/>
    <s v="Hospital for normal delivery"/>
    <m/>
    <m/>
    <m/>
    <m/>
    <m/>
    <b v="1"/>
    <m/>
    <m/>
    <m/>
    <m/>
    <m/>
    <x v="1"/>
    <s v="In person at health centers"/>
    <b v="1"/>
    <m/>
    <m/>
    <m/>
    <m/>
    <m/>
    <m/>
    <m/>
    <m/>
    <s v="Yes"/>
    <s v="No"/>
    <s v="Yes"/>
    <s v="Yes"/>
    <s v="Yes"/>
    <s v="No"/>
    <s v="No"/>
    <s v="No"/>
    <s v="No"/>
    <s v="Yes"/>
    <s v="Yes"/>
    <s v="No"/>
    <m/>
    <s v="Yes"/>
    <s v="No"/>
    <s v="No"/>
    <s v="Yes"/>
    <s v="Yes"/>
    <s v="Yes"/>
    <s v="Yes"/>
    <s v="No"/>
    <s v="No"/>
    <s v="No"/>
    <s v="Yes"/>
    <s v="No"/>
    <s v="No"/>
    <s v="No"/>
    <n v="6"/>
    <x v="2"/>
    <n v="2"/>
    <s v="2"/>
    <m/>
    <m/>
    <s v="Anger Family conflict"/>
    <m/>
    <b v="1"/>
    <m/>
    <m/>
    <m/>
    <m/>
    <m/>
    <m/>
    <m/>
    <m/>
    <m/>
    <m/>
    <b v="1"/>
    <m/>
    <m/>
    <m/>
    <m/>
    <m/>
    <s v="Displaced people"/>
    <m/>
    <m/>
    <m/>
    <m/>
    <m/>
    <b v="1"/>
    <m/>
    <m/>
    <m/>
    <m/>
    <m/>
    <m/>
    <m/>
    <s v="ترك المنازل"/>
    <s v="Withdrawal/Isolation"/>
    <m/>
    <m/>
    <m/>
    <m/>
    <m/>
    <m/>
    <m/>
    <m/>
    <b v="1"/>
    <m/>
    <m/>
    <m/>
    <s v="Don't Know"/>
    <m/>
    <m/>
    <m/>
    <m/>
    <m/>
    <m/>
    <m/>
    <m/>
    <m/>
    <m/>
    <b v="1"/>
    <m/>
    <s v="Expenses/costs"/>
    <m/>
    <m/>
    <m/>
    <b v="1"/>
    <m/>
    <m/>
    <m/>
    <m/>
    <m/>
    <x v="2"/>
    <s v="اللجوء للقرآن"/>
    <s v="Don't know"/>
    <m/>
    <m/>
    <m/>
    <m/>
    <m/>
    <m/>
    <m/>
    <m/>
    <m/>
    <m/>
    <m/>
    <m/>
    <b v="1"/>
    <m/>
    <x v="1"/>
    <s v="NGO"/>
    <m/>
    <m/>
    <m/>
    <b v="1"/>
    <m/>
    <m/>
    <m/>
    <m/>
    <m/>
    <m/>
    <m/>
    <s v="NGO"/>
    <m/>
    <m/>
    <m/>
    <b v="1"/>
    <m/>
    <m/>
    <m/>
    <m/>
    <m/>
    <m/>
    <s v="Women friendly Center"/>
    <b v="1"/>
    <m/>
    <m/>
    <m/>
    <m/>
    <m/>
    <m/>
    <m/>
    <m/>
    <s v="Women's and girls' friendly spaces"/>
    <m/>
    <b v="1"/>
    <m/>
    <m/>
    <m/>
    <m/>
    <m/>
    <m/>
    <s v="Fear of being identified as survivors Distance to facility"/>
    <b v="1"/>
    <b v="1"/>
    <m/>
    <m/>
    <m/>
    <m/>
    <m/>
    <m/>
    <m/>
    <s v="Kidnapping"/>
    <b v="1"/>
    <m/>
    <m/>
    <m/>
    <m/>
    <m/>
    <m/>
    <m/>
    <m/>
    <m/>
    <m/>
    <m/>
    <m/>
    <m/>
    <m/>
    <m/>
    <s v="Relatives"/>
    <m/>
    <m/>
    <m/>
    <m/>
    <m/>
    <m/>
    <b v="1"/>
    <m/>
    <m/>
    <m/>
    <m/>
    <m/>
    <m/>
    <m/>
    <m/>
    <s v="Entertainement activities"/>
    <m/>
    <m/>
    <m/>
    <m/>
    <m/>
    <b v="1"/>
    <m/>
    <m/>
    <m/>
    <m/>
    <m/>
    <s v="No barriers"/>
    <m/>
    <m/>
    <m/>
    <m/>
    <m/>
    <m/>
    <m/>
    <m/>
    <b v="1"/>
    <m/>
    <s v="Yes"/>
    <m/>
    <s v="No"/>
    <m/>
    <s v="Hand crafts Painting / re-creational activity Entertainement activities"/>
    <m/>
    <m/>
    <b v="1"/>
    <b v="1"/>
    <m/>
    <b v="1"/>
    <m/>
    <m/>
    <m/>
    <m/>
    <m/>
    <s v="I don't know"/>
    <m/>
    <m/>
    <m/>
    <m/>
    <m/>
    <m/>
    <m/>
    <b v="1"/>
    <m/>
    <m/>
    <s v="Casual labor"/>
    <m/>
    <m/>
    <m/>
    <b v="1"/>
    <m/>
    <m/>
    <m/>
    <m/>
    <m/>
    <m/>
    <m/>
    <m/>
    <m/>
    <m/>
    <n v="3000"/>
    <n v="3000"/>
    <x v="40"/>
    <m/>
    <m/>
    <m/>
    <m/>
    <m/>
    <m/>
    <m/>
    <m/>
    <m/>
    <m/>
    <m/>
    <m/>
    <m/>
    <m/>
    <m/>
    <b v="1"/>
    <m/>
    <s v="No"/>
    <m/>
    <m/>
    <m/>
    <m/>
    <m/>
    <m/>
    <m/>
    <m/>
    <m/>
    <s v="No"/>
    <m/>
    <s v="No"/>
    <m/>
    <m/>
    <m/>
    <m/>
    <m/>
    <m/>
    <m/>
    <m/>
    <m/>
    <m/>
    <s v="Participatory (Both wife &amp; Husband)"/>
    <m/>
    <s v="No"/>
    <m/>
    <s v="توسيع مشاريع الصحة في المنظمة"/>
    <s v="SMS/whatsapp"/>
    <m/>
    <m/>
    <m/>
    <b v="1"/>
    <m/>
    <m/>
    <m/>
    <m/>
    <m/>
    <s v="Social media messaging (e.g. Facebook)"/>
    <m/>
    <m/>
    <m/>
    <m/>
    <b v="1"/>
    <m/>
    <m/>
    <m/>
    <s v="لا يوجد"/>
    <s v="uuid:f7114b8f-9cfb-4a96-8ac1-0633953cd7ba"/>
    <n v="92476276"/>
    <s v="f7114b8f-9cfb-4a96-8ac1-0633953cd7ba"/>
    <d v="2022-02-10T14:02:32"/>
    <n v="315"/>
    <m/>
    <n v="-1"/>
    <m/>
    <m/>
    <s v="202202091909"/>
    <n v="18763"/>
    <s v="nsenumerator"/>
    <n v="648550"/>
  </r>
  <r>
    <s v="2022-02-10T12:43:36.899+03:00"/>
    <s v="2022-02-10T13:12:36.265+03:00"/>
    <m/>
    <s v="اناغيم الخليف"/>
    <s v="MRFS"/>
    <m/>
    <d v="2022-02-10T00:00:00"/>
    <x v="10"/>
    <s v="All"/>
    <s v="Yes"/>
    <s v="IDP"/>
    <d v="2015-03-01T00:00:00"/>
    <s v="Primary Caregiver of children &lt;18 years"/>
    <m/>
    <x v="0"/>
    <s v="18-29"/>
    <s v="Wife/Husband"/>
    <s v="Male"/>
    <s v="No members with a disability"/>
    <b v="1"/>
    <m/>
    <m/>
    <m/>
    <m/>
    <m/>
    <m/>
    <s v="Married"/>
    <s v="University"/>
    <n v="0"/>
    <n v="0"/>
    <n v="0"/>
    <n v="2"/>
    <n v="0"/>
    <n v="1"/>
    <n v="0"/>
    <s v="2"/>
    <s v="1"/>
    <s v="3"/>
    <n v="0"/>
    <n v="0"/>
    <n v="0"/>
    <n v="0"/>
    <n v="1"/>
    <n v="0"/>
    <s v="0"/>
    <s v="1"/>
    <s v="1"/>
    <s v="2"/>
    <s v="0"/>
    <s v="2"/>
    <s v="4"/>
    <n v="4"/>
    <s v="Shelter / housing"/>
    <m/>
    <s v="Food and basic needs"/>
    <m/>
    <s v="Water, sanitation, and hygiene"/>
    <m/>
    <s v="Hospital Primary Health care Centre (PHCC)-outpatient,inpatient + maternity Private Clinic"/>
    <m/>
    <b v="1"/>
    <b v="1"/>
    <b v="1"/>
    <m/>
    <m/>
    <m/>
    <m/>
    <m/>
    <n v="5"/>
    <x v="1"/>
    <s v="No"/>
    <m/>
    <m/>
    <m/>
    <m/>
    <m/>
    <m/>
    <m/>
    <m/>
    <m/>
    <m/>
    <m/>
    <m/>
    <m/>
    <m/>
    <m/>
    <m/>
    <m/>
    <m/>
    <m/>
    <m/>
    <m/>
    <m/>
    <m/>
    <m/>
    <m/>
    <m/>
    <m/>
    <m/>
    <s v="Other"/>
    <b v="0"/>
    <b v="0"/>
    <b v="0"/>
    <b v="0"/>
    <b v="0"/>
    <b v="1"/>
    <b v="0"/>
    <s v="المكملات الغذائية"/>
    <m/>
    <m/>
    <m/>
    <n v="1"/>
    <m/>
    <m/>
    <m/>
    <m/>
    <m/>
    <m/>
    <m/>
    <x v="1"/>
    <s v="Concerned about side-effects of the COVID-19 vaccine"/>
    <m/>
    <m/>
    <b v="1"/>
    <m/>
    <m/>
    <m/>
    <m/>
    <m/>
    <m/>
    <m/>
    <m/>
    <x v="1"/>
    <s v="Hospital for normal delivery At private primary health care centre/hospital"/>
    <m/>
    <m/>
    <m/>
    <m/>
    <b v="1"/>
    <b v="1"/>
    <m/>
    <m/>
    <m/>
    <m/>
    <m/>
    <x v="2"/>
    <s v="Whatsapp / SMS Social media"/>
    <m/>
    <m/>
    <b v="1"/>
    <b v="1"/>
    <m/>
    <m/>
    <m/>
    <s v="يوتيوب"/>
    <m/>
    <s v="Yes"/>
    <s v="No"/>
    <s v="Yes"/>
    <s v="No"/>
    <s v="No"/>
    <s v="No"/>
    <s v="Yes"/>
    <s v="No"/>
    <s v="Yes"/>
    <s v="Yes"/>
    <s v="Yes"/>
    <s v="No"/>
    <m/>
    <m/>
    <m/>
    <m/>
    <m/>
    <m/>
    <m/>
    <m/>
    <m/>
    <m/>
    <m/>
    <m/>
    <m/>
    <m/>
    <m/>
    <n v="0"/>
    <x v="1"/>
    <m/>
    <m/>
    <m/>
    <m/>
    <s v="Inability to carry out work or daily tasks Sadness"/>
    <m/>
    <m/>
    <m/>
    <b v="1"/>
    <b v="1"/>
    <m/>
    <m/>
    <m/>
    <m/>
    <m/>
    <m/>
    <m/>
    <m/>
    <m/>
    <m/>
    <m/>
    <m/>
    <m/>
    <s v="Displaced people People with chronic health conditions"/>
    <m/>
    <m/>
    <m/>
    <m/>
    <m/>
    <b v="1"/>
    <m/>
    <b v="1"/>
    <m/>
    <m/>
    <m/>
    <m/>
    <m/>
    <s v="الغربة وسوء الوضع"/>
    <s v="Withdrawal/Isolation"/>
    <m/>
    <m/>
    <m/>
    <m/>
    <m/>
    <m/>
    <m/>
    <m/>
    <b v="1"/>
    <m/>
    <m/>
    <m/>
    <s v="NGO MHPSS service providers"/>
    <m/>
    <m/>
    <b v="1"/>
    <m/>
    <m/>
    <b v="1"/>
    <m/>
    <m/>
    <m/>
    <m/>
    <m/>
    <m/>
    <s v="No knowledge of service location"/>
    <b v="1"/>
    <m/>
    <m/>
    <m/>
    <m/>
    <m/>
    <m/>
    <m/>
    <m/>
    <x v="2"/>
    <s v="عدم القناعة"/>
    <s v="Don't know"/>
    <m/>
    <m/>
    <m/>
    <m/>
    <m/>
    <m/>
    <m/>
    <m/>
    <m/>
    <m/>
    <m/>
    <m/>
    <b v="1"/>
    <m/>
    <x v="1"/>
    <s v="Police Religious leader"/>
    <m/>
    <m/>
    <b v="1"/>
    <m/>
    <m/>
    <m/>
    <m/>
    <b v="1"/>
    <m/>
    <m/>
    <m/>
    <s v="Friend"/>
    <m/>
    <m/>
    <m/>
    <m/>
    <b v="1"/>
    <m/>
    <m/>
    <m/>
    <m/>
    <m/>
    <s v="Don't Know"/>
    <m/>
    <m/>
    <m/>
    <m/>
    <m/>
    <m/>
    <m/>
    <b v="1"/>
    <m/>
    <m/>
    <m/>
    <m/>
    <m/>
    <m/>
    <m/>
    <m/>
    <m/>
    <m/>
    <s v="Fear of being identified as survivors"/>
    <b v="1"/>
    <m/>
    <m/>
    <m/>
    <m/>
    <m/>
    <m/>
    <m/>
    <m/>
    <s v="Other Neglect"/>
    <m/>
    <m/>
    <m/>
    <m/>
    <b v="1"/>
    <m/>
    <m/>
    <m/>
    <m/>
    <m/>
    <m/>
    <m/>
    <m/>
    <b v="1"/>
    <m/>
    <s v="ضعف التعليم"/>
    <s v="School teachers"/>
    <m/>
    <m/>
    <m/>
    <m/>
    <b v="1"/>
    <m/>
    <m/>
    <m/>
    <m/>
    <m/>
    <m/>
    <m/>
    <m/>
    <m/>
    <m/>
    <s v="Entertainement activities"/>
    <m/>
    <m/>
    <m/>
    <m/>
    <m/>
    <b v="1"/>
    <m/>
    <m/>
    <m/>
    <m/>
    <m/>
    <s v="No barriers"/>
    <m/>
    <m/>
    <m/>
    <m/>
    <m/>
    <m/>
    <m/>
    <m/>
    <b v="1"/>
    <m/>
    <s v="Yes"/>
    <m/>
    <s v="No"/>
    <m/>
    <s v="Quraan"/>
    <m/>
    <b v="1"/>
    <m/>
    <m/>
    <m/>
    <m/>
    <m/>
    <m/>
    <m/>
    <m/>
    <m/>
    <s v="Orphans living in the community"/>
    <m/>
    <m/>
    <b v="1"/>
    <m/>
    <m/>
    <m/>
    <m/>
    <m/>
    <m/>
    <m/>
    <s v="Salaried work"/>
    <m/>
    <m/>
    <m/>
    <m/>
    <m/>
    <b v="1"/>
    <m/>
    <m/>
    <m/>
    <m/>
    <m/>
    <m/>
    <m/>
    <m/>
    <n v="2000"/>
    <n v="2000"/>
    <x v="40"/>
    <m/>
    <m/>
    <m/>
    <m/>
    <m/>
    <m/>
    <m/>
    <m/>
    <m/>
    <m/>
    <m/>
    <m/>
    <m/>
    <m/>
    <m/>
    <b v="1"/>
    <m/>
    <s v="No"/>
    <m/>
    <m/>
    <m/>
    <m/>
    <m/>
    <m/>
    <m/>
    <m/>
    <m/>
    <s v="No"/>
    <m/>
    <s v="No"/>
    <m/>
    <m/>
    <m/>
    <m/>
    <m/>
    <m/>
    <m/>
    <m/>
    <m/>
    <m/>
    <s v="Participatory (Both wife &amp; Husband)"/>
    <m/>
    <s v="No"/>
    <m/>
    <s v="دعم مراكز لنشاطات الاطفال _x000a_"/>
    <s v="SMS/whatsapp"/>
    <m/>
    <m/>
    <m/>
    <b v="1"/>
    <m/>
    <m/>
    <m/>
    <m/>
    <m/>
    <s v="Word of mouth"/>
    <m/>
    <m/>
    <m/>
    <b v="1"/>
    <m/>
    <m/>
    <m/>
    <m/>
    <s v="لا يوجد"/>
    <s v="uuid:ab6c5752-ff9b-436f-a165-544cacfef83e"/>
    <n v="92476279"/>
    <s v="ab6c5752-ff9b-436f-a165-544cacfef83e"/>
    <d v="2022-02-10T14:02:33"/>
    <n v="316"/>
    <m/>
    <n v="-1"/>
    <m/>
    <m/>
    <s v="202202091909"/>
    <n v="1740"/>
    <s v="nsenumerator"/>
    <n v="648550"/>
  </r>
  <r>
    <s v="2022-02-10T13:39:54.819+03:00"/>
    <s v="2022-02-10T13:58:12.936+03:00"/>
    <m/>
    <s v="اناغيم"/>
    <s v="MRFS"/>
    <m/>
    <d v="2022-02-10T00:00:00"/>
    <x v="10"/>
    <s v="All"/>
    <s v="Yes"/>
    <s v="Host"/>
    <m/>
    <s v="Primary Caregiver of children &lt;18 years"/>
    <m/>
    <x v="0"/>
    <s v="50+"/>
    <s v="Wife/Husband"/>
    <s v="Male"/>
    <s v="No members with a disability"/>
    <b v="1"/>
    <m/>
    <m/>
    <m/>
    <m/>
    <m/>
    <m/>
    <s v="Married"/>
    <s v="Primary"/>
    <n v="0"/>
    <n v="0"/>
    <n v="0"/>
    <n v="0"/>
    <n v="0"/>
    <n v="0"/>
    <n v="1"/>
    <s v="0"/>
    <s v="1"/>
    <s v="1"/>
    <n v="0"/>
    <n v="0"/>
    <n v="0"/>
    <n v="0"/>
    <n v="1"/>
    <n v="0"/>
    <s v="0"/>
    <s v="1"/>
    <s v="1"/>
    <s v="0"/>
    <s v="0"/>
    <s v="2"/>
    <s v="2"/>
    <n v="2"/>
    <s v="Health"/>
    <m/>
    <s v="Other"/>
    <s v="الامان"/>
    <s v="Don't Know"/>
    <m/>
    <s v="Hospital Primary Health care Centre (PHCC)-outpatient,inpatient + maternity"/>
    <m/>
    <b v="1"/>
    <b v="1"/>
    <m/>
    <m/>
    <m/>
    <m/>
    <m/>
    <m/>
    <n v="5"/>
    <x v="4"/>
    <s v="No"/>
    <m/>
    <m/>
    <m/>
    <m/>
    <m/>
    <m/>
    <m/>
    <m/>
    <m/>
    <m/>
    <m/>
    <m/>
    <m/>
    <m/>
    <m/>
    <m/>
    <m/>
    <m/>
    <m/>
    <m/>
    <m/>
    <m/>
    <m/>
    <m/>
    <m/>
    <m/>
    <m/>
    <m/>
    <s v="Non communicable diseases (NCD) drugs (chronic, cardiac, diabetes, hyper-tension, asthma)"/>
    <b v="0"/>
    <b v="1"/>
    <b v="0"/>
    <b v="0"/>
    <b v="0"/>
    <b v="0"/>
    <b v="0"/>
    <m/>
    <n v="1"/>
    <m/>
    <m/>
    <m/>
    <m/>
    <n v="1"/>
    <n v="1"/>
    <m/>
    <m/>
    <m/>
    <m/>
    <x v="1"/>
    <s v="Concerned about side-effects of the COVID-19 vaccine"/>
    <m/>
    <m/>
    <b v="1"/>
    <m/>
    <m/>
    <m/>
    <m/>
    <m/>
    <m/>
    <m/>
    <m/>
    <x v="1"/>
    <s v="Hospital for normal delivery At private primary health care centre/hospital"/>
    <m/>
    <m/>
    <m/>
    <m/>
    <b v="1"/>
    <b v="1"/>
    <m/>
    <m/>
    <m/>
    <m/>
    <m/>
    <x v="2"/>
    <s v="Don't know"/>
    <m/>
    <m/>
    <m/>
    <m/>
    <m/>
    <m/>
    <b v="1"/>
    <m/>
    <m/>
    <s v="Yes"/>
    <s v="No"/>
    <s v="Yes"/>
    <s v="Yes"/>
    <s v="No"/>
    <s v="No"/>
    <s v="Yes"/>
    <s v="No"/>
    <s v="No"/>
    <s v="No"/>
    <s v="Yes"/>
    <s v="No"/>
    <m/>
    <m/>
    <m/>
    <m/>
    <m/>
    <m/>
    <m/>
    <m/>
    <m/>
    <m/>
    <m/>
    <m/>
    <m/>
    <m/>
    <m/>
    <n v="0"/>
    <x v="1"/>
    <m/>
    <m/>
    <m/>
    <m/>
    <s v="Don't know"/>
    <m/>
    <m/>
    <m/>
    <m/>
    <m/>
    <m/>
    <m/>
    <m/>
    <m/>
    <m/>
    <m/>
    <m/>
    <m/>
    <m/>
    <m/>
    <b v="1"/>
    <m/>
    <m/>
    <m/>
    <m/>
    <m/>
    <m/>
    <m/>
    <m/>
    <m/>
    <m/>
    <m/>
    <m/>
    <m/>
    <m/>
    <m/>
    <m/>
    <m/>
    <m/>
    <m/>
    <m/>
    <m/>
    <m/>
    <m/>
    <m/>
    <m/>
    <m/>
    <m/>
    <m/>
    <m/>
    <m/>
    <s v="Friends"/>
    <m/>
    <b v="1"/>
    <m/>
    <m/>
    <m/>
    <m/>
    <m/>
    <m/>
    <m/>
    <m/>
    <m/>
    <m/>
    <s v="Don't Know"/>
    <m/>
    <m/>
    <m/>
    <m/>
    <m/>
    <m/>
    <m/>
    <b v="1"/>
    <m/>
    <x v="1"/>
    <m/>
    <s v="Don't know"/>
    <m/>
    <m/>
    <m/>
    <m/>
    <m/>
    <m/>
    <m/>
    <m/>
    <m/>
    <m/>
    <m/>
    <m/>
    <b v="1"/>
    <m/>
    <x v="0"/>
    <s v="Family member Police"/>
    <b v="1"/>
    <m/>
    <b v="1"/>
    <m/>
    <m/>
    <m/>
    <m/>
    <m/>
    <m/>
    <m/>
    <m/>
    <s v="Friend"/>
    <m/>
    <m/>
    <m/>
    <m/>
    <b v="1"/>
    <m/>
    <m/>
    <m/>
    <m/>
    <m/>
    <s v="Women friendly Center"/>
    <b v="1"/>
    <m/>
    <m/>
    <m/>
    <m/>
    <m/>
    <m/>
    <m/>
    <m/>
    <s v="Women's and girls' friendly spaces School"/>
    <b v="1"/>
    <b v="1"/>
    <m/>
    <m/>
    <m/>
    <m/>
    <m/>
    <m/>
    <s v="No availability of confidential support"/>
    <m/>
    <m/>
    <m/>
    <b v="1"/>
    <m/>
    <m/>
    <m/>
    <m/>
    <m/>
    <s v="Dropout of school"/>
    <m/>
    <m/>
    <m/>
    <m/>
    <m/>
    <m/>
    <m/>
    <m/>
    <m/>
    <m/>
    <m/>
    <m/>
    <b v="1"/>
    <m/>
    <m/>
    <m/>
    <s v="Peer groups (e.g. friends) Relatives"/>
    <b v="1"/>
    <m/>
    <m/>
    <m/>
    <m/>
    <m/>
    <b v="1"/>
    <m/>
    <m/>
    <m/>
    <m/>
    <m/>
    <m/>
    <m/>
    <m/>
    <m/>
    <m/>
    <m/>
    <m/>
    <m/>
    <m/>
    <m/>
    <m/>
    <m/>
    <m/>
    <m/>
    <m/>
    <m/>
    <m/>
    <m/>
    <m/>
    <m/>
    <m/>
    <m/>
    <m/>
    <m/>
    <m/>
    <m/>
    <m/>
    <m/>
    <m/>
    <m/>
    <s v="Entertainement activities Painting / re-creational activity"/>
    <m/>
    <m/>
    <m/>
    <b v="1"/>
    <m/>
    <b v="1"/>
    <m/>
    <m/>
    <m/>
    <m/>
    <m/>
    <s v="I don't know"/>
    <m/>
    <m/>
    <m/>
    <m/>
    <m/>
    <m/>
    <m/>
    <b v="1"/>
    <m/>
    <m/>
    <s v="No income"/>
    <b v="1"/>
    <m/>
    <m/>
    <m/>
    <m/>
    <m/>
    <m/>
    <m/>
    <m/>
    <m/>
    <m/>
    <m/>
    <m/>
    <m/>
    <m/>
    <n v="1000"/>
    <x v="3"/>
    <b v="1"/>
    <m/>
    <m/>
    <m/>
    <m/>
    <m/>
    <m/>
    <m/>
    <m/>
    <m/>
    <m/>
    <m/>
    <m/>
    <m/>
    <m/>
    <m/>
    <m/>
    <s v="No"/>
    <m/>
    <m/>
    <m/>
    <m/>
    <m/>
    <m/>
    <m/>
    <m/>
    <m/>
    <s v="No"/>
    <m/>
    <s v="No"/>
    <m/>
    <m/>
    <m/>
    <m/>
    <m/>
    <m/>
    <m/>
    <m/>
    <m/>
    <m/>
    <s v="Participatory (Both wife &amp; Husband)"/>
    <m/>
    <s v="No"/>
    <m/>
    <s v="لا يوجد"/>
    <s v="Don't Know"/>
    <m/>
    <m/>
    <m/>
    <m/>
    <m/>
    <m/>
    <m/>
    <b v="1"/>
    <m/>
    <s v="In-person from staff"/>
    <b v="1"/>
    <m/>
    <m/>
    <m/>
    <m/>
    <m/>
    <m/>
    <m/>
    <s v="لا يوجد"/>
    <s v="uuid:a897e21a-d218-4f2c-b4ca-ec734fc5d109"/>
    <n v="92476280"/>
    <s v="a897e21a-d218-4f2c-b4ca-ec734fc5d109"/>
    <d v="2022-02-10T14:02:33"/>
    <n v="317"/>
    <m/>
    <n v="-1"/>
    <m/>
    <m/>
    <s v="202202091909"/>
    <n v="1098"/>
    <s v="nsenumerator"/>
    <n v="648550"/>
  </r>
  <r>
    <s v="2022-02-10T14:49:24.139+03:00"/>
    <s v="2022-02-10T17:02:23.157+03:00"/>
    <s v="0"/>
    <s v="اناغيم الخليف"/>
    <s v="MRFS"/>
    <m/>
    <d v="2022-02-10T00:00:00"/>
    <x v="10"/>
    <s v="All"/>
    <s v="Yes"/>
    <s v="Host"/>
    <m/>
    <s v="Primary Caregiver of children &lt;18 years"/>
    <m/>
    <x v="0"/>
    <s v="50+"/>
    <s v="Wife/Husband"/>
    <s v="Male"/>
    <s v="No members with a disability"/>
    <b v="1"/>
    <m/>
    <m/>
    <m/>
    <m/>
    <m/>
    <m/>
    <s v="Married"/>
    <s v="Intermediate / preparatory"/>
    <n v="0"/>
    <n v="0"/>
    <n v="0"/>
    <n v="1"/>
    <n v="0"/>
    <n v="2"/>
    <n v="0"/>
    <s v="1"/>
    <s v="2"/>
    <s v="3"/>
    <n v="0"/>
    <n v="0"/>
    <n v="0"/>
    <n v="2"/>
    <n v="2"/>
    <n v="0"/>
    <s v="2"/>
    <s v="2"/>
    <s v="4"/>
    <s v="3"/>
    <s v="0"/>
    <s v="4"/>
    <s v="7"/>
    <n v="7"/>
    <s v="Shelter / housing"/>
    <m/>
    <s v="Income / livelihoods"/>
    <m/>
    <s v="Health"/>
    <m/>
    <s v="Hospital Primary Health care Centre (PHCC)-outpatient,inpatient + maternity"/>
    <m/>
    <b v="1"/>
    <b v="1"/>
    <m/>
    <m/>
    <m/>
    <m/>
    <m/>
    <m/>
    <n v="5"/>
    <x v="2"/>
    <s v="No"/>
    <m/>
    <m/>
    <m/>
    <m/>
    <m/>
    <m/>
    <m/>
    <m/>
    <m/>
    <m/>
    <m/>
    <m/>
    <m/>
    <m/>
    <m/>
    <m/>
    <m/>
    <m/>
    <m/>
    <m/>
    <m/>
    <m/>
    <m/>
    <m/>
    <m/>
    <m/>
    <m/>
    <m/>
    <s v="Drugs are mostly available"/>
    <b v="1"/>
    <b v="0"/>
    <b v="0"/>
    <b v="0"/>
    <b v="0"/>
    <b v="0"/>
    <b v="0"/>
    <m/>
    <m/>
    <m/>
    <m/>
    <m/>
    <m/>
    <n v="1"/>
    <m/>
    <m/>
    <m/>
    <m/>
    <m/>
    <x v="1"/>
    <s v="Not concerned about getting infected with COVID-19"/>
    <b v="1"/>
    <m/>
    <m/>
    <m/>
    <m/>
    <m/>
    <m/>
    <m/>
    <m/>
    <m/>
    <m/>
    <x v="1"/>
    <s v="At private primary health care centre/hospital Public primary health care facility"/>
    <m/>
    <m/>
    <m/>
    <b v="1"/>
    <b v="1"/>
    <m/>
    <m/>
    <m/>
    <m/>
    <m/>
    <m/>
    <x v="2"/>
    <s v="Social media"/>
    <m/>
    <m/>
    <b v="1"/>
    <m/>
    <m/>
    <m/>
    <m/>
    <s v="الفيسبوك واليوتيوب"/>
    <m/>
    <s v="Yes"/>
    <s v="No"/>
    <s v="Yes"/>
    <s v="No"/>
    <s v="No"/>
    <s v="No"/>
    <s v="Yes"/>
    <s v="No"/>
    <s v="Yes"/>
    <s v="Yes"/>
    <s v="Yes"/>
    <s v="No"/>
    <m/>
    <m/>
    <m/>
    <m/>
    <m/>
    <m/>
    <m/>
    <m/>
    <m/>
    <m/>
    <m/>
    <m/>
    <m/>
    <m/>
    <m/>
    <n v="0"/>
    <x v="1"/>
    <m/>
    <m/>
    <m/>
    <m/>
    <s v="Don't know"/>
    <m/>
    <m/>
    <m/>
    <m/>
    <m/>
    <m/>
    <m/>
    <m/>
    <m/>
    <m/>
    <m/>
    <m/>
    <m/>
    <m/>
    <m/>
    <b v="1"/>
    <m/>
    <m/>
    <m/>
    <m/>
    <m/>
    <m/>
    <m/>
    <m/>
    <m/>
    <m/>
    <m/>
    <m/>
    <m/>
    <m/>
    <m/>
    <m/>
    <m/>
    <m/>
    <m/>
    <m/>
    <m/>
    <m/>
    <m/>
    <m/>
    <m/>
    <m/>
    <m/>
    <m/>
    <m/>
    <m/>
    <s v="Don't Know"/>
    <m/>
    <m/>
    <m/>
    <m/>
    <m/>
    <m/>
    <m/>
    <m/>
    <m/>
    <m/>
    <b v="1"/>
    <m/>
    <s v="No knowledge of service location"/>
    <b v="1"/>
    <m/>
    <m/>
    <m/>
    <m/>
    <m/>
    <m/>
    <m/>
    <m/>
    <x v="1"/>
    <m/>
    <s v="Health care (including reproductive health) Cash Vouchers"/>
    <m/>
    <m/>
    <m/>
    <b v="1"/>
    <m/>
    <m/>
    <m/>
    <m/>
    <m/>
    <b v="1"/>
    <m/>
    <m/>
    <m/>
    <m/>
    <x v="1"/>
    <s v="Family member"/>
    <b v="1"/>
    <m/>
    <m/>
    <m/>
    <m/>
    <m/>
    <m/>
    <m/>
    <m/>
    <m/>
    <m/>
    <s v="Friend"/>
    <m/>
    <m/>
    <m/>
    <m/>
    <b v="1"/>
    <m/>
    <m/>
    <m/>
    <m/>
    <m/>
    <s v="Don't Know"/>
    <m/>
    <m/>
    <m/>
    <m/>
    <m/>
    <m/>
    <m/>
    <b v="1"/>
    <m/>
    <m/>
    <m/>
    <m/>
    <m/>
    <m/>
    <m/>
    <m/>
    <m/>
    <m/>
    <s v="No availability of confidential support Fear of being identified as survivors"/>
    <b v="1"/>
    <m/>
    <m/>
    <b v="1"/>
    <m/>
    <m/>
    <m/>
    <m/>
    <m/>
    <s v="Don't know"/>
    <m/>
    <m/>
    <m/>
    <m/>
    <m/>
    <m/>
    <m/>
    <m/>
    <m/>
    <m/>
    <m/>
    <m/>
    <m/>
    <m/>
    <b v="1"/>
    <m/>
    <s v="Women and Child support centers"/>
    <m/>
    <m/>
    <m/>
    <m/>
    <m/>
    <m/>
    <m/>
    <m/>
    <m/>
    <m/>
    <b v="1"/>
    <m/>
    <m/>
    <m/>
    <m/>
    <s v="None"/>
    <m/>
    <m/>
    <m/>
    <m/>
    <m/>
    <m/>
    <m/>
    <m/>
    <b v="1"/>
    <m/>
    <m/>
    <s v="No barriers"/>
    <m/>
    <m/>
    <m/>
    <m/>
    <m/>
    <m/>
    <m/>
    <m/>
    <b v="1"/>
    <m/>
    <s v="Yes"/>
    <m/>
    <s v="No"/>
    <m/>
    <s v="Quraan"/>
    <m/>
    <b v="1"/>
    <m/>
    <m/>
    <m/>
    <m/>
    <m/>
    <m/>
    <m/>
    <m/>
    <m/>
    <s v="I don't know"/>
    <m/>
    <m/>
    <m/>
    <m/>
    <m/>
    <m/>
    <m/>
    <b v="1"/>
    <m/>
    <m/>
    <s v="Casual labor"/>
    <m/>
    <m/>
    <m/>
    <b v="1"/>
    <m/>
    <m/>
    <m/>
    <m/>
    <m/>
    <m/>
    <m/>
    <m/>
    <m/>
    <m/>
    <n v="2500"/>
    <n v="2500"/>
    <x v="40"/>
    <m/>
    <m/>
    <m/>
    <m/>
    <m/>
    <m/>
    <m/>
    <m/>
    <m/>
    <m/>
    <m/>
    <m/>
    <m/>
    <m/>
    <m/>
    <b v="1"/>
    <m/>
    <s v="No"/>
    <m/>
    <m/>
    <m/>
    <m/>
    <m/>
    <m/>
    <m/>
    <m/>
    <m/>
    <s v="No"/>
    <m/>
    <s v="No"/>
    <m/>
    <m/>
    <m/>
    <m/>
    <m/>
    <m/>
    <m/>
    <m/>
    <m/>
    <m/>
    <s v="Decided by men / husband only"/>
    <m/>
    <s v="No"/>
    <m/>
    <s v="مساعدة الاشخاص ذوي الامراض المزمنة"/>
    <s v="In-person to MRFS/partner staff"/>
    <b v="1"/>
    <m/>
    <m/>
    <m/>
    <m/>
    <m/>
    <m/>
    <m/>
    <m/>
    <s v="Social media messaging (e.g. Facebook) In-person from staff"/>
    <b v="1"/>
    <m/>
    <m/>
    <m/>
    <b v="1"/>
    <m/>
    <m/>
    <m/>
    <s v="لا يوجد"/>
    <s v="uuid:6646c61f-1c24-475a-a6a8-d7dc63580bb2"/>
    <n v="92476281"/>
    <s v="6646c61f-1c24-475a-a6a8-d7dc63580bb2"/>
    <d v="2022-02-10T14:02:34"/>
    <n v="318"/>
    <m/>
    <n v="-1"/>
    <m/>
    <m/>
    <s v="202202091909"/>
    <n v="7979"/>
    <s v="nsenumerator"/>
    <n v="648550"/>
  </r>
  <r>
    <s v="2022-02-10T11:08:41.719+03:00"/>
    <s v="2022-02-10T11:35:57.840+03:00"/>
    <m/>
    <s v="عبد الرحمن مناع "/>
    <s v="MRFS"/>
    <m/>
    <d v="2022-02-10T00:00:00"/>
    <x v="10"/>
    <s v="All"/>
    <s v="Yes"/>
    <s v="Host"/>
    <m/>
    <s v="Head of Household"/>
    <m/>
    <x v="1"/>
    <s v="18-29"/>
    <s v="Is the Head of household"/>
    <s v="Male"/>
    <s v="No members with a disability"/>
    <b v="1"/>
    <m/>
    <m/>
    <m/>
    <m/>
    <m/>
    <m/>
    <s v="Married"/>
    <s v="institute / diploma"/>
    <n v="0"/>
    <n v="0"/>
    <n v="0"/>
    <n v="0"/>
    <n v="0"/>
    <n v="1"/>
    <n v="0"/>
    <s v="0"/>
    <s v="1"/>
    <s v="1"/>
    <n v="0"/>
    <n v="1"/>
    <n v="0"/>
    <n v="0"/>
    <n v="1"/>
    <n v="0"/>
    <s v="1"/>
    <s v="1"/>
    <s v="2"/>
    <s v="1"/>
    <s v="1"/>
    <s v="2"/>
    <s v="3"/>
    <n v="3"/>
    <s v="Income / livelihoods"/>
    <m/>
    <s v="Health"/>
    <m/>
    <s v="Shelter / housing"/>
    <m/>
    <s v="Primary Health care unit-outpatient only (PHCU) Primary Health care Centre (PHCC)-outpatient,inpatient + maternity"/>
    <b v="1"/>
    <b v="1"/>
    <m/>
    <m/>
    <m/>
    <m/>
    <m/>
    <m/>
    <m/>
    <n v="10"/>
    <x v="1"/>
    <s v="Yes"/>
    <s v="Most types of medicines are not available in the market"/>
    <b v="0"/>
    <b v="1"/>
    <b v="0"/>
    <b v="0"/>
    <b v="0"/>
    <b v="0"/>
    <b v="0"/>
    <b v="0"/>
    <b v="0"/>
    <b v="0"/>
    <m/>
    <s v="Unable to reach health facility due to lack of transport and distance"/>
    <b v="1"/>
    <b v="0"/>
    <b v="0"/>
    <b v="0"/>
    <b v="0"/>
    <b v="0"/>
    <b v="0"/>
    <b v="0"/>
    <b v="0"/>
    <b v="0"/>
    <b v="0"/>
    <b v="0"/>
    <b v="0"/>
    <b v="0"/>
    <m/>
    <s v="Drugs are mostly available"/>
    <b v="1"/>
    <b v="0"/>
    <b v="0"/>
    <b v="0"/>
    <b v="0"/>
    <b v="0"/>
    <b v="0"/>
    <m/>
    <m/>
    <m/>
    <m/>
    <m/>
    <m/>
    <m/>
    <m/>
    <m/>
    <m/>
    <m/>
    <m/>
    <x v="2"/>
    <m/>
    <m/>
    <m/>
    <m/>
    <m/>
    <m/>
    <m/>
    <m/>
    <m/>
    <m/>
    <m/>
    <m/>
    <x v="1"/>
    <s v="At private primary health care centre/hospital"/>
    <m/>
    <m/>
    <m/>
    <m/>
    <b v="1"/>
    <m/>
    <m/>
    <m/>
    <m/>
    <m/>
    <m/>
    <x v="2"/>
    <s v="In person at health centers"/>
    <b v="1"/>
    <m/>
    <m/>
    <m/>
    <m/>
    <m/>
    <m/>
    <m/>
    <m/>
    <s v="No"/>
    <s v="No"/>
    <s v="Yes"/>
    <s v="Yes"/>
    <s v="No"/>
    <s v="No"/>
    <s v="Yes"/>
    <s v="No"/>
    <s v="Yes"/>
    <s v="Yes"/>
    <s v="Yes"/>
    <s v="No"/>
    <m/>
    <s v="Yes"/>
    <s v="No"/>
    <s v="No"/>
    <s v="No"/>
    <s v="No"/>
    <s v="Yes"/>
    <s v="No"/>
    <s v="No"/>
    <s v="No"/>
    <s v="No"/>
    <s v="Yes"/>
    <s v="No"/>
    <s v="No"/>
    <s v="No"/>
    <n v="3"/>
    <x v="1"/>
    <n v="1"/>
    <s v="1"/>
    <m/>
    <m/>
    <s v="Hopelessness Sadness Anxiety Problems Sleeping Problems Concentrating Mood swings"/>
    <m/>
    <m/>
    <b v="1"/>
    <m/>
    <b v="1"/>
    <b v="1"/>
    <b v="1"/>
    <b v="1"/>
    <b v="1"/>
    <m/>
    <m/>
    <m/>
    <m/>
    <m/>
    <m/>
    <m/>
    <m/>
    <m/>
    <s v="Adult Women Adult Men"/>
    <b v="1"/>
    <b v="1"/>
    <m/>
    <m/>
    <m/>
    <m/>
    <m/>
    <m/>
    <m/>
    <m/>
    <m/>
    <m/>
    <m/>
    <s v="بسبب ضغوطات المعيشة التي تختلف من شخص لآخر بالإضافة لظروف البلد والحرب"/>
    <s v="Speaking to a friend"/>
    <m/>
    <b v="1"/>
    <m/>
    <m/>
    <m/>
    <m/>
    <m/>
    <m/>
    <m/>
    <m/>
    <m/>
    <m/>
    <s v="Friends"/>
    <m/>
    <b v="1"/>
    <m/>
    <m/>
    <m/>
    <m/>
    <m/>
    <m/>
    <m/>
    <m/>
    <m/>
    <m/>
    <s v="Expenses/costs No knowledge of service location"/>
    <b v="1"/>
    <m/>
    <m/>
    <b v="1"/>
    <m/>
    <m/>
    <m/>
    <m/>
    <m/>
    <x v="2"/>
    <s v="لعدم وجود الثقة في هذه البرامج المبتكرة حديثا"/>
    <s v="Education"/>
    <m/>
    <m/>
    <m/>
    <m/>
    <m/>
    <b v="1"/>
    <m/>
    <m/>
    <m/>
    <m/>
    <m/>
    <m/>
    <m/>
    <m/>
    <x v="2"/>
    <s v="Family member"/>
    <b v="1"/>
    <m/>
    <m/>
    <m/>
    <m/>
    <m/>
    <m/>
    <m/>
    <m/>
    <m/>
    <m/>
    <s v="Family member"/>
    <b v="1"/>
    <m/>
    <m/>
    <m/>
    <m/>
    <m/>
    <m/>
    <m/>
    <m/>
    <m/>
    <s v="Skills building Mental health referrals"/>
    <m/>
    <m/>
    <m/>
    <b v="1"/>
    <m/>
    <b v="1"/>
    <m/>
    <m/>
    <m/>
    <s v="Hospital/clinic"/>
    <m/>
    <m/>
    <m/>
    <m/>
    <m/>
    <b v="1"/>
    <m/>
    <m/>
    <s v="Fear of being identified as survivors No female staff No availability of confidential support"/>
    <b v="1"/>
    <m/>
    <b v="1"/>
    <b v="1"/>
    <m/>
    <m/>
    <m/>
    <m/>
    <m/>
    <s v="Physical abuse Neglect Being orphaned Child headed household Unaccompanied and Separated child"/>
    <m/>
    <m/>
    <m/>
    <b v="1"/>
    <b v="1"/>
    <m/>
    <b v="1"/>
    <m/>
    <b v="1"/>
    <b v="1"/>
    <m/>
    <m/>
    <m/>
    <m/>
    <m/>
    <m/>
    <s v="Siblings Religious leaders"/>
    <m/>
    <b v="1"/>
    <b v="1"/>
    <m/>
    <m/>
    <m/>
    <m/>
    <m/>
    <m/>
    <m/>
    <m/>
    <m/>
    <m/>
    <m/>
    <m/>
    <s v="None"/>
    <m/>
    <m/>
    <m/>
    <m/>
    <m/>
    <m/>
    <m/>
    <m/>
    <b v="1"/>
    <m/>
    <m/>
    <s v="Opening time not suitable for parents Security problems"/>
    <m/>
    <b v="1"/>
    <m/>
    <b v="1"/>
    <m/>
    <m/>
    <m/>
    <m/>
    <m/>
    <m/>
    <s v="Not applicable (no child of school going age)"/>
    <m/>
    <s v="Not applicable (no child of school going age)"/>
    <m/>
    <s v="Quraan Hand crafts"/>
    <m/>
    <b v="1"/>
    <b v="1"/>
    <m/>
    <m/>
    <m/>
    <m/>
    <m/>
    <m/>
    <m/>
    <m/>
    <s v="Orphans living in the community Children involved in harmful forms of labor"/>
    <m/>
    <m/>
    <b v="1"/>
    <m/>
    <b v="1"/>
    <m/>
    <m/>
    <m/>
    <m/>
    <m/>
    <s v="No income"/>
    <b v="1"/>
    <m/>
    <m/>
    <m/>
    <m/>
    <m/>
    <m/>
    <m/>
    <m/>
    <m/>
    <m/>
    <m/>
    <m/>
    <m/>
    <m/>
    <n v="3000"/>
    <x v="40"/>
    <m/>
    <m/>
    <m/>
    <m/>
    <m/>
    <m/>
    <m/>
    <m/>
    <m/>
    <m/>
    <m/>
    <m/>
    <m/>
    <m/>
    <m/>
    <b v="1"/>
    <m/>
    <s v="No"/>
    <m/>
    <m/>
    <m/>
    <m/>
    <m/>
    <m/>
    <m/>
    <m/>
    <m/>
    <s v="No"/>
    <m/>
    <s v="No"/>
    <m/>
    <m/>
    <m/>
    <m/>
    <m/>
    <m/>
    <m/>
    <m/>
    <m/>
    <m/>
    <s v="Decided by men / husband only"/>
    <m/>
    <s v="No"/>
    <m/>
    <s v="تأمين فرصة عمل _x000a_تقديم الرعاية الصحية _x000a_توزيع سلل اغاثية"/>
    <s v="Hotline/phone"/>
    <m/>
    <m/>
    <b v="1"/>
    <m/>
    <m/>
    <m/>
    <m/>
    <m/>
    <m/>
    <s v="In-person from staff"/>
    <b v="1"/>
    <m/>
    <m/>
    <m/>
    <m/>
    <m/>
    <m/>
    <m/>
    <s v="تأمين فرص عمل لشخص حائز على شهادة معهد متوسط لغة انكليزية لعدم توفر فرص العمل في هذا المجتمع بأجر مناسب "/>
    <s v="uuid:6fce37f9-a915-4bff-81c0-b80b4f975128"/>
    <n v="92476661"/>
    <s v="6fce37f9-a915-4bff-81c0-b80b4f975128"/>
    <d v="2022-02-10T14:05:27"/>
    <n v="319"/>
    <m/>
    <n v="-1"/>
    <m/>
    <m/>
    <s v="202202091909"/>
    <n v="1636"/>
    <s v="nsenumerator"/>
    <n v="648550"/>
  </r>
  <r>
    <s v="2022-02-10T11:52:13.355+03:00"/>
    <s v="2022-02-10T16:09:47.870+03:00"/>
    <s v="0"/>
    <s v="عبد الرحمن مناع"/>
    <s v="MRFS"/>
    <m/>
    <d v="2022-02-10T00:00:00"/>
    <x v="10"/>
    <s v="All"/>
    <s v="Yes"/>
    <s v="IDP"/>
    <d v="2020-02-10T00:00:00"/>
    <s v="Head of Household"/>
    <m/>
    <x v="1"/>
    <s v="40-49"/>
    <s v="Is the Head of household"/>
    <s v="Male"/>
    <s v="Yes, PWD, has difficulty seeing even with glasses"/>
    <m/>
    <b v="1"/>
    <m/>
    <m/>
    <m/>
    <m/>
    <m/>
    <s v="Married"/>
    <s v="institute / diploma"/>
    <n v="0"/>
    <n v="0"/>
    <n v="2"/>
    <n v="0"/>
    <n v="0"/>
    <n v="1"/>
    <n v="0"/>
    <s v="2"/>
    <s v="1"/>
    <s v="3"/>
    <n v="0"/>
    <n v="0"/>
    <n v="1"/>
    <n v="0"/>
    <n v="1"/>
    <n v="0"/>
    <s v="1"/>
    <s v="1"/>
    <s v="2"/>
    <s v="3"/>
    <s v="2"/>
    <s v="2"/>
    <s v="5"/>
    <n v="5"/>
    <s v="Income / livelihoods"/>
    <m/>
    <s v="Nutrition"/>
    <m/>
    <s v="Education"/>
    <m/>
    <s v="Hospital"/>
    <m/>
    <m/>
    <b v="1"/>
    <m/>
    <m/>
    <m/>
    <m/>
    <m/>
    <m/>
    <n v="20"/>
    <x v="2"/>
    <s v="Yes"/>
    <s v="Inaccessible due to cost Some types of medicines are not available in the market Not available in the market at all Expired medicine"/>
    <b v="1"/>
    <b v="0"/>
    <b v="1"/>
    <b v="1"/>
    <b v="0"/>
    <b v="0"/>
    <b v="1"/>
    <b v="0"/>
    <b v="0"/>
    <b v="0"/>
    <m/>
    <s v="Unable to reach health facility due to lack of transport and distance Lack of staff Medical staff refused treatment without explanations"/>
    <b v="1"/>
    <b v="0"/>
    <b v="0"/>
    <b v="0"/>
    <b v="0"/>
    <b v="1"/>
    <b v="0"/>
    <b v="0"/>
    <b v="0"/>
    <b v="1"/>
    <b v="0"/>
    <b v="0"/>
    <b v="0"/>
    <b v="0"/>
    <m/>
    <s v="Pediatric medicine Antibiotic"/>
    <b v="0"/>
    <b v="0"/>
    <b v="1"/>
    <b v="0"/>
    <b v="1"/>
    <b v="0"/>
    <b v="0"/>
    <m/>
    <m/>
    <n v="3"/>
    <m/>
    <n v="1"/>
    <m/>
    <m/>
    <m/>
    <m/>
    <m/>
    <m/>
    <m/>
    <x v="2"/>
    <m/>
    <m/>
    <m/>
    <m/>
    <m/>
    <m/>
    <m/>
    <m/>
    <m/>
    <m/>
    <m/>
    <m/>
    <x v="1"/>
    <s v="Hospital for normal delivery"/>
    <m/>
    <m/>
    <m/>
    <m/>
    <m/>
    <b v="1"/>
    <m/>
    <m/>
    <m/>
    <m/>
    <m/>
    <x v="1"/>
    <s v="In person at health centers In person by community workers"/>
    <b v="1"/>
    <b v="1"/>
    <m/>
    <m/>
    <m/>
    <m/>
    <m/>
    <m/>
    <m/>
    <s v="Yes"/>
    <s v="No"/>
    <s v="Yes"/>
    <s v="No"/>
    <s v="No"/>
    <s v="No"/>
    <s v="Yes"/>
    <s v="No"/>
    <s v="Yes"/>
    <s v="Yes"/>
    <s v="Yes"/>
    <s v="No"/>
    <m/>
    <s v="No"/>
    <s v="Yes"/>
    <s v="No"/>
    <s v="No"/>
    <s v="Yes"/>
    <s v="Yes"/>
    <s v="No"/>
    <s v="Yes"/>
    <s v="No"/>
    <s v="No"/>
    <s v="No"/>
    <s v="No"/>
    <s v="No"/>
    <s v="No"/>
    <n v="4"/>
    <x v="1"/>
    <n v="2"/>
    <s v="2"/>
    <m/>
    <m/>
    <s v="Conflict within community"/>
    <m/>
    <m/>
    <m/>
    <m/>
    <m/>
    <m/>
    <m/>
    <m/>
    <m/>
    <m/>
    <m/>
    <m/>
    <m/>
    <b v="1"/>
    <m/>
    <m/>
    <m/>
    <m/>
    <s v="Adolescent Boys Adolescent girls"/>
    <m/>
    <m/>
    <m/>
    <m/>
    <m/>
    <m/>
    <m/>
    <m/>
    <b v="1"/>
    <b v="1"/>
    <m/>
    <m/>
    <m/>
    <s v="بسبب سوء التربية وتناثر العواطف"/>
    <s v="Speaking to a family member"/>
    <b v="1"/>
    <m/>
    <m/>
    <m/>
    <m/>
    <m/>
    <m/>
    <m/>
    <m/>
    <m/>
    <m/>
    <m/>
    <s v="Family"/>
    <b v="1"/>
    <m/>
    <m/>
    <m/>
    <m/>
    <m/>
    <m/>
    <m/>
    <m/>
    <m/>
    <m/>
    <m/>
    <s v="Expenses/costs"/>
    <m/>
    <m/>
    <m/>
    <b v="1"/>
    <m/>
    <m/>
    <m/>
    <m/>
    <m/>
    <x v="0"/>
    <m/>
    <s v="Food aid / food distributions"/>
    <b v="1"/>
    <m/>
    <m/>
    <m/>
    <m/>
    <m/>
    <m/>
    <m/>
    <m/>
    <m/>
    <m/>
    <m/>
    <m/>
    <m/>
    <x v="2"/>
    <s v="Family member"/>
    <b v="1"/>
    <m/>
    <m/>
    <m/>
    <m/>
    <m/>
    <m/>
    <m/>
    <m/>
    <m/>
    <m/>
    <s v="Family member Women's and girls' friendly spaces"/>
    <b v="1"/>
    <m/>
    <m/>
    <m/>
    <m/>
    <b v="1"/>
    <m/>
    <m/>
    <m/>
    <m/>
    <s v="Mental health referrals Women friendly Center"/>
    <b v="1"/>
    <m/>
    <m/>
    <m/>
    <m/>
    <b v="1"/>
    <m/>
    <m/>
    <m/>
    <s v="Women's and girls' friendly spaces School"/>
    <b v="1"/>
    <b v="1"/>
    <m/>
    <m/>
    <m/>
    <m/>
    <m/>
    <m/>
    <s v="Fear of being identified as survivors No availability of confidential support Lack of trained staff"/>
    <b v="1"/>
    <m/>
    <m/>
    <b v="1"/>
    <b v="1"/>
    <m/>
    <m/>
    <m/>
    <m/>
    <s v="Kidnapping Child labour Sexual abuse Being orphaned Unaccompanied and Separated child Psychological Distress Dropout of school"/>
    <b v="1"/>
    <b v="1"/>
    <m/>
    <m/>
    <m/>
    <b v="1"/>
    <b v="1"/>
    <m/>
    <m/>
    <b v="1"/>
    <b v="1"/>
    <m/>
    <b v="1"/>
    <m/>
    <m/>
    <m/>
    <s v="School teachers Parents Community/social workers Doctor"/>
    <m/>
    <m/>
    <m/>
    <m/>
    <b v="1"/>
    <b v="1"/>
    <m/>
    <m/>
    <b v="1"/>
    <m/>
    <m/>
    <b v="1"/>
    <m/>
    <m/>
    <m/>
    <s v="None"/>
    <m/>
    <m/>
    <m/>
    <m/>
    <m/>
    <m/>
    <m/>
    <m/>
    <b v="1"/>
    <m/>
    <m/>
    <s v="Opening time not suitable for parents Do not need services"/>
    <m/>
    <m/>
    <m/>
    <b v="1"/>
    <m/>
    <m/>
    <b v="1"/>
    <m/>
    <m/>
    <m/>
    <s v="Not applicable (no child of school going age)"/>
    <m/>
    <s v="Not applicable (no child of school going age)"/>
    <m/>
    <s v="Quraan Entertainement activities Sport activity"/>
    <b v="1"/>
    <b v="1"/>
    <m/>
    <m/>
    <m/>
    <b v="1"/>
    <m/>
    <m/>
    <m/>
    <m/>
    <m/>
    <s v="Children living on the street Child-headed households Children who have been associated with fighting forces"/>
    <m/>
    <b v="1"/>
    <m/>
    <b v="1"/>
    <m/>
    <b v="1"/>
    <m/>
    <m/>
    <m/>
    <m/>
    <s v="No income Casual labor Salaried work"/>
    <b v="1"/>
    <m/>
    <m/>
    <b v="1"/>
    <m/>
    <b v="1"/>
    <m/>
    <m/>
    <m/>
    <m/>
    <m/>
    <m/>
    <m/>
    <m/>
    <m/>
    <n v="4500"/>
    <x v="15"/>
    <m/>
    <m/>
    <m/>
    <b v="1"/>
    <m/>
    <b v="1"/>
    <b v="1"/>
    <m/>
    <m/>
    <m/>
    <m/>
    <m/>
    <m/>
    <m/>
    <m/>
    <m/>
    <m/>
    <s v="Yes"/>
    <s v="Food baskets"/>
    <b v="1"/>
    <m/>
    <m/>
    <m/>
    <m/>
    <m/>
    <m/>
    <m/>
    <s v="No"/>
    <m/>
    <s v="No"/>
    <m/>
    <m/>
    <m/>
    <m/>
    <m/>
    <m/>
    <m/>
    <m/>
    <m/>
    <m/>
    <s v="Participatory (Both wife &amp; Husband)"/>
    <m/>
    <s v="No"/>
    <m/>
    <s v="توفير سلل إغاثية طبية في حين ولادة النساء في المشافي كالحفاضات والحليب والاحتياجات الاخرى_x000a_وتوفير فرص عمل للعاطلين وذوي حملة الشهادات"/>
    <s v="SMS/whatsapp Social media messaging (e.g. Facebook)"/>
    <m/>
    <m/>
    <m/>
    <b v="1"/>
    <m/>
    <b v="1"/>
    <m/>
    <m/>
    <m/>
    <s v="In-person from staff"/>
    <b v="1"/>
    <m/>
    <m/>
    <m/>
    <m/>
    <m/>
    <m/>
    <m/>
    <s v="توفير السلل الاغاثية الغذائية والطبية"/>
    <s v="uuid:d6dd7b5e-6fb4-4b49-947c-6c9a5c4e473b"/>
    <n v="92476663"/>
    <s v="d6dd7b5e-6fb4-4b49-947c-6c9a5c4e473b"/>
    <d v="2022-02-10T14:05:27"/>
    <n v="320"/>
    <m/>
    <n v="-1"/>
    <m/>
    <m/>
    <s v="202202091909"/>
    <n v="15454"/>
    <s v="nsenumerator"/>
    <n v="648550"/>
  </r>
  <r>
    <s v="2022-02-10T12:34:17.600+03:00"/>
    <s v="2022-02-10T13:13:33.564+03:00"/>
    <m/>
    <s v="عبد الرحمن مناع "/>
    <s v="MRFS"/>
    <m/>
    <d v="2022-02-10T00:00:00"/>
    <x v="10"/>
    <s v="All"/>
    <s v="Yes"/>
    <s v="Host"/>
    <m/>
    <s v="Head of Household"/>
    <m/>
    <x v="1"/>
    <s v="50+"/>
    <s v="Is the Head of household"/>
    <s v="Male"/>
    <s v="Yes, PWD, has difficulty seeing even with glasses Yes PWD, has difficulty hearing, even with hearing aid"/>
    <m/>
    <b v="1"/>
    <b v="1"/>
    <m/>
    <m/>
    <m/>
    <m/>
    <s v="Widowed"/>
    <s v="Intermediate / preparatory"/>
    <n v="0"/>
    <n v="0"/>
    <n v="0"/>
    <n v="0"/>
    <n v="0"/>
    <n v="0"/>
    <n v="1"/>
    <s v="0"/>
    <s v="1"/>
    <s v="1"/>
    <n v="0"/>
    <n v="0"/>
    <n v="0"/>
    <n v="0"/>
    <n v="0"/>
    <n v="0"/>
    <s v="0"/>
    <s v="0"/>
    <s v="0"/>
    <s v="0"/>
    <s v="0"/>
    <s v="1"/>
    <s v="1"/>
    <n v="1"/>
    <s v="Health"/>
    <m/>
    <s v="Income / livelihoods"/>
    <m/>
    <s v="Water, sanitation, and hygiene"/>
    <m/>
    <s v="Hospital"/>
    <m/>
    <m/>
    <b v="1"/>
    <m/>
    <m/>
    <m/>
    <m/>
    <m/>
    <m/>
    <n v="25"/>
    <x v="1"/>
    <s v="Yes"/>
    <s v="Some types of medicines are not available in the market Not available in the market at all Inaccessible due to cost Expired medicine"/>
    <b v="1"/>
    <b v="0"/>
    <b v="1"/>
    <b v="1"/>
    <b v="0"/>
    <b v="0"/>
    <b v="1"/>
    <b v="0"/>
    <b v="0"/>
    <b v="0"/>
    <m/>
    <s v="Unable to reach health facility due to lack of transport and distance Lack of medicine availability Medical staff refused treatment without explanations"/>
    <b v="1"/>
    <b v="0"/>
    <b v="0"/>
    <b v="0"/>
    <b v="1"/>
    <b v="0"/>
    <b v="0"/>
    <b v="0"/>
    <b v="0"/>
    <b v="1"/>
    <b v="0"/>
    <b v="0"/>
    <b v="0"/>
    <b v="0"/>
    <m/>
    <s v="Non communicable diseases (NCD) drugs (chronic, cardiac, diabetes, hyper-tension, asthma) Antibiotic"/>
    <b v="0"/>
    <b v="1"/>
    <b v="0"/>
    <b v="0"/>
    <b v="1"/>
    <b v="0"/>
    <b v="0"/>
    <m/>
    <n v="1"/>
    <m/>
    <m/>
    <n v="1"/>
    <m/>
    <n v="1"/>
    <n v="1"/>
    <m/>
    <m/>
    <m/>
    <m/>
    <x v="1"/>
    <s v="Concerned about side-effects of the COVID-19 vaccine General mistrust of or opposition to any vaccine Eumours and misconceptions (people died from the vaccine, it is a conspiracy, Corona is all a lie, etc…)"/>
    <m/>
    <m/>
    <b v="1"/>
    <m/>
    <b v="1"/>
    <b v="1"/>
    <m/>
    <m/>
    <m/>
    <m/>
    <m/>
    <x v="3"/>
    <s v="Hospital for normal delivery"/>
    <m/>
    <m/>
    <m/>
    <m/>
    <m/>
    <b v="1"/>
    <m/>
    <m/>
    <m/>
    <m/>
    <m/>
    <x v="2"/>
    <s v="In person by community workers"/>
    <m/>
    <b v="1"/>
    <m/>
    <m/>
    <m/>
    <m/>
    <m/>
    <m/>
    <m/>
    <s v="Yes"/>
    <s v="Yes"/>
    <s v="Yes"/>
    <s v="No"/>
    <s v="No"/>
    <s v="No"/>
    <s v="No"/>
    <s v="No"/>
    <s v="No"/>
    <s v="No"/>
    <s v="Yes"/>
    <s v="No"/>
    <m/>
    <m/>
    <m/>
    <m/>
    <m/>
    <m/>
    <m/>
    <m/>
    <m/>
    <m/>
    <m/>
    <m/>
    <m/>
    <m/>
    <m/>
    <n v="0"/>
    <x v="1"/>
    <m/>
    <m/>
    <m/>
    <m/>
    <s v="Hopelessness Inability to carry out work or daily tasks Economic Conflict within community"/>
    <m/>
    <m/>
    <b v="1"/>
    <b v="1"/>
    <m/>
    <m/>
    <m/>
    <m/>
    <m/>
    <m/>
    <m/>
    <b v="1"/>
    <m/>
    <b v="1"/>
    <m/>
    <m/>
    <m/>
    <m/>
    <s v="Adult Men"/>
    <m/>
    <b v="1"/>
    <m/>
    <m/>
    <m/>
    <m/>
    <m/>
    <m/>
    <m/>
    <m/>
    <m/>
    <m/>
    <m/>
    <s v="بسبب وقوع غالب المسؤوليات على عاتقه"/>
    <s v="Prayer"/>
    <m/>
    <m/>
    <m/>
    <b v="1"/>
    <m/>
    <m/>
    <m/>
    <m/>
    <m/>
    <m/>
    <m/>
    <m/>
    <s v="Religious/community leader"/>
    <m/>
    <m/>
    <m/>
    <b v="1"/>
    <m/>
    <m/>
    <m/>
    <m/>
    <m/>
    <m/>
    <m/>
    <m/>
    <s v="No knowledge of service location Distance/transportation Expenses/costs"/>
    <b v="1"/>
    <m/>
    <b v="1"/>
    <b v="1"/>
    <m/>
    <m/>
    <m/>
    <m/>
    <m/>
    <x v="2"/>
    <s v="لا أؤمن بها"/>
    <s v="Cash Vouchers Women's and girls'-friendly spaces"/>
    <m/>
    <m/>
    <m/>
    <m/>
    <m/>
    <m/>
    <b v="1"/>
    <m/>
    <m/>
    <b v="1"/>
    <m/>
    <m/>
    <m/>
    <m/>
    <x v="2"/>
    <s v="Police Family member"/>
    <b v="1"/>
    <m/>
    <b v="1"/>
    <m/>
    <m/>
    <m/>
    <m/>
    <m/>
    <m/>
    <m/>
    <m/>
    <s v="Family member Police"/>
    <b v="1"/>
    <m/>
    <b v="1"/>
    <m/>
    <m/>
    <m/>
    <m/>
    <m/>
    <m/>
    <m/>
    <s v="Peer Support groups Women friendly Center"/>
    <b v="1"/>
    <b v="1"/>
    <m/>
    <m/>
    <m/>
    <m/>
    <m/>
    <m/>
    <m/>
    <s v="Women's and girls' friendly spaces"/>
    <m/>
    <b v="1"/>
    <m/>
    <m/>
    <m/>
    <m/>
    <m/>
    <m/>
    <s v="No female staff No availability of confidential support"/>
    <m/>
    <m/>
    <b v="1"/>
    <b v="1"/>
    <m/>
    <m/>
    <m/>
    <m/>
    <m/>
    <s v="Kidnapping Child labour Child marriage Physical abuse Neglect Sexual abuse Being orphaned Alcohol/substance misuse Child headed household Unaccompanied and Separated child Psychological Distress Exploitation Dropout of school"/>
    <b v="1"/>
    <b v="1"/>
    <b v="1"/>
    <b v="1"/>
    <b v="1"/>
    <b v="1"/>
    <b v="1"/>
    <b v="1"/>
    <b v="1"/>
    <b v="1"/>
    <b v="1"/>
    <b v="1"/>
    <b v="1"/>
    <m/>
    <m/>
    <m/>
    <s v="Religious leaders Siblings Neighbours School teachers Parents Relatives Doctor"/>
    <m/>
    <b v="1"/>
    <b v="1"/>
    <b v="1"/>
    <b v="1"/>
    <b v="1"/>
    <b v="1"/>
    <m/>
    <m/>
    <m/>
    <m/>
    <b v="1"/>
    <m/>
    <m/>
    <m/>
    <m/>
    <m/>
    <m/>
    <m/>
    <m/>
    <m/>
    <m/>
    <m/>
    <m/>
    <m/>
    <m/>
    <m/>
    <m/>
    <m/>
    <m/>
    <m/>
    <m/>
    <m/>
    <m/>
    <m/>
    <m/>
    <m/>
    <m/>
    <m/>
    <m/>
    <m/>
    <m/>
    <s v="Quraan Painting / re-creational activity Sport activity"/>
    <b v="1"/>
    <b v="1"/>
    <m/>
    <b v="1"/>
    <m/>
    <m/>
    <m/>
    <m/>
    <m/>
    <m/>
    <m/>
    <s v="Children separated from their parents Children living on the street Orphans living in the community Child-headed households Children involved in harmful forms of labor Children who have been associated with fighting forces"/>
    <b v="1"/>
    <b v="1"/>
    <b v="1"/>
    <b v="1"/>
    <b v="1"/>
    <b v="1"/>
    <m/>
    <m/>
    <m/>
    <m/>
    <s v="No income Borrowing Saving"/>
    <b v="1"/>
    <m/>
    <m/>
    <m/>
    <m/>
    <m/>
    <m/>
    <m/>
    <m/>
    <b v="1"/>
    <b v="1"/>
    <m/>
    <m/>
    <m/>
    <m/>
    <n v="2500"/>
    <x v="74"/>
    <m/>
    <b v="1"/>
    <b v="1"/>
    <b v="1"/>
    <b v="1"/>
    <b v="1"/>
    <m/>
    <m/>
    <m/>
    <m/>
    <m/>
    <m/>
    <m/>
    <m/>
    <m/>
    <m/>
    <m/>
    <s v="No"/>
    <m/>
    <m/>
    <m/>
    <m/>
    <m/>
    <m/>
    <m/>
    <m/>
    <m/>
    <s v="No"/>
    <m/>
    <s v="No"/>
    <m/>
    <m/>
    <m/>
    <m/>
    <m/>
    <m/>
    <m/>
    <m/>
    <m/>
    <m/>
    <s v="Decided by men / husband only"/>
    <m/>
    <s v="No"/>
    <m/>
    <s v="توفير الخدمات المجانية لكبار السن ورعايتهم_x000a_توفير المساعدات النقدية _x000a_توفير نقطة اسعافية طبية قريبة_x000a_توفير رقم تواصل في الحالات الطارئة"/>
    <s v="Suggestion boxes"/>
    <m/>
    <b v="1"/>
    <m/>
    <m/>
    <m/>
    <m/>
    <m/>
    <m/>
    <m/>
    <s v="In-person from staff"/>
    <b v="1"/>
    <m/>
    <m/>
    <m/>
    <m/>
    <m/>
    <m/>
    <m/>
    <s v="لا يوجد"/>
    <s v="uuid:1e35f999-6e2f-4276-965b-d20f7c3d9dc8"/>
    <n v="92476666"/>
    <s v="1e35f999-6e2f-4276-965b-d20f7c3d9dc8"/>
    <d v="2022-02-10T14:05:28"/>
    <n v="321"/>
    <m/>
    <n v="-1"/>
    <m/>
    <m/>
    <s v="202202091909"/>
    <n v="2356"/>
    <s v="nsenumerator"/>
    <n v="648550"/>
  </r>
  <r>
    <s v="2022-02-10T13:23:43.965+03:00"/>
    <s v="2022-02-10T16:10:51.243+03:00"/>
    <s v="0"/>
    <s v="عبد الرحمن مناع"/>
    <s v="MRFS"/>
    <m/>
    <d v="2022-02-10T00:00:00"/>
    <x v="10"/>
    <s v="All"/>
    <s v="Yes"/>
    <s v="IDP"/>
    <d v="2018-02-10T00:00:00"/>
    <s v="Head of Household"/>
    <m/>
    <x v="1"/>
    <s v="50+"/>
    <s v="Is the Head of household"/>
    <s v="Male"/>
    <s v="No members with a disability"/>
    <b v="1"/>
    <m/>
    <m/>
    <m/>
    <m/>
    <m/>
    <m/>
    <s v="Married"/>
    <s v="Secondary"/>
    <n v="0"/>
    <n v="0"/>
    <n v="0"/>
    <n v="0"/>
    <n v="0"/>
    <n v="1"/>
    <n v="1"/>
    <s v="0"/>
    <s v="2"/>
    <s v="2"/>
    <n v="0"/>
    <n v="0"/>
    <n v="0"/>
    <n v="1"/>
    <n v="1"/>
    <n v="1"/>
    <s v="1"/>
    <s v="2"/>
    <s v="3"/>
    <s v="1"/>
    <s v="0"/>
    <s v="4"/>
    <s v="5"/>
    <n v="5"/>
    <s v="Income / livelihoods"/>
    <m/>
    <s v="Shelter / housing"/>
    <m/>
    <s v="Food and basic needs"/>
    <m/>
    <s v="Hospital"/>
    <m/>
    <m/>
    <b v="1"/>
    <m/>
    <m/>
    <m/>
    <m/>
    <m/>
    <m/>
    <n v="25"/>
    <x v="5"/>
    <s v="Yes"/>
    <s v="Some types of medicines are not available in the market Not available in the market at all Inaccessible due to cost"/>
    <b v="1"/>
    <b v="0"/>
    <b v="1"/>
    <b v="1"/>
    <b v="0"/>
    <b v="0"/>
    <b v="0"/>
    <b v="0"/>
    <b v="0"/>
    <b v="0"/>
    <m/>
    <s v="Unable to reach health facility due to lack of transport and distance No treatment available for the medical issue at the health facility"/>
    <b v="1"/>
    <b v="1"/>
    <b v="0"/>
    <b v="0"/>
    <b v="0"/>
    <b v="0"/>
    <b v="0"/>
    <b v="0"/>
    <b v="0"/>
    <b v="0"/>
    <b v="0"/>
    <b v="0"/>
    <b v="0"/>
    <b v="0"/>
    <m/>
    <s v="Drugs are mostly available"/>
    <b v="1"/>
    <b v="0"/>
    <b v="0"/>
    <b v="0"/>
    <b v="0"/>
    <b v="0"/>
    <b v="0"/>
    <m/>
    <m/>
    <m/>
    <m/>
    <m/>
    <m/>
    <m/>
    <m/>
    <m/>
    <m/>
    <m/>
    <m/>
    <x v="2"/>
    <m/>
    <m/>
    <m/>
    <m/>
    <m/>
    <m/>
    <m/>
    <m/>
    <m/>
    <m/>
    <m/>
    <m/>
    <x v="1"/>
    <s v="Hospital for surgery/ C-section"/>
    <m/>
    <m/>
    <m/>
    <m/>
    <m/>
    <m/>
    <b v="1"/>
    <m/>
    <m/>
    <m/>
    <m/>
    <x v="1"/>
    <s v="In person at health centers In person by community workers"/>
    <b v="1"/>
    <b v="1"/>
    <m/>
    <m/>
    <m/>
    <m/>
    <m/>
    <m/>
    <m/>
    <s v="Yes"/>
    <s v="No"/>
    <s v="Yes"/>
    <s v="Yes"/>
    <s v="Yes"/>
    <s v="Yes"/>
    <s v="Yes"/>
    <s v="No"/>
    <s v="Yes"/>
    <s v="Yes"/>
    <s v="Yes"/>
    <s v="No"/>
    <m/>
    <m/>
    <m/>
    <m/>
    <m/>
    <m/>
    <m/>
    <m/>
    <m/>
    <m/>
    <m/>
    <m/>
    <m/>
    <m/>
    <m/>
    <n v="0"/>
    <x v="1"/>
    <m/>
    <m/>
    <m/>
    <m/>
    <s v="Anger Problems Sleeping Problems Concentrating Changes in Appetite Conflict within community"/>
    <m/>
    <b v="1"/>
    <m/>
    <m/>
    <m/>
    <m/>
    <b v="1"/>
    <b v="1"/>
    <m/>
    <b v="1"/>
    <m/>
    <m/>
    <m/>
    <b v="1"/>
    <m/>
    <m/>
    <m/>
    <m/>
    <s v="Adult Men Children"/>
    <m/>
    <b v="1"/>
    <b v="1"/>
    <m/>
    <m/>
    <m/>
    <m/>
    <m/>
    <m/>
    <m/>
    <m/>
    <m/>
    <m/>
    <s v="بسبب سوء ظروف المعيشة والحرب"/>
    <s v="Prayer Exercise Speaking to a family member"/>
    <b v="1"/>
    <m/>
    <b v="1"/>
    <b v="1"/>
    <m/>
    <m/>
    <m/>
    <m/>
    <m/>
    <m/>
    <m/>
    <m/>
    <s v="Friends Family"/>
    <b v="1"/>
    <b v="1"/>
    <m/>
    <m/>
    <m/>
    <m/>
    <m/>
    <m/>
    <m/>
    <m/>
    <m/>
    <m/>
    <s v="No knowledge of service location Services are unavailable"/>
    <b v="1"/>
    <b v="1"/>
    <m/>
    <m/>
    <m/>
    <m/>
    <m/>
    <m/>
    <m/>
    <x v="0"/>
    <m/>
    <s v="Education Clean water"/>
    <m/>
    <m/>
    <m/>
    <m/>
    <m/>
    <b v="1"/>
    <m/>
    <m/>
    <m/>
    <m/>
    <b v="1"/>
    <m/>
    <m/>
    <m/>
    <x v="2"/>
    <s v="Family member Friend"/>
    <b v="1"/>
    <m/>
    <m/>
    <m/>
    <b v="1"/>
    <m/>
    <m/>
    <m/>
    <m/>
    <m/>
    <m/>
    <s v="Family member Friend"/>
    <b v="1"/>
    <m/>
    <m/>
    <m/>
    <b v="1"/>
    <m/>
    <m/>
    <m/>
    <m/>
    <m/>
    <s v="Women friendly Center Skills building"/>
    <b v="1"/>
    <m/>
    <m/>
    <b v="1"/>
    <m/>
    <m/>
    <m/>
    <m/>
    <m/>
    <s v="Community leader Women's and girls' friendly spaces"/>
    <m/>
    <b v="1"/>
    <m/>
    <b v="1"/>
    <m/>
    <m/>
    <m/>
    <m/>
    <s v="No availability of confidential support Lack of trained staff"/>
    <m/>
    <m/>
    <m/>
    <b v="1"/>
    <b v="1"/>
    <m/>
    <m/>
    <m/>
    <m/>
    <s v="Child labour Physical abuse Sexual abuse Psychological Distress"/>
    <m/>
    <b v="1"/>
    <m/>
    <b v="1"/>
    <m/>
    <b v="1"/>
    <m/>
    <m/>
    <m/>
    <m/>
    <b v="1"/>
    <m/>
    <m/>
    <m/>
    <m/>
    <m/>
    <s v="Religious leaders Neighbours Siblings School teachers Parents Relatives"/>
    <m/>
    <b v="1"/>
    <b v="1"/>
    <b v="1"/>
    <b v="1"/>
    <b v="1"/>
    <b v="1"/>
    <m/>
    <m/>
    <m/>
    <m/>
    <m/>
    <m/>
    <m/>
    <m/>
    <s v="Quraan Hand crafts Painting / re-creational activity Entertainement activities"/>
    <m/>
    <b v="1"/>
    <b v="1"/>
    <b v="1"/>
    <m/>
    <b v="1"/>
    <m/>
    <m/>
    <m/>
    <m/>
    <m/>
    <s v="Opening time not suitable for parents Do not need services"/>
    <m/>
    <m/>
    <m/>
    <b v="1"/>
    <m/>
    <m/>
    <b v="1"/>
    <m/>
    <m/>
    <m/>
    <s v="Yes"/>
    <m/>
    <s v="No"/>
    <m/>
    <s v="Quraan Sport activity Entertainement activities"/>
    <b v="1"/>
    <b v="1"/>
    <m/>
    <m/>
    <m/>
    <b v="1"/>
    <m/>
    <m/>
    <m/>
    <m/>
    <m/>
    <s v="Child-headed households"/>
    <m/>
    <m/>
    <m/>
    <b v="1"/>
    <m/>
    <m/>
    <m/>
    <m/>
    <m/>
    <m/>
    <s v="Remittances from family members Saving"/>
    <m/>
    <m/>
    <m/>
    <m/>
    <m/>
    <m/>
    <m/>
    <b v="1"/>
    <m/>
    <m/>
    <b v="1"/>
    <m/>
    <m/>
    <m/>
    <n v="3000"/>
    <n v="5200"/>
    <x v="58"/>
    <b v="1"/>
    <m/>
    <b v="1"/>
    <m/>
    <m/>
    <m/>
    <m/>
    <m/>
    <m/>
    <m/>
    <m/>
    <m/>
    <m/>
    <m/>
    <m/>
    <m/>
    <m/>
    <s v="Do not know"/>
    <m/>
    <m/>
    <m/>
    <m/>
    <m/>
    <m/>
    <m/>
    <m/>
    <m/>
    <s v="No"/>
    <m/>
    <s v="No"/>
    <m/>
    <m/>
    <m/>
    <m/>
    <m/>
    <m/>
    <m/>
    <m/>
    <m/>
    <m/>
    <s v="Participatory (Both wife &amp; Husband)"/>
    <m/>
    <s v="No"/>
    <m/>
    <s v="تقديم المساعدات لمن يحتاج_x000a_توفير كوادر بشكل أكبر لنشر الوعي_x000a_افتتاح مراكز صحية قريبة من مركز المدينة"/>
    <s v="In-person to MRFS/partner staff"/>
    <b v="1"/>
    <m/>
    <m/>
    <m/>
    <m/>
    <m/>
    <m/>
    <m/>
    <m/>
    <s v="In-person from staff"/>
    <b v="1"/>
    <m/>
    <m/>
    <m/>
    <m/>
    <m/>
    <m/>
    <m/>
    <s v="لا يوجد"/>
    <s v="uuid:5e3e4a22-20cb-4954-9e97-a497492b9ca5"/>
    <n v="92476667"/>
    <s v="5e3e4a22-20cb-4954-9e97-a497492b9ca5"/>
    <d v="2022-02-10T14:05:30"/>
    <n v="322"/>
    <m/>
    <n v="-1"/>
    <m/>
    <m/>
    <s v="202202091909"/>
    <n v="10028"/>
    <s v="nsenumerator"/>
    <n v="648550"/>
  </r>
  <r>
    <s v="2022-02-10T14:06:42.918+03:00"/>
    <s v="2022-02-10T14:46:47.167+03:00"/>
    <m/>
    <s v="عبد الرحمن مناع "/>
    <s v="MRFS"/>
    <m/>
    <d v="2022-02-10T00:00:00"/>
    <x v="10"/>
    <s v="All"/>
    <s v="Yes"/>
    <s v="IDP"/>
    <d v="2022-02-10T00:00:00"/>
    <s v="Head of Household"/>
    <m/>
    <x v="1"/>
    <s v="50+"/>
    <s v="Is the Head of household"/>
    <s v="Male"/>
    <s v="No members with a disability"/>
    <b v="1"/>
    <m/>
    <m/>
    <m/>
    <m/>
    <m/>
    <m/>
    <s v="Married"/>
    <s v="Primary"/>
    <n v="0"/>
    <n v="1"/>
    <n v="0"/>
    <n v="1"/>
    <n v="0"/>
    <n v="2"/>
    <n v="1"/>
    <s v="2"/>
    <s v="3"/>
    <s v="5"/>
    <n v="1"/>
    <n v="1"/>
    <n v="1"/>
    <n v="0"/>
    <n v="2"/>
    <n v="0"/>
    <s v="3"/>
    <s v="2"/>
    <s v="5"/>
    <s v="5"/>
    <s v="1"/>
    <s v="5"/>
    <s v="10"/>
    <n v="10"/>
    <s v="Shelter / housing"/>
    <m/>
    <s v="Income / livelihoods"/>
    <m/>
    <s v="Nutrition"/>
    <m/>
    <s v="Hospital"/>
    <m/>
    <m/>
    <b v="1"/>
    <m/>
    <m/>
    <m/>
    <m/>
    <m/>
    <m/>
    <n v="30"/>
    <x v="1"/>
    <s v="Yes"/>
    <s v="Inaccessible due to cost Some types of medicines are not available in the market"/>
    <b v="1"/>
    <b v="0"/>
    <b v="0"/>
    <b v="1"/>
    <b v="0"/>
    <b v="0"/>
    <b v="0"/>
    <b v="0"/>
    <b v="0"/>
    <b v="0"/>
    <m/>
    <s v="Unable to reach health facility due to lack of transport and distance No treatment available for the medical issue at the health facility Referral support not available Lack of medicine availability"/>
    <b v="1"/>
    <b v="1"/>
    <b v="0"/>
    <b v="1"/>
    <b v="1"/>
    <b v="0"/>
    <b v="0"/>
    <b v="0"/>
    <b v="0"/>
    <b v="0"/>
    <b v="0"/>
    <b v="0"/>
    <b v="0"/>
    <b v="0"/>
    <m/>
    <s v="Pediatric medicine Antibiotic Non communicable diseases (NCD) drugs (chronic, cardiac, diabetes, hyper-tension, asthma)"/>
    <b v="0"/>
    <b v="1"/>
    <b v="1"/>
    <b v="0"/>
    <b v="1"/>
    <b v="0"/>
    <b v="0"/>
    <m/>
    <m/>
    <m/>
    <m/>
    <m/>
    <m/>
    <m/>
    <m/>
    <m/>
    <m/>
    <m/>
    <m/>
    <x v="1"/>
    <s v="Vaccine not available in my area"/>
    <m/>
    <m/>
    <m/>
    <m/>
    <m/>
    <m/>
    <m/>
    <m/>
    <b v="1"/>
    <m/>
    <m/>
    <x v="1"/>
    <s v="Hospital for normal delivery"/>
    <m/>
    <m/>
    <m/>
    <m/>
    <m/>
    <b v="1"/>
    <m/>
    <m/>
    <m/>
    <m/>
    <m/>
    <x v="2"/>
    <s v="In person at health centers In person by community workers"/>
    <b v="1"/>
    <b v="1"/>
    <m/>
    <m/>
    <m/>
    <m/>
    <m/>
    <m/>
    <m/>
    <s v="Yes"/>
    <s v="Yes"/>
    <s v="Yes"/>
    <s v="No"/>
    <s v="No"/>
    <s v="No"/>
    <s v="No"/>
    <s v="No"/>
    <s v="No"/>
    <s v="No"/>
    <s v="No"/>
    <s v="No"/>
    <m/>
    <s v="Yes"/>
    <s v="No"/>
    <s v="No"/>
    <s v="No"/>
    <s v="No"/>
    <s v="No"/>
    <s v="No"/>
    <s v="No"/>
    <s v="No"/>
    <s v="No"/>
    <s v="No"/>
    <s v="No"/>
    <s v="No"/>
    <s v="No"/>
    <n v="1"/>
    <x v="1"/>
    <n v="2"/>
    <s v="2"/>
    <m/>
    <m/>
    <s v="Fear Anger Inability to carry out work or daily tasks Anxiety Economic Family conflict Conflict within community"/>
    <b v="1"/>
    <b v="1"/>
    <m/>
    <b v="1"/>
    <m/>
    <b v="1"/>
    <m/>
    <m/>
    <m/>
    <m/>
    <m/>
    <b v="1"/>
    <b v="1"/>
    <b v="1"/>
    <m/>
    <m/>
    <m/>
    <m/>
    <s v="Adult Men Persons with Physical Disabilities Elderly"/>
    <m/>
    <b v="1"/>
    <m/>
    <b v="1"/>
    <b v="1"/>
    <m/>
    <m/>
    <m/>
    <m/>
    <m/>
    <m/>
    <m/>
    <m/>
    <s v="بسبب سوء الظروف المعيشية"/>
    <s v="Speaking to a family member Smoking"/>
    <b v="1"/>
    <m/>
    <m/>
    <m/>
    <m/>
    <m/>
    <b v="1"/>
    <m/>
    <m/>
    <m/>
    <m/>
    <m/>
    <s v="Family Friends Religious/community leader"/>
    <b v="1"/>
    <b v="1"/>
    <m/>
    <b v="1"/>
    <m/>
    <m/>
    <m/>
    <m/>
    <m/>
    <m/>
    <m/>
    <m/>
    <s v="No knowledge of service location Distance/transportation Services are unavailable"/>
    <b v="1"/>
    <b v="1"/>
    <b v="1"/>
    <m/>
    <m/>
    <m/>
    <m/>
    <m/>
    <m/>
    <x v="0"/>
    <m/>
    <s v="Food aid / food distributions Shelter Non-food items Education Women's and girls'-friendly spaces Cash Vouchers Clean water"/>
    <b v="1"/>
    <b v="1"/>
    <b v="1"/>
    <m/>
    <m/>
    <b v="1"/>
    <b v="1"/>
    <m/>
    <m/>
    <b v="1"/>
    <b v="1"/>
    <m/>
    <m/>
    <m/>
    <x v="2"/>
    <s v="Family member Community leader"/>
    <b v="1"/>
    <b v="1"/>
    <m/>
    <m/>
    <m/>
    <m/>
    <m/>
    <m/>
    <m/>
    <m/>
    <m/>
    <s v="Family member Community leader"/>
    <b v="1"/>
    <b v="1"/>
    <m/>
    <m/>
    <m/>
    <m/>
    <m/>
    <m/>
    <m/>
    <m/>
    <s v="Women friendly Center Mental health referrals Case management with individual counseling"/>
    <b v="1"/>
    <m/>
    <b v="1"/>
    <m/>
    <m/>
    <b v="1"/>
    <m/>
    <m/>
    <m/>
    <s v="Community leader Police"/>
    <m/>
    <m/>
    <b v="1"/>
    <b v="1"/>
    <m/>
    <m/>
    <m/>
    <m/>
    <s v="Fear of being identified as survivors Lack of trained staff No availability of confidential support No female staff"/>
    <b v="1"/>
    <m/>
    <b v="1"/>
    <b v="1"/>
    <b v="1"/>
    <m/>
    <m/>
    <m/>
    <m/>
    <s v="Child labour Child marriage Physical abuse Child headed household Sexual abuse"/>
    <m/>
    <b v="1"/>
    <b v="1"/>
    <b v="1"/>
    <m/>
    <b v="1"/>
    <m/>
    <m/>
    <b v="1"/>
    <m/>
    <m/>
    <m/>
    <m/>
    <m/>
    <m/>
    <m/>
    <s v="Peer groups (e.g. friends) Religious leaders Siblings"/>
    <b v="1"/>
    <b v="1"/>
    <b v="1"/>
    <m/>
    <m/>
    <m/>
    <m/>
    <m/>
    <m/>
    <m/>
    <m/>
    <m/>
    <m/>
    <m/>
    <m/>
    <s v="Quraan Sport activity Hand crafts"/>
    <b v="1"/>
    <b v="1"/>
    <b v="1"/>
    <m/>
    <m/>
    <m/>
    <m/>
    <m/>
    <m/>
    <m/>
    <m/>
    <s v="Lack of awareness Opening time not suitable for parents Distrust of staff or their activities"/>
    <b v="1"/>
    <m/>
    <m/>
    <b v="1"/>
    <b v="1"/>
    <m/>
    <m/>
    <m/>
    <m/>
    <m/>
    <s v="Not applicable (no child of school going age)"/>
    <m/>
    <s v="Not applicable (no child of school going age)"/>
    <m/>
    <s v="Quraan Sport activity"/>
    <b v="1"/>
    <b v="1"/>
    <m/>
    <m/>
    <m/>
    <m/>
    <m/>
    <m/>
    <m/>
    <m/>
    <m/>
    <s v="Children separated from their parents Children living on the street Orphans living in the community Child-headed households Children involved in harmful forms of labor Children who have been associated with fighting forces"/>
    <b v="1"/>
    <b v="1"/>
    <b v="1"/>
    <b v="1"/>
    <b v="1"/>
    <b v="1"/>
    <m/>
    <m/>
    <m/>
    <m/>
    <s v="No income"/>
    <b v="1"/>
    <m/>
    <m/>
    <m/>
    <m/>
    <m/>
    <m/>
    <m/>
    <m/>
    <m/>
    <m/>
    <m/>
    <m/>
    <m/>
    <m/>
    <n v="3000"/>
    <x v="75"/>
    <m/>
    <b v="1"/>
    <b v="1"/>
    <b v="1"/>
    <b v="1"/>
    <m/>
    <m/>
    <m/>
    <m/>
    <m/>
    <m/>
    <m/>
    <m/>
    <m/>
    <m/>
    <m/>
    <m/>
    <s v="Yes"/>
    <s v="Food baskets Cash/voucher"/>
    <b v="1"/>
    <m/>
    <m/>
    <b v="1"/>
    <m/>
    <m/>
    <m/>
    <m/>
    <s v="No"/>
    <m/>
    <s v="No"/>
    <m/>
    <m/>
    <m/>
    <m/>
    <m/>
    <m/>
    <m/>
    <m/>
    <m/>
    <m/>
    <s v="Decided by men / husband only"/>
    <m/>
    <s v="No"/>
    <m/>
    <s v="تقديم برنامج مساعدة للنازحين _x000a_تقديم الرعاية الطبية المجانية"/>
    <s v="In-person to MRFS/partner staff"/>
    <b v="1"/>
    <m/>
    <m/>
    <m/>
    <m/>
    <m/>
    <m/>
    <m/>
    <m/>
    <s v="In-person from staff"/>
    <b v="1"/>
    <m/>
    <m/>
    <m/>
    <m/>
    <m/>
    <m/>
    <m/>
    <s v="لا يوجد "/>
    <s v="uuid:97b7d673-886a-4674-83c2-2270475c8c6f"/>
    <n v="92476669"/>
    <s v="97b7d673-886a-4674-83c2-2270475c8c6f"/>
    <d v="2022-02-10T14:05:31"/>
    <n v="323"/>
    <m/>
    <n v="-1"/>
    <m/>
    <m/>
    <s v="202202091909"/>
    <n v="2405"/>
    <s v="nsenumerator"/>
    <n v="648550"/>
  </r>
  <r>
    <s v="2022-02-10T10:36:36.049+03:00"/>
    <s v="2022-02-10T11:18:45.164+03:00"/>
    <m/>
    <s v="حنان برهوم"/>
    <s v="MRFS"/>
    <m/>
    <d v="2022-02-10T00:00:00"/>
    <x v="10"/>
    <s v="All"/>
    <s v="Yes"/>
    <s v="Host"/>
    <m/>
    <s v="Primary Caregiver of children &lt;18 years"/>
    <m/>
    <x v="0"/>
    <s v="40-49"/>
    <s v="Wife/Husband"/>
    <s v="Male"/>
    <s v="No members with a disability"/>
    <b v="1"/>
    <m/>
    <m/>
    <m/>
    <m/>
    <m/>
    <m/>
    <s v="Married"/>
    <s v="Intermediate / preparatory"/>
    <n v="0"/>
    <n v="0"/>
    <n v="0"/>
    <n v="0"/>
    <n v="1"/>
    <n v="1"/>
    <n v="0"/>
    <s v="1"/>
    <s v="1"/>
    <s v="2"/>
    <n v="0"/>
    <n v="0"/>
    <n v="0"/>
    <n v="2"/>
    <n v="1"/>
    <n v="0"/>
    <s v="2"/>
    <s v="1"/>
    <s v="3"/>
    <s v="3"/>
    <s v="0"/>
    <s v="2"/>
    <s v="5"/>
    <n v="5"/>
    <s v="Income / livelihoods"/>
    <m/>
    <s v="Health"/>
    <m/>
    <s v="Education"/>
    <m/>
    <s v="Primary Health care Centre (PHCC)-outpatient,inpatient + maternity"/>
    <m/>
    <b v="1"/>
    <m/>
    <m/>
    <m/>
    <m/>
    <m/>
    <m/>
    <m/>
    <n v="10"/>
    <x v="5"/>
    <s v="Yes"/>
    <s v="There are no significant difficulties"/>
    <b v="0"/>
    <b v="0"/>
    <b v="0"/>
    <b v="0"/>
    <b v="0"/>
    <b v="0"/>
    <b v="0"/>
    <b v="1"/>
    <b v="0"/>
    <b v="0"/>
    <m/>
    <s v="Other"/>
    <b v="0"/>
    <b v="0"/>
    <b v="0"/>
    <b v="0"/>
    <b v="0"/>
    <b v="0"/>
    <b v="0"/>
    <b v="0"/>
    <b v="0"/>
    <b v="0"/>
    <b v="0"/>
    <b v="0"/>
    <b v="1"/>
    <b v="0"/>
    <s v="عدم وجود الوقت الكافي للانتظار بالمشفى"/>
    <s v="Other"/>
    <b v="0"/>
    <b v="0"/>
    <b v="0"/>
    <b v="0"/>
    <b v="0"/>
    <b v="1"/>
    <b v="0"/>
    <s v="ادوية وعلاج لمرضى السرطان"/>
    <m/>
    <m/>
    <m/>
    <n v="1"/>
    <m/>
    <m/>
    <m/>
    <m/>
    <m/>
    <m/>
    <m/>
    <x v="2"/>
    <m/>
    <m/>
    <m/>
    <m/>
    <m/>
    <m/>
    <m/>
    <m/>
    <m/>
    <m/>
    <m/>
    <m/>
    <x v="1"/>
    <s v="Hospital for normal delivery Hospital for surgery/ C-section At private primary health care centre/hospital"/>
    <m/>
    <m/>
    <m/>
    <m/>
    <b v="1"/>
    <b v="1"/>
    <b v="1"/>
    <m/>
    <m/>
    <m/>
    <m/>
    <x v="2"/>
    <s v="Social media In person by community workers"/>
    <m/>
    <b v="1"/>
    <b v="1"/>
    <m/>
    <m/>
    <m/>
    <m/>
    <s v="الفيس بوك  ومجموعات واتس اب"/>
    <m/>
    <s v="Yes"/>
    <s v="No"/>
    <s v="Yes"/>
    <s v="No"/>
    <s v="Yes"/>
    <s v="No"/>
    <s v="No"/>
    <s v="No"/>
    <s v="No"/>
    <s v="Yes"/>
    <s v="Yes"/>
    <s v="No"/>
    <m/>
    <m/>
    <m/>
    <m/>
    <m/>
    <m/>
    <m/>
    <m/>
    <m/>
    <m/>
    <m/>
    <m/>
    <m/>
    <m/>
    <m/>
    <n v="0"/>
    <x v="1"/>
    <m/>
    <m/>
    <m/>
    <m/>
    <s v="Anger Anxiety Economic Family conflict Conflict within community"/>
    <m/>
    <b v="1"/>
    <m/>
    <m/>
    <m/>
    <b v="1"/>
    <m/>
    <m/>
    <m/>
    <m/>
    <m/>
    <b v="1"/>
    <b v="1"/>
    <b v="1"/>
    <m/>
    <m/>
    <m/>
    <m/>
    <s v="Other"/>
    <m/>
    <m/>
    <m/>
    <m/>
    <m/>
    <m/>
    <m/>
    <m/>
    <m/>
    <m/>
    <b v="1"/>
    <m/>
    <s v="الناس الفقراء والمحتاجين"/>
    <s v="لان الغني اذا صار مشاكل يكون لديه المال ولايهمه"/>
    <s v="Self harm, or harming others Withdrawal/Isolation Alcohol/Drugs"/>
    <m/>
    <m/>
    <m/>
    <m/>
    <m/>
    <b v="1"/>
    <m/>
    <b v="1"/>
    <b v="1"/>
    <m/>
    <m/>
    <m/>
    <s v="Religious/community leader NGO"/>
    <m/>
    <m/>
    <b v="1"/>
    <b v="1"/>
    <m/>
    <m/>
    <m/>
    <m/>
    <m/>
    <m/>
    <m/>
    <m/>
    <s v="Fear of stigma Other"/>
    <m/>
    <m/>
    <m/>
    <m/>
    <m/>
    <b v="1"/>
    <b v="1"/>
    <m/>
    <s v="الجهل"/>
    <x v="0"/>
    <m/>
    <s v="Don't know"/>
    <m/>
    <m/>
    <m/>
    <m/>
    <m/>
    <m/>
    <m/>
    <m/>
    <m/>
    <m/>
    <m/>
    <m/>
    <b v="1"/>
    <m/>
    <x v="1"/>
    <s v="Family member"/>
    <b v="1"/>
    <m/>
    <m/>
    <m/>
    <m/>
    <m/>
    <m/>
    <m/>
    <m/>
    <m/>
    <m/>
    <s v="Family member"/>
    <b v="1"/>
    <m/>
    <m/>
    <m/>
    <m/>
    <m/>
    <m/>
    <m/>
    <m/>
    <m/>
    <s v="Don't Know"/>
    <m/>
    <m/>
    <m/>
    <m/>
    <m/>
    <m/>
    <m/>
    <b v="1"/>
    <m/>
    <m/>
    <m/>
    <m/>
    <m/>
    <m/>
    <m/>
    <m/>
    <m/>
    <m/>
    <s v="Don't Know"/>
    <m/>
    <m/>
    <m/>
    <m/>
    <m/>
    <m/>
    <m/>
    <b v="1"/>
    <m/>
    <s v="Dropout of school Child labour Alcohol/substance misuse Exploitation Kidnapping"/>
    <b v="1"/>
    <b v="1"/>
    <m/>
    <m/>
    <m/>
    <m/>
    <m/>
    <b v="1"/>
    <m/>
    <m/>
    <m/>
    <b v="1"/>
    <b v="1"/>
    <m/>
    <m/>
    <m/>
    <s v="Other Parents"/>
    <m/>
    <m/>
    <m/>
    <m/>
    <m/>
    <b v="1"/>
    <m/>
    <m/>
    <m/>
    <m/>
    <m/>
    <m/>
    <b v="1"/>
    <m/>
    <s v="منظمات تبحث عن هؤلاء الاطفال وتتبنى وضعهم"/>
    <s v="Awareness / educational activities / psychosocial support Entertainement activities"/>
    <m/>
    <m/>
    <m/>
    <m/>
    <b v="1"/>
    <b v="1"/>
    <m/>
    <m/>
    <m/>
    <m/>
    <m/>
    <s v="No services"/>
    <m/>
    <m/>
    <m/>
    <m/>
    <m/>
    <b v="1"/>
    <m/>
    <m/>
    <m/>
    <m/>
    <s v="Yes"/>
    <m/>
    <s v="No"/>
    <m/>
    <s v="Sport activity Hand crafts Awareness / educational activities / psychosocial support Entertainement activities"/>
    <b v="1"/>
    <m/>
    <b v="1"/>
    <m/>
    <b v="1"/>
    <b v="1"/>
    <m/>
    <m/>
    <m/>
    <m/>
    <m/>
    <s v="Children separated from their parents Orphans living in the community Child-headed households Children involved in harmful forms of labor"/>
    <b v="1"/>
    <m/>
    <b v="1"/>
    <b v="1"/>
    <b v="1"/>
    <m/>
    <m/>
    <m/>
    <m/>
    <m/>
    <s v="Salaried work"/>
    <m/>
    <m/>
    <m/>
    <m/>
    <m/>
    <b v="1"/>
    <m/>
    <m/>
    <m/>
    <m/>
    <m/>
    <m/>
    <m/>
    <m/>
    <n v="1000"/>
    <n v="2500"/>
    <x v="29"/>
    <m/>
    <b v="1"/>
    <m/>
    <m/>
    <m/>
    <m/>
    <m/>
    <m/>
    <m/>
    <m/>
    <m/>
    <m/>
    <m/>
    <m/>
    <m/>
    <m/>
    <m/>
    <s v="No"/>
    <m/>
    <m/>
    <m/>
    <m/>
    <m/>
    <m/>
    <m/>
    <m/>
    <m/>
    <s v="No"/>
    <m/>
    <s v="No"/>
    <m/>
    <m/>
    <m/>
    <m/>
    <m/>
    <m/>
    <m/>
    <m/>
    <m/>
    <m/>
    <s v="Decided by men / husband only"/>
    <m/>
    <s v="No"/>
    <m/>
    <s v="التفكير بموضوع بطاقة صحية لكل فرد  بسبب الغلاء _x000a_حسم على الادوية _x000a_توزيع متطلبات وادوية ضرورية تحت اشراف طبي"/>
    <s v="In-person to MRFS/partner staff"/>
    <b v="1"/>
    <m/>
    <m/>
    <m/>
    <m/>
    <m/>
    <m/>
    <m/>
    <m/>
    <s v="In-person from staff"/>
    <b v="1"/>
    <m/>
    <m/>
    <m/>
    <m/>
    <m/>
    <m/>
    <m/>
    <s v="لايوجد"/>
    <s v="uuid:b3d4e0b3-e55e-492f-9efe-2d862680a839"/>
    <n v="92476696"/>
    <s v="b3d4e0b3-e55e-492f-9efe-2d862680a839"/>
    <d v="2022-02-10T14:05:45"/>
    <n v="324"/>
    <m/>
    <n v="-1"/>
    <m/>
    <m/>
    <s v="202202091909"/>
    <n v="2529"/>
    <s v="nsenumerator"/>
    <n v="648550"/>
  </r>
  <r>
    <s v="2022-02-10T11:22:18.243+03:00"/>
    <s v="2022-02-10T11:55:39.076+03:00"/>
    <m/>
    <s v="حنان برهوم"/>
    <s v="MRFS"/>
    <m/>
    <d v="2022-02-10T00:00:00"/>
    <x v="10"/>
    <s v="All"/>
    <s v="Yes"/>
    <s v="IDP"/>
    <d v="2021-02-10T00:00:00"/>
    <s v="Primary Caregiver of children &lt;18 years"/>
    <m/>
    <x v="0"/>
    <s v="30-39"/>
    <s v="Wife/Husband"/>
    <s v="Male"/>
    <s v="No members with a disability"/>
    <b v="1"/>
    <m/>
    <m/>
    <m/>
    <m/>
    <m/>
    <m/>
    <s v="Married"/>
    <s v="Primary"/>
    <n v="0"/>
    <n v="0"/>
    <n v="1"/>
    <n v="1"/>
    <n v="0"/>
    <n v="1"/>
    <n v="0"/>
    <s v="2"/>
    <s v="1"/>
    <s v="3"/>
    <n v="0"/>
    <n v="0"/>
    <n v="0"/>
    <n v="2"/>
    <n v="1"/>
    <n v="0"/>
    <s v="2"/>
    <s v="1"/>
    <s v="3"/>
    <s v="4"/>
    <s v="1"/>
    <s v="2"/>
    <s v="6"/>
    <n v="6"/>
    <s v="Income / livelihoods"/>
    <m/>
    <s v="Food and basic needs"/>
    <m/>
    <s v="Other"/>
    <s v="تدفئة"/>
    <s v="Don't Know"/>
    <m/>
    <m/>
    <m/>
    <m/>
    <m/>
    <m/>
    <m/>
    <b v="1"/>
    <m/>
    <m/>
    <x v="5"/>
    <s v="Yes"/>
    <s v="Inaccessible due to cost"/>
    <b v="0"/>
    <b v="0"/>
    <b v="0"/>
    <b v="1"/>
    <b v="0"/>
    <b v="0"/>
    <b v="0"/>
    <b v="0"/>
    <b v="0"/>
    <b v="0"/>
    <m/>
    <s v="Unable to reach health facility due to lack of transport and distance Lack of medicine availability"/>
    <b v="1"/>
    <b v="0"/>
    <b v="0"/>
    <b v="0"/>
    <b v="1"/>
    <b v="0"/>
    <b v="0"/>
    <b v="0"/>
    <b v="0"/>
    <b v="0"/>
    <b v="0"/>
    <b v="0"/>
    <b v="0"/>
    <b v="0"/>
    <m/>
    <s v="Antibiotic Pediatric medicine Non communicable diseases (NCD) drugs (chronic, cardiac, diabetes, hyper-tension, asthma)"/>
    <b v="0"/>
    <b v="1"/>
    <b v="1"/>
    <b v="0"/>
    <b v="1"/>
    <b v="0"/>
    <b v="0"/>
    <m/>
    <n v="2"/>
    <n v="2"/>
    <m/>
    <m/>
    <m/>
    <m/>
    <m/>
    <m/>
    <m/>
    <m/>
    <m/>
    <x v="1"/>
    <s v="Concerned about side-effects of the COVID-19 vaccine"/>
    <m/>
    <m/>
    <b v="1"/>
    <m/>
    <m/>
    <m/>
    <m/>
    <m/>
    <m/>
    <m/>
    <m/>
    <x v="1"/>
    <s v="At home with skilled birth attendant Hospital for normal delivery Hospital for surgery/ C-section"/>
    <m/>
    <b v="1"/>
    <m/>
    <m/>
    <m/>
    <b v="1"/>
    <b v="1"/>
    <m/>
    <m/>
    <m/>
    <s v="بسبب الخوف من قصف المشافي"/>
    <x v="2"/>
    <s v="In person by community workers"/>
    <m/>
    <b v="1"/>
    <m/>
    <m/>
    <m/>
    <m/>
    <m/>
    <m/>
    <m/>
    <s v="Yes"/>
    <s v="No"/>
    <s v="No"/>
    <s v="Yes"/>
    <s v="Yes"/>
    <s v="No"/>
    <s v="Yes"/>
    <s v="No"/>
    <s v="No"/>
    <s v="Yes"/>
    <s v="Yes"/>
    <s v="No"/>
    <m/>
    <s v="Yes"/>
    <s v="No"/>
    <s v="Yes"/>
    <s v="No"/>
    <s v="No"/>
    <s v="No"/>
    <s v="No"/>
    <s v="Yes"/>
    <s v="No"/>
    <s v="Yes"/>
    <s v="No"/>
    <s v="No"/>
    <s v="No"/>
    <s v="No"/>
    <n v="4"/>
    <x v="1"/>
    <n v="1"/>
    <s v="1"/>
    <m/>
    <m/>
    <s v="Economic Anger Sadness"/>
    <m/>
    <b v="1"/>
    <m/>
    <m/>
    <b v="1"/>
    <m/>
    <m/>
    <m/>
    <m/>
    <m/>
    <m/>
    <b v="1"/>
    <m/>
    <m/>
    <m/>
    <m/>
    <m/>
    <m/>
    <s v="Children Other Displaced people"/>
    <m/>
    <m/>
    <b v="1"/>
    <m/>
    <m/>
    <b v="1"/>
    <m/>
    <m/>
    <m/>
    <m/>
    <b v="1"/>
    <m/>
    <s v="الفقراء"/>
    <s v="لا اعرف"/>
    <s v="Self harm, or harming others Withdrawal/Isolation"/>
    <m/>
    <m/>
    <m/>
    <m/>
    <m/>
    <b v="1"/>
    <m/>
    <m/>
    <b v="1"/>
    <m/>
    <m/>
    <m/>
    <s v="Don't Know"/>
    <m/>
    <m/>
    <m/>
    <m/>
    <m/>
    <m/>
    <m/>
    <m/>
    <m/>
    <m/>
    <b v="1"/>
    <m/>
    <s v="Other"/>
    <m/>
    <m/>
    <m/>
    <m/>
    <m/>
    <m/>
    <b v="1"/>
    <m/>
    <s v="اليأس"/>
    <x v="0"/>
    <m/>
    <s v="Don't know"/>
    <m/>
    <m/>
    <m/>
    <m/>
    <m/>
    <m/>
    <m/>
    <m/>
    <m/>
    <m/>
    <m/>
    <m/>
    <b v="1"/>
    <m/>
    <x v="2"/>
    <s v="Family member"/>
    <b v="1"/>
    <m/>
    <m/>
    <m/>
    <m/>
    <m/>
    <m/>
    <m/>
    <m/>
    <m/>
    <m/>
    <s v="Family member"/>
    <b v="1"/>
    <m/>
    <m/>
    <m/>
    <m/>
    <m/>
    <m/>
    <m/>
    <m/>
    <m/>
    <s v="Don't Know"/>
    <m/>
    <m/>
    <m/>
    <m/>
    <m/>
    <m/>
    <m/>
    <b v="1"/>
    <m/>
    <m/>
    <m/>
    <m/>
    <m/>
    <m/>
    <m/>
    <m/>
    <m/>
    <m/>
    <s v="No availability of confidential support"/>
    <m/>
    <m/>
    <m/>
    <b v="1"/>
    <m/>
    <m/>
    <m/>
    <m/>
    <m/>
    <s v="Kidnapping Dropout of school Exploitation Neglect"/>
    <b v="1"/>
    <m/>
    <m/>
    <m/>
    <b v="1"/>
    <m/>
    <m/>
    <m/>
    <m/>
    <m/>
    <m/>
    <b v="1"/>
    <b v="1"/>
    <m/>
    <m/>
    <m/>
    <s v="Parents"/>
    <m/>
    <m/>
    <m/>
    <m/>
    <m/>
    <b v="1"/>
    <m/>
    <m/>
    <m/>
    <m/>
    <m/>
    <m/>
    <m/>
    <m/>
    <m/>
    <s v="None"/>
    <m/>
    <m/>
    <m/>
    <m/>
    <m/>
    <m/>
    <m/>
    <m/>
    <b v="1"/>
    <m/>
    <m/>
    <s v="Lack of awareness"/>
    <b v="1"/>
    <m/>
    <m/>
    <m/>
    <m/>
    <m/>
    <m/>
    <m/>
    <m/>
    <m/>
    <s v="Yes"/>
    <m/>
    <s v="No"/>
    <m/>
    <s v="Sport activity Entertainement activities"/>
    <b v="1"/>
    <m/>
    <m/>
    <m/>
    <m/>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m/>
    <m/>
    <m/>
    <m/>
    <m/>
    <b v="1"/>
    <m/>
    <m/>
    <m/>
    <m/>
    <m/>
    <m/>
    <m/>
    <m/>
    <n v="2000"/>
    <n v="2500"/>
    <x v="1"/>
    <m/>
    <m/>
    <m/>
    <m/>
    <b v="1"/>
    <m/>
    <m/>
    <m/>
    <m/>
    <m/>
    <m/>
    <m/>
    <m/>
    <m/>
    <m/>
    <m/>
    <m/>
    <s v="No"/>
    <m/>
    <m/>
    <m/>
    <m/>
    <m/>
    <m/>
    <m/>
    <m/>
    <m/>
    <s v="No"/>
    <m/>
    <s v="No"/>
    <m/>
    <m/>
    <m/>
    <m/>
    <m/>
    <m/>
    <m/>
    <m/>
    <m/>
    <m/>
    <s v="Participatory (Both wife &amp; Husband)"/>
    <m/>
    <s v="No"/>
    <m/>
    <s v="توافر الادوية في المراكز الصحية بشكل دائم_x000a_"/>
    <s v="In-person to MRFS/partner staff"/>
    <b v="1"/>
    <m/>
    <m/>
    <m/>
    <m/>
    <m/>
    <m/>
    <m/>
    <m/>
    <s v="In-person from staff"/>
    <b v="1"/>
    <m/>
    <m/>
    <m/>
    <m/>
    <m/>
    <m/>
    <m/>
    <s v="لايوجد "/>
    <s v="uuid:7beba4c7-5c85-403d-9622-5f5e41c4b9a2"/>
    <n v="92476697"/>
    <s v="7beba4c7-5c85-403d-9622-5f5e41c4b9a2"/>
    <d v="2022-02-10T14:05:46"/>
    <n v="325"/>
    <m/>
    <n v="-1"/>
    <m/>
    <m/>
    <s v="202202091909"/>
    <n v="2001"/>
    <s v="nsenumerator"/>
    <n v="648550"/>
  </r>
  <r>
    <s v="2022-02-10T12:10:16.338+03:00"/>
    <s v="2022-02-10T16:15:52.640+03:00"/>
    <s v="0"/>
    <s v="حنان برهوم"/>
    <s v="MRFS"/>
    <m/>
    <d v="2022-02-10T00:00:00"/>
    <x v="10"/>
    <s v="All"/>
    <s v="Yes"/>
    <s v="Host"/>
    <m/>
    <s v="Primary Caregiver of children &lt;18 years"/>
    <m/>
    <x v="0"/>
    <s v="18-29"/>
    <s v="Wife/Husband"/>
    <s v="Male"/>
    <s v="Yes, PWD, has difficulty seeing even with glasses"/>
    <m/>
    <b v="1"/>
    <m/>
    <m/>
    <m/>
    <m/>
    <m/>
    <s v="Married"/>
    <s v="Primary"/>
    <n v="0"/>
    <n v="0"/>
    <n v="2"/>
    <n v="4"/>
    <n v="1"/>
    <n v="1"/>
    <n v="0"/>
    <s v="7"/>
    <s v="1"/>
    <s v="8"/>
    <n v="0"/>
    <n v="0"/>
    <n v="0"/>
    <n v="0"/>
    <n v="1"/>
    <n v="0"/>
    <s v="0"/>
    <s v="1"/>
    <s v="1"/>
    <s v="7"/>
    <s v="2"/>
    <s v="2"/>
    <s v="9"/>
    <n v="9"/>
    <s v="Income / livelihoods"/>
    <m/>
    <s v="Food and basic needs"/>
    <m/>
    <s v="Health"/>
    <m/>
    <s v="Specialist services Primary Health care Centre (PHCC)-outpatient,inpatient + maternity"/>
    <m/>
    <b v="1"/>
    <m/>
    <m/>
    <b v="1"/>
    <m/>
    <m/>
    <m/>
    <m/>
    <n v="5"/>
    <x v="1"/>
    <s v="No"/>
    <m/>
    <m/>
    <m/>
    <m/>
    <m/>
    <m/>
    <m/>
    <m/>
    <m/>
    <m/>
    <m/>
    <m/>
    <m/>
    <m/>
    <m/>
    <m/>
    <m/>
    <m/>
    <m/>
    <m/>
    <m/>
    <m/>
    <m/>
    <m/>
    <m/>
    <m/>
    <m/>
    <m/>
    <s v="Pediatric medicine Antibiotic"/>
    <b v="0"/>
    <b v="0"/>
    <b v="1"/>
    <b v="0"/>
    <b v="1"/>
    <b v="0"/>
    <b v="0"/>
    <m/>
    <m/>
    <n v="5"/>
    <m/>
    <n v="3"/>
    <m/>
    <m/>
    <m/>
    <m/>
    <m/>
    <m/>
    <m/>
    <x v="1"/>
    <s v="Other"/>
    <m/>
    <m/>
    <m/>
    <m/>
    <m/>
    <m/>
    <m/>
    <m/>
    <m/>
    <b v="1"/>
    <s v="برأيي لاحاجة للقاح"/>
    <x v="1"/>
    <s v="Hospital for normal delivery Hospital for surgery/ C-section At private primary health care centre/hospital"/>
    <m/>
    <m/>
    <m/>
    <m/>
    <b v="1"/>
    <b v="1"/>
    <b v="1"/>
    <m/>
    <m/>
    <m/>
    <m/>
    <x v="2"/>
    <s v="In person by community workers"/>
    <m/>
    <b v="1"/>
    <m/>
    <m/>
    <m/>
    <m/>
    <m/>
    <m/>
    <m/>
    <s v="Yes"/>
    <s v="No"/>
    <s v="No"/>
    <s v="No"/>
    <s v="No"/>
    <s v="No"/>
    <s v="No"/>
    <s v="Yes"/>
    <s v="No"/>
    <s v="Yes"/>
    <s v="Yes"/>
    <s v="No"/>
    <m/>
    <s v="Yes"/>
    <s v="Yes"/>
    <s v="No"/>
    <s v="No"/>
    <s v="No"/>
    <s v="No"/>
    <s v="No"/>
    <s v="No"/>
    <s v="No"/>
    <s v="Yes"/>
    <s v="No"/>
    <s v="No"/>
    <s v="No"/>
    <s v="No"/>
    <n v="3"/>
    <x v="1"/>
    <n v="1"/>
    <s v="1"/>
    <m/>
    <m/>
    <s v="Anger Hopelessness Sadness Anxiety Problems Sleeping Family conflict Economic Mood swings"/>
    <m/>
    <b v="1"/>
    <b v="1"/>
    <m/>
    <b v="1"/>
    <b v="1"/>
    <b v="1"/>
    <m/>
    <b v="1"/>
    <m/>
    <m/>
    <b v="1"/>
    <b v="1"/>
    <m/>
    <m/>
    <m/>
    <m/>
    <m/>
    <s v="Adult Men Elderly"/>
    <m/>
    <b v="1"/>
    <m/>
    <m/>
    <b v="1"/>
    <m/>
    <m/>
    <m/>
    <m/>
    <m/>
    <m/>
    <m/>
    <m/>
    <s v="لآنه هو المسؤول عن العائلة"/>
    <s v="Withdrawal/Isolation"/>
    <m/>
    <m/>
    <m/>
    <m/>
    <m/>
    <m/>
    <m/>
    <m/>
    <b v="1"/>
    <m/>
    <m/>
    <m/>
    <s v="Other"/>
    <m/>
    <m/>
    <m/>
    <m/>
    <m/>
    <m/>
    <m/>
    <m/>
    <m/>
    <b v="1"/>
    <m/>
    <s v="لايوجد"/>
    <s v="Don't Know"/>
    <m/>
    <m/>
    <m/>
    <m/>
    <m/>
    <m/>
    <m/>
    <b v="1"/>
    <m/>
    <x v="0"/>
    <m/>
    <s v="Don't know"/>
    <m/>
    <m/>
    <m/>
    <m/>
    <m/>
    <m/>
    <m/>
    <m/>
    <m/>
    <m/>
    <m/>
    <m/>
    <b v="1"/>
    <m/>
    <x v="2"/>
    <s v="Family member"/>
    <b v="1"/>
    <m/>
    <m/>
    <m/>
    <m/>
    <m/>
    <m/>
    <m/>
    <m/>
    <m/>
    <m/>
    <s v="Family member"/>
    <b v="1"/>
    <m/>
    <m/>
    <m/>
    <m/>
    <m/>
    <m/>
    <m/>
    <m/>
    <m/>
    <s v="Don't Know"/>
    <m/>
    <m/>
    <m/>
    <m/>
    <m/>
    <m/>
    <m/>
    <b v="1"/>
    <m/>
    <m/>
    <m/>
    <m/>
    <m/>
    <m/>
    <m/>
    <m/>
    <m/>
    <m/>
    <s v="Don't Know"/>
    <m/>
    <m/>
    <m/>
    <m/>
    <m/>
    <m/>
    <m/>
    <b v="1"/>
    <m/>
    <s v="Other"/>
    <m/>
    <m/>
    <m/>
    <m/>
    <m/>
    <m/>
    <m/>
    <m/>
    <m/>
    <m/>
    <m/>
    <m/>
    <m/>
    <b v="1"/>
    <m/>
    <s v="القصف"/>
    <s v="Parents"/>
    <m/>
    <m/>
    <m/>
    <m/>
    <m/>
    <b v="1"/>
    <m/>
    <m/>
    <m/>
    <m/>
    <m/>
    <m/>
    <m/>
    <m/>
    <m/>
    <s v="None"/>
    <m/>
    <m/>
    <m/>
    <m/>
    <m/>
    <m/>
    <m/>
    <m/>
    <b v="1"/>
    <m/>
    <m/>
    <s v="No barriers"/>
    <m/>
    <m/>
    <m/>
    <m/>
    <m/>
    <m/>
    <m/>
    <m/>
    <b v="1"/>
    <m/>
    <s v="No"/>
    <s v="اهمال"/>
    <s v="No"/>
    <m/>
    <s v="Quraan Sport activity Awareness / educational activities / psychosocial support Entertainement activities"/>
    <b v="1"/>
    <b v="1"/>
    <m/>
    <m/>
    <b v="1"/>
    <b v="1"/>
    <m/>
    <m/>
    <m/>
    <m/>
    <m/>
    <s v="Orphans living in the community"/>
    <m/>
    <m/>
    <b v="1"/>
    <m/>
    <m/>
    <m/>
    <m/>
    <m/>
    <m/>
    <m/>
    <s v="Salaried work"/>
    <m/>
    <m/>
    <m/>
    <m/>
    <m/>
    <b v="1"/>
    <m/>
    <m/>
    <m/>
    <m/>
    <m/>
    <m/>
    <m/>
    <m/>
    <n v="800"/>
    <n v="1500"/>
    <x v="43"/>
    <m/>
    <b v="1"/>
    <m/>
    <m/>
    <b v="1"/>
    <m/>
    <m/>
    <m/>
    <m/>
    <m/>
    <m/>
    <m/>
    <m/>
    <m/>
    <m/>
    <m/>
    <m/>
    <s v="No"/>
    <m/>
    <m/>
    <m/>
    <m/>
    <m/>
    <m/>
    <m/>
    <m/>
    <m/>
    <s v="No"/>
    <m/>
    <s v="No"/>
    <m/>
    <m/>
    <m/>
    <m/>
    <m/>
    <m/>
    <m/>
    <m/>
    <m/>
    <m/>
    <s v="Decided by men / husband only"/>
    <m/>
    <s v="No"/>
    <m/>
    <s v="تقديم الدعم والمعونات وتوفير الادوية المجانية بشكل دائم"/>
    <s v="Suggestion boxes"/>
    <m/>
    <b v="1"/>
    <m/>
    <m/>
    <m/>
    <m/>
    <m/>
    <m/>
    <m/>
    <s v="In-person from staff"/>
    <b v="1"/>
    <m/>
    <m/>
    <m/>
    <m/>
    <m/>
    <m/>
    <m/>
    <s v="لايوجد"/>
    <s v="uuid:2c0a5a89-6a3b-4b1c-b743-c52bf4e45aa1"/>
    <n v="92476698"/>
    <s v="2c0a5a89-6a3b-4b1c-b743-c52bf4e45aa1"/>
    <d v="2022-02-10T14:05:47"/>
    <n v="326"/>
    <m/>
    <n v="-1"/>
    <m/>
    <m/>
    <s v="202202091909"/>
    <n v="14736"/>
    <s v="nsenumerator"/>
    <n v="648550"/>
  </r>
  <r>
    <s v="2022-02-10T13:07:33.062+03:00"/>
    <s v="2022-02-10T13:36:55.993+03:00"/>
    <m/>
    <s v="حنان برهوم "/>
    <s v="MRFS"/>
    <m/>
    <d v="2022-02-10T00:00:00"/>
    <x v="10"/>
    <s v="All"/>
    <s v="Yes"/>
    <s v="Host"/>
    <m/>
    <s v="Primary Caregiver of children &lt;18 years"/>
    <m/>
    <x v="0"/>
    <s v="40-49"/>
    <s v="Wife/Husband"/>
    <s v="Male"/>
    <s v="No members with a disability"/>
    <b v="1"/>
    <m/>
    <m/>
    <m/>
    <m/>
    <m/>
    <m/>
    <s v="Married"/>
    <s v="institute / diploma"/>
    <n v="0"/>
    <n v="0"/>
    <n v="0"/>
    <n v="0"/>
    <n v="0"/>
    <n v="1"/>
    <n v="0"/>
    <s v="0"/>
    <s v="1"/>
    <s v="1"/>
    <n v="0"/>
    <n v="1"/>
    <n v="2"/>
    <n v="1"/>
    <n v="2"/>
    <n v="0"/>
    <s v="4"/>
    <s v="2"/>
    <s v="6"/>
    <s v="4"/>
    <s v="1"/>
    <s v="3"/>
    <s v="7"/>
    <n v="7"/>
    <s v="Water, sanitation, and hygiene"/>
    <m/>
    <s v="Income / livelihoods"/>
    <m/>
    <s v="Food and basic needs"/>
    <m/>
    <s v="Primary Health care unit-outpatient only (PHCU) Primary Health care Centre (PHCC)-outpatient,inpatient + maternity"/>
    <b v="1"/>
    <b v="1"/>
    <m/>
    <m/>
    <m/>
    <m/>
    <m/>
    <m/>
    <m/>
    <n v="10"/>
    <x v="3"/>
    <s v="No"/>
    <m/>
    <m/>
    <m/>
    <m/>
    <m/>
    <m/>
    <m/>
    <m/>
    <m/>
    <m/>
    <m/>
    <m/>
    <m/>
    <m/>
    <m/>
    <m/>
    <m/>
    <m/>
    <m/>
    <m/>
    <m/>
    <m/>
    <m/>
    <m/>
    <m/>
    <m/>
    <m/>
    <m/>
    <s v="Other"/>
    <b v="0"/>
    <b v="0"/>
    <b v="0"/>
    <b v="0"/>
    <b v="0"/>
    <b v="1"/>
    <b v="0"/>
    <s v="ادوية  وعلاج للاسنان وادوية فيتامينات"/>
    <m/>
    <m/>
    <m/>
    <n v="1"/>
    <m/>
    <m/>
    <m/>
    <m/>
    <m/>
    <m/>
    <m/>
    <x v="1"/>
    <s v="Concerned about side-effects of the COVID-19 vaccine Uncertain if the COVID-19 vaccine will be effective"/>
    <m/>
    <b v="1"/>
    <b v="1"/>
    <m/>
    <m/>
    <m/>
    <m/>
    <m/>
    <m/>
    <m/>
    <m/>
    <x v="1"/>
    <s v="Hospital for normal delivery Hospital for surgery/ C-section"/>
    <m/>
    <m/>
    <m/>
    <m/>
    <m/>
    <b v="1"/>
    <b v="1"/>
    <m/>
    <m/>
    <m/>
    <m/>
    <x v="2"/>
    <s v="Social media In person by community workers"/>
    <m/>
    <b v="1"/>
    <b v="1"/>
    <m/>
    <m/>
    <m/>
    <m/>
    <s v="فيسبوك"/>
    <m/>
    <s v="No"/>
    <s v="Yes"/>
    <s v="No"/>
    <s v="Yes"/>
    <s v="No"/>
    <s v="No"/>
    <s v="Yes"/>
    <s v="Yes"/>
    <s v="No"/>
    <s v="Yes"/>
    <s v="Yes"/>
    <s v="No"/>
    <m/>
    <s v="Yes"/>
    <s v="Yes"/>
    <s v="No"/>
    <s v="No"/>
    <s v="No"/>
    <s v="Yes"/>
    <s v="No"/>
    <s v="Yes"/>
    <s v="No"/>
    <s v="Yes"/>
    <s v="Yes"/>
    <s v="Yes"/>
    <s v="No"/>
    <s v="No"/>
    <n v="7"/>
    <x v="2"/>
    <n v="1"/>
    <s v="1"/>
    <m/>
    <m/>
    <s v="Economic Anxiety Sadness Anger Hopelessness"/>
    <m/>
    <b v="1"/>
    <b v="1"/>
    <m/>
    <b v="1"/>
    <b v="1"/>
    <m/>
    <m/>
    <m/>
    <m/>
    <m/>
    <b v="1"/>
    <m/>
    <m/>
    <m/>
    <m/>
    <m/>
    <m/>
    <s v="Other"/>
    <m/>
    <m/>
    <m/>
    <m/>
    <m/>
    <m/>
    <m/>
    <m/>
    <m/>
    <m/>
    <b v="1"/>
    <m/>
    <s v="الفقراء"/>
    <s v="لانهم غير قادرين على توفير قوت يومهم"/>
    <s v="Don't know"/>
    <m/>
    <m/>
    <m/>
    <m/>
    <m/>
    <m/>
    <m/>
    <m/>
    <m/>
    <m/>
    <b v="1"/>
    <m/>
    <s v="Family"/>
    <b v="1"/>
    <m/>
    <m/>
    <m/>
    <m/>
    <m/>
    <m/>
    <m/>
    <m/>
    <m/>
    <m/>
    <m/>
    <s v="No knowledge of service location"/>
    <b v="1"/>
    <m/>
    <m/>
    <m/>
    <m/>
    <m/>
    <m/>
    <m/>
    <m/>
    <x v="0"/>
    <m/>
    <s v="Don't know"/>
    <m/>
    <m/>
    <m/>
    <m/>
    <m/>
    <m/>
    <m/>
    <m/>
    <m/>
    <m/>
    <m/>
    <m/>
    <b v="1"/>
    <m/>
    <x v="2"/>
    <s v="Family member"/>
    <b v="1"/>
    <m/>
    <m/>
    <m/>
    <m/>
    <m/>
    <m/>
    <m/>
    <m/>
    <m/>
    <m/>
    <s v="Family member Friend"/>
    <b v="1"/>
    <m/>
    <m/>
    <m/>
    <b v="1"/>
    <m/>
    <m/>
    <m/>
    <m/>
    <m/>
    <s v="Don't Know"/>
    <m/>
    <m/>
    <m/>
    <m/>
    <m/>
    <m/>
    <m/>
    <b v="1"/>
    <m/>
    <m/>
    <m/>
    <m/>
    <m/>
    <m/>
    <m/>
    <m/>
    <m/>
    <m/>
    <s v="Fear of being identified as survivors Other"/>
    <b v="1"/>
    <m/>
    <m/>
    <m/>
    <m/>
    <m/>
    <b v="1"/>
    <m/>
    <s v="جهل وعدم معرفة باماكنالدعم النفسي"/>
    <s v="Dropout of school Exploitation Psychological Distress Child labour Kidnapping"/>
    <b v="1"/>
    <b v="1"/>
    <m/>
    <m/>
    <m/>
    <m/>
    <m/>
    <m/>
    <m/>
    <m/>
    <b v="1"/>
    <b v="1"/>
    <b v="1"/>
    <m/>
    <m/>
    <m/>
    <s v="Parents"/>
    <m/>
    <m/>
    <m/>
    <m/>
    <m/>
    <b v="1"/>
    <m/>
    <m/>
    <m/>
    <m/>
    <m/>
    <m/>
    <m/>
    <m/>
    <m/>
    <s v="Entertainement activities Awareness / educational activities / psychosocial support Painting / re-creational activity Case Management activities"/>
    <m/>
    <m/>
    <m/>
    <b v="1"/>
    <b v="1"/>
    <b v="1"/>
    <b v="1"/>
    <m/>
    <m/>
    <m/>
    <m/>
    <s v="No barriers"/>
    <m/>
    <m/>
    <m/>
    <m/>
    <m/>
    <m/>
    <m/>
    <m/>
    <b v="1"/>
    <m/>
    <s v="Yes"/>
    <m/>
    <s v="No"/>
    <m/>
    <s v="Sport activity Quraan Entertainement activities Awareness / educational activities / psychosocial support Painting / re-creational activity Hand crafts"/>
    <b v="1"/>
    <b v="1"/>
    <b v="1"/>
    <b v="1"/>
    <b v="1"/>
    <b v="1"/>
    <m/>
    <m/>
    <m/>
    <m/>
    <m/>
    <s v="Orphans living in the community Child-headed households Children involved in harmful forms of labor"/>
    <m/>
    <m/>
    <b v="1"/>
    <b v="1"/>
    <b v="1"/>
    <m/>
    <m/>
    <m/>
    <m/>
    <m/>
    <s v="Petty trading and small business"/>
    <m/>
    <m/>
    <m/>
    <m/>
    <m/>
    <m/>
    <b v="1"/>
    <m/>
    <m/>
    <m/>
    <m/>
    <m/>
    <m/>
    <m/>
    <n v="2000"/>
    <n v="2000"/>
    <x v="40"/>
    <m/>
    <m/>
    <m/>
    <m/>
    <m/>
    <m/>
    <m/>
    <m/>
    <m/>
    <m/>
    <m/>
    <m/>
    <m/>
    <m/>
    <m/>
    <b v="1"/>
    <m/>
    <s v="No"/>
    <m/>
    <m/>
    <m/>
    <m/>
    <m/>
    <m/>
    <m/>
    <m/>
    <m/>
    <s v="No"/>
    <m/>
    <s v="No"/>
    <m/>
    <m/>
    <m/>
    <m/>
    <m/>
    <m/>
    <m/>
    <m/>
    <m/>
    <m/>
    <s v="Participatory (Both wife &amp; Husband)"/>
    <m/>
    <s v="No"/>
    <m/>
    <s v="دعم القطاع الصحي_x000a_توفير اطراف اصطناعية وتركيب حلزون  للاذن زن اجل السمع_x000a_توفير ادوية في المراكز الصحية بشكل دائم"/>
    <s v="Suggestion boxes"/>
    <m/>
    <b v="1"/>
    <m/>
    <m/>
    <m/>
    <m/>
    <m/>
    <m/>
    <m/>
    <s v="Social media messaging (e.g. Facebook) In-person from staff"/>
    <b v="1"/>
    <m/>
    <m/>
    <m/>
    <b v="1"/>
    <m/>
    <m/>
    <m/>
    <s v="لايوجد"/>
    <s v="uuid:7ac467a3-ab9e-40d8-978f-4d7d0aedc4fc"/>
    <n v="92476700"/>
    <s v="7ac467a3-ab9e-40d8-978f-4d7d0aedc4fc"/>
    <d v="2022-02-10T14:05:47"/>
    <n v="327"/>
    <m/>
    <n v="-1"/>
    <m/>
    <m/>
    <s v="202202091909"/>
    <n v="1762"/>
    <s v="nsenumerator"/>
    <n v="648550"/>
  </r>
  <r>
    <s v="2022-02-10T13:42:48.472+03:00"/>
    <s v="2022-02-10T14:14:36.391+03:00"/>
    <m/>
    <s v="حنان برهوم"/>
    <s v="MRFS"/>
    <m/>
    <d v="2022-02-10T00:00:00"/>
    <x v="10"/>
    <s v="All"/>
    <s v="Yes"/>
    <s v="Host"/>
    <m/>
    <s v="Primary Caregiver of children &lt;18 years"/>
    <m/>
    <x v="0"/>
    <s v="18-29"/>
    <s v="Wife/Husband"/>
    <s v="Male"/>
    <s v="No members with a disability"/>
    <b v="1"/>
    <m/>
    <m/>
    <m/>
    <m/>
    <m/>
    <m/>
    <s v="Married"/>
    <s v="institute / diploma"/>
    <n v="1"/>
    <n v="0"/>
    <n v="0"/>
    <n v="0"/>
    <n v="0"/>
    <n v="1"/>
    <n v="0"/>
    <s v="0"/>
    <s v="1"/>
    <s v="1"/>
    <n v="0"/>
    <n v="3"/>
    <n v="0"/>
    <n v="0"/>
    <n v="1"/>
    <n v="0"/>
    <s v="3"/>
    <s v="1"/>
    <s v="4"/>
    <s v="3"/>
    <s v="3"/>
    <s v="2"/>
    <s v="5"/>
    <n v="5"/>
    <s v="Shelter / housing"/>
    <m/>
    <s v="Income / livelihoods"/>
    <m/>
    <s v="Food and basic needs"/>
    <m/>
    <s v="Primary Health care Centre (PHCC)-outpatient,inpatient + maternity"/>
    <m/>
    <b v="1"/>
    <m/>
    <m/>
    <m/>
    <m/>
    <m/>
    <m/>
    <m/>
    <n v="10"/>
    <x v="1"/>
    <s v="Yes"/>
    <s v="Other"/>
    <b v="0"/>
    <b v="0"/>
    <b v="0"/>
    <b v="0"/>
    <b v="0"/>
    <b v="0"/>
    <b v="0"/>
    <b v="0"/>
    <b v="1"/>
    <b v="0"/>
    <s v="الازدحام"/>
    <s v="Do not know"/>
    <b v="0"/>
    <b v="0"/>
    <b v="0"/>
    <b v="0"/>
    <b v="0"/>
    <b v="0"/>
    <b v="0"/>
    <b v="0"/>
    <b v="0"/>
    <b v="0"/>
    <b v="0"/>
    <b v="0"/>
    <b v="0"/>
    <b v="1"/>
    <m/>
    <s v="Other"/>
    <b v="0"/>
    <b v="0"/>
    <b v="0"/>
    <b v="0"/>
    <b v="0"/>
    <b v="1"/>
    <b v="0"/>
    <s v="ادوية مرضى الكلى"/>
    <m/>
    <n v="2"/>
    <m/>
    <m/>
    <m/>
    <m/>
    <m/>
    <m/>
    <m/>
    <m/>
    <m/>
    <x v="1"/>
    <s v="Uncertain if the COVID-19 vaccine will be effective Concerned about side-effects of the COVID-19 vaccine"/>
    <m/>
    <b v="1"/>
    <b v="1"/>
    <m/>
    <m/>
    <m/>
    <m/>
    <m/>
    <m/>
    <m/>
    <m/>
    <x v="3"/>
    <s v="Hospital for normal delivery Hospital for surgery/ C-section"/>
    <m/>
    <m/>
    <m/>
    <m/>
    <m/>
    <b v="1"/>
    <b v="1"/>
    <m/>
    <m/>
    <m/>
    <m/>
    <x v="2"/>
    <s v="In person by community workers"/>
    <m/>
    <b v="1"/>
    <m/>
    <m/>
    <m/>
    <m/>
    <m/>
    <m/>
    <m/>
    <s v="Yes"/>
    <s v="Yes"/>
    <s v="Yes"/>
    <s v="No"/>
    <s v="No"/>
    <s v="No"/>
    <s v="Yes"/>
    <s v="No"/>
    <s v="Yes"/>
    <s v="Yes"/>
    <s v="Yes"/>
    <s v="No"/>
    <m/>
    <s v="Yes"/>
    <s v="No"/>
    <s v="No"/>
    <s v="No"/>
    <s v="No"/>
    <s v="Yes"/>
    <s v="No"/>
    <s v="Yes"/>
    <s v="No"/>
    <s v="Yes"/>
    <s v="Yes"/>
    <s v="No"/>
    <s v="No"/>
    <s v="Yes"/>
    <n v="6"/>
    <x v="2"/>
    <n v="3"/>
    <s v="3"/>
    <n v="0"/>
    <s v="0"/>
    <s v="Economic Anger"/>
    <m/>
    <b v="1"/>
    <m/>
    <m/>
    <m/>
    <m/>
    <m/>
    <m/>
    <m/>
    <m/>
    <m/>
    <b v="1"/>
    <m/>
    <m/>
    <m/>
    <m/>
    <m/>
    <m/>
    <s v="Adult Men Other"/>
    <m/>
    <b v="1"/>
    <m/>
    <m/>
    <m/>
    <m/>
    <m/>
    <m/>
    <m/>
    <m/>
    <b v="1"/>
    <m/>
    <s v="الفقراء"/>
    <s v="لانهم المسؤولون عن تأمين المصروف والدخل"/>
    <s v="Speaking to a family member Speaking to a friend Withdrawal/Isolation Smoking Self harm, or harming others"/>
    <b v="1"/>
    <b v="1"/>
    <m/>
    <m/>
    <m/>
    <b v="1"/>
    <b v="1"/>
    <m/>
    <b v="1"/>
    <m/>
    <m/>
    <m/>
    <s v="Family"/>
    <b v="1"/>
    <m/>
    <m/>
    <m/>
    <m/>
    <m/>
    <m/>
    <m/>
    <m/>
    <m/>
    <m/>
    <m/>
    <s v="Fear of stigma"/>
    <m/>
    <m/>
    <m/>
    <m/>
    <m/>
    <b v="1"/>
    <m/>
    <m/>
    <m/>
    <x v="1"/>
    <m/>
    <s v="Don't know"/>
    <m/>
    <m/>
    <m/>
    <m/>
    <m/>
    <m/>
    <m/>
    <m/>
    <m/>
    <m/>
    <m/>
    <m/>
    <b v="1"/>
    <m/>
    <x v="1"/>
    <s v="Family member"/>
    <b v="1"/>
    <m/>
    <m/>
    <m/>
    <m/>
    <m/>
    <m/>
    <m/>
    <m/>
    <m/>
    <m/>
    <s v="Family member"/>
    <b v="1"/>
    <m/>
    <m/>
    <m/>
    <m/>
    <m/>
    <m/>
    <m/>
    <m/>
    <m/>
    <s v="Don't Know"/>
    <m/>
    <m/>
    <m/>
    <m/>
    <m/>
    <m/>
    <m/>
    <b v="1"/>
    <m/>
    <m/>
    <m/>
    <m/>
    <m/>
    <m/>
    <m/>
    <m/>
    <m/>
    <m/>
    <s v="Fear of being identified as survivors"/>
    <b v="1"/>
    <m/>
    <m/>
    <m/>
    <m/>
    <m/>
    <m/>
    <m/>
    <m/>
    <s v="Kidnapping Dropout of school Exploitation"/>
    <b v="1"/>
    <m/>
    <m/>
    <m/>
    <m/>
    <m/>
    <m/>
    <m/>
    <m/>
    <m/>
    <m/>
    <b v="1"/>
    <b v="1"/>
    <m/>
    <m/>
    <m/>
    <s v="Parents"/>
    <m/>
    <m/>
    <m/>
    <m/>
    <m/>
    <b v="1"/>
    <m/>
    <m/>
    <m/>
    <m/>
    <m/>
    <m/>
    <m/>
    <m/>
    <m/>
    <s v="None"/>
    <m/>
    <m/>
    <m/>
    <m/>
    <m/>
    <m/>
    <m/>
    <m/>
    <b v="1"/>
    <m/>
    <m/>
    <s v="No barriers"/>
    <m/>
    <m/>
    <m/>
    <m/>
    <m/>
    <m/>
    <m/>
    <m/>
    <b v="1"/>
    <m/>
    <s v="Not applicable (no child of school going age)"/>
    <m/>
    <s v="Not applicable (no child of school going age)"/>
    <m/>
    <s v="Entertainement activities Awareness / educational activities / psychosocial support Sport activity"/>
    <b v="1"/>
    <m/>
    <m/>
    <m/>
    <b v="1"/>
    <b v="1"/>
    <m/>
    <m/>
    <m/>
    <m/>
    <m/>
    <s v="Orphans living in the community"/>
    <m/>
    <m/>
    <b v="1"/>
    <m/>
    <m/>
    <m/>
    <m/>
    <m/>
    <m/>
    <m/>
    <s v="Salaried work"/>
    <m/>
    <m/>
    <m/>
    <m/>
    <m/>
    <b v="1"/>
    <m/>
    <m/>
    <m/>
    <m/>
    <m/>
    <m/>
    <m/>
    <m/>
    <n v="1200"/>
    <n v="2500"/>
    <x v="43"/>
    <m/>
    <b v="1"/>
    <m/>
    <m/>
    <b v="1"/>
    <m/>
    <m/>
    <m/>
    <m/>
    <m/>
    <m/>
    <m/>
    <m/>
    <m/>
    <m/>
    <m/>
    <m/>
    <s v="No"/>
    <m/>
    <m/>
    <m/>
    <m/>
    <m/>
    <m/>
    <m/>
    <m/>
    <m/>
    <s v="No"/>
    <m/>
    <s v="No"/>
    <m/>
    <m/>
    <m/>
    <m/>
    <m/>
    <m/>
    <m/>
    <m/>
    <m/>
    <m/>
    <s v="Decided by men / husband only"/>
    <m/>
    <s v="No"/>
    <m/>
    <s v="توفير الادوية بشكل دائم_x000a_عدم انقطاع الدعم عن المراكز"/>
    <s v="In-person to MRFS/partner staff"/>
    <b v="1"/>
    <m/>
    <m/>
    <m/>
    <m/>
    <m/>
    <m/>
    <m/>
    <m/>
    <s v="In-person from staff"/>
    <b v="1"/>
    <m/>
    <m/>
    <m/>
    <m/>
    <m/>
    <m/>
    <m/>
    <s v="لايوجد"/>
    <s v="uuid:c48669dc-aa22-47a4-a973-a5665944feaf"/>
    <n v="92476703"/>
    <s v="c48669dc-aa22-47a4-a973-a5665944feaf"/>
    <d v="2022-02-10T14:05:48"/>
    <n v="328"/>
    <m/>
    <n v="-1"/>
    <m/>
    <m/>
    <s v="202202091909"/>
    <n v="1908"/>
    <s v="nsenumerator"/>
    <n v="648550"/>
  </r>
  <r>
    <s v="2022-02-10T11:26:37.170+02:00"/>
    <s v="2022-02-10T12:11:07.115+02:00"/>
    <m/>
    <s v="محمد السلوم"/>
    <s v="MRFS"/>
    <m/>
    <d v="2022-02-10T00:00:00"/>
    <x v="10"/>
    <s v="All"/>
    <s v="Yes"/>
    <s v="IDP"/>
    <d v="2022-02-10T00:00:00"/>
    <s v="Head of Household"/>
    <m/>
    <x v="1"/>
    <s v="40-49"/>
    <s v="Is the Head of household"/>
    <s v="Male"/>
    <s v="No members with a disability"/>
    <b v="1"/>
    <m/>
    <m/>
    <m/>
    <m/>
    <m/>
    <m/>
    <s v="Married"/>
    <s v="Intermediate / preparatory"/>
    <n v="0"/>
    <n v="0"/>
    <n v="0"/>
    <n v="0"/>
    <n v="0"/>
    <n v="1"/>
    <n v="0"/>
    <s v="0"/>
    <s v="1"/>
    <s v="1"/>
    <n v="0"/>
    <n v="0"/>
    <n v="2"/>
    <n v="0"/>
    <n v="1"/>
    <n v="0"/>
    <s v="2"/>
    <s v="1"/>
    <s v="3"/>
    <s v="2"/>
    <s v="0"/>
    <s v="2"/>
    <s v="4"/>
    <n v="4"/>
    <s v="Income / livelihoods"/>
    <m/>
    <s v="Shelter / housing"/>
    <m/>
    <s v="Food and basic needs"/>
    <m/>
    <s v="Primary Health care unit-outpatient only (PHCU) Primary Health care Centre (PHCC)-outpatient,inpatient + maternity Hospital Private Clinic"/>
    <b v="1"/>
    <b v="1"/>
    <b v="1"/>
    <b v="1"/>
    <m/>
    <m/>
    <m/>
    <m/>
    <m/>
    <n v="10"/>
    <x v="2"/>
    <s v="Yes"/>
    <s v="Inaccessible due to cost Expired medicine"/>
    <b v="0"/>
    <b v="0"/>
    <b v="0"/>
    <b v="1"/>
    <b v="0"/>
    <b v="0"/>
    <b v="1"/>
    <b v="0"/>
    <b v="0"/>
    <b v="0"/>
    <m/>
    <s v="Unable to reach health facility due to lack of transport and distance"/>
    <b v="1"/>
    <b v="0"/>
    <b v="0"/>
    <b v="0"/>
    <b v="0"/>
    <b v="0"/>
    <b v="0"/>
    <b v="0"/>
    <b v="0"/>
    <b v="0"/>
    <b v="0"/>
    <b v="0"/>
    <b v="0"/>
    <b v="0"/>
    <m/>
    <s v="Drugs are mostly available"/>
    <b v="1"/>
    <b v="0"/>
    <b v="0"/>
    <b v="0"/>
    <b v="0"/>
    <b v="0"/>
    <b v="0"/>
    <m/>
    <m/>
    <m/>
    <m/>
    <m/>
    <m/>
    <n v="1"/>
    <m/>
    <m/>
    <m/>
    <m/>
    <m/>
    <x v="2"/>
    <m/>
    <m/>
    <m/>
    <m/>
    <m/>
    <m/>
    <m/>
    <m/>
    <m/>
    <m/>
    <m/>
    <m/>
    <x v="1"/>
    <s v="Hospital for normal delivery"/>
    <m/>
    <m/>
    <m/>
    <m/>
    <m/>
    <b v="1"/>
    <m/>
    <m/>
    <m/>
    <m/>
    <m/>
    <x v="2"/>
    <s v="In person at health centers"/>
    <b v="1"/>
    <m/>
    <m/>
    <m/>
    <m/>
    <m/>
    <m/>
    <m/>
    <m/>
    <s v="Yes"/>
    <s v="No"/>
    <s v="No"/>
    <s v="No"/>
    <s v="No"/>
    <s v="No"/>
    <s v="No"/>
    <s v="No"/>
    <s v="No"/>
    <s v="Yes"/>
    <s v="Yes"/>
    <s v="No"/>
    <m/>
    <m/>
    <m/>
    <m/>
    <m/>
    <m/>
    <m/>
    <m/>
    <m/>
    <m/>
    <m/>
    <m/>
    <m/>
    <m/>
    <m/>
    <n v="0"/>
    <x v="1"/>
    <m/>
    <m/>
    <m/>
    <m/>
    <s v="Economic Anxiety Fear"/>
    <b v="1"/>
    <m/>
    <m/>
    <m/>
    <m/>
    <b v="1"/>
    <m/>
    <m/>
    <m/>
    <m/>
    <m/>
    <b v="1"/>
    <m/>
    <m/>
    <m/>
    <m/>
    <m/>
    <m/>
    <s v="Adult Men Adult Women"/>
    <b v="1"/>
    <b v="1"/>
    <m/>
    <m/>
    <m/>
    <m/>
    <m/>
    <m/>
    <m/>
    <m/>
    <m/>
    <m/>
    <m/>
    <s v="لان المسؤوليات دائما على عاتقهم"/>
    <s v="Other"/>
    <m/>
    <m/>
    <m/>
    <m/>
    <m/>
    <m/>
    <m/>
    <m/>
    <m/>
    <b v="1"/>
    <m/>
    <s v="مواجهت الواقع"/>
    <s v="Family Friends NGO"/>
    <b v="1"/>
    <b v="1"/>
    <b v="1"/>
    <m/>
    <m/>
    <m/>
    <m/>
    <m/>
    <m/>
    <m/>
    <m/>
    <m/>
    <s v="Distance/transportation Services are unavailable"/>
    <m/>
    <b v="1"/>
    <b v="1"/>
    <m/>
    <m/>
    <m/>
    <m/>
    <m/>
    <m/>
    <x v="0"/>
    <m/>
    <s v="Food aid / food distributions"/>
    <b v="1"/>
    <m/>
    <m/>
    <m/>
    <m/>
    <m/>
    <m/>
    <m/>
    <m/>
    <m/>
    <m/>
    <m/>
    <m/>
    <m/>
    <x v="1"/>
    <s v="Family member Police"/>
    <b v="1"/>
    <m/>
    <b v="1"/>
    <m/>
    <m/>
    <m/>
    <m/>
    <m/>
    <m/>
    <m/>
    <m/>
    <s v="Family member Friend"/>
    <b v="1"/>
    <m/>
    <m/>
    <m/>
    <b v="1"/>
    <m/>
    <m/>
    <m/>
    <m/>
    <m/>
    <s v="Don't Know"/>
    <m/>
    <m/>
    <m/>
    <m/>
    <m/>
    <m/>
    <m/>
    <b v="1"/>
    <m/>
    <m/>
    <m/>
    <m/>
    <m/>
    <m/>
    <m/>
    <m/>
    <m/>
    <m/>
    <s v="Fear of being identified as survivors Distance to facility"/>
    <b v="1"/>
    <b v="1"/>
    <m/>
    <m/>
    <m/>
    <m/>
    <m/>
    <m/>
    <m/>
    <s v="Don't know"/>
    <m/>
    <m/>
    <m/>
    <m/>
    <m/>
    <m/>
    <m/>
    <m/>
    <m/>
    <m/>
    <m/>
    <m/>
    <m/>
    <m/>
    <b v="1"/>
    <m/>
    <s v="Siblings School teachers Parents Relatives"/>
    <m/>
    <m/>
    <b v="1"/>
    <m/>
    <b v="1"/>
    <b v="1"/>
    <b v="1"/>
    <m/>
    <m/>
    <m/>
    <m/>
    <m/>
    <m/>
    <m/>
    <m/>
    <s v="Sport activity Entertainement activities"/>
    <b v="1"/>
    <m/>
    <m/>
    <m/>
    <m/>
    <b v="1"/>
    <m/>
    <m/>
    <m/>
    <m/>
    <m/>
    <s v="No barriers"/>
    <m/>
    <m/>
    <m/>
    <m/>
    <m/>
    <m/>
    <m/>
    <m/>
    <b v="1"/>
    <m/>
    <s v="Not applicable (no child of school going age)"/>
    <m/>
    <s v="No"/>
    <m/>
    <s v="Painting / re-creational activity Awareness / educational activities / psychosocial support Case Management activities"/>
    <m/>
    <m/>
    <m/>
    <b v="1"/>
    <b v="1"/>
    <m/>
    <b v="1"/>
    <m/>
    <m/>
    <m/>
    <m/>
    <s v="Children separated from their parents Orphans living in the community Child-headed households"/>
    <b v="1"/>
    <m/>
    <b v="1"/>
    <b v="1"/>
    <m/>
    <m/>
    <m/>
    <m/>
    <m/>
    <m/>
    <s v="Casual labor"/>
    <m/>
    <m/>
    <m/>
    <b v="1"/>
    <m/>
    <m/>
    <m/>
    <m/>
    <m/>
    <m/>
    <m/>
    <m/>
    <m/>
    <m/>
    <n v="400"/>
    <n v="2000"/>
    <x v="76"/>
    <m/>
    <b v="1"/>
    <b v="1"/>
    <m/>
    <m/>
    <m/>
    <m/>
    <m/>
    <m/>
    <m/>
    <m/>
    <m/>
    <m/>
    <m/>
    <m/>
    <m/>
    <m/>
    <s v="Yes"/>
    <s v="Food baskets"/>
    <b v="1"/>
    <m/>
    <m/>
    <m/>
    <m/>
    <m/>
    <m/>
    <m/>
    <s v="No"/>
    <m/>
    <s v="No"/>
    <m/>
    <m/>
    <m/>
    <m/>
    <m/>
    <m/>
    <m/>
    <m/>
    <m/>
    <m/>
    <s v="Participatory (Both wife &amp; Husband)"/>
    <m/>
    <s v="No"/>
    <m/>
    <s v="المثابرة في عمل الخدمات الصحية _x000a_العمل على تقليل البطالة _x000a_اقامة مشاريع سكنية"/>
    <s v="In-person to MRFS/partner staff"/>
    <b v="1"/>
    <m/>
    <m/>
    <m/>
    <m/>
    <m/>
    <m/>
    <m/>
    <m/>
    <s v="In-person from staff"/>
    <b v="1"/>
    <m/>
    <m/>
    <m/>
    <m/>
    <m/>
    <m/>
    <m/>
    <s v="لا"/>
    <s v="uuid:2db10399-f3af-4d12-9be7-7be848d9f161"/>
    <n v="92476729"/>
    <s v="2db10399-f3af-4d12-9be7-7be848d9f161"/>
    <d v="2022-02-10T14:06:11"/>
    <n v="329"/>
    <m/>
    <n v="-1"/>
    <m/>
    <m/>
    <s v="202202091909"/>
    <n v="2670"/>
    <s v="nsenumerator"/>
    <n v="648550"/>
  </r>
  <r>
    <s v="2022-02-10T12:31:30.709+02:00"/>
    <s v="2022-02-10T13:01:10.181+02:00"/>
    <m/>
    <s v="محمد السلوم"/>
    <s v="MRFS"/>
    <m/>
    <d v="2022-02-10T00:00:00"/>
    <x v="10"/>
    <s v="All"/>
    <s v="Yes"/>
    <s v="Host"/>
    <m/>
    <s v="Head of Household"/>
    <m/>
    <x v="1"/>
    <s v="50+"/>
    <s v="Is the Head of household"/>
    <s v="Male"/>
    <s v="No members with a disability"/>
    <b v="1"/>
    <m/>
    <m/>
    <m/>
    <m/>
    <m/>
    <m/>
    <s v="Married"/>
    <s v="University"/>
    <n v="0"/>
    <n v="0"/>
    <n v="0"/>
    <n v="0"/>
    <n v="0"/>
    <n v="0"/>
    <n v="1"/>
    <s v="0"/>
    <s v="1"/>
    <s v="1"/>
    <n v="0"/>
    <n v="0"/>
    <n v="0"/>
    <n v="0"/>
    <n v="1"/>
    <n v="0"/>
    <s v="0"/>
    <s v="1"/>
    <s v="1"/>
    <s v="0"/>
    <s v="0"/>
    <s v="2"/>
    <s v="2"/>
    <n v="2"/>
    <s v="Shelter / housing"/>
    <m/>
    <s v="Income / livelihoods"/>
    <m/>
    <s v="Education"/>
    <m/>
    <s v="Primary Health care unit-outpatient only (PHCU) Hospital"/>
    <b v="1"/>
    <m/>
    <b v="1"/>
    <m/>
    <m/>
    <m/>
    <m/>
    <m/>
    <m/>
    <n v="10"/>
    <x v="5"/>
    <s v="No"/>
    <m/>
    <m/>
    <m/>
    <m/>
    <m/>
    <m/>
    <m/>
    <m/>
    <m/>
    <m/>
    <m/>
    <m/>
    <m/>
    <m/>
    <m/>
    <m/>
    <m/>
    <m/>
    <m/>
    <m/>
    <m/>
    <m/>
    <m/>
    <m/>
    <m/>
    <m/>
    <m/>
    <m/>
    <s v="Drugs are mostly available"/>
    <b v="1"/>
    <b v="0"/>
    <b v="0"/>
    <b v="0"/>
    <b v="0"/>
    <b v="0"/>
    <b v="0"/>
    <m/>
    <m/>
    <m/>
    <m/>
    <m/>
    <m/>
    <m/>
    <m/>
    <m/>
    <m/>
    <m/>
    <m/>
    <x v="1"/>
    <s v="Not concerned about getting infected with COVID-19"/>
    <b v="1"/>
    <m/>
    <m/>
    <m/>
    <m/>
    <m/>
    <m/>
    <m/>
    <m/>
    <m/>
    <m/>
    <x v="1"/>
    <s v="Hospital for normal delivery"/>
    <m/>
    <m/>
    <m/>
    <m/>
    <m/>
    <b v="1"/>
    <m/>
    <m/>
    <m/>
    <m/>
    <m/>
    <x v="2"/>
    <s v="In person by community workers In person at health centers"/>
    <b v="1"/>
    <b v="1"/>
    <m/>
    <m/>
    <m/>
    <m/>
    <m/>
    <m/>
    <m/>
    <s v="Yes"/>
    <s v="Yes"/>
    <s v="Yes"/>
    <s v="Yes"/>
    <s v="Yes"/>
    <s v="Yes"/>
    <s v="Yes"/>
    <s v="Yes"/>
    <s v="Yes"/>
    <s v="Yes"/>
    <s v="Yes"/>
    <s v="No"/>
    <m/>
    <m/>
    <m/>
    <m/>
    <m/>
    <m/>
    <m/>
    <m/>
    <m/>
    <m/>
    <m/>
    <m/>
    <m/>
    <m/>
    <m/>
    <n v="0"/>
    <x v="1"/>
    <m/>
    <m/>
    <m/>
    <m/>
    <s v="Fear"/>
    <b v="1"/>
    <m/>
    <m/>
    <m/>
    <m/>
    <m/>
    <m/>
    <m/>
    <m/>
    <m/>
    <m/>
    <m/>
    <m/>
    <m/>
    <m/>
    <m/>
    <m/>
    <m/>
    <s v="Adult Men"/>
    <m/>
    <b v="1"/>
    <m/>
    <m/>
    <m/>
    <m/>
    <m/>
    <m/>
    <m/>
    <m/>
    <m/>
    <m/>
    <m/>
    <s v="لانهم العقلاء"/>
    <s v="Speaking to a friend Speaking to a family member"/>
    <b v="1"/>
    <b v="1"/>
    <m/>
    <m/>
    <m/>
    <m/>
    <m/>
    <m/>
    <m/>
    <m/>
    <m/>
    <m/>
    <s v="Family"/>
    <b v="1"/>
    <m/>
    <m/>
    <m/>
    <m/>
    <m/>
    <m/>
    <m/>
    <m/>
    <m/>
    <m/>
    <m/>
    <s v="Fear of stigma"/>
    <m/>
    <m/>
    <m/>
    <m/>
    <m/>
    <b v="1"/>
    <m/>
    <m/>
    <m/>
    <x v="1"/>
    <m/>
    <s v="Don't know"/>
    <m/>
    <m/>
    <m/>
    <m/>
    <m/>
    <m/>
    <m/>
    <m/>
    <m/>
    <m/>
    <m/>
    <m/>
    <b v="1"/>
    <m/>
    <x v="2"/>
    <s v="Family member"/>
    <b v="1"/>
    <m/>
    <m/>
    <m/>
    <m/>
    <m/>
    <m/>
    <m/>
    <m/>
    <m/>
    <m/>
    <s v="Family member"/>
    <b v="1"/>
    <m/>
    <m/>
    <m/>
    <m/>
    <m/>
    <m/>
    <m/>
    <m/>
    <m/>
    <s v="Don't Know"/>
    <m/>
    <m/>
    <m/>
    <m/>
    <m/>
    <m/>
    <m/>
    <b v="1"/>
    <m/>
    <m/>
    <m/>
    <m/>
    <m/>
    <m/>
    <m/>
    <m/>
    <m/>
    <m/>
    <s v="Don't Know"/>
    <m/>
    <m/>
    <m/>
    <m/>
    <m/>
    <m/>
    <m/>
    <b v="1"/>
    <m/>
    <s v="Child labour Neglect Being orphaned Dropout of school"/>
    <m/>
    <b v="1"/>
    <m/>
    <m/>
    <b v="1"/>
    <m/>
    <b v="1"/>
    <m/>
    <m/>
    <m/>
    <m/>
    <m/>
    <b v="1"/>
    <m/>
    <m/>
    <m/>
    <s v="Peer groups (e.g. friends) Siblings School teachers Parents Relatives"/>
    <b v="1"/>
    <m/>
    <b v="1"/>
    <m/>
    <b v="1"/>
    <b v="1"/>
    <b v="1"/>
    <m/>
    <m/>
    <m/>
    <m/>
    <m/>
    <m/>
    <m/>
    <m/>
    <m/>
    <m/>
    <m/>
    <m/>
    <m/>
    <m/>
    <m/>
    <m/>
    <m/>
    <m/>
    <m/>
    <m/>
    <m/>
    <m/>
    <m/>
    <m/>
    <m/>
    <m/>
    <m/>
    <m/>
    <m/>
    <m/>
    <m/>
    <m/>
    <m/>
    <m/>
    <m/>
    <s v="Sport activity Quraan Hand crafts Painting / re-creational activity"/>
    <b v="1"/>
    <b v="1"/>
    <b v="1"/>
    <b v="1"/>
    <m/>
    <m/>
    <m/>
    <m/>
    <m/>
    <m/>
    <m/>
    <s v="Children separated from their parents Orphans living in the community Children involved in harmful forms of labor Children who have been associated with fighting forces"/>
    <b v="1"/>
    <m/>
    <b v="1"/>
    <m/>
    <b v="1"/>
    <b v="1"/>
    <m/>
    <m/>
    <m/>
    <m/>
    <s v="Petty trading and small business"/>
    <m/>
    <m/>
    <m/>
    <m/>
    <m/>
    <m/>
    <b v="1"/>
    <m/>
    <m/>
    <m/>
    <m/>
    <m/>
    <m/>
    <m/>
    <n v="3500"/>
    <n v="4000"/>
    <x v="0"/>
    <m/>
    <m/>
    <b v="1"/>
    <m/>
    <m/>
    <m/>
    <m/>
    <m/>
    <m/>
    <m/>
    <m/>
    <m/>
    <m/>
    <m/>
    <m/>
    <m/>
    <m/>
    <s v="No"/>
    <m/>
    <m/>
    <m/>
    <m/>
    <m/>
    <m/>
    <m/>
    <m/>
    <m/>
    <s v="No"/>
    <m/>
    <s v="No"/>
    <m/>
    <m/>
    <m/>
    <m/>
    <m/>
    <m/>
    <m/>
    <m/>
    <m/>
    <m/>
    <s v="Participatory (Both wife &amp; Husband)"/>
    <m/>
    <s v="No"/>
    <m/>
    <s v="الاستمرار بدعم المشافي _x000a_تأمين فرص عمل للشباب _x000a_اقامة مشاريع "/>
    <s v="SMS/whatsapp In-person to MRFS/partner staff"/>
    <b v="1"/>
    <m/>
    <m/>
    <b v="1"/>
    <m/>
    <m/>
    <m/>
    <m/>
    <m/>
    <s v="In-person from staff"/>
    <b v="1"/>
    <m/>
    <m/>
    <m/>
    <m/>
    <m/>
    <m/>
    <m/>
    <s v="لا "/>
    <s v="uuid:0964655b-73a3-4b5d-90e8-593de246135a"/>
    <n v="92476731"/>
    <s v="0964655b-73a3-4b5d-90e8-593de246135a"/>
    <d v="2022-02-10T14:06:12"/>
    <n v="330"/>
    <m/>
    <n v="-1"/>
    <m/>
    <m/>
    <s v="202202091909"/>
    <n v="1780"/>
    <s v="nsenumerator"/>
    <n v="648550"/>
  </r>
  <r>
    <s v="2022-02-10T13:26:17.356+02:00"/>
    <s v="2022-02-10T13:49:30.826+02:00"/>
    <m/>
    <s v="محمد السلوم "/>
    <s v="MRFS"/>
    <m/>
    <d v="2022-02-10T00:00:00"/>
    <x v="10"/>
    <s v="All"/>
    <s v="Yes"/>
    <s v="Host"/>
    <m/>
    <s v="Head of Household"/>
    <m/>
    <x v="1"/>
    <s v="30-39"/>
    <s v="Is the Head of household"/>
    <s v="Male"/>
    <s v="No members with a disability"/>
    <b v="1"/>
    <m/>
    <m/>
    <m/>
    <m/>
    <m/>
    <m/>
    <s v="Married"/>
    <s v="Secondary"/>
    <n v="0"/>
    <n v="0"/>
    <n v="1"/>
    <n v="1"/>
    <n v="0"/>
    <n v="1"/>
    <n v="0"/>
    <s v="2"/>
    <s v="1"/>
    <s v="3"/>
    <n v="0"/>
    <n v="0"/>
    <n v="0"/>
    <n v="0"/>
    <n v="1"/>
    <n v="0"/>
    <s v="0"/>
    <s v="1"/>
    <s v="1"/>
    <s v="2"/>
    <s v="1"/>
    <s v="2"/>
    <s v="4"/>
    <n v="4"/>
    <s v="Shelter / housing"/>
    <m/>
    <s v="Food and basic needs"/>
    <m/>
    <s v="Education"/>
    <m/>
    <s v="Primary Health care unit-outpatient only (PHCU) Primary Health care Centre (PHCC)-outpatient,inpatient + maternity Private Clinic Hospital"/>
    <b v="1"/>
    <b v="1"/>
    <b v="1"/>
    <b v="1"/>
    <m/>
    <m/>
    <m/>
    <m/>
    <m/>
    <n v="5"/>
    <x v="2"/>
    <s v="No"/>
    <m/>
    <m/>
    <m/>
    <m/>
    <m/>
    <m/>
    <m/>
    <m/>
    <m/>
    <m/>
    <m/>
    <m/>
    <m/>
    <m/>
    <m/>
    <m/>
    <m/>
    <m/>
    <m/>
    <m/>
    <m/>
    <m/>
    <m/>
    <m/>
    <m/>
    <m/>
    <m/>
    <m/>
    <s v="Drugs are mostly available"/>
    <b v="1"/>
    <b v="0"/>
    <b v="0"/>
    <b v="0"/>
    <b v="0"/>
    <b v="0"/>
    <b v="0"/>
    <m/>
    <m/>
    <n v="1"/>
    <m/>
    <m/>
    <m/>
    <m/>
    <m/>
    <m/>
    <m/>
    <m/>
    <m/>
    <x v="2"/>
    <m/>
    <m/>
    <m/>
    <m/>
    <m/>
    <m/>
    <m/>
    <m/>
    <m/>
    <m/>
    <m/>
    <m/>
    <x v="1"/>
    <s v="Hospital for normal delivery Hospital for surgery/ C-section At home with traditional midwife or non-professional"/>
    <m/>
    <m/>
    <b v="1"/>
    <m/>
    <m/>
    <b v="1"/>
    <b v="1"/>
    <m/>
    <m/>
    <m/>
    <s v="ثقافة مجتمع"/>
    <x v="2"/>
    <s v="In person at health centers"/>
    <b v="1"/>
    <m/>
    <m/>
    <m/>
    <m/>
    <m/>
    <m/>
    <m/>
    <m/>
    <s v="Yes"/>
    <s v="No"/>
    <s v="Yes"/>
    <s v="No"/>
    <s v="No"/>
    <s v="No"/>
    <s v="Yes"/>
    <s v="Yes"/>
    <s v="Yes"/>
    <s v="Yes"/>
    <s v="Yes"/>
    <s v="No"/>
    <m/>
    <s v="Yes"/>
    <s v="No"/>
    <s v="Yes"/>
    <s v="No"/>
    <s v="Yes"/>
    <s v="Yes"/>
    <s v="Yes"/>
    <s v="Yes"/>
    <s v="No"/>
    <s v="No"/>
    <s v="No"/>
    <s v="Yes"/>
    <s v="No"/>
    <s v="Yes"/>
    <n v="8"/>
    <x v="2"/>
    <n v="2"/>
    <s v="2"/>
    <m/>
    <m/>
    <s v="Economic"/>
    <m/>
    <m/>
    <m/>
    <m/>
    <m/>
    <m/>
    <m/>
    <m/>
    <m/>
    <m/>
    <m/>
    <b v="1"/>
    <m/>
    <m/>
    <m/>
    <m/>
    <m/>
    <m/>
    <s v="Children Elderly Displaced people"/>
    <m/>
    <m/>
    <b v="1"/>
    <m/>
    <b v="1"/>
    <b v="1"/>
    <m/>
    <m/>
    <m/>
    <m/>
    <m/>
    <m/>
    <m/>
    <s v="عدم القدرة على رعاية انفسهم "/>
    <s v="Prayer Seeing an MHPSS professional"/>
    <m/>
    <m/>
    <m/>
    <b v="1"/>
    <b v="1"/>
    <m/>
    <m/>
    <m/>
    <m/>
    <m/>
    <m/>
    <m/>
    <s v="Family Friends"/>
    <b v="1"/>
    <b v="1"/>
    <m/>
    <m/>
    <m/>
    <m/>
    <m/>
    <m/>
    <m/>
    <m/>
    <m/>
    <m/>
    <s v="Services are unavailable"/>
    <m/>
    <b v="1"/>
    <m/>
    <m/>
    <m/>
    <m/>
    <m/>
    <m/>
    <m/>
    <x v="0"/>
    <m/>
    <s v="Food aid / food distributions Shelter"/>
    <b v="1"/>
    <b v="1"/>
    <m/>
    <m/>
    <m/>
    <m/>
    <m/>
    <m/>
    <m/>
    <m/>
    <m/>
    <m/>
    <m/>
    <m/>
    <x v="2"/>
    <s v="Police Family member"/>
    <b v="1"/>
    <m/>
    <b v="1"/>
    <m/>
    <m/>
    <m/>
    <m/>
    <m/>
    <m/>
    <m/>
    <m/>
    <s v="Family member"/>
    <b v="1"/>
    <m/>
    <m/>
    <m/>
    <m/>
    <m/>
    <m/>
    <m/>
    <m/>
    <m/>
    <s v="Peer Support groups"/>
    <m/>
    <b v="1"/>
    <m/>
    <m/>
    <m/>
    <m/>
    <m/>
    <m/>
    <m/>
    <s v="School"/>
    <b v="1"/>
    <m/>
    <m/>
    <m/>
    <m/>
    <m/>
    <m/>
    <m/>
    <s v="Don't Know"/>
    <m/>
    <m/>
    <m/>
    <m/>
    <m/>
    <m/>
    <m/>
    <b v="1"/>
    <m/>
    <s v="Child labour Neglect Dropout of school"/>
    <m/>
    <b v="1"/>
    <m/>
    <m/>
    <b v="1"/>
    <m/>
    <m/>
    <m/>
    <m/>
    <m/>
    <m/>
    <m/>
    <b v="1"/>
    <m/>
    <m/>
    <m/>
    <s v="School teachers Parents"/>
    <m/>
    <m/>
    <m/>
    <m/>
    <b v="1"/>
    <b v="1"/>
    <m/>
    <m/>
    <m/>
    <m/>
    <m/>
    <m/>
    <m/>
    <m/>
    <m/>
    <s v="Quraan Sport activity Case Management activities"/>
    <b v="1"/>
    <b v="1"/>
    <m/>
    <m/>
    <m/>
    <m/>
    <b v="1"/>
    <m/>
    <m/>
    <m/>
    <m/>
    <s v="No services"/>
    <m/>
    <m/>
    <m/>
    <m/>
    <m/>
    <b v="1"/>
    <m/>
    <m/>
    <m/>
    <m/>
    <s v="Not applicable (no child of school going age)"/>
    <m/>
    <s v="No"/>
    <m/>
    <s v="Sport activity Painting / re-creational activity"/>
    <b v="1"/>
    <m/>
    <m/>
    <b v="1"/>
    <m/>
    <m/>
    <m/>
    <m/>
    <m/>
    <m/>
    <m/>
    <s v="I don't know"/>
    <m/>
    <m/>
    <m/>
    <m/>
    <m/>
    <m/>
    <m/>
    <b v="1"/>
    <m/>
    <m/>
    <s v="Casual labor"/>
    <m/>
    <m/>
    <m/>
    <b v="1"/>
    <m/>
    <m/>
    <m/>
    <m/>
    <m/>
    <m/>
    <m/>
    <m/>
    <m/>
    <m/>
    <n v="4000"/>
    <n v="4000"/>
    <x v="40"/>
    <m/>
    <m/>
    <m/>
    <m/>
    <m/>
    <m/>
    <m/>
    <m/>
    <m/>
    <m/>
    <m/>
    <m/>
    <m/>
    <m/>
    <m/>
    <b v="1"/>
    <m/>
    <s v="Yes"/>
    <s v="Food baskets"/>
    <b v="1"/>
    <m/>
    <m/>
    <m/>
    <m/>
    <m/>
    <m/>
    <m/>
    <s v="No"/>
    <m/>
    <s v="Do not know"/>
    <m/>
    <m/>
    <m/>
    <m/>
    <m/>
    <m/>
    <m/>
    <m/>
    <m/>
    <m/>
    <s v="Decided by men / husband only"/>
    <m/>
    <s v="No"/>
    <m/>
    <s v="لا يوجد"/>
    <s v="SMS/whatsapp Email"/>
    <m/>
    <m/>
    <m/>
    <b v="1"/>
    <b v="1"/>
    <m/>
    <m/>
    <m/>
    <m/>
    <s v="Social media messaging (e.g. Facebook) In-person from staff"/>
    <b v="1"/>
    <m/>
    <m/>
    <m/>
    <b v="1"/>
    <m/>
    <m/>
    <m/>
    <s v="لا "/>
    <s v="uuid:f0e4cad8-dd79-4e57-bf89-36e41779e437"/>
    <n v="92476732"/>
    <s v="f0e4cad8-dd79-4e57-bf89-36e41779e437"/>
    <d v="2022-02-10T14:06:13"/>
    <n v="331"/>
    <m/>
    <n v="-1"/>
    <m/>
    <m/>
    <s v="202202091909"/>
    <n v="1393"/>
    <s v="nsenumerator"/>
    <n v="648550"/>
  </r>
  <r>
    <s v="2022-02-10T14:01:43.231+02:00"/>
    <s v="2022-02-10T14:36:41.507+02:00"/>
    <m/>
    <s v="محمد السلوم"/>
    <s v="MRFS"/>
    <m/>
    <d v="2022-02-10T00:00:00"/>
    <x v="10"/>
    <s v="All"/>
    <s v="Yes"/>
    <s v="IDP"/>
    <d v="2019-05-01T00:00:00"/>
    <s v="Head of Household"/>
    <m/>
    <x v="1"/>
    <s v="30-39"/>
    <s v="Is the Head of household"/>
    <s v="Male"/>
    <s v="No members with a disability"/>
    <b v="1"/>
    <m/>
    <m/>
    <m/>
    <m/>
    <m/>
    <m/>
    <s v="Married"/>
    <s v="Secondary"/>
    <n v="0"/>
    <n v="1"/>
    <n v="0"/>
    <n v="0"/>
    <n v="0"/>
    <n v="1"/>
    <n v="0"/>
    <s v="1"/>
    <s v="1"/>
    <s v="2"/>
    <n v="0"/>
    <n v="0"/>
    <n v="0"/>
    <n v="0"/>
    <n v="1"/>
    <n v="0"/>
    <s v="0"/>
    <s v="1"/>
    <s v="1"/>
    <s v="1"/>
    <s v="0"/>
    <s v="2"/>
    <s v="3"/>
    <n v="3"/>
    <s v="Shelter / housing"/>
    <m/>
    <s v="Income / livelihoods"/>
    <m/>
    <s v="Health"/>
    <m/>
    <s v="Hospital Private Clinic"/>
    <m/>
    <m/>
    <b v="1"/>
    <b v="1"/>
    <m/>
    <m/>
    <m/>
    <m/>
    <m/>
    <n v="15"/>
    <x v="5"/>
    <s v="No"/>
    <m/>
    <m/>
    <m/>
    <m/>
    <m/>
    <m/>
    <m/>
    <m/>
    <m/>
    <m/>
    <m/>
    <m/>
    <m/>
    <m/>
    <m/>
    <m/>
    <m/>
    <m/>
    <m/>
    <m/>
    <m/>
    <m/>
    <m/>
    <m/>
    <m/>
    <m/>
    <m/>
    <m/>
    <s v="Pediatric medicine"/>
    <b v="0"/>
    <b v="0"/>
    <b v="1"/>
    <b v="0"/>
    <b v="0"/>
    <b v="0"/>
    <b v="0"/>
    <m/>
    <m/>
    <m/>
    <m/>
    <m/>
    <m/>
    <m/>
    <m/>
    <m/>
    <m/>
    <m/>
    <m/>
    <x v="1"/>
    <s v="Uncertain if the COVID-19 vaccine will be effective Not concerned about getting infected with COVID-19"/>
    <b v="1"/>
    <b v="1"/>
    <m/>
    <m/>
    <m/>
    <m/>
    <m/>
    <m/>
    <m/>
    <m/>
    <m/>
    <x v="1"/>
    <s v="Hospital for normal delivery"/>
    <m/>
    <m/>
    <m/>
    <m/>
    <m/>
    <b v="1"/>
    <m/>
    <m/>
    <m/>
    <m/>
    <m/>
    <x v="2"/>
    <s v="In person at health centers"/>
    <b v="1"/>
    <m/>
    <m/>
    <m/>
    <m/>
    <m/>
    <m/>
    <m/>
    <m/>
    <s v="Yes"/>
    <s v="Yes"/>
    <s v="Yes"/>
    <s v="Yes"/>
    <s v="Yes"/>
    <s v="No"/>
    <s v="Yes"/>
    <s v="No"/>
    <s v="No"/>
    <s v="Yes"/>
    <s v="Yes"/>
    <s v="No"/>
    <m/>
    <m/>
    <m/>
    <m/>
    <m/>
    <m/>
    <m/>
    <m/>
    <m/>
    <m/>
    <m/>
    <m/>
    <m/>
    <m/>
    <m/>
    <n v="0"/>
    <x v="1"/>
    <m/>
    <m/>
    <m/>
    <m/>
    <s v="Economic"/>
    <m/>
    <m/>
    <m/>
    <m/>
    <m/>
    <m/>
    <m/>
    <m/>
    <m/>
    <m/>
    <m/>
    <b v="1"/>
    <m/>
    <m/>
    <m/>
    <m/>
    <m/>
    <m/>
    <s v="Adult Men"/>
    <m/>
    <b v="1"/>
    <m/>
    <m/>
    <m/>
    <m/>
    <m/>
    <m/>
    <m/>
    <m/>
    <m/>
    <m/>
    <m/>
    <s v="لانهم اصحاب مسؤولية "/>
    <s v="Prayer"/>
    <m/>
    <m/>
    <m/>
    <b v="1"/>
    <m/>
    <m/>
    <m/>
    <m/>
    <m/>
    <m/>
    <m/>
    <m/>
    <s v="Family Friends"/>
    <b v="1"/>
    <b v="1"/>
    <m/>
    <m/>
    <m/>
    <m/>
    <m/>
    <m/>
    <m/>
    <m/>
    <m/>
    <m/>
    <s v="No knowledge of service location"/>
    <b v="1"/>
    <m/>
    <m/>
    <m/>
    <m/>
    <m/>
    <m/>
    <m/>
    <m/>
    <x v="2"/>
    <s v="لا احتاج"/>
    <s v="Don't know"/>
    <m/>
    <m/>
    <m/>
    <m/>
    <m/>
    <m/>
    <m/>
    <m/>
    <m/>
    <m/>
    <m/>
    <m/>
    <b v="1"/>
    <m/>
    <x v="1"/>
    <s v="Family member Friend"/>
    <b v="1"/>
    <m/>
    <m/>
    <m/>
    <b v="1"/>
    <m/>
    <m/>
    <m/>
    <m/>
    <m/>
    <m/>
    <s v="Family member Friend"/>
    <b v="1"/>
    <m/>
    <m/>
    <m/>
    <b v="1"/>
    <m/>
    <m/>
    <m/>
    <m/>
    <m/>
    <s v="Don't Know"/>
    <m/>
    <m/>
    <m/>
    <m/>
    <m/>
    <m/>
    <m/>
    <b v="1"/>
    <m/>
    <m/>
    <m/>
    <m/>
    <m/>
    <m/>
    <m/>
    <m/>
    <m/>
    <m/>
    <s v="Don't Know"/>
    <m/>
    <m/>
    <m/>
    <m/>
    <m/>
    <m/>
    <m/>
    <b v="1"/>
    <m/>
    <s v="Being orphaned Dropout of school"/>
    <m/>
    <m/>
    <m/>
    <m/>
    <m/>
    <m/>
    <b v="1"/>
    <m/>
    <m/>
    <m/>
    <m/>
    <m/>
    <b v="1"/>
    <m/>
    <m/>
    <m/>
    <s v="School teachers Parents Relatives"/>
    <m/>
    <m/>
    <m/>
    <m/>
    <b v="1"/>
    <b v="1"/>
    <b v="1"/>
    <m/>
    <m/>
    <m/>
    <m/>
    <m/>
    <m/>
    <m/>
    <m/>
    <s v="None"/>
    <m/>
    <m/>
    <m/>
    <m/>
    <m/>
    <m/>
    <m/>
    <m/>
    <b v="1"/>
    <m/>
    <m/>
    <s v="No barriers"/>
    <m/>
    <m/>
    <m/>
    <m/>
    <m/>
    <m/>
    <m/>
    <m/>
    <b v="1"/>
    <m/>
    <s v="Not applicable (no child of school going age)"/>
    <m/>
    <s v="Not applicable (no child of school going age)"/>
    <m/>
    <s v="Entertainement activities"/>
    <m/>
    <m/>
    <m/>
    <m/>
    <m/>
    <b v="1"/>
    <m/>
    <m/>
    <m/>
    <m/>
    <m/>
    <s v="No, none of these"/>
    <m/>
    <m/>
    <m/>
    <m/>
    <m/>
    <m/>
    <m/>
    <m/>
    <b v="1"/>
    <m/>
    <s v="Salaried work"/>
    <m/>
    <m/>
    <m/>
    <m/>
    <m/>
    <b v="1"/>
    <m/>
    <m/>
    <m/>
    <m/>
    <m/>
    <m/>
    <m/>
    <m/>
    <n v="1300"/>
    <n v="2500"/>
    <x v="77"/>
    <m/>
    <m/>
    <b v="1"/>
    <b v="1"/>
    <m/>
    <m/>
    <m/>
    <m/>
    <m/>
    <m/>
    <m/>
    <m/>
    <m/>
    <m/>
    <m/>
    <m/>
    <m/>
    <s v="Yes"/>
    <s v="Food baskets"/>
    <b v="1"/>
    <m/>
    <m/>
    <m/>
    <m/>
    <m/>
    <m/>
    <m/>
    <s v="No"/>
    <m/>
    <s v="No"/>
    <m/>
    <m/>
    <m/>
    <m/>
    <m/>
    <m/>
    <m/>
    <m/>
    <m/>
    <m/>
    <s v="Participatory (Both wife &amp; Husband)"/>
    <m/>
    <s v="No"/>
    <m/>
    <s v="انشاء فرص عمل للشباب _x000a_توفير المزيد من الخدمات الطبية _x000a_تامين سلل اغاثية للناس_x000a_اقامة مشاريع سكنية على اراضي حكومية _x000a_"/>
    <s v="SMS/whatsapp In-person to MRFS/partner staff"/>
    <b v="1"/>
    <m/>
    <m/>
    <b v="1"/>
    <m/>
    <m/>
    <m/>
    <m/>
    <m/>
    <s v="In-person from staff"/>
    <b v="1"/>
    <m/>
    <m/>
    <m/>
    <m/>
    <m/>
    <m/>
    <m/>
    <s v="لا"/>
    <s v="uuid:d159fcd7-31cf-44a8-b638-646ead6c34b3"/>
    <n v="92476734"/>
    <s v="d159fcd7-31cf-44a8-b638-646ead6c34b3"/>
    <d v="2022-02-10T14:06:13"/>
    <n v="332"/>
    <m/>
    <n v="-1"/>
    <m/>
    <m/>
    <s v="202202091909"/>
    <n v="2098"/>
    <s v="nsenumerator"/>
    <n v="648550"/>
  </r>
  <r>
    <s v="2022-02-10T14:47:51.544+02:00"/>
    <s v="2022-02-10T15:19:43.272+02:00"/>
    <s v="0"/>
    <s v="محمد السلوم"/>
    <s v="MRFS"/>
    <m/>
    <d v="2022-02-10T00:00:00"/>
    <x v="10"/>
    <s v="All"/>
    <s v="Yes"/>
    <s v="Host"/>
    <m/>
    <s v="Head of Household"/>
    <m/>
    <x v="1"/>
    <s v="30-39"/>
    <s v="Is the Head of household"/>
    <s v="Male"/>
    <s v="No members with a disability"/>
    <b v="1"/>
    <m/>
    <m/>
    <m/>
    <m/>
    <m/>
    <m/>
    <s v="Married"/>
    <s v="Intermediate / preparatory"/>
    <n v="1"/>
    <n v="1"/>
    <n v="2"/>
    <n v="1"/>
    <n v="0"/>
    <n v="1"/>
    <n v="0"/>
    <s v="4"/>
    <s v="1"/>
    <s v="5"/>
    <n v="0"/>
    <n v="0"/>
    <n v="2"/>
    <n v="0"/>
    <n v="1"/>
    <n v="0"/>
    <s v="2"/>
    <s v="1"/>
    <s v="3"/>
    <s v="6"/>
    <s v="2"/>
    <s v="2"/>
    <s v="8"/>
    <n v="8"/>
    <s v="Food and basic needs"/>
    <m/>
    <s v="Nutrition"/>
    <m/>
    <s v="Health"/>
    <m/>
    <s v="Hospital"/>
    <m/>
    <m/>
    <b v="1"/>
    <m/>
    <m/>
    <m/>
    <m/>
    <m/>
    <m/>
    <n v="5"/>
    <x v="2"/>
    <s v="No"/>
    <m/>
    <m/>
    <m/>
    <m/>
    <m/>
    <m/>
    <m/>
    <m/>
    <m/>
    <m/>
    <m/>
    <m/>
    <m/>
    <m/>
    <m/>
    <m/>
    <m/>
    <m/>
    <m/>
    <m/>
    <m/>
    <m/>
    <m/>
    <m/>
    <m/>
    <m/>
    <m/>
    <m/>
    <s v="Antibiotic"/>
    <b v="0"/>
    <b v="0"/>
    <b v="0"/>
    <b v="0"/>
    <b v="1"/>
    <b v="0"/>
    <b v="0"/>
    <m/>
    <m/>
    <n v="4"/>
    <m/>
    <m/>
    <m/>
    <m/>
    <m/>
    <m/>
    <m/>
    <m/>
    <m/>
    <x v="1"/>
    <s v="Not concerned about getting infected with COVID-19"/>
    <b v="1"/>
    <m/>
    <m/>
    <m/>
    <m/>
    <m/>
    <m/>
    <m/>
    <m/>
    <m/>
    <m/>
    <x v="1"/>
    <s v="Hospital for normal delivery"/>
    <m/>
    <m/>
    <m/>
    <m/>
    <m/>
    <b v="1"/>
    <m/>
    <m/>
    <m/>
    <m/>
    <m/>
    <x v="1"/>
    <s v="In person at health centers"/>
    <b v="1"/>
    <m/>
    <m/>
    <m/>
    <m/>
    <m/>
    <m/>
    <m/>
    <m/>
    <s v="Yes"/>
    <s v="No"/>
    <s v="Yes"/>
    <s v="Yes"/>
    <s v="Yes"/>
    <s v="No"/>
    <s v="Yes"/>
    <s v="Yes"/>
    <s v="Yes"/>
    <s v="Yes"/>
    <s v="Yes"/>
    <s v="No"/>
    <m/>
    <s v="Yes"/>
    <s v="Yes"/>
    <s v="Yes"/>
    <s v="No"/>
    <s v="No"/>
    <s v="Yes"/>
    <s v="Yes"/>
    <s v="Yes"/>
    <s v="No"/>
    <s v="Yes"/>
    <s v="Yes"/>
    <s v="No"/>
    <s v="No"/>
    <s v="Yes"/>
    <n v="9"/>
    <x v="2"/>
    <n v="1"/>
    <s v="1"/>
    <n v="1"/>
    <s v="1"/>
    <s v="Family conflict"/>
    <m/>
    <m/>
    <m/>
    <m/>
    <m/>
    <m/>
    <m/>
    <m/>
    <m/>
    <m/>
    <m/>
    <m/>
    <b v="1"/>
    <m/>
    <m/>
    <m/>
    <m/>
    <m/>
    <s v="Adult Women"/>
    <b v="1"/>
    <m/>
    <m/>
    <m/>
    <m/>
    <m/>
    <m/>
    <m/>
    <m/>
    <m/>
    <m/>
    <m/>
    <m/>
    <s v="العاطفة القوية"/>
    <s v="Seeing an MHPSS professional"/>
    <m/>
    <m/>
    <m/>
    <m/>
    <b v="1"/>
    <m/>
    <m/>
    <m/>
    <m/>
    <m/>
    <m/>
    <m/>
    <s v="Don't Know"/>
    <m/>
    <m/>
    <m/>
    <m/>
    <m/>
    <m/>
    <m/>
    <m/>
    <m/>
    <m/>
    <b v="1"/>
    <m/>
    <s v="Don't Know"/>
    <m/>
    <m/>
    <m/>
    <m/>
    <m/>
    <m/>
    <m/>
    <b v="1"/>
    <m/>
    <x v="0"/>
    <m/>
    <s v="Don't know"/>
    <m/>
    <m/>
    <m/>
    <m/>
    <m/>
    <m/>
    <m/>
    <m/>
    <m/>
    <m/>
    <m/>
    <m/>
    <b v="1"/>
    <m/>
    <x v="1"/>
    <s v="Police"/>
    <m/>
    <m/>
    <b v="1"/>
    <m/>
    <m/>
    <m/>
    <m/>
    <m/>
    <m/>
    <m/>
    <m/>
    <s v="Family member"/>
    <b v="1"/>
    <m/>
    <m/>
    <m/>
    <m/>
    <m/>
    <m/>
    <m/>
    <m/>
    <m/>
    <s v="Don't Know"/>
    <m/>
    <m/>
    <m/>
    <m/>
    <m/>
    <m/>
    <m/>
    <b v="1"/>
    <m/>
    <m/>
    <m/>
    <m/>
    <m/>
    <m/>
    <m/>
    <m/>
    <m/>
    <m/>
    <s v="Fear of being identified as survivors"/>
    <b v="1"/>
    <m/>
    <m/>
    <m/>
    <m/>
    <m/>
    <m/>
    <m/>
    <m/>
    <s v="Psychological Distress"/>
    <m/>
    <m/>
    <m/>
    <m/>
    <m/>
    <m/>
    <m/>
    <m/>
    <m/>
    <m/>
    <b v="1"/>
    <m/>
    <m/>
    <m/>
    <m/>
    <m/>
    <s v="Relatives"/>
    <m/>
    <m/>
    <m/>
    <m/>
    <m/>
    <m/>
    <b v="1"/>
    <m/>
    <m/>
    <m/>
    <m/>
    <m/>
    <m/>
    <m/>
    <m/>
    <s v="Quraan"/>
    <m/>
    <b v="1"/>
    <m/>
    <m/>
    <m/>
    <m/>
    <m/>
    <m/>
    <m/>
    <m/>
    <m/>
    <s v="Lack of transportation"/>
    <m/>
    <m/>
    <b v="1"/>
    <m/>
    <m/>
    <m/>
    <m/>
    <m/>
    <m/>
    <m/>
    <s v="Yes"/>
    <m/>
    <s v="No"/>
    <m/>
    <s v="Sport activity"/>
    <b v="1"/>
    <m/>
    <m/>
    <m/>
    <m/>
    <m/>
    <m/>
    <m/>
    <m/>
    <m/>
    <m/>
    <s v="Children separated from their parents Orphans living in the community"/>
    <b v="1"/>
    <m/>
    <b v="1"/>
    <m/>
    <m/>
    <m/>
    <m/>
    <m/>
    <m/>
    <m/>
    <s v="Remittances from family members"/>
    <m/>
    <m/>
    <m/>
    <m/>
    <m/>
    <m/>
    <m/>
    <b v="1"/>
    <m/>
    <m/>
    <m/>
    <m/>
    <m/>
    <m/>
    <n v="600"/>
    <n v="2500"/>
    <x v="1"/>
    <m/>
    <m/>
    <m/>
    <m/>
    <b v="1"/>
    <m/>
    <m/>
    <m/>
    <m/>
    <m/>
    <m/>
    <m/>
    <m/>
    <m/>
    <m/>
    <m/>
    <m/>
    <s v="Yes"/>
    <s v="Food baskets"/>
    <b v="1"/>
    <m/>
    <m/>
    <m/>
    <m/>
    <m/>
    <m/>
    <m/>
    <s v="No"/>
    <m/>
    <s v="No"/>
    <m/>
    <m/>
    <m/>
    <m/>
    <m/>
    <m/>
    <m/>
    <m/>
    <m/>
    <m/>
    <s v="Decided by women / wife only"/>
    <m/>
    <s v="No"/>
    <m/>
    <s v="لا يوجد"/>
    <s v="Don't Know"/>
    <m/>
    <m/>
    <m/>
    <m/>
    <m/>
    <m/>
    <m/>
    <b v="1"/>
    <m/>
    <s v="Don't Know"/>
    <m/>
    <m/>
    <m/>
    <m/>
    <m/>
    <m/>
    <b v="1"/>
    <m/>
    <s v="لا يوجد"/>
    <s v="uuid:b701cf3c-f9c7-4a7c-b2d5-1dd8058bb549"/>
    <n v="92476738"/>
    <s v="b701cf3c-f9c7-4a7c-b2d5-1dd8058bb549"/>
    <d v="2022-02-10T14:06:14"/>
    <n v="333"/>
    <m/>
    <n v="-1"/>
    <m/>
    <m/>
    <s v="202202091909"/>
    <n v="1912"/>
    <s v="nsenumerator"/>
    <n v="648550"/>
  </r>
  <r>
    <s v="2022-02-10T10:29:18.096+02:00"/>
    <s v="2022-02-10T17:06:38.345+02:00"/>
    <s v="0"/>
    <s v="نور غفير"/>
    <s v="MRFS"/>
    <m/>
    <d v="2022-02-10T00:00:00"/>
    <x v="10"/>
    <s v="All"/>
    <s v="Yes"/>
    <s v="IDP"/>
    <d v="2015-02-10T00:00:00"/>
    <s v="Primary Caregiver of children &lt;18 years"/>
    <m/>
    <x v="0"/>
    <s v="30-39"/>
    <s v="Wife/Husband"/>
    <s v="Male"/>
    <s v="No members with a disability"/>
    <b v="1"/>
    <m/>
    <m/>
    <m/>
    <m/>
    <m/>
    <m/>
    <s v="Married"/>
    <s v="Intermediate / preparatory"/>
    <n v="0"/>
    <n v="0"/>
    <n v="1"/>
    <n v="1"/>
    <n v="1"/>
    <n v="1"/>
    <n v="0"/>
    <s v="3"/>
    <s v="1"/>
    <s v="4"/>
    <n v="0"/>
    <n v="0"/>
    <n v="1"/>
    <n v="0"/>
    <n v="1"/>
    <n v="0"/>
    <s v="1"/>
    <s v="1"/>
    <s v="2"/>
    <s v="4"/>
    <s v="1"/>
    <s v="2"/>
    <s v="6"/>
    <n v="6"/>
    <s v="Income / livelihoods"/>
    <m/>
    <s v="Food and basic needs"/>
    <m/>
    <s v="Health"/>
    <m/>
    <s v="Primary Health care Centre (PHCC)-outpatient,inpatient + maternity"/>
    <m/>
    <b v="1"/>
    <m/>
    <m/>
    <m/>
    <m/>
    <m/>
    <m/>
    <m/>
    <n v="10"/>
    <x v="3"/>
    <s v="No"/>
    <m/>
    <m/>
    <m/>
    <m/>
    <m/>
    <m/>
    <m/>
    <m/>
    <m/>
    <m/>
    <m/>
    <m/>
    <m/>
    <m/>
    <m/>
    <m/>
    <m/>
    <m/>
    <m/>
    <m/>
    <m/>
    <m/>
    <m/>
    <m/>
    <m/>
    <m/>
    <m/>
    <m/>
    <s v="Do not know"/>
    <b v="0"/>
    <b v="0"/>
    <b v="0"/>
    <b v="0"/>
    <b v="0"/>
    <b v="0"/>
    <b v="1"/>
    <m/>
    <m/>
    <n v="1"/>
    <m/>
    <m/>
    <m/>
    <m/>
    <m/>
    <m/>
    <m/>
    <m/>
    <m/>
    <x v="1"/>
    <s v="Eumours and misconceptions (people died from the vaccine, it is a conspiracy, Corona is all a lie, etc…)"/>
    <m/>
    <m/>
    <m/>
    <m/>
    <m/>
    <b v="1"/>
    <m/>
    <m/>
    <m/>
    <m/>
    <m/>
    <x v="1"/>
    <s v="Hospital for normal delivery"/>
    <m/>
    <m/>
    <m/>
    <m/>
    <m/>
    <b v="1"/>
    <m/>
    <m/>
    <m/>
    <m/>
    <m/>
    <x v="2"/>
    <s v="In person at health centers"/>
    <b v="1"/>
    <m/>
    <m/>
    <m/>
    <m/>
    <m/>
    <m/>
    <m/>
    <m/>
    <s v="Yes"/>
    <s v="Yes"/>
    <s v="Yes"/>
    <s v="Yes"/>
    <s v="No"/>
    <s v="No"/>
    <s v="No"/>
    <s v="No"/>
    <s v="Yes"/>
    <s v="Yes"/>
    <s v="Yes"/>
    <s v="No"/>
    <m/>
    <s v="Yes"/>
    <s v="No"/>
    <s v="No"/>
    <s v="No"/>
    <s v="Yes"/>
    <s v="Yes"/>
    <s v="Yes"/>
    <s v="No"/>
    <s v="No"/>
    <s v="Yes"/>
    <s v="Yes"/>
    <s v="No"/>
    <s v="No"/>
    <s v="No"/>
    <n v="6"/>
    <x v="2"/>
    <n v="1"/>
    <s v="1"/>
    <m/>
    <m/>
    <s v="Fear Anxiety"/>
    <b v="1"/>
    <m/>
    <m/>
    <m/>
    <m/>
    <b v="1"/>
    <m/>
    <m/>
    <m/>
    <m/>
    <m/>
    <m/>
    <m/>
    <m/>
    <m/>
    <m/>
    <m/>
    <m/>
    <s v="Persons with Physical Disabilities"/>
    <m/>
    <m/>
    <m/>
    <b v="1"/>
    <m/>
    <m/>
    <m/>
    <m/>
    <m/>
    <m/>
    <m/>
    <m/>
    <m/>
    <s v="غير قادرين على الاهتمام بانفسهم"/>
    <s v="Speaking to a family member"/>
    <b v="1"/>
    <m/>
    <m/>
    <m/>
    <m/>
    <m/>
    <m/>
    <m/>
    <m/>
    <m/>
    <m/>
    <m/>
    <s v="Family"/>
    <b v="1"/>
    <m/>
    <m/>
    <m/>
    <m/>
    <m/>
    <m/>
    <m/>
    <m/>
    <m/>
    <m/>
    <m/>
    <s v="Don't Know"/>
    <m/>
    <m/>
    <m/>
    <m/>
    <m/>
    <m/>
    <m/>
    <b v="1"/>
    <m/>
    <x v="0"/>
    <m/>
    <s v="Food aid / food distributions"/>
    <b v="1"/>
    <m/>
    <m/>
    <m/>
    <m/>
    <m/>
    <m/>
    <m/>
    <m/>
    <m/>
    <m/>
    <m/>
    <m/>
    <m/>
    <x v="2"/>
    <s v="Family member Friend"/>
    <b v="1"/>
    <m/>
    <m/>
    <m/>
    <b v="1"/>
    <m/>
    <m/>
    <m/>
    <m/>
    <m/>
    <m/>
    <s v="Family member Friend"/>
    <b v="1"/>
    <m/>
    <m/>
    <m/>
    <b v="1"/>
    <m/>
    <m/>
    <m/>
    <m/>
    <m/>
    <s v="Don't Know"/>
    <m/>
    <m/>
    <m/>
    <m/>
    <m/>
    <m/>
    <m/>
    <b v="1"/>
    <m/>
    <m/>
    <m/>
    <m/>
    <m/>
    <m/>
    <m/>
    <m/>
    <m/>
    <m/>
    <s v="No female staff"/>
    <m/>
    <m/>
    <b v="1"/>
    <m/>
    <m/>
    <m/>
    <m/>
    <m/>
    <m/>
    <s v="Kidnapping Dropout of school"/>
    <b v="1"/>
    <m/>
    <m/>
    <m/>
    <m/>
    <m/>
    <m/>
    <m/>
    <m/>
    <m/>
    <m/>
    <m/>
    <b v="1"/>
    <m/>
    <m/>
    <m/>
    <s v="Siblings School teachers"/>
    <m/>
    <m/>
    <b v="1"/>
    <m/>
    <b v="1"/>
    <m/>
    <m/>
    <m/>
    <m/>
    <m/>
    <m/>
    <m/>
    <m/>
    <m/>
    <m/>
    <s v="Quraan"/>
    <m/>
    <b v="1"/>
    <m/>
    <m/>
    <m/>
    <m/>
    <m/>
    <m/>
    <m/>
    <m/>
    <m/>
    <s v="Distrust of staff or their activities"/>
    <m/>
    <m/>
    <m/>
    <m/>
    <b v="1"/>
    <m/>
    <m/>
    <m/>
    <m/>
    <m/>
    <s v="Yes"/>
    <m/>
    <s v="No"/>
    <m/>
    <s v="Entertainement activities"/>
    <m/>
    <m/>
    <m/>
    <m/>
    <m/>
    <b v="1"/>
    <m/>
    <m/>
    <m/>
    <m/>
    <m/>
    <s v="Children separated from their parents Children living on the street Orphans living in the community Children who have been associated with fighting forces"/>
    <b v="1"/>
    <b v="1"/>
    <b v="1"/>
    <m/>
    <m/>
    <b v="1"/>
    <m/>
    <m/>
    <m/>
    <m/>
    <s v="Skilled labour"/>
    <m/>
    <m/>
    <m/>
    <m/>
    <b v="1"/>
    <m/>
    <m/>
    <m/>
    <m/>
    <m/>
    <m/>
    <m/>
    <m/>
    <m/>
    <n v="2000"/>
    <n v="2000"/>
    <x v="3"/>
    <b v="1"/>
    <m/>
    <m/>
    <m/>
    <m/>
    <m/>
    <m/>
    <m/>
    <m/>
    <m/>
    <m/>
    <m/>
    <m/>
    <m/>
    <m/>
    <m/>
    <m/>
    <s v="No"/>
    <m/>
    <m/>
    <m/>
    <m/>
    <m/>
    <m/>
    <m/>
    <m/>
    <m/>
    <s v="No"/>
    <m/>
    <s v="No"/>
    <m/>
    <m/>
    <m/>
    <m/>
    <m/>
    <m/>
    <m/>
    <m/>
    <m/>
    <m/>
    <s v="Participatory (Both wife &amp; Husband)"/>
    <m/>
    <s v="No"/>
    <m/>
    <s v="سلل اغاثة_x000a_ادوية_x000a_انشطة ترفيهية"/>
    <s v="SMS/whatsapp"/>
    <m/>
    <m/>
    <m/>
    <b v="1"/>
    <m/>
    <m/>
    <m/>
    <m/>
    <m/>
    <s v="In-person from staff"/>
    <b v="1"/>
    <m/>
    <m/>
    <m/>
    <m/>
    <m/>
    <m/>
    <m/>
    <s v="لا يوجد"/>
    <s v="uuid:8c06dbb1-7e35-4971-a859-3e10f76343ee"/>
    <n v="92476801"/>
    <s v="8c06dbb1-7e35-4971-a859-3e10f76343ee"/>
    <d v="2022-02-10T14:07:02"/>
    <n v="334"/>
    <m/>
    <n v="-1"/>
    <m/>
    <m/>
    <s v="202202091909"/>
    <n v="23840"/>
    <s v="nsenumerator"/>
    <n v="648550"/>
  </r>
  <r>
    <s v="2022-02-10T10:59:28.208+02:00"/>
    <s v="2022-02-10T11:25:08.500+02:00"/>
    <m/>
    <s v="نور غفير"/>
    <s v="MRFS"/>
    <m/>
    <d v="2022-02-10T00:00:00"/>
    <x v="10"/>
    <s v="All"/>
    <s v="Yes"/>
    <s v="Host"/>
    <m/>
    <s v="Primary Caregiver of children &lt;18 years"/>
    <m/>
    <x v="0"/>
    <s v="18-29"/>
    <s v="Wife/Husband"/>
    <s v="Male"/>
    <s v="No members with a disability"/>
    <b v="1"/>
    <m/>
    <m/>
    <m/>
    <m/>
    <m/>
    <m/>
    <s v="Married"/>
    <s v="Secondary"/>
    <n v="0"/>
    <n v="0"/>
    <n v="0"/>
    <n v="1"/>
    <n v="0"/>
    <n v="1"/>
    <n v="0"/>
    <s v="1"/>
    <s v="1"/>
    <s v="2"/>
    <n v="0"/>
    <n v="0"/>
    <n v="2"/>
    <n v="0"/>
    <n v="1"/>
    <n v="0"/>
    <s v="2"/>
    <s v="1"/>
    <s v="3"/>
    <s v="3"/>
    <s v="0"/>
    <s v="2"/>
    <s v="5"/>
    <n v="5"/>
    <s v="Food and basic needs"/>
    <m/>
    <s v="Income / livelihoods"/>
    <m/>
    <s v="Health"/>
    <m/>
    <s v="Primary Health care Centre (PHCC)-outpatient,inpatient + maternity"/>
    <m/>
    <b v="1"/>
    <m/>
    <m/>
    <m/>
    <m/>
    <m/>
    <m/>
    <m/>
    <n v="10"/>
    <x v="3"/>
    <s v="No"/>
    <m/>
    <m/>
    <m/>
    <m/>
    <m/>
    <m/>
    <m/>
    <m/>
    <m/>
    <m/>
    <m/>
    <m/>
    <m/>
    <m/>
    <m/>
    <m/>
    <m/>
    <m/>
    <m/>
    <m/>
    <m/>
    <m/>
    <m/>
    <m/>
    <m/>
    <m/>
    <m/>
    <m/>
    <s v="Non communicable diseases (NCD) drugs (chronic, cardiac, diabetes, hyper-tension, asthma)"/>
    <b v="0"/>
    <b v="1"/>
    <b v="0"/>
    <b v="0"/>
    <b v="0"/>
    <b v="0"/>
    <b v="0"/>
    <m/>
    <m/>
    <n v="1"/>
    <m/>
    <m/>
    <m/>
    <m/>
    <n v="1"/>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Yes"/>
    <s v="No"/>
    <s v="No"/>
    <s v="No"/>
    <s v="Yes"/>
    <s v="Yes"/>
    <s v="Yes"/>
    <s v="No"/>
    <m/>
    <m/>
    <m/>
    <m/>
    <m/>
    <m/>
    <m/>
    <m/>
    <m/>
    <m/>
    <m/>
    <m/>
    <m/>
    <m/>
    <m/>
    <n v="0"/>
    <x v="1"/>
    <m/>
    <m/>
    <m/>
    <m/>
    <s v="Fear Sadness Anxiety"/>
    <b v="1"/>
    <m/>
    <m/>
    <m/>
    <b v="1"/>
    <b v="1"/>
    <m/>
    <m/>
    <m/>
    <m/>
    <m/>
    <m/>
    <m/>
    <m/>
    <m/>
    <m/>
    <m/>
    <m/>
    <s v="Adult Men"/>
    <m/>
    <b v="1"/>
    <m/>
    <m/>
    <m/>
    <m/>
    <m/>
    <m/>
    <m/>
    <m/>
    <m/>
    <m/>
    <m/>
    <s v="لا يوجد عمل "/>
    <s v="Prayer Speaking to a family member"/>
    <b v="1"/>
    <m/>
    <m/>
    <b v="1"/>
    <m/>
    <m/>
    <m/>
    <m/>
    <m/>
    <m/>
    <m/>
    <m/>
    <s v="Family"/>
    <b v="1"/>
    <m/>
    <m/>
    <m/>
    <m/>
    <m/>
    <m/>
    <m/>
    <m/>
    <m/>
    <m/>
    <m/>
    <s v="No knowledge of service location"/>
    <b v="1"/>
    <m/>
    <m/>
    <m/>
    <m/>
    <m/>
    <m/>
    <m/>
    <m/>
    <x v="0"/>
    <m/>
    <s v="Food aid / food distributions"/>
    <b v="1"/>
    <m/>
    <m/>
    <m/>
    <m/>
    <m/>
    <m/>
    <m/>
    <m/>
    <m/>
    <m/>
    <m/>
    <m/>
    <m/>
    <x v="2"/>
    <s v="Family member Friend"/>
    <b v="1"/>
    <m/>
    <m/>
    <m/>
    <b v="1"/>
    <m/>
    <m/>
    <m/>
    <m/>
    <m/>
    <m/>
    <s v="Family member"/>
    <b v="1"/>
    <m/>
    <m/>
    <m/>
    <m/>
    <m/>
    <m/>
    <m/>
    <m/>
    <m/>
    <s v="Don't Know"/>
    <m/>
    <m/>
    <m/>
    <m/>
    <m/>
    <m/>
    <m/>
    <b v="1"/>
    <m/>
    <m/>
    <m/>
    <m/>
    <m/>
    <m/>
    <m/>
    <m/>
    <m/>
    <m/>
    <s v="Lack of trained staff"/>
    <m/>
    <m/>
    <m/>
    <m/>
    <b v="1"/>
    <m/>
    <m/>
    <m/>
    <m/>
    <s v="Kidnapping Dropout of school"/>
    <b v="1"/>
    <m/>
    <m/>
    <m/>
    <m/>
    <m/>
    <m/>
    <m/>
    <m/>
    <m/>
    <m/>
    <m/>
    <b v="1"/>
    <m/>
    <m/>
    <m/>
    <s v="Siblings"/>
    <m/>
    <m/>
    <b v="1"/>
    <m/>
    <m/>
    <m/>
    <m/>
    <m/>
    <m/>
    <m/>
    <m/>
    <m/>
    <m/>
    <m/>
    <m/>
    <s v="Sport activity"/>
    <b v="1"/>
    <m/>
    <m/>
    <m/>
    <m/>
    <m/>
    <m/>
    <m/>
    <m/>
    <m/>
    <m/>
    <s v="Security problems"/>
    <m/>
    <b v="1"/>
    <m/>
    <m/>
    <m/>
    <m/>
    <m/>
    <m/>
    <m/>
    <m/>
    <s v="Yes"/>
    <m/>
    <s v="No"/>
    <m/>
    <s v="Quraan Sport activity Entertainement activities"/>
    <b v="1"/>
    <b v="1"/>
    <m/>
    <m/>
    <m/>
    <b v="1"/>
    <m/>
    <m/>
    <m/>
    <m/>
    <m/>
    <s v="Children separated from their parents Children living on the street Child-headed households Children who have been associated with fighting forces"/>
    <b v="1"/>
    <b v="1"/>
    <m/>
    <b v="1"/>
    <m/>
    <b v="1"/>
    <m/>
    <m/>
    <m/>
    <m/>
    <s v="Salaried work"/>
    <m/>
    <m/>
    <m/>
    <m/>
    <m/>
    <b v="1"/>
    <m/>
    <m/>
    <m/>
    <m/>
    <m/>
    <m/>
    <m/>
    <m/>
    <n v="1500"/>
    <n v="2000"/>
    <x v="1"/>
    <m/>
    <m/>
    <m/>
    <m/>
    <b v="1"/>
    <m/>
    <m/>
    <m/>
    <m/>
    <m/>
    <m/>
    <m/>
    <m/>
    <m/>
    <m/>
    <m/>
    <m/>
    <s v="No"/>
    <m/>
    <m/>
    <m/>
    <m/>
    <m/>
    <m/>
    <m/>
    <m/>
    <m/>
    <s v="No"/>
    <m/>
    <s v="No"/>
    <m/>
    <m/>
    <m/>
    <m/>
    <m/>
    <m/>
    <m/>
    <m/>
    <m/>
    <m/>
    <s v="Participatory (Both wife &amp; Husband)"/>
    <m/>
    <s v="No"/>
    <m/>
    <s v="مساعدات انسانية"/>
    <s v="Hotline/phone"/>
    <m/>
    <m/>
    <b v="1"/>
    <m/>
    <m/>
    <m/>
    <m/>
    <m/>
    <m/>
    <s v="In-person from staff"/>
    <b v="1"/>
    <m/>
    <m/>
    <m/>
    <m/>
    <m/>
    <m/>
    <m/>
    <s v="لايوجد"/>
    <s v="uuid:6822d207-fee0-44e3-9598-2fde5c78d3eb"/>
    <n v="92476803"/>
    <s v="6822d207-fee0-44e3-9598-2fde5c78d3eb"/>
    <d v="2022-02-10T14:07:03"/>
    <n v="335"/>
    <m/>
    <n v="-1"/>
    <m/>
    <m/>
    <s v="202202091909"/>
    <n v="1540"/>
    <s v="nsenumerator"/>
    <n v="648550"/>
  </r>
  <r>
    <s v="2022-02-10T11:31:24.859+02:00"/>
    <s v="2022-02-10T12:02:50.184+02:00"/>
    <m/>
    <s v="نور غفير"/>
    <s v="MRFS"/>
    <m/>
    <d v="2022-02-10T00:00:00"/>
    <x v="10"/>
    <s v="All"/>
    <s v="Yes"/>
    <s v="Host"/>
    <m/>
    <s v="Primary Caregiver of children &lt;18 years"/>
    <m/>
    <x v="0"/>
    <s v="18-29"/>
    <s v="Wife/Husband"/>
    <s v="Male"/>
    <s v="No members with a disability"/>
    <b v="1"/>
    <m/>
    <m/>
    <m/>
    <m/>
    <m/>
    <m/>
    <s v="Married"/>
    <s v="institute / diploma"/>
    <n v="1"/>
    <n v="0"/>
    <n v="0"/>
    <n v="0"/>
    <n v="0"/>
    <n v="1"/>
    <n v="0"/>
    <s v="0"/>
    <s v="1"/>
    <s v="1"/>
    <n v="0"/>
    <n v="1"/>
    <n v="0"/>
    <n v="0"/>
    <n v="1"/>
    <n v="0"/>
    <s v="1"/>
    <s v="1"/>
    <s v="2"/>
    <s v="1"/>
    <s v="1"/>
    <s v="2"/>
    <s v="3"/>
    <n v="3"/>
    <s v="Income / livelihoods"/>
    <m/>
    <s v="Food and basic needs"/>
    <m/>
    <s v="Water, sanitation, and hygiene"/>
    <m/>
    <s v="Primary Health care Centre (PHCC)-outpatient,inpatient + maternity"/>
    <m/>
    <b v="1"/>
    <m/>
    <m/>
    <m/>
    <m/>
    <m/>
    <m/>
    <m/>
    <n v="10"/>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No"/>
    <s v="Yes"/>
    <s v="No"/>
    <s v="No"/>
    <s v="Yes"/>
    <s v="Yes"/>
    <s v="Yes"/>
    <s v="No"/>
    <m/>
    <s v="Yes"/>
    <s v="No"/>
    <s v="No"/>
    <s v="No"/>
    <s v="Yes"/>
    <s v="Yes"/>
    <s v="Yes"/>
    <s v="No"/>
    <s v="Yes"/>
    <s v="Yes"/>
    <s v="Yes"/>
    <s v="No"/>
    <s v="No"/>
    <s v="No"/>
    <n v="7"/>
    <x v="2"/>
    <n v="1"/>
    <s v="1"/>
    <n v="1"/>
    <s v="1"/>
    <s v="Fear Anxiety Sadness"/>
    <b v="1"/>
    <m/>
    <m/>
    <m/>
    <b v="1"/>
    <b v="1"/>
    <m/>
    <m/>
    <m/>
    <m/>
    <m/>
    <m/>
    <m/>
    <m/>
    <m/>
    <m/>
    <m/>
    <m/>
    <s v="Elderly Displaced people"/>
    <m/>
    <m/>
    <m/>
    <m/>
    <b v="1"/>
    <b v="1"/>
    <m/>
    <m/>
    <m/>
    <m/>
    <m/>
    <m/>
    <m/>
    <s v="بسبب الحرب"/>
    <s v="Prayer"/>
    <m/>
    <m/>
    <m/>
    <b v="1"/>
    <m/>
    <m/>
    <m/>
    <m/>
    <m/>
    <m/>
    <m/>
    <m/>
    <s v="Family"/>
    <b v="1"/>
    <m/>
    <m/>
    <m/>
    <m/>
    <m/>
    <m/>
    <m/>
    <m/>
    <m/>
    <m/>
    <m/>
    <s v="No knowledge of service location"/>
    <b v="1"/>
    <m/>
    <m/>
    <m/>
    <m/>
    <m/>
    <m/>
    <m/>
    <m/>
    <x v="0"/>
    <m/>
    <s v="Food aid / food distributions"/>
    <b v="1"/>
    <m/>
    <m/>
    <m/>
    <m/>
    <m/>
    <m/>
    <m/>
    <m/>
    <m/>
    <m/>
    <m/>
    <m/>
    <m/>
    <x v="2"/>
    <s v="Family member Friend"/>
    <b v="1"/>
    <m/>
    <m/>
    <m/>
    <b v="1"/>
    <m/>
    <m/>
    <m/>
    <m/>
    <m/>
    <m/>
    <s v="Family member Friend"/>
    <b v="1"/>
    <m/>
    <m/>
    <m/>
    <b v="1"/>
    <m/>
    <m/>
    <m/>
    <m/>
    <m/>
    <s v="Don't Know"/>
    <m/>
    <m/>
    <m/>
    <m/>
    <m/>
    <m/>
    <m/>
    <b v="1"/>
    <m/>
    <m/>
    <m/>
    <m/>
    <m/>
    <m/>
    <m/>
    <m/>
    <m/>
    <m/>
    <s v="Fear of being identified as survivors"/>
    <b v="1"/>
    <m/>
    <m/>
    <m/>
    <m/>
    <m/>
    <m/>
    <m/>
    <m/>
    <s v="Kidnapping"/>
    <b v="1"/>
    <m/>
    <m/>
    <m/>
    <m/>
    <m/>
    <m/>
    <m/>
    <m/>
    <m/>
    <m/>
    <m/>
    <m/>
    <m/>
    <m/>
    <m/>
    <s v="Siblings"/>
    <m/>
    <m/>
    <b v="1"/>
    <m/>
    <m/>
    <m/>
    <m/>
    <m/>
    <m/>
    <m/>
    <m/>
    <m/>
    <m/>
    <m/>
    <m/>
    <s v="Quraan"/>
    <m/>
    <b v="1"/>
    <m/>
    <m/>
    <m/>
    <m/>
    <m/>
    <m/>
    <m/>
    <m/>
    <m/>
    <s v="Lack of awareness"/>
    <b v="1"/>
    <m/>
    <m/>
    <m/>
    <m/>
    <m/>
    <m/>
    <m/>
    <m/>
    <m/>
    <s v="Yes"/>
    <m/>
    <s v="No"/>
    <m/>
    <s v="Quraan Entertainement activities"/>
    <m/>
    <b v="1"/>
    <m/>
    <m/>
    <m/>
    <b v="1"/>
    <m/>
    <m/>
    <m/>
    <m/>
    <m/>
    <s v="Children separated from their parents Children living on the street Orphans living in the community Children who have been associated with fighting forces"/>
    <b v="1"/>
    <b v="1"/>
    <b v="1"/>
    <m/>
    <m/>
    <b v="1"/>
    <m/>
    <m/>
    <m/>
    <m/>
    <s v="Salaried work"/>
    <m/>
    <m/>
    <m/>
    <m/>
    <m/>
    <b v="1"/>
    <m/>
    <m/>
    <m/>
    <m/>
    <m/>
    <m/>
    <m/>
    <m/>
    <n v="2000"/>
    <n v="2500"/>
    <x v="40"/>
    <m/>
    <m/>
    <m/>
    <m/>
    <m/>
    <m/>
    <m/>
    <m/>
    <m/>
    <m/>
    <m/>
    <m/>
    <m/>
    <m/>
    <m/>
    <b v="1"/>
    <m/>
    <s v="No"/>
    <m/>
    <m/>
    <m/>
    <m/>
    <m/>
    <m/>
    <m/>
    <m/>
    <m/>
    <s v="No"/>
    <m/>
    <s v="No"/>
    <m/>
    <m/>
    <m/>
    <m/>
    <m/>
    <m/>
    <m/>
    <m/>
    <m/>
    <m/>
    <s v="Participatory (Both wife &amp; Husband)"/>
    <m/>
    <s v="No"/>
    <m/>
    <s v="ادوية _x000a_متتمات عذائية"/>
    <s v="Hotline/phone"/>
    <m/>
    <m/>
    <b v="1"/>
    <m/>
    <m/>
    <m/>
    <m/>
    <m/>
    <m/>
    <s v="In-person from staff"/>
    <b v="1"/>
    <m/>
    <m/>
    <m/>
    <m/>
    <m/>
    <m/>
    <m/>
    <s v="لايوجد"/>
    <s v="uuid:9efa8ad9-1995-450c-aa16-861c5a93a83e"/>
    <n v="92476805"/>
    <s v="9efa8ad9-1995-450c-aa16-861c5a93a83e"/>
    <d v="2022-02-10T14:07:04"/>
    <n v="336"/>
    <m/>
    <n v="-1"/>
    <m/>
    <m/>
    <s v="202202091909"/>
    <n v="1886"/>
    <s v="nsenumerator"/>
    <n v="648550"/>
  </r>
  <r>
    <s v="2022-02-10T12:03:05.422+02:00"/>
    <s v="2022-02-10T12:26:04.023+02:00"/>
    <m/>
    <s v="نور غفير"/>
    <s v="MRFS"/>
    <m/>
    <d v="2022-02-10T00:00:00"/>
    <x v="10"/>
    <s v="All"/>
    <s v="Yes"/>
    <s v="Host"/>
    <m/>
    <s v="Primary Caregiver of children &lt;18 years"/>
    <m/>
    <x v="0"/>
    <s v="40-49"/>
    <s v="Wife/Husband"/>
    <s v="Male"/>
    <s v="No members with a disability"/>
    <b v="1"/>
    <m/>
    <m/>
    <m/>
    <m/>
    <m/>
    <m/>
    <s v="Married"/>
    <s v="University"/>
    <n v="0"/>
    <n v="0"/>
    <n v="0"/>
    <n v="0"/>
    <n v="0"/>
    <n v="2"/>
    <n v="0"/>
    <s v="0"/>
    <s v="2"/>
    <s v="2"/>
    <n v="0"/>
    <n v="0"/>
    <n v="0"/>
    <n v="0"/>
    <n v="3"/>
    <n v="0"/>
    <s v="0"/>
    <s v="3"/>
    <s v="3"/>
    <s v="0"/>
    <s v="0"/>
    <s v="5"/>
    <s v="5"/>
    <n v="5"/>
    <s v="Shelter / housing"/>
    <m/>
    <s v="Food and basic needs"/>
    <m/>
    <s v="Income / livelihoods"/>
    <m/>
    <s v="Primary Health care Centre (PHCC)-outpatient,inpatient + maternity"/>
    <m/>
    <b v="1"/>
    <m/>
    <m/>
    <m/>
    <m/>
    <m/>
    <m/>
    <m/>
    <n v="10"/>
    <x v="3"/>
    <s v="No"/>
    <m/>
    <m/>
    <m/>
    <m/>
    <m/>
    <m/>
    <m/>
    <m/>
    <m/>
    <m/>
    <m/>
    <m/>
    <m/>
    <m/>
    <m/>
    <m/>
    <m/>
    <m/>
    <m/>
    <m/>
    <m/>
    <m/>
    <m/>
    <m/>
    <m/>
    <m/>
    <m/>
    <m/>
    <s v="Drugs are mostly available"/>
    <b v="1"/>
    <b v="0"/>
    <b v="0"/>
    <b v="0"/>
    <b v="0"/>
    <b v="0"/>
    <b v="0"/>
    <m/>
    <m/>
    <n v="1"/>
    <n v="1"/>
    <m/>
    <m/>
    <n v="1"/>
    <n v="1"/>
    <m/>
    <m/>
    <m/>
    <m/>
    <x v="1"/>
    <s v="Concerned about side-effects of the COVID-19 vaccine"/>
    <m/>
    <m/>
    <b v="1"/>
    <m/>
    <m/>
    <m/>
    <m/>
    <m/>
    <m/>
    <m/>
    <m/>
    <x v="1"/>
    <s v="Hospital for normal delivery"/>
    <m/>
    <m/>
    <m/>
    <m/>
    <m/>
    <b v="1"/>
    <m/>
    <m/>
    <m/>
    <m/>
    <m/>
    <x v="2"/>
    <s v="In person at health centers"/>
    <b v="1"/>
    <m/>
    <m/>
    <m/>
    <m/>
    <m/>
    <m/>
    <m/>
    <m/>
    <s v="Yes"/>
    <s v="Yes"/>
    <s v="Yes"/>
    <s v="Yes"/>
    <s v="Yes"/>
    <s v="No"/>
    <s v="No"/>
    <s v="No"/>
    <s v="Yes"/>
    <s v="No"/>
    <s v="Yes"/>
    <s v="No"/>
    <m/>
    <m/>
    <m/>
    <m/>
    <m/>
    <m/>
    <m/>
    <m/>
    <m/>
    <m/>
    <m/>
    <m/>
    <m/>
    <m/>
    <m/>
    <n v="0"/>
    <x v="1"/>
    <m/>
    <m/>
    <m/>
    <m/>
    <s v="Anger Fear Sadness Anxiety"/>
    <b v="1"/>
    <b v="1"/>
    <m/>
    <m/>
    <b v="1"/>
    <b v="1"/>
    <m/>
    <m/>
    <m/>
    <m/>
    <m/>
    <m/>
    <m/>
    <m/>
    <m/>
    <m/>
    <m/>
    <m/>
    <s v="Children Elderly"/>
    <m/>
    <m/>
    <b v="1"/>
    <m/>
    <b v="1"/>
    <m/>
    <m/>
    <m/>
    <m/>
    <m/>
    <m/>
    <m/>
    <m/>
    <s v="بحاجة لاهتمام"/>
    <s v="Speaking to a family member Prayer"/>
    <b v="1"/>
    <m/>
    <m/>
    <b v="1"/>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No female staff"/>
    <m/>
    <m/>
    <b v="1"/>
    <m/>
    <m/>
    <m/>
    <m/>
    <m/>
    <m/>
    <s v="Kidnapping Physical abuse"/>
    <b v="1"/>
    <m/>
    <m/>
    <b v="1"/>
    <m/>
    <m/>
    <m/>
    <m/>
    <m/>
    <m/>
    <m/>
    <m/>
    <m/>
    <m/>
    <m/>
    <m/>
    <s v="Siblings"/>
    <m/>
    <m/>
    <b v="1"/>
    <m/>
    <m/>
    <m/>
    <m/>
    <m/>
    <m/>
    <m/>
    <m/>
    <m/>
    <m/>
    <m/>
    <m/>
    <m/>
    <m/>
    <m/>
    <m/>
    <m/>
    <m/>
    <m/>
    <m/>
    <m/>
    <m/>
    <m/>
    <m/>
    <m/>
    <m/>
    <m/>
    <m/>
    <m/>
    <m/>
    <m/>
    <m/>
    <m/>
    <m/>
    <m/>
    <m/>
    <m/>
    <m/>
    <m/>
    <s v="Quraan Entertainement activities"/>
    <m/>
    <b v="1"/>
    <m/>
    <m/>
    <m/>
    <b v="1"/>
    <m/>
    <m/>
    <m/>
    <m/>
    <m/>
    <s v="Children separated from their parents Children living on the street Orphans living in the community Children who have been associated with fighting forces"/>
    <b v="1"/>
    <b v="1"/>
    <b v="1"/>
    <m/>
    <m/>
    <b v="1"/>
    <m/>
    <m/>
    <m/>
    <m/>
    <s v="Salaried work"/>
    <m/>
    <m/>
    <m/>
    <m/>
    <m/>
    <b v="1"/>
    <m/>
    <m/>
    <m/>
    <m/>
    <m/>
    <m/>
    <m/>
    <m/>
    <n v="2000"/>
    <n v="3000"/>
    <x v="40"/>
    <m/>
    <m/>
    <m/>
    <m/>
    <m/>
    <m/>
    <m/>
    <m/>
    <m/>
    <m/>
    <m/>
    <m/>
    <m/>
    <m/>
    <m/>
    <b v="1"/>
    <m/>
    <s v="No"/>
    <m/>
    <m/>
    <m/>
    <m/>
    <m/>
    <m/>
    <m/>
    <m/>
    <m/>
    <s v="No"/>
    <m/>
    <s v="No"/>
    <m/>
    <m/>
    <m/>
    <m/>
    <m/>
    <m/>
    <m/>
    <m/>
    <m/>
    <m/>
    <s v="Participatory (Both wife &amp; Husband)"/>
    <m/>
    <s v="No"/>
    <m/>
    <s v="لايوجد"/>
    <s v="Hotline/phone"/>
    <m/>
    <m/>
    <b v="1"/>
    <m/>
    <m/>
    <m/>
    <m/>
    <m/>
    <m/>
    <s v="In-person from staff"/>
    <b v="1"/>
    <m/>
    <m/>
    <m/>
    <m/>
    <m/>
    <m/>
    <m/>
    <s v="لايوجد"/>
    <s v="uuid:1308fe42-0d92-4b63-9145-9e2e600babe9"/>
    <n v="92476808"/>
    <s v="1308fe42-0d92-4b63-9145-9e2e600babe9"/>
    <d v="2022-02-10T14:07:04"/>
    <n v="337"/>
    <m/>
    <n v="-1"/>
    <m/>
    <m/>
    <s v="202202091909"/>
    <n v="1379"/>
    <s v="nsenumerator"/>
    <n v="648550"/>
  </r>
  <r>
    <s v="2022-02-10T12:26:24.885+02:00"/>
    <s v="2022-02-10T17:06:09.008+02:00"/>
    <m/>
    <s v="نور غفير"/>
    <s v="MRFS"/>
    <m/>
    <d v="2022-02-10T00:00:00"/>
    <x v="10"/>
    <s v="All"/>
    <s v="Yes"/>
    <s v="IDP"/>
    <d v="2015-02-10T00:00:00"/>
    <s v="Primary Caregiver of children &lt;18 years"/>
    <m/>
    <x v="0"/>
    <s v="50+"/>
    <s v="Wife/Husband"/>
    <s v="Male"/>
    <s v="No members with a disability"/>
    <b v="1"/>
    <m/>
    <m/>
    <m/>
    <m/>
    <m/>
    <m/>
    <s v="Married"/>
    <s v="Adult Literacy"/>
    <n v="0"/>
    <n v="0"/>
    <n v="0"/>
    <n v="0"/>
    <n v="0"/>
    <n v="0"/>
    <n v="1"/>
    <s v="0"/>
    <s v="1"/>
    <s v="1"/>
    <n v="0"/>
    <n v="0"/>
    <n v="0"/>
    <n v="0"/>
    <n v="0"/>
    <n v="1"/>
    <s v="0"/>
    <s v="1"/>
    <s v="1"/>
    <s v="0"/>
    <s v="0"/>
    <s v="2"/>
    <s v="2"/>
    <n v="2"/>
    <s v="Income / livelihoods"/>
    <m/>
    <s v="Food and basic needs"/>
    <m/>
    <s v="Health"/>
    <m/>
    <s v="Primary Health care Centre (PHCC)-outpatient,inpatient + maternity"/>
    <m/>
    <b v="1"/>
    <m/>
    <m/>
    <m/>
    <m/>
    <m/>
    <m/>
    <m/>
    <n v="10"/>
    <x v="3"/>
    <s v="No"/>
    <m/>
    <m/>
    <m/>
    <m/>
    <m/>
    <m/>
    <m/>
    <m/>
    <m/>
    <m/>
    <m/>
    <m/>
    <m/>
    <m/>
    <m/>
    <m/>
    <m/>
    <m/>
    <m/>
    <m/>
    <m/>
    <m/>
    <m/>
    <m/>
    <m/>
    <m/>
    <m/>
    <m/>
    <s v="Drugs are mostly available"/>
    <b v="1"/>
    <b v="0"/>
    <b v="0"/>
    <b v="0"/>
    <b v="0"/>
    <b v="0"/>
    <b v="0"/>
    <m/>
    <m/>
    <m/>
    <m/>
    <m/>
    <m/>
    <n v="1"/>
    <n v="1"/>
    <m/>
    <m/>
    <m/>
    <m/>
    <x v="1"/>
    <s v="Eumours and misconceptions (people died from the vaccine, it is a conspiracy, Corona is all a lie, etc…)"/>
    <m/>
    <m/>
    <m/>
    <m/>
    <m/>
    <b v="1"/>
    <m/>
    <m/>
    <m/>
    <m/>
    <m/>
    <x v="1"/>
    <s v="Hospital for normal delivery"/>
    <m/>
    <m/>
    <m/>
    <m/>
    <m/>
    <b v="1"/>
    <m/>
    <m/>
    <m/>
    <m/>
    <m/>
    <x v="2"/>
    <s v="In person by community workers"/>
    <m/>
    <b v="1"/>
    <m/>
    <m/>
    <m/>
    <m/>
    <m/>
    <m/>
    <m/>
    <s v="Yes"/>
    <s v="Yes"/>
    <s v="Yes"/>
    <s v="Yes"/>
    <s v="Yes"/>
    <s v="No"/>
    <s v="No"/>
    <s v="No"/>
    <s v="No"/>
    <s v="Yes"/>
    <s v="Yes"/>
    <s v="No"/>
    <m/>
    <m/>
    <m/>
    <m/>
    <m/>
    <m/>
    <m/>
    <m/>
    <m/>
    <m/>
    <m/>
    <m/>
    <m/>
    <m/>
    <m/>
    <n v="0"/>
    <x v="1"/>
    <m/>
    <m/>
    <m/>
    <m/>
    <s v="Fear Anger Sadness"/>
    <b v="1"/>
    <b v="1"/>
    <m/>
    <m/>
    <b v="1"/>
    <m/>
    <m/>
    <m/>
    <m/>
    <m/>
    <m/>
    <m/>
    <m/>
    <m/>
    <m/>
    <m/>
    <m/>
    <m/>
    <s v="Adult Men Elderly Displaced people"/>
    <m/>
    <b v="1"/>
    <m/>
    <m/>
    <b v="1"/>
    <b v="1"/>
    <m/>
    <m/>
    <m/>
    <m/>
    <m/>
    <m/>
    <m/>
    <s v="بسبب الحرب"/>
    <s v="Prayer"/>
    <m/>
    <m/>
    <m/>
    <b v="1"/>
    <m/>
    <m/>
    <m/>
    <m/>
    <m/>
    <m/>
    <m/>
    <m/>
    <s v="Family"/>
    <b v="1"/>
    <m/>
    <m/>
    <m/>
    <m/>
    <m/>
    <m/>
    <m/>
    <m/>
    <m/>
    <m/>
    <m/>
    <s v="Services are unavailable"/>
    <m/>
    <b v="1"/>
    <m/>
    <m/>
    <m/>
    <m/>
    <m/>
    <m/>
    <m/>
    <x v="1"/>
    <m/>
    <s v="Food aid / food distributions"/>
    <b v="1"/>
    <m/>
    <m/>
    <m/>
    <m/>
    <m/>
    <m/>
    <m/>
    <m/>
    <m/>
    <m/>
    <m/>
    <m/>
    <m/>
    <x v="2"/>
    <s v="Family member"/>
    <b v="1"/>
    <m/>
    <m/>
    <m/>
    <m/>
    <m/>
    <m/>
    <m/>
    <m/>
    <m/>
    <m/>
    <s v="Family member"/>
    <b v="1"/>
    <m/>
    <m/>
    <m/>
    <m/>
    <m/>
    <m/>
    <m/>
    <m/>
    <m/>
    <s v="Don't Know"/>
    <m/>
    <m/>
    <m/>
    <m/>
    <m/>
    <m/>
    <m/>
    <b v="1"/>
    <m/>
    <m/>
    <m/>
    <m/>
    <m/>
    <m/>
    <m/>
    <m/>
    <m/>
    <m/>
    <s v="Don't Know"/>
    <m/>
    <m/>
    <m/>
    <m/>
    <m/>
    <m/>
    <m/>
    <b v="1"/>
    <m/>
    <s v="Kidnapping Physical abuse Dropout of school"/>
    <b v="1"/>
    <m/>
    <m/>
    <b v="1"/>
    <m/>
    <m/>
    <m/>
    <m/>
    <m/>
    <m/>
    <m/>
    <m/>
    <b v="1"/>
    <m/>
    <m/>
    <m/>
    <s v="Siblings School teachers"/>
    <m/>
    <m/>
    <b v="1"/>
    <m/>
    <b v="1"/>
    <m/>
    <m/>
    <m/>
    <m/>
    <m/>
    <m/>
    <m/>
    <m/>
    <m/>
    <m/>
    <m/>
    <m/>
    <m/>
    <m/>
    <m/>
    <m/>
    <m/>
    <m/>
    <m/>
    <m/>
    <m/>
    <m/>
    <m/>
    <m/>
    <m/>
    <m/>
    <m/>
    <m/>
    <m/>
    <m/>
    <m/>
    <m/>
    <m/>
    <m/>
    <m/>
    <m/>
    <m/>
    <s v="Sport activity Quraan Entertainement activities"/>
    <b v="1"/>
    <b v="1"/>
    <m/>
    <m/>
    <m/>
    <b v="1"/>
    <m/>
    <m/>
    <m/>
    <m/>
    <m/>
    <s v="Children separated from their parents Children living on the street Orphans living in the community"/>
    <b v="1"/>
    <b v="1"/>
    <b v="1"/>
    <m/>
    <m/>
    <m/>
    <m/>
    <m/>
    <m/>
    <m/>
    <s v="No income Borrowing"/>
    <b v="1"/>
    <m/>
    <m/>
    <m/>
    <m/>
    <m/>
    <m/>
    <m/>
    <m/>
    <b v="1"/>
    <m/>
    <m/>
    <m/>
    <m/>
    <m/>
    <n v="1000"/>
    <x v="3"/>
    <b v="1"/>
    <m/>
    <m/>
    <m/>
    <m/>
    <m/>
    <m/>
    <m/>
    <m/>
    <m/>
    <m/>
    <m/>
    <m/>
    <m/>
    <m/>
    <m/>
    <m/>
    <s v="Yes"/>
    <s v="Food baskets"/>
    <b v="1"/>
    <m/>
    <m/>
    <m/>
    <m/>
    <m/>
    <m/>
    <m/>
    <s v="No"/>
    <m/>
    <s v="No"/>
    <m/>
    <m/>
    <m/>
    <m/>
    <m/>
    <m/>
    <m/>
    <m/>
    <m/>
    <m/>
    <s v="Participatory (Both wife &amp; Husband)"/>
    <m/>
    <s v="No"/>
    <m/>
    <s v="سلل اغاثة_x000a_وادوية"/>
    <s v="Hotline/phone"/>
    <m/>
    <m/>
    <b v="1"/>
    <m/>
    <m/>
    <m/>
    <m/>
    <m/>
    <m/>
    <s v="In-person from staff"/>
    <b v="1"/>
    <m/>
    <m/>
    <m/>
    <m/>
    <m/>
    <m/>
    <m/>
    <s v="لايوجد"/>
    <s v="uuid:2e3d9f67-62d9-4316-b0d0-8706e1c518be"/>
    <n v="92476811"/>
    <s v="2e3d9f67-62d9-4316-b0d0-8706e1c518be"/>
    <d v="2022-02-10T14:07:05"/>
    <n v="338"/>
    <m/>
    <n v="-1"/>
    <m/>
    <m/>
    <s v="202202091909"/>
    <n v="16785"/>
    <s v="nsenumerator"/>
    <n v="648550"/>
  </r>
  <r>
    <s v="2022-02-10T12:16:18.713+04:00"/>
    <s v="2022-02-10T16:24:43.204+04:00"/>
    <s v="0"/>
    <s v="مرام سميع"/>
    <s v="MRFS"/>
    <m/>
    <d v="2022-02-10T00:00:00"/>
    <x v="10"/>
    <s v="All"/>
    <s v="Yes"/>
    <s v="Host"/>
    <m/>
    <s v="Primary Caregiver of children &lt;18 years"/>
    <m/>
    <x v="0"/>
    <s v="50+"/>
    <s v="Wife/Husband"/>
    <s v="Male"/>
    <s v="No members with a disability"/>
    <b v="1"/>
    <m/>
    <m/>
    <m/>
    <m/>
    <m/>
    <m/>
    <s v="Married"/>
    <s v="Secondary"/>
    <n v="0"/>
    <n v="0"/>
    <n v="0"/>
    <n v="0"/>
    <n v="0"/>
    <n v="0"/>
    <n v="1"/>
    <s v="0"/>
    <s v="1"/>
    <s v="1"/>
    <n v="0"/>
    <n v="0"/>
    <n v="0"/>
    <n v="0"/>
    <n v="1"/>
    <n v="0"/>
    <s v="0"/>
    <s v="1"/>
    <s v="1"/>
    <s v="0"/>
    <s v="0"/>
    <s v="2"/>
    <s v="2"/>
    <n v="2"/>
    <s v="Income / livelihoods"/>
    <m/>
    <s v="Food and basic needs"/>
    <m/>
    <s v="Health"/>
    <m/>
    <s v="No health services"/>
    <m/>
    <m/>
    <m/>
    <m/>
    <m/>
    <m/>
    <b v="1"/>
    <m/>
    <m/>
    <m/>
    <x v="5"/>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2"/>
    <s v="In person by community workers In person at health centers"/>
    <b v="1"/>
    <b v="1"/>
    <m/>
    <m/>
    <m/>
    <m/>
    <m/>
    <m/>
    <m/>
    <s v="No"/>
    <s v="No"/>
    <s v="Yes"/>
    <s v="Yes"/>
    <s v="Yes"/>
    <s v="No"/>
    <s v="Yes"/>
    <s v="Yes"/>
    <s v="Yes"/>
    <s v="Yes"/>
    <s v="Yes"/>
    <s v="No"/>
    <m/>
    <m/>
    <m/>
    <m/>
    <m/>
    <m/>
    <m/>
    <m/>
    <m/>
    <m/>
    <m/>
    <m/>
    <m/>
    <m/>
    <m/>
    <n v="0"/>
    <x v="1"/>
    <m/>
    <m/>
    <m/>
    <m/>
    <s v="No problems"/>
    <m/>
    <m/>
    <m/>
    <m/>
    <m/>
    <m/>
    <m/>
    <m/>
    <m/>
    <m/>
    <m/>
    <m/>
    <m/>
    <m/>
    <m/>
    <m/>
    <b v="1"/>
    <m/>
    <m/>
    <m/>
    <m/>
    <m/>
    <m/>
    <m/>
    <m/>
    <m/>
    <m/>
    <m/>
    <m/>
    <m/>
    <m/>
    <m/>
    <m/>
    <m/>
    <m/>
    <m/>
    <m/>
    <m/>
    <m/>
    <m/>
    <m/>
    <m/>
    <m/>
    <m/>
    <m/>
    <m/>
    <s v="Family"/>
    <b v="1"/>
    <m/>
    <m/>
    <m/>
    <m/>
    <m/>
    <m/>
    <m/>
    <m/>
    <m/>
    <m/>
    <m/>
    <s v="Don't Know"/>
    <m/>
    <m/>
    <m/>
    <m/>
    <m/>
    <m/>
    <m/>
    <b v="1"/>
    <m/>
    <x v="1"/>
    <m/>
    <s v="Shelter Clean water"/>
    <m/>
    <b v="1"/>
    <m/>
    <m/>
    <m/>
    <m/>
    <m/>
    <m/>
    <m/>
    <m/>
    <b v="1"/>
    <m/>
    <m/>
    <m/>
    <x v="2"/>
    <s v="Family member"/>
    <b v="1"/>
    <m/>
    <m/>
    <m/>
    <m/>
    <m/>
    <m/>
    <m/>
    <m/>
    <m/>
    <m/>
    <s v="Family member"/>
    <b v="1"/>
    <m/>
    <m/>
    <m/>
    <m/>
    <m/>
    <m/>
    <m/>
    <m/>
    <m/>
    <s v="Peer Support groups"/>
    <m/>
    <b v="1"/>
    <m/>
    <m/>
    <m/>
    <m/>
    <m/>
    <m/>
    <m/>
    <s v="Women's and girls' friendly spaces"/>
    <m/>
    <b v="1"/>
    <m/>
    <m/>
    <m/>
    <m/>
    <m/>
    <m/>
    <s v="Don't Know"/>
    <m/>
    <m/>
    <m/>
    <m/>
    <m/>
    <m/>
    <m/>
    <b v="1"/>
    <m/>
    <s v="Being orphaned Child labour Child marriage Kidnapping Neglect Child headed household Dropout of school"/>
    <b v="1"/>
    <b v="1"/>
    <b v="1"/>
    <m/>
    <b v="1"/>
    <m/>
    <b v="1"/>
    <m/>
    <b v="1"/>
    <m/>
    <m/>
    <m/>
    <b v="1"/>
    <m/>
    <m/>
    <m/>
    <s v="Parents"/>
    <m/>
    <m/>
    <m/>
    <m/>
    <m/>
    <b v="1"/>
    <m/>
    <m/>
    <m/>
    <m/>
    <m/>
    <m/>
    <m/>
    <m/>
    <m/>
    <m/>
    <m/>
    <m/>
    <m/>
    <m/>
    <m/>
    <m/>
    <m/>
    <m/>
    <m/>
    <m/>
    <m/>
    <m/>
    <m/>
    <m/>
    <m/>
    <m/>
    <m/>
    <m/>
    <m/>
    <m/>
    <m/>
    <m/>
    <m/>
    <m/>
    <m/>
    <m/>
    <s v="Entertainement activities Painting / re-creational activity Hand crafts Quraan Sport activity"/>
    <b v="1"/>
    <b v="1"/>
    <b v="1"/>
    <b v="1"/>
    <m/>
    <b v="1"/>
    <m/>
    <m/>
    <m/>
    <m/>
    <m/>
    <s v="Orphans living in the community Child-headed households Children involved in harmful forms of labor"/>
    <m/>
    <m/>
    <b v="1"/>
    <b v="1"/>
    <b v="1"/>
    <m/>
    <m/>
    <m/>
    <m/>
    <m/>
    <s v="Remittances from family members"/>
    <m/>
    <m/>
    <m/>
    <m/>
    <m/>
    <m/>
    <m/>
    <b v="1"/>
    <m/>
    <m/>
    <m/>
    <m/>
    <m/>
    <m/>
    <n v="2000"/>
    <n v="2000"/>
    <x v="1"/>
    <m/>
    <m/>
    <m/>
    <m/>
    <b v="1"/>
    <m/>
    <m/>
    <m/>
    <m/>
    <m/>
    <m/>
    <m/>
    <m/>
    <m/>
    <m/>
    <m/>
    <m/>
    <s v="No"/>
    <m/>
    <m/>
    <m/>
    <m/>
    <m/>
    <m/>
    <m/>
    <m/>
    <m/>
    <s v="No"/>
    <m/>
    <s v="No"/>
    <m/>
    <m/>
    <m/>
    <m/>
    <m/>
    <m/>
    <m/>
    <m/>
    <m/>
    <m/>
    <s v="Participatory (Both wife &amp; Husband)"/>
    <m/>
    <s v="No"/>
    <m/>
    <s v="توفير الادوية، فتح مركز صحي بالمنطقة  شيخ تلت"/>
    <s v="Suggestion boxes"/>
    <m/>
    <b v="1"/>
    <m/>
    <m/>
    <m/>
    <m/>
    <m/>
    <m/>
    <m/>
    <s v="In-person from staff"/>
    <b v="1"/>
    <m/>
    <m/>
    <m/>
    <m/>
    <m/>
    <m/>
    <m/>
    <m/>
    <s v="uuid:0071868c-6328-4a03-ac72-8b657561019e"/>
    <n v="92476821"/>
    <s v="0071868c-6328-4a03-ac72-8b657561019e"/>
    <d v="2022-02-10T14:07:11"/>
    <n v="339"/>
    <m/>
    <n v="-1"/>
    <m/>
    <m/>
    <s v="202202091909"/>
    <n v="14905"/>
    <s v="nsenumerator"/>
    <n v="648550"/>
  </r>
  <r>
    <s v="2022-02-10T13:21:45.261+04:00"/>
    <s v="2022-02-10T13:52:27.650+04:00"/>
    <m/>
    <s v="مرام سميع "/>
    <s v="MRFS"/>
    <m/>
    <d v="2022-02-10T00:00:00"/>
    <x v="10"/>
    <s v="All"/>
    <s v="Yes"/>
    <s v="Host"/>
    <m/>
    <s v="Primary Caregiver of children &lt;18 years"/>
    <m/>
    <x v="0"/>
    <s v="18-29"/>
    <s v="Wife/Husband"/>
    <s v="Male"/>
    <s v="No members with a disability"/>
    <b v="1"/>
    <m/>
    <m/>
    <m/>
    <m/>
    <m/>
    <m/>
    <s v="Married"/>
    <s v="Primary"/>
    <n v="1"/>
    <n v="0"/>
    <n v="2"/>
    <n v="0"/>
    <n v="0"/>
    <n v="1"/>
    <n v="0"/>
    <s v="2"/>
    <s v="1"/>
    <s v="3"/>
    <n v="0"/>
    <n v="0"/>
    <n v="0"/>
    <n v="0"/>
    <n v="1"/>
    <n v="0"/>
    <s v="0"/>
    <s v="1"/>
    <s v="1"/>
    <s v="2"/>
    <s v="2"/>
    <s v="2"/>
    <s v="4"/>
    <n v="4"/>
    <s v="Shelter / housing"/>
    <m/>
    <s v="Food and basic needs"/>
    <m/>
    <s v="Income / livelihoods"/>
    <m/>
    <s v="Don't Know"/>
    <m/>
    <m/>
    <m/>
    <m/>
    <m/>
    <m/>
    <m/>
    <b v="1"/>
    <m/>
    <m/>
    <x v="4"/>
    <s v="No"/>
    <m/>
    <m/>
    <m/>
    <m/>
    <m/>
    <m/>
    <m/>
    <m/>
    <m/>
    <m/>
    <m/>
    <m/>
    <m/>
    <m/>
    <m/>
    <m/>
    <m/>
    <m/>
    <m/>
    <m/>
    <m/>
    <m/>
    <m/>
    <m/>
    <m/>
    <m/>
    <m/>
    <m/>
    <s v="Pediatric medicine"/>
    <b v="0"/>
    <b v="0"/>
    <b v="1"/>
    <b v="0"/>
    <b v="0"/>
    <b v="0"/>
    <b v="0"/>
    <m/>
    <m/>
    <m/>
    <m/>
    <m/>
    <m/>
    <m/>
    <m/>
    <m/>
    <m/>
    <m/>
    <m/>
    <x v="1"/>
    <s v="Uncertain if the COVID-19 vaccine will be effective Concerned about side-effects of the COVID-19 vaccine"/>
    <m/>
    <b v="1"/>
    <b v="1"/>
    <m/>
    <m/>
    <m/>
    <m/>
    <m/>
    <m/>
    <m/>
    <m/>
    <x v="1"/>
    <s v="Hospital for normal delivery"/>
    <m/>
    <m/>
    <m/>
    <m/>
    <m/>
    <b v="1"/>
    <m/>
    <m/>
    <m/>
    <m/>
    <m/>
    <x v="2"/>
    <s v="In person by community workers In person at health centers"/>
    <b v="1"/>
    <b v="1"/>
    <m/>
    <m/>
    <m/>
    <m/>
    <m/>
    <m/>
    <m/>
    <s v="No"/>
    <s v="Yes"/>
    <s v="Yes"/>
    <s v="Yes"/>
    <s v="No"/>
    <s v="No"/>
    <s v="Yes"/>
    <s v="No"/>
    <s v="No"/>
    <s v="Yes"/>
    <s v="Yes"/>
    <s v="No"/>
    <m/>
    <s v="No"/>
    <s v="No"/>
    <s v="No"/>
    <s v="No"/>
    <s v="Yes"/>
    <s v="No"/>
    <s v="Yes"/>
    <s v="Yes"/>
    <s v="No"/>
    <s v="Yes"/>
    <s v="Yes"/>
    <s v="No"/>
    <s v="No"/>
    <s v="Yes"/>
    <n v="6"/>
    <x v="2"/>
    <n v="2"/>
    <s v="2"/>
    <n v="1"/>
    <s v="1"/>
    <s v="Mood swings Anger"/>
    <m/>
    <b v="1"/>
    <m/>
    <m/>
    <m/>
    <m/>
    <m/>
    <m/>
    <b v="1"/>
    <m/>
    <m/>
    <m/>
    <m/>
    <m/>
    <m/>
    <m/>
    <m/>
    <m/>
    <s v="Adult Men"/>
    <m/>
    <b v="1"/>
    <m/>
    <m/>
    <m/>
    <m/>
    <m/>
    <m/>
    <m/>
    <m/>
    <m/>
    <m/>
    <m/>
    <s v="طبيعة شخصي وتنشئة"/>
    <s v="Self harm, or harming others"/>
    <m/>
    <m/>
    <m/>
    <m/>
    <m/>
    <b v="1"/>
    <m/>
    <m/>
    <m/>
    <m/>
    <m/>
    <m/>
    <s v="Don't Know"/>
    <m/>
    <m/>
    <m/>
    <m/>
    <m/>
    <m/>
    <m/>
    <m/>
    <m/>
    <m/>
    <b v="1"/>
    <m/>
    <s v="Don't Know"/>
    <m/>
    <m/>
    <m/>
    <m/>
    <m/>
    <m/>
    <m/>
    <b v="1"/>
    <m/>
    <x v="1"/>
    <m/>
    <s v="Shelter"/>
    <m/>
    <b v="1"/>
    <m/>
    <m/>
    <m/>
    <m/>
    <m/>
    <m/>
    <m/>
    <m/>
    <m/>
    <m/>
    <m/>
    <m/>
    <x v="1"/>
    <s v="Other"/>
    <m/>
    <m/>
    <m/>
    <m/>
    <m/>
    <m/>
    <m/>
    <m/>
    <b v="1"/>
    <m/>
    <s v="لا تذهب إلى اي شخص تفضل الصمت"/>
    <s v="Don't Know"/>
    <m/>
    <m/>
    <m/>
    <m/>
    <m/>
    <m/>
    <m/>
    <m/>
    <b v="1"/>
    <m/>
    <s v="Don't Know"/>
    <m/>
    <m/>
    <m/>
    <m/>
    <m/>
    <m/>
    <m/>
    <b v="1"/>
    <m/>
    <m/>
    <m/>
    <m/>
    <m/>
    <m/>
    <m/>
    <m/>
    <m/>
    <m/>
    <s v="Don't Know"/>
    <m/>
    <m/>
    <m/>
    <m/>
    <m/>
    <m/>
    <m/>
    <b v="1"/>
    <m/>
    <s v="Kidnapping Being orphaned"/>
    <b v="1"/>
    <m/>
    <m/>
    <m/>
    <m/>
    <m/>
    <b v="1"/>
    <m/>
    <m/>
    <m/>
    <m/>
    <m/>
    <m/>
    <m/>
    <m/>
    <m/>
    <s v="Parents"/>
    <m/>
    <m/>
    <m/>
    <m/>
    <m/>
    <b v="1"/>
    <m/>
    <m/>
    <m/>
    <m/>
    <m/>
    <m/>
    <m/>
    <m/>
    <m/>
    <s v="None"/>
    <m/>
    <m/>
    <m/>
    <m/>
    <m/>
    <m/>
    <m/>
    <m/>
    <b v="1"/>
    <m/>
    <m/>
    <s v="Security problems"/>
    <m/>
    <b v="1"/>
    <m/>
    <m/>
    <m/>
    <m/>
    <m/>
    <m/>
    <m/>
    <m/>
    <s v="Not applicable (no child of school going age)"/>
    <m/>
    <s v="No"/>
    <m/>
    <s v="Quraan Sport activity"/>
    <b v="1"/>
    <b v="1"/>
    <m/>
    <m/>
    <m/>
    <m/>
    <m/>
    <m/>
    <m/>
    <m/>
    <m/>
    <s v="Orphans living in the community"/>
    <m/>
    <m/>
    <b v="1"/>
    <m/>
    <m/>
    <m/>
    <m/>
    <m/>
    <m/>
    <m/>
    <s v="Casual labor"/>
    <m/>
    <m/>
    <m/>
    <b v="1"/>
    <m/>
    <m/>
    <m/>
    <m/>
    <m/>
    <m/>
    <m/>
    <m/>
    <m/>
    <m/>
    <n v="1500"/>
    <n v="1700"/>
    <x v="1"/>
    <m/>
    <m/>
    <m/>
    <m/>
    <b v="1"/>
    <m/>
    <m/>
    <m/>
    <m/>
    <m/>
    <m/>
    <m/>
    <m/>
    <m/>
    <m/>
    <m/>
    <m/>
    <s v="No"/>
    <m/>
    <m/>
    <m/>
    <m/>
    <m/>
    <m/>
    <m/>
    <m/>
    <m/>
    <s v="No"/>
    <m/>
    <s v="No"/>
    <m/>
    <m/>
    <m/>
    <m/>
    <m/>
    <m/>
    <m/>
    <m/>
    <m/>
    <m/>
    <s v="Decided by men / husband only"/>
    <m/>
    <s v="No"/>
    <m/>
    <s v="توجد مركز في المنطقة  الشيخ تلت"/>
    <s v="Suggestion boxes"/>
    <m/>
    <b v="1"/>
    <m/>
    <m/>
    <m/>
    <m/>
    <m/>
    <m/>
    <m/>
    <s v="In-person from staff"/>
    <b v="1"/>
    <m/>
    <m/>
    <m/>
    <m/>
    <m/>
    <m/>
    <m/>
    <m/>
    <s v="uuid:62d095e2-4e0b-4a8b-8a67-12db9c9fc995"/>
    <n v="92476822"/>
    <s v="62d095e2-4e0b-4a8b-8a67-12db9c9fc995"/>
    <d v="2022-02-10T14:07:12"/>
    <n v="340"/>
    <m/>
    <n v="-1"/>
    <m/>
    <m/>
    <s v="202202091909"/>
    <n v="1842"/>
    <s v="nsenumerator"/>
    <n v="648550"/>
  </r>
  <r>
    <s v="2022-02-10T14:06:10.654+04:00"/>
    <s v="2022-02-10T14:25:04.501+04:00"/>
    <m/>
    <s v="مرام سميع "/>
    <s v="MRFS"/>
    <m/>
    <d v="2022-02-10T00:00:00"/>
    <x v="10"/>
    <s v="All"/>
    <s v="Yes"/>
    <s v="Host"/>
    <m/>
    <s v="Primary Caregiver of children &lt;18 years"/>
    <m/>
    <x v="0"/>
    <s v="18-29"/>
    <s v="Wife/Husband"/>
    <s v="Male"/>
    <s v="Yes, PWD, has difficulty seeing even with glasses"/>
    <m/>
    <b v="1"/>
    <m/>
    <m/>
    <m/>
    <m/>
    <m/>
    <s v="Married"/>
    <s v="Secondary"/>
    <n v="0"/>
    <n v="0"/>
    <n v="0"/>
    <n v="2"/>
    <n v="0"/>
    <n v="1"/>
    <n v="0"/>
    <s v="2"/>
    <s v="1"/>
    <s v="3"/>
    <n v="0"/>
    <n v="0"/>
    <n v="1"/>
    <n v="0"/>
    <n v="1"/>
    <n v="0"/>
    <s v="1"/>
    <s v="1"/>
    <s v="2"/>
    <s v="3"/>
    <s v="0"/>
    <s v="2"/>
    <s v="5"/>
    <n v="5"/>
    <s v="Shelter / housing"/>
    <m/>
    <s v="Food and basic needs"/>
    <m/>
    <s v="Education"/>
    <m/>
    <s v="No health services"/>
    <m/>
    <m/>
    <m/>
    <m/>
    <m/>
    <m/>
    <b v="1"/>
    <m/>
    <m/>
    <m/>
    <x v="4"/>
    <s v="No"/>
    <m/>
    <m/>
    <m/>
    <m/>
    <m/>
    <m/>
    <m/>
    <m/>
    <m/>
    <m/>
    <m/>
    <m/>
    <m/>
    <m/>
    <m/>
    <m/>
    <m/>
    <m/>
    <m/>
    <m/>
    <m/>
    <m/>
    <m/>
    <m/>
    <m/>
    <m/>
    <m/>
    <m/>
    <s v="Pediatric medicine"/>
    <b v="0"/>
    <b v="0"/>
    <b v="1"/>
    <b v="0"/>
    <b v="0"/>
    <b v="0"/>
    <b v="0"/>
    <m/>
    <m/>
    <m/>
    <m/>
    <m/>
    <m/>
    <m/>
    <m/>
    <m/>
    <m/>
    <m/>
    <m/>
    <x v="2"/>
    <m/>
    <m/>
    <m/>
    <m/>
    <m/>
    <m/>
    <m/>
    <m/>
    <m/>
    <m/>
    <m/>
    <m/>
    <x v="1"/>
    <s v="Hospital for normal delivery"/>
    <m/>
    <m/>
    <m/>
    <m/>
    <m/>
    <b v="1"/>
    <m/>
    <m/>
    <m/>
    <m/>
    <m/>
    <x v="2"/>
    <s v="In person by community workers"/>
    <m/>
    <b v="1"/>
    <m/>
    <m/>
    <m/>
    <m/>
    <m/>
    <m/>
    <m/>
    <s v="Yes"/>
    <s v="No"/>
    <s v="Yes"/>
    <s v="Yes"/>
    <s v="Yes"/>
    <s v="No"/>
    <s v="Yes"/>
    <s v="No"/>
    <s v="No"/>
    <s v="Yes"/>
    <s v="Yes"/>
    <s v="No"/>
    <m/>
    <m/>
    <m/>
    <m/>
    <m/>
    <m/>
    <m/>
    <m/>
    <m/>
    <m/>
    <m/>
    <m/>
    <m/>
    <m/>
    <m/>
    <n v="0"/>
    <x v="1"/>
    <m/>
    <m/>
    <m/>
    <m/>
    <s v="Mood swings"/>
    <m/>
    <m/>
    <m/>
    <m/>
    <m/>
    <m/>
    <m/>
    <m/>
    <b v="1"/>
    <m/>
    <m/>
    <m/>
    <m/>
    <m/>
    <m/>
    <m/>
    <m/>
    <m/>
    <s v="Adult Women"/>
    <b v="1"/>
    <m/>
    <m/>
    <m/>
    <m/>
    <m/>
    <m/>
    <m/>
    <m/>
    <m/>
    <m/>
    <m/>
    <m/>
    <s v="بسبب عدم الاختلاط والعزلة "/>
    <s v="Prayer"/>
    <m/>
    <m/>
    <m/>
    <b v="1"/>
    <m/>
    <m/>
    <m/>
    <m/>
    <m/>
    <m/>
    <m/>
    <m/>
    <s v="Family"/>
    <b v="1"/>
    <m/>
    <m/>
    <m/>
    <m/>
    <m/>
    <m/>
    <m/>
    <m/>
    <m/>
    <m/>
    <m/>
    <s v="Don't Know"/>
    <m/>
    <m/>
    <m/>
    <m/>
    <m/>
    <m/>
    <m/>
    <b v="1"/>
    <m/>
    <x v="1"/>
    <m/>
    <s v="Clean water Shelter"/>
    <m/>
    <b v="1"/>
    <m/>
    <m/>
    <m/>
    <m/>
    <m/>
    <m/>
    <m/>
    <m/>
    <b v="1"/>
    <m/>
    <m/>
    <m/>
    <x v="1"/>
    <s v="Family member"/>
    <b v="1"/>
    <m/>
    <m/>
    <m/>
    <m/>
    <m/>
    <m/>
    <m/>
    <m/>
    <m/>
    <m/>
    <s v="Family member"/>
    <b v="1"/>
    <m/>
    <m/>
    <m/>
    <m/>
    <m/>
    <m/>
    <m/>
    <m/>
    <m/>
    <s v="Don't Know"/>
    <m/>
    <m/>
    <m/>
    <m/>
    <m/>
    <m/>
    <m/>
    <b v="1"/>
    <m/>
    <m/>
    <m/>
    <m/>
    <m/>
    <m/>
    <m/>
    <m/>
    <m/>
    <m/>
    <s v="Don't Know"/>
    <m/>
    <m/>
    <m/>
    <m/>
    <m/>
    <m/>
    <m/>
    <b v="1"/>
    <m/>
    <s v="Neglect Being orphaned Dropout of school"/>
    <m/>
    <m/>
    <m/>
    <m/>
    <b v="1"/>
    <m/>
    <b v="1"/>
    <m/>
    <m/>
    <m/>
    <m/>
    <m/>
    <b v="1"/>
    <m/>
    <m/>
    <m/>
    <s v="Parents"/>
    <m/>
    <m/>
    <m/>
    <m/>
    <m/>
    <b v="1"/>
    <m/>
    <m/>
    <m/>
    <m/>
    <m/>
    <m/>
    <m/>
    <m/>
    <m/>
    <s v="None"/>
    <m/>
    <m/>
    <m/>
    <m/>
    <m/>
    <m/>
    <m/>
    <m/>
    <b v="1"/>
    <m/>
    <m/>
    <s v="Security problems"/>
    <m/>
    <b v="1"/>
    <m/>
    <m/>
    <m/>
    <m/>
    <m/>
    <m/>
    <m/>
    <m/>
    <s v="Yes"/>
    <m/>
    <s v="No"/>
    <m/>
    <s v="None"/>
    <m/>
    <m/>
    <m/>
    <m/>
    <m/>
    <m/>
    <m/>
    <m/>
    <b v="1"/>
    <m/>
    <m/>
    <s v="Orphans living in the community"/>
    <m/>
    <m/>
    <b v="1"/>
    <m/>
    <m/>
    <m/>
    <m/>
    <m/>
    <m/>
    <m/>
    <s v="Salaried work"/>
    <m/>
    <m/>
    <m/>
    <m/>
    <m/>
    <b v="1"/>
    <m/>
    <m/>
    <m/>
    <m/>
    <m/>
    <m/>
    <m/>
    <m/>
    <n v="1000"/>
    <n v="1000"/>
    <x v="40"/>
    <m/>
    <m/>
    <m/>
    <m/>
    <m/>
    <m/>
    <m/>
    <m/>
    <m/>
    <m/>
    <m/>
    <m/>
    <m/>
    <m/>
    <m/>
    <b v="1"/>
    <m/>
    <s v="No"/>
    <m/>
    <m/>
    <m/>
    <m/>
    <m/>
    <m/>
    <m/>
    <m/>
    <m/>
    <s v="No"/>
    <m/>
    <s v="No"/>
    <m/>
    <m/>
    <m/>
    <m/>
    <m/>
    <m/>
    <m/>
    <m/>
    <m/>
    <m/>
    <s v="Participatory (Both wife &amp; Husband)"/>
    <m/>
    <s v="No"/>
    <m/>
    <s v="توفير مركز صحي بمنطقة الشيخ تالت وتوفير الادوية "/>
    <s v="Suggestion boxes"/>
    <m/>
    <b v="1"/>
    <m/>
    <m/>
    <m/>
    <m/>
    <m/>
    <m/>
    <m/>
    <s v="In-person from staff"/>
    <b v="1"/>
    <m/>
    <m/>
    <m/>
    <m/>
    <m/>
    <m/>
    <m/>
    <m/>
    <s v="uuid:68e58206-666c-46fa-938d-4e236c1669d0"/>
    <n v="92476824"/>
    <s v="68e58206-666c-46fa-938d-4e236c1669d0"/>
    <d v="2022-02-10T14:07:13"/>
    <n v="341"/>
    <m/>
    <n v="-1"/>
    <m/>
    <m/>
    <s v="202202091909"/>
    <n v="1134"/>
    <s v="nsenumerator"/>
    <n v="648550"/>
  </r>
  <r>
    <s v="2022-02-10T14:36:03.303+04:00"/>
    <s v="2022-02-10T17:14:34.849+04:00"/>
    <s v="0"/>
    <s v="مرام سميع"/>
    <s v="MRFS"/>
    <m/>
    <d v="2022-02-10T00:00:00"/>
    <x v="10"/>
    <s v="All"/>
    <s v="Yes"/>
    <s v="IDP"/>
    <d v="2018-09-27T00:00:00"/>
    <s v="Head of Household"/>
    <m/>
    <x v="0"/>
    <s v="30-39"/>
    <s v="Is the Head of household"/>
    <s v="Female"/>
    <s v="No members with a disability"/>
    <b v="1"/>
    <m/>
    <m/>
    <m/>
    <m/>
    <m/>
    <m/>
    <s v="Widowed"/>
    <s v="Secondary"/>
    <n v="0"/>
    <n v="0"/>
    <n v="0"/>
    <n v="1"/>
    <n v="0"/>
    <n v="2"/>
    <n v="0"/>
    <s v="1"/>
    <s v="2"/>
    <s v="3"/>
    <n v="0"/>
    <n v="0"/>
    <n v="1"/>
    <n v="0"/>
    <n v="1"/>
    <n v="0"/>
    <s v="1"/>
    <s v="1"/>
    <s v="2"/>
    <s v="2"/>
    <s v="0"/>
    <s v="3"/>
    <s v="5"/>
    <n v="5"/>
    <s v="Shelter / housing"/>
    <m/>
    <s v="Income / livelihoods"/>
    <m/>
    <s v="Food and basic needs"/>
    <m/>
    <s v="No health services"/>
    <m/>
    <m/>
    <m/>
    <m/>
    <m/>
    <m/>
    <b v="1"/>
    <m/>
    <m/>
    <m/>
    <x v="2"/>
    <s v="No"/>
    <m/>
    <m/>
    <m/>
    <m/>
    <m/>
    <m/>
    <m/>
    <m/>
    <m/>
    <m/>
    <m/>
    <m/>
    <m/>
    <m/>
    <m/>
    <m/>
    <m/>
    <m/>
    <m/>
    <m/>
    <m/>
    <m/>
    <m/>
    <m/>
    <m/>
    <m/>
    <m/>
    <m/>
    <s v="Antibiotic Pediatric medicine"/>
    <b v="0"/>
    <b v="0"/>
    <b v="1"/>
    <b v="0"/>
    <b v="1"/>
    <b v="0"/>
    <b v="0"/>
    <m/>
    <m/>
    <m/>
    <m/>
    <m/>
    <m/>
    <m/>
    <m/>
    <m/>
    <m/>
    <n v="1"/>
    <s v="دسك ،التهاب مفاصل، اعتلال اعصاب"/>
    <x v="1"/>
    <s v="Not concerned about getting infected with COVID-19"/>
    <b v="1"/>
    <m/>
    <m/>
    <m/>
    <m/>
    <m/>
    <m/>
    <m/>
    <m/>
    <m/>
    <m/>
    <x v="1"/>
    <s v="Hospital for normal delivery"/>
    <m/>
    <m/>
    <m/>
    <m/>
    <m/>
    <b v="1"/>
    <m/>
    <m/>
    <m/>
    <m/>
    <m/>
    <x v="2"/>
    <s v="Electronic media"/>
    <m/>
    <m/>
    <m/>
    <m/>
    <b v="1"/>
    <m/>
    <m/>
    <m/>
    <m/>
    <s v="Yes"/>
    <s v="No"/>
    <s v="Yes"/>
    <s v="No"/>
    <s v="No"/>
    <s v="No"/>
    <s v="No"/>
    <s v="No"/>
    <s v="Yes"/>
    <s v="Yes"/>
    <s v="Yes"/>
    <s v="No"/>
    <m/>
    <m/>
    <m/>
    <m/>
    <m/>
    <m/>
    <m/>
    <m/>
    <m/>
    <m/>
    <m/>
    <m/>
    <m/>
    <m/>
    <m/>
    <n v="0"/>
    <x v="1"/>
    <m/>
    <m/>
    <m/>
    <m/>
    <s v="Fear Problems Sleeping Anxiety Sadness"/>
    <b v="1"/>
    <m/>
    <m/>
    <m/>
    <b v="1"/>
    <b v="1"/>
    <b v="1"/>
    <m/>
    <m/>
    <m/>
    <m/>
    <m/>
    <m/>
    <m/>
    <m/>
    <m/>
    <m/>
    <m/>
    <s v="Children Adult Women Adolescent Boys"/>
    <b v="1"/>
    <m/>
    <b v="1"/>
    <m/>
    <m/>
    <m/>
    <m/>
    <m/>
    <b v="1"/>
    <m/>
    <m/>
    <m/>
    <m/>
    <s v="من الأوضاع"/>
    <s v="Prayer Speaking to a family member"/>
    <b v="1"/>
    <m/>
    <m/>
    <b v="1"/>
    <m/>
    <m/>
    <m/>
    <m/>
    <m/>
    <m/>
    <m/>
    <m/>
    <s v="Family"/>
    <b v="1"/>
    <m/>
    <m/>
    <m/>
    <m/>
    <m/>
    <m/>
    <m/>
    <m/>
    <m/>
    <m/>
    <m/>
    <s v="Don't Know"/>
    <m/>
    <m/>
    <m/>
    <m/>
    <m/>
    <m/>
    <m/>
    <b v="1"/>
    <m/>
    <x v="1"/>
    <m/>
    <s v="Food aid / food distributions Education Clean water"/>
    <b v="1"/>
    <m/>
    <m/>
    <m/>
    <m/>
    <b v="1"/>
    <m/>
    <m/>
    <m/>
    <m/>
    <b v="1"/>
    <m/>
    <m/>
    <m/>
    <x v="2"/>
    <s v="Family member"/>
    <b v="1"/>
    <m/>
    <m/>
    <m/>
    <m/>
    <m/>
    <m/>
    <m/>
    <m/>
    <m/>
    <m/>
    <s v="Family member"/>
    <b v="1"/>
    <m/>
    <m/>
    <m/>
    <m/>
    <m/>
    <m/>
    <m/>
    <m/>
    <m/>
    <s v="Peer Support groups"/>
    <m/>
    <b v="1"/>
    <m/>
    <m/>
    <m/>
    <m/>
    <m/>
    <m/>
    <m/>
    <s v="Women's and girls' friendly spaces"/>
    <m/>
    <b v="1"/>
    <m/>
    <m/>
    <m/>
    <m/>
    <m/>
    <m/>
    <s v="Don't Know"/>
    <m/>
    <m/>
    <m/>
    <m/>
    <m/>
    <m/>
    <m/>
    <b v="1"/>
    <m/>
    <s v="Kidnapping Child labour Being orphaned"/>
    <b v="1"/>
    <b v="1"/>
    <m/>
    <m/>
    <m/>
    <m/>
    <b v="1"/>
    <m/>
    <m/>
    <m/>
    <m/>
    <m/>
    <m/>
    <m/>
    <m/>
    <m/>
    <s v="Parents Siblings"/>
    <m/>
    <m/>
    <b v="1"/>
    <m/>
    <m/>
    <b v="1"/>
    <m/>
    <m/>
    <m/>
    <m/>
    <m/>
    <m/>
    <m/>
    <m/>
    <m/>
    <s v="Quraan Sport activity"/>
    <b v="1"/>
    <b v="1"/>
    <m/>
    <m/>
    <m/>
    <m/>
    <m/>
    <m/>
    <m/>
    <m/>
    <m/>
    <s v="No services"/>
    <m/>
    <m/>
    <m/>
    <m/>
    <m/>
    <b v="1"/>
    <m/>
    <m/>
    <m/>
    <m/>
    <s v="Yes"/>
    <m/>
    <s v="No"/>
    <m/>
    <s v="Sport activity Quraan Hand crafts"/>
    <b v="1"/>
    <b v="1"/>
    <b v="1"/>
    <m/>
    <m/>
    <m/>
    <m/>
    <m/>
    <m/>
    <m/>
    <m/>
    <s v="Orphans living in the community"/>
    <m/>
    <m/>
    <b v="1"/>
    <m/>
    <m/>
    <m/>
    <m/>
    <m/>
    <m/>
    <m/>
    <s v="Salaried work"/>
    <m/>
    <m/>
    <m/>
    <m/>
    <m/>
    <b v="1"/>
    <m/>
    <m/>
    <m/>
    <m/>
    <m/>
    <m/>
    <m/>
    <m/>
    <n v="1300"/>
    <n v="1500"/>
    <x v="78"/>
    <m/>
    <m/>
    <m/>
    <b v="1"/>
    <m/>
    <b v="1"/>
    <b v="1"/>
    <m/>
    <m/>
    <m/>
    <m/>
    <m/>
    <m/>
    <m/>
    <m/>
    <m/>
    <m/>
    <s v="Yes"/>
    <s v="Food baskets Cash/voucher"/>
    <b v="1"/>
    <m/>
    <m/>
    <b v="1"/>
    <m/>
    <m/>
    <m/>
    <m/>
    <s v="No"/>
    <m/>
    <s v="No"/>
    <m/>
    <m/>
    <m/>
    <m/>
    <m/>
    <m/>
    <m/>
    <m/>
    <m/>
    <m/>
    <s v="Decided by women / wife only"/>
    <m/>
    <s v="No"/>
    <m/>
    <s v="توفير الادوية  مركز صحة ،"/>
    <s v="Suggestion boxes"/>
    <m/>
    <b v="1"/>
    <m/>
    <m/>
    <m/>
    <m/>
    <m/>
    <m/>
    <m/>
    <s v="In-person from staff"/>
    <b v="1"/>
    <m/>
    <m/>
    <m/>
    <m/>
    <m/>
    <m/>
    <m/>
    <m/>
    <s v="uuid:c04d455b-092b-49d9-9f05-988831c84bbe"/>
    <n v="92476826"/>
    <s v="c04d455b-092b-49d9-9f05-988831c84bbe"/>
    <d v="2022-02-10T14:07:13"/>
    <n v="342"/>
    <m/>
    <n v="-1"/>
    <m/>
    <m/>
    <s v="202202091909"/>
    <n v="9511"/>
    <s v="nsenumerator"/>
    <n v="648550"/>
  </r>
  <r>
    <s v="2022-02-10T15:33:18.535+04:00"/>
    <s v="2022-02-10T16:04:53.080+04:00"/>
    <m/>
    <s v="مرام سميع "/>
    <s v="MRFS"/>
    <m/>
    <d v="2022-02-10T00:00:00"/>
    <x v="10"/>
    <s v="All"/>
    <s v="Yes"/>
    <s v="IDP"/>
    <d v="2015-03-03T00:00:00"/>
    <s v="Head of Household"/>
    <m/>
    <x v="0"/>
    <s v="50+"/>
    <s v="Is the Head of household"/>
    <s v="Female"/>
    <s v="No members with a disability"/>
    <b v="1"/>
    <m/>
    <m/>
    <m/>
    <m/>
    <m/>
    <m/>
    <s v="Widowed"/>
    <s v="Primary"/>
    <n v="0"/>
    <n v="0"/>
    <n v="0"/>
    <n v="0"/>
    <n v="0"/>
    <n v="0"/>
    <n v="0"/>
    <s v="0"/>
    <s v="0"/>
    <s v="0"/>
    <n v="0"/>
    <n v="0"/>
    <n v="0"/>
    <n v="1"/>
    <n v="1"/>
    <n v="0"/>
    <s v="1"/>
    <s v="1"/>
    <s v="2"/>
    <s v="1"/>
    <s v="0"/>
    <s v="1"/>
    <s v="2"/>
    <n v="2"/>
    <s v="Shelter / housing"/>
    <m/>
    <s v="Income / livelihoods"/>
    <m/>
    <s v="Health"/>
    <m/>
    <s v="No health services"/>
    <m/>
    <m/>
    <m/>
    <m/>
    <m/>
    <m/>
    <b v="1"/>
    <m/>
    <m/>
    <m/>
    <x v="4"/>
    <s v="No"/>
    <m/>
    <m/>
    <m/>
    <m/>
    <m/>
    <m/>
    <m/>
    <m/>
    <m/>
    <m/>
    <m/>
    <m/>
    <m/>
    <m/>
    <m/>
    <m/>
    <m/>
    <m/>
    <m/>
    <m/>
    <m/>
    <m/>
    <m/>
    <m/>
    <m/>
    <m/>
    <m/>
    <m/>
    <s v="Antibiotic"/>
    <b v="0"/>
    <b v="0"/>
    <b v="0"/>
    <b v="0"/>
    <b v="1"/>
    <b v="0"/>
    <b v="0"/>
    <m/>
    <m/>
    <n v="1"/>
    <m/>
    <m/>
    <m/>
    <m/>
    <m/>
    <m/>
    <m/>
    <m/>
    <m/>
    <x v="2"/>
    <m/>
    <m/>
    <m/>
    <m/>
    <m/>
    <m/>
    <m/>
    <m/>
    <m/>
    <m/>
    <m/>
    <m/>
    <x v="1"/>
    <s v="Hospital for normal delivery"/>
    <m/>
    <m/>
    <m/>
    <m/>
    <m/>
    <b v="1"/>
    <m/>
    <m/>
    <m/>
    <m/>
    <m/>
    <x v="2"/>
    <s v="In person at health centers Social media Electronic media"/>
    <b v="1"/>
    <m/>
    <b v="1"/>
    <m/>
    <b v="1"/>
    <m/>
    <m/>
    <s v="فيس بوك واتس"/>
    <m/>
    <s v="Yes"/>
    <s v="No"/>
    <s v="Yes"/>
    <s v="No"/>
    <s v="Yes"/>
    <s v="No"/>
    <s v="No"/>
    <s v="No"/>
    <s v="No"/>
    <s v="Yes"/>
    <s v="Yes"/>
    <s v="No"/>
    <m/>
    <m/>
    <m/>
    <m/>
    <m/>
    <m/>
    <m/>
    <m/>
    <m/>
    <m/>
    <m/>
    <m/>
    <m/>
    <m/>
    <m/>
    <n v="0"/>
    <x v="1"/>
    <m/>
    <m/>
    <m/>
    <m/>
    <s v="Fear Anger Anxiety Sadness Problems Sleeping Mood swings Economic"/>
    <b v="1"/>
    <b v="1"/>
    <m/>
    <m/>
    <b v="1"/>
    <b v="1"/>
    <b v="1"/>
    <m/>
    <b v="1"/>
    <m/>
    <m/>
    <b v="1"/>
    <m/>
    <m/>
    <m/>
    <m/>
    <m/>
    <m/>
    <s v="Adult Women Displaced people"/>
    <b v="1"/>
    <m/>
    <m/>
    <m/>
    <m/>
    <b v="1"/>
    <m/>
    <m/>
    <m/>
    <m/>
    <m/>
    <m/>
    <m/>
    <s v="تفكير  ونزوح أعباء  الحياه "/>
    <s v="Withdrawal/Isolation"/>
    <m/>
    <m/>
    <m/>
    <m/>
    <m/>
    <m/>
    <m/>
    <m/>
    <b v="1"/>
    <m/>
    <m/>
    <m/>
    <s v="Medical Doctor"/>
    <m/>
    <m/>
    <m/>
    <m/>
    <b v="1"/>
    <m/>
    <m/>
    <m/>
    <m/>
    <m/>
    <m/>
    <m/>
    <s v="Don't Know"/>
    <m/>
    <m/>
    <m/>
    <m/>
    <m/>
    <m/>
    <m/>
    <b v="1"/>
    <m/>
    <x v="1"/>
    <m/>
    <s v="Cash Vouchers"/>
    <m/>
    <m/>
    <m/>
    <m/>
    <m/>
    <m/>
    <m/>
    <m/>
    <m/>
    <b v="1"/>
    <m/>
    <m/>
    <m/>
    <m/>
    <x v="1"/>
    <s v="Family member"/>
    <b v="1"/>
    <m/>
    <m/>
    <m/>
    <m/>
    <m/>
    <m/>
    <m/>
    <m/>
    <m/>
    <m/>
    <s v="Family member"/>
    <b v="1"/>
    <m/>
    <m/>
    <m/>
    <m/>
    <m/>
    <m/>
    <m/>
    <m/>
    <m/>
    <s v="Don't Know"/>
    <m/>
    <m/>
    <m/>
    <m/>
    <m/>
    <m/>
    <m/>
    <b v="1"/>
    <m/>
    <m/>
    <m/>
    <m/>
    <m/>
    <m/>
    <m/>
    <m/>
    <m/>
    <m/>
    <s v="Don't Know"/>
    <m/>
    <m/>
    <m/>
    <m/>
    <m/>
    <m/>
    <m/>
    <b v="1"/>
    <m/>
    <s v="Being orphaned Child labour Child marriage Dropout of school"/>
    <m/>
    <b v="1"/>
    <b v="1"/>
    <m/>
    <m/>
    <m/>
    <b v="1"/>
    <m/>
    <m/>
    <m/>
    <m/>
    <m/>
    <b v="1"/>
    <m/>
    <m/>
    <m/>
    <s v="Parents"/>
    <m/>
    <m/>
    <m/>
    <m/>
    <m/>
    <b v="1"/>
    <m/>
    <m/>
    <m/>
    <m/>
    <m/>
    <m/>
    <m/>
    <m/>
    <m/>
    <s v="None"/>
    <m/>
    <m/>
    <m/>
    <m/>
    <m/>
    <m/>
    <m/>
    <m/>
    <b v="1"/>
    <m/>
    <m/>
    <s v="No services"/>
    <m/>
    <m/>
    <m/>
    <m/>
    <m/>
    <b v="1"/>
    <m/>
    <m/>
    <m/>
    <m/>
    <s v="Yes"/>
    <m/>
    <s v="No"/>
    <m/>
    <s v="Sport activity Quraan Hand crafts"/>
    <b v="1"/>
    <b v="1"/>
    <b v="1"/>
    <m/>
    <m/>
    <m/>
    <m/>
    <m/>
    <m/>
    <m/>
    <m/>
    <s v="Orphans living in the community"/>
    <m/>
    <m/>
    <b v="1"/>
    <m/>
    <m/>
    <m/>
    <m/>
    <m/>
    <m/>
    <m/>
    <s v="Casual labor Humanitarian assistance"/>
    <m/>
    <m/>
    <m/>
    <b v="1"/>
    <m/>
    <m/>
    <m/>
    <m/>
    <b v="1"/>
    <m/>
    <m/>
    <m/>
    <m/>
    <m/>
    <n v="1000"/>
    <n v="1000"/>
    <x v="3"/>
    <b v="1"/>
    <m/>
    <m/>
    <m/>
    <m/>
    <m/>
    <m/>
    <m/>
    <m/>
    <m/>
    <m/>
    <m/>
    <m/>
    <m/>
    <m/>
    <m/>
    <m/>
    <s v="Yes"/>
    <s v="Cash/voucher"/>
    <m/>
    <m/>
    <m/>
    <b v="1"/>
    <m/>
    <m/>
    <m/>
    <m/>
    <s v="No"/>
    <m/>
    <s v="No"/>
    <m/>
    <m/>
    <m/>
    <m/>
    <m/>
    <m/>
    <m/>
    <m/>
    <m/>
    <m/>
    <s v="Decided by women / wife only"/>
    <m/>
    <s v="No"/>
    <m/>
    <s v="توفير الادوية  ومركز صحي لمنطقة  الشيخ تلت"/>
    <s v="Suggestion boxes"/>
    <m/>
    <b v="1"/>
    <m/>
    <m/>
    <m/>
    <m/>
    <m/>
    <m/>
    <m/>
    <s v="In-person from staff"/>
    <b v="1"/>
    <m/>
    <m/>
    <m/>
    <m/>
    <m/>
    <m/>
    <m/>
    <m/>
    <s v="uuid:65973a4d-1498-4a9a-8eaa-d0438cab18e6"/>
    <n v="92476827"/>
    <s v="65973a4d-1498-4a9a-8eaa-d0438cab18e6"/>
    <d v="2022-02-10T14:07:14"/>
    <n v="343"/>
    <m/>
    <n v="-1"/>
    <m/>
    <m/>
    <s v="202202091909"/>
    <n v="1895"/>
    <s v="nsenumerator"/>
    <n v="648550"/>
  </r>
  <r>
    <s v="2022-02-10T10:37:09.769+03:00"/>
    <s v="2022-02-10T17:06:22.014+03:00"/>
    <s v="0"/>
    <s v="صبا لاذقاني"/>
    <s v="MRFS"/>
    <m/>
    <d v="2022-02-10T00:00:00"/>
    <x v="10"/>
    <s v="All"/>
    <s v="Yes"/>
    <s v="Host"/>
    <m/>
    <s v="Head of Household"/>
    <m/>
    <x v="1"/>
    <s v="30-39"/>
    <s v="Is the Head of household"/>
    <s v="Male"/>
    <s v="Yes PWD, has difficulty walking or climbing steps"/>
    <m/>
    <m/>
    <m/>
    <b v="1"/>
    <m/>
    <m/>
    <m/>
    <s v="Married"/>
    <s v="Primary"/>
    <n v="0"/>
    <n v="0"/>
    <n v="0"/>
    <n v="1"/>
    <n v="0"/>
    <n v="1"/>
    <n v="0"/>
    <s v="1"/>
    <s v="1"/>
    <s v="2"/>
    <n v="0"/>
    <n v="2"/>
    <n v="1"/>
    <n v="0"/>
    <n v="1"/>
    <n v="0"/>
    <s v="3"/>
    <s v="1"/>
    <s v="4"/>
    <s v="4"/>
    <s v="2"/>
    <s v="2"/>
    <s v="6"/>
    <n v="6"/>
    <s v="Shelter / housing"/>
    <m/>
    <s v="Health"/>
    <m/>
    <s v="No needs"/>
    <m/>
    <s v="Hospital"/>
    <m/>
    <m/>
    <b v="1"/>
    <m/>
    <m/>
    <m/>
    <m/>
    <m/>
    <m/>
    <n v="10"/>
    <x v="1"/>
    <s v="Yes"/>
    <s v="Other"/>
    <b v="0"/>
    <b v="0"/>
    <b v="0"/>
    <b v="0"/>
    <b v="0"/>
    <b v="0"/>
    <b v="0"/>
    <b v="0"/>
    <b v="1"/>
    <b v="0"/>
    <s v="غير متوفر بالمراكز الصحية"/>
    <s v="Incompetent staff"/>
    <b v="0"/>
    <b v="0"/>
    <b v="0"/>
    <b v="0"/>
    <b v="0"/>
    <b v="0"/>
    <b v="1"/>
    <b v="0"/>
    <b v="0"/>
    <b v="0"/>
    <b v="0"/>
    <b v="0"/>
    <b v="0"/>
    <b v="0"/>
    <m/>
    <s v="Antibiotic"/>
    <b v="0"/>
    <b v="0"/>
    <b v="0"/>
    <b v="0"/>
    <b v="1"/>
    <b v="0"/>
    <b v="0"/>
    <m/>
    <m/>
    <n v="1"/>
    <m/>
    <n v="1"/>
    <m/>
    <n v="1"/>
    <m/>
    <m/>
    <m/>
    <m/>
    <m/>
    <x v="1"/>
    <s v="Concerned about side-effects of the COVID-19 vaccine"/>
    <m/>
    <m/>
    <b v="1"/>
    <m/>
    <m/>
    <m/>
    <m/>
    <m/>
    <m/>
    <m/>
    <m/>
    <x v="1"/>
    <s v="Hospital for normal delivery"/>
    <m/>
    <m/>
    <m/>
    <m/>
    <m/>
    <b v="1"/>
    <m/>
    <m/>
    <m/>
    <m/>
    <m/>
    <x v="2"/>
    <s v="Social media"/>
    <m/>
    <m/>
    <b v="1"/>
    <m/>
    <m/>
    <m/>
    <m/>
    <s v="الفيس واليوتيوب"/>
    <m/>
    <s v="Yes"/>
    <s v="Yes"/>
    <s v="Yes"/>
    <s v="Yes"/>
    <s v="Yes"/>
    <s v="No"/>
    <s v="Yes"/>
    <s v="No"/>
    <s v="Yes"/>
    <s v="Yes"/>
    <s v="Yes"/>
    <s v="No"/>
    <m/>
    <s v="Yes"/>
    <s v="No"/>
    <s v="Yes"/>
    <s v="No"/>
    <s v="No"/>
    <s v="Yes"/>
    <s v="No"/>
    <s v="No"/>
    <s v="No"/>
    <s v="Yes"/>
    <s v="Yes"/>
    <s v="Yes"/>
    <s v="No"/>
    <s v="No"/>
    <n v="6"/>
    <x v="2"/>
    <n v="2"/>
    <s v="2"/>
    <m/>
    <m/>
    <s v="Fear Anxiety Sadness"/>
    <b v="1"/>
    <m/>
    <m/>
    <m/>
    <b v="1"/>
    <b v="1"/>
    <m/>
    <m/>
    <m/>
    <m/>
    <m/>
    <m/>
    <m/>
    <m/>
    <m/>
    <m/>
    <m/>
    <m/>
    <s v="Adult Women Children"/>
    <b v="1"/>
    <m/>
    <b v="1"/>
    <m/>
    <m/>
    <m/>
    <m/>
    <m/>
    <m/>
    <m/>
    <m/>
    <m/>
    <m/>
    <s v="النساء عاطفيات"/>
    <s v="Speaking to a family member"/>
    <b v="1"/>
    <m/>
    <m/>
    <m/>
    <m/>
    <m/>
    <m/>
    <m/>
    <m/>
    <m/>
    <m/>
    <m/>
    <s v="Family"/>
    <b v="1"/>
    <m/>
    <m/>
    <m/>
    <m/>
    <m/>
    <m/>
    <m/>
    <m/>
    <m/>
    <m/>
    <m/>
    <s v="Don't Know"/>
    <m/>
    <m/>
    <m/>
    <m/>
    <m/>
    <m/>
    <m/>
    <b v="1"/>
    <m/>
    <x v="1"/>
    <m/>
    <s v="Don't know"/>
    <m/>
    <m/>
    <m/>
    <m/>
    <m/>
    <m/>
    <m/>
    <m/>
    <m/>
    <m/>
    <m/>
    <m/>
    <b v="1"/>
    <m/>
    <x v="1"/>
    <s v="Don't Know"/>
    <m/>
    <m/>
    <m/>
    <m/>
    <m/>
    <m/>
    <m/>
    <m/>
    <m/>
    <b v="1"/>
    <m/>
    <s v="Family member"/>
    <b v="1"/>
    <m/>
    <m/>
    <m/>
    <m/>
    <m/>
    <m/>
    <m/>
    <m/>
    <m/>
    <s v="Don't Know"/>
    <m/>
    <m/>
    <m/>
    <m/>
    <m/>
    <m/>
    <m/>
    <b v="1"/>
    <m/>
    <m/>
    <m/>
    <m/>
    <m/>
    <m/>
    <m/>
    <m/>
    <m/>
    <m/>
    <s v="Don't Know"/>
    <m/>
    <m/>
    <m/>
    <m/>
    <m/>
    <m/>
    <m/>
    <b v="1"/>
    <m/>
    <s v="Kidnapping"/>
    <b v="1"/>
    <m/>
    <m/>
    <m/>
    <m/>
    <m/>
    <m/>
    <m/>
    <m/>
    <m/>
    <m/>
    <m/>
    <m/>
    <m/>
    <m/>
    <m/>
    <s v="Parents"/>
    <m/>
    <m/>
    <m/>
    <m/>
    <m/>
    <b v="1"/>
    <m/>
    <m/>
    <m/>
    <m/>
    <m/>
    <m/>
    <m/>
    <m/>
    <m/>
    <s v="Do not know"/>
    <m/>
    <m/>
    <m/>
    <m/>
    <m/>
    <m/>
    <m/>
    <m/>
    <m/>
    <b v="1"/>
    <m/>
    <s v="No barriers"/>
    <m/>
    <m/>
    <m/>
    <m/>
    <m/>
    <m/>
    <m/>
    <m/>
    <b v="1"/>
    <m/>
    <s v="Yes"/>
    <m/>
    <s v="No"/>
    <m/>
    <s v="Quraan"/>
    <m/>
    <b v="1"/>
    <m/>
    <m/>
    <m/>
    <m/>
    <m/>
    <m/>
    <m/>
    <m/>
    <m/>
    <s v="Children living on the street"/>
    <m/>
    <b v="1"/>
    <m/>
    <m/>
    <m/>
    <m/>
    <m/>
    <m/>
    <m/>
    <m/>
    <s v="Other"/>
    <m/>
    <m/>
    <m/>
    <m/>
    <m/>
    <m/>
    <m/>
    <m/>
    <m/>
    <m/>
    <m/>
    <b v="1"/>
    <m/>
    <s v="فاتح بسطة عالرصيف"/>
    <n v="200"/>
    <n v="1000"/>
    <x v="27"/>
    <m/>
    <m/>
    <m/>
    <m/>
    <m/>
    <b v="1"/>
    <m/>
    <m/>
    <m/>
    <m/>
    <m/>
    <m/>
    <m/>
    <m/>
    <m/>
    <m/>
    <m/>
    <s v="No"/>
    <m/>
    <m/>
    <m/>
    <m/>
    <m/>
    <m/>
    <m/>
    <m/>
    <m/>
    <s v="No"/>
    <m/>
    <s v="No"/>
    <m/>
    <m/>
    <m/>
    <m/>
    <m/>
    <m/>
    <m/>
    <m/>
    <m/>
    <m/>
    <s v="Decided by men / husband only"/>
    <m/>
    <s v="No"/>
    <m/>
    <s v="تدفئة والسكن والمعونات الاغاثية"/>
    <s v="SMS/whatsapp"/>
    <m/>
    <m/>
    <m/>
    <b v="1"/>
    <m/>
    <m/>
    <m/>
    <m/>
    <m/>
    <s v="Social media messaging (e.g. Facebook)"/>
    <m/>
    <m/>
    <m/>
    <m/>
    <b v="1"/>
    <m/>
    <m/>
    <m/>
    <s v="لايوجد"/>
    <s v="uuid:c9533994-4d58-482b-a480-4bd84fc78553"/>
    <n v="92476978"/>
    <s v="c9533994-4d58-482b-a480-4bd84fc78553"/>
    <d v="2022-02-10T14:09:01"/>
    <n v="344"/>
    <m/>
    <n v="-1"/>
    <m/>
    <m/>
    <s v="202202091909"/>
    <n v="23353"/>
    <s v="nsenumerator"/>
    <n v="648550"/>
  </r>
  <r>
    <s v="2022-02-10T13:37:21.222+03:00"/>
    <s v="2022-02-10T17:08:40.852+03:00"/>
    <s v="0"/>
    <s v="صبا لاذقاني"/>
    <s v="MRFS"/>
    <m/>
    <d v="2022-02-10T00:00:00"/>
    <x v="10"/>
    <s v="All"/>
    <s v="Yes"/>
    <s v="Host"/>
    <m/>
    <s v="Primary Caregiver of children &lt;18 years"/>
    <m/>
    <x v="0"/>
    <s v="40-49"/>
    <s v="Wife/Husband"/>
    <s v="Female"/>
    <s v="No members with a disability"/>
    <b v="1"/>
    <m/>
    <m/>
    <m/>
    <m/>
    <m/>
    <m/>
    <s v="Widowed"/>
    <s v="Secondary"/>
    <n v="0"/>
    <n v="0"/>
    <n v="0"/>
    <n v="0"/>
    <n v="0"/>
    <n v="1"/>
    <n v="0"/>
    <s v="0"/>
    <s v="1"/>
    <s v="1"/>
    <n v="0"/>
    <n v="0"/>
    <n v="0"/>
    <n v="0"/>
    <n v="3"/>
    <n v="0"/>
    <s v="0"/>
    <s v="3"/>
    <s v="3"/>
    <s v="0"/>
    <s v="0"/>
    <s v="4"/>
    <s v="4"/>
    <n v="4"/>
    <s v="Shelter / housing"/>
    <m/>
    <s v="Income / livelihoods"/>
    <m/>
    <s v="Food and basic needs"/>
    <m/>
    <s v="Hospital"/>
    <m/>
    <m/>
    <b v="1"/>
    <m/>
    <m/>
    <m/>
    <m/>
    <m/>
    <m/>
    <n v="10"/>
    <x v="1"/>
    <s v="No"/>
    <m/>
    <m/>
    <m/>
    <m/>
    <m/>
    <m/>
    <m/>
    <m/>
    <m/>
    <m/>
    <m/>
    <m/>
    <m/>
    <m/>
    <m/>
    <m/>
    <m/>
    <m/>
    <m/>
    <m/>
    <m/>
    <m/>
    <m/>
    <m/>
    <m/>
    <m/>
    <m/>
    <m/>
    <s v="Non communicable diseases (NCD) drugs (chronic, cardiac, diabetes, hyper-tension, asthma)"/>
    <b v="0"/>
    <b v="1"/>
    <b v="0"/>
    <b v="0"/>
    <b v="0"/>
    <b v="0"/>
    <b v="0"/>
    <m/>
    <m/>
    <m/>
    <m/>
    <m/>
    <m/>
    <n v="1"/>
    <n v="1"/>
    <m/>
    <m/>
    <m/>
    <m/>
    <x v="1"/>
    <s v="Concerned about side-effects of the COVID-19 vaccine"/>
    <m/>
    <m/>
    <b v="1"/>
    <m/>
    <m/>
    <m/>
    <m/>
    <m/>
    <m/>
    <m/>
    <m/>
    <x v="1"/>
    <s v="Hospital for normal delivery Hospital for surgery/ C-section"/>
    <m/>
    <m/>
    <m/>
    <m/>
    <m/>
    <b v="1"/>
    <b v="1"/>
    <m/>
    <m/>
    <m/>
    <m/>
    <x v="2"/>
    <s v="Whatsapp / SMS Social media"/>
    <m/>
    <m/>
    <b v="1"/>
    <b v="1"/>
    <m/>
    <m/>
    <m/>
    <s v="الفيس او الغوغل"/>
    <m/>
    <s v="Yes"/>
    <s v="No"/>
    <s v="Yes"/>
    <s v="Yes"/>
    <s v="No"/>
    <s v="No"/>
    <s v="No"/>
    <s v="No"/>
    <s v="No"/>
    <s v="No"/>
    <s v="Yes"/>
    <s v="No"/>
    <m/>
    <m/>
    <m/>
    <m/>
    <m/>
    <m/>
    <m/>
    <m/>
    <m/>
    <m/>
    <m/>
    <m/>
    <m/>
    <m/>
    <m/>
    <n v="0"/>
    <x v="1"/>
    <m/>
    <m/>
    <m/>
    <m/>
    <s v="Fear Hopelessness"/>
    <b v="1"/>
    <m/>
    <b v="1"/>
    <m/>
    <m/>
    <m/>
    <m/>
    <m/>
    <m/>
    <m/>
    <m/>
    <m/>
    <m/>
    <m/>
    <m/>
    <m/>
    <m/>
    <m/>
    <s v="Don't know"/>
    <m/>
    <m/>
    <m/>
    <m/>
    <m/>
    <m/>
    <m/>
    <m/>
    <m/>
    <m/>
    <m/>
    <b v="1"/>
    <m/>
    <s v="لاعرف"/>
    <s v="Speaking to a family member"/>
    <b v="1"/>
    <m/>
    <m/>
    <m/>
    <m/>
    <m/>
    <m/>
    <m/>
    <m/>
    <m/>
    <m/>
    <m/>
    <s v="Family"/>
    <b v="1"/>
    <m/>
    <m/>
    <m/>
    <m/>
    <m/>
    <m/>
    <m/>
    <m/>
    <m/>
    <m/>
    <m/>
    <s v="No knowledge of service location"/>
    <b v="1"/>
    <m/>
    <m/>
    <m/>
    <m/>
    <m/>
    <m/>
    <m/>
    <m/>
    <x v="1"/>
    <m/>
    <s v="Don't know"/>
    <m/>
    <m/>
    <m/>
    <m/>
    <m/>
    <m/>
    <m/>
    <m/>
    <m/>
    <m/>
    <m/>
    <m/>
    <b v="1"/>
    <m/>
    <x v="2"/>
    <s v="Don't Know"/>
    <m/>
    <m/>
    <m/>
    <m/>
    <m/>
    <m/>
    <m/>
    <m/>
    <m/>
    <b v="1"/>
    <m/>
    <s v="Don't Know"/>
    <m/>
    <m/>
    <m/>
    <m/>
    <m/>
    <m/>
    <m/>
    <m/>
    <b v="1"/>
    <m/>
    <s v="Don't Know"/>
    <m/>
    <m/>
    <m/>
    <m/>
    <m/>
    <m/>
    <m/>
    <b v="1"/>
    <m/>
    <m/>
    <m/>
    <m/>
    <m/>
    <m/>
    <m/>
    <m/>
    <m/>
    <m/>
    <s v="Don't Know"/>
    <m/>
    <m/>
    <m/>
    <m/>
    <m/>
    <m/>
    <m/>
    <b v="1"/>
    <m/>
    <s v="Kidnapping Neglect"/>
    <b v="1"/>
    <m/>
    <m/>
    <m/>
    <b v="1"/>
    <m/>
    <m/>
    <m/>
    <m/>
    <m/>
    <m/>
    <m/>
    <m/>
    <m/>
    <m/>
    <m/>
    <s v="Parents"/>
    <m/>
    <m/>
    <m/>
    <m/>
    <m/>
    <b v="1"/>
    <m/>
    <m/>
    <m/>
    <m/>
    <m/>
    <m/>
    <m/>
    <m/>
    <m/>
    <m/>
    <m/>
    <m/>
    <m/>
    <m/>
    <m/>
    <m/>
    <m/>
    <m/>
    <m/>
    <m/>
    <m/>
    <m/>
    <m/>
    <m/>
    <m/>
    <m/>
    <m/>
    <m/>
    <m/>
    <m/>
    <m/>
    <m/>
    <m/>
    <m/>
    <m/>
    <m/>
    <s v="Quraan"/>
    <m/>
    <b v="1"/>
    <m/>
    <m/>
    <m/>
    <m/>
    <m/>
    <m/>
    <m/>
    <m/>
    <m/>
    <s v="I don't know"/>
    <m/>
    <m/>
    <m/>
    <m/>
    <m/>
    <m/>
    <m/>
    <b v="1"/>
    <m/>
    <m/>
    <s v="Salaried work"/>
    <m/>
    <m/>
    <m/>
    <m/>
    <m/>
    <b v="1"/>
    <m/>
    <m/>
    <m/>
    <m/>
    <m/>
    <m/>
    <m/>
    <m/>
    <n v="2000"/>
    <n v="4500"/>
    <x v="27"/>
    <m/>
    <m/>
    <m/>
    <m/>
    <m/>
    <b v="1"/>
    <m/>
    <m/>
    <m/>
    <m/>
    <m/>
    <m/>
    <m/>
    <m/>
    <m/>
    <m/>
    <m/>
    <s v="No"/>
    <m/>
    <m/>
    <m/>
    <m/>
    <m/>
    <m/>
    <m/>
    <m/>
    <m/>
    <s v="No"/>
    <m/>
    <s v="No"/>
    <m/>
    <m/>
    <m/>
    <m/>
    <m/>
    <m/>
    <m/>
    <m/>
    <m/>
    <m/>
    <s v="Decided by women / wife only"/>
    <m/>
    <s v="No"/>
    <m/>
    <s v="علاج فيزيائي توزيع معومات وقسائم نقدية"/>
    <s v="SMS/whatsapp"/>
    <m/>
    <m/>
    <m/>
    <b v="1"/>
    <m/>
    <m/>
    <m/>
    <m/>
    <m/>
    <s v="In-person from staff Social media messaging (e.g. Facebook)"/>
    <b v="1"/>
    <m/>
    <m/>
    <m/>
    <b v="1"/>
    <m/>
    <m/>
    <m/>
    <s v="لايوجد"/>
    <s v="uuid:6c2ae0cc-836b-4df2-b08c-2d8874b6388c"/>
    <n v="92476982"/>
    <s v="6c2ae0cc-836b-4df2-b08c-2d8874b6388c"/>
    <d v="2022-02-10T14:09:02"/>
    <n v="345"/>
    <m/>
    <n v="-1"/>
    <m/>
    <m/>
    <s v="202202091909"/>
    <n v="12679"/>
    <s v="nsenumerator"/>
    <n v="648550"/>
  </r>
  <r>
    <s v="2022-02-10T11:40:52.881+03:00"/>
    <s v="2022-02-10T17:09:48.501+03:00"/>
    <s v="0"/>
    <s v="صبا لاذقاني"/>
    <s v="MRFS"/>
    <m/>
    <d v="2022-02-10T00:00:00"/>
    <x v="10"/>
    <s v="All"/>
    <s v="Yes"/>
    <s v="IDP"/>
    <d v="2017-01-01T00:00:00"/>
    <s v="Head of Household"/>
    <m/>
    <x v="1"/>
    <s v="40-49"/>
    <s v="Is the Head of household"/>
    <s v="Male"/>
    <s v="No members with a disability"/>
    <b v="1"/>
    <m/>
    <m/>
    <m/>
    <m/>
    <m/>
    <m/>
    <s v="Married"/>
    <s v="University"/>
    <n v="0"/>
    <n v="0"/>
    <n v="1"/>
    <n v="1"/>
    <n v="1"/>
    <n v="2"/>
    <n v="0"/>
    <s v="3"/>
    <s v="2"/>
    <s v="5"/>
    <n v="0"/>
    <n v="0"/>
    <n v="0"/>
    <n v="0"/>
    <n v="3"/>
    <n v="0"/>
    <s v="0"/>
    <s v="3"/>
    <s v="3"/>
    <s v="3"/>
    <s v="1"/>
    <s v="5"/>
    <s v="8"/>
    <n v="8"/>
    <s v="Shelter / housing"/>
    <m/>
    <s v="Food and basic needs"/>
    <m/>
    <s v="Income / livelihoods"/>
    <m/>
    <s v="Hospital Private Clinic"/>
    <m/>
    <m/>
    <b v="1"/>
    <b v="1"/>
    <m/>
    <m/>
    <m/>
    <m/>
    <m/>
    <n v="10"/>
    <x v="1"/>
    <s v="No"/>
    <m/>
    <m/>
    <m/>
    <m/>
    <m/>
    <m/>
    <m/>
    <m/>
    <m/>
    <m/>
    <m/>
    <m/>
    <m/>
    <m/>
    <m/>
    <m/>
    <m/>
    <m/>
    <m/>
    <m/>
    <m/>
    <m/>
    <m/>
    <m/>
    <m/>
    <m/>
    <m/>
    <m/>
    <s v="Non communicable diseases (NCD) drugs (chronic, cardiac, diabetes, hyper-tension, asthma)"/>
    <b v="0"/>
    <b v="1"/>
    <b v="0"/>
    <b v="0"/>
    <b v="0"/>
    <b v="0"/>
    <b v="0"/>
    <m/>
    <m/>
    <m/>
    <m/>
    <m/>
    <m/>
    <n v="1"/>
    <n v="1"/>
    <m/>
    <m/>
    <m/>
    <m/>
    <x v="2"/>
    <m/>
    <m/>
    <m/>
    <m/>
    <m/>
    <m/>
    <m/>
    <m/>
    <m/>
    <m/>
    <m/>
    <m/>
    <x v="1"/>
    <s v="Hospital for normal delivery Hospital for surgery/ C-section"/>
    <m/>
    <m/>
    <m/>
    <m/>
    <m/>
    <b v="1"/>
    <b v="1"/>
    <m/>
    <m/>
    <m/>
    <m/>
    <x v="2"/>
    <s v="Social media"/>
    <m/>
    <m/>
    <b v="1"/>
    <m/>
    <m/>
    <m/>
    <m/>
    <s v="الفيس بوك و غوغل"/>
    <m/>
    <s v="Yes"/>
    <s v="Yes"/>
    <s v="Yes"/>
    <s v="Yes"/>
    <s v="Yes"/>
    <s v="No"/>
    <s v="Yes"/>
    <s v="No"/>
    <s v="No"/>
    <s v="Yes"/>
    <s v="Yes"/>
    <s v="No"/>
    <m/>
    <s v="No"/>
    <s v="No"/>
    <s v="No"/>
    <s v="No"/>
    <s v="No"/>
    <s v="No"/>
    <s v="No"/>
    <s v="No"/>
    <s v="No"/>
    <s v="No"/>
    <s v="No"/>
    <s v="No"/>
    <s v="No"/>
    <s v="No"/>
    <n v="0"/>
    <x v="1"/>
    <n v="0"/>
    <s v="0"/>
    <m/>
    <m/>
    <s v="Fear Mood swings"/>
    <b v="1"/>
    <m/>
    <m/>
    <m/>
    <m/>
    <m/>
    <m/>
    <m/>
    <b v="1"/>
    <m/>
    <m/>
    <m/>
    <m/>
    <m/>
    <m/>
    <m/>
    <m/>
    <m/>
    <s v="Don't know"/>
    <m/>
    <m/>
    <m/>
    <m/>
    <m/>
    <m/>
    <m/>
    <m/>
    <m/>
    <m/>
    <m/>
    <b v="1"/>
    <m/>
    <s v=".."/>
    <s v="Prayer Speaking to a family member"/>
    <b v="1"/>
    <m/>
    <m/>
    <b v="1"/>
    <m/>
    <m/>
    <m/>
    <m/>
    <m/>
    <m/>
    <m/>
    <m/>
    <s v="Don't Know"/>
    <m/>
    <m/>
    <m/>
    <m/>
    <m/>
    <m/>
    <m/>
    <m/>
    <m/>
    <m/>
    <b v="1"/>
    <m/>
    <s v="Don't Know"/>
    <m/>
    <m/>
    <m/>
    <m/>
    <m/>
    <m/>
    <m/>
    <b v="1"/>
    <m/>
    <x v="1"/>
    <m/>
    <s v="Don't know"/>
    <m/>
    <m/>
    <m/>
    <m/>
    <m/>
    <m/>
    <m/>
    <m/>
    <m/>
    <m/>
    <m/>
    <m/>
    <b v="1"/>
    <m/>
    <x v="2"/>
    <s v="Don't Know"/>
    <m/>
    <m/>
    <m/>
    <m/>
    <m/>
    <m/>
    <m/>
    <m/>
    <m/>
    <b v="1"/>
    <m/>
    <s v="Don't Know"/>
    <m/>
    <m/>
    <m/>
    <m/>
    <m/>
    <m/>
    <m/>
    <m/>
    <b v="1"/>
    <m/>
    <s v="Don't Know"/>
    <m/>
    <m/>
    <m/>
    <m/>
    <m/>
    <m/>
    <m/>
    <b v="1"/>
    <m/>
    <m/>
    <m/>
    <m/>
    <m/>
    <m/>
    <m/>
    <m/>
    <m/>
    <m/>
    <s v="Don't Know"/>
    <m/>
    <m/>
    <m/>
    <m/>
    <m/>
    <m/>
    <m/>
    <b v="1"/>
    <m/>
    <s v="Kidnapping Physical abuse"/>
    <b v="1"/>
    <m/>
    <m/>
    <b v="1"/>
    <m/>
    <m/>
    <m/>
    <m/>
    <m/>
    <m/>
    <m/>
    <m/>
    <m/>
    <m/>
    <m/>
    <m/>
    <s v="Parents"/>
    <m/>
    <m/>
    <m/>
    <m/>
    <m/>
    <b v="1"/>
    <m/>
    <m/>
    <m/>
    <m/>
    <m/>
    <m/>
    <m/>
    <m/>
    <m/>
    <s v="Do not know"/>
    <m/>
    <m/>
    <m/>
    <m/>
    <m/>
    <m/>
    <m/>
    <m/>
    <m/>
    <b v="1"/>
    <m/>
    <s v="No barriers"/>
    <m/>
    <m/>
    <m/>
    <m/>
    <m/>
    <m/>
    <m/>
    <m/>
    <b v="1"/>
    <m/>
    <s v="Yes"/>
    <m/>
    <s v="No"/>
    <m/>
    <s v="Do not know"/>
    <m/>
    <m/>
    <m/>
    <m/>
    <m/>
    <m/>
    <m/>
    <m/>
    <m/>
    <b v="1"/>
    <m/>
    <s v="I don't know"/>
    <m/>
    <m/>
    <m/>
    <m/>
    <m/>
    <m/>
    <m/>
    <b v="1"/>
    <m/>
    <m/>
    <s v="Petty trading and small business"/>
    <m/>
    <m/>
    <m/>
    <m/>
    <m/>
    <m/>
    <b v="1"/>
    <m/>
    <m/>
    <m/>
    <m/>
    <m/>
    <m/>
    <m/>
    <n v="2000"/>
    <n v="3000"/>
    <x v="12"/>
    <m/>
    <m/>
    <m/>
    <m/>
    <b v="1"/>
    <b v="1"/>
    <m/>
    <m/>
    <m/>
    <m/>
    <m/>
    <m/>
    <m/>
    <m/>
    <m/>
    <m/>
    <m/>
    <s v="Yes"/>
    <s v="Cash/voucher"/>
    <m/>
    <m/>
    <m/>
    <b v="1"/>
    <m/>
    <m/>
    <m/>
    <m/>
    <s v="No"/>
    <m/>
    <s v="No"/>
    <m/>
    <m/>
    <m/>
    <m/>
    <m/>
    <m/>
    <m/>
    <m/>
    <m/>
    <m/>
    <s v="Decided by men / husband only"/>
    <m/>
    <s v="No"/>
    <m/>
    <s v="اهتمام بالنازحين وتوازن بينهم .. دعم التعليم ... دعم للاطفال المعاقين ..علاج فيزيائي .."/>
    <s v="SMS/whatsapp"/>
    <m/>
    <m/>
    <m/>
    <b v="1"/>
    <m/>
    <m/>
    <m/>
    <m/>
    <m/>
    <s v="In-person from staff"/>
    <b v="1"/>
    <m/>
    <m/>
    <m/>
    <m/>
    <m/>
    <m/>
    <m/>
    <s v="لا يوجد"/>
    <s v="uuid:d1a931f1-7b1e-4083-9b65-5487c26f9753"/>
    <n v="92477104"/>
    <s v="d1a931f1-7b1e-4083-9b65-5487c26f9753"/>
    <d v="2022-02-10T14:09:56"/>
    <n v="346"/>
    <m/>
    <n v="-1"/>
    <m/>
    <m/>
    <s v="202202091909"/>
    <n v="19736"/>
    <s v="nsenumerator"/>
    <n v="648550"/>
  </r>
  <r>
    <s v="2022-02-10T12:18:32.229+03:00"/>
    <s v="2022-02-10T17:04:17.483+03:00"/>
    <s v="0"/>
    <s v="صبا لاذقاني"/>
    <s v="MRFS"/>
    <m/>
    <d v="2022-02-10T00:00:00"/>
    <x v="10"/>
    <s v="All"/>
    <s v="Yes"/>
    <s v="IDP"/>
    <d v="2020-02-10T00:00:00"/>
    <s v="Head of Household"/>
    <m/>
    <x v="1"/>
    <s v="40-49"/>
    <s v="Is the Head of household"/>
    <s v="Male"/>
    <s v="No members with a disability"/>
    <b v="1"/>
    <m/>
    <m/>
    <m/>
    <m/>
    <m/>
    <m/>
    <s v="Married"/>
    <s v="University"/>
    <n v="1"/>
    <n v="0"/>
    <n v="0"/>
    <n v="1"/>
    <n v="1"/>
    <n v="1"/>
    <n v="0"/>
    <s v="2"/>
    <s v="1"/>
    <s v="3"/>
    <n v="0"/>
    <n v="1"/>
    <n v="1"/>
    <n v="0"/>
    <n v="1"/>
    <n v="0"/>
    <s v="2"/>
    <s v="1"/>
    <s v="3"/>
    <s v="4"/>
    <s v="1"/>
    <s v="2"/>
    <s v="6"/>
    <n v="6"/>
    <s v="Shelter / housing"/>
    <m/>
    <s v="Food and basic needs"/>
    <m/>
    <s v="Health"/>
    <m/>
    <s v="Hospital Private Clinic"/>
    <m/>
    <m/>
    <b v="1"/>
    <b v="1"/>
    <m/>
    <m/>
    <m/>
    <m/>
    <m/>
    <n v="10"/>
    <x v="1"/>
    <s v="No"/>
    <m/>
    <m/>
    <m/>
    <m/>
    <m/>
    <m/>
    <m/>
    <m/>
    <m/>
    <m/>
    <m/>
    <m/>
    <m/>
    <m/>
    <m/>
    <m/>
    <m/>
    <m/>
    <m/>
    <m/>
    <m/>
    <m/>
    <m/>
    <m/>
    <m/>
    <m/>
    <m/>
    <m/>
    <s v="Non communicable diseases (NCD) drugs (chronic, cardiac, diabetes, hyper-tension, asthma) Antibiotic Reproductive health medicines"/>
    <b v="0"/>
    <b v="1"/>
    <b v="0"/>
    <b v="1"/>
    <b v="1"/>
    <b v="0"/>
    <b v="0"/>
    <m/>
    <m/>
    <n v="1"/>
    <m/>
    <m/>
    <m/>
    <m/>
    <m/>
    <m/>
    <m/>
    <m/>
    <m/>
    <x v="2"/>
    <m/>
    <m/>
    <m/>
    <m/>
    <m/>
    <m/>
    <m/>
    <m/>
    <m/>
    <m/>
    <m/>
    <m/>
    <x v="1"/>
    <s v="Hospital for normal delivery Hospital for surgery/ C-section"/>
    <m/>
    <m/>
    <m/>
    <m/>
    <m/>
    <b v="1"/>
    <b v="1"/>
    <m/>
    <m/>
    <m/>
    <m/>
    <x v="1"/>
    <s v="In person at health centers Social media"/>
    <b v="1"/>
    <m/>
    <b v="1"/>
    <m/>
    <m/>
    <m/>
    <m/>
    <s v="غوغل ويوتيوب"/>
    <m/>
    <s v="Yes"/>
    <s v="Yes"/>
    <s v="Yes"/>
    <s v="No"/>
    <s v="No"/>
    <s v="No"/>
    <s v="Yes"/>
    <s v="No"/>
    <s v="Yes"/>
    <s v="Yes"/>
    <s v="Yes"/>
    <s v="No"/>
    <m/>
    <s v="Yes"/>
    <s v="No"/>
    <s v="No"/>
    <s v="No"/>
    <s v="Yes"/>
    <s v="Yes"/>
    <s v="Yes"/>
    <s v="Yes"/>
    <s v="No"/>
    <s v="No"/>
    <s v="Yes"/>
    <s v="No"/>
    <s v="No"/>
    <s v="Yes"/>
    <n v="7"/>
    <x v="2"/>
    <n v="1"/>
    <s v="1"/>
    <n v="1"/>
    <s v="1"/>
    <s v="Fear Inability to carry out work or daily tasks Problems Sleeping Family conflict"/>
    <b v="1"/>
    <m/>
    <m/>
    <b v="1"/>
    <m/>
    <m/>
    <b v="1"/>
    <m/>
    <m/>
    <m/>
    <m/>
    <m/>
    <b v="1"/>
    <m/>
    <m/>
    <m/>
    <m/>
    <m/>
    <s v="Adult Women Elderly Persons with Physical Disabilities"/>
    <b v="1"/>
    <m/>
    <m/>
    <b v="1"/>
    <b v="1"/>
    <m/>
    <m/>
    <m/>
    <m/>
    <m/>
    <m/>
    <m/>
    <m/>
    <s v="يعانون من نظرة العالم لهم والشفقة عليهم"/>
    <s v="Speaking to a family member Speaking to a friend Prayer Withdrawal/Isolation"/>
    <b v="1"/>
    <b v="1"/>
    <m/>
    <b v="1"/>
    <m/>
    <m/>
    <m/>
    <m/>
    <b v="1"/>
    <m/>
    <m/>
    <m/>
    <s v="Family Friends"/>
    <b v="1"/>
    <b v="1"/>
    <m/>
    <m/>
    <m/>
    <m/>
    <m/>
    <m/>
    <m/>
    <m/>
    <m/>
    <m/>
    <s v="Don't Know"/>
    <m/>
    <m/>
    <m/>
    <m/>
    <m/>
    <m/>
    <m/>
    <b v="1"/>
    <m/>
    <x v="1"/>
    <m/>
    <s v="Food aid / food distributions"/>
    <b v="1"/>
    <m/>
    <m/>
    <m/>
    <m/>
    <m/>
    <m/>
    <m/>
    <m/>
    <m/>
    <m/>
    <m/>
    <m/>
    <m/>
    <x v="1"/>
    <s v="Family member"/>
    <b v="1"/>
    <m/>
    <m/>
    <m/>
    <m/>
    <m/>
    <m/>
    <m/>
    <m/>
    <m/>
    <m/>
    <s v="Friend Family member"/>
    <b v="1"/>
    <m/>
    <m/>
    <m/>
    <b v="1"/>
    <m/>
    <m/>
    <m/>
    <m/>
    <m/>
    <s v="Don't Know"/>
    <m/>
    <m/>
    <m/>
    <m/>
    <m/>
    <m/>
    <m/>
    <b v="1"/>
    <m/>
    <m/>
    <m/>
    <m/>
    <m/>
    <m/>
    <m/>
    <m/>
    <m/>
    <m/>
    <s v="Fear of being identified as survivors"/>
    <b v="1"/>
    <m/>
    <m/>
    <m/>
    <m/>
    <m/>
    <m/>
    <m/>
    <m/>
    <s v="Kidnapping Child labour Child marriage Exploitation"/>
    <b v="1"/>
    <b v="1"/>
    <b v="1"/>
    <m/>
    <m/>
    <m/>
    <m/>
    <m/>
    <m/>
    <m/>
    <m/>
    <b v="1"/>
    <m/>
    <m/>
    <m/>
    <m/>
    <s v="Siblings Parents School teachers"/>
    <m/>
    <m/>
    <b v="1"/>
    <m/>
    <b v="1"/>
    <b v="1"/>
    <m/>
    <m/>
    <m/>
    <m/>
    <m/>
    <m/>
    <m/>
    <m/>
    <m/>
    <s v="Quraan Hand crafts Sport activity"/>
    <b v="1"/>
    <b v="1"/>
    <b v="1"/>
    <m/>
    <m/>
    <m/>
    <m/>
    <m/>
    <m/>
    <m/>
    <m/>
    <s v="Security problems Lack of transportation"/>
    <m/>
    <b v="1"/>
    <b v="1"/>
    <m/>
    <m/>
    <m/>
    <m/>
    <m/>
    <m/>
    <m/>
    <s v="Yes"/>
    <m/>
    <s v="No"/>
    <m/>
    <s v="Entertainement activities"/>
    <m/>
    <m/>
    <m/>
    <m/>
    <m/>
    <b v="1"/>
    <m/>
    <m/>
    <m/>
    <m/>
    <m/>
    <s v="No, none of these"/>
    <m/>
    <m/>
    <m/>
    <m/>
    <m/>
    <m/>
    <m/>
    <m/>
    <b v="1"/>
    <m/>
    <s v="Casual labor"/>
    <m/>
    <m/>
    <m/>
    <b v="1"/>
    <m/>
    <m/>
    <m/>
    <m/>
    <m/>
    <m/>
    <m/>
    <m/>
    <m/>
    <m/>
    <n v="3000"/>
    <n v="4000"/>
    <x v="14"/>
    <m/>
    <m/>
    <m/>
    <m/>
    <m/>
    <b v="1"/>
    <b v="1"/>
    <m/>
    <m/>
    <m/>
    <m/>
    <m/>
    <m/>
    <m/>
    <m/>
    <m/>
    <m/>
    <s v="Yes"/>
    <s v="Cash/voucher"/>
    <m/>
    <m/>
    <m/>
    <b v="1"/>
    <m/>
    <m/>
    <m/>
    <m/>
    <s v="No"/>
    <m/>
    <s v="No"/>
    <m/>
    <m/>
    <m/>
    <m/>
    <m/>
    <m/>
    <m/>
    <m/>
    <m/>
    <m/>
    <s v="Decided by men / husband only"/>
    <m/>
    <s v="No"/>
    <m/>
    <s v="علاج فيزيائي .. توزيع المعونات بشكل عادل ومتوازن .. ادوية متوفرة ومجانية"/>
    <s v="SMS/whatsapp"/>
    <m/>
    <m/>
    <m/>
    <b v="1"/>
    <m/>
    <m/>
    <m/>
    <m/>
    <m/>
    <s v="Social media messaging (e.g. Facebook)"/>
    <m/>
    <m/>
    <m/>
    <m/>
    <b v="1"/>
    <m/>
    <m/>
    <m/>
    <s v="لايوجد"/>
    <s v="uuid:939ffa9a-080d-494e-99f9-ae28c54542c6"/>
    <n v="92477106"/>
    <s v="939ffa9a-080d-494e-99f9-ae28c54542c6"/>
    <d v="2022-02-10T14:09:57"/>
    <n v="347"/>
    <m/>
    <n v="-1"/>
    <m/>
    <m/>
    <s v="202202091909"/>
    <n v="17145"/>
    <s v="nsenumerator"/>
    <n v="648550"/>
  </r>
  <r>
    <s v="2022-02-10T11:01:11.527+03:00"/>
    <s v="2022-02-10T11:42:50.956+03:00"/>
    <m/>
    <s v="ريم حربا"/>
    <s v="MRFS"/>
    <m/>
    <d v="2022-02-10T00:00:00"/>
    <x v="10"/>
    <s v="All"/>
    <s v="Yes"/>
    <s v="Host"/>
    <m/>
    <s v="Primary Caregiver of children &lt;18 years"/>
    <m/>
    <x v="0"/>
    <s v="40-49"/>
    <s v="Wife/Husband"/>
    <s v="Male"/>
    <s v="No members with a disability"/>
    <b v="1"/>
    <m/>
    <m/>
    <m/>
    <m/>
    <m/>
    <m/>
    <s v="Married"/>
    <s v="University"/>
    <n v="0"/>
    <n v="0"/>
    <n v="0"/>
    <n v="0"/>
    <n v="1"/>
    <n v="1"/>
    <n v="0"/>
    <s v="1"/>
    <s v="1"/>
    <s v="2"/>
    <n v="0"/>
    <n v="0"/>
    <n v="2"/>
    <n v="0"/>
    <n v="4"/>
    <n v="0"/>
    <s v="2"/>
    <s v="4"/>
    <s v="6"/>
    <s v="3"/>
    <s v="0"/>
    <s v="5"/>
    <s v="8"/>
    <n v="8"/>
    <s v="Income / livelihoods"/>
    <m/>
    <s v="Health"/>
    <m/>
    <s v="Mental health and psychosocial support"/>
    <m/>
    <s v="Private Clinic Primary Health care Centre (PHCC)-outpatient,inpatient + maternity"/>
    <m/>
    <b v="1"/>
    <m/>
    <b v="1"/>
    <m/>
    <m/>
    <m/>
    <m/>
    <m/>
    <n v="20"/>
    <x v="2"/>
    <s v="No"/>
    <m/>
    <m/>
    <m/>
    <m/>
    <m/>
    <m/>
    <m/>
    <m/>
    <m/>
    <m/>
    <m/>
    <m/>
    <m/>
    <m/>
    <m/>
    <m/>
    <m/>
    <m/>
    <m/>
    <m/>
    <m/>
    <m/>
    <m/>
    <m/>
    <m/>
    <m/>
    <m/>
    <m/>
    <s v="Antibiotic Drugs are mostly available"/>
    <b v="1"/>
    <b v="0"/>
    <b v="0"/>
    <b v="0"/>
    <b v="1"/>
    <b v="0"/>
    <b v="0"/>
    <m/>
    <m/>
    <n v="5"/>
    <m/>
    <m/>
    <m/>
    <m/>
    <m/>
    <n v="2"/>
    <m/>
    <m/>
    <m/>
    <x v="1"/>
    <s v="Concerned about side-effects of the COVID-19 vaccine Too busy to get vaccinated Uncertain if the COVID-19 vaccine will be effective"/>
    <m/>
    <b v="1"/>
    <b v="1"/>
    <m/>
    <m/>
    <m/>
    <b v="1"/>
    <m/>
    <m/>
    <m/>
    <m/>
    <x v="1"/>
    <s v="At private primary health care centre/hospital Hospital for normal delivery"/>
    <m/>
    <m/>
    <m/>
    <m/>
    <b v="1"/>
    <b v="1"/>
    <m/>
    <m/>
    <m/>
    <m/>
    <m/>
    <x v="2"/>
    <s v="Social media Whatsapp / SMS Electronic media In person by community workers"/>
    <m/>
    <b v="1"/>
    <b v="1"/>
    <b v="1"/>
    <b v="1"/>
    <m/>
    <m/>
    <s v="فيسبوك وتلغرام "/>
    <m/>
    <s v="Yes"/>
    <s v="No"/>
    <s v="Yes"/>
    <s v="Yes"/>
    <s v="Yes"/>
    <s v="No"/>
    <s v="No"/>
    <s v="No"/>
    <s v="No"/>
    <s v="Yes"/>
    <s v="Yes"/>
    <s v="No"/>
    <m/>
    <m/>
    <m/>
    <m/>
    <m/>
    <m/>
    <m/>
    <m/>
    <m/>
    <m/>
    <m/>
    <m/>
    <m/>
    <m/>
    <m/>
    <n v="0"/>
    <x v="1"/>
    <m/>
    <m/>
    <m/>
    <m/>
    <s v="Sadness Anger Inability to carry out work or daily tasks Hopelessness"/>
    <m/>
    <b v="1"/>
    <b v="1"/>
    <b v="1"/>
    <b v="1"/>
    <m/>
    <m/>
    <m/>
    <m/>
    <m/>
    <m/>
    <m/>
    <m/>
    <m/>
    <m/>
    <m/>
    <m/>
    <m/>
    <s v="Displaced people People with chronic health conditions Persons with Physical Disabilities Persons with Intellectual Disabilities Elderly"/>
    <m/>
    <m/>
    <m/>
    <b v="1"/>
    <b v="1"/>
    <b v="1"/>
    <b v="1"/>
    <b v="1"/>
    <m/>
    <m/>
    <m/>
    <m/>
    <m/>
    <s v="بسبب تغير البيئة ومكان السكن "/>
    <s v="Withdrawal/Isolation Prayer Speaking to a family member Speaking to a friend"/>
    <b v="1"/>
    <b v="1"/>
    <m/>
    <b v="1"/>
    <m/>
    <m/>
    <m/>
    <m/>
    <b v="1"/>
    <m/>
    <m/>
    <m/>
    <s v="Friends Family"/>
    <b v="1"/>
    <b v="1"/>
    <m/>
    <m/>
    <m/>
    <m/>
    <m/>
    <m/>
    <m/>
    <m/>
    <m/>
    <m/>
    <s v="Services are unavailable No knowledge of service location"/>
    <b v="1"/>
    <b v="1"/>
    <m/>
    <m/>
    <m/>
    <m/>
    <m/>
    <m/>
    <m/>
    <x v="1"/>
    <m/>
    <s v="Health care (including reproductive health)"/>
    <m/>
    <m/>
    <m/>
    <b v="1"/>
    <m/>
    <m/>
    <m/>
    <m/>
    <m/>
    <m/>
    <m/>
    <m/>
    <m/>
    <m/>
    <x v="0"/>
    <s v="Family member"/>
    <b v="1"/>
    <m/>
    <m/>
    <m/>
    <m/>
    <m/>
    <m/>
    <m/>
    <m/>
    <m/>
    <m/>
    <s v="Family member"/>
    <b v="1"/>
    <m/>
    <m/>
    <m/>
    <m/>
    <m/>
    <m/>
    <m/>
    <m/>
    <m/>
    <s v="Peer Support groups Skills building"/>
    <m/>
    <b v="1"/>
    <m/>
    <b v="1"/>
    <m/>
    <m/>
    <m/>
    <m/>
    <m/>
    <s v="School"/>
    <b v="1"/>
    <m/>
    <m/>
    <m/>
    <m/>
    <m/>
    <m/>
    <m/>
    <s v="Distance to facility"/>
    <m/>
    <b v="1"/>
    <m/>
    <m/>
    <m/>
    <m/>
    <m/>
    <m/>
    <m/>
    <s v="Kidnapping Being orphaned Psychological Distress"/>
    <b v="1"/>
    <m/>
    <m/>
    <m/>
    <m/>
    <m/>
    <b v="1"/>
    <m/>
    <m/>
    <m/>
    <b v="1"/>
    <m/>
    <m/>
    <m/>
    <m/>
    <m/>
    <s v="Religious leaders Siblings School teachers Parents Relatives"/>
    <m/>
    <b v="1"/>
    <b v="1"/>
    <m/>
    <b v="1"/>
    <b v="1"/>
    <b v="1"/>
    <m/>
    <m/>
    <m/>
    <m/>
    <m/>
    <m/>
    <m/>
    <m/>
    <s v="Quraan Entertainement activities"/>
    <m/>
    <b v="1"/>
    <m/>
    <m/>
    <m/>
    <b v="1"/>
    <m/>
    <m/>
    <m/>
    <m/>
    <m/>
    <s v="Lack of awareness Security problems Lack of transportation"/>
    <b v="1"/>
    <b v="1"/>
    <b v="1"/>
    <m/>
    <m/>
    <m/>
    <m/>
    <m/>
    <m/>
    <m/>
    <s v="Yes"/>
    <m/>
    <s v="No"/>
    <m/>
    <s v="Quraan Awareness / educational activities / psychosocial support"/>
    <m/>
    <b v="1"/>
    <m/>
    <m/>
    <b v="1"/>
    <m/>
    <m/>
    <m/>
    <m/>
    <m/>
    <m/>
    <s v="Children separated from their parents Orphans living in the community"/>
    <b v="1"/>
    <m/>
    <b v="1"/>
    <m/>
    <m/>
    <m/>
    <m/>
    <m/>
    <m/>
    <m/>
    <s v="Salaried work Sale of crops Remittances from family members"/>
    <m/>
    <b v="1"/>
    <m/>
    <m/>
    <m/>
    <b v="1"/>
    <m/>
    <b v="1"/>
    <m/>
    <m/>
    <m/>
    <m/>
    <m/>
    <m/>
    <n v="3000"/>
    <n v="3500"/>
    <x v="0"/>
    <m/>
    <m/>
    <b v="1"/>
    <m/>
    <m/>
    <m/>
    <m/>
    <m/>
    <m/>
    <m/>
    <m/>
    <m/>
    <m/>
    <m/>
    <m/>
    <m/>
    <m/>
    <s v="No"/>
    <m/>
    <m/>
    <m/>
    <m/>
    <m/>
    <m/>
    <m/>
    <m/>
    <m/>
    <s v="No"/>
    <m/>
    <s v="No"/>
    <m/>
    <m/>
    <m/>
    <m/>
    <m/>
    <m/>
    <m/>
    <m/>
    <m/>
    <m/>
    <s v="Participatory (Both wife &amp; Husband)"/>
    <m/>
    <s v="No"/>
    <m/>
    <s v="دعم التعليم وتحقيق العدل في توزيع المعونات توفير فرص عمل للشباب"/>
    <s v="In-person to MRFS/partner staff Social media messaging (e.g. Facebook)"/>
    <b v="1"/>
    <m/>
    <m/>
    <m/>
    <m/>
    <b v="1"/>
    <m/>
    <m/>
    <m/>
    <s v="In-person from staff Word of mouth Social media messaging (e.g. Facebook)"/>
    <b v="1"/>
    <m/>
    <m/>
    <b v="1"/>
    <b v="1"/>
    <m/>
    <m/>
    <m/>
    <s v="لا"/>
    <s v="uuid:a3c5d48f-f376-4155-bcbd-01c76d221c3d"/>
    <n v="92477113"/>
    <s v="a3c5d48f-f376-4155-bcbd-01c76d221c3d"/>
    <d v="2022-02-10T14:10:00"/>
    <n v="348"/>
    <m/>
    <n v="-1"/>
    <m/>
    <m/>
    <s v="202202091909"/>
    <n v="2499"/>
    <s v="nsenumerator"/>
    <n v="648550"/>
  </r>
  <r>
    <s v="2022-02-10T11:49:23.986+03:00"/>
    <s v="2022-02-10T12:24:28.140+03:00"/>
    <m/>
    <s v="ريم حربا"/>
    <s v="MRFS"/>
    <m/>
    <d v="2022-02-10T00:00:00"/>
    <x v="10"/>
    <s v="All"/>
    <s v="Yes"/>
    <s v="Host"/>
    <m/>
    <s v="Primary Caregiver of children &lt;18 years"/>
    <m/>
    <x v="0"/>
    <s v="40-49"/>
    <s v="Wife/Husband"/>
    <s v="Male"/>
    <s v="Yes, PWD, has difficulty seeing even with glasses"/>
    <m/>
    <b v="1"/>
    <m/>
    <m/>
    <m/>
    <m/>
    <m/>
    <s v="Married"/>
    <s v="Intermediate / preparatory"/>
    <n v="0"/>
    <n v="0"/>
    <n v="0"/>
    <n v="0"/>
    <n v="1"/>
    <n v="3"/>
    <n v="0"/>
    <s v="1"/>
    <s v="3"/>
    <s v="4"/>
    <n v="0"/>
    <n v="0"/>
    <n v="0"/>
    <n v="1"/>
    <n v="1"/>
    <n v="0"/>
    <s v="1"/>
    <s v="1"/>
    <s v="2"/>
    <s v="2"/>
    <s v="0"/>
    <s v="4"/>
    <s v="6"/>
    <n v="6"/>
    <s v="Income / livelihoods"/>
    <m/>
    <s v="Shelter / housing"/>
    <m/>
    <s v="Health"/>
    <m/>
    <s v="Primary Health care Centre (PHCC)-outpatient,inpatient + maternity Hospital"/>
    <m/>
    <b v="1"/>
    <b v="1"/>
    <m/>
    <m/>
    <m/>
    <m/>
    <m/>
    <m/>
    <n v="15"/>
    <x v="2"/>
    <s v="Yes"/>
    <s v="There are no significant difficulties"/>
    <b v="0"/>
    <b v="0"/>
    <b v="0"/>
    <b v="0"/>
    <b v="0"/>
    <b v="0"/>
    <b v="0"/>
    <b v="1"/>
    <b v="0"/>
    <b v="0"/>
    <m/>
    <s v="Referral support not available Health facility did not provide referral to another facility Treatment was provided but did not improve"/>
    <b v="0"/>
    <b v="0"/>
    <b v="1"/>
    <b v="1"/>
    <b v="0"/>
    <b v="0"/>
    <b v="0"/>
    <b v="0"/>
    <b v="0"/>
    <b v="0"/>
    <b v="0"/>
    <b v="1"/>
    <b v="0"/>
    <b v="0"/>
    <m/>
    <s v="Non communicable diseases (NCD) drugs (chronic, cardiac, diabetes, hyper-tension, asthma) Antibiotic"/>
    <b v="0"/>
    <b v="1"/>
    <b v="0"/>
    <b v="0"/>
    <b v="1"/>
    <b v="0"/>
    <b v="0"/>
    <m/>
    <m/>
    <n v="1"/>
    <n v="2"/>
    <m/>
    <m/>
    <m/>
    <n v="1"/>
    <m/>
    <m/>
    <m/>
    <m/>
    <x v="1"/>
    <s v="Not concerned about getting infected with COVID-19 Too busy to get vaccinated Vaccine not available in my area"/>
    <b v="1"/>
    <m/>
    <m/>
    <m/>
    <m/>
    <m/>
    <b v="1"/>
    <m/>
    <b v="1"/>
    <m/>
    <m/>
    <x v="3"/>
    <s v="Hospital for normal delivery Hospital for surgery/ C-section At private primary health care centre/hospital"/>
    <m/>
    <m/>
    <m/>
    <m/>
    <b v="1"/>
    <b v="1"/>
    <b v="1"/>
    <m/>
    <m/>
    <m/>
    <m/>
    <x v="1"/>
    <s v="Social media Electronic media Whatsapp / SMS"/>
    <m/>
    <m/>
    <b v="1"/>
    <b v="1"/>
    <b v="1"/>
    <m/>
    <m/>
    <s v="فيسبوك واتساب"/>
    <m/>
    <s v="Yes"/>
    <s v="No"/>
    <s v="Yes"/>
    <s v="Yes"/>
    <s v="Yes"/>
    <s v="No"/>
    <s v="No"/>
    <s v="No"/>
    <s v="Yes"/>
    <s v="Yes"/>
    <s v="Yes"/>
    <s v="No"/>
    <m/>
    <m/>
    <m/>
    <m/>
    <m/>
    <m/>
    <m/>
    <m/>
    <m/>
    <m/>
    <m/>
    <m/>
    <m/>
    <m/>
    <m/>
    <n v="0"/>
    <x v="1"/>
    <m/>
    <m/>
    <m/>
    <m/>
    <s v="Anger Sadness Anxiety Mood swings Family conflict"/>
    <m/>
    <b v="1"/>
    <m/>
    <m/>
    <b v="1"/>
    <b v="1"/>
    <m/>
    <m/>
    <b v="1"/>
    <m/>
    <m/>
    <m/>
    <b v="1"/>
    <m/>
    <m/>
    <m/>
    <m/>
    <m/>
    <s v="Persons with Physical Disabilities Elderly Displaced people"/>
    <m/>
    <m/>
    <m/>
    <b v="1"/>
    <b v="1"/>
    <b v="1"/>
    <m/>
    <m/>
    <m/>
    <m/>
    <m/>
    <m/>
    <m/>
    <s v="بسبب ضيق الوضع العام والمعيشي"/>
    <s v="Speaking to a family member Speaking to a friend Exercise"/>
    <b v="1"/>
    <b v="1"/>
    <b v="1"/>
    <m/>
    <m/>
    <m/>
    <m/>
    <m/>
    <m/>
    <m/>
    <m/>
    <m/>
    <s v="Family Friends"/>
    <b v="1"/>
    <b v="1"/>
    <m/>
    <m/>
    <m/>
    <m/>
    <m/>
    <m/>
    <m/>
    <m/>
    <m/>
    <m/>
    <s v="No knowledge of service location Services are unavailable"/>
    <b v="1"/>
    <b v="1"/>
    <m/>
    <m/>
    <m/>
    <m/>
    <m/>
    <m/>
    <m/>
    <x v="2"/>
    <s v="حفاظا على سرية الأمر"/>
    <s v="Health care (including reproductive health) Education"/>
    <m/>
    <m/>
    <m/>
    <b v="1"/>
    <m/>
    <b v="1"/>
    <m/>
    <m/>
    <m/>
    <m/>
    <m/>
    <m/>
    <m/>
    <m/>
    <x v="2"/>
    <s v="Family member"/>
    <b v="1"/>
    <m/>
    <m/>
    <m/>
    <m/>
    <m/>
    <m/>
    <m/>
    <m/>
    <m/>
    <m/>
    <s v="Family member"/>
    <b v="1"/>
    <m/>
    <m/>
    <m/>
    <m/>
    <m/>
    <m/>
    <m/>
    <m/>
    <m/>
    <s v="Peer Support groups Skills building"/>
    <m/>
    <b v="1"/>
    <m/>
    <b v="1"/>
    <m/>
    <m/>
    <m/>
    <m/>
    <m/>
    <s v="School Other"/>
    <b v="1"/>
    <m/>
    <m/>
    <m/>
    <m/>
    <m/>
    <b v="1"/>
    <s v="ضمن الأسرة"/>
    <s v="Fear of being identified as survivors No availability of confidential support There are no psychosocial support services"/>
    <b v="1"/>
    <m/>
    <m/>
    <b v="1"/>
    <m/>
    <b v="1"/>
    <m/>
    <m/>
    <m/>
    <s v="Kidnapping Being orphaned Alcohol/substance misuse Exploitation"/>
    <b v="1"/>
    <m/>
    <m/>
    <m/>
    <m/>
    <m/>
    <b v="1"/>
    <b v="1"/>
    <m/>
    <m/>
    <m/>
    <b v="1"/>
    <m/>
    <m/>
    <m/>
    <m/>
    <s v="Religious leaders Peer groups (e.g. friends) Siblings Neighbours Parents Relatives"/>
    <b v="1"/>
    <b v="1"/>
    <b v="1"/>
    <b v="1"/>
    <m/>
    <b v="1"/>
    <b v="1"/>
    <m/>
    <m/>
    <m/>
    <m/>
    <m/>
    <m/>
    <m/>
    <m/>
    <s v="Quraan"/>
    <m/>
    <b v="1"/>
    <m/>
    <m/>
    <m/>
    <m/>
    <m/>
    <m/>
    <m/>
    <m/>
    <m/>
    <s v="Lack of transportation Lack of awareness"/>
    <b v="1"/>
    <m/>
    <b v="1"/>
    <m/>
    <m/>
    <m/>
    <m/>
    <m/>
    <m/>
    <m/>
    <s v="Yes"/>
    <m/>
    <s v="No"/>
    <m/>
    <s v="Quraan Awareness / educational activities / psychosocial support Entertainement activities"/>
    <m/>
    <b v="1"/>
    <m/>
    <m/>
    <b v="1"/>
    <b v="1"/>
    <m/>
    <m/>
    <m/>
    <m/>
    <m/>
    <s v="Children who have been associated with fighting forces Children separated from their parents"/>
    <b v="1"/>
    <m/>
    <m/>
    <m/>
    <m/>
    <b v="1"/>
    <m/>
    <m/>
    <m/>
    <m/>
    <s v="Petty trading and small business Borrowing"/>
    <m/>
    <m/>
    <m/>
    <m/>
    <m/>
    <m/>
    <b v="1"/>
    <m/>
    <m/>
    <b v="1"/>
    <m/>
    <m/>
    <m/>
    <m/>
    <n v="1000"/>
    <n v="4000"/>
    <x v="25"/>
    <m/>
    <m/>
    <m/>
    <m/>
    <b v="1"/>
    <m/>
    <b v="1"/>
    <m/>
    <m/>
    <m/>
    <m/>
    <m/>
    <m/>
    <m/>
    <m/>
    <m/>
    <m/>
    <s v="No"/>
    <m/>
    <m/>
    <m/>
    <m/>
    <m/>
    <m/>
    <m/>
    <m/>
    <m/>
    <s v="No"/>
    <m/>
    <s v="No"/>
    <m/>
    <m/>
    <m/>
    <m/>
    <m/>
    <m/>
    <m/>
    <m/>
    <m/>
    <m/>
    <s v="Participatory (Both wife &amp; Husband)"/>
    <m/>
    <s v="No"/>
    <m/>
    <s v="توفير فرص عمل لأصحاب الشهادات والتوزيع العادل للمعونات وفتح مراكز دعم المرأة والطفل"/>
    <s v="In-person to MRFS/partner staff Social media messaging (e.g. Facebook) Email SMS/whatsapp"/>
    <b v="1"/>
    <m/>
    <m/>
    <b v="1"/>
    <b v="1"/>
    <b v="1"/>
    <m/>
    <m/>
    <m/>
    <s v="Social media messaging (e.g. Facebook) Word of mouth In-person from staff"/>
    <b v="1"/>
    <m/>
    <m/>
    <b v="1"/>
    <b v="1"/>
    <m/>
    <m/>
    <m/>
    <s v="الشكر والثناء فقط"/>
    <s v="uuid:e106875c-6998-4e89-87e5-9c2b6c5d93be"/>
    <n v="92477116"/>
    <s v="e106875c-6998-4e89-87e5-9c2b6c5d93be"/>
    <d v="2022-02-10T14:10:01"/>
    <n v="349"/>
    <m/>
    <n v="-1"/>
    <m/>
    <m/>
    <s v="202202091909"/>
    <n v="2105"/>
    <s v="nsenumerator"/>
    <n v="648550"/>
  </r>
  <r>
    <s v="2022-02-10T12:54:12.896+03:00"/>
    <s v="2022-02-10T13:30:38.390+03:00"/>
    <m/>
    <s v="ريم حربا"/>
    <s v="MRFS"/>
    <m/>
    <d v="2022-02-10T00:00:00"/>
    <x v="10"/>
    <s v="All"/>
    <s v="Yes"/>
    <s v="IDP"/>
    <d v="2019-02-01T00:00:00"/>
    <s v="Primary Caregiver of children &lt;18 years"/>
    <m/>
    <x v="0"/>
    <s v="40-49"/>
    <s v="Wife/Husband"/>
    <s v="Male"/>
    <s v="No members with a disability"/>
    <b v="1"/>
    <m/>
    <m/>
    <m/>
    <m/>
    <m/>
    <m/>
    <s v="Married"/>
    <s v="University"/>
    <n v="0"/>
    <n v="0"/>
    <n v="1"/>
    <n v="1"/>
    <n v="1"/>
    <n v="1"/>
    <n v="0"/>
    <s v="3"/>
    <s v="1"/>
    <s v="4"/>
    <n v="0"/>
    <n v="0"/>
    <n v="3"/>
    <n v="0"/>
    <n v="1"/>
    <n v="1"/>
    <s v="3"/>
    <s v="2"/>
    <s v="5"/>
    <s v="6"/>
    <s v="1"/>
    <s v="3"/>
    <s v="9"/>
    <n v="9"/>
    <s v="Shelter / housing"/>
    <m/>
    <s v="Water, sanitation, and hygiene"/>
    <m/>
    <s v="Education"/>
    <m/>
    <s v="Primary Health care Centre (PHCC)-outpatient,inpatient + maternity Specialist services Primary Health care unit-outpatient only (PHCU) Hospital"/>
    <b v="1"/>
    <b v="1"/>
    <b v="1"/>
    <m/>
    <b v="1"/>
    <m/>
    <m/>
    <m/>
    <m/>
    <n v="30"/>
    <x v="2"/>
    <s v="Yes"/>
    <s v="There are no significant difficulties"/>
    <b v="0"/>
    <b v="0"/>
    <b v="0"/>
    <b v="0"/>
    <b v="0"/>
    <b v="0"/>
    <b v="0"/>
    <b v="1"/>
    <b v="0"/>
    <b v="0"/>
    <m/>
    <s v="Incompetent staff Medical staff refused treatment without explanations Treatment was provided but did not improve"/>
    <b v="0"/>
    <b v="0"/>
    <b v="0"/>
    <b v="0"/>
    <b v="0"/>
    <b v="0"/>
    <b v="1"/>
    <b v="0"/>
    <b v="0"/>
    <b v="1"/>
    <b v="0"/>
    <b v="1"/>
    <b v="0"/>
    <b v="0"/>
    <m/>
    <s v="Reproductive health medicines Antibiotic"/>
    <b v="0"/>
    <b v="0"/>
    <b v="0"/>
    <b v="1"/>
    <b v="1"/>
    <b v="0"/>
    <b v="0"/>
    <m/>
    <m/>
    <n v="2"/>
    <n v="3"/>
    <n v="1"/>
    <m/>
    <n v="1"/>
    <m/>
    <m/>
    <m/>
    <m/>
    <m/>
    <x v="1"/>
    <s v="Not concerned about getting infected with COVID-19 Concerned about side-effects of the COVID-19 vaccine"/>
    <b v="1"/>
    <m/>
    <b v="1"/>
    <m/>
    <m/>
    <m/>
    <m/>
    <m/>
    <m/>
    <m/>
    <m/>
    <x v="1"/>
    <s v="Public primary health care facility Hospital for normal delivery"/>
    <m/>
    <m/>
    <m/>
    <b v="1"/>
    <m/>
    <b v="1"/>
    <m/>
    <m/>
    <m/>
    <m/>
    <m/>
    <x v="2"/>
    <s v="In person by community workers Social media Whatsapp / SMS Electronic media"/>
    <m/>
    <b v="1"/>
    <b v="1"/>
    <b v="1"/>
    <b v="1"/>
    <m/>
    <m/>
    <s v="الفيسبوك والواتساب "/>
    <m/>
    <s v="Yes"/>
    <s v="No"/>
    <s v="No"/>
    <s v="Yes"/>
    <s v="Yes"/>
    <s v="No"/>
    <s v="Yes"/>
    <s v="Yes"/>
    <s v="Yes"/>
    <s v="Yes"/>
    <s v="Yes"/>
    <s v="No"/>
    <m/>
    <s v="Yes"/>
    <s v="Yes"/>
    <s v="Yes"/>
    <s v="No"/>
    <s v="Yes"/>
    <s v="No"/>
    <s v="No"/>
    <s v="Yes"/>
    <s v="No"/>
    <s v="Yes"/>
    <s v="No"/>
    <s v="Yes"/>
    <s v="No"/>
    <s v="No"/>
    <n v="7"/>
    <x v="2"/>
    <n v="1"/>
    <s v="1"/>
    <m/>
    <m/>
    <s v="No problems"/>
    <m/>
    <m/>
    <m/>
    <m/>
    <m/>
    <m/>
    <m/>
    <m/>
    <m/>
    <m/>
    <m/>
    <m/>
    <m/>
    <m/>
    <m/>
    <m/>
    <b v="1"/>
    <m/>
    <m/>
    <m/>
    <m/>
    <m/>
    <m/>
    <m/>
    <m/>
    <m/>
    <m/>
    <m/>
    <m/>
    <m/>
    <m/>
    <m/>
    <m/>
    <m/>
    <m/>
    <m/>
    <m/>
    <m/>
    <m/>
    <m/>
    <m/>
    <m/>
    <m/>
    <m/>
    <m/>
    <m/>
    <s v="MHPSS service providers Family"/>
    <b v="1"/>
    <m/>
    <m/>
    <m/>
    <m/>
    <b v="1"/>
    <m/>
    <m/>
    <m/>
    <m/>
    <m/>
    <m/>
    <s v="Distance/transportation No knowledge of service location"/>
    <b v="1"/>
    <m/>
    <b v="1"/>
    <m/>
    <m/>
    <m/>
    <m/>
    <m/>
    <m/>
    <x v="0"/>
    <m/>
    <s v="Health care (including reproductive health) Education Counselling for women who have experienced adverse situation"/>
    <m/>
    <m/>
    <m/>
    <b v="1"/>
    <m/>
    <b v="1"/>
    <m/>
    <b v="1"/>
    <m/>
    <m/>
    <m/>
    <m/>
    <m/>
    <m/>
    <x v="2"/>
    <s v="Police Family member Religious leader"/>
    <b v="1"/>
    <m/>
    <b v="1"/>
    <m/>
    <m/>
    <m/>
    <m/>
    <b v="1"/>
    <m/>
    <m/>
    <m/>
    <s v="Family member Community leader"/>
    <b v="1"/>
    <b v="1"/>
    <m/>
    <m/>
    <m/>
    <m/>
    <m/>
    <m/>
    <m/>
    <m/>
    <s v="Skills building Mental health referrals"/>
    <m/>
    <m/>
    <m/>
    <b v="1"/>
    <m/>
    <b v="1"/>
    <m/>
    <m/>
    <m/>
    <s v="Women's and girls' friendly spaces Community leader Police"/>
    <m/>
    <b v="1"/>
    <b v="1"/>
    <b v="1"/>
    <m/>
    <m/>
    <m/>
    <m/>
    <s v="Fear of being identified as survivors No availability of confidential support"/>
    <b v="1"/>
    <m/>
    <m/>
    <b v="1"/>
    <m/>
    <m/>
    <m/>
    <m/>
    <m/>
    <s v="Dropout of school Neglect Kidnapping"/>
    <b v="1"/>
    <m/>
    <m/>
    <m/>
    <b v="1"/>
    <m/>
    <m/>
    <m/>
    <m/>
    <m/>
    <m/>
    <m/>
    <b v="1"/>
    <m/>
    <m/>
    <m/>
    <s v="School teachers Parents Religious leaders"/>
    <m/>
    <b v="1"/>
    <m/>
    <m/>
    <b v="1"/>
    <b v="1"/>
    <m/>
    <m/>
    <m/>
    <m/>
    <m/>
    <m/>
    <m/>
    <m/>
    <m/>
    <s v="Quraan Entertainement activities"/>
    <m/>
    <b v="1"/>
    <m/>
    <m/>
    <m/>
    <b v="1"/>
    <m/>
    <m/>
    <m/>
    <m/>
    <m/>
    <s v="Lack of transportation Lack of awareness"/>
    <b v="1"/>
    <m/>
    <b v="1"/>
    <m/>
    <m/>
    <m/>
    <m/>
    <m/>
    <m/>
    <m/>
    <s v="Yes"/>
    <m/>
    <s v="No"/>
    <m/>
    <s v="Sport activity Quraan Awareness / educational activities / psychosocial support Entertainement activities"/>
    <b v="1"/>
    <b v="1"/>
    <m/>
    <m/>
    <b v="1"/>
    <b v="1"/>
    <m/>
    <m/>
    <m/>
    <m/>
    <m/>
    <s v="Children who have been associated with fighting forces"/>
    <m/>
    <m/>
    <m/>
    <m/>
    <m/>
    <b v="1"/>
    <m/>
    <m/>
    <m/>
    <m/>
    <s v="Petty trading and small business Remittances from family members"/>
    <m/>
    <m/>
    <m/>
    <m/>
    <m/>
    <m/>
    <b v="1"/>
    <b v="1"/>
    <m/>
    <m/>
    <m/>
    <m/>
    <m/>
    <m/>
    <n v="5000"/>
    <n v="6000"/>
    <x v="79"/>
    <b v="1"/>
    <m/>
    <m/>
    <m/>
    <m/>
    <m/>
    <b v="1"/>
    <m/>
    <m/>
    <m/>
    <m/>
    <m/>
    <m/>
    <m/>
    <m/>
    <m/>
    <m/>
    <s v="No"/>
    <m/>
    <m/>
    <m/>
    <m/>
    <m/>
    <m/>
    <m/>
    <m/>
    <m/>
    <s v="No"/>
    <m/>
    <s v="No"/>
    <m/>
    <m/>
    <m/>
    <m/>
    <m/>
    <m/>
    <m/>
    <m/>
    <m/>
    <m/>
    <s v="Participatory (Both wife &amp; Husband)"/>
    <m/>
    <s v="No"/>
    <m/>
    <s v="تأمين وظيفة لأصحاب الشهادات وتوفير رواتب للمدرسين وتأمين دورات مجانية للأطفال"/>
    <s v="In-person to MRFS/partner staff Social media messaging (e.g. Facebook) SMS/whatsapp"/>
    <b v="1"/>
    <m/>
    <m/>
    <b v="1"/>
    <m/>
    <b v="1"/>
    <m/>
    <m/>
    <m/>
    <s v="In-person from staff Social media messaging (e.g. Facebook)"/>
    <b v="1"/>
    <m/>
    <m/>
    <m/>
    <b v="1"/>
    <m/>
    <m/>
    <m/>
    <s v="لا"/>
    <s v="uuid:8b6ea653-f012-46bb-9c11-c4d7a9c4f5ba"/>
    <n v="92477119"/>
    <s v="8b6ea653-f012-46bb-9c11-c4d7a9c4f5ba"/>
    <d v="2022-02-10T14:10:01"/>
    <n v="350"/>
    <m/>
    <n v="-1"/>
    <m/>
    <m/>
    <s v="202202091909"/>
    <n v="2186"/>
    <s v="nsenumerator"/>
    <n v="648550"/>
  </r>
  <r>
    <s v="2022-02-10T13:58:43.457+03:00"/>
    <s v="2022-02-10T14:30:36.919+03:00"/>
    <m/>
    <s v="ريم حربا "/>
    <s v="MRFS"/>
    <m/>
    <d v="2022-02-10T00:00:00"/>
    <x v="10"/>
    <s v="All"/>
    <s v="Yes"/>
    <s v="IDP"/>
    <d v="2019-02-05T00:00:00"/>
    <s v="Head of Household"/>
    <m/>
    <x v="0"/>
    <s v="40-49"/>
    <s v="Is the Head of household"/>
    <s v="Female"/>
    <s v="No members with a disability"/>
    <b v="1"/>
    <m/>
    <m/>
    <m/>
    <m/>
    <m/>
    <m/>
    <s v="Widowed"/>
    <s v="Secondary"/>
    <n v="0"/>
    <n v="0"/>
    <n v="0"/>
    <n v="1"/>
    <n v="1"/>
    <n v="0"/>
    <n v="0"/>
    <s v="2"/>
    <s v="0"/>
    <s v="2"/>
    <n v="0"/>
    <n v="0"/>
    <n v="1"/>
    <n v="1"/>
    <n v="1"/>
    <n v="0"/>
    <s v="2"/>
    <s v="1"/>
    <s v="3"/>
    <s v="4"/>
    <s v="0"/>
    <s v="1"/>
    <s v="5"/>
    <n v="5"/>
    <s v="Income / livelihoods"/>
    <m/>
    <s v="Shelter / housing"/>
    <m/>
    <s v="Child protection services"/>
    <m/>
    <s v="Primary Health care Centre (PHCC)-outpatient,inpatient + maternity Specialist services Private Clinic"/>
    <m/>
    <b v="1"/>
    <m/>
    <b v="1"/>
    <b v="1"/>
    <m/>
    <m/>
    <m/>
    <m/>
    <n v="15"/>
    <x v="2"/>
    <s v="No"/>
    <m/>
    <m/>
    <m/>
    <m/>
    <m/>
    <m/>
    <m/>
    <m/>
    <m/>
    <m/>
    <m/>
    <m/>
    <m/>
    <m/>
    <m/>
    <m/>
    <m/>
    <m/>
    <m/>
    <m/>
    <m/>
    <m/>
    <m/>
    <m/>
    <m/>
    <m/>
    <m/>
    <m/>
    <s v="Non communicable diseases (NCD) drugs (chronic, cardiac, diabetes, hyper-tension, asthma) Antibiotic Pediatric medicine"/>
    <b v="0"/>
    <b v="1"/>
    <b v="1"/>
    <b v="0"/>
    <b v="1"/>
    <b v="0"/>
    <b v="0"/>
    <m/>
    <m/>
    <n v="1"/>
    <m/>
    <m/>
    <n v="1"/>
    <n v="1"/>
    <m/>
    <m/>
    <m/>
    <m/>
    <m/>
    <x v="1"/>
    <s v="General mistrust of or opposition to any vaccine Eumours and misconceptions (people died from the vaccine, it is a conspiracy, Corona is all a lie, etc…) Uncertain if the COVID-19 vaccine will be effective Concerned about side-effects of the COVID-19 vaccine"/>
    <m/>
    <b v="1"/>
    <b v="1"/>
    <m/>
    <b v="1"/>
    <b v="1"/>
    <m/>
    <m/>
    <m/>
    <m/>
    <m/>
    <x v="1"/>
    <s v="At home with traditional midwife or non-professional Hospital for normal delivery At home with skilled birth attendant Hospital for surgery/ C-section"/>
    <m/>
    <b v="1"/>
    <b v="1"/>
    <m/>
    <m/>
    <b v="1"/>
    <b v="1"/>
    <m/>
    <m/>
    <m/>
    <s v="بسبب سوء الأحوال الجوية وبعد مسافة المشفى عن البيت"/>
    <x v="2"/>
    <s v="In person at health centers In person by community workers Social media"/>
    <b v="1"/>
    <b v="1"/>
    <b v="1"/>
    <m/>
    <m/>
    <m/>
    <m/>
    <s v="فيسبوك واتساب"/>
    <m/>
    <s v="Yes"/>
    <s v="No"/>
    <s v="No"/>
    <s v="Yes"/>
    <s v="Yes"/>
    <s v="No"/>
    <s v="No"/>
    <s v="No"/>
    <s v="No"/>
    <s v="Yes"/>
    <s v="Yes"/>
    <s v="No"/>
    <m/>
    <m/>
    <m/>
    <m/>
    <m/>
    <m/>
    <m/>
    <m/>
    <m/>
    <m/>
    <m/>
    <m/>
    <m/>
    <m/>
    <m/>
    <n v="0"/>
    <x v="1"/>
    <m/>
    <m/>
    <m/>
    <m/>
    <s v="Anger Hopelessness Problems Sleeping Mood swings Changes in Appetite Family conflict Conflict within community"/>
    <m/>
    <b v="1"/>
    <b v="1"/>
    <m/>
    <m/>
    <m/>
    <b v="1"/>
    <m/>
    <b v="1"/>
    <b v="1"/>
    <m/>
    <m/>
    <b v="1"/>
    <b v="1"/>
    <m/>
    <m/>
    <m/>
    <m/>
    <s v="Adult Women Adolescent girls"/>
    <b v="1"/>
    <m/>
    <m/>
    <m/>
    <m/>
    <m/>
    <m/>
    <m/>
    <m/>
    <b v="1"/>
    <m/>
    <m/>
    <m/>
    <s v="بسبب ضغوطات الحياة"/>
    <s v="Smoking Speaking to a friend Withdrawal/Isolation Seeing an MHPSS professional"/>
    <m/>
    <b v="1"/>
    <m/>
    <m/>
    <b v="1"/>
    <m/>
    <b v="1"/>
    <m/>
    <b v="1"/>
    <m/>
    <m/>
    <m/>
    <s v="Friends WGSS MHPSS service providers Community centres"/>
    <m/>
    <b v="1"/>
    <m/>
    <m/>
    <m/>
    <b v="1"/>
    <b v="1"/>
    <m/>
    <b v="1"/>
    <m/>
    <m/>
    <m/>
    <s v="Distance/transportation"/>
    <m/>
    <m/>
    <b v="1"/>
    <m/>
    <m/>
    <m/>
    <m/>
    <m/>
    <m/>
    <x v="0"/>
    <m/>
    <s v="Health care (including reproductive health) Education Counselling for women who have experienced adverse situation Cash Vouchers Food aid / food distributions"/>
    <b v="1"/>
    <m/>
    <m/>
    <b v="1"/>
    <m/>
    <b v="1"/>
    <m/>
    <b v="1"/>
    <m/>
    <b v="1"/>
    <m/>
    <m/>
    <m/>
    <m/>
    <x v="2"/>
    <s v="Police"/>
    <m/>
    <m/>
    <b v="1"/>
    <m/>
    <m/>
    <m/>
    <m/>
    <m/>
    <m/>
    <m/>
    <m/>
    <s v="Family member Friend"/>
    <b v="1"/>
    <m/>
    <m/>
    <m/>
    <b v="1"/>
    <m/>
    <m/>
    <m/>
    <m/>
    <m/>
    <s v="Education Income-generating activities/vocational training Mental health referrals"/>
    <m/>
    <m/>
    <m/>
    <m/>
    <b v="1"/>
    <b v="1"/>
    <m/>
    <m/>
    <m/>
    <s v="School Women's and girls' friendly spaces"/>
    <b v="1"/>
    <b v="1"/>
    <m/>
    <m/>
    <m/>
    <m/>
    <m/>
    <m/>
    <s v="Distance to facility Fear of being identified as survivors"/>
    <b v="1"/>
    <b v="1"/>
    <m/>
    <m/>
    <m/>
    <m/>
    <m/>
    <m/>
    <m/>
    <s v="Kidnapping Child labour Being orphaned Physical abuse Child headed household Unaccompanied and Separated child Psychological Distress Exploitation Dropout of school"/>
    <b v="1"/>
    <b v="1"/>
    <m/>
    <b v="1"/>
    <m/>
    <m/>
    <b v="1"/>
    <m/>
    <b v="1"/>
    <b v="1"/>
    <b v="1"/>
    <b v="1"/>
    <b v="1"/>
    <m/>
    <m/>
    <m/>
    <s v="School teachers Peer groups (e.g. friends)"/>
    <b v="1"/>
    <m/>
    <m/>
    <m/>
    <b v="1"/>
    <m/>
    <m/>
    <m/>
    <m/>
    <m/>
    <m/>
    <m/>
    <m/>
    <m/>
    <m/>
    <s v="Quraan"/>
    <m/>
    <b v="1"/>
    <m/>
    <m/>
    <m/>
    <m/>
    <m/>
    <m/>
    <m/>
    <m/>
    <m/>
    <s v="Lack of awareness Lack of transportation"/>
    <b v="1"/>
    <m/>
    <b v="1"/>
    <m/>
    <m/>
    <m/>
    <m/>
    <m/>
    <m/>
    <m/>
    <s v="No"/>
    <s v="حتى يعين الأسرة"/>
    <s v="Yes"/>
    <s v="كومجي . عشر ساعات . عمره ١٥"/>
    <s v="Awareness / educational activities / psychosocial support Case Management activities Hand crafts Quraan Sport activity"/>
    <b v="1"/>
    <b v="1"/>
    <b v="1"/>
    <m/>
    <b v="1"/>
    <m/>
    <b v="1"/>
    <m/>
    <m/>
    <m/>
    <m/>
    <s v="Orphans living in the community Children separated from their parents Child-headed households"/>
    <b v="1"/>
    <m/>
    <b v="1"/>
    <b v="1"/>
    <m/>
    <m/>
    <m/>
    <m/>
    <m/>
    <m/>
    <s v="Casual labor Humanitarian assistance Borrowing"/>
    <m/>
    <m/>
    <m/>
    <b v="1"/>
    <m/>
    <m/>
    <m/>
    <m/>
    <b v="1"/>
    <b v="1"/>
    <m/>
    <m/>
    <m/>
    <m/>
    <n v="1000"/>
    <n v="3000"/>
    <x v="80"/>
    <m/>
    <m/>
    <m/>
    <b v="1"/>
    <b v="1"/>
    <m/>
    <b v="1"/>
    <m/>
    <m/>
    <b v="1"/>
    <m/>
    <b v="1"/>
    <m/>
    <m/>
    <m/>
    <m/>
    <m/>
    <s v="Yes"/>
    <s v="Food baskets Cash/voucher Vocational skills training"/>
    <b v="1"/>
    <m/>
    <m/>
    <b v="1"/>
    <b v="1"/>
    <m/>
    <m/>
    <m/>
    <s v="No"/>
    <m/>
    <s v="No"/>
    <m/>
    <m/>
    <m/>
    <m/>
    <m/>
    <m/>
    <m/>
    <m/>
    <m/>
    <m/>
    <s v="Decided by women / wife only"/>
    <m/>
    <s v="No"/>
    <m/>
    <s v="توفير فرصة عمل والاهتمام بالتعليم وتأمين سكن مجاني للأيتام"/>
    <s v="In-person to MRFS/partner staff Social media messaging (e.g. Facebook)"/>
    <b v="1"/>
    <m/>
    <m/>
    <m/>
    <m/>
    <b v="1"/>
    <m/>
    <m/>
    <m/>
    <s v="In-person from staff Social media messaging (e.g. Facebook)"/>
    <b v="1"/>
    <m/>
    <m/>
    <m/>
    <b v="1"/>
    <m/>
    <m/>
    <m/>
    <s v="تلغرام"/>
    <s v="uuid:dd2f71c2-a14e-4710-a541-798cc38e6d9d"/>
    <n v="92477122"/>
    <s v="dd2f71c2-a14e-4710-a541-798cc38e6d9d"/>
    <d v="2022-02-10T14:10:03"/>
    <n v="351"/>
    <m/>
    <n v="-1"/>
    <m/>
    <m/>
    <s v="202202091909"/>
    <n v="1913"/>
    <s v="nsenumerator"/>
    <n v="648550"/>
  </r>
  <r>
    <s v="2022-02-10T14:40:41.227+03:00"/>
    <s v="2022-02-10T15:03:44.529+03:00"/>
    <m/>
    <s v="ريم حربا"/>
    <s v="MRFS"/>
    <m/>
    <d v="2022-02-10T00:00:00"/>
    <x v="10"/>
    <s v="All"/>
    <s v="Yes"/>
    <s v="IDP"/>
    <d v="2019-02-05T00:00:00"/>
    <s v="Primary Caregiver of children &lt;18 years"/>
    <m/>
    <x v="0"/>
    <s v="40-49"/>
    <s v="Wife/Husband"/>
    <s v="Male"/>
    <s v="No members with a disability"/>
    <b v="1"/>
    <m/>
    <m/>
    <m/>
    <m/>
    <m/>
    <m/>
    <s v="Married"/>
    <s v="University"/>
    <n v="0"/>
    <n v="0"/>
    <n v="0"/>
    <n v="2"/>
    <n v="0"/>
    <n v="0"/>
    <n v="1"/>
    <s v="2"/>
    <s v="1"/>
    <s v="3"/>
    <n v="0"/>
    <n v="0"/>
    <n v="1"/>
    <n v="1"/>
    <n v="1"/>
    <n v="0"/>
    <s v="2"/>
    <s v="1"/>
    <s v="3"/>
    <s v="4"/>
    <s v="0"/>
    <s v="2"/>
    <s v="6"/>
    <n v="6"/>
    <s v="Shelter / housing"/>
    <m/>
    <s v="Food and basic needs"/>
    <m/>
    <s v="Income / livelihoods"/>
    <m/>
    <s v="Primary Health care Centre (PHCC)-outpatient,inpatient + maternity Private Clinic Specialist services"/>
    <m/>
    <b v="1"/>
    <m/>
    <b v="1"/>
    <b v="1"/>
    <m/>
    <m/>
    <m/>
    <m/>
    <n v="20"/>
    <x v="5"/>
    <s v="Yes"/>
    <s v="There are no significant difficulties"/>
    <b v="0"/>
    <b v="0"/>
    <b v="0"/>
    <b v="0"/>
    <b v="0"/>
    <b v="0"/>
    <b v="0"/>
    <b v="1"/>
    <b v="0"/>
    <b v="0"/>
    <m/>
    <s v="Unable to reach health facility due to lack of transport and distance Treatment was provided but did not improve"/>
    <b v="1"/>
    <b v="0"/>
    <b v="0"/>
    <b v="0"/>
    <b v="0"/>
    <b v="0"/>
    <b v="0"/>
    <b v="0"/>
    <b v="0"/>
    <b v="0"/>
    <b v="0"/>
    <b v="1"/>
    <b v="0"/>
    <b v="0"/>
    <m/>
    <s v="Antibiotic Reproductive health medicines Non communicable diseases (NCD) drugs (chronic, cardiac, diabetes, hyper-tension, asthma)"/>
    <b v="0"/>
    <b v="1"/>
    <b v="0"/>
    <b v="1"/>
    <b v="1"/>
    <b v="0"/>
    <b v="0"/>
    <m/>
    <m/>
    <n v="3"/>
    <n v="2"/>
    <m/>
    <m/>
    <m/>
    <n v="1"/>
    <m/>
    <m/>
    <m/>
    <m/>
    <x v="1"/>
    <s v="Concerned about side-effects of the COVID-19 vaccine Uncertain if the COVID-19 vaccine will be effective Eumours and misconceptions (people died from the vaccine, it is a conspiracy, Corona is all a lie, etc…)"/>
    <m/>
    <b v="1"/>
    <b v="1"/>
    <m/>
    <m/>
    <b v="1"/>
    <m/>
    <m/>
    <m/>
    <m/>
    <m/>
    <x v="1"/>
    <s v="Hospital for normal delivery At private primary health care centre/hospital Public primary health care facility At home with traditional midwife or non-professional"/>
    <m/>
    <m/>
    <b v="1"/>
    <b v="1"/>
    <b v="1"/>
    <b v="1"/>
    <m/>
    <m/>
    <m/>
    <m/>
    <s v="بسبب الخوف من قلة التعقيم"/>
    <x v="2"/>
    <s v="In person by community workers In person at health centers Social media Electronic media"/>
    <b v="1"/>
    <b v="1"/>
    <b v="1"/>
    <m/>
    <b v="1"/>
    <m/>
    <m/>
    <s v="واتساب وفيسبوك"/>
    <m/>
    <s v="Yes"/>
    <s v="No"/>
    <s v="Yes"/>
    <s v="Yes"/>
    <s v="No"/>
    <s v="No"/>
    <s v="Yes"/>
    <s v="No"/>
    <s v="No"/>
    <s v="Yes"/>
    <s v="Yes"/>
    <s v="No"/>
    <m/>
    <m/>
    <m/>
    <m/>
    <m/>
    <m/>
    <m/>
    <m/>
    <m/>
    <m/>
    <m/>
    <m/>
    <m/>
    <m/>
    <m/>
    <n v="0"/>
    <x v="1"/>
    <m/>
    <m/>
    <m/>
    <m/>
    <s v="Anger Problems Sleeping Anxiety Sadness"/>
    <m/>
    <b v="1"/>
    <m/>
    <m/>
    <b v="1"/>
    <b v="1"/>
    <b v="1"/>
    <m/>
    <m/>
    <m/>
    <m/>
    <m/>
    <m/>
    <m/>
    <m/>
    <m/>
    <m/>
    <m/>
    <s v="Displaced people Adolescent Boys"/>
    <m/>
    <m/>
    <m/>
    <m/>
    <m/>
    <b v="1"/>
    <m/>
    <m/>
    <b v="1"/>
    <m/>
    <m/>
    <m/>
    <m/>
    <s v="بسبب عدم توفر البيئة المناسبة لهم"/>
    <s v="Speaking to a family member Speaking to a friend Prayer Withdrawal/Isolation"/>
    <b v="1"/>
    <b v="1"/>
    <m/>
    <b v="1"/>
    <m/>
    <m/>
    <m/>
    <m/>
    <b v="1"/>
    <m/>
    <m/>
    <m/>
    <s v="Family Friends WGSS"/>
    <b v="1"/>
    <b v="1"/>
    <m/>
    <m/>
    <m/>
    <m/>
    <m/>
    <m/>
    <b v="1"/>
    <m/>
    <m/>
    <m/>
    <s v="Fear of stigma"/>
    <m/>
    <m/>
    <m/>
    <m/>
    <m/>
    <b v="1"/>
    <m/>
    <m/>
    <m/>
    <x v="0"/>
    <m/>
    <s v="Health care (including reproductive health) Food aid / food distributions Women's and girls'-friendly spaces Clean water"/>
    <b v="1"/>
    <m/>
    <m/>
    <b v="1"/>
    <m/>
    <m/>
    <b v="1"/>
    <m/>
    <m/>
    <m/>
    <b v="1"/>
    <m/>
    <m/>
    <m/>
    <x v="2"/>
    <s v="Family member Police"/>
    <b v="1"/>
    <m/>
    <b v="1"/>
    <m/>
    <m/>
    <m/>
    <m/>
    <m/>
    <m/>
    <m/>
    <m/>
    <s v="Family member Women's and girls' friendly spaces"/>
    <b v="1"/>
    <m/>
    <m/>
    <m/>
    <m/>
    <b v="1"/>
    <m/>
    <m/>
    <m/>
    <m/>
    <s v="Women friendly Center Skills building"/>
    <b v="1"/>
    <m/>
    <m/>
    <b v="1"/>
    <m/>
    <m/>
    <m/>
    <m/>
    <m/>
    <s v="School Women's and girls' friendly spaces"/>
    <b v="1"/>
    <b v="1"/>
    <m/>
    <m/>
    <m/>
    <m/>
    <m/>
    <m/>
    <s v="Fear of being identified as survivors Distance to facility"/>
    <b v="1"/>
    <b v="1"/>
    <m/>
    <m/>
    <m/>
    <m/>
    <m/>
    <m/>
    <m/>
    <s v="Kidnapping Physical abuse Exploitation"/>
    <b v="1"/>
    <m/>
    <m/>
    <b v="1"/>
    <m/>
    <m/>
    <m/>
    <m/>
    <m/>
    <m/>
    <m/>
    <b v="1"/>
    <m/>
    <m/>
    <m/>
    <m/>
    <s v="Peer groups (e.g. friends) Siblings Parents Women and Child support centers Relatives"/>
    <b v="1"/>
    <m/>
    <b v="1"/>
    <m/>
    <m/>
    <b v="1"/>
    <b v="1"/>
    <m/>
    <m/>
    <m/>
    <b v="1"/>
    <m/>
    <m/>
    <m/>
    <m/>
    <s v="Quraan"/>
    <m/>
    <b v="1"/>
    <m/>
    <m/>
    <m/>
    <m/>
    <m/>
    <m/>
    <m/>
    <m/>
    <m/>
    <s v="Lack of awareness Lack of transportation"/>
    <b v="1"/>
    <m/>
    <b v="1"/>
    <m/>
    <m/>
    <m/>
    <m/>
    <m/>
    <m/>
    <m/>
    <s v="Yes"/>
    <m/>
    <s v="No"/>
    <m/>
    <s v="Quraan Awareness / educational activities / psychosocial support Entertainement activities"/>
    <m/>
    <b v="1"/>
    <m/>
    <m/>
    <b v="1"/>
    <b v="1"/>
    <m/>
    <m/>
    <m/>
    <m/>
    <m/>
    <s v="Children separated from their parents Orphans living in the community"/>
    <b v="1"/>
    <m/>
    <b v="1"/>
    <m/>
    <m/>
    <m/>
    <m/>
    <m/>
    <m/>
    <m/>
    <s v="Salaried work Humanitarian assistance Remittances from family members"/>
    <m/>
    <m/>
    <m/>
    <m/>
    <m/>
    <b v="1"/>
    <m/>
    <b v="1"/>
    <b v="1"/>
    <m/>
    <m/>
    <m/>
    <m/>
    <m/>
    <n v="1000"/>
    <n v="4000"/>
    <x v="81"/>
    <b v="1"/>
    <m/>
    <m/>
    <b v="1"/>
    <m/>
    <b v="1"/>
    <m/>
    <m/>
    <b v="1"/>
    <m/>
    <m/>
    <m/>
    <m/>
    <m/>
    <m/>
    <m/>
    <m/>
    <s v="No"/>
    <m/>
    <m/>
    <m/>
    <m/>
    <m/>
    <m/>
    <m/>
    <m/>
    <m/>
    <s v="No"/>
    <m/>
    <s v="No"/>
    <m/>
    <m/>
    <m/>
    <m/>
    <m/>
    <m/>
    <m/>
    <m/>
    <m/>
    <m/>
    <s v="Participatory (Both wife &amp; Husband)"/>
    <m/>
    <s v="No"/>
    <m/>
    <s v="سكن مجاني للنازحين وتأمين أدوية مجانية الاهتمام بالتعليم أكثر "/>
    <s v="In-person to MRFS/partner staff Social media messaging (e.g. Facebook)"/>
    <b v="1"/>
    <m/>
    <m/>
    <m/>
    <m/>
    <b v="1"/>
    <m/>
    <m/>
    <m/>
    <s v="In-person from staff Word of mouth Social media messaging (e.g. Facebook)"/>
    <b v="1"/>
    <m/>
    <m/>
    <b v="1"/>
    <b v="1"/>
    <m/>
    <m/>
    <m/>
    <s v="فيسبوك"/>
    <s v="uuid:58622ae1-5faa-4e75-bb33-ced4877da89c"/>
    <n v="92477125"/>
    <s v="58622ae1-5faa-4e75-bb33-ced4877da89c"/>
    <d v="2022-02-10T14:10:04"/>
    <n v="352"/>
    <m/>
    <n v="-1"/>
    <m/>
    <m/>
    <s v="202202091909"/>
    <n v="1383"/>
    <s v="nsenumerator"/>
    <n v="648550"/>
  </r>
  <r>
    <s v="2022-02-10T15:10:42.011+03:00"/>
    <s v="2022-02-10T15:40:04.896+03:00"/>
    <m/>
    <s v="ريم حربا "/>
    <s v="MRFS"/>
    <m/>
    <d v="2022-02-10T00:00:00"/>
    <x v="10"/>
    <s v="All"/>
    <s v="Yes"/>
    <s v="IDP"/>
    <d v="2019-02-03T00:00:00"/>
    <s v="Primary Caregiver of children &lt;18 years"/>
    <m/>
    <x v="0"/>
    <s v="30-39"/>
    <s v="Wife/Husband"/>
    <s v="Male"/>
    <s v="No members with a disability"/>
    <b v="1"/>
    <m/>
    <m/>
    <m/>
    <m/>
    <m/>
    <m/>
    <s v="Married"/>
    <s v="institute / diploma"/>
    <n v="0"/>
    <n v="0"/>
    <n v="0"/>
    <n v="2"/>
    <n v="1"/>
    <n v="1"/>
    <n v="0"/>
    <s v="3"/>
    <s v="1"/>
    <s v="4"/>
    <n v="0"/>
    <n v="0"/>
    <n v="1"/>
    <n v="1"/>
    <n v="1"/>
    <n v="0"/>
    <s v="2"/>
    <s v="1"/>
    <s v="3"/>
    <s v="5"/>
    <s v="0"/>
    <s v="2"/>
    <s v="7"/>
    <n v="7"/>
    <s v="Shelter / housing"/>
    <m/>
    <s v="Food and basic needs"/>
    <m/>
    <s v="Income / livelihoods"/>
    <m/>
    <s v="Primary Health care Centre (PHCC)-outpatient,inpatient + maternity Specialist services"/>
    <m/>
    <b v="1"/>
    <m/>
    <m/>
    <b v="1"/>
    <m/>
    <m/>
    <m/>
    <m/>
    <n v="20"/>
    <x v="4"/>
    <s v="Yes"/>
    <s v="There are no significant difficulties"/>
    <b v="0"/>
    <b v="0"/>
    <b v="0"/>
    <b v="0"/>
    <b v="0"/>
    <b v="0"/>
    <b v="0"/>
    <b v="1"/>
    <b v="0"/>
    <b v="0"/>
    <m/>
    <s v="Unable to reach health facility due to lack of transport and distance"/>
    <b v="1"/>
    <b v="0"/>
    <b v="0"/>
    <b v="0"/>
    <b v="0"/>
    <b v="0"/>
    <b v="0"/>
    <b v="0"/>
    <b v="0"/>
    <b v="0"/>
    <b v="0"/>
    <b v="0"/>
    <b v="0"/>
    <b v="0"/>
    <m/>
    <s v="Drugs are mostly available Antibiotic"/>
    <b v="1"/>
    <b v="0"/>
    <b v="0"/>
    <b v="0"/>
    <b v="1"/>
    <b v="0"/>
    <b v="0"/>
    <m/>
    <m/>
    <n v="3"/>
    <n v="6"/>
    <m/>
    <m/>
    <m/>
    <m/>
    <n v="1"/>
    <m/>
    <m/>
    <m/>
    <x v="1"/>
    <s v="Concerned about side-effects of the COVID-19 vaccine General mistrust of or opposition to any vaccine"/>
    <m/>
    <m/>
    <b v="1"/>
    <m/>
    <b v="1"/>
    <m/>
    <m/>
    <m/>
    <m/>
    <m/>
    <m/>
    <x v="1"/>
    <s v="Hospital for normal delivery At private primary health care centre/hospital Public primary health care facility"/>
    <m/>
    <m/>
    <m/>
    <b v="1"/>
    <b v="1"/>
    <b v="1"/>
    <m/>
    <m/>
    <m/>
    <m/>
    <m/>
    <x v="2"/>
    <s v="In person by community workers Electronic media Social media"/>
    <m/>
    <b v="1"/>
    <b v="1"/>
    <m/>
    <b v="1"/>
    <m/>
    <m/>
    <s v="فيسبوك"/>
    <m/>
    <s v="Yes"/>
    <s v="No"/>
    <s v="Yes"/>
    <s v="No"/>
    <s v="No"/>
    <s v="No"/>
    <s v="Yes"/>
    <s v="Yes"/>
    <s v="No"/>
    <s v="Yes"/>
    <s v="Yes"/>
    <s v="No"/>
    <m/>
    <m/>
    <m/>
    <m/>
    <m/>
    <m/>
    <m/>
    <m/>
    <m/>
    <m/>
    <m/>
    <m/>
    <m/>
    <m/>
    <m/>
    <n v="0"/>
    <x v="1"/>
    <m/>
    <m/>
    <m/>
    <m/>
    <s v="Mood swings Anxiety Problems Sleeping Anger"/>
    <m/>
    <b v="1"/>
    <m/>
    <m/>
    <m/>
    <b v="1"/>
    <b v="1"/>
    <m/>
    <b v="1"/>
    <m/>
    <m/>
    <m/>
    <m/>
    <m/>
    <m/>
    <m/>
    <m/>
    <m/>
    <s v="Adult Women Elderly"/>
    <b v="1"/>
    <m/>
    <m/>
    <m/>
    <b v="1"/>
    <m/>
    <m/>
    <m/>
    <m/>
    <m/>
    <m/>
    <m/>
    <m/>
    <s v="بسبب تحمل أعباء الأسرة"/>
    <s v="Prayer Withdrawal/Isolation Speaking to a family member"/>
    <b v="1"/>
    <m/>
    <m/>
    <b v="1"/>
    <m/>
    <m/>
    <m/>
    <m/>
    <b v="1"/>
    <m/>
    <m/>
    <m/>
    <s v="Family MHPSS service providers"/>
    <b v="1"/>
    <m/>
    <m/>
    <m/>
    <m/>
    <b v="1"/>
    <m/>
    <m/>
    <m/>
    <m/>
    <m/>
    <m/>
    <s v="Distance/transportation"/>
    <m/>
    <m/>
    <b v="1"/>
    <m/>
    <m/>
    <m/>
    <m/>
    <m/>
    <m/>
    <x v="2"/>
    <s v="للحفاظ على سرية الحديث"/>
    <s v="Health care (including reproductive health) Women's and girls'-friendly spaces Education Counselling for women who have experienced adverse situation"/>
    <m/>
    <m/>
    <m/>
    <b v="1"/>
    <m/>
    <b v="1"/>
    <b v="1"/>
    <b v="1"/>
    <m/>
    <m/>
    <m/>
    <m/>
    <m/>
    <m/>
    <x v="2"/>
    <s v="Family member Women's and girls' friendly spaces"/>
    <b v="1"/>
    <m/>
    <m/>
    <m/>
    <m/>
    <b v="1"/>
    <m/>
    <m/>
    <m/>
    <m/>
    <m/>
    <s v="Family member Police"/>
    <b v="1"/>
    <m/>
    <b v="1"/>
    <m/>
    <m/>
    <m/>
    <m/>
    <m/>
    <m/>
    <m/>
    <s v="Peer Support groups Women friendly Center Skills building Education Income-generating activities/vocational training"/>
    <b v="1"/>
    <b v="1"/>
    <m/>
    <b v="1"/>
    <b v="1"/>
    <m/>
    <m/>
    <m/>
    <m/>
    <s v="Women's and girls' friendly spaces School"/>
    <b v="1"/>
    <b v="1"/>
    <m/>
    <m/>
    <m/>
    <m/>
    <m/>
    <m/>
    <s v="No availability of confidential support Fear of being identified as survivors"/>
    <b v="1"/>
    <m/>
    <m/>
    <b v="1"/>
    <m/>
    <m/>
    <m/>
    <m/>
    <m/>
    <s v="Kidnapping Neglect Being orphaned Psychological Distress Exploitation Dropout of school"/>
    <b v="1"/>
    <m/>
    <m/>
    <m/>
    <b v="1"/>
    <m/>
    <b v="1"/>
    <m/>
    <m/>
    <m/>
    <b v="1"/>
    <b v="1"/>
    <b v="1"/>
    <m/>
    <m/>
    <m/>
    <s v="Peer groups (e.g. friends) Siblings Parents Relatives Community leaders (trusted people in the community)"/>
    <b v="1"/>
    <m/>
    <b v="1"/>
    <m/>
    <m/>
    <b v="1"/>
    <b v="1"/>
    <m/>
    <m/>
    <b v="1"/>
    <m/>
    <m/>
    <m/>
    <m/>
    <m/>
    <s v="Awareness / educational activities / psychosocial support Entertainement activities Quraan Sport activity"/>
    <b v="1"/>
    <b v="1"/>
    <m/>
    <m/>
    <b v="1"/>
    <b v="1"/>
    <m/>
    <m/>
    <m/>
    <m/>
    <m/>
    <s v="Lack of awareness Lack of transportation Distrust of staff or their activities Do not need services"/>
    <b v="1"/>
    <m/>
    <b v="1"/>
    <m/>
    <b v="1"/>
    <m/>
    <b v="1"/>
    <m/>
    <m/>
    <m/>
    <s v="Yes"/>
    <m/>
    <s v="No"/>
    <m/>
    <s v="Sport activity Quraan Awareness / educational activities / psychosocial support Entertainement activities"/>
    <b v="1"/>
    <b v="1"/>
    <m/>
    <m/>
    <b v="1"/>
    <b v="1"/>
    <m/>
    <m/>
    <m/>
    <m/>
    <m/>
    <s v="Children separated from their parents Orphans living in the community Children who have been associated with fighting forces"/>
    <b v="1"/>
    <m/>
    <b v="1"/>
    <m/>
    <m/>
    <b v="1"/>
    <m/>
    <m/>
    <m/>
    <m/>
    <s v="Salaried work Borrowing"/>
    <m/>
    <m/>
    <m/>
    <m/>
    <m/>
    <b v="1"/>
    <m/>
    <m/>
    <m/>
    <b v="1"/>
    <m/>
    <m/>
    <m/>
    <m/>
    <n v="2000"/>
    <n v="3000"/>
    <x v="5"/>
    <b v="1"/>
    <m/>
    <m/>
    <m/>
    <b v="1"/>
    <b v="1"/>
    <m/>
    <m/>
    <m/>
    <m/>
    <m/>
    <m/>
    <m/>
    <m/>
    <m/>
    <m/>
    <m/>
    <s v="No"/>
    <m/>
    <m/>
    <m/>
    <m/>
    <m/>
    <m/>
    <m/>
    <m/>
    <m/>
    <s v="No"/>
    <m/>
    <s v="No"/>
    <m/>
    <m/>
    <m/>
    <m/>
    <m/>
    <m/>
    <m/>
    <m/>
    <m/>
    <m/>
    <s v="Participatory (Both wife &amp; Husband)"/>
    <m/>
    <s v="No"/>
    <m/>
    <s v="الاهتمام بالتعليم وفرص عمل افضل وسلل غذائية"/>
    <s v="In-person to MRFS/partner staff Social media messaging (e.g. Facebook)"/>
    <b v="1"/>
    <m/>
    <m/>
    <m/>
    <m/>
    <b v="1"/>
    <m/>
    <m/>
    <m/>
    <s v="In-person from staff Word of mouth Social media messaging (e.g. Facebook)"/>
    <b v="1"/>
    <m/>
    <m/>
    <b v="1"/>
    <b v="1"/>
    <m/>
    <m/>
    <m/>
    <s v="فيسبوك"/>
    <s v="uuid:940966ca-21c1-4d32-a991-06b54f6ce7a5"/>
    <n v="92477127"/>
    <s v="940966ca-21c1-4d32-a991-06b54f6ce7a5"/>
    <d v="2022-02-10T14:10:04"/>
    <n v="353"/>
    <m/>
    <n v="-1"/>
    <m/>
    <m/>
    <s v="202202091909"/>
    <n v="1762"/>
    <s v="nsenumerator"/>
    <n v="648550"/>
  </r>
  <r>
    <s v="2022-02-10T10:01:59.499+03:00"/>
    <s v="2022-02-10T11:05:33.119+03:00"/>
    <m/>
    <s v="طاهر خربوط١"/>
    <s v="MRFS"/>
    <m/>
    <d v="2022-02-10T00:00:00"/>
    <x v="10"/>
    <s v="All"/>
    <s v="Yes"/>
    <s v="Host"/>
    <m/>
    <s v="Head of Household"/>
    <m/>
    <x v="1"/>
    <s v="30-39"/>
    <s v="Is the Head of household"/>
    <s v="Male"/>
    <s v="Yes PWD has difficulty (with self-care such as) washing all over or dressing"/>
    <m/>
    <m/>
    <m/>
    <m/>
    <m/>
    <b v="1"/>
    <m/>
    <s v="Married"/>
    <s v="None/Never attended school"/>
    <n v="0"/>
    <n v="1"/>
    <n v="0"/>
    <n v="1"/>
    <n v="0"/>
    <n v="0"/>
    <n v="0"/>
    <s v="2"/>
    <s v="0"/>
    <s v="2"/>
    <n v="0"/>
    <n v="0"/>
    <n v="0"/>
    <n v="0"/>
    <n v="1"/>
    <n v="0"/>
    <s v="0"/>
    <s v="1"/>
    <s v="1"/>
    <s v="2"/>
    <s v="0"/>
    <s v="1"/>
    <s v="3"/>
    <n v="3"/>
    <s v="Shelter / housing"/>
    <m/>
    <s v="Income / livelihoods"/>
    <m/>
    <s v="Health"/>
    <m/>
    <s v="Hospital Private Clinic"/>
    <m/>
    <m/>
    <b v="1"/>
    <b v="1"/>
    <m/>
    <m/>
    <m/>
    <m/>
    <m/>
    <n v="20"/>
    <x v="2"/>
    <s v="No"/>
    <m/>
    <m/>
    <m/>
    <m/>
    <m/>
    <m/>
    <m/>
    <m/>
    <m/>
    <m/>
    <m/>
    <m/>
    <m/>
    <m/>
    <m/>
    <m/>
    <m/>
    <m/>
    <m/>
    <m/>
    <m/>
    <m/>
    <m/>
    <m/>
    <m/>
    <m/>
    <m/>
    <m/>
    <s v="Pediatric medicine Antibiotic"/>
    <b v="0"/>
    <b v="0"/>
    <b v="1"/>
    <b v="0"/>
    <b v="1"/>
    <b v="0"/>
    <b v="0"/>
    <m/>
    <m/>
    <m/>
    <m/>
    <m/>
    <m/>
    <m/>
    <m/>
    <m/>
    <m/>
    <m/>
    <m/>
    <x v="1"/>
    <s v="Concerned about side-effects of the COVID-19 vaccine Eumours and misconceptions (people died from the vaccine, it is a conspiracy, Corona is all a lie, etc…)"/>
    <m/>
    <m/>
    <b v="1"/>
    <m/>
    <m/>
    <b v="1"/>
    <m/>
    <m/>
    <m/>
    <m/>
    <m/>
    <x v="1"/>
    <s v="At private primary health care centre/hospital Public primary health care facility"/>
    <m/>
    <m/>
    <m/>
    <b v="1"/>
    <b v="1"/>
    <m/>
    <m/>
    <m/>
    <m/>
    <m/>
    <m/>
    <x v="2"/>
    <s v="Whatsapp / SMS In person by community workers"/>
    <m/>
    <b v="1"/>
    <m/>
    <b v="1"/>
    <m/>
    <m/>
    <m/>
    <m/>
    <m/>
    <s v="Yes"/>
    <s v="Yes"/>
    <s v="Yes"/>
    <s v="No"/>
    <s v="Yes"/>
    <s v="No"/>
    <s v="No"/>
    <s v="No"/>
    <s v="No"/>
    <s v="Yes"/>
    <s v="Yes"/>
    <s v="No"/>
    <m/>
    <m/>
    <m/>
    <m/>
    <m/>
    <m/>
    <m/>
    <m/>
    <m/>
    <m/>
    <m/>
    <m/>
    <m/>
    <m/>
    <m/>
    <n v="0"/>
    <x v="1"/>
    <m/>
    <m/>
    <m/>
    <m/>
    <s v="Anxiety Sadness"/>
    <m/>
    <m/>
    <m/>
    <m/>
    <b v="1"/>
    <b v="1"/>
    <m/>
    <m/>
    <m/>
    <m/>
    <m/>
    <m/>
    <m/>
    <m/>
    <m/>
    <m/>
    <m/>
    <m/>
    <s v="Adult Men Adult Women"/>
    <b v="1"/>
    <b v="1"/>
    <m/>
    <m/>
    <m/>
    <m/>
    <m/>
    <m/>
    <m/>
    <m/>
    <m/>
    <m/>
    <m/>
    <s v="لانهم يفكرون باولادهم واسرهم"/>
    <s v="Speaking to a family member Smoking"/>
    <b v="1"/>
    <m/>
    <m/>
    <m/>
    <m/>
    <m/>
    <b v="1"/>
    <m/>
    <m/>
    <m/>
    <m/>
    <m/>
    <s v="Friends Family Medical Doctor"/>
    <b v="1"/>
    <b v="1"/>
    <m/>
    <m/>
    <b v="1"/>
    <m/>
    <m/>
    <m/>
    <m/>
    <m/>
    <m/>
    <m/>
    <s v="Distance/transportation No knowledge of service location Services are unavailable"/>
    <b v="1"/>
    <b v="1"/>
    <b v="1"/>
    <m/>
    <m/>
    <m/>
    <m/>
    <m/>
    <m/>
    <x v="0"/>
    <m/>
    <s v="Shelter Education Clean water Case management for survivors of GBV"/>
    <m/>
    <b v="1"/>
    <m/>
    <m/>
    <m/>
    <b v="1"/>
    <m/>
    <m/>
    <b v="1"/>
    <m/>
    <b v="1"/>
    <m/>
    <m/>
    <m/>
    <x v="1"/>
    <s v="Family member"/>
    <b v="1"/>
    <m/>
    <m/>
    <m/>
    <m/>
    <m/>
    <m/>
    <m/>
    <m/>
    <m/>
    <m/>
    <s v="Family member"/>
    <b v="1"/>
    <m/>
    <m/>
    <m/>
    <m/>
    <m/>
    <m/>
    <m/>
    <m/>
    <m/>
    <s v="Don't Know"/>
    <m/>
    <m/>
    <m/>
    <m/>
    <m/>
    <m/>
    <m/>
    <b v="1"/>
    <m/>
    <m/>
    <m/>
    <m/>
    <m/>
    <m/>
    <m/>
    <m/>
    <m/>
    <m/>
    <s v="Don't Know"/>
    <m/>
    <m/>
    <m/>
    <m/>
    <m/>
    <m/>
    <m/>
    <b v="1"/>
    <m/>
    <s v="Child labour Child marriage"/>
    <m/>
    <b v="1"/>
    <b v="1"/>
    <m/>
    <m/>
    <m/>
    <m/>
    <m/>
    <m/>
    <m/>
    <m/>
    <m/>
    <m/>
    <m/>
    <m/>
    <m/>
    <s v="Parents Relatives"/>
    <m/>
    <m/>
    <m/>
    <m/>
    <m/>
    <b v="1"/>
    <b v="1"/>
    <m/>
    <m/>
    <m/>
    <m/>
    <m/>
    <m/>
    <m/>
    <m/>
    <s v="None"/>
    <m/>
    <m/>
    <m/>
    <m/>
    <m/>
    <m/>
    <m/>
    <m/>
    <b v="1"/>
    <m/>
    <m/>
    <s v="Security problems Lack of transportation"/>
    <m/>
    <b v="1"/>
    <b v="1"/>
    <m/>
    <m/>
    <m/>
    <m/>
    <m/>
    <m/>
    <m/>
    <s v="Not applicable (no child of school going age)"/>
    <m/>
    <s v="Not applicable (no child of school going age)"/>
    <m/>
    <s v="Quraan Hand crafts Painting / re-creational activity Awareness / educational activities / psychosocial support"/>
    <m/>
    <b v="1"/>
    <b v="1"/>
    <b v="1"/>
    <b v="1"/>
    <m/>
    <m/>
    <m/>
    <m/>
    <m/>
    <m/>
    <s v="Children involved in harmful forms of labor Orphans living in the community Children who have been associated with fighting forces"/>
    <m/>
    <m/>
    <b v="1"/>
    <m/>
    <b v="1"/>
    <b v="1"/>
    <m/>
    <m/>
    <m/>
    <m/>
    <s v="Skilled labour Humanitarian assistance"/>
    <m/>
    <m/>
    <m/>
    <m/>
    <b v="1"/>
    <m/>
    <m/>
    <m/>
    <b v="1"/>
    <m/>
    <m/>
    <m/>
    <m/>
    <m/>
    <n v="1000"/>
    <n v="1500"/>
    <x v="35"/>
    <m/>
    <m/>
    <b v="1"/>
    <m/>
    <m/>
    <b v="1"/>
    <b v="1"/>
    <m/>
    <m/>
    <m/>
    <m/>
    <m/>
    <m/>
    <m/>
    <m/>
    <m/>
    <m/>
    <s v="Yes"/>
    <s v="Food baskets Cash/voucher"/>
    <b v="1"/>
    <m/>
    <m/>
    <b v="1"/>
    <m/>
    <m/>
    <m/>
    <m/>
    <s v="No"/>
    <m/>
    <s v="No"/>
    <m/>
    <m/>
    <m/>
    <m/>
    <m/>
    <m/>
    <m/>
    <m/>
    <m/>
    <m/>
    <s v="Decided by men / husband only"/>
    <m/>
    <s v="No"/>
    <m/>
    <s v="توفير معونات غذائية _x000a_والقسائم _x000a_والمرافق الصحية المجانية "/>
    <s v="SMS/whatsapp"/>
    <m/>
    <m/>
    <m/>
    <b v="1"/>
    <m/>
    <m/>
    <m/>
    <m/>
    <m/>
    <s v="Social media messaging (e.g. Facebook)"/>
    <m/>
    <m/>
    <m/>
    <m/>
    <b v="1"/>
    <m/>
    <m/>
    <m/>
    <s v="لا"/>
    <s v="uuid:37e0e8f8-4610-4d87-b4a6-1e6c0391931f"/>
    <n v="92477190"/>
    <s v="37e0e8f8-4610-4d87-b4a6-1e6c0391931f"/>
    <d v="2022-02-10T14:10:41"/>
    <n v="354"/>
    <m/>
    <n v="-1"/>
    <m/>
    <m/>
    <s v="202202091909"/>
    <n v="3814"/>
    <s v="nsenumerator"/>
    <n v="648550"/>
  </r>
  <r>
    <s v="2022-02-10T11:16:08.623+03:00"/>
    <s v="2022-02-10T16:05:51.095+03:00"/>
    <s v="0"/>
    <s v="طاهر خربوط"/>
    <s v="MRFS"/>
    <m/>
    <d v="2022-02-10T00:00:00"/>
    <x v="10"/>
    <s v="All"/>
    <s v="Yes"/>
    <s v="IDP"/>
    <d v="2020-02-10T00:00:00"/>
    <s v="Head of Household"/>
    <m/>
    <x v="1"/>
    <s v="30-39"/>
    <s v="Is the Head of household"/>
    <s v="Male"/>
    <s v="No members with a disability"/>
    <b v="1"/>
    <m/>
    <m/>
    <m/>
    <m/>
    <m/>
    <m/>
    <s v="Married"/>
    <s v="Intermediate / preparatory"/>
    <n v="1"/>
    <n v="0"/>
    <n v="0"/>
    <n v="1"/>
    <n v="2"/>
    <n v="0"/>
    <n v="0"/>
    <s v="3"/>
    <s v="0"/>
    <s v="3"/>
    <n v="0"/>
    <n v="0"/>
    <n v="0"/>
    <n v="0"/>
    <n v="0"/>
    <n v="0"/>
    <s v="0"/>
    <s v="0"/>
    <s v="0"/>
    <s v="3"/>
    <s v="0"/>
    <s v="0"/>
    <s v="3"/>
    <n v="3"/>
    <s v="Income / livelihoods"/>
    <m/>
    <s v="Health"/>
    <m/>
    <s v="Shelter / housing"/>
    <m/>
    <s v="Hospital"/>
    <m/>
    <m/>
    <b v="1"/>
    <m/>
    <m/>
    <m/>
    <m/>
    <m/>
    <m/>
    <n v="20"/>
    <x v="1"/>
    <s v="No"/>
    <m/>
    <m/>
    <m/>
    <m/>
    <m/>
    <m/>
    <m/>
    <m/>
    <m/>
    <m/>
    <m/>
    <m/>
    <m/>
    <m/>
    <m/>
    <m/>
    <m/>
    <m/>
    <m/>
    <m/>
    <m/>
    <m/>
    <m/>
    <m/>
    <m/>
    <m/>
    <m/>
    <m/>
    <s v="Pediatric medicine"/>
    <b v="0"/>
    <b v="0"/>
    <b v="1"/>
    <b v="0"/>
    <b v="0"/>
    <b v="0"/>
    <b v="0"/>
    <m/>
    <m/>
    <n v="1"/>
    <m/>
    <m/>
    <m/>
    <m/>
    <m/>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Hospital for normal delivery Hospital for surgery/ C-section"/>
    <m/>
    <m/>
    <m/>
    <b v="1"/>
    <m/>
    <b v="1"/>
    <b v="1"/>
    <m/>
    <m/>
    <m/>
    <m/>
    <x v="2"/>
    <s v="In person at health centers Whatsapp / SMS Social media"/>
    <b v="1"/>
    <m/>
    <b v="1"/>
    <b v="1"/>
    <m/>
    <m/>
    <m/>
    <s v="فيسبوك يوتيوب"/>
    <m/>
    <s v="Yes"/>
    <s v="Yes"/>
    <s v="Yes"/>
    <s v="No"/>
    <s v="No"/>
    <s v="No"/>
    <s v="No"/>
    <s v="No"/>
    <s v="No"/>
    <s v="Yes"/>
    <s v="Yes"/>
    <s v="No"/>
    <m/>
    <m/>
    <m/>
    <m/>
    <m/>
    <m/>
    <m/>
    <m/>
    <m/>
    <m/>
    <m/>
    <m/>
    <m/>
    <m/>
    <m/>
    <n v="0"/>
    <x v="1"/>
    <m/>
    <m/>
    <n v="1"/>
    <s v="1"/>
    <s v="Sadness Fear Hopelessness Inability to carry out work or daily tasks Economic"/>
    <b v="1"/>
    <m/>
    <b v="1"/>
    <b v="1"/>
    <b v="1"/>
    <m/>
    <m/>
    <m/>
    <m/>
    <m/>
    <m/>
    <b v="1"/>
    <m/>
    <m/>
    <m/>
    <m/>
    <m/>
    <m/>
    <s v="Displaced people"/>
    <m/>
    <m/>
    <m/>
    <m/>
    <m/>
    <b v="1"/>
    <m/>
    <m/>
    <m/>
    <m/>
    <m/>
    <m/>
    <m/>
    <s v="لانهم غريبون وحقهم مهضوم وليس لديهم مصدر دخل"/>
    <s v="Speaking to a family member Speaking to a friend Withdrawal/Isolation"/>
    <b v="1"/>
    <b v="1"/>
    <m/>
    <m/>
    <m/>
    <m/>
    <m/>
    <m/>
    <b v="1"/>
    <m/>
    <m/>
    <m/>
    <s v="Family Friends Religious/community leader"/>
    <b v="1"/>
    <b v="1"/>
    <m/>
    <b v="1"/>
    <m/>
    <m/>
    <m/>
    <m/>
    <m/>
    <m/>
    <m/>
    <m/>
    <s v="No knowledge of service location"/>
    <b v="1"/>
    <m/>
    <m/>
    <m/>
    <m/>
    <m/>
    <m/>
    <m/>
    <m/>
    <x v="2"/>
    <s v="لان احب ان اشكو امري لله فقط"/>
    <s v="Health care (including reproductive health)"/>
    <m/>
    <m/>
    <m/>
    <b v="1"/>
    <m/>
    <m/>
    <m/>
    <m/>
    <m/>
    <m/>
    <m/>
    <m/>
    <m/>
    <m/>
    <x v="2"/>
    <s v="Family member Friend"/>
    <b v="1"/>
    <m/>
    <m/>
    <m/>
    <b v="1"/>
    <m/>
    <m/>
    <m/>
    <m/>
    <m/>
    <m/>
    <s v="Family member"/>
    <b v="1"/>
    <m/>
    <m/>
    <m/>
    <m/>
    <m/>
    <m/>
    <m/>
    <m/>
    <m/>
    <s v="Don't Know"/>
    <m/>
    <m/>
    <m/>
    <m/>
    <m/>
    <m/>
    <m/>
    <b v="1"/>
    <m/>
    <m/>
    <m/>
    <m/>
    <m/>
    <m/>
    <m/>
    <m/>
    <m/>
    <m/>
    <s v="Fear of being identified as survivors Lack of trained staff"/>
    <b v="1"/>
    <m/>
    <m/>
    <m/>
    <b v="1"/>
    <m/>
    <m/>
    <m/>
    <m/>
    <s v="Physical abuse Being orphaned Neglect"/>
    <m/>
    <m/>
    <m/>
    <b v="1"/>
    <b v="1"/>
    <m/>
    <b v="1"/>
    <m/>
    <m/>
    <m/>
    <m/>
    <m/>
    <m/>
    <m/>
    <m/>
    <m/>
    <s v="Parents Relatives Peer groups (e.g. friends)"/>
    <b v="1"/>
    <m/>
    <m/>
    <m/>
    <m/>
    <b v="1"/>
    <b v="1"/>
    <m/>
    <m/>
    <m/>
    <m/>
    <m/>
    <m/>
    <m/>
    <m/>
    <s v="Entertainement activities"/>
    <m/>
    <m/>
    <m/>
    <m/>
    <m/>
    <b v="1"/>
    <m/>
    <m/>
    <m/>
    <m/>
    <m/>
    <s v="Opening time not suitable for parents Lack of transportation"/>
    <m/>
    <m/>
    <b v="1"/>
    <b v="1"/>
    <m/>
    <m/>
    <m/>
    <m/>
    <m/>
    <m/>
    <s v="Yes"/>
    <m/>
    <s v="No"/>
    <m/>
    <s v="Sport activity Quraan Entertainement activities"/>
    <b v="1"/>
    <b v="1"/>
    <m/>
    <m/>
    <m/>
    <b v="1"/>
    <m/>
    <m/>
    <m/>
    <m/>
    <m/>
    <s v="Children involved in harmful forms of labor"/>
    <m/>
    <m/>
    <m/>
    <m/>
    <b v="1"/>
    <m/>
    <m/>
    <m/>
    <m/>
    <m/>
    <s v="Salaried work Skilled labour Casual labor"/>
    <m/>
    <m/>
    <m/>
    <b v="1"/>
    <b v="1"/>
    <b v="1"/>
    <m/>
    <m/>
    <m/>
    <m/>
    <m/>
    <m/>
    <m/>
    <m/>
    <n v="1600"/>
    <n v="1600"/>
    <x v="31"/>
    <m/>
    <m/>
    <m/>
    <m/>
    <m/>
    <m/>
    <b v="1"/>
    <m/>
    <m/>
    <m/>
    <m/>
    <m/>
    <m/>
    <m/>
    <m/>
    <m/>
    <m/>
    <s v="Yes"/>
    <s v="Food baskets"/>
    <b v="1"/>
    <m/>
    <m/>
    <m/>
    <m/>
    <m/>
    <m/>
    <m/>
    <s v="No"/>
    <m/>
    <s v="No"/>
    <m/>
    <m/>
    <m/>
    <m/>
    <m/>
    <m/>
    <m/>
    <m/>
    <m/>
    <m/>
    <s v="Decided by men / husband only"/>
    <m/>
    <s v="No"/>
    <m/>
    <s v="دعم التعليم في المنطقة _x000a_توفير المعونات الغذائية _x000a_توفير دواء بالمجان"/>
    <s v="Suggestion boxes"/>
    <m/>
    <b v="1"/>
    <m/>
    <m/>
    <m/>
    <m/>
    <m/>
    <m/>
    <m/>
    <s v="Social media messaging (e.g. Facebook)"/>
    <m/>
    <m/>
    <m/>
    <m/>
    <b v="1"/>
    <m/>
    <m/>
    <m/>
    <s v="لا"/>
    <s v="uuid:684db030-bb90-436e-8906-87a243d7f5cd"/>
    <n v="92477191"/>
    <s v="684db030-bb90-436e-8906-87a243d7f5cd"/>
    <d v="2022-02-10T14:10:42"/>
    <n v="355"/>
    <m/>
    <n v="-1"/>
    <m/>
    <m/>
    <s v="202202091909"/>
    <n v="17383"/>
    <s v="nsenumerator"/>
    <n v="648550"/>
  </r>
  <r>
    <s v="2022-02-10T11:55:16.105+03:00"/>
    <s v="2022-02-10T12:29:17.008+03:00"/>
    <m/>
    <s v="طاهر خربوط"/>
    <s v="MRFS"/>
    <m/>
    <d v="2022-02-10T00:00:00"/>
    <x v="10"/>
    <s v="All"/>
    <s v="Yes"/>
    <s v="Host"/>
    <m/>
    <s v="Head of Household"/>
    <m/>
    <x v="1"/>
    <s v="40-49"/>
    <s v="Is the Head of household"/>
    <s v="Male"/>
    <s v="No members with a disability"/>
    <b v="1"/>
    <m/>
    <m/>
    <m/>
    <m/>
    <m/>
    <m/>
    <s v="Married"/>
    <s v="None/Never attended school"/>
    <n v="0"/>
    <n v="1"/>
    <n v="0"/>
    <n v="0"/>
    <n v="0"/>
    <n v="0"/>
    <n v="0"/>
    <s v="1"/>
    <s v="0"/>
    <s v="1"/>
    <n v="0"/>
    <n v="1"/>
    <n v="1"/>
    <n v="0"/>
    <n v="0"/>
    <n v="0"/>
    <s v="2"/>
    <s v="0"/>
    <s v="2"/>
    <s v="3"/>
    <s v="1"/>
    <s v="0"/>
    <s v="3"/>
    <n v="3"/>
    <s v="Income / livelihoods"/>
    <m/>
    <s v="Education"/>
    <m/>
    <s v="Health"/>
    <m/>
    <s v="Primary Health care Centre (PHCC)-outpatient,inpatient + maternity"/>
    <m/>
    <b v="1"/>
    <m/>
    <m/>
    <m/>
    <m/>
    <m/>
    <m/>
    <m/>
    <n v="30"/>
    <x v="1"/>
    <s v="No"/>
    <m/>
    <m/>
    <m/>
    <m/>
    <m/>
    <m/>
    <m/>
    <m/>
    <m/>
    <m/>
    <m/>
    <m/>
    <m/>
    <m/>
    <m/>
    <m/>
    <m/>
    <m/>
    <m/>
    <m/>
    <m/>
    <m/>
    <m/>
    <m/>
    <m/>
    <m/>
    <m/>
    <m/>
    <s v="Reproductive health medicines Antibiotic Pediatric medicine"/>
    <b v="0"/>
    <b v="0"/>
    <b v="1"/>
    <b v="1"/>
    <b v="1"/>
    <b v="0"/>
    <b v="0"/>
    <m/>
    <m/>
    <m/>
    <m/>
    <n v="1"/>
    <m/>
    <m/>
    <m/>
    <m/>
    <m/>
    <m/>
    <m/>
    <x v="1"/>
    <s v="Too busy to get vaccinated Not concerned about getting infected with COVID-19"/>
    <b v="1"/>
    <m/>
    <m/>
    <m/>
    <m/>
    <m/>
    <b v="1"/>
    <m/>
    <m/>
    <m/>
    <m/>
    <x v="3"/>
    <s v="Hospital for normal delivery Hospital for surgery/ C-section At private primary health care centre/hospital"/>
    <m/>
    <m/>
    <m/>
    <m/>
    <b v="1"/>
    <b v="1"/>
    <b v="1"/>
    <m/>
    <m/>
    <m/>
    <m/>
    <x v="2"/>
    <s v="Whatsapp / SMS Electronic media In person at health centers"/>
    <b v="1"/>
    <m/>
    <m/>
    <b v="1"/>
    <b v="1"/>
    <m/>
    <m/>
    <m/>
    <m/>
    <s v="Yes"/>
    <s v="Yes"/>
    <s v="Yes"/>
    <s v="Yes"/>
    <s v="No"/>
    <s v="No"/>
    <s v="No"/>
    <s v="Yes"/>
    <s v="Yes"/>
    <s v="Yes"/>
    <s v="Yes"/>
    <s v="No"/>
    <m/>
    <s v="No"/>
    <s v="No"/>
    <s v="No"/>
    <s v="No"/>
    <s v="No"/>
    <s v="No"/>
    <s v="No"/>
    <s v="No"/>
    <s v="No"/>
    <s v="No"/>
    <s v="No"/>
    <s v="No"/>
    <s v="No"/>
    <s v="Yes"/>
    <n v="1"/>
    <x v="1"/>
    <n v="1"/>
    <s v="1"/>
    <m/>
    <m/>
    <s v="Anger Sadness Economic Family conflict"/>
    <m/>
    <b v="1"/>
    <m/>
    <m/>
    <b v="1"/>
    <m/>
    <m/>
    <m/>
    <m/>
    <m/>
    <m/>
    <b v="1"/>
    <b v="1"/>
    <m/>
    <m/>
    <m/>
    <m/>
    <m/>
    <s v="Adult Men"/>
    <m/>
    <b v="1"/>
    <m/>
    <m/>
    <m/>
    <m/>
    <m/>
    <m/>
    <m/>
    <m/>
    <m/>
    <m/>
    <m/>
    <s v="لانه هو الذي يتحمل المسؤلية"/>
    <s v="Speaking to a family member Speaking to a friend Smoking"/>
    <b v="1"/>
    <b v="1"/>
    <m/>
    <m/>
    <m/>
    <m/>
    <b v="1"/>
    <m/>
    <m/>
    <m/>
    <m/>
    <m/>
    <s v="Family Medical Doctor"/>
    <b v="1"/>
    <m/>
    <m/>
    <m/>
    <b v="1"/>
    <m/>
    <m/>
    <m/>
    <m/>
    <m/>
    <m/>
    <m/>
    <s v="Services are unavailable Expenses/costs"/>
    <m/>
    <b v="1"/>
    <m/>
    <b v="1"/>
    <m/>
    <m/>
    <m/>
    <m/>
    <m/>
    <x v="1"/>
    <m/>
    <s v="Health care (including reproductive health)"/>
    <m/>
    <m/>
    <m/>
    <b v="1"/>
    <m/>
    <m/>
    <m/>
    <m/>
    <m/>
    <m/>
    <m/>
    <m/>
    <m/>
    <m/>
    <x v="2"/>
    <s v="Family member"/>
    <b v="1"/>
    <m/>
    <m/>
    <m/>
    <m/>
    <m/>
    <m/>
    <m/>
    <m/>
    <m/>
    <m/>
    <s v="Family member"/>
    <b v="1"/>
    <m/>
    <m/>
    <m/>
    <m/>
    <m/>
    <m/>
    <m/>
    <m/>
    <m/>
    <s v="Don't Know"/>
    <m/>
    <m/>
    <m/>
    <m/>
    <m/>
    <m/>
    <m/>
    <b v="1"/>
    <m/>
    <m/>
    <m/>
    <m/>
    <m/>
    <m/>
    <m/>
    <m/>
    <m/>
    <m/>
    <s v="Don't Know"/>
    <m/>
    <m/>
    <m/>
    <m/>
    <m/>
    <m/>
    <m/>
    <b v="1"/>
    <m/>
    <s v="Being orphaned Child labour"/>
    <m/>
    <b v="1"/>
    <m/>
    <m/>
    <m/>
    <m/>
    <b v="1"/>
    <m/>
    <m/>
    <m/>
    <m/>
    <m/>
    <m/>
    <m/>
    <m/>
    <m/>
    <s v="Siblings Parents Relatives"/>
    <m/>
    <m/>
    <b v="1"/>
    <m/>
    <m/>
    <b v="1"/>
    <b v="1"/>
    <m/>
    <m/>
    <m/>
    <m/>
    <m/>
    <m/>
    <m/>
    <m/>
    <s v="None"/>
    <m/>
    <m/>
    <m/>
    <m/>
    <m/>
    <m/>
    <m/>
    <m/>
    <b v="1"/>
    <m/>
    <m/>
    <s v="Lack of transportation"/>
    <m/>
    <m/>
    <b v="1"/>
    <m/>
    <m/>
    <m/>
    <m/>
    <m/>
    <m/>
    <m/>
    <s v="Yes"/>
    <m/>
    <s v="No"/>
    <m/>
    <s v="None"/>
    <m/>
    <m/>
    <m/>
    <m/>
    <m/>
    <m/>
    <m/>
    <m/>
    <b v="1"/>
    <m/>
    <m/>
    <s v="No, none of these"/>
    <m/>
    <m/>
    <m/>
    <m/>
    <m/>
    <m/>
    <m/>
    <m/>
    <b v="1"/>
    <m/>
    <s v="Casual labor"/>
    <m/>
    <m/>
    <m/>
    <b v="1"/>
    <m/>
    <m/>
    <m/>
    <m/>
    <m/>
    <m/>
    <m/>
    <m/>
    <m/>
    <m/>
    <n v="1200"/>
    <n v="2700"/>
    <x v="1"/>
    <m/>
    <m/>
    <m/>
    <m/>
    <b v="1"/>
    <m/>
    <m/>
    <m/>
    <m/>
    <m/>
    <m/>
    <m/>
    <m/>
    <m/>
    <m/>
    <m/>
    <m/>
    <s v="No"/>
    <m/>
    <m/>
    <m/>
    <m/>
    <m/>
    <m/>
    <m/>
    <m/>
    <m/>
    <s v="No"/>
    <m/>
    <s v="No"/>
    <m/>
    <m/>
    <m/>
    <m/>
    <m/>
    <m/>
    <m/>
    <m/>
    <m/>
    <m/>
    <s v="Participatory (Both wife &amp; Husband)"/>
    <m/>
    <s v="No"/>
    <m/>
    <s v="قسائم نقدية _x000a_معونة _x000a_ماوى"/>
    <s v="Email SMS/whatsapp"/>
    <m/>
    <m/>
    <m/>
    <b v="1"/>
    <b v="1"/>
    <m/>
    <m/>
    <m/>
    <m/>
    <s v="Social media messaging (e.g. Facebook)"/>
    <m/>
    <m/>
    <m/>
    <m/>
    <b v="1"/>
    <m/>
    <m/>
    <m/>
    <s v="لا"/>
    <s v="uuid:774bedaf-e199-426f-b773-9e2c4bd2e939"/>
    <n v="92477192"/>
    <s v="774bedaf-e199-426f-b773-9e2c4bd2e939"/>
    <d v="2022-02-10T14:10:42"/>
    <n v="356"/>
    <m/>
    <n v="-1"/>
    <m/>
    <m/>
    <s v="202202091909"/>
    <n v="2041"/>
    <s v="nsenumerator"/>
    <n v="648550"/>
  </r>
  <r>
    <s v="2022-02-10T12:42:59.317+03:00"/>
    <s v="2022-02-10T16:07:06.722+03:00"/>
    <s v="0"/>
    <s v="طاهر محمد خربوط"/>
    <s v="MRFS"/>
    <m/>
    <d v="2022-02-10T00:00:00"/>
    <x v="10"/>
    <s v="All"/>
    <s v="Yes"/>
    <s v="IDP"/>
    <d v="2020-02-10T00:00:00"/>
    <s v="Other"/>
    <s v="ابن رب الاسرة"/>
    <x v="1"/>
    <s v="18-29"/>
    <s v="Son/Daughter"/>
    <s v="Male"/>
    <s v="No members with a disability"/>
    <b v="1"/>
    <m/>
    <m/>
    <m/>
    <m/>
    <m/>
    <m/>
    <s v="Married"/>
    <s v="University"/>
    <n v="1"/>
    <n v="0"/>
    <n v="1"/>
    <n v="1"/>
    <n v="2"/>
    <n v="3"/>
    <n v="0"/>
    <s v="4"/>
    <s v="3"/>
    <s v="7"/>
    <n v="0"/>
    <n v="0"/>
    <n v="1"/>
    <n v="1"/>
    <n v="1"/>
    <n v="0"/>
    <s v="2"/>
    <s v="1"/>
    <s v="3"/>
    <s v="6"/>
    <s v="1"/>
    <s v="4"/>
    <s v="10"/>
    <n v="10"/>
    <s v="Income / livelihoods"/>
    <m/>
    <s v="Nutrition"/>
    <m/>
    <s v="Education"/>
    <m/>
    <s v="Hospital"/>
    <m/>
    <m/>
    <b v="1"/>
    <m/>
    <m/>
    <m/>
    <m/>
    <m/>
    <m/>
    <n v="15"/>
    <x v="1"/>
    <s v="Yes"/>
    <s v="Most types of medicines are not available in the market"/>
    <b v="0"/>
    <b v="1"/>
    <b v="0"/>
    <b v="0"/>
    <b v="0"/>
    <b v="0"/>
    <b v="0"/>
    <b v="0"/>
    <b v="0"/>
    <b v="0"/>
    <m/>
    <s v="Lack of medicine availability"/>
    <b v="0"/>
    <b v="0"/>
    <b v="0"/>
    <b v="0"/>
    <b v="1"/>
    <b v="0"/>
    <b v="0"/>
    <b v="0"/>
    <b v="0"/>
    <b v="0"/>
    <b v="0"/>
    <b v="0"/>
    <b v="0"/>
    <b v="0"/>
    <m/>
    <s v="Antibiotic Non communicable diseases (NCD) drugs (chronic, cardiac, diabetes, hyper-tension, asthma)"/>
    <b v="0"/>
    <b v="1"/>
    <b v="0"/>
    <b v="0"/>
    <b v="1"/>
    <b v="0"/>
    <b v="0"/>
    <m/>
    <m/>
    <m/>
    <m/>
    <m/>
    <m/>
    <n v="1"/>
    <m/>
    <m/>
    <m/>
    <m/>
    <m/>
    <x v="2"/>
    <m/>
    <m/>
    <m/>
    <m/>
    <m/>
    <m/>
    <m/>
    <m/>
    <m/>
    <m/>
    <m/>
    <m/>
    <x v="1"/>
    <s v="Hospital for normal delivery"/>
    <m/>
    <m/>
    <m/>
    <m/>
    <m/>
    <b v="1"/>
    <m/>
    <m/>
    <m/>
    <m/>
    <m/>
    <x v="2"/>
    <s v="Whatsapp / SMS Social media"/>
    <m/>
    <m/>
    <b v="1"/>
    <b v="1"/>
    <m/>
    <m/>
    <m/>
    <s v="فيسبوك"/>
    <m/>
    <s v="Yes"/>
    <s v="Yes"/>
    <s v="Yes"/>
    <s v="No"/>
    <s v="Yes"/>
    <s v="No"/>
    <s v="No"/>
    <s v="No"/>
    <s v="No"/>
    <s v="Yes"/>
    <s v="Yes"/>
    <s v="No"/>
    <m/>
    <s v="No"/>
    <s v="No"/>
    <s v="No"/>
    <s v="No"/>
    <s v="No"/>
    <s v="No"/>
    <s v="Yes"/>
    <s v="No"/>
    <s v="No"/>
    <s v="No"/>
    <s v="No"/>
    <s v="No"/>
    <s v="No"/>
    <s v="Yes"/>
    <n v="2"/>
    <x v="1"/>
    <n v="1"/>
    <s v="1"/>
    <n v="1"/>
    <s v="1"/>
    <s v="Economic Sadness Anxiety"/>
    <m/>
    <m/>
    <m/>
    <m/>
    <b v="1"/>
    <b v="1"/>
    <m/>
    <m/>
    <m/>
    <m/>
    <m/>
    <b v="1"/>
    <m/>
    <m/>
    <m/>
    <m/>
    <m/>
    <m/>
    <s v="Adult Men"/>
    <m/>
    <b v="1"/>
    <m/>
    <m/>
    <m/>
    <m/>
    <m/>
    <m/>
    <m/>
    <m/>
    <m/>
    <m/>
    <m/>
    <s v="لانه المسؤول عن العائلة"/>
    <s v="Speaking to a family member Prayer"/>
    <b v="1"/>
    <m/>
    <m/>
    <b v="1"/>
    <m/>
    <m/>
    <m/>
    <m/>
    <m/>
    <m/>
    <m/>
    <m/>
    <s v="Family Friends"/>
    <b v="1"/>
    <b v="1"/>
    <m/>
    <m/>
    <m/>
    <m/>
    <m/>
    <m/>
    <m/>
    <m/>
    <m/>
    <m/>
    <s v="No knowledge of service location"/>
    <b v="1"/>
    <m/>
    <m/>
    <m/>
    <m/>
    <m/>
    <m/>
    <m/>
    <m/>
    <x v="2"/>
    <s v="لا اثق بها"/>
    <s v="Education Clean water"/>
    <m/>
    <m/>
    <m/>
    <m/>
    <m/>
    <b v="1"/>
    <m/>
    <m/>
    <m/>
    <m/>
    <b v="1"/>
    <m/>
    <m/>
    <m/>
    <x v="1"/>
    <s v="Family member"/>
    <b v="1"/>
    <m/>
    <m/>
    <m/>
    <m/>
    <m/>
    <m/>
    <m/>
    <m/>
    <m/>
    <m/>
    <s v="Family member"/>
    <b v="1"/>
    <m/>
    <m/>
    <m/>
    <m/>
    <m/>
    <m/>
    <m/>
    <m/>
    <m/>
    <s v="Don't Know"/>
    <m/>
    <m/>
    <m/>
    <m/>
    <m/>
    <m/>
    <m/>
    <b v="1"/>
    <m/>
    <m/>
    <m/>
    <m/>
    <m/>
    <m/>
    <m/>
    <m/>
    <m/>
    <m/>
    <s v="Don't Know"/>
    <m/>
    <m/>
    <m/>
    <m/>
    <m/>
    <m/>
    <m/>
    <b v="1"/>
    <m/>
    <s v="Dropout of school"/>
    <m/>
    <m/>
    <m/>
    <m/>
    <m/>
    <m/>
    <m/>
    <m/>
    <m/>
    <m/>
    <m/>
    <m/>
    <b v="1"/>
    <m/>
    <m/>
    <m/>
    <s v="Relatives Parents"/>
    <m/>
    <m/>
    <m/>
    <m/>
    <m/>
    <b v="1"/>
    <b v="1"/>
    <m/>
    <m/>
    <m/>
    <m/>
    <m/>
    <m/>
    <m/>
    <m/>
    <s v="Do not know"/>
    <m/>
    <m/>
    <m/>
    <m/>
    <m/>
    <m/>
    <m/>
    <m/>
    <m/>
    <b v="1"/>
    <m/>
    <s v="No barriers"/>
    <m/>
    <m/>
    <m/>
    <m/>
    <m/>
    <m/>
    <m/>
    <m/>
    <b v="1"/>
    <m/>
    <s v="Yes"/>
    <m/>
    <s v="No"/>
    <m/>
    <s v="None"/>
    <m/>
    <m/>
    <m/>
    <m/>
    <m/>
    <m/>
    <m/>
    <m/>
    <b v="1"/>
    <m/>
    <m/>
    <s v="No, none of these"/>
    <m/>
    <m/>
    <m/>
    <m/>
    <m/>
    <m/>
    <m/>
    <m/>
    <b v="1"/>
    <m/>
    <s v="Borrowing"/>
    <m/>
    <m/>
    <m/>
    <m/>
    <m/>
    <m/>
    <m/>
    <m/>
    <m/>
    <b v="1"/>
    <m/>
    <m/>
    <m/>
    <m/>
    <n v="1300"/>
    <n v="4000"/>
    <x v="1"/>
    <m/>
    <m/>
    <m/>
    <m/>
    <b v="1"/>
    <m/>
    <m/>
    <m/>
    <m/>
    <m/>
    <m/>
    <m/>
    <m/>
    <m/>
    <m/>
    <m/>
    <m/>
    <s v="Yes"/>
    <s v="Food baskets"/>
    <b v="1"/>
    <m/>
    <m/>
    <m/>
    <m/>
    <m/>
    <m/>
    <m/>
    <s v="No"/>
    <m/>
    <s v="No"/>
    <m/>
    <m/>
    <m/>
    <m/>
    <m/>
    <m/>
    <m/>
    <m/>
    <m/>
    <m/>
    <s v="Decided by women / wife only"/>
    <m/>
    <s v="No"/>
    <m/>
    <s v="التعليم المجاني _x000a_المعونات الغذائية _x000a_تدفئة"/>
    <s v="SMS/whatsapp Social media messaging (e.g. Facebook) Suggestion boxes"/>
    <m/>
    <b v="1"/>
    <m/>
    <b v="1"/>
    <m/>
    <b v="1"/>
    <m/>
    <m/>
    <m/>
    <s v="Social media messaging (e.g. Facebook)"/>
    <m/>
    <m/>
    <m/>
    <m/>
    <b v="1"/>
    <m/>
    <m/>
    <m/>
    <s v="لا"/>
    <s v="uuid:b589bea6-09c9-432e-b743-87929d80f84f"/>
    <n v="92477194"/>
    <s v="b589bea6-09c9-432e-b743-87929d80f84f"/>
    <d v="2022-02-10T14:10:43"/>
    <n v="357"/>
    <m/>
    <n v="-1"/>
    <m/>
    <m/>
    <s v="202202091909"/>
    <n v="12247"/>
    <s v="nsenumerator"/>
    <n v="648550"/>
  </r>
  <r>
    <s v="2022-02-10T14:00:58.889+03:00"/>
    <s v="2022-02-10T14:32:56.703+03:00"/>
    <m/>
    <s v="طاهر محمد خربوط"/>
    <s v="MRFS"/>
    <m/>
    <d v="2022-02-10T00:00:00"/>
    <x v="10"/>
    <s v="All"/>
    <s v="Yes"/>
    <s v="Host"/>
    <m/>
    <s v="Head of Household"/>
    <m/>
    <x v="1"/>
    <s v="50+"/>
    <s v="Is the Head of household"/>
    <s v="Male"/>
    <s v="No members with a disability"/>
    <b v="1"/>
    <m/>
    <m/>
    <m/>
    <m/>
    <m/>
    <m/>
    <s v="Married"/>
    <s v="None/Never attended school"/>
    <n v="0"/>
    <n v="0"/>
    <n v="0"/>
    <n v="1"/>
    <n v="2"/>
    <n v="2"/>
    <n v="0"/>
    <s v="3"/>
    <s v="2"/>
    <s v="5"/>
    <n v="0"/>
    <n v="0"/>
    <n v="0"/>
    <n v="1"/>
    <n v="2"/>
    <n v="0"/>
    <s v="1"/>
    <s v="2"/>
    <s v="3"/>
    <s v="4"/>
    <s v="0"/>
    <s v="4"/>
    <s v="8"/>
    <n v="8"/>
    <s v="Income / livelihoods"/>
    <m/>
    <s v="Food and basic needs"/>
    <m/>
    <s v="Health"/>
    <m/>
    <s v="Primary Health care Centre (PHCC)-outpatient,inpatient + maternity"/>
    <m/>
    <b v="1"/>
    <m/>
    <m/>
    <m/>
    <m/>
    <m/>
    <m/>
    <m/>
    <n v="20"/>
    <x v="1"/>
    <s v="No"/>
    <m/>
    <m/>
    <m/>
    <m/>
    <m/>
    <m/>
    <m/>
    <m/>
    <m/>
    <m/>
    <m/>
    <m/>
    <m/>
    <m/>
    <m/>
    <m/>
    <m/>
    <m/>
    <m/>
    <m/>
    <m/>
    <m/>
    <m/>
    <m/>
    <m/>
    <m/>
    <m/>
    <m/>
    <s v="Non communicable diseases (NCD) drugs (chronic, cardiac, diabetes, hyper-tension, asthma) Antibiotic"/>
    <b v="0"/>
    <b v="1"/>
    <b v="0"/>
    <b v="0"/>
    <b v="1"/>
    <b v="0"/>
    <b v="0"/>
    <m/>
    <m/>
    <n v="2"/>
    <m/>
    <m/>
    <m/>
    <n v="1"/>
    <m/>
    <m/>
    <m/>
    <m/>
    <m/>
    <x v="2"/>
    <m/>
    <m/>
    <m/>
    <m/>
    <m/>
    <m/>
    <m/>
    <m/>
    <m/>
    <m/>
    <m/>
    <m/>
    <x v="1"/>
    <s v="Hospital for normal delivery"/>
    <m/>
    <m/>
    <m/>
    <m/>
    <m/>
    <b v="1"/>
    <m/>
    <m/>
    <m/>
    <m/>
    <m/>
    <x v="2"/>
    <s v="In person at health centers"/>
    <b v="1"/>
    <m/>
    <m/>
    <m/>
    <m/>
    <m/>
    <m/>
    <m/>
    <m/>
    <s v="Yes"/>
    <s v="Yes"/>
    <s v="Yes"/>
    <s v="No"/>
    <s v="No"/>
    <s v="No"/>
    <s v="Yes"/>
    <s v="No"/>
    <s v="Yes"/>
    <s v="Yes"/>
    <s v="Yes"/>
    <s v="No"/>
    <m/>
    <m/>
    <m/>
    <m/>
    <m/>
    <m/>
    <m/>
    <m/>
    <m/>
    <m/>
    <m/>
    <m/>
    <m/>
    <m/>
    <m/>
    <n v="0"/>
    <x v="1"/>
    <m/>
    <m/>
    <m/>
    <m/>
    <s v="Sadness Anxiety Hopelessness Economic"/>
    <m/>
    <m/>
    <b v="1"/>
    <m/>
    <b v="1"/>
    <b v="1"/>
    <m/>
    <m/>
    <m/>
    <m/>
    <m/>
    <b v="1"/>
    <m/>
    <m/>
    <m/>
    <m/>
    <m/>
    <m/>
    <s v="Adult Men"/>
    <m/>
    <b v="1"/>
    <m/>
    <m/>
    <m/>
    <m/>
    <m/>
    <m/>
    <m/>
    <m/>
    <m/>
    <m/>
    <m/>
    <s v="لانهم ملزمين بحل المشاكل وتوفير المال اللازم للاسرة"/>
    <s v="Speaking to a family member Speaking to a friend Prayer Smoking"/>
    <b v="1"/>
    <b v="1"/>
    <m/>
    <b v="1"/>
    <m/>
    <m/>
    <b v="1"/>
    <m/>
    <m/>
    <m/>
    <m/>
    <m/>
    <s v="Friends Family Religious/community leader"/>
    <b v="1"/>
    <b v="1"/>
    <m/>
    <b v="1"/>
    <m/>
    <m/>
    <m/>
    <m/>
    <m/>
    <m/>
    <m/>
    <m/>
    <s v="Fear of stigma"/>
    <m/>
    <m/>
    <m/>
    <m/>
    <m/>
    <b v="1"/>
    <m/>
    <m/>
    <m/>
    <x v="2"/>
    <s v="لا احب هذه الاشياء وافضل ان اذهب الى الشيخ"/>
    <s v="Shelter Non-food items Education Clean water"/>
    <m/>
    <b v="1"/>
    <b v="1"/>
    <m/>
    <m/>
    <b v="1"/>
    <m/>
    <m/>
    <m/>
    <m/>
    <b v="1"/>
    <m/>
    <m/>
    <m/>
    <x v="2"/>
    <s v="Family member"/>
    <b v="1"/>
    <m/>
    <m/>
    <m/>
    <m/>
    <m/>
    <m/>
    <m/>
    <m/>
    <m/>
    <m/>
    <s v="Family member"/>
    <b v="1"/>
    <m/>
    <m/>
    <m/>
    <m/>
    <m/>
    <m/>
    <m/>
    <m/>
    <m/>
    <s v="Don't Know"/>
    <m/>
    <m/>
    <m/>
    <m/>
    <m/>
    <m/>
    <m/>
    <b v="1"/>
    <m/>
    <m/>
    <m/>
    <m/>
    <m/>
    <m/>
    <m/>
    <m/>
    <m/>
    <m/>
    <s v="There are no psychosocial support services Fear of being identified as survivors"/>
    <b v="1"/>
    <m/>
    <m/>
    <m/>
    <m/>
    <b v="1"/>
    <m/>
    <m/>
    <m/>
    <s v="Physical abuse Child labour Being orphaned Exploitation Dropout of school"/>
    <m/>
    <b v="1"/>
    <m/>
    <b v="1"/>
    <m/>
    <m/>
    <b v="1"/>
    <m/>
    <m/>
    <m/>
    <m/>
    <b v="1"/>
    <b v="1"/>
    <m/>
    <m/>
    <m/>
    <s v="Siblings Parents Relatives Religious leaders"/>
    <m/>
    <b v="1"/>
    <b v="1"/>
    <m/>
    <m/>
    <b v="1"/>
    <b v="1"/>
    <m/>
    <m/>
    <m/>
    <m/>
    <m/>
    <m/>
    <m/>
    <m/>
    <s v="Quraan Sport activity Entertainement activities"/>
    <b v="1"/>
    <b v="1"/>
    <m/>
    <m/>
    <m/>
    <b v="1"/>
    <m/>
    <m/>
    <m/>
    <m/>
    <m/>
    <s v="Lack of transportation Opening time not suitable for parents"/>
    <m/>
    <m/>
    <b v="1"/>
    <b v="1"/>
    <m/>
    <m/>
    <m/>
    <m/>
    <m/>
    <m/>
    <s v="Yes"/>
    <m/>
    <s v="Yes"/>
    <s v="يعمل في تصليح السيارت ليتعلم مصلحة ساعات العمل ٧ ساعات في اليوم والاجر ١٠٠ تركي في الشهر عمر الطفل ١٤ وهو ذكر "/>
    <s v="Entertainement activities Sport activity Quraan Awareness / educational activities / psychosocial support"/>
    <b v="1"/>
    <b v="1"/>
    <m/>
    <m/>
    <b v="1"/>
    <b v="1"/>
    <m/>
    <m/>
    <m/>
    <m/>
    <m/>
    <s v="Children involved in harmful forms of labor"/>
    <m/>
    <m/>
    <m/>
    <m/>
    <b v="1"/>
    <m/>
    <m/>
    <m/>
    <m/>
    <m/>
    <s v="Casual labor Salaried work Remittances from family members Borrowing"/>
    <m/>
    <m/>
    <m/>
    <b v="1"/>
    <m/>
    <b v="1"/>
    <m/>
    <b v="1"/>
    <m/>
    <b v="1"/>
    <m/>
    <m/>
    <m/>
    <m/>
    <n v="1200"/>
    <n v="3000"/>
    <x v="82"/>
    <m/>
    <m/>
    <b v="1"/>
    <m/>
    <b v="1"/>
    <m/>
    <m/>
    <m/>
    <m/>
    <m/>
    <m/>
    <m/>
    <m/>
    <m/>
    <m/>
    <m/>
    <m/>
    <s v="No"/>
    <m/>
    <m/>
    <m/>
    <m/>
    <m/>
    <m/>
    <m/>
    <m/>
    <m/>
    <s v="No"/>
    <m/>
    <s v="No"/>
    <m/>
    <m/>
    <m/>
    <m/>
    <m/>
    <m/>
    <m/>
    <m/>
    <m/>
    <m/>
    <s v="Participatory (Both wife &amp; Husband)"/>
    <m/>
    <s v="No"/>
    <m/>
    <s v="توفير نقود للعائلات الفقيرة _x000a_توفير معونات غذائية جيدة _x000a_توفير دواء مجاني _x000a__x000a_"/>
    <s v="In-person to MRFS/partner staff"/>
    <b v="1"/>
    <m/>
    <m/>
    <m/>
    <m/>
    <m/>
    <m/>
    <m/>
    <m/>
    <s v="In-person from staff Religious leaders"/>
    <b v="1"/>
    <m/>
    <b v="1"/>
    <m/>
    <m/>
    <m/>
    <m/>
    <m/>
    <s v="(بس يطلع من هالشي فائدة )"/>
    <s v="uuid:a0eb859d-d4b4-4682-9551-88e578f0e225"/>
    <n v="92477195"/>
    <s v="a0eb859d-d4b4-4682-9551-88e578f0e225"/>
    <d v="2022-02-10T14:10:44"/>
    <n v="358"/>
    <m/>
    <n v="-1"/>
    <m/>
    <m/>
    <s v="202202091909"/>
    <n v="1918"/>
    <s v="nsenumerator"/>
    <n v="648550"/>
  </r>
  <r>
    <s v="2022-02-10T10:42:50.027+03:00"/>
    <s v="2022-02-10T11:04:39.367+03:00"/>
    <m/>
    <s v="محمد براء حبوش"/>
    <s v="MRFS"/>
    <m/>
    <d v="2022-02-10T00:00:00"/>
    <x v="10"/>
    <s v="All"/>
    <s v="Yes"/>
    <s v="IDP"/>
    <d v="2019-07-23T00:00:00"/>
    <s v="Head of Household"/>
    <m/>
    <x v="1"/>
    <s v="50+"/>
    <s v="Is the Head of household"/>
    <s v="Male"/>
    <s v="No members with a disability"/>
    <b v="1"/>
    <m/>
    <m/>
    <m/>
    <m/>
    <m/>
    <m/>
    <s v="Married"/>
    <s v="Primary"/>
    <n v="0"/>
    <n v="0"/>
    <n v="0"/>
    <n v="0"/>
    <n v="0"/>
    <n v="0"/>
    <n v="1"/>
    <s v="0"/>
    <s v="1"/>
    <s v="1"/>
    <n v="0"/>
    <n v="0"/>
    <n v="0"/>
    <n v="0"/>
    <n v="3"/>
    <n v="0"/>
    <s v="0"/>
    <s v="3"/>
    <s v="3"/>
    <s v="0"/>
    <s v="0"/>
    <s v="4"/>
    <s v="4"/>
    <n v="4"/>
    <s v="Shelter / housing"/>
    <m/>
    <s v="Food and basic needs"/>
    <m/>
    <s v="Income / livelihoods"/>
    <m/>
    <s v="Primary Health care unit-outpatient only (PHCU)"/>
    <b v="1"/>
    <m/>
    <m/>
    <m/>
    <m/>
    <m/>
    <m/>
    <m/>
    <m/>
    <n v="5"/>
    <x v="2"/>
    <s v="No"/>
    <m/>
    <m/>
    <m/>
    <m/>
    <m/>
    <m/>
    <m/>
    <m/>
    <m/>
    <m/>
    <m/>
    <m/>
    <m/>
    <m/>
    <m/>
    <m/>
    <m/>
    <m/>
    <m/>
    <m/>
    <m/>
    <m/>
    <m/>
    <m/>
    <m/>
    <m/>
    <m/>
    <m/>
    <s v="Non communicable diseases (NCD) drugs (chronic, cardiac, diabetes, hyper-tension, asthma)"/>
    <b v="0"/>
    <b v="1"/>
    <b v="0"/>
    <b v="0"/>
    <b v="0"/>
    <b v="0"/>
    <b v="0"/>
    <m/>
    <m/>
    <m/>
    <m/>
    <m/>
    <m/>
    <m/>
    <m/>
    <m/>
    <m/>
    <m/>
    <m/>
    <x v="2"/>
    <m/>
    <m/>
    <m/>
    <m/>
    <m/>
    <m/>
    <m/>
    <m/>
    <m/>
    <m/>
    <m/>
    <m/>
    <x v="1"/>
    <s v="Hospital for surgery/ C-section"/>
    <m/>
    <m/>
    <m/>
    <m/>
    <m/>
    <m/>
    <b v="1"/>
    <m/>
    <m/>
    <m/>
    <m/>
    <x v="2"/>
    <s v="Don't know"/>
    <m/>
    <m/>
    <m/>
    <m/>
    <m/>
    <m/>
    <b v="1"/>
    <m/>
    <m/>
    <s v="Yes"/>
    <s v="No"/>
    <s v="Yes"/>
    <s v="No"/>
    <s v="No"/>
    <s v="No"/>
    <s v="No"/>
    <s v="No"/>
    <s v="No"/>
    <s v="No"/>
    <s v="Yes"/>
    <s v="No"/>
    <m/>
    <m/>
    <m/>
    <m/>
    <m/>
    <m/>
    <m/>
    <m/>
    <m/>
    <m/>
    <m/>
    <m/>
    <m/>
    <m/>
    <m/>
    <n v="0"/>
    <x v="1"/>
    <m/>
    <m/>
    <m/>
    <m/>
    <s v="Anxiety Economic Anger"/>
    <m/>
    <b v="1"/>
    <m/>
    <m/>
    <m/>
    <b v="1"/>
    <m/>
    <m/>
    <m/>
    <m/>
    <m/>
    <b v="1"/>
    <m/>
    <m/>
    <m/>
    <m/>
    <m/>
    <m/>
    <s v="Adult Men"/>
    <m/>
    <b v="1"/>
    <m/>
    <m/>
    <m/>
    <m/>
    <m/>
    <m/>
    <m/>
    <m/>
    <m/>
    <m/>
    <m/>
    <s v="ضغوط مادية"/>
    <s v="Speaking to a family member"/>
    <b v="1"/>
    <m/>
    <m/>
    <m/>
    <m/>
    <m/>
    <m/>
    <m/>
    <m/>
    <m/>
    <m/>
    <m/>
    <s v="Family"/>
    <b v="1"/>
    <m/>
    <m/>
    <m/>
    <m/>
    <m/>
    <m/>
    <m/>
    <m/>
    <m/>
    <m/>
    <m/>
    <s v="No knowledge of service location"/>
    <b v="1"/>
    <m/>
    <m/>
    <m/>
    <m/>
    <m/>
    <m/>
    <m/>
    <m/>
    <x v="2"/>
    <s v="لا تصل الامور لمرحلة استخدام البرنامج"/>
    <s v="Don't know"/>
    <m/>
    <m/>
    <m/>
    <m/>
    <m/>
    <m/>
    <m/>
    <m/>
    <m/>
    <m/>
    <m/>
    <m/>
    <b v="1"/>
    <m/>
    <x v="1"/>
    <s v="Family member"/>
    <b v="1"/>
    <m/>
    <m/>
    <m/>
    <m/>
    <m/>
    <m/>
    <m/>
    <m/>
    <m/>
    <m/>
    <s v="Family member"/>
    <b v="1"/>
    <m/>
    <m/>
    <m/>
    <m/>
    <m/>
    <m/>
    <m/>
    <m/>
    <m/>
    <s v="Don't Know"/>
    <m/>
    <m/>
    <m/>
    <m/>
    <m/>
    <m/>
    <m/>
    <b v="1"/>
    <m/>
    <m/>
    <m/>
    <m/>
    <m/>
    <m/>
    <m/>
    <m/>
    <m/>
    <m/>
    <s v="Don't Know"/>
    <m/>
    <m/>
    <m/>
    <m/>
    <m/>
    <m/>
    <m/>
    <b v="1"/>
    <m/>
    <s v="Child labour Exploitation"/>
    <m/>
    <b v="1"/>
    <m/>
    <m/>
    <m/>
    <m/>
    <m/>
    <m/>
    <m/>
    <m/>
    <m/>
    <b v="1"/>
    <m/>
    <m/>
    <m/>
    <m/>
    <s v="Parents"/>
    <m/>
    <m/>
    <m/>
    <m/>
    <m/>
    <b v="1"/>
    <m/>
    <m/>
    <m/>
    <m/>
    <m/>
    <m/>
    <m/>
    <m/>
    <m/>
    <m/>
    <m/>
    <m/>
    <m/>
    <m/>
    <m/>
    <m/>
    <m/>
    <m/>
    <m/>
    <m/>
    <m/>
    <m/>
    <m/>
    <m/>
    <m/>
    <m/>
    <m/>
    <m/>
    <m/>
    <m/>
    <m/>
    <m/>
    <m/>
    <m/>
    <m/>
    <m/>
    <s v="Do not know"/>
    <m/>
    <m/>
    <m/>
    <m/>
    <m/>
    <m/>
    <m/>
    <m/>
    <m/>
    <b v="1"/>
    <m/>
    <s v="I don't know"/>
    <m/>
    <m/>
    <m/>
    <m/>
    <m/>
    <m/>
    <m/>
    <b v="1"/>
    <m/>
    <m/>
    <s v="Salaried work"/>
    <m/>
    <m/>
    <m/>
    <m/>
    <m/>
    <b v="1"/>
    <m/>
    <m/>
    <m/>
    <m/>
    <m/>
    <m/>
    <m/>
    <m/>
    <n v="1200"/>
    <n v="1500"/>
    <x v="3"/>
    <b v="1"/>
    <m/>
    <m/>
    <m/>
    <m/>
    <m/>
    <m/>
    <m/>
    <m/>
    <m/>
    <m/>
    <m/>
    <m/>
    <m/>
    <m/>
    <m/>
    <m/>
    <s v="No"/>
    <m/>
    <m/>
    <m/>
    <m/>
    <m/>
    <m/>
    <m/>
    <m/>
    <m/>
    <s v="No"/>
    <m/>
    <s v="No"/>
    <m/>
    <m/>
    <m/>
    <m/>
    <m/>
    <m/>
    <m/>
    <m/>
    <m/>
    <m/>
    <s v="Decided by men / husband only"/>
    <m/>
    <s v="No"/>
    <m/>
    <s v="فرص عمل، اعانات غذائية وطبية"/>
    <s v="Don't Know"/>
    <m/>
    <m/>
    <m/>
    <m/>
    <m/>
    <m/>
    <m/>
    <b v="1"/>
    <m/>
    <s v="Don't Know"/>
    <m/>
    <m/>
    <m/>
    <m/>
    <m/>
    <m/>
    <b v="1"/>
    <m/>
    <s v="لا يوجد"/>
    <s v="uuid:4425b499-1af6-4616-a71f-33cc1a3a7acb"/>
    <n v="92477196"/>
    <s v="4425b499-1af6-4616-a71f-33cc1a3a7acb"/>
    <d v="2022-02-10T14:10:46"/>
    <n v="359"/>
    <m/>
    <n v="-1"/>
    <m/>
    <m/>
    <s v="202202091909"/>
    <n v="1309"/>
    <s v="nsenumerator"/>
    <n v="648550"/>
  </r>
  <r>
    <s v="2022-02-10T11:06:26.321+03:00"/>
    <s v="2022-02-10T11:35:39.752+03:00"/>
    <m/>
    <s v="محمد براء حبوش"/>
    <s v="MRFS"/>
    <m/>
    <d v="2022-02-10T00:00:00"/>
    <x v="10"/>
    <s v="All"/>
    <s v="Yes"/>
    <s v="Host"/>
    <m/>
    <s v="Head of Household"/>
    <m/>
    <x v="1"/>
    <s v="50+"/>
    <s v="Is the Head of household"/>
    <s v="Male"/>
    <s v="No members with a disability"/>
    <b v="1"/>
    <m/>
    <m/>
    <m/>
    <m/>
    <m/>
    <m/>
    <s v="Married"/>
    <s v="Primary"/>
    <n v="2"/>
    <n v="2"/>
    <n v="2"/>
    <n v="3"/>
    <n v="0"/>
    <n v="3"/>
    <n v="1"/>
    <s v="7"/>
    <s v="4"/>
    <s v="11"/>
    <n v="0"/>
    <n v="0"/>
    <n v="0"/>
    <n v="0"/>
    <n v="3"/>
    <n v="0"/>
    <s v="0"/>
    <s v="3"/>
    <s v="3"/>
    <s v="7"/>
    <s v="2"/>
    <s v="7"/>
    <s v="14"/>
    <n v="14"/>
    <s v="Food and basic needs"/>
    <m/>
    <s v="Income / livelihoods"/>
    <m/>
    <s v="Nutrition"/>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1"/>
    <s v="Not concerned about getting infected with COVID-19"/>
    <b v="1"/>
    <m/>
    <m/>
    <m/>
    <m/>
    <m/>
    <m/>
    <m/>
    <m/>
    <m/>
    <m/>
    <x v="1"/>
    <s v="Hospital for surgery/ C-section Hospital for normal delivery"/>
    <m/>
    <m/>
    <m/>
    <m/>
    <m/>
    <b v="1"/>
    <b v="1"/>
    <m/>
    <m/>
    <m/>
    <m/>
    <x v="1"/>
    <s v="In person at health centers"/>
    <b v="1"/>
    <m/>
    <m/>
    <m/>
    <m/>
    <m/>
    <m/>
    <m/>
    <m/>
    <s v="Yes"/>
    <s v="No"/>
    <s v="No"/>
    <s v="No"/>
    <s v="No"/>
    <s v="No"/>
    <s v="No"/>
    <s v="No"/>
    <s v="No"/>
    <s v="No"/>
    <s v="Yes"/>
    <s v="No"/>
    <m/>
    <s v="Yes"/>
    <s v="No"/>
    <s v="No"/>
    <s v="No"/>
    <s v="No"/>
    <s v="Yes"/>
    <s v="No"/>
    <s v="No"/>
    <s v="No"/>
    <s v="No"/>
    <s v="No"/>
    <s v="No"/>
    <s v="No"/>
    <s v="Yes"/>
    <n v="3"/>
    <x v="1"/>
    <n v="2"/>
    <s v="2"/>
    <n v="2"/>
    <s v="2"/>
    <s v="Economic Anger Anxiety"/>
    <m/>
    <b v="1"/>
    <m/>
    <m/>
    <m/>
    <b v="1"/>
    <m/>
    <m/>
    <m/>
    <m/>
    <m/>
    <b v="1"/>
    <m/>
    <m/>
    <m/>
    <m/>
    <m/>
    <m/>
    <s v="Adult Men"/>
    <m/>
    <b v="1"/>
    <m/>
    <m/>
    <m/>
    <m/>
    <m/>
    <m/>
    <m/>
    <m/>
    <m/>
    <m/>
    <m/>
    <s v="ضغوط مادية"/>
    <s v="Prayer"/>
    <m/>
    <m/>
    <m/>
    <b v="1"/>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Child labour Neglect"/>
    <m/>
    <b v="1"/>
    <m/>
    <m/>
    <b v="1"/>
    <m/>
    <m/>
    <m/>
    <m/>
    <m/>
    <m/>
    <m/>
    <m/>
    <m/>
    <m/>
    <m/>
    <s v="Parents"/>
    <m/>
    <m/>
    <m/>
    <m/>
    <m/>
    <b v="1"/>
    <m/>
    <m/>
    <m/>
    <m/>
    <m/>
    <m/>
    <m/>
    <m/>
    <m/>
    <s v="Do not know"/>
    <m/>
    <m/>
    <m/>
    <m/>
    <m/>
    <m/>
    <m/>
    <m/>
    <m/>
    <b v="1"/>
    <m/>
    <s v="No services"/>
    <m/>
    <m/>
    <m/>
    <m/>
    <m/>
    <b v="1"/>
    <m/>
    <m/>
    <m/>
    <m/>
    <s v="Yes"/>
    <m/>
    <s v="No"/>
    <m/>
    <s v="Awareness / educational activities / psychosocial support"/>
    <m/>
    <m/>
    <m/>
    <m/>
    <b v="1"/>
    <m/>
    <m/>
    <m/>
    <m/>
    <m/>
    <m/>
    <s v="Children living on the street Orphans living in the community Children involved in harmful forms of labor"/>
    <m/>
    <b v="1"/>
    <b v="1"/>
    <m/>
    <b v="1"/>
    <m/>
    <m/>
    <m/>
    <m/>
    <m/>
    <s v="Salaried work"/>
    <m/>
    <m/>
    <m/>
    <m/>
    <m/>
    <b v="1"/>
    <m/>
    <m/>
    <m/>
    <m/>
    <m/>
    <m/>
    <m/>
    <m/>
    <n v="1200"/>
    <n v="2000"/>
    <x v="1"/>
    <m/>
    <m/>
    <m/>
    <m/>
    <b v="1"/>
    <m/>
    <m/>
    <m/>
    <m/>
    <m/>
    <m/>
    <m/>
    <m/>
    <m/>
    <m/>
    <m/>
    <m/>
    <s v="No"/>
    <m/>
    <m/>
    <m/>
    <m/>
    <m/>
    <m/>
    <m/>
    <m/>
    <m/>
    <s v="No"/>
    <m/>
    <s v="No"/>
    <m/>
    <m/>
    <m/>
    <m/>
    <m/>
    <m/>
    <m/>
    <m/>
    <m/>
    <m/>
    <s v="Decided by men / husband only"/>
    <m/>
    <s v="No"/>
    <m/>
    <s v="توفير فرص عمل. اعانات غذائية وصحية "/>
    <s v="Don't Know"/>
    <m/>
    <m/>
    <m/>
    <m/>
    <m/>
    <m/>
    <m/>
    <b v="1"/>
    <m/>
    <s v="Don't Know"/>
    <m/>
    <m/>
    <m/>
    <m/>
    <m/>
    <m/>
    <b v="1"/>
    <m/>
    <s v="لا يوجد"/>
    <s v="uuid:4e089cf3-45ea-4bdb-a575-8d7fb26ebf67"/>
    <n v="92477198"/>
    <s v="4e089cf3-45ea-4bdb-a575-8d7fb26ebf67"/>
    <d v="2022-02-10T14:10:46"/>
    <n v="360"/>
    <m/>
    <n v="-1"/>
    <m/>
    <m/>
    <s v="202202091909"/>
    <n v="1753"/>
    <s v="nsenumerator"/>
    <n v="648550"/>
  </r>
  <r>
    <s v="2022-02-10T11:44:55.027+03:00"/>
    <s v="2022-02-10T12:15:01.862+03:00"/>
    <m/>
    <s v="محمد براء حبوش"/>
    <s v="MRFS"/>
    <m/>
    <d v="2022-02-10T00:00:00"/>
    <x v="10"/>
    <s v="All"/>
    <s v="Yes"/>
    <s v="Host"/>
    <m/>
    <s v="Head of Household"/>
    <m/>
    <x v="1"/>
    <s v="50+"/>
    <s v="Is the Head of household"/>
    <s v="Male"/>
    <s v="No members with a disability"/>
    <b v="1"/>
    <m/>
    <m/>
    <m/>
    <m/>
    <m/>
    <m/>
    <s v="Married"/>
    <s v="Secondary"/>
    <n v="0"/>
    <n v="0"/>
    <n v="0"/>
    <n v="1"/>
    <n v="1"/>
    <n v="2"/>
    <n v="1"/>
    <s v="2"/>
    <s v="3"/>
    <s v="5"/>
    <n v="0"/>
    <n v="0"/>
    <n v="0"/>
    <n v="1"/>
    <n v="2"/>
    <n v="1"/>
    <s v="1"/>
    <s v="3"/>
    <s v="4"/>
    <s v="3"/>
    <s v="0"/>
    <s v="6"/>
    <s v="9"/>
    <n v="9"/>
    <s v="Food and basic needs"/>
    <m/>
    <s v="Income / livelihoods"/>
    <m/>
    <s v="Nutrition"/>
    <m/>
    <s v="Hospital"/>
    <m/>
    <m/>
    <b v="1"/>
    <m/>
    <m/>
    <m/>
    <m/>
    <m/>
    <m/>
    <n v="30"/>
    <x v="1"/>
    <s v="No"/>
    <m/>
    <m/>
    <m/>
    <m/>
    <m/>
    <m/>
    <m/>
    <m/>
    <m/>
    <m/>
    <m/>
    <m/>
    <m/>
    <m/>
    <m/>
    <m/>
    <m/>
    <m/>
    <m/>
    <m/>
    <m/>
    <m/>
    <m/>
    <m/>
    <m/>
    <m/>
    <m/>
    <m/>
    <s v="Non communicable diseases (NCD) drugs (chronic, cardiac, diabetes, hyper-tension, asthma)"/>
    <b v="0"/>
    <b v="1"/>
    <b v="0"/>
    <b v="0"/>
    <b v="0"/>
    <b v="0"/>
    <b v="0"/>
    <m/>
    <m/>
    <m/>
    <m/>
    <n v="1"/>
    <m/>
    <n v="2"/>
    <n v="2"/>
    <m/>
    <m/>
    <m/>
    <m/>
    <x v="1"/>
    <s v="Uncertain if the COVID-19 vaccine will be effective General mistrust of or opposition to any vaccine Eumours and misconceptions (people died from the vaccine, it is a conspiracy, Corona is all a lie, etc…)"/>
    <m/>
    <b v="1"/>
    <m/>
    <m/>
    <b v="1"/>
    <b v="1"/>
    <m/>
    <m/>
    <m/>
    <m/>
    <m/>
    <x v="1"/>
    <s v="At home with skilled birth attendant Hospital for normal delivery"/>
    <m/>
    <b v="1"/>
    <m/>
    <m/>
    <m/>
    <b v="1"/>
    <m/>
    <m/>
    <m/>
    <m/>
    <s v="قلة تكلفة "/>
    <x v="2"/>
    <s v="In person at health centers"/>
    <b v="1"/>
    <m/>
    <m/>
    <m/>
    <m/>
    <m/>
    <m/>
    <m/>
    <m/>
    <s v="Yes"/>
    <s v="No"/>
    <s v="Yes"/>
    <s v="No"/>
    <s v="No"/>
    <s v="No"/>
    <s v="No"/>
    <s v="No"/>
    <s v="No"/>
    <s v="No"/>
    <s v="Yes"/>
    <s v="No"/>
    <m/>
    <m/>
    <m/>
    <m/>
    <m/>
    <m/>
    <m/>
    <m/>
    <m/>
    <m/>
    <m/>
    <m/>
    <m/>
    <m/>
    <m/>
    <n v="0"/>
    <x v="1"/>
    <m/>
    <m/>
    <m/>
    <m/>
    <s v="Anxiety Anger Economic Fear"/>
    <b v="1"/>
    <b v="1"/>
    <m/>
    <m/>
    <m/>
    <b v="1"/>
    <m/>
    <m/>
    <m/>
    <m/>
    <m/>
    <b v="1"/>
    <m/>
    <m/>
    <m/>
    <m/>
    <m/>
    <m/>
    <s v="Adult Men Displaced people"/>
    <m/>
    <b v="1"/>
    <m/>
    <m/>
    <m/>
    <b v="1"/>
    <m/>
    <m/>
    <m/>
    <m/>
    <m/>
    <m/>
    <m/>
    <s v="ضغوط اقتصادية "/>
    <s v="Smoking Prayer"/>
    <m/>
    <m/>
    <m/>
    <b v="1"/>
    <m/>
    <m/>
    <b v="1"/>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Don't Know"/>
    <m/>
    <m/>
    <m/>
    <m/>
    <m/>
    <m/>
    <m/>
    <b v="1"/>
    <m/>
    <s v="Child labour Neglect Exploitation"/>
    <m/>
    <b v="1"/>
    <m/>
    <m/>
    <b v="1"/>
    <m/>
    <m/>
    <m/>
    <m/>
    <m/>
    <m/>
    <b v="1"/>
    <m/>
    <m/>
    <m/>
    <m/>
    <s v="Parents"/>
    <m/>
    <m/>
    <m/>
    <m/>
    <m/>
    <b v="1"/>
    <m/>
    <m/>
    <m/>
    <m/>
    <m/>
    <m/>
    <m/>
    <m/>
    <m/>
    <s v="None"/>
    <m/>
    <m/>
    <m/>
    <m/>
    <m/>
    <m/>
    <m/>
    <m/>
    <b v="1"/>
    <m/>
    <m/>
    <s v="No services"/>
    <m/>
    <m/>
    <m/>
    <m/>
    <m/>
    <b v="1"/>
    <m/>
    <m/>
    <m/>
    <m/>
    <s v="Yes"/>
    <m/>
    <s v="No"/>
    <m/>
    <s v="Sport activity Awareness / educational activities / psychosocial support Entertainement activities"/>
    <b v="1"/>
    <m/>
    <m/>
    <m/>
    <b v="1"/>
    <b v="1"/>
    <m/>
    <m/>
    <m/>
    <m/>
    <m/>
    <s v="Orphans living in the community Children living on the street"/>
    <m/>
    <b v="1"/>
    <b v="1"/>
    <m/>
    <m/>
    <m/>
    <m/>
    <m/>
    <m/>
    <m/>
    <s v="Salaried work"/>
    <m/>
    <m/>
    <m/>
    <m/>
    <m/>
    <b v="1"/>
    <m/>
    <m/>
    <m/>
    <m/>
    <m/>
    <m/>
    <m/>
    <m/>
    <n v="1500"/>
    <n v="2000"/>
    <x v="1"/>
    <m/>
    <m/>
    <m/>
    <m/>
    <b v="1"/>
    <m/>
    <m/>
    <m/>
    <m/>
    <m/>
    <m/>
    <m/>
    <m/>
    <m/>
    <m/>
    <m/>
    <m/>
    <s v="No"/>
    <m/>
    <m/>
    <m/>
    <m/>
    <m/>
    <m/>
    <m/>
    <m/>
    <m/>
    <s v="No"/>
    <m/>
    <s v="No"/>
    <m/>
    <m/>
    <m/>
    <m/>
    <m/>
    <m/>
    <m/>
    <m/>
    <m/>
    <m/>
    <s v="Decided by men / husband only"/>
    <m/>
    <s v="No"/>
    <m/>
    <s v="تقديم اعانات غذائية وصحية وتوفير فرص عمل "/>
    <s v="Don't Know"/>
    <m/>
    <m/>
    <m/>
    <m/>
    <m/>
    <m/>
    <m/>
    <b v="1"/>
    <m/>
    <s v="In-person from staff"/>
    <b v="1"/>
    <m/>
    <m/>
    <m/>
    <m/>
    <m/>
    <m/>
    <m/>
    <s v="لا يوجد "/>
    <s v="uuid:80a968f6-62d8-42a3-9a42-2a7cddad341b"/>
    <n v="92477199"/>
    <s v="80a968f6-62d8-42a3-9a42-2a7cddad341b"/>
    <d v="2022-02-10T14:10:47"/>
    <n v="361"/>
    <m/>
    <n v="-1"/>
    <m/>
    <m/>
    <s v="202202091909"/>
    <n v="1806"/>
    <s v="nsenumerator"/>
    <n v="648550"/>
  </r>
  <r>
    <s v="2022-02-10T12:19:14.713+03:00"/>
    <s v="2022-02-10T16:44:31.521+03:00"/>
    <s v="0"/>
    <s v="محمد براء حبوش"/>
    <s v="MRFS"/>
    <m/>
    <d v="2022-02-10T00:00:00"/>
    <x v="10"/>
    <s v="All"/>
    <s v="Yes"/>
    <s v="Host"/>
    <m/>
    <s v="Other"/>
    <s v="الابن الاكبر"/>
    <x v="1"/>
    <s v="18-29"/>
    <s v="Grand child"/>
    <s v="Male"/>
    <s v="No members with a disability"/>
    <b v="1"/>
    <m/>
    <m/>
    <m/>
    <m/>
    <m/>
    <m/>
    <s v="Married"/>
    <s v="Primary"/>
    <n v="0"/>
    <n v="0"/>
    <n v="0"/>
    <n v="0"/>
    <n v="0"/>
    <n v="2"/>
    <n v="1"/>
    <s v="0"/>
    <s v="3"/>
    <s v="3"/>
    <n v="0"/>
    <n v="0"/>
    <n v="2"/>
    <n v="0"/>
    <n v="2"/>
    <n v="0"/>
    <s v="2"/>
    <s v="2"/>
    <s v="4"/>
    <s v="2"/>
    <s v="0"/>
    <s v="5"/>
    <s v="7"/>
    <n v="7"/>
    <s v="Food and basic needs"/>
    <m/>
    <s v="Income / livelihoods"/>
    <m/>
    <s v="Nutrition"/>
    <m/>
    <s v="Hospital"/>
    <m/>
    <m/>
    <b v="1"/>
    <m/>
    <m/>
    <m/>
    <m/>
    <m/>
    <m/>
    <n v="15"/>
    <x v="1"/>
    <s v="No"/>
    <m/>
    <m/>
    <m/>
    <m/>
    <m/>
    <m/>
    <m/>
    <m/>
    <m/>
    <m/>
    <m/>
    <m/>
    <m/>
    <m/>
    <m/>
    <m/>
    <m/>
    <m/>
    <m/>
    <m/>
    <m/>
    <m/>
    <m/>
    <m/>
    <m/>
    <m/>
    <m/>
    <m/>
    <s v="Other"/>
    <b v="0"/>
    <b v="0"/>
    <b v="0"/>
    <b v="0"/>
    <b v="0"/>
    <b v="1"/>
    <b v="0"/>
    <s v="دواء عصبي"/>
    <m/>
    <m/>
    <m/>
    <m/>
    <m/>
    <m/>
    <m/>
    <m/>
    <m/>
    <m/>
    <m/>
    <x v="2"/>
    <m/>
    <m/>
    <m/>
    <m/>
    <m/>
    <m/>
    <m/>
    <m/>
    <m/>
    <m/>
    <m/>
    <m/>
    <x v="1"/>
    <s v="At home alone"/>
    <b v="1"/>
    <m/>
    <m/>
    <m/>
    <m/>
    <m/>
    <m/>
    <m/>
    <m/>
    <m/>
    <s v="لا تستطيع المشي الى مستشفى"/>
    <x v="2"/>
    <s v="In person at health centers"/>
    <b v="1"/>
    <m/>
    <m/>
    <m/>
    <m/>
    <m/>
    <m/>
    <m/>
    <m/>
    <s v="Yes"/>
    <s v="No"/>
    <s v="Yes"/>
    <s v="No"/>
    <s v="No"/>
    <s v="No"/>
    <s v="Yes"/>
    <s v="No"/>
    <s v="No"/>
    <s v="Yes"/>
    <s v="Yes"/>
    <s v="No"/>
    <m/>
    <m/>
    <m/>
    <m/>
    <m/>
    <m/>
    <m/>
    <m/>
    <m/>
    <m/>
    <m/>
    <m/>
    <m/>
    <m/>
    <m/>
    <n v="0"/>
    <x v="1"/>
    <m/>
    <m/>
    <m/>
    <m/>
    <s v="Anger Anxiety Economic"/>
    <m/>
    <b v="1"/>
    <m/>
    <m/>
    <m/>
    <b v="1"/>
    <m/>
    <m/>
    <m/>
    <m/>
    <m/>
    <b v="1"/>
    <m/>
    <m/>
    <m/>
    <m/>
    <m/>
    <m/>
    <s v="Adult Men Adult Women"/>
    <b v="1"/>
    <b v="1"/>
    <m/>
    <m/>
    <m/>
    <m/>
    <m/>
    <m/>
    <m/>
    <m/>
    <m/>
    <m/>
    <m/>
    <s v="ضغط اقتصادية"/>
    <s v="Speaking to a family member Prayer"/>
    <b v="1"/>
    <m/>
    <m/>
    <b v="1"/>
    <m/>
    <m/>
    <m/>
    <m/>
    <m/>
    <m/>
    <m/>
    <m/>
    <s v="Don't Know"/>
    <m/>
    <m/>
    <m/>
    <m/>
    <m/>
    <m/>
    <m/>
    <m/>
    <m/>
    <m/>
    <b v="1"/>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Child headed household"/>
    <m/>
    <m/>
    <m/>
    <m/>
    <m/>
    <m/>
    <m/>
    <m/>
    <b v="1"/>
    <m/>
    <m/>
    <m/>
    <m/>
    <m/>
    <m/>
    <m/>
    <s v="Parents Siblings"/>
    <m/>
    <m/>
    <b v="1"/>
    <m/>
    <m/>
    <b v="1"/>
    <m/>
    <m/>
    <m/>
    <m/>
    <m/>
    <m/>
    <m/>
    <m/>
    <m/>
    <s v="Do not know"/>
    <m/>
    <m/>
    <m/>
    <m/>
    <m/>
    <m/>
    <m/>
    <m/>
    <m/>
    <b v="1"/>
    <m/>
    <s v="No services"/>
    <m/>
    <m/>
    <m/>
    <m/>
    <m/>
    <b v="1"/>
    <m/>
    <m/>
    <m/>
    <m/>
    <s v="Not applicable (no child of school going age)"/>
    <m/>
    <s v="Not applicable (no child of school going age)"/>
    <m/>
    <s v="Quraan Awareness / educational activities / psychosocial support"/>
    <m/>
    <b v="1"/>
    <m/>
    <m/>
    <b v="1"/>
    <m/>
    <m/>
    <m/>
    <m/>
    <m/>
    <m/>
    <s v="Children involved in harmful forms of labor Children living on the street Orphans living in the community"/>
    <m/>
    <b v="1"/>
    <b v="1"/>
    <m/>
    <b v="1"/>
    <m/>
    <m/>
    <m/>
    <m/>
    <m/>
    <s v="Salaried work"/>
    <m/>
    <m/>
    <m/>
    <m/>
    <m/>
    <b v="1"/>
    <m/>
    <m/>
    <m/>
    <m/>
    <m/>
    <m/>
    <m/>
    <m/>
    <n v="500"/>
    <n v="1500"/>
    <x v="1"/>
    <m/>
    <m/>
    <m/>
    <m/>
    <b v="1"/>
    <m/>
    <m/>
    <m/>
    <m/>
    <m/>
    <m/>
    <m/>
    <m/>
    <m/>
    <m/>
    <m/>
    <m/>
    <s v="No"/>
    <m/>
    <m/>
    <m/>
    <m/>
    <m/>
    <m/>
    <m/>
    <m/>
    <m/>
    <s v="No"/>
    <m/>
    <s v="No"/>
    <m/>
    <m/>
    <m/>
    <m/>
    <m/>
    <m/>
    <m/>
    <m/>
    <m/>
    <m/>
    <s v="Decided by men / husband only"/>
    <m/>
    <s v="No"/>
    <m/>
    <s v="اعانات غذائية وقسائم مالية"/>
    <s v="In-person to MRFS/partner staff"/>
    <b v="1"/>
    <m/>
    <m/>
    <m/>
    <m/>
    <m/>
    <m/>
    <m/>
    <m/>
    <s v="In-person from staff"/>
    <b v="1"/>
    <m/>
    <m/>
    <m/>
    <m/>
    <m/>
    <m/>
    <m/>
    <s v="لا يوجد"/>
    <s v="uuid:ddf12f41-b9fa-4b37-af54-ba2a4d6efb98"/>
    <n v="92477200"/>
    <s v="ddf12f41-b9fa-4b37-af54-ba2a4d6efb98"/>
    <d v="2022-02-10T14:10:48"/>
    <n v="362"/>
    <m/>
    <n v="-1"/>
    <m/>
    <m/>
    <s v="202202091909"/>
    <n v="15917"/>
    <s v="nsenumerator"/>
    <n v="648550"/>
  </r>
  <r>
    <s v="2022-02-10T12:51:51.164+03:00"/>
    <s v="2022-02-10T13:11:38.039+03:00"/>
    <m/>
    <s v="محمد براء حبوش "/>
    <s v="MRFS"/>
    <m/>
    <d v="2022-02-10T00:00:00"/>
    <x v="10"/>
    <s v="All"/>
    <s v="Yes"/>
    <s v="Host"/>
    <m/>
    <s v="Head of Household"/>
    <m/>
    <x v="1"/>
    <s v="50+"/>
    <s v="Is the Head of household"/>
    <s v="Male"/>
    <s v="Yes PWD has difficulty communicating, (for example understanding or being understood by others)"/>
    <m/>
    <m/>
    <m/>
    <m/>
    <m/>
    <m/>
    <b v="1"/>
    <s v="Married"/>
    <s v="Primary"/>
    <n v="0"/>
    <n v="0"/>
    <n v="0"/>
    <n v="1"/>
    <n v="3"/>
    <n v="1"/>
    <n v="1"/>
    <s v="4"/>
    <s v="2"/>
    <s v="6"/>
    <n v="0"/>
    <n v="0"/>
    <n v="0"/>
    <n v="0"/>
    <n v="2"/>
    <n v="1"/>
    <s v="0"/>
    <s v="3"/>
    <s v="3"/>
    <s v="4"/>
    <s v="0"/>
    <s v="5"/>
    <s v="9"/>
    <n v="9"/>
    <s v="Income / livelihoods"/>
    <m/>
    <s v="Food and basic needs"/>
    <m/>
    <s v="Health"/>
    <m/>
    <s v="Hospital"/>
    <m/>
    <m/>
    <b v="1"/>
    <m/>
    <m/>
    <m/>
    <m/>
    <m/>
    <m/>
    <n v="15"/>
    <x v="2"/>
    <s v="No"/>
    <m/>
    <m/>
    <m/>
    <m/>
    <m/>
    <m/>
    <m/>
    <m/>
    <m/>
    <m/>
    <m/>
    <m/>
    <m/>
    <m/>
    <m/>
    <m/>
    <m/>
    <m/>
    <m/>
    <m/>
    <m/>
    <m/>
    <m/>
    <m/>
    <m/>
    <m/>
    <m/>
    <m/>
    <s v="Non communicable diseases (NCD) drugs (chronic, cardiac, diabetes, hyper-tension, asthma)"/>
    <b v="0"/>
    <b v="1"/>
    <b v="0"/>
    <b v="0"/>
    <b v="0"/>
    <b v="0"/>
    <b v="0"/>
    <m/>
    <m/>
    <m/>
    <m/>
    <m/>
    <m/>
    <n v="1"/>
    <n v="1"/>
    <m/>
    <m/>
    <m/>
    <m/>
    <x v="2"/>
    <m/>
    <m/>
    <m/>
    <m/>
    <m/>
    <m/>
    <m/>
    <m/>
    <m/>
    <m/>
    <m/>
    <m/>
    <x v="1"/>
    <s v="Hospital for normal delivery"/>
    <m/>
    <m/>
    <m/>
    <m/>
    <m/>
    <b v="1"/>
    <m/>
    <m/>
    <m/>
    <m/>
    <m/>
    <x v="2"/>
    <s v="Don't know"/>
    <m/>
    <m/>
    <m/>
    <m/>
    <m/>
    <m/>
    <b v="1"/>
    <m/>
    <m/>
    <s v="Yes"/>
    <s v="No"/>
    <s v="Yes"/>
    <s v="No"/>
    <s v="No"/>
    <s v="No"/>
    <s v="Yes"/>
    <s v="No"/>
    <s v="No"/>
    <s v="Yes"/>
    <s v="Yes"/>
    <s v="No"/>
    <m/>
    <m/>
    <m/>
    <m/>
    <m/>
    <m/>
    <m/>
    <m/>
    <m/>
    <m/>
    <m/>
    <m/>
    <m/>
    <m/>
    <m/>
    <n v="0"/>
    <x v="1"/>
    <m/>
    <m/>
    <m/>
    <m/>
    <s v="Anxiety Economic Fear Sadness"/>
    <b v="1"/>
    <m/>
    <m/>
    <m/>
    <b v="1"/>
    <b v="1"/>
    <m/>
    <m/>
    <m/>
    <m/>
    <m/>
    <b v="1"/>
    <m/>
    <m/>
    <m/>
    <m/>
    <m/>
    <m/>
    <s v="Adult Men"/>
    <m/>
    <b v="1"/>
    <m/>
    <m/>
    <m/>
    <m/>
    <m/>
    <m/>
    <m/>
    <m/>
    <m/>
    <m/>
    <m/>
    <s v="ضغوط مادية "/>
    <s v="Prayer"/>
    <m/>
    <m/>
    <m/>
    <b v="1"/>
    <m/>
    <m/>
    <m/>
    <m/>
    <m/>
    <m/>
    <m/>
    <m/>
    <s v="Family"/>
    <b v="1"/>
    <m/>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Neglect Child labour Being orphaned Exploitation"/>
    <m/>
    <b v="1"/>
    <m/>
    <m/>
    <b v="1"/>
    <m/>
    <b v="1"/>
    <m/>
    <m/>
    <m/>
    <m/>
    <b v="1"/>
    <m/>
    <m/>
    <m/>
    <m/>
    <s v="Parents"/>
    <m/>
    <m/>
    <m/>
    <m/>
    <m/>
    <b v="1"/>
    <m/>
    <m/>
    <m/>
    <m/>
    <m/>
    <m/>
    <m/>
    <m/>
    <m/>
    <s v="None"/>
    <m/>
    <m/>
    <m/>
    <m/>
    <m/>
    <m/>
    <m/>
    <m/>
    <b v="1"/>
    <m/>
    <m/>
    <s v="No services"/>
    <m/>
    <m/>
    <m/>
    <m/>
    <m/>
    <b v="1"/>
    <m/>
    <m/>
    <m/>
    <m/>
    <s v="Yes"/>
    <m/>
    <s v="No"/>
    <m/>
    <s v="Quraan Awareness / educational activities / psychosocial support"/>
    <m/>
    <b v="1"/>
    <m/>
    <m/>
    <b v="1"/>
    <m/>
    <m/>
    <m/>
    <m/>
    <m/>
    <m/>
    <s v="Children living on the street Orphans living in the community"/>
    <m/>
    <b v="1"/>
    <b v="1"/>
    <m/>
    <m/>
    <m/>
    <m/>
    <m/>
    <m/>
    <m/>
    <s v="Remittances from family members"/>
    <m/>
    <m/>
    <m/>
    <m/>
    <m/>
    <m/>
    <m/>
    <b v="1"/>
    <m/>
    <m/>
    <m/>
    <m/>
    <m/>
    <m/>
    <n v="1000"/>
    <n v="1500"/>
    <x v="1"/>
    <m/>
    <m/>
    <m/>
    <m/>
    <b v="1"/>
    <m/>
    <m/>
    <m/>
    <m/>
    <m/>
    <m/>
    <m/>
    <m/>
    <m/>
    <m/>
    <m/>
    <m/>
    <s v="No"/>
    <m/>
    <m/>
    <m/>
    <m/>
    <m/>
    <m/>
    <m/>
    <m/>
    <m/>
    <s v="No"/>
    <m/>
    <s v="No"/>
    <m/>
    <m/>
    <m/>
    <m/>
    <m/>
    <m/>
    <m/>
    <m/>
    <m/>
    <m/>
    <s v="Decided by men / husband only"/>
    <m/>
    <s v="No"/>
    <m/>
    <s v="اعانات غذائية ومادية "/>
    <s v="Don't Know"/>
    <m/>
    <m/>
    <m/>
    <m/>
    <m/>
    <m/>
    <m/>
    <b v="1"/>
    <m/>
    <s v="Don't Know"/>
    <m/>
    <m/>
    <m/>
    <m/>
    <m/>
    <m/>
    <b v="1"/>
    <m/>
    <s v="لا يوجد "/>
    <s v="uuid:072b8263-5cb7-45b8-bb1d-9b71929b6ef2"/>
    <n v="92477201"/>
    <s v="072b8263-5cb7-45b8-bb1d-9b71929b6ef2"/>
    <d v="2022-02-10T14:10:49"/>
    <n v="363"/>
    <m/>
    <n v="-1"/>
    <m/>
    <m/>
    <s v="202202091909"/>
    <n v="1187"/>
    <s v="nsenumerator"/>
    <n v="648550"/>
  </r>
  <r>
    <s v="2022-02-10T14:51:17.165+03:00"/>
    <s v="2022-02-10T16:46:28.521+03:00"/>
    <s v="0"/>
    <s v="محمد براء حبوش"/>
    <s v="MRFS"/>
    <m/>
    <d v="2022-02-10T00:00:00"/>
    <x v="10"/>
    <s v="All"/>
    <s v="Yes"/>
    <s v="IDP"/>
    <d v="2018-01-24T00:00:00"/>
    <s v="Head of Household"/>
    <m/>
    <x v="1"/>
    <s v="30-39"/>
    <s v="Is the Head of household"/>
    <s v="Male"/>
    <s v="Yes, PWD, has difficulty concentrating or remembering"/>
    <m/>
    <m/>
    <m/>
    <m/>
    <b v="1"/>
    <m/>
    <m/>
    <s v="Married"/>
    <s v="Primary"/>
    <n v="0"/>
    <n v="0"/>
    <n v="0"/>
    <n v="1"/>
    <n v="0"/>
    <n v="3"/>
    <n v="0"/>
    <s v="1"/>
    <s v="3"/>
    <s v="4"/>
    <n v="0"/>
    <n v="1"/>
    <n v="1"/>
    <n v="1"/>
    <n v="2"/>
    <n v="0"/>
    <s v="3"/>
    <s v="2"/>
    <s v="5"/>
    <s v="4"/>
    <s v="1"/>
    <s v="5"/>
    <s v="9"/>
    <n v="9"/>
    <s v="Food and basic needs"/>
    <m/>
    <s v="Shelter / housing"/>
    <m/>
    <s v="Income / livelihoods"/>
    <m/>
    <s v="Hospital"/>
    <m/>
    <m/>
    <b v="1"/>
    <m/>
    <m/>
    <m/>
    <m/>
    <m/>
    <m/>
    <n v="20"/>
    <x v="1"/>
    <s v="No"/>
    <m/>
    <m/>
    <m/>
    <m/>
    <m/>
    <m/>
    <m/>
    <m/>
    <m/>
    <m/>
    <m/>
    <m/>
    <m/>
    <m/>
    <m/>
    <m/>
    <m/>
    <m/>
    <m/>
    <m/>
    <m/>
    <m/>
    <m/>
    <m/>
    <m/>
    <m/>
    <m/>
    <m/>
    <s v="Other"/>
    <b v="0"/>
    <b v="0"/>
    <b v="0"/>
    <b v="0"/>
    <b v="0"/>
    <b v="1"/>
    <b v="0"/>
    <s v="ادوية عصبية"/>
    <m/>
    <m/>
    <m/>
    <m/>
    <m/>
    <m/>
    <m/>
    <m/>
    <n v="1"/>
    <m/>
    <m/>
    <x v="1"/>
    <s v="Not concerned about getting infected with COVID-19"/>
    <b v="1"/>
    <m/>
    <m/>
    <m/>
    <m/>
    <m/>
    <m/>
    <m/>
    <m/>
    <m/>
    <m/>
    <x v="1"/>
    <s v="Hospital for normal delivery"/>
    <m/>
    <m/>
    <m/>
    <m/>
    <m/>
    <b v="1"/>
    <m/>
    <m/>
    <m/>
    <m/>
    <m/>
    <x v="2"/>
    <s v="In person at health centers"/>
    <b v="1"/>
    <m/>
    <m/>
    <m/>
    <m/>
    <m/>
    <m/>
    <m/>
    <m/>
    <s v="No"/>
    <s v="No"/>
    <s v="Yes"/>
    <s v="No"/>
    <s v="No"/>
    <s v="No"/>
    <s v="Yes"/>
    <s v="No"/>
    <s v="No"/>
    <s v="Yes"/>
    <s v="Yes"/>
    <s v="No"/>
    <m/>
    <s v="Yes"/>
    <s v="No"/>
    <s v="No"/>
    <s v="No"/>
    <s v="No"/>
    <s v="Yes"/>
    <s v="No"/>
    <s v="Yes"/>
    <s v="No"/>
    <s v="Yes"/>
    <s v="No"/>
    <s v="No"/>
    <s v="No"/>
    <s v="No"/>
    <n v="4"/>
    <x v="1"/>
    <n v="1"/>
    <s v="1"/>
    <m/>
    <m/>
    <s v="Sadness Anger Economic"/>
    <m/>
    <b v="1"/>
    <m/>
    <m/>
    <b v="1"/>
    <m/>
    <m/>
    <m/>
    <m/>
    <m/>
    <m/>
    <b v="1"/>
    <m/>
    <m/>
    <m/>
    <m/>
    <m/>
    <m/>
    <s v="Adult Men"/>
    <m/>
    <b v="1"/>
    <m/>
    <m/>
    <m/>
    <m/>
    <m/>
    <m/>
    <m/>
    <m/>
    <m/>
    <m/>
    <m/>
    <s v="مسؤولية عائلة"/>
    <s v="Prayer Speaking to a family member Smoking"/>
    <b v="1"/>
    <m/>
    <m/>
    <b v="1"/>
    <m/>
    <m/>
    <b v="1"/>
    <m/>
    <m/>
    <m/>
    <m/>
    <m/>
    <s v="Family"/>
    <b v="1"/>
    <m/>
    <m/>
    <m/>
    <m/>
    <m/>
    <m/>
    <m/>
    <m/>
    <m/>
    <m/>
    <m/>
    <s v="No knowledge of service location"/>
    <b v="1"/>
    <m/>
    <m/>
    <m/>
    <m/>
    <m/>
    <m/>
    <m/>
    <m/>
    <x v="0"/>
    <m/>
    <s v="Education"/>
    <m/>
    <m/>
    <m/>
    <m/>
    <m/>
    <b v="1"/>
    <m/>
    <m/>
    <m/>
    <m/>
    <m/>
    <m/>
    <m/>
    <m/>
    <x v="2"/>
    <s v="Family member"/>
    <b v="1"/>
    <m/>
    <m/>
    <m/>
    <m/>
    <m/>
    <m/>
    <m/>
    <m/>
    <m/>
    <m/>
    <s v="Family member"/>
    <b v="1"/>
    <m/>
    <m/>
    <m/>
    <m/>
    <m/>
    <m/>
    <m/>
    <m/>
    <m/>
    <s v="Don't Know"/>
    <m/>
    <m/>
    <m/>
    <m/>
    <m/>
    <m/>
    <m/>
    <b v="1"/>
    <m/>
    <m/>
    <m/>
    <m/>
    <m/>
    <m/>
    <m/>
    <m/>
    <m/>
    <m/>
    <s v="Don't Know"/>
    <m/>
    <m/>
    <m/>
    <m/>
    <m/>
    <m/>
    <m/>
    <b v="1"/>
    <m/>
    <s v="Child labour Neglect Exploitation"/>
    <m/>
    <b v="1"/>
    <m/>
    <m/>
    <b v="1"/>
    <m/>
    <m/>
    <m/>
    <m/>
    <m/>
    <m/>
    <b v="1"/>
    <m/>
    <m/>
    <m/>
    <m/>
    <s v="Parents"/>
    <m/>
    <m/>
    <m/>
    <m/>
    <m/>
    <b v="1"/>
    <m/>
    <m/>
    <m/>
    <m/>
    <m/>
    <m/>
    <m/>
    <m/>
    <m/>
    <s v="None"/>
    <m/>
    <m/>
    <m/>
    <m/>
    <m/>
    <m/>
    <m/>
    <m/>
    <b v="1"/>
    <m/>
    <m/>
    <s v="No services"/>
    <m/>
    <m/>
    <m/>
    <m/>
    <m/>
    <b v="1"/>
    <m/>
    <m/>
    <m/>
    <m/>
    <s v="Yes"/>
    <m/>
    <s v="No"/>
    <m/>
    <s v="Awareness / educational activities / psychosocial support Quraan"/>
    <m/>
    <b v="1"/>
    <m/>
    <m/>
    <b v="1"/>
    <m/>
    <m/>
    <m/>
    <m/>
    <m/>
    <m/>
    <s v="Children involved in harmful forms of labor"/>
    <m/>
    <m/>
    <m/>
    <m/>
    <b v="1"/>
    <m/>
    <m/>
    <m/>
    <m/>
    <m/>
    <s v="Salaried work"/>
    <m/>
    <m/>
    <m/>
    <m/>
    <m/>
    <b v="1"/>
    <m/>
    <m/>
    <m/>
    <m/>
    <m/>
    <m/>
    <m/>
    <m/>
    <n v="1500"/>
    <n v="1500"/>
    <x v="0"/>
    <m/>
    <m/>
    <b v="1"/>
    <m/>
    <m/>
    <m/>
    <m/>
    <m/>
    <m/>
    <m/>
    <m/>
    <m/>
    <m/>
    <m/>
    <m/>
    <m/>
    <m/>
    <s v="No"/>
    <m/>
    <m/>
    <m/>
    <m/>
    <m/>
    <m/>
    <m/>
    <m/>
    <m/>
    <s v="No"/>
    <m/>
    <s v="No"/>
    <m/>
    <m/>
    <m/>
    <m/>
    <m/>
    <m/>
    <m/>
    <m/>
    <m/>
    <m/>
    <s v="Decided by men / husband only"/>
    <m/>
    <s v="No"/>
    <m/>
    <s v="اعانات مالية او غذائية"/>
    <s v="Don't Know"/>
    <m/>
    <m/>
    <m/>
    <m/>
    <m/>
    <m/>
    <m/>
    <b v="1"/>
    <m/>
    <s v="In-person from staff"/>
    <b v="1"/>
    <m/>
    <m/>
    <m/>
    <m/>
    <m/>
    <m/>
    <m/>
    <s v="لا يوجد"/>
    <s v="uuid:a1f258eb-e190-47cd-8a3a-248901660a58"/>
    <n v="92477202"/>
    <s v="a1f258eb-e190-47cd-8a3a-248901660a58"/>
    <d v="2022-02-10T14:10:49"/>
    <n v="364"/>
    <m/>
    <n v="-1"/>
    <m/>
    <m/>
    <s v="202202091909"/>
    <n v="6911"/>
    <s v="nsenumerator"/>
    <n v="648550"/>
  </r>
  <r>
    <s v="2022-02-10T11:27:14.161+03:00"/>
    <s v="2022-02-10T15:55:50.322+03:00"/>
    <s v="0"/>
    <s v="منال الحسين"/>
    <s v="MRFS"/>
    <m/>
    <d v="2022-02-10T00:00:00"/>
    <x v="4"/>
    <s v="All"/>
    <s v="Yes"/>
    <s v="IDP"/>
    <d v="2015-02-10T00:00:00"/>
    <s v="Head of Household"/>
    <m/>
    <x v="1"/>
    <s v="30-39"/>
    <s v="Is the Head of household"/>
    <s v="Male"/>
    <s v="No members with a disability"/>
    <b v="1"/>
    <m/>
    <m/>
    <m/>
    <m/>
    <m/>
    <m/>
    <s v="Married"/>
    <s v="Intermediate / preparatory"/>
    <n v="1"/>
    <n v="0"/>
    <n v="1"/>
    <n v="3"/>
    <n v="0"/>
    <n v="1"/>
    <n v="0"/>
    <s v="4"/>
    <s v="1"/>
    <s v="5"/>
    <n v="1"/>
    <n v="0"/>
    <n v="0"/>
    <n v="0"/>
    <n v="1"/>
    <n v="0"/>
    <s v="1"/>
    <s v="1"/>
    <s v="2"/>
    <s v="5"/>
    <s v="1"/>
    <s v="2"/>
    <s v="7"/>
    <n v="7"/>
    <s v="Food and basic needs"/>
    <m/>
    <s v="Education"/>
    <m/>
    <s v="Health"/>
    <m/>
    <s v="Primary Health care unit-outpatient only (PHCU)"/>
    <b v="1"/>
    <m/>
    <m/>
    <m/>
    <m/>
    <m/>
    <m/>
    <m/>
    <m/>
    <n v="30"/>
    <x v="2"/>
    <s v="Yes"/>
    <s v="Some types of medicines are not available in the market"/>
    <b v="1"/>
    <b v="0"/>
    <b v="0"/>
    <b v="0"/>
    <b v="0"/>
    <b v="0"/>
    <b v="0"/>
    <b v="0"/>
    <b v="0"/>
    <b v="0"/>
    <m/>
    <s v="Lack of female staff"/>
    <b v="0"/>
    <b v="0"/>
    <b v="0"/>
    <b v="0"/>
    <b v="0"/>
    <b v="0"/>
    <b v="0"/>
    <b v="1"/>
    <b v="0"/>
    <b v="0"/>
    <b v="0"/>
    <b v="0"/>
    <b v="0"/>
    <b v="0"/>
    <m/>
    <s v="Pediatric medicine Antibiotic"/>
    <b v="0"/>
    <b v="0"/>
    <b v="1"/>
    <b v="0"/>
    <b v="1"/>
    <b v="0"/>
    <b v="0"/>
    <m/>
    <n v="1"/>
    <n v="1"/>
    <m/>
    <m/>
    <m/>
    <m/>
    <m/>
    <m/>
    <m/>
    <m/>
    <m/>
    <x v="1"/>
    <s v="Too busy to get vaccinated Concerned about side-effects of the COVID-19 vaccine"/>
    <m/>
    <m/>
    <b v="1"/>
    <m/>
    <m/>
    <m/>
    <b v="1"/>
    <m/>
    <m/>
    <m/>
    <m/>
    <x v="3"/>
    <s v="Hospital for normal delivery Hospital for surgery/ C-section"/>
    <m/>
    <m/>
    <m/>
    <m/>
    <m/>
    <b v="1"/>
    <b v="1"/>
    <m/>
    <m/>
    <m/>
    <m/>
    <x v="1"/>
    <s v="In person by community workers"/>
    <m/>
    <b v="1"/>
    <m/>
    <m/>
    <m/>
    <m/>
    <m/>
    <m/>
    <m/>
    <s v="No"/>
    <s v="No"/>
    <s v="No"/>
    <s v="No"/>
    <s v="No"/>
    <s v="No"/>
    <s v="No"/>
    <s v="No"/>
    <s v="No"/>
    <s v="No"/>
    <s v="Yes"/>
    <s v="No"/>
    <m/>
    <s v="No"/>
    <s v="No"/>
    <s v="No"/>
    <s v="No"/>
    <s v="No"/>
    <s v="No"/>
    <s v="No"/>
    <s v="No"/>
    <s v="No"/>
    <s v="Yes"/>
    <s v="Yes"/>
    <s v="No"/>
    <s v="No"/>
    <s v="Yes"/>
    <n v="3"/>
    <x v="1"/>
    <n v="2"/>
    <s v="2"/>
    <n v="1"/>
    <s v="1"/>
    <s v="Anxiety Anger Fear"/>
    <b v="1"/>
    <b v="1"/>
    <m/>
    <m/>
    <m/>
    <b v="1"/>
    <m/>
    <m/>
    <m/>
    <m/>
    <m/>
    <m/>
    <m/>
    <m/>
    <m/>
    <m/>
    <m/>
    <m/>
    <s v="Adult Men"/>
    <m/>
    <b v="1"/>
    <m/>
    <m/>
    <m/>
    <m/>
    <m/>
    <m/>
    <m/>
    <m/>
    <m/>
    <m/>
    <m/>
    <s v="بسبب سوء الوضع المعيشي النزوح قلة العمل"/>
    <s v="Speaking to a family member Prayer"/>
    <b v="1"/>
    <m/>
    <m/>
    <b v="1"/>
    <m/>
    <m/>
    <m/>
    <m/>
    <m/>
    <m/>
    <m/>
    <m/>
    <s v="Friends Family"/>
    <b v="1"/>
    <b v="1"/>
    <m/>
    <m/>
    <m/>
    <m/>
    <m/>
    <m/>
    <m/>
    <m/>
    <m/>
    <m/>
    <s v="Services are unavailable"/>
    <m/>
    <b v="1"/>
    <m/>
    <m/>
    <m/>
    <m/>
    <m/>
    <m/>
    <m/>
    <x v="0"/>
    <m/>
    <s v="Food aid / food distributions"/>
    <b v="1"/>
    <m/>
    <m/>
    <m/>
    <m/>
    <m/>
    <m/>
    <m/>
    <m/>
    <m/>
    <m/>
    <m/>
    <m/>
    <m/>
    <x v="2"/>
    <s v="Family member Friend"/>
    <b v="1"/>
    <m/>
    <m/>
    <m/>
    <b v="1"/>
    <m/>
    <m/>
    <m/>
    <m/>
    <m/>
    <m/>
    <s v="Family member Women's and girls' friendly spaces"/>
    <b v="1"/>
    <m/>
    <m/>
    <m/>
    <m/>
    <b v="1"/>
    <m/>
    <m/>
    <m/>
    <m/>
    <s v="Skills building"/>
    <m/>
    <m/>
    <m/>
    <b v="1"/>
    <m/>
    <m/>
    <m/>
    <m/>
    <m/>
    <s v="Women's and girls' friendly spaces School"/>
    <b v="1"/>
    <b v="1"/>
    <m/>
    <m/>
    <m/>
    <m/>
    <m/>
    <m/>
    <s v="Fear of being identified as survivors"/>
    <b v="1"/>
    <m/>
    <m/>
    <m/>
    <m/>
    <m/>
    <m/>
    <m/>
    <m/>
    <s v="Child labour Kidnapping Child headed household Dropout of school Exploitation Neglect Physical abuse Child marriage"/>
    <b v="1"/>
    <b v="1"/>
    <b v="1"/>
    <b v="1"/>
    <b v="1"/>
    <m/>
    <m/>
    <m/>
    <b v="1"/>
    <m/>
    <m/>
    <b v="1"/>
    <b v="1"/>
    <m/>
    <m/>
    <m/>
    <s v="Siblings Peer groups (e.g. friends) Relatives Parents"/>
    <b v="1"/>
    <m/>
    <b v="1"/>
    <m/>
    <m/>
    <b v="1"/>
    <b v="1"/>
    <m/>
    <m/>
    <m/>
    <m/>
    <m/>
    <m/>
    <m/>
    <m/>
    <s v="Entertainement activities"/>
    <m/>
    <m/>
    <m/>
    <m/>
    <m/>
    <b v="1"/>
    <m/>
    <m/>
    <m/>
    <m/>
    <m/>
    <s v="No barriers"/>
    <m/>
    <m/>
    <m/>
    <m/>
    <m/>
    <m/>
    <m/>
    <m/>
    <b v="1"/>
    <m/>
    <s v="Yes"/>
    <m/>
    <s v="No"/>
    <m/>
    <s v="Entertainement activities Awareness / educational activities / psychosocial support Painting / re-creational activity"/>
    <m/>
    <m/>
    <m/>
    <b v="1"/>
    <b v="1"/>
    <b v="1"/>
    <m/>
    <m/>
    <m/>
    <m/>
    <m/>
    <s v="Orphans living in the community Children separated from their parents Children involved in harmful forms of labor Child-headed households"/>
    <b v="1"/>
    <m/>
    <b v="1"/>
    <b v="1"/>
    <b v="1"/>
    <m/>
    <m/>
    <m/>
    <m/>
    <m/>
    <s v="Sale of livestock and animal products"/>
    <m/>
    <m/>
    <b v="1"/>
    <m/>
    <m/>
    <m/>
    <m/>
    <m/>
    <m/>
    <m/>
    <m/>
    <m/>
    <m/>
    <m/>
    <n v="2000"/>
    <n v="2000"/>
    <x v="27"/>
    <m/>
    <m/>
    <m/>
    <m/>
    <m/>
    <b v="1"/>
    <m/>
    <m/>
    <m/>
    <m/>
    <m/>
    <m/>
    <m/>
    <m/>
    <m/>
    <m/>
    <m/>
    <s v="Yes"/>
    <s v="Food baskets"/>
    <b v="1"/>
    <m/>
    <m/>
    <m/>
    <m/>
    <m/>
    <m/>
    <m/>
    <s v="No"/>
    <m/>
    <s v="No"/>
    <m/>
    <m/>
    <m/>
    <m/>
    <m/>
    <m/>
    <m/>
    <m/>
    <m/>
    <m/>
    <s v="Participatory (Both wife &amp; Husband)"/>
    <m/>
    <s v="No"/>
    <m/>
    <s v="مركز طبي قريب من مخيم الزكاه مراكز حماية الطفل دعم التعليم"/>
    <s v="SMS/whatsapp In-person to MRFS/partner staff"/>
    <b v="1"/>
    <m/>
    <m/>
    <b v="1"/>
    <m/>
    <m/>
    <m/>
    <m/>
    <m/>
    <s v="In-person from staff"/>
    <b v="1"/>
    <m/>
    <m/>
    <m/>
    <m/>
    <m/>
    <m/>
    <m/>
    <m/>
    <s v="uuid:b426fac0-67cf-4b3e-9095-0f19c3f4bc30"/>
    <n v="92477543"/>
    <s v="b426fac0-67cf-4b3e-9095-0f19c3f4bc30"/>
    <d v="2022-02-10T14:13:47"/>
    <n v="365"/>
    <m/>
    <n v="-1"/>
    <m/>
    <m/>
    <s v="202202091909"/>
    <n v="16116"/>
    <s v="nsenumerator"/>
    <n v="648550"/>
  </r>
  <r>
    <s v="2022-02-10T13:33:57.859+03:00"/>
    <s v="2022-02-10T14:06:33.591+03:00"/>
    <m/>
    <s v="منال الحسين"/>
    <s v="MRFS"/>
    <m/>
    <d v="2022-02-10T00:00:00"/>
    <x v="4"/>
    <s v="All"/>
    <s v="Yes"/>
    <s v="IDP"/>
    <d v="2011-02-10T00:00:00"/>
    <s v="Head of Household"/>
    <m/>
    <x v="1"/>
    <s v="40-49"/>
    <s v="Is the Head of household"/>
    <s v="Male"/>
    <s v="Yes PWD, has difficulty hearing, even with hearing aid"/>
    <m/>
    <m/>
    <b v="1"/>
    <m/>
    <m/>
    <m/>
    <m/>
    <s v="Married"/>
    <s v="Secondary"/>
    <n v="1"/>
    <n v="0"/>
    <n v="0"/>
    <n v="1"/>
    <n v="1"/>
    <n v="2"/>
    <n v="0"/>
    <s v="2"/>
    <s v="2"/>
    <s v="4"/>
    <n v="0"/>
    <n v="2"/>
    <n v="1"/>
    <n v="1"/>
    <n v="1"/>
    <n v="0"/>
    <s v="4"/>
    <s v="1"/>
    <s v="5"/>
    <s v="6"/>
    <s v="2"/>
    <s v="3"/>
    <s v="9"/>
    <n v="9"/>
    <s v="Food and basic needs"/>
    <m/>
    <s v="Health"/>
    <m/>
    <s v="Child protection services"/>
    <m/>
    <s v="Primary Health care unit-outpatient only (PHCU)"/>
    <b v="1"/>
    <m/>
    <m/>
    <m/>
    <m/>
    <m/>
    <m/>
    <m/>
    <m/>
    <n v="40"/>
    <x v="2"/>
    <s v="No"/>
    <m/>
    <m/>
    <m/>
    <m/>
    <m/>
    <m/>
    <m/>
    <m/>
    <m/>
    <m/>
    <m/>
    <m/>
    <m/>
    <m/>
    <m/>
    <m/>
    <m/>
    <m/>
    <m/>
    <m/>
    <m/>
    <m/>
    <m/>
    <m/>
    <m/>
    <m/>
    <m/>
    <m/>
    <s v="Pediatric medicine Antibiotic"/>
    <b v="0"/>
    <b v="0"/>
    <b v="1"/>
    <b v="0"/>
    <b v="1"/>
    <b v="0"/>
    <b v="0"/>
    <m/>
    <n v="1"/>
    <n v="1"/>
    <m/>
    <m/>
    <m/>
    <m/>
    <m/>
    <m/>
    <m/>
    <m/>
    <m/>
    <x v="1"/>
    <s v="Uncertain if the COVID-19 vaccine will be effective"/>
    <m/>
    <b v="1"/>
    <m/>
    <m/>
    <m/>
    <m/>
    <m/>
    <m/>
    <m/>
    <m/>
    <m/>
    <x v="1"/>
    <s v="Hospital for normal delivery"/>
    <m/>
    <m/>
    <m/>
    <m/>
    <m/>
    <b v="1"/>
    <m/>
    <m/>
    <m/>
    <m/>
    <m/>
    <x v="1"/>
    <s v="In person at health centers"/>
    <b v="1"/>
    <m/>
    <m/>
    <m/>
    <m/>
    <m/>
    <m/>
    <m/>
    <m/>
    <s v="Yes"/>
    <s v="Yes"/>
    <s v="Yes"/>
    <s v="No"/>
    <s v="No"/>
    <s v="No"/>
    <s v="Yes"/>
    <s v="Yes"/>
    <s v="No"/>
    <s v="Yes"/>
    <s v="Yes"/>
    <s v="No"/>
    <m/>
    <s v="Yes"/>
    <s v="Yes"/>
    <s v="No"/>
    <s v="No"/>
    <s v="No"/>
    <s v="No"/>
    <s v="No"/>
    <s v="Yes"/>
    <s v="No"/>
    <s v="Yes"/>
    <s v="No"/>
    <s v="No"/>
    <s v="Yes"/>
    <s v="Yes"/>
    <n v="6"/>
    <x v="2"/>
    <n v="2"/>
    <s v="2"/>
    <n v="1"/>
    <s v="1"/>
    <s v="Anger Sadness Mood swings Family conflict"/>
    <m/>
    <b v="1"/>
    <m/>
    <m/>
    <b v="1"/>
    <m/>
    <m/>
    <m/>
    <b v="1"/>
    <m/>
    <m/>
    <m/>
    <b v="1"/>
    <m/>
    <m/>
    <m/>
    <m/>
    <m/>
    <s v="Adult Women Children Persons with Intellectual Disabilities"/>
    <b v="1"/>
    <m/>
    <b v="1"/>
    <m/>
    <m/>
    <m/>
    <b v="1"/>
    <m/>
    <m/>
    <m/>
    <m/>
    <m/>
    <m/>
    <s v="الاعاقه بسبب عدم تخديمهم بالشكل الصحيح الاطفال تعرضهم للعديد من الاساءات النساء ايضا تعرضهم للعديد من الاساءات"/>
    <s v="Speaking to a friend Prayer Speaking to a family member"/>
    <b v="1"/>
    <b v="1"/>
    <m/>
    <b v="1"/>
    <m/>
    <m/>
    <m/>
    <m/>
    <m/>
    <m/>
    <m/>
    <m/>
    <s v="Family Friends Medical Doctor"/>
    <b v="1"/>
    <b v="1"/>
    <m/>
    <m/>
    <b v="1"/>
    <m/>
    <m/>
    <m/>
    <m/>
    <m/>
    <m/>
    <m/>
    <s v="Distance/transportation Fear of stigma"/>
    <m/>
    <m/>
    <b v="1"/>
    <m/>
    <m/>
    <b v="1"/>
    <m/>
    <m/>
    <m/>
    <x v="0"/>
    <m/>
    <s v="Food aid / food distributions Health care (including reproductive health) Cash Vouchers"/>
    <b v="1"/>
    <m/>
    <m/>
    <b v="1"/>
    <m/>
    <m/>
    <m/>
    <m/>
    <m/>
    <b v="1"/>
    <m/>
    <m/>
    <m/>
    <m/>
    <x v="1"/>
    <s v="Family member Friend Women's and girls' friendly spaces"/>
    <b v="1"/>
    <m/>
    <m/>
    <m/>
    <b v="1"/>
    <b v="1"/>
    <m/>
    <m/>
    <m/>
    <m/>
    <m/>
    <s v="Family member Friend"/>
    <b v="1"/>
    <m/>
    <m/>
    <m/>
    <b v="1"/>
    <m/>
    <m/>
    <m/>
    <m/>
    <m/>
    <s v="Women friendly Center Skills building Peer Support groups"/>
    <b v="1"/>
    <b v="1"/>
    <m/>
    <b v="1"/>
    <m/>
    <m/>
    <m/>
    <m/>
    <m/>
    <s v="Women's and girls' friendly spaces School"/>
    <b v="1"/>
    <b v="1"/>
    <m/>
    <m/>
    <m/>
    <m/>
    <m/>
    <m/>
    <s v="Fear of being identified as survivors Distance to facility"/>
    <b v="1"/>
    <b v="1"/>
    <m/>
    <m/>
    <m/>
    <m/>
    <m/>
    <m/>
    <m/>
    <s v="Kidnapping Child marriage Child labour Neglect Being orphaned Psychological Distress Exploitation Dropout of school"/>
    <b v="1"/>
    <b v="1"/>
    <b v="1"/>
    <m/>
    <b v="1"/>
    <m/>
    <b v="1"/>
    <m/>
    <m/>
    <m/>
    <b v="1"/>
    <b v="1"/>
    <b v="1"/>
    <m/>
    <m/>
    <m/>
    <s v="Neighbours Peer groups (e.g. friends) Relatives"/>
    <b v="1"/>
    <m/>
    <m/>
    <b v="1"/>
    <m/>
    <m/>
    <b v="1"/>
    <m/>
    <m/>
    <m/>
    <m/>
    <m/>
    <m/>
    <m/>
    <m/>
    <s v="Quraan Entertainement activities Awareness / educational activities / psychosocial support"/>
    <m/>
    <b v="1"/>
    <m/>
    <m/>
    <b v="1"/>
    <b v="1"/>
    <m/>
    <m/>
    <m/>
    <m/>
    <m/>
    <s v="Lack of transportation"/>
    <m/>
    <m/>
    <b v="1"/>
    <m/>
    <m/>
    <m/>
    <m/>
    <m/>
    <m/>
    <m/>
    <s v="Yes"/>
    <m/>
    <s v="No"/>
    <m/>
    <s v="Quraan Entertainement activities Painting / re-creational activity Hand crafts"/>
    <m/>
    <b v="1"/>
    <b v="1"/>
    <b v="1"/>
    <m/>
    <b v="1"/>
    <m/>
    <m/>
    <m/>
    <m/>
    <m/>
    <s v="Children separated from their parents Child-headed households Orphans living in the community Children who have been associated with fighting forces"/>
    <b v="1"/>
    <m/>
    <b v="1"/>
    <b v="1"/>
    <m/>
    <b v="1"/>
    <m/>
    <m/>
    <m/>
    <m/>
    <s v="Salaried work"/>
    <m/>
    <m/>
    <m/>
    <m/>
    <m/>
    <b v="1"/>
    <m/>
    <m/>
    <m/>
    <m/>
    <m/>
    <m/>
    <m/>
    <m/>
    <n v="2500"/>
    <n v="3000"/>
    <x v="83"/>
    <m/>
    <m/>
    <m/>
    <b v="1"/>
    <b v="1"/>
    <b v="1"/>
    <m/>
    <m/>
    <m/>
    <m/>
    <m/>
    <m/>
    <m/>
    <m/>
    <m/>
    <m/>
    <m/>
    <s v="Yes"/>
    <s v="Food baskets Cash/voucher"/>
    <b v="1"/>
    <m/>
    <m/>
    <b v="1"/>
    <m/>
    <m/>
    <m/>
    <m/>
    <s v="No"/>
    <m/>
    <s v="No"/>
    <m/>
    <m/>
    <m/>
    <m/>
    <m/>
    <m/>
    <m/>
    <m/>
    <m/>
    <m/>
    <s v="Participatory (Both wife &amp; Husband)"/>
    <m/>
    <s v="No"/>
    <m/>
    <s v="مراكز صحيه مراكزدعم المرأه دعم الغذاء"/>
    <s v="In-person to MRFS/partner staff"/>
    <b v="1"/>
    <m/>
    <m/>
    <m/>
    <m/>
    <m/>
    <m/>
    <m/>
    <m/>
    <s v="In-person from staff"/>
    <b v="1"/>
    <m/>
    <m/>
    <m/>
    <m/>
    <m/>
    <m/>
    <m/>
    <m/>
    <s v="uuid:9962433a-369a-4c33-92c6-2eb46a158f62"/>
    <n v="92477546"/>
    <s v="9962433a-369a-4c33-92c6-2eb46a158f62"/>
    <d v="2022-02-10T14:13:48"/>
    <n v="366"/>
    <m/>
    <n v="-1"/>
    <m/>
    <m/>
    <s v="202202091909"/>
    <n v="1956"/>
    <s v="nsenumerator"/>
    <n v="648550"/>
  </r>
  <r>
    <s v="2022-02-10T14:36:22.050+03:00"/>
    <s v="2022-02-10T14:58:57.385+03:00"/>
    <m/>
    <s v="منال الحسين"/>
    <s v="MRFS"/>
    <m/>
    <d v="2022-02-10T00:00:00"/>
    <x v="4"/>
    <s v="All"/>
    <s v="Yes"/>
    <s v="IDP"/>
    <d v="2016-02-10T00:00:00"/>
    <s v="Head of Household"/>
    <m/>
    <x v="0"/>
    <s v="30-39"/>
    <s v="Wife/Husband"/>
    <s v="Male"/>
    <s v="No members with a disability"/>
    <b v="1"/>
    <m/>
    <m/>
    <m/>
    <m/>
    <m/>
    <m/>
    <s v="Married"/>
    <s v="University"/>
    <n v="1"/>
    <n v="0"/>
    <n v="2"/>
    <n v="2"/>
    <n v="1"/>
    <n v="1"/>
    <n v="1"/>
    <s v="5"/>
    <s v="2"/>
    <s v="7"/>
    <n v="0"/>
    <n v="1"/>
    <n v="1"/>
    <n v="0"/>
    <n v="1"/>
    <n v="1"/>
    <s v="2"/>
    <s v="2"/>
    <s v="4"/>
    <s v="7"/>
    <s v="3"/>
    <s v="4"/>
    <s v="11"/>
    <n v="11"/>
    <s v="Health"/>
    <m/>
    <s v="Food and basic needs"/>
    <m/>
    <s v="Child protection services"/>
    <m/>
    <s v="Primary Health care unit-outpatient only (PHCU)"/>
    <b v="1"/>
    <m/>
    <m/>
    <m/>
    <m/>
    <m/>
    <m/>
    <m/>
    <m/>
    <n v="20"/>
    <x v="1"/>
    <s v="No"/>
    <m/>
    <m/>
    <m/>
    <m/>
    <m/>
    <m/>
    <m/>
    <m/>
    <m/>
    <m/>
    <m/>
    <m/>
    <m/>
    <m/>
    <m/>
    <m/>
    <m/>
    <m/>
    <m/>
    <m/>
    <m/>
    <m/>
    <m/>
    <m/>
    <m/>
    <m/>
    <m/>
    <m/>
    <s v="Antibiotic"/>
    <b v="0"/>
    <b v="0"/>
    <b v="0"/>
    <b v="0"/>
    <b v="1"/>
    <b v="0"/>
    <b v="0"/>
    <m/>
    <n v="1"/>
    <n v="2"/>
    <m/>
    <m/>
    <m/>
    <n v="1"/>
    <n v="1"/>
    <m/>
    <m/>
    <m/>
    <m/>
    <x v="1"/>
    <s v="Uncertain if the COVID-19 vaccine will be effective"/>
    <m/>
    <b v="1"/>
    <m/>
    <m/>
    <m/>
    <m/>
    <m/>
    <m/>
    <m/>
    <m/>
    <m/>
    <x v="1"/>
    <s v="Hospital for normal delivery"/>
    <m/>
    <m/>
    <m/>
    <m/>
    <m/>
    <b v="1"/>
    <m/>
    <m/>
    <m/>
    <m/>
    <m/>
    <x v="1"/>
    <s v="In person at health centers Whatsapp / SMS"/>
    <b v="1"/>
    <m/>
    <m/>
    <b v="1"/>
    <m/>
    <m/>
    <m/>
    <m/>
    <m/>
    <s v="Yes"/>
    <s v="Yes"/>
    <s v="Yes"/>
    <s v="No"/>
    <s v="No"/>
    <s v="No"/>
    <s v="Yes"/>
    <s v="Yes"/>
    <s v="No"/>
    <s v="Yes"/>
    <s v="Yes"/>
    <s v="No"/>
    <m/>
    <s v="Yes"/>
    <s v="Yes"/>
    <s v="No"/>
    <s v="Yes"/>
    <s v="Yes"/>
    <s v="No"/>
    <s v="Yes"/>
    <s v="Yes"/>
    <s v="No"/>
    <s v="Yes"/>
    <s v="No"/>
    <s v="No"/>
    <s v="Yes"/>
    <s v="Yes"/>
    <n v="9"/>
    <x v="2"/>
    <n v="3"/>
    <s v="3"/>
    <n v="1"/>
    <s v="1"/>
    <s v="Anger Sadness Family conflict Mood swings"/>
    <m/>
    <b v="1"/>
    <m/>
    <m/>
    <b v="1"/>
    <m/>
    <m/>
    <m/>
    <b v="1"/>
    <m/>
    <m/>
    <m/>
    <b v="1"/>
    <m/>
    <m/>
    <m/>
    <m/>
    <m/>
    <s v="Adolescent Boys Displaced people"/>
    <m/>
    <m/>
    <m/>
    <m/>
    <m/>
    <b v="1"/>
    <m/>
    <m/>
    <b v="1"/>
    <m/>
    <m/>
    <m/>
    <m/>
    <s v="ضيق العيش والاساءات "/>
    <s v="Speaking to a family member Speaking to a friend"/>
    <b v="1"/>
    <b v="1"/>
    <m/>
    <m/>
    <m/>
    <m/>
    <m/>
    <m/>
    <m/>
    <m/>
    <m/>
    <m/>
    <s v="Family Friends WGSS"/>
    <b v="1"/>
    <b v="1"/>
    <m/>
    <m/>
    <m/>
    <m/>
    <m/>
    <m/>
    <b v="1"/>
    <m/>
    <m/>
    <m/>
    <s v="Distance/transportation Fear of stigma"/>
    <m/>
    <m/>
    <b v="1"/>
    <m/>
    <m/>
    <b v="1"/>
    <m/>
    <m/>
    <m/>
    <x v="0"/>
    <m/>
    <s v="Food aid / food distributions Counselling for women who have experienced adverse situation Women's and girls'-friendly spaces"/>
    <b v="1"/>
    <m/>
    <m/>
    <m/>
    <m/>
    <m/>
    <b v="1"/>
    <b v="1"/>
    <m/>
    <m/>
    <m/>
    <m/>
    <m/>
    <m/>
    <x v="2"/>
    <s v="Family member Friend Religious leader"/>
    <b v="1"/>
    <m/>
    <m/>
    <m/>
    <b v="1"/>
    <m/>
    <m/>
    <b v="1"/>
    <m/>
    <m/>
    <m/>
    <s v="Family member Community leader"/>
    <b v="1"/>
    <b v="1"/>
    <m/>
    <m/>
    <m/>
    <m/>
    <m/>
    <m/>
    <m/>
    <m/>
    <s v="Peer Support groups Women friendly Center"/>
    <b v="1"/>
    <b v="1"/>
    <m/>
    <m/>
    <m/>
    <m/>
    <m/>
    <m/>
    <m/>
    <s v="Women's and girls' friendly spaces Hospital/clinic"/>
    <m/>
    <b v="1"/>
    <m/>
    <m/>
    <m/>
    <b v="1"/>
    <m/>
    <m/>
    <s v="Don't Know"/>
    <m/>
    <m/>
    <m/>
    <m/>
    <m/>
    <m/>
    <m/>
    <b v="1"/>
    <m/>
    <s v="Kidnapping Neglect Child marriage Child labour Child headed household Dropout of school"/>
    <b v="1"/>
    <b v="1"/>
    <b v="1"/>
    <m/>
    <b v="1"/>
    <m/>
    <m/>
    <m/>
    <b v="1"/>
    <m/>
    <m/>
    <m/>
    <b v="1"/>
    <m/>
    <m/>
    <m/>
    <s v="Religious leaders Siblings Peer groups (e.g. friends) Relatives Community/social workers"/>
    <b v="1"/>
    <b v="1"/>
    <b v="1"/>
    <m/>
    <m/>
    <m/>
    <b v="1"/>
    <m/>
    <b v="1"/>
    <m/>
    <m/>
    <m/>
    <m/>
    <m/>
    <m/>
    <s v="Painting / re-creational activity Entertainement activities Quraan"/>
    <m/>
    <b v="1"/>
    <m/>
    <b v="1"/>
    <m/>
    <b v="1"/>
    <m/>
    <m/>
    <m/>
    <m/>
    <m/>
    <s v="Lack of transportation"/>
    <m/>
    <m/>
    <b v="1"/>
    <m/>
    <m/>
    <m/>
    <m/>
    <m/>
    <m/>
    <m/>
    <s v="Yes"/>
    <m/>
    <s v="No"/>
    <m/>
    <s v="Quraan Awareness / educational activities / psychosocial support Hand crafts"/>
    <m/>
    <b v="1"/>
    <b v="1"/>
    <m/>
    <b v="1"/>
    <m/>
    <m/>
    <m/>
    <m/>
    <m/>
    <m/>
    <s v="Children separated from their parents Child-headed households Orphans living in the community"/>
    <b v="1"/>
    <m/>
    <b v="1"/>
    <b v="1"/>
    <m/>
    <m/>
    <m/>
    <m/>
    <m/>
    <m/>
    <s v="Humanitarian assistance"/>
    <m/>
    <m/>
    <m/>
    <m/>
    <m/>
    <m/>
    <m/>
    <m/>
    <b v="1"/>
    <m/>
    <m/>
    <m/>
    <m/>
    <m/>
    <n v="800"/>
    <n v="1000"/>
    <x v="62"/>
    <m/>
    <m/>
    <b v="1"/>
    <m/>
    <m/>
    <b v="1"/>
    <m/>
    <m/>
    <m/>
    <m/>
    <m/>
    <m/>
    <m/>
    <m/>
    <m/>
    <m/>
    <m/>
    <s v="Yes"/>
    <s v="Food baskets"/>
    <b v="1"/>
    <m/>
    <m/>
    <m/>
    <m/>
    <m/>
    <m/>
    <m/>
    <s v="No"/>
    <m/>
    <s v="No"/>
    <m/>
    <m/>
    <m/>
    <m/>
    <m/>
    <m/>
    <m/>
    <m/>
    <m/>
    <m/>
    <s v="Decided by men / husband only"/>
    <m/>
    <s v="No"/>
    <m/>
    <s v="بناء مدارس ملاهي للاطفال توفير ادوية الامراض المزمنه ذات الثمن الغالي"/>
    <s v="Suggestion boxes In-person to MRFS/partner staff"/>
    <b v="1"/>
    <b v="1"/>
    <m/>
    <m/>
    <m/>
    <m/>
    <m/>
    <m/>
    <m/>
    <s v="In-person from staff"/>
    <b v="1"/>
    <m/>
    <m/>
    <m/>
    <m/>
    <m/>
    <m/>
    <m/>
    <m/>
    <s v="uuid:abf56376-863a-4557-a440-2c09335de38b"/>
    <n v="92477550"/>
    <s v="abf56376-863a-4557-a440-2c09335de38b"/>
    <d v="2022-02-10T14:13:48"/>
    <n v="367"/>
    <m/>
    <n v="-1"/>
    <m/>
    <m/>
    <s v="202202091909"/>
    <n v="1355"/>
    <s v="nsenumerator"/>
    <n v="648550"/>
  </r>
  <r>
    <s v="2022-02-10T10:46:58.356+03:00"/>
    <s v="2022-02-10T11:23:48.424+03:00"/>
    <m/>
    <s v="حمزة ذنب "/>
    <s v="MRFS"/>
    <m/>
    <d v="2022-02-10T00:00:00"/>
    <x v="10"/>
    <s v="All"/>
    <s v="Yes"/>
    <s v="Host"/>
    <m/>
    <s v="Head of Household"/>
    <m/>
    <x v="1"/>
    <s v="50+"/>
    <s v="Is the Head of household"/>
    <s v="Male"/>
    <s v="No members with a disability"/>
    <b v="1"/>
    <m/>
    <m/>
    <m/>
    <m/>
    <m/>
    <m/>
    <s v="Married"/>
    <s v="Secondary"/>
    <n v="0"/>
    <n v="0"/>
    <n v="0"/>
    <n v="0"/>
    <n v="0"/>
    <n v="2"/>
    <n v="0"/>
    <s v="0"/>
    <s v="2"/>
    <s v="2"/>
    <n v="0"/>
    <n v="0"/>
    <n v="1"/>
    <n v="0"/>
    <n v="4"/>
    <n v="0"/>
    <s v="1"/>
    <s v="4"/>
    <s v="5"/>
    <s v="1"/>
    <s v="0"/>
    <s v="6"/>
    <s v="7"/>
    <n v="7"/>
    <s v="Education"/>
    <m/>
    <s v="Income / livelihoods"/>
    <m/>
    <s v="Food and basic needs"/>
    <m/>
    <s v="Primary Health care unit-outpatient only (PHCU) Hospital Primary Health care Centre (PHCC)-outpatient,inpatient + maternity"/>
    <b v="1"/>
    <b v="1"/>
    <b v="1"/>
    <m/>
    <m/>
    <m/>
    <m/>
    <m/>
    <m/>
    <n v="15"/>
    <x v="3"/>
    <s v="No"/>
    <m/>
    <m/>
    <m/>
    <m/>
    <m/>
    <m/>
    <m/>
    <m/>
    <m/>
    <m/>
    <m/>
    <m/>
    <m/>
    <m/>
    <m/>
    <m/>
    <m/>
    <m/>
    <m/>
    <m/>
    <m/>
    <m/>
    <m/>
    <m/>
    <m/>
    <m/>
    <m/>
    <m/>
    <s v="Non communicable diseases (NCD) drugs (chronic, cardiac, diabetes, hyper-tension, asthma)"/>
    <b v="0"/>
    <b v="1"/>
    <b v="0"/>
    <b v="0"/>
    <b v="0"/>
    <b v="0"/>
    <b v="0"/>
    <m/>
    <m/>
    <m/>
    <n v="2"/>
    <m/>
    <m/>
    <m/>
    <m/>
    <m/>
    <m/>
    <m/>
    <m/>
    <x v="1"/>
    <s v="Too busy to get vaccinated Eumours and misconceptions (people died from the vaccine, it is a conspiracy, Corona is all a lie, etc…)"/>
    <m/>
    <m/>
    <m/>
    <m/>
    <m/>
    <b v="1"/>
    <b v="1"/>
    <m/>
    <m/>
    <m/>
    <m/>
    <x v="1"/>
    <s v="Hospital for surgery/ C-section"/>
    <m/>
    <m/>
    <m/>
    <m/>
    <m/>
    <m/>
    <b v="1"/>
    <m/>
    <m/>
    <m/>
    <m/>
    <x v="2"/>
    <s v="In person at health centers Electronic media"/>
    <b v="1"/>
    <m/>
    <m/>
    <m/>
    <b v="1"/>
    <m/>
    <m/>
    <m/>
    <m/>
    <s v="No"/>
    <s v="No"/>
    <s v="Yes"/>
    <s v="No"/>
    <s v="No"/>
    <s v="No"/>
    <s v="Yes"/>
    <s v="No"/>
    <s v="No"/>
    <s v="No"/>
    <s v="Yes"/>
    <s v="No"/>
    <m/>
    <m/>
    <m/>
    <m/>
    <m/>
    <m/>
    <m/>
    <m/>
    <m/>
    <m/>
    <m/>
    <m/>
    <m/>
    <m/>
    <m/>
    <n v="0"/>
    <x v="1"/>
    <m/>
    <m/>
    <m/>
    <m/>
    <s v="Economic"/>
    <m/>
    <m/>
    <m/>
    <m/>
    <m/>
    <m/>
    <m/>
    <m/>
    <m/>
    <m/>
    <m/>
    <b v="1"/>
    <m/>
    <m/>
    <m/>
    <m/>
    <m/>
    <m/>
    <s v="Elderly Adult Men"/>
    <m/>
    <b v="1"/>
    <m/>
    <m/>
    <b v="1"/>
    <m/>
    <m/>
    <m/>
    <m/>
    <m/>
    <m/>
    <m/>
    <m/>
    <s v="اكثر من يتحمل هموم الحياة"/>
    <s v="Speaking to a friend Smoking"/>
    <m/>
    <b v="1"/>
    <m/>
    <m/>
    <m/>
    <m/>
    <b v="1"/>
    <m/>
    <m/>
    <m/>
    <m/>
    <m/>
    <s v="Family"/>
    <b v="1"/>
    <m/>
    <m/>
    <m/>
    <m/>
    <m/>
    <m/>
    <m/>
    <m/>
    <m/>
    <m/>
    <m/>
    <s v="No knowledge of service location Fear of stigma"/>
    <b v="1"/>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Kidnapping Physical abuse"/>
    <b v="1"/>
    <m/>
    <m/>
    <b v="1"/>
    <m/>
    <m/>
    <m/>
    <m/>
    <m/>
    <m/>
    <m/>
    <m/>
    <m/>
    <m/>
    <m/>
    <m/>
    <s v="Parents"/>
    <m/>
    <m/>
    <m/>
    <m/>
    <m/>
    <b v="1"/>
    <m/>
    <m/>
    <m/>
    <m/>
    <m/>
    <m/>
    <m/>
    <m/>
    <m/>
    <s v="None"/>
    <m/>
    <m/>
    <m/>
    <m/>
    <m/>
    <m/>
    <m/>
    <m/>
    <b v="1"/>
    <m/>
    <m/>
    <s v="Do not need services"/>
    <m/>
    <m/>
    <m/>
    <m/>
    <m/>
    <m/>
    <b v="1"/>
    <m/>
    <m/>
    <m/>
    <s v="Yes"/>
    <m/>
    <s v="No"/>
    <m/>
    <s v="Sport activity Quraan Hand crafts"/>
    <b v="1"/>
    <b v="1"/>
    <b v="1"/>
    <m/>
    <m/>
    <m/>
    <m/>
    <m/>
    <m/>
    <m/>
    <m/>
    <s v="I don't know"/>
    <m/>
    <m/>
    <m/>
    <m/>
    <m/>
    <m/>
    <m/>
    <b v="1"/>
    <m/>
    <m/>
    <s v="Casual labor Salaried work"/>
    <m/>
    <m/>
    <m/>
    <b v="1"/>
    <m/>
    <b v="1"/>
    <m/>
    <m/>
    <m/>
    <m/>
    <m/>
    <m/>
    <m/>
    <m/>
    <n v="1300"/>
    <n v="3000"/>
    <x v="84"/>
    <m/>
    <m/>
    <m/>
    <m/>
    <m/>
    <b v="1"/>
    <m/>
    <b v="1"/>
    <m/>
    <m/>
    <m/>
    <m/>
    <m/>
    <m/>
    <m/>
    <m/>
    <m/>
    <s v="Yes"/>
    <s v="Food baskets"/>
    <b v="1"/>
    <m/>
    <m/>
    <m/>
    <m/>
    <m/>
    <m/>
    <m/>
    <s v="No"/>
    <m/>
    <s v="No"/>
    <m/>
    <m/>
    <m/>
    <m/>
    <m/>
    <m/>
    <m/>
    <m/>
    <m/>
    <m/>
    <s v="Decided by men / husband only"/>
    <m/>
    <s v="No"/>
    <m/>
    <s v="مساعدة نقدية"/>
    <s v="In-person to MRFS/partner staff Social media messaging (e.g. Facebook)"/>
    <b v="1"/>
    <m/>
    <m/>
    <m/>
    <m/>
    <b v="1"/>
    <m/>
    <m/>
    <m/>
    <s v="In-person from staff"/>
    <b v="1"/>
    <m/>
    <m/>
    <m/>
    <m/>
    <m/>
    <m/>
    <m/>
    <s v="لايوجد "/>
    <s v="uuid:aaa661f3-84b9-4515-ade8-901b87748675"/>
    <n v="92477800"/>
    <s v="aaa661f3-84b9-4515-ade8-901b87748675"/>
    <d v="2022-02-10T14:18:02"/>
    <n v="368"/>
    <m/>
    <n v="-1"/>
    <m/>
    <m/>
    <s v="202202091909"/>
    <n v="2210"/>
    <s v="nsenumerator"/>
    <n v="648550"/>
  </r>
  <r>
    <s v="2022-02-10T11:32:52.707+03:00"/>
    <s v="2022-02-10T11:58:33.402+03:00"/>
    <m/>
    <s v="حمزة ذنب"/>
    <s v="MRFS"/>
    <m/>
    <d v="2022-02-10T00:00:00"/>
    <x v="10"/>
    <s v="All"/>
    <s v="Yes"/>
    <s v="Host"/>
    <m/>
    <s v="Head of Household"/>
    <m/>
    <x v="1"/>
    <s v="50+"/>
    <s v="Is the Head of household"/>
    <s v="Male"/>
    <s v="No members with a disability"/>
    <b v="1"/>
    <m/>
    <m/>
    <m/>
    <m/>
    <m/>
    <m/>
    <s v="Married"/>
    <s v="Secondary"/>
    <n v="0"/>
    <n v="0"/>
    <n v="0"/>
    <n v="0"/>
    <n v="0"/>
    <n v="1"/>
    <n v="1"/>
    <s v="0"/>
    <s v="2"/>
    <s v="2"/>
    <n v="0"/>
    <n v="0"/>
    <n v="0"/>
    <n v="0"/>
    <n v="3"/>
    <n v="0"/>
    <s v="0"/>
    <s v="3"/>
    <s v="3"/>
    <s v="0"/>
    <s v="0"/>
    <s v="5"/>
    <s v="5"/>
    <n v="5"/>
    <s v="Income / livelihoods"/>
    <m/>
    <s v="Food and basic needs"/>
    <m/>
    <s v="Education"/>
    <m/>
    <s v="Primary Health care Centre (PHCC)-outpatient,inpatient + maternity Hospital Primary Health care unit-outpatient only (PHCU)"/>
    <b v="1"/>
    <b v="1"/>
    <b v="1"/>
    <m/>
    <m/>
    <m/>
    <m/>
    <m/>
    <m/>
    <n v="20"/>
    <x v="1"/>
    <s v="No"/>
    <m/>
    <m/>
    <m/>
    <m/>
    <m/>
    <m/>
    <m/>
    <m/>
    <m/>
    <m/>
    <m/>
    <m/>
    <m/>
    <m/>
    <m/>
    <m/>
    <m/>
    <m/>
    <m/>
    <m/>
    <m/>
    <m/>
    <m/>
    <m/>
    <m/>
    <m/>
    <m/>
    <m/>
    <s v="Non communicable diseases (NCD) drugs (chronic, cardiac, diabetes, hyper-tension, asthma)"/>
    <b v="0"/>
    <b v="1"/>
    <b v="0"/>
    <b v="0"/>
    <b v="0"/>
    <b v="0"/>
    <b v="0"/>
    <m/>
    <m/>
    <m/>
    <m/>
    <m/>
    <m/>
    <m/>
    <m/>
    <m/>
    <m/>
    <m/>
    <m/>
    <x v="1"/>
    <s v="Uncertain if the COVID-19 vaccine will be effective Eumours and misconceptions (people died from the vaccine, it is a conspiracy, Corona is all a lie, etc…)"/>
    <m/>
    <b v="1"/>
    <m/>
    <m/>
    <m/>
    <b v="1"/>
    <m/>
    <m/>
    <m/>
    <m/>
    <m/>
    <x v="1"/>
    <s v="Hospital for normal delivery"/>
    <m/>
    <m/>
    <m/>
    <m/>
    <m/>
    <b v="1"/>
    <m/>
    <m/>
    <m/>
    <m/>
    <m/>
    <x v="2"/>
    <s v="In person at health centers Electronic media"/>
    <b v="1"/>
    <m/>
    <m/>
    <m/>
    <b v="1"/>
    <m/>
    <m/>
    <m/>
    <m/>
    <s v="Yes"/>
    <s v="No"/>
    <s v="Yes"/>
    <s v="Yes"/>
    <s v="No"/>
    <s v="No"/>
    <s v="Yes"/>
    <s v="No"/>
    <s v="No"/>
    <s v="No"/>
    <s v="Yes"/>
    <s v="No"/>
    <m/>
    <m/>
    <m/>
    <m/>
    <m/>
    <m/>
    <m/>
    <m/>
    <m/>
    <m/>
    <m/>
    <m/>
    <m/>
    <m/>
    <m/>
    <n v="0"/>
    <x v="1"/>
    <m/>
    <m/>
    <m/>
    <m/>
    <s v="Economic"/>
    <m/>
    <m/>
    <m/>
    <m/>
    <m/>
    <m/>
    <m/>
    <m/>
    <m/>
    <m/>
    <m/>
    <b v="1"/>
    <m/>
    <m/>
    <m/>
    <m/>
    <m/>
    <m/>
    <s v="Adolescent Boys Adolescent girls"/>
    <m/>
    <m/>
    <m/>
    <m/>
    <m/>
    <m/>
    <m/>
    <m/>
    <b v="1"/>
    <b v="1"/>
    <m/>
    <m/>
    <m/>
    <s v="عدم الوعي الكافي"/>
    <s v="Speaking to a family member Self harm, or harming others"/>
    <b v="1"/>
    <m/>
    <m/>
    <m/>
    <m/>
    <b v="1"/>
    <m/>
    <m/>
    <m/>
    <m/>
    <m/>
    <m/>
    <s v="Family"/>
    <b v="1"/>
    <m/>
    <m/>
    <m/>
    <m/>
    <m/>
    <m/>
    <m/>
    <m/>
    <m/>
    <m/>
    <m/>
    <s v="Don't Know"/>
    <m/>
    <m/>
    <m/>
    <m/>
    <m/>
    <m/>
    <m/>
    <b v="1"/>
    <m/>
    <x v="0"/>
    <m/>
    <s v="Don't know"/>
    <m/>
    <m/>
    <m/>
    <m/>
    <m/>
    <m/>
    <m/>
    <m/>
    <m/>
    <m/>
    <m/>
    <m/>
    <b v="1"/>
    <m/>
    <x v="1"/>
    <s v="Family member"/>
    <b v="1"/>
    <m/>
    <m/>
    <m/>
    <m/>
    <m/>
    <m/>
    <m/>
    <m/>
    <m/>
    <m/>
    <s v="Family member Friend"/>
    <b v="1"/>
    <m/>
    <m/>
    <m/>
    <b v="1"/>
    <m/>
    <m/>
    <m/>
    <m/>
    <m/>
    <s v="Don't Know"/>
    <m/>
    <m/>
    <m/>
    <m/>
    <m/>
    <m/>
    <m/>
    <b v="1"/>
    <m/>
    <m/>
    <m/>
    <m/>
    <m/>
    <m/>
    <m/>
    <m/>
    <m/>
    <m/>
    <s v="Fear of being identified as survivors"/>
    <b v="1"/>
    <m/>
    <m/>
    <m/>
    <m/>
    <m/>
    <m/>
    <m/>
    <m/>
    <s v="Physical abuse Kidnapping"/>
    <b v="1"/>
    <m/>
    <m/>
    <b v="1"/>
    <m/>
    <m/>
    <m/>
    <m/>
    <m/>
    <m/>
    <m/>
    <m/>
    <m/>
    <m/>
    <m/>
    <m/>
    <s v="Parents"/>
    <m/>
    <m/>
    <m/>
    <m/>
    <m/>
    <b v="1"/>
    <m/>
    <m/>
    <m/>
    <m/>
    <m/>
    <m/>
    <m/>
    <m/>
    <m/>
    <m/>
    <m/>
    <m/>
    <m/>
    <m/>
    <m/>
    <m/>
    <m/>
    <m/>
    <m/>
    <m/>
    <m/>
    <m/>
    <m/>
    <m/>
    <m/>
    <m/>
    <m/>
    <m/>
    <m/>
    <m/>
    <m/>
    <m/>
    <m/>
    <m/>
    <m/>
    <m/>
    <s v="Quraan"/>
    <m/>
    <b v="1"/>
    <m/>
    <m/>
    <m/>
    <m/>
    <m/>
    <m/>
    <m/>
    <m/>
    <m/>
    <s v="I don't know"/>
    <m/>
    <m/>
    <m/>
    <m/>
    <m/>
    <m/>
    <m/>
    <b v="1"/>
    <m/>
    <m/>
    <s v="Petty trading and small business"/>
    <m/>
    <m/>
    <m/>
    <m/>
    <m/>
    <m/>
    <b v="1"/>
    <m/>
    <m/>
    <m/>
    <m/>
    <m/>
    <m/>
    <m/>
    <n v="700"/>
    <n v="1200"/>
    <x v="27"/>
    <m/>
    <m/>
    <m/>
    <m/>
    <m/>
    <b v="1"/>
    <m/>
    <m/>
    <m/>
    <m/>
    <m/>
    <m/>
    <m/>
    <m/>
    <m/>
    <m/>
    <m/>
    <s v="No"/>
    <m/>
    <m/>
    <m/>
    <m/>
    <m/>
    <m/>
    <m/>
    <m/>
    <m/>
    <s v="No"/>
    <m/>
    <s v="Yes"/>
    <s v="Changes in prices"/>
    <m/>
    <m/>
    <m/>
    <b v="1"/>
    <m/>
    <m/>
    <m/>
    <m/>
    <m/>
    <s v="Decided by men / husband only"/>
    <m/>
    <s v="No"/>
    <m/>
    <s v="مساعدة غذائية"/>
    <s v="In-person to MRFS/partner staff Social media messaging (e.g. Facebook)"/>
    <b v="1"/>
    <m/>
    <m/>
    <m/>
    <m/>
    <b v="1"/>
    <m/>
    <m/>
    <m/>
    <s v="In-person from staff Social media messaging (e.g. Facebook)"/>
    <b v="1"/>
    <m/>
    <m/>
    <m/>
    <b v="1"/>
    <m/>
    <m/>
    <m/>
    <s v="لايوجد "/>
    <s v="uuid:7f21a1d1-526c-448a-8f4c-f3eb02057aee"/>
    <n v="92477802"/>
    <s v="7f21a1d1-526c-448a-8f4c-f3eb02057aee"/>
    <d v="2022-02-10T14:18:03"/>
    <n v="369"/>
    <m/>
    <n v="-1"/>
    <m/>
    <m/>
    <s v="202202091909"/>
    <n v="1541"/>
    <s v="nsenumerator"/>
    <n v="648550"/>
  </r>
  <r>
    <s v="2022-02-10T13:21:41.017+03:00"/>
    <s v="2022-02-10T13:56:16.185+03:00"/>
    <m/>
    <s v="حمزة ذنب "/>
    <s v="MRFS"/>
    <m/>
    <d v="2022-02-10T00:00:00"/>
    <x v="10"/>
    <s v="All"/>
    <s v="Yes"/>
    <s v="Host"/>
    <m/>
    <s v="Head of Household"/>
    <m/>
    <x v="1"/>
    <s v="18-29"/>
    <s v="Is the Head of household"/>
    <s v="Male"/>
    <s v="No members with a disability"/>
    <b v="1"/>
    <m/>
    <m/>
    <m/>
    <m/>
    <m/>
    <m/>
    <s v="Married"/>
    <s v="None/Never attended school"/>
    <n v="0"/>
    <n v="0"/>
    <n v="0"/>
    <n v="0"/>
    <n v="0"/>
    <n v="1"/>
    <n v="0"/>
    <s v="0"/>
    <s v="1"/>
    <s v="1"/>
    <n v="0"/>
    <n v="0"/>
    <n v="3"/>
    <n v="0"/>
    <n v="1"/>
    <n v="0"/>
    <s v="3"/>
    <s v="1"/>
    <s v="4"/>
    <s v="3"/>
    <s v="0"/>
    <s v="2"/>
    <s v="5"/>
    <n v="5"/>
    <s v="Food and basic needs"/>
    <m/>
    <s v="Shelter / housing"/>
    <m/>
    <s v="Health"/>
    <m/>
    <s v="Hospital Primary Health care Centre (PHCC)-outpatient,inpatient + maternity"/>
    <m/>
    <b v="1"/>
    <b v="1"/>
    <m/>
    <m/>
    <m/>
    <m/>
    <m/>
    <m/>
    <n v="5"/>
    <x v="1"/>
    <s v="No"/>
    <m/>
    <m/>
    <m/>
    <m/>
    <m/>
    <m/>
    <m/>
    <m/>
    <m/>
    <m/>
    <m/>
    <m/>
    <m/>
    <m/>
    <m/>
    <m/>
    <m/>
    <m/>
    <m/>
    <m/>
    <m/>
    <m/>
    <m/>
    <m/>
    <m/>
    <m/>
    <m/>
    <m/>
    <s v="Pediatric medicine Antibiotic"/>
    <b v="0"/>
    <b v="0"/>
    <b v="1"/>
    <b v="0"/>
    <b v="1"/>
    <b v="0"/>
    <b v="0"/>
    <m/>
    <m/>
    <m/>
    <m/>
    <m/>
    <m/>
    <m/>
    <m/>
    <m/>
    <m/>
    <m/>
    <m/>
    <x v="1"/>
    <s v="Concerned about side-effects of the COVID-19 vaccine General mistrust of or opposition to any vaccine"/>
    <m/>
    <m/>
    <b v="1"/>
    <m/>
    <b v="1"/>
    <m/>
    <m/>
    <m/>
    <m/>
    <m/>
    <m/>
    <x v="3"/>
    <s v="Hospital for normal delivery Public primary health care facility"/>
    <m/>
    <m/>
    <m/>
    <b v="1"/>
    <m/>
    <b v="1"/>
    <m/>
    <m/>
    <m/>
    <m/>
    <m/>
    <x v="2"/>
    <s v="In person at health centers"/>
    <b v="1"/>
    <m/>
    <m/>
    <m/>
    <m/>
    <m/>
    <m/>
    <m/>
    <m/>
    <s v="No"/>
    <s v="No"/>
    <s v="No"/>
    <s v="No"/>
    <s v="No"/>
    <s v="No"/>
    <s v="Yes"/>
    <s v="No"/>
    <s v="No"/>
    <s v="Yes"/>
    <s v="Yes"/>
    <s v="No"/>
    <m/>
    <m/>
    <m/>
    <m/>
    <m/>
    <m/>
    <m/>
    <m/>
    <m/>
    <m/>
    <m/>
    <m/>
    <m/>
    <m/>
    <m/>
    <n v="0"/>
    <x v="1"/>
    <m/>
    <m/>
    <m/>
    <m/>
    <s v="Economic Anger Fear Anxiety Sadness Problems Sleeping"/>
    <b v="1"/>
    <b v="1"/>
    <m/>
    <m/>
    <b v="1"/>
    <b v="1"/>
    <b v="1"/>
    <m/>
    <m/>
    <m/>
    <m/>
    <b v="1"/>
    <m/>
    <m/>
    <m/>
    <m/>
    <m/>
    <m/>
    <s v="Displaced people"/>
    <m/>
    <m/>
    <m/>
    <m/>
    <m/>
    <b v="1"/>
    <m/>
    <m/>
    <m/>
    <m/>
    <m/>
    <m/>
    <m/>
    <s v="لعدم توفر التطلبات"/>
    <s v="Prayer"/>
    <m/>
    <m/>
    <m/>
    <b v="1"/>
    <m/>
    <m/>
    <m/>
    <m/>
    <m/>
    <m/>
    <m/>
    <m/>
    <s v="Family"/>
    <b v="1"/>
    <m/>
    <m/>
    <m/>
    <m/>
    <m/>
    <m/>
    <m/>
    <m/>
    <m/>
    <m/>
    <m/>
    <s v="Other"/>
    <m/>
    <m/>
    <m/>
    <m/>
    <m/>
    <m/>
    <b v="1"/>
    <m/>
    <s v="لست بحاجة"/>
    <x v="0"/>
    <m/>
    <s v="Cash Vouchers Food aid / food distributions Non-food items"/>
    <b v="1"/>
    <m/>
    <b v="1"/>
    <m/>
    <m/>
    <m/>
    <m/>
    <m/>
    <m/>
    <b v="1"/>
    <m/>
    <m/>
    <m/>
    <m/>
    <x v="2"/>
    <s v="Family member"/>
    <b v="1"/>
    <m/>
    <m/>
    <m/>
    <m/>
    <m/>
    <m/>
    <m/>
    <m/>
    <m/>
    <m/>
    <s v="Family member"/>
    <b v="1"/>
    <m/>
    <m/>
    <m/>
    <m/>
    <m/>
    <m/>
    <m/>
    <m/>
    <m/>
    <s v="Don't Know"/>
    <m/>
    <m/>
    <m/>
    <m/>
    <m/>
    <m/>
    <m/>
    <b v="1"/>
    <m/>
    <m/>
    <m/>
    <m/>
    <m/>
    <m/>
    <m/>
    <m/>
    <m/>
    <m/>
    <s v="Fear of being identified as survivors"/>
    <b v="1"/>
    <m/>
    <m/>
    <m/>
    <m/>
    <m/>
    <m/>
    <m/>
    <m/>
    <s v="Kidnapping Child labour"/>
    <b v="1"/>
    <b v="1"/>
    <m/>
    <m/>
    <m/>
    <m/>
    <m/>
    <m/>
    <m/>
    <m/>
    <m/>
    <m/>
    <m/>
    <m/>
    <m/>
    <m/>
    <s v="Parents"/>
    <m/>
    <m/>
    <m/>
    <m/>
    <m/>
    <b v="1"/>
    <m/>
    <m/>
    <m/>
    <m/>
    <m/>
    <m/>
    <m/>
    <m/>
    <m/>
    <s v="None"/>
    <m/>
    <m/>
    <m/>
    <m/>
    <m/>
    <m/>
    <m/>
    <m/>
    <b v="1"/>
    <m/>
    <m/>
    <s v="Lack of awareness"/>
    <b v="1"/>
    <m/>
    <m/>
    <m/>
    <m/>
    <m/>
    <m/>
    <m/>
    <m/>
    <m/>
    <s v="No"/>
    <s v="دون سن المدرسة"/>
    <s v="No"/>
    <m/>
    <s v="Quraan Awareness / educational activities / psychosocial support"/>
    <m/>
    <b v="1"/>
    <m/>
    <m/>
    <b v="1"/>
    <m/>
    <m/>
    <m/>
    <m/>
    <m/>
    <m/>
    <s v="Children separated from their parents Children living on the street Orphans living in the community Child-headed households"/>
    <b v="1"/>
    <b v="1"/>
    <b v="1"/>
    <b v="1"/>
    <m/>
    <m/>
    <m/>
    <m/>
    <m/>
    <m/>
    <s v="Salaried work Borrowing"/>
    <m/>
    <m/>
    <m/>
    <m/>
    <m/>
    <b v="1"/>
    <m/>
    <m/>
    <m/>
    <b v="1"/>
    <m/>
    <m/>
    <m/>
    <m/>
    <n v="400"/>
    <n v="800"/>
    <x v="43"/>
    <m/>
    <b v="1"/>
    <m/>
    <m/>
    <b v="1"/>
    <m/>
    <m/>
    <m/>
    <m/>
    <m/>
    <m/>
    <m/>
    <m/>
    <m/>
    <m/>
    <m/>
    <m/>
    <s v="Yes"/>
    <s v="Food baskets"/>
    <b v="1"/>
    <m/>
    <m/>
    <m/>
    <m/>
    <m/>
    <m/>
    <m/>
    <s v="No"/>
    <m/>
    <s v="No"/>
    <m/>
    <m/>
    <m/>
    <m/>
    <m/>
    <m/>
    <m/>
    <m/>
    <m/>
    <m/>
    <s v="Decided by men / husband only"/>
    <m/>
    <s v="No"/>
    <m/>
    <s v="دعم مالي _x000a_دعم لباس"/>
    <s v="In-person to MRFS/partner staff"/>
    <b v="1"/>
    <m/>
    <m/>
    <m/>
    <m/>
    <m/>
    <m/>
    <m/>
    <m/>
    <s v="In-person from staff"/>
    <b v="1"/>
    <m/>
    <m/>
    <m/>
    <m/>
    <m/>
    <m/>
    <m/>
    <s v="لا يوجد"/>
    <s v="uuid:106f0309-3389-4e89-9157-3d7bdaddd32a"/>
    <n v="92477803"/>
    <s v="106f0309-3389-4e89-9157-3d7bdaddd32a"/>
    <d v="2022-02-10T14:18:04"/>
    <n v="370"/>
    <m/>
    <n v="-1"/>
    <m/>
    <m/>
    <s v="202202091909"/>
    <n v="2075"/>
    <s v="nsenumerator"/>
    <n v="648550"/>
  </r>
  <r>
    <s v="2022-02-10T15:16:45.741+03:00"/>
    <s v="2022-02-10T15:41:13.816+03:00"/>
    <m/>
    <s v="حمزة ذنب "/>
    <s v="MRFS"/>
    <m/>
    <d v="2022-02-10T00:00:00"/>
    <x v="10"/>
    <s v="All"/>
    <s v="Yes"/>
    <s v="Host"/>
    <m/>
    <s v="Head of Household"/>
    <m/>
    <x v="1"/>
    <s v="40-49"/>
    <s v="Is the Head of household"/>
    <s v="Male"/>
    <s v="No members with a disability"/>
    <b v="1"/>
    <m/>
    <m/>
    <m/>
    <m/>
    <m/>
    <m/>
    <s v="Married"/>
    <s v="Intermediate / preparatory"/>
    <n v="0"/>
    <n v="0"/>
    <n v="0"/>
    <n v="1"/>
    <n v="0"/>
    <n v="1"/>
    <n v="1"/>
    <s v="1"/>
    <s v="2"/>
    <s v="3"/>
    <n v="0"/>
    <n v="0"/>
    <n v="1"/>
    <n v="0"/>
    <n v="1"/>
    <n v="1"/>
    <s v="1"/>
    <s v="2"/>
    <s v="3"/>
    <s v="2"/>
    <s v="0"/>
    <s v="4"/>
    <s v="6"/>
    <n v="6"/>
    <s v="Income / livelihoods"/>
    <m/>
    <s v="Food and basic needs"/>
    <m/>
    <s v="Education"/>
    <m/>
    <s v="Primary Health care unit-outpatient only (PHCU) Primary Health care Centre (PHCC)-outpatient,inpatient + maternity Hospital"/>
    <b v="1"/>
    <b v="1"/>
    <b v="1"/>
    <m/>
    <m/>
    <m/>
    <m/>
    <m/>
    <m/>
    <n v="15"/>
    <x v="1"/>
    <s v="No"/>
    <m/>
    <m/>
    <m/>
    <m/>
    <m/>
    <m/>
    <m/>
    <m/>
    <m/>
    <m/>
    <m/>
    <m/>
    <m/>
    <m/>
    <m/>
    <m/>
    <m/>
    <m/>
    <m/>
    <m/>
    <m/>
    <m/>
    <m/>
    <m/>
    <m/>
    <m/>
    <m/>
    <m/>
    <s v="Pediatric medicine Non communicable diseases (NCD) drugs (chronic, cardiac, diabetes, hyper-tension, asthma)"/>
    <b v="0"/>
    <b v="1"/>
    <b v="1"/>
    <b v="0"/>
    <b v="0"/>
    <b v="0"/>
    <b v="0"/>
    <m/>
    <n v="1"/>
    <n v="1"/>
    <m/>
    <m/>
    <m/>
    <m/>
    <m/>
    <m/>
    <m/>
    <m/>
    <m/>
    <x v="1"/>
    <s v="Eumours and misconceptions (people died from the vaccine, it is a conspiracy, Corona is all a lie, etc…)"/>
    <m/>
    <m/>
    <m/>
    <m/>
    <m/>
    <b v="1"/>
    <m/>
    <m/>
    <m/>
    <m/>
    <m/>
    <x v="1"/>
    <s v="Hospital for normal delivery Hospital for surgery/ C-section"/>
    <m/>
    <m/>
    <m/>
    <m/>
    <m/>
    <b v="1"/>
    <b v="1"/>
    <m/>
    <m/>
    <m/>
    <m/>
    <x v="2"/>
    <s v="Electronic media In person by community workers"/>
    <m/>
    <b v="1"/>
    <m/>
    <m/>
    <b v="1"/>
    <m/>
    <m/>
    <m/>
    <m/>
    <s v="Yes"/>
    <s v="No"/>
    <s v="Yes"/>
    <s v="No"/>
    <s v="No"/>
    <s v="No"/>
    <s v="Yes"/>
    <s v="No"/>
    <s v="No"/>
    <s v="No"/>
    <s v="Yes"/>
    <s v="No"/>
    <m/>
    <m/>
    <m/>
    <m/>
    <m/>
    <m/>
    <m/>
    <m/>
    <m/>
    <m/>
    <m/>
    <m/>
    <m/>
    <m/>
    <m/>
    <n v="0"/>
    <x v="1"/>
    <m/>
    <m/>
    <m/>
    <m/>
    <s v="Economic Anger"/>
    <m/>
    <b v="1"/>
    <m/>
    <m/>
    <m/>
    <m/>
    <m/>
    <m/>
    <m/>
    <m/>
    <m/>
    <b v="1"/>
    <m/>
    <m/>
    <m/>
    <m/>
    <m/>
    <m/>
    <s v="Adolescent Boys Adolescent girls"/>
    <m/>
    <m/>
    <m/>
    <m/>
    <m/>
    <m/>
    <m/>
    <m/>
    <b v="1"/>
    <b v="1"/>
    <m/>
    <m/>
    <m/>
    <s v="عدم وجود الوعي الكافي"/>
    <s v="Exercise Prayer"/>
    <m/>
    <m/>
    <b v="1"/>
    <b v="1"/>
    <m/>
    <m/>
    <m/>
    <m/>
    <m/>
    <m/>
    <m/>
    <m/>
    <s v="Family Friends"/>
    <b v="1"/>
    <b v="1"/>
    <m/>
    <m/>
    <m/>
    <m/>
    <m/>
    <m/>
    <m/>
    <m/>
    <m/>
    <m/>
    <s v="Fear of stigma No knowledge of service location"/>
    <b v="1"/>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Sexual abuse"/>
    <b v="1"/>
    <m/>
    <m/>
    <m/>
    <m/>
    <b v="1"/>
    <m/>
    <m/>
    <m/>
    <m/>
    <m/>
    <m/>
    <m/>
    <m/>
    <m/>
    <m/>
    <s v="Parents"/>
    <m/>
    <m/>
    <m/>
    <m/>
    <m/>
    <b v="1"/>
    <m/>
    <m/>
    <m/>
    <m/>
    <m/>
    <m/>
    <m/>
    <m/>
    <m/>
    <s v="None"/>
    <m/>
    <m/>
    <m/>
    <m/>
    <m/>
    <m/>
    <m/>
    <m/>
    <b v="1"/>
    <m/>
    <m/>
    <s v="Do not need services"/>
    <m/>
    <m/>
    <m/>
    <m/>
    <m/>
    <m/>
    <b v="1"/>
    <m/>
    <m/>
    <m/>
    <s v="Yes"/>
    <m/>
    <s v="No"/>
    <m/>
    <s v="Sport activity Quraan Hand crafts"/>
    <b v="1"/>
    <b v="1"/>
    <b v="1"/>
    <m/>
    <m/>
    <m/>
    <m/>
    <m/>
    <m/>
    <m/>
    <m/>
    <s v="Children living on the street Orphans living in the community"/>
    <m/>
    <b v="1"/>
    <b v="1"/>
    <m/>
    <m/>
    <m/>
    <m/>
    <m/>
    <m/>
    <m/>
    <s v="Salaried work"/>
    <m/>
    <m/>
    <m/>
    <m/>
    <m/>
    <b v="1"/>
    <m/>
    <m/>
    <m/>
    <m/>
    <m/>
    <m/>
    <m/>
    <m/>
    <n v="600"/>
    <n v="1300"/>
    <x v="85"/>
    <m/>
    <b v="1"/>
    <m/>
    <m/>
    <m/>
    <b v="1"/>
    <m/>
    <b v="1"/>
    <m/>
    <m/>
    <m/>
    <m/>
    <m/>
    <m/>
    <m/>
    <m/>
    <m/>
    <s v="Yes"/>
    <s v="Food baskets"/>
    <b v="1"/>
    <m/>
    <m/>
    <m/>
    <m/>
    <m/>
    <m/>
    <m/>
    <s v="No"/>
    <m/>
    <s v="Yes"/>
    <s v="Unsafe to receive money Changes in prices"/>
    <b v="1"/>
    <m/>
    <m/>
    <b v="1"/>
    <m/>
    <m/>
    <m/>
    <m/>
    <m/>
    <s v="Decided by men / husband only"/>
    <m/>
    <s v="No"/>
    <m/>
    <s v="دعم مالي _x000a_دعم غذائي"/>
    <s v="In-person to MRFS/partner staff Social media messaging (e.g. Facebook)"/>
    <b v="1"/>
    <m/>
    <m/>
    <m/>
    <m/>
    <b v="1"/>
    <m/>
    <m/>
    <m/>
    <s v="Social media messaging (e.g. Facebook)"/>
    <m/>
    <m/>
    <m/>
    <m/>
    <b v="1"/>
    <m/>
    <m/>
    <m/>
    <s v="لايوجد"/>
    <s v="uuid:34b314e9-e7ac-4a5e-80a3-33b5445e538d"/>
    <n v="92477804"/>
    <s v="34b314e9-e7ac-4a5e-80a3-33b5445e538d"/>
    <d v="2022-02-10T14:18:05"/>
    <n v="371"/>
    <m/>
    <n v="-1"/>
    <m/>
    <m/>
    <s v="202202091909"/>
    <n v="1468"/>
    <s v="nsenumerator"/>
    <n v="648550"/>
  </r>
  <r>
    <s v="2022-02-10T15:41:18.642+03:00"/>
    <s v="2022-02-10T16:48:24.076+03:00"/>
    <s v="0"/>
    <s v="حمزة ذنب"/>
    <s v="MRFS"/>
    <m/>
    <d v="2022-02-10T00:00:00"/>
    <x v="10"/>
    <s v="All"/>
    <s v="Yes"/>
    <s v="Host"/>
    <m/>
    <s v="Head of Household"/>
    <m/>
    <x v="1"/>
    <s v="40-49"/>
    <s v="Is the Head of household"/>
    <s v="Male"/>
    <s v="No members with a disability"/>
    <b v="1"/>
    <m/>
    <m/>
    <m/>
    <m/>
    <m/>
    <m/>
    <s v="Married"/>
    <s v="Secondary"/>
    <n v="0"/>
    <n v="0"/>
    <n v="0"/>
    <n v="1"/>
    <n v="0"/>
    <n v="2"/>
    <n v="0"/>
    <s v="1"/>
    <s v="2"/>
    <s v="3"/>
    <n v="0"/>
    <n v="0"/>
    <n v="1"/>
    <n v="1"/>
    <n v="3"/>
    <n v="0"/>
    <s v="2"/>
    <s v="3"/>
    <s v="5"/>
    <s v="3"/>
    <s v="0"/>
    <s v="5"/>
    <s v="8"/>
    <n v="8"/>
    <s v="Income / livelihoods"/>
    <m/>
    <s v="Food and basic needs"/>
    <m/>
    <s v="Education"/>
    <m/>
    <s v="Hospital Primary Health care Centre (PHCC)-outpatient,inpatient + maternity Primary Health care unit-outpatient only (PHCU)"/>
    <b v="1"/>
    <b v="1"/>
    <b v="1"/>
    <m/>
    <m/>
    <m/>
    <m/>
    <m/>
    <m/>
    <n v="20"/>
    <x v="1"/>
    <s v="No"/>
    <m/>
    <m/>
    <m/>
    <m/>
    <m/>
    <m/>
    <m/>
    <m/>
    <m/>
    <m/>
    <m/>
    <m/>
    <m/>
    <m/>
    <m/>
    <m/>
    <m/>
    <m/>
    <m/>
    <m/>
    <m/>
    <m/>
    <m/>
    <m/>
    <m/>
    <m/>
    <m/>
    <m/>
    <s v="Non communicable diseases (NCD) drugs (chronic, cardiac, diabetes, hyper-tension, asthma)"/>
    <b v="0"/>
    <b v="1"/>
    <b v="0"/>
    <b v="0"/>
    <b v="0"/>
    <b v="0"/>
    <b v="0"/>
    <m/>
    <n v="1"/>
    <n v="1"/>
    <m/>
    <m/>
    <m/>
    <m/>
    <m/>
    <m/>
    <m/>
    <m/>
    <m/>
    <x v="1"/>
    <s v="Eumours and misconceptions (people died from the vaccine, it is a conspiracy, Corona is all a lie, etc…) Too busy to get vaccinated"/>
    <m/>
    <m/>
    <m/>
    <m/>
    <m/>
    <b v="1"/>
    <b v="1"/>
    <m/>
    <m/>
    <m/>
    <m/>
    <x v="1"/>
    <s v="Hospital for normal delivery Hospital for surgery/ C-section"/>
    <m/>
    <m/>
    <m/>
    <m/>
    <m/>
    <b v="1"/>
    <b v="1"/>
    <m/>
    <m/>
    <m/>
    <m/>
    <x v="2"/>
    <s v="In person by community workers Whatsapp / SMS"/>
    <m/>
    <b v="1"/>
    <m/>
    <b v="1"/>
    <m/>
    <m/>
    <m/>
    <m/>
    <m/>
    <s v="Yes"/>
    <s v="No"/>
    <s v="Yes"/>
    <s v="Yes"/>
    <s v="No"/>
    <s v="No"/>
    <s v="Yes"/>
    <s v="No"/>
    <s v="Yes"/>
    <s v="Yes"/>
    <s v="Yes"/>
    <s v="No"/>
    <m/>
    <m/>
    <m/>
    <m/>
    <m/>
    <m/>
    <m/>
    <m/>
    <m/>
    <m/>
    <m/>
    <m/>
    <m/>
    <m/>
    <m/>
    <n v="0"/>
    <x v="1"/>
    <m/>
    <m/>
    <m/>
    <m/>
    <s v="Anger Economic"/>
    <m/>
    <b v="1"/>
    <m/>
    <m/>
    <m/>
    <m/>
    <m/>
    <m/>
    <m/>
    <m/>
    <m/>
    <b v="1"/>
    <m/>
    <m/>
    <m/>
    <m/>
    <m/>
    <m/>
    <s v="Elderly"/>
    <m/>
    <m/>
    <m/>
    <m/>
    <b v="1"/>
    <m/>
    <m/>
    <m/>
    <m/>
    <m/>
    <m/>
    <m/>
    <m/>
    <s v="صعوبة الرعاية"/>
    <s v="Speaking to a family member Speaking to a friend"/>
    <b v="1"/>
    <b v="1"/>
    <m/>
    <m/>
    <m/>
    <m/>
    <m/>
    <m/>
    <m/>
    <m/>
    <m/>
    <m/>
    <s v="Family Friends"/>
    <b v="1"/>
    <b v="1"/>
    <m/>
    <m/>
    <m/>
    <m/>
    <m/>
    <m/>
    <m/>
    <m/>
    <m/>
    <m/>
    <s v="Don't Know"/>
    <m/>
    <m/>
    <m/>
    <m/>
    <m/>
    <m/>
    <m/>
    <b v="1"/>
    <m/>
    <x v="1"/>
    <m/>
    <s v="Non-food items Cash Vouchers"/>
    <m/>
    <m/>
    <b v="1"/>
    <m/>
    <m/>
    <m/>
    <m/>
    <m/>
    <m/>
    <b v="1"/>
    <m/>
    <m/>
    <m/>
    <m/>
    <x v="1"/>
    <s v="Family member Friend"/>
    <b v="1"/>
    <m/>
    <m/>
    <m/>
    <b v="1"/>
    <m/>
    <m/>
    <m/>
    <m/>
    <m/>
    <m/>
    <s v="Family member"/>
    <b v="1"/>
    <m/>
    <m/>
    <m/>
    <m/>
    <m/>
    <m/>
    <m/>
    <m/>
    <m/>
    <s v="Don't Know"/>
    <m/>
    <m/>
    <m/>
    <m/>
    <m/>
    <m/>
    <m/>
    <b v="1"/>
    <m/>
    <m/>
    <m/>
    <m/>
    <m/>
    <m/>
    <m/>
    <m/>
    <m/>
    <m/>
    <s v="Fear of being identified as survivors"/>
    <b v="1"/>
    <m/>
    <m/>
    <m/>
    <m/>
    <m/>
    <m/>
    <m/>
    <m/>
    <s v="Kidnapping Physical abuse"/>
    <b v="1"/>
    <m/>
    <m/>
    <b v="1"/>
    <m/>
    <m/>
    <m/>
    <m/>
    <m/>
    <m/>
    <m/>
    <m/>
    <m/>
    <m/>
    <m/>
    <m/>
    <s v="Parents"/>
    <m/>
    <m/>
    <m/>
    <m/>
    <m/>
    <b v="1"/>
    <m/>
    <m/>
    <m/>
    <m/>
    <m/>
    <m/>
    <m/>
    <m/>
    <m/>
    <s v="Sport activity Quraan"/>
    <b v="1"/>
    <b v="1"/>
    <m/>
    <m/>
    <m/>
    <m/>
    <m/>
    <m/>
    <m/>
    <m/>
    <m/>
    <s v="No barriers"/>
    <m/>
    <m/>
    <m/>
    <m/>
    <m/>
    <m/>
    <m/>
    <m/>
    <b v="1"/>
    <m/>
    <s v="Yes"/>
    <m/>
    <s v="No"/>
    <m/>
    <s v="Sport activity Quraan Hand crafts"/>
    <b v="1"/>
    <b v="1"/>
    <b v="1"/>
    <m/>
    <m/>
    <m/>
    <m/>
    <m/>
    <m/>
    <m/>
    <m/>
    <s v="Orphans living in the community Children separated from their parents"/>
    <b v="1"/>
    <m/>
    <b v="1"/>
    <m/>
    <m/>
    <m/>
    <m/>
    <m/>
    <m/>
    <m/>
    <s v="Salaried work"/>
    <m/>
    <m/>
    <m/>
    <m/>
    <m/>
    <b v="1"/>
    <m/>
    <m/>
    <m/>
    <m/>
    <m/>
    <m/>
    <m/>
    <m/>
    <n v="1500"/>
    <n v="2400"/>
    <x v="86"/>
    <m/>
    <m/>
    <m/>
    <m/>
    <b v="1"/>
    <m/>
    <m/>
    <b v="1"/>
    <m/>
    <m/>
    <m/>
    <m/>
    <m/>
    <m/>
    <m/>
    <m/>
    <m/>
    <s v="Yes"/>
    <s v="Food baskets"/>
    <b v="1"/>
    <m/>
    <m/>
    <m/>
    <m/>
    <m/>
    <m/>
    <m/>
    <s v="No"/>
    <m/>
    <s v="No"/>
    <m/>
    <m/>
    <m/>
    <m/>
    <m/>
    <m/>
    <m/>
    <m/>
    <m/>
    <m/>
    <s v="Decided by men / husband only"/>
    <m/>
    <s v="No"/>
    <m/>
    <s v="دعم مالي _x000a_دعم غذائي"/>
    <s v="In-person to MRFS/partner staff Social media messaging (e.g. Facebook)"/>
    <b v="1"/>
    <m/>
    <m/>
    <m/>
    <m/>
    <b v="1"/>
    <m/>
    <m/>
    <m/>
    <s v="Social media messaging (e.g. Facebook)"/>
    <m/>
    <m/>
    <m/>
    <m/>
    <b v="1"/>
    <m/>
    <m/>
    <m/>
    <s v="لايوجد"/>
    <s v="uuid:b72cfa4e-e521-461f-ac8e-2c3eb213810f"/>
    <n v="92477805"/>
    <s v="b72cfa4e-e521-461f-ac8e-2c3eb213810f"/>
    <d v="2022-02-10T14:18:06"/>
    <n v="372"/>
    <m/>
    <n v="-1"/>
    <m/>
    <m/>
    <s v="202202091909"/>
    <n v="4026"/>
    <s v="nsenumerator"/>
    <n v="648550"/>
  </r>
  <r>
    <s v="2022-02-10T16:00:10.877+03:00"/>
    <s v="2022-02-10T16:30:30.199+03:00"/>
    <m/>
    <s v="حمزة ذنب "/>
    <s v="MRFS"/>
    <m/>
    <d v="2022-02-10T00:00:00"/>
    <x v="10"/>
    <s v="All"/>
    <s v="Yes"/>
    <s v="Host"/>
    <m/>
    <s v="Head of Household"/>
    <m/>
    <x v="1"/>
    <s v="18-29"/>
    <s v="Is the Head of household"/>
    <s v="Male"/>
    <s v="No members with a disability"/>
    <b v="1"/>
    <m/>
    <m/>
    <m/>
    <m/>
    <m/>
    <m/>
    <s v="Married"/>
    <s v="Intermediate / preparatory"/>
    <n v="0"/>
    <n v="0"/>
    <n v="0"/>
    <n v="1"/>
    <n v="0"/>
    <n v="1"/>
    <n v="0"/>
    <s v="1"/>
    <s v="1"/>
    <s v="2"/>
    <n v="0"/>
    <n v="0"/>
    <n v="0"/>
    <n v="0"/>
    <n v="1"/>
    <n v="0"/>
    <s v="0"/>
    <s v="1"/>
    <s v="1"/>
    <s v="1"/>
    <s v="0"/>
    <s v="2"/>
    <s v="3"/>
    <n v="3"/>
    <s v="Income / livelihoods"/>
    <m/>
    <s v="Food and basic needs"/>
    <m/>
    <s v="Health"/>
    <m/>
    <s v="Primary Health care unit-outpatient only (PHCU) Primary Health care Centre (PHCC)-outpatient,inpatient + maternity Hospital"/>
    <b v="1"/>
    <b v="1"/>
    <b v="1"/>
    <m/>
    <m/>
    <m/>
    <m/>
    <m/>
    <m/>
    <n v="20"/>
    <x v="1"/>
    <s v="No"/>
    <m/>
    <m/>
    <m/>
    <m/>
    <m/>
    <m/>
    <m/>
    <m/>
    <m/>
    <m/>
    <m/>
    <m/>
    <m/>
    <m/>
    <m/>
    <m/>
    <m/>
    <m/>
    <m/>
    <m/>
    <m/>
    <m/>
    <m/>
    <m/>
    <m/>
    <m/>
    <m/>
    <m/>
    <s v="Pediatric medicine Reproductive health medicines"/>
    <b v="0"/>
    <b v="0"/>
    <b v="1"/>
    <b v="1"/>
    <b v="0"/>
    <b v="0"/>
    <b v="0"/>
    <m/>
    <n v="1"/>
    <n v="1"/>
    <m/>
    <m/>
    <m/>
    <m/>
    <m/>
    <m/>
    <m/>
    <m/>
    <m/>
    <x v="2"/>
    <m/>
    <m/>
    <m/>
    <m/>
    <m/>
    <m/>
    <m/>
    <m/>
    <m/>
    <m/>
    <m/>
    <m/>
    <x v="1"/>
    <s v="Hospital for normal delivery Hospital for surgery/ C-section"/>
    <m/>
    <m/>
    <m/>
    <m/>
    <m/>
    <b v="1"/>
    <b v="1"/>
    <m/>
    <m/>
    <m/>
    <m/>
    <x v="2"/>
    <s v="In person by community workers Whatsapp / SMS"/>
    <m/>
    <b v="1"/>
    <m/>
    <b v="1"/>
    <m/>
    <m/>
    <m/>
    <m/>
    <m/>
    <s v="Yes"/>
    <s v="No"/>
    <s v="Yes"/>
    <s v="Yes"/>
    <s v="No"/>
    <s v="No"/>
    <s v="Yes"/>
    <s v="No"/>
    <s v="Yes"/>
    <s v="Yes"/>
    <s v="Yes"/>
    <s v="No"/>
    <m/>
    <m/>
    <m/>
    <m/>
    <m/>
    <m/>
    <m/>
    <m/>
    <m/>
    <m/>
    <m/>
    <m/>
    <m/>
    <m/>
    <m/>
    <n v="0"/>
    <x v="1"/>
    <m/>
    <m/>
    <m/>
    <m/>
    <s v="Anger Economic"/>
    <m/>
    <b v="1"/>
    <m/>
    <m/>
    <m/>
    <m/>
    <m/>
    <m/>
    <m/>
    <m/>
    <m/>
    <b v="1"/>
    <m/>
    <m/>
    <m/>
    <m/>
    <m/>
    <m/>
    <s v="Adolescent Boys Adolescent girls"/>
    <m/>
    <m/>
    <m/>
    <m/>
    <m/>
    <m/>
    <m/>
    <m/>
    <b v="1"/>
    <b v="1"/>
    <m/>
    <m/>
    <m/>
    <s v="ضعف الوعي"/>
    <s v="Speaking to a family member Smoking"/>
    <b v="1"/>
    <m/>
    <m/>
    <m/>
    <m/>
    <m/>
    <b v="1"/>
    <m/>
    <m/>
    <m/>
    <m/>
    <m/>
    <s v="Family Friends"/>
    <b v="1"/>
    <b v="1"/>
    <m/>
    <m/>
    <m/>
    <m/>
    <m/>
    <m/>
    <m/>
    <m/>
    <m/>
    <m/>
    <s v="Fear of stigma"/>
    <m/>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Physical abuse Sexual abuse"/>
    <b v="1"/>
    <m/>
    <m/>
    <b v="1"/>
    <m/>
    <b v="1"/>
    <m/>
    <m/>
    <m/>
    <m/>
    <m/>
    <m/>
    <m/>
    <m/>
    <m/>
    <m/>
    <s v="Parents"/>
    <m/>
    <m/>
    <m/>
    <m/>
    <m/>
    <b v="1"/>
    <m/>
    <m/>
    <m/>
    <m/>
    <m/>
    <m/>
    <m/>
    <m/>
    <m/>
    <s v="None"/>
    <m/>
    <m/>
    <m/>
    <m/>
    <m/>
    <m/>
    <m/>
    <m/>
    <b v="1"/>
    <m/>
    <m/>
    <s v="No barriers"/>
    <m/>
    <m/>
    <m/>
    <m/>
    <m/>
    <m/>
    <m/>
    <m/>
    <b v="1"/>
    <m/>
    <s v="No"/>
    <s v="دون سن المدرسة"/>
    <s v="No"/>
    <m/>
    <s v="Sport activity Quraan Hand crafts"/>
    <b v="1"/>
    <b v="1"/>
    <b v="1"/>
    <m/>
    <m/>
    <m/>
    <m/>
    <m/>
    <m/>
    <m/>
    <m/>
    <s v="Children living on the street Orphans living in the community"/>
    <m/>
    <b v="1"/>
    <b v="1"/>
    <m/>
    <m/>
    <m/>
    <m/>
    <m/>
    <m/>
    <m/>
    <s v="Salaried work"/>
    <m/>
    <m/>
    <m/>
    <m/>
    <m/>
    <b v="1"/>
    <m/>
    <m/>
    <m/>
    <m/>
    <m/>
    <m/>
    <m/>
    <m/>
    <n v="700"/>
    <n v="1200"/>
    <x v="86"/>
    <m/>
    <m/>
    <m/>
    <m/>
    <b v="1"/>
    <m/>
    <m/>
    <b v="1"/>
    <m/>
    <m/>
    <m/>
    <m/>
    <m/>
    <m/>
    <m/>
    <m/>
    <m/>
    <s v="Yes"/>
    <s v="Food baskets"/>
    <b v="1"/>
    <m/>
    <m/>
    <m/>
    <m/>
    <m/>
    <m/>
    <m/>
    <s v="No"/>
    <m/>
    <s v="No"/>
    <m/>
    <m/>
    <m/>
    <m/>
    <m/>
    <m/>
    <m/>
    <m/>
    <m/>
    <m/>
    <s v="Decided by men / husband only"/>
    <m/>
    <s v="No"/>
    <m/>
    <s v="دعم مالي_x000a_دعم غذائي"/>
    <s v="SMS/whatsapp Social media messaging (e.g. Facebook)"/>
    <m/>
    <m/>
    <m/>
    <b v="1"/>
    <m/>
    <b v="1"/>
    <m/>
    <m/>
    <m/>
    <s v="Social media messaging (e.g. Facebook) In-person from staff"/>
    <b v="1"/>
    <m/>
    <m/>
    <m/>
    <b v="1"/>
    <m/>
    <m/>
    <m/>
    <s v="لايوجد"/>
    <s v="uuid:c331bf38-cdca-476d-8146-9e5ce06d0a14"/>
    <n v="92477806"/>
    <s v="c331bf38-cdca-476d-8146-9e5ce06d0a14"/>
    <d v="2022-02-10T14:18:07"/>
    <n v="373"/>
    <m/>
    <n v="-1"/>
    <m/>
    <m/>
    <s v="202202091909"/>
    <n v="1820"/>
    <s v="nsenumerator"/>
    <n v="648550"/>
  </r>
  <r>
    <s v="2022-02-10T10:54:13.541+03:00"/>
    <s v="2022-02-10T11:24:33.250+03:00"/>
    <m/>
    <s v="نسرين خطيب"/>
    <s v="MRFS"/>
    <m/>
    <d v="2022-02-10T00:00:00"/>
    <x v="10"/>
    <s v="All"/>
    <s v="Yes"/>
    <s v="IDP"/>
    <d v="2016-02-10T00:00:00"/>
    <s v="Head of Household"/>
    <m/>
    <x v="0"/>
    <s v="40-49"/>
    <s v="Wife/Husband"/>
    <s v="Male"/>
    <s v="No members with a disability"/>
    <b v="1"/>
    <m/>
    <m/>
    <m/>
    <m/>
    <m/>
    <m/>
    <s v="Married"/>
    <s v="Secondary"/>
    <n v="1"/>
    <n v="0"/>
    <n v="0"/>
    <n v="0"/>
    <n v="0"/>
    <n v="1"/>
    <n v="1"/>
    <s v="0"/>
    <s v="2"/>
    <s v="2"/>
    <n v="0"/>
    <n v="2"/>
    <n v="1"/>
    <n v="0"/>
    <n v="1"/>
    <n v="1"/>
    <s v="3"/>
    <s v="2"/>
    <s v="5"/>
    <s v="3"/>
    <s v="2"/>
    <s v="4"/>
    <s v="7"/>
    <n v="7"/>
    <s v="Food and basic needs"/>
    <m/>
    <s v="Nutrition"/>
    <m/>
    <s v="Health"/>
    <m/>
    <s v="Hospital"/>
    <m/>
    <m/>
    <b v="1"/>
    <m/>
    <m/>
    <m/>
    <m/>
    <m/>
    <m/>
    <n v="30"/>
    <x v="1"/>
    <s v="No"/>
    <m/>
    <m/>
    <m/>
    <m/>
    <m/>
    <m/>
    <m/>
    <m/>
    <m/>
    <m/>
    <m/>
    <m/>
    <m/>
    <m/>
    <m/>
    <m/>
    <m/>
    <m/>
    <m/>
    <m/>
    <m/>
    <m/>
    <m/>
    <m/>
    <m/>
    <m/>
    <m/>
    <m/>
    <s v="Pediatric medicine Reproductive health medicines"/>
    <b v="0"/>
    <b v="0"/>
    <b v="1"/>
    <b v="1"/>
    <b v="0"/>
    <b v="0"/>
    <b v="0"/>
    <m/>
    <m/>
    <n v="1"/>
    <n v="1"/>
    <m/>
    <m/>
    <n v="1"/>
    <n v="1"/>
    <m/>
    <m/>
    <m/>
    <m/>
    <x v="1"/>
    <s v="Do not want to go to facilities for fear of getting infected with COVID-19"/>
    <m/>
    <m/>
    <m/>
    <b v="1"/>
    <m/>
    <m/>
    <m/>
    <m/>
    <m/>
    <m/>
    <m/>
    <x v="1"/>
    <s v="At private primary health care centre/hospital"/>
    <m/>
    <m/>
    <m/>
    <m/>
    <b v="1"/>
    <m/>
    <m/>
    <m/>
    <m/>
    <m/>
    <m/>
    <x v="1"/>
    <s v="In person at health centers In person by community workers"/>
    <b v="1"/>
    <b v="1"/>
    <m/>
    <m/>
    <m/>
    <m/>
    <m/>
    <m/>
    <m/>
    <s v="Yes"/>
    <s v="No"/>
    <s v="Yes"/>
    <s v="No"/>
    <s v="No"/>
    <s v="No"/>
    <s v="Yes"/>
    <s v="Yes"/>
    <s v="No"/>
    <s v="No"/>
    <s v="No"/>
    <s v="Yes"/>
    <s v="لايوجد"/>
    <s v="Yes"/>
    <s v="Yes"/>
    <s v="No"/>
    <s v="No"/>
    <s v="No"/>
    <s v="Yes"/>
    <s v="No"/>
    <s v="Yes"/>
    <s v="No"/>
    <s v="Yes"/>
    <s v="No"/>
    <s v="No"/>
    <s v="No"/>
    <s v="No"/>
    <n v="5"/>
    <x v="2"/>
    <n v="2"/>
    <s v="2"/>
    <n v="1"/>
    <s v="1"/>
    <s v="Fear Inability to carry out work or daily tasks"/>
    <b v="1"/>
    <m/>
    <m/>
    <b v="1"/>
    <m/>
    <m/>
    <m/>
    <m/>
    <m/>
    <m/>
    <m/>
    <m/>
    <m/>
    <m/>
    <m/>
    <m/>
    <m/>
    <m/>
    <s v="Adult Women Children"/>
    <b v="1"/>
    <m/>
    <b v="1"/>
    <m/>
    <m/>
    <m/>
    <m/>
    <m/>
    <m/>
    <m/>
    <m/>
    <m/>
    <m/>
    <s v="1"/>
    <s v="Speaking to a family member"/>
    <b v="1"/>
    <m/>
    <m/>
    <m/>
    <m/>
    <m/>
    <m/>
    <m/>
    <m/>
    <m/>
    <m/>
    <m/>
    <s v="Family"/>
    <b v="1"/>
    <m/>
    <m/>
    <m/>
    <m/>
    <m/>
    <m/>
    <m/>
    <m/>
    <m/>
    <m/>
    <m/>
    <s v="No knowledge of service location Distance/transportation"/>
    <b v="1"/>
    <m/>
    <b v="1"/>
    <m/>
    <m/>
    <m/>
    <m/>
    <m/>
    <m/>
    <x v="1"/>
    <m/>
    <s v="Food aid / food distributions"/>
    <b v="1"/>
    <m/>
    <m/>
    <m/>
    <m/>
    <m/>
    <m/>
    <m/>
    <m/>
    <m/>
    <m/>
    <m/>
    <m/>
    <m/>
    <x v="2"/>
    <s v="Family member"/>
    <b v="1"/>
    <m/>
    <m/>
    <m/>
    <m/>
    <m/>
    <m/>
    <m/>
    <m/>
    <m/>
    <m/>
    <s v="Family member"/>
    <b v="1"/>
    <m/>
    <m/>
    <m/>
    <m/>
    <m/>
    <m/>
    <m/>
    <m/>
    <m/>
    <s v="Don't Know"/>
    <m/>
    <m/>
    <m/>
    <m/>
    <m/>
    <m/>
    <m/>
    <b v="1"/>
    <m/>
    <m/>
    <m/>
    <m/>
    <m/>
    <m/>
    <m/>
    <m/>
    <m/>
    <m/>
    <s v="Don't Know"/>
    <m/>
    <m/>
    <m/>
    <m/>
    <m/>
    <m/>
    <m/>
    <b v="1"/>
    <m/>
    <s v="Being orphaned"/>
    <m/>
    <m/>
    <m/>
    <m/>
    <m/>
    <m/>
    <b v="1"/>
    <m/>
    <m/>
    <m/>
    <m/>
    <m/>
    <m/>
    <m/>
    <m/>
    <m/>
    <s v="Siblings School teachers"/>
    <m/>
    <m/>
    <b v="1"/>
    <m/>
    <b v="1"/>
    <m/>
    <m/>
    <m/>
    <m/>
    <m/>
    <m/>
    <m/>
    <m/>
    <m/>
    <m/>
    <s v="Entertainement activities"/>
    <m/>
    <m/>
    <m/>
    <m/>
    <m/>
    <b v="1"/>
    <m/>
    <m/>
    <m/>
    <m/>
    <m/>
    <s v="Security problems Lack of transportation"/>
    <m/>
    <b v="1"/>
    <b v="1"/>
    <m/>
    <m/>
    <m/>
    <m/>
    <m/>
    <m/>
    <m/>
    <s v="Yes"/>
    <m/>
    <s v="No"/>
    <m/>
    <s v="Quraan Awareness / educational activities / psychosocial support Entertainement activities"/>
    <m/>
    <b v="1"/>
    <m/>
    <m/>
    <b v="1"/>
    <b v="1"/>
    <m/>
    <m/>
    <m/>
    <m/>
    <m/>
    <s v="Children separated from their parents"/>
    <b v="1"/>
    <m/>
    <m/>
    <m/>
    <m/>
    <m/>
    <m/>
    <m/>
    <m/>
    <m/>
    <s v="No income"/>
    <b v="1"/>
    <m/>
    <m/>
    <m/>
    <m/>
    <m/>
    <m/>
    <m/>
    <m/>
    <m/>
    <m/>
    <m/>
    <m/>
    <m/>
    <m/>
    <n v="1200"/>
    <x v="87"/>
    <b v="1"/>
    <m/>
    <m/>
    <b v="1"/>
    <m/>
    <m/>
    <m/>
    <m/>
    <m/>
    <m/>
    <m/>
    <m/>
    <m/>
    <m/>
    <m/>
    <m/>
    <m/>
    <s v="Yes"/>
    <s v="Food baskets"/>
    <b v="1"/>
    <m/>
    <m/>
    <m/>
    <m/>
    <m/>
    <m/>
    <m/>
    <s v="No"/>
    <m/>
    <s v="No"/>
    <m/>
    <m/>
    <m/>
    <m/>
    <m/>
    <m/>
    <m/>
    <m/>
    <m/>
    <m/>
    <s v="Decided by men / husband only"/>
    <m/>
    <s v="No"/>
    <m/>
    <s v="اعادة مشفى. السلام الى المنطقة"/>
    <s v="Suggestion boxes SMS/whatsapp"/>
    <m/>
    <b v="1"/>
    <m/>
    <b v="1"/>
    <m/>
    <m/>
    <m/>
    <m/>
    <m/>
    <s v="In-person from staff Community leaders"/>
    <b v="1"/>
    <b v="1"/>
    <m/>
    <m/>
    <m/>
    <m/>
    <m/>
    <m/>
    <s v="دعم الحارة بمركز تغذية ومركز صحي قريب"/>
    <s v="uuid:6c7b89d9-4fe7-4e4d-8fde-db7ab70ba547"/>
    <n v="92477886"/>
    <s v="6c7b89d9-4fe7-4e4d-8fde-db7ab70ba547"/>
    <d v="2022-02-10T14:21:32"/>
    <n v="374"/>
    <m/>
    <n v="-1"/>
    <m/>
    <m/>
    <s v="202202091909"/>
    <n v="1820"/>
    <s v="nsenumerator"/>
    <n v="648550"/>
  </r>
  <r>
    <s v="2022-02-10T11:27:23.954+03:00"/>
    <s v="2022-02-10T14:15:36.967+03:00"/>
    <s v="0"/>
    <s v="نسرين خطيب"/>
    <s v="MRFS"/>
    <m/>
    <d v="2022-02-10T00:00:00"/>
    <x v="10"/>
    <s v="All"/>
    <s v="Yes"/>
    <s v="Host"/>
    <m/>
    <s v="Primary Caregiver of children &lt;18 years"/>
    <m/>
    <x v="0"/>
    <s v="18-29"/>
    <s v="Wife/Husband"/>
    <s v="Male"/>
    <s v="No members with a disability"/>
    <b v="1"/>
    <m/>
    <m/>
    <m/>
    <m/>
    <m/>
    <m/>
    <s v="Married"/>
    <s v="University"/>
    <n v="1"/>
    <n v="0"/>
    <n v="1"/>
    <n v="0"/>
    <n v="0"/>
    <n v="1"/>
    <n v="0"/>
    <s v="1"/>
    <s v="1"/>
    <s v="2"/>
    <n v="1"/>
    <n v="1"/>
    <n v="0"/>
    <n v="0"/>
    <n v="1"/>
    <n v="0"/>
    <s v="2"/>
    <s v="1"/>
    <s v="3"/>
    <s v="3"/>
    <s v="2"/>
    <s v="2"/>
    <s v="5"/>
    <n v="5"/>
    <s v="Food and basic needs"/>
    <m/>
    <s v="Nutrition"/>
    <m/>
    <s v="Health"/>
    <m/>
    <s v="Primary Health care Centre (PHCC)-outpatient,inpatient + maternity"/>
    <m/>
    <b v="1"/>
    <m/>
    <m/>
    <m/>
    <m/>
    <m/>
    <m/>
    <m/>
    <n v="40"/>
    <x v="5"/>
    <s v="No"/>
    <m/>
    <m/>
    <m/>
    <m/>
    <m/>
    <m/>
    <m/>
    <m/>
    <m/>
    <m/>
    <m/>
    <m/>
    <m/>
    <m/>
    <m/>
    <m/>
    <m/>
    <m/>
    <m/>
    <m/>
    <m/>
    <m/>
    <m/>
    <m/>
    <m/>
    <m/>
    <m/>
    <m/>
    <s v="Pediatric medicine Reproductive health medicines"/>
    <b v="0"/>
    <b v="0"/>
    <b v="1"/>
    <b v="1"/>
    <b v="0"/>
    <b v="0"/>
    <b v="0"/>
    <m/>
    <m/>
    <n v="1"/>
    <n v="2"/>
    <m/>
    <m/>
    <m/>
    <m/>
    <m/>
    <m/>
    <m/>
    <m/>
    <x v="2"/>
    <m/>
    <m/>
    <m/>
    <m/>
    <m/>
    <m/>
    <m/>
    <m/>
    <m/>
    <m/>
    <m/>
    <m/>
    <x v="1"/>
    <s v="Public primary health care facility"/>
    <m/>
    <m/>
    <m/>
    <b v="1"/>
    <m/>
    <m/>
    <m/>
    <m/>
    <m/>
    <m/>
    <m/>
    <x v="1"/>
    <s v="In person by community workers"/>
    <m/>
    <b v="1"/>
    <m/>
    <m/>
    <m/>
    <m/>
    <m/>
    <m/>
    <m/>
    <s v="Yes"/>
    <s v="No"/>
    <s v="Yes"/>
    <s v="No"/>
    <s v="No"/>
    <s v="No"/>
    <s v="Yes"/>
    <s v="Yes"/>
    <s v="Yes"/>
    <s v="Yes"/>
    <s v="Yes"/>
    <s v="No"/>
    <m/>
    <s v="Yes"/>
    <s v="Yes"/>
    <s v="No"/>
    <s v="No"/>
    <s v="Yes"/>
    <s v="Yes"/>
    <s v="No"/>
    <s v="Yes"/>
    <s v="No"/>
    <s v="Yes"/>
    <s v="No"/>
    <s v="Yes"/>
    <s v="No"/>
    <s v="Yes"/>
    <n v="8"/>
    <x v="2"/>
    <n v="2"/>
    <s v="2"/>
    <n v="1"/>
    <s v="1"/>
    <s v="Anxiety Conflict within community"/>
    <m/>
    <m/>
    <m/>
    <m/>
    <m/>
    <b v="1"/>
    <m/>
    <m/>
    <m/>
    <m/>
    <m/>
    <m/>
    <m/>
    <b v="1"/>
    <m/>
    <m/>
    <m/>
    <m/>
    <s v="Children Adult Men Adult Women"/>
    <b v="1"/>
    <b v="1"/>
    <b v="1"/>
    <m/>
    <m/>
    <m/>
    <m/>
    <m/>
    <m/>
    <m/>
    <m/>
    <m/>
    <m/>
    <s v="الفئة الاكثر حساسية"/>
    <s v="Speaking to a family member Speaking to a friend Prayer"/>
    <b v="1"/>
    <b v="1"/>
    <m/>
    <b v="1"/>
    <m/>
    <m/>
    <m/>
    <m/>
    <m/>
    <m/>
    <m/>
    <m/>
    <s v="Family Friends"/>
    <b v="1"/>
    <b v="1"/>
    <m/>
    <m/>
    <m/>
    <m/>
    <m/>
    <m/>
    <m/>
    <m/>
    <m/>
    <m/>
    <s v="No knowledge of service location"/>
    <b v="1"/>
    <m/>
    <m/>
    <m/>
    <m/>
    <m/>
    <m/>
    <m/>
    <m/>
    <x v="1"/>
    <m/>
    <s v="Food aid / food distributions"/>
    <b v="1"/>
    <m/>
    <m/>
    <m/>
    <m/>
    <m/>
    <m/>
    <m/>
    <m/>
    <m/>
    <m/>
    <m/>
    <m/>
    <m/>
    <x v="2"/>
    <s v="Women's and girls' friendly spaces"/>
    <m/>
    <m/>
    <m/>
    <m/>
    <m/>
    <b v="1"/>
    <m/>
    <m/>
    <m/>
    <m/>
    <m/>
    <s v="Women's and girls' friendly spaces Family member"/>
    <b v="1"/>
    <m/>
    <m/>
    <m/>
    <m/>
    <b v="1"/>
    <m/>
    <m/>
    <m/>
    <m/>
    <s v="Women friendly Center Case management with individual counseling"/>
    <b v="1"/>
    <m/>
    <b v="1"/>
    <m/>
    <m/>
    <m/>
    <m/>
    <m/>
    <m/>
    <s v="Women's and girls' friendly spaces"/>
    <m/>
    <b v="1"/>
    <m/>
    <m/>
    <m/>
    <m/>
    <m/>
    <m/>
    <s v="Fear of being identified as survivors Distance to facility"/>
    <b v="1"/>
    <b v="1"/>
    <m/>
    <m/>
    <m/>
    <m/>
    <m/>
    <m/>
    <m/>
    <s v="Dropout of school Child marriage Being orphaned"/>
    <m/>
    <m/>
    <b v="1"/>
    <m/>
    <m/>
    <m/>
    <b v="1"/>
    <m/>
    <m/>
    <m/>
    <m/>
    <m/>
    <b v="1"/>
    <m/>
    <m/>
    <m/>
    <s v="Parents School teachers"/>
    <m/>
    <m/>
    <m/>
    <m/>
    <b v="1"/>
    <b v="1"/>
    <m/>
    <m/>
    <m/>
    <m/>
    <m/>
    <m/>
    <m/>
    <m/>
    <m/>
    <s v="None"/>
    <m/>
    <m/>
    <m/>
    <m/>
    <m/>
    <m/>
    <m/>
    <m/>
    <b v="1"/>
    <m/>
    <m/>
    <s v="Security problems Lack of transportation"/>
    <m/>
    <b v="1"/>
    <b v="1"/>
    <m/>
    <m/>
    <m/>
    <m/>
    <m/>
    <m/>
    <m/>
    <s v="Yes"/>
    <m/>
    <s v="No"/>
    <m/>
    <s v="Awareness / educational activities / psychosocial support Case Management activities Painting / re-creational activity Hand crafts"/>
    <m/>
    <m/>
    <b v="1"/>
    <b v="1"/>
    <b v="1"/>
    <m/>
    <b v="1"/>
    <m/>
    <m/>
    <m/>
    <m/>
    <s v="Children separated from their parents Children living on the street Orphans living in the community Child-headed households"/>
    <b v="1"/>
    <b v="1"/>
    <b v="1"/>
    <b v="1"/>
    <m/>
    <m/>
    <m/>
    <m/>
    <m/>
    <m/>
    <s v="No income Casual labor"/>
    <b v="1"/>
    <m/>
    <m/>
    <b v="1"/>
    <m/>
    <m/>
    <m/>
    <m/>
    <m/>
    <m/>
    <m/>
    <m/>
    <m/>
    <m/>
    <m/>
    <n v="2600"/>
    <x v="3"/>
    <b v="1"/>
    <m/>
    <m/>
    <m/>
    <m/>
    <m/>
    <m/>
    <m/>
    <m/>
    <m/>
    <m/>
    <m/>
    <m/>
    <m/>
    <m/>
    <m/>
    <m/>
    <s v="Yes"/>
    <s v="Food baskets"/>
    <b v="1"/>
    <m/>
    <m/>
    <m/>
    <m/>
    <m/>
    <m/>
    <m/>
    <s v="No"/>
    <m/>
    <s v="Do not know"/>
    <m/>
    <m/>
    <m/>
    <m/>
    <m/>
    <m/>
    <m/>
    <m/>
    <m/>
    <m/>
    <s v="Decided by men / husband only"/>
    <m/>
    <s v="No"/>
    <m/>
    <s v="دعم المنطقة لمراكز صدية للطفل ودعم نشلطات الاطفال"/>
    <s v="SMS/whatsapp Email"/>
    <m/>
    <m/>
    <m/>
    <b v="1"/>
    <b v="1"/>
    <m/>
    <m/>
    <m/>
    <m/>
    <s v="In-person from staff"/>
    <b v="1"/>
    <m/>
    <m/>
    <m/>
    <m/>
    <m/>
    <m/>
    <m/>
    <s v="لايوجد"/>
    <s v="uuid:764a68b0-7324-46c5-823e-6044c5354874"/>
    <n v="92477888"/>
    <s v="764a68b0-7324-46c5-823e-6044c5354874"/>
    <d v="2022-02-10T14:21:33"/>
    <n v="375"/>
    <m/>
    <n v="-1"/>
    <m/>
    <m/>
    <s v="202202091909"/>
    <n v="10093"/>
    <s v="nsenumerator"/>
    <n v="648550"/>
  </r>
  <r>
    <s v="2022-02-10T11:50:17.433+03:00"/>
    <s v="2022-02-10T14:16:09.597+03:00"/>
    <s v="0"/>
    <s v="نسرين خطيب"/>
    <s v="MRFS"/>
    <m/>
    <d v="2022-02-10T00:00:00"/>
    <x v="10"/>
    <s v="All"/>
    <s v="Yes"/>
    <s v="IDP"/>
    <d v="2016-02-10T00:00:00"/>
    <s v="Head of Household"/>
    <m/>
    <x v="0"/>
    <s v="18-29"/>
    <s v="Is the Head of household"/>
    <s v="Female"/>
    <s v="No members with a disability"/>
    <b v="1"/>
    <m/>
    <m/>
    <m/>
    <m/>
    <m/>
    <m/>
    <s v="Married"/>
    <s v="Primary"/>
    <n v="1"/>
    <n v="0"/>
    <n v="1"/>
    <n v="0"/>
    <n v="0"/>
    <n v="1"/>
    <n v="0"/>
    <s v="1"/>
    <s v="1"/>
    <s v="2"/>
    <n v="0"/>
    <n v="2"/>
    <n v="0"/>
    <n v="0"/>
    <n v="1"/>
    <n v="0"/>
    <s v="2"/>
    <s v="1"/>
    <s v="3"/>
    <s v="3"/>
    <s v="3"/>
    <s v="2"/>
    <s v="5"/>
    <n v="5"/>
    <s v="Food and basic needs"/>
    <m/>
    <s v="Shelter / housing"/>
    <m/>
    <s v="Nutrition"/>
    <m/>
    <s v="Hospital"/>
    <m/>
    <m/>
    <b v="1"/>
    <m/>
    <m/>
    <m/>
    <m/>
    <m/>
    <m/>
    <n v="30"/>
    <x v="1"/>
    <s v="No"/>
    <m/>
    <m/>
    <m/>
    <m/>
    <m/>
    <m/>
    <m/>
    <m/>
    <m/>
    <m/>
    <m/>
    <m/>
    <m/>
    <m/>
    <m/>
    <m/>
    <m/>
    <m/>
    <m/>
    <m/>
    <m/>
    <m/>
    <m/>
    <m/>
    <m/>
    <m/>
    <m/>
    <m/>
    <s v="Pediatric medicine"/>
    <b v="0"/>
    <b v="0"/>
    <b v="1"/>
    <b v="0"/>
    <b v="0"/>
    <b v="0"/>
    <b v="0"/>
    <m/>
    <n v="1"/>
    <m/>
    <n v="1"/>
    <m/>
    <m/>
    <m/>
    <m/>
    <m/>
    <m/>
    <m/>
    <m/>
    <x v="1"/>
    <s v="Not concerned about getting infected with COVID-19 General mistrust of or opposition to any vaccine"/>
    <b v="1"/>
    <m/>
    <m/>
    <m/>
    <b v="1"/>
    <m/>
    <m/>
    <m/>
    <m/>
    <m/>
    <m/>
    <x v="1"/>
    <s v="Hospital for normal delivery"/>
    <m/>
    <m/>
    <m/>
    <m/>
    <m/>
    <b v="1"/>
    <m/>
    <m/>
    <m/>
    <m/>
    <m/>
    <x v="1"/>
    <s v="In person at health centers"/>
    <b v="1"/>
    <m/>
    <m/>
    <m/>
    <m/>
    <m/>
    <m/>
    <m/>
    <m/>
    <s v="Yes"/>
    <s v="No"/>
    <s v="Yes"/>
    <s v="No"/>
    <s v="No"/>
    <s v="No"/>
    <s v="No"/>
    <s v="Yes"/>
    <s v="No"/>
    <s v="No"/>
    <s v="Yes"/>
    <s v="No"/>
    <m/>
    <s v="Yes"/>
    <s v="Yes"/>
    <s v="No"/>
    <s v="No"/>
    <s v="No"/>
    <s v="No"/>
    <s v="Yes"/>
    <s v="No"/>
    <s v="No"/>
    <s v="Yes"/>
    <s v="No"/>
    <s v="Yes"/>
    <s v="No"/>
    <s v="Yes"/>
    <n v="6"/>
    <x v="2"/>
    <n v="2"/>
    <s v="2"/>
    <n v="1"/>
    <s v="1"/>
    <s v="Economic"/>
    <m/>
    <m/>
    <m/>
    <m/>
    <m/>
    <m/>
    <m/>
    <m/>
    <m/>
    <m/>
    <m/>
    <b v="1"/>
    <m/>
    <m/>
    <m/>
    <m/>
    <m/>
    <m/>
    <s v="Adult Women Adult Men"/>
    <b v="1"/>
    <b v="1"/>
    <m/>
    <m/>
    <m/>
    <m/>
    <m/>
    <m/>
    <m/>
    <m/>
    <m/>
    <m/>
    <m/>
    <s v="تامين مستلزمات البيت"/>
    <s v="Speaking to a family member"/>
    <b v="1"/>
    <m/>
    <m/>
    <m/>
    <m/>
    <m/>
    <m/>
    <m/>
    <m/>
    <m/>
    <m/>
    <m/>
    <s v="Family"/>
    <b v="1"/>
    <m/>
    <m/>
    <m/>
    <m/>
    <m/>
    <m/>
    <m/>
    <m/>
    <m/>
    <m/>
    <m/>
    <s v="Don't Know"/>
    <m/>
    <m/>
    <m/>
    <m/>
    <m/>
    <m/>
    <m/>
    <b v="1"/>
    <m/>
    <x v="2"/>
    <s v="لااعرف"/>
    <s v="Don't know"/>
    <m/>
    <m/>
    <m/>
    <m/>
    <m/>
    <m/>
    <m/>
    <m/>
    <m/>
    <m/>
    <m/>
    <m/>
    <b v="1"/>
    <m/>
    <x v="2"/>
    <s v="Don't Know"/>
    <m/>
    <m/>
    <m/>
    <m/>
    <m/>
    <m/>
    <m/>
    <m/>
    <m/>
    <b v="1"/>
    <m/>
    <s v="Don't Know"/>
    <m/>
    <m/>
    <m/>
    <m/>
    <m/>
    <m/>
    <m/>
    <m/>
    <b v="1"/>
    <m/>
    <s v="Don't Know"/>
    <m/>
    <m/>
    <m/>
    <m/>
    <m/>
    <m/>
    <m/>
    <b v="1"/>
    <m/>
    <m/>
    <m/>
    <m/>
    <m/>
    <m/>
    <m/>
    <m/>
    <m/>
    <m/>
    <s v="Fear of being identified as survivors"/>
    <b v="1"/>
    <m/>
    <m/>
    <m/>
    <m/>
    <m/>
    <m/>
    <m/>
    <m/>
    <s v="Kidnapping Neglect"/>
    <b v="1"/>
    <m/>
    <m/>
    <m/>
    <b v="1"/>
    <m/>
    <m/>
    <m/>
    <m/>
    <m/>
    <m/>
    <m/>
    <m/>
    <m/>
    <m/>
    <m/>
    <s v="Peer groups (e.g. friends) School teachers Parents"/>
    <b v="1"/>
    <m/>
    <m/>
    <m/>
    <b v="1"/>
    <b v="1"/>
    <m/>
    <m/>
    <m/>
    <m/>
    <m/>
    <m/>
    <m/>
    <m/>
    <m/>
    <s v="Quraan"/>
    <m/>
    <b v="1"/>
    <m/>
    <m/>
    <m/>
    <m/>
    <m/>
    <m/>
    <m/>
    <m/>
    <m/>
    <s v="Lack of awareness"/>
    <b v="1"/>
    <m/>
    <m/>
    <m/>
    <m/>
    <m/>
    <m/>
    <m/>
    <m/>
    <m/>
    <s v="Not applicable (no child of school going age)"/>
    <m/>
    <s v="Not applicable (no child of school going age)"/>
    <m/>
    <s v="None"/>
    <m/>
    <m/>
    <m/>
    <m/>
    <m/>
    <m/>
    <m/>
    <m/>
    <b v="1"/>
    <m/>
    <m/>
    <s v="I don't know"/>
    <m/>
    <m/>
    <m/>
    <m/>
    <m/>
    <m/>
    <m/>
    <b v="1"/>
    <m/>
    <m/>
    <s v="No income Humanitarian assistance"/>
    <b v="1"/>
    <m/>
    <m/>
    <m/>
    <m/>
    <m/>
    <m/>
    <m/>
    <b v="1"/>
    <m/>
    <m/>
    <m/>
    <m/>
    <m/>
    <m/>
    <n v="1500"/>
    <x v="40"/>
    <m/>
    <m/>
    <m/>
    <m/>
    <m/>
    <m/>
    <m/>
    <m/>
    <m/>
    <m/>
    <m/>
    <m/>
    <m/>
    <m/>
    <m/>
    <b v="1"/>
    <m/>
    <s v="Yes"/>
    <s v="Food baskets"/>
    <b v="1"/>
    <m/>
    <m/>
    <m/>
    <m/>
    <m/>
    <m/>
    <m/>
    <s v="No"/>
    <m/>
    <s v="Do not know"/>
    <m/>
    <m/>
    <m/>
    <m/>
    <m/>
    <m/>
    <m/>
    <m/>
    <m/>
    <m/>
    <s v="Decided by men / husband only"/>
    <m/>
    <s v="No"/>
    <m/>
    <s v="لايوجد"/>
    <s v="SMS/whatsapp"/>
    <m/>
    <m/>
    <m/>
    <b v="1"/>
    <m/>
    <m/>
    <m/>
    <m/>
    <m/>
    <s v="Social media messaging (e.g. Facebook)"/>
    <m/>
    <m/>
    <m/>
    <m/>
    <b v="1"/>
    <m/>
    <m/>
    <m/>
    <s v="لا اعلم"/>
    <s v="uuid:3092f505-4521-4c35-83fb-8565004fd47b"/>
    <n v="92477889"/>
    <s v="3092f505-4521-4c35-83fb-8565004fd47b"/>
    <d v="2022-02-10T14:21:34"/>
    <n v="376"/>
    <m/>
    <n v="-1"/>
    <m/>
    <m/>
    <s v="202202091909"/>
    <n v="8752"/>
    <s v="nsenumerator"/>
    <n v="648550"/>
  </r>
  <r>
    <s v="2022-02-10T12:49:05.058+03:00"/>
    <s v="2022-02-14T15:18:55.575+03:00"/>
    <s v="1970-01-05"/>
    <s v="نسرين خطيب"/>
    <s v="MRFS"/>
    <m/>
    <d v="2022-02-10T00:00:00"/>
    <x v="10"/>
    <s v="All"/>
    <s v="Yes"/>
    <s v="IDP"/>
    <d v="2018-02-10T00:00:00"/>
    <s v="Other"/>
    <s v="ابنة"/>
    <x v="0"/>
    <s v="18-29"/>
    <s v="Son/Daughter"/>
    <s v="Female"/>
    <s v="No members with a disability"/>
    <b v="1"/>
    <m/>
    <m/>
    <m/>
    <m/>
    <m/>
    <m/>
    <s v="Separated/Divorced"/>
    <s v="Secondary"/>
    <n v="0"/>
    <n v="0"/>
    <n v="0"/>
    <n v="0"/>
    <n v="1"/>
    <n v="1"/>
    <n v="0"/>
    <s v="1"/>
    <s v="1"/>
    <s v="2"/>
    <n v="0"/>
    <n v="0"/>
    <n v="0"/>
    <n v="1"/>
    <n v="1"/>
    <n v="0"/>
    <s v="1"/>
    <s v="1"/>
    <s v="2"/>
    <s v="2"/>
    <s v="0"/>
    <s v="2"/>
    <s v="4"/>
    <n v="4"/>
    <s v="Food and basic needs"/>
    <m/>
    <s v="Mental health and psychosocial support"/>
    <m/>
    <s v="Nutrition"/>
    <m/>
    <s v="Specialist services"/>
    <m/>
    <m/>
    <m/>
    <m/>
    <b v="1"/>
    <m/>
    <m/>
    <m/>
    <m/>
    <n v="30"/>
    <x v="1"/>
    <s v="No"/>
    <m/>
    <m/>
    <m/>
    <m/>
    <m/>
    <m/>
    <m/>
    <m/>
    <m/>
    <m/>
    <m/>
    <m/>
    <m/>
    <m/>
    <m/>
    <m/>
    <m/>
    <m/>
    <m/>
    <m/>
    <m/>
    <m/>
    <m/>
    <m/>
    <m/>
    <m/>
    <m/>
    <m/>
    <s v="Other"/>
    <b v="0"/>
    <b v="0"/>
    <b v="0"/>
    <b v="0"/>
    <b v="0"/>
    <b v="1"/>
    <b v="0"/>
    <s v="ادوية عصبية"/>
    <m/>
    <m/>
    <m/>
    <m/>
    <m/>
    <m/>
    <m/>
    <m/>
    <n v="1"/>
    <m/>
    <m/>
    <x v="1"/>
    <s v="General mistrust of or opposition to any vaccine"/>
    <m/>
    <m/>
    <m/>
    <m/>
    <b v="1"/>
    <m/>
    <m/>
    <m/>
    <m/>
    <m/>
    <m/>
    <x v="1"/>
    <s v="At private primary health care centre/hospital"/>
    <m/>
    <m/>
    <m/>
    <m/>
    <b v="1"/>
    <m/>
    <m/>
    <m/>
    <m/>
    <m/>
    <m/>
    <x v="3"/>
    <s v="In person at health centers"/>
    <b v="1"/>
    <m/>
    <m/>
    <m/>
    <m/>
    <m/>
    <m/>
    <m/>
    <m/>
    <s v="Yes"/>
    <s v="No"/>
    <s v="Yes"/>
    <s v="No"/>
    <s v="No"/>
    <s v="Yes"/>
    <s v="Yes"/>
    <s v="No"/>
    <s v="No"/>
    <s v="Yes"/>
    <s v="Yes"/>
    <s v="No"/>
    <m/>
    <m/>
    <m/>
    <m/>
    <m/>
    <m/>
    <m/>
    <m/>
    <m/>
    <m/>
    <m/>
    <m/>
    <m/>
    <m/>
    <m/>
    <n v="0"/>
    <x v="1"/>
    <m/>
    <m/>
    <m/>
    <m/>
    <s v="Mood swings"/>
    <m/>
    <m/>
    <m/>
    <m/>
    <m/>
    <m/>
    <m/>
    <m/>
    <b v="1"/>
    <m/>
    <m/>
    <m/>
    <m/>
    <m/>
    <m/>
    <m/>
    <m/>
    <m/>
    <s v="Adult Men"/>
    <m/>
    <b v="1"/>
    <m/>
    <m/>
    <m/>
    <m/>
    <m/>
    <m/>
    <m/>
    <m/>
    <m/>
    <m/>
    <m/>
    <s v="لااعلم"/>
    <s v="Speaking to a family member Speaking to a friend Seeing an MHPSS professional"/>
    <b v="1"/>
    <b v="1"/>
    <m/>
    <m/>
    <b v="1"/>
    <m/>
    <m/>
    <m/>
    <m/>
    <m/>
    <m/>
    <m/>
    <s v="MHPSS service providers"/>
    <m/>
    <m/>
    <m/>
    <m/>
    <m/>
    <b v="1"/>
    <m/>
    <m/>
    <m/>
    <m/>
    <m/>
    <m/>
    <s v="Fear of stigma"/>
    <m/>
    <m/>
    <m/>
    <m/>
    <m/>
    <b v="1"/>
    <m/>
    <m/>
    <m/>
    <x v="0"/>
    <m/>
    <s v="Don't know"/>
    <m/>
    <m/>
    <m/>
    <m/>
    <m/>
    <m/>
    <m/>
    <m/>
    <m/>
    <m/>
    <m/>
    <m/>
    <b v="1"/>
    <m/>
    <x v="1"/>
    <s v="Women's and girls' friendly spaces"/>
    <m/>
    <m/>
    <m/>
    <m/>
    <m/>
    <b v="1"/>
    <m/>
    <m/>
    <m/>
    <m/>
    <m/>
    <s v="Women's and girls' friendly spaces"/>
    <m/>
    <m/>
    <m/>
    <m/>
    <m/>
    <b v="1"/>
    <m/>
    <m/>
    <m/>
    <m/>
    <s v="Case management with individual counseling"/>
    <m/>
    <m/>
    <b v="1"/>
    <m/>
    <m/>
    <m/>
    <m/>
    <m/>
    <m/>
    <s v="Women's and girls' friendly spaces"/>
    <m/>
    <b v="1"/>
    <m/>
    <m/>
    <m/>
    <m/>
    <m/>
    <m/>
    <s v="Fear of being identified as survivors"/>
    <b v="1"/>
    <m/>
    <m/>
    <m/>
    <m/>
    <m/>
    <m/>
    <m/>
    <m/>
    <s v="Kidnapping Child marriage"/>
    <b v="1"/>
    <m/>
    <b v="1"/>
    <m/>
    <m/>
    <m/>
    <m/>
    <m/>
    <m/>
    <m/>
    <m/>
    <m/>
    <m/>
    <m/>
    <m/>
    <m/>
    <s v="Community/social workers"/>
    <m/>
    <m/>
    <m/>
    <m/>
    <m/>
    <m/>
    <m/>
    <m/>
    <b v="1"/>
    <m/>
    <m/>
    <m/>
    <m/>
    <m/>
    <m/>
    <s v="None"/>
    <m/>
    <m/>
    <m/>
    <m/>
    <m/>
    <m/>
    <m/>
    <m/>
    <b v="1"/>
    <m/>
    <m/>
    <s v="No barriers"/>
    <m/>
    <m/>
    <m/>
    <m/>
    <m/>
    <m/>
    <m/>
    <m/>
    <b v="1"/>
    <m/>
    <s v="Not applicable (no child of school going age)"/>
    <m/>
    <s v="Not applicable (no child of school going age)"/>
    <m/>
    <s v="Awareness / educational activities / psychosocial support"/>
    <m/>
    <m/>
    <m/>
    <m/>
    <b v="1"/>
    <m/>
    <m/>
    <m/>
    <m/>
    <m/>
    <m/>
    <s v="Children involved in harmful forms of labor Children who have been associated with fighting forces"/>
    <m/>
    <m/>
    <m/>
    <m/>
    <b v="1"/>
    <b v="1"/>
    <m/>
    <m/>
    <m/>
    <m/>
    <s v="Casual labor Salaried work"/>
    <m/>
    <m/>
    <m/>
    <b v="1"/>
    <m/>
    <b v="1"/>
    <m/>
    <m/>
    <m/>
    <m/>
    <m/>
    <m/>
    <m/>
    <m/>
    <n v="4000"/>
    <n v="3000"/>
    <x v="0"/>
    <m/>
    <m/>
    <b v="1"/>
    <m/>
    <m/>
    <m/>
    <m/>
    <m/>
    <m/>
    <m/>
    <m/>
    <m/>
    <m/>
    <m/>
    <m/>
    <m/>
    <m/>
    <s v="No"/>
    <m/>
    <m/>
    <m/>
    <m/>
    <m/>
    <m/>
    <m/>
    <m/>
    <m/>
    <s v="No"/>
    <m/>
    <s v="Do not know"/>
    <m/>
    <m/>
    <m/>
    <m/>
    <m/>
    <m/>
    <m/>
    <m/>
    <m/>
    <m/>
    <s v="Participatory (Both wife &amp; Husband)"/>
    <m/>
    <s v="No"/>
    <m/>
    <s v="لا اعلم"/>
    <s v="Suggestion boxes In-person to MRFS/partner staff"/>
    <b v="1"/>
    <b v="1"/>
    <m/>
    <m/>
    <m/>
    <m/>
    <m/>
    <m/>
    <m/>
    <s v="In-person from staff Community leaders"/>
    <b v="1"/>
    <b v="1"/>
    <m/>
    <m/>
    <m/>
    <m/>
    <m/>
    <m/>
    <s v="شكرا لايوجد شيئ"/>
    <s v="uuid:1f2f03cb-5d26-4107-8ec7-908bfe4be3d7"/>
    <n v="92477890"/>
    <s v="1f2f03cb-5d26-4107-8ec7-908bfe4be3d7"/>
    <d v="2022-02-10T14:21:34"/>
    <n v="377"/>
    <m/>
    <n v="-1"/>
    <m/>
    <m/>
    <s v="202202091909"/>
    <n v="354590"/>
    <s v="nsenumerator"/>
    <n v="648550"/>
  </r>
  <r>
    <s v="2022-02-10T13:16:37.801+03:00"/>
    <s v="2022-02-10T13:58:52.384+03:00"/>
    <s v="0"/>
    <s v="نسرين خطيب"/>
    <s v="MRFS"/>
    <m/>
    <d v="2022-02-10T00:00:00"/>
    <x v="10"/>
    <s v="All"/>
    <s v="Yes"/>
    <s v="IDP"/>
    <d v="2019-02-10T00:00:00"/>
    <s v="Head of Household"/>
    <m/>
    <x v="0"/>
    <s v="50+"/>
    <s v="Wife/Husband"/>
    <s v="Male"/>
    <s v="Yes PWD, has difficulty hearing, even with hearing aid Yes, PWD, has difficulty seeing even with glasses"/>
    <m/>
    <b v="1"/>
    <b v="1"/>
    <m/>
    <m/>
    <m/>
    <m/>
    <s v="Married"/>
    <s v="University"/>
    <n v="0"/>
    <n v="0"/>
    <n v="0"/>
    <n v="0"/>
    <n v="0"/>
    <n v="0"/>
    <n v="1"/>
    <s v="0"/>
    <s v="1"/>
    <s v="1"/>
    <n v="0"/>
    <n v="0"/>
    <n v="0"/>
    <n v="0"/>
    <n v="0"/>
    <n v="1"/>
    <s v="0"/>
    <s v="1"/>
    <s v="1"/>
    <s v="0"/>
    <s v="0"/>
    <s v="2"/>
    <s v="2"/>
    <n v="2"/>
    <s v="No needs"/>
    <m/>
    <m/>
    <m/>
    <m/>
    <m/>
    <s v="Hospital Private Clinic"/>
    <m/>
    <m/>
    <b v="1"/>
    <b v="1"/>
    <m/>
    <m/>
    <m/>
    <m/>
    <m/>
    <n v="5"/>
    <x v="3"/>
    <s v="No"/>
    <m/>
    <m/>
    <m/>
    <m/>
    <m/>
    <m/>
    <m/>
    <m/>
    <m/>
    <m/>
    <m/>
    <m/>
    <m/>
    <m/>
    <m/>
    <m/>
    <m/>
    <m/>
    <m/>
    <m/>
    <m/>
    <m/>
    <m/>
    <m/>
    <m/>
    <m/>
    <m/>
    <m/>
    <s v="Antibiotic Non communicable diseases (NCD) drugs (chronic, cardiac, diabetes, hyper-tension, asthma)"/>
    <b v="0"/>
    <b v="1"/>
    <b v="0"/>
    <b v="0"/>
    <b v="1"/>
    <b v="0"/>
    <b v="0"/>
    <m/>
    <m/>
    <m/>
    <m/>
    <m/>
    <m/>
    <n v="1"/>
    <m/>
    <m/>
    <m/>
    <m/>
    <m/>
    <x v="2"/>
    <m/>
    <m/>
    <m/>
    <m/>
    <m/>
    <m/>
    <m/>
    <m/>
    <m/>
    <m/>
    <m/>
    <m/>
    <x v="2"/>
    <s v="Do not know"/>
    <m/>
    <m/>
    <m/>
    <m/>
    <m/>
    <m/>
    <m/>
    <m/>
    <b v="1"/>
    <m/>
    <m/>
    <x v="2"/>
    <s v="In person by community workers"/>
    <m/>
    <b v="1"/>
    <m/>
    <m/>
    <m/>
    <m/>
    <m/>
    <m/>
    <m/>
    <s v="Yes"/>
    <s v="No"/>
    <s v="Yes"/>
    <s v="Yes"/>
    <s v="No"/>
    <s v="No"/>
    <s v="Yes"/>
    <s v="Yes"/>
    <s v="Yes"/>
    <s v="Yes"/>
    <s v="Yes"/>
    <s v="No"/>
    <m/>
    <m/>
    <m/>
    <m/>
    <m/>
    <m/>
    <m/>
    <m/>
    <m/>
    <m/>
    <m/>
    <m/>
    <m/>
    <m/>
    <m/>
    <n v="0"/>
    <x v="1"/>
    <m/>
    <m/>
    <m/>
    <m/>
    <s v="Economic"/>
    <m/>
    <m/>
    <m/>
    <m/>
    <m/>
    <m/>
    <m/>
    <m/>
    <m/>
    <m/>
    <m/>
    <b v="1"/>
    <m/>
    <m/>
    <m/>
    <m/>
    <m/>
    <m/>
    <s v="Adult Women Children"/>
    <b v="1"/>
    <m/>
    <b v="1"/>
    <m/>
    <m/>
    <m/>
    <m/>
    <m/>
    <m/>
    <m/>
    <m/>
    <m/>
    <m/>
    <s v="الاقل حيلة بالمجتمع"/>
    <s v="Speaking to a family member Speaking to a friend"/>
    <b v="1"/>
    <b v="1"/>
    <m/>
    <m/>
    <m/>
    <m/>
    <m/>
    <m/>
    <m/>
    <m/>
    <m/>
    <m/>
    <s v="Don't Know"/>
    <m/>
    <m/>
    <m/>
    <m/>
    <m/>
    <m/>
    <m/>
    <m/>
    <m/>
    <m/>
    <b v="1"/>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Child labour Child marriage"/>
    <m/>
    <b v="1"/>
    <b v="1"/>
    <m/>
    <m/>
    <m/>
    <m/>
    <m/>
    <m/>
    <m/>
    <m/>
    <m/>
    <m/>
    <m/>
    <m/>
    <m/>
    <s v="Religious leaders School teachers"/>
    <m/>
    <b v="1"/>
    <m/>
    <m/>
    <b v="1"/>
    <m/>
    <m/>
    <m/>
    <m/>
    <m/>
    <m/>
    <m/>
    <m/>
    <m/>
    <m/>
    <m/>
    <m/>
    <m/>
    <m/>
    <m/>
    <m/>
    <m/>
    <m/>
    <m/>
    <m/>
    <m/>
    <m/>
    <m/>
    <m/>
    <m/>
    <m/>
    <m/>
    <m/>
    <m/>
    <m/>
    <m/>
    <m/>
    <m/>
    <m/>
    <m/>
    <m/>
    <m/>
    <s v="Sport activity Quraan"/>
    <b v="1"/>
    <b v="1"/>
    <m/>
    <m/>
    <m/>
    <m/>
    <m/>
    <m/>
    <m/>
    <m/>
    <m/>
    <s v="I don't know"/>
    <m/>
    <m/>
    <m/>
    <m/>
    <m/>
    <m/>
    <m/>
    <b v="1"/>
    <m/>
    <m/>
    <s v="Sale of crops"/>
    <m/>
    <b v="1"/>
    <m/>
    <m/>
    <m/>
    <m/>
    <m/>
    <m/>
    <m/>
    <m/>
    <m/>
    <m/>
    <m/>
    <m/>
    <n v="4000"/>
    <n v="4000"/>
    <x v="31"/>
    <m/>
    <m/>
    <m/>
    <m/>
    <m/>
    <m/>
    <b v="1"/>
    <m/>
    <m/>
    <m/>
    <m/>
    <m/>
    <m/>
    <m/>
    <m/>
    <m/>
    <m/>
    <s v="No"/>
    <m/>
    <m/>
    <m/>
    <m/>
    <m/>
    <m/>
    <m/>
    <m/>
    <m/>
    <s v="No"/>
    <m/>
    <s v="Do not know"/>
    <m/>
    <m/>
    <m/>
    <m/>
    <m/>
    <m/>
    <m/>
    <m/>
    <m/>
    <m/>
    <s v="Participatory (Both wife &amp; Husband)"/>
    <m/>
    <s v="No"/>
    <m/>
    <s v="لايوجد"/>
    <s v="SMS/whatsapp Suggestion boxes In-person to MRFS/partner staff"/>
    <b v="1"/>
    <b v="1"/>
    <m/>
    <b v="1"/>
    <m/>
    <m/>
    <m/>
    <m/>
    <m/>
    <s v="Community leaders"/>
    <m/>
    <b v="1"/>
    <m/>
    <m/>
    <m/>
    <m/>
    <m/>
    <m/>
    <s v="شكرا"/>
    <s v="uuid:e6770b92-760c-4d1d-89fa-f8ebfd8240d8"/>
    <n v="92477891"/>
    <s v="e6770b92-760c-4d1d-89fa-f8ebfd8240d8"/>
    <d v="2022-02-10T14:21:35"/>
    <n v="378"/>
    <m/>
    <n v="-1"/>
    <m/>
    <m/>
    <s v="202202091909"/>
    <n v="2535"/>
    <s v="nsenumerator"/>
    <n v="648550"/>
  </r>
  <r>
    <s v="2022-02-10T09:43:17.587+03:00"/>
    <s v="2022-02-10T11:34:52.073+03:00"/>
    <m/>
    <s v="نور العبدو"/>
    <s v="MRFS"/>
    <m/>
    <d v="2022-02-10T00:00:00"/>
    <x v="10"/>
    <s v="All"/>
    <s v="Yes"/>
    <s v="IDP"/>
    <d v="2020-02-10T00:00:00"/>
    <s v="Head of Household"/>
    <m/>
    <x v="1"/>
    <s v="30-39"/>
    <s v="Is the Head of household"/>
    <s v="Male"/>
    <s v="No members with a disability"/>
    <b v="1"/>
    <m/>
    <m/>
    <m/>
    <m/>
    <m/>
    <m/>
    <s v="Married"/>
    <s v="Primary"/>
    <n v="1"/>
    <n v="0"/>
    <n v="1"/>
    <n v="1"/>
    <n v="0"/>
    <n v="1"/>
    <n v="0"/>
    <s v="2"/>
    <s v="1"/>
    <s v="3"/>
    <n v="0"/>
    <n v="3"/>
    <n v="2"/>
    <n v="0"/>
    <n v="1"/>
    <n v="0"/>
    <s v="5"/>
    <s v="1"/>
    <s v="6"/>
    <s v="7"/>
    <s v="4"/>
    <s v="2"/>
    <s v="9"/>
    <n v="9"/>
    <s v="Income / livelihoods"/>
    <m/>
    <s v="Shelter / housing"/>
    <m/>
    <s v="Food and basic needs"/>
    <m/>
    <s v="Hospital"/>
    <m/>
    <m/>
    <b v="1"/>
    <m/>
    <m/>
    <m/>
    <m/>
    <m/>
    <m/>
    <n v="7"/>
    <x v="1"/>
    <s v="No"/>
    <m/>
    <m/>
    <m/>
    <m/>
    <m/>
    <m/>
    <m/>
    <m/>
    <m/>
    <m/>
    <m/>
    <m/>
    <m/>
    <m/>
    <m/>
    <m/>
    <m/>
    <m/>
    <m/>
    <m/>
    <m/>
    <m/>
    <m/>
    <m/>
    <m/>
    <m/>
    <m/>
    <m/>
    <s v="Antibiotic"/>
    <b v="0"/>
    <b v="0"/>
    <b v="0"/>
    <b v="0"/>
    <b v="1"/>
    <b v="0"/>
    <b v="0"/>
    <m/>
    <m/>
    <n v="4"/>
    <m/>
    <m/>
    <m/>
    <m/>
    <m/>
    <m/>
    <m/>
    <m/>
    <m/>
    <x v="1"/>
    <s v="Eumours and misconceptions (people died from the vaccine, it is a conspiracy, Corona is all a lie, etc…) Uncertain if the COVID-19 vaccine will be effective"/>
    <m/>
    <b v="1"/>
    <m/>
    <m/>
    <m/>
    <b v="1"/>
    <m/>
    <m/>
    <m/>
    <m/>
    <m/>
    <x v="1"/>
    <s v="Hospital for normal delivery"/>
    <m/>
    <m/>
    <m/>
    <m/>
    <m/>
    <b v="1"/>
    <m/>
    <m/>
    <m/>
    <m/>
    <m/>
    <x v="2"/>
    <s v="Whatsapp / SMS"/>
    <m/>
    <m/>
    <m/>
    <b v="1"/>
    <m/>
    <m/>
    <m/>
    <m/>
    <m/>
    <s v="Yes"/>
    <s v="Yes"/>
    <s v="Yes"/>
    <s v="No"/>
    <s v="No"/>
    <s v="No"/>
    <s v="No"/>
    <s v="Yes"/>
    <s v="Yes"/>
    <s v="Yes"/>
    <s v="Yes"/>
    <s v="No"/>
    <m/>
    <s v="Yes"/>
    <s v="Yes"/>
    <s v="No"/>
    <s v="No"/>
    <s v="No"/>
    <s v="No"/>
    <s v="Yes"/>
    <s v="No"/>
    <s v="No"/>
    <s v="Yes"/>
    <s v="Yes"/>
    <s v="No"/>
    <s v="No"/>
    <s v="No"/>
    <n v="5"/>
    <x v="2"/>
    <n v="3"/>
    <s v="3"/>
    <n v="1"/>
    <s v="1"/>
    <s v="Anger Problems Sleeping Sadness Family conflict"/>
    <m/>
    <b v="1"/>
    <m/>
    <m/>
    <b v="1"/>
    <m/>
    <b v="1"/>
    <m/>
    <m/>
    <m/>
    <m/>
    <m/>
    <b v="1"/>
    <m/>
    <m/>
    <m/>
    <m/>
    <m/>
    <s v="Adult Women Adult Men"/>
    <b v="1"/>
    <b v="1"/>
    <m/>
    <m/>
    <m/>
    <m/>
    <m/>
    <m/>
    <m/>
    <m/>
    <m/>
    <m/>
    <m/>
    <s v="مسؤوليه الحياة"/>
    <s v="Smoking"/>
    <m/>
    <m/>
    <m/>
    <m/>
    <m/>
    <m/>
    <b v="1"/>
    <m/>
    <m/>
    <m/>
    <m/>
    <m/>
    <s v="Family"/>
    <b v="1"/>
    <m/>
    <m/>
    <m/>
    <m/>
    <m/>
    <m/>
    <m/>
    <m/>
    <m/>
    <m/>
    <m/>
    <s v="Fear of stigma"/>
    <m/>
    <m/>
    <m/>
    <m/>
    <m/>
    <b v="1"/>
    <m/>
    <m/>
    <m/>
    <x v="2"/>
    <s v="لايوجد حاجة للدعم النفسي"/>
    <s v="Education Clean water Health care (including reproductive health)"/>
    <m/>
    <m/>
    <m/>
    <b v="1"/>
    <m/>
    <b v="1"/>
    <m/>
    <m/>
    <m/>
    <m/>
    <b v="1"/>
    <m/>
    <m/>
    <m/>
    <x v="2"/>
    <s v="Family member"/>
    <b v="1"/>
    <m/>
    <m/>
    <m/>
    <m/>
    <m/>
    <m/>
    <m/>
    <m/>
    <m/>
    <m/>
    <s v="Family member"/>
    <b v="1"/>
    <m/>
    <m/>
    <m/>
    <m/>
    <m/>
    <m/>
    <m/>
    <m/>
    <m/>
    <s v="Peer Support groups"/>
    <m/>
    <b v="1"/>
    <m/>
    <m/>
    <m/>
    <m/>
    <m/>
    <m/>
    <m/>
    <s v="Women's and girls' friendly spaces"/>
    <m/>
    <b v="1"/>
    <m/>
    <m/>
    <m/>
    <m/>
    <m/>
    <m/>
    <s v="Fear of being identified as survivors"/>
    <b v="1"/>
    <m/>
    <m/>
    <m/>
    <m/>
    <m/>
    <m/>
    <m/>
    <m/>
    <s v="Dropout of school Kidnapping Neglect Child marriage Child labour"/>
    <b v="1"/>
    <b v="1"/>
    <b v="1"/>
    <m/>
    <b v="1"/>
    <m/>
    <m/>
    <m/>
    <m/>
    <m/>
    <m/>
    <m/>
    <b v="1"/>
    <m/>
    <m/>
    <m/>
    <s v="Parents"/>
    <m/>
    <m/>
    <m/>
    <m/>
    <m/>
    <b v="1"/>
    <m/>
    <m/>
    <m/>
    <m/>
    <m/>
    <m/>
    <m/>
    <m/>
    <m/>
    <s v="Quraan Sport activity Awareness / educational activities / psychosocial support"/>
    <b v="1"/>
    <b v="1"/>
    <m/>
    <m/>
    <b v="1"/>
    <m/>
    <m/>
    <m/>
    <m/>
    <m/>
    <m/>
    <s v="Security problems No services"/>
    <m/>
    <b v="1"/>
    <m/>
    <m/>
    <m/>
    <b v="1"/>
    <m/>
    <m/>
    <m/>
    <m/>
    <s v="Yes"/>
    <m/>
    <s v="No"/>
    <m/>
    <s v="Sport activity Quraan Awareness / educational activities / psychosocial support"/>
    <b v="1"/>
    <b v="1"/>
    <m/>
    <m/>
    <b v="1"/>
    <m/>
    <m/>
    <m/>
    <m/>
    <m/>
    <m/>
    <s v="Children separated from their parents Orphans living in the community"/>
    <b v="1"/>
    <m/>
    <b v="1"/>
    <m/>
    <m/>
    <m/>
    <m/>
    <m/>
    <m/>
    <m/>
    <s v="Salaried work"/>
    <m/>
    <m/>
    <m/>
    <m/>
    <m/>
    <b v="1"/>
    <m/>
    <m/>
    <m/>
    <m/>
    <m/>
    <m/>
    <m/>
    <m/>
    <n v="1000"/>
    <n v="3000"/>
    <x v="79"/>
    <b v="1"/>
    <m/>
    <m/>
    <m/>
    <m/>
    <m/>
    <b v="1"/>
    <m/>
    <m/>
    <m/>
    <m/>
    <m/>
    <m/>
    <m/>
    <m/>
    <m/>
    <m/>
    <s v="No"/>
    <m/>
    <m/>
    <m/>
    <m/>
    <m/>
    <m/>
    <m/>
    <m/>
    <m/>
    <s v="No"/>
    <m/>
    <s v="No"/>
    <m/>
    <m/>
    <m/>
    <m/>
    <m/>
    <m/>
    <m/>
    <m/>
    <m/>
    <m/>
    <s v="Participatory (Both wife &amp; Husband)"/>
    <m/>
    <s v="No"/>
    <m/>
    <s v="لايوجد"/>
    <s v="In-person to MRFS/partner staff"/>
    <b v="1"/>
    <m/>
    <m/>
    <m/>
    <m/>
    <m/>
    <m/>
    <m/>
    <m/>
    <s v="Social media messaging (e.g. Facebook)"/>
    <m/>
    <m/>
    <m/>
    <m/>
    <b v="1"/>
    <m/>
    <m/>
    <m/>
    <s v="لايوجد"/>
    <s v="uuid:6fdfa10a-5661-4ef7-9400-aa608b451742"/>
    <n v="92478022"/>
    <s v="6fdfa10a-5661-4ef7-9400-aa608b451742"/>
    <d v="2022-02-10T14:24:23"/>
    <n v="379"/>
    <m/>
    <n v="-1"/>
    <m/>
    <m/>
    <s v="202202091909"/>
    <n v="6695"/>
    <s v="nsenumerator"/>
    <n v="648550"/>
  </r>
  <r>
    <s v="2022-02-10T11:38:26.510+03:00"/>
    <s v="2022-02-10T16:38:42.522+03:00"/>
    <s v="0"/>
    <s v="نور العبدو"/>
    <s v="MRFS"/>
    <m/>
    <d v="2022-02-10T00:00:00"/>
    <x v="10"/>
    <s v="All"/>
    <s v="Yes"/>
    <s v="Host"/>
    <m/>
    <s v="Head of Household"/>
    <m/>
    <x v="1"/>
    <s v="50+"/>
    <s v="Is the Head of household"/>
    <s v="Male"/>
    <s v="Yes PWD has difficulty communicating, (for example understanding or being understood by others)"/>
    <m/>
    <m/>
    <m/>
    <m/>
    <m/>
    <m/>
    <b v="1"/>
    <s v="Married"/>
    <s v="Intermediate / preparatory"/>
    <n v="0"/>
    <n v="0"/>
    <n v="0"/>
    <n v="0"/>
    <n v="0"/>
    <n v="2"/>
    <n v="1"/>
    <s v="0"/>
    <s v="3"/>
    <s v="3"/>
    <n v="0"/>
    <n v="0"/>
    <n v="0"/>
    <n v="0"/>
    <n v="1"/>
    <n v="0"/>
    <s v="0"/>
    <s v="1"/>
    <s v="1"/>
    <s v="0"/>
    <s v="0"/>
    <s v="4"/>
    <s v="4"/>
    <n v="4"/>
    <s v="Income / livelihoods"/>
    <m/>
    <s v="Food and basic needs"/>
    <m/>
    <s v="Health"/>
    <m/>
    <s v="Hospital"/>
    <m/>
    <m/>
    <b v="1"/>
    <m/>
    <m/>
    <m/>
    <m/>
    <m/>
    <m/>
    <n v="5"/>
    <x v="1"/>
    <s v="No"/>
    <m/>
    <m/>
    <m/>
    <m/>
    <m/>
    <m/>
    <m/>
    <m/>
    <m/>
    <m/>
    <m/>
    <m/>
    <m/>
    <m/>
    <m/>
    <m/>
    <m/>
    <m/>
    <m/>
    <m/>
    <m/>
    <m/>
    <m/>
    <m/>
    <m/>
    <m/>
    <m/>
    <m/>
    <s v="Antibiotic"/>
    <b v="0"/>
    <b v="0"/>
    <b v="0"/>
    <b v="0"/>
    <b v="1"/>
    <b v="0"/>
    <b v="0"/>
    <m/>
    <m/>
    <n v="2"/>
    <m/>
    <m/>
    <m/>
    <m/>
    <m/>
    <m/>
    <n v="1"/>
    <m/>
    <m/>
    <x v="1"/>
    <s v="Not concerned about getting infected with COVID-19"/>
    <b v="1"/>
    <m/>
    <m/>
    <m/>
    <m/>
    <m/>
    <m/>
    <m/>
    <m/>
    <m/>
    <m/>
    <x v="1"/>
    <s v="At home with skilled birth attendant"/>
    <m/>
    <b v="1"/>
    <m/>
    <m/>
    <m/>
    <m/>
    <m/>
    <m/>
    <m/>
    <m/>
    <s v="ثقة بالقابلة"/>
    <x v="2"/>
    <s v="Whatsapp / SMS"/>
    <m/>
    <m/>
    <m/>
    <b v="1"/>
    <m/>
    <m/>
    <m/>
    <m/>
    <m/>
    <s v="Yes"/>
    <s v="Yes"/>
    <s v="Yes"/>
    <s v="Yes"/>
    <s v="Yes"/>
    <s v="No"/>
    <s v="Yes"/>
    <s v="No"/>
    <s v="Yes"/>
    <s v="Yes"/>
    <s v="Yes"/>
    <s v="No"/>
    <m/>
    <m/>
    <m/>
    <m/>
    <m/>
    <m/>
    <m/>
    <m/>
    <m/>
    <m/>
    <m/>
    <m/>
    <m/>
    <m/>
    <m/>
    <n v="0"/>
    <x v="1"/>
    <m/>
    <m/>
    <m/>
    <m/>
    <s v="Anger Family conflict"/>
    <m/>
    <b v="1"/>
    <m/>
    <m/>
    <m/>
    <m/>
    <m/>
    <m/>
    <m/>
    <m/>
    <m/>
    <m/>
    <b v="1"/>
    <m/>
    <m/>
    <m/>
    <m/>
    <m/>
    <s v="Adult Women Adult Men Children Elderly People with chronic health conditions Displaced people Persons with Physical Disabilities"/>
    <b v="1"/>
    <b v="1"/>
    <b v="1"/>
    <b v="1"/>
    <b v="1"/>
    <b v="1"/>
    <m/>
    <b v="1"/>
    <m/>
    <m/>
    <m/>
    <m/>
    <m/>
    <s v="ضفط الحياة"/>
    <s v="Speaking to a family member Speaking to a friend"/>
    <b v="1"/>
    <b v="1"/>
    <m/>
    <m/>
    <m/>
    <m/>
    <m/>
    <m/>
    <m/>
    <m/>
    <m/>
    <m/>
    <s v="Family Friends"/>
    <b v="1"/>
    <b v="1"/>
    <m/>
    <m/>
    <m/>
    <m/>
    <m/>
    <m/>
    <m/>
    <m/>
    <m/>
    <m/>
    <s v="Services are unavailable No knowledge of service location"/>
    <b v="1"/>
    <b v="1"/>
    <m/>
    <m/>
    <m/>
    <m/>
    <m/>
    <m/>
    <m/>
    <x v="0"/>
    <m/>
    <s v="Health care (including reproductive health) Clean water Education"/>
    <m/>
    <m/>
    <m/>
    <b v="1"/>
    <m/>
    <b v="1"/>
    <m/>
    <m/>
    <m/>
    <m/>
    <b v="1"/>
    <m/>
    <m/>
    <m/>
    <x v="2"/>
    <s v="Family member"/>
    <b v="1"/>
    <m/>
    <m/>
    <m/>
    <m/>
    <m/>
    <m/>
    <m/>
    <m/>
    <m/>
    <m/>
    <s v="Family member"/>
    <b v="1"/>
    <m/>
    <m/>
    <m/>
    <m/>
    <m/>
    <m/>
    <m/>
    <m/>
    <m/>
    <s v="Peer Support groups"/>
    <m/>
    <b v="1"/>
    <m/>
    <m/>
    <m/>
    <m/>
    <m/>
    <m/>
    <m/>
    <s v="Women's and girls' friendly spaces"/>
    <m/>
    <b v="1"/>
    <m/>
    <m/>
    <m/>
    <m/>
    <m/>
    <m/>
    <s v="Don't Know"/>
    <m/>
    <m/>
    <m/>
    <m/>
    <m/>
    <m/>
    <m/>
    <b v="1"/>
    <m/>
    <s v="Dropout of school Kidnapping Child marriage Child labour"/>
    <b v="1"/>
    <b v="1"/>
    <b v="1"/>
    <m/>
    <m/>
    <m/>
    <m/>
    <m/>
    <m/>
    <m/>
    <m/>
    <m/>
    <b v="1"/>
    <m/>
    <m/>
    <m/>
    <s v="Parents"/>
    <m/>
    <m/>
    <m/>
    <m/>
    <m/>
    <b v="1"/>
    <m/>
    <m/>
    <m/>
    <m/>
    <m/>
    <m/>
    <m/>
    <m/>
    <m/>
    <m/>
    <m/>
    <m/>
    <m/>
    <m/>
    <m/>
    <m/>
    <m/>
    <m/>
    <m/>
    <m/>
    <m/>
    <m/>
    <m/>
    <m/>
    <m/>
    <m/>
    <m/>
    <m/>
    <m/>
    <m/>
    <m/>
    <m/>
    <m/>
    <m/>
    <m/>
    <m/>
    <s v="Hand crafts Quraan Sport activity"/>
    <b v="1"/>
    <b v="1"/>
    <b v="1"/>
    <m/>
    <m/>
    <m/>
    <m/>
    <m/>
    <m/>
    <m/>
    <m/>
    <s v="Orphans living in the community"/>
    <m/>
    <m/>
    <b v="1"/>
    <m/>
    <m/>
    <m/>
    <m/>
    <m/>
    <m/>
    <m/>
    <s v="Salaried work"/>
    <m/>
    <m/>
    <m/>
    <m/>
    <m/>
    <b v="1"/>
    <m/>
    <m/>
    <m/>
    <m/>
    <m/>
    <m/>
    <m/>
    <m/>
    <n v="500"/>
    <n v="1000"/>
    <x v="79"/>
    <b v="1"/>
    <m/>
    <m/>
    <m/>
    <m/>
    <m/>
    <b v="1"/>
    <m/>
    <m/>
    <m/>
    <m/>
    <m/>
    <m/>
    <m/>
    <m/>
    <m/>
    <m/>
    <s v="No"/>
    <m/>
    <m/>
    <m/>
    <m/>
    <m/>
    <m/>
    <m/>
    <m/>
    <m/>
    <s v="No"/>
    <m/>
    <s v="No"/>
    <m/>
    <m/>
    <m/>
    <m/>
    <m/>
    <m/>
    <m/>
    <m/>
    <m/>
    <m/>
    <s v="Participatory (Both wife &amp; Husband)"/>
    <m/>
    <s v="No"/>
    <m/>
    <s v="ادوية عصبية"/>
    <s v="SMS/whatsapp"/>
    <m/>
    <m/>
    <m/>
    <b v="1"/>
    <m/>
    <m/>
    <m/>
    <m/>
    <m/>
    <s v="Social media messaging (e.g. Facebook)"/>
    <m/>
    <m/>
    <m/>
    <m/>
    <b v="1"/>
    <m/>
    <m/>
    <m/>
    <s v="لا"/>
    <s v="uuid:c060758d-3151-4ae4-b17a-6ac08990bbca"/>
    <n v="92478025"/>
    <s v="c060758d-3151-4ae4-b17a-6ac08990bbca"/>
    <d v="2022-02-10T14:24:25"/>
    <n v="380"/>
    <m/>
    <n v="-1"/>
    <m/>
    <m/>
    <s v="202202091909"/>
    <n v="18016"/>
    <s v="nsenumerator"/>
    <n v="648550"/>
  </r>
  <r>
    <s v="2022-02-10T13:20:20.594+03:00"/>
    <s v="2022-02-10T13:36:21.812+03:00"/>
    <m/>
    <s v="نور العبدو"/>
    <s v="MRFS"/>
    <m/>
    <d v="2022-02-10T00:00:00"/>
    <x v="10"/>
    <s v="All"/>
    <s v="Yes"/>
    <s v="IDP"/>
    <d v="2020-02-10T00:00:00"/>
    <s v="Primary Caregiver of children &lt;18 years"/>
    <m/>
    <x v="0"/>
    <s v="30-39"/>
    <s v="Wife/Husband"/>
    <s v="Male"/>
    <s v="Yes PWD, has difficulty walking or climbing steps"/>
    <m/>
    <m/>
    <m/>
    <b v="1"/>
    <m/>
    <m/>
    <m/>
    <s v="Married"/>
    <s v="institute / diploma"/>
    <n v="2"/>
    <n v="0"/>
    <n v="1"/>
    <n v="1"/>
    <n v="3"/>
    <n v="2"/>
    <n v="0"/>
    <s v="5"/>
    <s v="2"/>
    <s v="7"/>
    <n v="0"/>
    <n v="1"/>
    <n v="1"/>
    <n v="0"/>
    <n v="2"/>
    <n v="0"/>
    <s v="2"/>
    <s v="2"/>
    <s v="4"/>
    <s v="7"/>
    <s v="2"/>
    <s v="4"/>
    <s v="11"/>
    <n v="11"/>
    <s v="Shelter / housing"/>
    <m/>
    <s v="Income / livelihoods"/>
    <m/>
    <s v="Food and basic needs"/>
    <m/>
    <s v="Hospital"/>
    <m/>
    <m/>
    <b v="1"/>
    <m/>
    <m/>
    <m/>
    <m/>
    <m/>
    <m/>
    <n v="10"/>
    <x v="1"/>
    <s v="No"/>
    <m/>
    <m/>
    <m/>
    <m/>
    <m/>
    <m/>
    <m/>
    <m/>
    <m/>
    <m/>
    <m/>
    <m/>
    <m/>
    <m/>
    <m/>
    <m/>
    <m/>
    <m/>
    <m/>
    <m/>
    <m/>
    <m/>
    <m/>
    <m/>
    <m/>
    <m/>
    <m/>
    <m/>
    <s v="Antibiotic Pediatric medicine"/>
    <b v="0"/>
    <b v="0"/>
    <b v="1"/>
    <b v="0"/>
    <b v="1"/>
    <b v="0"/>
    <b v="0"/>
    <m/>
    <m/>
    <n v="9"/>
    <m/>
    <n v="1"/>
    <m/>
    <m/>
    <m/>
    <m/>
    <m/>
    <m/>
    <m/>
    <x v="1"/>
    <s v="Uncertain if the COVID-19 vaccine will be effective Concerned about side-effects of the COVID-19 vaccine"/>
    <m/>
    <b v="1"/>
    <b v="1"/>
    <m/>
    <m/>
    <m/>
    <m/>
    <m/>
    <m/>
    <m/>
    <m/>
    <x v="1"/>
    <s v="Hospital for normal delivery"/>
    <m/>
    <m/>
    <m/>
    <m/>
    <m/>
    <b v="1"/>
    <m/>
    <m/>
    <m/>
    <m/>
    <m/>
    <x v="2"/>
    <s v="In person by community workers"/>
    <m/>
    <b v="1"/>
    <m/>
    <m/>
    <m/>
    <m/>
    <m/>
    <m/>
    <m/>
    <s v="Yes"/>
    <s v="No"/>
    <s v="No"/>
    <s v="No"/>
    <s v="No"/>
    <s v="No"/>
    <s v="Yes"/>
    <s v="Yes"/>
    <s v="Yes"/>
    <s v="Yes"/>
    <s v="Yes"/>
    <s v="No"/>
    <m/>
    <s v="Yes"/>
    <s v="Yes"/>
    <s v="No"/>
    <s v="No"/>
    <s v="No"/>
    <s v="No"/>
    <s v="Yes"/>
    <s v="Yes"/>
    <s v="No"/>
    <s v="Yes"/>
    <s v="Yes"/>
    <s v="No"/>
    <s v="No"/>
    <s v="No"/>
    <n v="6"/>
    <x v="2"/>
    <n v="3"/>
    <s v="3"/>
    <n v="2"/>
    <s v="2"/>
    <s v="Anger Sadness Anxiety Family conflict"/>
    <m/>
    <b v="1"/>
    <m/>
    <m/>
    <b v="1"/>
    <b v="1"/>
    <m/>
    <m/>
    <m/>
    <m/>
    <m/>
    <m/>
    <b v="1"/>
    <m/>
    <m/>
    <m/>
    <m/>
    <m/>
    <s v="Adult Women Adult Men"/>
    <b v="1"/>
    <b v="1"/>
    <m/>
    <m/>
    <m/>
    <m/>
    <m/>
    <m/>
    <m/>
    <m/>
    <m/>
    <m/>
    <m/>
    <s v="ضغط المعيشة"/>
    <s v="Speaking to a family member Prayer"/>
    <b v="1"/>
    <m/>
    <m/>
    <b v="1"/>
    <m/>
    <m/>
    <m/>
    <m/>
    <m/>
    <m/>
    <m/>
    <m/>
    <s v="Family"/>
    <b v="1"/>
    <m/>
    <m/>
    <m/>
    <m/>
    <m/>
    <m/>
    <m/>
    <m/>
    <m/>
    <m/>
    <m/>
    <s v="Services not relevant"/>
    <m/>
    <m/>
    <m/>
    <m/>
    <b v="1"/>
    <m/>
    <m/>
    <m/>
    <m/>
    <x v="1"/>
    <m/>
    <s v="Education Clean water Health care (including reproductive health)"/>
    <m/>
    <m/>
    <m/>
    <b v="1"/>
    <m/>
    <b v="1"/>
    <m/>
    <m/>
    <m/>
    <m/>
    <b v="1"/>
    <m/>
    <m/>
    <m/>
    <x v="1"/>
    <s v="Family member"/>
    <b v="1"/>
    <m/>
    <m/>
    <m/>
    <m/>
    <m/>
    <m/>
    <m/>
    <m/>
    <m/>
    <m/>
    <s v="Family member"/>
    <b v="1"/>
    <m/>
    <m/>
    <m/>
    <m/>
    <m/>
    <m/>
    <m/>
    <m/>
    <m/>
    <s v="Peer Support groups"/>
    <m/>
    <b v="1"/>
    <m/>
    <m/>
    <m/>
    <m/>
    <m/>
    <m/>
    <m/>
    <s v="Women's and girls' friendly spaces"/>
    <m/>
    <b v="1"/>
    <m/>
    <m/>
    <m/>
    <m/>
    <m/>
    <m/>
    <s v="Fear of being identified as survivors"/>
    <b v="1"/>
    <m/>
    <m/>
    <m/>
    <m/>
    <m/>
    <m/>
    <m/>
    <m/>
    <s v="Kidnapping Dropout of school"/>
    <b v="1"/>
    <m/>
    <m/>
    <m/>
    <m/>
    <m/>
    <m/>
    <m/>
    <m/>
    <m/>
    <m/>
    <m/>
    <b v="1"/>
    <m/>
    <m/>
    <m/>
    <s v="Parents"/>
    <m/>
    <m/>
    <m/>
    <m/>
    <m/>
    <b v="1"/>
    <m/>
    <m/>
    <m/>
    <m/>
    <m/>
    <m/>
    <m/>
    <m/>
    <m/>
    <s v="None"/>
    <m/>
    <m/>
    <m/>
    <m/>
    <m/>
    <m/>
    <m/>
    <m/>
    <b v="1"/>
    <m/>
    <m/>
    <s v="No services"/>
    <m/>
    <m/>
    <m/>
    <m/>
    <m/>
    <b v="1"/>
    <m/>
    <m/>
    <m/>
    <m/>
    <s v="Yes"/>
    <m/>
    <s v="No"/>
    <m/>
    <s v="Sport activity Quraan Hand crafts Awareness / educational activities / psychosocial support"/>
    <b v="1"/>
    <b v="1"/>
    <b v="1"/>
    <m/>
    <b v="1"/>
    <m/>
    <m/>
    <m/>
    <m/>
    <m/>
    <m/>
    <s v="Orphans living in the community"/>
    <m/>
    <m/>
    <b v="1"/>
    <m/>
    <m/>
    <m/>
    <m/>
    <m/>
    <m/>
    <m/>
    <s v="Salaried work"/>
    <m/>
    <m/>
    <m/>
    <m/>
    <m/>
    <b v="1"/>
    <m/>
    <m/>
    <m/>
    <m/>
    <m/>
    <m/>
    <m/>
    <m/>
    <n v="1200"/>
    <n v="2000"/>
    <x v="25"/>
    <m/>
    <m/>
    <m/>
    <m/>
    <b v="1"/>
    <m/>
    <b v="1"/>
    <m/>
    <m/>
    <m/>
    <m/>
    <m/>
    <m/>
    <m/>
    <m/>
    <m/>
    <m/>
    <s v="No"/>
    <m/>
    <m/>
    <m/>
    <m/>
    <m/>
    <m/>
    <m/>
    <m/>
    <m/>
    <s v="No"/>
    <m/>
    <s v="No"/>
    <m/>
    <m/>
    <m/>
    <m/>
    <m/>
    <m/>
    <m/>
    <m/>
    <m/>
    <m/>
    <s v="Participatory (Both wife &amp; Husband)"/>
    <m/>
    <s v="No"/>
    <m/>
    <s v="ادوية قلبية للاطفال"/>
    <s v="SMS/whatsapp"/>
    <m/>
    <m/>
    <m/>
    <b v="1"/>
    <m/>
    <m/>
    <m/>
    <m/>
    <m/>
    <s v="Social media messaging (e.g. Facebook)"/>
    <m/>
    <m/>
    <m/>
    <m/>
    <b v="1"/>
    <m/>
    <m/>
    <m/>
    <s v="لا"/>
    <s v="uuid:badef24a-6b3a-414a-8dcd-f652dce8ce64"/>
    <n v="92478027"/>
    <s v="badef24a-6b3a-414a-8dcd-f652dce8ce64"/>
    <d v="2022-02-10T14:24:30"/>
    <n v="381"/>
    <m/>
    <n v="-1"/>
    <m/>
    <m/>
    <s v="202202091909"/>
    <n v="961"/>
    <s v="nsenumerator"/>
    <n v="648550"/>
  </r>
  <r>
    <s v="2022-02-10T13:37:14.289+03:00"/>
    <s v="2022-02-10T14:03:21.091+03:00"/>
    <m/>
    <s v="نور العبدو"/>
    <s v="MRFS"/>
    <m/>
    <d v="2022-02-10T00:00:00"/>
    <x v="10"/>
    <s v="All"/>
    <s v="Yes"/>
    <s v="IDP"/>
    <d v="2019-02-10T00:00:00"/>
    <s v="Primary Caregiver of children &lt;18 years"/>
    <m/>
    <x v="0"/>
    <s v="18-29"/>
    <s v="Wife/Husband"/>
    <s v="Male"/>
    <s v="No members with a disability"/>
    <b v="1"/>
    <m/>
    <m/>
    <m/>
    <m/>
    <m/>
    <m/>
    <s v="Married"/>
    <s v="Intermediate / preparatory"/>
    <n v="1"/>
    <n v="0"/>
    <n v="1"/>
    <n v="2"/>
    <n v="0"/>
    <n v="1"/>
    <n v="0"/>
    <s v="3"/>
    <s v="1"/>
    <s v="4"/>
    <n v="0"/>
    <n v="0"/>
    <n v="0"/>
    <n v="0"/>
    <n v="1"/>
    <n v="0"/>
    <s v="0"/>
    <s v="1"/>
    <s v="1"/>
    <s v="3"/>
    <s v="1"/>
    <s v="2"/>
    <s v="5"/>
    <n v="5"/>
    <s v="Shelter / housing"/>
    <m/>
    <s v="Food and basic needs"/>
    <m/>
    <s v="Income / livelihoods"/>
    <m/>
    <s v="Primary Health care unit-outpatient only (PHCU)"/>
    <b v="1"/>
    <m/>
    <m/>
    <m/>
    <m/>
    <m/>
    <m/>
    <m/>
    <m/>
    <n v="15"/>
    <x v="1"/>
    <s v="No"/>
    <m/>
    <m/>
    <m/>
    <m/>
    <m/>
    <m/>
    <m/>
    <m/>
    <m/>
    <m/>
    <m/>
    <m/>
    <m/>
    <m/>
    <m/>
    <m/>
    <m/>
    <m/>
    <m/>
    <m/>
    <m/>
    <m/>
    <m/>
    <m/>
    <m/>
    <m/>
    <m/>
    <m/>
    <s v="Antibiotic Pediatric medicine"/>
    <b v="0"/>
    <b v="0"/>
    <b v="1"/>
    <b v="0"/>
    <b v="1"/>
    <b v="0"/>
    <b v="0"/>
    <m/>
    <m/>
    <n v="2"/>
    <m/>
    <m/>
    <m/>
    <n v="1"/>
    <m/>
    <m/>
    <m/>
    <m/>
    <m/>
    <x v="1"/>
    <s v="Uncertain if the COVID-19 vaccine will be effective Concerned about side-effects of the COVID-19 vaccine"/>
    <m/>
    <b v="1"/>
    <b v="1"/>
    <m/>
    <m/>
    <m/>
    <m/>
    <m/>
    <m/>
    <m/>
    <m/>
    <x v="1"/>
    <s v="Hospital for surgery/ C-section"/>
    <m/>
    <m/>
    <m/>
    <m/>
    <m/>
    <m/>
    <b v="1"/>
    <m/>
    <m/>
    <m/>
    <m/>
    <x v="1"/>
    <s v="In person by community workers"/>
    <m/>
    <b v="1"/>
    <m/>
    <m/>
    <m/>
    <m/>
    <m/>
    <m/>
    <m/>
    <s v="Yes"/>
    <s v="Yes"/>
    <s v="Yes"/>
    <s v="Yes"/>
    <s v="No"/>
    <s v="No"/>
    <s v="Yes"/>
    <s v="No"/>
    <s v="No"/>
    <s v="Yes"/>
    <s v="Yes"/>
    <s v="No"/>
    <m/>
    <s v="Yes"/>
    <s v="No"/>
    <s v="No"/>
    <s v="No"/>
    <s v="Yes"/>
    <s v="Yes"/>
    <s v="No"/>
    <s v="Yes"/>
    <s v="No"/>
    <s v="Yes"/>
    <s v="Yes"/>
    <s v="No"/>
    <s v="No"/>
    <s v="No"/>
    <n v="6"/>
    <x v="2"/>
    <n v="1"/>
    <s v="1"/>
    <n v="1"/>
    <s v="1"/>
    <s v="Anger Sadness"/>
    <m/>
    <b v="1"/>
    <m/>
    <m/>
    <b v="1"/>
    <m/>
    <m/>
    <m/>
    <m/>
    <m/>
    <m/>
    <m/>
    <m/>
    <m/>
    <m/>
    <m/>
    <m/>
    <m/>
    <s v="Adult Women Adult Men"/>
    <b v="1"/>
    <b v="1"/>
    <m/>
    <m/>
    <m/>
    <m/>
    <m/>
    <m/>
    <m/>
    <m/>
    <m/>
    <m/>
    <m/>
    <s v="ضغط المعيشة"/>
    <s v="Speaking to a family member"/>
    <b v="1"/>
    <m/>
    <m/>
    <m/>
    <m/>
    <m/>
    <m/>
    <m/>
    <m/>
    <m/>
    <m/>
    <m/>
    <s v="Family"/>
    <b v="1"/>
    <m/>
    <m/>
    <m/>
    <m/>
    <m/>
    <m/>
    <m/>
    <m/>
    <m/>
    <m/>
    <m/>
    <s v="Fear of stigma"/>
    <m/>
    <m/>
    <m/>
    <m/>
    <m/>
    <b v="1"/>
    <m/>
    <m/>
    <m/>
    <x v="1"/>
    <m/>
    <s v="Cash Vouchers Health care (including reproductive health) Clean water"/>
    <m/>
    <m/>
    <m/>
    <b v="1"/>
    <m/>
    <m/>
    <m/>
    <m/>
    <m/>
    <b v="1"/>
    <b v="1"/>
    <m/>
    <m/>
    <m/>
    <x v="1"/>
    <s v="Family member"/>
    <b v="1"/>
    <m/>
    <m/>
    <m/>
    <m/>
    <m/>
    <m/>
    <m/>
    <m/>
    <m/>
    <m/>
    <s v="Family member"/>
    <b v="1"/>
    <m/>
    <m/>
    <m/>
    <m/>
    <m/>
    <m/>
    <m/>
    <m/>
    <m/>
    <s v="Peer Support groups"/>
    <m/>
    <b v="1"/>
    <m/>
    <m/>
    <m/>
    <m/>
    <m/>
    <m/>
    <m/>
    <s v="Women's and girls' friendly spaces"/>
    <m/>
    <b v="1"/>
    <m/>
    <m/>
    <m/>
    <m/>
    <m/>
    <m/>
    <s v="Fear of being identified as survivors"/>
    <b v="1"/>
    <m/>
    <m/>
    <m/>
    <m/>
    <m/>
    <m/>
    <m/>
    <m/>
    <s v="Exploitation Dropout of school Kidnapping"/>
    <b v="1"/>
    <m/>
    <m/>
    <m/>
    <m/>
    <m/>
    <m/>
    <m/>
    <m/>
    <m/>
    <m/>
    <b v="1"/>
    <b v="1"/>
    <m/>
    <m/>
    <m/>
    <s v="Parents School teachers"/>
    <m/>
    <m/>
    <m/>
    <m/>
    <b v="1"/>
    <b v="1"/>
    <m/>
    <m/>
    <m/>
    <m/>
    <m/>
    <m/>
    <m/>
    <m/>
    <m/>
    <s v="None"/>
    <m/>
    <m/>
    <m/>
    <m/>
    <m/>
    <m/>
    <m/>
    <m/>
    <b v="1"/>
    <m/>
    <m/>
    <s v="Lack of awareness"/>
    <b v="1"/>
    <m/>
    <m/>
    <m/>
    <m/>
    <m/>
    <m/>
    <m/>
    <m/>
    <m/>
    <s v="Yes"/>
    <m/>
    <s v="No"/>
    <m/>
    <s v="Quraan Sport activity Awareness / educational activities / psychosocial support"/>
    <b v="1"/>
    <b v="1"/>
    <m/>
    <m/>
    <b v="1"/>
    <m/>
    <m/>
    <m/>
    <m/>
    <m/>
    <m/>
    <s v="No, none of these"/>
    <m/>
    <m/>
    <m/>
    <m/>
    <m/>
    <m/>
    <m/>
    <m/>
    <b v="1"/>
    <m/>
    <s v="Petty trading and small business"/>
    <m/>
    <m/>
    <m/>
    <m/>
    <m/>
    <m/>
    <b v="1"/>
    <m/>
    <m/>
    <m/>
    <m/>
    <m/>
    <m/>
    <m/>
    <n v="1000"/>
    <n v="1500"/>
    <x v="33"/>
    <m/>
    <m/>
    <m/>
    <m/>
    <m/>
    <m/>
    <b v="1"/>
    <b v="1"/>
    <m/>
    <m/>
    <m/>
    <m/>
    <m/>
    <m/>
    <m/>
    <m/>
    <m/>
    <s v="Yes"/>
    <s v="Cash/voucher"/>
    <m/>
    <m/>
    <m/>
    <b v="1"/>
    <m/>
    <m/>
    <m/>
    <m/>
    <s v="No"/>
    <m/>
    <s v="Do not know"/>
    <m/>
    <m/>
    <m/>
    <m/>
    <m/>
    <m/>
    <m/>
    <m/>
    <m/>
    <m/>
    <s v="Decided by men / husband only"/>
    <m/>
    <s v="No"/>
    <m/>
    <s v="لايوجد"/>
    <s v="Suggestion boxes"/>
    <m/>
    <b v="1"/>
    <m/>
    <m/>
    <m/>
    <m/>
    <m/>
    <m/>
    <m/>
    <s v="In-person from staff"/>
    <b v="1"/>
    <m/>
    <m/>
    <m/>
    <m/>
    <m/>
    <m/>
    <m/>
    <s v="لا"/>
    <s v="uuid:9cf76ee1-8f89-48e2-a1be-6759bdd7872d"/>
    <n v="92478029"/>
    <s v="9cf76ee1-8f89-48e2-a1be-6759bdd7872d"/>
    <d v="2022-02-10T14:24:31"/>
    <n v="382"/>
    <m/>
    <n v="-1"/>
    <m/>
    <m/>
    <s v="202202091909"/>
    <n v="1567"/>
    <s v="nsenumerator"/>
    <n v="648550"/>
  </r>
  <r>
    <s v="2022-02-10T14:30:58.230+03:00"/>
    <s v="2022-02-10T14:57:37.741+03:00"/>
    <m/>
    <s v="نور العبدو"/>
    <s v="MRFS"/>
    <m/>
    <d v="2022-02-10T00:00:00"/>
    <x v="10"/>
    <s v="All"/>
    <s v="Yes"/>
    <s v="IDP"/>
    <d v="2017-02-10T00:00:00"/>
    <s v="Primary Caregiver of children &lt;18 years"/>
    <m/>
    <x v="0"/>
    <s v="40-49"/>
    <s v="Wife/Husband"/>
    <s v="Male"/>
    <s v="No members with a disability"/>
    <b v="1"/>
    <m/>
    <m/>
    <m/>
    <m/>
    <m/>
    <m/>
    <s v="Married"/>
    <s v="University"/>
    <n v="1"/>
    <n v="1"/>
    <n v="0"/>
    <n v="0"/>
    <n v="2"/>
    <n v="1"/>
    <n v="0"/>
    <s v="3"/>
    <s v="1"/>
    <s v="4"/>
    <n v="0"/>
    <n v="0"/>
    <n v="1"/>
    <n v="0"/>
    <n v="2"/>
    <n v="0"/>
    <s v="1"/>
    <s v="2"/>
    <s v="3"/>
    <s v="4"/>
    <s v="0"/>
    <s v="3"/>
    <s v="7"/>
    <n v="7"/>
    <s v="Shelter / housing"/>
    <m/>
    <s v="Food and basic needs"/>
    <m/>
    <s v="Income / livelihoods"/>
    <m/>
    <s v="Hospital"/>
    <m/>
    <m/>
    <b v="1"/>
    <m/>
    <m/>
    <m/>
    <m/>
    <m/>
    <m/>
    <n v="10"/>
    <x v="1"/>
    <s v="No"/>
    <m/>
    <m/>
    <m/>
    <m/>
    <m/>
    <m/>
    <m/>
    <m/>
    <m/>
    <m/>
    <m/>
    <m/>
    <m/>
    <m/>
    <m/>
    <m/>
    <m/>
    <m/>
    <m/>
    <m/>
    <m/>
    <m/>
    <m/>
    <m/>
    <m/>
    <m/>
    <m/>
    <m/>
    <s v="Other"/>
    <b v="0"/>
    <b v="0"/>
    <b v="0"/>
    <b v="0"/>
    <b v="0"/>
    <b v="1"/>
    <b v="0"/>
    <s v="مسكنات"/>
    <n v="4"/>
    <n v="3"/>
    <m/>
    <m/>
    <m/>
    <m/>
    <m/>
    <m/>
    <m/>
    <m/>
    <m/>
    <x v="1"/>
    <s v="Uncertain if the COVID-19 vaccine will be effective"/>
    <m/>
    <b v="1"/>
    <m/>
    <m/>
    <m/>
    <m/>
    <m/>
    <m/>
    <m/>
    <m/>
    <m/>
    <x v="1"/>
    <s v="Hospital for surgery/ C-section"/>
    <m/>
    <m/>
    <m/>
    <m/>
    <m/>
    <m/>
    <b v="1"/>
    <m/>
    <m/>
    <m/>
    <m/>
    <x v="2"/>
    <s v="In person by community workers"/>
    <m/>
    <b v="1"/>
    <m/>
    <m/>
    <m/>
    <m/>
    <m/>
    <m/>
    <m/>
    <s v="Yes"/>
    <s v="Yes"/>
    <s v="Yes"/>
    <s v="Yes"/>
    <s v="No"/>
    <s v="No"/>
    <s v="Yes"/>
    <s v="Yes"/>
    <s v="Yes"/>
    <s v="Yes"/>
    <s v="Yes"/>
    <s v="No"/>
    <m/>
    <m/>
    <m/>
    <m/>
    <m/>
    <m/>
    <m/>
    <m/>
    <m/>
    <m/>
    <m/>
    <m/>
    <m/>
    <m/>
    <m/>
    <n v="0"/>
    <x v="1"/>
    <m/>
    <m/>
    <n v="1"/>
    <s v="1"/>
    <s v="Anger Fear Sadness Mood swings"/>
    <b v="1"/>
    <b v="1"/>
    <m/>
    <m/>
    <b v="1"/>
    <m/>
    <m/>
    <m/>
    <b v="1"/>
    <m/>
    <m/>
    <m/>
    <m/>
    <m/>
    <m/>
    <m/>
    <m/>
    <m/>
    <s v="Adult Women Adult Men"/>
    <b v="1"/>
    <b v="1"/>
    <m/>
    <m/>
    <m/>
    <m/>
    <m/>
    <m/>
    <m/>
    <m/>
    <m/>
    <m/>
    <m/>
    <s v="ضغط المعيشة"/>
    <s v="Speaking to a family member Prayer"/>
    <b v="1"/>
    <m/>
    <m/>
    <b v="1"/>
    <m/>
    <m/>
    <m/>
    <m/>
    <m/>
    <m/>
    <m/>
    <m/>
    <s v="Family"/>
    <b v="1"/>
    <m/>
    <m/>
    <m/>
    <m/>
    <m/>
    <m/>
    <m/>
    <m/>
    <m/>
    <m/>
    <m/>
    <s v="Services not relevant No knowledge of service location"/>
    <b v="1"/>
    <m/>
    <m/>
    <m/>
    <b v="1"/>
    <m/>
    <m/>
    <m/>
    <m/>
    <x v="1"/>
    <m/>
    <s v="Education Clean water"/>
    <m/>
    <m/>
    <m/>
    <m/>
    <m/>
    <b v="1"/>
    <m/>
    <m/>
    <m/>
    <m/>
    <b v="1"/>
    <m/>
    <m/>
    <m/>
    <x v="2"/>
    <s v="Family member"/>
    <b v="1"/>
    <m/>
    <m/>
    <m/>
    <m/>
    <m/>
    <m/>
    <m/>
    <m/>
    <m/>
    <m/>
    <s v="Family member"/>
    <b v="1"/>
    <m/>
    <m/>
    <m/>
    <m/>
    <m/>
    <m/>
    <m/>
    <m/>
    <m/>
    <s v="Peer Support groups"/>
    <m/>
    <b v="1"/>
    <m/>
    <m/>
    <m/>
    <m/>
    <m/>
    <m/>
    <m/>
    <s v="Women's and girls' friendly spaces"/>
    <m/>
    <b v="1"/>
    <m/>
    <m/>
    <m/>
    <m/>
    <m/>
    <m/>
    <s v="Fear of being identified as survivors"/>
    <b v="1"/>
    <m/>
    <m/>
    <m/>
    <m/>
    <m/>
    <m/>
    <m/>
    <m/>
    <s v="Kidnapping Dropout of school Exploitation"/>
    <b v="1"/>
    <m/>
    <m/>
    <m/>
    <m/>
    <m/>
    <m/>
    <m/>
    <m/>
    <m/>
    <m/>
    <b v="1"/>
    <b v="1"/>
    <m/>
    <m/>
    <m/>
    <s v="Parents Peer groups (e.g. friends)"/>
    <b v="1"/>
    <m/>
    <m/>
    <m/>
    <m/>
    <b v="1"/>
    <m/>
    <m/>
    <m/>
    <m/>
    <m/>
    <m/>
    <m/>
    <m/>
    <m/>
    <s v="Awareness / educational activities / psychosocial support Painting / re-creational activity Quraan"/>
    <m/>
    <b v="1"/>
    <m/>
    <b v="1"/>
    <b v="1"/>
    <m/>
    <m/>
    <m/>
    <m/>
    <m/>
    <m/>
    <s v="No barriers"/>
    <m/>
    <m/>
    <m/>
    <m/>
    <m/>
    <m/>
    <m/>
    <m/>
    <b v="1"/>
    <m/>
    <s v="Yes"/>
    <m/>
    <s v="No"/>
    <m/>
    <s v="Painting / re-creational activity Awareness / educational activities / psychosocial support Sport activity Quraan"/>
    <b v="1"/>
    <b v="1"/>
    <m/>
    <b v="1"/>
    <b v="1"/>
    <m/>
    <m/>
    <m/>
    <m/>
    <m/>
    <m/>
    <s v="No, none of these"/>
    <m/>
    <m/>
    <m/>
    <m/>
    <m/>
    <m/>
    <m/>
    <m/>
    <b v="1"/>
    <m/>
    <s v="Remittances from family members"/>
    <m/>
    <m/>
    <m/>
    <m/>
    <m/>
    <m/>
    <m/>
    <b v="1"/>
    <m/>
    <m/>
    <m/>
    <m/>
    <m/>
    <m/>
    <n v="1200"/>
    <n v="1300"/>
    <x v="79"/>
    <b v="1"/>
    <m/>
    <m/>
    <m/>
    <m/>
    <m/>
    <b v="1"/>
    <m/>
    <m/>
    <m/>
    <m/>
    <m/>
    <m/>
    <m/>
    <m/>
    <m/>
    <m/>
    <s v="No"/>
    <m/>
    <m/>
    <m/>
    <m/>
    <m/>
    <m/>
    <m/>
    <m/>
    <m/>
    <s v="No"/>
    <m/>
    <s v="No"/>
    <m/>
    <m/>
    <m/>
    <m/>
    <m/>
    <m/>
    <m/>
    <m/>
    <m/>
    <m/>
    <s v="Participatory (Both wife &amp; Husband)"/>
    <m/>
    <s v="No"/>
    <m/>
    <s v="حليب اطفال"/>
    <s v="In-person to MRFS/partner staff"/>
    <b v="1"/>
    <m/>
    <m/>
    <m/>
    <m/>
    <m/>
    <m/>
    <m/>
    <m/>
    <s v="In-person from staff"/>
    <b v="1"/>
    <m/>
    <m/>
    <m/>
    <m/>
    <m/>
    <m/>
    <m/>
    <s v="لا"/>
    <s v="uuid:1af57c42-11a3-4bbe-bb9d-a64760374d55"/>
    <n v="92478031"/>
    <s v="1af57c42-11a3-4bbe-bb9d-a64760374d55"/>
    <d v="2022-02-10T14:24:31"/>
    <n v="383"/>
    <m/>
    <n v="-1"/>
    <m/>
    <m/>
    <s v="202202091909"/>
    <n v="1599"/>
    <s v="nsenumerator"/>
    <n v="648550"/>
  </r>
  <r>
    <s v="2022-02-10T09:49:43.907+02:00"/>
    <s v="2022-02-10T10:28:08.397+02:00"/>
    <m/>
    <s v="سهر بدله"/>
    <s v="MRFS"/>
    <m/>
    <d v="2022-02-10T00:00:00"/>
    <x v="10"/>
    <s v="All"/>
    <s v="Yes"/>
    <s v="Host"/>
    <m/>
    <s v="Head of Household"/>
    <m/>
    <x v="0"/>
    <s v="30-39"/>
    <s v="Is the Head of household"/>
    <s v="Female"/>
    <s v="Yes PWD, has difficulty hearing, even with hearing aid Yes, PWD, has difficulty concentrating or remembering Yes PWD has difficulty communicating, (for example understanding or being understood by others)"/>
    <m/>
    <m/>
    <b v="1"/>
    <m/>
    <b v="1"/>
    <m/>
    <b v="1"/>
    <s v="Widowed"/>
    <s v="Intermediate / preparatory"/>
    <n v="0"/>
    <n v="0"/>
    <n v="0"/>
    <n v="0"/>
    <n v="1"/>
    <n v="0"/>
    <n v="0"/>
    <s v="1"/>
    <s v="0"/>
    <s v="1"/>
    <n v="0"/>
    <n v="0"/>
    <n v="1"/>
    <n v="1"/>
    <n v="1"/>
    <n v="0"/>
    <s v="2"/>
    <s v="1"/>
    <s v="3"/>
    <s v="3"/>
    <s v="0"/>
    <s v="1"/>
    <s v="4"/>
    <n v="4"/>
    <s v="Income / livelihoods"/>
    <m/>
    <s v="Education"/>
    <m/>
    <s v="Food and basic needs"/>
    <m/>
    <s v="Primary Health care Centre (PHCC)-outpatient,inpatient + maternity"/>
    <m/>
    <b v="1"/>
    <m/>
    <m/>
    <m/>
    <m/>
    <m/>
    <m/>
    <m/>
    <n v="30"/>
    <x v="3"/>
    <s v="No"/>
    <m/>
    <m/>
    <m/>
    <m/>
    <m/>
    <m/>
    <m/>
    <m/>
    <m/>
    <m/>
    <m/>
    <m/>
    <m/>
    <m/>
    <m/>
    <m/>
    <m/>
    <m/>
    <m/>
    <m/>
    <m/>
    <m/>
    <m/>
    <m/>
    <m/>
    <m/>
    <m/>
    <m/>
    <s v="Other"/>
    <b v="0"/>
    <b v="0"/>
    <b v="0"/>
    <b v="0"/>
    <b v="0"/>
    <b v="1"/>
    <b v="0"/>
    <s v="الادويه بالمراكز الصحيه غير نافعه بسبب نوعية الادويه السيئ "/>
    <m/>
    <n v="1"/>
    <m/>
    <m/>
    <m/>
    <m/>
    <m/>
    <m/>
    <m/>
    <m/>
    <m/>
    <x v="2"/>
    <m/>
    <m/>
    <m/>
    <m/>
    <m/>
    <m/>
    <m/>
    <m/>
    <m/>
    <m/>
    <m/>
    <m/>
    <x v="1"/>
    <s v="At private primary health care centre/hospital"/>
    <m/>
    <m/>
    <m/>
    <m/>
    <b v="1"/>
    <m/>
    <m/>
    <m/>
    <m/>
    <m/>
    <m/>
    <x v="2"/>
    <s v="Social media"/>
    <m/>
    <m/>
    <b v="1"/>
    <m/>
    <m/>
    <m/>
    <m/>
    <s v="الفيس بوك والواتس اب"/>
    <m/>
    <s v="Yes"/>
    <s v="Yes"/>
    <s v="No"/>
    <s v="Yes"/>
    <s v="No"/>
    <s v="No"/>
    <s v="Yes"/>
    <s v="No"/>
    <s v="No"/>
    <s v="Yes"/>
    <s v="Yes"/>
    <s v="No"/>
    <m/>
    <m/>
    <m/>
    <m/>
    <m/>
    <m/>
    <m/>
    <m/>
    <m/>
    <m/>
    <m/>
    <m/>
    <m/>
    <m/>
    <m/>
    <n v="0"/>
    <x v="1"/>
    <m/>
    <m/>
    <m/>
    <m/>
    <s v="Economic Family conflict Conflict within community"/>
    <m/>
    <m/>
    <m/>
    <m/>
    <m/>
    <m/>
    <m/>
    <m/>
    <m/>
    <m/>
    <m/>
    <b v="1"/>
    <b v="1"/>
    <b v="1"/>
    <m/>
    <m/>
    <m/>
    <m/>
    <s v="Adult Women"/>
    <b v="1"/>
    <m/>
    <m/>
    <m/>
    <m/>
    <m/>
    <m/>
    <m/>
    <m/>
    <m/>
    <m/>
    <m/>
    <m/>
    <s v="بسبب فقدان الزوج المعيل للاسره وعدم وجود اي دخل او مساعد "/>
    <s v="Speaking to a friend Speaking to a family member"/>
    <b v="1"/>
    <b v="1"/>
    <m/>
    <m/>
    <m/>
    <m/>
    <m/>
    <m/>
    <m/>
    <m/>
    <m/>
    <m/>
    <s v="Friends Community centres"/>
    <m/>
    <b v="1"/>
    <m/>
    <m/>
    <m/>
    <m/>
    <b v="1"/>
    <m/>
    <m/>
    <m/>
    <m/>
    <m/>
    <s v="Services are unavailable"/>
    <m/>
    <b v="1"/>
    <m/>
    <m/>
    <m/>
    <m/>
    <m/>
    <m/>
    <m/>
    <x v="0"/>
    <m/>
    <s v="Food aid / food distributions"/>
    <b v="1"/>
    <m/>
    <m/>
    <m/>
    <m/>
    <m/>
    <m/>
    <m/>
    <m/>
    <m/>
    <m/>
    <m/>
    <m/>
    <m/>
    <x v="2"/>
    <s v="Family member"/>
    <b v="1"/>
    <m/>
    <m/>
    <m/>
    <m/>
    <m/>
    <m/>
    <m/>
    <m/>
    <m/>
    <m/>
    <s v="Family member"/>
    <b v="1"/>
    <m/>
    <m/>
    <m/>
    <m/>
    <m/>
    <m/>
    <m/>
    <m/>
    <m/>
    <s v="Don't Know"/>
    <m/>
    <m/>
    <m/>
    <m/>
    <m/>
    <m/>
    <m/>
    <b v="1"/>
    <m/>
    <m/>
    <m/>
    <m/>
    <m/>
    <m/>
    <m/>
    <m/>
    <m/>
    <m/>
    <s v="Don't Know"/>
    <m/>
    <m/>
    <m/>
    <m/>
    <m/>
    <m/>
    <m/>
    <b v="1"/>
    <m/>
    <s v="Being orphaned Child labour Exploitation"/>
    <m/>
    <b v="1"/>
    <m/>
    <m/>
    <m/>
    <m/>
    <b v="1"/>
    <m/>
    <m/>
    <m/>
    <m/>
    <b v="1"/>
    <m/>
    <m/>
    <m/>
    <m/>
    <s v="Siblings Relatives"/>
    <m/>
    <m/>
    <b v="1"/>
    <m/>
    <m/>
    <m/>
    <b v="1"/>
    <m/>
    <m/>
    <m/>
    <m/>
    <m/>
    <m/>
    <m/>
    <m/>
    <s v="Hand crafts Quraan"/>
    <m/>
    <b v="1"/>
    <b v="1"/>
    <m/>
    <m/>
    <m/>
    <m/>
    <m/>
    <m/>
    <m/>
    <m/>
    <s v="Security problems Lack of transportation"/>
    <m/>
    <b v="1"/>
    <b v="1"/>
    <m/>
    <m/>
    <m/>
    <m/>
    <m/>
    <m/>
    <m/>
    <s v="No"/>
    <s v="بسبب ذهاب الطفل الى العمل لمساعدة الام "/>
    <s v="Yes"/>
    <s v="يعمل في تصليح السيارات عمر الطفل ١٦ سنه ذكر عدد ساعات العمل ١٠ ساعات"/>
    <s v="Hand crafts Awareness / educational activities / psychosocial support"/>
    <m/>
    <m/>
    <b v="1"/>
    <m/>
    <b v="1"/>
    <m/>
    <m/>
    <m/>
    <m/>
    <m/>
    <m/>
    <s v="I don't know"/>
    <m/>
    <m/>
    <m/>
    <m/>
    <m/>
    <m/>
    <m/>
    <b v="1"/>
    <m/>
    <m/>
    <s v="Salaried work Casual labor"/>
    <m/>
    <m/>
    <m/>
    <b v="1"/>
    <m/>
    <b v="1"/>
    <m/>
    <m/>
    <m/>
    <m/>
    <m/>
    <m/>
    <m/>
    <m/>
    <n v="800"/>
    <n v="2000"/>
    <x v="4"/>
    <m/>
    <m/>
    <m/>
    <m/>
    <b v="1"/>
    <b v="1"/>
    <m/>
    <m/>
    <m/>
    <m/>
    <m/>
    <m/>
    <m/>
    <m/>
    <m/>
    <m/>
    <m/>
    <s v="Yes"/>
    <s v="Food baskets"/>
    <b v="1"/>
    <m/>
    <m/>
    <m/>
    <m/>
    <m/>
    <m/>
    <m/>
    <s v="No"/>
    <m/>
    <s v="Do not know"/>
    <m/>
    <m/>
    <m/>
    <m/>
    <m/>
    <m/>
    <m/>
    <m/>
    <m/>
    <m/>
    <s v="Decided by women / wife only"/>
    <m/>
    <s v="No"/>
    <m/>
    <s v="١ دعم مدارس الصم والبكم ٢ دعم مراكز اليدويه والترفيه للاطفال المعاقين ٣ تأمين ادويه ذات نوعيه جيده للتخفيف من اعباء الادويه واذعارها"/>
    <s v="Don't Know"/>
    <m/>
    <m/>
    <m/>
    <m/>
    <m/>
    <m/>
    <m/>
    <b v="1"/>
    <m/>
    <s v="Social media messaging (e.g. Facebook)"/>
    <m/>
    <m/>
    <m/>
    <m/>
    <b v="1"/>
    <m/>
    <m/>
    <m/>
    <s v="لايوجد"/>
    <s v="uuid:5194bf2e-32c6-4dc4-8d41-600f23a11e3b"/>
    <n v="92478711"/>
    <s v="5194bf2e-32c6-4dc4-8d41-600f23a11e3b"/>
    <d v="2022-02-10T14:29:07"/>
    <n v="384"/>
    <m/>
    <n v="-1"/>
    <m/>
    <m/>
    <s v="202202091909"/>
    <n v="2305"/>
    <s v="nsenumerator"/>
    <n v="648550"/>
  </r>
  <r>
    <s v="2022-02-10T10:31:30.925+02:00"/>
    <s v="2022-02-10T15:35:44.544+02:00"/>
    <s v="0"/>
    <s v="سهر بدله"/>
    <s v="MRFS"/>
    <m/>
    <d v="2022-02-10T00:00:00"/>
    <x v="10"/>
    <s v="All"/>
    <s v="Yes"/>
    <s v="Host"/>
    <m/>
    <s v="Head of Household"/>
    <m/>
    <x v="0"/>
    <s v="50+"/>
    <s v="Is the Head of household"/>
    <s v="Female"/>
    <s v="Yes, PWD, has difficulty concentrating or remembering Yes PWD has difficulty communicating, (for example understanding or being understood by others)"/>
    <m/>
    <m/>
    <m/>
    <m/>
    <b v="1"/>
    <m/>
    <b v="1"/>
    <s v="Widowed"/>
    <s v="None/Never attended school"/>
    <n v="0"/>
    <n v="0"/>
    <n v="3"/>
    <n v="1"/>
    <n v="0"/>
    <n v="1"/>
    <n v="0"/>
    <s v="4"/>
    <s v="1"/>
    <s v="5"/>
    <n v="0"/>
    <n v="0"/>
    <n v="2"/>
    <n v="0"/>
    <n v="3"/>
    <n v="0"/>
    <s v="2"/>
    <s v="3"/>
    <s v="5"/>
    <s v="6"/>
    <s v="3"/>
    <s v="4"/>
    <s v="10"/>
    <n v="10"/>
    <s v="Nutrition"/>
    <m/>
    <s v="Shelter / housing"/>
    <m/>
    <s v="Income / livelihoods"/>
    <m/>
    <s v="Don't Know"/>
    <m/>
    <m/>
    <m/>
    <m/>
    <m/>
    <m/>
    <m/>
    <b v="1"/>
    <m/>
    <m/>
    <x v="1"/>
    <s v="No"/>
    <m/>
    <m/>
    <m/>
    <m/>
    <m/>
    <m/>
    <m/>
    <m/>
    <m/>
    <m/>
    <m/>
    <m/>
    <m/>
    <m/>
    <m/>
    <m/>
    <m/>
    <m/>
    <m/>
    <m/>
    <m/>
    <m/>
    <m/>
    <m/>
    <m/>
    <m/>
    <m/>
    <m/>
    <s v="Non communicable diseases (NCD) drugs (chronic, cardiac, diabetes, hyper-tension, asthma) Other"/>
    <b v="0"/>
    <b v="1"/>
    <b v="0"/>
    <b v="0"/>
    <b v="0"/>
    <b v="1"/>
    <b v="0"/>
    <s v="ادوية المشاكل العصبيه"/>
    <m/>
    <n v="1"/>
    <m/>
    <m/>
    <m/>
    <n v="1"/>
    <n v="1"/>
    <m/>
    <m/>
    <m/>
    <m/>
    <x v="1"/>
    <s v="Eumours and misconceptions (people died from the vaccine, it is a conspiracy, Corona is all a lie, etc…) General mistrust of or opposition to any vaccine"/>
    <m/>
    <m/>
    <m/>
    <m/>
    <b v="1"/>
    <b v="1"/>
    <m/>
    <m/>
    <m/>
    <m/>
    <m/>
    <x v="1"/>
    <s v="At home with skilled birth attendant"/>
    <m/>
    <b v="1"/>
    <m/>
    <m/>
    <m/>
    <m/>
    <m/>
    <m/>
    <m/>
    <m/>
    <s v="عدم الرغبه بالذهاب للمشافي"/>
    <x v="2"/>
    <s v="In person by community workers"/>
    <m/>
    <b v="1"/>
    <m/>
    <m/>
    <m/>
    <m/>
    <m/>
    <m/>
    <m/>
    <s v="Yes"/>
    <s v="Yes"/>
    <s v="Yes"/>
    <s v="No"/>
    <s v="No"/>
    <s v="No"/>
    <s v="Yes"/>
    <s v="No"/>
    <s v="No"/>
    <s v="Yes"/>
    <s v="Yes"/>
    <s v="No"/>
    <m/>
    <s v="Yes"/>
    <s v="Yes"/>
    <s v="No"/>
    <s v="No"/>
    <s v="No"/>
    <s v="No"/>
    <s v="No"/>
    <s v="No"/>
    <s v="No"/>
    <s v="Yes"/>
    <s v="No"/>
    <s v="Yes"/>
    <s v="No"/>
    <s v="No"/>
    <n v="4"/>
    <x v="1"/>
    <n v="3"/>
    <s v="3"/>
    <m/>
    <m/>
    <s v="Economic Anxiety"/>
    <m/>
    <m/>
    <m/>
    <m/>
    <m/>
    <b v="1"/>
    <m/>
    <m/>
    <m/>
    <m/>
    <m/>
    <b v="1"/>
    <m/>
    <m/>
    <m/>
    <m/>
    <m/>
    <m/>
    <s v="Adult Women"/>
    <b v="1"/>
    <m/>
    <m/>
    <m/>
    <m/>
    <m/>
    <m/>
    <m/>
    <m/>
    <m/>
    <m/>
    <m/>
    <m/>
    <s v="لان السيده هيالمسؤوله عن اعالة الاسرة وتامين احتياجات المنزل"/>
    <s v="Prayer Smoking"/>
    <m/>
    <m/>
    <m/>
    <b v="1"/>
    <m/>
    <m/>
    <b v="1"/>
    <m/>
    <m/>
    <m/>
    <m/>
    <m/>
    <s v="Friends Family"/>
    <b v="1"/>
    <b v="1"/>
    <m/>
    <m/>
    <m/>
    <m/>
    <m/>
    <m/>
    <m/>
    <m/>
    <m/>
    <m/>
    <s v="Expenses/costs"/>
    <m/>
    <m/>
    <m/>
    <b v="1"/>
    <m/>
    <m/>
    <m/>
    <m/>
    <m/>
    <x v="1"/>
    <m/>
    <s v="Don't know"/>
    <m/>
    <m/>
    <m/>
    <m/>
    <m/>
    <m/>
    <m/>
    <m/>
    <m/>
    <m/>
    <m/>
    <m/>
    <b v="1"/>
    <m/>
    <x v="1"/>
    <s v="Don't Know"/>
    <m/>
    <m/>
    <m/>
    <m/>
    <m/>
    <m/>
    <m/>
    <m/>
    <m/>
    <b v="1"/>
    <m/>
    <s v="Don't Know"/>
    <m/>
    <m/>
    <m/>
    <m/>
    <m/>
    <m/>
    <m/>
    <m/>
    <b v="1"/>
    <m/>
    <s v="Don't Know"/>
    <m/>
    <m/>
    <m/>
    <m/>
    <m/>
    <m/>
    <m/>
    <b v="1"/>
    <m/>
    <m/>
    <m/>
    <m/>
    <m/>
    <m/>
    <m/>
    <m/>
    <m/>
    <m/>
    <s v="Don't Know"/>
    <m/>
    <m/>
    <m/>
    <m/>
    <m/>
    <m/>
    <m/>
    <b v="1"/>
    <m/>
    <s v="Child labour"/>
    <m/>
    <b v="1"/>
    <m/>
    <m/>
    <m/>
    <m/>
    <m/>
    <m/>
    <m/>
    <m/>
    <m/>
    <m/>
    <m/>
    <m/>
    <m/>
    <m/>
    <s v="Do not know"/>
    <m/>
    <m/>
    <m/>
    <m/>
    <m/>
    <m/>
    <m/>
    <m/>
    <m/>
    <m/>
    <m/>
    <m/>
    <m/>
    <b v="1"/>
    <m/>
    <s v="None"/>
    <m/>
    <m/>
    <m/>
    <m/>
    <m/>
    <m/>
    <m/>
    <m/>
    <b v="1"/>
    <m/>
    <m/>
    <s v="Security problems Lack of awareness"/>
    <b v="1"/>
    <b v="1"/>
    <m/>
    <m/>
    <m/>
    <m/>
    <m/>
    <m/>
    <m/>
    <m/>
    <s v="No"/>
    <s v="بسبب قلة الوعي والإدراك لدى الاطفال خوفا عليهم"/>
    <s v="No"/>
    <m/>
    <s v="Hand crafts"/>
    <m/>
    <m/>
    <b v="1"/>
    <m/>
    <m/>
    <m/>
    <m/>
    <m/>
    <m/>
    <m/>
    <m/>
    <s v="I don't know"/>
    <m/>
    <m/>
    <m/>
    <m/>
    <m/>
    <m/>
    <m/>
    <b v="1"/>
    <m/>
    <m/>
    <s v="Casual labor Salaried work"/>
    <m/>
    <m/>
    <m/>
    <b v="1"/>
    <m/>
    <b v="1"/>
    <m/>
    <m/>
    <m/>
    <m/>
    <m/>
    <m/>
    <m/>
    <m/>
    <n v="800"/>
    <n v="2500"/>
    <x v="1"/>
    <m/>
    <m/>
    <m/>
    <m/>
    <b v="1"/>
    <m/>
    <m/>
    <m/>
    <m/>
    <m/>
    <m/>
    <m/>
    <m/>
    <m/>
    <m/>
    <m/>
    <m/>
    <s v="No"/>
    <m/>
    <m/>
    <m/>
    <m/>
    <m/>
    <m/>
    <m/>
    <m/>
    <m/>
    <s v="No"/>
    <m/>
    <s v="Do not know"/>
    <m/>
    <m/>
    <m/>
    <m/>
    <m/>
    <m/>
    <m/>
    <m/>
    <m/>
    <m/>
    <s v="Decided by women / wife only"/>
    <m/>
    <s v="No"/>
    <m/>
    <s v="تأمين مساعدات ماليه لانها ارمله ٢ تأمين ادوية الصرع والأدوية العصبيه ٣ تأمين حرف لتعليم الاطفال"/>
    <s v="Social media messaging (e.g. Facebook)"/>
    <m/>
    <m/>
    <m/>
    <m/>
    <m/>
    <b v="1"/>
    <m/>
    <m/>
    <m/>
    <s v="Don't Know"/>
    <m/>
    <m/>
    <m/>
    <m/>
    <m/>
    <m/>
    <b v="1"/>
    <m/>
    <s v="لايوجد"/>
    <s v="uuid:d73b60e2-23f3-4f3b-9fd9-a3ff65fc8210"/>
    <n v="92478713"/>
    <s v="d73b60e2-23f3-4f3b-9fd9-a3ff65fc8210"/>
    <d v="2022-02-10T14:29:07"/>
    <n v="385"/>
    <m/>
    <n v="-1"/>
    <m/>
    <m/>
    <s v="202202091909"/>
    <n v="18254"/>
    <s v="nsenumerator"/>
    <n v="648550"/>
  </r>
  <r>
    <s v="2022-02-10T11:05:19.464+02:00"/>
    <s v="2022-02-10T11:43:58.656+02:00"/>
    <m/>
    <s v="سهر بدله "/>
    <s v="MRFS"/>
    <m/>
    <d v="2022-02-10T00:00:00"/>
    <x v="10"/>
    <s v="All"/>
    <s v="Yes"/>
    <s v="IDP"/>
    <d v="2018-08-15T00:00:00"/>
    <s v="Primary Caregiver of children &lt;18 years"/>
    <m/>
    <x v="0"/>
    <s v="30-39"/>
    <s v="Wife/Husband"/>
    <s v="Male"/>
    <s v="Yes PWD has difficulty communicating, (for example understanding or being understood by others) Yes PWD has difficulty (with self-care such as) washing all over or dressing"/>
    <m/>
    <m/>
    <m/>
    <m/>
    <m/>
    <b v="1"/>
    <b v="1"/>
    <s v="Married"/>
    <s v="University"/>
    <n v="0"/>
    <n v="0"/>
    <n v="0"/>
    <n v="2"/>
    <n v="0"/>
    <n v="1"/>
    <n v="0"/>
    <s v="2"/>
    <s v="1"/>
    <s v="3"/>
    <n v="0"/>
    <n v="0"/>
    <n v="1"/>
    <n v="0"/>
    <n v="1"/>
    <n v="0"/>
    <s v="1"/>
    <s v="1"/>
    <s v="2"/>
    <s v="3"/>
    <s v="0"/>
    <s v="2"/>
    <s v="5"/>
    <n v="5"/>
    <s v="Food and basic needs"/>
    <m/>
    <s v="Income / livelihoods"/>
    <m/>
    <s v="Education"/>
    <m/>
    <s v="Primary Health care Centre (PHCC)-outpatient,inpatient + maternity"/>
    <m/>
    <b v="1"/>
    <m/>
    <m/>
    <m/>
    <m/>
    <m/>
    <m/>
    <m/>
    <n v="35"/>
    <x v="2"/>
    <s v="No"/>
    <m/>
    <m/>
    <m/>
    <m/>
    <m/>
    <m/>
    <m/>
    <m/>
    <m/>
    <m/>
    <m/>
    <m/>
    <m/>
    <m/>
    <m/>
    <m/>
    <m/>
    <m/>
    <m/>
    <m/>
    <m/>
    <m/>
    <m/>
    <m/>
    <m/>
    <m/>
    <m/>
    <m/>
    <s v="Pediatric medicine Antibiotic"/>
    <b v="0"/>
    <b v="0"/>
    <b v="1"/>
    <b v="0"/>
    <b v="1"/>
    <b v="0"/>
    <b v="0"/>
    <m/>
    <n v="1"/>
    <n v="5"/>
    <m/>
    <m/>
    <m/>
    <m/>
    <m/>
    <m/>
    <m/>
    <m/>
    <m/>
    <x v="1"/>
    <s v="Eumours and misconceptions (people died from the vaccine, it is a conspiracy, Corona is all a lie, etc…) Concerned about side-effects of the COVID-19 vaccine"/>
    <m/>
    <m/>
    <b v="1"/>
    <m/>
    <m/>
    <b v="1"/>
    <m/>
    <m/>
    <m/>
    <m/>
    <m/>
    <x v="1"/>
    <s v="Hospital for normal delivery"/>
    <m/>
    <m/>
    <m/>
    <m/>
    <m/>
    <b v="1"/>
    <m/>
    <m/>
    <m/>
    <m/>
    <m/>
    <x v="1"/>
    <s v="Whatsapp / SMS"/>
    <m/>
    <m/>
    <m/>
    <b v="1"/>
    <m/>
    <m/>
    <m/>
    <m/>
    <m/>
    <s v="Yes"/>
    <s v="Yes"/>
    <s v="Yes"/>
    <s v="Yes"/>
    <s v="No"/>
    <s v="No"/>
    <s v="Yes"/>
    <s v="No"/>
    <s v="No"/>
    <s v="Yes"/>
    <s v="Yes"/>
    <s v="No"/>
    <m/>
    <m/>
    <m/>
    <m/>
    <m/>
    <m/>
    <m/>
    <m/>
    <m/>
    <m/>
    <m/>
    <m/>
    <m/>
    <m/>
    <m/>
    <n v="0"/>
    <x v="1"/>
    <m/>
    <m/>
    <m/>
    <m/>
    <s v="Conflict within community Family conflict"/>
    <m/>
    <m/>
    <m/>
    <m/>
    <m/>
    <m/>
    <m/>
    <m/>
    <m/>
    <m/>
    <m/>
    <m/>
    <b v="1"/>
    <b v="1"/>
    <m/>
    <m/>
    <m/>
    <m/>
    <s v="Children"/>
    <m/>
    <m/>
    <b v="1"/>
    <m/>
    <m/>
    <m/>
    <m/>
    <m/>
    <m/>
    <m/>
    <m/>
    <m/>
    <m/>
    <s v="لانهم اكثر الاسباب المسببه للمشاكل والتي تتأثر بالمشاكل"/>
    <s v="Speaking to a family member Speaking to a friend"/>
    <b v="1"/>
    <b v="1"/>
    <m/>
    <m/>
    <m/>
    <m/>
    <m/>
    <m/>
    <m/>
    <m/>
    <m/>
    <m/>
    <s v="Family"/>
    <b v="1"/>
    <m/>
    <m/>
    <m/>
    <m/>
    <m/>
    <m/>
    <m/>
    <m/>
    <m/>
    <m/>
    <m/>
    <s v="No knowledge of service location"/>
    <b v="1"/>
    <m/>
    <m/>
    <m/>
    <m/>
    <m/>
    <m/>
    <m/>
    <m/>
    <x v="1"/>
    <m/>
    <s v="Health care (including reproductive health)"/>
    <m/>
    <m/>
    <m/>
    <b v="1"/>
    <m/>
    <m/>
    <m/>
    <m/>
    <m/>
    <m/>
    <m/>
    <m/>
    <m/>
    <m/>
    <x v="2"/>
    <s v="Family member Friend"/>
    <b v="1"/>
    <m/>
    <m/>
    <m/>
    <b v="1"/>
    <m/>
    <m/>
    <m/>
    <m/>
    <m/>
    <m/>
    <s v="Family member"/>
    <b v="1"/>
    <m/>
    <m/>
    <m/>
    <m/>
    <m/>
    <m/>
    <m/>
    <m/>
    <m/>
    <s v="Don't Know"/>
    <m/>
    <m/>
    <m/>
    <m/>
    <m/>
    <m/>
    <m/>
    <b v="1"/>
    <m/>
    <m/>
    <m/>
    <m/>
    <m/>
    <m/>
    <m/>
    <m/>
    <m/>
    <m/>
    <s v="Fear of being identified as survivors"/>
    <b v="1"/>
    <m/>
    <m/>
    <m/>
    <m/>
    <m/>
    <m/>
    <m/>
    <m/>
    <s v="Other"/>
    <m/>
    <m/>
    <m/>
    <m/>
    <m/>
    <m/>
    <m/>
    <m/>
    <m/>
    <m/>
    <m/>
    <m/>
    <m/>
    <b v="1"/>
    <m/>
    <s v="التنمر على الاطفال بسبب انهم نازحين ومن مناطق غريبه عن المجتمع"/>
    <s v="Parents"/>
    <m/>
    <m/>
    <m/>
    <m/>
    <m/>
    <b v="1"/>
    <m/>
    <m/>
    <m/>
    <m/>
    <m/>
    <m/>
    <m/>
    <m/>
    <m/>
    <s v="Entertainement activities Awareness / educational activities / psychosocial support Case Management activities"/>
    <m/>
    <m/>
    <m/>
    <m/>
    <b v="1"/>
    <b v="1"/>
    <b v="1"/>
    <m/>
    <m/>
    <m/>
    <m/>
    <s v="Opening time not suitable for parents"/>
    <m/>
    <m/>
    <m/>
    <b v="1"/>
    <m/>
    <m/>
    <m/>
    <m/>
    <m/>
    <m/>
    <s v="Yes"/>
    <m/>
    <s v="No"/>
    <m/>
    <s v="Awareness / educational activities / psychosocial support Quraan Hand crafts Painting / re-creational activity"/>
    <m/>
    <b v="1"/>
    <b v="1"/>
    <b v="1"/>
    <b v="1"/>
    <m/>
    <m/>
    <m/>
    <m/>
    <m/>
    <m/>
    <s v="Orphans living in the community"/>
    <m/>
    <m/>
    <b v="1"/>
    <m/>
    <m/>
    <m/>
    <m/>
    <m/>
    <m/>
    <m/>
    <s v="Casual labor"/>
    <m/>
    <m/>
    <m/>
    <b v="1"/>
    <m/>
    <m/>
    <m/>
    <m/>
    <m/>
    <m/>
    <m/>
    <m/>
    <m/>
    <m/>
    <n v="500"/>
    <n v="2500"/>
    <x v="88"/>
    <m/>
    <m/>
    <m/>
    <m/>
    <m/>
    <b v="1"/>
    <m/>
    <m/>
    <m/>
    <m/>
    <b v="1"/>
    <m/>
    <m/>
    <m/>
    <m/>
    <m/>
    <m/>
    <s v="Yes"/>
    <s v="Food baskets"/>
    <b v="1"/>
    <m/>
    <m/>
    <m/>
    <m/>
    <m/>
    <m/>
    <m/>
    <s v="No"/>
    <m/>
    <s v="Do not know"/>
    <m/>
    <m/>
    <m/>
    <m/>
    <m/>
    <m/>
    <m/>
    <m/>
    <m/>
    <m/>
    <s v="Participatory (Both wife &amp; Husband)"/>
    <m/>
    <s v="No"/>
    <m/>
    <s v="١ الاهتمام بالرعايه الصحيه ٢ الاهتمام بنوعية الادويه ٣ الاهتمام بالمياه ودعمها"/>
    <s v="SMS/whatsapp"/>
    <m/>
    <m/>
    <m/>
    <b v="1"/>
    <m/>
    <m/>
    <m/>
    <m/>
    <m/>
    <s v="Social media messaging (e.g. Facebook)"/>
    <m/>
    <m/>
    <m/>
    <m/>
    <b v="1"/>
    <m/>
    <m/>
    <m/>
    <s v="لايوجد"/>
    <s v="uuid:c7c22921-9248-4abc-98e6-2da96df5b365"/>
    <n v="92478714"/>
    <s v="c7c22921-9248-4abc-98e6-2da96df5b365"/>
    <d v="2022-02-10T14:29:08"/>
    <n v="386"/>
    <m/>
    <n v="-1"/>
    <m/>
    <m/>
    <s v="202202091909"/>
    <n v="2319"/>
    <s v="nsenumerator"/>
    <n v="648550"/>
  </r>
  <r>
    <s v="2022-02-10T12:12:56.965+02:00"/>
    <s v="2022-02-10T12:44:47.382+02:00"/>
    <m/>
    <s v="سهر بدله"/>
    <s v="MRFS"/>
    <m/>
    <d v="2022-02-10T00:00:00"/>
    <x v="10"/>
    <s v="All"/>
    <s v="Yes"/>
    <s v="IDP"/>
    <d v="2019-06-20T00:00:00"/>
    <s v="Primary Caregiver of children &lt;18 years"/>
    <m/>
    <x v="0"/>
    <s v="30-39"/>
    <s v="Wife/Husband"/>
    <s v="Male"/>
    <s v="Yes, PWD, has difficulty seeing even with glasses Yes PWD, has difficulty hearing, even with hearing aid Yes PWD, has difficulty walking or climbing steps Yes, PWD, has difficulty concentrating or remembering Yes PWD has difficulty (with self-care such as) washing all over or dressing Yes PWD has difficulty communicating, (for example understanding or being understood by others)"/>
    <m/>
    <b v="1"/>
    <b v="1"/>
    <b v="1"/>
    <b v="1"/>
    <b v="1"/>
    <b v="1"/>
    <s v="Married"/>
    <s v="Intermediate / preparatory"/>
    <n v="1"/>
    <n v="1"/>
    <n v="1"/>
    <n v="1"/>
    <n v="0"/>
    <n v="1"/>
    <n v="0"/>
    <s v="3"/>
    <s v="1"/>
    <s v="4"/>
    <n v="0"/>
    <n v="0"/>
    <n v="1"/>
    <n v="0"/>
    <n v="1"/>
    <n v="0"/>
    <s v="1"/>
    <s v="1"/>
    <s v="2"/>
    <s v="4"/>
    <s v="1"/>
    <s v="2"/>
    <s v="6"/>
    <n v="6"/>
    <s v="Food and basic needs"/>
    <m/>
    <s v="Food and basic needs"/>
    <m/>
    <s v="Health"/>
    <m/>
    <s v="Primary Health care Centre (PHCC)-outpatient,inpatient + maternity"/>
    <m/>
    <b v="1"/>
    <m/>
    <m/>
    <m/>
    <m/>
    <m/>
    <m/>
    <m/>
    <n v="20"/>
    <x v="1"/>
    <s v="No"/>
    <m/>
    <m/>
    <m/>
    <m/>
    <m/>
    <m/>
    <m/>
    <m/>
    <m/>
    <m/>
    <m/>
    <m/>
    <m/>
    <m/>
    <m/>
    <m/>
    <m/>
    <m/>
    <m/>
    <m/>
    <m/>
    <m/>
    <m/>
    <m/>
    <m/>
    <m/>
    <m/>
    <m/>
    <s v="Pediatric medicine Other"/>
    <b v="0"/>
    <b v="0"/>
    <b v="1"/>
    <b v="0"/>
    <b v="0"/>
    <b v="1"/>
    <b v="0"/>
    <s v="مراهم جلديه والأدوية العصبيه "/>
    <m/>
    <n v="1"/>
    <m/>
    <n v="1"/>
    <m/>
    <m/>
    <m/>
    <m/>
    <n v="1"/>
    <m/>
    <m/>
    <x v="2"/>
    <m/>
    <m/>
    <m/>
    <m/>
    <m/>
    <m/>
    <m/>
    <m/>
    <m/>
    <m/>
    <m/>
    <m/>
    <x v="1"/>
    <s v="Hospital for surgery/ C-section"/>
    <m/>
    <m/>
    <m/>
    <m/>
    <m/>
    <m/>
    <b v="1"/>
    <m/>
    <m/>
    <m/>
    <m/>
    <x v="2"/>
    <s v="Whatsapp / SMS"/>
    <m/>
    <m/>
    <m/>
    <b v="1"/>
    <m/>
    <m/>
    <m/>
    <m/>
    <m/>
    <s v="Yes"/>
    <s v="Yes"/>
    <s v="No"/>
    <s v="No"/>
    <s v="No"/>
    <s v="No"/>
    <s v="No"/>
    <s v="Yes"/>
    <s v="No"/>
    <s v="Yes"/>
    <s v="Yes"/>
    <s v="No"/>
    <m/>
    <s v="Yes"/>
    <s v="Yes"/>
    <s v="No"/>
    <s v="No"/>
    <s v="No"/>
    <s v="No"/>
    <s v="No"/>
    <s v="No"/>
    <s v="No"/>
    <s v="Yes"/>
    <s v="No"/>
    <s v="Yes"/>
    <s v="No"/>
    <s v="No"/>
    <n v="4"/>
    <x v="1"/>
    <n v="1"/>
    <s v="1"/>
    <n v="1"/>
    <s v="1"/>
    <s v="Sadness Economic"/>
    <m/>
    <m/>
    <m/>
    <m/>
    <b v="1"/>
    <m/>
    <m/>
    <m/>
    <m/>
    <m/>
    <m/>
    <b v="1"/>
    <m/>
    <m/>
    <m/>
    <m/>
    <m/>
    <m/>
    <s v="Adult Women Adult Men"/>
    <b v="1"/>
    <b v="1"/>
    <m/>
    <m/>
    <m/>
    <m/>
    <m/>
    <m/>
    <m/>
    <m/>
    <m/>
    <m/>
    <m/>
    <s v="لانهم اكثر من يواجه المشاكل ويقوم بحلها"/>
    <s v="Speaking to a family member Prayer"/>
    <b v="1"/>
    <m/>
    <m/>
    <b v="1"/>
    <m/>
    <m/>
    <m/>
    <m/>
    <m/>
    <m/>
    <m/>
    <m/>
    <s v="Family"/>
    <b v="1"/>
    <m/>
    <m/>
    <m/>
    <m/>
    <m/>
    <m/>
    <m/>
    <m/>
    <m/>
    <m/>
    <m/>
    <s v="Expenses/costs"/>
    <m/>
    <m/>
    <m/>
    <b v="1"/>
    <m/>
    <m/>
    <m/>
    <m/>
    <m/>
    <x v="0"/>
    <m/>
    <s v="Don't know"/>
    <m/>
    <m/>
    <m/>
    <m/>
    <m/>
    <m/>
    <m/>
    <m/>
    <m/>
    <m/>
    <m/>
    <m/>
    <b v="1"/>
    <m/>
    <x v="1"/>
    <s v="Family member"/>
    <b v="1"/>
    <m/>
    <m/>
    <m/>
    <m/>
    <m/>
    <m/>
    <m/>
    <m/>
    <m/>
    <m/>
    <s v="Family member"/>
    <b v="1"/>
    <m/>
    <m/>
    <m/>
    <m/>
    <m/>
    <m/>
    <m/>
    <m/>
    <m/>
    <s v="Don't Know"/>
    <m/>
    <m/>
    <m/>
    <m/>
    <m/>
    <m/>
    <m/>
    <b v="1"/>
    <m/>
    <m/>
    <m/>
    <m/>
    <m/>
    <m/>
    <m/>
    <m/>
    <m/>
    <m/>
    <s v="Fear of being identified as survivors"/>
    <b v="1"/>
    <m/>
    <m/>
    <m/>
    <m/>
    <m/>
    <m/>
    <m/>
    <m/>
    <s v="Kidnapping Dropout of school"/>
    <b v="1"/>
    <m/>
    <m/>
    <m/>
    <m/>
    <m/>
    <m/>
    <m/>
    <m/>
    <m/>
    <m/>
    <m/>
    <b v="1"/>
    <m/>
    <m/>
    <m/>
    <s v="Parents School teachers"/>
    <m/>
    <m/>
    <m/>
    <m/>
    <b v="1"/>
    <b v="1"/>
    <m/>
    <m/>
    <m/>
    <m/>
    <m/>
    <m/>
    <m/>
    <m/>
    <m/>
    <s v="Quraan"/>
    <m/>
    <b v="1"/>
    <m/>
    <m/>
    <m/>
    <m/>
    <m/>
    <m/>
    <m/>
    <m/>
    <m/>
    <s v="Security problems"/>
    <m/>
    <b v="1"/>
    <m/>
    <m/>
    <m/>
    <m/>
    <m/>
    <m/>
    <m/>
    <m/>
    <s v="No"/>
    <s v="بسبب حالة الاعاقه عند الطفله تمنعها من التعلم"/>
    <s v="No"/>
    <m/>
    <s v="Quraan Awareness / educational activities / psychosocial support"/>
    <m/>
    <b v="1"/>
    <m/>
    <m/>
    <b v="1"/>
    <m/>
    <m/>
    <m/>
    <m/>
    <m/>
    <m/>
    <s v="I don't know"/>
    <m/>
    <m/>
    <m/>
    <m/>
    <m/>
    <m/>
    <m/>
    <b v="1"/>
    <m/>
    <m/>
    <s v="Casual labor"/>
    <m/>
    <m/>
    <m/>
    <b v="1"/>
    <m/>
    <m/>
    <m/>
    <m/>
    <m/>
    <m/>
    <m/>
    <m/>
    <m/>
    <m/>
    <n v="600"/>
    <n v="3000"/>
    <x v="1"/>
    <m/>
    <m/>
    <m/>
    <m/>
    <b v="1"/>
    <m/>
    <m/>
    <m/>
    <m/>
    <m/>
    <m/>
    <m/>
    <m/>
    <m/>
    <m/>
    <m/>
    <m/>
    <s v="No"/>
    <m/>
    <m/>
    <m/>
    <m/>
    <m/>
    <m/>
    <m/>
    <m/>
    <m/>
    <s v="No"/>
    <m/>
    <s v="Do not know"/>
    <m/>
    <m/>
    <m/>
    <m/>
    <m/>
    <m/>
    <m/>
    <m/>
    <m/>
    <m/>
    <s v="Participatory (Both wife &amp; Husband)"/>
    <m/>
    <s v="No"/>
    <m/>
    <s v="تأمين ادوية الاطفال المعاقين ٢ تاهيل لمراكز للتعامل مع الاطلال المعاقين واحتياجاتهم  ٣ سهولة التنقل للمراكز الصحيه"/>
    <s v="SMS/whatsapp"/>
    <m/>
    <m/>
    <m/>
    <b v="1"/>
    <m/>
    <m/>
    <m/>
    <m/>
    <m/>
    <s v="Social media messaging (e.g. Facebook)"/>
    <m/>
    <m/>
    <m/>
    <m/>
    <b v="1"/>
    <m/>
    <m/>
    <m/>
    <s v="لايوجد"/>
    <s v="uuid:d31b0c6e-f48b-4fb4-abf0-59ec60aa3291"/>
    <n v="92478716"/>
    <s v="d31b0c6e-f48b-4fb4-abf0-59ec60aa3291"/>
    <d v="2022-02-10T14:29:09"/>
    <n v="387"/>
    <m/>
    <n v="-1"/>
    <m/>
    <m/>
    <s v="202202091909"/>
    <n v="1911"/>
    <s v="nsenumerator"/>
    <n v="648550"/>
  </r>
  <r>
    <s v="2022-02-10T12:51:49.299+02:00"/>
    <s v="2022-02-10T13:31:34.124+02:00"/>
    <m/>
    <s v="سهر بدله "/>
    <s v="MRFS"/>
    <m/>
    <d v="2022-02-10T00:00:00"/>
    <x v="10"/>
    <s v="All"/>
    <s v="Yes"/>
    <s v="Host"/>
    <m/>
    <s v="Primary Caregiver of children &lt;18 years"/>
    <m/>
    <x v="0"/>
    <s v="40-49"/>
    <s v="Wife/Husband"/>
    <s v="Male"/>
    <s v="No members with a disability"/>
    <b v="1"/>
    <m/>
    <m/>
    <m/>
    <m/>
    <m/>
    <m/>
    <s v="Married"/>
    <s v="institute / diploma"/>
    <n v="0"/>
    <n v="0"/>
    <n v="0"/>
    <n v="1"/>
    <n v="1"/>
    <n v="1"/>
    <n v="0"/>
    <s v="2"/>
    <s v="1"/>
    <s v="3"/>
    <n v="0"/>
    <n v="0"/>
    <n v="0"/>
    <n v="2"/>
    <n v="2"/>
    <n v="0"/>
    <s v="2"/>
    <s v="2"/>
    <s v="4"/>
    <s v="4"/>
    <s v="0"/>
    <s v="3"/>
    <s v="7"/>
    <n v="7"/>
    <s v="Income / livelihoods"/>
    <m/>
    <s v="Food and basic needs"/>
    <m/>
    <s v="Health"/>
    <m/>
    <s v="Primary Health care Centre (PHCC)-outpatient,inpatient + maternity"/>
    <m/>
    <b v="1"/>
    <m/>
    <m/>
    <m/>
    <m/>
    <m/>
    <m/>
    <m/>
    <n v="15"/>
    <x v="2"/>
    <s v="Yes"/>
    <s v="Most types of medicines are not available in the market Inaccessible due to transport or other logistical reason"/>
    <b v="0"/>
    <b v="1"/>
    <b v="0"/>
    <b v="0"/>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m/>
    <n v="3"/>
    <m/>
    <m/>
    <m/>
    <m/>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Yes"/>
    <s v="No"/>
    <s v="No"/>
    <s v="No"/>
    <s v="No"/>
    <s v="No"/>
    <s v="Yes"/>
    <s v="No"/>
    <s v="Yes"/>
    <s v="Yes"/>
    <s v="No"/>
    <m/>
    <m/>
    <m/>
    <m/>
    <m/>
    <m/>
    <m/>
    <m/>
    <m/>
    <m/>
    <m/>
    <m/>
    <m/>
    <m/>
    <m/>
    <n v="0"/>
    <x v="1"/>
    <m/>
    <m/>
    <m/>
    <m/>
    <s v="Economic Problems Sleeping Anger Anxiety"/>
    <m/>
    <b v="1"/>
    <m/>
    <m/>
    <m/>
    <b v="1"/>
    <b v="1"/>
    <m/>
    <m/>
    <m/>
    <m/>
    <b v="1"/>
    <m/>
    <m/>
    <m/>
    <m/>
    <m/>
    <m/>
    <s v="Adult Women"/>
    <b v="1"/>
    <m/>
    <m/>
    <m/>
    <m/>
    <m/>
    <m/>
    <m/>
    <m/>
    <m/>
    <m/>
    <m/>
    <m/>
    <s v="بسبب تغير مستوى الحياة  والانتقال لحياة مختلفه وصعبه"/>
    <s v="Speaking to a family member Speaking to a friend"/>
    <b v="1"/>
    <b v="1"/>
    <m/>
    <m/>
    <m/>
    <m/>
    <m/>
    <m/>
    <m/>
    <m/>
    <m/>
    <m/>
    <s v="Family Friends"/>
    <b v="1"/>
    <b v="1"/>
    <m/>
    <m/>
    <m/>
    <m/>
    <m/>
    <m/>
    <m/>
    <m/>
    <m/>
    <m/>
    <s v="No knowledge of service location"/>
    <b v="1"/>
    <m/>
    <m/>
    <m/>
    <m/>
    <m/>
    <m/>
    <m/>
    <m/>
    <x v="2"/>
    <s v="لا احب التعامل في هذه المجالات"/>
    <s v="Health care (including reproductive health)"/>
    <m/>
    <m/>
    <m/>
    <b v="1"/>
    <m/>
    <m/>
    <m/>
    <m/>
    <m/>
    <m/>
    <m/>
    <m/>
    <m/>
    <m/>
    <x v="2"/>
    <s v="Family member"/>
    <b v="1"/>
    <m/>
    <m/>
    <m/>
    <m/>
    <m/>
    <m/>
    <m/>
    <m/>
    <m/>
    <m/>
    <s v="Family member"/>
    <b v="1"/>
    <m/>
    <m/>
    <m/>
    <m/>
    <m/>
    <m/>
    <m/>
    <m/>
    <m/>
    <s v="Don't Know"/>
    <m/>
    <m/>
    <m/>
    <m/>
    <m/>
    <m/>
    <m/>
    <b v="1"/>
    <m/>
    <m/>
    <m/>
    <m/>
    <m/>
    <m/>
    <m/>
    <m/>
    <m/>
    <m/>
    <s v="Fear of being identified as survivors Other"/>
    <b v="1"/>
    <m/>
    <m/>
    <m/>
    <m/>
    <m/>
    <b v="1"/>
    <m/>
    <s v="لايوجدمعرفة باماكن دعم المراهقين والمراهقات والحاجة لحملات دعاية تعرف على المراكز "/>
    <s v="Kidnapping Other"/>
    <b v="1"/>
    <m/>
    <m/>
    <m/>
    <m/>
    <m/>
    <m/>
    <m/>
    <m/>
    <m/>
    <m/>
    <m/>
    <m/>
    <b v="1"/>
    <m/>
    <s v="سوء التعليم وتدني مستوى التعليم "/>
    <s v="Parents"/>
    <m/>
    <m/>
    <m/>
    <m/>
    <m/>
    <b v="1"/>
    <m/>
    <m/>
    <m/>
    <m/>
    <m/>
    <m/>
    <m/>
    <m/>
    <m/>
    <s v="None"/>
    <m/>
    <m/>
    <m/>
    <m/>
    <m/>
    <m/>
    <m/>
    <m/>
    <b v="1"/>
    <m/>
    <m/>
    <s v="No services"/>
    <m/>
    <m/>
    <m/>
    <m/>
    <m/>
    <b v="1"/>
    <m/>
    <m/>
    <m/>
    <m/>
    <s v="Yes"/>
    <m/>
    <s v="No"/>
    <m/>
    <s v="Awareness / educational activities / psychosocial support Quraan Hand crafts"/>
    <m/>
    <b v="1"/>
    <b v="1"/>
    <m/>
    <b v="1"/>
    <m/>
    <m/>
    <m/>
    <m/>
    <m/>
    <m/>
    <s v="I don't know"/>
    <m/>
    <m/>
    <m/>
    <m/>
    <m/>
    <m/>
    <m/>
    <b v="1"/>
    <m/>
    <m/>
    <s v="Casual labor"/>
    <m/>
    <m/>
    <m/>
    <b v="1"/>
    <m/>
    <m/>
    <m/>
    <m/>
    <m/>
    <m/>
    <m/>
    <m/>
    <m/>
    <m/>
    <n v="500"/>
    <n v="1500"/>
    <x v="67"/>
    <m/>
    <m/>
    <m/>
    <m/>
    <m/>
    <m/>
    <m/>
    <m/>
    <m/>
    <m/>
    <m/>
    <m/>
    <m/>
    <b v="1"/>
    <m/>
    <m/>
    <s v="تكثيف العمل لاغلب افراد المنزل لتغطية اغلب النفقات والاحتياجات"/>
    <s v="No"/>
    <m/>
    <m/>
    <m/>
    <m/>
    <m/>
    <m/>
    <m/>
    <m/>
    <m/>
    <s v="No"/>
    <m/>
    <s v="Do not know"/>
    <m/>
    <m/>
    <m/>
    <m/>
    <m/>
    <m/>
    <m/>
    <m/>
    <m/>
    <m/>
    <s v="Participatory (Both wife &amp; Husband)"/>
    <m/>
    <s v="No"/>
    <m/>
    <s v="١ تأمين فرص عمل ٢ تأمين دورات تعليميه وحرفيه للفتيات ٣ دعم التعليم "/>
    <s v="SMS/whatsapp"/>
    <m/>
    <m/>
    <m/>
    <b v="1"/>
    <m/>
    <m/>
    <m/>
    <m/>
    <m/>
    <s v="Social media messaging (e.g. Facebook)"/>
    <m/>
    <m/>
    <m/>
    <m/>
    <b v="1"/>
    <m/>
    <m/>
    <m/>
    <s v="لايوجد "/>
    <s v="uuid:6c32195c-c018-4d8c-bc1c-c2374ce01c73"/>
    <n v="92478717"/>
    <s v="6c32195c-c018-4d8c-bc1c-c2374ce01c73"/>
    <d v="2022-02-10T14:29:09"/>
    <n v="388"/>
    <m/>
    <n v="-1"/>
    <m/>
    <m/>
    <s v="202202091909"/>
    <n v="2385"/>
    <s v="nsenumerator"/>
    <n v="648550"/>
  </r>
  <r>
    <s v="2022-02-10T13:17:47.649+04:00"/>
    <s v="2022-02-10T13:40:18.466+04:00"/>
    <m/>
    <s v="نور الهدى الدغيم "/>
    <s v="MRFS"/>
    <m/>
    <d v="2022-02-10T00:00:00"/>
    <x v="10"/>
    <s v="All"/>
    <s v="Yes"/>
    <s v="Host"/>
    <m/>
    <s v="Other"/>
    <s v="زوجة الابن"/>
    <x v="0"/>
    <s v="18-29"/>
    <s v="Other Relative"/>
    <s v="Male"/>
    <s v="Yes PWD, has difficulty hearing, even with hearing aid Yes PWD, has difficulty walking or climbing steps"/>
    <m/>
    <m/>
    <b v="1"/>
    <b v="1"/>
    <m/>
    <m/>
    <m/>
    <s v="Married"/>
    <s v="Primary"/>
    <n v="1"/>
    <n v="0"/>
    <n v="1"/>
    <n v="0"/>
    <n v="1"/>
    <n v="2"/>
    <n v="0"/>
    <s v="2"/>
    <s v="2"/>
    <s v="4"/>
    <n v="0"/>
    <n v="1"/>
    <n v="1"/>
    <n v="1"/>
    <n v="3"/>
    <n v="0"/>
    <s v="3"/>
    <s v="3"/>
    <s v="6"/>
    <s v="5"/>
    <s v="2"/>
    <s v="5"/>
    <s v="10"/>
    <n v="10"/>
    <s v="Food and basic needs"/>
    <m/>
    <s v="Income / livelihoods"/>
    <m/>
    <s v="No needs"/>
    <m/>
    <s v="No health services"/>
    <m/>
    <m/>
    <m/>
    <m/>
    <m/>
    <m/>
    <b v="1"/>
    <m/>
    <m/>
    <m/>
    <x v="1"/>
    <s v="No"/>
    <m/>
    <m/>
    <m/>
    <m/>
    <m/>
    <m/>
    <m/>
    <m/>
    <m/>
    <m/>
    <m/>
    <m/>
    <m/>
    <m/>
    <m/>
    <m/>
    <m/>
    <m/>
    <m/>
    <m/>
    <m/>
    <m/>
    <m/>
    <m/>
    <m/>
    <m/>
    <m/>
    <m/>
    <s v="Drugs are mostly available"/>
    <b v="1"/>
    <b v="0"/>
    <b v="0"/>
    <b v="0"/>
    <b v="0"/>
    <b v="0"/>
    <b v="0"/>
    <m/>
    <m/>
    <m/>
    <m/>
    <m/>
    <m/>
    <m/>
    <m/>
    <m/>
    <m/>
    <m/>
    <m/>
    <x v="1"/>
    <s v="Not concerned about getting infected with COVID-19"/>
    <b v="1"/>
    <m/>
    <m/>
    <m/>
    <m/>
    <m/>
    <m/>
    <m/>
    <m/>
    <m/>
    <m/>
    <x v="1"/>
    <s v="Hospital for normal delivery"/>
    <m/>
    <m/>
    <m/>
    <m/>
    <m/>
    <b v="1"/>
    <m/>
    <m/>
    <m/>
    <m/>
    <m/>
    <x v="2"/>
    <s v="In person at health centers"/>
    <b v="1"/>
    <m/>
    <m/>
    <m/>
    <m/>
    <m/>
    <m/>
    <m/>
    <m/>
    <s v="No"/>
    <s v="No"/>
    <s v="Yes"/>
    <s v="Yes"/>
    <s v="No"/>
    <s v="No"/>
    <s v="No"/>
    <s v="No"/>
    <s v="Yes"/>
    <s v="No"/>
    <s v="Yes"/>
    <s v="No"/>
    <m/>
    <s v="No"/>
    <s v="No"/>
    <s v="No"/>
    <s v="No"/>
    <s v="No"/>
    <s v="No"/>
    <s v="No"/>
    <s v="No"/>
    <s v="No"/>
    <s v="No"/>
    <s v="No"/>
    <s v="No"/>
    <s v="No"/>
    <s v="Yes"/>
    <n v="1"/>
    <x v="1"/>
    <n v="2"/>
    <s v="2"/>
    <n v="1"/>
    <s v="1"/>
    <s v="No problems"/>
    <m/>
    <m/>
    <m/>
    <m/>
    <m/>
    <m/>
    <m/>
    <m/>
    <m/>
    <m/>
    <m/>
    <m/>
    <m/>
    <m/>
    <m/>
    <m/>
    <b v="1"/>
    <m/>
    <m/>
    <m/>
    <m/>
    <m/>
    <m/>
    <m/>
    <m/>
    <m/>
    <m/>
    <m/>
    <m/>
    <m/>
    <m/>
    <m/>
    <m/>
    <m/>
    <m/>
    <m/>
    <m/>
    <m/>
    <m/>
    <m/>
    <m/>
    <m/>
    <m/>
    <m/>
    <m/>
    <m/>
    <s v="Family"/>
    <b v="1"/>
    <m/>
    <m/>
    <m/>
    <m/>
    <m/>
    <m/>
    <m/>
    <m/>
    <m/>
    <m/>
    <m/>
    <s v="Services are unavailable"/>
    <m/>
    <b v="1"/>
    <m/>
    <m/>
    <m/>
    <m/>
    <m/>
    <m/>
    <m/>
    <x v="0"/>
    <m/>
    <s v="Education"/>
    <m/>
    <m/>
    <m/>
    <m/>
    <m/>
    <b v="1"/>
    <m/>
    <m/>
    <m/>
    <m/>
    <m/>
    <m/>
    <m/>
    <m/>
    <x v="2"/>
    <s v="Police"/>
    <m/>
    <m/>
    <b v="1"/>
    <m/>
    <m/>
    <m/>
    <m/>
    <m/>
    <m/>
    <m/>
    <m/>
    <s v="Family member Police"/>
    <b v="1"/>
    <m/>
    <b v="1"/>
    <m/>
    <m/>
    <m/>
    <m/>
    <m/>
    <m/>
    <m/>
    <s v="Education Income-generating activities/vocational training"/>
    <m/>
    <m/>
    <m/>
    <m/>
    <b v="1"/>
    <m/>
    <m/>
    <m/>
    <m/>
    <s v="Other"/>
    <m/>
    <m/>
    <m/>
    <m/>
    <m/>
    <m/>
    <b v="1"/>
    <s v="لا اعرف"/>
    <s v="Don't Know"/>
    <m/>
    <m/>
    <m/>
    <m/>
    <m/>
    <m/>
    <m/>
    <b v="1"/>
    <m/>
    <s v="Kidnapping"/>
    <b v="1"/>
    <m/>
    <m/>
    <m/>
    <m/>
    <m/>
    <m/>
    <m/>
    <m/>
    <m/>
    <m/>
    <m/>
    <m/>
    <m/>
    <m/>
    <m/>
    <s v="Relatives"/>
    <m/>
    <m/>
    <m/>
    <m/>
    <m/>
    <m/>
    <b v="1"/>
    <m/>
    <m/>
    <m/>
    <m/>
    <m/>
    <m/>
    <m/>
    <m/>
    <s v="Quraan Awareness / educational activities / psychosocial support"/>
    <m/>
    <b v="1"/>
    <m/>
    <m/>
    <b v="1"/>
    <m/>
    <m/>
    <m/>
    <m/>
    <m/>
    <m/>
    <s v="No services"/>
    <m/>
    <m/>
    <m/>
    <m/>
    <m/>
    <b v="1"/>
    <m/>
    <m/>
    <m/>
    <m/>
    <s v="Yes"/>
    <m/>
    <s v="No"/>
    <m/>
    <s v="None"/>
    <m/>
    <m/>
    <m/>
    <m/>
    <m/>
    <m/>
    <m/>
    <m/>
    <b v="1"/>
    <m/>
    <m/>
    <s v="Children separated from their parents Children living on the street"/>
    <b v="1"/>
    <b v="1"/>
    <m/>
    <m/>
    <m/>
    <m/>
    <m/>
    <m/>
    <m/>
    <m/>
    <s v="Sale of crops"/>
    <m/>
    <b v="1"/>
    <m/>
    <m/>
    <m/>
    <m/>
    <m/>
    <m/>
    <m/>
    <m/>
    <m/>
    <m/>
    <m/>
    <m/>
    <n v="500"/>
    <n v="2000"/>
    <x v="1"/>
    <m/>
    <m/>
    <m/>
    <m/>
    <b v="1"/>
    <m/>
    <m/>
    <m/>
    <m/>
    <m/>
    <m/>
    <m/>
    <m/>
    <m/>
    <m/>
    <m/>
    <m/>
    <s v="No"/>
    <m/>
    <m/>
    <m/>
    <m/>
    <m/>
    <m/>
    <m/>
    <m/>
    <m/>
    <s v="No"/>
    <m/>
    <s v="No"/>
    <m/>
    <m/>
    <m/>
    <m/>
    <m/>
    <m/>
    <m/>
    <m/>
    <m/>
    <m/>
    <s v="Participatory (Both wife &amp; Husband)"/>
    <m/>
    <s v="No"/>
    <m/>
    <s v="مركز صحي _x000a_معهد تعليم"/>
    <s v="Don't Know"/>
    <m/>
    <m/>
    <m/>
    <m/>
    <m/>
    <m/>
    <m/>
    <b v="1"/>
    <m/>
    <s v="In-person from staff"/>
    <b v="1"/>
    <m/>
    <m/>
    <m/>
    <m/>
    <m/>
    <m/>
    <m/>
    <s v="لا يوجد"/>
    <s v="uuid:f13c9e99-94e7-45be-bd6d-8bbc95df374f"/>
    <n v="92479069"/>
    <s v="f13c9e99-94e7-45be-bd6d-8bbc95df374f"/>
    <d v="2022-02-10T14:31:38"/>
    <n v="389"/>
    <m/>
    <n v="-1"/>
    <m/>
    <m/>
    <s v="202202091909"/>
    <n v="1351"/>
    <s v="nsenumerator"/>
    <n v="648550"/>
  </r>
  <r>
    <s v="2022-02-10T13:44:47.366+04:00"/>
    <s v="2022-02-10T14:09:43.097+04:00"/>
    <m/>
    <s v="نور الهدى الدغيم "/>
    <s v="MRFS"/>
    <m/>
    <d v="2022-02-10T00:00:00"/>
    <x v="10"/>
    <s v="All"/>
    <s v="Yes"/>
    <s v="Host"/>
    <m/>
    <s v="Primary Caregiver of children &lt;18 years"/>
    <m/>
    <x v="0"/>
    <s v="50+"/>
    <s v="Wife/Husband"/>
    <s v="Male"/>
    <s v="Yes PWD, has difficulty walking or climbing steps"/>
    <m/>
    <m/>
    <m/>
    <b v="1"/>
    <m/>
    <m/>
    <m/>
    <s v="Married"/>
    <s v="None/Never attended school"/>
    <n v="0"/>
    <n v="0"/>
    <n v="0"/>
    <n v="0"/>
    <n v="0"/>
    <n v="2"/>
    <n v="0"/>
    <s v="0"/>
    <s v="2"/>
    <s v="2"/>
    <n v="0"/>
    <n v="0"/>
    <n v="0"/>
    <n v="0"/>
    <n v="1"/>
    <n v="0"/>
    <s v="0"/>
    <s v="1"/>
    <s v="1"/>
    <s v="0"/>
    <s v="0"/>
    <s v="3"/>
    <s v="3"/>
    <n v="3"/>
    <s v="Income / livelihoods"/>
    <m/>
    <s v="Other"/>
    <s v="تدفئة"/>
    <s v="No needs"/>
    <m/>
    <s v="No health services"/>
    <m/>
    <m/>
    <m/>
    <m/>
    <m/>
    <m/>
    <b v="1"/>
    <m/>
    <m/>
    <m/>
    <x v="1"/>
    <s v="Yes"/>
    <s v="Other"/>
    <b v="0"/>
    <b v="0"/>
    <b v="0"/>
    <b v="0"/>
    <b v="0"/>
    <b v="0"/>
    <b v="0"/>
    <b v="0"/>
    <b v="1"/>
    <b v="0"/>
    <s v="عدم نجاح العملية"/>
    <s v="Unable to reach health facility due to lack of transport and distance Lack of medicine availability No treatment available for the medical issue at the health facility"/>
    <b v="1"/>
    <b v="1"/>
    <b v="0"/>
    <b v="0"/>
    <b v="1"/>
    <b v="0"/>
    <b v="0"/>
    <b v="0"/>
    <b v="0"/>
    <b v="0"/>
    <b v="0"/>
    <b v="0"/>
    <b v="0"/>
    <b v="0"/>
    <m/>
    <s v="Antibiotic"/>
    <b v="0"/>
    <b v="0"/>
    <b v="0"/>
    <b v="0"/>
    <b v="1"/>
    <b v="0"/>
    <b v="0"/>
    <m/>
    <m/>
    <m/>
    <m/>
    <m/>
    <m/>
    <m/>
    <m/>
    <m/>
    <m/>
    <n v="1"/>
    <s v="مضاعفات بعد العملية / دم"/>
    <x v="1"/>
    <s v="Too busy to get vaccinated"/>
    <m/>
    <m/>
    <m/>
    <m/>
    <m/>
    <m/>
    <b v="1"/>
    <m/>
    <m/>
    <m/>
    <m/>
    <x v="1"/>
    <s v="Hospital for surgery/ C-section"/>
    <m/>
    <m/>
    <m/>
    <m/>
    <m/>
    <m/>
    <b v="1"/>
    <m/>
    <m/>
    <m/>
    <m/>
    <x v="2"/>
    <s v="In person at health centers"/>
    <b v="1"/>
    <m/>
    <m/>
    <m/>
    <m/>
    <m/>
    <m/>
    <m/>
    <m/>
    <s v="Yes"/>
    <s v="Yes"/>
    <s v="Yes"/>
    <s v="No"/>
    <s v="No"/>
    <s v="No"/>
    <s v="No"/>
    <s v="No"/>
    <s v="No"/>
    <s v="Yes"/>
    <s v="Yes"/>
    <s v="No"/>
    <m/>
    <m/>
    <m/>
    <m/>
    <m/>
    <m/>
    <m/>
    <m/>
    <m/>
    <m/>
    <m/>
    <m/>
    <m/>
    <m/>
    <m/>
    <n v="0"/>
    <x v="1"/>
    <m/>
    <m/>
    <m/>
    <m/>
    <s v="Sadness Fear"/>
    <b v="1"/>
    <m/>
    <m/>
    <m/>
    <b v="1"/>
    <m/>
    <m/>
    <m/>
    <m/>
    <m/>
    <m/>
    <m/>
    <m/>
    <m/>
    <m/>
    <m/>
    <m/>
    <m/>
    <s v="Adult Women"/>
    <b v="1"/>
    <m/>
    <m/>
    <m/>
    <m/>
    <m/>
    <m/>
    <m/>
    <m/>
    <m/>
    <m/>
    <m/>
    <m/>
    <s v="بسبب ضغوطات المنزل والاولاد"/>
    <s v="Speaking to a family member"/>
    <b v="1"/>
    <m/>
    <m/>
    <m/>
    <m/>
    <m/>
    <m/>
    <m/>
    <m/>
    <m/>
    <m/>
    <m/>
    <s v="Family"/>
    <b v="1"/>
    <m/>
    <m/>
    <m/>
    <m/>
    <m/>
    <m/>
    <m/>
    <m/>
    <m/>
    <m/>
    <m/>
    <s v="No knowledge of service location"/>
    <b v="1"/>
    <m/>
    <m/>
    <m/>
    <m/>
    <m/>
    <m/>
    <m/>
    <m/>
    <x v="0"/>
    <m/>
    <s v="Don't know"/>
    <m/>
    <m/>
    <m/>
    <m/>
    <m/>
    <m/>
    <m/>
    <m/>
    <m/>
    <m/>
    <m/>
    <m/>
    <b v="1"/>
    <m/>
    <x v="2"/>
    <s v="Family member"/>
    <b v="1"/>
    <m/>
    <m/>
    <m/>
    <m/>
    <m/>
    <m/>
    <m/>
    <m/>
    <m/>
    <m/>
    <s v="Family member"/>
    <b v="1"/>
    <m/>
    <m/>
    <m/>
    <m/>
    <m/>
    <m/>
    <m/>
    <m/>
    <m/>
    <s v="Don't Know"/>
    <m/>
    <m/>
    <m/>
    <m/>
    <m/>
    <m/>
    <m/>
    <b v="1"/>
    <m/>
    <m/>
    <m/>
    <m/>
    <m/>
    <m/>
    <m/>
    <m/>
    <m/>
    <m/>
    <s v="Don't Know"/>
    <m/>
    <m/>
    <m/>
    <m/>
    <m/>
    <m/>
    <m/>
    <b v="1"/>
    <m/>
    <s v="Kidnapping Psychological Distress"/>
    <b v="1"/>
    <m/>
    <m/>
    <m/>
    <m/>
    <m/>
    <m/>
    <m/>
    <m/>
    <m/>
    <b v="1"/>
    <m/>
    <m/>
    <m/>
    <m/>
    <m/>
    <s v="Siblings Parents"/>
    <m/>
    <m/>
    <b v="1"/>
    <m/>
    <m/>
    <b v="1"/>
    <m/>
    <m/>
    <m/>
    <m/>
    <m/>
    <m/>
    <m/>
    <m/>
    <m/>
    <m/>
    <m/>
    <m/>
    <m/>
    <m/>
    <m/>
    <m/>
    <m/>
    <m/>
    <m/>
    <m/>
    <m/>
    <m/>
    <m/>
    <m/>
    <m/>
    <m/>
    <m/>
    <m/>
    <m/>
    <m/>
    <m/>
    <m/>
    <m/>
    <m/>
    <m/>
    <m/>
    <s v="Awareness / educational activities / psychosocial support"/>
    <m/>
    <m/>
    <m/>
    <m/>
    <b v="1"/>
    <m/>
    <m/>
    <m/>
    <m/>
    <m/>
    <m/>
    <s v="Orphans living in the community Child-headed households Children involved in harmful forms of labor"/>
    <m/>
    <m/>
    <b v="1"/>
    <b v="1"/>
    <b v="1"/>
    <m/>
    <m/>
    <m/>
    <m/>
    <m/>
    <s v="Casual labor Salaried work"/>
    <m/>
    <m/>
    <m/>
    <b v="1"/>
    <m/>
    <b v="1"/>
    <m/>
    <m/>
    <m/>
    <m/>
    <m/>
    <m/>
    <m/>
    <m/>
    <n v="15"/>
    <n v="700"/>
    <x v="89"/>
    <m/>
    <b v="1"/>
    <m/>
    <b v="1"/>
    <m/>
    <m/>
    <m/>
    <m/>
    <m/>
    <m/>
    <m/>
    <m/>
    <m/>
    <m/>
    <m/>
    <m/>
    <m/>
    <s v="Yes"/>
    <s v="Food baskets"/>
    <b v="1"/>
    <m/>
    <m/>
    <m/>
    <m/>
    <m/>
    <m/>
    <m/>
    <s v="No"/>
    <m/>
    <s v="No"/>
    <m/>
    <m/>
    <m/>
    <m/>
    <m/>
    <m/>
    <m/>
    <m/>
    <m/>
    <m/>
    <s v="Participatory (Both wife &amp; Husband)"/>
    <m/>
    <s v="No"/>
    <m/>
    <s v="مساعدة الوضع المادة _x000a_تأمين الأدوية المجانية "/>
    <s v="Other"/>
    <m/>
    <m/>
    <m/>
    <m/>
    <m/>
    <m/>
    <b v="1"/>
    <m/>
    <s v="لا ارغب"/>
    <s v="In-person from staff"/>
    <b v="1"/>
    <m/>
    <m/>
    <m/>
    <m/>
    <m/>
    <m/>
    <m/>
    <s v="لا يوجد "/>
    <s v="uuid:18762257-09a3-485f-8c65-c82a58a1010d"/>
    <n v="92479073"/>
    <s v="18762257-09a3-485f-8c65-c82a58a1010d"/>
    <d v="2022-02-10T14:31:38"/>
    <n v="390"/>
    <m/>
    <n v="-1"/>
    <m/>
    <m/>
    <s v="202202091909"/>
    <n v="1496"/>
    <s v="nsenumerator"/>
    <n v="648550"/>
  </r>
  <r>
    <s v="2022-02-10T14:14:37.324+04:00"/>
    <s v="2022-02-10T16:30:33.643+04:00"/>
    <s v="0"/>
    <s v="نورالهدى الدغيم"/>
    <s v="MRFS"/>
    <m/>
    <d v="2022-02-10T00:00:00"/>
    <x v="10"/>
    <s v="All"/>
    <s v="Yes"/>
    <s v="IDP"/>
    <d v="2019-01-09T00:00:00"/>
    <s v="Primary Caregiver of children &lt;18 years"/>
    <m/>
    <x v="0"/>
    <s v="30-39"/>
    <s v="Wife/Husband"/>
    <s v="Male"/>
    <s v="No members with a disability"/>
    <b v="1"/>
    <m/>
    <m/>
    <m/>
    <m/>
    <m/>
    <m/>
    <s v="Married"/>
    <s v="Intermediate / preparatory"/>
    <n v="1"/>
    <n v="0"/>
    <n v="0"/>
    <n v="0"/>
    <n v="0"/>
    <n v="2"/>
    <n v="0"/>
    <s v="0"/>
    <s v="2"/>
    <s v="2"/>
    <n v="0"/>
    <n v="2"/>
    <n v="1"/>
    <n v="1"/>
    <n v="2"/>
    <n v="0"/>
    <s v="4"/>
    <s v="2"/>
    <s v="6"/>
    <s v="4"/>
    <s v="2"/>
    <s v="4"/>
    <s v="8"/>
    <n v="8"/>
    <s v="Food and basic needs"/>
    <m/>
    <s v="Shelter / housing"/>
    <m/>
    <s v="Other"/>
    <s v="أدوية"/>
    <s v="No health services"/>
    <m/>
    <m/>
    <m/>
    <m/>
    <m/>
    <m/>
    <b v="1"/>
    <m/>
    <m/>
    <m/>
    <x v="1"/>
    <s v="No"/>
    <m/>
    <m/>
    <m/>
    <m/>
    <m/>
    <m/>
    <m/>
    <m/>
    <m/>
    <m/>
    <m/>
    <m/>
    <m/>
    <m/>
    <m/>
    <m/>
    <m/>
    <m/>
    <m/>
    <m/>
    <m/>
    <m/>
    <m/>
    <m/>
    <m/>
    <m/>
    <m/>
    <m/>
    <s v="Antibiotic"/>
    <b v="0"/>
    <b v="0"/>
    <b v="0"/>
    <b v="0"/>
    <b v="1"/>
    <b v="0"/>
    <b v="0"/>
    <m/>
    <m/>
    <n v="1"/>
    <m/>
    <m/>
    <m/>
    <m/>
    <m/>
    <m/>
    <m/>
    <m/>
    <m/>
    <x v="1"/>
    <s v="Eumours and misconceptions (people died from the vaccine, it is a conspiracy, Corona is all a lie, etc…)"/>
    <m/>
    <m/>
    <m/>
    <m/>
    <m/>
    <b v="1"/>
    <m/>
    <m/>
    <m/>
    <m/>
    <m/>
    <x v="3"/>
    <s v="Hospital for surgery/ C-section"/>
    <m/>
    <m/>
    <m/>
    <m/>
    <m/>
    <m/>
    <b v="1"/>
    <m/>
    <m/>
    <m/>
    <m/>
    <x v="1"/>
    <s v="In person at health centers"/>
    <b v="1"/>
    <m/>
    <m/>
    <m/>
    <m/>
    <m/>
    <m/>
    <m/>
    <m/>
    <s v="No"/>
    <s v="No"/>
    <s v="Yes"/>
    <s v="No"/>
    <s v="No"/>
    <s v="No"/>
    <s v="Yes"/>
    <s v="Yes"/>
    <s v="Yes"/>
    <s v="Yes"/>
    <s v="Yes"/>
    <s v="No"/>
    <m/>
    <s v="No"/>
    <s v="No"/>
    <s v="No"/>
    <s v="No"/>
    <s v="No"/>
    <s v="No"/>
    <s v="No"/>
    <s v="No"/>
    <s v="No"/>
    <s v="No"/>
    <s v="No"/>
    <s v="No"/>
    <s v="No"/>
    <s v="Yes"/>
    <n v="1"/>
    <x v="1"/>
    <n v="2"/>
    <s v="2"/>
    <n v="1"/>
    <s v="1"/>
    <s v="Economic"/>
    <m/>
    <m/>
    <m/>
    <m/>
    <m/>
    <m/>
    <m/>
    <m/>
    <m/>
    <m/>
    <m/>
    <b v="1"/>
    <m/>
    <m/>
    <m/>
    <m/>
    <m/>
    <m/>
    <s v="Adult Men Adult Women"/>
    <b v="1"/>
    <b v="1"/>
    <m/>
    <m/>
    <m/>
    <m/>
    <m/>
    <m/>
    <m/>
    <m/>
    <m/>
    <m/>
    <m/>
    <s v="قلة العمل"/>
    <s v="Speaking to a friend"/>
    <m/>
    <b v="1"/>
    <m/>
    <m/>
    <m/>
    <m/>
    <m/>
    <m/>
    <m/>
    <m/>
    <m/>
    <m/>
    <s v="Friends"/>
    <m/>
    <b v="1"/>
    <m/>
    <m/>
    <m/>
    <m/>
    <m/>
    <m/>
    <m/>
    <m/>
    <m/>
    <m/>
    <s v="No knowledge of service location"/>
    <b v="1"/>
    <m/>
    <m/>
    <m/>
    <m/>
    <m/>
    <m/>
    <m/>
    <m/>
    <x v="0"/>
    <m/>
    <s v="Education Women's and girls'-friendly spaces"/>
    <m/>
    <m/>
    <m/>
    <m/>
    <m/>
    <b v="1"/>
    <b v="1"/>
    <m/>
    <m/>
    <m/>
    <m/>
    <m/>
    <m/>
    <m/>
    <x v="2"/>
    <s v="Family member"/>
    <b v="1"/>
    <m/>
    <m/>
    <m/>
    <m/>
    <m/>
    <m/>
    <m/>
    <m/>
    <m/>
    <m/>
    <s v="Family member"/>
    <b v="1"/>
    <m/>
    <m/>
    <m/>
    <m/>
    <m/>
    <m/>
    <m/>
    <m/>
    <m/>
    <s v="Don't Know"/>
    <m/>
    <m/>
    <m/>
    <m/>
    <m/>
    <m/>
    <m/>
    <b v="1"/>
    <m/>
    <m/>
    <m/>
    <m/>
    <m/>
    <m/>
    <m/>
    <m/>
    <m/>
    <m/>
    <s v="Don't Know"/>
    <m/>
    <m/>
    <m/>
    <m/>
    <m/>
    <m/>
    <m/>
    <b v="1"/>
    <m/>
    <s v="Dropout of school Kidnapping"/>
    <b v="1"/>
    <m/>
    <m/>
    <m/>
    <m/>
    <m/>
    <m/>
    <m/>
    <m/>
    <m/>
    <m/>
    <m/>
    <b v="1"/>
    <m/>
    <m/>
    <m/>
    <s v="Parents"/>
    <m/>
    <m/>
    <m/>
    <m/>
    <m/>
    <b v="1"/>
    <m/>
    <m/>
    <m/>
    <m/>
    <m/>
    <m/>
    <m/>
    <m/>
    <m/>
    <s v="None"/>
    <m/>
    <m/>
    <m/>
    <m/>
    <m/>
    <m/>
    <m/>
    <m/>
    <b v="1"/>
    <m/>
    <m/>
    <s v="No services"/>
    <m/>
    <m/>
    <m/>
    <m/>
    <m/>
    <b v="1"/>
    <m/>
    <m/>
    <m/>
    <m/>
    <s v="Yes"/>
    <m/>
    <s v="No"/>
    <m/>
    <s v="Hand crafts Awareness / educational activities / psychosocial support Entertainement activities"/>
    <m/>
    <m/>
    <b v="1"/>
    <m/>
    <b v="1"/>
    <b v="1"/>
    <m/>
    <m/>
    <m/>
    <m/>
    <m/>
    <s v="Orphans living in the community Children separated from their parents"/>
    <b v="1"/>
    <m/>
    <b v="1"/>
    <m/>
    <m/>
    <m/>
    <m/>
    <m/>
    <m/>
    <m/>
    <s v="No income"/>
    <b v="1"/>
    <m/>
    <m/>
    <m/>
    <m/>
    <m/>
    <m/>
    <m/>
    <m/>
    <m/>
    <m/>
    <m/>
    <m/>
    <m/>
    <m/>
    <n v="1500"/>
    <x v="29"/>
    <m/>
    <b v="1"/>
    <m/>
    <m/>
    <m/>
    <m/>
    <m/>
    <m/>
    <m/>
    <m/>
    <m/>
    <m/>
    <m/>
    <m/>
    <m/>
    <m/>
    <m/>
    <s v="No"/>
    <m/>
    <m/>
    <m/>
    <m/>
    <m/>
    <m/>
    <m/>
    <m/>
    <m/>
    <s v="No"/>
    <m/>
    <s v="No"/>
    <m/>
    <m/>
    <m/>
    <m/>
    <m/>
    <m/>
    <m/>
    <m/>
    <m/>
    <m/>
    <s v="Decided by men / husband only"/>
    <m/>
    <s v="No"/>
    <m/>
    <s v="روضة للأطفال_x000a_مساعدات مالية"/>
    <s v="Other"/>
    <m/>
    <m/>
    <m/>
    <m/>
    <m/>
    <m/>
    <b v="1"/>
    <m/>
    <s v="لا اريد"/>
    <s v="In-person from staff"/>
    <b v="1"/>
    <m/>
    <m/>
    <m/>
    <m/>
    <m/>
    <m/>
    <m/>
    <s v="لا يوجد"/>
    <s v="uuid:ca5e0b10-03f7-4a88-b683-6ede6208c6d4"/>
    <n v="92479075"/>
    <s v="ca5e0b10-03f7-4a88-b683-6ede6208c6d4"/>
    <d v="2022-02-10T14:31:39"/>
    <n v="391"/>
    <m/>
    <n v="-1"/>
    <m/>
    <m/>
    <s v="202202091909"/>
    <n v="8156"/>
    <s v="nsenumerator"/>
    <n v="648550"/>
  </r>
  <r>
    <s v="2022-02-10T14:49:05.687+04:00"/>
    <s v="2022-02-10T16:32:06.676+04:00"/>
    <s v="0"/>
    <s v="نور الهدى الدغيم"/>
    <s v="MRFS"/>
    <m/>
    <d v="2022-02-10T00:00:00"/>
    <x v="10"/>
    <s v="All"/>
    <s v="Yes"/>
    <s v="IDP"/>
    <d v="2019-02-10T00:00:00"/>
    <s v="Primary Caregiver of children &lt;18 years"/>
    <m/>
    <x v="0"/>
    <s v="30-39"/>
    <s v="Wife/Husband"/>
    <s v="Male"/>
    <s v="No members with a disability"/>
    <b v="1"/>
    <m/>
    <m/>
    <m/>
    <m/>
    <m/>
    <m/>
    <s v="Married"/>
    <s v="University"/>
    <n v="0"/>
    <n v="0"/>
    <n v="1"/>
    <n v="2"/>
    <n v="0"/>
    <n v="1"/>
    <n v="0"/>
    <s v="3"/>
    <s v="1"/>
    <s v="4"/>
    <n v="0"/>
    <n v="0"/>
    <n v="0"/>
    <n v="0"/>
    <n v="1"/>
    <n v="0"/>
    <s v="0"/>
    <s v="1"/>
    <s v="1"/>
    <s v="3"/>
    <s v="1"/>
    <s v="2"/>
    <s v="5"/>
    <n v="5"/>
    <s v="Income / livelihoods"/>
    <m/>
    <s v="Food and basic needs"/>
    <m/>
    <s v="Nutrition"/>
    <m/>
    <s v="No health services"/>
    <m/>
    <m/>
    <m/>
    <m/>
    <m/>
    <m/>
    <b v="1"/>
    <m/>
    <m/>
    <m/>
    <x v="4"/>
    <s v="No"/>
    <m/>
    <m/>
    <m/>
    <m/>
    <m/>
    <m/>
    <m/>
    <m/>
    <m/>
    <m/>
    <m/>
    <m/>
    <m/>
    <m/>
    <m/>
    <m/>
    <m/>
    <m/>
    <m/>
    <m/>
    <m/>
    <m/>
    <m/>
    <m/>
    <m/>
    <m/>
    <m/>
    <m/>
    <s v="Pediatric medicine"/>
    <b v="0"/>
    <b v="0"/>
    <b v="1"/>
    <b v="0"/>
    <b v="0"/>
    <b v="0"/>
    <b v="0"/>
    <m/>
    <m/>
    <m/>
    <m/>
    <n v="1"/>
    <m/>
    <m/>
    <m/>
    <m/>
    <m/>
    <m/>
    <m/>
    <x v="1"/>
    <s v="Too busy to get vaccinated"/>
    <m/>
    <m/>
    <m/>
    <m/>
    <m/>
    <m/>
    <b v="1"/>
    <m/>
    <m/>
    <m/>
    <m/>
    <x v="1"/>
    <s v="Hospital for surgery/ C-section"/>
    <m/>
    <m/>
    <m/>
    <m/>
    <m/>
    <m/>
    <b v="1"/>
    <m/>
    <m/>
    <m/>
    <m/>
    <x v="1"/>
    <s v="Electronic media"/>
    <m/>
    <m/>
    <m/>
    <m/>
    <b v="1"/>
    <m/>
    <m/>
    <m/>
    <m/>
    <s v="No"/>
    <s v="No"/>
    <s v="Yes"/>
    <s v="Yes"/>
    <s v="No"/>
    <s v="No"/>
    <s v="Yes"/>
    <s v="No"/>
    <s v="Yes"/>
    <s v="Yes"/>
    <s v="Yes"/>
    <s v="No"/>
    <m/>
    <s v="Yes"/>
    <s v="No"/>
    <s v="No"/>
    <s v="No"/>
    <s v="No"/>
    <s v="Yes"/>
    <s v="No"/>
    <s v="No"/>
    <s v="No"/>
    <s v="No"/>
    <s v="Yes"/>
    <s v="No"/>
    <s v="No"/>
    <s v="No"/>
    <n v="3"/>
    <x v="1"/>
    <n v="1"/>
    <s v="1"/>
    <m/>
    <m/>
    <s v="Conflict within community Economic"/>
    <m/>
    <m/>
    <m/>
    <m/>
    <m/>
    <m/>
    <m/>
    <m/>
    <m/>
    <m/>
    <m/>
    <b v="1"/>
    <m/>
    <b v="1"/>
    <m/>
    <m/>
    <m/>
    <m/>
    <s v="Don't know"/>
    <m/>
    <m/>
    <m/>
    <m/>
    <m/>
    <m/>
    <m/>
    <m/>
    <m/>
    <m/>
    <m/>
    <b v="1"/>
    <m/>
    <s v="لا اعرف"/>
    <s v="Speaking to a family member"/>
    <b v="1"/>
    <m/>
    <m/>
    <m/>
    <m/>
    <m/>
    <m/>
    <m/>
    <m/>
    <m/>
    <m/>
    <m/>
    <s v="Family"/>
    <b v="1"/>
    <m/>
    <m/>
    <m/>
    <m/>
    <m/>
    <m/>
    <m/>
    <m/>
    <m/>
    <m/>
    <m/>
    <s v="Services are unavailable"/>
    <m/>
    <b v="1"/>
    <m/>
    <m/>
    <m/>
    <m/>
    <m/>
    <m/>
    <m/>
    <x v="0"/>
    <m/>
    <s v="Don't know"/>
    <m/>
    <m/>
    <m/>
    <m/>
    <m/>
    <m/>
    <m/>
    <m/>
    <m/>
    <m/>
    <m/>
    <m/>
    <b v="1"/>
    <m/>
    <x v="1"/>
    <s v="Family member"/>
    <b v="1"/>
    <m/>
    <m/>
    <m/>
    <m/>
    <m/>
    <m/>
    <m/>
    <m/>
    <m/>
    <m/>
    <s v="Family member"/>
    <b v="1"/>
    <m/>
    <m/>
    <m/>
    <m/>
    <m/>
    <m/>
    <m/>
    <m/>
    <m/>
    <s v="Don't Know"/>
    <m/>
    <m/>
    <m/>
    <m/>
    <m/>
    <m/>
    <m/>
    <b v="1"/>
    <m/>
    <m/>
    <m/>
    <m/>
    <m/>
    <m/>
    <m/>
    <m/>
    <m/>
    <m/>
    <s v="Fear of being identified as survivors"/>
    <b v="1"/>
    <m/>
    <m/>
    <m/>
    <m/>
    <m/>
    <m/>
    <m/>
    <m/>
    <s v="Kidnapping"/>
    <b v="1"/>
    <m/>
    <m/>
    <m/>
    <m/>
    <m/>
    <m/>
    <m/>
    <m/>
    <m/>
    <m/>
    <m/>
    <m/>
    <m/>
    <m/>
    <m/>
    <s v="Parents Siblings"/>
    <m/>
    <m/>
    <b v="1"/>
    <m/>
    <m/>
    <b v="1"/>
    <m/>
    <m/>
    <m/>
    <m/>
    <m/>
    <m/>
    <m/>
    <m/>
    <m/>
    <s v="None"/>
    <m/>
    <m/>
    <m/>
    <m/>
    <m/>
    <m/>
    <m/>
    <m/>
    <b v="1"/>
    <m/>
    <m/>
    <s v="Lack of transportation No services"/>
    <m/>
    <m/>
    <b v="1"/>
    <m/>
    <m/>
    <b v="1"/>
    <m/>
    <m/>
    <m/>
    <m/>
    <s v="Yes"/>
    <m/>
    <s v="No"/>
    <m/>
    <s v="Quraan"/>
    <m/>
    <b v="1"/>
    <m/>
    <m/>
    <m/>
    <m/>
    <m/>
    <m/>
    <m/>
    <m/>
    <m/>
    <s v="Orphans living in the community"/>
    <m/>
    <m/>
    <b v="1"/>
    <m/>
    <m/>
    <m/>
    <m/>
    <m/>
    <m/>
    <m/>
    <s v="Salaried work"/>
    <m/>
    <m/>
    <m/>
    <m/>
    <m/>
    <b v="1"/>
    <m/>
    <m/>
    <m/>
    <m/>
    <m/>
    <m/>
    <m/>
    <m/>
    <n v="2000"/>
    <n v="3000"/>
    <x v="1"/>
    <m/>
    <m/>
    <m/>
    <m/>
    <b v="1"/>
    <m/>
    <m/>
    <m/>
    <m/>
    <m/>
    <m/>
    <m/>
    <m/>
    <m/>
    <m/>
    <m/>
    <m/>
    <s v="Yes"/>
    <s v="Food baskets"/>
    <b v="1"/>
    <m/>
    <m/>
    <m/>
    <m/>
    <m/>
    <m/>
    <m/>
    <s v="No"/>
    <m/>
    <s v="No"/>
    <m/>
    <m/>
    <m/>
    <m/>
    <m/>
    <m/>
    <m/>
    <m/>
    <m/>
    <m/>
    <s v="Participatory (Both wife &amp; Husband)"/>
    <m/>
    <s v="No"/>
    <m/>
    <s v="تعليم مجاني _x000a_معاهد قرآن _x000a_توفر مراكز مجانية وأدوية مجانية"/>
    <s v="In-person to MRFS/partner staff"/>
    <b v="1"/>
    <m/>
    <m/>
    <m/>
    <m/>
    <m/>
    <m/>
    <m/>
    <m/>
    <s v="In-person from staff"/>
    <b v="1"/>
    <m/>
    <m/>
    <m/>
    <m/>
    <m/>
    <m/>
    <m/>
    <s v="لا يوجد"/>
    <s v="uuid:1c897beb-4492-4604-b8cf-00075df572f1"/>
    <n v="92479080"/>
    <s v="1c897beb-4492-4604-b8cf-00075df572f1"/>
    <d v="2022-02-10T14:31:40"/>
    <n v="392"/>
    <m/>
    <n v="-1"/>
    <m/>
    <m/>
    <s v="202202091909"/>
    <n v="6181"/>
    <s v="nsenumerator"/>
    <n v="648550"/>
  </r>
  <r>
    <s v="2022-02-10T15:16:26.673+04:00"/>
    <s v="2022-02-10T15:37:00.694+04:00"/>
    <m/>
    <s v="نور الهدى الدغيم"/>
    <s v="MRFS"/>
    <m/>
    <d v="2022-02-10T00:00:00"/>
    <x v="10"/>
    <s v="All"/>
    <s v="Yes"/>
    <s v="Host"/>
    <m/>
    <s v="Primary Caregiver of children &lt;18 years"/>
    <m/>
    <x v="0"/>
    <s v="30-39"/>
    <s v="Wife/Husband"/>
    <s v="Male"/>
    <s v="No members with a disability"/>
    <b v="1"/>
    <m/>
    <m/>
    <m/>
    <m/>
    <m/>
    <m/>
    <s v="Married"/>
    <s v="Primary"/>
    <n v="0"/>
    <n v="0"/>
    <n v="0"/>
    <n v="2"/>
    <n v="1"/>
    <n v="2"/>
    <n v="0"/>
    <s v="3"/>
    <s v="2"/>
    <s v="5"/>
    <n v="0"/>
    <n v="0"/>
    <n v="1"/>
    <n v="0"/>
    <n v="2"/>
    <n v="0"/>
    <s v="1"/>
    <s v="2"/>
    <s v="3"/>
    <s v="4"/>
    <s v="0"/>
    <s v="4"/>
    <s v="8"/>
    <n v="8"/>
    <s v="Income / livelihoods"/>
    <m/>
    <s v="Food and basic needs"/>
    <m/>
    <s v="No needs"/>
    <m/>
    <s v="No health services"/>
    <m/>
    <m/>
    <m/>
    <m/>
    <m/>
    <m/>
    <b v="1"/>
    <m/>
    <m/>
    <m/>
    <x v="2"/>
    <s v="Yes"/>
    <s v="Inaccessible due to cost"/>
    <b v="0"/>
    <b v="0"/>
    <b v="0"/>
    <b v="1"/>
    <b v="0"/>
    <b v="0"/>
    <b v="0"/>
    <b v="0"/>
    <b v="0"/>
    <b v="0"/>
    <m/>
    <s v="Unable to reach health facility due to lack of transport and distance Referral support not available"/>
    <b v="1"/>
    <b v="0"/>
    <b v="0"/>
    <b v="1"/>
    <b v="0"/>
    <b v="0"/>
    <b v="0"/>
    <b v="0"/>
    <b v="0"/>
    <b v="0"/>
    <b v="0"/>
    <b v="0"/>
    <b v="0"/>
    <b v="0"/>
    <m/>
    <s v="Antibiotic Pediatric medicine"/>
    <b v="0"/>
    <b v="0"/>
    <b v="1"/>
    <b v="0"/>
    <b v="1"/>
    <b v="0"/>
    <b v="0"/>
    <m/>
    <m/>
    <m/>
    <m/>
    <m/>
    <m/>
    <m/>
    <m/>
    <m/>
    <m/>
    <m/>
    <m/>
    <x v="1"/>
    <s v="Eumours and misconceptions (people died from the vaccine, it is a conspiracy, Corona is all a lie, etc…)"/>
    <m/>
    <m/>
    <m/>
    <m/>
    <m/>
    <b v="1"/>
    <m/>
    <m/>
    <m/>
    <m/>
    <m/>
    <x v="1"/>
    <s v="Hospital for surgery/ C-section"/>
    <m/>
    <m/>
    <m/>
    <m/>
    <m/>
    <m/>
    <b v="1"/>
    <m/>
    <m/>
    <m/>
    <m/>
    <x v="1"/>
    <s v="In person at health centers"/>
    <b v="1"/>
    <m/>
    <m/>
    <m/>
    <m/>
    <m/>
    <m/>
    <m/>
    <m/>
    <s v="Yes"/>
    <s v="No"/>
    <s v="Yes"/>
    <s v="Yes"/>
    <s v="No"/>
    <s v="No"/>
    <s v="Yes"/>
    <s v="No"/>
    <s v="No"/>
    <s v="Yes"/>
    <s v="Yes"/>
    <s v="No"/>
    <m/>
    <m/>
    <m/>
    <m/>
    <m/>
    <m/>
    <m/>
    <m/>
    <m/>
    <m/>
    <m/>
    <m/>
    <m/>
    <m/>
    <m/>
    <n v="0"/>
    <x v="1"/>
    <m/>
    <m/>
    <m/>
    <m/>
    <s v="Fear Anger Sadness"/>
    <b v="1"/>
    <b v="1"/>
    <m/>
    <m/>
    <b v="1"/>
    <m/>
    <m/>
    <m/>
    <m/>
    <m/>
    <m/>
    <m/>
    <m/>
    <m/>
    <m/>
    <m/>
    <m/>
    <m/>
    <s v="Displaced people"/>
    <m/>
    <m/>
    <m/>
    <m/>
    <m/>
    <b v="1"/>
    <m/>
    <m/>
    <m/>
    <m/>
    <m/>
    <m/>
    <m/>
    <s v="بسبب ظروف المعيشة الصعبة وعدم توفر المسكن"/>
    <s v="Speaking to a family member Prayer"/>
    <b v="1"/>
    <m/>
    <m/>
    <b v="1"/>
    <m/>
    <m/>
    <m/>
    <m/>
    <m/>
    <m/>
    <m/>
    <m/>
    <s v="Family Medical Doctor"/>
    <b v="1"/>
    <m/>
    <m/>
    <m/>
    <b v="1"/>
    <m/>
    <m/>
    <m/>
    <m/>
    <m/>
    <m/>
    <m/>
    <s v="No knowledge of service location"/>
    <b v="1"/>
    <m/>
    <m/>
    <m/>
    <m/>
    <m/>
    <m/>
    <m/>
    <m/>
    <x v="0"/>
    <m/>
    <s v="Education Food aid / food distributions Cash Vouchers"/>
    <b v="1"/>
    <m/>
    <m/>
    <m/>
    <m/>
    <b v="1"/>
    <m/>
    <m/>
    <m/>
    <b v="1"/>
    <m/>
    <m/>
    <m/>
    <m/>
    <x v="1"/>
    <s v="Family member"/>
    <b v="1"/>
    <m/>
    <m/>
    <m/>
    <m/>
    <m/>
    <m/>
    <m/>
    <m/>
    <m/>
    <m/>
    <s v="Family member Friend"/>
    <b v="1"/>
    <m/>
    <m/>
    <m/>
    <b v="1"/>
    <m/>
    <m/>
    <m/>
    <m/>
    <m/>
    <s v="Don't Know"/>
    <m/>
    <m/>
    <m/>
    <m/>
    <m/>
    <m/>
    <m/>
    <b v="1"/>
    <m/>
    <m/>
    <m/>
    <m/>
    <m/>
    <m/>
    <m/>
    <m/>
    <m/>
    <m/>
    <s v="There are no psychosocial support services"/>
    <m/>
    <m/>
    <m/>
    <m/>
    <m/>
    <b v="1"/>
    <m/>
    <m/>
    <m/>
    <s v="Kidnapping Dropout of school"/>
    <b v="1"/>
    <m/>
    <m/>
    <m/>
    <m/>
    <m/>
    <m/>
    <m/>
    <m/>
    <m/>
    <m/>
    <m/>
    <b v="1"/>
    <m/>
    <m/>
    <m/>
    <s v="Siblings Parents"/>
    <m/>
    <m/>
    <b v="1"/>
    <m/>
    <m/>
    <b v="1"/>
    <m/>
    <m/>
    <m/>
    <m/>
    <m/>
    <m/>
    <m/>
    <m/>
    <m/>
    <s v="None"/>
    <m/>
    <m/>
    <m/>
    <m/>
    <m/>
    <m/>
    <m/>
    <m/>
    <b v="1"/>
    <m/>
    <m/>
    <s v="No services"/>
    <m/>
    <m/>
    <m/>
    <m/>
    <m/>
    <b v="1"/>
    <m/>
    <m/>
    <m/>
    <m/>
    <s v="Yes"/>
    <m/>
    <s v="No"/>
    <m/>
    <s v="Quraan Awareness / educational activities / psychosocial support"/>
    <m/>
    <b v="1"/>
    <m/>
    <m/>
    <b v="1"/>
    <m/>
    <m/>
    <m/>
    <m/>
    <m/>
    <m/>
    <s v="Orphans living in the community"/>
    <m/>
    <m/>
    <b v="1"/>
    <m/>
    <m/>
    <m/>
    <m/>
    <m/>
    <m/>
    <m/>
    <s v="No income Salaried work"/>
    <b v="1"/>
    <m/>
    <m/>
    <m/>
    <m/>
    <b v="1"/>
    <m/>
    <m/>
    <m/>
    <m/>
    <m/>
    <m/>
    <m/>
    <m/>
    <m/>
    <n v="2500"/>
    <x v="90"/>
    <m/>
    <m/>
    <m/>
    <b v="1"/>
    <b v="1"/>
    <m/>
    <m/>
    <m/>
    <m/>
    <m/>
    <m/>
    <m/>
    <m/>
    <m/>
    <m/>
    <m/>
    <m/>
    <s v="Yes"/>
    <s v="Food baskets"/>
    <b v="1"/>
    <m/>
    <m/>
    <m/>
    <m/>
    <m/>
    <m/>
    <m/>
    <s v="No"/>
    <m/>
    <s v="No"/>
    <m/>
    <m/>
    <m/>
    <m/>
    <m/>
    <m/>
    <m/>
    <m/>
    <m/>
    <m/>
    <s v="Participatory (Both wife &amp; Husband)"/>
    <m/>
    <s v="No"/>
    <m/>
    <s v="تأمين مسكن _x000a_تأمين مساعدات غذائية والبسة"/>
    <s v="In-person to MRFS/partner staff"/>
    <b v="1"/>
    <m/>
    <m/>
    <m/>
    <m/>
    <m/>
    <m/>
    <m/>
    <m/>
    <s v="In-person from staff"/>
    <b v="1"/>
    <m/>
    <m/>
    <m/>
    <m/>
    <m/>
    <m/>
    <m/>
    <s v="لا يوجد "/>
    <s v="uuid:b2e5cbdb-1b05-4f77-b036-8efd46321244"/>
    <n v="92479085"/>
    <s v="b2e5cbdb-1b05-4f77-b036-8efd46321244"/>
    <d v="2022-02-10T14:31:40"/>
    <n v="393"/>
    <m/>
    <n v="-1"/>
    <m/>
    <m/>
    <s v="202202091909"/>
    <n v="1234"/>
    <s v="nsenumerator"/>
    <n v="648550"/>
  </r>
  <r>
    <s v="2022-02-10T17:25:40.440+03:00"/>
    <s v="2022-02-10T17:33:30.814+03:00"/>
    <m/>
    <s v="سارة الفرج"/>
    <s v="MRFS Partner"/>
    <s v="AFH"/>
    <d v="2022-02-10T00:00:00"/>
    <x v="1"/>
    <s v="Livelihood and Protection (MHPSS, CP, GBV)"/>
    <s v="Yes"/>
    <s v="IDP"/>
    <d v="2017-03-16T00:00:00"/>
    <s v="Head of Household"/>
    <m/>
    <x v="0"/>
    <s v="30-39"/>
    <s v="Wife/Husband"/>
    <s v="Male"/>
    <s v="No members with a disability"/>
    <b v="1"/>
    <m/>
    <m/>
    <m/>
    <m/>
    <m/>
    <m/>
    <s v="Married"/>
    <s v="None/Never attended school"/>
    <n v="0"/>
    <n v="0"/>
    <n v="1"/>
    <n v="2"/>
    <n v="1"/>
    <n v="1"/>
    <n v="0"/>
    <s v="4"/>
    <s v="1"/>
    <s v="5"/>
    <n v="0"/>
    <n v="0"/>
    <n v="2"/>
    <n v="0"/>
    <n v="1"/>
    <n v="0"/>
    <s v="2"/>
    <s v="1"/>
    <s v="3"/>
    <s v="6"/>
    <s v="1"/>
    <s v="2"/>
    <s v="8"/>
    <n v="8"/>
    <s v="Food and basic needs"/>
    <m/>
    <s v="Income / livelihoo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Inability to carry out work or daily tasks Anxiety Family conflict"/>
    <b v="1"/>
    <m/>
    <b v="1"/>
    <b v="1"/>
    <m/>
    <b v="1"/>
    <m/>
    <m/>
    <m/>
    <m/>
    <m/>
    <m/>
    <b v="1"/>
    <m/>
    <m/>
    <m/>
    <m/>
    <m/>
    <s v="Adult Women Persons with Physical Disabilities Children Adolescent Boys Adolescent girls"/>
    <b v="1"/>
    <m/>
    <b v="1"/>
    <b v="1"/>
    <m/>
    <m/>
    <m/>
    <m/>
    <b v="1"/>
    <b v="1"/>
    <m/>
    <m/>
    <m/>
    <s v="بسبب النزوح وعدم الاستقرار"/>
    <s v="Prayer Smoking"/>
    <m/>
    <m/>
    <m/>
    <b v="1"/>
    <m/>
    <m/>
    <b v="1"/>
    <m/>
    <m/>
    <m/>
    <m/>
    <m/>
    <s v="Family MHPSS service providers Community centres CFSs WGSS"/>
    <b v="1"/>
    <m/>
    <m/>
    <m/>
    <m/>
    <b v="1"/>
    <b v="1"/>
    <b v="1"/>
    <b v="1"/>
    <m/>
    <m/>
    <m/>
    <s v="Distance/transportation"/>
    <m/>
    <m/>
    <b v="1"/>
    <m/>
    <m/>
    <m/>
    <m/>
    <m/>
    <m/>
    <x v="0"/>
    <m/>
    <s v="Health care (including reproductive health) Women's and girls'-friendly spaces Counselling for women who have experienced adverse situation Case management for survivors of GBV"/>
    <m/>
    <m/>
    <m/>
    <b v="1"/>
    <m/>
    <m/>
    <b v="1"/>
    <b v="1"/>
    <b v="1"/>
    <m/>
    <m/>
    <m/>
    <m/>
    <m/>
    <x v="2"/>
    <s v="Police Women's and girls' friendly spaces Family member"/>
    <b v="1"/>
    <m/>
    <b v="1"/>
    <m/>
    <m/>
    <b v="1"/>
    <m/>
    <m/>
    <m/>
    <m/>
    <m/>
    <s v="Family member Friend Women's and girls' friendly spaces"/>
    <b v="1"/>
    <m/>
    <m/>
    <m/>
    <b v="1"/>
    <b v="1"/>
    <m/>
    <m/>
    <m/>
    <m/>
    <s v="Women friendly Center Case management with individual counseling Skills building Mental health referrals"/>
    <b v="1"/>
    <m/>
    <b v="1"/>
    <b v="1"/>
    <m/>
    <b v="1"/>
    <m/>
    <m/>
    <m/>
    <s v="Women's and girls' friendly spaces"/>
    <m/>
    <b v="1"/>
    <m/>
    <m/>
    <m/>
    <m/>
    <m/>
    <m/>
    <s v="Fear of being identified as survivors"/>
    <b v="1"/>
    <m/>
    <m/>
    <m/>
    <m/>
    <m/>
    <m/>
    <m/>
    <m/>
    <s v="Kidnapping Psychological Distress Exploitation Dropout of school"/>
    <b v="1"/>
    <m/>
    <m/>
    <m/>
    <m/>
    <m/>
    <m/>
    <m/>
    <m/>
    <m/>
    <b v="1"/>
    <b v="1"/>
    <b v="1"/>
    <m/>
    <m/>
    <m/>
    <s v="Peer groups (e.g. friends) Parents Women and Child support centers"/>
    <b v="1"/>
    <m/>
    <m/>
    <m/>
    <m/>
    <b v="1"/>
    <m/>
    <m/>
    <m/>
    <m/>
    <b v="1"/>
    <m/>
    <m/>
    <m/>
    <m/>
    <s v="Quraan Entertainement activities"/>
    <m/>
    <b v="1"/>
    <m/>
    <m/>
    <m/>
    <b v="1"/>
    <m/>
    <m/>
    <m/>
    <m/>
    <m/>
    <s v="Lack of transportation"/>
    <m/>
    <m/>
    <b v="1"/>
    <m/>
    <m/>
    <m/>
    <m/>
    <m/>
    <m/>
    <m/>
    <s v="Yes"/>
    <m/>
    <s v="No"/>
    <m/>
    <s v="Awareness / educational activities / psychosocial support Case Management activities"/>
    <m/>
    <m/>
    <m/>
    <m/>
    <b v="1"/>
    <m/>
    <b v="1"/>
    <m/>
    <m/>
    <m/>
    <m/>
    <s v="Children separated from their parents Orphans living in the community Child-headed households Children who have been associated with fighting forces"/>
    <b v="1"/>
    <m/>
    <b v="1"/>
    <b v="1"/>
    <m/>
    <b v="1"/>
    <m/>
    <m/>
    <m/>
    <m/>
    <s v="Casual labor"/>
    <m/>
    <m/>
    <m/>
    <b v="1"/>
    <m/>
    <m/>
    <m/>
    <m/>
    <m/>
    <m/>
    <m/>
    <m/>
    <m/>
    <m/>
    <n v="500"/>
    <n v="2000"/>
    <x v="1"/>
    <m/>
    <m/>
    <m/>
    <m/>
    <b v="1"/>
    <m/>
    <m/>
    <m/>
    <m/>
    <m/>
    <m/>
    <m/>
    <m/>
    <m/>
    <m/>
    <m/>
    <m/>
    <s v="Yes"/>
    <s v="Food baskets"/>
    <b v="1"/>
    <m/>
    <m/>
    <m/>
    <m/>
    <m/>
    <m/>
    <m/>
    <s v="No"/>
    <m/>
    <s v="No"/>
    <m/>
    <m/>
    <m/>
    <m/>
    <m/>
    <m/>
    <m/>
    <m/>
    <m/>
    <m/>
    <s v="Participatory (Both wife &amp; Husband)"/>
    <m/>
    <s v="No"/>
    <m/>
    <s v="تأمين البسة وتدفئة للأطفال. توفير الاحتياجات الأساسية للأطفال. ترفيه الاطفال"/>
    <s v="In-person to MRFS/partner staff Suggestion boxes Social media messaging (e.g. Facebook)"/>
    <b v="1"/>
    <b v="1"/>
    <m/>
    <m/>
    <m/>
    <b v="1"/>
    <m/>
    <m/>
    <m/>
    <s v="Community leaders"/>
    <m/>
    <b v="1"/>
    <m/>
    <m/>
    <m/>
    <m/>
    <m/>
    <m/>
    <s v="لا"/>
    <s v="uuid:18fc575c-75e1-47be-ab76-135fa0c7d856"/>
    <n v="92479555"/>
    <s v="18fc575c-75e1-47be-ab76-135fa0c7d856"/>
    <d v="2022-02-10T14:33:39"/>
    <n v="394"/>
    <m/>
    <n v="-1"/>
    <m/>
    <m/>
    <s v="202202091909"/>
    <n v="470"/>
    <s v="nsenumerator"/>
    <n v="648550"/>
  </r>
  <r>
    <s v="2022-02-10T12:23:08.521+02:00"/>
    <s v="2022-02-10T12:49:59.856+02:00"/>
    <m/>
    <s v="مصطفى القدور "/>
    <s v="MRFS"/>
    <m/>
    <d v="2022-02-10T00:00:00"/>
    <x v="10"/>
    <s v="All"/>
    <s v="Yes"/>
    <s v="IDP"/>
    <d v="2019-02-10T00:00:00"/>
    <s v="Other"/>
    <s v="الابن"/>
    <x v="1"/>
    <s v="18-29"/>
    <s v="Son/Daughter"/>
    <s v="Male"/>
    <s v="No members with a disability"/>
    <b v="1"/>
    <m/>
    <m/>
    <m/>
    <m/>
    <m/>
    <m/>
    <s v="Married"/>
    <s v="Intermediate / preparatory"/>
    <n v="0"/>
    <n v="0"/>
    <n v="0"/>
    <n v="0"/>
    <n v="1"/>
    <n v="4"/>
    <n v="0"/>
    <s v="1"/>
    <s v="4"/>
    <s v="5"/>
    <n v="0"/>
    <n v="0"/>
    <n v="1"/>
    <n v="1"/>
    <n v="2"/>
    <n v="0"/>
    <s v="2"/>
    <s v="2"/>
    <s v="4"/>
    <s v="3"/>
    <s v="0"/>
    <s v="6"/>
    <s v="9"/>
    <n v="9"/>
    <s v="Income / livelihoods"/>
    <m/>
    <s v="Food and basic needs"/>
    <m/>
    <s v="Shelter / housing"/>
    <m/>
    <s v="Hospital Primary Health care Centre (PHCC)-outpatient,inpatient + maternity"/>
    <m/>
    <b v="1"/>
    <b v="1"/>
    <m/>
    <m/>
    <m/>
    <m/>
    <m/>
    <m/>
    <n v="20"/>
    <x v="2"/>
    <s v="No"/>
    <m/>
    <m/>
    <m/>
    <m/>
    <m/>
    <m/>
    <m/>
    <m/>
    <m/>
    <m/>
    <m/>
    <m/>
    <m/>
    <m/>
    <m/>
    <m/>
    <m/>
    <m/>
    <m/>
    <m/>
    <m/>
    <m/>
    <m/>
    <m/>
    <m/>
    <m/>
    <m/>
    <m/>
    <s v="Drugs are mostly available"/>
    <b v="1"/>
    <b v="0"/>
    <b v="0"/>
    <b v="0"/>
    <b v="0"/>
    <b v="0"/>
    <b v="0"/>
    <m/>
    <m/>
    <n v="1"/>
    <m/>
    <m/>
    <m/>
    <m/>
    <m/>
    <m/>
    <m/>
    <m/>
    <m/>
    <x v="2"/>
    <m/>
    <m/>
    <m/>
    <m/>
    <m/>
    <m/>
    <m/>
    <m/>
    <m/>
    <m/>
    <m/>
    <m/>
    <x v="1"/>
    <s v="At private primary health care centre/hospital Hospital for normal delivery"/>
    <m/>
    <m/>
    <m/>
    <m/>
    <b v="1"/>
    <b v="1"/>
    <m/>
    <m/>
    <m/>
    <m/>
    <m/>
    <x v="2"/>
    <s v="Social media Whatsapp / SMS"/>
    <m/>
    <m/>
    <b v="1"/>
    <b v="1"/>
    <m/>
    <m/>
    <m/>
    <s v="فيس بوك"/>
    <m/>
    <s v="Yes"/>
    <s v="Yes"/>
    <s v="No"/>
    <s v="No"/>
    <s v="No"/>
    <s v="No"/>
    <s v="Yes"/>
    <s v="No"/>
    <s v="No"/>
    <s v="Yes"/>
    <s v="Yes"/>
    <s v="No"/>
    <m/>
    <m/>
    <m/>
    <m/>
    <m/>
    <m/>
    <m/>
    <m/>
    <m/>
    <m/>
    <m/>
    <m/>
    <m/>
    <m/>
    <m/>
    <n v="0"/>
    <x v="1"/>
    <m/>
    <m/>
    <m/>
    <m/>
    <s v="Economic Hopelessness"/>
    <m/>
    <m/>
    <b v="1"/>
    <m/>
    <m/>
    <m/>
    <m/>
    <m/>
    <m/>
    <m/>
    <m/>
    <b v="1"/>
    <m/>
    <m/>
    <m/>
    <m/>
    <m/>
    <m/>
    <s v="Adult Men Displaced people"/>
    <m/>
    <b v="1"/>
    <m/>
    <m/>
    <m/>
    <b v="1"/>
    <m/>
    <m/>
    <m/>
    <m/>
    <m/>
    <m/>
    <m/>
    <s v="بسبب قلة الحيلة "/>
    <s v="Speaking to a family member Prayer"/>
    <b v="1"/>
    <m/>
    <m/>
    <b v="1"/>
    <m/>
    <m/>
    <m/>
    <m/>
    <m/>
    <m/>
    <m/>
    <m/>
    <s v="Family Friends"/>
    <b v="1"/>
    <b v="1"/>
    <m/>
    <m/>
    <m/>
    <m/>
    <m/>
    <m/>
    <m/>
    <m/>
    <m/>
    <m/>
    <s v="No knowledge of service location"/>
    <b v="1"/>
    <m/>
    <m/>
    <m/>
    <m/>
    <m/>
    <m/>
    <m/>
    <m/>
    <x v="1"/>
    <m/>
    <s v="Food aid / food distributions Education"/>
    <b v="1"/>
    <m/>
    <m/>
    <m/>
    <m/>
    <b v="1"/>
    <m/>
    <m/>
    <m/>
    <m/>
    <m/>
    <m/>
    <m/>
    <m/>
    <x v="1"/>
    <s v="Family member"/>
    <b v="1"/>
    <m/>
    <m/>
    <m/>
    <m/>
    <m/>
    <m/>
    <m/>
    <m/>
    <m/>
    <m/>
    <s v="Family member Friend"/>
    <b v="1"/>
    <m/>
    <m/>
    <m/>
    <b v="1"/>
    <m/>
    <m/>
    <m/>
    <m/>
    <m/>
    <s v="Don't Know"/>
    <m/>
    <m/>
    <m/>
    <m/>
    <m/>
    <m/>
    <m/>
    <b v="1"/>
    <m/>
    <m/>
    <m/>
    <m/>
    <m/>
    <m/>
    <m/>
    <m/>
    <m/>
    <m/>
    <s v="Don't Know"/>
    <m/>
    <m/>
    <m/>
    <m/>
    <m/>
    <m/>
    <m/>
    <b v="1"/>
    <m/>
    <s v="Child labour Alcohol/substance misuse Exploitation"/>
    <m/>
    <b v="1"/>
    <m/>
    <m/>
    <m/>
    <m/>
    <m/>
    <b v="1"/>
    <m/>
    <m/>
    <m/>
    <b v="1"/>
    <m/>
    <m/>
    <m/>
    <m/>
    <s v="Siblings School teachers Parents"/>
    <m/>
    <m/>
    <b v="1"/>
    <m/>
    <b v="1"/>
    <b v="1"/>
    <m/>
    <m/>
    <m/>
    <m/>
    <m/>
    <m/>
    <m/>
    <m/>
    <m/>
    <s v="None"/>
    <m/>
    <m/>
    <m/>
    <m/>
    <m/>
    <m/>
    <m/>
    <m/>
    <b v="1"/>
    <m/>
    <m/>
    <s v="Do not need services"/>
    <m/>
    <m/>
    <m/>
    <m/>
    <m/>
    <m/>
    <b v="1"/>
    <m/>
    <m/>
    <m/>
    <s v="Yes"/>
    <m/>
    <s v="No"/>
    <m/>
    <s v="Hand crafts Awareness / educational activities / psychosocial support"/>
    <m/>
    <m/>
    <b v="1"/>
    <m/>
    <b v="1"/>
    <m/>
    <m/>
    <m/>
    <m/>
    <m/>
    <m/>
    <s v="Orphans living in the community Child-headed households Children involved in harmful forms of labor Children who have been associated with fighting forces"/>
    <m/>
    <m/>
    <b v="1"/>
    <b v="1"/>
    <b v="1"/>
    <b v="1"/>
    <m/>
    <m/>
    <m/>
    <m/>
    <s v="Salaried work Humanitarian assistance"/>
    <m/>
    <m/>
    <m/>
    <m/>
    <m/>
    <b v="1"/>
    <m/>
    <m/>
    <b v="1"/>
    <m/>
    <m/>
    <m/>
    <m/>
    <m/>
    <n v="2000"/>
    <n v="3000"/>
    <x v="17"/>
    <m/>
    <m/>
    <b v="1"/>
    <m/>
    <m/>
    <m/>
    <b v="1"/>
    <m/>
    <m/>
    <m/>
    <m/>
    <m/>
    <m/>
    <m/>
    <m/>
    <m/>
    <m/>
    <s v="Yes"/>
    <s v="Food baskets Cash/voucher"/>
    <b v="1"/>
    <m/>
    <m/>
    <b v="1"/>
    <m/>
    <m/>
    <m/>
    <m/>
    <s v="No"/>
    <m/>
    <s v="No"/>
    <m/>
    <m/>
    <m/>
    <m/>
    <m/>
    <m/>
    <m/>
    <m/>
    <m/>
    <m/>
    <s v="Participatory (Both wife &amp; Husband)"/>
    <m/>
    <s v="No"/>
    <m/>
    <s v="توفير فرص عمل_x000a_توزيع سلل اغاثية "/>
    <s v="Suggestion boxes SMS/whatsapp"/>
    <m/>
    <b v="1"/>
    <m/>
    <b v="1"/>
    <m/>
    <m/>
    <m/>
    <m/>
    <m/>
    <s v="Social media messaging (e.g. Facebook)"/>
    <m/>
    <m/>
    <m/>
    <m/>
    <b v="1"/>
    <m/>
    <m/>
    <m/>
    <s v="لا"/>
    <s v="uuid:842ced67-6386-4053-aad1-e5dcbdc5a73d"/>
    <n v="92479654"/>
    <s v="842ced67-6386-4053-aad1-e5dcbdc5a73d"/>
    <d v="2022-02-10T14:34:23"/>
    <n v="395"/>
    <m/>
    <n v="-1"/>
    <m/>
    <m/>
    <s v="202202091909"/>
    <n v="1611"/>
    <s v="nsenumerator"/>
    <n v="648550"/>
  </r>
  <r>
    <s v="2022-02-10T12:57:01.151+02:00"/>
    <s v="2022-02-10T13:18:25.183+02:00"/>
    <m/>
    <s v="مصطفى القدور "/>
    <s v="MRFS"/>
    <m/>
    <d v="2022-02-10T00:00:00"/>
    <x v="10"/>
    <s v="All"/>
    <s v="Yes"/>
    <s v="Host"/>
    <m/>
    <s v="Head of Household"/>
    <m/>
    <x v="1"/>
    <s v="30-39"/>
    <s v="Is the Head of household"/>
    <s v="Male"/>
    <s v="No members with a disability"/>
    <b v="1"/>
    <m/>
    <m/>
    <m/>
    <m/>
    <m/>
    <m/>
    <s v="Married"/>
    <s v="University"/>
    <n v="0"/>
    <n v="0"/>
    <n v="1"/>
    <n v="1"/>
    <n v="1"/>
    <n v="1"/>
    <n v="0"/>
    <s v="3"/>
    <s v="1"/>
    <s v="4"/>
    <n v="0"/>
    <n v="0"/>
    <n v="1"/>
    <n v="0"/>
    <n v="1"/>
    <n v="0"/>
    <s v="1"/>
    <s v="1"/>
    <s v="2"/>
    <s v="4"/>
    <s v="1"/>
    <s v="2"/>
    <s v="6"/>
    <n v="6"/>
    <s v="Food and basic needs"/>
    <m/>
    <s v="Education"/>
    <m/>
    <s v="Health"/>
    <m/>
    <s v="Primary Health care Centre (PHCC)-outpatient,inpatient + maternity Hospital Private Clinic"/>
    <m/>
    <b v="1"/>
    <b v="1"/>
    <b v="1"/>
    <m/>
    <m/>
    <m/>
    <m/>
    <m/>
    <n v="30"/>
    <x v="5"/>
    <s v="No"/>
    <m/>
    <m/>
    <m/>
    <m/>
    <m/>
    <m/>
    <m/>
    <m/>
    <m/>
    <m/>
    <m/>
    <m/>
    <m/>
    <m/>
    <m/>
    <m/>
    <m/>
    <m/>
    <m/>
    <m/>
    <m/>
    <m/>
    <m/>
    <m/>
    <m/>
    <m/>
    <m/>
    <m/>
    <s v="Pediatric medicine Antibiotic"/>
    <b v="0"/>
    <b v="0"/>
    <b v="1"/>
    <b v="0"/>
    <b v="1"/>
    <b v="0"/>
    <b v="0"/>
    <m/>
    <m/>
    <n v="2"/>
    <m/>
    <m/>
    <m/>
    <m/>
    <m/>
    <m/>
    <m/>
    <m/>
    <m/>
    <x v="1"/>
    <s v="Concerned about side-effects of the COVID-19 vaccine Eumours and misconceptions (people died from the vaccine, it is a conspiracy, Corona is all a lie, etc…)"/>
    <m/>
    <m/>
    <b v="1"/>
    <m/>
    <m/>
    <b v="1"/>
    <m/>
    <m/>
    <m/>
    <m/>
    <m/>
    <x v="1"/>
    <s v="Hospital for normal delivery At private primary health care centre/hospital Hospital for surgery/ C-section"/>
    <m/>
    <m/>
    <m/>
    <m/>
    <b v="1"/>
    <b v="1"/>
    <b v="1"/>
    <m/>
    <m/>
    <m/>
    <m/>
    <x v="2"/>
    <s v="Whatsapp / SMS In person at health centers"/>
    <b v="1"/>
    <m/>
    <m/>
    <b v="1"/>
    <m/>
    <m/>
    <m/>
    <m/>
    <m/>
    <s v="Yes"/>
    <s v="Yes"/>
    <s v="Yes"/>
    <s v="Yes"/>
    <s v="Yes"/>
    <s v="No"/>
    <s v="No"/>
    <s v="No"/>
    <s v="Yes"/>
    <s v="Yes"/>
    <s v="Yes"/>
    <s v="No"/>
    <m/>
    <s v="Yes"/>
    <s v="No"/>
    <s v="Yes"/>
    <s v="No"/>
    <s v="Yes"/>
    <s v="Yes"/>
    <s v="No"/>
    <s v="No"/>
    <s v="No"/>
    <s v="No"/>
    <s v="Yes"/>
    <s v="No"/>
    <s v="No"/>
    <s v="No"/>
    <n v="5"/>
    <x v="2"/>
    <n v="1"/>
    <s v="1"/>
    <m/>
    <m/>
    <s v="Economic"/>
    <m/>
    <m/>
    <m/>
    <m/>
    <m/>
    <m/>
    <m/>
    <m/>
    <m/>
    <m/>
    <m/>
    <b v="1"/>
    <m/>
    <m/>
    <m/>
    <m/>
    <m/>
    <m/>
    <s v="Adult Men Displaced people"/>
    <m/>
    <b v="1"/>
    <m/>
    <m/>
    <m/>
    <b v="1"/>
    <m/>
    <m/>
    <m/>
    <m/>
    <m/>
    <m/>
    <m/>
    <s v="بسبب الفقر "/>
    <s v="Prayer"/>
    <m/>
    <m/>
    <m/>
    <b v="1"/>
    <m/>
    <m/>
    <m/>
    <m/>
    <m/>
    <m/>
    <m/>
    <m/>
    <s v="Family"/>
    <b v="1"/>
    <m/>
    <m/>
    <m/>
    <m/>
    <m/>
    <m/>
    <m/>
    <m/>
    <m/>
    <m/>
    <m/>
    <s v="No knowledge of service location"/>
    <b v="1"/>
    <m/>
    <m/>
    <m/>
    <m/>
    <m/>
    <m/>
    <m/>
    <m/>
    <x v="0"/>
    <m/>
    <s v="Health care (including reproductive health) Education"/>
    <m/>
    <m/>
    <m/>
    <b v="1"/>
    <m/>
    <b v="1"/>
    <m/>
    <m/>
    <m/>
    <m/>
    <m/>
    <m/>
    <m/>
    <m/>
    <x v="1"/>
    <s v="Friend"/>
    <m/>
    <m/>
    <m/>
    <m/>
    <b v="1"/>
    <m/>
    <m/>
    <m/>
    <m/>
    <m/>
    <m/>
    <s v="Family member Friend"/>
    <b v="1"/>
    <m/>
    <m/>
    <m/>
    <b v="1"/>
    <m/>
    <m/>
    <m/>
    <m/>
    <m/>
    <s v="Don't Know"/>
    <m/>
    <m/>
    <m/>
    <m/>
    <m/>
    <m/>
    <m/>
    <b v="1"/>
    <m/>
    <m/>
    <m/>
    <m/>
    <m/>
    <m/>
    <m/>
    <m/>
    <m/>
    <m/>
    <s v="Don't Know"/>
    <m/>
    <m/>
    <m/>
    <m/>
    <m/>
    <m/>
    <m/>
    <b v="1"/>
    <m/>
    <s v="Child labour Kidnapping"/>
    <b v="1"/>
    <b v="1"/>
    <m/>
    <m/>
    <m/>
    <m/>
    <m/>
    <m/>
    <m/>
    <m/>
    <m/>
    <m/>
    <m/>
    <m/>
    <m/>
    <m/>
    <s v="Parents School teachers"/>
    <m/>
    <m/>
    <m/>
    <m/>
    <b v="1"/>
    <b v="1"/>
    <m/>
    <m/>
    <m/>
    <m/>
    <m/>
    <m/>
    <m/>
    <m/>
    <m/>
    <s v="None"/>
    <m/>
    <m/>
    <m/>
    <m/>
    <m/>
    <m/>
    <m/>
    <m/>
    <b v="1"/>
    <m/>
    <m/>
    <s v="Do not need services"/>
    <m/>
    <m/>
    <m/>
    <m/>
    <m/>
    <m/>
    <b v="1"/>
    <m/>
    <m/>
    <m/>
    <s v="Yes"/>
    <m/>
    <s v="No"/>
    <m/>
    <s v="Do not know"/>
    <m/>
    <m/>
    <m/>
    <m/>
    <m/>
    <m/>
    <m/>
    <m/>
    <m/>
    <b v="1"/>
    <m/>
    <s v="Children involved in harmful forms of labor Child-headed households"/>
    <m/>
    <m/>
    <m/>
    <b v="1"/>
    <b v="1"/>
    <m/>
    <m/>
    <m/>
    <m/>
    <m/>
    <s v="Salaried work"/>
    <m/>
    <m/>
    <m/>
    <m/>
    <m/>
    <b v="1"/>
    <m/>
    <m/>
    <m/>
    <m/>
    <m/>
    <m/>
    <m/>
    <m/>
    <n v="3000"/>
    <n v="3000"/>
    <x v="31"/>
    <m/>
    <m/>
    <m/>
    <m/>
    <m/>
    <m/>
    <b v="1"/>
    <m/>
    <m/>
    <m/>
    <m/>
    <m/>
    <m/>
    <m/>
    <m/>
    <m/>
    <m/>
    <s v="Yes"/>
    <s v="Food baskets"/>
    <b v="1"/>
    <m/>
    <m/>
    <m/>
    <m/>
    <m/>
    <m/>
    <m/>
    <s v="No"/>
    <m/>
    <s v="No"/>
    <m/>
    <m/>
    <m/>
    <m/>
    <m/>
    <m/>
    <m/>
    <m/>
    <m/>
    <m/>
    <s v="Participatory (Both wife &amp; Husband)"/>
    <m/>
    <s v="No"/>
    <m/>
    <s v="محاربة الفقر في المجتمع ودعم الأسر الضعيفة "/>
    <s v="SMS/whatsapp"/>
    <m/>
    <m/>
    <m/>
    <b v="1"/>
    <m/>
    <m/>
    <m/>
    <m/>
    <m/>
    <s v="In-person from staff"/>
    <b v="1"/>
    <m/>
    <m/>
    <m/>
    <m/>
    <m/>
    <m/>
    <m/>
    <s v="لا"/>
    <s v="uuid:0f20c29d-a3d6-4cb9-a843-3381f9deef24"/>
    <n v="92479658"/>
    <s v="0f20c29d-a3d6-4cb9-a843-3381f9deef24"/>
    <d v="2022-02-10T14:34:24"/>
    <n v="396"/>
    <m/>
    <n v="-1"/>
    <m/>
    <m/>
    <s v="202202091909"/>
    <n v="1284"/>
    <s v="nsenumerator"/>
    <n v="648550"/>
  </r>
  <r>
    <s v="2022-02-10T13:24:45.808+02:00"/>
    <s v="2022-02-10T13:43:33.786+02:00"/>
    <m/>
    <s v="مصطفى القدور "/>
    <s v="MRFS"/>
    <m/>
    <d v="2022-02-10T00:00:00"/>
    <x v="10"/>
    <s v="All"/>
    <s v="Yes"/>
    <s v="IDP"/>
    <d v="2017-02-10T00:00:00"/>
    <s v="Head of Household"/>
    <m/>
    <x v="1"/>
    <s v="18-29"/>
    <s v="Is the Head of household"/>
    <s v="Male"/>
    <s v="No members with a disability"/>
    <b v="1"/>
    <m/>
    <m/>
    <m/>
    <m/>
    <m/>
    <m/>
    <s v="Married"/>
    <s v="institute / diploma"/>
    <n v="0"/>
    <n v="0"/>
    <n v="0"/>
    <n v="0"/>
    <n v="0"/>
    <n v="1"/>
    <n v="0"/>
    <s v="0"/>
    <s v="1"/>
    <s v="1"/>
    <n v="0"/>
    <n v="0"/>
    <n v="0"/>
    <n v="0"/>
    <n v="1"/>
    <n v="0"/>
    <s v="0"/>
    <s v="1"/>
    <s v="1"/>
    <s v="0"/>
    <s v="0"/>
    <s v="2"/>
    <s v="2"/>
    <n v="2"/>
    <s v="Income / livelihoods"/>
    <m/>
    <s v="Food and basic needs"/>
    <m/>
    <s v="No needs"/>
    <m/>
    <s v="Hospital Primary Health care Centre (PHCC)-outpatient,inpatient + maternity"/>
    <m/>
    <b v="1"/>
    <b v="1"/>
    <m/>
    <m/>
    <m/>
    <m/>
    <m/>
    <m/>
    <n v="30"/>
    <x v="4"/>
    <s v="No"/>
    <m/>
    <m/>
    <m/>
    <m/>
    <m/>
    <m/>
    <m/>
    <m/>
    <m/>
    <m/>
    <m/>
    <m/>
    <m/>
    <m/>
    <m/>
    <m/>
    <m/>
    <m/>
    <m/>
    <m/>
    <m/>
    <m/>
    <m/>
    <m/>
    <m/>
    <m/>
    <m/>
    <m/>
    <s v="Drugs are mostly available"/>
    <b v="1"/>
    <b v="0"/>
    <b v="0"/>
    <b v="0"/>
    <b v="0"/>
    <b v="0"/>
    <b v="0"/>
    <m/>
    <m/>
    <n v="1"/>
    <n v="1"/>
    <m/>
    <m/>
    <m/>
    <m/>
    <m/>
    <m/>
    <m/>
    <m/>
    <x v="2"/>
    <m/>
    <m/>
    <m/>
    <m/>
    <m/>
    <m/>
    <m/>
    <m/>
    <m/>
    <m/>
    <m/>
    <m/>
    <x v="1"/>
    <s v="Hospital for normal delivery"/>
    <m/>
    <m/>
    <m/>
    <m/>
    <m/>
    <b v="1"/>
    <m/>
    <m/>
    <m/>
    <m/>
    <m/>
    <x v="2"/>
    <s v="Social media"/>
    <m/>
    <m/>
    <b v="1"/>
    <m/>
    <m/>
    <m/>
    <m/>
    <s v="فيس بوك "/>
    <m/>
    <s v="Yes"/>
    <s v="Yes"/>
    <s v="Yes"/>
    <s v="Yes"/>
    <s v="No"/>
    <s v="No"/>
    <s v="No"/>
    <s v="Yes"/>
    <s v="No"/>
    <s v="Yes"/>
    <s v="Yes"/>
    <s v="No"/>
    <m/>
    <m/>
    <m/>
    <m/>
    <m/>
    <m/>
    <m/>
    <m/>
    <m/>
    <m/>
    <m/>
    <m/>
    <m/>
    <m/>
    <m/>
    <n v="0"/>
    <x v="1"/>
    <m/>
    <m/>
    <m/>
    <m/>
    <s v="Economic Fear Anxiety"/>
    <b v="1"/>
    <m/>
    <m/>
    <m/>
    <m/>
    <b v="1"/>
    <m/>
    <m/>
    <m/>
    <m/>
    <m/>
    <b v="1"/>
    <m/>
    <m/>
    <m/>
    <m/>
    <m/>
    <m/>
    <s v="Children Displaced people Adult Men Adult Women"/>
    <b v="1"/>
    <b v="1"/>
    <b v="1"/>
    <m/>
    <m/>
    <b v="1"/>
    <m/>
    <m/>
    <m/>
    <m/>
    <m/>
    <m/>
    <m/>
    <s v="بسبب قلة الدخل "/>
    <s v="Smoking Prayer Speaking to a friend"/>
    <m/>
    <b v="1"/>
    <m/>
    <b v="1"/>
    <m/>
    <m/>
    <b v="1"/>
    <m/>
    <m/>
    <m/>
    <m/>
    <m/>
    <s v="Family Medical Doctor"/>
    <b v="1"/>
    <m/>
    <m/>
    <m/>
    <b v="1"/>
    <m/>
    <m/>
    <m/>
    <m/>
    <m/>
    <m/>
    <m/>
    <s v="Fear of stigma"/>
    <m/>
    <m/>
    <m/>
    <m/>
    <m/>
    <b v="1"/>
    <m/>
    <m/>
    <m/>
    <x v="1"/>
    <m/>
    <s v="Health care (including reproductive health) Food aid / food distributions"/>
    <b v="1"/>
    <m/>
    <m/>
    <b v="1"/>
    <m/>
    <m/>
    <m/>
    <m/>
    <m/>
    <m/>
    <m/>
    <m/>
    <m/>
    <m/>
    <x v="0"/>
    <s v="Family member Friend"/>
    <b v="1"/>
    <m/>
    <m/>
    <m/>
    <b v="1"/>
    <m/>
    <m/>
    <m/>
    <m/>
    <m/>
    <m/>
    <s v="Family member Health services"/>
    <b v="1"/>
    <m/>
    <m/>
    <m/>
    <m/>
    <m/>
    <b v="1"/>
    <m/>
    <m/>
    <m/>
    <s v="Don't Know"/>
    <m/>
    <m/>
    <m/>
    <m/>
    <m/>
    <m/>
    <m/>
    <b v="1"/>
    <m/>
    <m/>
    <m/>
    <m/>
    <m/>
    <m/>
    <m/>
    <m/>
    <m/>
    <m/>
    <s v="Fear of being identified as survivors"/>
    <b v="1"/>
    <m/>
    <m/>
    <m/>
    <m/>
    <m/>
    <m/>
    <m/>
    <m/>
    <s v="Dropout of school Being orphaned Child labour"/>
    <m/>
    <b v="1"/>
    <m/>
    <m/>
    <m/>
    <m/>
    <b v="1"/>
    <m/>
    <m/>
    <m/>
    <m/>
    <m/>
    <b v="1"/>
    <m/>
    <m/>
    <m/>
    <s v="Parents Doctor"/>
    <m/>
    <m/>
    <m/>
    <m/>
    <m/>
    <b v="1"/>
    <m/>
    <m/>
    <m/>
    <m/>
    <m/>
    <b v="1"/>
    <m/>
    <m/>
    <m/>
    <m/>
    <m/>
    <m/>
    <m/>
    <m/>
    <m/>
    <m/>
    <m/>
    <m/>
    <m/>
    <m/>
    <m/>
    <m/>
    <m/>
    <m/>
    <m/>
    <m/>
    <m/>
    <m/>
    <m/>
    <m/>
    <m/>
    <m/>
    <m/>
    <m/>
    <m/>
    <m/>
    <s v="Sport activity Awareness / educational activities / psychosocial support"/>
    <b v="1"/>
    <m/>
    <m/>
    <m/>
    <b v="1"/>
    <m/>
    <m/>
    <m/>
    <m/>
    <m/>
    <m/>
    <s v="Child-headed households Children involved in harmful forms of labor Children who have been associated with fighting forces"/>
    <m/>
    <m/>
    <m/>
    <b v="1"/>
    <b v="1"/>
    <b v="1"/>
    <m/>
    <m/>
    <m/>
    <m/>
    <s v="Salaried work Saving"/>
    <m/>
    <m/>
    <m/>
    <m/>
    <m/>
    <b v="1"/>
    <m/>
    <m/>
    <m/>
    <m/>
    <b v="1"/>
    <m/>
    <m/>
    <m/>
    <n v="2000"/>
    <n v="2000"/>
    <x v="0"/>
    <m/>
    <m/>
    <b v="1"/>
    <m/>
    <m/>
    <m/>
    <m/>
    <m/>
    <m/>
    <m/>
    <m/>
    <m/>
    <m/>
    <m/>
    <m/>
    <m/>
    <m/>
    <s v="Yes"/>
    <s v="Food baskets"/>
    <b v="1"/>
    <m/>
    <m/>
    <m/>
    <m/>
    <m/>
    <m/>
    <m/>
    <s v="No"/>
    <m/>
    <s v="No"/>
    <m/>
    <m/>
    <m/>
    <m/>
    <m/>
    <m/>
    <m/>
    <m/>
    <m/>
    <m/>
    <s v="Decided by men / husband only"/>
    <m/>
    <s v="No"/>
    <m/>
    <s v="دعم الأسر الفقيرة وتوفير فرص عمل "/>
    <s v="SMS/whatsapp"/>
    <m/>
    <m/>
    <m/>
    <b v="1"/>
    <m/>
    <m/>
    <m/>
    <m/>
    <m/>
    <s v="In-person from staff"/>
    <b v="1"/>
    <m/>
    <m/>
    <m/>
    <m/>
    <m/>
    <m/>
    <m/>
    <s v="لا "/>
    <s v="uuid:54932410-ffb1-4266-b4b3-ee0e73e5ea45"/>
    <n v="92479661"/>
    <s v="54932410-ffb1-4266-b4b3-ee0e73e5ea45"/>
    <d v="2022-02-10T14:34:25"/>
    <n v="397"/>
    <m/>
    <n v="-1"/>
    <m/>
    <m/>
    <s v="202202091909"/>
    <n v="1128"/>
    <s v="nsenumerator"/>
    <n v="648550"/>
  </r>
  <r>
    <s v="2022-02-10T13:52:23.886+02:00"/>
    <s v="2022-02-10T14:09:59.562+02:00"/>
    <m/>
    <s v="مصطفى القدور "/>
    <s v="MRFS"/>
    <m/>
    <d v="2022-02-10T00:00:00"/>
    <x v="10"/>
    <s v="All"/>
    <s v="Yes"/>
    <s v="Host"/>
    <m/>
    <s v="Head of Household"/>
    <m/>
    <x v="1"/>
    <s v="18-29"/>
    <s v="Is the Head of household"/>
    <s v="Male"/>
    <s v="No members with a disability"/>
    <b v="1"/>
    <m/>
    <m/>
    <m/>
    <m/>
    <m/>
    <m/>
    <s v="Married"/>
    <s v="University"/>
    <n v="1"/>
    <n v="1"/>
    <n v="0"/>
    <n v="0"/>
    <n v="0"/>
    <n v="1"/>
    <n v="0"/>
    <s v="1"/>
    <s v="1"/>
    <s v="2"/>
    <n v="0"/>
    <n v="0"/>
    <n v="0"/>
    <n v="0"/>
    <n v="1"/>
    <n v="0"/>
    <s v="0"/>
    <s v="1"/>
    <s v="1"/>
    <s v="1"/>
    <s v="0"/>
    <s v="2"/>
    <s v="3"/>
    <n v="3"/>
    <s v="Income / livelihoods"/>
    <m/>
    <s v="Health"/>
    <m/>
    <s v="Food and basic needs"/>
    <m/>
    <s v="Hospital Primary Health care Centre (PHCC)-outpatient,inpatient + maternity Private Clinic"/>
    <m/>
    <b v="1"/>
    <b v="1"/>
    <b v="1"/>
    <m/>
    <m/>
    <m/>
    <m/>
    <m/>
    <n v="30"/>
    <x v="2"/>
    <s v="No"/>
    <m/>
    <m/>
    <m/>
    <m/>
    <m/>
    <m/>
    <m/>
    <m/>
    <m/>
    <m/>
    <m/>
    <m/>
    <m/>
    <m/>
    <m/>
    <m/>
    <m/>
    <m/>
    <m/>
    <m/>
    <m/>
    <m/>
    <m/>
    <m/>
    <m/>
    <m/>
    <m/>
    <m/>
    <s v="Drugs are mostly available"/>
    <b v="1"/>
    <b v="0"/>
    <b v="0"/>
    <b v="0"/>
    <b v="0"/>
    <b v="0"/>
    <b v="0"/>
    <m/>
    <m/>
    <n v="1"/>
    <m/>
    <m/>
    <m/>
    <m/>
    <m/>
    <m/>
    <m/>
    <m/>
    <m/>
    <x v="1"/>
    <s v="Concerned about side-effects of the COVID-19 vaccine Uncertain if the COVID-19 vaccine will be effective"/>
    <m/>
    <b v="1"/>
    <b v="1"/>
    <m/>
    <m/>
    <m/>
    <m/>
    <m/>
    <m/>
    <m/>
    <m/>
    <x v="1"/>
    <s v="At private primary health care centre/hospital Hospital for normal delivery Hospital for surgery/ C-section"/>
    <m/>
    <m/>
    <m/>
    <m/>
    <b v="1"/>
    <b v="1"/>
    <b v="1"/>
    <m/>
    <m/>
    <m/>
    <m/>
    <x v="2"/>
    <s v="In person by community workers Social media"/>
    <m/>
    <b v="1"/>
    <b v="1"/>
    <m/>
    <m/>
    <m/>
    <m/>
    <s v="فيس بوك "/>
    <m/>
    <s v="Yes"/>
    <s v="Yes"/>
    <s v="Yes"/>
    <s v="Yes"/>
    <s v="Yes"/>
    <s v="No"/>
    <s v="No"/>
    <s v="No"/>
    <s v="No"/>
    <s v="Yes"/>
    <s v="Yes"/>
    <s v="No"/>
    <m/>
    <m/>
    <m/>
    <m/>
    <m/>
    <m/>
    <m/>
    <m/>
    <m/>
    <m/>
    <m/>
    <m/>
    <m/>
    <m/>
    <m/>
    <n v="0"/>
    <x v="1"/>
    <m/>
    <m/>
    <n v="1"/>
    <s v="1"/>
    <s v="Sadness Economic"/>
    <m/>
    <m/>
    <m/>
    <m/>
    <b v="1"/>
    <m/>
    <m/>
    <m/>
    <m/>
    <m/>
    <m/>
    <b v="1"/>
    <m/>
    <m/>
    <m/>
    <m/>
    <m/>
    <m/>
    <s v="Children Adult Men Adult Women Displaced people"/>
    <b v="1"/>
    <b v="1"/>
    <b v="1"/>
    <m/>
    <m/>
    <b v="1"/>
    <m/>
    <m/>
    <m/>
    <m/>
    <m/>
    <m/>
    <m/>
    <s v="بسبب كثرة العقبات الاقتصادية "/>
    <s v="Prayer Speaking to a family member"/>
    <b v="1"/>
    <m/>
    <m/>
    <b v="1"/>
    <m/>
    <m/>
    <m/>
    <m/>
    <m/>
    <m/>
    <m/>
    <m/>
    <s v="Family Friends Medical Doctor"/>
    <b v="1"/>
    <b v="1"/>
    <m/>
    <m/>
    <b v="1"/>
    <m/>
    <m/>
    <m/>
    <m/>
    <m/>
    <m/>
    <m/>
    <s v="No knowledge of service location"/>
    <b v="1"/>
    <m/>
    <m/>
    <m/>
    <m/>
    <m/>
    <m/>
    <m/>
    <m/>
    <x v="0"/>
    <m/>
    <s v="Education Food aid / food distributions Health care (including reproductive health)"/>
    <b v="1"/>
    <m/>
    <m/>
    <b v="1"/>
    <m/>
    <b v="1"/>
    <m/>
    <m/>
    <m/>
    <m/>
    <m/>
    <m/>
    <m/>
    <m/>
    <x v="1"/>
    <s v="Family member Friend"/>
    <b v="1"/>
    <m/>
    <m/>
    <m/>
    <b v="1"/>
    <m/>
    <m/>
    <m/>
    <m/>
    <m/>
    <m/>
    <s v="Friend Family member"/>
    <b v="1"/>
    <m/>
    <m/>
    <m/>
    <b v="1"/>
    <m/>
    <m/>
    <m/>
    <m/>
    <m/>
    <s v="Don't Know"/>
    <m/>
    <m/>
    <m/>
    <m/>
    <m/>
    <m/>
    <m/>
    <b v="1"/>
    <m/>
    <m/>
    <m/>
    <m/>
    <m/>
    <m/>
    <m/>
    <m/>
    <m/>
    <m/>
    <s v="Fear of being identified as survivors Lack of trained staff"/>
    <b v="1"/>
    <m/>
    <m/>
    <m/>
    <b v="1"/>
    <m/>
    <m/>
    <m/>
    <m/>
    <s v="Child labour Kidnapping Alcohol/substance misuse Being orphaned"/>
    <b v="1"/>
    <b v="1"/>
    <m/>
    <m/>
    <m/>
    <m/>
    <b v="1"/>
    <b v="1"/>
    <m/>
    <m/>
    <m/>
    <m/>
    <m/>
    <m/>
    <m/>
    <m/>
    <s v="Parents Relatives Siblings"/>
    <m/>
    <m/>
    <b v="1"/>
    <m/>
    <m/>
    <b v="1"/>
    <b v="1"/>
    <m/>
    <m/>
    <m/>
    <m/>
    <m/>
    <m/>
    <m/>
    <m/>
    <s v="None"/>
    <m/>
    <m/>
    <m/>
    <m/>
    <m/>
    <m/>
    <m/>
    <m/>
    <b v="1"/>
    <m/>
    <m/>
    <s v="No barriers"/>
    <m/>
    <m/>
    <m/>
    <m/>
    <m/>
    <m/>
    <m/>
    <m/>
    <b v="1"/>
    <m/>
    <s v="Not applicable (no child of school going age)"/>
    <m/>
    <s v="Not applicable (no child of school going age)"/>
    <m/>
    <s v="Awareness / educational activities / psychosocial support Entertainement activities"/>
    <m/>
    <m/>
    <m/>
    <m/>
    <b v="1"/>
    <b v="1"/>
    <m/>
    <m/>
    <m/>
    <m/>
    <m/>
    <s v="Children involved in harmful forms of labor Child-headed households"/>
    <m/>
    <m/>
    <m/>
    <b v="1"/>
    <b v="1"/>
    <m/>
    <m/>
    <m/>
    <m/>
    <m/>
    <s v="Remittances from family members Casual labor"/>
    <m/>
    <m/>
    <m/>
    <b v="1"/>
    <m/>
    <m/>
    <m/>
    <b v="1"/>
    <m/>
    <m/>
    <m/>
    <m/>
    <m/>
    <m/>
    <n v="1500"/>
    <n v="2000"/>
    <x v="49"/>
    <b v="1"/>
    <m/>
    <m/>
    <m/>
    <m/>
    <b v="1"/>
    <m/>
    <m/>
    <m/>
    <m/>
    <m/>
    <m/>
    <m/>
    <m/>
    <m/>
    <m/>
    <m/>
    <s v="Yes"/>
    <s v="Food baskets"/>
    <b v="1"/>
    <m/>
    <m/>
    <m/>
    <m/>
    <m/>
    <m/>
    <m/>
    <s v="No"/>
    <m/>
    <s v="No"/>
    <m/>
    <m/>
    <m/>
    <m/>
    <m/>
    <m/>
    <m/>
    <m/>
    <m/>
    <m/>
    <s v="Participatory (Both wife &amp; Husband)"/>
    <m/>
    <s v="No"/>
    <m/>
    <s v="تأمين فرص عمل وتوسيع المشاريع "/>
    <s v="Suggestion boxes SMS/whatsapp"/>
    <m/>
    <b v="1"/>
    <m/>
    <b v="1"/>
    <m/>
    <m/>
    <m/>
    <m/>
    <m/>
    <s v="In-person from staff"/>
    <b v="1"/>
    <m/>
    <m/>
    <m/>
    <m/>
    <m/>
    <m/>
    <m/>
    <s v="لا"/>
    <s v="uuid:a2bae23a-9560-4da6-9667-e09dba1f70a3"/>
    <n v="92479665"/>
    <s v="a2bae23a-9560-4da6-9667-e09dba1f70a3"/>
    <d v="2022-02-10T14:34:26"/>
    <n v="398"/>
    <m/>
    <n v="-1"/>
    <m/>
    <m/>
    <s v="202202091909"/>
    <n v="1056"/>
    <s v="nsenumerator"/>
    <n v="648550"/>
  </r>
  <r>
    <s v="2022-02-10T14:19:08.461+02:00"/>
    <s v="2022-02-10T14:35:19.412+02:00"/>
    <m/>
    <s v="مصطفى القدور "/>
    <s v="MRFS"/>
    <m/>
    <d v="2022-02-10T00:00:00"/>
    <x v="10"/>
    <s v="All"/>
    <s v="Yes"/>
    <s v="Host"/>
    <m/>
    <s v="Head of Household"/>
    <m/>
    <x v="1"/>
    <s v="40-49"/>
    <s v="Is the Head of household"/>
    <s v="Male"/>
    <s v="Yes PWD, has difficulty hearing, even with hearing aid"/>
    <m/>
    <m/>
    <b v="1"/>
    <m/>
    <m/>
    <m/>
    <m/>
    <s v="Married"/>
    <s v="Primary"/>
    <n v="0"/>
    <n v="0"/>
    <n v="0"/>
    <n v="0"/>
    <n v="1"/>
    <n v="2"/>
    <n v="0"/>
    <s v="1"/>
    <s v="2"/>
    <s v="3"/>
    <n v="0"/>
    <n v="0"/>
    <n v="0"/>
    <n v="0"/>
    <n v="3"/>
    <n v="0"/>
    <s v="0"/>
    <s v="3"/>
    <s v="3"/>
    <s v="1"/>
    <s v="0"/>
    <s v="5"/>
    <s v="6"/>
    <n v="6"/>
    <s v="Income / livelihoods"/>
    <m/>
    <s v="Food and basic needs"/>
    <m/>
    <s v="Health"/>
    <m/>
    <s v="Hospital Primary Health care Centre (PHCC)-outpatient,inpatient + maternity"/>
    <m/>
    <b v="1"/>
    <b v="1"/>
    <m/>
    <m/>
    <m/>
    <m/>
    <m/>
    <m/>
    <n v="30"/>
    <x v="2"/>
    <s v="No"/>
    <m/>
    <m/>
    <m/>
    <m/>
    <m/>
    <m/>
    <m/>
    <m/>
    <m/>
    <m/>
    <m/>
    <m/>
    <m/>
    <m/>
    <m/>
    <m/>
    <m/>
    <m/>
    <m/>
    <m/>
    <m/>
    <m/>
    <m/>
    <m/>
    <m/>
    <m/>
    <m/>
    <m/>
    <s v="Drugs are mostly available"/>
    <b v="1"/>
    <b v="0"/>
    <b v="0"/>
    <b v="0"/>
    <b v="0"/>
    <b v="0"/>
    <b v="0"/>
    <m/>
    <m/>
    <n v="2"/>
    <n v="1"/>
    <m/>
    <m/>
    <n v="1"/>
    <m/>
    <m/>
    <m/>
    <m/>
    <m/>
    <x v="1"/>
    <s v="Not concerned about getting infected with COVID-19 Eumours and misconceptions (people died from the vaccine, it is a conspiracy, Corona is all a lie, etc…)"/>
    <b v="1"/>
    <m/>
    <m/>
    <m/>
    <m/>
    <b v="1"/>
    <m/>
    <m/>
    <m/>
    <m/>
    <m/>
    <x v="1"/>
    <s v="Hospital for normal delivery Hospital for surgery/ C-section At private primary health care centre/hospital"/>
    <m/>
    <m/>
    <m/>
    <m/>
    <b v="1"/>
    <b v="1"/>
    <b v="1"/>
    <m/>
    <m/>
    <m/>
    <m/>
    <x v="2"/>
    <s v="Whatsapp / SMS In person at health centers"/>
    <b v="1"/>
    <m/>
    <m/>
    <b v="1"/>
    <m/>
    <m/>
    <m/>
    <m/>
    <m/>
    <s v="Yes"/>
    <s v="Yes"/>
    <s v="Yes"/>
    <s v="No"/>
    <s v="No"/>
    <s v="No"/>
    <s v="No"/>
    <s v="No"/>
    <s v="No"/>
    <s v="Yes"/>
    <s v="Yes"/>
    <s v="No"/>
    <m/>
    <m/>
    <m/>
    <m/>
    <m/>
    <m/>
    <m/>
    <m/>
    <m/>
    <m/>
    <m/>
    <m/>
    <m/>
    <m/>
    <m/>
    <n v="0"/>
    <x v="1"/>
    <m/>
    <m/>
    <m/>
    <m/>
    <s v="Economic Sadness Fear"/>
    <b v="1"/>
    <m/>
    <m/>
    <m/>
    <b v="1"/>
    <m/>
    <m/>
    <m/>
    <m/>
    <m/>
    <m/>
    <b v="1"/>
    <m/>
    <m/>
    <m/>
    <m/>
    <m/>
    <m/>
    <s v="Adult Men Adult Women Children Displaced people"/>
    <b v="1"/>
    <b v="1"/>
    <b v="1"/>
    <m/>
    <m/>
    <b v="1"/>
    <m/>
    <m/>
    <m/>
    <m/>
    <m/>
    <m/>
    <m/>
    <s v="بسبب صعوبة مواجهة العقبات "/>
    <s v="Speaking to a family member Prayer Smoking"/>
    <b v="1"/>
    <m/>
    <m/>
    <b v="1"/>
    <m/>
    <m/>
    <b v="1"/>
    <m/>
    <m/>
    <m/>
    <m/>
    <m/>
    <s v="Family Friends Medical Doctor"/>
    <b v="1"/>
    <b v="1"/>
    <m/>
    <m/>
    <b v="1"/>
    <m/>
    <m/>
    <m/>
    <m/>
    <m/>
    <m/>
    <m/>
    <s v="Don't Know"/>
    <m/>
    <m/>
    <m/>
    <m/>
    <m/>
    <m/>
    <m/>
    <b v="1"/>
    <m/>
    <x v="0"/>
    <m/>
    <s v="Food aid / food distributions Health care (including reproductive health) Education"/>
    <b v="1"/>
    <m/>
    <m/>
    <b v="1"/>
    <m/>
    <b v="1"/>
    <m/>
    <m/>
    <m/>
    <m/>
    <m/>
    <m/>
    <m/>
    <m/>
    <x v="1"/>
    <s v="Family member"/>
    <b v="1"/>
    <m/>
    <m/>
    <m/>
    <m/>
    <m/>
    <m/>
    <m/>
    <m/>
    <m/>
    <m/>
    <s v="Family member"/>
    <b v="1"/>
    <m/>
    <m/>
    <m/>
    <m/>
    <m/>
    <m/>
    <m/>
    <m/>
    <m/>
    <s v="Don't Know"/>
    <m/>
    <m/>
    <m/>
    <m/>
    <m/>
    <m/>
    <m/>
    <b v="1"/>
    <m/>
    <m/>
    <m/>
    <m/>
    <m/>
    <m/>
    <m/>
    <m/>
    <m/>
    <m/>
    <s v="Fear of being identified as survivors"/>
    <b v="1"/>
    <m/>
    <m/>
    <m/>
    <m/>
    <m/>
    <m/>
    <m/>
    <m/>
    <s v="Child marriage Child labour Being orphaned"/>
    <m/>
    <b v="1"/>
    <b v="1"/>
    <m/>
    <m/>
    <m/>
    <b v="1"/>
    <m/>
    <m/>
    <m/>
    <m/>
    <m/>
    <m/>
    <m/>
    <m/>
    <m/>
    <s v="Parents Siblings Peer groups (e.g. friends)"/>
    <b v="1"/>
    <m/>
    <b v="1"/>
    <m/>
    <m/>
    <b v="1"/>
    <m/>
    <m/>
    <m/>
    <m/>
    <m/>
    <m/>
    <m/>
    <m/>
    <m/>
    <s v="Quraan"/>
    <m/>
    <b v="1"/>
    <m/>
    <m/>
    <m/>
    <m/>
    <m/>
    <m/>
    <m/>
    <m/>
    <m/>
    <s v="No barriers"/>
    <m/>
    <m/>
    <m/>
    <m/>
    <m/>
    <m/>
    <m/>
    <m/>
    <b v="1"/>
    <m/>
    <s v="Yes"/>
    <m/>
    <s v="No"/>
    <m/>
    <s v="Awareness / educational activities / psychosocial support Hand crafts"/>
    <m/>
    <m/>
    <b v="1"/>
    <m/>
    <b v="1"/>
    <m/>
    <m/>
    <m/>
    <m/>
    <m/>
    <m/>
    <s v="Child-headed households Children involved in harmful forms of labor Children who have been associated with fighting forces"/>
    <m/>
    <m/>
    <m/>
    <b v="1"/>
    <b v="1"/>
    <b v="1"/>
    <m/>
    <m/>
    <m/>
    <m/>
    <s v="Sale of crops Salaried work"/>
    <m/>
    <b v="1"/>
    <m/>
    <m/>
    <m/>
    <b v="1"/>
    <m/>
    <m/>
    <m/>
    <m/>
    <m/>
    <m/>
    <m/>
    <m/>
    <n v="2500"/>
    <n v="2500"/>
    <x v="76"/>
    <m/>
    <b v="1"/>
    <b v="1"/>
    <m/>
    <m/>
    <m/>
    <m/>
    <m/>
    <m/>
    <m/>
    <m/>
    <m/>
    <m/>
    <m/>
    <m/>
    <m/>
    <m/>
    <s v="Yes"/>
    <s v="Food baskets"/>
    <b v="1"/>
    <m/>
    <m/>
    <m/>
    <m/>
    <m/>
    <m/>
    <m/>
    <s v="No"/>
    <m/>
    <s v="No"/>
    <m/>
    <m/>
    <m/>
    <m/>
    <m/>
    <m/>
    <m/>
    <m/>
    <m/>
    <m/>
    <s v="Decided by men / husband only"/>
    <m/>
    <s v="No"/>
    <m/>
    <s v="تقديم سلل اغاثية_x000a_دعم الأسر المتضررة"/>
    <s v="Suggestion boxes SMS/whatsapp"/>
    <m/>
    <b v="1"/>
    <m/>
    <b v="1"/>
    <m/>
    <m/>
    <m/>
    <m/>
    <m/>
    <s v="In-person from staff"/>
    <b v="1"/>
    <m/>
    <m/>
    <m/>
    <m/>
    <m/>
    <m/>
    <m/>
    <s v="لا"/>
    <s v="uuid:577a7dbb-f68c-48ab-8d62-695101944ccb"/>
    <n v="92479669"/>
    <s v="577a7dbb-f68c-48ab-8d62-695101944ccb"/>
    <d v="2022-02-10T14:34:26"/>
    <n v="399"/>
    <m/>
    <n v="-1"/>
    <m/>
    <m/>
    <s v="202202091909"/>
    <n v="971"/>
    <s v="nsenumerator"/>
    <n v="648550"/>
  </r>
  <r>
    <s v="2022-02-10T11:39:59.031+03:00"/>
    <s v="2022-02-10T15:13:40.060+03:00"/>
    <s v="0"/>
    <s v="عبد اللطيف جغلي"/>
    <s v="MRFS"/>
    <m/>
    <d v="2022-02-10T00:00:00"/>
    <x v="10"/>
    <s v="All"/>
    <s v="Yes"/>
    <s v="IDP"/>
    <d v="2018-02-17T00:00:00"/>
    <s v="Head of Household"/>
    <m/>
    <x v="1"/>
    <s v="40-49"/>
    <s v="Is the Head of household"/>
    <s v="Male"/>
    <s v="No members with a disability"/>
    <b v="1"/>
    <m/>
    <m/>
    <m/>
    <m/>
    <m/>
    <m/>
    <s v="Single"/>
    <s v="Primary"/>
    <n v="0"/>
    <n v="0"/>
    <n v="0"/>
    <n v="1"/>
    <n v="1"/>
    <n v="1"/>
    <n v="0"/>
    <s v="2"/>
    <s v="1"/>
    <s v="3"/>
    <n v="0"/>
    <n v="1"/>
    <n v="1"/>
    <n v="1"/>
    <n v="1"/>
    <n v="0"/>
    <s v="3"/>
    <s v="1"/>
    <s v="4"/>
    <s v="5"/>
    <s v="1"/>
    <s v="2"/>
    <s v="7"/>
    <n v="7"/>
    <s v="Food and basic needs"/>
    <m/>
    <s v="Shelter / housing"/>
    <m/>
    <s v="Nutrition"/>
    <m/>
    <s v="Primary Health care Centre (PHCC)-outpatient,inpatient + maternity"/>
    <m/>
    <b v="1"/>
    <m/>
    <m/>
    <m/>
    <m/>
    <m/>
    <m/>
    <m/>
    <n v="15"/>
    <x v="2"/>
    <s v="Yes"/>
    <s v="Inaccessible due to cost"/>
    <b v="0"/>
    <b v="0"/>
    <b v="0"/>
    <b v="1"/>
    <b v="0"/>
    <b v="0"/>
    <b v="0"/>
    <b v="0"/>
    <b v="0"/>
    <b v="0"/>
    <m/>
    <s v="No treatment available for the medical issue at the health facility Other"/>
    <b v="0"/>
    <b v="1"/>
    <b v="0"/>
    <b v="0"/>
    <b v="0"/>
    <b v="0"/>
    <b v="0"/>
    <b v="0"/>
    <b v="0"/>
    <b v="0"/>
    <b v="0"/>
    <b v="0"/>
    <b v="1"/>
    <b v="0"/>
    <s v="سوء تعامل الموظفين"/>
    <s v="Non communicable diseases (NCD) drugs (chronic, cardiac, diabetes, hyper-tension, asthma)"/>
    <b v="0"/>
    <b v="1"/>
    <b v="0"/>
    <b v="0"/>
    <b v="0"/>
    <b v="0"/>
    <b v="0"/>
    <m/>
    <m/>
    <n v="1"/>
    <m/>
    <n v="1"/>
    <m/>
    <m/>
    <m/>
    <m/>
    <m/>
    <m/>
    <m/>
    <x v="2"/>
    <m/>
    <m/>
    <m/>
    <m/>
    <m/>
    <m/>
    <m/>
    <m/>
    <m/>
    <m/>
    <m/>
    <m/>
    <x v="1"/>
    <s v="Hospital for surgery/ C-section"/>
    <m/>
    <m/>
    <m/>
    <m/>
    <m/>
    <m/>
    <b v="1"/>
    <m/>
    <m/>
    <m/>
    <m/>
    <x v="2"/>
    <s v="In person at health centers In person by community workers"/>
    <b v="1"/>
    <b v="1"/>
    <m/>
    <m/>
    <m/>
    <m/>
    <m/>
    <m/>
    <m/>
    <s v="Yes"/>
    <s v="No"/>
    <s v="Yes"/>
    <s v="No"/>
    <s v="No"/>
    <s v="No"/>
    <s v="No"/>
    <s v="No"/>
    <s v="No"/>
    <s v="Yes"/>
    <s v="Yes"/>
    <s v="No"/>
    <m/>
    <s v="Yes"/>
    <s v="No"/>
    <s v="No"/>
    <s v="No"/>
    <s v="No"/>
    <s v="Yes"/>
    <s v="No"/>
    <s v="No"/>
    <s v="No"/>
    <s v="Yes"/>
    <s v="Yes"/>
    <s v="No"/>
    <s v="No"/>
    <s v="No"/>
    <n v="4"/>
    <x v="1"/>
    <n v="0"/>
    <s v="0"/>
    <m/>
    <m/>
    <s v="Economic"/>
    <m/>
    <m/>
    <m/>
    <m/>
    <m/>
    <m/>
    <m/>
    <m/>
    <m/>
    <m/>
    <m/>
    <b v="1"/>
    <m/>
    <m/>
    <m/>
    <m/>
    <m/>
    <m/>
    <s v="Adult Women Adult Men Displaced people Children"/>
    <b v="1"/>
    <b v="1"/>
    <b v="1"/>
    <m/>
    <m/>
    <b v="1"/>
    <m/>
    <m/>
    <m/>
    <m/>
    <m/>
    <m/>
    <m/>
    <s v="بسبب المصاعب الاقتصادية"/>
    <s v="Don't know"/>
    <m/>
    <m/>
    <m/>
    <m/>
    <m/>
    <m/>
    <m/>
    <m/>
    <m/>
    <m/>
    <b v="1"/>
    <m/>
    <s v="Family"/>
    <b v="1"/>
    <m/>
    <m/>
    <m/>
    <m/>
    <m/>
    <m/>
    <m/>
    <m/>
    <m/>
    <m/>
    <m/>
    <s v="No knowledge of service location"/>
    <b v="1"/>
    <m/>
    <m/>
    <m/>
    <m/>
    <m/>
    <m/>
    <m/>
    <m/>
    <x v="0"/>
    <m/>
    <s v="Health care (including reproductive health) Education Food aid / food distributions Cash Vouchers"/>
    <b v="1"/>
    <m/>
    <m/>
    <b v="1"/>
    <m/>
    <b v="1"/>
    <m/>
    <m/>
    <m/>
    <b v="1"/>
    <m/>
    <m/>
    <m/>
    <m/>
    <x v="0"/>
    <s v="Family member Friend"/>
    <b v="1"/>
    <m/>
    <m/>
    <m/>
    <b v="1"/>
    <m/>
    <m/>
    <m/>
    <m/>
    <m/>
    <m/>
    <s v="Family member"/>
    <b v="1"/>
    <m/>
    <m/>
    <m/>
    <m/>
    <m/>
    <m/>
    <m/>
    <m/>
    <m/>
    <s v="Don't Know"/>
    <m/>
    <m/>
    <m/>
    <m/>
    <m/>
    <m/>
    <m/>
    <b v="1"/>
    <m/>
    <m/>
    <m/>
    <m/>
    <m/>
    <m/>
    <m/>
    <m/>
    <m/>
    <m/>
    <s v="There are no psychosocial support services"/>
    <m/>
    <m/>
    <m/>
    <m/>
    <m/>
    <b v="1"/>
    <m/>
    <m/>
    <m/>
    <s v="Neglect Psychological Distress Kidnapping"/>
    <b v="1"/>
    <m/>
    <m/>
    <m/>
    <b v="1"/>
    <m/>
    <m/>
    <m/>
    <m/>
    <m/>
    <b v="1"/>
    <m/>
    <m/>
    <m/>
    <m/>
    <m/>
    <s v="Parents"/>
    <m/>
    <m/>
    <m/>
    <m/>
    <m/>
    <b v="1"/>
    <m/>
    <m/>
    <m/>
    <m/>
    <m/>
    <m/>
    <m/>
    <m/>
    <m/>
    <s v="Quraan"/>
    <m/>
    <b v="1"/>
    <m/>
    <m/>
    <m/>
    <m/>
    <m/>
    <m/>
    <m/>
    <m/>
    <m/>
    <s v="No services"/>
    <m/>
    <m/>
    <m/>
    <m/>
    <m/>
    <b v="1"/>
    <m/>
    <m/>
    <m/>
    <m/>
    <s v="Yes"/>
    <m/>
    <s v="No"/>
    <m/>
    <s v="Quraan Awareness / educational activities / psychosocial support Entertainement activities"/>
    <m/>
    <b v="1"/>
    <m/>
    <m/>
    <b v="1"/>
    <b v="1"/>
    <m/>
    <m/>
    <m/>
    <m/>
    <m/>
    <s v="Child-headed households"/>
    <m/>
    <m/>
    <m/>
    <b v="1"/>
    <m/>
    <m/>
    <m/>
    <m/>
    <m/>
    <m/>
    <s v="Salaried work"/>
    <m/>
    <m/>
    <m/>
    <m/>
    <m/>
    <b v="1"/>
    <m/>
    <m/>
    <m/>
    <m/>
    <m/>
    <m/>
    <m/>
    <m/>
    <n v="800"/>
    <n v="1200"/>
    <x v="91"/>
    <m/>
    <b v="1"/>
    <m/>
    <m/>
    <b v="1"/>
    <b v="1"/>
    <b v="1"/>
    <b v="1"/>
    <m/>
    <m/>
    <m/>
    <m/>
    <b v="1"/>
    <m/>
    <m/>
    <m/>
    <m/>
    <s v="Yes"/>
    <s v="Food baskets"/>
    <b v="1"/>
    <m/>
    <m/>
    <m/>
    <m/>
    <m/>
    <m/>
    <m/>
    <s v="No"/>
    <m/>
    <s v="No"/>
    <m/>
    <m/>
    <m/>
    <m/>
    <m/>
    <m/>
    <m/>
    <m/>
    <m/>
    <m/>
    <s v="Participatory (Both wife &amp; Husband)"/>
    <m/>
    <s v="No"/>
    <m/>
    <s v="توفير فرص العمل ، دعم مادي ، توفير السلل الغذائية بشكل دائم"/>
    <s v="In-person to MRFS/partner staff Social media messaging (e.g. Facebook) SMS/whatsapp"/>
    <b v="1"/>
    <m/>
    <m/>
    <b v="1"/>
    <m/>
    <b v="1"/>
    <m/>
    <m/>
    <m/>
    <s v="Social media messaging (e.g. Facebook) In-person from staff"/>
    <b v="1"/>
    <m/>
    <m/>
    <m/>
    <b v="1"/>
    <m/>
    <m/>
    <m/>
    <s v="لا"/>
    <s v="uuid:5135da3d-9aab-4e6d-aceb-3317ab0951bc"/>
    <n v="92479893"/>
    <s v="5135da3d-9aab-4e6d-aceb-3317ab0951bc"/>
    <d v="2022-02-10T14:35:32"/>
    <n v="400"/>
    <m/>
    <n v="-1"/>
    <m/>
    <m/>
    <s v="202202091909"/>
    <n v="12821"/>
    <s v="nsenumerator"/>
    <n v="648550"/>
  </r>
  <r>
    <s v="2022-02-10T13:51:13.740+03:00"/>
    <s v="2022-02-10T15:14:56.711+03:00"/>
    <s v="0"/>
    <s v="عبد اللطيف جغلي"/>
    <s v="MRFS"/>
    <m/>
    <d v="2022-02-10T00:00:00"/>
    <x v="10"/>
    <s v="All"/>
    <s v="Yes"/>
    <s v="IDP"/>
    <d v="2015-02-10T00:00:00"/>
    <s v="Other"/>
    <s v="ابن"/>
    <x v="1"/>
    <s v="18-29"/>
    <s v="Grand child"/>
    <s v="Male"/>
    <s v="No members with a disability"/>
    <b v="1"/>
    <m/>
    <m/>
    <m/>
    <m/>
    <m/>
    <m/>
    <s v="Married"/>
    <s v="Secondary"/>
    <n v="0"/>
    <n v="0"/>
    <n v="0"/>
    <n v="0"/>
    <n v="0"/>
    <n v="2"/>
    <n v="1"/>
    <s v="0"/>
    <s v="3"/>
    <s v="3"/>
    <n v="0"/>
    <n v="0"/>
    <n v="0"/>
    <n v="1"/>
    <n v="1"/>
    <n v="0"/>
    <s v="1"/>
    <s v="1"/>
    <s v="2"/>
    <s v="1"/>
    <s v="0"/>
    <s v="4"/>
    <s v="5"/>
    <n v="5"/>
    <s v="Shelter / housing"/>
    <m/>
    <s v="Education"/>
    <m/>
    <s v="Shelter / housing"/>
    <m/>
    <s v="Hospital Primary Health care Centre (PHCC)-outpatient,inpatient + maternity Private Clinic"/>
    <m/>
    <b v="1"/>
    <b v="1"/>
    <b v="1"/>
    <m/>
    <m/>
    <m/>
    <m/>
    <m/>
    <n v="30"/>
    <x v="3"/>
    <s v="No"/>
    <m/>
    <m/>
    <m/>
    <m/>
    <m/>
    <m/>
    <m/>
    <m/>
    <m/>
    <m/>
    <m/>
    <m/>
    <m/>
    <m/>
    <m/>
    <m/>
    <m/>
    <m/>
    <m/>
    <m/>
    <m/>
    <m/>
    <m/>
    <m/>
    <m/>
    <m/>
    <m/>
    <m/>
    <s v="Do not know"/>
    <b v="0"/>
    <b v="0"/>
    <b v="0"/>
    <b v="0"/>
    <b v="0"/>
    <b v="0"/>
    <b v="1"/>
    <m/>
    <m/>
    <n v="1"/>
    <m/>
    <m/>
    <m/>
    <m/>
    <m/>
    <m/>
    <m/>
    <m/>
    <m/>
    <x v="1"/>
    <s v="Other"/>
    <m/>
    <m/>
    <m/>
    <m/>
    <m/>
    <m/>
    <m/>
    <m/>
    <m/>
    <b v="1"/>
    <s v="لا توجد حاجة للقاح"/>
    <x v="2"/>
    <s v="Hospital for normal delivery"/>
    <m/>
    <m/>
    <m/>
    <m/>
    <m/>
    <b v="1"/>
    <m/>
    <m/>
    <m/>
    <m/>
    <m/>
    <x v="2"/>
    <s v="In person at health centers In person by community workers"/>
    <b v="1"/>
    <b v="1"/>
    <m/>
    <m/>
    <m/>
    <m/>
    <m/>
    <m/>
    <m/>
    <s v="Yes"/>
    <s v="No"/>
    <s v="Yes"/>
    <s v="No"/>
    <s v="No"/>
    <s v="No"/>
    <s v="No"/>
    <s v="No"/>
    <s v="No"/>
    <s v="Yes"/>
    <s v="Yes"/>
    <s v="No"/>
    <m/>
    <m/>
    <m/>
    <m/>
    <m/>
    <m/>
    <m/>
    <m/>
    <m/>
    <m/>
    <m/>
    <m/>
    <m/>
    <m/>
    <m/>
    <n v="0"/>
    <x v="1"/>
    <m/>
    <m/>
    <m/>
    <m/>
    <s v="Sadness Anger Hopelessness"/>
    <m/>
    <b v="1"/>
    <b v="1"/>
    <m/>
    <b v="1"/>
    <m/>
    <m/>
    <m/>
    <m/>
    <m/>
    <m/>
    <m/>
    <m/>
    <m/>
    <m/>
    <m/>
    <m/>
    <m/>
    <s v="Adult Men"/>
    <m/>
    <b v="1"/>
    <m/>
    <m/>
    <m/>
    <m/>
    <m/>
    <m/>
    <m/>
    <m/>
    <m/>
    <m/>
    <m/>
    <s v="لانهم الوحيدون الذين يحملون هموم الحياة"/>
    <s v="Speaking to a family member"/>
    <b v="1"/>
    <m/>
    <m/>
    <m/>
    <m/>
    <m/>
    <m/>
    <m/>
    <m/>
    <m/>
    <m/>
    <m/>
    <s v="Family"/>
    <b v="1"/>
    <m/>
    <m/>
    <m/>
    <m/>
    <m/>
    <m/>
    <m/>
    <m/>
    <m/>
    <m/>
    <m/>
    <s v="No knowledge of service location"/>
    <b v="1"/>
    <m/>
    <m/>
    <m/>
    <m/>
    <m/>
    <m/>
    <m/>
    <m/>
    <x v="0"/>
    <m/>
    <s v="Education Clean water Cash Vouchers"/>
    <m/>
    <m/>
    <m/>
    <m/>
    <m/>
    <b v="1"/>
    <m/>
    <m/>
    <m/>
    <b v="1"/>
    <b v="1"/>
    <m/>
    <m/>
    <m/>
    <x v="2"/>
    <s v="Family member"/>
    <b v="1"/>
    <m/>
    <m/>
    <m/>
    <m/>
    <m/>
    <m/>
    <m/>
    <m/>
    <m/>
    <m/>
    <s v="Family member"/>
    <b v="1"/>
    <m/>
    <m/>
    <m/>
    <m/>
    <m/>
    <m/>
    <m/>
    <m/>
    <m/>
    <s v="Don't Know"/>
    <m/>
    <m/>
    <m/>
    <m/>
    <m/>
    <m/>
    <m/>
    <b v="1"/>
    <m/>
    <m/>
    <m/>
    <m/>
    <m/>
    <m/>
    <m/>
    <m/>
    <m/>
    <m/>
    <s v="There are no psychosocial support services Fear of being identified as survivors"/>
    <b v="1"/>
    <m/>
    <m/>
    <m/>
    <m/>
    <b v="1"/>
    <m/>
    <m/>
    <m/>
    <s v="Neglect Dropout of school Kidnapping Exploitation Psychological Distress"/>
    <b v="1"/>
    <m/>
    <m/>
    <m/>
    <b v="1"/>
    <m/>
    <m/>
    <m/>
    <m/>
    <m/>
    <b v="1"/>
    <b v="1"/>
    <b v="1"/>
    <m/>
    <m/>
    <m/>
    <s v="Parents Relatives"/>
    <m/>
    <m/>
    <m/>
    <m/>
    <m/>
    <b v="1"/>
    <b v="1"/>
    <m/>
    <m/>
    <m/>
    <m/>
    <m/>
    <m/>
    <m/>
    <m/>
    <s v="Do not know"/>
    <m/>
    <m/>
    <m/>
    <m/>
    <m/>
    <m/>
    <m/>
    <m/>
    <m/>
    <b v="1"/>
    <m/>
    <s v="No barriers"/>
    <m/>
    <m/>
    <m/>
    <m/>
    <m/>
    <m/>
    <m/>
    <m/>
    <b v="1"/>
    <m/>
    <s v="Yes"/>
    <m/>
    <s v="No"/>
    <m/>
    <s v="Entertainement activities Quraan"/>
    <m/>
    <b v="1"/>
    <m/>
    <m/>
    <m/>
    <b v="1"/>
    <m/>
    <m/>
    <m/>
    <m/>
    <m/>
    <s v="Orphans living in the community Children involved in harmful forms of labor"/>
    <m/>
    <m/>
    <b v="1"/>
    <m/>
    <b v="1"/>
    <m/>
    <m/>
    <m/>
    <m/>
    <m/>
    <s v="Humanitarian assistance Saving No income"/>
    <b v="1"/>
    <m/>
    <m/>
    <m/>
    <m/>
    <m/>
    <m/>
    <m/>
    <b v="1"/>
    <m/>
    <b v="1"/>
    <m/>
    <m/>
    <m/>
    <m/>
    <n v="2500"/>
    <x v="0"/>
    <m/>
    <m/>
    <b v="1"/>
    <m/>
    <m/>
    <m/>
    <m/>
    <m/>
    <m/>
    <m/>
    <m/>
    <m/>
    <m/>
    <m/>
    <m/>
    <m/>
    <m/>
    <s v="Yes"/>
    <s v="Food baskets"/>
    <b v="1"/>
    <m/>
    <m/>
    <m/>
    <m/>
    <m/>
    <m/>
    <m/>
    <s v="No"/>
    <m/>
    <s v="No"/>
    <m/>
    <m/>
    <m/>
    <m/>
    <m/>
    <m/>
    <m/>
    <m/>
    <m/>
    <m/>
    <s v="Participatory (Both wife &amp; Husband)"/>
    <m/>
    <s v="No"/>
    <m/>
    <s v="توسيع الخدمات بشكل أكبر،  دعم الاحتياجات الاساسية ، دعم التعليم"/>
    <s v="In-person to MRFS/partner staff Suggestion boxes"/>
    <b v="1"/>
    <b v="1"/>
    <m/>
    <m/>
    <m/>
    <m/>
    <m/>
    <m/>
    <m/>
    <s v="Social media messaging (e.g. Facebook)"/>
    <m/>
    <m/>
    <m/>
    <m/>
    <b v="1"/>
    <m/>
    <m/>
    <m/>
    <s v="لا يوجد"/>
    <s v="uuid:10e0c4b8-0e09-4cdb-9ca0-d44bf839d9bf"/>
    <n v="92479897"/>
    <s v="10e0c4b8-0e09-4cdb-9ca0-d44bf839d9bf"/>
    <d v="2022-02-10T14:35:33"/>
    <n v="401"/>
    <m/>
    <n v="-1"/>
    <m/>
    <m/>
    <s v="202202091909"/>
    <n v="5023"/>
    <s v="nsenumerator"/>
    <n v="648550"/>
  </r>
  <r>
    <s v="2022-02-10T14:34:58.764+03:00"/>
    <s v="2022-02-10T15:16:48.931+03:00"/>
    <s v="0"/>
    <s v="عبد اللطيف جغلي"/>
    <s v="MRFS"/>
    <m/>
    <d v="2022-02-10T00:00:00"/>
    <x v="10"/>
    <s v="All"/>
    <s v="Yes"/>
    <s v="IDP"/>
    <d v="2017-02-10T00:00:00"/>
    <s v="Head of Household"/>
    <m/>
    <x v="1"/>
    <s v="50+"/>
    <s v="Is the Head of household"/>
    <s v="Male"/>
    <s v="No members with a disability"/>
    <b v="1"/>
    <m/>
    <m/>
    <m/>
    <m/>
    <m/>
    <m/>
    <s v="Married"/>
    <s v="Primary"/>
    <n v="1"/>
    <n v="0"/>
    <n v="1"/>
    <n v="0"/>
    <n v="0"/>
    <n v="2"/>
    <n v="0"/>
    <s v="1"/>
    <s v="2"/>
    <s v="3"/>
    <n v="0"/>
    <n v="0"/>
    <n v="1"/>
    <n v="1"/>
    <n v="1"/>
    <n v="0"/>
    <s v="2"/>
    <s v="1"/>
    <s v="3"/>
    <s v="3"/>
    <s v="1"/>
    <s v="3"/>
    <s v="6"/>
    <n v="6"/>
    <s v="Other"/>
    <s v="التدفئة"/>
    <s v="Education"/>
    <m/>
    <s v="Income / livelihoods"/>
    <m/>
    <s v="Hospital Private Clinic Primary Health care unit-outpatient only (PHCU) Primary Health care Centre (PHCC)-outpatient,inpatient + maternity"/>
    <b v="1"/>
    <b v="1"/>
    <b v="1"/>
    <b v="1"/>
    <m/>
    <m/>
    <m/>
    <m/>
    <m/>
    <n v="20"/>
    <x v="1"/>
    <s v="Yes"/>
    <s v="Inaccessible due to cost"/>
    <b v="0"/>
    <b v="0"/>
    <b v="0"/>
    <b v="1"/>
    <b v="0"/>
    <b v="0"/>
    <b v="0"/>
    <b v="0"/>
    <b v="0"/>
    <b v="0"/>
    <m/>
    <s v="Lack of medicine availability Lack of female staff"/>
    <b v="0"/>
    <b v="0"/>
    <b v="0"/>
    <b v="0"/>
    <b v="1"/>
    <b v="0"/>
    <b v="0"/>
    <b v="1"/>
    <b v="0"/>
    <b v="0"/>
    <b v="0"/>
    <b v="0"/>
    <b v="0"/>
    <b v="0"/>
    <m/>
    <s v="Antibiotic Non communicable diseases (NCD) drugs (chronic, cardiac, diabetes, hyper-tension, asthma) Pediatric medicine"/>
    <b v="0"/>
    <b v="1"/>
    <b v="1"/>
    <b v="0"/>
    <b v="1"/>
    <b v="0"/>
    <b v="0"/>
    <m/>
    <n v="1"/>
    <n v="1"/>
    <m/>
    <m/>
    <m/>
    <n v="1"/>
    <m/>
    <n v="1"/>
    <m/>
    <m/>
    <m/>
    <x v="1"/>
    <s v="Concerned about side-effects of the COVID-19 vaccine"/>
    <m/>
    <m/>
    <b v="1"/>
    <m/>
    <m/>
    <m/>
    <m/>
    <m/>
    <m/>
    <m/>
    <m/>
    <x v="1"/>
    <s v="Hospital for normal delivery"/>
    <m/>
    <m/>
    <m/>
    <m/>
    <m/>
    <b v="1"/>
    <m/>
    <m/>
    <m/>
    <m/>
    <m/>
    <x v="2"/>
    <s v="In person by community workers Electronic media"/>
    <m/>
    <b v="1"/>
    <m/>
    <m/>
    <b v="1"/>
    <m/>
    <m/>
    <m/>
    <m/>
    <s v="Yes"/>
    <s v="No"/>
    <s v="Yes"/>
    <s v="Yes"/>
    <s v="No"/>
    <s v="No"/>
    <s v="Yes"/>
    <s v="Yes"/>
    <s v="No"/>
    <s v="Yes"/>
    <s v="Yes"/>
    <s v="No"/>
    <m/>
    <s v="Yes"/>
    <s v="Yes"/>
    <s v="No"/>
    <s v="No"/>
    <s v="No"/>
    <s v="Yes"/>
    <s v="Yes"/>
    <s v="No"/>
    <s v="No"/>
    <s v="Yes"/>
    <s v="Yes"/>
    <s v="No"/>
    <s v="No"/>
    <s v="Yes"/>
    <n v="7"/>
    <x v="2"/>
    <n v="1"/>
    <s v="1"/>
    <n v="1"/>
    <s v="1"/>
    <s v="Economic Hopelessness Sadness"/>
    <m/>
    <m/>
    <b v="1"/>
    <m/>
    <b v="1"/>
    <m/>
    <m/>
    <m/>
    <m/>
    <m/>
    <m/>
    <b v="1"/>
    <m/>
    <m/>
    <m/>
    <m/>
    <m/>
    <m/>
    <s v="Adult Men Adult Women Displaced people"/>
    <b v="1"/>
    <b v="1"/>
    <m/>
    <m/>
    <m/>
    <b v="1"/>
    <m/>
    <m/>
    <m/>
    <m/>
    <m/>
    <m/>
    <m/>
    <s v="بسبب ادراكهم"/>
    <s v="Speaking to a family member Prayer"/>
    <b v="1"/>
    <m/>
    <m/>
    <b v="1"/>
    <m/>
    <m/>
    <m/>
    <m/>
    <m/>
    <m/>
    <m/>
    <m/>
    <s v="Family"/>
    <b v="1"/>
    <m/>
    <m/>
    <m/>
    <m/>
    <m/>
    <m/>
    <m/>
    <m/>
    <m/>
    <m/>
    <m/>
    <s v="Don't Know"/>
    <m/>
    <m/>
    <m/>
    <m/>
    <m/>
    <m/>
    <m/>
    <b v="1"/>
    <m/>
    <x v="2"/>
    <s v="لا يوجد ايمان بهذه الامور"/>
    <s v="Education Health care (including reproductive health) Shelter"/>
    <m/>
    <b v="1"/>
    <m/>
    <b v="1"/>
    <m/>
    <b v="1"/>
    <m/>
    <m/>
    <m/>
    <m/>
    <m/>
    <m/>
    <m/>
    <m/>
    <x v="0"/>
    <s v="Family member"/>
    <b v="1"/>
    <m/>
    <m/>
    <m/>
    <m/>
    <m/>
    <m/>
    <m/>
    <m/>
    <m/>
    <m/>
    <s v="Family member"/>
    <b v="1"/>
    <m/>
    <m/>
    <m/>
    <m/>
    <m/>
    <m/>
    <m/>
    <m/>
    <m/>
    <s v="Don't Know"/>
    <m/>
    <m/>
    <m/>
    <m/>
    <m/>
    <m/>
    <m/>
    <b v="1"/>
    <m/>
    <m/>
    <m/>
    <m/>
    <m/>
    <m/>
    <m/>
    <m/>
    <m/>
    <m/>
    <s v="Don't Know"/>
    <m/>
    <m/>
    <m/>
    <m/>
    <m/>
    <m/>
    <m/>
    <b v="1"/>
    <m/>
    <s v="Psychological Distress Child labour Kidnapping"/>
    <b v="1"/>
    <b v="1"/>
    <m/>
    <m/>
    <m/>
    <m/>
    <m/>
    <m/>
    <m/>
    <m/>
    <b v="1"/>
    <m/>
    <m/>
    <m/>
    <m/>
    <m/>
    <s v="Relatives Parents"/>
    <m/>
    <m/>
    <m/>
    <m/>
    <m/>
    <b v="1"/>
    <b v="1"/>
    <m/>
    <m/>
    <m/>
    <m/>
    <m/>
    <m/>
    <m/>
    <m/>
    <s v="Do not know"/>
    <m/>
    <m/>
    <m/>
    <m/>
    <m/>
    <m/>
    <m/>
    <m/>
    <m/>
    <b v="1"/>
    <m/>
    <s v="Security problems Distrust of staff or their activities"/>
    <m/>
    <b v="1"/>
    <m/>
    <m/>
    <b v="1"/>
    <m/>
    <m/>
    <m/>
    <m/>
    <m/>
    <s v="Yes"/>
    <m/>
    <s v="No"/>
    <m/>
    <s v="Quraan Painting / re-creational activity Hand crafts"/>
    <m/>
    <b v="1"/>
    <b v="1"/>
    <b v="1"/>
    <m/>
    <m/>
    <m/>
    <m/>
    <m/>
    <m/>
    <m/>
    <s v="Children separated from their parents Orphans living in the community Children involved in harmful forms of labor"/>
    <b v="1"/>
    <m/>
    <b v="1"/>
    <m/>
    <b v="1"/>
    <m/>
    <m/>
    <m/>
    <m/>
    <m/>
    <s v="Salaried work"/>
    <m/>
    <m/>
    <m/>
    <m/>
    <m/>
    <b v="1"/>
    <m/>
    <m/>
    <m/>
    <m/>
    <m/>
    <m/>
    <m/>
    <m/>
    <n v="1000"/>
    <n v="2500"/>
    <x v="19"/>
    <m/>
    <b v="1"/>
    <m/>
    <m/>
    <b v="1"/>
    <m/>
    <m/>
    <m/>
    <m/>
    <m/>
    <m/>
    <m/>
    <m/>
    <m/>
    <m/>
    <m/>
    <m/>
    <s v="No"/>
    <m/>
    <m/>
    <m/>
    <m/>
    <m/>
    <m/>
    <m/>
    <m/>
    <m/>
    <s v="No"/>
    <m/>
    <s v="No"/>
    <m/>
    <m/>
    <m/>
    <m/>
    <m/>
    <m/>
    <m/>
    <m/>
    <m/>
    <m/>
    <s v="Participatory (Both wife &amp; Husband)"/>
    <m/>
    <s v="No"/>
    <m/>
    <s v="عدم التمييز في تقديم الخدمات ،  توفير الخدمات للجميع ، توسيع المشاريع"/>
    <s v="In-person to MRFS/partner staff"/>
    <b v="1"/>
    <m/>
    <m/>
    <m/>
    <m/>
    <m/>
    <m/>
    <m/>
    <m/>
    <s v="In-person from staff Social media messaging (e.g. Facebook)"/>
    <b v="1"/>
    <m/>
    <m/>
    <m/>
    <b v="1"/>
    <m/>
    <m/>
    <m/>
    <s v="لا يوجد"/>
    <s v="uuid:49d4b163-388e-40b9-be3a-08c8f1a94e40"/>
    <n v="92479900"/>
    <s v="49d4b163-388e-40b9-be3a-08c8f1a94e40"/>
    <d v="2022-02-10T14:35:34"/>
    <n v="402"/>
    <m/>
    <n v="-1"/>
    <m/>
    <m/>
    <s v="202202091909"/>
    <n v="2510"/>
    <s v="nsenumerator"/>
    <n v="648550"/>
  </r>
  <r>
    <s v="2022-02-10T11:08:34.962+03:00"/>
    <s v="2022-02-10T11:40:04.218+03:00"/>
    <m/>
    <s v="نجيبة العثمان "/>
    <s v="MRFS"/>
    <m/>
    <d v="2022-02-10T00:00:00"/>
    <x v="10"/>
    <s v="All"/>
    <s v="Yes"/>
    <s v="Host"/>
    <m/>
    <s v="Head of Household"/>
    <m/>
    <x v="0"/>
    <s v="30-39"/>
    <s v="Is the Head of household"/>
    <s v="Female"/>
    <s v="No members with a disability"/>
    <b v="1"/>
    <m/>
    <m/>
    <m/>
    <m/>
    <m/>
    <m/>
    <s v="Widowed"/>
    <s v="Intermediate / preparatory"/>
    <n v="0"/>
    <n v="0"/>
    <n v="1"/>
    <n v="1"/>
    <n v="0"/>
    <n v="0"/>
    <n v="0"/>
    <s v="2"/>
    <s v="0"/>
    <s v="2"/>
    <n v="0"/>
    <n v="1"/>
    <n v="1"/>
    <n v="0"/>
    <n v="1"/>
    <n v="0"/>
    <s v="2"/>
    <s v="1"/>
    <s v="3"/>
    <s v="4"/>
    <s v="2"/>
    <s v="1"/>
    <s v="5"/>
    <n v="5"/>
    <s v="Shelter / housing"/>
    <m/>
    <s v="Food and basic needs"/>
    <m/>
    <s v="Health"/>
    <m/>
    <s v="Hospital"/>
    <m/>
    <m/>
    <b v="1"/>
    <m/>
    <m/>
    <m/>
    <m/>
    <m/>
    <m/>
    <n v="10"/>
    <x v="1"/>
    <s v="No"/>
    <m/>
    <m/>
    <m/>
    <m/>
    <m/>
    <m/>
    <m/>
    <m/>
    <m/>
    <m/>
    <m/>
    <m/>
    <m/>
    <m/>
    <m/>
    <m/>
    <m/>
    <m/>
    <m/>
    <m/>
    <m/>
    <m/>
    <m/>
    <m/>
    <m/>
    <m/>
    <m/>
    <m/>
    <s v="Non communicable diseases (NCD) drugs (chronic, cardiac, diabetes, hyper-tension, asthma) Antibiotic"/>
    <b v="0"/>
    <b v="1"/>
    <b v="0"/>
    <b v="0"/>
    <b v="1"/>
    <b v="0"/>
    <b v="0"/>
    <m/>
    <m/>
    <m/>
    <m/>
    <m/>
    <m/>
    <m/>
    <m/>
    <m/>
    <m/>
    <m/>
    <m/>
    <x v="1"/>
    <s v="Concerned about side-effects of the COVID-19 vaccine Uncertain if the COVID-19 vaccine will be effective Eumours and misconceptions (people died from the vaccine, it is a conspiracy, Corona is all a lie, etc…)"/>
    <m/>
    <b v="1"/>
    <b v="1"/>
    <m/>
    <m/>
    <b v="1"/>
    <m/>
    <m/>
    <m/>
    <m/>
    <m/>
    <x v="1"/>
    <s v="Hospital for normal delivery Hospital for surgery/ C-section"/>
    <m/>
    <m/>
    <m/>
    <m/>
    <m/>
    <b v="1"/>
    <b v="1"/>
    <m/>
    <m/>
    <m/>
    <m/>
    <x v="2"/>
    <s v="In person at health centers Social media"/>
    <b v="1"/>
    <m/>
    <b v="1"/>
    <m/>
    <m/>
    <m/>
    <m/>
    <s v="يوتيوب فيس بوك "/>
    <m/>
    <s v="Yes"/>
    <s v="Yes"/>
    <s v="No"/>
    <s v="No"/>
    <s v="No"/>
    <s v="No"/>
    <s v="Yes"/>
    <s v="No"/>
    <s v="No"/>
    <s v="No"/>
    <s v="Yes"/>
    <s v="No"/>
    <m/>
    <s v="Yes"/>
    <s v="No"/>
    <s v="No"/>
    <s v="No"/>
    <s v="No"/>
    <s v="No"/>
    <s v="Yes"/>
    <s v="Yes"/>
    <s v="No"/>
    <s v="No"/>
    <s v="Yes"/>
    <s v="No"/>
    <s v="No"/>
    <s v="No"/>
    <n v="4"/>
    <x v="1"/>
    <n v="1"/>
    <s v="1"/>
    <m/>
    <m/>
    <s v="Fear Anger Family conflict Inability to carry out work or daily tasks"/>
    <b v="1"/>
    <b v="1"/>
    <m/>
    <b v="1"/>
    <m/>
    <m/>
    <m/>
    <m/>
    <m/>
    <m/>
    <m/>
    <m/>
    <b v="1"/>
    <m/>
    <m/>
    <m/>
    <m/>
    <m/>
    <s v="Adult Women Elderly"/>
    <b v="1"/>
    <m/>
    <m/>
    <m/>
    <b v="1"/>
    <m/>
    <m/>
    <m/>
    <m/>
    <m/>
    <m/>
    <m/>
    <m/>
    <s v="النساء حساسات وعاطفيات "/>
    <s v="Speaking to a family member Speaking to a friend Prayer"/>
    <b v="1"/>
    <b v="1"/>
    <m/>
    <b v="1"/>
    <m/>
    <m/>
    <m/>
    <m/>
    <m/>
    <m/>
    <m/>
    <m/>
    <s v="Family Friends"/>
    <b v="1"/>
    <b v="1"/>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labour Neglect"/>
    <b v="1"/>
    <b v="1"/>
    <m/>
    <m/>
    <b v="1"/>
    <m/>
    <m/>
    <m/>
    <m/>
    <m/>
    <m/>
    <m/>
    <m/>
    <m/>
    <m/>
    <m/>
    <s v="Parents Siblings Neighbours"/>
    <m/>
    <m/>
    <b v="1"/>
    <b v="1"/>
    <m/>
    <b v="1"/>
    <m/>
    <m/>
    <m/>
    <m/>
    <m/>
    <m/>
    <m/>
    <m/>
    <m/>
    <s v="Quraan"/>
    <m/>
    <b v="1"/>
    <m/>
    <m/>
    <m/>
    <m/>
    <m/>
    <m/>
    <m/>
    <m/>
    <m/>
    <s v="Security problems Lack of transportation"/>
    <m/>
    <b v="1"/>
    <b v="1"/>
    <m/>
    <m/>
    <m/>
    <m/>
    <m/>
    <m/>
    <m/>
    <s v="Yes"/>
    <m/>
    <s v="No"/>
    <m/>
    <s v="Sport activity Painting / re-creational activity Entertainement activities"/>
    <b v="1"/>
    <m/>
    <m/>
    <b v="1"/>
    <m/>
    <b v="1"/>
    <m/>
    <m/>
    <m/>
    <m/>
    <m/>
    <s v="Children separated from their parents"/>
    <b v="1"/>
    <m/>
    <m/>
    <m/>
    <m/>
    <m/>
    <m/>
    <m/>
    <m/>
    <m/>
    <s v="Petty trading and small business"/>
    <m/>
    <m/>
    <m/>
    <m/>
    <m/>
    <m/>
    <b v="1"/>
    <m/>
    <m/>
    <m/>
    <m/>
    <m/>
    <m/>
    <m/>
    <n v="500"/>
    <n v="1350"/>
    <x v="22"/>
    <b v="1"/>
    <m/>
    <m/>
    <m/>
    <m/>
    <b v="1"/>
    <m/>
    <m/>
    <m/>
    <m/>
    <m/>
    <m/>
    <m/>
    <m/>
    <m/>
    <m/>
    <m/>
    <s v="Yes"/>
    <s v="Cash/voucher"/>
    <m/>
    <m/>
    <m/>
    <b v="1"/>
    <m/>
    <m/>
    <m/>
    <m/>
    <s v="No"/>
    <m/>
    <s v="No"/>
    <m/>
    <m/>
    <m/>
    <m/>
    <m/>
    <m/>
    <m/>
    <m/>
    <m/>
    <m/>
    <s v="Decided by women / wife only"/>
    <m/>
    <s v="No"/>
    <m/>
    <s v="تدفئة ودواء ومساعدات مالية "/>
    <s v="In-person to MRFS/partner staff"/>
    <b v="1"/>
    <m/>
    <m/>
    <m/>
    <m/>
    <m/>
    <m/>
    <m/>
    <m/>
    <s v="Social media messaging (e.g. Facebook)"/>
    <m/>
    <m/>
    <m/>
    <m/>
    <b v="1"/>
    <m/>
    <m/>
    <m/>
    <s v="لايوجد "/>
    <s v="uuid:af02adc9-889f-410d-b108-7a275ca3d15b"/>
    <n v="92480497"/>
    <s v="af02adc9-889f-410d-b108-7a275ca3d15b"/>
    <d v="2022-02-10T14:38:24"/>
    <n v="403"/>
    <m/>
    <n v="-1"/>
    <m/>
    <m/>
    <s v="202202091909"/>
    <n v="1890"/>
    <s v="nsenumerator"/>
    <n v="648550"/>
  </r>
  <r>
    <s v="2022-02-10T10:13:27.944+03:00"/>
    <s v="2022-02-10T10:41:39.913+03:00"/>
    <m/>
    <s v="وصال القاسم"/>
    <s v="MRFS"/>
    <m/>
    <d v="2022-02-10T00:00:00"/>
    <x v="10"/>
    <s v="All"/>
    <s v="Yes"/>
    <s v="IDP"/>
    <d v="2019-02-10T00:00:00"/>
    <s v="Primary Caregiver of children &lt;18 years"/>
    <m/>
    <x v="0"/>
    <s v="30-39"/>
    <s v="Wife/Husband"/>
    <s v="Male"/>
    <s v="No members with a disability"/>
    <b v="1"/>
    <m/>
    <m/>
    <m/>
    <m/>
    <m/>
    <m/>
    <s v="Married"/>
    <s v="Primary"/>
    <n v="0"/>
    <n v="0"/>
    <n v="1"/>
    <n v="1"/>
    <n v="1"/>
    <n v="1"/>
    <n v="0"/>
    <s v="3"/>
    <s v="1"/>
    <s v="4"/>
    <n v="0"/>
    <n v="1"/>
    <n v="1"/>
    <n v="0"/>
    <n v="1"/>
    <n v="0"/>
    <s v="2"/>
    <s v="1"/>
    <s v="3"/>
    <s v="5"/>
    <s v="2"/>
    <s v="2"/>
    <s v="7"/>
    <n v="7"/>
    <s v="Food and basic needs"/>
    <m/>
    <s v="Shelter / housing"/>
    <m/>
    <s v="Income / livelihoods"/>
    <m/>
    <s v="Primary Health care Centre (PHCC)-outpatient,inpatient + maternity Hospital Private Clinic"/>
    <m/>
    <b v="1"/>
    <b v="1"/>
    <b v="1"/>
    <m/>
    <m/>
    <m/>
    <m/>
    <m/>
    <n v="20"/>
    <x v="1"/>
    <s v="No"/>
    <m/>
    <m/>
    <m/>
    <m/>
    <m/>
    <m/>
    <m/>
    <m/>
    <m/>
    <m/>
    <m/>
    <m/>
    <m/>
    <m/>
    <m/>
    <m/>
    <m/>
    <m/>
    <m/>
    <m/>
    <m/>
    <m/>
    <m/>
    <m/>
    <m/>
    <m/>
    <m/>
    <m/>
    <s v="Pediatric medicine Reproductive health medicines Antibiotic"/>
    <b v="0"/>
    <b v="0"/>
    <b v="1"/>
    <b v="1"/>
    <b v="1"/>
    <b v="0"/>
    <b v="0"/>
    <m/>
    <n v="1"/>
    <n v="1"/>
    <m/>
    <m/>
    <m/>
    <m/>
    <m/>
    <m/>
    <m/>
    <m/>
    <m/>
    <x v="1"/>
    <s v="General mistrust of or opposition to any vaccine"/>
    <m/>
    <m/>
    <m/>
    <m/>
    <b v="1"/>
    <m/>
    <m/>
    <m/>
    <m/>
    <m/>
    <m/>
    <x v="1"/>
    <s v="Hospital for normal delivery Hospital for surgery/ C-section At private primary health care centre/hospital"/>
    <m/>
    <m/>
    <m/>
    <m/>
    <b v="1"/>
    <b v="1"/>
    <b v="1"/>
    <m/>
    <m/>
    <m/>
    <m/>
    <x v="1"/>
    <s v="In person at health centers"/>
    <b v="1"/>
    <m/>
    <m/>
    <m/>
    <m/>
    <m/>
    <m/>
    <m/>
    <m/>
    <s v="Yes"/>
    <s v="Yes"/>
    <s v="No"/>
    <s v="No"/>
    <s v="No"/>
    <s v="No"/>
    <s v="Yes"/>
    <s v="No"/>
    <s v="No"/>
    <s v="Yes"/>
    <s v="Yes"/>
    <s v="No"/>
    <m/>
    <s v="Yes"/>
    <s v="No"/>
    <s v="No"/>
    <s v="No"/>
    <s v="No"/>
    <s v="No"/>
    <s v="No"/>
    <s v="Yes"/>
    <s v="No"/>
    <s v="Yes"/>
    <s v="No"/>
    <s v="No"/>
    <s v="No"/>
    <s v="No"/>
    <n v="3"/>
    <x v="1"/>
    <n v="2"/>
    <s v="2"/>
    <m/>
    <m/>
    <s v="Anger Hopelessness Sadness Conflict within community Mood swings"/>
    <m/>
    <b v="1"/>
    <b v="1"/>
    <m/>
    <b v="1"/>
    <m/>
    <m/>
    <m/>
    <b v="1"/>
    <m/>
    <m/>
    <m/>
    <m/>
    <b v="1"/>
    <m/>
    <m/>
    <m/>
    <m/>
    <s v="Adult Women Adult Men Children Displaced people"/>
    <b v="1"/>
    <b v="1"/>
    <b v="1"/>
    <m/>
    <m/>
    <b v="1"/>
    <m/>
    <m/>
    <m/>
    <m/>
    <m/>
    <m/>
    <m/>
    <s v="بسبب الظروف الصعبة التي مررنا بها "/>
    <s v="Speaking to a family member Prayer"/>
    <b v="1"/>
    <m/>
    <m/>
    <b v="1"/>
    <m/>
    <m/>
    <m/>
    <m/>
    <m/>
    <m/>
    <m/>
    <m/>
    <s v="Family"/>
    <b v="1"/>
    <m/>
    <m/>
    <m/>
    <m/>
    <m/>
    <m/>
    <m/>
    <m/>
    <m/>
    <m/>
    <m/>
    <s v="Fear of stigma"/>
    <m/>
    <m/>
    <m/>
    <m/>
    <m/>
    <b v="1"/>
    <m/>
    <m/>
    <m/>
    <x v="1"/>
    <m/>
    <s v="Health care (including reproductive health)"/>
    <m/>
    <m/>
    <m/>
    <b v="1"/>
    <m/>
    <m/>
    <m/>
    <m/>
    <m/>
    <m/>
    <m/>
    <m/>
    <m/>
    <m/>
    <x v="1"/>
    <s v="Family member Friend"/>
    <b v="1"/>
    <m/>
    <m/>
    <m/>
    <b v="1"/>
    <m/>
    <m/>
    <m/>
    <m/>
    <m/>
    <m/>
    <s v="Family member"/>
    <b v="1"/>
    <m/>
    <m/>
    <m/>
    <m/>
    <m/>
    <m/>
    <m/>
    <m/>
    <m/>
    <s v="Don't Know"/>
    <m/>
    <m/>
    <m/>
    <m/>
    <m/>
    <m/>
    <m/>
    <b v="1"/>
    <m/>
    <m/>
    <m/>
    <m/>
    <m/>
    <m/>
    <m/>
    <m/>
    <m/>
    <m/>
    <s v="Fear of being identified as survivors"/>
    <b v="1"/>
    <m/>
    <m/>
    <m/>
    <m/>
    <m/>
    <m/>
    <m/>
    <m/>
    <s v="Kidnapping Child marriage Being orphaned Dropout of school"/>
    <b v="1"/>
    <m/>
    <b v="1"/>
    <m/>
    <m/>
    <m/>
    <b v="1"/>
    <m/>
    <m/>
    <m/>
    <m/>
    <m/>
    <b v="1"/>
    <m/>
    <m/>
    <m/>
    <s v="Parents"/>
    <m/>
    <m/>
    <m/>
    <m/>
    <m/>
    <b v="1"/>
    <m/>
    <m/>
    <m/>
    <m/>
    <m/>
    <m/>
    <m/>
    <m/>
    <m/>
    <s v="None"/>
    <m/>
    <m/>
    <m/>
    <m/>
    <m/>
    <m/>
    <m/>
    <m/>
    <b v="1"/>
    <m/>
    <m/>
    <s v="Lack of awareness"/>
    <b v="1"/>
    <m/>
    <m/>
    <m/>
    <m/>
    <m/>
    <m/>
    <m/>
    <m/>
    <m/>
    <s v="Yes"/>
    <m/>
    <s v="No"/>
    <m/>
    <s v="Quraan Hand crafts Awareness / educational activities / psychosocial support"/>
    <m/>
    <b v="1"/>
    <b v="1"/>
    <m/>
    <b v="1"/>
    <m/>
    <m/>
    <m/>
    <m/>
    <m/>
    <m/>
    <s v="Child-headed households Children who have been associated with fighting forces"/>
    <m/>
    <m/>
    <m/>
    <b v="1"/>
    <m/>
    <b v="1"/>
    <m/>
    <m/>
    <m/>
    <m/>
    <s v="Salaried work Humanitarian assistance Borrowing"/>
    <m/>
    <m/>
    <m/>
    <m/>
    <m/>
    <b v="1"/>
    <m/>
    <m/>
    <b v="1"/>
    <b v="1"/>
    <m/>
    <m/>
    <m/>
    <m/>
    <n v="900"/>
    <n v="4200"/>
    <x v="25"/>
    <m/>
    <m/>
    <m/>
    <m/>
    <b v="1"/>
    <m/>
    <b v="1"/>
    <m/>
    <m/>
    <m/>
    <m/>
    <m/>
    <m/>
    <m/>
    <m/>
    <m/>
    <m/>
    <s v="Yes"/>
    <s v="Food baskets"/>
    <b v="1"/>
    <m/>
    <m/>
    <m/>
    <m/>
    <m/>
    <m/>
    <m/>
    <s v="No"/>
    <m/>
    <s v="No"/>
    <m/>
    <m/>
    <m/>
    <m/>
    <m/>
    <m/>
    <m/>
    <m/>
    <m/>
    <m/>
    <s v="Participatory (Both wife &amp; Husband)"/>
    <m/>
    <s v="No"/>
    <m/>
    <s v="السكن_x000a_التدفئة_x000a_الغذاء والدخل الثابت"/>
    <s v="In-person to MRFS/partner staff"/>
    <b v="1"/>
    <m/>
    <m/>
    <m/>
    <m/>
    <m/>
    <m/>
    <m/>
    <m/>
    <s v="In-person from staff"/>
    <b v="1"/>
    <m/>
    <m/>
    <m/>
    <m/>
    <m/>
    <m/>
    <m/>
    <s v="لا"/>
    <s v="uuid:6b853a66-465c-4f98-8e9d-f6b46ac4b177"/>
    <n v="92480499"/>
    <s v="6b853a66-465c-4f98-8e9d-f6b46ac4b177"/>
    <d v="2022-02-10T14:38:24"/>
    <n v="404"/>
    <m/>
    <n v="-1"/>
    <m/>
    <m/>
    <s v="202202091909"/>
    <n v="1692"/>
    <s v="nsenumerator"/>
    <n v="648550"/>
  </r>
  <r>
    <s v="2022-02-10T11:18:43.070+03:00"/>
    <s v="2022-02-10T11:49:26.530+03:00"/>
    <s v="0"/>
    <s v="وصال القاسم"/>
    <s v="MRFS"/>
    <m/>
    <d v="2022-02-10T00:00:00"/>
    <x v="10"/>
    <s v="All"/>
    <s v="Yes"/>
    <s v="IDP"/>
    <d v="2019-12-19T00:00:00"/>
    <s v="Primary Caregiver of children &lt;18 years"/>
    <m/>
    <x v="0"/>
    <s v="18-29"/>
    <s v="Wife/Husband"/>
    <s v="Male"/>
    <s v="Yes, PWD, has difficulty seeing even with glasses Yes PWD, has difficulty walking or climbing steps Yes PWD has difficulty (with self-care such as) washing all over or dressing"/>
    <m/>
    <b v="1"/>
    <m/>
    <b v="1"/>
    <m/>
    <b v="1"/>
    <m/>
    <s v="Married"/>
    <s v="Intermediate / preparatory"/>
    <n v="1"/>
    <n v="0"/>
    <n v="2"/>
    <n v="2"/>
    <n v="2"/>
    <n v="2"/>
    <n v="1"/>
    <s v="6"/>
    <s v="3"/>
    <s v="9"/>
    <n v="0"/>
    <n v="0"/>
    <n v="3"/>
    <n v="0"/>
    <n v="4"/>
    <n v="0"/>
    <s v="3"/>
    <s v="4"/>
    <s v="7"/>
    <s v="9"/>
    <s v="2"/>
    <s v="7"/>
    <s v="16"/>
    <n v="16"/>
    <s v="Shelter / housing"/>
    <m/>
    <s v="Income / livelihoods"/>
    <m/>
    <s v="Food and basic needs"/>
    <m/>
    <s v="Hospital Primary Health care Centre (PHCC)-outpatient,inpatient + maternity Specialist services"/>
    <m/>
    <b v="1"/>
    <b v="1"/>
    <m/>
    <b v="1"/>
    <m/>
    <m/>
    <m/>
    <m/>
    <n v="15"/>
    <x v="1"/>
    <s v="Yes"/>
    <s v="Inaccessible due to transport or other logistical reason Inaccessible due to cost Most types of medicines are not available in the market"/>
    <b v="0"/>
    <b v="1"/>
    <b v="0"/>
    <b v="1"/>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n v="4"/>
    <n v="3"/>
    <m/>
    <m/>
    <m/>
    <n v="1"/>
    <n v="1"/>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2"/>
    <s v="In person by community workers"/>
    <m/>
    <b v="1"/>
    <m/>
    <m/>
    <m/>
    <m/>
    <m/>
    <m/>
    <m/>
    <s v="No"/>
    <s v="No"/>
    <s v="No"/>
    <s v="No"/>
    <s v="No"/>
    <s v="No"/>
    <s v="Yes"/>
    <s v="No"/>
    <s v="No"/>
    <s v="Yes"/>
    <s v="Yes"/>
    <s v="No"/>
    <m/>
    <s v="No"/>
    <s v="No"/>
    <s v="No"/>
    <s v="No"/>
    <s v="No"/>
    <s v="No"/>
    <s v="No"/>
    <s v="Yes"/>
    <s v="No"/>
    <s v="Yes"/>
    <s v="No"/>
    <s v="No"/>
    <s v="No"/>
    <s v="No"/>
    <n v="2"/>
    <x v="1"/>
    <n v="2"/>
    <s v="2"/>
    <n v="1"/>
    <s v="1"/>
    <s v="Anger Hopelessness Sadness Anxiety Economic Conflict within community Family conflict"/>
    <m/>
    <b v="1"/>
    <b v="1"/>
    <m/>
    <b v="1"/>
    <b v="1"/>
    <m/>
    <m/>
    <m/>
    <m/>
    <m/>
    <b v="1"/>
    <b v="1"/>
    <b v="1"/>
    <m/>
    <m/>
    <m/>
    <m/>
    <s v="Adult Women Adult Men Children Elderly Displaced people"/>
    <b v="1"/>
    <b v="1"/>
    <b v="1"/>
    <m/>
    <b v="1"/>
    <b v="1"/>
    <m/>
    <m/>
    <m/>
    <m/>
    <m/>
    <m/>
    <m/>
    <s v="بسبب الظروف الصعبة التي مررنا بها"/>
    <s v="Speaking to a family member"/>
    <b v="1"/>
    <m/>
    <m/>
    <m/>
    <m/>
    <m/>
    <m/>
    <m/>
    <m/>
    <m/>
    <m/>
    <m/>
    <s v="Family"/>
    <b v="1"/>
    <m/>
    <m/>
    <m/>
    <m/>
    <m/>
    <m/>
    <m/>
    <m/>
    <m/>
    <m/>
    <m/>
    <s v="No knowledge of service location"/>
    <b v="1"/>
    <m/>
    <m/>
    <m/>
    <m/>
    <m/>
    <m/>
    <m/>
    <m/>
    <x v="1"/>
    <m/>
    <s v="Other"/>
    <m/>
    <m/>
    <m/>
    <m/>
    <m/>
    <m/>
    <m/>
    <m/>
    <m/>
    <m/>
    <m/>
    <b v="1"/>
    <m/>
    <s v="لا نتلقى أي شيء"/>
    <x v="1"/>
    <s v="Family member"/>
    <b v="1"/>
    <m/>
    <m/>
    <m/>
    <m/>
    <m/>
    <m/>
    <m/>
    <m/>
    <m/>
    <m/>
    <s v="Family member Friend"/>
    <b v="1"/>
    <m/>
    <m/>
    <m/>
    <b v="1"/>
    <m/>
    <m/>
    <m/>
    <m/>
    <m/>
    <s v="Don't Know"/>
    <m/>
    <m/>
    <m/>
    <m/>
    <m/>
    <m/>
    <m/>
    <b v="1"/>
    <m/>
    <m/>
    <m/>
    <m/>
    <m/>
    <m/>
    <m/>
    <m/>
    <m/>
    <m/>
    <s v="Don't Know"/>
    <m/>
    <m/>
    <m/>
    <m/>
    <m/>
    <m/>
    <m/>
    <b v="1"/>
    <m/>
    <s v="Dropout of school Kidnapping Child headed household"/>
    <b v="1"/>
    <m/>
    <m/>
    <m/>
    <m/>
    <m/>
    <m/>
    <m/>
    <b v="1"/>
    <m/>
    <m/>
    <m/>
    <b v="1"/>
    <m/>
    <m/>
    <m/>
    <s v="Parents"/>
    <m/>
    <m/>
    <m/>
    <m/>
    <m/>
    <b v="1"/>
    <m/>
    <m/>
    <m/>
    <m/>
    <m/>
    <m/>
    <m/>
    <m/>
    <m/>
    <s v="None"/>
    <m/>
    <m/>
    <m/>
    <m/>
    <m/>
    <m/>
    <m/>
    <m/>
    <b v="1"/>
    <m/>
    <m/>
    <s v="Lack of awareness"/>
    <b v="1"/>
    <m/>
    <m/>
    <m/>
    <m/>
    <m/>
    <m/>
    <m/>
    <m/>
    <m/>
    <s v="No"/>
    <s v="بعد المدرسة عن مكان السكن"/>
    <s v="No"/>
    <m/>
    <s v="Quraan Hand crafts Awareness / educational activities / psychosocial support"/>
    <m/>
    <b v="1"/>
    <b v="1"/>
    <m/>
    <b v="1"/>
    <m/>
    <m/>
    <m/>
    <m/>
    <m/>
    <m/>
    <s v="Child-headed households Orphans living in the community"/>
    <m/>
    <m/>
    <b v="1"/>
    <b v="1"/>
    <m/>
    <m/>
    <m/>
    <m/>
    <m/>
    <m/>
    <s v="Skilled labour Borrowing"/>
    <m/>
    <m/>
    <m/>
    <m/>
    <b v="1"/>
    <m/>
    <m/>
    <m/>
    <m/>
    <b v="1"/>
    <m/>
    <m/>
    <m/>
    <m/>
    <n v="3000"/>
    <n v="7000"/>
    <x v="25"/>
    <m/>
    <m/>
    <m/>
    <m/>
    <b v="1"/>
    <m/>
    <b v="1"/>
    <m/>
    <m/>
    <m/>
    <m/>
    <m/>
    <m/>
    <m/>
    <m/>
    <m/>
    <m/>
    <s v="Yes"/>
    <s v="Food baskets"/>
    <b v="1"/>
    <m/>
    <m/>
    <m/>
    <m/>
    <m/>
    <m/>
    <m/>
    <s v="No"/>
    <m/>
    <s v="No"/>
    <m/>
    <m/>
    <m/>
    <m/>
    <m/>
    <m/>
    <m/>
    <m/>
    <m/>
    <m/>
    <s v="Participatory (Both wife &amp; Husband)"/>
    <m/>
    <s v="No"/>
    <m/>
    <s v="تأمين السكن_x000a_الدخل الثابت_x000a_قسائم نقدية وسلل إغاثية"/>
    <s v="In-person to MRFS/partner staff"/>
    <b v="1"/>
    <m/>
    <m/>
    <m/>
    <m/>
    <m/>
    <m/>
    <m/>
    <m/>
    <s v="In-person from staff"/>
    <b v="1"/>
    <m/>
    <m/>
    <m/>
    <m/>
    <m/>
    <m/>
    <m/>
    <s v="لا يوجد"/>
    <s v="uuid:7a8bebb5-7ada-40e1-8739-c2784a053628"/>
    <n v="92480502"/>
    <s v="7a8bebb5-7ada-40e1-8739-c2784a053628"/>
    <d v="2022-02-10T14:38:25"/>
    <n v="405"/>
    <m/>
    <n v="-1"/>
    <m/>
    <m/>
    <s v="202202091909"/>
    <n v="1843"/>
    <s v="nsenumerator"/>
    <n v="648550"/>
  </r>
  <r>
    <s v="2022-02-10T13:02:23.056+03:00"/>
    <s v="2022-02-10T13:32:13.119+03:00"/>
    <m/>
    <s v="نجيبة العثمان "/>
    <s v="MRFS"/>
    <m/>
    <d v="2022-02-10T00:00:00"/>
    <x v="10"/>
    <s v="All"/>
    <s v="Yes"/>
    <s v="IDP"/>
    <d v="2019-02-10T00:00:00"/>
    <s v="Head of Household"/>
    <m/>
    <x v="0"/>
    <s v="50+"/>
    <s v="Is the Head of household"/>
    <s v="Female"/>
    <s v="No members with a disability"/>
    <b v="1"/>
    <m/>
    <m/>
    <m/>
    <m/>
    <m/>
    <m/>
    <s v="Widowed"/>
    <s v="None/Never attended school"/>
    <n v="0"/>
    <n v="0"/>
    <n v="0"/>
    <n v="0"/>
    <n v="0"/>
    <n v="0"/>
    <n v="0"/>
    <s v="0"/>
    <s v="0"/>
    <s v="0"/>
    <n v="0"/>
    <n v="0"/>
    <n v="0"/>
    <n v="0"/>
    <n v="3"/>
    <n v="1"/>
    <s v="0"/>
    <s v="4"/>
    <s v="4"/>
    <s v="0"/>
    <s v="0"/>
    <s v="4"/>
    <s v="4"/>
    <n v="4"/>
    <s v="Shelter / housing"/>
    <m/>
    <s v="Health"/>
    <m/>
    <s v="Food and basic needs"/>
    <m/>
    <s v="Hospital Private Clinic"/>
    <m/>
    <m/>
    <b v="1"/>
    <b v="1"/>
    <m/>
    <m/>
    <m/>
    <m/>
    <m/>
    <n v="10"/>
    <x v="1"/>
    <s v="Yes"/>
    <s v="Some types of medicines are not available in the market"/>
    <b v="1"/>
    <b v="0"/>
    <b v="0"/>
    <b v="0"/>
    <b v="0"/>
    <b v="0"/>
    <b v="0"/>
    <b v="0"/>
    <b v="0"/>
    <b v="0"/>
    <m/>
    <s v="Other Lack of medicine availability"/>
    <b v="0"/>
    <b v="0"/>
    <b v="0"/>
    <b v="0"/>
    <b v="1"/>
    <b v="0"/>
    <b v="0"/>
    <b v="0"/>
    <b v="0"/>
    <b v="0"/>
    <b v="0"/>
    <b v="0"/>
    <b v="1"/>
    <b v="0"/>
    <s v="انتظار طويل "/>
    <s v="Non communicable diseases (NCD) drugs (chronic, cardiac, diabetes, hyper-tension, asthma) Reproductive health medicines Antibiotic"/>
    <b v="0"/>
    <b v="1"/>
    <b v="0"/>
    <b v="1"/>
    <b v="1"/>
    <b v="0"/>
    <b v="0"/>
    <m/>
    <m/>
    <n v="1"/>
    <m/>
    <m/>
    <m/>
    <n v="1"/>
    <n v="1"/>
    <m/>
    <m/>
    <m/>
    <m/>
    <x v="2"/>
    <m/>
    <m/>
    <m/>
    <m/>
    <m/>
    <m/>
    <m/>
    <m/>
    <m/>
    <m/>
    <m/>
    <m/>
    <x v="1"/>
    <s v="Hospital for surgery/ C-section Hospital for normal delivery"/>
    <m/>
    <m/>
    <m/>
    <m/>
    <m/>
    <b v="1"/>
    <b v="1"/>
    <m/>
    <m/>
    <m/>
    <m/>
    <x v="2"/>
    <s v="In person at health centers Social media"/>
    <b v="1"/>
    <m/>
    <b v="1"/>
    <m/>
    <m/>
    <m/>
    <m/>
    <s v="غوغل يوتيوب "/>
    <m/>
    <s v="Yes"/>
    <s v="Yes"/>
    <s v="Yes"/>
    <s v="Yes"/>
    <s v="No"/>
    <s v="No"/>
    <s v="Yes"/>
    <s v="No"/>
    <s v="Yes"/>
    <s v="No"/>
    <s v="Yes"/>
    <s v="No"/>
    <m/>
    <m/>
    <m/>
    <m/>
    <m/>
    <m/>
    <m/>
    <m/>
    <m/>
    <m/>
    <m/>
    <m/>
    <m/>
    <m/>
    <m/>
    <n v="0"/>
    <x v="1"/>
    <m/>
    <m/>
    <m/>
    <m/>
    <s v="Fear Anger Inability to carry out work or daily tasks Conflict within community"/>
    <b v="1"/>
    <b v="1"/>
    <m/>
    <b v="1"/>
    <m/>
    <m/>
    <m/>
    <m/>
    <m/>
    <m/>
    <m/>
    <m/>
    <m/>
    <b v="1"/>
    <m/>
    <m/>
    <m/>
    <m/>
    <s v="Adult Women Elderly Persons with Physical Disabilities"/>
    <b v="1"/>
    <m/>
    <m/>
    <b v="1"/>
    <b v="1"/>
    <m/>
    <m/>
    <m/>
    <m/>
    <m/>
    <m/>
    <m/>
    <m/>
    <s v="بسبب كثرة الأمراض وعدم التغذية الكافية.. والمعاقين بسبب نظرة المجتمع لهم والنساء عاطفيات"/>
    <s v="Speaking to a family member Speaking to a friend Prayer Withdrawal/Isolation"/>
    <b v="1"/>
    <b v="1"/>
    <m/>
    <b v="1"/>
    <m/>
    <m/>
    <m/>
    <m/>
    <b v="1"/>
    <m/>
    <m/>
    <m/>
    <s v="Family Friends"/>
    <b v="1"/>
    <b v="1"/>
    <m/>
    <m/>
    <m/>
    <m/>
    <m/>
    <m/>
    <m/>
    <m/>
    <m/>
    <m/>
    <s v="No knowledge of service location"/>
    <b v="1"/>
    <m/>
    <m/>
    <m/>
    <m/>
    <m/>
    <m/>
    <m/>
    <m/>
    <x v="1"/>
    <m/>
    <s v="Food aid / food distributions Education"/>
    <b v="1"/>
    <m/>
    <m/>
    <m/>
    <m/>
    <b v="1"/>
    <m/>
    <m/>
    <m/>
    <m/>
    <m/>
    <m/>
    <m/>
    <m/>
    <x v="1"/>
    <s v="Family member Friend"/>
    <b v="1"/>
    <m/>
    <m/>
    <m/>
    <b v="1"/>
    <m/>
    <m/>
    <m/>
    <m/>
    <m/>
    <m/>
    <s v="Family member Friend"/>
    <b v="1"/>
    <m/>
    <m/>
    <m/>
    <b v="1"/>
    <m/>
    <m/>
    <m/>
    <m/>
    <m/>
    <s v="Don't Know"/>
    <m/>
    <m/>
    <m/>
    <m/>
    <m/>
    <m/>
    <m/>
    <b v="1"/>
    <m/>
    <m/>
    <m/>
    <m/>
    <m/>
    <m/>
    <m/>
    <m/>
    <m/>
    <m/>
    <s v="Fear of being identified as survivors Other"/>
    <b v="1"/>
    <m/>
    <m/>
    <m/>
    <m/>
    <m/>
    <b v="1"/>
    <m/>
    <s v="الخوف من وصمة العار "/>
    <s v="Kidnapping Child labour Child marriage Neglect Exploitation"/>
    <b v="1"/>
    <b v="1"/>
    <b v="1"/>
    <m/>
    <b v="1"/>
    <m/>
    <m/>
    <m/>
    <m/>
    <m/>
    <m/>
    <b v="1"/>
    <m/>
    <m/>
    <m/>
    <m/>
    <s v="Parents"/>
    <m/>
    <m/>
    <m/>
    <m/>
    <m/>
    <b v="1"/>
    <m/>
    <m/>
    <m/>
    <m/>
    <m/>
    <m/>
    <m/>
    <m/>
    <m/>
    <m/>
    <m/>
    <m/>
    <m/>
    <m/>
    <m/>
    <m/>
    <m/>
    <m/>
    <m/>
    <m/>
    <m/>
    <m/>
    <m/>
    <m/>
    <m/>
    <m/>
    <m/>
    <m/>
    <m/>
    <m/>
    <m/>
    <m/>
    <m/>
    <m/>
    <m/>
    <m/>
    <s v="Quraan Hand crafts Entertainement activities"/>
    <m/>
    <b v="1"/>
    <b v="1"/>
    <m/>
    <m/>
    <b v="1"/>
    <m/>
    <m/>
    <m/>
    <m/>
    <m/>
    <s v="No, none of these"/>
    <m/>
    <m/>
    <m/>
    <m/>
    <m/>
    <m/>
    <m/>
    <m/>
    <b v="1"/>
    <m/>
    <s v="Casual labor"/>
    <m/>
    <m/>
    <m/>
    <b v="1"/>
    <m/>
    <m/>
    <m/>
    <m/>
    <m/>
    <m/>
    <m/>
    <m/>
    <m/>
    <m/>
    <n v="1500"/>
    <n v="2000"/>
    <x v="25"/>
    <m/>
    <m/>
    <m/>
    <m/>
    <b v="1"/>
    <m/>
    <b v="1"/>
    <m/>
    <m/>
    <m/>
    <m/>
    <m/>
    <m/>
    <m/>
    <m/>
    <m/>
    <m/>
    <s v="Yes"/>
    <s v="Food baskets"/>
    <b v="1"/>
    <m/>
    <m/>
    <m/>
    <m/>
    <m/>
    <m/>
    <m/>
    <s v="Do not know"/>
    <m/>
    <s v="No"/>
    <m/>
    <m/>
    <m/>
    <m/>
    <m/>
    <m/>
    <m/>
    <m/>
    <m/>
    <m/>
    <s v="Decided by women / wife only"/>
    <m/>
    <s v="No"/>
    <m/>
    <s v="إغاثة توزع بشكل عادل .. راتب شهري  المسنين والمعاقين ورعاية طبية وأدوية مجانية "/>
    <s v="In-person to MRFS/partner staff SMS/whatsapp"/>
    <b v="1"/>
    <m/>
    <m/>
    <b v="1"/>
    <m/>
    <m/>
    <m/>
    <m/>
    <m/>
    <s v="Social media messaging (e.g. Facebook)"/>
    <m/>
    <m/>
    <m/>
    <m/>
    <b v="1"/>
    <m/>
    <m/>
    <m/>
    <s v="لايوجد "/>
    <s v="uuid:05a22e2a-a354-49f7-88ec-52bf86fac76c"/>
    <n v="92480503"/>
    <s v="05a22e2a-a354-49f7-88ec-52bf86fac76c"/>
    <d v="2022-02-10T14:38:26"/>
    <n v="406"/>
    <m/>
    <n v="-1"/>
    <m/>
    <m/>
    <s v="202202091909"/>
    <n v="1790"/>
    <s v="nsenumerator"/>
    <n v="648550"/>
  </r>
  <r>
    <s v="2022-02-10T12:17:30.736+03:00"/>
    <s v="2022-02-10T12:42:36.687+03:00"/>
    <m/>
    <s v="وصال القاسم"/>
    <s v="MRFS"/>
    <m/>
    <d v="2022-02-10T00:00:00"/>
    <x v="10"/>
    <s v="All"/>
    <s v="Yes"/>
    <s v="Host"/>
    <m/>
    <s v="Head of Household"/>
    <m/>
    <x v="1"/>
    <s v="50+"/>
    <s v="Is the Head of household"/>
    <s v="Male"/>
    <s v="Yes PWD, has difficulty walking or climbing steps"/>
    <m/>
    <m/>
    <m/>
    <b v="1"/>
    <m/>
    <m/>
    <m/>
    <s v="Married"/>
    <s v="Primary"/>
    <n v="0"/>
    <n v="0"/>
    <n v="0"/>
    <n v="0"/>
    <n v="1"/>
    <n v="0"/>
    <n v="1"/>
    <s v="1"/>
    <s v="1"/>
    <s v="2"/>
    <n v="0"/>
    <n v="0"/>
    <n v="0"/>
    <n v="0"/>
    <n v="1"/>
    <n v="0"/>
    <s v="0"/>
    <s v="1"/>
    <s v="1"/>
    <s v="1"/>
    <s v="0"/>
    <s v="2"/>
    <s v="3"/>
    <n v="3"/>
    <s v="Food and basic needs"/>
    <m/>
    <s v="Income / livelihoods"/>
    <m/>
    <s v="Nutrition"/>
    <m/>
    <s v="Primary Health care Centre (PHCC)-outpatient,inpatient + maternity Hospital Specialist services"/>
    <m/>
    <b v="1"/>
    <b v="1"/>
    <m/>
    <b v="1"/>
    <m/>
    <m/>
    <m/>
    <m/>
    <n v="15"/>
    <x v="1"/>
    <s v="No"/>
    <m/>
    <m/>
    <m/>
    <m/>
    <m/>
    <m/>
    <m/>
    <m/>
    <m/>
    <m/>
    <m/>
    <m/>
    <m/>
    <m/>
    <m/>
    <m/>
    <m/>
    <m/>
    <m/>
    <m/>
    <m/>
    <m/>
    <m/>
    <m/>
    <m/>
    <m/>
    <m/>
    <m/>
    <s v="Non communicable diseases (NCD) drugs (chronic, cardiac, diabetes, hyper-tension, asthma) Antibiotic"/>
    <b v="0"/>
    <b v="1"/>
    <b v="0"/>
    <b v="0"/>
    <b v="1"/>
    <b v="0"/>
    <b v="0"/>
    <m/>
    <m/>
    <n v="1"/>
    <m/>
    <n v="1"/>
    <m/>
    <m/>
    <m/>
    <m/>
    <m/>
    <m/>
    <m/>
    <x v="1"/>
    <s v="Do not want to go to facilities for fear of getting infected with COVID-19"/>
    <m/>
    <m/>
    <m/>
    <b v="1"/>
    <m/>
    <m/>
    <m/>
    <m/>
    <m/>
    <m/>
    <m/>
    <x v="1"/>
    <s v="At private primary health care centre/hospital Public primary health care facility Hospital for normal delivery"/>
    <m/>
    <m/>
    <m/>
    <b v="1"/>
    <b v="1"/>
    <b v="1"/>
    <m/>
    <m/>
    <m/>
    <m/>
    <m/>
    <x v="2"/>
    <s v="In person at health centers In person by community workers"/>
    <b v="1"/>
    <b v="1"/>
    <m/>
    <m/>
    <m/>
    <m/>
    <m/>
    <m/>
    <m/>
    <s v="Yes"/>
    <s v="No"/>
    <s v="No"/>
    <s v="Yes"/>
    <s v="No"/>
    <s v="No"/>
    <s v="Yes"/>
    <s v="No"/>
    <s v="No"/>
    <s v="Yes"/>
    <s v="Yes"/>
    <s v="No"/>
    <m/>
    <m/>
    <m/>
    <m/>
    <m/>
    <m/>
    <m/>
    <m/>
    <m/>
    <m/>
    <m/>
    <m/>
    <m/>
    <m/>
    <m/>
    <n v="0"/>
    <x v="1"/>
    <m/>
    <m/>
    <m/>
    <m/>
    <s v="Anger Inability to carry out work or daily tasks Problems Sleeping Economic Conflict within community"/>
    <m/>
    <b v="1"/>
    <m/>
    <b v="1"/>
    <m/>
    <m/>
    <b v="1"/>
    <m/>
    <m/>
    <m/>
    <m/>
    <b v="1"/>
    <m/>
    <b v="1"/>
    <m/>
    <m/>
    <m/>
    <m/>
    <s v="Elderly Children"/>
    <m/>
    <m/>
    <b v="1"/>
    <m/>
    <b v="1"/>
    <m/>
    <m/>
    <m/>
    <m/>
    <m/>
    <m/>
    <m/>
    <m/>
    <s v="الحلقة الأضعف ولا يستطيعون العناية بأنفسهم بدون مساعدة"/>
    <s v="Speaking to a family member Prayer"/>
    <b v="1"/>
    <m/>
    <m/>
    <b v="1"/>
    <m/>
    <m/>
    <m/>
    <m/>
    <m/>
    <m/>
    <m/>
    <m/>
    <s v="Family"/>
    <b v="1"/>
    <m/>
    <m/>
    <m/>
    <m/>
    <m/>
    <m/>
    <m/>
    <m/>
    <m/>
    <m/>
    <m/>
    <s v="No knowledge of service location"/>
    <b v="1"/>
    <m/>
    <m/>
    <m/>
    <m/>
    <m/>
    <m/>
    <m/>
    <m/>
    <x v="1"/>
    <m/>
    <s v="Don't know"/>
    <m/>
    <m/>
    <m/>
    <m/>
    <m/>
    <m/>
    <m/>
    <m/>
    <m/>
    <m/>
    <m/>
    <m/>
    <b v="1"/>
    <m/>
    <x v="2"/>
    <s v="Family member"/>
    <b v="1"/>
    <m/>
    <m/>
    <m/>
    <m/>
    <m/>
    <m/>
    <m/>
    <m/>
    <m/>
    <m/>
    <s v="Family member Friend"/>
    <b v="1"/>
    <m/>
    <m/>
    <m/>
    <b v="1"/>
    <m/>
    <m/>
    <m/>
    <m/>
    <m/>
    <s v="Don't Know"/>
    <m/>
    <m/>
    <m/>
    <m/>
    <m/>
    <m/>
    <m/>
    <b v="1"/>
    <m/>
    <m/>
    <m/>
    <m/>
    <m/>
    <m/>
    <m/>
    <m/>
    <m/>
    <m/>
    <s v="Don't Know"/>
    <m/>
    <m/>
    <m/>
    <m/>
    <m/>
    <m/>
    <m/>
    <b v="1"/>
    <m/>
    <s v="Kidnapping Child marriage Child headed household Dropout of school"/>
    <b v="1"/>
    <m/>
    <b v="1"/>
    <m/>
    <m/>
    <m/>
    <m/>
    <m/>
    <b v="1"/>
    <m/>
    <m/>
    <m/>
    <b v="1"/>
    <m/>
    <m/>
    <m/>
    <s v="Parents"/>
    <m/>
    <m/>
    <m/>
    <m/>
    <m/>
    <b v="1"/>
    <m/>
    <m/>
    <m/>
    <m/>
    <m/>
    <m/>
    <m/>
    <m/>
    <m/>
    <s v="Quraan"/>
    <m/>
    <b v="1"/>
    <m/>
    <m/>
    <m/>
    <m/>
    <m/>
    <m/>
    <m/>
    <m/>
    <m/>
    <s v="No barriers"/>
    <m/>
    <m/>
    <m/>
    <m/>
    <m/>
    <m/>
    <m/>
    <m/>
    <b v="1"/>
    <m/>
    <s v="Yes"/>
    <m/>
    <s v="No"/>
    <m/>
    <s v="Awareness / educational activities / psychosocial support Quraan Entertainement activities"/>
    <m/>
    <b v="1"/>
    <m/>
    <m/>
    <b v="1"/>
    <b v="1"/>
    <m/>
    <m/>
    <m/>
    <m/>
    <m/>
    <s v="Child-headed households Orphans living in the community"/>
    <m/>
    <m/>
    <b v="1"/>
    <b v="1"/>
    <m/>
    <m/>
    <m/>
    <m/>
    <m/>
    <m/>
    <s v="Remittances from family members"/>
    <m/>
    <m/>
    <m/>
    <m/>
    <m/>
    <m/>
    <m/>
    <b v="1"/>
    <m/>
    <m/>
    <m/>
    <m/>
    <m/>
    <m/>
    <n v="950"/>
    <n v="2500"/>
    <x v="14"/>
    <m/>
    <m/>
    <m/>
    <m/>
    <m/>
    <b v="1"/>
    <b v="1"/>
    <m/>
    <m/>
    <m/>
    <m/>
    <m/>
    <m/>
    <m/>
    <m/>
    <m/>
    <m/>
    <s v="No"/>
    <m/>
    <m/>
    <m/>
    <m/>
    <m/>
    <m/>
    <m/>
    <m/>
    <m/>
    <s v="No"/>
    <m/>
    <s v="No"/>
    <m/>
    <m/>
    <m/>
    <m/>
    <m/>
    <m/>
    <m/>
    <m/>
    <m/>
    <m/>
    <s v="Participatory (Both wife &amp; Husband)"/>
    <m/>
    <s v="No"/>
    <m/>
    <s v="سلل إغاثية_x000a_قسائم نقدية_x000a_دخل شهري ثابت"/>
    <s v="In-person to MRFS/partner staff"/>
    <b v="1"/>
    <m/>
    <m/>
    <m/>
    <m/>
    <m/>
    <m/>
    <m/>
    <m/>
    <s v="In-person from staff Social media messaging (e.g. Facebook)"/>
    <b v="1"/>
    <m/>
    <m/>
    <m/>
    <b v="1"/>
    <m/>
    <m/>
    <m/>
    <s v="لا تعليقات"/>
    <s v="uuid:3a183bf5-b125-42da-86b0-65a136d8b01c"/>
    <n v="92480505"/>
    <s v="3a183bf5-b125-42da-86b0-65a136d8b01c"/>
    <d v="2022-02-10T14:38:26"/>
    <n v="407"/>
    <m/>
    <n v="-1"/>
    <m/>
    <m/>
    <s v="202202091909"/>
    <n v="1506"/>
    <s v="nsenumerator"/>
    <n v="648550"/>
  </r>
  <r>
    <s v="2022-02-10T13:12:45.482+03:00"/>
    <s v="2022-02-10T13:40:02.326+03:00"/>
    <m/>
    <s v="وصال القاسم"/>
    <s v="MRFS"/>
    <m/>
    <d v="2022-02-10T00:00:00"/>
    <x v="10"/>
    <s v="All"/>
    <s v="Yes"/>
    <s v="Host"/>
    <m/>
    <s v="Primary Caregiver of children &lt;18 years"/>
    <m/>
    <x v="0"/>
    <s v="18-29"/>
    <s v="Wife/Husband"/>
    <s v="Male"/>
    <s v="No members with a disability"/>
    <b v="1"/>
    <m/>
    <m/>
    <m/>
    <m/>
    <m/>
    <m/>
    <s v="Married"/>
    <s v="University"/>
    <n v="1"/>
    <n v="0"/>
    <n v="0"/>
    <n v="0"/>
    <n v="0"/>
    <n v="1"/>
    <n v="0"/>
    <s v="0"/>
    <s v="1"/>
    <s v="1"/>
    <n v="1"/>
    <n v="1"/>
    <n v="0"/>
    <n v="0"/>
    <n v="1"/>
    <n v="0"/>
    <s v="2"/>
    <s v="1"/>
    <s v="3"/>
    <s v="2"/>
    <s v="1"/>
    <s v="2"/>
    <s v="4"/>
    <n v="4"/>
    <s v="Shelter / housing"/>
    <m/>
    <s v="Food and basic needs"/>
    <m/>
    <s v="Nutrition"/>
    <m/>
    <s v="Private Clinic Hospital"/>
    <m/>
    <m/>
    <b v="1"/>
    <b v="1"/>
    <m/>
    <m/>
    <m/>
    <m/>
    <m/>
    <n v="15"/>
    <x v="1"/>
    <s v="No"/>
    <m/>
    <m/>
    <m/>
    <m/>
    <m/>
    <m/>
    <m/>
    <m/>
    <m/>
    <m/>
    <m/>
    <m/>
    <m/>
    <m/>
    <m/>
    <m/>
    <m/>
    <m/>
    <m/>
    <m/>
    <m/>
    <m/>
    <m/>
    <m/>
    <m/>
    <m/>
    <m/>
    <m/>
    <s v="Reproductive health medicines Pediatric medicine Antibiotic Non communicable diseases (NCD) drugs (chronic, cardiac, diabetes, hyper-tension, asthma)"/>
    <b v="0"/>
    <b v="1"/>
    <b v="1"/>
    <b v="1"/>
    <b v="1"/>
    <b v="0"/>
    <b v="0"/>
    <m/>
    <n v="2"/>
    <n v="1"/>
    <m/>
    <m/>
    <m/>
    <m/>
    <m/>
    <m/>
    <m/>
    <m/>
    <m/>
    <x v="1"/>
    <s v="Too busy to get vaccinated"/>
    <m/>
    <m/>
    <m/>
    <m/>
    <m/>
    <m/>
    <b v="1"/>
    <m/>
    <m/>
    <m/>
    <m/>
    <x v="1"/>
    <s v="At private primary health care centre/hospital Hospital for normal delivery Hospital for surgery/ C-section"/>
    <m/>
    <m/>
    <m/>
    <m/>
    <b v="1"/>
    <b v="1"/>
    <b v="1"/>
    <m/>
    <m/>
    <m/>
    <m/>
    <x v="2"/>
    <s v="Whatsapp / SMS"/>
    <m/>
    <m/>
    <m/>
    <b v="1"/>
    <m/>
    <m/>
    <m/>
    <m/>
    <m/>
    <s v="Yes"/>
    <s v="No"/>
    <s v="Yes"/>
    <s v="Yes"/>
    <s v="No"/>
    <s v="No"/>
    <s v="Yes"/>
    <s v="No"/>
    <s v="No"/>
    <s v="Yes"/>
    <s v="Yes"/>
    <s v="No"/>
    <m/>
    <s v="Yes"/>
    <s v="No"/>
    <s v="No"/>
    <s v="No"/>
    <s v="No"/>
    <s v="Yes"/>
    <s v="No"/>
    <s v="Yes"/>
    <s v="No"/>
    <s v="Yes"/>
    <s v="Yes"/>
    <s v="No"/>
    <s v="No"/>
    <s v="No"/>
    <n v="5"/>
    <x v="2"/>
    <n v="1"/>
    <s v="1"/>
    <n v="1"/>
    <s v="1"/>
    <s v="Anger Fear Sadness Conflict within community Family conflict"/>
    <b v="1"/>
    <b v="1"/>
    <m/>
    <m/>
    <b v="1"/>
    <m/>
    <m/>
    <m/>
    <m/>
    <m/>
    <m/>
    <m/>
    <b v="1"/>
    <b v="1"/>
    <m/>
    <m/>
    <m/>
    <m/>
    <s v="Children Elderly Displaced people Adult Women"/>
    <b v="1"/>
    <m/>
    <b v="1"/>
    <m/>
    <b v="1"/>
    <b v="1"/>
    <m/>
    <m/>
    <m/>
    <m/>
    <m/>
    <m/>
    <m/>
    <s v="بسبب الضغوط التي يمرون بهت"/>
    <s v="Speaking to a family member Prayer"/>
    <b v="1"/>
    <m/>
    <m/>
    <b v="1"/>
    <m/>
    <m/>
    <m/>
    <m/>
    <m/>
    <m/>
    <m/>
    <m/>
    <s v="Family"/>
    <b v="1"/>
    <m/>
    <m/>
    <m/>
    <m/>
    <m/>
    <m/>
    <m/>
    <m/>
    <m/>
    <m/>
    <m/>
    <s v="Fear of stigma"/>
    <m/>
    <m/>
    <m/>
    <m/>
    <m/>
    <b v="1"/>
    <m/>
    <m/>
    <m/>
    <x v="1"/>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Kidnapping Child headed household Dropout of school"/>
    <b v="1"/>
    <m/>
    <m/>
    <m/>
    <m/>
    <m/>
    <m/>
    <m/>
    <b v="1"/>
    <m/>
    <m/>
    <m/>
    <b v="1"/>
    <m/>
    <m/>
    <m/>
    <s v="Parents"/>
    <m/>
    <m/>
    <m/>
    <m/>
    <m/>
    <b v="1"/>
    <m/>
    <m/>
    <m/>
    <m/>
    <m/>
    <m/>
    <m/>
    <m/>
    <m/>
    <s v="Other"/>
    <m/>
    <m/>
    <m/>
    <m/>
    <m/>
    <m/>
    <m/>
    <b v="1"/>
    <m/>
    <m/>
    <s v="أعمارهم صغيرة لا تتجاوز ال3 سنوات "/>
    <s v="Do not need services"/>
    <m/>
    <m/>
    <m/>
    <m/>
    <m/>
    <m/>
    <b v="1"/>
    <m/>
    <m/>
    <m/>
    <s v="Not applicable (no child of school going age)"/>
    <m/>
    <s v="Not applicable (no child of school going age)"/>
    <m/>
    <s v="Sport activity Quraan Painting / re-creational activity Awareness / educational activities / psychosocial support"/>
    <b v="1"/>
    <b v="1"/>
    <m/>
    <b v="1"/>
    <b v="1"/>
    <m/>
    <m/>
    <m/>
    <m/>
    <m/>
    <m/>
    <s v="Child-headed households Orphans living in the community"/>
    <m/>
    <m/>
    <b v="1"/>
    <b v="1"/>
    <m/>
    <m/>
    <m/>
    <m/>
    <m/>
    <m/>
    <s v="Salaried work"/>
    <m/>
    <m/>
    <m/>
    <m/>
    <m/>
    <b v="1"/>
    <m/>
    <m/>
    <m/>
    <m/>
    <m/>
    <m/>
    <m/>
    <m/>
    <n v="2000"/>
    <n v="4000"/>
    <x v="25"/>
    <m/>
    <m/>
    <m/>
    <m/>
    <b v="1"/>
    <m/>
    <b v="1"/>
    <m/>
    <m/>
    <m/>
    <m/>
    <m/>
    <m/>
    <m/>
    <m/>
    <m/>
    <m/>
    <s v="No"/>
    <m/>
    <m/>
    <m/>
    <m/>
    <m/>
    <m/>
    <m/>
    <m/>
    <m/>
    <s v="No"/>
    <m/>
    <s v="No"/>
    <m/>
    <m/>
    <m/>
    <m/>
    <m/>
    <m/>
    <m/>
    <m/>
    <m/>
    <m/>
    <s v="Decided by men / husband only"/>
    <m/>
    <s v="No"/>
    <m/>
    <s v="السكن_x000a_سلل غذائية_x000a_قسائم نقدية"/>
    <s v="In-person to MRFS/partner staff"/>
    <b v="1"/>
    <m/>
    <m/>
    <m/>
    <m/>
    <m/>
    <m/>
    <m/>
    <m/>
    <s v="In-person from staff Social media messaging (e.g. Facebook)"/>
    <b v="1"/>
    <m/>
    <m/>
    <m/>
    <b v="1"/>
    <m/>
    <m/>
    <m/>
    <s v="لا يوجد"/>
    <s v="uuid:1fbdb7d2-9e21-437e-ad55-9d3ff2f36779"/>
    <n v="92480508"/>
    <s v="1fbdb7d2-9e21-437e-ad55-9d3ff2f36779"/>
    <d v="2022-02-10T14:38:27"/>
    <n v="408"/>
    <m/>
    <n v="-1"/>
    <m/>
    <m/>
    <s v="202202091909"/>
    <n v="1637"/>
    <s v="nsenumerator"/>
    <n v="648550"/>
  </r>
  <r>
    <s v="2022-02-10T14:14:39.562+03:00"/>
    <s v="2022-02-10T14:40:18.342+03:00"/>
    <m/>
    <s v="وصال القاسم"/>
    <s v="MRFS"/>
    <m/>
    <d v="2022-02-10T00:00:00"/>
    <x v="10"/>
    <s v="All"/>
    <s v="Yes"/>
    <s v="IDP"/>
    <d v="2019-02-10T00:00:00"/>
    <s v="Head of Household"/>
    <m/>
    <x v="1"/>
    <s v="30-39"/>
    <s v="Is the Head of household"/>
    <s v="Male"/>
    <s v="No members with a disability"/>
    <b v="1"/>
    <m/>
    <m/>
    <m/>
    <m/>
    <m/>
    <m/>
    <s v="Married"/>
    <s v="Intermediate / preparatory"/>
    <n v="0"/>
    <n v="0"/>
    <n v="1"/>
    <n v="1"/>
    <n v="0"/>
    <n v="1"/>
    <n v="0"/>
    <s v="2"/>
    <s v="1"/>
    <s v="3"/>
    <n v="0"/>
    <n v="1"/>
    <n v="1"/>
    <n v="1"/>
    <n v="1"/>
    <n v="0"/>
    <s v="3"/>
    <s v="1"/>
    <s v="4"/>
    <s v="5"/>
    <s v="2"/>
    <s v="2"/>
    <s v="7"/>
    <n v="7"/>
    <s v="Shelter / housing"/>
    <m/>
    <s v="Food and basic needs"/>
    <m/>
    <s v="Income / livelihoods"/>
    <m/>
    <s v="Hospital Private Clinic"/>
    <m/>
    <m/>
    <b v="1"/>
    <b v="1"/>
    <m/>
    <m/>
    <m/>
    <m/>
    <m/>
    <n v="20"/>
    <x v="1"/>
    <s v="No"/>
    <m/>
    <m/>
    <m/>
    <m/>
    <m/>
    <m/>
    <m/>
    <m/>
    <m/>
    <m/>
    <m/>
    <m/>
    <m/>
    <m/>
    <m/>
    <m/>
    <m/>
    <m/>
    <m/>
    <m/>
    <m/>
    <m/>
    <m/>
    <m/>
    <m/>
    <m/>
    <m/>
    <m/>
    <s v="Non communicable diseases (NCD) drugs (chronic, cardiac, diabetes, hyper-tension, asthma) Antibiotic"/>
    <b v="0"/>
    <b v="1"/>
    <b v="0"/>
    <b v="0"/>
    <b v="1"/>
    <b v="0"/>
    <b v="0"/>
    <m/>
    <n v="2"/>
    <n v="3"/>
    <m/>
    <n v="1"/>
    <m/>
    <m/>
    <m/>
    <m/>
    <m/>
    <m/>
    <m/>
    <x v="1"/>
    <s v="Eumours and misconceptions (people died from the vaccine, it is a conspiracy, Corona is all a lie, etc…) Concerned about side-effects of the COVID-19 vaccine"/>
    <m/>
    <m/>
    <b v="1"/>
    <m/>
    <m/>
    <b v="1"/>
    <m/>
    <m/>
    <m/>
    <m/>
    <m/>
    <x v="1"/>
    <s v="At private primary health care centre/hospital Hospital for normal delivery"/>
    <m/>
    <m/>
    <m/>
    <m/>
    <b v="1"/>
    <b v="1"/>
    <m/>
    <m/>
    <m/>
    <m/>
    <m/>
    <x v="2"/>
    <s v="In person at health centers Whatsapp / SMS"/>
    <b v="1"/>
    <m/>
    <m/>
    <b v="1"/>
    <m/>
    <m/>
    <m/>
    <m/>
    <m/>
    <s v="Yes"/>
    <s v="No"/>
    <s v="No"/>
    <s v="No"/>
    <s v="No"/>
    <s v="No"/>
    <s v="Yes"/>
    <s v="No"/>
    <s v="No"/>
    <s v="Yes"/>
    <s v="Yes"/>
    <s v="No"/>
    <m/>
    <s v="Yes"/>
    <s v="No"/>
    <s v="No"/>
    <s v="No"/>
    <s v="No"/>
    <s v="No"/>
    <s v="No"/>
    <s v="Yes"/>
    <s v="No"/>
    <s v="Yes"/>
    <s v="No"/>
    <s v="No"/>
    <s v="No"/>
    <s v="No"/>
    <n v="3"/>
    <x v="1"/>
    <n v="2"/>
    <s v="2"/>
    <m/>
    <m/>
    <s v="Fear Anger Sadness Changes in Appetite Economic"/>
    <b v="1"/>
    <b v="1"/>
    <m/>
    <m/>
    <b v="1"/>
    <m/>
    <m/>
    <m/>
    <m/>
    <b v="1"/>
    <m/>
    <b v="1"/>
    <m/>
    <m/>
    <m/>
    <m/>
    <m/>
    <m/>
    <s v="Children Adult Women Displaced people"/>
    <b v="1"/>
    <m/>
    <b v="1"/>
    <m/>
    <m/>
    <b v="1"/>
    <m/>
    <m/>
    <m/>
    <m/>
    <m/>
    <m/>
    <m/>
    <s v="بسبب الظروف الصعبة التي مررنا بها "/>
    <s v="Speaking to a family member Prayer"/>
    <b v="1"/>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Being orphaned Child headed household Dropout of school"/>
    <b v="1"/>
    <m/>
    <m/>
    <m/>
    <m/>
    <m/>
    <b v="1"/>
    <m/>
    <b v="1"/>
    <m/>
    <m/>
    <m/>
    <b v="1"/>
    <m/>
    <m/>
    <m/>
    <s v="Parents"/>
    <m/>
    <m/>
    <m/>
    <m/>
    <m/>
    <b v="1"/>
    <m/>
    <m/>
    <m/>
    <m/>
    <m/>
    <m/>
    <m/>
    <m/>
    <m/>
    <s v="None"/>
    <m/>
    <m/>
    <m/>
    <m/>
    <m/>
    <m/>
    <m/>
    <m/>
    <b v="1"/>
    <m/>
    <m/>
    <s v="Opening time not suitable for parents"/>
    <m/>
    <m/>
    <m/>
    <b v="1"/>
    <m/>
    <m/>
    <m/>
    <m/>
    <m/>
    <m/>
    <s v="Yes"/>
    <m/>
    <s v="No"/>
    <m/>
    <s v="Quraan Hand crafts Awareness / educational activities / psychosocial support"/>
    <m/>
    <b v="1"/>
    <b v="1"/>
    <m/>
    <b v="1"/>
    <m/>
    <m/>
    <m/>
    <m/>
    <m/>
    <m/>
    <s v="Child-headed households Orphans living in the community"/>
    <m/>
    <m/>
    <b v="1"/>
    <b v="1"/>
    <m/>
    <m/>
    <m/>
    <m/>
    <m/>
    <m/>
    <s v="Salaried work"/>
    <m/>
    <m/>
    <m/>
    <m/>
    <m/>
    <b v="1"/>
    <m/>
    <m/>
    <m/>
    <m/>
    <m/>
    <m/>
    <m/>
    <m/>
    <n v="750"/>
    <n v="4500"/>
    <x v="45"/>
    <m/>
    <m/>
    <m/>
    <m/>
    <b v="1"/>
    <m/>
    <b v="1"/>
    <m/>
    <m/>
    <m/>
    <m/>
    <m/>
    <m/>
    <m/>
    <m/>
    <m/>
    <m/>
    <s v="No"/>
    <m/>
    <m/>
    <m/>
    <m/>
    <m/>
    <m/>
    <m/>
    <m/>
    <m/>
    <s v="No"/>
    <m/>
    <s v="No"/>
    <m/>
    <m/>
    <m/>
    <m/>
    <m/>
    <m/>
    <m/>
    <m/>
    <m/>
    <m/>
    <s v="Participatory (Both wife &amp; Husband)"/>
    <m/>
    <s v="No"/>
    <m/>
    <s v="تأمين السكن _x000a_تأمين فرص عمل ودخل ثابت _x000a_سلل إغاثية"/>
    <s v="In-person to MRFS/partner staff"/>
    <b v="1"/>
    <m/>
    <m/>
    <m/>
    <m/>
    <m/>
    <m/>
    <m/>
    <m/>
    <s v="Social media messaging (e.g. Facebook) In-person from staff"/>
    <b v="1"/>
    <m/>
    <m/>
    <m/>
    <b v="1"/>
    <m/>
    <m/>
    <m/>
    <s v="لا يوجد"/>
    <s v="uuid:ffa0370f-f8da-4ae9-8d0b-ce999bbb3ce1"/>
    <n v="92480510"/>
    <s v="ffa0370f-f8da-4ae9-8d0b-ce999bbb3ce1"/>
    <d v="2022-02-10T14:38:28"/>
    <n v="409"/>
    <m/>
    <n v="-1"/>
    <m/>
    <m/>
    <s v="202202091909"/>
    <n v="1539"/>
    <s v="nsenumerator"/>
    <n v="648550"/>
  </r>
  <r>
    <s v="2022-02-10T14:07:18.581+03:00"/>
    <s v="2022-02-10T14:27:54.861+03:00"/>
    <m/>
    <s v="نجيبة العثمان"/>
    <s v="MRFS"/>
    <m/>
    <d v="2022-02-10T00:00:00"/>
    <x v="10"/>
    <s v="All"/>
    <s v="Yes"/>
    <s v="Host"/>
    <m/>
    <s v="Head of Household"/>
    <m/>
    <x v="1"/>
    <s v="30-39"/>
    <s v="Is the Head of household"/>
    <s v="Male"/>
    <s v="No members with a disability"/>
    <b v="1"/>
    <m/>
    <m/>
    <m/>
    <m/>
    <m/>
    <m/>
    <s v="Married"/>
    <s v="University"/>
    <n v="1"/>
    <n v="0"/>
    <n v="0"/>
    <n v="0"/>
    <n v="0"/>
    <n v="1"/>
    <n v="0"/>
    <s v="0"/>
    <s v="1"/>
    <s v="1"/>
    <n v="0"/>
    <n v="1"/>
    <n v="0"/>
    <n v="0"/>
    <n v="1"/>
    <n v="0"/>
    <s v="1"/>
    <s v="1"/>
    <s v="2"/>
    <s v="1"/>
    <s v="1"/>
    <s v="2"/>
    <s v="3"/>
    <n v="3"/>
    <s v="Income / livelihoods"/>
    <m/>
    <s v="Health"/>
    <m/>
    <s v="Food and basic needs"/>
    <m/>
    <s v="Hospital Private Clinic"/>
    <m/>
    <m/>
    <b v="1"/>
    <b v="1"/>
    <m/>
    <m/>
    <m/>
    <m/>
    <m/>
    <n v="15"/>
    <x v="2"/>
    <s v="No"/>
    <m/>
    <m/>
    <m/>
    <m/>
    <m/>
    <m/>
    <m/>
    <m/>
    <m/>
    <m/>
    <m/>
    <m/>
    <m/>
    <m/>
    <m/>
    <m/>
    <m/>
    <m/>
    <m/>
    <m/>
    <m/>
    <m/>
    <m/>
    <m/>
    <m/>
    <m/>
    <m/>
    <m/>
    <s v="Non communicable diseases (NCD) drugs (chronic, cardiac, diabetes, hyper-tension, asthma) Reproductive health medicines Antibiotic Other"/>
    <b v="0"/>
    <b v="1"/>
    <b v="0"/>
    <b v="1"/>
    <b v="1"/>
    <b v="1"/>
    <b v="0"/>
    <s v="مسكنات "/>
    <m/>
    <m/>
    <m/>
    <m/>
    <m/>
    <m/>
    <m/>
    <m/>
    <m/>
    <m/>
    <m/>
    <x v="1"/>
    <s v="Uncertain if the COVID-19 vaccine will be effective Concerned about side-effects of the COVID-19 vaccine Eumours and misconceptions (people died from the vaccine, it is a conspiracy, Corona is all a lie, etc…)"/>
    <m/>
    <b v="1"/>
    <b v="1"/>
    <m/>
    <m/>
    <b v="1"/>
    <m/>
    <m/>
    <m/>
    <m/>
    <m/>
    <x v="1"/>
    <s v="Hospital for normal delivery Hospital for surgery/ C-section"/>
    <m/>
    <m/>
    <m/>
    <m/>
    <m/>
    <b v="1"/>
    <b v="1"/>
    <m/>
    <m/>
    <m/>
    <m/>
    <x v="2"/>
    <s v="In person at health centers Social media"/>
    <b v="1"/>
    <m/>
    <b v="1"/>
    <m/>
    <m/>
    <m/>
    <m/>
    <s v="غوغل فيسبوك يوتيوب"/>
    <m/>
    <s v="Yes"/>
    <s v="No"/>
    <s v="Yes"/>
    <s v="Yes"/>
    <s v="No"/>
    <s v="No"/>
    <s v="Yes"/>
    <s v="No"/>
    <s v="No"/>
    <s v="Yes"/>
    <s v="Yes"/>
    <s v="No"/>
    <m/>
    <s v="Yes"/>
    <s v="No"/>
    <s v="No"/>
    <s v="No"/>
    <s v="No"/>
    <s v="Yes"/>
    <s v="Yes"/>
    <s v="No"/>
    <s v="No"/>
    <s v="No"/>
    <s v="Yes"/>
    <s v="No"/>
    <s v="No"/>
    <s v="Yes"/>
    <n v="5"/>
    <x v="2"/>
    <n v="1"/>
    <s v="1"/>
    <n v="1"/>
    <s v="1"/>
    <s v="Fear Hopelessness Mood swings"/>
    <b v="1"/>
    <m/>
    <b v="1"/>
    <m/>
    <m/>
    <m/>
    <m/>
    <m/>
    <b v="1"/>
    <m/>
    <m/>
    <m/>
    <m/>
    <m/>
    <m/>
    <m/>
    <m/>
    <m/>
    <s v="Adolescent girls Adult Women"/>
    <b v="1"/>
    <m/>
    <m/>
    <m/>
    <m/>
    <m/>
    <m/>
    <m/>
    <m/>
    <b v="1"/>
    <m/>
    <m/>
    <m/>
    <s v="حساسات وعاطفيات "/>
    <s v="Speaking to a family member Prayer"/>
    <b v="1"/>
    <m/>
    <m/>
    <b v="1"/>
    <m/>
    <m/>
    <m/>
    <m/>
    <m/>
    <m/>
    <m/>
    <m/>
    <s v="Family Friends"/>
    <b v="1"/>
    <b v="1"/>
    <m/>
    <m/>
    <m/>
    <m/>
    <m/>
    <m/>
    <m/>
    <m/>
    <m/>
    <m/>
    <s v="Fear of stigma"/>
    <m/>
    <m/>
    <m/>
    <m/>
    <m/>
    <b v="1"/>
    <m/>
    <m/>
    <m/>
    <x v="1"/>
    <m/>
    <s v="Food aid / food distributions"/>
    <b v="1"/>
    <m/>
    <m/>
    <m/>
    <m/>
    <m/>
    <m/>
    <m/>
    <m/>
    <m/>
    <m/>
    <m/>
    <m/>
    <m/>
    <x v="1"/>
    <s v="Friend"/>
    <m/>
    <m/>
    <m/>
    <m/>
    <b v="1"/>
    <m/>
    <m/>
    <m/>
    <m/>
    <m/>
    <m/>
    <s v="Friend Family member"/>
    <b v="1"/>
    <m/>
    <m/>
    <m/>
    <b v="1"/>
    <m/>
    <m/>
    <m/>
    <m/>
    <m/>
    <s v="Don't Know"/>
    <m/>
    <m/>
    <m/>
    <m/>
    <m/>
    <m/>
    <m/>
    <b v="1"/>
    <m/>
    <m/>
    <m/>
    <m/>
    <m/>
    <m/>
    <m/>
    <m/>
    <m/>
    <m/>
    <s v="Fear of being identified as survivors No availability of confidential support"/>
    <b v="1"/>
    <m/>
    <m/>
    <b v="1"/>
    <m/>
    <m/>
    <m/>
    <m/>
    <m/>
    <s v="Kidnapping Neglect Exploitation"/>
    <b v="1"/>
    <m/>
    <m/>
    <m/>
    <b v="1"/>
    <m/>
    <m/>
    <m/>
    <m/>
    <m/>
    <m/>
    <b v="1"/>
    <m/>
    <m/>
    <m/>
    <m/>
    <s v="Parents"/>
    <m/>
    <m/>
    <m/>
    <m/>
    <m/>
    <b v="1"/>
    <m/>
    <m/>
    <m/>
    <m/>
    <m/>
    <m/>
    <m/>
    <m/>
    <m/>
    <s v="None"/>
    <m/>
    <m/>
    <m/>
    <m/>
    <m/>
    <m/>
    <m/>
    <m/>
    <b v="1"/>
    <m/>
    <m/>
    <s v="Other"/>
    <m/>
    <m/>
    <m/>
    <m/>
    <m/>
    <m/>
    <m/>
    <b v="1"/>
    <m/>
    <s v="عمرها صغير لم تذهب لأي نشاط"/>
    <s v="Not applicable (no child of school going age)"/>
    <m/>
    <s v="Not applicable (no child of school going age)"/>
    <m/>
    <s v="Quraan Hand crafts Entertainement activities"/>
    <m/>
    <b v="1"/>
    <b v="1"/>
    <m/>
    <m/>
    <b v="1"/>
    <m/>
    <m/>
    <m/>
    <m/>
    <m/>
    <s v="Child-headed households"/>
    <m/>
    <m/>
    <m/>
    <b v="1"/>
    <m/>
    <m/>
    <m/>
    <m/>
    <m/>
    <m/>
    <s v="Casual labor"/>
    <m/>
    <m/>
    <m/>
    <b v="1"/>
    <m/>
    <m/>
    <m/>
    <m/>
    <m/>
    <m/>
    <m/>
    <m/>
    <m/>
    <m/>
    <n v="1350"/>
    <n v="2000"/>
    <x v="1"/>
    <m/>
    <m/>
    <m/>
    <m/>
    <b v="1"/>
    <m/>
    <m/>
    <m/>
    <m/>
    <m/>
    <m/>
    <m/>
    <m/>
    <m/>
    <m/>
    <m/>
    <m/>
    <s v="No"/>
    <m/>
    <m/>
    <m/>
    <m/>
    <m/>
    <m/>
    <m/>
    <m/>
    <m/>
    <s v="No"/>
    <m/>
    <s v="Do not know"/>
    <m/>
    <m/>
    <m/>
    <m/>
    <m/>
    <m/>
    <m/>
    <m/>
    <m/>
    <m/>
    <s v="Decided by men / husband only"/>
    <m/>
    <s v="No"/>
    <m/>
    <s v="توزيع اغاثات بشكل متساوي و تدفئة وتأمين فرص عمل عادلة "/>
    <s v="In-person to MRFS/partner staff SMS/whatsapp"/>
    <b v="1"/>
    <m/>
    <m/>
    <b v="1"/>
    <m/>
    <m/>
    <m/>
    <m/>
    <m/>
    <s v="Social media messaging (e.g. Facebook)"/>
    <m/>
    <m/>
    <m/>
    <m/>
    <b v="1"/>
    <m/>
    <m/>
    <m/>
    <s v="لايوجد "/>
    <s v="uuid:0859786f-5611-4a65-8219-1e3de6093c00"/>
    <n v="92480514"/>
    <s v="0859786f-5611-4a65-8219-1e3de6093c00"/>
    <d v="2022-02-10T14:38:30"/>
    <n v="410"/>
    <m/>
    <n v="-1"/>
    <m/>
    <m/>
    <s v="202202091909"/>
    <n v="1236"/>
    <s v="nsenumerator"/>
    <n v="648550"/>
  </r>
  <r>
    <s v="2022-02-10T14:47:25.670+03:00"/>
    <s v="2022-02-10T15:11:17.889+03:00"/>
    <m/>
    <s v="صبا لاذفاني"/>
    <s v="MRFS"/>
    <m/>
    <d v="2022-02-10T00:00:00"/>
    <x v="10"/>
    <s v="All"/>
    <s v="Yes"/>
    <s v="Host"/>
    <m/>
    <s v="Head of Household"/>
    <m/>
    <x v="0"/>
    <s v="30-39"/>
    <s v="Wife/Husband"/>
    <s v="Female"/>
    <s v="No members with a disability"/>
    <b v="1"/>
    <m/>
    <m/>
    <m/>
    <m/>
    <m/>
    <m/>
    <s v="Widowed"/>
    <s v="Secondary"/>
    <n v="0"/>
    <n v="0"/>
    <n v="1"/>
    <n v="0"/>
    <n v="0"/>
    <n v="0"/>
    <n v="0"/>
    <s v="1"/>
    <s v="0"/>
    <s v="1"/>
    <n v="0"/>
    <n v="0"/>
    <n v="0"/>
    <n v="0"/>
    <n v="1"/>
    <n v="0"/>
    <s v="0"/>
    <s v="1"/>
    <s v="1"/>
    <s v="1"/>
    <s v="1"/>
    <s v="1"/>
    <s v="2"/>
    <n v="2"/>
    <s v="Income / livelihoods"/>
    <m/>
    <s v="Food and basic needs"/>
    <m/>
    <s v="Income / livelihoods"/>
    <m/>
    <s v="Hospital"/>
    <m/>
    <m/>
    <b v="1"/>
    <m/>
    <m/>
    <m/>
    <m/>
    <m/>
    <m/>
    <n v="10"/>
    <x v="1"/>
    <s v="No"/>
    <m/>
    <m/>
    <m/>
    <m/>
    <m/>
    <m/>
    <m/>
    <m/>
    <m/>
    <m/>
    <m/>
    <m/>
    <m/>
    <m/>
    <m/>
    <m/>
    <m/>
    <m/>
    <m/>
    <m/>
    <m/>
    <m/>
    <m/>
    <m/>
    <m/>
    <m/>
    <m/>
    <m/>
    <s v="Non communicable diseases (NCD) drugs (chronic, cardiac, diabetes, hyper-tension, asthma)"/>
    <b v="0"/>
    <b v="1"/>
    <b v="0"/>
    <b v="0"/>
    <b v="0"/>
    <b v="0"/>
    <b v="0"/>
    <m/>
    <m/>
    <m/>
    <m/>
    <m/>
    <m/>
    <m/>
    <m/>
    <m/>
    <m/>
    <m/>
    <m/>
    <x v="1"/>
    <s v="Uncertain if the COVID-19 vaccine will be effective Concerned about side-effects of the COVID-19 vaccine"/>
    <m/>
    <b v="1"/>
    <b v="1"/>
    <m/>
    <m/>
    <m/>
    <m/>
    <m/>
    <m/>
    <m/>
    <m/>
    <x v="2"/>
    <s v="Hospital for normal delivery"/>
    <m/>
    <m/>
    <m/>
    <m/>
    <m/>
    <b v="1"/>
    <m/>
    <m/>
    <m/>
    <m/>
    <m/>
    <x v="2"/>
    <s v="Whatsapp / SMS"/>
    <m/>
    <m/>
    <m/>
    <b v="1"/>
    <m/>
    <m/>
    <m/>
    <m/>
    <m/>
    <s v="Yes"/>
    <s v="No"/>
    <s v="Yes"/>
    <s v="Yes"/>
    <s v="Yes"/>
    <s v="No"/>
    <s v="No"/>
    <s v="Yes"/>
    <s v="No"/>
    <s v="No"/>
    <s v="Yes"/>
    <s v="No"/>
    <m/>
    <s v="No"/>
    <s v="No"/>
    <s v="No"/>
    <s v="No"/>
    <s v="No"/>
    <s v="No"/>
    <s v="No"/>
    <s v="No"/>
    <s v="No"/>
    <s v="No"/>
    <s v="No"/>
    <s v="No"/>
    <s v="No"/>
    <s v="No"/>
    <n v="0"/>
    <x v="1"/>
    <n v="0"/>
    <s v="0"/>
    <m/>
    <m/>
    <s v="Anger Sadness Fear"/>
    <b v="1"/>
    <b v="1"/>
    <m/>
    <m/>
    <b v="1"/>
    <m/>
    <m/>
    <m/>
    <m/>
    <m/>
    <m/>
    <m/>
    <m/>
    <m/>
    <m/>
    <m/>
    <m/>
    <m/>
    <s v="Adult Women"/>
    <b v="1"/>
    <m/>
    <m/>
    <m/>
    <m/>
    <m/>
    <m/>
    <m/>
    <m/>
    <m/>
    <m/>
    <m/>
    <m/>
    <s v="حساسة"/>
    <s v="Don't know"/>
    <m/>
    <m/>
    <m/>
    <m/>
    <m/>
    <m/>
    <m/>
    <m/>
    <m/>
    <m/>
    <b v="1"/>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Kidnapping Physical abuse Neglect"/>
    <b v="1"/>
    <m/>
    <m/>
    <b v="1"/>
    <b v="1"/>
    <m/>
    <m/>
    <m/>
    <m/>
    <m/>
    <m/>
    <m/>
    <m/>
    <m/>
    <m/>
    <m/>
    <s v="Peer groups (e.g. friends) Parents"/>
    <b v="1"/>
    <m/>
    <m/>
    <m/>
    <m/>
    <b v="1"/>
    <m/>
    <m/>
    <m/>
    <m/>
    <m/>
    <m/>
    <m/>
    <m/>
    <m/>
    <s v="Do not know"/>
    <m/>
    <m/>
    <m/>
    <m/>
    <m/>
    <m/>
    <m/>
    <m/>
    <m/>
    <b v="1"/>
    <m/>
    <s v="No barriers"/>
    <m/>
    <m/>
    <m/>
    <m/>
    <m/>
    <m/>
    <m/>
    <m/>
    <b v="1"/>
    <m/>
    <s v="Yes"/>
    <m/>
    <s v="No"/>
    <m/>
    <s v="Do not know"/>
    <m/>
    <m/>
    <m/>
    <m/>
    <m/>
    <m/>
    <m/>
    <m/>
    <m/>
    <b v="1"/>
    <m/>
    <s v="I don't know"/>
    <m/>
    <m/>
    <m/>
    <m/>
    <m/>
    <m/>
    <m/>
    <b v="1"/>
    <m/>
    <m/>
    <s v="Skilled labour"/>
    <m/>
    <m/>
    <m/>
    <m/>
    <b v="1"/>
    <m/>
    <m/>
    <m/>
    <m/>
    <m/>
    <m/>
    <m/>
    <m/>
    <m/>
    <n v="1000"/>
    <n v="2500"/>
    <x v="8"/>
    <m/>
    <m/>
    <m/>
    <m/>
    <m/>
    <m/>
    <m/>
    <m/>
    <m/>
    <m/>
    <m/>
    <m/>
    <m/>
    <m/>
    <b v="1"/>
    <m/>
    <m/>
    <s v="No"/>
    <m/>
    <m/>
    <m/>
    <m/>
    <m/>
    <m/>
    <m/>
    <m/>
    <m/>
    <s v="No"/>
    <m/>
    <s v="No"/>
    <m/>
    <m/>
    <m/>
    <m/>
    <m/>
    <m/>
    <m/>
    <m/>
    <m/>
    <m/>
    <s v="Decided by women / wife only"/>
    <m/>
    <s v="No"/>
    <m/>
    <s v="التدفئة والعلاج الفيزيائي "/>
    <s v="Don't Know"/>
    <m/>
    <m/>
    <m/>
    <m/>
    <m/>
    <m/>
    <m/>
    <b v="1"/>
    <m/>
    <s v="Other"/>
    <m/>
    <m/>
    <m/>
    <m/>
    <m/>
    <b v="1"/>
    <m/>
    <s v="لايوجد"/>
    <s v="لايوجد"/>
    <s v="uuid:ad38fa1d-26f4-44ac-afad-b8f3b533036e"/>
    <n v="92480519"/>
    <s v="ad38fa1d-26f4-44ac-afad-b8f3b533036e"/>
    <d v="2022-02-10T14:38:31"/>
    <n v="411"/>
    <m/>
    <n v="-1"/>
    <m/>
    <m/>
    <s v="202202091909"/>
    <n v="1432"/>
    <s v="nsenumerator"/>
    <n v="648550"/>
  </r>
  <r>
    <s v="2022-02-10T15:13:42.400+03:00"/>
    <s v="2022-02-10T15:37:11.413+03:00"/>
    <m/>
    <s v="نجيبة العثمان "/>
    <s v="MRFS"/>
    <m/>
    <d v="2022-02-10T00:00:00"/>
    <x v="10"/>
    <s v="All"/>
    <s v="Yes"/>
    <s v="Host"/>
    <m/>
    <s v="Head of Household"/>
    <m/>
    <x v="1"/>
    <s v="50+"/>
    <s v="Is the Head of household"/>
    <s v="Male"/>
    <s v="No members with a disability"/>
    <b v="1"/>
    <m/>
    <m/>
    <m/>
    <m/>
    <m/>
    <m/>
    <s v="Married"/>
    <s v="University"/>
    <n v="1"/>
    <n v="0"/>
    <n v="0"/>
    <n v="0"/>
    <n v="0"/>
    <n v="1"/>
    <n v="2"/>
    <s v="0"/>
    <s v="3"/>
    <s v="3"/>
    <n v="0"/>
    <n v="1"/>
    <n v="0"/>
    <n v="0"/>
    <n v="2"/>
    <n v="1"/>
    <s v="1"/>
    <s v="3"/>
    <s v="4"/>
    <s v="1"/>
    <s v="1"/>
    <s v="6"/>
    <s v="7"/>
    <n v="7"/>
    <s v="Income / livelihoods"/>
    <m/>
    <s v="Food and basic needs"/>
    <m/>
    <s v="Health"/>
    <m/>
    <s v="Hospital Primary Health care Centre (PHCC)-outpatient,inpatient + maternity Private Clinic"/>
    <m/>
    <b v="1"/>
    <b v="1"/>
    <b v="1"/>
    <m/>
    <m/>
    <m/>
    <m/>
    <m/>
    <n v="10"/>
    <x v="2"/>
    <s v="Yes"/>
    <s v="Most types of medicines are not available in the market Expired medicine"/>
    <b v="0"/>
    <b v="1"/>
    <b v="0"/>
    <b v="0"/>
    <b v="0"/>
    <b v="0"/>
    <b v="1"/>
    <b v="0"/>
    <b v="0"/>
    <b v="0"/>
    <m/>
    <s v="Lack of medicine availability Other"/>
    <b v="0"/>
    <b v="0"/>
    <b v="0"/>
    <b v="0"/>
    <b v="1"/>
    <b v="0"/>
    <b v="0"/>
    <b v="0"/>
    <b v="0"/>
    <b v="0"/>
    <b v="0"/>
    <b v="0"/>
    <b v="1"/>
    <b v="0"/>
    <s v="دواء منتهي الصلاحية "/>
    <s v="Non communicable diseases (NCD) drugs (chronic, cardiac, diabetes, hyper-tension, asthma) Reproductive health medicines Antibiotic Other"/>
    <b v="0"/>
    <b v="1"/>
    <b v="0"/>
    <b v="1"/>
    <b v="1"/>
    <b v="1"/>
    <b v="0"/>
    <s v="مسكنات"/>
    <n v="1"/>
    <n v="1"/>
    <m/>
    <m/>
    <m/>
    <n v="1"/>
    <m/>
    <m/>
    <m/>
    <m/>
    <m/>
    <x v="2"/>
    <m/>
    <m/>
    <m/>
    <m/>
    <m/>
    <m/>
    <m/>
    <m/>
    <m/>
    <m/>
    <m/>
    <m/>
    <x v="1"/>
    <s v="Hospital for normal delivery Hospital for surgery/ C-section At home with skilled birth attendant"/>
    <m/>
    <b v="1"/>
    <m/>
    <m/>
    <m/>
    <b v="1"/>
    <b v="1"/>
    <m/>
    <m/>
    <m/>
    <s v="القابلة تتعامل مع امرأة واحدة وتعطي اهتمام كامل لمريض واحد"/>
    <x v="2"/>
    <s v="In person at health centers Social media"/>
    <b v="1"/>
    <m/>
    <b v="1"/>
    <m/>
    <m/>
    <m/>
    <m/>
    <s v="غوغل وفيس بوك "/>
    <m/>
    <s v="Yes"/>
    <s v="Yes"/>
    <s v="Yes"/>
    <s v="Yes"/>
    <s v="No"/>
    <s v="No"/>
    <s v="Yes"/>
    <s v="No"/>
    <s v="Yes"/>
    <s v="Yes"/>
    <s v="Yes"/>
    <s v="No"/>
    <m/>
    <s v="Yes"/>
    <s v="No"/>
    <s v="No"/>
    <s v="No"/>
    <s v="No"/>
    <s v="Yes"/>
    <s v="Yes"/>
    <s v="No"/>
    <s v="No"/>
    <s v="No"/>
    <s v="Yes"/>
    <s v="No"/>
    <s v="No"/>
    <s v="Yes"/>
    <n v="5"/>
    <x v="2"/>
    <n v="1"/>
    <s v="1"/>
    <n v="1"/>
    <s v="1"/>
    <s v="Inability to carry out work or daily tasks Fear Sadness Economic"/>
    <b v="1"/>
    <m/>
    <m/>
    <b v="1"/>
    <b v="1"/>
    <m/>
    <m/>
    <m/>
    <m/>
    <m/>
    <m/>
    <b v="1"/>
    <m/>
    <m/>
    <m/>
    <m/>
    <m/>
    <m/>
    <s v="Adult Women Adult Men Persons with Physical Disabilities Elderly"/>
    <b v="1"/>
    <b v="1"/>
    <m/>
    <b v="1"/>
    <b v="1"/>
    <m/>
    <m/>
    <m/>
    <m/>
    <m/>
    <m/>
    <m/>
    <m/>
    <s v="الوضع الاقتصادي الصعب على رب المنزل والنساء عاطفيات "/>
    <s v="Speaking to a family member Speaking to a friend Prayer Withdrawal/Isolation Smoking"/>
    <b v="1"/>
    <b v="1"/>
    <m/>
    <b v="1"/>
    <m/>
    <m/>
    <b v="1"/>
    <m/>
    <b v="1"/>
    <m/>
    <m/>
    <m/>
    <s v="Family Friends"/>
    <b v="1"/>
    <b v="1"/>
    <m/>
    <m/>
    <m/>
    <m/>
    <m/>
    <m/>
    <m/>
    <m/>
    <m/>
    <m/>
    <s v="Fear of stigma No knowledge of service location"/>
    <b v="1"/>
    <m/>
    <m/>
    <m/>
    <m/>
    <b v="1"/>
    <m/>
    <m/>
    <m/>
    <x v="2"/>
    <s v="لم اعتد الذهاب إليهم "/>
    <s v="Food aid / food distributions Shelter"/>
    <b v="1"/>
    <b v="1"/>
    <m/>
    <m/>
    <m/>
    <m/>
    <m/>
    <m/>
    <m/>
    <m/>
    <m/>
    <m/>
    <m/>
    <m/>
    <x v="0"/>
    <s v="Family member Police Friend"/>
    <b v="1"/>
    <m/>
    <b v="1"/>
    <m/>
    <b v="1"/>
    <m/>
    <m/>
    <m/>
    <m/>
    <m/>
    <m/>
    <s v="Police NGO"/>
    <m/>
    <m/>
    <b v="1"/>
    <b v="1"/>
    <m/>
    <m/>
    <m/>
    <m/>
    <m/>
    <m/>
    <s v="Don't Know"/>
    <m/>
    <m/>
    <m/>
    <m/>
    <m/>
    <m/>
    <m/>
    <b v="1"/>
    <m/>
    <m/>
    <m/>
    <m/>
    <m/>
    <m/>
    <m/>
    <m/>
    <m/>
    <m/>
    <s v="Fear of being identified as survivors"/>
    <b v="1"/>
    <m/>
    <m/>
    <m/>
    <m/>
    <m/>
    <m/>
    <m/>
    <m/>
    <s v="Kidnapping Child labour Child marriage Exploitation"/>
    <b v="1"/>
    <b v="1"/>
    <b v="1"/>
    <m/>
    <m/>
    <m/>
    <m/>
    <m/>
    <m/>
    <m/>
    <m/>
    <b v="1"/>
    <m/>
    <m/>
    <m/>
    <m/>
    <s v="Parents School teachers"/>
    <m/>
    <m/>
    <m/>
    <m/>
    <b v="1"/>
    <b v="1"/>
    <m/>
    <m/>
    <m/>
    <m/>
    <m/>
    <m/>
    <m/>
    <m/>
    <m/>
    <s v="None"/>
    <m/>
    <m/>
    <m/>
    <m/>
    <m/>
    <m/>
    <m/>
    <m/>
    <b v="1"/>
    <m/>
    <m/>
    <s v="Other"/>
    <m/>
    <m/>
    <m/>
    <m/>
    <m/>
    <m/>
    <m/>
    <b v="1"/>
    <m/>
    <s v="صغير بالسن "/>
    <s v="Not applicable (no child of school going age)"/>
    <m/>
    <s v="Not applicable (no child of school going age)"/>
    <m/>
    <s v="Quraan Hand crafts Entertainement activities"/>
    <m/>
    <b v="1"/>
    <b v="1"/>
    <m/>
    <m/>
    <b v="1"/>
    <m/>
    <m/>
    <m/>
    <m/>
    <m/>
    <s v="Children living on the street Child-headed households"/>
    <m/>
    <b v="1"/>
    <m/>
    <b v="1"/>
    <m/>
    <m/>
    <m/>
    <m/>
    <m/>
    <m/>
    <s v="Casual labor Borrowing"/>
    <m/>
    <m/>
    <m/>
    <b v="1"/>
    <m/>
    <m/>
    <m/>
    <m/>
    <m/>
    <b v="1"/>
    <m/>
    <m/>
    <m/>
    <m/>
    <n v="2500"/>
    <n v="3000"/>
    <x v="92"/>
    <m/>
    <m/>
    <b v="1"/>
    <m/>
    <b v="1"/>
    <m/>
    <b v="1"/>
    <m/>
    <m/>
    <m/>
    <m/>
    <m/>
    <m/>
    <m/>
    <m/>
    <m/>
    <m/>
    <s v="No"/>
    <m/>
    <m/>
    <m/>
    <m/>
    <m/>
    <m/>
    <m/>
    <m/>
    <m/>
    <s v="No"/>
    <m/>
    <s v="Do not know"/>
    <m/>
    <m/>
    <m/>
    <m/>
    <m/>
    <m/>
    <m/>
    <m/>
    <m/>
    <m/>
    <s v="Participatory (Both wife &amp; Husband)"/>
    <m/>
    <s v="No"/>
    <m/>
    <s v="توزيع اغاثات  وبشكل عادل ودعم التعليم وعلاج فيزيائي "/>
    <s v="SMS/whatsapp Social media messaging (e.g. Facebook)"/>
    <m/>
    <m/>
    <m/>
    <b v="1"/>
    <m/>
    <b v="1"/>
    <m/>
    <m/>
    <m/>
    <s v="In-person from staff Social media messaging (e.g. Facebook)"/>
    <b v="1"/>
    <m/>
    <m/>
    <m/>
    <b v="1"/>
    <m/>
    <m/>
    <m/>
    <s v="لايوجد "/>
    <s v="uuid:6c857840-ebe7-4645-8cc0-2176778087ac"/>
    <n v="92480525"/>
    <s v="6c857840-ebe7-4645-8cc0-2176778087ac"/>
    <d v="2022-02-10T14:38:34"/>
    <n v="412"/>
    <m/>
    <n v="-1"/>
    <m/>
    <m/>
    <s v="202202091909"/>
    <n v="1409"/>
    <s v="nsenumerator"/>
    <n v="648550"/>
  </r>
  <r>
    <s v="2022-02-10T15:37:50.472+03:00"/>
    <s v="2022-02-10T15:53:29.481+03:00"/>
    <m/>
    <s v="نجيبة العثمان "/>
    <s v="MRFS"/>
    <m/>
    <d v="2022-02-10T00:00:00"/>
    <x v="10"/>
    <s v="All"/>
    <s v="Yes"/>
    <s v="Host"/>
    <m/>
    <s v="Head of Household"/>
    <m/>
    <x v="0"/>
    <s v="40-49"/>
    <s v="Is the Head of household"/>
    <s v="Male"/>
    <s v="No members with a disability"/>
    <b v="1"/>
    <m/>
    <m/>
    <m/>
    <m/>
    <m/>
    <m/>
    <s v="Married"/>
    <s v="Secondary"/>
    <n v="0"/>
    <n v="0"/>
    <n v="1"/>
    <n v="1"/>
    <n v="0"/>
    <n v="1"/>
    <n v="0"/>
    <s v="2"/>
    <s v="1"/>
    <s v="3"/>
    <n v="0"/>
    <n v="0"/>
    <n v="1"/>
    <n v="1"/>
    <n v="1"/>
    <n v="0"/>
    <s v="2"/>
    <s v="1"/>
    <s v="3"/>
    <s v="4"/>
    <s v="1"/>
    <s v="2"/>
    <s v="6"/>
    <n v="6"/>
    <s v="Income / livelihoods"/>
    <m/>
    <s v="Food and basic needs"/>
    <m/>
    <s v="Health"/>
    <m/>
    <s v="Hospital Private Clinic"/>
    <m/>
    <m/>
    <b v="1"/>
    <b v="1"/>
    <m/>
    <m/>
    <m/>
    <m/>
    <m/>
    <n v="15"/>
    <x v="1"/>
    <s v="Yes"/>
    <s v="Most types of medicines are not available in the market Expired medicine"/>
    <b v="0"/>
    <b v="1"/>
    <b v="0"/>
    <b v="0"/>
    <b v="0"/>
    <b v="0"/>
    <b v="1"/>
    <b v="0"/>
    <b v="0"/>
    <b v="0"/>
    <m/>
    <s v="Lack of medicine availability"/>
    <b v="0"/>
    <b v="0"/>
    <b v="0"/>
    <b v="0"/>
    <b v="1"/>
    <b v="0"/>
    <b v="0"/>
    <b v="0"/>
    <b v="0"/>
    <b v="0"/>
    <b v="0"/>
    <b v="0"/>
    <b v="0"/>
    <b v="0"/>
    <m/>
    <s v="Non communicable diseases (NCD) drugs (chronic, cardiac, diabetes, hyper-tension, asthma) Reproductive health medicines Antibiotic Other"/>
    <b v="0"/>
    <b v="1"/>
    <b v="0"/>
    <b v="1"/>
    <b v="1"/>
    <b v="1"/>
    <b v="0"/>
    <s v="مسكنات "/>
    <m/>
    <m/>
    <m/>
    <m/>
    <m/>
    <m/>
    <m/>
    <m/>
    <m/>
    <m/>
    <m/>
    <x v="1"/>
    <s v="Uncertain if the COVID-19 vaccine will be effective Concerned about side-effects of the COVID-19 vaccine"/>
    <m/>
    <b v="1"/>
    <b v="1"/>
    <m/>
    <m/>
    <m/>
    <m/>
    <m/>
    <m/>
    <m/>
    <m/>
    <x v="1"/>
    <s v="Hospital for normal delivery Hospital for surgery/ C-section"/>
    <m/>
    <m/>
    <m/>
    <m/>
    <m/>
    <b v="1"/>
    <b v="1"/>
    <m/>
    <m/>
    <m/>
    <m/>
    <x v="2"/>
    <s v="In person at health centers Social media"/>
    <b v="1"/>
    <m/>
    <b v="1"/>
    <m/>
    <m/>
    <m/>
    <m/>
    <s v="غوغل فيسبوك_x000a_"/>
    <m/>
    <s v="No"/>
    <s v="Yes"/>
    <s v="No"/>
    <s v="No"/>
    <s v="No"/>
    <s v="No"/>
    <s v="Yes"/>
    <s v="No"/>
    <s v="Yes"/>
    <s v="Yes"/>
    <s v="Yes"/>
    <s v="No"/>
    <m/>
    <s v="Yes"/>
    <s v="No"/>
    <s v="No"/>
    <s v="No"/>
    <s v="No"/>
    <s v="Yes"/>
    <s v="Yes"/>
    <s v="Yes"/>
    <s v="No"/>
    <s v="No"/>
    <s v="Yes"/>
    <s v="No"/>
    <s v="No"/>
    <s v="No"/>
    <n v="5"/>
    <x v="2"/>
    <n v="1"/>
    <s v="1"/>
    <m/>
    <m/>
    <s v="Fear Anger Inability to carry out work or daily tasks Problems Sleeping Economic"/>
    <b v="1"/>
    <b v="1"/>
    <m/>
    <b v="1"/>
    <m/>
    <m/>
    <b v="1"/>
    <m/>
    <m/>
    <m/>
    <m/>
    <b v="1"/>
    <m/>
    <m/>
    <m/>
    <m/>
    <m/>
    <m/>
    <s v="Adult Women"/>
    <b v="1"/>
    <m/>
    <m/>
    <m/>
    <m/>
    <m/>
    <m/>
    <m/>
    <m/>
    <m/>
    <m/>
    <m/>
    <m/>
    <s v="حساسين"/>
    <s v="Speaking to a family member Speaking to a friend Prayer"/>
    <b v="1"/>
    <b v="1"/>
    <m/>
    <b v="1"/>
    <m/>
    <m/>
    <m/>
    <m/>
    <m/>
    <m/>
    <m/>
    <m/>
    <s v="Family Friends"/>
    <b v="1"/>
    <b v="1"/>
    <m/>
    <m/>
    <m/>
    <m/>
    <m/>
    <m/>
    <m/>
    <m/>
    <m/>
    <m/>
    <s v="Don't Know"/>
    <m/>
    <m/>
    <m/>
    <m/>
    <m/>
    <m/>
    <m/>
    <b v="1"/>
    <m/>
    <x v="2"/>
    <s v="لم اعتد"/>
    <s v="Non-food items Food aid / food distributions"/>
    <b v="1"/>
    <m/>
    <b v="1"/>
    <m/>
    <m/>
    <m/>
    <m/>
    <m/>
    <m/>
    <m/>
    <m/>
    <m/>
    <m/>
    <m/>
    <x v="1"/>
    <s v="Don't Know"/>
    <m/>
    <m/>
    <m/>
    <m/>
    <m/>
    <m/>
    <m/>
    <m/>
    <m/>
    <b v="1"/>
    <m/>
    <s v="Friend"/>
    <m/>
    <m/>
    <m/>
    <m/>
    <b v="1"/>
    <m/>
    <m/>
    <m/>
    <m/>
    <m/>
    <s v="Don't Know"/>
    <m/>
    <m/>
    <m/>
    <m/>
    <m/>
    <m/>
    <m/>
    <b v="1"/>
    <m/>
    <m/>
    <m/>
    <m/>
    <m/>
    <m/>
    <m/>
    <m/>
    <m/>
    <m/>
    <s v="Don't Know"/>
    <m/>
    <m/>
    <m/>
    <m/>
    <m/>
    <m/>
    <m/>
    <b v="1"/>
    <m/>
    <s v="Kidnapping Child labour Child marriage Exploitation"/>
    <b v="1"/>
    <b v="1"/>
    <b v="1"/>
    <m/>
    <m/>
    <m/>
    <m/>
    <m/>
    <m/>
    <m/>
    <m/>
    <b v="1"/>
    <m/>
    <m/>
    <m/>
    <m/>
    <s v="Parents"/>
    <m/>
    <m/>
    <m/>
    <m/>
    <m/>
    <b v="1"/>
    <m/>
    <m/>
    <m/>
    <m/>
    <m/>
    <m/>
    <m/>
    <m/>
    <m/>
    <s v="Quraan Painting / re-creational activity"/>
    <m/>
    <b v="1"/>
    <m/>
    <b v="1"/>
    <m/>
    <m/>
    <m/>
    <m/>
    <m/>
    <m/>
    <m/>
    <s v="Security problems"/>
    <m/>
    <b v="1"/>
    <m/>
    <m/>
    <m/>
    <m/>
    <m/>
    <m/>
    <m/>
    <m/>
    <s v="Yes"/>
    <m/>
    <s v="No"/>
    <m/>
    <s v="Entertainement activities Painting / re-creational activity Hand crafts Sport activity"/>
    <b v="1"/>
    <m/>
    <b v="1"/>
    <b v="1"/>
    <m/>
    <b v="1"/>
    <m/>
    <m/>
    <m/>
    <m/>
    <m/>
    <s v="No, none of these"/>
    <m/>
    <m/>
    <m/>
    <m/>
    <m/>
    <m/>
    <m/>
    <m/>
    <b v="1"/>
    <m/>
    <s v="Casual labor Remittances from family members"/>
    <m/>
    <m/>
    <m/>
    <b v="1"/>
    <m/>
    <m/>
    <m/>
    <b v="1"/>
    <m/>
    <m/>
    <m/>
    <m/>
    <m/>
    <m/>
    <n v="2000"/>
    <n v="2500"/>
    <x v="25"/>
    <m/>
    <m/>
    <m/>
    <m/>
    <b v="1"/>
    <m/>
    <b v="1"/>
    <m/>
    <m/>
    <m/>
    <m/>
    <m/>
    <m/>
    <m/>
    <m/>
    <m/>
    <m/>
    <s v="No"/>
    <m/>
    <m/>
    <m/>
    <m/>
    <m/>
    <m/>
    <m/>
    <m/>
    <m/>
    <s v="No"/>
    <m/>
    <s v="No"/>
    <m/>
    <m/>
    <m/>
    <m/>
    <m/>
    <m/>
    <m/>
    <m/>
    <m/>
    <m/>
    <s v="Decided by men / husband only"/>
    <m/>
    <s v="No"/>
    <m/>
    <s v="معونات وفسائم نقدية فرص عمل "/>
    <s v="SMS/whatsapp Social media messaging (e.g. Facebook)"/>
    <m/>
    <m/>
    <m/>
    <b v="1"/>
    <m/>
    <b v="1"/>
    <m/>
    <m/>
    <m/>
    <s v="Social media messaging (e.g. Facebook)"/>
    <m/>
    <m/>
    <m/>
    <m/>
    <b v="1"/>
    <m/>
    <m/>
    <m/>
    <s v="لايوجد"/>
    <s v="uuid:d7d22a5d-ec77-49f7-b3b4-b67c17b8ec40"/>
    <n v="92480527"/>
    <s v="d7d22a5d-ec77-49f7-b3b4-b67c17b8ec40"/>
    <d v="2022-02-10T14:38:34"/>
    <n v="413"/>
    <m/>
    <n v="-1"/>
    <m/>
    <m/>
    <s v="202202091909"/>
    <n v="939"/>
    <s v="nsenumerator"/>
    <n v="648550"/>
  </r>
  <r>
    <s v="2022-02-10T10:50:48.610+03:00"/>
    <s v="2022-02-10T11:11:22.985+03:00"/>
    <m/>
    <s v="رأفت خالد الاسماعيل "/>
    <s v="MRFS"/>
    <m/>
    <d v="2022-02-10T00:00:00"/>
    <x v="10"/>
    <s v="All"/>
    <s v="Yes"/>
    <s v="IDP"/>
    <d v="2018-01-01T00:00:00"/>
    <s v="Head of Household"/>
    <m/>
    <x v="1"/>
    <s v="50+"/>
    <s v="Is the Head of household"/>
    <s v="Male"/>
    <s v="Yes, PWD, has difficulty seeing even with glasses"/>
    <m/>
    <b v="1"/>
    <m/>
    <m/>
    <m/>
    <m/>
    <m/>
    <s v="Married"/>
    <s v="Secondary"/>
    <n v="0"/>
    <n v="0"/>
    <n v="0"/>
    <n v="0"/>
    <n v="0"/>
    <n v="0"/>
    <n v="1"/>
    <s v="0"/>
    <s v="1"/>
    <s v="1"/>
    <n v="0"/>
    <n v="0"/>
    <n v="0"/>
    <n v="0"/>
    <n v="2"/>
    <n v="0"/>
    <s v="0"/>
    <s v="2"/>
    <s v="2"/>
    <s v="0"/>
    <s v="0"/>
    <s v="3"/>
    <s v="3"/>
    <n v="3"/>
    <s v="Food and basic needs"/>
    <m/>
    <s v="Income / livelihoods"/>
    <m/>
    <s v="Health"/>
    <m/>
    <s v="Don't Know"/>
    <m/>
    <m/>
    <m/>
    <m/>
    <m/>
    <m/>
    <m/>
    <b v="1"/>
    <m/>
    <m/>
    <x v="2"/>
    <s v="No"/>
    <m/>
    <m/>
    <m/>
    <m/>
    <m/>
    <m/>
    <m/>
    <m/>
    <m/>
    <m/>
    <m/>
    <m/>
    <m/>
    <m/>
    <m/>
    <m/>
    <m/>
    <m/>
    <m/>
    <m/>
    <m/>
    <m/>
    <m/>
    <m/>
    <m/>
    <m/>
    <m/>
    <m/>
    <s v="Non communicable diseases (NCD) drugs (chronic, cardiac, diabetes, hyper-tension, asthma)"/>
    <b v="0"/>
    <b v="1"/>
    <b v="0"/>
    <b v="0"/>
    <b v="0"/>
    <b v="0"/>
    <b v="0"/>
    <m/>
    <m/>
    <n v="1"/>
    <m/>
    <m/>
    <m/>
    <n v="1"/>
    <m/>
    <m/>
    <m/>
    <m/>
    <m/>
    <x v="1"/>
    <s v="Uncertain if the COVID-19 vaccine will be effective"/>
    <m/>
    <b v="1"/>
    <m/>
    <m/>
    <m/>
    <m/>
    <m/>
    <m/>
    <m/>
    <m/>
    <m/>
    <x v="2"/>
    <s v="Do not know"/>
    <m/>
    <m/>
    <m/>
    <m/>
    <m/>
    <m/>
    <m/>
    <m/>
    <b v="1"/>
    <m/>
    <m/>
    <x v="1"/>
    <s v="In person by community workers"/>
    <m/>
    <b v="1"/>
    <m/>
    <m/>
    <m/>
    <m/>
    <m/>
    <m/>
    <m/>
    <s v="No"/>
    <s v="No"/>
    <s v="No"/>
    <s v="No"/>
    <s v="No"/>
    <s v="No"/>
    <s v="Yes"/>
    <s v="Yes"/>
    <s v="No"/>
    <s v="Yes"/>
    <s v="Yes"/>
    <s v="No"/>
    <m/>
    <m/>
    <m/>
    <m/>
    <m/>
    <m/>
    <m/>
    <m/>
    <m/>
    <m/>
    <m/>
    <m/>
    <m/>
    <m/>
    <m/>
    <n v="0"/>
    <x v="1"/>
    <m/>
    <m/>
    <m/>
    <m/>
    <s v="Hopelessness Anxiety"/>
    <m/>
    <m/>
    <b v="1"/>
    <m/>
    <m/>
    <b v="1"/>
    <m/>
    <m/>
    <m/>
    <m/>
    <m/>
    <m/>
    <m/>
    <m/>
    <m/>
    <m/>
    <m/>
    <m/>
    <s v="Adult Men"/>
    <m/>
    <b v="1"/>
    <m/>
    <m/>
    <m/>
    <m/>
    <m/>
    <m/>
    <m/>
    <m/>
    <m/>
    <m/>
    <m/>
    <s v="لانه المسؤل عن احتياجات المنزل"/>
    <s v="Speaking to a family member Speaking to a friend"/>
    <b v="1"/>
    <b v="1"/>
    <m/>
    <m/>
    <m/>
    <m/>
    <m/>
    <m/>
    <m/>
    <m/>
    <m/>
    <m/>
    <s v="Family Friends"/>
    <b v="1"/>
    <b v="1"/>
    <m/>
    <m/>
    <m/>
    <m/>
    <m/>
    <m/>
    <m/>
    <m/>
    <m/>
    <m/>
    <s v="No knowledge of service location"/>
    <b v="1"/>
    <m/>
    <m/>
    <m/>
    <m/>
    <m/>
    <m/>
    <m/>
    <m/>
    <x v="0"/>
    <m/>
    <s v="Cash Vouchers"/>
    <m/>
    <m/>
    <m/>
    <m/>
    <m/>
    <m/>
    <m/>
    <m/>
    <m/>
    <b v="1"/>
    <m/>
    <m/>
    <m/>
    <m/>
    <x v="2"/>
    <s v="Don't Know"/>
    <m/>
    <m/>
    <m/>
    <m/>
    <m/>
    <m/>
    <m/>
    <m/>
    <m/>
    <b v="1"/>
    <m/>
    <s v="Don't Know"/>
    <m/>
    <m/>
    <m/>
    <m/>
    <m/>
    <m/>
    <m/>
    <m/>
    <b v="1"/>
    <m/>
    <s v="Don't Know"/>
    <m/>
    <m/>
    <m/>
    <m/>
    <m/>
    <m/>
    <m/>
    <b v="1"/>
    <m/>
    <m/>
    <m/>
    <m/>
    <m/>
    <m/>
    <m/>
    <m/>
    <m/>
    <m/>
    <s v="Don't Know"/>
    <m/>
    <m/>
    <m/>
    <m/>
    <m/>
    <m/>
    <m/>
    <b v="1"/>
    <m/>
    <s v="Kidnapping Child labour"/>
    <b v="1"/>
    <b v="1"/>
    <m/>
    <m/>
    <m/>
    <m/>
    <m/>
    <m/>
    <m/>
    <m/>
    <m/>
    <m/>
    <m/>
    <m/>
    <m/>
    <m/>
    <s v="Parents Relatives"/>
    <m/>
    <m/>
    <m/>
    <m/>
    <m/>
    <b v="1"/>
    <b v="1"/>
    <m/>
    <m/>
    <m/>
    <m/>
    <m/>
    <m/>
    <m/>
    <m/>
    <m/>
    <m/>
    <m/>
    <m/>
    <m/>
    <m/>
    <m/>
    <m/>
    <m/>
    <m/>
    <m/>
    <m/>
    <m/>
    <m/>
    <m/>
    <m/>
    <m/>
    <m/>
    <m/>
    <m/>
    <m/>
    <m/>
    <m/>
    <m/>
    <m/>
    <m/>
    <m/>
    <s v="Sport activity Quraan Hand crafts"/>
    <b v="1"/>
    <b v="1"/>
    <b v="1"/>
    <m/>
    <m/>
    <m/>
    <m/>
    <m/>
    <m/>
    <m/>
    <m/>
    <s v="Orphans living in the community"/>
    <m/>
    <m/>
    <b v="1"/>
    <m/>
    <m/>
    <m/>
    <m/>
    <m/>
    <m/>
    <m/>
    <s v="Borrowing"/>
    <m/>
    <m/>
    <m/>
    <m/>
    <m/>
    <m/>
    <m/>
    <m/>
    <m/>
    <b v="1"/>
    <m/>
    <m/>
    <m/>
    <m/>
    <n v="1500"/>
    <n v="2000"/>
    <x v="3"/>
    <b v="1"/>
    <m/>
    <m/>
    <m/>
    <m/>
    <m/>
    <m/>
    <m/>
    <m/>
    <m/>
    <m/>
    <m/>
    <m/>
    <m/>
    <m/>
    <m/>
    <m/>
    <s v="Yes"/>
    <s v="Cash/voucher"/>
    <m/>
    <m/>
    <m/>
    <b v="1"/>
    <m/>
    <m/>
    <m/>
    <m/>
    <s v="No"/>
    <m/>
    <s v="No"/>
    <m/>
    <m/>
    <m/>
    <m/>
    <m/>
    <m/>
    <m/>
    <m/>
    <m/>
    <m/>
    <s v="Participatory (Both wife &amp; Husband)"/>
    <m/>
    <s v="No"/>
    <m/>
    <s v="نرجو توفير الادويه في المراكز_x000a_تنظيم دور في المشافي "/>
    <s v="In-person to MRFS/partner staff"/>
    <b v="1"/>
    <m/>
    <m/>
    <m/>
    <m/>
    <m/>
    <m/>
    <m/>
    <m/>
    <s v="In-person from staff"/>
    <b v="1"/>
    <m/>
    <m/>
    <m/>
    <m/>
    <m/>
    <m/>
    <m/>
    <s v="لا"/>
    <s v="uuid:4ce6e832-7410-449f-a1b0-78bce2dbbf04"/>
    <n v="92481040"/>
    <s v="4ce6e832-7410-449f-a1b0-78bce2dbbf04"/>
    <d v="2022-02-10T14:41:13"/>
    <n v="414"/>
    <m/>
    <n v="-1"/>
    <m/>
    <m/>
    <s v="202202091909"/>
    <n v="1234"/>
    <s v="nsenumerator"/>
    <n v="648550"/>
  </r>
  <r>
    <s v="2022-02-10T11:51:15.009+03:00"/>
    <s v="2022-02-10T12:16:07.722+03:00"/>
    <m/>
    <s v="رأفت خالد الاسماعيل "/>
    <s v="MRFS"/>
    <m/>
    <d v="2022-02-10T00:00:00"/>
    <x v="10"/>
    <s v="All"/>
    <s v="Yes"/>
    <s v="Host"/>
    <m/>
    <s v="Head of Household"/>
    <m/>
    <x v="1"/>
    <s v="50+"/>
    <s v="Is the Head of household"/>
    <s v="Male"/>
    <s v="Yes PWD, has difficulty hearing, even with hearing aid Yes PWD, has difficulty walking or climbing steps Yes, PWD, has difficulty concentrating or remembering Yes PWD has difficulty (with self-care such as) washing all over or dressing"/>
    <m/>
    <m/>
    <b v="1"/>
    <b v="1"/>
    <b v="1"/>
    <b v="1"/>
    <m/>
    <s v="Married"/>
    <s v="institute / diploma"/>
    <n v="0"/>
    <n v="0"/>
    <n v="0"/>
    <n v="0"/>
    <n v="0"/>
    <n v="0"/>
    <n v="1"/>
    <s v="0"/>
    <s v="1"/>
    <s v="1"/>
    <n v="0"/>
    <n v="0"/>
    <n v="0"/>
    <n v="0"/>
    <n v="1"/>
    <n v="0"/>
    <s v="0"/>
    <s v="1"/>
    <s v="1"/>
    <s v="0"/>
    <s v="0"/>
    <s v="2"/>
    <s v="2"/>
    <n v="2"/>
    <s v="Health"/>
    <m/>
    <s v="Income / livelihoods"/>
    <m/>
    <s v="Nutrition"/>
    <m/>
    <s v="No health services"/>
    <m/>
    <m/>
    <m/>
    <m/>
    <m/>
    <m/>
    <b v="1"/>
    <m/>
    <m/>
    <m/>
    <x v="3"/>
    <s v="No"/>
    <m/>
    <m/>
    <m/>
    <m/>
    <m/>
    <m/>
    <m/>
    <m/>
    <m/>
    <m/>
    <m/>
    <m/>
    <m/>
    <m/>
    <m/>
    <m/>
    <m/>
    <m/>
    <m/>
    <m/>
    <m/>
    <m/>
    <m/>
    <m/>
    <m/>
    <m/>
    <m/>
    <m/>
    <s v="Non communicable diseases (NCD) drugs (chronic, cardiac, diabetes, hyper-tension, asthma) Antibiotic"/>
    <b v="0"/>
    <b v="1"/>
    <b v="0"/>
    <b v="0"/>
    <b v="1"/>
    <b v="0"/>
    <b v="0"/>
    <m/>
    <m/>
    <m/>
    <m/>
    <m/>
    <m/>
    <n v="1"/>
    <m/>
    <m/>
    <m/>
    <n v="1"/>
    <s v="مرض باركسون"/>
    <x v="1"/>
    <s v="Concerned about side-effects of the COVID-19 vaccine"/>
    <m/>
    <m/>
    <b v="1"/>
    <m/>
    <m/>
    <m/>
    <m/>
    <m/>
    <m/>
    <m/>
    <m/>
    <x v="3"/>
    <s v="Hospital for normal delivery"/>
    <m/>
    <m/>
    <m/>
    <m/>
    <m/>
    <b v="1"/>
    <m/>
    <m/>
    <m/>
    <m/>
    <m/>
    <x v="2"/>
    <s v="In person by community workers"/>
    <m/>
    <b v="1"/>
    <m/>
    <m/>
    <m/>
    <m/>
    <m/>
    <m/>
    <m/>
    <s v="No"/>
    <s v="No"/>
    <s v="Yes"/>
    <s v="No"/>
    <s v="Yes"/>
    <s v="No"/>
    <s v="Yes"/>
    <s v="No"/>
    <s v="No"/>
    <s v="Yes"/>
    <s v="Yes"/>
    <s v="No"/>
    <m/>
    <m/>
    <m/>
    <m/>
    <m/>
    <m/>
    <m/>
    <m/>
    <m/>
    <m/>
    <m/>
    <m/>
    <m/>
    <m/>
    <m/>
    <n v="0"/>
    <x v="1"/>
    <m/>
    <m/>
    <m/>
    <m/>
    <s v="No problems"/>
    <m/>
    <m/>
    <m/>
    <m/>
    <m/>
    <m/>
    <m/>
    <m/>
    <m/>
    <m/>
    <m/>
    <m/>
    <m/>
    <m/>
    <m/>
    <m/>
    <b v="1"/>
    <m/>
    <m/>
    <m/>
    <m/>
    <m/>
    <m/>
    <m/>
    <m/>
    <m/>
    <m/>
    <m/>
    <m/>
    <m/>
    <m/>
    <m/>
    <m/>
    <m/>
    <m/>
    <m/>
    <m/>
    <m/>
    <m/>
    <m/>
    <m/>
    <m/>
    <m/>
    <m/>
    <m/>
    <m/>
    <s v="Other"/>
    <m/>
    <m/>
    <m/>
    <m/>
    <m/>
    <m/>
    <m/>
    <m/>
    <m/>
    <b v="1"/>
    <m/>
    <s v="الصلاه والصبر "/>
    <s v="Other"/>
    <m/>
    <m/>
    <m/>
    <m/>
    <m/>
    <m/>
    <b v="1"/>
    <m/>
    <s v="لايوجد حاجة للدعم النفسي "/>
    <x v="2"/>
    <s v="لايوجد حاجة له"/>
    <s v="Other"/>
    <m/>
    <m/>
    <m/>
    <m/>
    <m/>
    <m/>
    <m/>
    <m/>
    <m/>
    <m/>
    <m/>
    <b v="1"/>
    <m/>
    <s v="لايوجد شئ"/>
    <x v="2"/>
    <s v="Family member Women's and girls' friendly spaces"/>
    <b v="1"/>
    <m/>
    <m/>
    <m/>
    <m/>
    <b v="1"/>
    <m/>
    <m/>
    <m/>
    <m/>
    <m/>
    <s v="Family member Women's and girls' friendly spaces"/>
    <b v="1"/>
    <m/>
    <m/>
    <m/>
    <m/>
    <b v="1"/>
    <m/>
    <m/>
    <m/>
    <m/>
    <s v="Don't Know"/>
    <m/>
    <m/>
    <m/>
    <m/>
    <m/>
    <m/>
    <m/>
    <b v="1"/>
    <m/>
    <m/>
    <m/>
    <m/>
    <m/>
    <m/>
    <m/>
    <m/>
    <m/>
    <m/>
    <s v="No availability of confidential support"/>
    <m/>
    <m/>
    <m/>
    <b v="1"/>
    <m/>
    <m/>
    <m/>
    <m/>
    <m/>
    <s v="Kidnapping Child marriage Child labour Alcohol/substance misuse Dropout of school"/>
    <b v="1"/>
    <b v="1"/>
    <b v="1"/>
    <m/>
    <m/>
    <m/>
    <m/>
    <b v="1"/>
    <m/>
    <m/>
    <m/>
    <m/>
    <b v="1"/>
    <m/>
    <m/>
    <m/>
    <s v="Parents Relatives Peer groups (e.g. friends) Religious leaders"/>
    <b v="1"/>
    <b v="1"/>
    <m/>
    <m/>
    <m/>
    <b v="1"/>
    <b v="1"/>
    <m/>
    <m/>
    <m/>
    <m/>
    <m/>
    <m/>
    <m/>
    <m/>
    <m/>
    <m/>
    <m/>
    <m/>
    <m/>
    <m/>
    <m/>
    <m/>
    <m/>
    <m/>
    <m/>
    <m/>
    <m/>
    <m/>
    <m/>
    <m/>
    <m/>
    <m/>
    <m/>
    <m/>
    <m/>
    <m/>
    <m/>
    <m/>
    <m/>
    <m/>
    <m/>
    <s v="Sport activity Quraan Hand crafts"/>
    <b v="1"/>
    <b v="1"/>
    <b v="1"/>
    <m/>
    <m/>
    <m/>
    <m/>
    <m/>
    <m/>
    <m/>
    <m/>
    <s v="Orphans living in the community"/>
    <m/>
    <m/>
    <b v="1"/>
    <m/>
    <m/>
    <m/>
    <m/>
    <m/>
    <m/>
    <m/>
    <s v="No income"/>
    <b v="1"/>
    <m/>
    <m/>
    <m/>
    <m/>
    <m/>
    <m/>
    <m/>
    <m/>
    <m/>
    <m/>
    <m/>
    <m/>
    <m/>
    <m/>
    <n v="1700"/>
    <x v="3"/>
    <b v="1"/>
    <m/>
    <m/>
    <m/>
    <m/>
    <m/>
    <m/>
    <m/>
    <m/>
    <m/>
    <m/>
    <m/>
    <m/>
    <m/>
    <m/>
    <m/>
    <m/>
    <s v="No"/>
    <m/>
    <m/>
    <m/>
    <m/>
    <m/>
    <m/>
    <m/>
    <m/>
    <m/>
    <s v="No"/>
    <m/>
    <s v="No"/>
    <m/>
    <m/>
    <m/>
    <m/>
    <m/>
    <m/>
    <m/>
    <m/>
    <m/>
    <m/>
    <s v="Participatory (Both wife &amp; Husband)"/>
    <m/>
    <s v="No"/>
    <m/>
    <s v="افتتاح  مركز صحي مجاني في منطقه الشيخ تلت"/>
    <s v="In-person to MRFS/partner staff"/>
    <b v="1"/>
    <m/>
    <m/>
    <m/>
    <m/>
    <m/>
    <m/>
    <m/>
    <m/>
    <s v="In-person from staff"/>
    <b v="1"/>
    <m/>
    <m/>
    <m/>
    <m/>
    <m/>
    <m/>
    <m/>
    <s v="لا"/>
    <s v="uuid:f5272fa1-66ce-4b78-8d9c-dd37012a0d48"/>
    <n v="92481055"/>
    <s v="f5272fa1-66ce-4b78-8d9c-dd37012a0d48"/>
    <d v="2022-02-10T14:41:16"/>
    <n v="415"/>
    <m/>
    <n v="-1"/>
    <m/>
    <m/>
    <s v="202202091909"/>
    <n v="1492"/>
    <s v="nsenumerator"/>
    <n v="648550"/>
  </r>
  <r>
    <s v="2022-02-10T12:54:04.479+03:00"/>
    <s v="2022-02-10T13:19:35.938+03:00"/>
    <m/>
    <s v="رأفت خالد الاسماعيل "/>
    <s v="MRFS"/>
    <m/>
    <d v="2022-02-10T00:00:00"/>
    <x v="10"/>
    <s v="All"/>
    <s v="Yes"/>
    <s v="IDP"/>
    <d v="2017-03-10T00:00:00"/>
    <s v="Head of Household"/>
    <m/>
    <x v="1"/>
    <s v="40-49"/>
    <s v="Is the Head of household"/>
    <s v="Male"/>
    <s v="Yes, PWD, has difficulty seeing even with glasses"/>
    <m/>
    <b v="1"/>
    <m/>
    <m/>
    <m/>
    <m/>
    <m/>
    <s v="Married"/>
    <s v="Intermediate / preparatory"/>
    <n v="0"/>
    <n v="0"/>
    <n v="0"/>
    <n v="1"/>
    <n v="1"/>
    <n v="1"/>
    <n v="0"/>
    <s v="2"/>
    <s v="1"/>
    <s v="3"/>
    <n v="0"/>
    <n v="0"/>
    <n v="1"/>
    <n v="0"/>
    <n v="1"/>
    <n v="0"/>
    <s v="1"/>
    <s v="1"/>
    <s v="2"/>
    <s v="3"/>
    <s v="0"/>
    <s v="2"/>
    <s v="5"/>
    <n v="5"/>
    <s v="Shelter / housing"/>
    <m/>
    <s v="Income / livelihoods"/>
    <m/>
    <s v="Health"/>
    <m/>
    <s v="No health services"/>
    <m/>
    <m/>
    <m/>
    <m/>
    <m/>
    <m/>
    <b v="1"/>
    <m/>
    <m/>
    <m/>
    <x v="2"/>
    <s v="Yes"/>
    <s v="Some types of medicines are not available in the market Expired medicine"/>
    <b v="1"/>
    <b v="0"/>
    <b v="0"/>
    <b v="0"/>
    <b v="0"/>
    <b v="0"/>
    <b v="1"/>
    <b v="0"/>
    <b v="0"/>
    <b v="0"/>
    <m/>
    <s v="Other"/>
    <b v="0"/>
    <b v="0"/>
    <b v="0"/>
    <b v="0"/>
    <b v="0"/>
    <b v="0"/>
    <b v="0"/>
    <b v="0"/>
    <b v="0"/>
    <b v="0"/>
    <b v="0"/>
    <b v="0"/>
    <b v="1"/>
    <b v="0"/>
    <s v="لايوجد معوقات"/>
    <s v="Antibiotic Non communicable diseases (NCD) drugs (chronic, cardiac, diabetes, hyper-tension, asthma)"/>
    <b v="0"/>
    <b v="1"/>
    <b v="0"/>
    <b v="0"/>
    <b v="1"/>
    <b v="0"/>
    <b v="0"/>
    <m/>
    <m/>
    <m/>
    <m/>
    <m/>
    <m/>
    <n v="1"/>
    <n v="1"/>
    <m/>
    <m/>
    <n v="1"/>
    <s v="وجع رأس شبه دائم"/>
    <x v="1"/>
    <s v="Eumours and misconceptions (people died from the vaccine, it is a conspiracy, Corona is all a lie, etc…)"/>
    <m/>
    <m/>
    <m/>
    <m/>
    <m/>
    <b v="1"/>
    <m/>
    <m/>
    <m/>
    <m/>
    <m/>
    <x v="1"/>
    <s v="Hospital for normal delivery"/>
    <m/>
    <m/>
    <m/>
    <m/>
    <m/>
    <b v="1"/>
    <m/>
    <m/>
    <m/>
    <m/>
    <m/>
    <x v="2"/>
    <s v="In person by community workers"/>
    <m/>
    <b v="1"/>
    <m/>
    <m/>
    <m/>
    <m/>
    <m/>
    <m/>
    <m/>
    <s v="No"/>
    <s v="Yes"/>
    <s v="Yes"/>
    <s v="Yes"/>
    <s v="Yes"/>
    <s v="No"/>
    <s v="Yes"/>
    <s v="No"/>
    <s v="No"/>
    <s v="Yes"/>
    <s v="Yes"/>
    <s v="No"/>
    <m/>
    <m/>
    <m/>
    <m/>
    <m/>
    <m/>
    <m/>
    <m/>
    <m/>
    <m/>
    <m/>
    <m/>
    <m/>
    <m/>
    <m/>
    <n v="0"/>
    <x v="1"/>
    <m/>
    <m/>
    <m/>
    <m/>
    <s v="Fear Anxiety"/>
    <b v="1"/>
    <m/>
    <m/>
    <m/>
    <m/>
    <b v="1"/>
    <m/>
    <m/>
    <m/>
    <m/>
    <m/>
    <m/>
    <m/>
    <m/>
    <m/>
    <m/>
    <m/>
    <m/>
    <s v="Displaced people Adult Men"/>
    <m/>
    <b v="1"/>
    <m/>
    <m/>
    <m/>
    <b v="1"/>
    <m/>
    <m/>
    <m/>
    <m/>
    <m/>
    <m/>
    <m/>
    <s v="النازح بسبب الضغوطات النفسيه والرجال لان مسؤليه المنزل على عاتقه"/>
    <s v="Smoking Prayer"/>
    <m/>
    <m/>
    <m/>
    <b v="1"/>
    <m/>
    <m/>
    <b v="1"/>
    <m/>
    <m/>
    <m/>
    <m/>
    <m/>
    <s v="Family Friends"/>
    <b v="1"/>
    <b v="1"/>
    <m/>
    <m/>
    <m/>
    <m/>
    <m/>
    <m/>
    <m/>
    <m/>
    <m/>
    <m/>
    <s v="Other"/>
    <m/>
    <m/>
    <m/>
    <m/>
    <m/>
    <m/>
    <b v="1"/>
    <m/>
    <s v="لايوجد معوقات"/>
    <x v="0"/>
    <m/>
    <s v="Education Clean water"/>
    <m/>
    <m/>
    <m/>
    <m/>
    <m/>
    <b v="1"/>
    <m/>
    <m/>
    <m/>
    <m/>
    <b v="1"/>
    <m/>
    <m/>
    <m/>
    <x v="2"/>
    <s v="Family member Women's and girls' friendly spaces"/>
    <b v="1"/>
    <m/>
    <m/>
    <m/>
    <m/>
    <b v="1"/>
    <m/>
    <m/>
    <m/>
    <m/>
    <m/>
    <s v="Family member Women's and girls' friendly spaces"/>
    <b v="1"/>
    <m/>
    <m/>
    <m/>
    <m/>
    <b v="1"/>
    <m/>
    <m/>
    <m/>
    <m/>
    <s v="Don't Know"/>
    <m/>
    <m/>
    <m/>
    <m/>
    <m/>
    <m/>
    <m/>
    <b v="1"/>
    <m/>
    <m/>
    <m/>
    <m/>
    <m/>
    <m/>
    <m/>
    <m/>
    <m/>
    <m/>
    <s v="Don't Know"/>
    <m/>
    <m/>
    <m/>
    <m/>
    <m/>
    <m/>
    <m/>
    <b v="1"/>
    <m/>
    <s v="Psychological Distress Child labour"/>
    <m/>
    <b v="1"/>
    <m/>
    <m/>
    <m/>
    <m/>
    <m/>
    <m/>
    <m/>
    <m/>
    <b v="1"/>
    <m/>
    <m/>
    <m/>
    <m/>
    <m/>
    <s v="Relatives Peer groups (e.g. friends)"/>
    <b v="1"/>
    <m/>
    <m/>
    <m/>
    <m/>
    <m/>
    <b v="1"/>
    <m/>
    <m/>
    <m/>
    <m/>
    <m/>
    <m/>
    <m/>
    <m/>
    <s v="Quraan"/>
    <m/>
    <b v="1"/>
    <m/>
    <m/>
    <m/>
    <m/>
    <m/>
    <m/>
    <m/>
    <m/>
    <m/>
    <s v="No barriers"/>
    <m/>
    <m/>
    <m/>
    <m/>
    <m/>
    <m/>
    <m/>
    <m/>
    <b v="1"/>
    <m/>
    <s v="Yes"/>
    <m/>
    <s v="No"/>
    <m/>
    <s v="Quraan"/>
    <m/>
    <b v="1"/>
    <m/>
    <m/>
    <m/>
    <m/>
    <m/>
    <m/>
    <m/>
    <m/>
    <m/>
    <s v="Orphans living in the community Children living on the street"/>
    <m/>
    <b v="1"/>
    <b v="1"/>
    <m/>
    <m/>
    <m/>
    <m/>
    <m/>
    <m/>
    <m/>
    <s v="Other"/>
    <m/>
    <m/>
    <m/>
    <m/>
    <m/>
    <m/>
    <m/>
    <m/>
    <m/>
    <m/>
    <m/>
    <b v="1"/>
    <m/>
    <s v="الرباط على الجبهات"/>
    <n v="1500"/>
    <n v="2500"/>
    <x v="1"/>
    <m/>
    <m/>
    <m/>
    <m/>
    <b v="1"/>
    <m/>
    <m/>
    <m/>
    <m/>
    <m/>
    <m/>
    <m/>
    <m/>
    <m/>
    <m/>
    <m/>
    <m/>
    <s v="No"/>
    <m/>
    <m/>
    <m/>
    <m/>
    <m/>
    <m/>
    <m/>
    <m/>
    <m/>
    <s v="No"/>
    <m/>
    <s v="No"/>
    <m/>
    <m/>
    <m/>
    <m/>
    <m/>
    <m/>
    <m/>
    <m/>
    <m/>
    <m/>
    <s v="Participatory (Both wife &amp; Husband)"/>
    <m/>
    <s v="No"/>
    <m/>
    <s v="توفير الادويه في المراكز "/>
    <s v="In-person to MRFS/partner staff"/>
    <b v="1"/>
    <m/>
    <m/>
    <m/>
    <m/>
    <m/>
    <m/>
    <m/>
    <m/>
    <s v="In-person from staff"/>
    <b v="1"/>
    <m/>
    <m/>
    <m/>
    <m/>
    <m/>
    <m/>
    <m/>
    <s v="لا"/>
    <s v="uuid:a112d2e4-7192-4fd8-8b78-a7e914391548"/>
    <n v="92481060"/>
    <s v="a112d2e4-7192-4fd8-8b78-a7e914391548"/>
    <d v="2022-02-10T14:41:17"/>
    <n v="416"/>
    <m/>
    <n v="-1"/>
    <m/>
    <m/>
    <s v="202202091909"/>
    <n v="1531"/>
    <s v="nsenumerator"/>
    <n v="648550"/>
  </r>
  <r>
    <s v="2022-02-10T13:26:26.808+03:00"/>
    <s v="2022-02-10T13:49:33.988+03:00"/>
    <m/>
    <s v="رأفت خالد الاسماعيل "/>
    <s v="MRFS"/>
    <m/>
    <d v="2022-02-10T00:00:00"/>
    <x v="10"/>
    <s v="All"/>
    <s v="Yes"/>
    <s v="IDP"/>
    <d v="2019-04-04T00:00:00"/>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Shelter / housing"/>
    <m/>
    <s v="Income / livelihoods"/>
    <m/>
    <s v="Health"/>
    <m/>
    <s v="No health services"/>
    <m/>
    <m/>
    <m/>
    <m/>
    <m/>
    <m/>
    <b v="1"/>
    <m/>
    <m/>
    <m/>
    <x v="1"/>
    <s v="No"/>
    <m/>
    <m/>
    <m/>
    <m/>
    <m/>
    <m/>
    <m/>
    <m/>
    <m/>
    <m/>
    <m/>
    <m/>
    <m/>
    <m/>
    <m/>
    <m/>
    <m/>
    <m/>
    <m/>
    <m/>
    <m/>
    <m/>
    <m/>
    <m/>
    <m/>
    <m/>
    <m/>
    <m/>
    <s v="Pediatric medicine"/>
    <b v="0"/>
    <b v="0"/>
    <b v="1"/>
    <b v="0"/>
    <b v="0"/>
    <b v="0"/>
    <b v="0"/>
    <m/>
    <m/>
    <m/>
    <m/>
    <m/>
    <m/>
    <m/>
    <m/>
    <m/>
    <m/>
    <n v="2"/>
    <s v="مرض الشقيقه/مرض نفروز كلوي ناكس"/>
    <x v="1"/>
    <s v="Do not want to go to facilities for fear of getting infected with COVID-19"/>
    <m/>
    <m/>
    <m/>
    <b v="1"/>
    <m/>
    <m/>
    <m/>
    <m/>
    <m/>
    <m/>
    <m/>
    <x v="1"/>
    <s v="Hospital for normal delivery"/>
    <m/>
    <m/>
    <m/>
    <m/>
    <m/>
    <b v="1"/>
    <m/>
    <m/>
    <m/>
    <m/>
    <m/>
    <x v="2"/>
    <s v="In person by community workers"/>
    <m/>
    <b v="1"/>
    <m/>
    <m/>
    <m/>
    <m/>
    <m/>
    <m/>
    <m/>
    <s v="No"/>
    <s v="Yes"/>
    <s v="Yes"/>
    <s v="No"/>
    <s v="No"/>
    <s v="No"/>
    <s v="Yes"/>
    <s v="No"/>
    <s v="No"/>
    <s v="Yes"/>
    <s v="Yes"/>
    <s v="No"/>
    <m/>
    <s v="Yes"/>
    <s v="No"/>
    <s v="No"/>
    <s v="No"/>
    <s v="No"/>
    <s v="Yes"/>
    <s v="No"/>
    <s v="Yes"/>
    <s v="No"/>
    <s v="No"/>
    <s v="Yes"/>
    <s v="No"/>
    <s v="No"/>
    <s v="No"/>
    <n v="4"/>
    <x v="1"/>
    <n v="1"/>
    <s v="1"/>
    <m/>
    <m/>
    <s v="No problems"/>
    <m/>
    <m/>
    <m/>
    <m/>
    <m/>
    <m/>
    <m/>
    <m/>
    <m/>
    <m/>
    <m/>
    <m/>
    <m/>
    <m/>
    <m/>
    <m/>
    <b v="1"/>
    <m/>
    <m/>
    <m/>
    <m/>
    <m/>
    <m/>
    <m/>
    <m/>
    <m/>
    <m/>
    <m/>
    <m/>
    <m/>
    <m/>
    <m/>
    <m/>
    <m/>
    <m/>
    <m/>
    <m/>
    <m/>
    <m/>
    <m/>
    <m/>
    <m/>
    <m/>
    <m/>
    <m/>
    <m/>
    <s v="Family Friends"/>
    <b v="1"/>
    <b v="1"/>
    <m/>
    <m/>
    <m/>
    <m/>
    <m/>
    <m/>
    <m/>
    <m/>
    <m/>
    <m/>
    <s v="Don't Know"/>
    <m/>
    <m/>
    <m/>
    <m/>
    <m/>
    <m/>
    <m/>
    <b v="1"/>
    <m/>
    <x v="2"/>
    <s v="لايوجد حاجة "/>
    <s v="Clean water"/>
    <m/>
    <m/>
    <m/>
    <m/>
    <m/>
    <m/>
    <m/>
    <m/>
    <m/>
    <m/>
    <b v="1"/>
    <m/>
    <m/>
    <m/>
    <x v="1"/>
    <s v="Family member"/>
    <b v="1"/>
    <m/>
    <m/>
    <m/>
    <m/>
    <m/>
    <m/>
    <m/>
    <m/>
    <m/>
    <m/>
    <s v="Family member"/>
    <b v="1"/>
    <m/>
    <m/>
    <m/>
    <m/>
    <m/>
    <m/>
    <m/>
    <m/>
    <m/>
    <s v="Don't Know"/>
    <m/>
    <m/>
    <m/>
    <m/>
    <m/>
    <m/>
    <m/>
    <b v="1"/>
    <m/>
    <m/>
    <m/>
    <m/>
    <m/>
    <m/>
    <m/>
    <m/>
    <m/>
    <m/>
    <s v="Don't Know"/>
    <m/>
    <m/>
    <m/>
    <m/>
    <m/>
    <m/>
    <m/>
    <b v="1"/>
    <m/>
    <s v="Other"/>
    <m/>
    <m/>
    <m/>
    <m/>
    <m/>
    <m/>
    <m/>
    <m/>
    <m/>
    <m/>
    <m/>
    <m/>
    <m/>
    <b v="1"/>
    <m/>
    <s v="التسول"/>
    <s v="Parents Neighbours"/>
    <m/>
    <m/>
    <m/>
    <b v="1"/>
    <m/>
    <b v="1"/>
    <m/>
    <m/>
    <m/>
    <m/>
    <m/>
    <m/>
    <m/>
    <m/>
    <m/>
    <s v="Other"/>
    <m/>
    <m/>
    <m/>
    <m/>
    <m/>
    <m/>
    <m/>
    <b v="1"/>
    <m/>
    <m/>
    <s v="روضه اطفال"/>
    <s v="No barriers"/>
    <m/>
    <m/>
    <m/>
    <m/>
    <m/>
    <m/>
    <m/>
    <m/>
    <b v="1"/>
    <m/>
    <s v="Not applicable (no child of school going age)"/>
    <m/>
    <s v="Not applicable (no child of school going age)"/>
    <m/>
    <s v="Quraan Hand crafts"/>
    <m/>
    <b v="1"/>
    <b v="1"/>
    <m/>
    <m/>
    <m/>
    <m/>
    <m/>
    <m/>
    <m/>
    <m/>
    <s v="Children living on the street Orphans living in the community"/>
    <m/>
    <b v="1"/>
    <b v="1"/>
    <m/>
    <m/>
    <m/>
    <m/>
    <m/>
    <m/>
    <m/>
    <s v="Other"/>
    <m/>
    <m/>
    <m/>
    <m/>
    <m/>
    <m/>
    <m/>
    <m/>
    <m/>
    <m/>
    <m/>
    <b v="1"/>
    <m/>
    <s v="الرباط "/>
    <n v="600"/>
    <n v="1500"/>
    <x v="1"/>
    <m/>
    <m/>
    <m/>
    <m/>
    <b v="1"/>
    <m/>
    <m/>
    <m/>
    <m/>
    <m/>
    <m/>
    <m/>
    <m/>
    <m/>
    <m/>
    <m/>
    <m/>
    <s v="Yes"/>
    <s v="Food baskets"/>
    <b v="1"/>
    <m/>
    <m/>
    <m/>
    <m/>
    <m/>
    <m/>
    <m/>
    <s v="No"/>
    <m/>
    <s v="No"/>
    <m/>
    <m/>
    <m/>
    <m/>
    <m/>
    <m/>
    <m/>
    <m/>
    <m/>
    <m/>
    <s v="Participatory (Both wife &amp; Husband)"/>
    <m/>
    <s v="No"/>
    <m/>
    <s v="توفير الادويه في المراكز _x000a_انشاء مركز صحي في منطقة الشيخ تلت "/>
    <s v="In-person to MRFS/partner staff"/>
    <b v="1"/>
    <m/>
    <m/>
    <m/>
    <m/>
    <m/>
    <m/>
    <m/>
    <m/>
    <s v="In-person from staff"/>
    <b v="1"/>
    <m/>
    <m/>
    <m/>
    <m/>
    <m/>
    <m/>
    <m/>
    <s v="لا"/>
    <s v="uuid:6963cb41-6226-4e69-8d94-de09b2ad4d6b"/>
    <n v="92481067"/>
    <s v="6963cb41-6226-4e69-8d94-de09b2ad4d6b"/>
    <d v="2022-02-10T14:41:18"/>
    <n v="417"/>
    <m/>
    <n v="-1"/>
    <m/>
    <m/>
    <s v="202202091909"/>
    <n v="1387"/>
    <s v="nsenumerator"/>
    <n v="648550"/>
  </r>
  <r>
    <s v="2022-02-10T14:03:58.851+03:00"/>
    <s v="2022-02-10T14:34:24.417+03:00"/>
    <m/>
    <s v="رأفت خالد الاسماعيل "/>
    <s v="MRFS"/>
    <m/>
    <d v="2022-02-10T00:00:00"/>
    <x v="10"/>
    <s v="All"/>
    <s v="Yes"/>
    <s v="IDP"/>
    <d v="2017-07-12T00:00:00"/>
    <s v="Head of Household"/>
    <m/>
    <x v="1"/>
    <s v="18-29"/>
    <s v="Is the Head of household"/>
    <s v="Male"/>
    <s v="Yes, PWD, has difficulty seeing even with glasses Yes PWD, has difficulty walking or climbing steps"/>
    <m/>
    <b v="1"/>
    <m/>
    <b v="1"/>
    <m/>
    <m/>
    <m/>
    <s v="Married"/>
    <s v="University"/>
    <n v="1"/>
    <n v="0"/>
    <n v="2"/>
    <n v="0"/>
    <n v="0"/>
    <n v="1"/>
    <n v="0"/>
    <s v="2"/>
    <s v="1"/>
    <s v="3"/>
    <n v="1"/>
    <n v="0"/>
    <n v="1"/>
    <n v="0"/>
    <n v="1"/>
    <n v="0"/>
    <s v="2"/>
    <s v="1"/>
    <s v="3"/>
    <s v="4"/>
    <s v="2"/>
    <s v="2"/>
    <s v="6"/>
    <n v="6"/>
    <s v="Shelter / housing"/>
    <m/>
    <s v="Income / livelihoods"/>
    <m/>
    <s v="Health"/>
    <m/>
    <s v="No health services"/>
    <m/>
    <m/>
    <m/>
    <m/>
    <m/>
    <m/>
    <b v="1"/>
    <m/>
    <m/>
    <m/>
    <x v="1"/>
    <s v="No"/>
    <m/>
    <m/>
    <m/>
    <m/>
    <m/>
    <m/>
    <m/>
    <m/>
    <m/>
    <m/>
    <m/>
    <m/>
    <m/>
    <m/>
    <m/>
    <m/>
    <m/>
    <m/>
    <m/>
    <m/>
    <m/>
    <m/>
    <m/>
    <m/>
    <m/>
    <m/>
    <m/>
    <m/>
    <s v="Pediatric medicine"/>
    <b v="0"/>
    <b v="0"/>
    <b v="1"/>
    <b v="0"/>
    <b v="0"/>
    <b v="0"/>
    <b v="0"/>
    <m/>
    <m/>
    <n v="1"/>
    <m/>
    <m/>
    <m/>
    <m/>
    <m/>
    <m/>
    <m/>
    <n v="1"/>
    <s v="ربو/التهاب مفصلي في الركبتين"/>
    <x v="2"/>
    <m/>
    <m/>
    <m/>
    <m/>
    <m/>
    <m/>
    <m/>
    <m/>
    <m/>
    <m/>
    <m/>
    <m/>
    <x v="1"/>
    <s v="Hospital for normal delivery"/>
    <m/>
    <m/>
    <m/>
    <m/>
    <m/>
    <b v="1"/>
    <m/>
    <m/>
    <m/>
    <m/>
    <m/>
    <x v="2"/>
    <s v="In person by community workers"/>
    <m/>
    <b v="1"/>
    <m/>
    <m/>
    <m/>
    <m/>
    <m/>
    <m/>
    <m/>
    <s v="No"/>
    <s v="Yes"/>
    <s v="Yes"/>
    <s v="No"/>
    <s v="No"/>
    <s v="No"/>
    <s v="Yes"/>
    <s v="No"/>
    <s v="No"/>
    <s v="Yes"/>
    <s v="Yes"/>
    <s v="No"/>
    <m/>
    <s v="Yes"/>
    <s v="No"/>
    <s v="No"/>
    <s v="No"/>
    <s v="No"/>
    <s v="Yes"/>
    <s v="No"/>
    <s v="Yes"/>
    <s v="No"/>
    <s v="No"/>
    <s v="No"/>
    <s v="No"/>
    <s v="No"/>
    <s v="Yes"/>
    <n v="4"/>
    <x v="1"/>
    <n v="2"/>
    <s v="2"/>
    <n v="1"/>
    <s v="1"/>
    <s v="Anxiety Economic"/>
    <m/>
    <m/>
    <m/>
    <m/>
    <m/>
    <b v="1"/>
    <m/>
    <m/>
    <m/>
    <m/>
    <m/>
    <b v="1"/>
    <m/>
    <m/>
    <m/>
    <m/>
    <m/>
    <m/>
    <s v="Adult Men"/>
    <m/>
    <b v="1"/>
    <m/>
    <m/>
    <m/>
    <m/>
    <m/>
    <m/>
    <m/>
    <m/>
    <m/>
    <m/>
    <m/>
    <s v="لان المسؤليه تقع عليهم"/>
    <s v="Prayer"/>
    <m/>
    <m/>
    <m/>
    <b v="1"/>
    <m/>
    <m/>
    <m/>
    <m/>
    <m/>
    <m/>
    <m/>
    <m/>
    <s v="Family Friends"/>
    <b v="1"/>
    <b v="1"/>
    <m/>
    <m/>
    <m/>
    <m/>
    <m/>
    <m/>
    <m/>
    <m/>
    <m/>
    <m/>
    <s v="Don't Know"/>
    <m/>
    <m/>
    <m/>
    <m/>
    <m/>
    <m/>
    <m/>
    <b v="1"/>
    <m/>
    <x v="2"/>
    <s v="لان الصلاه والدعاء تكفي الشخص"/>
    <s v="Don't know"/>
    <m/>
    <m/>
    <m/>
    <m/>
    <m/>
    <m/>
    <m/>
    <m/>
    <m/>
    <m/>
    <m/>
    <m/>
    <b v="1"/>
    <m/>
    <x v="2"/>
    <s v="Family member Women's and girls' friendly spaces"/>
    <b v="1"/>
    <m/>
    <m/>
    <m/>
    <m/>
    <b v="1"/>
    <m/>
    <m/>
    <m/>
    <m/>
    <m/>
    <s v="Family member Women's and girls' friendly spaces"/>
    <b v="1"/>
    <m/>
    <m/>
    <m/>
    <m/>
    <b v="1"/>
    <m/>
    <m/>
    <m/>
    <m/>
    <s v="Don't Know"/>
    <m/>
    <m/>
    <m/>
    <m/>
    <m/>
    <m/>
    <m/>
    <b v="1"/>
    <m/>
    <m/>
    <m/>
    <m/>
    <m/>
    <m/>
    <m/>
    <m/>
    <m/>
    <m/>
    <s v="Don't Know"/>
    <m/>
    <m/>
    <m/>
    <m/>
    <m/>
    <m/>
    <m/>
    <b v="1"/>
    <m/>
    <s v="Alcohol/substance misuse"/>
    <m/>
    <m/>
    <m/>
    <m/>
    <m/>
    <m/>
    <m/>
    <b v="1"/>
    <m/>
    <m/>
    <m/>
    <m/>
    <m/>
    <m/>
    <m/>
    <m/>
    <s v="Parents Peer groups (e.g. friends) Religious leaders"/>
    <b v="1"/>
    <b v="1"/>
    <m/>
    <m/>
    <m/>
    <b v="1"/>
    <m/>
    <m/>
    <m/>
    <m/>
    <m/>
    <m/>
    <m/>
    <m/>
    <m/>
    <s v="Other"/>
    <m/>
    <m/>
    <m/>
    <m/>
    <m/>
    <m/>
    <m/>
    <b v="1"/>
    <m/>
    <m/>
    <s v="روضه اطفال"/>
    <s v="Other"/>
    <m/>
    <m/>
    <m/>
    <m/>
    <m/>
    <m/>
    <m/>
    <b v="1"/>
    <m/>
    <s v="الاوضاع الاقتصادية "/>
    <s v="Not applicable (no child of school going age)"/>
    <m/>
    <s v="No"/>
    <m/>
    <s v="Quraan Hand crafts Sport activity"/>
    <b v="1"/>
    <b v="1"/>
    <b v="1"/>
    <m/>
    <m/>
    <m/>
    <m/>
    <m/>
    <m/>
    <m/>
    <m/>
    <s v="Orphans living in the community"/>
    <m/>
    <m/>
    <b v="1"/>
    <m/>
    <m/>
    <m/>
    <m/>
    <m/>
    <m/>
    <m/>
    <s v="Other"/>
    <m/>
    <m/>
    <m/>
    <m/>
    <m/>
    <m/>
    <m/>
    <m/>
    <m/>
    <m/>
    <m/>
    <b v="1"/>
    <m/>
    <s v="استثمار"/>
    <n v="1500"/>
    <n v="1600"/>
    <x v="1"/>
    <m/>
    <m/>
    <m/>
    <m/>
    <b v="1"/>
    <m/>
    <m/>
    <m/>
    <m/>
    <m/>
    <m/>
    <m/>
    <m/>
    <m/>
    <m/>
    <m/>
    <m/>
    <s v="No"/>
    <m/>
    <m/>
    <m/>
    <m/>
    <m/>
    <m/>
    <m/>
    <m/>
    <m/>
    <s v="No"/>
    <m/>
    <s v="No"/>
    <m/>
    <m/>
    <m/>
    <m/>
    <m/>
    <m/>
    <m/>
    <m/>
    <m/>
    <m/>
    <s v="Participatory (Both wife &amp; Husband)"/>
    <m/>
    <s v="No"/>
    <m/>
    <s v="نرجو تشخيص المريض بشكل صحيح_x000a_نرجو معامله المراجعين بشكل مؤدب"/>
    <s v="In-person to MRFS/partner staff"/>
    <b v="1"/>
    <m/>
    <m/>
    <m/>
    <m/>
    <m/>
    <m/>
    <m/>
    <m/>
    <s v="In-person from staff"/>
    <b v="1"/>
    <m/>
    <m/>
    <m/>
    <m/>
    <m/>
    <m/>
    <m/>
    <s v="لا"/>
    <s v="uuid:9495963b-f5ea-48c2-b050-f82fdd8fc970"/>
    <n v="92481071"/>
    <s v="9495963b-f5ea-48c2-b050-f82fdd8fc970"/>
    <d v="2022-02-10T14:41:19"/>
    <n v="418"/>
    <m/>
    <n v="-1"/>
    <m/>
    <m/>
    <s v="202202091909"/>
    <n v="1826"/>
    <s v="nsenumerator"/>
    <n v="648550"/>
  </r>
  <r>
    <s v="2022-02-10T17:30:01.885+02:00"/>
    <s v="2022-02-10T17:42:29.362+02:00"/>
    <s v="0"/>
    <s v="سحر شاكردي"/>
    <s v="MRFS"/>
    <m/>
    <d v="2022-02-10T00:00:00"/>
    <x v="5"/>
    <s v="Livelihood and Protection (MHPSS, CP, GBV)"/>
    <s v="Yes"/>
    <s v="IDP"/>
    <d v="2019-02-10T00:00:00"/>
    <s v="Primary Caregiver of children &lt;18 years"/>
    <m/>
    <x v="0"/>
    <s v="50+"/>
    <s v="Parent"/>
    <s v="Male"/>
    <s v="No members with a disability"/>
    <b v="1"/>
    <m/>
    <m/>
    <m/>
    <m/>
    <m/>
    <m/>
    <s v="Married"/>
    <s v="Primary"/>
    <n v="1"/>
    <n v="0"/>
    <n v="0"/>
    <n v="0"/>
    <n v="0"/>
    <n v="1"/>
    <n v="0"/>
    <s v="0"/>
    <s v="1"/>
    <s v="1"/>
    <n v="0"/>
    <n v="0"/>
    <n v="3"/>
    <n v="0"/>
    <n v="2"/>
    <n v="0"/>
    <s v="3"/>
    <s v="2"/>
    <s v="5"/>
    <s v="3"/>
    <s v="0"/>
    <s v="3"/>
    <s v="6"/>
    <n v="6"/>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m/>
    <m/>
    <m/>
    <m/>
    <m/>
    <m/>
    <m/>
    <m/>
    <m/>
    <m/>
    <m/>
    <b v="1"/>
    <b v="1"/>
    <m/>
    <m/>
    <m/>
    <m/>
    <m/>
    <s v="Adult Women Adult Men"/>
    <b v="1"/>
    <b v="1"/>
    <m/>
    <m/>
    <m/>
    <m/>
    <m/>
    <m/>
    <m/>
    <m/>
    <m/>
    <m/>
    <m/>
    <s v="لأنعم يتحملون مسؤولية العائله"/>
    <s v="Speaking to a family member Speaking to a friend Prayer"/>
    <b v="1"/>
    <b v="1"/>
    <m/>
    <b v="1"/>
    <m/>
    <m/>
    <m/>
    <m/>
    <m/>
    <m/>
    <m/>
    <m/>
    <s v="Family Friends"/>
    <b v="1"/>
    <b v="1"/>
    <m/>
    <m/>
    <m/>
    <m/>
    <m/>
    <m/>
    <m/>
    <m/>
    <m/>
    <m/>
    <s v="Distance/transportation"/>
    <m/>
    <m/>
    <b v="1"/>
    <m/>
    <m/>
    <m/>
    <m/>
    <m/>
    <m/>
    <x v="0"/>
    <m/>
    <s v="Food aid / food distributions Health care (including reproductive health) Education Clean water"/>
    <b v="1"/>
    <m/>
    <m/>
    <b v="1"/>
    <m/>
    <b v="1"/>
    <m/>
    <m/>
    <m/>
    <m/>
    <b v="1"/>
    <m/>
    <m/>
    <m/>
    <x v="0"/>
    <s v="Family member NGO"/>
    <b v="1"/>
    <m/>
    <m/>
    <b v="1"/>
    <m/>
    <m/>
    <m/>
    <m/>
    <m/>
    <m/>
    <m/>
    <s v="Family member NGO Friend"/>
    <b v="1"/>
    <m/>
    <m/>
    <b v="1"/>
    <b v="1"/>
    <m/>
    <m/>
    <m/>
    <m/>
    <m/>
    <s v="Women friendly Center Case management with individual counseling"/>
    <b v="1"/>
    <m/>
    <b v="1"/>
    <m/>
    <m/>
    <m/>
    <m/>
    <m/>
    <m/>
    <s v="Women's and girls' friendly spaces School"/>
    <b v="1"/>
    <b v="1"/>
    <m/>
    <m/>
    <m/>
    <m/>
    <m/>
    <m/>
    <s v="Fear of being identified as survivors"/>
    <b v="1"/>
    <m/>
    <m/>
    <m/>
    <m/>
    <m/>
    <m/>
    <m/>
    <m/>
    <s v="Child labour Child marriage Being orphaned Child headed household"/>
    <m/>
    <b v="1"/>
    <b v="1"/>
    <m/>
    <m/>
    <m/>
    <b v="1"/>
    <m/>
    <b v="1"/>
    <m/>
    <m/>
    <m/>
    <m/>
    <m/>
    <m/>
    <m/>
    <s v="Siblings School teachers Relatives"/>
    <m/>
    <m/>
    <b v="1"/>
    <m/>
    <b v="1"/>
    <m/>
    <b v="1"/>
    <m/>
    <m/>
    <m/>
    <m/>
    <m/>
    <m/>
    <m/>
    <m/>
    <s v="Quraan"/>
    <m/>
    <b v="1"/>
    <m/>
    <m/>
    <m/>
    <m/>
    <m/>
    <m/>
    <m/>
    <m/>
    <m/>
    <s v="No barriers"/>
    <m/>
    <m/>
    <m/>
    <m/>
    <m/>
    <m/>
    <m/>
    <m/>
    <b v="1"/>
    <m/>
    <s v="Yes"/>
    <m/>
    <s v="No"/>
    <m/>
    <s v="Sport activity Awareness / educational activities / psychosocial support Painting / re-creational activity Hand crafts"/>
    <b v="1"/>
    <m/>
    <b v="1"/>
    <b v="1"/>
    <b v="1"/>
    <m/>
    <m/>
    <m/>
    <m/>
    <m/>
    <m/>
    <s v="Orphans living in the community Child-headed households Children involved in harmful forms of labor Children who have been associated with fighting forces"/>
    <m/>
    <m/>
    <b v="1"/>
    <b v="1"/>
    <b v="1"/>
    <b v="1"/>
    <m/>
    <m/>
    <m/>
    <m/>
    <s v="Salaried work Borrowing Humanitarian assistance"/>
    <m/>
    <m/>
    <m/>
    <m/>
    <m/>
    <b v="1"/>
    <m/>
    <m/>
    <b v="1"/>
    <b v="1"/>
    <m/>
    <m/>
    <m/>
    <m/>
    <n v="1000"/>
    <n v="2000"/>
    <x v="4"/>
    <m/>
    <m/>
    <m/>
    <m/>
    <b v="1"/>
    <b v="1"/>
    <m/>
    <m/>
    <m/>
    <m/>
    <m/>
    <m/>
    <m/>
    <m/>
    <m/>
    <m/>
    <m/>
    <s v="No"/>
    <m/>
    <m/>
    <m/>
    <m/>
    <m/>
    <m/>
    <m/>
    <m/>
    <m/>
    <s v="No"/>
    <m/>
    <s v="No"/>
    <m/>
    <m/>
    <m/>
    <m/>
    <m/>
    <m/>
    <m/>
    <m/>
    <m/>
    <m/>
    <s v="Participatory (Both wife &amp; Husband)"/>
    <m/>
    <s v="No"/>
    <m/>
    <s v="لايوجد"/>
    <s v="In-person to MRFS/partner staff"/>
    <b v="1"/>
    <m/>
    <m/>
    <m/>
    <m/>
    <m/>
    <m/>
    <m/>
    <m/>
    <s v="In-person from staff"/>
    <b v="1"/>
    <m/>
    <m/>
    <m/>
    <m/>
    <m/>
    <m/>
    <m/>
    <s v="لا"/>
    <s v="uuid:63f3fe07-b682-434d-98e7-57fd8369d8bc"/>
    <n v="92481218"/>
    <s v="63f3fe07-b682-434d-98e7-57fd8369d8bc"/>
    <d v="2022-02-10T14:41:55"/>
    <n v="419"/>
    <m/>
    <n v="-1"/>
    <m/>
    <m/>
    <s v="202202091909"/>
    <n v="748"/>
    <s v="nsenumerator"/>
    <n v="648550"/>
  </r>
  <r>
    <s v="2022-02-10T17:33:48.850+03:00"/>
    <s v="2022-02-10T17:42:53.703+03:00"/>
    <m/>
    <s v="سارة الفرج"/>
    <s v="MRFS Partner"/>
    <s v="AFH"/>
    <d v="2022-02-10T00:00:00"/>
    <x v="1"/>
    <s v="Livelihood and Protection (MHPSS, CP, GBV)"/>
    <s v="Yes"/>
    <s v="Host"/>
    <m/>
    <s v="Head of Household"/>
    <m/>
    <x v="0"/>
    <s v="18-29"/>
    <s v="Wife/Husband"/>
    <s v="Male"/>
    <s v="No members with a disability"/>
    <b v="1"/>
    <m/>
    <m/>
    <m/>
    <m/>
    <m/>
    <m/>
    <s v="Married"/>
    <s v="Primary"/>
    <n v="1"/>
    <n v="0"/>
    <n v="0"/>
    <n v="2"/>
    <n v="0"/>
    <n v="1"/>
    <n v="0"/>
    <s v="2"/>
    <s v="1"/>
    <s v="3"/>
    <n v="0"/>
    <n v="0"/>
    <n v="1"/>
    <n v="1"/>
    <n v="1"/>
    <n v="0"/>
    <s v="2"/>
    <s v="1"/>
    <s v="3"/>
    <s v="4"/>
    <s v="0"/>
    <s v="2"/>
    <s v="6"/>
    <n v="6"/>
    <s v="Shelter / housing"/>
    <m/>
    <s v="Food and basic nee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Anxiety Mood swings Family conflict"/>
    <m/>
    <m/>
    <b v="1"/>
    <b v="1"/>
    <m/>
    <b v="1"/>
    <m/>
    <m/>
    <b v="1"/>
    <m/>
    <m/>
    <m/>
    <b v="1"/>
    <m/>
    <m/>
    <m/>
    <m/>
    <m/>
    <s v="Adult Women Children"/>
    <b v="1"/>
    <m/>
    <b v="1"/>
    <m/>
    <m/>
    <m/>
    <m/>
    <m/>
    <m/>
    <m/>
    <m/>
    <m/>
    <m/>
    <s v="بسبب الضغوط التي تواجههم في تأمين الاحتياجات الأساسية "/>
    <s v="Speaking to a family member Prayer"/>
    <b v="1"/>
    <m/>
    <m/>
    <b v="1"/>
    <m/>
    <m/>
    <m/>
    <m/>
    <m/>
    <m/>
    <m/>
    <m/>
    <s v="CFSs MHPSS service providers WGSS"/>
    <m/>
    <m/>
    <m/>
    <m/>
    <m/>
    <b v="1"/>
    <m/>
    <b v="1"/>
    <b v="1"/>
    <m/>
    <m/>
    <m/>
    <s v="Distance/transportation"/>
    <m/>
    <m/>
    <b v="1"/>
    <m/>
    <m/>
    <m/>
    <m/>
    <m/>
    <m/>
    <x v="0"/>
    <m/>
    <s v="Health care (including reproductive health) Women's and girls'-friendly spaces Counselling for women who have experienced adverse situation Case management for survivors of GBV"/>
    <m/>
    <m/>
    <m/>
    <b v="1"/>
    <m/>
    <m/>
    <b v="1"/>
    <b v="1"/>
    <b v="1"/>
    <m/>
    <m/>
    <m/>
    <m/>
    <m/>
    <x v="2"/>
    <s v="Friend Women's and girls' friendly spaces Health services"/>
    <m/>
    <m/>
    <m/>
    <m/>
    <b v="1"/>
    <b v="1"/>
    <b v="1"/>
    <m/>
    <m/>
    <m/>
    <m/>
    <s v="Friend Women's and girls' friendly spaces Family member"/>
    <b v="1"/>
    <m/>
    <m/>
    <m/>
    <b v="1"/>
    <b v="1"/>
    <m/>
    <m/>
    <m/>
    <m/>
    <s v="Women friendly Center Case management with individual counseling Skills building Mental health referrals"/>
    <b v="1"/>
    <m/>
    <b v="1"/>
    <b v="1"/>
    <m/>
    <b v="1"/>
    <m/>
    <m/>
    <m/>
    <s v="Women's and girls' friendly spaces Hospital/clinic"/>
    <m/>
    <b v="1"/>
    <m/>
    <m/>
    <m/>
    <b v="1"/>
    <m/>
    <m/>
    <s v="Distance to facility Fear of being identified as survivors"/>
    <b v="1"/>
    <b v="1"/>
    <m/>
    <m/>
    <m/>
    <m/>
    <m/>
    <m/>
    <m/>
    <s v="Kidnapping Child labour Unaccompanied and Separated child Exploitation Dropout of school"/>
    <b v="1"/>
    <b v="1"/>
    <m/>
    <m/>
    <m/>
    <m/>
    <m/>
    <m/>
    <m/>
    <b v="1"/>
    <m/>
    <b v="1"/>
    <b v="1"/>
    <m/>
    <m/>
    <m/>
    <s v="Peer groups (e.g. friends) School teachers Parents Women and Child support centers"/>
    <b v="1"/>
    <m/>
    <m/>
    <m/>
    <b v="1"/>
    <b v="1"/>
    <m/>
    <m/>
    <m/>
    <m/>
    <b v="1"/>
    <m/>
    <m/>
    <m/>
    <m/>
    <s v="None"/>
    <m/>
    <m/>
    <m/>
    <m/>
    <m/>
    <m/>
    <m/>
    <m/>
    <b v="1"/>
    <m/>
    <m/>
    <s v="Lack of awareness Lack of transportation"/>
    <b v="1"/>
    <m/>
    <b v="1"/>
    <m/>
    <m/>
    <m/>
    <m/>
    <m/>
    <m/>
    <m/>
    <s v="Yes"/>
    <m/>
    <s v="No"/>
    <m/>
    <s v="Awareness / educational activities / psychosocial support Entertainement activities Sport activity Case Management activities"/>
    <b v="1"/>
    <m/>
    <m/>
    <m/>
    <b v="1"/>
    <b v="1"/>
    <b v="1"/>
    <m/>
    <m/>
    <m/>
    <m/>
    <s v="Children separated from their parents Child-headed households Orphans living in the community Children involved in harmful forms of labor"/>
    <b v="1"/>
    <m/>
    <b v="1"/>
    <b v="1"/>
    <b v="1"/>
    <m/>
    <m/>
    <m/>
    <m/>
    <m/>
    <s v="Salaried work"/>
    <m/>
    <m/>
    <m/>
    <m/>
    <m/>
    <b v="1"/>
    <m/>
    <m/>
    <m/>
    <m/>
    <m/>
    <m/>
    <m/>
    <m/>
    <n v="1000"/>
    <n v="3000"/>
    <x v="4"/>
    <m/>
    <m/>
    <m/>
    <m/>
    <b v="1"/>
    <b v="1"/>
    <m/>
    <m/>
    <m/>
    <m/>
    <m/>
    <m/>
    <m/>
    <m/>
    <m/>
    <m/>
    <m/>
    <s v="Yes"/>
    <s v="Food baskets"/>
    <b v="1"/>
    <m/>
    <m/>
    <m/>
    <m/>
    <m/>
    <m/>
    <m/>
    <s v="No"/>
    <m/>
    <s v="No"/>
    <m/>
    <m/>
    <m/>
    <m/>
    <m/>
    <m/>
    <m/>
    <m/>
    <m/>
    <m/>
    <s v="Participatory (Both wife &amp; Husband)"/>
    <m/>
    <s v="No"/>
    <m/>
    <s v="تأمين دخل للأسر لتامين احتياجات الأطفال بشكل افضل"/>
    <s v="In-person to MRFS/partner staff Suggestion boxes SMS/whatsapp"/>
    <b v="1"/>
    <b v="1"/>
    <m/>
    <b v="1"/>
    <m/>
    <m/>
    <m/>
    <m/>
    <m/>
    <s v="In-person from staff Community leaders"/>
    <b v="1"/>
    <b v="1"/>
    <m/>
    <m/>
    <m/>
    <m/>
    <m/>
    <m/>
    <s v="لا"/>
    <s v="uuid:95e2dded-599e-4d88-8d43-6bae2b902f1c"/>
    <n v="92481350"/>
    <s v="95e2dded-599e-4d88-8d43-6bae2b902f1c"/>
    <d v="2022-02-10T14:43:09"/>
    <n v="420"/>
    <m/>
    <n v="-1"/>
    <m/>
    <m/>
    <s v="202202091909"/>
    <n v="545"/>
    <s v="nsenumerator"/>
    <n v="648550"/>
  </r>
  <r>
    <s v="2022-02-10T11:53:45.248+02:00"/>
    <s v="2022-02-10T12:29:51.928+02:00"/>
    <m/>
    <s v="إكرام بخصو "/>
    <s v="MRFS"/>
    <m/>
    <d v="2022-02-10T00:00:00"/>
    <x v="10"/>
    <s v="All"/>
    <s v="Yes"/>
    <s v="Host"/>
    <m/>
    <s v="Primary Caregiver of children &lt;18 years"/>
    <m/>
    <x v="0"/>
    <s v="50+"/>
    <s v="Wife/Husband"/>
    <s v="Male"/>
    <s v="No members with a disability"/>
    <b v="1"/>
    <m/>
    <m/>
    <m/>
    <m/>
    <m/>
    <m/>
    <s v="Married"/>
    <s v="Intermediate / preparatory"/>
    <n v="0"/>
    <n v="0"/>
    <n v="0"/>
    <n v="0"/>
    <n v="0"/>
    <n v="3"/>
    <n v="0"/>
    <s v="0"/>
    <s v="3"/>
    <s v="3"/>
    <n v="0"/>
    <n v="0"/>
    <n v="0"/>
    <n v="0"/>
    <n v="4"/>
    <n v="0"/>
    <s v="0"/>
    <s v="4"/>
    <s v="4"/>
    <s v="0"/>
    <s v="0"/>
    <s v="7"/>
    <s v="7"/>
    <n v="7"/>
    <s v="Health"/>
    <m/>
    <s v="Water, sanitation, and hygiene"/>
    <m/>
    <s v="Food and basic needs"/>
    <m/>
    <s v="Primary Health care Centre (PHCC)-outpatient,inpatient + maternity Hospital Private Clinic"/>
    <m/>
    <b v="1"/>
    <b v="1"/>
    <b v="1"/>
    <m/>
    <m/>
    <m/>
    <m/>
    <m/>
    <n v="30"/>
    <x v="2"/>
    <s v="No"/>
    <m/>
    <m/>
    <m/>
    <m/>
    <m/>
    <m/>
    <m/>
    <m/>
    <m/>
    <m/>
    <m/>
    <m/>
    <m/>
    <m/>
    <m/>
    <m/>
    <m/>
    <m/>
    <m/>
    <m/>
    <m/>
    <m/>
    <m/>
    <m/>
    <m/>
    <m/>
    <m/>
    <m/>
    <s v="Non communicable diseases (NCD) drugs (chronic, cardiac, diabetes, hyper-tension, asthma)"/>
    <b v="0"/>
    <b v="1"/>
    <b v="0"/>
    <b v="0"/>
    <b v="0"/>
    <b v="0"/>
    <b v="0"/>
    <m/>
    <m/>
    <n v="2"/>
    <m/>
    <m/>
    <m/>
    <n v="1"/>
    <m/>
    <m/>
    <m/>
    <m/>
    <m/>
    <x v="2"/>
    <m/>
    <m/>
    <m/>
    <m/>
    <m/>
    <m/>
    <m/>
    <m/>
    <m/>
    <m/>
    <m/>
    <m/>
    <x v="1"/>
    <s v="Hospital for normal delivery Public primary health care facility"/>
    <m/>
    <m/>
    <m/>
    <b v="1"/>
    <m/>
    <b v="1"/>
    <m/>
    <m/>
    <m/>
    <m/>
    <m/>
    <x v="2"/>
    <s v="Social media"/>
    <m/>
    <m/>
    <b v="1"/>
    <m/>
    <m/>
    <m/>
    <m/>
    <s v="الفيسبوك"/>
    <m/>
    <s v="Yes"/>
    <s v="No"/>
    <s v="No"/>
    <s v="Yes"/>
    <s v="Yes"/>
    <s v="No"/>
    <s v="Yes"/>
    <s v="No"/>
    <s v="No"/>
    <s v="Yes"/>
    <s v="Yes"/>
    <s v="No"/>
    <m/>
    <m/>
    <m/>
    <m/>
    <m/>
    <m/>
    <m/>
    <m/>
    <m/>
    <m/>
    <m/>
    <m/>
    <m/>
    <m/>
    <m/>
    <n v="0"/>
    <x v="1"/>
    <m/>
    <m/>
    <m/>
    <m/>
    <s v="Sadness Anxiety Changes in Appetite Problems Sleeping Mood swings"/>
    <m/>
    <m/>
    <m/>
    <m/>
    <b v="1"/>
    <b v="1"/>
    <b v="1"/>
    <m/>
    <b v="1"/>
    <b v="1"/>
    <m/>
    <m/>
    <m/>
    <m/>
    <m/>
    <m/>
    <m/>
    <m/>
    <s v="Displaced people"/>
    <m/>
    <m/>
    <m/>
    <m/>
    <m/>
    <b v="1"/>
    <m/>
    <m/>
    <m/>
    <m/>
    <m/>
    <m/>
    <m/>
    <s v="بسبب خسارة كل شيء"/>
    <s v="Prayer Speaking to a family member"/>
    <b v="1"/>
    <m/>
    <m/>
    <b v="1"/>
    <m/>
    <m/>
    <m/>
    <m/>
    <m/>
    <m/>
    <m/>
    <m/>
    <s v="Family Medical Doctor"/>
    <b v="1"/>
    <m/>
    <m/>
    <m/>
    <b v="1"/>
    <m/>
    <m/>
    <m/>
    <m/>
    <m/>
    <m/>
    <m/>
    <s v="Distance/transportation No knowledge of service location"/>
    <b v="1"/>
    <m/>
    <b v="1"/>
    <m/>
    <m/>
    <m/>
    <m/>
    <m/>
    <m/>
    <x v="0"/>
    <m/>
    <s v="Food aid / food distributions Cash Vouchers"/>
    <b v="1"/>
    <m/>
    <m/>
    <m/>
    <m/>
    <m/>
    <m/>
    <m/>
    <m/>
    <b v="1"/>
    <m/>
    <m/>
    <m/>
    <m/>
    <x v="2"/>
    <s v="Police Family member"/>
    <b v="1"/>
    <m/>
    <b v="1"/>
    <m/>
    <m/>
    <m/>
    <m/>
    <m/>
    <m/>
    <m/>
    <m/>
    <s v="Family member"/>
    <b v="1"/>
    <m/>
    <m/>
    <m/>
    <m/>
    <m/>
    <m/>
    <m/>
    <m/>
    <m/>
    <s v="Don't Know"/>
    <m/>
    <m/>
    <m/>
    <m/>
    <m/>
    <m/>
    <m/>
    <b v="1"/>
    <m/>
    <m/>
    <m/>
    <m/>
    <m/>
    <m/>
    <m/>
    <m/>
    <m/>
    <m/>
    <s v="Fear of being identified as survivors Distance to facility"/>
    <b v="1"/>
    <b v="1"/>
    <m/>
    <m/>
    <m/>
    <m/>
    <m/>
    <m/>
    <m/>
    <s v="Kidnapping Child labour Dropout of school Neglect"/>
    <b v="1"/>
    <b v="1"/>
    <m/>
    <m/>
    <b v="1"/>
    <m/>
    <m/>
    <m/>
    <m/>
    <m/>
    <m/>
    <m/>
    <b v="1"/>
    <m/>
    <m/>
    <m/>
    <s v="Community/social workers Women and Child support centers Parents"/>
    <m/>
    <m/>
    <m/>
    <m/>
    <m/>
    <b v="1"/>
    <m/>
    <m/>
    <b v="1"/>
    <m/>
    <b v="1"/>
    <m/>
    <m/>
    <m/>
    <m/>
    <m/>
    <m/>
    <m/>
    <m/>
    <m/>
    <m/>
    <m/>
    <m/>
    <m/>
    <m/>
    <m/>
    <m/>
    <m/>
    <m/>
    <m/>
    <m/>
    <m/>
    <m/>
    <m/>
    <m/>
    <m/>
    <m/>
    <m/>
    <m/>
    <m/>
    <m/>
    <m/>
    <s v="Quraan Awareness / educational activities / psychosocial support Entertainement activities Hand crafts"/>
    <m/>
    <b v="1"/>
    <b v="1"/>
    <m/>
    <b v="1"/>
    <b v="1"/>
    <m/>
    <m/>
    <m/>
    <m/>
    <m/>
    <s v="Orphans living in the community Child-headed households Children involved in harmful forms of labor"/>
    <m/>
    <m/>
    <b v="1"/>
    <b v="1"/>
    <b v="1"/>
    <m/>
    <m/>
    <m/>
    <m/>
    <m/>
    <s v="Salaried work"/>
    <m/>
    <m/>
    <m/>
    <m/>
    <m/>
    <b v="1"/>
    <m/>
    <m/>
    <m/>
    <m/>
    <m/>
    <m/>
    <m/>
    <m/>
    <n v="100"/>
    <n v="150"/>
    <x v="1"/>
    <m/>
    <m/>
    <m/>
    <m/>
    <b v="1"/>
    <m/>
    <m/>
    <m/>
    <m/>
    <m/>
    <m/>
    <m/>
    <m/>
    <m/>
    <m/>
    <m/>
    <m/>
    <s v="No"/>
    <m/>
    <m/>
    <m/>
    <m/>
    <m/>
    <m/>
    <m/>
    <m/>
    <m/>
    <s v="No"/>
    <m/>
    <s v="No"/>
    <m/>
    <m/>
    <m/>
    <m/>
    <m/>
    <m/>
    <m/>
    <m/>
    <m/>
    <m/>
    <s v="Participatory (Both wife &amp; Husband)"/>
    <m/>
    <s v="No"/>
    <m/>
    <s v="مساعدات عذائية _x000a_مساعدات مالية_x000a_مساعدات تدفئة"/>
    <s v="In-person to MRFS/partner staff"/>
    <b v="1"/>
    <m/>
    <m/>
    <m/>
    <m/>
    <m/>
    <m/>
    <m/>
    <m/>
    <s v="Social media messaging (e.g. Facebook)"/>
    <m/>
    <m/>
    <m/>
    <m/>
    <b v="1"/>
    <m/>
    <m/>
    <m/>
    <s v="لا يوجد"/>
    <s v="uuid:ba451b87-4e28-44e0-b5b7-6651c301f2a0"/>
    <n v="92482127"/>
    <s v="ba451b87-4e28-44e0-b5b7-6651c301f2a0"/>
    <d v="2022-02-10T14:52:33"/>
    <n v="421"/>
    <m/>
    <n v="-1"/>
    <m/>
    <m/>
    <s v="202202091909"/>
    <n v="2166"/>
    <s v="nsenumerator"/>
    <n v="648550"/>
  </r>
  <r>
    <s v="2022-02-10T12:35:33.410+02:00"/>
    <s v="2022-02-10T13:16:31.472+02:00"/>
    <m/>
    <s v="إكرام بخصو "/>
    <s v="MRFS"/>
    <m/>
    <d v="2022-02-10T00:00:00"/>
    <x v="10"/>
    <s v="All"/>
    <s v="Yes"/>
    <s v="Host"/>
    <m/>
    <s v="Primary Caregiver of children &lt;18 years"/>
    <m/>
    <x v="0"/>
    <s v="40-49"/>
    <s v="Wife/Husband"/>
    <s v="Male"/>
    <s v="No members with a disability"/>
    <b v="1"/>
    <m/>
    <m/>
    <m/>
    <m/>
    <m/>
    <m/>
    <s v="Married"/>
    <s v="institute / diploma"/>
    <n v="0"/>
    <n v="0"/>
    <n v="0"/>
    <n v="0"/>
    <n v="1"/>
    <n v="1"/>
    <n v="0"/>
    <s v="1"/>
    <s v="1"/>
    <s v="2"/>
    <n v="0"/>
    <n v="0"/>
    <n v="0"/>
    <n v="1"/>
    <n v="1"/>
    <n v="0"/>
    <s v="1"/>
    <s v="1"/>
    <s v="2"/>
    <s v="2"/>
    <s v="0"/>
    <s v="2"/>
    <s v="4"/>
    <n v="4"/>
    <s v="Shelter / housing"/>
    <m/>
    <s v="Food and basic needs"/>
    <m/>
    <s v="Health"/>
    <m/>
    <s v="Primary Health care Centre (PHCC)-outpatient,inpatient + maternity Hospital Private Clinic"/>
    <m/>
    <b v="1"/>
    <b v="1"/>
    <b v="1"/>
    <m/>
    <m/>
    <m/>
    <m/>
    <m/>
    <n v="15"/>
    <x v="1"/>
    <s v="Yes"/>
    <s v="There are no significant difficulties"/>
    <b v="0"/>
    <b v="0"/>
    <b v="0"/>
    <b v="0"/>
    <b v="0"/>
    <b v="0"/>
    <b v="0"/>
    <b v="1"/>
    <b v="0"/>
    <b v="0"/>
    <m/>
    <s v="Other"/>
    <b v="0"/>
    <b v="0"/>
    <b v="0"/>
    <b v="0"/>
    <b v="0"/>
    <b v="0"/>
    <b v="0"/>
    <b v="0"/>
    <b v="0"/>
    <b v="0"/>
    <b v="0"/>
    <b v="0"/>
    <b v="1"/>
    <b v="0"/>
    <s v="لا توجد "/>
    <s v="Do not know"/>
    <b v="0"/>
    <b v="0"/>
    <b v="0"/>
    <b v="0"/>
    <b v="0"/>
    <b v="0"/>
    <b v="1"/>
    <m/>
    <m/>
    <m/>
    <m/>
    <m/>
    <m/>
    <n v="1"/>
    <m/>
    <m/>
    <m/>
    <m/>
    <m/>
    <x v="1"/>
    <s v="General mistrust of or opposition to any vaccine Concerned about side-effects of the COVID-19 vaccine Uncertain if the COVID-19 vaccine will be effective"/>
    <m/>
    <b v="1"/>
    <b v="1"/>
    <m/>
    <b v="1"/>
    <m/>
    <m/>
    <m/>
    <m/>
    <m/>
    <m/>
    <x v="1"/>
    <s v="Hospital for normal delivery Public primary health care facility"/>
    <m/>
    <m/>
    <m/>
    <b v="1"/>
    <m/>
    <b v="1"/>
    <m/>
    <m/>
    <m/>
    <m/>
    <m/>
    <x v="2"/>
    <s v="In person at health centers Electronic media"/>
    <b v="1"/>
    <m/>
    <m/>
    <m/>
    <b v="1"/>
    <m/>
    <m/>
    <m/>
    <m/>
    <s v="Yes"/>
    <s v="No"/>
    <s v="Yes"/>
    <s v="Yes"/>
    <s v="Yes"/>
    <s v="No"/>
    <s v="No"/>
    <s v="No"/>
    <s v="Yes"/>
    <s v="Yes"/>
    <s v="Yes"/>
    <s v="No"/>
    <m/>
    <m/>
    <m/>
    <m/>
    <m/>
    <m/>
    <m/>
    <m/>
    <m/>
    <m/>
    <m/>
    <m/>
    <m/>
    <m/>
    <m/>
    <n v="0"/>
    <x v="1"/>
    <m/>
    <m/>
    <m/>
    <m/>
    <s v="Anger Fear Anxiety Sadness Mood swings Changes in Appetite"/>
    <b v="1"/>
    <b v="1"/>
    <m/>
    <m/>
    <b v="1"/>
    <b v="1"/>
    <m/>
    <m/>
    <b v="1"/>
    <b v="1"/>
    <m/>
    <m/>
    <m/>
    <m/>
    <m/>
    <m/>
    <m/>
    <m/>
    <s v="Displaced people"/>
    <m/>
    <m/>
    <m/>
    <m/>
    <m/>
    <b v="1"/>
    <m/>
    <m/>
    <m/>
    <m/>
    <m/>
    <m/>
    <m/>
    <s v="بسبب خسارت كل شي ولا يوجد احد يساعد"/>
    <s v="Speaking to a family member Speaking to a friend Smoking"/>
    <b v="1"/>
    <b v="1"/>
    <m/>
    <m/>
    <m/>
    <m/>
    <b v="1"/>
    <m/>
    <m/>
    <m/>
    <m/>
    <m/>
    <s v="Family Friends Medical Doctor"/>
    <b v="1"/>
    <b v="1"/>
    <m/>
    <m/>
    <b v="1"/>
    <m/>
    <m/>
    <m/>
    <m/>
    <m/>
    <m/>
    <m/>
    <s v="Other"/>
    <m/>
    <m/>
    <m/>
    <m/>
    <m/>
    <m/>
    <b v="1"/>
    <m/>
    <s v="لا يوجد حاجة "/>
    <x v="1"/>
    <m/>
    <s v="Don't know"/>
    <m/>
    <m/>
    <m/>
    <m/>
    <m/>
    <m/>
    <m/>
    <m/>
    <m/>
    <m/>
    <m/>
    <m/>
    <b v="1"/>
    <m/>
    <x v="2"/>
    <s v="Family member Friend"/>
    <b v="1"/>
    <m/>
    <m/>
    <m/>
    <b v="1"/>
    <m/>
    <m/>
    <m/>
    <m/>
    <m/>
    <m/>
    <s v="Family member"/>
    <b v="1"/>
    <m/>
    <m/>
    <m/>
    <m/>
    <m/>
    <m/>
    <m/>
    <m/>
    <m/>
    <s v="Don't Know"/>
    <m/>
    <m/>
    <m/>
    <m/>
    <m/>
    <m/>
    <m/>
    <b v="1"/>
    <m/>
    <m/>
    <m/>
    <m/>
    <m/>
    <m/>
    <m/>
    <m/>
    <m/>
    <m/>
    <s v="Fear of being identified as survivors"/>
    <b v="1"/>
    <m/>
    <m/>
    <m/>
    <m/>
    <m/>
    <m/>
    <m/>
    <m/>
    <s v="Kidnapping Sexual abuse Physical abuse"/>
    <b v="1"/>
    <m/>
    <m/>
    <b v="1"/>
    <m/>
    <b v="1"/>
    <m/>
    <m/>
    <m/>
    <m/>
    <m/>
    <m/>
    <m/>
    <m/>
    <m/>
    <m/>
    <s v="Judicial or criminal authority"/>
    <m/>
    <m/>
    <m/>
    <m/>
    <m/>
    <m/>
    <m/>
    <b v="1"/>
    <m/>
    <m/>
    <m/>
    <m/>
    <m/>
    <m/>
    <m/>
    <s v="None"/>
    <m/>
    <m/>
    <m/>
    <m/>
    <m/>
    <m/>
    <m/>
    <m/>
    <b v="1"/>
    <m/>
    <m/>
    <s v="Lack of awareness"/>
    <b v="1"/>
    <m/>
    <m/>
    <m/>
    <m/>
    <m/>
    <m/>
    <m/>
    <m/>
    <m/>
    <s v="Yes"/>
    <m/>
    <s v="No"/>
    <m/>
    <s v="Quraan Awareness / educational activities / psychosocial support"/>
    <m/>
    <b v="1"/>
    <m/>
    <m/>
    <b v="1"/>
    <m/>
    <m/>
    <m/>
    <m/>
    <m/>
    <m/>
    <s v="Children separated from their parents Orphans living in the community Children living on the street Children involved in harmful forms of labor Children who have been associated with fighting forces"/>
    <b v="1"/>
    <b v="1"/>
    <b v="1"/>
    <m/>
    <b v="1"/>
    <b v="1"/>
    <m/>
    <m/>
    <m/>
    <m/>
    <s v="Salaried work"/>
    <m/>
    <m/>
    <m/>
    <m/>
    <m/>
    <b v="1"/>
    <m/>
    <m/>
    <m/>
    <m/>
    <m/>
    <m/>
    <m/>
    <m/>
    <n v="3900"/>
    <n v="3900"/>
    <x v="40"/>
    <m/>
    <m/>
    <m/>
    <m/>
    <m/>
    <m/>
    <m/>
    <m/>
    <m/>
    <m/>
    <m/>
    <m/>
    <m/>
    <m/>
    <m/>
    <b v="1"/>
    <m/>
    <s v="No"/>
    <m/>
    <m/>
    <m/>
    <m/>
    <m/>
    <m/>
    <m/>
    <m/>
    <m/>
    <s v="No"/>
    <m/>
    <s v="No"/>
    <m/>
    <m/>
    <m/>
    <m/>
    <m/>
    <m/>
    <m/>
    <m/>
    <m/>
    <m/>
    <s v="Decided by women / wife only"/>
    <m/>
    <s v="No"/>
    <m/>
    <s v="ان يتم المساعدة للمجتمع بحق_x000a_مشاريع لتوظيف الاناث والذكور الشباب"/>
    <s v="In-person to MRFS/partner staff"/>
    <b v="1"/>
    <m/>
    <m/>
    <m/>
    <m/>
    <m/>
    <m/>
    <m/>
    <m/>
    <s v="Word of mouth"/>
    <m/>
    <m/>
    <m/>
    <b v="1"/>
    <m/>
    <m/>
    <m/>
    <m/>
    <s v="لا يوجد"/>
    <s v="uuid:b5634ed5-73ad-4c66-a0b7-feca9fbf732e"/>
    <n v="92482128"/>
    <s v="b5634ed5-73ad-4c66-a0b7-feca9fbf732e"/>
    <d v="2022-02-10T14:52:34"/>
    <n v="422"/>
    <m/>
    <n v="-1"/>
    <m/>
    <m/>
    <s v="202202091909"/>
    <n v="2458"/>
    <s v="nsenumerator"/>
    <n v="648550"/>
  </r>
  <r>
    <s v="2022-02-10T14:05:27.577+02:00"/>
    <s v="2022-02-10T14:40:45.216+02:00"/>
    <m/>
    <s v="إكرام بخصو "/>
    <s v="MRFS"/>
    <m/>
    <d v="2022-02-10T00:00:00"/>
    <x v="10"/>
    <s v="All"/>
    <s v="Yes"/>
    <s v="Host"/>
    <m/>
    <s v="Primary Caregiver of children &lt;18 years"/>
    <m/>
    <x v="0"/>
    <s v="18-29"/>
    <s v="Wife/Husband"/>
    <s v="Male"/>
    <s v="No members with a disability"/>
    <b v="1"/>
    <m/>
    <m/>
    <m/>
    <m/>
    <m/>
    <m/>
    <s v="Married"/>
    <s v="Intermediate / preparatory"/>
    <n v="0"/>
    <n v="0"/>
    <n v="1"/>
    <n v="1"/>
    <n v="1"/>
    <n v="1"/>
    <n v="0"/>
    <s v="3"/>
    <s v="1"/>
    <s v="4"/>
    <n v="0"/>
    <n v="0"/>
    <n v="1"/>
    <n v="0"/>
    <n v="1"/>
    <n v="0"/>
    <s v="1"/>
    <s v="1"/>
    <s v="2"/>
    <s v="4"/>
    <s v="1"/>
    <s v="2"/>
    <s v="6"/>
    <n v="6"/>
    <s v="Income / livelihoods"/>
    <m/>
    <s v="Health"/>
    <m/>
    <s v="Food and basic needs"/>
    <m/>
    <s v="Primary Health care Centre (PHCC)-outpatient,inpatient + maternity"/>
    <m/>
    <b v="1"/>
    <m/>
    <m/>
    <m/>
    <m/>
    <m/>
    <m/>
    <m/>
    <n v="10"/>
    <x v="1"/>
    <s v="Yes"/>
    <s v="There are no significant difficulties"/>
    <b v="0"/>
    <b v="0"/>
    <b v="0"/>
    <b v="0"/>
    <b v="0"/>
    <b v="0"/>
    <b v="0"/>
    <b v="1"/>
    <b v="0"/>
    <b v="0"/>
    <m/>
    <s v="Unable to reach health facility due to lack of transport and distance Treatment was provided but did not improve"/>
    <b v="1"/>
    <b v="0"/>
    <b v="0"/>
    <b v="0"/>
    <b v="0"/>
    <b v="0"/>
    <b v="0"/>
    <b v="0"/>
    <b v="0"/>
    <b v="0"/>
    <b v="0"/>
    <b v="1"/>
    <b v="0"/>
    <b v="0"/>
    <m/>
    <s v="Pediatric medicine Antibiotic"/>
    <b v="0"/>
    <b v="0"/>
    <b v="1"/>
    <b v="0"/>
    <b v="1"/>
    <b v="0"/>
    <b v="0"/>
    <m/>
    <m/>
    <n v="1"/>
    <m/>
    <m/>
    <m/>
    <m/>
    <m/>
    <m/>
    <m/>
    <m/>
    <m/>
    <x v="1"/>
    <s v="Too busy to get vaccinated"/>
    <m/>
    <m/>
    <m/>
    <m/>
    <m/>
    <m/>
    <b v="1"/>
    <m/>
    <m/>
    <m/>
    <m/>
    <x v="1"/>
    <s v="Hospital for normal delivery Public primary health care facility"/>
    <m/>
    <m/>
    <m/>
    <b v="1"/>
    <m/>
    <b v="1"/>
    <m/>
    <m/>
    <m/>
    <m/>
    <m/>
    <x v="2"/>
    <s v="In person at health centers"/>
    <b v="1"/>
    <m/>
    <m/>
    <m/>
    <m/>
    <m/>
    <m/>
    <m/>
    <m/>
    <s v="No"/>
    <s v="No"/>
    <s v="No"/>
    <s v="No"/>
    <s v="No"/>
    <s v="No"/>
    <s v="No"/>
    <s v="No"/>
    <s v="Yes"/>
    <s v="Yes"/>
    <s v="Yes"/>
    <s v="No"/>
    <m/>
    <s v="Yes"/>
    <s v="No"/>
    <s v="No"/>
    <s v="No"/>
    <s v="No"/>
    <s v="No"/>
    <s v="Yes"/>
    <s v="No"/>
    <s v="No"/>
    <s v="Yes"/>
    <s v="Yes"/>
    <s v="Yes"/>
    <s v="No"/>
    <s v="No"/>
    <n v="5"/>
    <x v="2"/>
    <n v="1"/>
    <s v="1"/>
    <m/>
    <m/>
    <s v="Fear Anxiety Anger Problems Sleeping Changes in Appetite Economic"/>
    <b v="1"/>
    <b v="1"/>
    <m/>
    <m/>
    <m/>
    <b v="1"/>
    <b v="1"/>
    <m/>
    <m/>
    <b v="1"/>
    <m/>
    <b v="1"/>
    <m/>
    <m/>
    <m/>
    <m/>
    <m/>
    <m/>
    <s v="Displaced people Adult Women"/>
    <b v="1"/>
    <m/>
    <m/>
    <m/>
    <m/>
    <b v="1"/>
    <m/>
    <m/>
    <m/>
    <m/>
    <m/>
    <m/>
    <m/>
    <s v="لانهم يتحملون مسؤوليات كثيرة وخسروا الكثير"/>
    <s v="Withdrawal/Isolation"/>
    <m/>
    <m/>
    <m/>
    <m/>
    <m/>
    <m/>
    <m/>
    <m/>
    <b v="1"/>
    <m/>
    <m/>
    <m/>
    <s v="Family"/>
    <b v="1"/>
    <m/>
    <m/>
    <m/>
    <m/>
    <m/>
    <m/>
    <m/>
    <m/>
    <m/>
    <m/>
    <m/>
    <s v="No knowledge of service location"/>
    <b v="1"/>
    <m/>
    <m/>
    <m/>
    <m/>
    <m/>
    <m/>
    <m/>
    <m/>
    <x v="2"/>
    <s v="لانني اشعر ان المشاكل التي لدي لا تحتاج "/>
    <s v="Cash Vouchers Health care (including reproductive health) Food aid / food distributions"/>
    <b v="1"/>
    <m/>
    <m/>
    <b v="1"/>
    <m/>
    <m/>
    <m/>
    <m/>
    <m/>
    <b v="1"/>
    <m/>
    <m/>
    <m/>
    <m/>
    <x v="2"/>
    <s v="Don't Know"/>
    <m/>
    <m/>
    <m/>
    <m/>
    <m/>
    <m/>
    <m/>
    <m/>
    <m/>
    <b v="1"/>
    <m/>
    <s v="Don't Know"/>
    <m/>
    <m/>
    <m/>
    <m/>
    <m/>
    <m/>
    <m/>
    <m/>
    <b v="1"/>
    <m/>
    <s v="Don't Know"/>
    <m/>
    <m/>
    <m/>
    <m/>
    <m/>
    <m/>
    <m/>
    <b v="1"/>
    <m/>
    <m/>
    <m/>
    <m/>
    <m/>
    <m/>
    <m/>
    <m/>
    <m/>
    <m/>
    <s v="Fear of being identified as survivors Lack of trained staff"/>
    <b v="1"/>
    <m/>
    <m/>
    <m/>
    <b v="1"/>
    <m/>
    <m/>
    <m/>
    <m/>
    <s v="Kidnapping Neglect"/>
    <b v="1"/>
    <m/>
    <m/>
    <m/>
    <b v="1"/>
    <m/>
    <m/>
    <m/>
    <m/>
    <m/>
    <m/>
    <m/>
    <m/>
    <m/>
    <m/>
    <m/>
    <s v="Judicial or criminal authority"/>
    <m/>
    <m/>
    <m/>
    <m/>
    <m/>
    <m/>
    <m/>
    <b v="1"/>
    <m/>
    <m/>
    <m/>
    <m/>
    <m/>
    <m/>
    <m/>
    <s v="None"/>
    <m/>
    <m/>
    <m/>
    <m/>
    <m/>
    <m/>
    <m/>
    <m/>
    <b v="1"/>
    <m/>
    <m/>
    <s v="Do not need services"/>
    <m/>
    <m/>
    <m/>
    <m/>
    <m/>
    <m/>
    <b v="1"/>
    <m/>
    <m/>
    <m/>
    <s v="Yes"/>
    <m/>
    <s v="No"/>
    <m/>
    <s v="Awareness / educational activities / psychosocial support Entertainement activities Hand crafts"/>
    <m/>
    <m/>
    <b v="1"/>
    <m/>
    <b v="1"/>
    <b v="1"/>
    <m/>
    <m/>
    <m/>
    <m/>
    <m/>
    <s v="Children separated from their parents Children living on the street Orphans living in the community Children involved in harmful forms of labor Child-headed households"/>
    <b v="1"/>
    <b v="1"/>
    <b v="1"/>
    <b v="1"/>
    <b v="1"/>
    <m/>
    <m/>
    <m/>
    <m/>
    <m/>
    <s v="Salaried work Borrowing"/>
    <m/>
    <m/>
    <m/>
    <m/>
    <m/>
    <b v="1"/>
    <m/>
    <m/>
    <m/>
    <b v="1"/>
    <m/>
    <m/>
    <m/>
    <m/>
    <n v="500"/>
    <n v="1000"/>
    <x v="79"/>
    <b v="1"/>
    <m/>
    <m/>
    <m/>
    <m/>
    <m/>
    <b v="1"/>
    <m/>
    <m/>
    <m/>
    <m/>
    <m/>
    <m/>
    <m/>
    <m/>
    <m/>
    <m/>
    <s v="No"/>
    <m/>
    <m/>
    <m/>
    <m/>
    <m/>
    <m/>
    <m/>
    <m/>
    <m/>
    <s v="No"/>
    <m/>
    <s v="No"/>
    <m/>
    <m/>
    <m/>
    <m/>
    <m/>
    <m/>
    <m/>
    <m/>
    <m/>
    <m/>
    <s v="Participatory (Both wife &amp; Husband)"/>
    <m/>
    <s v="No"/>
    <m/>
    <s v="مساعدات تدفئة _x000a_مساعدات غذائية _x000a_"/>
    <s v="In-person to MRFS/partner staff"/>
    <b v="1"/>
    <m/>
    <m/>
    <m/>
    <m/>
    <m/>
    <m/>
    <m/>
    <m/>
    <s v="In-person from staff"/>
    <b v="1"/>
    <m/>
    <m/>
    <m/>
    <m/>
    <m/>
    <m/>
    <m/>
    <s v="لا يوجد"/>
    <s v="uuid:85328cca-1e06-413a-8b13-018f224ed3ab"/>
    <n v="92482129"/>
    <s v="85328cca-1e06-413a-8b13-018f224ed3ab"/>
    <d v="2022-02-10T14:52:34"/>
    <n v="423"/>
    <m/>
    <n v="-1"/>
    <m/>
    <m/>
    <s v="202202091909"/>
    <n v="2118"/>
    <s v="nsenumerator"/>
    <n v="648550"/>
  </r>
  <r>
    <s v="2022-02-10T14:46:26.867+02:00"/>
    <s v="2022-02-10T17:53:41.425+02:00"/>
    <s v="0"/>
    <s v="إكرام بخصو"/>
    <s v="MRFS"/>
    <m/>
    <d v="2022-02-10T00:00:00"/>
    <x v="10"/>
    <s v="All"/>
    <s v="Yes"/>
    <s v="IDP"/>
    <d v="2020-02-10T00:00:00"/>
    <s v="Other"/>
    <s v="ابنة"/>
    <x v="0"/>
    <s v="18-29"/>
    <s v="Son/Daughter"/>
    <s v="Male"/>
    <s v="No members with a disability"/>
    <b v="1"/>
    <m/>
    <m/>
    <m/>
    <m/>
    <m/>
    <m/>
    <s v="Married"/>
    <s v="Secondary"/>
    <n v="0"/>
    <n v="0"/>
    <n v="3"/>
    <n v="0"/>
    <n v="2"/>
    <n v="1"/>
    <n v="0"/>
    <s v="5"/>
    <s v="1"/>
    <s v="6"/>
    <n v="0"/>
    <n v="0"/>
    <n v="1"/>
    <n v="0"/>
    <n v="2"/>
    <n v="0"/>
    <s v="1"/>
    <s v="2"/>
    <s v="3"/>
    <s v="6"/>
    <s v="3"/>
    <s v="3"/>
    <s v="9"/>
    <n v="9"/>
    <s v="Food and basic needs"/>
    <m/>
    <s v="Health"/>
    <m/>
    <s v="Income / livelihoods"/>
    <m/>
    <s v="Primary Health care Centre (PHCC)-outpatient,inpatient + maternity"/>
    <m/>
    <b v="1"/>
    <m/>
    <m/>
    <m/>
    <m/>
    <m/>
    <m/>
    <m/>
    <n v="15"/>
    <x v="1"/>
    <s v="No"/>
    <m/>
    <m/>
    <m/>
    <m/>
    <m/>
    <m/>
    <m/>
    <m/>
    <m/>
    <m/>
    <m/>
    <m/>
    <m/>
    <m/>
    <m/>
    <m/>
    <m/>
    <m/>
    <m/>
    <m/>
    <m/>
    <m/>
    <m/>
    <m/>
    <m/>
    <m/>
    <m/>
    <m/>
    <s v="Drugs are mostly available"/>
    <b v="1"/>
    <b v="0"/>
    <b v="0"/>
    <b v="0"/>
    <b v="0"/>
    <b v="0"/>
    <b v="0"/>
    <m/>
    <m/>
    <n v="4"/>
    <m/>
    <n v="1"/>
    <m/>
    <m/>
    <m/>
    <m/>
    <m/>
    <m/>
    <m/>
    <x v="1"/>
    <s v="Uncertain if the COVID-19 vaccine will be effective General mistrust of or opposition to any vaccine"/>
    <m/>
    <b v="1"/>
    <m/>
    <m/>
    <b v="1"/>
    <m/>
    <m/>
    <m/>
    <m/>
    <m/>
    <m/>
    <x v="3"/>
    <s v="Hospital for normal delivery Public primary health care facility"/>
    <m/>
    <m/>
    <m/>
    <b v="1"/>
    <m/>
    <b v="1"/>
    <m/>
    <m/>
    <m/>
    <m/>
    <m/>
    <x v="2"/>
    <s v="Social media"/>
    <m/>
    <m/>
    <b v="1"/>
    <m/>
    <m/>
    <m/>
    <m/>
    <s v="الانترنت والفيسبوك"/>
    <m/>
    <s v="Yes"/>
    <s v="No"/>
    <s v="No"/>
    <s v="Yes"/>
    <s v="No"/>
    <s v="No"/>
    <s v="No"/>
    <s v="No"/>
    <s v="Yes"/>
    <s v="Yes"/>
    <s v="Yes"/>
    <s v="No"/>
    <m/>
    <s v="Yes"/>
    <s v="No"/>
    <s v="No"/>
    <s v="No"/>
    <s v="No"/>
    <s v="No"/>
    <s v="Yes"/>
    <s v="No"/>
    <s v="No"/>
    <s v="Yes"/>
    <s v="Yes"/>
    <s v="No"/>
    <s v="No"/>
    <s v="No"/>
    <n v="4"/>
    <x v="1"/>
    <n v="1"/>
    <s v="1"/>
    <m/>
    <m/>
    <s v="Fear Sadness Anxiety Problems Sleeping Economic"/>
    <b v="1"/>
    <m/>
    <m/>
    <m/>
    <b v="1"/>
    <b v="1"/>
    <b v="1"/>
    <m/>
    <m/>
    <m/>
    <m/>
    <b v="1"/>
    <m/>
    <m/>
    <m/>
    <m/>
    <m/>
    <m/>
    <s v="Children Displaced people"/>
    <m/>
    <m/>
    <b v="1"/>
    <m/>
    <m/>
    <b v="1"/>
    <m/>
    <m/>
    <m/>
    <m/>
    <m/>
    <m/>
    <m/>
    <s v="لانهم محرومون من حقوق الاطفال _x000a_لانهم يتحملون مسؤوليات كبيرة"/>
    <s v="Speaking to a friend Speaking to a family member Prayer"/>
    <b v="1"/>
    <b v="1"/>
    <m/>
    <b v="1"/>
    <m/>
    <m/>
    <m/>
    <m/>
    <m/>
    <m/>
    <m/>
    <m/>
    <s v="Family"/>
    <b v="1"/>
    <m/>
    <m/>
    <m/>
    <m/>
    <m/>
    <m/>
    <m/>
    <m/>
    <m/>
    <m/>
    <m/>
    <s v="Other"/>
    <m/>
    <m/>
    <m/>
    <m/>
    <m/>
    <m/>
    <b v="1"/>
    <m/>
    <s v="لا يوجد ثقة بهذه الخدمات"/>
    <x v="2"/>
    <s v="لا تثق بهم"/>
    <s v="Food aid / food distributions Cash Vouchers"/>
    <b v="1"/>
    <m/>
    <m/>
    <m/>
    <m/>
    <m/>
    <m/>
    <m/>
    <m/>
    <b v="1"/>
    <m/>
    <m/>
    <m/>
    <m/>
    <x v="2"/>
    <s v="Family member Police"/>
    <b v="1"/>
    <m/>
    <b v="1"/>
    <m/>
    <m/>
    <m/>
    <m/>
    <m/>
    <m/>
    <m/>
    <m/>
    <s v="Family member"/>
    <b v="1"/>
    <m/>
    <m/>
    <m/>
    <m/>
    <m/>
    <m/>
    <m/>
    <m/>
    <m/>
    <s v="Don't Know"/>
    <m/>
    <m/>
    <m/>
    <m/>
    <m/>
    <m/>
    <m/>
    <b v="1"/>
    <m/>
    <m/>
    <m/>
    <m/>
    <m/>
    <m/>
    <m/>
    <m/>
    <m/>
    <m/>
    <s v="Fear of being identified as survivors No availability of confidential support"/>
    <b v="1"/>
    <m/>
    <m/>
    <b v="1"/>
    <m/>
    <m/>
    <m/>
    <m/>
    <m/>
    <s v="Kidnapping Sexual abuse Neglect"/>
    <b v="1"/>
    <m/>
    <m/>
    <m/>
    <b v="1"/>
    <b v="1"/>
    <m/>
    <m/>
    <m/>
    <m/>
    <m/>
    <m/>
    <m/>
    <m/>
    <m/>
    <m/>
    <s v="Do not know"/>
    <m/>
    <m/>
    <m/>
    <m/>
    <m/>
    <m/>
    <m/>
    <m/>
    <m/>
    <m/>
    <m/>
    <m/>
    <m/>
    <b v="1"/>
    <m/>
    <s v="None"/>
    <m/>
    <m/>
    <m/>
    <m/>
    <m/>
    <m/>
    <m/>
    <m/>
    <b v="1"/>
    <m/>
    <m/>
    <s v="Lack of awareness"/>
    <b v="1"/>
    <m/>
    <m/>
    <m/>
    <m/>
    <m/>
    <m/>
    <m/>
    <m/>
    <m/>
    <s v="Yes"/>
    <m/>
    <s v="Yes"/>
    <s v="عامل بمكتب_x000a_٨ ساعات_x000a_١٧ سنة _x000a_ذكر"/>
    <s v="Awareness / educational activities / psychosocial support Hand crafts Entertainement activities"/>
    <m/>
    <m/>
    <b v="1"/>
    <m/>
    <b v="1"/>
    <b v="1"/>
    <m/>
    <m/>
    <m/>
    <m/>
    <m/>
    <s v="Children separated from their parents Children living on the street Orphans living in the community Child-headed households Children involved in harmful forms of labor"/>
    <b v="1"/>
    <b v="1"/>
    <b v="1"/>
    <b v="1"/>
    <b v="1"/>
    <m/>
    <m/>
    <m/>
    <m/>
    <m/>
    <s v="Salaried work"/>
    <m/>
    <m/>
    <m/>
    <m/>
    <m/>
    <b v="1"/>
    <m/>
    <m/>
    <m/>
    <m/>
    <m/>
    <m/>
    <m/>
    <m/>
    <n v="3500"/>
    <n v="5000"/>
    <x v="1"/>
    <m/>
    <m/>
    <m/>
    <m/>
    <b v="1"/>
    <m/>
    <m/>
    <m/>
    <m/>
    <m/>
    <m/>
    <m/>
    <m/>
    <m/>
    <m/>
    <m/>
    <m/>
    <s v="No"/>
    <m/>
    <m/>
    <m/>
    <m/>
    <m/>
    <m/>
    <m/>
    <m/>
    <m/>
    <s v="No"/>
    <m/>
    <s v="No"/>
    <m/>
    <m/>
    <m/>
    <m/>
    <m/>
    <m/>
    <m/>
    <m/>
    <m/>
    <m/>
    <s v="Participatory (Both wife &amp; Husband)"/>
    <m/>
    <s v="No"/>
    <m/>
    <s v="دعم غذائي _x000a_دعم علاج فيزيائي"/>
    <s v="In-person to MRFS/partner staff"/>
    <b v="1"/>
    <m/>
    <m/>
    <m/>
    <m/>
    <m/>
    <m/>
    <m/>
    <m/>
    <s v="In-person from staff"/>
    <b v="1"/>
    <m/>
    <m/>
    <m/>
    <m/>
    <m/>
    <m/>
    <m/>
    <s v="لا يوجد"/>
    <s v="uuid:2c8c5ed9-311a-4ef2-bdb3-21ac18fd4a80"/>
    <n v="92482130"/>
    <s v="2c8c5ed9-311a-4ef2-bdb3-21ac18fd4a80"/>
    <d v="2022-02-10T14:52:35"/>
    <n v="424"/>
    <m/>
    <n v="-1"/>
    <m/>
    <m/>
    <s v="202202091909"/>
    <n v="11235"/>
    <s v="nsenumerator"/>
    <n v="648550"/>
  </r>
  <r>
    <s v="2022-02-10T15:35:35.740+02:00"/>
    <s v="2022-02-10T15:59:06.533+02:00"/>
    <m/>
    <s v="إكرام بخصو"/>
    <s v="MRFS"/>
    <m/>
    <d v="2022-02-10T00:00:00"/>
    <x v="10"/>
    <s v="All"/>
    <s v="Yes"/>
    <s v="Host"/>
    <m/>
    <s v="Primary Caregiver of children &lt;18 years"/>
    <m/>
    <x v="0"/>
    <s v="18-29"/>
    <s v="Wife/Husband"/>
    <s v="Male"/>
    <s v="No members with a disability"/>
    <b v="1"/>
    <m/>
    <m/>
    <m/>
    <m/>
    <m/>
    <m/>
    <s v="Married"/>
    <s v="Primary"/>
    <n v="0"/>
    <n v="0"/>
    <n v="0"/>
    <n v="0"/>
    <n v="0"/>
    <n v="1"/>
    <n v="0"/>
    <s v="0"/>
    <s v="1"/>
    <s v="1"/>
    <n v="0"/>
    <n v="2"/>
    <n v="1"/>
    <n v="0"/>
    <n v="1"/>
    <n v="0"/>
    <s v="3"/>
    <s v="1"/>
    <s v="4"/>
    <s v="3"/>
    <s v="2"/>
    <s v="2"/>
    <s v="5"/>
    <n v="5"/>
    <s v="Shelter / housing"/>
    <m/>
    <s v="Income / livelihoods"/>
    <m/>
    <s v="Food and basic needs"/>
    <m/>
    <s v="Primary Health care Centre (PHCC)-outpatient,inpatient + maternity"/>
    <m/>
    <b v="1"/>
    <m/>
    <m/>
    <m/>
    <m/>
    <m/>
    <m/>
    <m/>
    <n v="15"/>
    <x v="1"/>
    <s v="No"/>
    <m/>
    <m/>
    <m/>
    <m/>
    <m/>
    <m/>
    <m/>
    <m/>
    <m/>
    <m/>
    <m/>
    <m/>
    <m/>
    <m/>
    <m/>
    <m/>
    <m/>
    <m/>
    <m/>
    <m/>
    <m/>
    <m/>
    <m/>
    <m/>
    <m/>
    <m/>
    <m/>
    <m/>
    <s v="Pediatric medicine Antibiotic"/>
    <b v="0"/>
    <b v="0"/>
    <b v="1"/>
    <b v="0"/>
    <b v="1"/>
    <b v="0"/>
    <b v="0"/>
    <m/>
    <m/>
    <m/>
    <m/>
    <m/>
    <m/>
    <m/>
    <m/>
    <m/>
    <m/>
    <m/>
    <m/>
    <x v="1"/>
    <s v="Uncertain if the COVID-19 vaccine will be effective Concerned about side-effects of the COVID-19 vaccine"/>
    <m/>
    <b v="1"/>
    <b v="1"/>
    <m/>
    <m/>
    <m/>
    <m/>
    <m/>
    <m/>
    <m/>
    <m/>
    <x v="1"/>
    <s v="Hospital for normal delivery Public primary health care facility"/>
    <m/>
    <m/>
    <m/>
    <b v="1"/>
    <m/>
    <b v="1"/>
    <m/>
    <m/>
    <m/>
    <m/>
    <m/>
    <x v="2"/>
    <s v="In person at health centers"/>
    <b v="1"/>
    <m/>
    <m/>
    <m/>
    <m/>
    <m/>
    <m/>
    <m/>
    <m/>
    <s v="No"/>
    <s v="No"/>
    <s v="No"/>
    <s v="No"/>
    <s v="No"/>
    <s v="No"/>
    <s v="Yes"/>
    <s v="No"/>
    <s v="Yes"/>
    <s v="Yes"/>
    <s v="Yes"/>
    <s v="No"/>
    <m/>
    <s v="Yes"/>
    <s v="No"/>
    <s v="No"/>
    <s v="No"/>
    <s v="No"/>
    <s v="No"/>
    <s v="Yes"/>
    <s v="Yes"/>
    <s v="No"/>
    <s v="No"/>
    <s v="Yes"/>
    <s v="No"/>
    <s v="No"/>
    <s v="No"/>
    <n v="4"/>
    <x v="1"/>
    <n v="1"/>
    <s v="1"/>
    <m/>
    <m/>
    <s v="Fear Anger Sadness Anxiety Problems Sleeping Mood swings Changes in Appetite"/>
    <b v="1"/>
    <b v="1"/>
    <m/>
    <m/>
    <b v="1"/>
    <b v="1"/>
    <b v="1"/>
    <m/>
    <b v="1"/>
    <b v="1"/>
    <m/>
    <m/>
    <m/>
    <m/>
    <m/>
    <m/>
    <m/>
    <m/>
    <s v="Displaced people"/>
    <m/>
    <m/>
    <m/>
    <m/>
    <m/>
    <b v="1"/>
    <m/>
    <m/>
    <m/>
    <m/>
    <m/>
    <m/>
    <m/>
    <s v="لانهم خسرو كل شيء"/>
    <s v="Prayer Withdrawal/Isolation"/>
    <m/>
    <m/>
    <m/>
    <b v="1"/>
    <m/>
    <m/>
    <m/>
    <m/>
    <b v="1"/>
    <m/>
    <m/>
    <m/>
    <s v="Family"/>
    <b v="1"/>
    <m/>
    <m/>
    <m/>
    <m/>
    <m/>
    <m/>
    <m/>
    <m/>
    <m/>
    <m/>
    <m/>
    <s v="No knowledge of service location"/>
    <b v="1"/>
    <m/>
    <m/>
    <m/>
    <m/>
    <m/>
    <m/>
    <m/>
    <m/>
    <x v="1"/>
    <m/>
    <s v="Food aid / food distributions Health care (including reproductive health) Cash Vouchers"/>
    <b v="1"/>
    <m/>
    <m/>
    <b v="1"/>
    <m/>
    <m/>
    <m/>
    <m/>
    <m/>
    <b v="1"/>
    <m/>
    <m/>
    <m/>
    <m/>
    <x v="2"/>
    <s v="Family member Police"/>
    <b v="1"/>
    <m/>
    <b v="1"/>
    <m/>
    <m/>
    <m/>
    <m/>
    <m/>
    <m/>
    <m/>
    <m/>
    <s v="Family member Friend"/>
    <b v="1"/>
    <m/>
    <m/>
    <m/>
    <b v="1"/>
    <m/>
    <m/>
    <m/>
    <m/>
    <m/>
    <s v="Don't Know"/>
    <m/>
    <m/>
    <m/>
    <m/>
    <m/>
    <m/>
    <m/>
    <b v="1"/>
    <m/>
    <m/>
    <m/>
    <m/>
    <m/>
    <m/>
    <m/>
    <m/>
    <m/>
    <m/>
    <s v="Fear of being identified as survivors"/>
    <b v="1"/>
    <m/>
    <m/>
    <m/>
    <m/>
    <m/>
    <m/>
    <m/>
    <m/>
    <s v="Kidnapping Child labour Neglect"/>
    <b v="1"/>
    <b v="1"/>
    <m/>
    <m/>
    <b v="1"/>
    <m/>
    <m/>
    <m/>
    <m/>
    <m/>
    <m/>
    <m/>
    <m/>
    <m/>
    <m/>
    <m/>
    <s v="Parents Judicial or criminal authority"/>
    <m/>
    <m/>
    <m/>
    <m/>
    <m/>
    <b v="1"/>
    <m/>
    <b v="1"/>
    <m/>
    <m/>
    <m/>
    <m/>
    <m/>
    <m/>
    <m/>
    <s v="None"/>
    <m/>
    <m/>
    <m/>
    <m/>
    <m/>
    <m/>
    <m/>
    <m/>
    <b v="1"/>
    <m/>
    <m/>
    <s v="Lack of awareness"/>
    <b v="1"/>
    <m/>
    <m/>
    <m/>
    <m/>
    <m/>
    <m/>
    <m/>
    <m/>
    <m/>
    <s v="Yes"/>
    <m/>
    <s v="No"/>
    <m/>
    <s v="Hand crafts Awareness / educational activities / psychosocial support Entertainement activities"/>
    <m/>
    <m/>
    <b v="1"/>
    <m/>
    <b v="1"/>
    <b v="1"/>
    <m/>
    <m/>
    <m/>
    <m/>
    <m/>
    <s v="Children separated from their parents Children living on the street Orphans living in the community Children involved in harmful forms of labor Child-headed households"/>
    <b v="1"/>
    <b v="1"/>
    <b v="1"/>
    <b v="1"/>
    <b v="1"/>
    <m/>
    <m/>
    <m/>
    <m/>
    <m/>
    <s v="Salaried work Borrowing"/>
    <m/>
    <m/>
    <m/>
    <m/>
    <m/>
    <b v="1"/>
    <m/>
    <m/>
    <m/>
    <b v="1"/>
    <m/>
    <m/>
    <m/>
    <m/>
    <n v="500"/>
    <n v="1500"/>
    <x v="1"/>
    <m/>
    <m/>
    <m/>
    <m/>
    <b v="1"/>
    <m/>
    <m/>
    <m/>
    <m/>
    <m/>
    <m/>
    <m/>
    <m/>
    <m/>
    <m/>
    <m/>
    <m/>
    <s v="Yes"/>
    <s v="Food baskets"/>
    <b v="1"/>
    <m/>
    <m/>
    <m/>
    <m/>
    <m/>
    <m/>
    <m/>
    <s v="No"/>
    <m/>
    <s v="No"/>
    <m/>
    <m/>
    <m/>
    <m/>
    <m/>
    <m/>
    <m/>
    <m/>
    <m/>
    <m/>
    <s v="Participatory (Both wife &amp; Husband)"/>
    <m/>
    <s v="No"/>
    <m/>
    <s v="الدعم الغذائي والمالي _x000a_الدعم للعلاج الفيزيائي"/>
    <s v="In-person to MRFS/partner staff"/>
    <b v="1"/>
    <m/>
    <m/>
    <m/>
    <m/>
    <m/>
    <m/>
    <m/>
    <m/>
    <s v="In-person from staff"/>
    <b v="1"/>
    <m/>
    <m/>
    <m/>
    <m/>
    <m/>
    <m/>
    <m/>
    <s v="لا يوجد"/>
    <s v="uuid:fceeed3e-ec66-4d11-a2e0-4cadb8e9016b"/>
    <n v="92482131"/>
    <s v="fceeed3e-ec66-4d11-a2e0-4cadb8e9016b"/>
    <d v="2022-02-10T14:52:36"/>
    <n v="425"/>
    <m/>
    <n v="-1"/>
    <m/>
    <m/>
    <s v="202202091909"/>
    <n v="1411"/>
    <s v="nsenumerator"/>
    <n v="648550"/>
  </r>
  <r>
    <s v="2022-02-10T10:36:47.927+02:00"/>
    <s v="2022-02-10T10:57:44.051+02:00"/>
    <m/>
    <s v="رنا كنون"/>
    <s v="MRFS"/>
    <m/>
    <d v="2022-02-10T00:00:00"/>
    <x v="10"/>
    <s v="All"/>
    <s v="Yes"/>
    <s v="IDP"/>
    <d v="2017-02-10T00:00:00"/>
    <s v="Head of Household"/>
    <m/>
    <x v="1"/>
    <s v="18-29"/>
    <s v="Is the Head of household"/>
    <s v="Male"/>
    <s v="No members with a disability"/>
    <b v="1"/>
    <m/>
    <m/>
    <m/>
    <m/>
    <m/>
    <m/>
    <s v="Married"/>
    <s v="University"/>
    <n v="1"/>
    <n v="0"/>
    <n v="0"/>
    <n v="0"/>
    <n v="0"/>
    <n v="1"/>
    <n v="0"/>
    <s v="0"/>
    <s v="1"/>
    <s v="1"/>
    <n v="0"/>
    <n v="0"/>
    <n v="0"/>
    <n v="0"/>
    <n v="1"/>
    <n v="0"/>
    <s v="0"/>
    <s v="1"/>
    <s v="1"/>
    <s v="0"/>
    <s v="0"/>
    <s v="2"/>
    <s v="2"/>
    <n v="2"/>
    <s v="Shelter / housing"/>
    <m/>
    <s v="Income / livelihoods"/>
    <m/>
    <s v="Food and basic needs"/>
    <m/>
    <s v="Hospital"/>
    <m/>
    <m/>
    <b v="1"/>
    <m/>
    <m/>
    <m/>
    <m/>
    <m/>
    <m/>
    <n v="10"/>
    <x v="1"/>
    <s v="No"/>
    <m/>
    <m/>
    <m/>
    <m/>
    <m/>
    <m/>
    <m/>
    <m/>
    <m/>
    <m/>
    <m/>
    <m/>
    <m/>
    <m/>
    <m/>
    <m/>
    <m/>
    <m/>
    <m/>
    <m/>
    <m/>
    <m/>
    <m/>
    <m/>
    <m/>
    <m/>
    <m/>
    <m/>
    <s v="Antibiotic Reproductive health medicines"/>
    <b v="0"/>
    <b v="0"/>
    <b v="0"/>
    <b v="1"/>
    <b v="1"/>
    <b v="0"/>
    <b v="0"/>
    <m/>
    <m/>
    <n v="2"/>
    <m/>
    <m/>
    <m/>
    <n v="1"/>
    <m/>
    <m/>
    <m/>
    <m/>
    <m/>
    <x v="1"/>
    <s v="Uncertain if the COVID-19 vaccine will be effective"/>
    <m/>
    <b v="1"/>
    <m/>
    <m/>
    <m/>
    <m/>
    <m/>
    <m/>
    <m/>
    <m/>
    <m/>
    <x v="1"/>
    <s v="Hospital for normal delivery"/>
    <m/>
    <m/>
    <m/>
    <m/>
    <m/>
    <b v="1"/>
    <m/>
    <m/>
    <m/>
    <m/>
    <m/>
    <x v="1"/>
    <s v="Whatsapp / SMS"/>
    <m/>
    <m/>
    <m/>
    <b v="1"/>
    <m/>
    <m/>
    <m/>
    <m/>
    <m/>
    <s v="Yes"/>
    <s v="Yes"/>
    <s v="Yes"/>
    <s v="Yes"/>
    <s v="Yes"/>
    <s v="No"/>
    <s v="Yes"/>
    <s v="Yes"/>
    <s v="No"/>
    <s v="Yes"/>
    <s v="Yes"/>
    <s v="No"/>
    <m/>
    <m/>
    <m/>
    <m/>
    <m/>
    <m/>
    <m/>
    <m/>
    <m/>
    <m/>
    <m/>
    <m/>
    <m/>
    <m/>
    <m/>
    <n v="0"/>
    <x v="1"/>
    <m/>
    <m/>
    <n v="1"/>
    <s v="1"/>
    <s v="Sadness Fear Mood swings Changes in Appetite"/>
    <b v="1"/>
    <m/>
    <m/>
    <m/>
    <b v="1"/>
    <m/>
    <m/>
    <m/>
    <b v="1"/>
    <b v="1"/>
    <m/>
    <m/>
    <m/>
    <m/>
    <m/>
    <m/>
    <m/>
    <m/>
    <s v="Adult Men Adult Women"/>
    <b v="1"/>
    <b v="1"/>
    <m/>
    <m/>
    <m/>
    <m/>
    <m/>
    <m/>
    <m/>
    <m/>
    <m/>
    <m/>
    <m/>
    <s v="بسبب ضغوط الحياة"/>
    <s v="Prayer Exercise"/>
    <m/>
    <m/>
    <b v="1"/>
    <b v="1"/>
    <m/>
    <m/>
    <m/>
    <m/>
    <m/>
    <m/>
    <m/>
    <m/>
    <s v="Friends"/>
    <m/>
    <b v="1"/>
    <m/>
    <m/>
    <m/>
    <m/>
    <m/>
    <m/>
    <m/>
    <m/>
    <m/>
    <m/>
    <s v="Fear of stigma"/>
    <m/>
    <m/>
    <m/>
    <m/>
    <m/>
    <b v="1"/>
    <m/>
    <m/>
    <m/>
    <x v="2"/>
    <s v="لاكتفائه بنفسه"/>
    <s v="Health care (including reproductive health) Food aid / food distributions"/>
    <b v="1"/>
    <m/>
    <m/>
    <b v="1"/>
    <m/>
    <m/>
    <m/>
    <m/>
    <m/>
    <m/>
    <m/>
    <m/>
    <m/>
    <m/>
    <x v="2"/>
    <s v="Family member"/>
    <b v="1"/>
    <m/>
    <m/>
    <m/>
    <m/>
    <m/>
    <m/>
    <m/>
    <m/>
    <m/>
    <m/>
    <s v="Family member"/>
    <b v="1"/>
    <m/>
    <m/>
    <m/>
    <m/>
    <m/>
    <m/>
    <m/>
    <m/>
    <m/>
    <s v="Peer Support groups"/>
    <m/>
    <b v="1"/>
    <m/>
    <m/>
    <m/>
    <m/>
    <m/>
    <m/>
    <m/>
    <s v="Women's and girls' friendly spaces"/>
    <m/>
    <b v="1"/>
    <m/>
    <m/>
    <m/>
    <m/>
    <m/>
    <m/>
    <s v="Fear of being identified as survivors No availability of confidential support"/>
    <b v="1"/>
    <m/>
    <m/>
    <b v="1"/>
    <m/>
    <m/>
    <m/>
    <m/>
    <m/>
    <s v="Neglect Physical abuse Kidnapping"/>
    <b v="1"/>
    <m/>
    <m/>
    <b v="1"/>
    <b v="1"/>
    <m/>
    <m/>
    <m/>
    <m/>
    <m/>
    <m/>
    <m/>
    <m/>
    <m/>
    <m/>
    <m/>
    <s v="Parents"/>
    <m/>
    <m/>
    <m/>
    <m/>
    <m/>
    <b v="1"/>
    <m/>
    <m/>
    <m/>
    <m/>
    <m/>
    <m/>
    <m/>
    <m/>
    <m/>
    <m/>
    <m/>
    <m/>
    <m/>
    <m/>
    <m/>
    <m/>
    <m/>
    <m/>
    <m/>
    <m/>
    <m/>
    <m/>
    <m/>
    <m/>
    <m/>
    <m/>
    <m/>
    <m/>
    <m/>
    <m/>
    <m/>
    <m/>
    <m/>
    <m/>
    <m/>
    <m/>
    <s v="Quraan Sport activity"/>
    <b v="1"/>
    <b v="1"/>
    <m/>
    <m/>
    <m/>
    <m/>
    <m/>
    <m/>
    <m/>
    <m/>
    <m/>
    <s v="No, none of these"/>
    <m/>
    <m/>
    <m/>
    <m/>
    <m/>
    <m/>
    <m/>
    <m/>
    <b v="1"/>
    <m/>
    <s v="Salaried work"/>
    <m/>
    <m/>
    <m/>
    <m/>
    <m/>
    <b v="1"/>
    <m/>
    <m/>
    <m/>
    <m/>
    <m/>
    <m/>
    <m/>
    <m/>
    <n v="900"/>
    <n v="1400"/>
    <x v="25"/>
    <m/>
    <m/>
    <m/>
    <m/>
    <b v="1"/>
    <m/>
    <b v="1"/>
    <m/>
    <m/>
    <m/>
    <m/>
    <m/>
    <m/>
    <m/>
    <m/>
    <m/>
    <m/>
    <s v="Yes"/>
    <s v="Food baskets Cash/voucher"/>
    <b v="1"/>
    <m/>
    <m/>
    <b v="1"/>
    <m/>
    <m/>
    <m/>
    <m/>
    <s v="No"/>
    <m/>
    <s v="No"/>
    <m/>
    <m/>
    <m/>
    <m/>
    <m/>
    <m/>
    <m/>
    <m/>
    <m/>
    <m/>
    <s v="Participatory (Both wife &amp; Husband)"/>
    <m/>
    <s v="No"/>
    <m/>
    <s v="ادوية فيتامينات "/>
    <s v="SMS/whatsapp"/>
    <m/>
    <m/>
    <m/>
    <b v="1"/>
    <m/>
    <m/>
    <m/>
    <m/>
    <m/>
    <s v="In-person from staff"/>
    <b v="1"/>
    <m/>
    <m/>
    <m/>
    <m/>
    <m/>
    <m/>
    <m/>
    <s v="لايوجد"/>
    <s v="uuid:7429485a-d3b9-460a-a5a2-fe2c0fc299db"/>
    <n v="92482165"/>
    <s v="7429485a-d3b9-460a-a5a2-fe2c0fc299db"/>
    <d v="2022-02-10T14:54:06"/>
    <n v="426"/>
    <m/>
    <n v="-1"/>
    <m/>
    <m/>
    <s v="202202091909"/>
    <n v="1257"/>
    <s v="nsenumerator"/>
    <n v="648550"/>
  </r>
  <r>
    <s v="2022-02-10T11:36:32.619+02:00"/>
    <s v="2022-02-10T11:58:00.324+02:00"/>
    <m/>
    <s v="رنا كنون"/>
    <s v="MRFS"/>
    <m/>
    <d v="2022-02-10T00:00:00"/>
    <x v="10"/>
    <s v="All"/>
    <s v="Yes"/>
    <s v="Host"/>
    <m/>
    <s v="Head of Household"/>
    <m/>
    <x v="1"/>
    <s v="50+"/>
    <s v="Is the Head of household"/>
    <s v="Male"/>
    <s v="No members with a disability"/>
    <b v="1"/>
    <m/>
    <m/>
    <m/>
    <m/>
    <m/>
    <m/>
    <s v="Married"/>
    <s v="Intermediate / preparatory"/>
    <n v="0"/>
    <n v="0"/>
    <n v="0"/>
    <n v="0"/>
    <n v="0"/>
    <n v="1"/>
    <n v="1"/>
    <s v="0"/>
    <s v="2"/>
    <s v="2"/>
    <n v="0"/>
    <n v="0"/>
    <n v="0"/>
    <n v="0"/>
    <n v="3"/>
    <n v="0"/>
    <s v="0"/>
    <s v="3"/>
    <s v="3"/>
    <s v="0"/>
    <s v="0"/>
    <s v="5"/>
    <s v="5"/>
    <n v="5"/>
    <s v="Income / livelihoods"/>
    <m/>
    <s v="Health"/>
    <m/>
    <s v="Food and basic needs"/>
    <m/>
    <s v="Hospital"/>
    <m/>
    <m/>
    <b v="1"/>
    <m/>
    <m/>
    <m/>
    <m/>
    <m/>
    <m/>
    <n v="10"/>
    <x v="1"/>
    <s v="No"/>
    <m/>
    <m/>
    <m/>
    <m/>
    <m/>
    <m/>
    <m/>
    <m/>
    <m/>
    <m/>
    <m/>
    <m/>
    <m/>
    <m/>
    <m/>
    <m/>
    <m/>
    <m/>
    <m/>
    <m/>
    <m/>
    <m/>
    <m/>
    <m/>
    <m/>
    <m/>
    <m/>
    <m/>
    <s v="Other"/>
    <b v="0"/>
    <b v="0"/>
    <b v="0"/>
    <b v="0"/>
    <b v="0"/>
    <b v="1"/>
    <b v="0"/>
    <s v="تليف كبد ومرض دسك"/>
    <m/>
    <n v="2"/>
    <m/>
    <m/>
    <m/>
    <m/>
    <m/>
    <m/>
    <m/>
    <m/>
    <m/>
    <x v="1"/>
    <s v="Uncertain if the COVID-19 vaccine will be effective Concerned about side-effects of the COVID-19 vaccine"/>
    <m/>
    <b v="1"/>
    <b v="1"/>
    <m/>
    <m/>
    <m/>
    <m/>
    <m/>
    <m/>
    <m/>
    <m/>
    <x v="1"/>
    <s v="Hospital for normal delivery"/>
    <m/>
    <m/>
    <m/>
    <m/>
    <m/>
    <b v="1"/>
    <m/>
    <m/>
    <m/>
    <m/>
    <m/>
    <x v="1"/>
    <s v="In person by community workers"/>
    <m/>
    <b v="1"/>
    <m/>
    <m/>
    <m/>
    <m/>
    <m/>
    <m/>
    <m/>
    <s v="Yes"/>
    <s v="Yes"/>
    <s v="Yes"/>
    <s v="Yes"/>
    <s v="No"/>
    <s v="No"/>
    <s v="Yes"/>
    <s v="No"/>
    <s v="No"/>
    <s v="Yes"/>
    <s v="Yes"/>
    <s v="No"/>
    <m/>
    <m/>
    <m/>
    <m/>
    <m/>
    <m/>
    <m/>
    <m/>
    <m/>
    <m/>
    <m/>
    <m/>
    <m/>
    <m/>
    <m/>
    <n v="0"/>
    <x v="1"/>
    <m/>
    <m/>
    <m/>
    <m/>
    <s v="Anger Anxiety Problems Sleeping"/>
    <m/>
    <b v="1"/>
    <m/>
    <m/>
    <m/>
    <b v="1"/>
    <b v="1"/>
    <m/>
    <m/>
    <m/>
    <m/>
    <m/>
    <m/>
    <m/>
    <m/>
    <m/>
    <m/>
    <m/>
    <s v="Adult Men"/>
    <m/>
    <b v="1"/>
    <m/>
    <m/>
    <m/>
    <m/>
    <m/>
    <m/>
    <m/>
    <m/>
    <m/>
    <m/>
    <m/>
    <s v="لانه هو المسؤول"/>
    <s v="Speaking to a family member Speaking to a friend Prayer"/>
    <b v="1"/>
    <b v="1"/>
    <m/>
    <b v="1"/>
    <m/>
    <m/>
    <m/>
    <m/>
    <m/>
    <m/>
    <m/>
    <m/>
    <s v="Family"/>
    <b v="1"/>
    <m/>
    <m/>
    <m/>
    <m/>
    <m/>
    <m/>
    <m/>
    <m/>
    <m/>
    <m/>
    <m/>
    <s v="Services are unavailable"/>
    <m/>
    <b v="1"/>
    <m/>
    <m/>
    <m/>
    <m/>
    <m/>
    <m/>
    <m/>
    <x v="0"/>
    <m/>
    <s v="Health care (including reproductive health) Education Women's and girls'-friendly spaces Clean water"/>
    <m/>
    <m/>
    <m/>
    <b v="1"/>
    <m/>
    <b v="1"/>
    <b v="1"/>
    <m/>
    <m/>
    <m/>
    <b v="1"/>
    <m/>
    <m/>
    <m/>
    <x v="2"/>
    <s v="Family member"/>
    <b v="1"/>
    <m/>
    <m/>
    <m/>
    <m/>
    <m/>
    <m/>
    <m/>
    <m/>
    <m/>
    <m/>
    <s v="Family member Friend"/>
    <b v="1"/>
    <m/>
    <m/>
    <m/>
    <b v="1"/>
    <m/>
    <m/>
    <m/>
    <m/>
    <m/>
    <s v="Peer Support groups Women friendly Center"/>
    <b v="1"/>
    <b v="1"/>
    <m/>
    <m/>
    <m/>
    <m/>
    <m/>
    <m/>
    <m/>
    <s v="School Women's and girls' friendly spaces"/>
    <b v="1"/>
    <b v="1"/>
    <m/>
    <m/>
    <m/>
    <m/>
    <m/>
    <m/>
    <s v="No availability of confidential support Lack of trained staff"/>
    <m/>
    <m/>
    <m/>
    <b v="1"/>
    <b v="1"/>
    <m/>
    <m/>
    <m/>
    <m/>
    <s v="Kidnapping Child labour"/>
    <b v="1"/>
    <b v="1"/>
    <m/>
    <m/>
    <m/>
    <m/>
    <m/>
    <m/>
    <m/>
    <m/>
    <m/>
    <m/>
    <m/>
    <m/>
    <m/>
    <m/>
    <s v="Siblings Parents"/>
    <m/>
    <m/>
    <b v="1"/>
    <m/>
    <m/>
    <b v="1"/>
    <m/>
    <m/>
    <m/>
    <m/>
    <m/>
    <m/>
    <m/>
    <m/>
    <m/>
    <m/>
    <m/>
    <m/>
    <m/>
    <m/>
    <m/>
    <m/>
    <m/>
    <m/>
    <m/>
    <m/>
    <m/>
    <m/>
    <m/>
    <m/>
    <m/>
    <m/>
    <m/>
    <m/>
    <m/>
    <m/>
    <m/>
    <m/>
    <m/>
    <m/>
    <m/>
    <m/>
    <s v="Hand crafts Sport activity Entertainement activities"/>
    <b v="1"/>
    <m/>
    <b v="1"/>
    <m/>
    <m/>
    <b v="1"/>
    <m/>
    <m/>
    <m/>
    <m/>
    <m/>
    <s v="Children separated from their parents Orphans living in the community"/>
    <b v="1"/>
    <m/>
    <b v="1"/>
    <m/>
    <m/>
    <m/>
    <m/>
    <m/>
    <m/>
    <m/>
    <s v="No income"/>
    <b v="1"/>
    <m/>
    <m/>
    <m/>
    <m/>
    <m/>
    <m/>
    <m/>
    <m/>
    <m/>
    <m/>
    <m/>
    <m/>
    <m/>
    <m/>
    <n v="700"/>
    <x v="2"/>
    <b v="1"/>
    <m/>
    <m/>
    <m/>
    <b v="1"/>
    <m/>
    <m/>
    <m/>
    <m/>
    <m/>
    <m/>
    <m/>
    <m/>
    <m/>
    <m/>
    <m/>
    <m/>
    <s v="No"/>
    <m/>
    <m/>
    <m/>
    <m/>
    <m/>
    <m/>
    <m/>
    <m/>
    <m/>
    <s v="No"/>
    <m/>
    <s v="No"/>
    <m/>
    <m/>
    <m/>
    <m/>
    <m/>
    <m/>
    <m/>
    <m/>
    <m/>
    <m/>
    <s v="Participatory (Both wife &amp; Husband)"/>
    <m/>
    <s v="No"/>
    <m/>
    <s v="ادوية تليف الكبد ودسك"/>
    <s v="Suggestion boxes"/>
    <m/>
    <b v="1"/>
    <m/>
    <m/>
    <m/>
    <m/>
    <m/>
    <m/>
    <m/>
    <s v="Community leaders"/>
    <m/>
    <b v="1"/>
    <m/>
    <m/>
    <m/>
    <m/>
    <m/>
    <m/>
    <s v="لايوجد"/>
    <s v="uuid:0e4dfe6c-c49a-4580-a21b-4829c80de568"/>
    <n v="92482166"/>
    <s v="0e4dfe6c-c49a-4580-a21b-4829c80de568"/>
    <d v="2022-02-10T14:54:07"/>
    <n v="427"/>
    <m/>
    <n v="-1"/>
    <m/>
    <m/>
    <s v="202202091909"/>
    <n v="1288"/>
    <s v="nsenumerator"/>
    <n v="648550"/>
  </r>
  <r>
    <s v="2022-02-10T12:03:33.942+02:00"/>
    <s v="2022-02-10T16:20:29.730+02:00"/>
    <s v="0"/>
    <s v="رنا كنون"/>
    <s v="MRFS"/>
    <m/>
    <d v="2022-02-10T00:00:00"/>
    <x v="10"/>
    <s v="All"/>
    <s v="Yes"/>
    <s v="Host"/>
    <m/>
    <s v="Head of Household"/>
    <m/>
    <x v="0"/>
    <s v="40-49"/>
    <s v="Is the Head of household"/>
    <s v="Female"/>
    <s v="No members with a disability"/>
    <b v="1"/>
    <m/>
    <m/>
    <m/>
    <m/>
    <m/>
    <m/>
    <s v="Separated/Divorced"/>
    <s v="Intermediate / preparatory"/>
    <n v="0"/>
    <n v="0"/>
    <n v="0"/>
    <n v="0"/>
    <n v="1"/>
    <n v="1"/>
    <n v="0"/>
    <s v="1"/>
    <s v="1"/>
    <s v="2"/>
    <n v="0"/>
    <n v="0"/>
    <n v="1"/>
    <n v="0"/>
    <n v="2"/>
    <n v="0"/>
    <s v="1"/>
    <s v="2"/>
    <s v="3"/>
    <s v="2"/>
    <s v="0"/>
    <s v="3"/>
    <s v="5"/>
    <n v="5"/>
    <s v="Shelter / housing"/>
    <m/>
    <s v="Income / livelihoods"/>
    <m/>
    <s v="Food and basic needs"/>
    <m/>
    <s v="Hospital"/>
    <m/>
    <m/>
    <b v="1"/>
    <m/>
    <m/>
    <m/>
    <m/>
    <m/>
    <m/>
    <n v="15"/>
    <x v="1"/>
    <s v="No"/>
    <m/>
    <m/>
    <m/>
    <m/>
    <m/>
    <m/>
    <m/>
    <m/>
    <m/>
    <m/>
    <m/>
    <m/>
    <m/>
    <m/>
    <m/>
    <m/>
    <m/>
    <m/>
    <m/>
    <m/>
    <m/>
    <m/>
    <m/>
    <m/>
    <m/>
    <m/>
    <m/>
    <m/>
    <s v="Antibiotic Non communicable diseases (NCD) drugs (chronic, cardiac, diabetes, hyper-tension, asthma) Other"/>
    <b v="0"/>
    <b v="1"/>
    <b v="0"/>
    <b v="0"/>
    <b v="1"/>
    <b v="1"/>
    <b v="0"/>
    <s v="معقمات وفيتامينات ومسكنات ومراهم مرممة"/>
    <n v="1"/>
    <n v="3"/>
    <n v="2"/>
    <m/>
    <m/>
    <m/>
    <n v="1"/>
    <m/>
    <m/>
    <m/>
    <m/>
    <x v="1"/>
    <s v="Concerned about side-effects of the COVID-19 vaccine Uncertain if the COVID-19 vaccine will be effective"/>
    <m/>
    <b v="1"/>
    <b v="1"/>
    <m/>
    <m/>
    <m/>
    <m/>
    <m/>
    <m/>
    <m/>
    <m/>
    <x v="1"/>
    <s v="Hospital for normal delivery"/>
    <m/>
    <m/>
    <m/>
    <m/>
    <m/>
    <b v="1"/>
    <m/>
    <m/>
    <m/>
    <m/>
    <m/>
    <x v="2"/>
    <s v="Whatsapp / SMS"/>
    <m/>
    <m/>
    <m/>
    <b v="1"/>
    <m/>
    <m/>
    <m/>
    <m/>
    <m/>
    <s v="Yes"/>
    <s v="No"/>
    <s v="Yes"/>
    <s v="No"/>
    <s v="No"/>
    <s v="No"/>
    <s v="No"/>
    <s v="No"/>
    <s v="Yes"/>
    <s v="Yes"/>
    <s v="Yes"/>
    <s v="No"/>
    <m/>
    <m/>
    <m/>
    <m/>
    <m/>
    <m/>
    <m/>
    <m/>
    <m/>
    <m/>
    <m/>
    <m/>
    <m/>
    <m/>
    <m/>
    <n v="0"/>
    <x v="1"/>
    <m/>
    <m/>
    <m/>
    <m/>
    <s v="Sadness Anxiety Problems Sleeping Changes in Appetite"/>
    <m/>
    <m/>
    <m/>
    <m/>
    <b v="1"/>
    <b v="1"/>
    <b v="1"/>
    <m/>
    <m/>
    <b v="1"/>
    <m/>
    <m/>
    <m/>
    <m/>
    <m/>
    <m/>
    <m/>
    <m/>
    <s v="Adult Men Adult Women"/>
    <b v="1"/>
    <b v="1"/>
    <m/>
    <m/>
    <m/>
    <m/>
    <m/>
    <m/>
    <m/>
    <m/>
    <m/>
    <m/>
    <m/>
    <s v="ضغط المعيشة"/>
    <s v="Prayer Speaking to a family member"/>
    <b v="1"/>
    <m/>
    <m/>
    <b v="1"/>
    <m/>
    <m/>
    <m/>
    <m/>
    <m/>
    <m/>
    <m/>
    <m/>
    <s v="Family"/>
    <b v="1"/>
    <m/>
    <m/>
    <m/>
    <m/>
    <m/>
    <m/>
    <m/>
    <m/>
    <m/>
    <m/>
    <m/>
    <s v="Services not relevant"/>
    <m/>
    <m/>
    <m/>
    <m/>
    <b v="1"/>
    <m/>
    <m/>
    <m/>
    <m/>
    <x v="2"/>
    <s v="ععدم الثقة بالخدمة"/>
    <s v="Health care (including reproductive health) Clean water"/>
    <m/>
    <m/>
    <m/>
    <b v="1"/>
    <m/>
    <m/>
    <m/>
    <m/>
    <m/>
    <m/>
    <b v="1"/>
    <m/>
    <m/>
    <m/>
    <x v="2"/>
    <s v="Family member"/>
    <b v="1"/>
    <m/>
    <m/>
    <m/>
    <m/>
    <m/>
    <m/>
    <m/>
    <m/>
    <m/>
    <m/>
    <s v="Friend"/>
    <m/>
    <m/>
    <m/>
    <m/>
    <b v="1"/>
    <m/>
    <m/>
    <m/>
    <m/>
    <m/>
    <s v="Peer Support groups"/>
    <m/>
    <b v="1"/>
    <m/>
    <m/>
    <m/>
    <m/>
    <m/>
    <m/>
    <m/>
    <s v="Women's and girls' friendly spaces"/>
    <m/>
    <b v="1"/>
    <m/>
    <m/>
    <m/>
    <m/>
    <m/>
    <m/>
    <s v="Fear of being identified as survivors"/>
    <b v="1"/>
    <m/>
    <m/>
    <m/>
    <m/>
    <m/>
    <m/>
    <m/>
    <m/>
    <s v="Kidnapping Child labour Exploitation Neglect"/>
    <b v="1"/>
    <b v="1"/>
    <m/>
    <m/>
    <b v="1"/>
    <m/>
    <m/>
    <m/>
    <m/>
    <m/>
    <m/>
    <b v="1"/>
    <m/>
    <m/>
    <m/>
    <m/>
    <s v="Peer groups (e.g. friends) Siblings School teachers"/>
    <b v="1"/>
    <m/>
    <b v="1"/>
    <m/>
    <b v="1"/>
    <m/>
    <m/>
    <m/>
    <m/>
    <m/>
    <m/>
    <m/>
    <m/>
    <m/>
    <m/>
    <s v="Sport activity Hand crafts"/>
    <b v="1"/>
    <m/>
    <b v="1"/>
    <m/>
    <m/>
    <m/>
    <m/>
    <m/>
    <m/>
    <m/>
    <m/>
    <s v="Lack of awareness"/>
    <b v="1"/>
    <m/>
    <m/>
    <m/>
    <m/>
    <m/>
    <m/>
    <m/>
    <m/>
    <m/>
    <s v="Yes"/>
    <m/>
    <s v="No"/>
    <m/>
    <s v="Sport activity Quraan Hand crafts"/>
    <b v="1"/>
    <b v="1"/>
    <b v="1"/>
    <m/>
    <m/>
    <m/>
    <m/>
    <m/>
    <m/>
    <m/>
    <m/>
    <s v="Orphans living in the community"/>
    <m/>
    <m/>
    <b v="1"/>
    <m/>
    <m/>
    <m/>
    <m/>
    <m/>
    <m/>
    <m/>
    <s v="Salaried work"/>
    <m/>
    <m/>
    <m/>
    <m/>
    <m/>
    <b v="1"/>
    <m/>
    <m/>
    <m/>
    <m/>
    <m/>
    <m/>
    <m/>
    <m/>
    <n v="600"/>
    <n v="1400"/>
    <x v="1"/>
    <m/>
    <m/>
    <m/>
    <m/>
    <b v="1"/>
    <m/>
    <m/>
    <m/>
    <m/>
    <m/>
    <m/>
    <m/>
    <m/>
    <m/>
    <m/>
    <m/>
    <m/>
    <s v="Yes"/>
    <s v="Food baskets"/>
    <b v="1"/>
    <m/>
    <m/>
    <m/>
    <m/>
    <m/>
    <m/>
    <m/>
    <s v="No"/>
    <m/>
    <s v="No"/>
    <m/>
    <m/>
    <m/>
    <m/>
    <m/>
    <m/>
    <m/>
    <m/>
    <m/>
    <m/>
    <s v="Participatory (Both wife &amp; Husband)"/>
    <m/>
    <s v="No"/>
    <m/>
    <s v="الاهتمام بأدوية مرض القدم السكرية"/>
    <s v="Suggestion boxes SMS/whatsapp"/>
    <m/>
    <b v="1"/>
    <m/>
    <b v="1"/>
    <m/>
    <m/>
    <m/>
    <m/>
    <m/>
    <s v="In-person from staff"/>
    <b v="1"/>
    <m/>
    <m/>
    <m/>
    <m/>
    <m/>
    <m/>
    <m/>
    <s v="لايوجد"/>
    <s v="uuid:daabb797-33b2-4841-b003-c8c68c61101d"/>
    <n v="92482168"/>
    <s v="daabb797-33b2-4841-b003-c8c68c61101d"/>
    <d v="2022-02-10T14:54:08"/>
    <n v="428"/>
    <m/>
    <n v="-1"/>
    <m/>
    <m/>
    <s v="202202091909"/>
    <n v="15416"/>
    <s v="nsenumerator"/>
    <n v="648550"/>
  </r>
  <r>
    <s v="2022-02-10T13:18:35.304+02:00"/>
    <s v="2022-02-10T16:22:08.925+02:00"/>
    <s v="0"/>
    <s v="رنا كنون"/>
    <s v="MRFS"/>
    <m/>
    <d v="2022-02-10T00:00:00"/>
    <x v="10"/>
    <s v="All"/>
    <s v="Yes"/>
    <s v="IDP"/>
    <d v="2020-02-10T00:00:00"/>
    <s v="Head of Household"/>
    <m/>
    <x v="0"/>
    <s v="50+"/>
    <s v="Is the Head of household"/>
    <s v="Male"/>
    <s v="Yes, PWD, has difficulty seeing even with glasses"/>
    <m/>
    <b v="1"/>
    <m/>
    <m/>
    <m/>
    <m/>
    <m/>
    <s v="Separated/Divorced"/>
    <s v="Primary"/>
    <n v="1"/>
    <n v="0"/>
    <n v="1"/>
    <n v="0"/>
    <n v="0"/>
    <n v="1"/>
    <n v="0"/>
    <s v="1"/>
    <s v="1"/>
    <s v="2"/>
    <n v="0"/>
    <n v="1"/>
    <n v="0"/>
    <n v="0"/>
    <n v="1"/>
    <n v="1"/>
    <s v="1"/>
    <s v="2"/>
    <s v="3"/>
    <s v="2"/>
    <s v="2"/>
    <s v="3"/>
    <s v="5"/>
    <n v="5"/>
    <s v="Shelter / housing"/>
    <m/>
    <s v="Income / livelihoods"/>
    <m/>
    <s v="Food and basic needs"/>
    <m/>
    <s v="Hospital"/>
    <m/>
    <m/>
    <b v="1"/>
    <m/>
    <m/>
    <m/>
    <m/>
    <m/>
    <m/>
    <n v="13"/>
    <x v="1"/>
    <s v="No"/>
    <m/>
    <m/>
    <m/>
    <m/>
    <m/>
    <m/>
    <m/>
    <m/>
    <m/>
    <m/>
    <m/>
    <m/>
    <m/>
    <m/>
    <m/>
    <m/>
    <m/>
    <m/>
    <m/>
    <m/>
    <m/>
    <m/>
    <m/>
    <m/>
    <m/>
    <m/>
    <m/>
    <m/>
    <s v="Non communicable diseases (NCD) drugs (chronic, cardiac, diabetes, hyper-tension, asthma) Antibiotic Reproductive health medicines"/>
    <b v="0"/>
    <b v="1"/>
    <b v="0"/>
    <b v="1"/>
    <b v="1"/>
    <b v="0"/>
    <b v="0"/>
    <m/>
    <m/>
    <n v="5"/>
    <m/>
    <m/>
    <m/>
    <n v="1"/>
    <n v="1"/>
    <m/>
    <m/>
    <m/>
    <m/>
    <x v="1"/>
    <s v="Uncertain if the COVID-19 vaccine will be effective"/>
    <m/>
    <b v="1"/>
    <m/>
    <m/>
    <m/>
    <m/>
    <m/>
    <m/>
    <m/>
    <m/>
    <m/>
    <x v="1"/>
    <s v="Hospital for normal delivery"/>
    <m/>
    <m/>
    <m/>
    <m/>
    <m/>
    <b v="1"/>
    <m/>
    <m/>
    <m/>
    <m/>
    <m/>
    <x v="1"/>
    <s v="In person by community workers"/>
    <m/>
    <b v="1"/>
    <m/>
    <m/>
    <m/>
    <m/>
    <m/>
    <m/>
    <m/>
    <s v="Yes"/>
    <s v="No"/>
    <s v="No"/>
    <s v="No"/>
    <s v="No"/>
    <s v="No"/>
    <s v="No"/>
    <s v="No"/>
    <s v="No"/>
    <s v="Yes"/>
    <s v="Yes"/>
    <s v="No"/>
    <m/>
    <s v="Yes"/>
    <s v="No"/>
    <s v="No"/>
    <s v="No"/>
    <s v="No"/>
    <s v="No"/>
    <s v="No"/>
    <s v="Yes"/>
    <s v="No"/>
    <s v="Yes"/>
    <s v="Yes"/>
    <s v="No"/>
    <s v="No"/>
    <s v="No"/>
    <n v="4"/>
    <x v="1"/>
    <n v="2"/>
    <s v="2"/>
    <n v="1"/>
    <s v="1"/>
    <s v="Anger Anxiety Sadness Problems Sleeping Mood swings"/>
    <m/>
    <b v="1"/>
    <m/>
    <m/>
    <b v="1"/>
    <b v="1"/>
    <b v="1"/>
    <m/>
    <b v="1"/>
    <m/>
    <m/>
    <m/>
    <m/>
    <m/>
    <m/>
    <m/>
    <m/>
    <m/>
    <s v="Adult Women Adult Men"/>
    <b v="1"/>
    <b v="1"/>
    <m/>
    <m/>
    <m/>
    <m/>
    <m/>
    <m/>
    <m/>
    <m/>
    <m/>
    <m/>
    <m/>
    <s v="بسبب النزوح والفقر"/>
    <s v="Speaking to a family member Prayer"/>
    <b v="1"/>
    <m/>
    <m/>
    <b v="1"/>
    <m/>
    <m/>
    <m/>
    <m/>
    <m/>
    <m/>
    <m/>
    <m/>
    <s v="Family"/>
    <b v="1"/>
    <m/>
    <m/>
    <m/>
    <m/>
    <m/>
    <m/>
    <m/>
    <m/>
    <m/>
    <m/>
    <m/>
    <s v="Services are unavailable"/>
    <m/>
    <b v="1"/>
    <m/>
    <m/>
    <m/>
    <m/>
    <m/>
    <m/>
    <m/>
    <x v="1"/>
    <m/>
    <s v="Food aid / food distributions Health care (including reproductive health) Clean water"/>
    <b v="1"/>
    <m/>
    <m/>
    <b v="1"/>
    <m/>
    <m/>
    <m/>
    <m/>
    <m/>
    <m/>
    <b v="1"/>
    <m/>
    <m/>
    <m/>
    <x v="2"/>
    <s v="Family member"/>
    <b v="1"/>
    <m/>
    <m/>
    <m/>
    <m/>
    <m/>
    <m/>
    <m/>
    <m/>
    <m/>
    <m/>
    <s v="Family member"/>
    <b v="1"/>
    <m/>
    <m/>
    <m/>
    <m/>
    <m/>
    <m/>
    <m/>
    <m/>
    <m/>
    <s v="Women friendly Center"/>
    <b v="1"/>
    <m/>
    <m/>
    <m/>
    <m/>
    <m/>
    <m/>
    <m/>
    <m/>
    <s v="Women's and girls' friendly spaces"/>
    <m/>
    <b v="1"/>
    <m/>
    <m/>
    <m/>
    <m/>
    <m/>
    <m/>
    <s v="There are no psychosocial support services"/>
    <m/>
    <m/>
    <m/>
    <m/>
    <m/>
    <b v="1"/>
    <m/>
    <m/>
    <m/>
    <s v="Kidnapping Child labour Child marriage Exploitation Being orphaned"/>
    <b v="1"/>
    <b v="1"/>
    <b v="1"/>
    <m/>
    <m/>
    <m/>
    <b v="1"/>
    <m/>
    <m/>
    <m/>
    <m/>
    <b v="1"/>
    <m/>
    <m/>
    <m/>
    <m/>
    <s v="Peer groups (e.g. friends) Siblings Parents"/>
    <b v="1"/>
    <m/>
    <b v="1"/>
    <m/>
    <m/>
    <b v="1"/>
    <m/>
    <m/>
    <m/>
    <m/>
    <m/>
    <m/>
    <m/>
    <m/>
    <m/>
    <s v="Sport activity Quraan Painting / re-creational activity"/>
    <b v="1"/>
    <b v="1"/>
    <m/>
    <b v="1"/>
    <m/>
    <m/>
    <m/>
    <m/>
    <m/>
    <m/>
    <m/>
    <s v="Lack of awareness"/>
    <b v="1"/>
    <m/>
    <m/>
    <m/>
    <m/>
    <m/>
    <m/>
    <m/>
    <m/>
    <m/>
    <s v="Not applicable (no child of school going age)"/>
    <m/>
    <s v="No"/>
    <m/>
    <s v="Entertainement activities Quraan Sport activity"/>
    <b v="1"/>
    <b v="1"/>
    <m/>
    <m/>
    <m/>
    <b v="1"/>
    <m/>
    <m/>
    <m/>
    <m/>
    <m/>
    <s v="Orphans living in the community"/>
    <m/>
    <m/>
    <b v="1"/>
    <m/>
    <m/>
    <m/>
    <m/>
    <m/>
    <m/>
    <m/>
    <s v="No income"/>
    <b v="1"/>
    <m/>
    <m/>
    <m/>
    <m/>
    <m/>
    <m/>
    <m/>
    <m/>
    <m/>
    <m/>
    <m/>
    <m/>
    <m/>
    <m/>
    <n v="2000"/>
    <x v="25"/>
    <m/>
    <m/>
    <m/>
    <m/>
    <b v="1"/>
    <m/>
    <b v="1"/>
    <m/>
    <m/>
    <m/>
    <m/>
    <m/>
    <m/>
    <m/>
    <m/>
    <m/>
    <m/>
    <s v="Yes"/>
    <s v="Food baskets"/>
    <b v="1"/>
    <m/>
    <m/>
    <m/>
    <m/>
    <m/>
    <m/>
    <m/>
    <s v="No"/>
    <m/>
    <s v="Do not know"/>
    <m/>
    <m/>
    <m/>
    <m/>
    <m/>
    <m/>
    <m/>
    <m/>
    <m/>
    <m/>
    <s v="Decided by women / wife only"/>
    <m/>
    <s v="No"/>
    <m/>
    <s v="تامين انسولين"/>
    <s v="In-person to MRFS/partner staff"/>
    <b v="1"/>
    <m/>
    <m/>
    <m/>
    <m/>
    <m/>
    <m/>
    <m/>
    <m/>
    <s v="Community leaders"/>
    <m/>
    <b v="1"/>
    <m/>
    <m/>
    <m/>
    <m/>
    <m/>
    <m/>
    <s v="لايوجد"/>
    <s v="uuid:3fd6af02-469b-4871-98f2-e2cf9b0760a5"/>
    <n v="92482169"/>
    <s v="3fd6af02-469b-4871-98f2-e2cf9b0760a5"/>
    <d v="2022-02-10T14:54:09"/>
    <n v="429"/>
    <m/>
    <n v="-1"/>
    <m/>
    <m/>
    <s v="202202091909"/>
    <n v="11013"/>
    <s v="nsenumerator"/>
    <n v="648550"/>
  </r>
  <r>
    <s v="2022-02-10T14:08:51.692+02:00"/>
    <s v="2022-02-10T16:22:35.029+02:00"/>
    <s v="0"/>
    <s v="رنا كنون"/>
    <s v="MRFS"/>
    <m/>
    <d v="2022-02-10T00:00:00"/>
    <x v="10"/>
    <s v="All"/>
    <s v="Yes"/>
    <s v="IDP"/>
    <d v="2016-02-10T00:00:00"/>
    <s v="Head of Household"/>
    <m/>
    <x v="1"/>
    <s v="30-39"/>
    <s v="Is the Head of household"/>
    <s v="Male"/>
    <s v="No members with a disability"/>
    <b v="1"/>
    <m/>
    <m/>
    <m/>
    <m/>
    <m/>
    <m/>
    <s v="Married"/>
    <s v="University"/>
    <n v="1"/>
    <n v="0"/>
    <n v="2"/>
    <n v="0"/>
    <n v="0"/>
    <n v="1"/>
    <n v="0"/>
    <s v="2"/>
    <s v="1"/>
    <s v="3"/>
    <n v="0"/>
    <n v="0"/>
    <n v="2"/>
    <n v="0"/>
    <n v="1"/>
    <n v="0"/>
    <s v="2"/>
    <s v="1"/>
    <s v="3"/>
    <s v="4"/>
    <s v="2"/>
    <s v="2"/>
    <s v="6"/>
    <n v="6"/>
    <s v="Shelter / housing"/>
    <m/>
    <s v="Income / livelihoods"/>
    <m/>
    <s v="Other"/>
    <s v="تأمين اوراق ثبوتية كجواز سفر"/>
    <s v="Hospital"/>
    <m/>
    <m/>
    <b v="1"/>
    <m/>
    <m/>
    <m/>
    <m/>
    <m/>
    <m/>
    <n v="3"/>
    <x v="1"/>
    <s v="No"/>
    <m/>
    <m/>
    <m/>
    <m/>
    <m/>
    <m/>
    <m/>
    <m/>
    <m/>
    <m/>
    <m/>
    <m/>
    <m/>
    <m/>
    <m/>
    <m/>
    <m/>
    <m/>
    <m/>
    <m/>
    <m/>
    <m/>
    <m/>
    <m/>
    <m/>
    <m/>
    <m/>
    <m/>
    <s v="Non communicable diseases (NCD) drugs (chronic, cardiac, diabetes, hyper-tension, asthma)"/>
    <b v="0"/>
    <b v="1"/>
    <b v="0"/>
    <b v="0"/>
    <b v="0"/>
    <b v="0"/>
    <b v="0"/>
    <m/>
    <n v="1"/>
    <n v="4"/>
    <m/>
    <n v="1"/>
    <m/>
    <m/>
    <n v="1"/>
    <m/>
    <m/>
    <m/>
    <m/>
    <x v="1"/>
    <s v="Uncertain if the COVID-19 vaccine will be effective Concerned about side-effects of the COVID-19 vaccine"/>
    <m/>
    <b v="1"/>
    <b v="1"/>
    <m/>
    <m/>
    <m/>
    <m/>
    <m/>
    <m/>
    <m/>
    <m/>
    <x v="1"/>
    <s v="Hospital for surgery/ C-section"/>
    <m/>
    <m/>
    <m/>
    <m/>
    <m/>
    <m/>
    <b v="1"/>
    <m/>
    <m/>
    <m/>
    <m/>
    <x v="1"/>
    <s v="In person by community workers"/>
    <m/>
    <b v="1"/>
    <m/>
    <m/>
    <m/>
    <m/>
    <m/>
    <m/>
    <m/>
    <s v="Yes"/>
    <s v="Yes"/>
    <s v="Yes"/>
    <s v="Yes"/>
    <s v="No"/>
    <s v="No"/>
    <s v="No"/>
    <s v="No"/>
    <s v="No"/>
    <s v="Yes"/>
    <s v="Yes"/>
    <s v="No"/>
    <m/>
    <s v="Yes"/>
    <s v="No"/>
    <s v="No"/>
    <s v="No"/>
    <s v="Yes"/>
    <s v="Yes"/>
    <s v="No"/>
    <s v="No"/>
    <s v="No"/>
    <s v="Yes"/>
    <s v="Yes"/>
    <s v="No"/>
    <s v="Yes"/>
    <s v="No"/>
    <n v="6"/>
    <x v="2"/>
    <n v="2"/>
    <s v="2"/>
    <n v="1"/>
    <s v="1"/>
    <s v="Anxiety"/>
    <m/>
    <m/>
    <m/>
    <m/>
    <m/>
    <b v="1"/>
    <m/>
    <m/>
    <m/>
    <m/>
    <m/>
    <m/>
    <m/>
    <m/>
    <m/>
    <m/>
    <m/>
    <m/>
    <s v="Adult Men"/>
    <m/>
    <b v="1"/>
    <m/>
    <m/>
    <m/>
    <m/>
    <m/>
    <m/>
    <m/>
    <m/>
    <m/>
    <m/>
    <m/>
    <s v="بسبب العبء الكبير عليهم"/>
    <s v="Speaking to a friend Exercise Prayer"/>
    <m/>
    <b v="1"/>
    <b v="1"/>
    <b v="1"/>
    <m/>
    <m/>
    <m/>
    <m/>
    <m/>
    <m/>
    <m/>
    <m/>
    <s v="Friends"/>
    <m/>
    <b v="1"/>
    <m/>
    <m/>
    <m/>
    <m/>
    <m/>
    <m/>
    <m/>
    <m/>
    <m/>
    <m/>
    <s v="Fear of stigma"/>
    <m/>
    <m/>
    <m/>
    <m/>
    <m/>
    <b v="1"/>
    <m/>
    <m/>
    <m/>
    <x v="2"/>
    <s v="بسبب عدم الثقة"/>
    <s v="Clean water Education"/>
    <m/>
    <m/>
    <m/>
    <m/>
    <m/>
    <b v="1"/>
    <m/>
    <m/>
    <m/>
    <m/>
    <b v="1"/>
    <m/>
    <m/>
    <m/>
    <x v="2"/>
    <s v="Family member"/>
    <b v="1"/>
    <m/>
    <m/>
    <m/>
    <m/>
    <m/>
    <m/>
    <m/>
    <m/>
    <m/>
    <m/>
    <s v="Family member"/>
    <b v="1"/>
    <m/>
    <m/>
    <m/>
    <m/>
    <m/>
    <m/>
    <m/>
    <m/>
    <m/>
    <s v="Women friendly Center Skills building"/>
    <b v="1"/>
    <m/>
    <m/>
    <b v="1"/>
    <m/>
    <m/>
    <m/>
    <m/>
    <m/>
    <s v="Women's and girls' friendly spaces"/>
    <m/>
    <b v="1"/>
    <m/>
    <m/>
    <m/>
    <m/>
    <m/>
    <m/>
    <s v="No availability of confidential support Lack of trained staff"/>
    <m/>
    <m/>
    <m/>
    <b v="1"/>
    <b v="1"/>
    <m/>
    <m/>
    <m/>
    <m/>
    <s v="Kidnapping Neglect Exploitation"/>
    <b v="1"/>
    <m/>
    <m/>
    <m/>
    <b v="1"/>
    <m/>
    <m/>
    <m/>
    <m/>
    <m/>
    <m/>
    <b v="1"/>
    <m/>
    <m/>
    <m/>
    <m/>
    <s v="Parents"/>
    <m/>
    <m/>
    <m/>
    <m/>
    <m/>
    <b v="1"/>
    <m/>
    <m/>
    <m/>
    <m/>
    <m/>
    <m/>
    <m/>
    <m/>
    <m/>
    <s v="Sport activity Quraan"/>
    <b v="1"/>
    <b v="1"/>
    <m/>
    <m/>
    <m/>
    <m/>
    <m/>
    <m/>
    <m/>
    <m/>
    <m/>
    <s v="Lack of awareness"/>
    <b v="1"/>
    <m/>
    <m/>
    <m/>
    <m/>
    <m/>
    <m/>
    <m/>
    <m/>
    <m/>
    <s v="Yes"/>
    <m/>
    <s v="No"/>
    <m/>
    <s v="Awareness / educational activities / psychosocial support Entertainement activities"/>
    <m/>
    <m/>
    <m/>
    <m/>
    <b v="1"/>
    <b v="1"/>
    <m/>
    <m/>
    <m/>
    <m/>
    <m/>
    <s v="Orphans living in the community"/>
    <m/>
    <m/>
    <b v="1"/>
    <m/>
    <m/>
    <m/>
    <m/>
    <m/>
    <m/>
    <m/>
    <s v="Salaried work"/>
    <m/>
    <m/>
    <m/>
    <m/>
    <m/>
    <b v="1"/>
    <m/>
    <m/>
    <m/>
    <m/>
    <m/>
    <m/>
    <m/>
    <m/>
    <n v="1200"/>
    <n v="2000"/>
    <x v="25"/>
    <m/>
    <m/>
    <m/>
    <m/>
    <b v="1"/>
    <m/>
    <b v="1"/>
    <m/>
    <m/>
    <m/>
    <m/>
    <m/>
    <m/>
    <m/>
    <m/>
    <m/>
    <m/>
    <s v="No"/>
    <m/>
    <m/>
    <m/>
    <m/>
    <m/>
    <m/>
    <m/>
    <m/>
    <m/>
    <s v="No"/>
    <m/>
    <s v="No"/>
    <m/>
    <m/>
    <m/>
    <m/>
    <m/>
    <m/>
    <m/>
    <m/>
    <m/>
    <m/>
    <s v="Decided by men / husband only"/>
    <m/>
    <s v="No"/>
    <m/>
    <s v="تامين الانسولين"/>
    <s v="SMS/whatsapp"/>
    <m/>
    <m/>
    <m/>
    <b v="1"/>
    <m/>
    <m/>
    <m/>
    <m/>
    <m/>
    <s v="Social media messaging (e.g. Facebook)"/>
    <m/>
    <m/>
    <m/>
    <m/>
    <b v="1"/>
    <m/>
    <m/>
    <m/>
    <s v="لايوجد"/>
    <s v="uuid:7afde572-625c-4d91-bd16-62e062294edf"/>
    <n v="92482170"/>
    <s v="7afde572-625c-4d91-bd16-62e062294edf"/>
    <d v="2022-02-10T14:54:10"/>
    <n v="430"/>
    <m/>
    <n v="-1"/>
    <m/>
    <m/>
    <s v="202202091909"/>
    <n v="8024"/>
    <s v="nsenumerator"/>
    <n v="648550"/>
  </r>
  <r>
    <s v="2022-02-10T17:43:16.515+03:00"/>
    <s v="2022-02-10T17:54:05.707+03:00"/>
    <m/>
    <s v="سارة الفرج"/>
    <s v="MRFS Partner"/>
    <s v="AFH"/>
    <d v="2022-02-10T00:00:00"/>
    <x v="1"/>
    <s v="Livelihood and Protection (MHPSS, CP, GBV)"/>
    <s v="Yes"/>
    <s v="IDP"/>
    <d v="2022-02-10T00:00:00"/>
    <s v="Head of Household"/>
    <m/>
    <x v="0"/>
    <s v="30-39"/>
    <s v="Wife/Husband"/>
    <s v="Female"/>
    <s v="No members with a disability"/>
    <b v="1"/>
    <m/>
    <m/>
    <m/>
    <m/>
    <m/>
    <m/>
    <s v="Married"/>
    <s v="None/Never attended school"/>
    <n v="0"/>
    <n v="0"/>
    <n v="1"/>
    <n v="3"/>
    <n v="0"/>
    <n v="1"/>
    <n v="0"/>
    <s v="4"/>
    <s v="1"/>
    <s v="5"/>
    <n v="0"/>
    <n v="0"/>
    <n v="1"/>
    <n v="1"/>
    <n v="1"/>
    <n v="0"/>
    <s v="2"/>
    <s v="1"/>
    <s v="3"/>
    <s v="6"/>
    <s v="1"/>
    <s v="2"/>
    <s v="8"/>
    <n v="8"/>
    <s v="Food and basic needs"/>
    <m/>
    <s v="Income / livelihoo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Sadness Anxiety Inability to carry out work or daily tasks"/>
    <m/>
    <m/>
    <m/>
    <b v="1"/>
    <b v="1"/>
    <b v="1"/>
    <b v="1"/>
    <m/>
    <m/>
    <m/>
    <m/>
    <m/>
    <m/>
    <m/>
    <m/>
    <m/>
    <m/>
    <m/>
    <s v="Children Adolescent girls Adolescent Boys"/>
    <m/>
    <m/>
    <b v="1"/>
    <m/>
    <m/>
    <m/>
    <m/>
    <m/>
    <b v="1"/>
    <b v="1"/>
    <m/>
    <m/>
    <m/>
    <s v="بسبب عدم الاستقرار وقلة الأمان "/>
    <s v="Speaking to a family member Speaking to a friend Prayer Smoking"/>
    <b v="1"/>
    <b v="1"/>
    <m/>
    <b v="1"/>
    <m/>
    <m/>
    <b v="1"/>
    <m/>
    <m/>
    <m/>
    <m/>
    <m/>
    <s v="Friends MHPSS service providers CFSs WGSS Community centres"/>
    <m/>
    <b v="1"/>
    <m/>
    <m/>
    <m/>
    <b v="1"/>
    <b v="1"/>
    <b v="1"/>
    <b v="1"/>
    <m/>
    <m/>
    <m/>
    <s v="Distance/transportation"/>
    <m/>
    <m/>
    <b v="1"/>
    <m/>
    <m/>
    <m/>
    <m/>
    <m/>
    <m/>
    <x v="0"/>
    <m/>
    <s v="Health care (including reproductive health) Women's and girls'-friendly spaces Clean water Case management for survivors of GBV Counselling for women who have experienced adverse situation"/>
    <m/>
    <m/>
    <m/>
    <b v="1"/>
    <m/>
    <m/>
    <b v="1"/>
    <b v="1"/>
    <b v="1"/>
    <m/>
    <b v="1"/>
    <m/>
    <m/>
    <m/>
    <x v="2"/>
    <s v="Women's and girls' friendly spaces Health services"/>
    <m/>
    <m/>
    <m/>
    <m/>
    <m/>
    <b v="1"/>
    <b v="1"/>
    <m/>
    <m/>
    <m/>
    <m/>
    <s v="Friend Women's and girls' friendly spaces"/>
    <m/>
    <m/>
    <m/>
    <m/>
    <b v="1"/>
    <b v="1"/>
    <m/>
    <m/>
    <m/>
    <m/>
    <s v="Women friendly Center Case management with individual counseling Skills building Mental health referrals"/>
    <b v="1"/>
    <m/>
    <b v="1"/>
    <b v="1"/>
    <m/>
    <b v="1"/>
    <m/>
    <m/>
    <m/>
    <s v="Women's and girls' friendly spaces"/>
    <m/>
    <b v="1"/>
    <m/>
    <m/>
    <m/>
    <m/>
    <m/>
    <m/>
    <s v="Fear of being identified as survivors"/>
    <b v="1"/>
    <m/>
    <m/>
    <m/>
    <m/>
    <m/>
    <m/>
    <m/>
    <m/>
    <s v="Kidnapping Being orphaned Exploitation Dropout of school"/>
    <b v="1"/>
    <m/>
    <m/>
    <m/>
    <m/>
    <m/>
    <b v="1"/>
    <m/>
    <m/>
    <m/>
    <m/>
    <b v="1"/>
    <b v="1"/>
    <m/>
    <m/>
    <m/>
    <s v="Peer groups (e.g. friends) Parents Women and Child support centers"/>
    <b v="1"/>
    <m/>
    <m/>
    <m/>
    <m/>
    <b v="1"/>
    <m/>
    <m/>
    <m/>
    <m/>
    <b v="1"/>
    <m/>
    <m/>
    <m/>
    <m/>
    <s v="None"/>
    <m/>
    <m/>
    <m/>
    <m/>
    <m/>
    <m/>
    <m/>
    <m/>
    <b v="1"/>
    <m/>
    <m/>
    <s v="Lack of transportation"/>
    <m/>
    <m/>
    <b v="1"/>
    <m/>
    <m/>
    <m/>
    <m/>
    <m/>
    <m/>
    <m/>
    <s v="Yes"/>
    <m/>
    <s v="No"/>
    <m/>
    <s v="Painting / re-creational activity Awareness / educational activities / psychosocial support Case Management activities"/>
    <m/>
    <m/>
    <m/>
    <b v="1"/>
    <b v="1"/>
    <m/>
    <b v="1"/>
    <m/>
    <m/>
    <m/>
    <m/>
    <s v="Children separated from their parents Orphans living in the community Children who have been associated with fighting forces"/>
    <b v="1"/>
    <m/>
    <b v="1"/>
    <m/>
    <m/>
    <b v="1"/>
    <m/>
    <m/>
    <m/>
    <m/>
    <s v="Casual labor"/>
    <m/>
    <m/>
    <m/>
    <b v="1"/>
    <m/>
    <m/>
    <m/>
    <m/>
    <m/>
    <m/>
    <m/>
    <m/>
    <m/>
    <m/>
    <n v="1500"/>
    <n v="3000"/>
    <x v="4"/>
    <m/>
    <m/>
    <m/>
    <m/>
    <b v="1"/>
    <b v="1"/>
    <m/>
    <m/>
    <m/>
    <m/>
    <m/>
    <m/>
    <m/>
    <m/>
    <m/>
    <m/>
    <m/>
    <s v="Yes"/>
    <s v="Food baskets"/>
    <b v="1"/>
    <m/>
    <m/>
    <m/>
    <m/>
    <m/>
    <m/>
    <m/>
    <s v="No"/>
    <m/>
    <s v="No"/>
    <m/>
    <m/>
    <m/>
    <m/>
    <m/>
    <m/>
    <m/>
    <m/>
    <m/>
    <m/>
    <s v="Participatory (Both wife &amp; Husband)"/>
    <m/>
    <s v="No"/>
    <m/>
    <s v="تأمين مواد غذاء ولباس للأطفال. تقديم الدعم  للاسرة والطفل "/>
    <s v="In-person to MRFS/partner staff Suggestion boxes Social media messaging (e.g. Facebook)"/>
    <b v="1"/>
    <b v="1"/>
    <m/>
    <m/>
    <m/>
    <b v="1"/>
    <m/>
    <m/>
    <m/>
    <s v="Social media messaging (e.g. Facebook)"/>
    <m/>
    <m/>
    <m/>
    <m/>
    <b v="1"/>
    <m/>
    <m/>
    <m/>
    <s v="لا"/>
    <s v="uuid:3997f2fe-15ae-41af-94f2-3a159b28d0dd"/>
    <n v="92482172"/>
    <s v="3997f2fe-15ae-41af-94f2-3a159b28d0dd"/>
    <d v="2022-02-10T14:54:15"/>
    <n v="431"/>
    <m/>
    <n v="-1"/>
    <m/>
    <m/>
    <s v="202202091909"/>
    <n v="649"/>
    <s v="nsenumerator"/>
    <n v="648550"/>
  </r>
  <r>
    <s v="2022-02-10T17:44:48.884+02:00"/>
    <s v="2022-02-10T17:57:39.282+02:00"/>
    <s v="0"/>
    <s v="سحر شاكردي"/>
    <s v="MRFS"/>
    <m/>
    <d v="2022-02-10T00:00:00"/>
    <x v="5"/>
    <s v="Livelihood and Protection (MHPSS, CP, GBV)"/>
    <s v="Yes"/>
    <s v="IDP"/>
    <d v="2015-01-01T00:00:00"/>
    <s v="Head of Household"/>
    <m/>
    <x v="1"/>
    <s v="50+"/>
    <s v="Is the Head of household"/>
    <s v="Male"/>
    <s v="No members with a disability"/>
    <b v="1"/>
    <m/>
    <m/>
    <m/>
    <m/>
    <m/>
    <m/>
    <s v="Married"/>
    <s v="None/Never attended school"/>
    <n v="1"/>
    <n v="0"/>
    <n v="0"/>
    <n v="1"/>
    <n v="0"/>
    <n v="1"/>
    <n v="1"/>
    <s v="1"/>
    <s v="2"/>
    <s v="3"/>
    <n v="0"/>
    <n v="0"/>
    <n v="1"/>
    <n v="0"/>
    <n v="2"/>
    <n v="0"/>
    <s v="1"/>
    <s v="2"/>
    <s v="3"/>
    <s v="2"/>
    <s v="0"/>
    <s v="4"/>
    <s v="6"/>
    <n v="6"/>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Hopelessness Economic"/>
    <m/>
    <m/>
    <b v="1"/>
    <m/>
    <m/>
    <m/>
    <m/>
    <m/>
    <b v="1"/>
    <m/>
    <m/>
    <b v="1"/>
    <m/>
    <m/>
    <m/>
    <m/>
    <m/>
    <m/>
    <s v="Adult Men"/>
    <m/>
    <b v="1"/>
    <m/>
    <m/>
    <m/>
    <m/>
    <m/>
    <m/>
    <m/>
    <m/>
    <m/>
    <m/>
    <m/>
    <s v="لأنهم المسؤولين عن رعايةالاسرة"/>
    <s v="Speaking to a family member Prayer"/>
    <b v="1"/>
    <m/>
    <m/>
    <b v="1"/>
    <m/>
    <m/>
    <m/>
    <m/>
    <m/>
    <m/>
    <m/>
    <m/>
    <s v="Family Community centres"/>
    <b v="1"/>
    <m/>
    <m/>
    <m/>
    <m/>
    <m/>
    <b v="1"/>
    <m/>
    <m/>
    <m/>
    <m/>
    <m/>
    <s v="Distance/transportation"/>
    <m/>
    <m/>
    <b v="1"/>
    <m/>
    <m/>
    <m/>
    <m/>
    <m/>
    <m/>
    <x v="0"/>
    <m/>
    <s v="Education Food aid / food distributions Clean water"/>
    <b v="1"/>
    <m/>
    <m/>
    <m/>
    <m/>
    <b v="1"/>
    <m/>
    <m/>
    <m/>
    <m/>
    <b v="1"/>
    <m/>
    <m/>
    <m/>
    <x v="0"/>
    <s v="Community leader Friend"/>
    <m/>
    <b v="1"/>
    <m/>
    <m/>
    <b v="1"/>
    <m/>
    <m/>
    <m/>
    <m/>
    <m/>
    <m/>
    <s v="Family member Friend Women's and girls' friendly spaces"/>
    <b v="1"/>
    <m/>
    <m/>
    <m/>
    <b v="1"/>
    <b v="1"/>
    <m/>
    <m/>
    <m/>
    <m/>
    <s v="Women friendly Center Case management with individual counseling Mental health referrals"/>
    <b v="1"/>
    <m/>
    <b v="1"/>
    <m/>
    <m/>
    <b v="1"/>
    <m/>
    <m/>
    <m/>
    <s v="School Women's and girls' friendly spaces"/>
    <b v="1"/>
    <b v="1"/>
    <m/>
    <m/>
    <m/>
    <m/>
    <m/>
    <m/>
    <s v="Fear of being identified as survivors"/>
    <b v="1"/>
    <m/>
    <m/>
    <m/>
    <m/>
    <m/>
    <m/>
    <m/>
    <m/>
    <s v="Child labour Child marriage Being orphaned Child headed household"/>
    <m/>
    <b v="1"/>
    <b v="1"/>
    <m/>
    <m/>
    <m/>
    <b v="1"/>
    <m/>
    <b v="1"/>
    <m/>
    <m/>
    <m/>
    <m/>
    <m/>
    <m/>
    <m/>
    <s v="School teachers Parents Relatives Community/social workers Women and Child support centers"/>
    <m/>
    <m/>
    <m/>
    <m/>
    <b v="1"/>
    <b v="1"/>
    <b v="1"/>
    <m/>
    <b v="1"/>
    <m/>
    <b v="1"/>
    <m/>
    <m/>
    <m/>
    <m/>
    <s v="Painting / re-creational activity Entertainement activities"/>
    <m/>
    <m/>
    <m/>
    <b v="1"/>
    <m/>
    <b v="1"/>
    <m/>
    <m/>
    <m/>
    <m/>
    <m/>
    <s v="Lack of awareness"/>
    <b v="1"/>
    <m/>
    <m/>
    <m/>
    <m/>
    <m/>
    <m/>
    <m/>
    <m/>
    <m/>
    <s v="Yes"/>
    <m/>
    <s v="No"/>
    <m/>
    <s v="Quraan Painting / re-creational activity"/>
    <m/>
    <b v="1"/>
    <m/>
    <b v="1"/>
    <m/>
    <m/>
    <m/>
    <m/>
    <m/>
    <m/>
    <m/>
    <s v="Orphans living in the community Child-headed households Children involved in harmful forms of labor Children who have been associated with fighting forces"/>
    <m/>
    <m/>
    <b v="1"/>
    <b v="1"/>
    <b v="1"/>
    <b v="1"/>
    <m/>
    <m/>
    <m/>
    <m/>
    <s v="Humanitarian assistance"/>
    <m/>
    <m/>
    <m/>
    <m/>
    <m/>
    <m/>
    <m/>
    <m/>
    <b v="1"/>
    <m/>
    <m/>
    <m/>
    <m/>
    <m/>
    <n v="500"/>
    <n v="1500"/>
    <x v="24"/>
    <m/>
    <m/>
    <m/>
    <b v="1"/>
    <m/>
    <b v="1"/>
    <m/>
    <m/>
    <m/>
    <m/>
    <m/>
    <m/>
    <m/>
    <m/>
    <m/>
    <m/>
    <m/>
    <s v="No"/>
    <m/>
    <m/>
    <m/>
    <m/>
    <m/>
    <m/>
    <m/>
    <m/>
    <m/>
    <s v="No"/>
    <m/>
    <s v="No"/>
    <m/>
    <m/>
    <m/>
    <m/>
    <m/>
    <m/>
    <m/>
    <m/>
    <m/>
    <m/>
    <s v="Participatory (Both wife &amp; Husband)"/>
    <m/>
    <s v="No"/>
    <m/>
    <s v="وجود مركز دعم نفسي واغاثة"/>
    <s v="In-person to MRFS/partner staff"/>
    <b v="1"/>
    <m/>
    <m/>
    <m/>
    <m/>
    <m/>
    <m/>
    <m/>
    <m/>
    <s v="In-person from staff"/>
    <b v="1"/>
    <m/>
    <m/>
    <m/>
    <m/>
    <m/>
    <m/>
    <m/>
    <s v="لا"/>
    <s v="uuid:5a16389f-eaf8-4b96-8263-4e6041ea49e0"/>
    <n v="92482269"/>
    <s v="5a16389f-eaf8-4b96-8263-4e6041ea49e0"/>
    <d v="2022-02-10T14:57:12"/>
    <n v="432"/>
    <m/>
    <n v="-1"/>
    <m/>
    <m/>
    <s v="202202091909"/>
    <n v="771"/>
    <s v="nsenumerator"/>
    <n v="648550"/>
  </r>
  <r>
    <s v="2022-02-10T17:54:39.865+03:00"/>
    <s v="2022-02-10T18:02:28.549+03:00"/>
    <m/>
    <s v="سارة الفرج"/>
    <s v="MRFS Partner"/>
    <s v="AFH"/>
    <d v="2022-02-10T00:00:00"/>
    <x v="1"/>
    <s v="Livelihood and Protection (MHPSS, CP, GBV)"/>
    <s v="Yes"/>
    <s v="IDP"/>
    <d v="2018-03-22T00:00:00"/>
    <s v="Head of Household"/>
    <m/>
    <x v="0"/>
    <s v="40-49"/>
    <s v="Wife/Husband"/>
    <s v="Male"/>
    <s v="No members with a disability"/>
    <b v="1"/>
    <m/>
    <m/>
    <m/>
    <m/>
    <m/>
    <m/>
    <s v="Married"/>
    <s v="None/Never attended school"/>
    <n v="0"/>
    <n v="0"/>
    <n v="0"/>
    <n v="2"/>
    <n v="0"/>
    <n v="1"/>
    <n v="0"/>
    <s v="2"/>
    <s v="1"/>
    <s v="3"/>
    <n v="0"/>
    <n v="0"/>
    <n v="1"/>
    <n v="2"/>
    <n v="1"/>
    <n v="0"/>
    <s v="3"/>
    <s v="1"/>
    <s v="4"/>
    <s v="5"/>
    <s v="0"/>
    <s v="2"/>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m/>
    <m/>
    <m/>
    <b v="1"/>
    <m/>
    <m/>
    <m/>
    <m/>
    <m/>
    <m/>
    <m/>
    <m/>
    <b v="1"/>
    <m/>
    <m/>
    <m/>
    <m/>
    <m/>
    <s v="Children Adolescent Boys Adolescent girls"/>
    <m/>
    <m/>
    <b v="1"/>
    <m/>
    <m/>
    <m/>
    <m/>
    <m/>
    <b v="1"/>
    <b v="1"/>
    <m/>
    <m/>
    <m/>
    <s v="بسبب عدم القدرة على تأمين احتياجاتهم الاساسية"/>
    <s v="Speaking to a family member Smoking"/>
    <b v="1"/>
    <m/>
    <m/>
    <m/>
    <m/>
    <m/>
    <b v="1"/>
    <m/>
    <m/>
    <m/>
    <m/>
    <m/>
    <s v="Community centres CFSs WGSS"/>
    <m/>
    <m/>
    <m/>
    <m/>
    <m/>
    <m/>
    <b v="1"/>
    <b v="1"/>
    <b v="1"/>
    <m/>
    <m/>
    <m/>
    <s v="Distance/transportation"/>
    <m/>
    <m/>
    <b v="1"/>
    <m/>
    <m/>
    <m/>
    <m/>
    <m/>
    <m/>
    <x v="0"/>
    <m/>
    <s v="Health care (including reproductive health) Women's and girls'-friendly spaces Case management for survivors of GBV"/>
    <m/>
    <m/>
    <m/>
    <b v="1"/>
    <m/>
    <m/>
    <b v="1"/>
    <m/>
    <b v="1"/>
    <m/>
    <m/>
    <m/>
    <m/>
    <m/>
    <x v="2"/>
    <s v="Women's and girls' friendly spaces Community leader Police"/>
    <m/>
    <b v="1"/>
    <b v="1"/>
    <m/>
    <m/>
    <b v="1"/>
    <m/>
    <m/>
    <m/>
    <m/>
    <m/>
    <s v="Family member Friend Women's and girls' friendly spaces Health services"/>
    <b v="1"/>
    <m/>
    <m/>
    <m/>
    <b v="1"/>
    <b v="1"/>
    <b v="1"/>
    <m/>
    <m/>
    <m/>
    <s v="Women friendly Center Case management with individual counseling Mental health referrals"/>
    <b v="1"/>
    <m/>
    <b v="1"/>
    <m/>
    <m/>
    <b v="1"/>
    <m/>
    <m/>
    <m/>
    <s v="Women's and girls' friendly spaces Hospital/clinic"/>
    <m/>
    <b v="1"/>
    <m/>
    <m/>
    <m/>
    <b v="1"/>
    <m/>
    <m/>
    <s v="Fear of being identified as survivors"/>
    <b v="1"/>
    <m/>
    <m/>
    <m/>
    <m/>
    <m/>
    <m/>
    <m/>
    <m/>
    <s v="Kidnapping Psychological Distress Dropout of school Exploitation"/>
    <b v="1"/>
    <m/>
    <m/>
    <m/>
    <m/>
    <m/>
    <m/>
    <m/>
    <m/>
    <m/>
    <b v="1"/>
    <b v="1"/>
    <b v="1"/>
    <m/>
    <m/>
    <m/>
    <s v="Peer groups (e.g. friends) School teachers Parents"/>
    <b v="1"/>
    <m/>
    <m/>
    <m/>
    <b v="1"/>
    <b v="1"/>
    <m/>
    <m/>
    <m/>
    <m/>
    <m/>
    <m/>
    <m/>
    <m/>
    <m/>
    <s v="Sport activity Entertainement activities"/>
    <b v="1"/>
    <m/>
    <m/>
    <m/>
    <m/>
    <b v="1"/>
    <m/>
    <m/>
    <m/>
    <m/>
    <m/>
    <s v="Lack of transportation"/>
    <m/>
    <m/>
    <b v="1"/>
    <m/>
    <m/>
    <m/>
    <m/>
    <m/>
    <m/>
    <m/>
    <s v="Yes"/>
    <m/>
    <s v="No"/>
    <m/>
    <s v="Painting / re-creational activity Awareness / educational activities / psychosocial support Entertainement activities"/>
    <m/>
    <m/>
    <m/>
    <b v="1"/>
    <b v="1"/>
    <b v="1"/>
    <m/>
    <m/>
    <m/>
    <m/>
    <m/>
    <s v="Children separated from their parents Orphans living in the community Child-headed households"/>
    <b v="1"/>
    <m/>
    <b v="1"/>
    <b v="1"/>
    <m/>
    <m/>
    <m/>
    <m/>
    <m/>
    <m/>
    <s v="Casual labor"/>
    <m/>
    <m/>
    <m/>
    <b v="1"/>
    <m/>
    <m/>
    <m/>
    <m/>
    <m/>
    <m/>
    <m/>
    <m/>
    <m/>
    <m/>
    <n v="500"/>
    <n v="1500"/>
    <x v="1"/>
    <m/>
    <m/>
    <m/>
    <m/>
    <b v="1"/>
    <m/>
    <m/>
    <m/>
    <m/>
    <m/>
    <m/>
    <m/>
    <m/>
    <m/>
    <m/>
    <m/>
    <m/>
    <s v="No"/>
    <m/>
    <m/>
    <m/>
    <m/>
    <m/>
    <m/>
    <m/>
    <m/>
    <m/>
    <s v="No"/>
    <m/>
    <s v="No"/>
    <m/>
    <m/>
    <m/>
    <m/>
    <m/>
    <m/>
    <m/>
    <m/>
    <m/>
    <m/>
    <s v="Participatory (Both wife &amp; Husband)"/>
    <m/>
    <s v="No"/>
    <m/>
    <s v="تأمين الدعم المادي والمعنوي للأسر والاطفال"/>
    <s v="In-person to MRFS/partner staff Social media messaging (e.g. Facebook)"/>
    <b v="1"/>
    <m/>
    <m/>
    <m/>
    <m/>
    <b v="1"/>
    <m/>
    <m/>
    <m/>
    <s v="In-person from staff Social media messaging (e.g. Facebook)"/>
    <b v="1"/>
    <m/>
    <m/>
    <m/>
    <b v="1"/>
    <m/>
    <m/>
    <m/>
    <s v="لا"/>
    <s v="uuid:5061ffe5-e1a0-483d-8209-722426e58a3d"/>
    <n v="92482551"/>
    <s v="5061ffe5-e1a0-483d-8209-722426e58a3d"/>
    <d v="2022-02-10T15:02:33"/>
    <n v="433"/>
    <m/>
    <n v="-1"/>
    <m/>
    <m/>
    <s v="202202091909"/>
    <n v="469"/>
    <s v="nsenumerator"/>
    <n v="648550"/>
  </r>
  <r>
    <s v="2022-02-10T17:52:48.794+03:00"/>
    <s v="2022-02-10T18:07:47.205+03:00"/>
    <m/>
    <s v="عبدالرحمن الشعبانAF"/>
    <s v="MRFS Partner"/>
    <s v="AFH"/>
    <d v="2022-02-10T00:00:00"/>
    <x v="1"/>
    <s v="Livelihood and Protection (MHPSS, CP, GBV)"/>
    <s v="Yes"/>
    <s v="IDP"/>
    <d v="2017-12-03T00:00:00"/>
    <s v="Head of Household"/>
    <m/>
    <x v="1"/>
    <s v="30-39"/>
    <s v="Is the Head of household"/>
    <s v="Male"/>
    <s v="No members with a disability"/>
    <b v="1"/>
    <m/>
    <m/>
    <m/>
    <m/>
    <m/>
    <m/>
    <s v="Married"/>
    <s v="Primary"/>
    <n v="0"/>
    <n v="0"/>
    <n v="1"/>
    <n v="1"/>
    <n v="1"/>
    <n v="2"/>
    <n v="0"/>
    <s v="3"/>
    <s v="2"/>
    <s v="5"/>
    <n v="0"/>
    <n v="0"/>
    <n v="1"/>
    <n v="0"/>
    <n v="1"/>
    <n v="0"/>
    <s v="1"/>
    <s v="1"/>
    <s v="2"/>
    <s v="4"/>
    <s v="1"/>
    <s v="3"/>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Mood swings Problems Sleeping"/>
    <m/>
    <m/>
    <b v="1"/>
    <m/>
    <m/>
    <b v="1"/>
    <b v="1"/>
    <m/>
    <b v="1"/>
    <m/>
    <m/>
    <m/>
    <m/>
    <m/>
    <m/>
    <m/>
    <m/>
    <m/>
    <s v="Adult Women Adult Men Children Displaced people Persons with Intellectual Disabilities"/>
    <b v="1"/>
    <b v="1"/>
    <b v="1"/>
    <m/>
    <m/>
    <b v="1"/>
    <b v="1"/>
    <m/>
    <m/>
    <m/>
    <m/>
    <m/>
    <m/>
    <s v=" بسبب الفقر وقلة فرص العمل "/>
    <s v="Speaking to a family member Prayer Seeing an MHPSS professional Smoking Withdrawal/Isolation"/>
    <b v="1"/>
    <m/>
    <m/>
    <b v="1"/>
    <b v="1"/>
    <m/>
    <b v="1"/>
    <m/>
    <b v="1"/>
    <m/>
    <m/>
    <m/>
    <s v="Family Friends Medical Doctor MHPSS service providers CFSs"/>
    <b v="1"/>
    <b v="1"/>
    <m/>
    <m/>
    <b v="1"/>
    <b v="1"/>
    <m/>
    <b v="1"/>
    <m/>
    <m/>
    <m/>
    <m/>
    <s v="Fear of stigma Distance/transportation"/>
    <m/>
    <m/>
    <b v="1"/>
    <m/>
    <m/>
    <b v="1"/>
    <m/>
    <m/>
    <m/>
    <x v="1"/>
    <m/>
    <s v="Dignity kits Women's and girls'-friendly spaces Case management for survivors of GBV Health care (including reproductive health)"/>
    <m/>
    <m/>
    <m/>
    <b v="1"/>
    <b v="1"/>
    <m/>
    <b v="1"/>
    <m/>
    <b v="1"/>
    <m/>
    <m/>
    <m/>
    <m/>
    <m/>
    <x v="0"/>
    <s v="Family member Women's and girls' friendly spaces Health services"/>
    <b v="1"/>
    <m/>
    <m/>
    <m/>
    <m/>
    <b v="1"/>
    <b v="1"/>
    <m/>
    <m/>
    <m/>
    <m/>
    <s v="Family member Women's and girls' friendly spaces Health services"/>
    <b v="1"/>
    <m/>
    <m/>
    <m/>
    <m/>
    <b v="1"/>
    <b v="1"/>
    <m/>
    <m/>
    <m/>
    <s v="Women friendly Center Peer Support groups Case management with individual counseling Mental health referrals"/>
    <b v="1"/>
    <b v="1"/>
    <b v="1"/>
    <m/>
    <m/>
    <b v="1"/>
    <m/>
    <m/>
    <m/>
    <s v="Women's and girls' friendly spaces"/>
    <m/>
    <b v="1"/>
    <m/>
    <m/>
    <m/>
    <m/>
    <m/>
    <m/>
    <s v="Fear of being identified as survivors"/>
    <b v="1"/>
    <m/>
    <m/>
    <m/>
    <m/>
    <m/>
    <m/>
    <m/>
    <m/>
    <s v="Child labour Child marriage Neglect Being orphaned Dropout of school Psychological Distress"/>
    <m/>
    <b v="1"/>
    <b v="1"/>
    <m/>
    <b v="1"/>
    <m/>
    <b v="1"/>
    <m/>
    <m/>
    <m/>
    <b v="1"/>
    <m/>
    <b v="1"/>
    <m/>
    <m/>
    <m/>
    <s v="Parents School teachers Community/social workers Women and Child support centers Doctor"/>
    <m/>
    <m/>
    <m/>
    <m/>
    <b v="1"/>
    <b v="1"/>
    <m/>
    <m/>
    <b v="1"/>
    <m/>
    <b v="1"/>
    <b v="1"/>
    <m/>
    <m/>
    <m/>
    <s v="Sport activity Quraan"/>
    <b v="1"/>
    <b v="1"/>
    <m/>
    <m/>
    <m/>
    <m/>
    <m/>
    <m/>
    <m/>
    <m/>
    <m/>
    <s v="No barriers"/>
    <m/>
    <m/>
    <m/>
    <m/>
    <m/>
    <m/>
    <m/>
    <m/>
    <b v="1"/>
    <m/>
    <s v="Yes"/>
    <m/>
    <s v="No"/>
    <m/>
    <s v="Quraan Painting / re-creational activity Awareness / educational activities / psychosocial support Entertainement activities Case Management activities"/>
    <m/>
    <b v="1"/>
    <m/>
    <b v="1"/>
    <b v="1"/>
    <b v="1"/>
    <b v="1"/>
    <m/>
    <m/>
    <m/>
    <m/>
    <s v="Orphans living in the community Child-headed households Children involved in harmful forms of labor"/>
    <m/>
    <m/>
    <b v="1"/>
    <b v="1"/>
    <b v="1"/>
    <m/>
    <m/>
    <m/>
    <m/>
    <m/>
    <s v="Casual labor"/>
    <m/>
    <m/>
    <m/>
    <b v="1"/>
    <m/>
    <m/>
    <m/>
    <m/>
    <m/>
    <m/>
    <m/>
    <m/>
    <m/>
    <m/>
    <n v="800"/>
    <n v="1300"/>
    <x v="22"/>
    <b v="1"/>
    <m/>
    <m/>
    <m/>
    <m/>
    <b v="1"/>
    <m/>
    <m/>
    <m/>
    <m/>
    <m/>
    <m/>
    <m/>
    <m/>
    <m/>
    <m/>
    <m/>
    <s v="No"/>
    <m/>
    <m/>
    <m/>
    <m/>
    <m/>
    <m/>
    <m/>
    <m/>
    <m/>
    <s v="No"/>
    <m/>
    <s v="No"/>
    <m/>
    <m/>
    <m/>
    <m/>
    <m/>
    <m/>
    <m/>
    <m/>
    <m/>
    <m/>
    <s v="Participatory (Both wife &amp; Husband)"/>
    <m/>
    <s v="No"/>
    <m/>
    <s v="توفير فرص عمل _x000a_توزيع قساىم نقدية_x000a_توفير مركز حماية وصحية"/>
    <s v="Suggestion boxes Hotline/phone SMS/whatsapp"/>
    <m/>
    <b v="1"/>
    <b v="1"/>
    <b v="1"/>
    <m/>
    <m/>
    <m/>
    <m/>
    <m/>
    <s v="In-person from staff Social media messaging (e.g. Facebook)"/>
    <b v="1"/>
    <m/>
    <m/>
    <m/>
    <b v="1"/>
    <m/>
    <m/>
    <m/>
    <s v="لا"/>
    <s v="uuid:27faa456-e23f-4f90-88dc-56c775170d64"/>
    <n v="92482662"/>
    <s v="27faa456-e23f-4f90-88dc-56c775170d64"/>
    <d v="2022-02-10T15:04:29"/>
    <n v="434"/>
    <m/>
    <n v="-1"/>
    <m/>
    <m/>
    <s v="202202091909"/>
    <n v="899"/>
    <s v="sr_datacollector"/>
    <n v="648550"/>
  </r>
  <r>
    <s v="2022-02-10T18:02:40.661+03:00"/>
    <s v="2022-02-10T18:09:35.834+03:00"/>
    <m/>
    <s v="سارة الفرج"/>
    <s v="MRFS Partner"/>
    <s v="AFH"/>
    <d v="2022-02-10T00:00:00"/>
    <x v="1"/>
    <s v="Livelihood and Protection (MHPSS, CP, GBV)"/>
    <s v="Yes"/>
    <s v="IDP"/>
    <d v="2018-05-02T00:00:00"/>
    <s v="Head of Household"/>
    <m/>
    <x v="0"/>
    <s v="30-39"/>
    <s v="Wife/Husband"/>
    <s v="Male"/>
    <s v="No members with a disability"/>
    <b v="1"/>
    <m/>
    <m/>
    <m/>
    <m/>
    <m/>
    <m/>
    <s v="Married"/>
    <s v="Primary"/>
    <n v="0"/>
    <n v="0"/>
    <n v="1"/>
    <n v="1"/>
    <n v="1"/>
    <n v="1"/>
    <n v="0"/>
    <s v="3"/>
    <s v="1"/>
    <s v="4"/>
    <n v="0"/>
    <n v="0"/>
    <n v="0"/>
    <n v="1"/>
    <n v="1"/>
    <n v="0"/>
    <s v="1"/>
    <s v="1"/>
    <s v="2"/>
    <s v="4"/>
    <s v="1"/>
    <s v="2"/>
    <s v="6"/>
    <n v="6"/>
    <s v="Income / livelihoods"/>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Mood swings Family conflict"/>
    <b v="1"/>
    <m/>
    <m/>
    <b v="1"/>
    <m/>
    <m/>
    <m/>
    <m/>
    <b v="1"/>
    <m/>
    <m/>
    <m/>
    <b v="1"/>
    <m/>
    <m/>
    <m/>
    <m/>
    <m/>
    <s v="Adult Women Children Adolescent girls"/>
    <b v="1"/>
    <m/>
    <b v="1"/>
    <m/>
    <m/>
    <m/>
    <m/>
    <m/>
    <m/>
    <b v="1"/>
    <m/>
    <m/>
    <m/>
    <s v="عدم الشعور بالأمان والاستقرار "/>
    <s v="Speaking to a family member Smoking Withdrawal/Isolation"/>
    <b v="1"/>
    <m/>
    <m/>
    <m/>
    <m/>
    <m/>
    <b v="1"/>
    <m/>
    <b v="1"/>
    <m/>
    <m/>
    <m/>
    <s v="Friends MHPSS service providers Community centres CFSs WGSS"/>
    <m/>
    <b v="1"/>
    <m/>
    <m/>
    <m/>
    <b v="1"/>
    <b v="1"/>
    <b v="1"/>
    <b v="1"/>
    <m/>
    <m/>
    <m/>
    <s v="Distance/transportation"/>
    <m/>
    <m/>
    <b v="1"/>
    <m/>
    <m/>
    <m/>
    <m/>
    <m/>
    <m/>
    <x v="0"/>
    <m/>
    <s v="Health care (including reproductive health) Women's and girls'-friendly spaces Counselling for women who have experienced adverse situation Case management for survivors of GBV Clean water"/>
    <m/>
    <m/>
    <m/>
    <b v="1"/>
    <m/>
    <m/>
    <b v="1"/>
    <b v="1"/>
    <b v="1"/>
    <m/>
    <b v="1"/>
    <m/>
    <m/>
    <m/>
    <x v="0"/>
    <s v="Women's and girls' friendly spaces Health services Police"/>
    <m/>
    <m/>
    <b v="1"/>
    <m/>
    <m/>
    <b v="1"/>
    <b v="1"/>
    <m/>
    <m/>
    <m/>
    <m/>
    <s v="Women's and girls' friendly spaces Health services"/>
    <m/>
    <m/>
    <m/>
    <m/>
    <m/>
    <b v="1"/>
    <b v="1"/>
    <m/>
    <m/>
    <m/>
    <s v="Women friendly Center Case management with individual counseling Mental health referrals"/>
    <b v="1"/>
    <m/>
    <b v="1"/>
    <m/>
    <m/>
    <b v="1"/>
    <m/>
    <m/>
    <m/>
    <s v="Women's and girls' friendly spaces Hospital/clinic"/>
    <m/>
    <b v="1"/>
    <m/>
    <m/>
    <m/>
    <b v="1"/>
    <m/>
    <m/>
    <s v="Fear of being identified as survivors"/>
    <b v="1"/>
    <m/>
    <m/>
    <m/>
    <m/>
    <m/>
    <m/>
    <m/>
    <m/>
    <s v="Kidnapping Physical abuse Dropout of school Exploitation"/>
    <b v="1"/>
    <m/>
    <m/>
    <b v="1"/>
    <m/>
    <m/>
    <m/>
    <m/>
    <m/>
    <m/>
    <m/>
    <b v="1"/>
    <b v="1"/>
    <m/>
    <m/>
    <m/>
    <s v="Parents Relatives Women and Child support centers"/>
    <m/>
    <m/>
    <m/>
    <m/>
    <m/>
    <b v="1"/>
    <b v="1"/>
    <m/>
    <m/>
    <m/>
    <b v="1"/>
    <m/>
    <m/>
    <m/>
    <m/>
    <s v="Sport activity Entertainement activities"/>
    <b v="1"/>
    <m/>
    <m/>
    <m/>
    <m/>
    <b v="1"/>
    <m/>
    <m/>
    <m/>
    <m/>
    <m/>
    <s v="Lack of transportation"/>
    <m/>
    <m/>
    <b v="1"/>
    <m/>
    <m/>
    <m/>
    <m/>
    <m/>
    <m/>
    <m/>
    <s v="Yes"/>
    <m/>
    <s v="No"/>
    <m/>
    <s v="Painting / re-creational activity Awareness / educational activities / psychosocial support Entertainement activities Hand crafts"/>
    <m/>
    <m/>
    <b v="1"/>
    <b v="1"/>
    <b v="1"/>
    <b v="1"/>
    <m/>
    <m/>
    <m/>
    <m/>
    <m/>
    <s v="Children separated from their parents Children who have been associated with fighting forces"/>
    <b v="1"/>
    <m/>
    <m/>
    <m/>
    <m/>
    <b v="1"/>
    <m/>
    <m/>
    <m/>
    <m/>
    <s v="Casual labor"/>
    <m/>
    <m/>
    <m/>
    <b v="1"/>
    <m/>
    <m/>
    <m/>
    <m/>
    <m/>
    <m/>
    <m/>
    <m/>
    <m/>
    <m/>
    <n v="400"/>
    <n v="1000"/>
    <x v="1"/>
    <m/>
    <m/>
    <m/>
    <m/>
    <b v="1"/>
    <m/>
    <m/>
    <m/>
    <m/>
    <m/>
    <m/>
    <m/>
    <m/>
    <m/>
    <m/>
    <m/>
    <m/>
    <s v="No"/>
    <m/>
    <m/>
    <m/>
    <m/>
    <m/>
    <m/>
    <m/>
    <m/>
    <m/>
    <s v="No"/>
    <m/>
    <s v="No"/>
    <m/>
    <m/>
    <m/>
    <m/>
    <m/>
    <m/>
    <m/>
    <m/>
    <m/>
    <m/>
    <s v="Participatory (Both wife &amp; Husband)"/>
    <m/>
    <s v="No"/>
    <m/>
    <s v="تأمين تدفئة وغذاء للأطفال "/>
    <s v="In-person to MRFS/partner staff Social media messaging (e.g. Facebook)"/>
    <b v="1"/>
    <m/>
    <m/>
    <m/>
    <m/>
    <b v="1"/>
    <m/>
    <m/>
    <m/>
    <s v="Social media messaging (e.g. Facebook)"/>
    <m/>
    <m/>
    <m/>
    <m/>
    <b v="1"/>
    <m/>
    <m/>
    <m/>
    <s v="لا"/>
    <s v="uuid:249b3e0c-38bf-4c0a-8b68-8a64f59487fa"/>
    <n v="92483051"/>
    <s v="249b3e0c-38bf-4c0a-8b68-8a64f59487fa"/>
    <d v="2022-02-10T15:09:39"/>
    <n v="435"/>
    <m/>
    <n v="-1"/>
    <m/>
    <m/>
    <s v="202202091909"/>
    <n v="415"/>
    <s v="nsenumerator"/>
    <n v="648550"/>
  </r>
  <r>
    <s v="2022-02-10T18:00:55.445+02:00"/>
    <s v="2022-02-10T18:11:56.964+02:00"/>
    <s v="0"/>
    <s v="سحر شاكردي"/>
    <s v="MRFS"/>
    <m/>
    <d v="2022-02-10T00:00:00"/>
    <x v="5"/>
    <s v="Livelihood and Protection (MHPSS, CP, GBV)"/>
    <s v="Yes"/>
    <s v="IDP"/>
    <d v="2016-02-10T00:00:00"/>
    <s v="Head of Household"/>
    <m/>
    <x v="1"/>
    <s v="40-49"/>
    <s v="Is the Head of household"/>
    <s v="Male"/>
    <s v="No members with a disability"/>
    <b v="1"/>
    <m/>
    <m/>
    <m/>
    <m/>
    <m/>
    <m/>
    <s v="Married"/>
    <s v="Primary"/>
    <n v="0"/>
    <n v="0"/>
    <n v="0"/>
    <n v="0"/>
    <n v="1"/>
    <n v="1"/>
    <n v="0"/>
    <s v="1"/>
    <s v="1"/>
    <s v="2"/>
    <n v="0"/>
    <n v="0"/>
    <n v="1"/>
    <n v="0"/>
    <n v="1"/>
    <n v="0"/>
    <s v="1"/>
    <s v="1"/>
    <s v="2"/>
    <s v="2"/>
    <s v="0"/>
    <s v="2"/>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Economic"/>
    <m/>
    <m/>
    <m/>
    <m/>
    <m/>
    <b v="1"/>
    <m/>
    <m/>
    <m/>
    <m/>
    <m/>
    <b v="1"/>
    <m/>
    <m/>
    <m/>
    <m/>
    <m/>
    <m/>
    <s v="Adult Women"/>
    <b v="1"/>
    <m/>
    <m/>
    <m/>
    <m/>
    <m/>
    <m/>
    <m/>
    <m/>
    <m/>
    <m/>
    <m/>
    <m/>
    <s v="لأنهم الفئة الضعيفة بالمجتمع"/>
    <s v="Speaking to a family member Speaking to a friend Prayer Seeing an MHPSS professional"/>
    <b v="1"/>
    <b v="1"/>
    <m/>
    <b v="1"/>
    <b v="1"/>
    <m/>
    <m/>
    <m/>
    <m/>
    <m/>
    <m/>
    <m/>
    <s v="NGO MHPSS service providers Medical Doctor"/>
    <m/>
    <m/>
    <b v="1"/>
    <m/>
    <b v="1"/>
    <b v="1"/>
    <m/>
    <m/>
    <m/>
    <m/>
    <m/>
    <m/>
    <s v="Fear of stigma"/>
    <m/>
    <m/>
    <m/>
    <m/>
    <m/>
    <b v="1"/>
    <m/>
    <m/>
    <m/>
    <x v="0"/>
    <m/>
    <s v="Food aid / food distributions Education Women's and girls'-friendly spaces Counselling for women who have experienced adverse situation Clean water"/>
    <b v="1"/>
    <m/>
    <m/>
    <m/>
    <m/>
    <b v="1"/>
    <b v="1"/>
    <b v="1"/>
    <m/>
    <m/>
    <b v="1"/>
    <m/>
    <m/>
    <m/>
    <x v="2"/>
    <s v="Family member Women's and girls' friendly spaces"/>
    <b v="1"/>
    <m/>
    <m/>
    <m/>
    <m/>
    <b v="1"/>
    <m/>
    <m/>
    <m/>
    <m/>
    <m/>
    <s v="Family member NGO Women's and girls' friendly spaces"/>
    <b v="1"/>
    <m/>
    <m/>
    <b v="1"/>
    <m/>
    <b v="1"/>
    <m/>
    <m/>
    <m/>
    <m/>
    <s v="Women friendly Center Peer Support groups Mental health referrals Education Income-generating activities/vocational training"/>
    <b v="1"/>
    <b v="1"/>
    <m/>
    <m/>
    <b v="1"/>
    <b v="1"/>
    <m/>
    <m/>
    <m/>
    <s v="Women's and girls' friendly spaces School"/>
    <b v="1"/>
    <b v="1"/>
    <m/>
    <m/>
    <m/>
    <m/>
    <m/>
    <m/>
    <s v="Fear of being identified as survivors"/>
    <b v="1"/>
    <m/>
    <m/>
    <m/>
    <m/>
    <m/>
    <m/>
    <m/>
    <m/>
    <s v="Child labour Child marriage Being orphaned Child headed household"/>
    <m/>
    <b v="1"/>
    <b v="1"/>
    <m/>
    <m/>
    <m/>
    <b v="1"/>
    <m/>
    <b v="1"/>
    <m/>
    <m/>
    <m/>
    <m/>
    <m/>
    <m/>
    <m/>
    <s v="Parents Relatives Community/social workers"/>
    <m/>
    <m/>
    <m/>
    <m/>
    <m/>
    <b v="1"/>
    <b v="1"/>
    <m/>
    <b v="1"/>
    <m/>
    <m/>
    <m/>
    <m/>
    <m/>
    <m/>
    <s v="Painting / re-creational activity Awareness / educational activities / psychosocial support Entertainement activities"/>
    <m/>
    <m/>
    <m/>
    <b v="1"/>
    <b v="1"/>
    <b v="1"/>
    <m/>
    <m/>
    <m/>
    <m/>
    <m/>
    <s v="Lack of awareness"/>
    <b v="1"/>
    <m/>
    <m/>
    <m/>
    <m/>
    <m/>
    <m/>
    <m/>
    <m/>
    <m/>
    <s v="Yes"/>
    <m/>
    <s v="No"/>
    <m/>
    <s v="Quraan Hand crafts"/>
    <m/>
    <b v="1"/>
    <b v="1"/>
    <m/>
    <m/>
    <m/>
    <m/>
    <m/>
    <m/>
    <m/>
    <m/>
    <s v="Children involved in harmful forms of labor Orphans living in the community"/>
    <m/>
    <m/>
    <b v="1"/>
    <m/>
    <b v="1"/>
    <m/>
    <m/>
    <m/>
    <m/>
    <m/>
    <s v="Salaried work Humanitarian assistance"/>
    <m/>
    <m/>
    <m/>
    <m/>
    <m/>
    <b v="1"/>
    <m/>
    <m/>
    <b v="1"/>
    <m/>
    <m/>
    <m/>
    <m/>
    <m/>
    <n v="2000"/>
    <n v="2000"/>
    <x v="27"/>
    <m/>
    <m/>
    <m/>
    <m/>
    <m/>
    <b v="1"/>
    <m/>
    <m/>
    <m/>
    <m/>
    <m/>
    <m/>
    <m/>
    <m/>
    <m/>
    <m/>
    <m/>
    <s v="No"/>
    <m/>
    <m/>
    <m/>
    <m/>
    <m/>
    <m/>
    <m/>
    <m/>
    <m/>
    <s v="No"/>
    <m/>
    <s v="No"/>
    <m/>
    <m/>
    <m/>
    <m/>
    <m/>
    <m/>
    <m/>
    <m/>
    <m/>
    <m/>
    <s v="Participatory (Both wife &amp; Husband)"/>
    <m/>
    <s v="No"/>
    <m/>
    <s v="خدمات مادية"/>
    <s v="In-person to MRFS/partner staff"/>
    <b v="1"/>
    <m/>
    <m/>
    <m/>
    <m/>
    <m/>
    <m/>
    <m/>
    <m/>
    <s v="In-person from staff"/>
    <b v="1"/>
    <m/>
    <m/>
    <m/>
    <m/>
    <m/>
    <m/>
    <m/>
    <s v="لا"/>
    <s v="uuid:666def89-6e98-48e8-9268-fdc47b636315"/>
    <n v="92483177"/>
    <s v="666def89-6e98-48e8-9268-fdc47b636315"/>
    <d v="2022-02-10T15:11:22"/>
    <n v="436"/>
    <m/>
    <n v="-1"/>
    <m/>
    <m/>
    <s v="202202091909"/>
    <n v="661"/>
    <s v="nsenumerator"/>
    <n v="648550"/>
  </r>
  <r>
    <s v="2022-02-10T18:20:07.003+03:00"/>
    <s v="2022-02-10T18:30:28.471+03:00"/>
    <m/>
    <s v="أمل ككو"/>
    <s v="MRFS"/>
    <m/>
    <d v="2022-02-10T00:00:00"/>
    <x v="5"/>
    <s v="Livelihood and Protection (MHPSS, CP, GBV)"/>
    <s v="Yes"/>
    <s v="IDP"/>
    <d v="2018-11-05T00:00:00"/>
    <s v="Primary Caregiver of children &lt;18 years"/>
    <m/>
    <x v="0"/>
    <s v="18-29"/>
    <s v="Wife/Husband"/>
    <s v="Male"/>
    <s v="No members with a disability"/>
    <b v="1"/>
    <m/>
    <m/>
    <m/>
    <m/>
    <m/>
    <m/>
    <s v="Married"/>
    <s v="Intermediate / preparatory"/>
    <n v="0"/>
    <n v="0"/>
    <n v="1"/>
    <n v="1"/>
    <n v="0"/>
    <n v="1"/>
    <n v="0"/>
    <s v="2"/>
    <s v="1"/>
    <s v="3"/>
    <n v="0"/>
    <n v="0"/>
    <n v="1"/>
    <n v="0"/>
    <n v="2"/>
    <n v="0"/>
    <s v="1"/>
    <s v="2"/>
    <s v="3"/>
    <s v="3"/>
    <s v="1"/>
    <s v="3"/>
    <s v="6"/>
    <n v="6"/>
    <s v="Income / livelihoods"/>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Inability to carry out work or daily tasks Sadness Family conflict"/>
    <m/>
    <b v="1"/>
    <b v="1"/>
    <b v="1"/>
    <b v="1"/>
    <m/>
    <m/>
    <m/>
    <m/>
    <m/>
    <m/>
    <m/>
    <b v="1"/>
    <m/>
    <m/>
    <m/>
    <m/>
    <m/>
    <s v="Adult Women People with chronic health conditions Adult Men"/>
    <b v="1"/>
    <b v="1"/>
    <m/>
    <m/>
    <m/>
    <m/>
    <m/>
    <b v="1"/>
    <m/>
    <m/>
    <m/>
    <m/>
    <m/>
    <s v="بسبب ضغوطات النزوح"/>
    <s v="Prayer Speaking to a family member"/>
    <b v="1"/>
    <m/>
    <m/>
    <b v="1"/>
    <m/>
    <m/>
    <m/>
    <m/>
    <m/>
    <m/>
    <m/>
    <m/>
    <s v="Family Friends"/>
    <b v="1"/>
    <b v="1"/>
    <m/>
    <m/>
    <m/>
    <m/>
    <m/>
    <m/>
    <m/>
    <m/>
    <m/>
    <m/>
    <s v="Services are unavailable"/>
    <m/>
    <b v="1"/>
    <m/>
    <m/>
    <m/>
    <m/>
    <m/>
    <m/>
    <m/>
    <x v="0"/>
    <m/>
    <s v="Food aid / food distributions"/>
    <b v="1"/>
    <m/>
    <m/>
    <m/>
    <m/>
    <m/>
    <m/>
    <m/>
    <m/>
    <m/>
    <m/>
    <m/>
    <m/>
    <m/>
    <x v="2"/>
    <s v="Family member"/>
    <b v="1"/>
    <m/>
    <m/>
    <m/>
    <m/>
    <m/>
    <m/>
    <m/>
    <m/>
    <m/>
    <m/>
    <s v="Family member"/>
    <b v="1"/>
    <m/>
    <m/>
    <m/>
    <m/>
    <m/>
    <m/>
    <m/>
    <m/>
    <m/>
    <s v="Other"/>
    <m/>
    <m/>
    <m/>
    <m/>
    <m/>
    <m/>
    <b v="1"/>
    <m/>
    <s v="لا توجد خدمات قريبة"/>
    <s v="Other"/>
    <m/>
    <m/>
    <m/>
    <m/>
    <m/>
    <m/>
    <b v="1"/>
    <s v="في مخيمات أخرى بعيدة"/>
    <s v="Distance to facility Fear of being identified as survivors"/>
    <b v="1"/>
    <b v="1"/>
    <m/>
    <m/>
    <m/>
    <m/>
    <m/>
    <m/>
    <m/>
    <s v="Child labour Child marriage Neglect Physical abuse Psychological Distress Exploitation Dropout of school"/>
    <m/>
    <b v="1"/>
    <b v="1"/>
    <b v="1"/>
    <b v="1"/>
    <m/>
    <m/>
    <m/>
    <m/>
    <m/>
    <b v="1"/>
    <b v="1"/>
    <b v="1"/>
    <m/>
    <m/>
    <m/>
    <s v="Parents School teachers"/>
    <m/>
    <m/>
    <m/>
    <m/>
    <b v="1"/>
    <b v="1"/>
    <m/>
    <m/>
    <m/>
    <m/>
    <m/>
    <m/>
    <m/>
    <m/>
    <m/>
    <s v="None"/>
    <m/>
    <m/>
    <m/>
    <m/>
    <m/>
    <m/>
    <m/>
    <m/>
    <b v="1"/>
    <m/>
    <m/>
    <s v="Lack of awareness Lack of transportation"/>
    <b v="1"/>
    <m/>
    <b v="1"/>
    <m/>
    <m/>
    <m/>
    <m/>
    <m/>
    <m/>
    <m/>
    <s v="No"/>
    <s v="بسبب صعوبة تأمين احتياجات المدارس وقلة الدعم للمدارس الموجودة"/>
    <s v="No"/>
    <m/>
    <s v="Sport activity Hand crafts Quraan Painting / re-creational activity Awareness / educational activities / psychosocial support Entertainement activities Case Management activities"/>
    <b v="1"/>
    <b v="1"/>
    <b v="1"/>
    <b v="1"/>
    <b v="1"/>
    <b v="1"/>
    <b v="1"/>
    <m/>
    <m/>
    <m/>
    <m/>
    <s v="Orphans living in the community"/>
    <m/>
    <m/>
    <b v="1"/>
    <m/>
    <m/>
    <m/>
    <m/>
    <m/>
    <m/>
    <m/>
    <s v="Casual labor Borrowing Humanitarian assistance"/>
    <m/>
    <m/>
    <m/>
    <b v="1"/>
    <m/>
    <m/>
    <m/>
    <m/>
    <b v="1"/>
    <b v="1"/>
    <m/>
    <m/>
    <m/>
    <m/>
    <n v="400"/>
    <n v="1500"/>
    <x v="41"/>
    <b v="1"/>
    <b v="1"/>
    <m/>
    <m/>
    <b v="1"/>
    <m/>
    <m/>
    <m/>
    <m/>
    <m/>
    <m/>
    <m/>
    <m/>
    <m/>
    <m/>
    <m/>
    <m/>
    <s v="No"/>
    <m/>
    <m/>
    <m/>
    <m/>
    <m/>
    <m/>
    <m/>
    <m/>
    <m/>
    <s v="No"/>
    <m/>
    <s v="No"/>
    <m/>
    <m/>
    <m/>
    <m/>
    <m/>
    <m/>
    <m/>
    <m/>
    <m/>
    <m/>
    <s v="Participatory (Both wife &amp; Husband)"/>
    <m/>
    <s v="No"/>
    <m/>
    <s v="مراكز صحية،مراكز تدريب للمهن وسبل العيش، توافر كهرباء"/>
    <s v="In-person to MRFS/partner staff SMS/whatsapp"/>
    <b v="1"/>
    <m/>
    <m/>
    <b v="1"/>
    <m/>
    <m/>
    <m/>
    <m/>
    <m/>
    <s v="In-person from staff"/>
    <b v="1"/>
    <m/>
    <m/>
    <m/>
    <m/>
    <m/>
    <m/>
    <m/>
    <s v="لايوجد"/>
    <s v="uuid:2083376c-194f-49b1-9737-35b7c4afff48"/>
    <n v="92484527"/>
    <s v="2083376c-194f-49b1-9737-35b7c4afff48"/>
    <d v="2022-02-10T15:30:37"/>
    <n v="437"/>
    <m/>
    <n v="-1"/>
    <m/>
    <m/>
    <s v="202202091909"/>
    <n v="621"/>
    <s v="nsenumerator"/>
    <n v="648550"/>
  </r>
  <r>
    <s v="2022-02-10T09:48:52.663+03:00"/>
    <s v="2022-02-10T15:18:59.451+03:00"/>
    <s v="0"/>
    <s v="شادي زكور"/>
    <s v="MRFS"/>
    <m/>
    <d v="2022-02-10T00:00:00"/>
    <x v="12"/>
    <s v="All"/>
    <s v="Yes"/>
    <s v="Host"/>
    <m/>
    <s v="Head of Household"/>
    <m/>
    <x v="1"/>
    <s v="18-29"/>
    <s v="Is the Head of household"/>
    <s v="Male"/>
    <s v="No members with a disability"/>
    <b v="1"/>
    <m/>
    <m/>
    <m/>
    <m/>
    <m/>
    <m/>
    <s v="Married"/>
    <s v="Secondary"/>
    <n v="1"/>
    <n v="1"/>
    <n v="0"/>
    <n v="0"/>
    <n v="0"/>
    <n v="1"/>
    <n v="0"/>
    <s v="1"/>
    <s v="1"/>
    <s v="2"/>
    <n v="0"/>
    <n v="1"/>
    <n v="0"/>
    <n v="0"/>
    <n v="1"/>
    <n v="0"/>
    <s v="1"/>
    <s v="1"/>
    <s v="2"/>
    <s v="2"/>
    <s v="1"/>
    <s v="2"/>
    <s v="4"/>
    <n v="4"/>
    <s v="Education"/>
    <m/>
    <s v="Nutrition"/>
    <m/>
    <s v="GBV services"/>
    <m/>
    <s v="Private Clinic"/>
    <m/>
    <m/>
    <m/>
    <b v="1"/>
    <m/>
    <m/>
    <m/>
    <m/>
    <m/>
    <n v="1000"/>
    <x v="2"/>
    <s v="No"/>
    <m/>
    <m/>
    <m/>
    <m/>
    <m/>
    <m/>
    <m/>
    <m/>
    <m/>
    <m/>
    <m/>
    <m/>
    <m/>
    <m/>
    <m/>
    <m/>
    <m/>
    <m/>
    <m/>
    <m/>
    <m/>
    <m/>
    <m/>
    <m/>
    <m/>
    <m/>
    <m/>
    <m/>
    <s v="Non communicable diseases (NCD) drugs (chronic, cardiac, diabetes, hyper-tension, asthma) Pediatric medicine Reproductive health medicines Antibiotic"/>
    <b v="0"/>
    <b v="1"/>
    <b v="1"/>
    <b v="1"/>
    <b v="1"/>
    <b v="0"/>
    <b v="0"/>
    <m/>
    <m/>
    <m/>
    <m/>
    <m/>
    <m/>
    <m/>
    <m/>
    <n v="1"/>
    <m/>
    <m/>
    <m/>
    <x v="1"/>
    <s v="Not concerned about getting infected with COVID-19 Concerned about side-effects of the COVID-19 vaccine"/>
    <b v="1"/>
    <m/>
    <b v="1"/>
    <m/>
    <m/>
    <m/>
    <m/>
    <m/>
    <m/>
    <m/>
    <m/>
    <x v="3"/>
    <s v="Hospital for normal delivery Hospital for surgery/ C-section"/>
    <m/>
    <m/>
    <m/>
    <m/>
    <m/>
    <b v="1"/>
    <b v="1"/>
    <m/>
    <m/>
    <m/>
    <m/>
    <x v="2"/>
    <s v="Whatsapp / SMS In person by community workers"/>
    <m/>
    <b v="1"/>
    <m/>
    <b v="1"/>
    <m/>
    <m/>
    <m/>
    <m/>
    <m/>
    <s v="No"/>
    <s v="No"/>
    <s v="Yes"/>
    <s v="Yes"/>
    <s v="No"/>
    <s v="No"/>
    <s v="Yes"/>
    <s v="No"/>
    <s v="Yes"/>
    <s v="Yes"/>
    <s v="Yes"/>
    <s v="No"/>
    <m/>
    <s v="Yes"/>
    <s v="No"/>
    <s v="No"/>
    <s v="No"/>
    <s v="Yes"/>
    <s v="Yes"/>
    <s v="No"/>
    <s v="Yes"/>
    <s v="No"/>
    <s v="Yes"/>
    <s v="Yes"/>
    <s v="No"/>
    <s v="Yes"/>
    <s v="Yes"/>
    <n v="8"/>
    <x v="2"/>
    <n v="1"/>
    <s v="1"/>
    <n v="1"/>
    <s v="1"/>
    <s v="Anger Sadness Substance/alcohol Abuse Economic Family conflict Conflict within community"/>
    <m/>
    <b v="1"/>
    <m/>
    <m/>
    <b v="1"/>
    <m/>
    <m/>
    <m/>
    <m/>
    <m/>
    <b v="1"/>
    <b v="1"/>
    <b v="1"/>
    <b v="1"/>
    <m/>
    <m/>
    <m/>
    <m/>
    <s v="Adult Men"/>
    <m/>
    <b v="1"/>
    <m/>
    <m/>
    <m/>
    <m/>
    <m/>
    <m/>
    <m/>
    <m/>
    <m/>
    <m/>
    <m/>
    <s v="بسبب الظروف والأوضاع الاجتماعية"/>
    <s v="Speaking to a family member"/>
    <b v="1"/>
    <m/>
    <m/>
    <m/>
    <m/>
    <m/>
    <m/>
    <m/>
    <m/>
    <m/>
    <m/>
    <m/>
    <s v="Family Friends"/>
    <b v="1"/>
    <b v="1"/>
    <m/>
    <m/>
    <m/>
    <m/>
    <m/>
    <m/>
    <m/>
    <m/>
    <m/>
    <m/>
    <s v="Services are unavailable"/>
    <m/>
    <b v="1"/>
    <m/>
    <m/>
    <m/>
    <m/>
    <m/>
    <m/>
    <m/>
    <x v="2"/>
    <s v="لا أحب أن أشارك مشاكلي الشخصية مع الغرباء"/>
    <s v="Don't know"/>
    <m/>
    <m/>
    <m/>
    <m/>
    <m/>
    <m/>
    <m/>
    <m/>
    <m/>
    <m/>
    <m/>
    <m/>
    <b v="1"/>
    <m/>
    <x v="2"/>
    <s v="Police Religious leader"/>
    <m/>
    <m/>
    <b v="1"/>
    <m/>
    <m/>
    <m/>
    <m/>
    <b v="1"/>
    <m/>
    <m/>
    <m/>
    <s v="Family member Friend"/>
    <b v="1"/>
    <m/>
    <m/>
    <m/>
    <b v="1"/>
    <m/>
    <m/>
    <m/>
    <m/>
    <m/>
    <s v="Don't Know"/>
    <m/>
    <m/>
    <m/>
    <m/>
    <m/>
    <m/>
    <m/>
    <b v="1"/>
    <m/>
    <m/>
    <m/>
    <m/>
    <m/>
    <m/>
    <m/>
    <m/>
    <m/>
    <m/>
    <s v="No female staff No availability of confidential support There are no psychosocial support services"/>
    <m/>
    <m/>
    <b v="1"/>
    <b v="1"/>
    <m/>
    <b v="1"/>
    <m/>
    <m/>
    <m/>
    <s v="Child labour Child marriage Neglect Being orphaned Child headed household Psychological Distress Dropout of school"/>
    <m/>
    <b v="1"/>
    <b v="1"/>
    <m/>
    <b v="1"/>
    <m/>
    <b v="1"/>
    <m/>
    <b v="1"/>
    <m/>
    <b v="1"/>
    <m/>
    <b v="1"/>
    <m/>
    <m/>
    <m/>
    <s v="School teachers"/>
    <m/>
    <m/>
    <m/>
    <m/>
    <b v="1"/>
    <m/>
    <m/>
    <m/>
    <m/>
    <m/>
    <m/>
    <m/>
    <m/>
    <m/>
    <m/>
    <s v="Sport activity Quraan Hand crafts"/>
    <b v="1"/>
    <b v="1"/>
    <b v="1"/>
    <m/>
    <m/>
    <m/>
    <m/>
    <m/>
    <m/>
    <m/>
    <m/>
    <s v="No services"/>
    <m/>
    <m/>
    <m/>
    <m/>
    <m/>
    <b v="1"/>
    <m/>
    <m/>
    <m/>
    <m/>
    <s v="Not applicable (no child of school going age)"/>
    <m/>
    <s v="Not applicable (no child of school going age)"/>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b v="1"/>
    <b v="1"/>
    <b v="1"/>
    <b v="1"/>
    <m/>
    <m/>
    <m/>
    <m/>
    <m/>
    <m/>
    <s v="Salaried work Casual labor"/>
    <m/>
    <m/>
    <m/>
    <b v="1"/>
    <m/>
    <b v="1"/>
    <m/>
    <m/>
    <m/>
    <m/>
    <m/>
    <m/>
    <m/>
    <m/>
    <n v="700"/>
    <n v="1600"/>
    <x v="1"/>
    <m/>
    <m/>
    <m/>
    <m/>
    <b v="1"/>
    <m/>
    <m/>
    <m/>
    <m/>
    <m/>
    <m/>
    <m/>
    <m/>
    <m/>
    <m/>
    <m/>
    <m/>
    <s v="No"/>
    <m/>
    <m/>
    <m/>
    <m/>
    <m/>
    <m/>
    <m/>
    <m/>
    <m/>
    <s v="No"/>
    <m/>
    <s v="No"/>
    <m/>
    <m/>
    <m/>
    <m/>
    <m/>
    <m/>
    <m/>
    <m/>
    <m/>
    <m/>
    <s v="Decided by men / husband only"/>
    <m/>
    <s v="No"/>
    <m/>
    <s v="تفعيل المستوصف بكادر طبي كامل وخصوصا الاطفال_x000a_دعم الفرن في القرية لانه يسبب مشاكل كبيرة في المجتمع _x000a_انشاء مشاريع مياه وصرف صحي"/>
    <s v="SMS/whatsapp"/>
    <m/>
    <m/>
    <m/>
    <b v="1"/>
    <m/>
    <m/>
    <m/>
    <m/>
    <m/>
    <s v="In-person from staff Social media messaging (e.g. Facebook)"/>
    <b v="1"/>
    <m/>
    <m/>
    <m/>
    <b v="1"/>
    <m/>
    <m/>
    <m/>
    <s v="أرجو أن يتم إنشاء المشاريع التي تم طرحها بالسرعة القصوى"/>
    <s v="uuid:63d8bb60-4cd9-4f45-971b-188c927f4719"/>
    <n v="92484788"/>
    <s v="63d8bb60-4cd9-4f45-971b-188c927f4719"/>
    <d v="2022-02-10T15:33:00"/>
    <n v="438"/>
    <m/>
    <n v="-1"/>
    <m/>
    <m/>
    <s v="202202091909"/>
    <n v="19807"/>
    <s v="nsenumerator"/>
    <n v="648550"/>
  </r>
  <r>
    <s v="2022-02-10T10:41:26.170+03:00"/>
    <s v="2022-02-10T15:27:16.931+03:00"/>
    <s v="0"/>
    <s v="شادي زكور"/>
    <s v="MRFS"/>
    <m/>
    <d v="2022-02-10T00:00:00"/>
    <x v="12"/>
    <s v="All"/>
    <s v="Yes"/>
    <s v="Host"/>
    <m/>
    <s v="Head of Household"/>
    <m/>
    <x v="1"/>
    <s v="30-39"/>
    <s v="Is the Head of household"/>
    <s v="Male"/>
    <s v="No members with a disability"/>
    <b v="1"/>
    <m/>
    <m/>
    <m/>
    <m/>
    <m/>
    <m/>
    <s v="Married"/>
    <s v="Intermediate / preparatory"/>
    <n v="1"/>
    <n v="1"/>
    <n v="1"/>
    <n v="0"/>
    <n v="0"/>
    <n v="1"/>
    <n v="0"/>
    <s v="2"/>
    <s v="1"/>
    <s v="3"/>
    <n v="0"/>
    <n v="1"/>
    <n v="0"/>
    <n v="0"/>
    <n v="1"/>
    <n v="0"/>
    <s v="1"/>
    <s v="1"/>
    <s v="2"/>
    <s v="3"/>
    <s v="2"/>
    <s v="2"/>
    <s v="5"/>
    <n v="5"/>
    <s v="Income / livelihoods"/>
    <m/>
    <s v="Shelter / housing"/>
    <m/>
    <s v="Health"/>
    <m/>
    <s v="No health services"/>
    <m/>
    <m/>
    <m/>
    <m/>
    <m/>
    <m/>
    <b v="1"/>
    <m/>
    <m/>
    <m/>
    <x v="1"/>
    <s v="Yes"/>
    <s v="Some types of medicines are not available in the market Inaccessible due to cost"/>
    <b v="1"/>
    <b v="0"/>
    <b v="0"/>
    <b v="1"/>
    <b v="0"/>
    <b v="0"/>
    <b v="0"/>
    <b v="0"/>
    <b v="0"/>
    <b v="0"/>
    <m/>
    <s v="No treatment available for the medical issue at the health facility Lack of medicine availability Lack of staff Lack of female staff"/>
    <b v="0"/>
    <b v="1"/>
    <b v="0"/>
    <b v="0"/>
    <b v="1"/>
    <b v="1"/>
    <b v="0"/>
    <b v="1"/>
    <b v="0"/>
    <b v="0"/>
    <b v="0"/>
    <b v="0"/>
    <b v="0"/>
    <b v="0"/>
    <m/>
    <s v="Pediatric medicine Reproductive health medicines Antibiotic Non communicable diseases (NCD) drugs (chronic, cardiac, diabetes, hyper-tension, asthma)"/>
    <b v="0"/>
    <b v="1"/>
    <b v="1"/>
    <b v="1"/>
    <b v="1"/>
    <b v="0"/>
    <b v="0"/>
    <m/>
    <m/>
    <n v="1"/>
    <m/>
    <m/>
    <m/>
    <m/>
    <m/>
    <m/>
    <m/>
    <m/>
    <m/>
    <x v="2"/>
    <m/>
    <m/>
    <m/>
    <m/>
    <m/>
    <m/>
    <m/>
    <m/>
    <m/>
    <m/>
    <m/>
    <m/>
    <x v="3"/>
    <s v="Hospital for normal delivery Hospital for surgery/ C-section At private primary health care centre/hospital"/>
    <m/>
    <m/>
    <m/>
    <m/>
    <b v="1"/>
    <b v="1"/>
    <b v="1"/>
    <m/>
    <m/>
    <m/>
    <m/>
    <x v="2"/>
    <s v="In person at health centers In person by community workers Whatsapp / SMS"/>
    <b v="1"/>
    <b v="1"/>
    <m/>
    <b v="1"/>
    <m/>
    <m/>
    <m/>
    <m/>
    <m/>
    <s v="Yes"/>
    <s v="No"/>
    <s v="Yes"/>
    <s v="No"/>
    <s v="No"/>
    <s v="No"/>
    <s v="Yes"/>
    <s v="Yes"/>
    <s v="Yes"/>
    <s v="Yes"/>
    <s v="Yes"/>
    <s v="No"/>
    <m/>
    <s v="Yes"/>
    <s v="Yes"/>
    <s v="No"/>
    <s v="Yes"/>
    <s v="Yes"/>
    <s v="Yes"/>
    <s v="Yes"/>
    <s v="Yes"/>
    <s v="No"/>
    <s v="Yes"/>
    <s v="Yes"/>
    <s v="No"/>
    <s v="No"/>
    <s v="Yes"/>
    <n v="10"/>
    <x v="2"/>
    <n v="1"/>
    <s v="1"/>
    <n v="1"/>
    <s v="1"/>
    <s v="Sadness Anxiety Hopelessness Anger Conflict within community"/>
    <m/>
    <b v="1"/>
    <b v="1"/>
    <m/>
    <b v="1"/>
    <b v="1"/>
    <m/>
    <m/>
    <m/>
    <m/>
    <m/>
    <m/>
    <m/>
    <b v="1"/>
    <m/>
    <m/>
    <m/>
    <m/>
    <s v="Adult Women Children"/>
    <b v="1"/>
    <m/>
    <b v="1"/>
    <m/>
    <m/>
    <m/>
    <m/>
    <m/>
    <m/>
    <m/>
    <m/>
    <m/>
    <m/>
    <s v="بسبب أن هذه الفئات تتأثر بلظروف المحيطة بها أكثر من غيرها"/>
    <s v="Prayer Withdrawal/Isolation"/>
    <m/>
    <m/>
    <m/>
    <b v="1"/>
    <m/>
    <m/>
    <m/>
    <m/>
    <b v="1"/>
    <m/>
    <m/>
    <m/>
    <s v="Family Friends"/>
    <b v="1"/>
    <b v="1"/>
    <m/>
    <m/>
    <m/>
    <m/>
    <m/>
    <m/>
    <m/>
    <m/>
    <m/>
    <m/>
    <s v="Services are unavailable Fear of stigma"/>
    <m/>
    <b v="1"/>
    <m/>
    <m/>
    <m/>
    <b v="1"/>
    <m/>
    <m/>
    <m/>
    <x v="2"/>
    <s v="اخاف من نظرة المجتمع"/>
    <s v="Don't know"/>
    <m/>
    <m/>
    <m/>
    <m/>
    <m/>
    <m/>
    <m/>
    <m/>
    <m/>
    <m/>
    <m/>
    <m/>
    <b v="1"/>
    <m/>
    <x v="2"/>
    <s v="Don't Know"/>
    <m/>
    <m/>
    <m/>
    <m/>
    <m/>
    <m/>
    <m/>
    <m/>
    <m/>
    <b v="1"/>
    <m/>
    <s v="Don't Know"/>
    <m/>
    <m/>
    <m/>
    <m/>
    <m/>
    <m/>
    <m/>
    <m/>
    <b v="1"/>
    <m/>
    <s v="Don't Know"/>
    <m/>
    <m/>
    <m/>
    <m/>
    <m/>
    <m/>
    <m/>
    <b v="1"/>
    <m/>
    <m/>
    <m/>
    <m/>
    <m/>
    <m/>
    <m/>
    <m/>
    <m/>
    <m/>
    <s v="Fear of being identified as survivors"/>
    <b v="1"/>
    <m/>
    <m/>
    <m/>
    <m/>
    <m/>
    <m/>
    <m/>
    <m/>
    <s v="Child labour Child marriage Kidnapping Alcohol/substance misuse Being orphaned Neglect Dropout of school Exploitation Psychological Distress"/>
    <b v="1"/>
    <b v="1"/>
    <b v="1"/>
    <m/>
    <b v="1"/>
    <m/>
    <b v="1"/>
    <b v="1"/>
    <m/>
    <m/>
    <b v="1"/>
    <b v="1"/>
    <b v="1"/>
    <m/>
    <m/>
    <m/>
    <s v="School teachers Parents"/>
    <m/>
    <m/>
    <m/>
    <m/>
    <b v="1"/>
    <b v="1"/>
    <m/>
    <m/>
    <m/>
    <m/>
    <m/>
    <m/>
    <m/>
    <m/>
    <m/>
    <s v="None"/>
    <m/>
    <m/>
    <m/>
    <m/>
    <m/>
    <m/>
    <m/>
    <m/>
    <b v="1"/>
    <m/>
    <m/>
    <s v="No services"/>
    <m/>
    <m/>
    <m/>
    <m/>
    <m/>
    <b v="1"/>
    <m/>
    <m/>
    <m/>
    <m/>
    <s v="No"/>
    <s v="بسبب الاهمال"/>
    <s v="Yes"/>
    <s v="عامل يومي .. ١٠. ..١٦...ذكور"/>
    <s v="Sport activity Painting / re-creational activity Awareness / educational activities / psychosocial support Quraan Hand crafts Entertainement activities"/>
    <b v="1"/>
    <b v="1"/>
    <b v="1"/>
    <b v="1"/>
    <b v="1"/>
    <b v="1"/>
    <m/>
    <m/>
    <m/>
    <m/>
    <m/>
    <s v="Child-headed households Orphans living in the community Children living on the street Children separated from their parents Children who have been associated with fighting forces"/>
    <b v="1"/>
    <b v="1"/>
    <b v="1"/>
    <b v="1"/>
    <m/>
    <b v="1"/>
    <m/>
    <m/>
    <m/>
    <m/>
    <s v="Petty trading and small business Salaried work Sale of crops"/>
    <m/>
    <b v="1"/>
    <m/>
    <m/>
    <m/>
    <b v="1"/>
    <b v="1"/>
    <m/>
    <m/>
    <m/>
    <m/>
    <m/>
    <m/>
    <m/>
    <n v="1000"/>
    <n v="2000"/>
    <x v="93"/>
    <m/>
    <m/>
    <m/>
    <m/>
    <m/>
    <b v="1"/>
    <b v="1"/>
    <m/>
    <m/>
    <m/>
    <m/>
    <m/>
    <m/>
    <m/>
    <m/>
    <m/>
    <m/>
    <s v="Yes"/>
    <s v="Food baskets"/>
    <b v="1"/>
    <m/>
    <m/>
    <m/>
    <m/>
    <m/>
    <m/>
    <m/>
    <s v="No"/>
    <m/>
    <s v="No"/>
    <m/>
    <m/>
    <m/>
    <m/>
    <m/>
    <m/>
    <m/>
    <m/>
    <m/>
    <m/>
    <s v="Decided by men / husband only"/>
    <m/>
    <s v="No"/>
    <m/>
    <s v="دعم الفرن الالي في القرية _x000a_دعم النقطة الطبية _x000a_دعم مشاريع سبل العيش"/>
    <s v="Hotline/phone"/>
    <m/>
    <m/>
    <b v="1"/>
    <m/>
    <m/>
    <m/>
    <m/>
    <m/>
    <m/>
    <s v="Social media messaging (e.g. Facebook)"/>
    <m/>
    <m/>
    <m/>
    <m/>
    <b v="1"/>
    <m/>
    <m/>
    <m/>
    <s v="لا يوجد وشكراً."/>
    <s v="uuid:35fdc427-5f36-46a7-9476-70fd88cc9ebc"/>
    <n v="92484790"/>
    <s v="35fdc427-5f36-46a7-9476-70fd88cc9ebc"/>
    <d v="2022-02-10T15:33:01"/>
    <n v="439"/>
    <m/>
    <n v="-1"/>
    <m/>
    <m/>
    <s v="202202091909"/>
    <n v="17150"/>
    <s v="nsenumerator"/>
    <n v="648550"/>
  </r>
  <r>
    <s v="2022-02-10T11:52:52.138+03:00"/>
    <s v="2022-02-10T18:31:53.090+03:00"/>
    <s v="0"/>
    <s v="شادي زكور"/>
    <s v="MRFS"/>
    <m/>
    <d v="2022-02-10T00:00:00"/>
    <x v="12"/>
    <s v="All"/>
    <s v="Yes"/>
    <s v="Host"/>
    <m/>
    <s v="Head of Household"/>
    <m/>
    <x v="1"/>
    <s v="30-39"/>
    <s v="Is the Head of household"/>
    <s v="Male"/>
    <s v="No members with a disability"/>
    <b v="1"/>
    <m/>
    <m/>
    <m/>
    <m/>
    <m/>
    <m/>
    <s v="Married"/>
    <s v="Primary"/>
    <n v="1"/>
    <n v="0"/>
    <n v="2"/>
    <n v="1"/>
    <n v="0"/>
    <n v="1"/>
    <n v="0"/>
    <s v="3"/>
    <s v="1"/>
    <s v="4"/>
    <n v="0"/>
    <n v="1"/>
    <n v="1"/>
    <n v="0"/>
    <n v="1"/>
    <n v="0"/>
    <s v="2"/>
    <s v="1"/>
    <s v="3"/>
    <s v="5"/>
    <s v="3"/>
    <s v="2"/>
    <s v="7"/>
    <n v="7"/>
    <s v="Income / livelihoods"/>
    <m/>
    <s v="Shelter / housing"/>
    <m/>
    <s v="Health"/>
    <m/>
    <s v="No health services"/>
    <m/>
    <m/>
    <m/>
    <m/>
    <m/>
    <m/>
    <b v="1"/>
    <m/>
    <m/>
    <m/>
    <x v="1"/>
    <s v="Yes"/>
    <s v="Most types of medicines are not available in the market Inaccessible due to cost"/>
    <b v="0"/>
    <b v="1"/>
    <b v="0"/>
    <b v="1"/>
    <b v="0"/>
    <b v="0"/>
    <b v="0"/>
    <b v="0"/>
    <b v="0"/>
    <b v="0"/>
    <m/>
    <s v="Lack of medicine availability Health facility did not provide referral to another facility Lack of staff"/>
    <b v="0"/>
    <b v="0"/>
    <b v="1"/>
    <b v="0"/>
    <b v="1"/>
    <b v="1"/>
    <b v="0"/>
    <b v="0"/>
    <b v="0"/>
    <b v="0"/>
    <b v="0"/>
    <b v="0"/>
    <b v="0"/>
    <b v="0"/>
    <m/>
    <s v="Non communicable diseases (NCD) drugs (chronic, cardiac, diabetes, hyper-tension, asthma) Pediatric medicine Reproductive health medicines Antibiotic"/>
    <b v="0"/>
    <b v="1"/>
    <b v="1"/>
    <b v="1"/>
    <b v="1"/>
    <b v="0"/>
    <b v="0"/>
    <m/>
    <n v="1"/>
    <m/>
    <m/>
    <m/>
    <m/>
    <m/>
    <m/>
    <m/>
    <m/>
    <m/>
    <m/>
    <x v="1"/>
    <s v="Uncertain if the COVID-19 vaccine will be effective"/>
    <m/>
    <b v="1"/>
    <m/>
    <m/>
    <m/>
    <m/>
    <m/>
    <m/>
    <m/>
    <m/>
    <m/>
    <x v="1"/>
    <s v="Hospital for normal delivery Hospital for surgery/ C-section"/>
    <m/>
    <m/>
    <m/>
    <m/>
    <m/>
    <b v="1"/>
    <b v="1"/>
    <m/>
    <m/>
    <m/>
    <m/>
    <x v="2"/>
    <s v="In person by community workers In person at health centers"/>
    <b v="1"/>
    <b v="1"/>
    <m/>
    <m/>
    <m/>
    <m/>
    <m/>
    <m/>
    <m/>
    <s v="Yes"/>
    <s v="Yes"/>
    <s v="Yes"/>
    <s v="Yes"/>
    <s v="Yes"/>
    <s v="No"/>
    <s v="Yes"/>
    <s v="No"/>
    <s v="Yes"/>
    <s v="Yes"/>
    <s v="Yes"/>
    <s v="No"/>
    <m/>
    <s v="Yes"/>
    <s v="Yes"/>
    <s v="Yes"/>
    <s v="Yes"/>
    <s v="No"/>
    <s v="Yes"/>
    <s v="Yes"/>
    <s v="Yes"/>
    <s v="No"/>
    <s v="Yes"/>
    <s v="Yes"/>
    <s v="No"/>
    <s v="No"/>
    <s v="Yes"/>
    <n v="10"/>
    <x v="2"/>
    <n v="3"/>
    <s v="3"/>
    <n v="1"/>
    <s v="1"/>
    <s v="Fear Anger Hopelessness Inability to carry out work or daily tasks Sadness Problems Sleeping Anxiety Problems Concentrating Mood swings Substance/alcohol Abuse Economic Conflict within community"/>
    <b v="1"/>
    <b v="1"/>
    <b v="1"/>
    <b v="1"/>
    <b v="1"/>
    <b v="1"/>
    <b v="1"/>
    <b v="1"/>
    <b v="1"/>
    <m/>
    <b v="1"/>
    <b v="1"/>
    <m/>
    <b v="1"/>
    <m/>
    <m/>
    <m/>
    <m/>
    <s v="Persons with Physical Disabilities Children"/>
    <m/>
    <m/>
    <b v="1"/>
    <b v="1"/>
    <m/>
    <m/>
    <m/>
    <m/>
    <m/>
    <m/>
    <m/>
    <m/>
    <m/>
    <s v="بسبب اعاقتهم الجسدية"/>
    <s v="Speaking to a family member"/>
    <b v="1"/>
    <m/>
    <m/>
    <m/>
    <m/>
    <m/>
    <m/>
    <m/>
    <m/>
    <m/>
    <m/>
    <m/>
    <s v="Family Friends Religious/community leader"/>
    <b v="1"/>
    <b v="1"/>
    <m/>
    <b v="1"/>
    <m/>
    <m/>
    <m/>
    <m/>
    <m/>
    <m/>
    <m/>
    <m/>
    <s v="No knowledge of service location Services are unavailable"/>
    <b v="1"/>
    <b v="1"/>
    <m/>
    <m/>
    <m/>
    <m/>
    <m/>
    <m/>
    <m/>
    <x v="2"/>
    <s v="لا تعجبني طريقة حل المشكلة عن طريق هذه المراكز"/>
    <s v="Don't know"/>
    <m/>
    <m/>
    <m/>
    <m/>
    <m/>
    <m/>
    <m/>
    <m/>
    <m/>
    <m/>
    <m/>
    <m/>
    <b v="1"/>
    <m/>
    <x v="2"/>
    <s v="Family member Community leader"/>
    <b v="1"/>
    <b v="1"/>
    <m/>
    <m/>
    <m/>
    <m/>
    <m/>
    <m/>
    <m/>
    <m/>
    <m/>
    <s v="Family member"/>
    <b v="1"/>
    <m/>
    <m/>
    <m/>
    <m/>
    <m/>
    <m/>
    <m/>
    <m/>
    <m/>
    <s v="Other"/>
    <m/>
    <m/>
    <m/>
    <m/>
    <m/>
    <m/>
    <b v="1"/>
    <m/>
    <s v="لا يوجد اي نظام دعم"/>
    <s v="Other"/>
    <m/>
    <m/>
    <m/>
    <m/>
    <m/>
    <m/>
    <b v="1"/>
    <s v="لايوجد اي خدمات تتعلق بهذا الأمر"/>
    <s v="Fear of being identified as survivors"/>
    <b v="1"/>
    <m/>
    <m/>
    <m/>
    <m/>
    <m/>
    <m/>
    <m/>
    <m/>
    <s v="Child labour Child marriage Neglect Physical abuse Alcohol/substance misuse Unaccompanied and Separated child Dropout of school"/>
    <m/>
    <b v="1"/>
    <b v="1"/>
    <b v="1"/>
    <b v="1"/>
    <m/>
    <m/>
    <b v="1"/>
    <m/>
    <b v="1"/>
    <m/>
    <m/>
    <b v="1"/>
    <m/>
    <m/>
    <m/>
    <s v="Relatives School teachers"/>
    <m/>
    <m/>
    <m/>
    <m/>
    <b v="1"/>
    <m/>
    <b v="1"/>
    <m/>
    <m/>
    <m/>
    <m/>
    <m/>
    <m/>
    <m/>
    <m/>
    <s v="None"/>
    <m/>
    <m/>
    <m/>
    <m/>
    <m/>
    <m/>
    <m/>
    <m/>
    <b v="1"/>
    <m/>
    <m/>
    <s v="No services"/>
    <m/>
    <m/>
    <m/>
    <m/>
    <m/>
    <b v="1"/>
    <m/>
    <m/>
    <m/>
    <m/>
    <s v="No"/>
    <s v="لأن عوائلهم بحاجة للدخل المادي"/>
    <s v="Yes"/>
    <s v="اعمال حرة. .. ٩ ساعات ... ما دون ١٨ .. ذكور"/>
    <s v="Hand crafts Painting / re-creational activity Awareness / educational activities / psychosocial support Entertainement activities Quraan Sport activity"/>
    <b v="1"/>
    <b v="1"/>
    <b v="1"/>
    <b v="1"/>
    <b v="1"/>
    <b v="1"/>
    <m/>
    <m/>
    <m/>
    <m/>
    <m/>
    <s v="Child-headed households Orphans living in the community Children who have been associated with fighting forces Children involved in harmful forms of labor"/>
    <m/>
    <m/>
    <b v="1"/>
    <b v="1"/>
    <b v="1"/>
    <b v="1"/>
    <m/>
    <m/>
    <m/>
    <m/>
    <s v="Salaried work Casual labor"/>
    <m/>
    <m/>
    <m/>
    <b v="1"/>
    <m/>
    <b v="1"/>
    <m/>
    <m/>
    <m/>
    <m/>
    <m/>
    <m/>
    <m/>
    <m/>
    <n v="500"/>
    <n v="1500"/>
    <x v="94"/>
    <m/>
    <m/>
    <m/>
    <m/>
    <m/>
    <m/>
    <m/>
    <m/>
    <b v="1"/>
    <b v="1"/>
    <m/>
    <m/>
    <m/>
    <m/>
    <m/>
    <m/>
    <m/>
    <s v="No"/>
    <m/>
    <m/>
    <m/>
    <m/>
    <m/>
    <m/>
    <m/>
    <m/>
    <m/>
    <s v="No"/>
    <m/>
    <s v="No"/>
    <m/>
    <m/>
    <m/>
    <m/>
    <m/>
    <m/>
    <m/>
    <m/>
    <m/>
    <m/>
    <s v="Decided by men / husband only"/>
    <m/>
    <s v="No"/>
    <m/>
    <s v="دعم القطاع الصحي والتعليمي"/>
    <s v="SMS/whatsapp Social media messaging (e.g. Facebook)"/>
    <m/>
    <m/>
    <m/>
    <b v="1"/>
    <m/>
    <b v="1"/>
    <m/>
    <m/>
    <m/>
    <s v="In-person from staff Community leaders"/>
    <b v="1"/>
    <b v="1"/>
    <m/>
    <m/>
    <m/>
    <m/>
    <m/>
    <m/>
    <s v="لا يوجد وشكراً لكم ."/>
    <s v="uuid:dd847725-4669-4777-bc8f-a4daefce54bb"/>
    <n v="92484793"/>
    <s v="dd847725-4669-4777-bc8f-a4daefce54bb"/>
    <d v="2022-02-10T15:33:02"/>
    <n v="440"/>
    <m/>
    <n v="-1"/>
    <m/>
    <m/>
    <s v="202202091909"/>
    <n v="23941"/>
    <s v="nsenumerator"/>
    <n v="648550"/>
  </r>
  <r>
    <s v="2022-02-10T12:51:44.610+03:00"/>
    <s v="2022-02-10T13:29:56.823+03:00"/>
    <m/>
    <s v="شادي زكور"/>
    <s v="MRFS"/>
    <m/>
    <d v="2022-02-10T00:00:00"/>
    <x v="12"/>
    <s v="All"/>
    <s v="Yes"/>
    <s v="Host"/>
    <m/>
    <s v="Head of Household"/>
    <m/>
    <x v="1"/>
    <s v="40-49"/>
    <s v="Is the Head of household"/>
    <s v="Male"/>
    <s v="No members with a disability"/>
    <b v="1"/>
    <m/>
    <m/>
    <m/>
    <m/>
    <m/>
    <m/>
    <s v="Married"/>
    <s v="Primary"/>
    <n v="1"/>
    <n v="1"/>
    <n v="0"/>
    <n v="2"/>
    <n v="0"/>
    <n v="1"/>
    <n v="0"/>
    <s v="3"/>
    <s v="1"/>
    <s v="4"/>
    <n v="0"/>
    <n v="0"/>
    <n v="1"/>
    <n v="0"/>
    <n v="1"/>
    <n v="0"/>
    <s v="1"/>
    <s v="1"/>
    <s v="2"/>
    <s v="4"/>
    <s v="0"/>
    <s v="2"/>
    <s v="6"/>
    <n v="6"/>
    <s v="Income / livelihoods"/>
    <m/>
    <s v="Education"/>
    <m/>
    <s v="Health"/>
    <m/>
    <s v="Specialist services Private Clinic"/>
    <m/>
    <m/>
    <m/>
    <b v="1"/>
    <b v="1"/>
    <m/>
    <m/>
    <m/>
    <m/>
    <n v="1500"/>
    <x v="2"/>
    <s v="No"/>
    <m/>
    <m/>
    <m/>
    <m/>
    <m/>
    <m/>
    <m/>
    <m/>
    <m/>
    <m/>
    <m/>
    <m/>
    <m/>
    <m/>
    <m/>
    <m/>
    <m/>
    <m/>
    <m/>
    <m/>
    <m/>
    <m/>
    <m/>
    <m/>
    <m/>
    <m/>
    <m/>
    <m/>
    <s v="Pediatric medicine"/>
    <b v="0"/>
    <b v="0"/>
    <b v="1"/>
    <b v="0"/>
    <b v="0"/>
    <b v="0"/>
    <b v="0"/>
    <m/>
    <n v="1"/>
    <n v="1"/>
    <m/>
    <m/>
    <m/>
    <m/>
    <m/>
    <n v="1"/>
    <m/>
    <m/>
    <m/>
    <x v="1"/>
    <s v="Concerned about side-effects of the COVID-19 vaccine Uncertain if the COVID-19 vaccine will be effective Not concerned about getting infected with COVID-19"/>
    <b v="1"/>
    <b v="1"/>
    <b v="1"/>
    <m/>
    <m/>
    <m/>
    <m/>
    <m/>
    <m/>
    <m/>
    <m/>
    <x v="1"/>
    <s v="Hospital for normal delivery At private primary health care centre/hospital"/>
    <m/>
    <m/>
    <m/>
    <m/>
    <b v="1"/>
    <b v="1"/>
    <m/>
    <m/>
    <m/>
    <m/>
    <m/>
    <x v="2"/>
    <s v="Whatsapp / SMS Electronic media"/>
    <m/>
    <m/>
    <m/>
    <b v="1"/>
    <b v="1"/>
    <m/>
    <m/>
    <m/>
    <m/>
    <s v="Yes"/>
    <s v="Yes"/>
    <s v="Yes"/>
    <s v="Yes"/>
    <s v="No"/>
    <s v="No"/>
    <s v="Yes"/>
    <s v="No"/>
    <s v="No"/>
    <s v="Yes"/>
    <s v="Yes"/>
    <s v="No"/>
    <m/>
    <m/>
    <m/>
    <m/>
    <m/>
    <m/>
    <m/>
    <m/>
    <m/>
    <m/>
    <m/>
    <m/>
    <m/>
    <m/>
    <m/>
    <n v="0"/>
    <x v="1"/>
    <m/>
    <m/>
    <n v="1"/>
    <s v="1"/>
    <s v="Anger Economic Family conflict Conflict within community"/>
    <m/>
    <b v="1"/>
    <m/>
    <m/>
    <m/>
    <m/>
    <m/>
    <m/>
    <m/>
    <m/>
    <m/>
    <b v="1"/>
    <b v="1"/>
    <b v="1"/>
    <m/>
    <m/>
    <m/>
    <m/>
    <s v="Adult Women Adult Men Children Elderly People with chronic health conditions Persons with Intellectual Disabilities Adolescent girls Displaced people"/>
    <b v="1"/>
    <b v="1"/>
    <b v="1"/>
    <m/>
    <b v="1"/>
    <b v="1"/>
    <b v="1"/>
    <b v="1"/>
    <m/>
    <b v="1"/>
    <m/>
    <m/>
    <m/>
    <s v="لان أوضاعهم تحتاج عناية خاصة"/>
    <s v="Prayer Seeing an MHPSS professional"/>
    <m/>
    <m/>
    <m/>
    <b v="1"/>
    <b v="1"/>
    <m/>
    <m/>
    <m/>
    <m/>
    <m/>
    <m/>
    <m/>
    <s v="Family Friends"/>
    <b v="1"/>
    <b v="1"/>
    <m/>
    <m/>
    <m/>
    <m/>
    <m/>
    <m/>
    <m/>
    <m/>
    <m/>
    <m/>
    <s v="Fear of stigma Services are unavailable"/>
    <m/>
    <b v="1"/>
    <m/>
    <m/>
    <m/>
    <b v="1"/>
    <m/>
    <m/>
    <m/>
    <x v="1"/>
    <m/>
    <s v="Counselling for women who have experienced adverse situation"/>
    <m/>
    <m/>
    <m/>
    <m/>
    <m/>
    <m/>
    <m/>
    <b v="1"/>
    <m/>
    <m/>
    <m/>
    <m/>
    <m/>
    <m/>
    <x v="2"/>
    <s v="Other Family member"/>
    <b v="1"/>
    <m/>
    <m/>
    <m/>
    <m/>
    <m/>
    <m/>
    <m/>
    <b v="1"/>
    <m/>
    <s v="لا يوجد."/>
    <s v="Family member"/>
    <b v="1"/>
    <m/>
    <m/>
    <m/>
    <m/>
    <m/>
    <m/>
    <m/>
    <m/>
    <m/>
    <s v="Other"/>
    <m/>
    <m/>
    <m/>
    <m/>
    <m/>
    <m/>
    <b v="1"/>
    <m/>
    <s v="لايوجد"/>
    <s v="Other"/>
    <m/>
    <m/>
    <m/>
    <m/>
    <m/>
    <m/>
    <b v="1"/>
    <s v="لا يوجد"/>
    <s v="There are no psychosocial support services No availability of confidential support"/>
    <m/>
    <m/>
    <m/>
    <b v="1"/>
    <m/>
    <b v="1"/>
    <m/>
    <m/>
    <m/>
    <s v="Child labour Child marriage Alcohol/substance misuse Psychological Distress Exploitation Dropout of school"/>
    <m/>
    <b v="1"/>
    <b v="1"/>
    <m/>
    <m/>
    <m/>
    <m/>
    <b v="1"/>
    <m/>
    <m/>
    <b v="1"/>
    <b v="1"/>
    <b v="1"/>
    <m/>
    <m/>
    <m/>
    <s v="Religious leaders Parents School teachers"/>
    <m/>
    <b v="1"/>
    <m/>
    <m/>
    <b v="1"/>
    <b v="1"/>
    <m/>
    <m/>
    <m/>
    <m/>
    <m/>
    <m/>
    <m/>
    <m/>
    <m/>
    <s v="None"/>
    <m/>
    <m/>
    <m/>
    <m/>
    <m/>
    <m/>
    <m/>
    <m/>
    <b v="1"/>
    <m/>
    <m/>
    <s v="No services"/>
    <m/>
    <m/>
    <m/>
    <m/>
    <m/>
    <b v="1"/>
    <m/>
    <m/>
    <m/>
    <m/>
    <s v="No"/>
    <s v="بسبب صعوبة تأمين مصاريف المدرسة"/>
    <s v="Yes"/>
    <s v="اعمال مهنية  .. ٩ ...١٥ ..ذكور"/>
    <s v="Sport activity Quraan Painting / re-creational activity Hand crafts Awareness / educational activities / psychosocial support Entertainement activities"/>
    <b v="1"/>
    <b v="1"/>
    <b v="1"/>
    <b v="1"/>
    <b v="1"/>
    <b v="1"/>
    <m/>
    <m/>
    <m/>
    <m/>
    <m/>
    <s v="I don't know"/>
    <m/>
    <m/>
    <m/>
    <m/>
    <m/>
    <m/>
    <m/>
    <b v="1"/>
    <m/>
    <m/>
    <s v="Sale of livestock and animal products Salaried work Petty trading and small business"/>
    <m/>
    <m/>
    <b v="1"/>
    <m/>
    <m/>
    <b v="1"/>
    <b v="1"/>
    <m/>
    <m/>
    <m/>
    <m/>
    <m/>
    <m/>
    <m/>
    <n v="700"/>
    <n v="2000"/>
    <x v="44"/>
    <m/>
    <b v="1"/>
    <m/>
    <m/>
    <b v="1"/>
    <b v="1"/>
    <m/>
    <m/>
    <m/>
    <m/>
    <m/>
    <m/>
    <m/>
    <m/>
    <m/>
    <m/>
    <m/>
    <s v="No"/>
    <m/>
    <m/>
    <m/>
    <m/>
    <m/>
    <m/>
    <m/>
    <m/>
    <m/>
    <s v="No"/>
    <m/>
    <s v="No"/>
    <m/>
    <m/>
    <m/>
    <m/>
    <m/>
    <m/>
    <m/>
    <m/>
    <m/>
    <m/>
    <s v="Participatory (Both wife &amp; Husband)"/>
    <m/>
    <s v="No"/>
    <m/>
    <s v="دعم القطاع العام_x000a_ دعم التعليم _x000a_دعم الصحة "/>
    <s v="In-person to MRFS/partner staff"/>
    <b v="1"/>
    <m/>
    <m/>
    <m/>
    <m/>
    <m/>
    <m/>
    <m/>
    <m/>
    <s v="In-person from staff Social media messaging (e.g. Facebook)"/>
    <b v="1"/>
    <m/>
    <m/>
    <m/>
    <b v="1"/>
    <m/>
    <m/>
    <m/>
    <s v="لا يوجد"/>
    <s v="uuid:5223bfe9-f5e8-46e0-ba5c-b1f632e0d59b"/>
    <n v="92484795"/>
    <s v="5223bfe9-f5e8-46e0-ba5c-b1f632e0d59b"/>
    <d v="2022-02-10T15:33:03"/>
    <n v="441"/>
    <m/>
    <n v="-1"/>
    <m/>
    <m/>
    <s v="202202091909"/>
    <n v="2292"/>
    <s v="nsenumerator"/>
    <n v="648550"/>
  </r>
  <r>
    <s v="2022-02-10T13:34:19.964+03:00"/>
    <s v="2022-02-10T13:52:05.056+03:00"/>
    <m/>
    <s v="شادي زكور"/>
    <s v="MRFS"/>
    <m/>
    <d v="2022-02-10T00:00:00"/>
    <x v="12"/>
    <s v="All"/>
    <s v="Yes"/>
    <s v="Host"/>
    <m/>
    <s v="Head of Household"/>
    <m/>
    <x v="1"/>
    <s v="50+"/>
    <s v="Is the Head of household"/>
    <s v="Male"/>
    <s v="Yes, PWD, has difficulty seeing even with glasses"/>
    <m/>
    <b v="1"/>
    <m/>
    <m/>
    <m/>
    <m/>
    <m/>
    <s v="Married"/>
    <s v="Secondary"/>
    <n v="0"/>
    <n v="0"/>
    <n v="0"/>
    <n v="2"/>
    <n v="1"/>
    <n v="2"/>
    <n v="1"/>
    <s v="3"/>
    <s v="3"/>
    <s v="6"/>
    <n v="0"/>
    <n v="0"/>
    <n v="1"/>
    <n v="2"/>
    <n v="2"/>
    <n v="0"/>
    <s v="3"/>
    <s v="2"/>
    <s v="5"/>
    <s v="6"/>
    <s v="0"/>
    <s v="5"/>
    <s v="11"/>
    <n v="11"/>
    <s v="Income / livelihoods"/>
    <m/>
    <s v="Health"/>
    <m/>
    <s v="Education"/>
    <m/>
    <s v="Private Clinic Specialist services"/>
    <m/>
    <m/>
    <m/>
    <b v="1"/>
    <b v="1"/>
    <m/>
    <m/>
    <m/>
    <m/>
    <n v="500"/>
    <x v="5"/>
    <s v="Yes"/>
    <s v="Inaccessible due to cost Most types of medicines are not available in the market Expired medicine"/>
    <b v="0"/>
    <b v="1"/>
    <b v="0"/>
    <b v="1"/>
    <b v="0"/>
    <b v="0"/>
    <b v="1"/>
    <b v="0"/>
    <b v="0"/>
    <b v="0"/>
    <m/>
    <s v="Referral support not available Lack of medicine availability Lack of staff Lack of female staff"/>
    <b v="0"/>
    <b v="0"/>
    <b v="0"/>
    <b v="1"/>
    <b v="1"/>
    <b v="1"/>
    <b v="0"/>
    <b v="1"/>
    <b v="0"/>
    <b v="0"/>
    <b v="0"/>
    <b v="0"/>
    <b v="0"/>
    <b v="0"/>
    <m/>
    <s v="Antibiotic Non communicable diseases (NCD) drugs (chronic, cardiac, diabetes, hyper-tension, asthma)"/>
    <b v="0"/>
    <b v="1"/>
    <b v="0"/>
    <b v="0"/>
    <b v="1"/>
    <b v="0"/>
    <b v="0"/>
    <m/>
    <m/>
    <m/>
    <m/>
    <m/>
    <m/>
    <n v="1"/>
    <n v="1"/>
    <m/>
    <m/>
    <n v="1"/>
    <s v="ضعف النظر "/>
    <x v="2"/>
    <m/>
    <m/>
    <m/>
    <m/>
    <m/>
    <m/>
    <m/>
    <m/>
    <m/>
    <m/>
    <m/>
    <m/>
    <x v="2"/>
    <s v="Hospital for normal delivery"/>
    <m/>
    <m/>
    <m/>
    <m/>
    <m/>
    <b v="1"/>
    <m/>
    <m/>
    <m/>
    <m/>
    <m/>
    <x v="2"/>
    <s v="In person by community workers"/>
    <m/>
    <b v="1"/>
    <m/>
    <m/>
    <m/>
    <m/>
    <m/>
    <m/>
    <m/>
    <s v="Yes"/>
    <s v="Yes"/>
    <s v="Yes"/>
    <s v="Yes"/>
    <s v="Yes"/>
    <s v="Yes"/>
    <s v="Yes"/>
    <s v="Yes"/>
    <s v="No"/>
    <s v="Yes"/>
    <s v="Yes"/>
    <s v="No"/>
    <m/>
    <m/>
    <m/>
    <m/>
    <m/>
    <m/>
    <m/>
    <m/>
    <m/>
    <m/>
    <m/>
    <m/>
    <m/>
    <m/>
    <m/>
    <n v="0"/>
    <x v="1"/>
    <m/>
    <m/>
    <m/>
    <m/>
    <s v="Anger Inability to carry out work or daily tasks Conflict within community"/>
    <m/>
    <b v="1"/>
    <m/>
    <b v="1"/>
    <m/>
    <m/>
    <m/>
    <m/>
    <m/>
    <m/>
    <m/>
    <m/>
    <m/>
    <b v="1"/>
    <m/>
    <m/>
    <m/>
    <m/>
    <s v="Persons with Physical Disabilities Adult Men Persons with Intellectual Disabilities People with chronic health conditions"/>
    <m/>
    <b v="1"/>
    <m/>
    <b v="1"/>
    <m/>
    <m/>
    <b v="1"/>
    <b v="1"/>
    <m/>
    <m/>
    <m/>
    <m/>
    <m/>
    <s v="لأنهم بحاجة إلى مراقبة طبية دورية"/>
    <s v="Prayer Seeing an MHPSS professional"/>
    <m/>
    <m/>
    <m/>
    <b v="1"/>
    <b v="1"/>
    <m/>
    <m/>
    <m/>
    <m/>
    <m/>
    <m/>
    <m/>
    <s v="Family Friends Medical Doctor Religious/community leader"/>
    <b v="1"/>
    <b v="1"/>
    <m/>
    <b v="1"/>
    <b v="1"/>
    <m/>
    <m/>
    <m/>
    <m/>
    <m/>
    <m/>
    <m/>
    <s v="Services not relevant Expenses/costs Services are unavailable"/>
    <m/>
    <b v="1"/>
    <m/>
    <b v="1"/>
    <b v="1"/>
    <m/>
    <m/>
    <m/>
    <m/>
    <x v="2"/>
    <s v="لست بحاجة إلى مثل هذه الخدمات "/>
    <s v="Other"/>
    <m/>
    <m/>
    <m/>
    <m/>
    <m/>
    <m/>
    <m/>
    <m/>
    <m/>
    <m/>
    <m/>
    <b v="1"/>
    <m/>
    <s v="لا يوجد "/>
    <x v="2"/>
    <s v="Family member"/>
    <b v="1"/>
    <m/>
    <m/>
    <m/>
    <m/>
    <m/>
    <m/>
    <m/>
    <m/>
    <m/>
    <m/>
    <s v="Police Family member"/>
    <b v="1"/>
    <m/>
    <b v="1"/>
    <m/>
    <m/>
    <m/>
    <m/>
    <m/>
    <m/>
    <m/>
    <s v="Don't Know"/>
    <m/>
    <m/>
    <m/>
    <m/>
    <m/>
    <m/>
    <m/>
    <b v="1"/>
    <m/>
    <m/>
    <m/>
    <m/>
    <m/>
    <m/>
    <m/>
    <m/>
    <m/>
    <m/>
    <s v="Don't Know"/>
    <m/>
    <m/>
    <m/>
    <m/>
    <m/>
    <m/>
    <m/>
    <b v="1"/>
    <m/>
    <s v="Child labour Child marriage Neglect Dropout of school Unaccompanied and Separated child"/>
    <m/>
    <b v="1"/>
    <b v="1"/>
    <m/>
    <b v="1"/>
    <m/>
    <m/>
    <m/>
    <m/>
    <b v="1"/>
    <m/>
    <m/>
    <b v="1"/>
    <m/>
    <m/>
    <m/>
    <s v="Siblings School teachers Parents Relatives"/>
    <m/>
    <m/>
    <b v="1"/>
    <m/>
    <b v="1"/>
    <b v="1"/>
    <b v="1"/>
    <m/>
    <m/>
    <m/>
    <m/>
    <m/>
    <m/>
    <m/>
    <m/>
    <s v="None"/>
    <m/>
    <m/>
    <m/>
    <m/>
    <m/>
    <m/>
    <m/>
    <m/>
    <b v="1"/>
    <m/>
    <m/>
    <s v="Lack of awareness No services"/>
    <b v="1"/>
    <m/>
    <m/>
    <m/>
    <m/>
    <b v="1"/>
    <m/>
    <m/>
    <m/>
    <m/>
    <s v="No"/>
    <s v="بسبب مشاكل تتعلق بقلة الدخل وأخرى تتعلق بالاهمال"/>
    <s v="Yes"/>
    <s v="بسبب حاجة أسرهم إلى دخل شهري"/>
    <s v="Sport activity Quraan Hand crafts Awareness / educational activities / psychosocial support Entertainement activities Case Management activities"/>
    <b v="1"/>
    <b v="1"/>
    <b v="1"/>
    <m/>
    <b v="1"/>
    <b v="1"/>
    <b v="1"/>
    <m/>
    <m/>
    <m/>
    <m/>
    <s v="Children living on the street Orphans living in the community Children separated from their parents Children involved in harmful forms of labor Children who have been associated with fighting forces"/>
    <b v="1"/>
    <b v="1"/>
    <b v="1"/>
    <m/>
    <b v="1"/>
    <b v="1"/>
    <m/>
    <m/>
    <m/>
    <m/>
    <s v="Sale of crops Sale of livestock and animal products Petty trading and small business Salaried work Humanitarian assistance Remittances from family members"/>
    <m/>
    <b v="1"/>
    <b v="1"/>
    <m/>
    <m/>
    <b v="1"/>
    <b v="1"/>
    <b v="1"/>
    <b v="1"/>
    <m/>
    <m/>
    <m/>
    <m/>
    <m/>
    <n v="2000"/>
    <n v="4000"/>
    <x v="95"/>
    <m/>
    <b v="1"/>
    <m/>
    <m/>
    <m/>
    <b v="1"/>
    <m/>
    <m/>
    <b v="1"/>
    <b v="1"/>
    <m/>
    <m/>
    <b v="1"/>
    <m/>
    <m/>
    <m/>
    <m/>
    <s v="No"/>
    <m/>
    <m/>
    <m/>
    <m/>
    <m/>
    <m/>
    <m/>
    <m/>
    <m/>
    <s v="No"/>
    <m/>
    <s v="No"/>
    <m/>
    <m/>
    <m/>
    <m/>
    <m/>
    <m/>
    <m/>
    <m/>
    <m/>
    <m/>
    <s v="Participatory (Both wife &amp; Husband)"/>
    <m/>
    <s v="No"/>
    <m/>
    <s v="زيادة الدعم الصحي في القرية _x000a_دعم القطاعي التعليمي والتربوي _x000a_دعم القطاع الخدمي "/>
    <s v="In-person to MRFS/partner staff SMS/whatsapp"/>
    <b v="1"/>
    <m/>
    <m/>
    <b v="1"/>
    <m/>
    <m/>
    <m/>
    <m/>
    <m/>
    <s v="In-person from staff Word of mouth Social media messaging (e.g. Facebook)"/>
    <b v="1"/>
    <m/>
    <m/>
    <b v="1"/>
    <b v="1"/>
    <m/>
    <m/>
    <m/>
    <s v="لايوجد"/>
    <s v="uuid:c5a9caeb-14e1-4677-9071-e422690e5187"/>
    <n v="92484797"/>
    <s v="c5a9caeb-14e1-4677-9071-e422690e5187"/>
    <d v="2022-02-10T15:33:03"/>
    <n v="442"/>
    <m/>
    <n v="-1"/>
    <m/>
    <m/>
    <s v="202202091909"/>
    <n v="1066"/>
    <s v="nsenumerator"/>
    <n v="648550"/>
  </r>
  <r>
    <s v="2022-02-10T13:57:35.136+03:00"/>
    <s v="2022-02-10T15:00:04.591+03:00"/>
    <m/>
    <s v="شادي زكور"/>
    <s v="MRFS"/>
    <m/>
    <d v="2022-02-10T00:00:00"/>
    <x v="12"/>
    <s v="All"/>
    <s v="Yes"/>
    <s v="Host"/>
    <m/>
    <s v="Head of Household"/>
    <m/>
    <x v="1"/>
    <s v="30-39"/>
    <s v="Is the Head of household"/>
    <s v="Male"/>
    <s v="No members with a disability"/>
    <b v="1"/>
    <m/>
    <m/>
    <m/>
    <m/>
    <m/>
    <m/>
    <s v="Married"/>
    <s v="Primary"/>
    <n v="1"/>
    <n v="1"/>
    <n v="1"/>
    <n v="0"/>
    <n v="0"/>
    <n v="1"/>
    <n v="0"/>
    <s v="2"/>
    <s v="1"/>
    <s v="3"/>
    <n v="0"/>
    <n v="1"/>
    <n v="0"/>
    <n v="0"/>
    <n v="1"/>
    <n v="0"/>
    <s v="1"/>
    <s v="1"/>
    <s v="2"/>
    <s v="3"/>
    <s v="2"/>
    <s v="2"/>
    <s v="5"/>
    <n v="5"/>
    <s v="Shelter / housing"/>
    <m/>
    <s v="Income / livelihoods"/>
    <m/>
    <s v="Health"/>
    <m/>
    <s v="Specialist services"/>
    <m/>
    <m/>
    <m/>
    <m/>
    <b v="1"/>
    <m/>
    <m/>
    <m/>
    <m/>
    <n v="2000"/>
    <x v="1"/>
    <s v="Yes"/>
    <s v="Inaccessible due to cost Not available in the market at all"/>
    <b v="0"/>
    <b v="0"/>
    <b v="1"/>
    <b v="1"/>
    <b v="0"/>
    <b v="0"/>
    <b v="0"/>
    <b v="0"/>
    <b v="0"/>
    <b v="0"/>
    <m/>
    <s v="Lack of medicine availability Referral support not available Lack of staff Lack of female staff"/>
    <b v="0"/>
    <b v="0"/>
    <b v="0"/>
    <b v="1"/>
    <b v="1"/>
    <b v="1"/>
    <b v="0"/>
    <b v="1"/>
    <b v="0"/>
    <b v="0"/>
    <b v="0"/>
    <b v="0"/>
    <b v="0"/>
    <b v="0"/>
    <m/>
    <s v="Non communicable diseases (NCD) drugs (chronic, cardiac, diabetes, hyper-tension, asthma) Pediatric medicine Antibiotic"/>
    <b v="0"/>
    <b v="1"/>
    <b v="1"/>
    <b v="0"/>
    <b v="1"/>
    <b v="0"/>
    <b v="0"/>
    <m/>
    <m/>
    <n v="1"/>
    <m/>
    <m/>
    <m/>
    <m/>
    <m/>
    <m/>
    <m/>
    <m/>
    <m/>
    <x v="1"/>
    <s v="Uncertain if the COVID-19 vaccine will be effective Not concerned about getting infected with COVID-19 Do not want to go to facilities for fear of getting infected with COVID-19"/>
    <b v="1"/>
    <b v="1"/>
    <m/>
    <b v="1"/>
    <m/>
    <m/>
    <m/>
    <m/>
    <m/>
    <m/>
    <m/>
    <x v="1"/>
    <s v="Hospital for normal delivery Hospital for surgery/ C-section At private primary health care centre/hospital"/>
    <m/>
    <m/>
    <m/>
    <m/>
    <b v="1"/>
    <b v="1"/>
    <b v="1"/>
    <m/>
    <m/>
    <m/>
    <m/>
    <x v="2"/>
    <s v="In person by community workers Whatsapp / SMS Social media"/>
    <m/>
    <b v="1"/>
    <b v="1"/>
    <b v="1"/>
    <m/>
    <m/>
    <m/>
    <s v="تيليغرام "/>
    <m/>
    <s v="Yes"/>
    <s v="Yes"/>
    <s v="Yes"/>
    <s v="No"/>
    <s v="No"/>
    <s v="No"/>
    <s v="Yes"/>
    <s v="Yes"/>
    <s v="Yes"/>
    <s v="No"/>
    <s v="Yes"/>
    <s v="No"/>
    <m/>
    <s v="Yes"/>
    <s v="Yes"/>
    <s v="No"/>
    <s v="No"/>
    <s v="No"/>
    <s v="Yes"/>
    <s v="No"/>
    <s v="No"/>
    <s v="No"/>
    <s v="Yes"/>
    <s v="No"/>
    <s v="No"/>
    <s v="No"/>
    <s v="No"/>
    <n v="4"/>
    <x v="1"/>
    <n v="1"/>
    <s v="1"/>
    <n v="1"/>
    <s v="1"/>
    <s v="Fear Hopelessness Anxiety Mood swings"/>
    <b v="1"/>
    <m/>
    <b v="1"/>
    <m/>
    <m/>
    <b v="1"/>
    <m/>
    <m/>
    <b v="1"/>
    <m/>
    <m/>
    <m/>
    <m/>
    <m/>
    <m/>
    <m/>
    <m/>
    <m/>
    <s v="Adult Men"/>
    <m/>
    <b v="1"/>
    <m/>
    <m/>
    <m/>
    <m/>
    <m/>
    <m/>
    <m/>
    <m/>
    <m/>
    <m/>
    <m/>
    <s v=" الضغط النفسي والاجتماعي بسبب قلة الدخل "/>
    <s v="Speaking to a friend Speaking to a family member"/>
    <b v="1"/>
    <b v="1"/>
    <m/>
    <m/>
    <m/>
    <m/>
    <m/>
    <m/>
    <m/>
    <m/>
    <m/>
    <m/>
    <s v="Family Friends"/>
    <b v="1"/>
    <b v="1"/>
    <m/>
    <m/>
    <m/>
    <m/>
    <m/>
    <m/>
    <m/>
    <m/>
    <m/>
    <m/>
    <s v="Services are unavailable"/>
    <m/>
    <b v="1"/>
    <m/>
    <m/>
    <m/>
    <m/>
    <m/>
    <m/>
    <m/>
    <x v="0"/>
    <m/>
    <s v="Food aid / food distributions"/>
    <b v="1"/>
    <m/>
    <m/>
    <m/>
    <m/>
    <m/>
    <m/>
    <m/>
    <m/>
    <m/>
    <m/>
    <m/>
    <m/>
    <m/>
    <x v="2"/>
    <s v="Don't Know"/>
    <m/>
    <m/>
    <m/>
    <m/>
    <m/>
    <m/>
    <m/>
    <m/>
    <m/>
    <b v="1"/>
    <m/>
    <s v="Don't Know"/>
    <m/>
    <m/>
    <m/>
    <m/>
    <m/>
    <m/>
    <m/>
    <m/>
    <b v="1"/>
    <m/>
    <s v="Don't Know"/>
    <m/>
    <m/>
    <m/>
    <m/>
    <m/>
    <m/>
    <m/>
    <b v="1"/>
    <m/>
    <m/>
    <m/>
    <m/>
    <m/>
    <m/>
    <m/>
    <m/>
    <m/>
    <m/>
    <s v="Don't Know"/>
    <m/>
    <m/>
    <m/>
    <m/>
    <m/>
    <m/>
    <m/>
    <b v="1"/>
    <m/>
    <s v="Child labour Child marriage Sexual abuse Alcohol/substance misuse Unaccompanied and Separated child"/>
    <m/>
    <b v="1"/>
    <b v="1"/>
    <m/>
    <m/>
    <b v="1"/>
    <m/>
    <b v="1"/>
    <m/>
    <b v="1"/>
    <m/>
    <m/>
    <m/>
    <m/>
    <m/>
    <m/>
    <s v="School teachers"/>
    <m/>
    <m/>
    <m/>
    <m/>
    <b v="1"/>
    <m/>
    <m/>
    <m/>
    <m/>
    <m/>
    <m/>
    <m/>
    <m/>
    <m/>
    <m/>
    <s v="None"/>
    <m/>
    <m/>
    <m/>
    <m/>
    <m/>
    <m/>
    <m/>
    <m/>
    <b v="1"/>
    <m/>
    <m/>
    <s v="No services"/>
    <m/>
    <m/>
    <m/>
    <m/>
    <m/>
    <b v="1"/>
    <m/>
    <m/>
    <m/>
    <m/>
    <s v="No"/>
    <s v="بسبب ضعف الاهتمام بالتعليم"/>
    <s v="Yes"/>
    <s v="بسبب الإهمال وانعدام الدخل "/>
    <s v="Sport activity Quraan"/>
    <b v="1"/>
    <b v="1"/>
    <m/>
    <m/>
    <m/>
    <m/>
    <m/>
    <m/>
    <m/>
    <m/>
    <m/>
    <s v="Children separated from their parents Orphans living in the community Children involved in harmful forms of labor"/>
    <b v="1"/>
    <m/>
    <b v="1"/>
    <m/>
    <b v="1"/>
    <m/>
    <m/>
    <m/>
    <m/>
    <m/>
    <s v="Sale of livestock and animal products Salaried work Remittances from family members"/>
    <m/>
    <m/>
    <b v="1"/>
    <m/>
    <m/>
    <b v="1"/>
    <m/>
    <b v="1"/>
    <m/>
    <m/>
    <m/>
    <m/>
    <m/>
    <m/>
    <n v="1000"/>
    <n v="1500"/>
    <x v="96"/>
    <m/>
    <b v="1"/>
    <m/>
    <m/>
    <m/>
    <b v="1"/>
    <m/>
    <m/>
    <m/>
    <m/>
    <m/>
    <m/>
    <m/>
    <m/>
    <m/>
    <m/>
    <m/>
    <s v="No"/>
    <m/>
    <m/>
    <m/>
    <m/>
    <m/>
    <m/>
    <m/>
    <m/>
    <m/>
    <s v="No"/>
    <m/>
    <s v="No"/>
    <m/>
    <m/>
    <m/>
    <m/>
    <m/>
    <m/>
    <m/>
    <m/>
    <m/>
    <m/>
    <s v="Decided by men / husband only"/>
    <m/>
    <s v="No"/>
    <m/>
    <s v="دعم القطاع المهني _x000a_دعم المستوصف الطبي _x000a_دعم التعليم "/>
    <s v="In-person to MRFS/partner staff"/>
    <b v="1"/>
    <m/>
    <m/>
    <m/>
    <m/>
    <m/>
    <m/>
    <m/>
    <m/>
    <s v="In-person from staff"/>
    <b v="1"/>
    <m/>
    <m/>
    <m/>
    <m/>
    <m/>
    <m/>
    <m/>
    <s v="لا يوجد"/>
    <s v="uuid:deb4c9cf-8d66-4773-b1e2-89c8714ec22f"/>
    <n v="92484799"/>
    <s v="deb4c9cf-8d66-4773-b1e2-89c8714ec22f"/>
    <d v="2022-02-10T15:33:04"/>
    <n v="443"/>
    <m/>
    <n v="-1"/>
    <m/>
    <m/>
    <s v="202202091909"/>
    <n v="3749"/>
    <s v="nsenumerator"/>
    <n v="648550"/>
  </r>
  <r>
    <s v="2022-02-10T18:22:55.348+02:00"/>
    <s v="2022-02-10T18:33:34.472+02:00"/>
    <m/>
    <s v="ريم قصاب "/>
    <s v="MRFS"/>
    <m/>
    <d v="2022-02-10T00:00:00"/>
    <x v="7"/>
    <s v="All"/>
    <s v="Yes"/>
    <s v="IDP"/>
    <d v="2022-02-10T00:00:00"/>
    <s v="Primary Caregiver of children &lt;18 years"/>
    <m/>
    <x v="0"/>
    <s v="30-39"/>
    <s v="Wife/Husband"/>
    <s v="Female"/>
    <s v="No members with a disability"/>
    <b v="1"/>
    <m/>
    <m/>
    <m/>
    <m/>
    <m/>
    <m/>
    <s v="Married"/>
    <s v="Intermediate / preparatory"/>
    <n v="0"/>
    <n v="0"/>
    <n v="0"/>
    <n v="2"/>
    <n v="1"/>
    <n v="1"/>
    <n v="0"/>
    <s v="3"/>
    <s v="1"/>
    <s v="4"/>
    <n v="0"/>
    <n v="0"/>
    <n v="1"/>
    <n v="1"/>
    <n v="1"/>
    <n v="0"/>
    <s v="2"/>
    <s v="1"/>
    <s v="3"/>
    <s v="5"/>
    <s v="0"/>
    <s v="2"/>
    <s v="7"/>
    <n v="7"/>
    <s v="Shelter / housing"/>
    <m/>
    <s v="Income / livelihoods"/>
    <m/>
    <s v="Food and basic needs"/>
    <m/>
    <s v="Primary Health care Centre (PHCC)-outpatient,inpatient + maternity Hospital"/>
    <m/>
    <b v="1"/>
    <b v="1"/>
    <m/>
    <m/>
    <m/>
    <m/>
    <m/>
    <m/>
    <n v="45"/>
    <x v="2"/>
    <s v="No"/>
    <m/>
    <m/>
    <m/>
    <m/>
    <m/>
    <m/>
    <m/>
    <m/>
    <m/>
    <m/>
    <m/>
    <m/>
    <m/>
    <m/>
    <m/>
    <m/>
    <m/>
    <m/>
    <m/>
    <m/>
    <m/>
    <m/>
    <m/>
    <m/>
    <m/>
    <m/>
    <m/>
    <m/>
    <s v="Pediatric medicine"/>
    <b v="0"/>
    <b v="0"/>
    <b v="1"/>
    <b v="0"/>
    <b v="0"/>
    <b v="0"/>
    <b v="0"/>
    <m/>
    <m/>
    <n v="1"/>
    <m/>
    <m/>
    <m/>
    <m/>
    <m/>
    <m/>
    <m/>
    <m/>
    <m/>
    <x v="1"/>
    <s v="Uncertain if the COVID-19 vaccine will be effective Concerned about side-effects of the COVID-19 vaccine"/>
    <m/>
    <b v="1"/>
    <b v="1"/>
    <m/>
    <m/>
    <m/>
    <m/>
    <m/>
    <m/>
    <m/>
    <m/>
    <x v="1"/>
    <s v="Public primary health care facility At private primary health care centre/hospital Hospital for normal delivery Hospital for surgery/ C-section"/>
    <m/>
    <m/>
    <m/>
    <b v="1"/>
    <b v="1"/>
    <b v="1"/>
    <b v="1"/>
    <m/>
    <m/>
    <m/>
    <m/>
    <x v="2"/>
    <s v="In person by community workers"/>
    <m/>
    <b v="1"/>
    <m/>
    <m/>
    <m/>
    <m/>
    <m/>
    <m/>
    <m/>
    <s v="No"/>
    <s v="Yes"/>
    <s v="Yes"/>
    <s v="No"/>
    <s v="No"/>
    <s v="No"/>
    <s v="Yes"/>
    <s v="No"/>
    <s v="No"/>
    <s v="Yes"/>
    <s v="Yes"/>
    <s v="No"/>
    <m/>
    <m/>
    <m/>
    <m/>
    <m/>
    <m/>
    <m/>
    <m/>
    <m/>
    <m/>
    <m/>
    <m/>
    <m/>
    <m/>
    <m/>
    <n v="0"/>
    <x v="1"/>
    <m/>
    <m/>
    <m/>
    <m/>
    <s v="Anger Hopelessness Anxiety Sadness Economic"/>
    <m/>
    <b v="1"/>
    <b v="1"/>
    <m/>
    <b v="1"/>
    <b v="1"/>
    <m/>
    <m/>
    <m/>
    <m/>
    <m/>
    <b v="1"/>
    <m/>
    <m/>
    <m/>
    <m/>
    <m/>
    <m/>
    <s v="Persons with Intellectual Disabilities Persons with Physical Disabilities"/>
    <m/>
    <m/>
    <m/>
    <b v="1"/>
    <m/>
    <m/>
    <b v="1"/>
    <m/>
    <m/>
    <m/>
    <m/>
    <m/>
    <m/>
    <s v="يلزمهم اهتمام وعناية اكثر "/>
    <s v="Speaking to a family member Speaking to a friend Prayer"/>
    <b v="1"/>
    <b v="1"/>
    <m/>
    <b v="1"/>
    <m/>
    <m/>
    <m/>
    <m/>
    <m/>
    <m/>
    <m/>
    <m/>
    <s v="Family Friends MHPSS service providers"/>
    <b v="1"/>
    <b v="1"/>
    <m/>
    <m/>
    <m/>
    <b v="1"/>
    <m/>
    <m/>
    <m/>
    <m/>
    <m/>
    <m/>
    <s v="Distance/transportation"/>
    <m/>
    <m/>
    <b v="1"/>
    <m/>
    <m/>
    <m/>
    <m/>
    <m/>
    <m/>
    <x v="1"/>
    <m/>
    <s v="Food aid / food distributions Dignity kits Women's and girls'-friendly spaces Counselling for women who have experienced adverse situation Cash Vouchers"/>
    <b v="1"/>
    <m/>
    <m/>
    <m/>
    <b v="1"/>
    <m/>
    <b v="1"/>
    <b v="1"/>
    <m/>
    <b v="1"/>
    <m/>
    <m/>
    <m/>
    <m/>
    <x v="1"/>
    <s v="Family member Friend Women's and girls' friendly spaces"/>
    <b v="1"/>
    <m/>
    <m/>
    <m/>
    <b v="1"/>
    <b v="1"/>
    <m/>
    <m/>
    <m/>
    <m/>
    <m/>
    <s v="Friend Women's and girls' friendly spaces"/>
    <m/>
    <m/>
    <m/>
    <m/>
    <b v="1"/>
    <b v="1"/>
    <m/>
    <m/>
    <m/>
    <m/>
    <s v="Women friendly Center Education Income-generating activities/vocational training"/>
    <b v="1"/>
    <m/>
    <m/>
    <m/>
    <b v="1"/>
    <m/>
    <m/>
    <m/>
    <m/>
    <s v="School Women's and girls' friendly spaces"/>
    <b v="1"/>
    <b v="1"/>
    <m/>
    <m/>
    <m/>
    <m/>
    <m/>
    <m/>
    <s v="Fear of being identified as survivors"/>
    <b v="1"/>
    <m/>
    <m/>
    <m/>
    <m/>
    <m/>
    <m/>
    <m/>
    <m/>
    <s v="Child marriage Child labour Neglect Being orphaned Child headed household Exploitation Dropout of school"/>
    <m/>
    <b v="1"/>
    <b v="1"/>
    <m/>
    <b v="1"/>
    <m/>
    <b v="1"/>
    <m/>
    <b v="1"/>
    <m/>
    <m/>
    <b v="1"/>
    <b v="1"/>
    <m/>
    <m/>
    <m/>
    <s v="Peer groups (e.g. friends) School teachers Relatives Parents"/>
    <b v="1"/>
    <m/>
    <m/>
    <m/>
    <b v="1"/>
    <b v="1"/>
    <b v="1"/>
    <m/>
    <m/>
    <m/>
    <m/>
    <m/>
    <m/>
    <m/>
    <m/>
    <s v="Quraan Sport activity Awareness / educational activities / psychosocial support"/>
    <b v="1"/>
    <b v="1"/>
    <m/>
    <m/>
    <b v="1"/>
    <m/>
    <m/>
    <m/>
    <m/>
    <m/>
    <m/>
    <s v="No barriers"/>
    <m/>
    <m/>
    <m/>
    <m/>
    <m/>
    <m/>
    <m/>
    <m/>
    <b v="1"/>
    <m/>
    <s v="Yes"/>
    <m/>
    <s v="No"/>
    <m/>
    <s v="Sport activity Hand crafts Painting / re-creational activity"/>
    <b v="1"/>
    <m/>
    <b v="1"/>
    <b v="1"/>
    <m/>
    <m/>
    <m/>
    <m/>
    <m/>
    <m/>
    <m/>
    <s v="Children living on the street Children separated from their parents Orphans living in the community Children involved in harmful forms of labor"/>
    <b v="1"/>
    <b v="1"/>
    <b v="1"/>
    <m/>
    <b v="1"/>
    <m/>
    <m/>
    <m/>
    <m/>
    <m/>
    <s v="Salaried work Humanitarian assistance"/>
    <m/>
    <m/>
    <m/>
    <m/>
    <m/>
    <b v="1"/>
    <m/>
    <m/>
    <b v="1"/>
    <m/>
    <m/>
    <m/>
    <m/>
    <m/>
    <n v="1000"/>
    <n v="1500"/>
    <x v="59"/>
    <b v="1"/>
    <m/>
    <m/>
    <b v="1"/>
    <m/>
    <b v="1"/>
    <m/>
    <m/>
    <m/>
    <m/>
    <m/>
    <m/>
    <m/>
    <m/>
    <m/>
    <m/>
    <m/>
    <s v="Yes"/>
    <s v="Food baskets Cash/voucher"/>
    <b v="1"/>
    <m/>
    <m/>
    <b v="1"/>
    <m/>
    <m/>
    <m/>
    <m/>
    <s v="No"/>
    <m/>
    <s v="No"/>
    <m/>
    <m/>
    <m/>
    <m/>
    <m/>
    <m/>
    <m/>
    <m/>
    <m/>
    <m/>
    <s v="Participatory (Both wife &amp; Husband)"/>
    <m/>
    <s v="No"/>
    <m/>
    <s v="تامين فرص عمل "/>
    <s v="SMS/whatsapp"/>
    <m/>
    <m/>
    <m/>
    <b v="1"/>
    <m/>
    <m/>
    <m/>
    <m/>
    <m/>
    <s v="In-person from staff"/>
    <b v="1"/>
    <m/>
    <m/>
    <m/>
    <m/>
    <m/>
    <m/>
    <m/>
    <s v="لا يوجد "/>
    <s v="uuid:d8ba7104-8c6b-40a4-a180-43b20d114630"/>
    <n v="92484874"/>
    <s v="d8ba7104-8c6b-40a4-a180-43b20d114630"/>
    <d v="2022-02-10T15:34:07"/>
    <n v="444"/>
    <m/>
    <n v="-1"/>
    <m/>
    <m/>
    <s v="202202091909"/>
    <n v="639"/>
    <s v="nsenumerator"/>
    <n v="648550"/>
  </r>
  <r>
    <s v="2022-02-10T06:39:31.475+03:00"/>
    <s v="2022-02-10T13:59:37.161+03:00"/>
    <s v="0"/>
    <s v="ثناء حسين"/>
    <s v="MRFS"/>
    <m/>
    <d v="2022-02-10T00:00:00"/>
    <x v="12"/>
    <s v="All"/>
    <s v="Yes"/>
    <s v="Host"/>
    <m/>
    <s v="Primary Caregiver of children &lt;18 years"/>
    <m/>
    <x v="0"/>
    <s v="40-49"/>
    <s v="Wife/Husband"/>
    <s v="Male"/>
    <s v="Yes PWD, has difficulty walking or climbing steps Yes PWD has difficulty (with self-care such as) washing all over or dressing Yes PWD has difficulty communicating, (for example understanding or being understood by others)"/>
    <m/>
    <m/>
    <m/>
    <b v="1"/>
    <m/>
    <b v="1"/>
    <b v="1"/>
    <s v="Married"/>
    <s v="Intermediate / preparatory"/>
    <n v="1"/>
    <n v="0"/>
    <n v="0"/>
    <n v="1"/>
    <n v="0"/>
    <n v="3"/>
    <n v="0"/>
    <s v="1"/>
    <s v="3"/>
    <s v="4"/>
    <n v="0"/>
    <n v="0"/>
    <n v="0"/>
    <n v="1"/>
    <n v="2"/>
    <n v="0"/>
    <s v="1"/>
    <s v="2"/>
    <s v="3"/>
    <s v="2"/>
    <s v="0"/>
    <s v="5"/>
    <s v="7"/>
    <n v="7"/>
    <s v="Health"/>
    <m/>
    <s v="Income / livelihoods"/>
    <m/>
    <s v="Nutrition"/>
    <m/>
    <s v="No health services"/>
    <m/>
    <m/>
    <m/>
    <m/>
    <m/>
    <m/>
    <b v="1"/>
    <m/>
    <m/>
    <m/>
    <x v="1"/>
    <s v="Yes"/>
    <s v="Inaccessible due to cost"/>
    <b v="0"/>
    <b v="0"/>
    <b v="0"/>
    <b v="1"/>
    <b v="0"/>
    <b v="0"/>
    <b v="0"/>
    <b v="0"/>
    <b v="0"/>
    <b v="0"/>
    <m/>
    <s v="Unable to reach health facility due to lack of transport and distance"/>
    <b v="1"/>
    <b v="0"/>
    <b v="0"/>
    <b v="0"/>
    <b v="0"/>
    <b v="0"/>
    <b v="0"/>
    <b v="0"/>
    <b v="0"/>
    <b v="0"/>
    <b v="0"/>
    <b v="0"/>
    <b v="0"/>
    <b v="0"/>
    <m/>
    <s v="Non communicable diseases (NCD) drugs (chronic, cardiac, diabetes, hyper-tension, asthma) Antibiotic"/>
    <b v="0"/>
    <b v="1"/>
    <b v="0"/>
    <b v="0"/>
    <b v="1"/>
    <b v="0"/>
    <b v="0"/>
    <m/>
    <m/>
    <n v="4"/>
    <n v="3"/>
    <m/>
    <m/>
    <m/>
    <n v="1"/>
    <m/>
    <m/>
    <m/>
    <m/>
    <x v="1"/>
    <s v="Concerned about side-effects of the COVID-19 vaccine Eumours and misconceptions (people died from the vaccine, it is a conspiracy, Corona is all a lie, etc…)"/>
    <m/>
    <m/>
    <b v="1"/>
    <m/>
    <m/>
    <b v="1"/>
    <m/>
    <m/>
    <m/>
    <m/>
    <m/>
    <x v="3"/>
    <s v="Hospital for surgery/ C-section Hospital for normal delivery"/>
    <m/>
    <m/>
    <m/>
    <m/>
    <m/>
    <b v="1"/>
    <b v="1"/>
    <m/>
    <m/>
    <m/>
    <m/>
    <x v="1"/>
    <s v="In person by community workers"/>
    <m/>
    <b v="1"/>
    <m/>
    <m/>
    <m/>
    <m/>
    <m/>
    <m/>
    <m/>
    <s v="Yes"/>
    <s v="No"/>
    <s v="No"/>
    <s v="No"/>
    <s v="No"/>
    <s v="No"/>
    <s v="No"/>
    <s v="No"/>
    <s v="No"/>
    <s v="Yes"/>
    <s v="No"/>
    <s v="No"/>
    <m/>
    <m/>
    <m/>
    <m/>
    <m/>
    <m/>
    <m/>
    <m/>
    <m/>
    <m/>
    <m/>
    <m/>
    <m/>
    <m/>
    <m/>
    <n v="0"/>
    <x v="1"/>
    <m/>
    <m/>
    <n v="1"/>
    <s v="1"/>
    <s v="Problems Sleeping Economic Anxiety Fear"/>
    <b v="1"/>
    <m/>
    <m/>
    <m/>
    <m/>
    <b v="1"/>
    <b v="1"/>
    <m/>
    <m/>
    <m/>
    <m/>
    <b v="1"/>
    <m/>
    <m/>
    <m/>
    <m/>
    <m/>
    <m/>
    <s v="Elderly Persons with Physical Disabilities People with chronic health conditions"/>
    <m/>
    <m/>
    <m/>
    <b v="1"/>
    <b v="1"/>
    <m/>
    <m/>
    <b v="1"/>
    <m/>
    <m/>
    <m/>
    <m/>
    <m/>
    <s v="بسبب تردي الاوضاع الاقتصادية والمشاكل الصحية التي يعانون منها "/>
    <s v="Prayer Speaking to a family member Speaking to a friend"/>
    <b v="1"/>
    <b v="1"/>
    <m/>
    <b v="1"/>
    <m/>
    <m/>
    <m/>
    <m/>
    <m/>
    <m/>
    <m/>
    <m/>
    <s v="Family Friends"/>
    <b v="1"/>
    <b v="1"/>
    <m/>
    <m/>
    <m/>
    <m/>
    <m/>
    <m/>
    <m/>
    <m/>
    <m/>
    <m/>
    <s v="Services are unavailable Expenses/costs"/>
    <m/>
    <b v="1"/>
    <m/>
    <b v="1"/>
    <m/>
    <m/>
    <m/>
    <m/>
    <m/>
    <x v="0"/>
    <m/>
    <s v="Clean water Education"/>
    <m/>
    <m/>
    <m/>
    <m/>
    <m/>
    <b v="1"/>
    <m/>
    <m/>
    <m/>
    <m/>
    <b v="1"/>
    <m/>
    <m/>
    <m/>
    <x v="2"/>
    <s v="Family member Friend"/>
    <b v="1"/>
    <m/>
    <m/>
    <m/>
    <b v="1"/>
    <m/>
    <m/>
    <m/>
    <m/>
    <m/>
    <m/>
    <s v="Friend Family member"/>
    <b v="1"/>
    <m/>
    <m/>
    <m/>
    <b v="1"/>
    <m/>
    <m/>
    <m/>
    <m/>
    <m/>
    <s v="Don't Know"/>
    <m/>
    <m/>
    <m/>
    <m/>
    <m/>
    <m/>
    <m/>
    <b v="1"/>
    <m/>
    <m/>
    <m/>
    <m/>
    <m/>
    <m/>
    <m/>
    <m/>
    <m/>
    <m/>
    <s v="Fear of being identified as survivors There are no psychosocial support services"/>
    <b v="1"/>
    <m/>
    <m/>
    <m/>
    <m/>
    <b v="1"/>
    <m/>
    <m/>
    <m/>
    <s v="Child marriage Child headed household Child labour Neglect"/>
    <m/>
    <b v="1"/>
    <b v="1"/>
    <m/>
    <b v="1"/>
    <m/>
    <m/>
    <m/>
    <b v="1"/>
    <m/>
    <m/>
    <m/>
    <m/>
    <m/>
    <m/>
    <m/>
    <s v="Peer groups (e.g. friends) Community/social workers"/>
    <b v="1"/>
    <m/>
    <m/>
    <m/>
    <m/>
    <m/>
    <m/>
    <m/>
    <b v="1"/>
    <m/>
    <m/>
    <m/>
    <m/>
    <m/>
    <m/>
    <s v="None"/>
    <m/>
    <m/>
    <m/>
    <m/>
    <m/>
    <m/>
    <m/>
    <m/>
    <b v="1"/>
    <m/>
    <m/>
    <s v="No services"/>
    <m/>
    <m/>
    <m/>
    <m/>
    <m/>
    <b v="1"/>
    <m/>
    <m/>
    <m/>
    <m/>
    <s v="Yes"/>
    <m/>
    <s v="No"/>
    <m/>
    <s v="Awareness / educational activities / psychosocial support Entertainement activities Case Management activities"/>
    <m/>
    <m/>
    <m/>
    <m/>
    <b v="1"/>
    <b v="1"/>
    <b v="1"/>
    <m/>
    <m/>
    <m/>
    <m/>
    <s v="Children separated from their parents Orphans living in the community Children involved in harmful forms of labor Children who have been associated with fighting forces"/>
    <b v="1"/>
    <m/>
    <b v="1"/>
    <m/>
    <b v="1"/>
    <b v="1"/>
    <m/>
    <m/>
    <m/>
    <m/>
    <s v="Casual labor"/>
    <m/>
    <m/>
    <m/>
    <b v="1"/>
    <m/>
    <m/>
    <m/>
    <m/>
    <m/>
    <m/>
    <m/>
    <m/>
    <m/>
    <m/>
    <n v="950"/>
    <n v="1500"/>
    <x v="97"/>
    <m/>
    <m/>
    <m/>
    <m/>
    <b v="1"/>
    <m/>
    <m/>
    <m/>
    <b v="1"/>
    <m/>
    <m/>
    <m/>
    <m/>
    <m/>
    <m/>
    <m/>
    <m/>
    <s v="No"/>
    <m/>
    <m/>
    <m/>
    <m/>
    <m/>
    <m/>
    <m/>
    <m/>
    <m/>
    <s v="No"/>
    <m/>
    <s v="No"/>
    <m/>
    <m/>
    <m/>
    <m/>
    <m/>
    <m/>
    <m/>
    <m/>
    <m/>
    <m/>
    <s v="Participatory (Both wife &amp; Husband)"/>
    <m/>
    <s v="No"/>
    <m/>
    <s v="تقديم خدمات الصحية ...افتتاح مراكز علاج فيزيائي .....تقديم قسائم مالية "/>
    <s v="In-person to MRFS/partner staff Suggestion boxes"/>
    <b v="1"/>
    <b v="1"/>
    <m/>
    <m/>
    <m/>
    <m/>
    <m/>
    <m/>
    <m/>
    <s v="In-person from staff"/>
    <b v="1"/>
    <m/>
    <m/>
    <m/>
    <m/>
    <m/>
    <m/>
    <m/>
    <s v="لا يوجد"/>
    <s v="uuid:e0ffafe3-24b8-437b-8c99-cddd118fa929"/>
    <n v="92484878"/>
    <s v="e0ffafe3-24b8-437b-8c99-cddd118fa929"/>
    <d v="2022-02-10T15:34:17"/>
    <n v="445"/>
    <m/>
    <n v="-1"/>
    <m/>
    <m/>
    <s v="202202091909"/>
    <n v="26406"/>
    <s v="nsenumerator"/>
    <n v="648550"/>
  </r>
  <r>
    <s v="2022-02-10T10:39:48.138+03:00"/>
    <s v="2022-02-10T14:15:12.279+03:00"/>
    <s v="0"/>
    <s v="ثناء حسين"/>
    <s v="MRFS"/>
    <m/>
    <d v="2022-02-10T00:00:00"/>
    <x v="12"/>
    <s v="All"/>
    <s v="Yes"/>
    <s v="Host"/>
    <m/>
    <s v="Head of Household"/>
    <m/>
    <x v="0"/>
    <s v="30-39"/>
    <s v="Don't Know"/>
    <s v="Female"/>
    <s v="Yes PWD, has difficulty walking or climbing steps Yes PWD has difficulty (with self-care such as) washing all over or dressing"/>
    <m/>
    <m/>
    <m/>
    <b v="1"/>
    <m/>
    <b v="1"/>
    <m/>
    <s v="Widowed"/>
    <s v="Intermediate / preparatory"/>
    <n v="0"/>
    <n v="0"/>
    <n v="0"/>
    <n v="0"/>
    <n v="1"/>
    <n v="0"/>
    <n v="0"/>
    <s v="1"/>
    <s v="0"/>
    <s v="1"/>
    <n v="0"/>
    <n v="0"/>
    <n v="0"/>
    <n v="2"/>
    <n v="1"/>
    <n v="0"/>
    <s v="2"/>
    <s v="1"/>
    <s v="3"/>
    <s v="3"/>
    <s v="0"/>
    <s v="1"/>
    <s v="4"/>
    <n v="4"/>
    <s v="Income / livelihoods"/>
    <m/>
    <s v="Health"/>
    <m/>
    <s v="Nutrition"/>
    <m/>
    <s v="No health services"/>
    <m/>
    <m/>
    <m/>
    <m/>
    <m/>
    <m/>
    <b v="1"/>
    <m/>
    <m/>
    <m/>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Other"/>
    <b v="0"/>
    <b v="1"/>
    <b v="0"/>
    <b v="0"/>
    <b v="0"/>
    <b v="1"/>
    <b v="0"/>
    <s v="ادوية السرطان"/>
    <m/>
    <n v="4"/>
    <m/>
    <m/>
    <m/>
    <m/>
    <m/>
    <m/>
    <m/>
    <m/>
    <m/>
    <x v="1"/>
    <s v="Eumours and misconceptions (people died from the vaccine, it is a conspiracy, Corona is all a lie, etc…) Concerned about side-effects of the COVID-19 vaccine"/>
    <m/>
    <m/>
    <b v="1"/>
    <m/>
    <m/>
    <b v="1"/>
    <m/>
    <m/>
    <m/>
    <m/>
    <m/>
    <x v="3"/>
    <s v="Public primary health care facility Hospital for normal delivery"/>
    <m/>
    <m/>
    <m/>
    <b v="1"/>
    <m/>
    <b v="1"/>
    <m/>
    <m/>
    <m/>
    <m/>
    <m/>
    <x v="1"/>
    <s v="In person by community workers Whatsapp / SMS"/>
    <m/>
    <b v="1"/>
    <m/>
    <b v="1"/>
    <m/>
    <m/>
    <m/>
    <m/>
    <m/>
    <s v="Yes"/>
    <s v="No"/>
    <s v="No"/>
    <s v="No"/>
    <s v="No"/>
    <s v="No"/>
    <s v="No"/>
    <s v="No"/>
    <s v="No"/>
    <s v="Yes"/>
    <s v="Yes"/>
    <s v="No"/>
    <m/>
    <m/>
    <m/>
    <m/>
    <m/>
    <m/>
    <m/>
    <m/>
    <m/>
    <m/>
    <m/>
    <m/>
    <m/>
    <m/>
    <m/>
    <n v="0"/>
    <x v="1"/>
    <m/>
    <m/>
    <m/>
    <m/>
    <s v="Economic Family conflict Sadness Mood swings Hopelessness"/>
    <m/>
    <m/>
    <b v="1"/>
    <m/>
    <b v="1"/>
    <m/>
    <m/>
    <m/>
    <b v="1"/>
    <m/>
    <m/>
    <b v="1"/>
    <b v="1"/>
    <m/>
    <m/>
    <m/>
    <m/>
    <m/>
    <s v="Persons with Physical Disabilities Elderly Children People with chronic health conditions Adolescent girls"/>
    <m/>
    <m/>
    <b v="1"/>
    <b v="1"/>
    <b v="1"/>
    <m/>
    <m/>
    <b v="1"/>
    <m/>
    <b v="1"/>
    <m/>
    <m/>
    <m/>
    <s v="بسبب الاعاقة والمعانات من التفكك الاسري"/>
    <s v="Speaking to a family member Withdrawal/Isolation Speaking to a friend"/>
    <b v="1"/>
    <b v="1"/>
    <m/>
    <m/>
    <m/>
    <m/>
    <m/>
    <m/>
    <b v="1"/>
    <m/>
    <m/>
    <m/>
    <s v="Friends"/>
    <m/>
    <b v="1"/>
    <m/>
    <m/>
    <m/>
    <m/>
    <m/>
    <m/>
    <m/>
    <m/>
    <m/>
    <m/>
    <s v="Services are unavailable Distance/transportation Expenses/costs"/>
    <m/>
    <b v="1"/>
    <b v="1"/>
    <b v="1"/>
    <m/>
    <m/>
    <m/>
    <m/>
    <m/>
    <x v="0"/>
    <m/>
    <s v="Education Clean water"/>
    <m/>
    <m/>
    <m/>
    <m/>
    <m/>
    <b v="1"/>
    <m/>
    <m/>
    <m/>
    <m/>
    <b v="1"/>
    <m/>
    <m/>
    <m/>
    <x v="1"/>
    <s v="Friend Religious leader Family member"/>
    <b v="1"/>
    <m/>
    <m/>
    <m/>
    <b v="1"/>
    <m/>
    <m/>
    <b v="1"/>
    <m/>
    <m/>
    <m/>
    <s v="Family member Community leader Friend"/>
    <b v="1"/>
    <b v="1"/>
    <m/>
    <m/>
    <b v="1"/>
    <m/>
    <m/>
    <m/>
    <m/>
    <m/>
    <s v="Don't Know"/>
    <m/>
    <m/>
    <m/>
    <m/>
    <m/>
    <m/>
    <m/>
    <b v="1"/>
    <m/>
    <m/>
    <m/>
    <m/>
    <m/>
    <m/>
    <m/>
    <m/>
    <m/>
    <m/>
    <s v="Fear of being identified as survivors There are no psychosocial support services"/>
    <b v="1"/>
    <m/>
    <m/>
    <m/>
    <m/>
    <b v="1"/>
    <m/>
    <m/>
    <m/>
    <s v="Child marriage Child labour Being orphaned Physical abuse Neglect"/>
    <m/>
    <b v="1"/>
    <b v="1"/>
    <b v="1"/>
    <b v="1"/>
    <m/>
    <b v="1"/>
    <m/>
    <m/>
    <m/>
    <m/>
    <m/>
    <m/>
    <m/>
    <m/>
    <m/>
    <s v="Peer groups (e.g. friends) Siblings School teachers Community/social workers Women and Child support centers"/>
    <b v="1"/>
    <m/>
    <b v="1"/>
    <m/>
    <b v="1"/>
    <m/>
    <m/>
    <m/>
    <b v="1"/>
    <m/>
    <b v="1"/>
    <m/>
    <m/>
    <m/>
    <m/>
    <s v="Quraan"/>
    <m/>
    <b v="1"/>
    <m/>
    <m/>
    <m/>
    <m/>
    <m/>
    <m/>
    <m/>
    <m/>
    <m/>
    <s v="Lack of transportation Security problems"/>
    <m/>
    <b v="1"/>
    <b v="1"/>
    <m/>
    <m/>
    <m/>
    <m/>
    <m/>
    <m/>
    <m/>
    <s v="Yes"/>
    <m/>
    <s v="No"/>
    <m/>
    <s v="Quraan Awareness / educational activities / psychosocial support Case Management activities Entertainement activities"/>
    <m/>
    <b v="1"/>
    <m/>
    <m/>
    <b v="1"/>
    <b v="1"/>
    <b v="1"/>
    <m/>
    <m/>
    <m/>
    <m/>
    <s v="Orphans living in the community Children involved in harmful forms of labor Children who have been associated with fighting forces"/>
    <m/>
    <m/>
    <b v="1"/>
    <m/>
    <b v="1"/>
    <b v="1"/>
    <m/>
    <m/>
    <m/>
    <m/>
    <s v="No income"/>
    <b v="1"/>
    <m/>
    <m/>
    <m/>
    <m/>
    <m/>
    <m/>
    <m/>
    <m/>
    <m/>
    <m/>
    <m/>
    <m/>
    <m/>
    <m/>
    <n v="2000"/>
    <x v="3"/>
    <b v="1"/>
    <m/>
    <m/>
    <m/>
    <m/>
    <m/>
    <m/>
    <m/>
    <m/>
    <m/>
    <m/>
    <m/>
    <m/>
    <m/>
    <m/>
    <m/>
    <m/>
    <s v="No"/>
    <m/>
    <m/>
    <m/>
    <m/>
    <m/>
    <m/>
    <m/>
    <m/>
    <m/>
    <s v="No"/>
    <m/>
    <s v="No"/>
    <m/>
    <m/>
    <m/>
    <m/>
    <m/>
    <m/>
    <m/>
    <m/>
    <m/>
    <m/>
    <s v="Decided by women / wife only"/>
    <m/>
    <s v="No"/>
    <m/>
    <s v="تأمين الادوية وتقديم المساعدات المالية ودعم المركز الصحي للبلدة"/>
    <s v="SMS/whatsapp Suggestion boxes"/>
    <m/>
    <b v="1"/>
    <m/>
    <b v="1"/>
    <m/>
    <m/>
    <m/>
    <m/>
    <m/>
    <s v="In-person from staff Social media messaging (e.g. Facebook)"/>
    <b v="1"/>
    <m/>
    <m/>
    <m/>
    <b v="1"/>
    <m/>
    <m/>
    <m/>
    <s v="لا يوجد"/>
    <s v="uuid:c83d4455-8adf-4b93-91e8-0aff6029932e"/>
    <n v="92484879"/>
    <s v="c83d4455-8adf-4b93-91e8-0aff6029932e"/>
    <d v="2022-02-10T15:34:18"/>
    <n v="446"/>
    <m/>
    <n v="-1"/>
    <m/>
    <m/>
    <s v="202202091909"/>
    <n v="12924"/>
    <s v="nsenumerator"/>
    <n v="648550"/>
  </r>
  <r>
    <s v="2022-02-10T11:31:22.002+03:00"/>
    <s v="2022-02-10T14:31:21.653+03:00"/>
    <s v="0"/>
    <s v="ثناء حسين"/>
    <s v="MRFS"/>
    <m/>
    <d v="2022-02-10T00:00:00"/>
    <x v="12"/>
    <s v="All"/>
    <s v="Yes"/>
    <s v="IDP"/>
    <d v="2012-02-10T00:00:00"/>
    <s v="Primary Caregiver of children &lt;18 years"/>
    <m/>
    <x v="0"/>
    <s v="40-49"/>
    <s v="Wife/Husband"/>
    <s v="Male"/>
    <s v="No members with a disability"/>
    <b v="1"/>
    <m/>
    <m/>
    <m/>
    <m/>
    <m/>
    <m/>
    <s v="Married"/>
    <s v="None/Never attended school"/>
    <n v="0"/>
    <n v="0"/>
    <n v="0"/>
    <n v="0"/>
    <n v="1"/>
    <n v="3"/>
    <n v="0"/>
    <s v="1"/>
    <s v="3"/>
    <s v="4"/>
    <n v="0"/>
    <n v="2"/>
    <n v="0"/>
    <n v="0"/>
    <n v="1"/>
    <n v="0"/>
    <s v="2"/>
    <s v="1"/>
    <s v="3"/>
    <s v="3"/>
    <s v="2"/>
    <s v="4"/>
    <s v="7"/>
    <n v="7"/>
    <s v="Health"/>
    <m/>
    <s v="Nutrition"/>
    <m/>
    <s v="Food and basic needs"/>
    <m/>
    <s v="No health services"/>
    <m/>
    <m/>
    <m/>
    <m/>
    <m/>
    <m/>
    <b v="1"/>
    <m/>
    <m/>
    <m/>
    <x v="1"/>
    <s v="No"/>
    <m/>
    <m/>
    <m/>
    <m/>
    <m/>
    <m/>
    <m/>
    <m/>
    <m/>
    <m/>
    <m/>
    <m/>
    <m/>
    <m/>
    <m/>
    <m/>
    <m/>
    <m/>
    <m/>
    <m/>
    <m/>
    <m/>
    <m/>
    <m/>
    <m/>
    <m/>
    <m/>
    <m/>
    <s v="Non communicable diseases (NCD) drugs (chronic, cardiac, diabetes, hyper-tension, asthma) Pediatric medicine"/>
    <b v="0"/>
    <b v="1"/>
    <b v="1"/>
    <b v="0"/>
    <b v="0"/>
    <b v="0"/>
    <b v="0"/>
    <m/>
    <m/>
    <n v="4"/>
    <m/>
    <m/>
    <m/>
    <m/>
    <m/>
    <m/>
    <m/>
    <m/>
    <m/>
    <x v="1"/>
    <s v="Concerned about side-effects of the COVID-19 vaccine Eumours and misconceptions (people died from the vaccine, it is a conspiracy, Corona is all a lie, etc…) General mistrust of or opposition to any vaccine Uncertain if the COVID-19 vaccine will be effective"/>
    <m/>
    <b v="1"/>
    <b v="1"/>
    <m/>
    <b v="1"/>
    <b v="1"/>
    <m/>
    <m/>
    <m/>
    <m/>
    <m/>
    <x v="1"/>
    <s v="Hospital for normal delivery Hospital for surgery/ C-section"/>
    <m/>
    <m/>
    <m/>
    <m/>
    <m/>
    <b v="1"/>
    <b v="1"/>
    <m/>
    <m/>
    <m/>
    <m/>
    <x v="2"/>
    <s v="In person at health centers In person by community workers Social media"/>
    <b v="1"/>
    <b v="1"/>
    <b v="1"/>
    <m/>
    <m/>
    <m/>
    <m/>
    <s v="فيس بوك "/>
    <m/>
    <s v="No"/>
    <s v="No"/>
    <s v="Yes"/>
    <s v="No"/>
    <s v="No"/>
    <s v="No"/>
    <s v="Yes"/>
    <s v="No"/>
    <s v="No"/>
    <s v="Yes"/>
    <s v="Yes"/>
    <s v="No"/>
    <m/>
    <s v="Yes"/>
    <s v="Yes"/>
    <s v="No"/>
    <s v="No"/>
    <s v="No"/>
    <s v="No"/>
    <s v="No"/>
    <s v="Yes"/>
    <s v="No"/>
    <s v="Yes"/>
    <s v="No"/>
    <s v="No"/>
    <s v="No"/>
    <s v="No"/>
    <n v="4"/>
    <x v="1"/>
    <n v="2"/>
    <s v="2"/>
    <m/>
    <m/>
    <s v="Sadness Economic Mood swings Conflict within community Anxiety"/>
    <m/>
    <m/>
    <m/>
    <m/>
    <b v="1"/>
    <b v="1"/>
    <m/>
    <m/>
    <b v="1"/>
    <m/>
    <m/>
    <b v="1"/>
    <m/>
    <b v="1"/>
    <m/>
    <m/>
    <m/>
    <m/>
    <s v="Displaced people Children People with chronic health conditions"/>
    <m/>
    <m/>
    <b v="1"/>
    <m/>
    <m/>
    <b v="1"/>
    <m/>
    <b v="1"/>
    <m/>
    <m/>
    <m/>
    <m/>
    <m/>
    <s v="بسبب التنمر"/>
    <s v="Speaking to a family member Prayer Withdrawal/Isolation"/>
    <b v="1"/>
    <m/>
    <m/>
    <b v="1"/>
    <m/>
    <m/>
    <m/>
    <m/>
    <b v="1"/>
    <m/>
    <m/>
    <m/>
    <s v="Friends Family Religious/community leader"/>
    <b v="1"/>
    <b v="1"/>
    <m/>
    <b v="1"/>
    <m/>
    <m/>
    <m/>
    <m/>
    <m/>
    <m/>
    <m/>
    <m/>
    <s v="No knowledge of service location Fear of stigma Services are unavailable"/>
    <b v="1"/>
    <b v="1"/>
    <m/>
    <m/>
    <m/>
    <b v="1"/>
    <m/>
    <m/>
    <m/>
    <x v="1"/>
    <m/>
    <s v="Don't know"/>
    <m/>
    <m/>
    <m/>
    <m/>
    <m/>
    <m/>
    <m/>
    <m/>
    <m/>
    <m/>
    <m/>
    <m/>
    <b v="1"/>
    <m/>
    <x v="1"/>
    <s v="Friend Community leader"/>
    <m/>
    <b v="1"/>
    <m/>
    <m/>
    <b v="1"/>
    <m/>
    <m/>
    <m/>
    <m/>
    <m/>
    <m/>
    <s v="Don't Know"/>
    <m/>
    <m/>
    <m/>
    <m/>
    <m/>
    <m/>
    <m/>
    <m/>
    <b v="1"/>
    <m/>
    <s v="Don't Know"/>
    <m/>
    <m/>
    <m/>
    <m/>
    <m/>
    <m/>
    <m/>
    <b v="1"/>
    <m/>
    <m/>
    <m/>
    <m/>
    <m/>
    <m/>
    <m/>
    <m/>
    <m/>
    <m/>
    <s v="Fear of being identified as survivors No availability of confidential support"/>
    <b v="1"/>
    <m/>
    <m/>
    <b v="1"/>
    <m/>
    <m/>
    <m/>
    <m/>
    <m/>
    <s v="Child labour Physical abuse Child marriage Psychological Distress Sexual abuse Dropout of school"/>
    <m/>
    <b v="1"/>
    <b v="1"/>
    <b v="1"/>
    <m/>
    <b v="1"/>
    <m/>
    <m/>
    <m/>
    <m/>
    <b v="1"/>
    <m/>
    <b v="1"/>
    <m/>
    <m/>
    <m/>
    <s v="Parents Community/social workers Women and Child support centers"/>
    <m/>
    <m/>
    <m/>
    <m/>
    <m/>
    <b v="1"/>
    <m/>
    <m/>
    <b v="1"/>
    <m/>
    <b v="1"/>
    <m/>
    <m/>
    <m/>
    <m/>
    <s v="None"/>
    <m/>
    <m/>
    <m/>
    <m/>
    <m/>
    <m/>
    <m/>
    <m/>
    <b v="1"/>
    <m/>
    <m/>
    <s v="Lack of transportation Lack of awareness No services"/>
    <b v="1"/>
    <m/>
    <b v="1"/>
    <m/>
    <m/>
    <b v="1"/>
    <m/>
    <m/>
    <m/>
    <m/>
    <s v="No"/>
    <s v="بسبب العمل من اجل تلبية احتياجات الاسرة"/>
    <s v="Yes"/>
    <s v="بائع جوال عامل يومية  العمر 17 ذكر"/>
    <s v="Awareness / educational activities / psychosocial support Hand crafts Entertainement activities"/>
    <m/>
    <m/>
    <b v="1"/>
    <m/>
    <b v="1"/>
    <b v="1"/>
    <m/>
    <m/>
    <m/>
    <m/>
    <m/>
    <s v="Orphans living in the community Child-headed households Children involved in harmful forms of labor Children who have been associated with fighting forces"/>
    <m/>
    <m/>
    <b v="1"/>
    <b v="1"/>
    <b v="1"/>
    <b v="1"/>
    <m/>
    <m/>
    <m/>
    <m/>
    <s v="Casual labor Salaried work"/>
    <m/>
    <m/>
    <m/>
    <b v="1"/>
    <m/>
    <b v="1"/>
    <m/>
    <m/>
    <m/>
    <m/>
    <m/>
    <m/>
    <m/>
    <m/>
    <n v="1000"/>
    <n v="2500"/>
    <x v="98"/>
    <m/>
    <m/>
    <m/>
    <m/>
    <b v="1"/>
    <m/>
    <b v="1"/>
    <m/>
    <b v="1"/>
    <b v="1"/>
    <m/>
    <m/>
    <m/>
    <m/>
    <m/>
    <m/>
    <m/>
    <s v="No"/>
    <m/>
    <m/>
    <m/>
    <m/>
    <m/>
    <m/>
    <m/>
    <m/>
    <m/>
    <s v="No"/>
    <m/>
    <s v="No"/>
    <m/>
    <m/>
    <m/>
    <m/>
    <m/>
    <m/>
    <m/>
    <m/>
    <m/>
    <m/>
    <s v="Participatory (Both wife &amp; Husband)"/>
    <m/>
    <s v="No"/>
    <m/>
    <s v="دعم المراكز الصحية ....توفير مساعدة مالية .... دعم مادة الخبز "/>
    <s v="Suggestion boxes Hotline/phone"/>
    <m/>
    <b v="1"/>
    <b v="1"/>
    <m/>
    <m/>
    <m/>
    <m/>
    <m/>
    <m/>
    <s v="In-person from staff"/>
    <b v="1"/>
    <m/>
    <m/>
    <m/>
    <m/>
    <m/>
    <m/>
    <m/>
    <s v="لا يوجد"/>
    <s v="uuid:85d46631-36bf-4d5a-8f18-348a3fd54e66"/>
    <n v="92484880"/>
    <s v="85d46631-36bf-4d5a-8f18-348a3fd54e66"/>
    <d v="2022-02-10T15:34:18"/>
    <n v="447"/>
    <m/>
    <n v="-1"/>
    <m/>
    <m/>
    <s v="202202091909"/>
    <n v="10799"/>
    <s v="nsenumerator"/>
    <n v="648550"/>
  </r>
  <r>
    <s v="2022-02-10T12:13:35.814+03:00"/>
    <s v="2022-02-10T14:40:20.842+03:00"/>
    <s v="0"/>
    <s v="ثناء حسين"/>
    <s v="MRFS"/>
    <m/>
    <d v="2022-02-10T00:00:00"/>
    <x v="12"/>
    <s v="All"/>
    <s v="Yes"/>
    <s v="Host"/>
    <m/>
    <s v="Primary Caregiver of children &lt;18 years"/>
    <m/>
    <x v="0"/>
    <s v="18-29"/>
    <s v="Wife/Husband"/>
    <s v="Male"/>
    <s v="No members with a disability"/>
    <b v="1"/>
    <m/>
    <m/>
    <m/>
    <m/>
    <m/>
    <m/>
    <s v="Married"/>
    <s v="institute / diploma"/>
    <n v="0"/>
    <n v="0"/>
    <n v="0"/>
    <n v="0"/>
    <n v="0"/>
    <n v="1"/>
    <n v="0"/>
    <s v="0"/>
    <s v="1"/>
    <s v="1"/>
    <n v="0"/>
    <n v="0"/>
    <n v="0"/>
    <n v="0"/>
    <n v="1"/>
    <n v="0"/>
    <s v="0"/>
    <s v="1"/>
    <s v="1"/>
    <s v="0"/>
    <s v="0"/>
    <s v="2"/>
    <s v="2"/>
    <n v="2"/>
    <s v="Health"/>
    <m/>
    <s v="Income / livelihoods"/>
    <m/>
    <s v="Food and basic needs"/>
    <m/>
    <s v="No health services"/>
    <m/>
    <m/>
    <m/>
    <m/>
    <m/>
    <m/>
    <b v="1"/>
    <m/>
    <m/>
    <m/>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Antibiotic"/>
    <b v="0"/>
    <b v="1"/>
    <b v="0"/>
    <b v="0"/>
    <b v="1"/>
    <b v="0"/>
    <b v="0"/>
    <m/>
    <m/>
    <m/>
    <n v="1"/>
    <m/>
    <m/>
    <m/>
    <m/>
    <m/>
    <m/>
    <m/>
    <m/>
    <x v="2"/>
    <m/>
    <m/>
    <m/>
    <m/>
    <m/>
    <m/>
    <m/>
    <m/>
    <m/>
    <m/>
    <m/>
    <m/>
    <x v="3"/>
    <s v="Hospital for normal delivery Public primary health care facility"/>
    <m/>
    <m/>
    <m/>
    <b v="1"/>
    <m/>
    <b v="1"/>
    <m/>
    <m/>
    <m/>
    <m/>
    <m/>
    <x v="2"/>
    <s v="In person at health centers"/>
    <b v="1"/>
    <m/>
    <m/>
    <m/>
    <m/>
    <m/>
    <m/>
    <m/>
    <m/>
    <s v="Yes"/>
    <s v="No"/>
    <s v="Yes"/>
    <s v="No"/>
    <s v="No"/>
    <s v="No"/>
    <s v="Yes"/>
    <s v="No"/>
    <s v="Yes"/>
    <s v="Yes"/>
    <s v="Yes"/>
    <s v="No"/>
    <m/>
    <m/>
    <m/>
    <m/>
    <m/>
    <m/>
    <m/>
    <m/>
    <m/>
    <m/>
    <m/>
    <m/>
    <m/>
    <m/>
    <m/>
    <n v="0"/>
    <x v="1"/>
    <m/>
    <m/>
    <m/>
    <m/>
    <s v="Anger Hopelessness Sadness Problems Sleeping Economic Family conflict Conflict within community"/>
    <m/>
    <b v="1"/>
    <b v="1"/>
    <m/>
    <b v="1"/>
    <m/>
    <b v="1"/>
    <m/>
    <m/>
    <m/>
    <m/>
    <b v="1"/>
    <b v="1"/>
    <b v="1"/>
    <m/>
    <m/>
    <m/>
    <m/>
    <s v="Elderly Persons with Physical Disabilities Adolescent girls Displaced people"/>
    <m/>
    <m/>
    <m/>
    <b v="1"/>
    <b v="1"/>
    <b v="1"/>
    <m/>
    <m/>
    <m/>
    <b v="1"/>
    <m/>
    <m/>
    <m/>
    <s v="بسبب تردي الاوضاع المعيشية ...والضعوط في المجتمع"/>
    <s v="Speaking to a family member Speaking to a friend Smoking Withdrawal/Isolation"/>
    <b v="1"/>
    <b v="1"/>
    <m/>
    <m/>
    <m/>
    <m/>
    <b v="1"/>
    <m/>
    <b v="1"/>
    <m/>
    <m/>
    <m/>
    <s v="Family Friends Religious/community leader"/>
    <b v="1"/>
    <b v="1"/>
    <m/>
    <b v="1"/>
    <m/>
    <m/>
    <m/>
    <m/>
    <m/>
    <m/>
    <m/>
    <m/>
    <s v="Services are unavailable No knowledge of service location Distance/transportation Fear of stigma"/>
    <b v="1"/>
    <b v="1"/>
    <b v="1"/>
    <m/>
    <m/>
    <b v="1"/>
    <m/>
    <m/>
    <m/>
    <x v="2"/>
    <s v="الخوف من التنمر"/>
    <s v="Don't know"/>
    <m/>
    <m/>
    <m/>
    <m/>
    <m/>
    <m/>
    <m/>
    <m/>
    <m/>
    <m/>
    <m/>
    <m/>
    <b v="1"/>
    <m/>
    <x v="1"/>
    <s v="Family member Friend Religious leader"/>
    <b v="1"/>
    <m/>
    <m/>
    <m/>
    <b v="1"/>
    <m/>
    <m/>
    <b v="1"/>
    <m/>
    <m/>
    <m/>
    <s v="Family member"/>
    <b v="1"/>
    <m/>
    <m/>
    <m/>
    <m/>
    <m/>
    <m/>
    <m/>
    <m/>
    <m/>
    <s v="Don't Know"/>
    <m/>
    <m/>
    <m/>
    <m/>
    <m/>
    <m/>
    <m/>
    <b v="1"/>
    <m/>
    <m/>
    <m/>
    <m/>
    <m/>
    <m/>
    <m/>
    <m/>
    <m/>
    <m/>
    <s v="Fear of being identified as survivors No availability of confidential support"/>
    <b v="1"/>
    <m/>
    <m/>
    <b v="1"/>
    <m/>
    <m/>
    <m/>
    <m/>
    <m/>
    <s v="Kidnapping Child marriage Physical abuse Neglect Child headed household Dropout of school Exploitation Being orphaned"/>
    <b v="1"/>
    <m/>
    <b v="1"/>
    <b v="1"/>
    <b v="1"/>
    <m/>
    <b v="1"/>
    <m/>
    <b v="1"/>
    <m/>
    <m/>
    <b v="1"/>
    <b v="1"/>
    <m/>
    <m/>
    <m/>
    <s v="Peer groups (e.g. friends) School teachers Religious leaders Community/social workers"/>
    <b v="1"/>
    <b v="1"/>
    <m/>
    <m/>
    <b v="1"/>
    <m/>
    <m/>
    <m/>
    <b v="1"/>
    <m/>
    <m/>
    <m/>
    <m/>
    <m/>
    <m/>
    <m/>
    <m/>
    <m/>
    <m/>
    <m/>
    <m/>
    <m/>
    <m/>
    <m/>
    <m/>
    <m/>
    <m/>
    <m/>
    <m/>
    <m/>
    <m/>
    <m/>
    <m/>
    <m/>
    <m/>
    <m/>
    <m/>
    <m/>
    <m/>
    <m/>
    <m/>
    <m/>
    <s v="Awareness / educational activities / psychosocial support Hand crafts Quraan"/>
    <m/>
    <b v="1"/>
    <b v="1"/>
    <m/>
    <b v="1"/>
    <m/>
    <m/>
    <m/>
    <m/>
    <m/>
    <m/>
    <s v="Children separated from their parents Orphans living in the community Child-headed households Children living on the street"/>
    <b v="1"/>
    <b v="1"/>
    <b v="1"/>
    <b v="1"/>
    <m/>
    <m/>
    <m/>
    <m/>
    <m/>
    <m/>
    <s v="Casual labor"/>
    <m/>
    <m/>
    <m/>
    <b v="1"/>
    <m/>
    <m/>
    <m/>
    <m/>
    <m/>
    <m/>
    <m/>
    <m/>
    <m/>
    <m/>
    <n v="900"/>
    <n v="2500"/>
    <x v="11"/>
    <b v="1"/>
    <m/>
    <m/>
    <m/>
    <b v="1"/>
    <m/>
    <m/>
    <m/>
    <b v="1"/>
    <m/>
    <m/>
    <m/>
    <m/>
    <m/>
    <m/>
    <m/>
    <m/>
    <s v="No"/>
    <m/>
    <m/>
    <m/>
    <m/>
    <m/>
    <m/>
    <m/>
    <m/>
    <m/>
    <s v="No"/>
    <m/>
    <s v="No"/>
    <m/>
    <m/>
    <m/>
    <m/>
    <m/>
    <m/>
    <m/>
    <m/>
    <m/>
    <m/>
    <s v="Decided by men / husband only"/>
    <m/>
    <s v="No"/>
    <m/>
    <s v="توفير المساعدات ....تقديم الخدمات الصحية .....افتتاح مراكز دعم المرأة والطفل "/>
    <s v="In-person to MRFS/partner staff Suggestion boxes SMS/whatsapp"/>
    <b v="1"/>
    <b v="1"/>
    <m/>
    <b v="1"/>
    <m/>
    <m/>
    <m/>
    <m/>
    <m/>
    <s v="In-person from staff"/>
    <b v="1"/>
    <m/>
    <m/>
    <m/>
    <m/>
    <m/>
    <m/>
    <m/>
    <s v="لا يوجد "/>
    <s v="uuid:d2e22e5a-406f-4747-80a6-7a6c7bc7362b"/>
    <n v="92484881"/>
    <s v="d2e22e5a-406f-4747-80a6-7a6c7bc7362b"/>
    <d v="2022-02-10T15:34:19"/>
    <n v="448"/>
    <m/>
    <n v="-1"/>
    <m/>
    <m/>
    <s v="202202091909"/>
    <n v="8805"/>
    <s v="nsenumerator"/>
    <n v="648550"/>
  </r>
  <r>
    <s v="2022-02-10T12:53:04.826+03:00"/>
    <s v="2022-02-10T14:54:38.712+03:00"/>
    <s v="0"/>
    <s v="ثناء حسين"/>
    <s v="MRFS"/>
    <m/>
    <d v="2022-02-10T00:00:00"/>
    <x v="12"/>
    <s v="All"/>
    <s v="Yes"/>
    <s v="IDP"/>
    <d v="2018-03-18T00:00:00"/>
    <s v="Head of Household"/>
    <m/>
    <x v="0"/>
    <s v="50+"/>
    <s v="Is the Head of household"/>
    <s v="Female"/>
    <s v="Yes PWD, has difficulty walking or climbing steps Yes, PWD, has difficulty concentrating or remembering Yes PWD has difficulty (with self-care such as) washing all over or dressing Yes PWD has difficulty communicating, (for example understanding or being understood by others) Yes PWD, has difficulty hearing, even with hearing aid"/>
    <m/>
    <m/>
    <b v="1"/>
    <b v="1"/>
    <b v="1"/>
    <b v="1"/>
    <b v="1"/>
    <s v="Married"/>
    <s v="None/Never attended school"/>
    <n v="0"/>
    <n v="0"/>
    <n v="1"/>
    <n v="0"/>
    <n v="0"/>
    <n v="2"/>
    <n v="1"/>
    <s v="1"/>
    <s v="3"/>
    <s v="4"/>
    <n v="0"/>
    <n v="0"/>
    <n v="0"/>
    <n v="0"/>
    <n v="3"/>
    <n v="1"/>
    <s v="0"/>
    <s v="4"/>
    <s v="4"/>
    <s v="1"/>
    <s v="1"/>
    <s v="7"/>
    <s v="8"/>
    <n v="8"/>
    <s v="Health"/>
    <m/>
    <s v="Food and basic needs"/>
    <m/>
    <s v="Shelter / housing"/>
    <m/>
    <s v="No health services"/>
    <m/>
    <m/>
    <m/>
    <m/>
    <m/>
    <m/>
    <b v="1"/>
    <m/>
    <m/>
    <m/>
    <x v="1"/>
    <s v="Yes"/>
    <s v="Most types of medicines are not available in the market Inaccessible due to transport or other logistical reason Inaccessible due to security risks Inaccessible due to cost"/>
    <b v="0"/>
    <b v="1"/>
    <b v="0"/>
    <b v="1"/>
    <b v="1"/>
    <b v="1"/>
    <b v="0"/>
    <b v="0"/>
    <b v="0"/>
    <b v="0"/>
    <m/>
    <s v="Unable to reach health facility due to lack of transport and distance No treatment available for the medical issue at the health facility Lack of medicine availability"/>
    <b v="1"/>
    <b v="1"/>
    <b v="0"/>
    <b v="0"/>
    <b v="1"/>
    <b v="0"/>
    <b v="0"/>
    <b v="0"/>
    <b v="0"/>
    <b v="0"/>
    <b v="0"/>
    <b v="0"/>
    <b v="0"/>
    <b v="0"/>
    <m/>
    <s v="Non communicable diseases (NCD) drugs (chronic, cardiac, diabetes, hyper-tension, asthma) Antibiotic"/>
    <b v="0"/>
    <b v="1"/>
    <b v="0"/>
    <b v="0"/>
    <b v="1"/>
    <b v="0"/>
    <b v="0"/>
    <m/>
    <m/>
    <n v="4"/>
    <n v="1"/>
    <m/>
    <m/>
    <n v="2"/>
    <n v="2"/>
    <m/>
    <m/>
    <m/>
    <m/>
    <x v="2"/>
    <m/>
    <m/>
    <m/>
    <m/>
    <m/>
    <m/>
    <m/>
    <m/>
    <m/>
    <m/>
    <m/>
    <m/>
    <x v="3"/>
    <s v="Hospital for normal delivery At home with traditional midwife or non-professional"/>
    <m/>
    <m/>
    <b v="1"/>
    <m/>
    <m/>
    <b v="1"/>
    <m/>
    <m/>
    <m/>
    <m/>
    <s v="بسبب عدم توفر وسيلة نقل وعدم توفر مركز صحي مخدم وبعد مسافة المشافي عن البلدة"/>
    <x v="2"/>
    <s v="In person at health centers In person by community workers"/>
    <b v="1"/>
    <b v="1"/>
    <m/>
    <m/>
    <m/>
    <m/>
    <m/>
    <m/>
    <m/>
    <s v="Yes"/>
    <s v="No"/>
    <s v="Yes"/>
    <s v="No"/>
    <s v="No"/>
    <s v="No"/>
    <s v="Yes"/>
    <s v="No"/>
    <s v="No"/>
    <s v="Yes"/>
    <s v="Yes"/>
    <s v="No"/>
    <m/>
    <s v="Yes"/>
    <s v="No"/>
    <s v="No"/>
    <s v="No"/>
    <s v="No"/>
    <s v="Yes"/>
    <s v="No"/>
    <s v="Yes"/>
    <s v="No"/>
    <s v="Yes"/>
    <s v="No"/>
    <s v="No"/>
    <s v="No"/>
    <s v="No"/>
    <n v="4"/>
    <x v="1"/>
    <n v="1"/>
    <s v="1"/>
    <m/>
    <m/>
    <s v="Economic Sadness Anger Fear Conflict within community Mood swings Problems Sleeping"/>
    <b v="1"/>
    <b v="1"/>
    <m/>
    <m/>
    <b v="1"/>
    <m/>
    <b v="1"/>
    <m/>
    <b v="1"/>
    <m/>
    <m/>
    <b v="1"/>
    <m/>
    <b v="1"/>
    <m/>
    <m/>
    <m/>
    <m/>
    <s v="Persons with Physical Disabilities Children Displaced people People with chronic health conditions Adult Men"/>
    <m/>
    <b v="1"/>
    <b v="1"/>
    <b v="1"/>
    <m/>
    <b v="1"/>
    <m/>
    <b v="1"/>
    <m/>
    <m/>
    <m/>
    <m/>
    <m/>
    <s v="بسس الوضع المعيشي السيء وعدم توفر الامان"/>
    <s v="Speaking to a family member Prayer Speaking to a friend Smoking"/>
    <b v="1"/>
    <b v="1"/>
    <m/>
    <b v="1"/>
    <m/>
    <m/>
    <b v="1"/>
    <m/>
    <m/>
    <m/>
    <m/>
    <m/>
    <s v="Family Friends Religious/community leader"/>
    <b v="1"/>
    <b v="1"/>
    <m/>
    <b v="1"/>
    <m/>
    <m/>
    <m/>
    <m/>
    <m/>
    <m/>
    <m/>
    <m/>
    <s v="No knowledge of service location Services are unavailable Distance/transportation Expenses/costs Fear of stigma"/>
    <b v="1"/>
    <b v="1"/>
    <b v="1"/>
    <b v="1"/>
    <m/>
    <b v="1"/>
    <m/>
    <m/>
    <m/>
    <x v="0"/>
    <m/>
    <s v="Don't know"/>
    <m/>
    <m/>
    <m/>
    <m/>
    <m/>
    <m/>
    <m/>
    <m/>
    <m/>
    <m/>
    <m/>
    <m/>
    <b v="1"/>
    <m/>
    <x v="1"/>
    <s v="Don't Know"/>
    <m/>
    <m/>
    <m/>
    <m/>
    <m/>
    <m/>
    <m/>
    <m/>
    <m/>
    <b v="1"/>
    <m/>
    <s v="Don't Know"/>
    <m/>
    <m/>
    <m/>
    <m/>
    <m/>
    <m/>
    <m/>
    <m/>
    <b v="1"/>
    <m/>
    <s v="Don't Know"/>
    <m/>
    <m/>
    <m/>
    <m/>
    <m/>
    <m/>
    <m/>
    <b v="1"/>
    <m/>
    <m/>
    <m/>
    <m/>
    <m/>
    <m/>
    <m/>
    <m/>
    <m/>
    <m/>
    <s v="Fear of being identified as survivors Distance to facility"/>
    <b v="1"/>
    <b v="1"/>
    <m/>
    <m/>
    <m/>
    <m/>
    <m/>
    <m/>
    <m/>
    <s v="Child labour Child marriage Being orphaned Child headed household Exploitation Neglect Unaccompanied and Separated child"/>
    <m/>
    <b v="1"/>
    <b v="1"/>
    <m/>
    <b v="1"/>
    <m/>
    <b v="1"/>
    <m/>
    <b v="1"/>
    <b v="1"/>
    <m/>
    <b v="1"/>
    <m/>
    <m/>
    <m/>
    <m/>
    <s v="Religious leaders Peer groups (e.g. friends) Siblings Neighbours School teachers Parents Relatives Community/social workers"/>
    <b v="1"/>
    <b v="1"/>
    <b v="1"/>
    <b v="1"/>
    <b v="1"/>
    <b v="1"/>
    <b v="1"/>
    <m/>
    <b v="1"/>
    <m/>
    <m/>
    <m/>
    <m/>
    <m/>
    <m/>
    <s v="None"/>
    <m/>
    <m/>
    <m/>
    <m/>
    <m/>
    <m/>
    <m/>
    <m/>
    <b v="1"/>
    <m/>
    <m/>
    <s v="Lack of transportation Security problems"/>
    <m/>
    <b v="1"/>
    <b v="1"/>
    <m/>
    <m/>
    <m/>
    <m/>
    <m/>
    <m/>
    <m/>
    <s v="Not applicable (no child of school going age)"/>
    <m/>
    <s v="Not applicable (no child of school going age)"/>
    <m/>
    <s v="Entertainement activities Awareness / educational activities / psychosocial support Painting / re-creational activity"/>
    <m/>
    <m/>
    <m/>
    <b v="1"/>
    <b v="1"/>
    <b v="1"/>
    <m/>
    <m/>
    <m/>
    <m/>
    <m/>
    <s v="Orphans living in the community Child-headed households Children involved in harmful forms of labor Children separated from their parents"/>
    <b v="1"/>
    <m/>
    <b v="1"/>
    <b v="1"/>
    <b v="1"/>
    <m/>
    <m/>
    <m/>
    <m/>
    <m/>
    <s v="Casual labor Borrowing"/>
    <m/>
    <m/>
    <m/>
    <b v="1"/>
    <m/>
    <m/>
    <m/>
    <m/>
    <m/>
    <b v="1"/>
    <m/>
    <m/>
    <m/>
    <m/>
    <n v="1000"/>
    <n v="2000"/>
    <x v="99"/>
    <m/>
    <m/>
    <m/>
    <m/>
    <b v="1"/>
    <m/>
    <m/>
    <m/>
    <b v="1"/>
    <m/>
    <m/>
    <m/>
    <m/>
    <m/>
    <m/>
    <m/>
    <m/>
    <s v="No"/>
    <m/>
    <m/>
    <m/>
    <m/>
    <m/>
    <m/>
    <m/>
    <m/>
    <m/>
    <s v="No"/>
    <m/>
    <s v="No"/>
    <m/>
    <m/>
    <m/>
    <m/>
    <m/>
    <m/>
    <m/>
    <m/>
    <m/>
    <m/>
    <s v="Decided by women / wife only"/>
    <m/>
    <s v="No"/>
    <m/>
    <s v="دعم المركز الصحي في البلدة وسيارة اسعاف وتامين الادوية مزمنة"/>
    <s v="In-person to MRFS/partner staff SMS/whatsapp"/>
    <b v="1"/>
    <m/>
    <m/>
    <b v="1"/>
    <m/>
    <m/>
    <m/>
    <m/>
    <m/>
    <s v="In-person from staff"/>
    <b v="1"/>
    <m/>
    <m/>
    <m/>
    <m/>
    <m/>
    <m/>
    <m/>
    <s v="لا"/>
    <s v="uuid:2b272e6d-451b-43de-a7b3-0a6e9737d6a8"/>
    <n v="92484882"/>
    <s v="2b272e6d-451b-43de-a7b3-0a6e9737d6a8"/>
    <d v="2022-02-10T15:34:20"/>
    <n v="449"/>
    <m/>
    <n v="-1"/>
    <m/>
    <m/>
    <s v="202202091909"/>
    <n v="7294"/>
    <s v="nsenumerator"/>
    <n v="648550"/>
  </r>
  <r>
    <s v="2022-02-10T18:13:32.335+03:00"/>
    <s v="2022-02-10T18:39:06.066+03:00"/>
    <m/>
    <s v="فاطمة حج اسعد"/>
    <s v="MRFS"/>
    <m/>
    <d v="2022-02-10T00:00:00"/>
    <x v="10"/>
    <s v="All"/>
    <s v="Yes"/>
    <s v="IDP"/>
    <d v="2022-02-10T00:00:00"/>
    <s v="Primary Caregiver of children &lt;18 years"/>
    <m/>
    <x v="0"/>
    <s v="30-39"/>
    <s v="Wife/Husband"/>
    <s v="Male"/>
    <s v="No members with a disability"/>
    <b v="1"/>
    <m/>
    <m/>
    <m/>
    <m/>
    <m/>
    <m/>
    <s v="Married"/>
    <s v="Primary"/>
    <n v="0"/>
    <n v="0"/>
    <n v="1"/>
    <n v="1"/>
    <n v="0"/>
    <n v="1"/>
    <n v="0"/>
    <s v="2"/>
    <s v="1"/>
    <s v="3"/>
    <n v="0"/>
    <n v="0"/>
    <n v="1"/>
    <n v="1"/>
    <n v="1"/>
    <n v="0"/>
    <s v="2"/>
    <s v="1"/>
    <s v="3"/>
    <s v="4"/>
    <s v="1"/>
    <s v="2"/>
    <s v="6"/>
    <n v="6"/>
    <s v="Nutrition"/>
    <m/>
    <s v="Income / livelihoods"/>
    <m/>
    <s v="Other"/>
    <s v="اللباس"/>
    <s v="Hospital"/>
    <m/>
    <m/>
    <b v="1"/>
    <m/>
    <m/>
    <m/>
    <m/>
    <m/>
    <m/>
    <n v="5"/>
    <x v="2"/>
    <s v="No"/>
    <m/>
    <m/>
    <m/>
    <m/>
    <m/>
    <m/>
    <m/>
    <m/>
    <m/>
    <m/>
    <m/>
    <m/>
    <m/>
    <m/>
    <m/>
    <m/>
    <m/>
    <m/>
    <m/>
    <m/>
    <m/>
    <m/>
    <m/>
    <m/>
    <m/>
    <m/>
    <m/>
    <m/>
    <s v="Pediatric medicine Antibiotic"/>
    <b v="0"/>
    <b v="0"/>
    <b v="1"/>
    <b v="0"/>
    <b v="1"/>
    <b v="0"/>
    <b v="0"/>
    <m/>
    <m/>
    <n v="2"/>
    <m/>
    <m/>
    <m/>
    <n v="1"/>
    <m/>
    <m/>
    <m/>
    <m/>
    <m/>
    <x v="1"/>
    <s v="Not concerned about getting infected with COVID-19"/>
    <b v="1"/>
    <m/>
    <m/>
    <m/>
    <m/>
    <m/>
    <m/>
    <m/>
    <m/>
    <m/>
    <m/>
    <x v="1"/>
    <s v="Hospital for normal delivery"/>
    <m/>
    <m/>
    <m/>
    <m/>
    <m/>
    <b v="1"/>
    <m/>
    <m/>
    <m/>
    <m/>
    <m/>
    <x v="1"/>
    <s v="Social media"/>
    <m/>
    <m/>
    <b v="1"/>
    <m/>
    <m/>
    <m/>
    <m/>
    <s v="واتس"/>
    <m/>
    <s v="Yes"/>
    <s v="Yes"/>
    <s v="No"/>
    <s v="No"/>
    <s v="Yes"/>
    <s v="No"/>
    <s v="No"/>
    <s v="Yes"/>
    <s v="Yes"/>
    <s v="Yes"/>
    <s v="Yes"/>
    <s v="No"/>
    <m/>
    <s v="Yes"/>
    <s v="No"/>
    <s v="Yes"/>
    <s v="No"/>
    <s v="No"/>
    <s v="No"/>
    <s v="No"/>
    <s v="Yes"/>
    <s v="No"/>
    <s v="Yes"/>
    <s v="Yes"/>
    <s v="Yes"/>
    <s v="No"/>
    <s v="Yes"/>
    <n v="7"/>
    <x v="2"/>
    <n v="0"/>
    <s v="0"/>
    <m/>
    <m/>
    <s v="Family conflict"/>
    <m/>
    <m/>
    <m/>
    <m/>
    <m/>
    <m/>
    <m/>
    <m/>
    <m/>
    <m/>
    <m/>
    <m/>
    <b v="1"/>
    <m/>
    <m/>
    <m/>
    <m/>
    <m/>
    <s v="Children"/>
    <m/>
    <m/>
    <b v="1"/>
    <m/>
    <m/>
    <m/>
    <m/>
    <m/>
    <m/>
    <m/>
    <m/>
    <m/>
    <m/>
    <s v="لانهم اكثر حاجة للامان والاستقرار "/>
    <s v="Speaking to a family member"/>
    <b v="1"/>
    <m/>
    <m/>
    <m/>
    <m/>
    <m/>
    <m/>
    <m/>
    <m/>
    <m/>
    <m/>
    <m/>
    <s v="Family"/>
    <b v="1"/>
    <m/>
    <m/>
    <m/>
    <m/>
    <m/>
    <m/>
    <m/>
    <m/>
    <m/>
    <m/>
    <m/>
    <s v="Fear of stigma"/>
    <m/>
    <m/>
    <m/>
    <m/>
    <m/>
    <b v="1"/>
    <m/>
    <m/>
    <m/>
    <x v="2"/>
    <s v="الخصوصية والسرية "/>
    <s v="Don't know"/>
    <m/>
    <m/>
    <m/>
    <m/>
    <m/>
    <m/>
    <m/>
    <m/>
    <m/>
    <m/>
    <m/>
    <m/>
    <b v="1"/>
    <m/>
    <x v="1"/>
    <s v="Family member"/>
    <b v="1"/>
    <m/>
    <m/>
    <m/>
    <m/>
    <m/>
    <m/>
    <m/>
    <m/>
    <m/>
    <m/>
    <s v="Don't Know"/>
    <m/>
    <m/>
    <m/>
    <m/>
    <m/>
    <m/>
    <m/>
    <m/>
    <b v="1"/>
    <m/>
    <s v="Don't Know"/>
    <m/>
    <m/>
    <m/>
    <m/>
    <m/>
    <m/>
    <m/>
    <b v="1"/>
    <m/>
    <m/>
    <m/>
    <m/>
    <m/>
    <m/>
    <m/>
    <m/>
    <m/>
    <m/>
    <s v="Fear of being identified as survivors"/>
    <b v="1"/>
    <m/>
    <m/>
    <m/>
    <m/>
    <m/>
    <m/>
    <m/>
    <m/>
    <s v="Other"/>
    <m/>
    <m/>
    <m/>
    <m/>
    <m/>
    <m/>
    <m/>
    <m/>
    <m/>
    <m/>
    <m/>
    <m/>
    <m/>
    <b v="1"/>
    <m/>
    <s v="حوادث السير "/>
    <s v="School teachers Relatives"/>
    <m/>
    <m/>
    <m/>
    <m/>
    <b v="1"/>
    <m/>
    <b v="1"/>
    <m/>
    <m/>
    <m/>
    <m/>
    <m/>
    <m/>
    <m/>
    <m/>
    <s v="None"/>
    <m/>
    <m/>
    <m/>
    <m/>
    <m/>
    <m/>
    <m/>
    <m/>
    <b v="1"/>
    <m/>
    <m/>
    <s v="Security problems Lack of transportation"/>
    <m/>
    <b v="1"/>
    <b v="1"/>
    <m/>
    <m/>
    <m/>
    <m/>
    <m/>
    <m/>
    <m/>
    <s v="Yes"/>
    <m/>
    <s v="No"/>
    <m/>
    <s v="Awareness / educational activities / psychosocial support Entertainement activities"/>
    <m/>
    <m/>
    <m/>
    <m/>
    <b v="1"/>
    <b v="1"/>
    <m/>
    <m/>
    <m/>
    <m/>
    <m/>
    <s v="Children separated from their parents Orphans living in the community Children living on the street Children involved in harmful forms of labor"/>
    <b v="1"/>
    <b v="1"/>
    <b v="1"/>
    <m/>
    <b v="1"/>
    <m/>
    <m/>
    <m/>
    <m/>
    <m/>
    <s v="Salaried work"/>
    <m/>
    <m/>
    <m/>
    <m/>
    <m/>
    <b v="1"/>
    <m/>
    <m/>
    <m/>
    <m/>
    <m/>
    <m/>
    <m/>
    <m/>
    <n v="300"/>
    <n v="1200"/>
    <x v="1"/>
    <m/>
    <m/>
    <m/>
    <m/>
    <b v="1"/>
    <m/>
    <m/>
    <m/>
    <m/>
    <m/>
    <m/>
    <m/>
    <m/>
    <m/>
    <m/>
    <m/>
    <m/>
    <s v="Yes"/>
    <s v="Food baskets"/>
    <b v="1"/>
    <m/>
    <m/>
    <m/>
    <m/>
    <m/>
    <m/>
    <m/>
    <s v="No"/>
    <m/>
    <s v="No"/>
    <m/>
    <m/>
    <m/>
    <m/>
    <m/>
    <m/>
    <m/>
    <m/>
    <m/>
    <m/>
    <s v="Participatory (Both wife &amp; Husband)"/>
    <m/>
    <s v="No"/>
    <m/>
    <s v="توفير الادوية _x000a_تامين كادر نسائي كامل للعناية بامراض النساء _x000a_تنظيم الدور "/>
    <s v="Suggestion boxes"/>
    <m/>
    <b v="1"/>
    <m/>
    <m/>
    <m/>
    <m/>
    <m/>
    <m/>
    <m/>
    <s v="Social media messaging (e.g. Facebook)"/>
    <m/>
    <m/>
    <m/>
    <m/>
    <b v="1"/>
    <m/>
    <m/>
    <m/>
    <s v="لا يوجد"/>
    <s v="uuid:a091babc-bda2-423c-a6cb-1f3a300710ed"/>
    <n v="92485148"/>
    <s v="a091babc-bda2-423c-a6cb-1f3a300710ed"/>
    <d v="2022-02-10T15:39:20"/>
    <n v="450"/>
    <m/>
    <n v="-1"/>
    <m/>
    <m/>
    <s v="202202091909"/>
    <n v="1534"/>
    <s v="nsenumerator"/>
    <n v="648550"/>
  </r>
  <r>
    <s v="2022-02-10T18:34:15.607+02:00"/>
    <s v="2022-02-10T18:48:23.936+02:00"/>
    <m/>
    <s v="سحر شاكردي"/>
    <s v="MRFS"/>
    <m/>
    <d v="2022-02-10T00:00:00"/>
    <x v="5"/>
    <s v="Livelihood and Protection (MHPSS, CP, GBV)"/>
    <s v="Yes"/>
    <s v="IDP"/>
    <d v="2018-02-02T00:00:00"/>
    <s v="Head of Household"/>
    <m/>
    <x v="1"/>
    <s v="40-49"/>
    <s v="Is the Head of household"/>
    <s v="Male"/>
    <s v="No members with a disability"/>
    <b v="1"/>
    <m/>
    <m/>
    <m/>
    <m/>
    <m/>
    <m/>
    <s v="Married"/>
    <s v="None/Never attended school"/>
    <n v="0"/>
    <n v="0"/>
    <n v="0"/>
    <n v="0"/>
    <n v="0"/>
    <n v="1"/>
    <n v="0"/>
    <s v="0"/>
    <s v="1"/>
    <s v="1"/>
    <n v="0"/>
    <n v="0"/>
    <n v="2"/>
    <n v="0"/>
    <n v="2"/>
    <n v="0"/>
    <s v="2"/>
    <s v="2"/>
    <s v="4"/>
    <s v="2"/>
    <s v="0"/>
    <s v="3"/>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Family conflict"/>
    <m/>
    <m/>
    <m/>
    <m/>
    <b v="1"/>
    <m/>
    <m/>
    <m/>
    <m/>
    <m/>
    <m/>
    <b v="1"/>
    <b v="1"/>
    <m/>
    <m/>
    <m/>
    <m/>
    <m/>
    <s v="Children"/>
    <m/>
    <m/>
    <b v="1"/>
    <m/>
    <m/>
    <m/>
    <m/>
    <m/>
    <m/>
    <m/>
    <m/>
    <m/>
    <m/>
    <s v="لانه يوجد اطفال ايتام"/>
    <s v="Speaking to a family member Prayer"/>
    <b v="1"/>
    <m/>
    <m/>
    <b v="1"/>
    <m/>
    <m/>
    <m/>
    <m/>
    <m/>
    <m/>
    <m/>
    <m/>
    <s v="Family NGO"/>
    <b v="1"/>
    <m/>
    <b v="1"/>
    <m/>
    <m/>
    <m/>
    <m/>
    <m/>
    <m/>
    <m/>
    <m/>
    <m/>
    <s v="Distance/transportation"/>
    <m/>
    <m/>
    <b v="1"/>
    <m/>
    <m/>
    <m/>
    <m/>
    <m/>
    <m/>
    <x v="0"/>
    <m/>
    <s v="Food aid / food distributions Education Women's and girls'-friendly spaces Clean water"/>
    <b v="1"/>
    <m/>
    <m/>
    <m/>
    <m/>
    <b v="1"/>
    <b v="1"/>
    <m/>
    <m/>
    <m/>
    <b v="1"/>
    <m/>
    <m/>
    <m/>
    <x v="0"/>
    <s v="Family member NGO"/>
    <b v="1"/>
    <m/>
    <m/>
    <b v="1"/>
    <m/>
    <m/>
    <m/>
    <m/>
    <m/>
    <m/>
    <m/>
    <s v="Family member"/>
    <b v="1"/>
    <m/>
    <m/>
    <m/>
    <m/>
    <m/>
    <m/>
    <m/>
    <m/>
    <m/>
    <s v="Women friendly Center"/>
    <b v="1"/>
    <m/>
    <m/>
    <m/>
    <m/>
    <m/>
    <m/>
    <m/>
    <m/>
    <s v="School Women's and girls' friendly spaces"/>
    <b v="1"/>
    <b v="1"/>
    <m/>
    <m/>
    <m/>
    <m/>
    <m/>
    <m/>
    <s v="Fear of being identified as survivors"/>
    <b v="1"/>
    <m/>
    <m/>
    <m/>
    <m/>
    <m/>
    <m/>
    <m/>
    <m/>
    <s v="Child marriage Being orphaned Child headed household"/>
    <m/>
    <m/>
    <b v="1"/>
    <m/>
    <m/>
    <m/>
    <b v="1"/>
    <m/>
    <b v="1"/>
    <m/>
    <m/>
    <m/>
    <m/>
    <m/>
    <m/>
    <m/>
    <s v="Peer groups (e.g. friends) Siblings Relatives Community/social workers"/>
    <b v="1"/>
    <m/>
    <b v="1"/>
    <m/>
    <m/>
    <m/>
    <b v="1"/>
    <m/>
    <b v="1"/>
    <m/>
    <m/>
    <m/>
    <m/>
    <m/>
    <m/>
    <s v="Painting / re-creational activity Entertainement activities"/>
    <m/>
    <m/>
    <m/>
    <b v="1"/>
    <m/>
    <b v="1"/>
    <m/>
    <m/>
    <m/>
    <m/>
    <m/>
    <s v="Lack of awareness"/>
    <b v="1"/>
    <m/>
    <m/>
    <m/>
    <m/>
    <m/>
    <m/>
    <m/>
    <m/>
    <m/>
    <s v="Yes"/>
    <m/>
    <s v="No"/>
    <m/>
    <s v="Sport activity Hand crafts"/>
    <b v="1"/>
    <m/>
    <b v="1"/>
    <m/>
    <m/>
    <m/>
    <m/>
    <m/>
    <m/>
    <m/>
    <m/>
    <s v="Children involved in harmful forms of labor Children who have been associated with fighting forces"/>
    <m/>
    <m/>
    <m/>
    <m/>
    <b v="1"/>
    <b v="1"/>
    <m/>
    <m/>
    <m/>
    <m/>
    <s v="Salaried work Humanitarian assistance"/>
    <m/>
    <m/>
    <m/>
    <m/>
    <m/>
    <b v="1"/>
    <m/>
    <m/>
    <b v="1"/>
    <m/>
    <m/>
    <m/>
    <m/>
    <m/>
    <n v="1000"/>
    <n v="1500"/>
    <x v="27"/>
    <m/>
    <m/>
    <m/>
    <m/>
    <m/>
    <b v="1"/>
    <m/>
    <m/>
    <m/>
    <m/>
    <m/>
    <m/>
    <m/>
    <m/>
    <m/>
    <m/>
    <m/>
    <s v="Yes"/>
    <s v="Food baskets"/>
    <b v="1"/>
    <m/>
    <m/>
    <m/>
    <m/>
    <m/>
    <m/>
    <m/>
    <s v="No"/>
    <m/>
    <s v="No"/>
    <m/>
    <m/>
    <m/>
    <m/>
    <m/>
    <m/>
    <m/>
    <m/>
    <m/>
    <m/>
    <s v="Participatory (Both wife &amp; Husband)"/>
    <m/>
    <s v="No"/>
    <m/>
    <s v="لا"/>
    <s v="In-person to MRFS/partner staff"/>
    <b v="1"/>
    <m/>
    <m/>
    <m/>
    <m/>
    <m/>
    <m/>
    <m/>
    <m/>
    <s v="In-person from staff"/>
    <b v="1"/>
    <m/>
    <m/>
    <m/>
    <m/>
    <m/>
    <m/>
    <m/>
    <s v="لا"/>
    <s v="uuid:e10ce320-9fbe-46c4-b950-b5487bc1ee6d"/>
    <n v="92485395"/>
    <s v="e10ce320-9fbe-46c4-b950-b5487bc1ee6d"/>
    <d v="2022-02-10T15:47:40"/>
    <n v="451"/>
    <m/>
    <n v="-1"/>
    <m/>
    <m/>
    <s v="202202091909"/>
    <n v="848"/>
    <s v="nsenumerator"/>
    <n v="648550"/>
  </r>
  <r>
    <s v="2022-02-10T11:24:59.819+03:00"/>
    <s v="2022-02-10T12:03:33.421+03:00"/>
    <m/>
    <s v="بكر الجمعة "/>
    <s v="MRFS"/>
    <m/>
    <d v="2022-02-10T00:00:00"/>
    <x v="10"/>
    <s v="All"/>
    <s v="Yes"/>
    <s v="Host"/>
    <m/>
    <s v="Head of Household"/>
    <m/>
    <x v="1"/>
    <s v="40-49"/>
    <s v="Is the Head of household"/>
    <s v="Male"/>
    <s v="Yes PWD, has difficulty walking or climbing steps"/>
    <m/>
    <m/>
    <m/>
    <b v="1"/>
    <m/>
    <m/>
    <m/>
    <s v="Married"/>
    <s v="Primary"/>
    <n v="1"/>
    <n v="0"/>
    <n v="2"/>
    <n v="0"/>
    <n v="0"/>
    <n v="0"/>
    <n v="0"/>
    <s v="2"/>
    <s v="0"/>
    <s v="2"/>
    <n v="1"/>
    <n v="1"/>
    <n v="2"/>
    <n v="3"/>
    <n v="2"/>
    <n v="0"/>
    <s v="7"/>
    <s v="2"/>
    <s v="9"/>
    <s v="9"/>
    <s v="3"/>
    <s v="2"/>
    <s v="11"/>
    <n v="11"/>
    <s v="Shelter / housing"/>
    <m/>
    <s v="Income / livelihoods"/>
    <m/>
    <s v="Food and basic needs"/>
    <m/>
    <s v="Hospital"/>
    <m/>
    <m/>
    <b v="1"/>
    <m/>
    <m/>
    <m/>
    <m/>
    <m/>
    <m/>
    <n v="30"/>
    <x v="2"/>
    <s v="Yes"/>
    <s v="Inaccessible due to cost Some types of medicines are not available in the market"/>
    <b v="1"/>
    <b v="0"/>
    <b v="0"/>
    <b v="1"/>
    <b v="0"/>
    <b v="0"/>
    <b v="0"/>
    <b v="0"/>
    <b v="0"/>
    <b v="0"/>
    <m/>
    <s v="Do not know"/>
    <b v="0"/>
    <b v="0"/>
    <b v="0"/>
    <b v="0"/>
    <b v="0"/>
    <b v="0"/>
    <b v="0"/>
    <b v="0"/>
    <b v="0"/>
    <b v="0"/>
    <b v="0"/>
    <b v="0"/>
    <b v="0"/>
    <b v="1"/>
    <m/>
    <s v="Pediatric medicine Antibiotic"/>
    <b v="0"/>
    <b v="0"/>
    <b v="1"/>
    <b v="0"/>
    <b v="1"/>
    <b v="0"/>
    <b v="0"/>
    <m/>
    <m/>
    <m/>
    <m/>
    <m/>
    <m/>
    <m/>
    <m/>
    <m/>
    <m/>
    <m/>
    <m/>
    <x v="1"/>
    <s v="Not concerned about getting infected with COVID-19 Uncertain if the COVID-19 vaccine will be effective"/>
    <b v="1"/>
    <b v="1"/>
    <m/>
    <m/>
    <m/>
    <m/>
    <m/>
    <m/>
    <m/>
    <m/>
    <m/>
    <x v="1"/>
    <s v="Hospital for normal delivery"/>
    <m/>
    <m/>
    <m/>
    <m/>
    <m/>
    <b v="1"/>
    <m/>
    <m/>
    <m/>
    <m/>
    <m/>
    <x v="2"/>
    <s v="In person at health centers"/>
    <b v="1"/>
    <m/>
    <m/>
    <m/>
    <m/>
    <m/>
    <m/>
    <m/>
    <m/>
    <s v="Yes"/>
    <s v="Yes"/>
    <s v="Yes"/>
    <s v="Yes"/>
    <s v="No"/>
    <s v="No"/>
    <s v="No"/>
    <s v="No"/>
    <s v="No"/>
    <s v="Yes"/>
    <s v="Yes"/>
    <s v="No"/>
    <m/>
    <s v="Yes"/>
    <s v="Yes"/>
    <s v="No"/>
    <s v="No"/>
    <s v="No"/>
    <s v="Yes"/>
    <s v="No"/>
    <s v="No"/>
    <s v="No"/>
    <s v="No"/>
    <s v="No"/>
    <s v="No"/>
    <s v="No"/>
    <s v="Yes"/>
    <n v="4"/>
    <x v="1"/>
    <n v="1"/>
    <s v="1"/>
    <n v="1"/>
    <s v="1"/>
    <s v="Conflict within community Anxiety Hopelessness Economic Inability to carry out work or daily tasks Problems Concentrating"/>
    <m/>
    <m/>
    <b v="1"/>
    <b v="1"/>
    <m/>
    <b v="1"/>
    <m/>
    <b v="1"/>
    <m/>
    <m/>
    <m/>
    <b v="1"/>
    <m/>
    <b v="1"/>
    <m/>
    <m/>
    <m/>
    <m/>
    <s v="Adult Men"/>
    <m/>
    <b v="1"/>
    <m/>
    <m/>
    <m/>
    <m/>
    <m/>
    <m/>
    <m/>
    <m/>
    <m/>
    <m/>
    <m/>
    <s v="لأن عاتق الحياة وأعبائها عليهم "/>
    <s v="Smoking Prayer Withdrawal/Isolation"/>
    <m/>
    <m/>
    <m/>
    <b v="1"/>
    <m/>
    <m/>
    <b v="1"/>
    <m/>
    <b v="1"/>
    <m/>
    <m/>
    <m/>
    <s v="Don't Know"/>
    <m/>
    <m/>
    <m/>
    <m/>
    <m/>
    <m/>
    <m/>
    <m/>
    <m/>
    <m/>
    <b v="1"/>
    <m/>
    <s v="No knowledge of service location"/>
    <b v="1"/>
    <m/>
    <m/>
    <m/>
    <m/>
    <m/>
    <m/>
    <m/>
    <m/>
    <x v="0"/>
    <m/>
    <s v="Don't know"/>
    <m/>
    <m/>
    <m/>
    <m/>
    <m/>
    <m/>
    <m/>
    <m/>
    <m/>
    <m/>
    <m/>
    <m/>
    <b v="1"/>
    <m/>
    <x v="2"/>
    <s v="Family member"/>
    <b v="1"/>
    <m/>
    <m/>
    <m/>
    <m/>
    <m/>
    <m/>
    <m/>
    <m/>
    <m/>
    <m/>
    <s v="Family member"/>
    <b v="1"/>
    <m/>
    <m/>
    <m/>
    <m/>
    <m/>
    <m/>
    <m/>
    <m/>
    <m/>
    <s v="Don't Know"/>
    <m/>
    <m/>
    <m/>
    <m/>
    <m/>
    <m/>
    <m/>
    <b v="1"/>
    <m/>
    <m/>
    <m/>
    <m/>
    <m/>
    <m/>
    <m/>
    <m/>
    <m/>
    <m/>
    <s v="There are no psychosocial support services No availability of confidential support"/>
    <m/>
    <m/>
    <m/>
    <b v="1"/>
    <m/>
    <b v="1"/>
    <m/>
    <m/>
    <m/>
    <s v="Kidnapping Physical abuse Being orphaned Dropout of school"/>
    <b v="1"/>
    <m/>
    <m/>
    <b v="1"/>
    <m/>
    <m/>
    <b v="1"/>
    <m/>
    <m/>
    <m/>
    <m/>
    <m/>
    <b v="1"/>
    <m/>
    <m/>
    <m/>
    <s v="Siblings Parents"/>
    <m/>
    <m/>
    <b v="1"/>
    <m/>
    <m/>
    <b v="1"/>
    <m/>
    <m/>
    <m/>
    <m/>
    <m/>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Orphans living in the community"/>
    <m/>
    <m/>
    <b v="1"/>
    <m/>
    <m/>
    <m/>
    <m/>
    <m/>
    <m/>
    <m/>
    <s v="Salaried work"/>
    <m/>
    <m/>
    <m/>
    <m/>
    <m/>
    <b v="1"/>
    <m/>
    <m/>
    <m/>
    <m/>
    <m/>
    <m/>
    <m/>
    <m/>
    <n v="1500"/>
    <n v="3000"/>
    <x v="43"/>
    <m/>
    <b v="1"/>
    <m/>
    <m/>
    <b v="1"/>
    <m/>
    <m/>
    <m/>
    <m/>
    <m/>
    <m/>
    <m/>
    <m/>
    <m/>
    <m/>
    <m/>
    <m/>
    <s v="No"/>
    <m/>
    <m/>
    <m/>
    <m/>
    <m/>
    <m/>
    <m/>
    <m/>
    <m/>
    <s v="No"/>
    <m/>
    <s v="No"/>
    <m/>
    <m/>
    <m/>
    <m/>
    <m/>
    <m/>
    <m/>
    <m/>
    <m/>
    <m/>
    <s v="Participatory (Both wife &amp; Husband)"/>
    <m/>
    <s v="No"/>
    <m/>
    <s v="تأمين سبل العيش_x000a_تأمين نقود لآجار بيت_x000a_حصول الأطفال على حقوقهم "/>
    <s v="In-person to MRFS/partner staff"/>
    <b v="1"/>
    <m/>
    <m/>
    <m/>
    <m/>
    <m/>
    <m/>
    <m/>
    <m/>
    <s v="In-person from staff"/>
    <b v="1"/>
    <m/>
    <m/>
    <m/>
    <m/>
    <m/>
    <m/>
    <m/>
    <s v="الإسراع بتلبية المقترحات "/>
    <s v="uuid:8d619aee-a708-4063-900c-397b576b8f2e"/>
    <n v="92485450"/>
    <s v="8d619aee-a708-4063-900c-397b576b8f2e"/>
    <d v="2022-02-10T15:50:24"/>
    <n v="452"/>
    <m/>
    <n v="-1"/>
    <m/>
    <m/>
    <s v="202202091909"/>
    <n v="2314"/>
    <s v="nsenumerator"/>
    <n v="648550"/>
  </r>
  <r>
    <s v="2022-02-10T12:23:35.769+03:00"/>
    <s v="2022-02-10T12:46:09.228+03:00"/>
    <m/>
    <s v="بكر الجمعة "/>
    <s v="MRFS"/>
    <m/>
    <d v="2022-02-10T00:00:00"/>
    <x v="10"/>
    <s v="All"/>
    <s v="Yes"/>
    <s v="IDP"/>
    <d v="2018-01-05T00:00:00"/>
    <s v="Head of Household"/>
    <m/>
    <x v="1"/>
    <s v="30-39"/>
    <s v="Is the Head of household"/>
    <s v="Male"/>
    <s v="Yes, PWD, has difficulty seeing even with glasses"/>
    <m/>
    <b v="1"/>
    <m/>
    <m/>
    <m/>
    <m/>
    <m/>
    <s v="Married"/>
    <s v="University"/>
    <n v="0"/>
    <n v="0"/>
    <n v="0"/>
    <n v="1"/>
    <n v="0"/>
    <n v="0"/>
    <n v="0"/>
    <s v="1"/>
    <s v="0"/>
    <s v="1"/>
    <n v="0"/>
    <n v="0"/>
    <n v="1"/>
    <n v="0"/>
    <n v="0"/>
    <n v="0"/>
    <s v="1"/>
    <s v="0"/>
    <s v="1"/>
    <s v="2"/>
    <s v="0"/>
    <s v="0"/>
    <s v="2"/>
    <n v="2"/>
    <s v="Health"/>
    <m/>
    <s v="Education"/>
    <m/>
    <s v="Child protection services"/>
    <m/>
    <s v="Hospital"/>
    <m/>
    <m/>
    <b v="1"/>
    <m/>
    <m/>
    <m/>
    <m/>
    <m/>
    <m/>
    <n v="20"/>
    <x v="2"/>
    <s v="No"/>
    <m/>
    <m/>
    <m/>
    <m/>
    <m/>
    <m/>
    <m/>
    <m/>
    <m/>
    <m/>
    <m/>
    <m/>
    <m/>
    <m/>
    <m/>
    <m/>
    <m/>
    <m/>
    <m/>
    <m/>
    <m/>
    <m/>
    <m/>
    <m/>
    <m/>
    <m/>
    <m/>
    <m/>
    <s v="Pediatric medicine Antibiotic"/>
    <b v="0"/>
    <b v="0"/>
    <b v="1"/>
    <b v="0"/>
    <b v="1"/>
    <b v="0"/>
    <b v="0"/>
    <m/>
    <m/>
    <m/>
    <m/>
    <m/>
    <m/>
    <m/>
    <m/>
    <m/>
    <m/>
    <m/>
    <m/>
    <x v="2"/>
    <m/>
    <m/>
    <m/>
    <m/>
    <m/>
    <m/>
    <m/>
    <m/>
    <m/>
    <m/>
    <m/>
    <m/>
    <x v="1"/>
    <s v="Hospital for normal delivery"/>
    <m/>
    <m/>
    <m/>
    <m/>
    <m/>
    <b v="1"/>
    <m/>
    <m/>
    <m/>
    <m/>
    <m/>
    <x v="2"/>
    <s v="In person at health centers In person by community workers Whatsapp / SMS"/>
    <b v="1"/>
    <b v="1"/>
    <m/>
    <b v="1"/>
    <m/>
    <m/>
    <m/>
    <m/>
    <m/>
    <s v="Yes"/>
    <s v="Yes"/>
    <s v="Yes"/>
    <s v="Yes"/>
    <s v="Yes"/>
    <s v="No"/>
    <s v="Yes"/>
    <s v="Yes"/>
    <s v="Yes"/>
    <s v="Yes"/>
    <s v="Yes"/>
    <s v="No"/>
    <m/>
    <m/>
    <m/>
    <m/>
    <m/>
    <m/>
    <m/>
    <m/>
    <m/>
    <m/>
    <m/>
    <m/>
    <m/>
    <m/>
    <m/>
    <n v="0"/>
    <x v="1"/>
    <m/>
    <m/>
    <m/>
    <m/>
    <s v="Problems Concentrating Mood swings Economic Conflict within community"/>
    <m/>
    <m/>
    <m/>
    <m/>
    <m/>
    <m/>
    <m/>
    <b v="1"/>
    <b v="1"/>
    <m/>
    <m/>
    <b v="1"/>
    <m/>
    <b v="1"/>
    <m/>
    <m/>
    <m/>
    <m/>
    <s v="Children Displaced people Adult Men Adult Women Adolescent Boys Adolescent girls"/>
    <b v="1"/>
    <b v="1"/>
    <b v="1"/>
    <m/>
    <m/>
    <b v="1"/>
    <m/>
    <m/>
    <b v="1"/>
    <b v="1"/>
    <m/>
    <m/>
    <m/>
    <s v="الأطفال والفتيان و المراهقات لأنهم لا يحصلون على الرعاية الكافية لا من الأسرة ولا من المجتمع_x000a__x000a_الرجال والنساء هموم الحياة وكيفية تأمين مستلزمات أعباء الحياة_x000a__x000a_النازحون نتيجة خسارة منازلهم وأرضهم والتفكير بالماضي والتعلق بالذكريات"/>
    <s v="Prayer Smoking Withdrawal/Isolation Speaking to a family member Speaking to a friend"/>
    <b v="1"/>
    <b v="1"/>
    <m/>
    <b v="1"/>
    <m/>
    <m/>
    <b v="1"/>
    <m/>
    <b v="1"/>
    <m/>
    <m/>
    <m/>
    <s v="Family Friends"/>
    <b v="1"/>
    <b v="1"/>
    <m/>
    <m/>
    <m/>
    <m/>
    <m/>
    <m/>
    <m/>
    <m/>
    <m/>
    <m/>
    <s v="No knowledge of service location Services are unavailable"/>
    <b v="1"/>
    <b v="1"/>
    <m/>
    <m/>
    <m/>
    <m/>
    <m/>
    <m/>
    <m/>
    <x v="0"/>
    <m/>
    <s v="Health care (including reproductive health)"/>
    <m/>
    <m/>
    <m/>
    <b v="1"/>
    <m/>
    <m/>
    <m/>
    <m/>
    <m/>
    <m/>
    <m/>
    <m/>
    <m/>
    <m/>
    <x v="1"/>
    <s v="Friend Family member"/>
    <b v="1"/>
    <m/>
    <m/>
    <m/>
    <b v="1"/>
    <m/>
    <m/>
    <m/>
    <m/>
    <m/>
    <m/>
    <s v="Family member Friend"/>
    <b v="1"/>
    <m/>
    <m/>
    <m/>
    <b v="1"/>
    <m/>
    <m/>
    <m/>
    <m/>
    <m/>
    <s v="Don't Know"/>
    <m/>
    <m/>
    <m/>
    <m/>
    <m/>
    <m/>
    <m/>
    <b v="1"/>
    <m/>
    <m/>
    <m/>
    <m/>
    <m/>
    <m/>
    <m/>
    <m/>
    <m/>
    <m/>
    <s v="Fear of being identified as survivors There are no psychosocial support services"/>
    <b v="1"/>
    <m/>
    <m/>
    <m/>
    <m/>
    <b v="1"/>
    <m/>
    <m/>
    <m/>
    <s v="Physical abuse Neglect Being orphaned Dropout of school"/>
    <m/>
    <m/>
    <m/>
    <b v="1"/>
    <b v="1"/>
    <m/>
    <b v="1"/>
    <m/>
    <m/>
    <m/>
    <m/>
    <m/>
    <b v="1"/>
    <m/>
    <m/>
    <m/>
    <s v="Siblings"/>
    <m/>
    <m/>
    <b v="1"/>
    <m/>
    <m/>
    <m/>
    <m/>
    <m/>
    <m/>
    <m/>
    <m/>
    <m/>
    <m/>
    <m/>
    <m/>
    <s v="Quraan Sport activity"/>
    <b v="1"/>
    <b v="1"/>
    <m/>
    <m/>
    <m/>
    <m/>
    <m/>
    <m/>
    <m/>
    <m/>
    <m/>
    <s v="No services"/>
    <m/>
    <m/>
    <m/>
    <m/>
    <m/>
    <b v="1"/>
    <m/>
    <m/>
    <m/>
    <m/>
    <s v="Yes"/>
    <m/>
    <s v="No"/>
    <m/>
    <s v="Sport activity Quraan Hand crafts Painting / re-creational activity Awareness / educational activities / psychosocial support Entertainement activities Case Management activities"/>
    <b v="1"/>
    <b v="1"/>
    <b v="1"/>
    <b v="1"/>
    <b v="1"/>
    <b v="1"/>
    <b v="1"/>
    <m/>
    <m/>
    <m/>
    <m/>
    <s v="Orphans living in the community"/>
    <m/>
    <m/>
    <b v="1"/>
    <m/>
    <m/>
    <m/>
    <m/>
    <m/>
    <m/>
    <m/>
    <s v="Petty trading and small business"/>
    <m/>
    <m/>
    <m/>
    <m/>
    <m/>
    <m/>
    <b v="1"/>
    <m/>
    <m/>
    <m/>
    <m/>
    <m/>
    <m/>
    <m/>
    <n v="2000"/>
    <n v="2000"/>
    <x v="40"/>
    <m/>
    <m/>
    <m/>
    <m/>
    <m/>
    <m/>
    <m/>
    <m/>
    <m/>
    <m/>
    <m/>
    <m/>
    <m/>
    <m/>
    <m/>
    <b v="1"/>
    <m/>
    <s v="No"/>
    <m/>
    <m/>
    <m/>
    <m/>
    <m/>
    <m/>
    <m/>
    <m/>
    <m/>
    <s v="No"/>
    <m/>
    <s v="Do not know"/>
    <m/>
    <m/>
    <m/>
    <m/>
    <m/>
    <m/>
    <m/>
    <m/>
    <m/>
    <m/>
    <s v="Participatory (Both wife &amp; Husband)"/>
    <m/>
    <s v="No"/>
    <m/>
    <s v="العمل على تحسين جودة الخدمات الطبية_x000a_تعليم وترفيه للأطفال_x000a_"/>
    <s v="In-person to MRFS/partner staff"/>
    <b v="1"/>
    <m/>
    <m/>
    <m/>
    <m/>
    <m/>
    <m/>
    <m/>
    <m/>
    <s v="In-person from staff"/>
    <b v="1"/>
    <m/>
    <m/>
    <m/>
    <m/>
    <m/>
    <m/>
    <m/>
    <s v="لا يوجد"/>
    <s v="uuid:9076f92e-7501-493d-98ac-4c43cc257b0d"/>
    <n v="92485451"/>
    <s v="9076f92e-7501-493d-98ac-4c43cc257b0d"/>
    <d v="2022-02-10T15:50:25"/>
    <n v="453"/>
    <m/>
    <n v="-1"/>
    <m/>
    <m/>
    <s v="202202091909"/>
    <n v="1354"/>
    <s v="nsenumerator"/>
    <n v="648550"/>
  </r>
  <r>
    <s v="2022-02-10T13:21:20.720+03:00"/>
    <s v="2022-02-10T13:50:54.130+03:00"/>
    <m/>
    <s v="بكر الجمعة "/>
    <s v="MRFS"/>
    <m/>
    <d v="2022-02-10T00:00:00"/>
    <x v="10"/>
    <s v="All"/>
    <s v="Yes"/>
    <s v="IDP"/>
    <d v="2019-11-01T00:00:00"/>
    <s v="Other"/>
    <s v="الأبن الأوسط "/>
    <x v="1"/>
    <s v="18-29"/>
    <s v="Don't Know"/>
    <s v="Male"/>
    <s v="No members with a disability"/>
    <b v="1"/>
    <m/>
    <m/>
    <m/>
    <m/>
    <m/>
    <m/>
    <s v="Single"/>
    <s v="institute / diploma"/>
    <n v="2"/>
    <n v="0"/>
    <n v="2"/>
    <n v="0"/>
    <n v="0"/>
    <n v="3"/>
    <n v="1"/>
    <s v="2"/>
    <s v="4"/>
    <s v="6"/>
    <n v="0"/>
    <n v="0"/>
    <n v="0"/>
    <n v="0"/>
    <n v="3"/>
    <n v="0"/>
    <s v="0"/>
    <s v="3"/>
    <s v="3"/>
    <s v="2"/>
    <s v="2"/>
    <s v="7"/>
    <s v="9"/>
    <n v="9"/>
    <s v="Health"/>
    <m/>
    <s v="Education"/>
    <m/>
    <s v="Water, sanitation, and hygiene"/>
    <m/>
    <s v="No health services"/>
    <m/>
    <m/>
    <m/>
    <m/>
    <m/>
    <m/>
    <b v="1"/>
    <m/>
    <m/>
    <m/>
    <x v="2"/>
    <s v="No"/>
    <m/>
    <m/>
    <m/>
    <m/>
    <m/>
    <m/>
    <m/>
    <m/>
    <m/>
    <m/>
    <m/>
    <m/>
    <m/>
    <m/>
    <m/>
    <m/>
    <m/>
    <m/>
    <m/>
    <m/>
    <m/>
    <m/>
    <m/>
    <m/>
    <m/>
    <m/>
    <m/>
    <m/>
    <s v="Non communicable diseases (NCD) drugs (chronic, cardiac, diabetes, hyper-tension, asthma)"/>
    <b v="0"/>
    <b v="1"/>
    <b v="0"/>
    <b v="0"/>
    <b v="0"/>
    <b v="0"/>
    <b v="0"/>
    <m/>
    <m/>
    <m/>
    <m/>
    <m/>
    <m/>
    <m/>
    <n v="1"/>
    <m/>
    <m/>
    <m/>
    <m/>
    <x v="1"/>
    <s v="Uncertain if the COVID-19 vaccine will be effective"/>
    <m/>
    <b v="1"/>
    <m/>
    <m/>
    <m/>
    <m/>
    <m/>
    <m/>
    <m/>
    <m/>
    <m/>
    <x v="3"/>
    <s v="Hospital for normal delivery"/>
    <m/>
    <m/>
    <m/>
    <m/>
    <m/>
    <b v="1"/>
    <m/>
    <m/>
    <m/>
    <m/>
    <m/>
    <x v="2"/>
    <s v="In person at health centers"/>
    <b v="1"/>
    <m/>
    <m/>
    <m/>
    <m/>
    <m/>
    <m/>
    <m/>
    <m/>
    <s v="Yes"/>
    <s v="Yes"/>
    <s v="Yes"/>
    <s v="Yes"/>
    <s v="Yes"/>
    <s v="No"/>
    <s v="Yes"/>
    <s v="Yes"/>
    <s v="Yes"/>
    <s v="Yes"/>
    <s v="Yes"/>
    <s v="No"/>
    <m/>
    <s v="Yes"/>
    <s v="Yes"/>
    <s v="Yes"/>
    <s v="No"/>
    <s v="Yes"/>
    <s v="Yes"/>
    <s v="Yes"/>
    <s v="Yes"/>
    <s v="No"/>
    <s v="Yes"/>
    <s v="Yes"/>
    <s v="Yes"/>
    <s v="No"/>
    <s v="No"/>
    <n v="10"/>
    <x v="2"/>
    <n v="2"/>
    <s v="2"/>
    <n v="0"/>
    <s v="0"/>
    <s v="Hopelessness Anxiety Family conflict Conflict within community Problems Concentrating"/>
    <m/>
    <m/>
    <b v="1"/>
    <m/>
    <m/>
    <b v="1"/>
    <m/>
    <b v="1"/>
    <m/>
    <m/>
    <m/>
    <m/>
    <b v="1"/>
    <b v="1"/>
    <m/>
    <m/>
    <m/>
    <m/>
    <s v="Adult Men Persons with Physical Disabilities Persons with Intellectual Disabilities Displaced people Adolescent Boys"/>
    <m/>
    <b v="1"/>
    <m/>
    <b v="1"/>
    <m/>
    <b v="1"/>
    <b v="1"/>
    <m/>
    <b v="1"/>
    <m/>
    <m/>
    <m/>
    <m/>
    <s v="بسبب ضغوط الحياة والغضب وتقلبات الأسرية"/>
    <s v="Prayer Speaking to a friend Withdrawal/Isolation"/>
    <m/>
    <b v="1"/>
    <m/>
    <b v="1"/>
    <m/>
    <m/>
    <m/>
    <m/>
    <b v="1"/>
    <m/>
    <m/>
    <m/>
    <s v="Family"/>
    <b v="1"/>
    <m/>
    <m/>
    <m/>
    <m/>
    <m/>
    <m/>
    <m/>
    <m/>
    <m/>
    <m/>
    <m/>
    <s v="No knowledge of service location Services are unavailable Fear of stigma"/>
    <b v="1"/>
    <b v="1"/>
    <m/>
    <m/>
    <m/>
    <b v="1"/>
    <m/>
    <m/>
    <m/>
    <x v="1"/>
    <m/>
    <s v="Don't know"/>
    <m/>
    <m/>
    <m/>
    <m/>
    <m/>
    <m/>
    <m/>
    <m/>
    <m/>
    <m/>
    <m/>
    <m/>
    <b v="1"/>
    <m/>
    <x v="1"/>
    <s v="Family member"/>
    <b v="1"/>
    <m/>
    <m/>
    <m/>
    <m/>
    <m/>
    <m/>
    <m/>
    <m/>
    <m/>
    <m/>
    <s v="Family member"/>
    <b v="1"/>
    <m/>
    <m/>
    <m/>
    <m/>
    <m/>
    <m/>
    <m/>
    <m/>
    <m/>
    <s v="Don't Know"/>
    <m/>
    <m/>
    <m/>
    <m/>
    <m/>
    <m/>
    <m/>
    <b v="1"/>
    <m/>
    <m/>
    <m/>
    <m/>
    <m/>
    <m/>
    <m/>
    <m/>
    <m/>
    <m/>
    <s v="Fear of being identified as survivors There are no psychosocial support services"/>
    <b v="1"/>
    <m/>
    <m/>
    <m/>
    <m/>
    <b v="1"/>
    <m/>
    <m/>
    <m/>
    <s v="Kidnapping Physical abuse Neglect Being orphaned Child headed household"/>
    <b v="1"/>
    <m/>
    <m/>
    <b v="1"/>
    <b v="1"/>
    <m/>
    <b v="1"/>
    <m/>
    <b v="1"/>
    <m/>
    <m/>
    <m/>
    <m/>
    <m/>
    <m/>
    <m/>
    <s v="Siblings Parents Relatives"/>
    <m/>
    <m/>
    <b v="1"/>
    <m/>
    <m/>
    <b v="1"/>
    <b v="1"/>
    <m/>
    <m/>
    <m/>
    <m/>
    <m/>
    <m/>
    <m/>
    <m/>
    <s v="Sport activity Quraan"/>
    <b v="1"/>
    <b v="1"/>
    <m/>
    <m/>
    <m/>
    <m/>
    <m/>
    <m/>
    <m/>
    <m/>
    <m/>
    <s v="No services"/>
    <m/>
    <m/>
    <m/>
    <m/>
    <m/>
    <b v="1"/>
    <m/>
    <m/>
    <m/>
    <m/>
    <s v="Yes"/>
    <m/>
    <s v="No"/>
    <m/>
    <s v="Sport activity Quraan Hand crafts Painting / re-creational activity Awareness / educational activities / psychosocial support Entertainement activities"/>
    <b v="1"/>
    <b v="1"/>
    <b v="1"/>
    <b v="1"/>
    <b v="1"/>
    <b v="1"/>
    <m/>
    <m/>
    <m/>
    <m/>
    <m/>
    <s v="Child-headed households"/>
    <m/>
    <m/>
    <m/>
    <b v="1"/>
    <m/>
    <m/>
    <m/>
    <m/>
    <m/>
    <m/>
    <s v="Petty trading and small business"/>
    <m/>
    <m/>
    <m/>
    <m/>
    <m/>
    <m/>
    <b v="1"/>
    <m/>
    <m/>
    <m/>
    <m/>
    <m/>
    <m/>
    <m/>
    <n v="2500"/>
    <n v="2500"/>
    <x v="40"/>
    <m/>
    <m/>
    <m/>
    <m/>
    <m/>
    <m/>
    <m/>
    <m/>
    <m/>
    <m/>
    <m/>
    <m/>
    <m/>
    <m/>
    <m/>
    <b v="1"/>
    <m/>
    <s v="No"/>
    <m/>
    <m/>
    <m/>
    <m/>
    <m/>
    <m/>
    <m/>
    <m/>
    <m/>
    <s v="No"/>
    <m/>
    <s v="Do not know"/>
    <m/>
    <m/>
    <m/>
    <m/>
    <m/>
    <m/>
    <m/>
    <m/>
    <m/>
    <m/>
    <s v="Decided by men / husband only"/>
    <m/>
    <s v="No"/>
    <m/>
    <s v="تأمين خدمات صحية_x000a_خدمات تعليم _x000a_ترفيه ودعم نفسي للأطفال وتأمين حقوقهم_x000a_"/>
    <s v="In-person to MRFS/partner staff"/>
    <b v="1"/>
    <m/>
    <m/>
    <m/>
    <m/>
    <m/>
    <m/>
    <m/>
    <m/>
    <s v="In-person from staff"/>
    <b v="1"/>
    <m/>
    <m/>
    <m/>
    <m/>
    <m/>
    <m/>
    <m/>
    <s v="لا يوجد "/>
    <s v="uuid:b7d947f4-b025-46b3-9bbe-067758ca8737"/>
    <n v="92485452"/>
    <s v="b7d947f4-b025-46b3-9bbe-067758ca8737"/>
    <d v="2022-02-10T15:50:26"/>
    <n v="454"/>
    <m/>
    <n v="-1"/>
    <m/>
    <m/>
    <s v="202202091909"/>
    <n v="1774"/>
    <s v="nsenumerator"/>
    <n v="648550"/>
  </r>
  <r>
    <s v="2022-02-10T14:34:10.552+03:00"/>
    <s v="2022-02-10T15:00:25.446+03:00"/>
    <m/>
    <s v="بكر الجمعة "/>
    <s v="MRFS"/>
    <m/>
    <d v="2022-02-10T00:00:00"/>
    <x v="10"/>
    <s v="All"/>
    <s v="Yes"/>
    <s v="IDP"/>
    <d v="2020-01-20T00:00:00"/>
    <s v="Other"/>
    <s v="أحد الأبناء "/>
    <x v="1"/>
    <s v="18-29"/>
    <s v="Son/Daughter"/>
    <s v="Male"/>
    <s v="No members with a disability"/>
    <b v="1"/>
    <m/>
    <m/>
    <m/>
    <m/>
    <m/>
    <m/>
    <s v="Don't Know"/>
    <s v="University"/>
    <n v="0"/>
    <n v="0"/>
    <n v="0"/>
    <n v="0"/>
    <n v="0"/>
    <n v="3"/>
    <n v="0"/>
    <s v="0"/>
    <s v="3"/>
    <s v="3"/>
    <n v="0"/>
    <n v="0"/>
    <n v="0"/>
    <n v="0"/>
    <n v="1"/>
    <n v="0"/>
    <s v="0"/>
    <s v="1"/>
    <s v="1"/>
    <s v="0"/>
    <s v="0"/>
    <s v="4"/>
    <s v="4"/>
    <n v="4"/>
    <s v="Food and basic needs"/>
    <m/>
    <s v="Income / livelihoods"/>
    <m/>
    <s v="Health"/>
    <m/>
    <s v="Hospital"/>
    <m/>
    <m/>
    <b v="1"/>
    <m/>
    <m/>
    <m/>
    <m/>
    <m/>
    <m/>
    <n v="20"/>
    <x v="1"/>
    <s v="No"/>
    <m/>
    <m/>
    <m/>
    <m/>
    <m/>
    <m/>
    <m/>
    <m/>
    <m/>
    <m/>
    <m/>
    <m/>
    <m/>
    <m/>
    <m/>
    <m/>
    <m/>
    <m/>
    <m/>
    <m/>
    <m/>
    <m/>
    <m/>
    <m/>
    <m/>
    <m/>
    <m/>
    <m/>
    <s v="Pediatric medicine Drugs are mostly available Antibiotic"/>
    <b v="1"/>
    <b v="0"/>
    <b v="1"/>
    <b v="0"/>
    <b v="1"/>
    <b v="0"/>
    <b v="0"/>
    <m/>
    <m/>
    <n v="1"/>
    <m/>
    <m/>
    <m/>
    <m/>
    <m/>
    <m/>
    <m/>
    <m/>
    <m/>
    <x v="1"/>
    <s v="Not concerned about getting infected with COVID-19 General mistrust of or opposition to any vaccine"/>
    <b v="1"/>
    <m/>
    <m/>
    <m/>
    <b v="1"/>
    <m/>
    <m/>
    <m/>
    <m/>
    <m/>
    <m/>
    <x v="3"/>
    <s v="Hospital for normal delivery"/>
    <m/>
    <m/>
    <m/>
    <m/>
    <m/>
    <b v="1"/>
    <m/>
    <m/>
    <m/>
    <m/>
    <m/>
    <x v="2"/>
    <s v="In person at health centers Whatsapp / SMS"/>
    <b v="1"/>
    <m/>
    <m/>
    <b v="1"/>
    <m/>
    <m/>
    <m/>
    <m/>
    <m/>
    <s v="Yes"/>
    <s v="Yes"/>
    <s v="Yes"/>
    <s v="No"/>
    <s v="No"/>
    <s v="No"/>
    <s v="Yes"/>
    <s v="No"/>
    <s v="Yes"/>
    <s v="Yes"/>
    <s v="Yes"/>
    <s v="No"/>
    <m/>
    <m/>
    <m/>
    <m/>
    <m/>
    <m/>
    <m/>
    <m/>
    <m/>
    <m/>
    <m/>
    <m/>
    <m/>
    <m/>
    <m/>
    <n v="0"/>
    <x v="1"/>
    <m/>
    <m/>
    <m/>
    <m/>
    <s v="Fear Anxiety Sadness Problems Sleeping Mood swings Economic Conflict within community"/>
    <b v="1"/>
    <m/>
    <m/>
    <m/>
    <b v="1"/>
    <b v="1"/>
    <b v="1"/>
    <m/>
    <b v="1"/>
    <m/>
    <m/>
    <b v="1"/>
    <m/>
    <b v="1"/>
    <m/>
    <m/>
    <m/>
    <m/>
    <s v="Children Displaced people Adolescent girls"/>
    <m/>
    <m/>
    <b v="1"/>
    <m/>
    <m/>
    <b v="1"/>
    <m/>
    <m/>
    <m/>
    <b v="1"/>
    <m/>
    <m/>
    <m/>
    <s v="الأطفال عدم وجود الرعاية الأسرية السليمة_x000a_المراهقات بسبب انتشار ظاهرة العنوسة_x000a_النازحون بسبب ضيق الأوضاع الاقتصادية وتأثير العامل النفسي"/>
    <s v="Prayer Self harm, or harming others Smoking"/>
    <m/>
    <m/>
    <m/>
    <b v="1"/>
    <m/>
    <b v="1"/>
    <b v="1"/>
    <m/>
    <m/>
    <m/>
    <m/>
    <m/>
    <s v="Family"/>
    <b v="1"/>
    <m/>
    <m/>
    <m/>
    <m/>
    <m/>
    <m/>
    <m/>
    <m/>
    <m/>
    <m/>
    <m/>
    <s v="No knowledge of service location"/>
    <b v="1"/>
    <m/>
    <m/>
    <m/>
    <m/>
    <m/>
    <m/>
    <m/>
    <m/>
    <x v="0"/>
    <m/>
    <s v="Don't know"/>
    <m/>
    <m/>
    <m/>
    <m/>
    <m/>
    <m/>
    <m/>
    <m/>
    <m/>
    <m/>
    <m/>
    <m/>
    <b v="1"/>
    <m/>
    <x v="2"/>
    <s v="Family member"/>
    <b v="1"/>
    <m/>
    <m/>
    <m/>
    <m/>
    <m/>
    <m/>
    <m/>
    <m/>
    <m/>
    <m/>
    <s v="Friend Family member"/>
    <b v="1"/>
    <m/>
    <m/>
    <m/>
    <b v="1"/>
    <m/>
    <m/>
    <m/>
    <m/>
    <m/>
    <s v="Don't Know"/>
    <m/>
    <m/>
    <m/>
    <m/>
    <m/>
    <m/>
    <m/>
    <b v="1"/>
    <m/>
    <m/>
    <m/>
    <m/>
    <m/>
    <m/>
    <m/>
    <m/>
    <m/>
    <m/>
    <s v="Fear of being identified as survivors No availability of confidential support"/>
    <b v="1"/>
    <m/>
    <m/>
    <b v="1"/>
    <m/>
    <m/>
    <m/>
    <m/>
    <m/>
    <s v="Kidnapping Child labour Sexual abuse Physical abuse Being orphaned"/>
    <b v="1"/>
    <b v="1"/>
    <m/>
    <b v="1"/>
    <m/>
    <b v="1"/>
    <b v="1"/>
    <m/>
    <m/>
    <m/>
    <m/>
    <m/>
    <m/>
    <m/>
    <m/>
    <m/>
    <s v="Peer groups (e.g. friends) Siblings"/>
    <b v="1"/>
    <m/>
    <b v="1"/>
    <m/>
    <m/>
    <m/>
    <m/>
    <m/>
    <m/>
    <m/>
    <m/>
    <m/>
    <m/>
    <m/>
    <m/>
    <m/>
    <m/>
    <m/>
    <m/>
    <m/>
    <m/>
    <m/>
    <m/>
    <m/>
    <m/>
    <m/>
    <m/>
    <m/>
    <m/>
    <m/>
    <m/>
    <m/>
    <m/>
    <m/>
    <m/>
    <m/>
    <m/>
    <m/>
    <m/>
    <m/>
    <m/>
    <m/>
    <s v="Sport activity Quraan Hand crafts Entertainement activities"/>
    <b v="1"/>
    <b v="1"/>
    <b v="1"/>
    <m/>
    <m/>
    <b v="1"/>
    <m/>
    <m/>
    <m/>
    <m/>
    <m/>
    <s v="Children separated from their parents Children living on the street Orphans living in the community Children involved in harmful forms of labor"/>
    <b v="1"/>
    <b v="1"/>
    <b v="1"/>
    <m/>
    <b v="1"/>
    <m/>
    <m/>
    <m/>
    <m/>
    <m/>
    <s v="Casual labor Remittances from family members"/>
    <m/>
    <m/>
    <m/>
    <b v="1"/>
    <m/>
    <m/>
    <m/>
    <b v="1"/>
    <m/>
    <m/>
    <m/>
    <m/>
    <m/>
    <m/>
    <n v="3500"/>
    <n v="3200"/>
    <x v="40"/>
    <m/>
    <m/>
    <m/>
    <m/>
    <m/>
    <m/>
    <m/>
    <m/>
    <m/>
    <m/>
    <m/>
    <m/>
    <m/>
    <m/>
    <m/>
    <b v="1"/>
    <m/>
    <s v="No"/>
    <m/>
    <m/>
    <m/>
    <m/>
    <m/>
    <m/>
    <m/>
    <m/>
    <m/>
    <s v="No"/>
    <m/>
    <s v="No"/>
    <m/>
    <m/>
    <m/>
    <m/>
    <m/>
    <m/>
    <m/>
    <m/>
    <m/>
    <m/>
    <s v="Other"/>
    <s v="تشاركي مع أفراد العائلة "/>
    <s v="No"/>
    <m/>
    <s v="افتتاح مراكز صحية في مدينة ادلب_x000a_والتركيز على مشاريع التعافي المبكر (تعليم ودعم المشاريع صغيرة)_x000a_دعم المبادرات المجتمعية "/>
    <s v="Email In-person to MRFS/partner staff"/>
    <b v="1"/>
    <m/>
    <m/>
    <m/>
    <b v="1"/>
    <m/>
    <m/>
    <m/>
    <m/>
    <s v="In-person from staff Social media messaging (e.g. Facebook)"/>
    <b v="1"/>
    <m/>
    <m/>
    <m/>
    <b v="1"/>
    <m/>
    <m/>
    <m/>
    <s v="لا يوجد"/>
    <s v="uuid:c72ce722-249c-4bc4-8aab-1b9a621afc65"/>
    <n v="92485453"/>
    <s v="c72ce722-249c-4bc4-8aab-1b9a621afc65"/>
    <d v="2022-02-10T15:50:27"/>
    <n v="455"/>
    <m/>
    <n v="-1"/>
    <m/>
    <m/>
    <s v="202202091909"/>
    <n v="1575"/>
    <s v="nsenumerator"/>
    <n v="648550"/>
  </r>
  <r>
    <s v="2022-02-10T15:30:35.706+03:00"/>
    <s v="2022-02-10T15:49:13.475+03:00"/>
    <m/>
    <s v="بكر الجمعة "/>
    <s v="MRFS"/>
    <m/>
    <d v="2022-02-10T00:00:00"/>
    <x v="10"/>
    <s v="All"/>
    <s v="Yes"/>
    <s v="IDP"/>
    <d v="2020-03-01T00:00:00"/>
    <s v="Head of Household"/>
    <m/>
    <x v="1"/>
    <s v="30-39"/>
    <s v="Is the Head of household"/>
    <s v="Male"/>
    <s v="No members with a disability"/>
    <b v="1"/>
    <m/>
    <m/>
    <m/>
    <m/>
    <m/>
    <m/>
    <s v="Married"/>
    <s v="University"/>
    <n v="0"/>
    <n v="0"/>
    <n v="0"/>
    <n v="1"/>
    <n v="0"/>
    <n v="1"/>
    <n v="0"/>
    <s v="1"/>
    <s v="1"/>
    <s v="2"/>
    <n v="0"/>
    <n v="1"/>
    <n v="0"/>
    <n v="0"/>
    <n v="1"/>
    <n v="0"/>
    <s v="1"/>
    <s v="1"/>
    <s v="2"/>
    <s v="2"/>
    <s v="1"/>
    <s v="2"/>
    <s v="4"/>
    <n v="4"/>
    <s v="Shelter / housing"/>
    <m/>
    <s v="Food and basic needs"/>
    <m/>
    <s v="Health"/>
    <m/>
    <s v="Hospital"/>
    <m/>
    <m/>
    <b v="1"/>
    <m/>
    <m/>
    <m/>
    <m/>
    <m/>
    <m/>
    <n v="10"/>
    <x v="1"/>
    <s v="No"/>
    <m/>
    <m/>
    <m/>
    <m/>
    <m/>
    <m/>
    <m/>
    <m/>
    <m/>
    <m/>
    <m/>
    <m/>
    <m/>
    <m/>
    <m/>
    <m/>
    <m/>
    <m/>
    <m/>
    <m/>
    <m/>
    <m/>
    <m/>
    <m/>
    <m/>
    <m/>
    <m/>
    <m/>
    <s v="Pediatric medicine"/>
    <b v="0"/>
    <b v="0"/>
    <b v="1"/>
    <b v="0"/>
    <b v="0"/>
    <b v="0"/>
    <b v="0"/>
    <m/>
    <m/>
    <n v="1"/>
    <m/>
    <m/>
    <m/>
    <m/>
    <m/>
    <m/>
    <m/>
    <m/>
    <m/>
    <x v="2"/>
    <m/>
    <m/>
    <m/>
    <m/>
    <m/>
    <m/>
    <m/>
    <m/>
    <m/>
    <m/>
    <m/>
    <m/>
    <x v="1"/>
    <s v="Hospital for normal delivery"/>
    <m/>
    <m/>
    <m/>
    <m/>
    <m/>
    <b v="1"/>
    <m/>
    <m/>
    <m/>
    <m/>
    <m/>
    <x v="2"/>
    <s v="In person at health centers Whatsapp / SMS"/>
    <b v="1"/>
    <m/>
    <m/>
    <b v="1"/>
    <m/>
    <m/>
    <m/>
    <m/>
    <m/>
    <s v="Yes"/>
    <s v="Yes"/>
    <s v="Yes"/>
    <s v="Yes"/>
    <s v="No"/>
    <s v="No"/>
    <s v="Yes"/>
    <s v="Yes"/>
    <s v="Yes"/>
    <s v="Yes"/>
    <s v="Yes"/>
    <s v="No"/>
    <m/>
    <s v="Yes"/>
    <s v="Yes"/>
    <s v="Yes"/>
    <s v="No"/>
    <s v="No"/>
    <s v="Yes"/>
    <s v="Yes"/>
    <s v="Yes"/>
    <s v="No"/>
    <s v="Yes"/>
    <s v="No"/>
    <s v="No"/>
    <s v="No"/>
    <s v="No"/>
    <n v="7"/>
    <x v="2"/>
    <n v="1"/>
    <s v="1"/>
    <m/>
    <m/>
    <s v="Anger Inability to carry out work or daily tasks Anxiety Problems Sleeping Mood swings Economic Conflict within community"/>
    <m/>
    <b v="1"/>
    <m/>
    <b v="1"/>
    <m/>
    <b v="1"/>
    <b v="1"/>
    <m/>
    <b v="1"/>
    <m/>
    <m/>
    <b v="1"/>
    <m/>
    <b v="1"/>
    <m/>
    <m/>
    <m/>
    <m/>
    <s v="Adult Women Children Adult Men Displaced people Adolescent Boys Adolescent girls"/>
    <b v="1"/>
    <b v="1"/>
    <b v="1"/>
    <m/>
    <m/>
    <b v="1"/>
    <m/>
    <m/>
    <b v="1"/>
    <b v="1"/>
    <m/>
    <m/>
    <m/>
    <s v="ظروف المعيشة الاقتصادية الصعبة_x000a_تقلبات وتغيرات المراحل العمرية "/>
    <s v="Speaking to a friend Exercise Prayer Smoking"/>
    <m/>
    <b v="1"/>
    <b v="1"/>
    <b v="1"/>
    <m/>
    <m/>
    <b v="1"/>
    <m/>
    <m/>
    <m/>
    <m/>
    <m/>
    <s v="Family Friends"/>
    <b v="1"/>
    <b v="1"/>
    <m/>
    <m/>
    <m/>
    <m/>
    <m/>
    <m/>
    <m/>
    <m/>
    <m/>
    <m/>
    <s v="Services are unavailable"/>
    <m/>
    <b v="1"/>
    <m/>
    <m/>
    <m/>
    <m/>
    <m/>
    <m/>
    <m/>
    <x v="1"/>
    <m/>
    <s v="Don't know"/>
    <m/>
    <m/>
    <m/>
    <m/>
    <m/>
    <m/>
    <m/>
    <m/>
    <m/>
    <m/>
    <m/>
    <m/>
    <b v="1"/>
    <m/>
    <x v="2"/>
    <s v="Family member Friend Health services"/>
    <b v="1"/>
    <m/>
    <m/>
    <m/>
    <b v="1"/>
    <m/>
    <b v="1"/>
    <m/>
    <m/>
    <m/>
    <m/>
    <s v="Don't Know"/>
    <m/>
    <m/>
    <m/>
    <m/>
    <m/>
    <m/>
    <m/>
    <m/>
    <b v="1"/>
    <m/>
    <s v="Don't Know"/>
    <m/>
    <m/>
    <m/>
    <m/>
    <m/>
    <m/>
    <m/>
    <b v="1"/>
    <m/>
    <m/>
    <m/>
    <m/>
    <m/>
    <m/>
    <m/>
    <m/>
    <m/>
    <m/>
    <s v="Fear of being identified as survivors Lack of trained staff"/>
    <b v="1"/>
    <m/>
    <m/>
    <m/>
    <b v="1"/>
    <m/>
    <m/>
    <m/>
    <m/>
    <s v="Kidnapping Child marriage Psychological Distress Dropout of school"/>
    <b v="1"/>
    <m/>
    <b v="1"/>
    <m/>
    <m/>
    <m/>
    <m/>
    <m/>
    <m/>
    <m/>
    <b v="1"/>
    <m/>
    <b v="1"/>
    <m/>
    <m/>
    <m/>
    <s v="Peer groups (e.g. friends) Siblings Parents Relatives"/>
    <b v="1"/>
    <m/>
    <b v="1"/>
    <m/>
    <m/>
    <b v="1"/>
    <b v="1"/>
    <m/>
    <m/>
    <m/>
    <m/>
    <m/>
    <m/>
    <m/>
    <m/>
    <s v="Quraan Sport activity"/>
    <b v="1"/>
    <b v="1"/>
    <m/>
    <m/>
    <m/>
    <m/>
    <m/>
    <m/>
    <m/>
    <m/>
    <m/>
    <s v="Security problems Lack of awareness"/>
    <b v="1"/>
    <b v="1"/>
    <m/>
    <m/>
    <m/>
    <m/>
    <m/>
    <m/>
    <m/>
    <m/>
    <s v="Yes"/>
    <m/>
    <s v="No"/>
    <m/>
    <s v="Sport activity Quraan Hand crafts Painting / re-creational activity Awareness / educational activities / psychosocial support Entertainement activities"/>
    <b v="1"/>
    <b v="1"/>
    <b v="1"/>
    <b v="1"/>
    <b v="1"/>
    <b v="1"/>
    <m/>
    <m/>
    <m/>
    <m/>
    <m/>
    <s v="I don't know"/>
    <m/>
    <m/>
    <m/>
    <m/>
    <m/>
    <m/>
    <m/>
    <b v="1"/>
    <m/>
    <m/>
    <s v="Salaried work"/>
    <m/>
    <m/>
    <m/>
    <m/>
    <m/>
    <b v="1"/>
    <m/>
    <m/>
    <m/>
    <m/>
    <m/>
    <m/>
    <m/>
    <m/>
    <n v="2000"/>
    <n v="2000"/>
    <x v="40"/>
    <m/>
    <m/>
    <m/>
    <m/>
    <m/>
    <m/>
    <m/>
    <m/>
    <m/>
    <m/>
    <m/>
    <m/>
    <m/>
    <m/>
    <m/>
    <b v="1"/>
    <m/>
    <s v="No"/>
    <m/>
    <m/>
    <m/>
    <m/>
    <m/>
    <m/>
    <m/>
    <m/>
    <m/>
    <s v="No"/>
    <m/>
    <s v="No"/>
    <m/>
    <m/>
    <m/>
    <m/>
    <m/>
    <m/>
    <m/>
    <m/>
    <m/>
    <m/>
    <s v="Participatory (Both wife &amp; Husband)"/>
    <m/>
    <s v="No"/>
    <m/>
    <s v="دعم مشاريع طبية_x000a_دعم مشاريع تعليمية "/>
    <s v="In-person to MRFS/partner staff"/>
    <b v="1"/>
    <m/>
    <m/>
    <m/>
    <m/>
    <m/>
    <m/>
    <m/>
    <m/>
    <s v="In-person from staff"/>
    <b v="1"/>
    <m/>
    <m/>
    <m/>
    <m/>
    <m/>
    <m/>
    <m/>
    <s v="لا"/>
    <s v="uuid:6c91c3be-d7a9-46d7-b5fc-82813a67555d"/>
    <n v="92485455"/>
    <s v="6c91c3be-d7a9-46d7-b5fc-82813a67555d"/>
    <d v="2022-02-10T15:50:28"/>
    <n v="456"/>
    <m/>
    <n v="-1"/>
    <m/>
    <m/>
    <s v="202202091909"/>
    <n v="1118"/>
    <s v="nsenumerator"/>
    <n v="648550"/>
  </r>
  <r>
    <s v="2022-02-10T18:18:00.293+03:00"/>
    <s v="2022-02-10T18:29:14.543+03:00"/>
    <m/>
    <s v="تسنبم الجدعان"/>
    <s v="MRFS"/>
    <m/>
    <d v="2022-02-10T00:00:00"/>
    <x v="10"/>
    <s v="All"/>
    <s v="Yes"/>
    <s v="IDP"/>
    <d v="2019-02-10T00:00:00"/>
    <s v="Primary Caregiver of children &lt;18 years"/>
    <m/>
    <x v="0"/>
    <s v="18-29"/>
    <s v="Wife/Husband"/>
    <s v="Male"/>
    <s v="No members with a disability"/>
    <b v="1"/>
    <m/>
    <m/>
    <m/>
    <m/>
    <m/>
    <m/>
    <s v="Married"/>
    <s v="University"/>
    <n v="0"/>
    <n v="0"/>
    <n v="0"/>
    <n v="0"/>
    <n v="0"/>
    <n v="1"/>
    <n v="0"/>
    <s v="0"/>
    <s v="1"/>
    <s v="1"/>
    <n v="0"/>
    <n v="1"/>
    <n v="0"/>
    <n v="0"/>
    <n v="1"/>
    <n v="0"/>
    <s v="1"/>
    <s v="1"/>
    <s v="2"/>
    <s v="1"/>
    <s v="1"/>
    <s v="2"/>
    <s v="3"/>
    <n v="3"/>
    <s v="Food and basic needs"/>
    <m/>
    <s v="Income / livelihoods"/>
    <m/>
    <s v="Shelter / housing"/>
    <m/>
    <s v="Hospital"/>
    <m/>
    <m/>
    <b v="1"/>
    <m/>
    <m/>
    <m/>
    <m/>
    <m/>
    <m/>
    <n v="999"/>
    <x v="2"/>
    <s v="No"/>
    <m/>
    <m/>
    <m/>
    <m/>
    <m/>
    <m/>
    <m/>
    <m/>
    <m/>
    <m/>
    <m/>
    <m/>
    <m/>
    <m/>
    <m/>
    <m/>
    <m/>
    <m/>
    <m/>
    <m/>
    <m/>
    <m/>
    <m/>
    <m/>
    <m/>
    <m/>
    <m/>
    <m/>
    <s v="Drugs are mostly available"/>
    <b v="1"/>
    <b v="0"/>
    <b v="0"/>
    <b v="0"/>
    <b v="0"/>
    <b v="0"/>
    <b v="0"/>
    <m/>
    <m/>
    <m/>
    <m/>
    <m/>
    <m/>
    <m/>
    <m/>
    <m/>
    <m/>
    <m/>
    <m/>
    <x v="1"/>
    <s v="Eumours and misconceptions (people died from the vaccine, it is a conspiracy, Corona is all a lie, etc…) Too busy to get vaccinated"/>
    <m/>
    <m/>
    <m/>
    <m/>
    <m/>
    <b v="1"/>
    <b v="1"/>
    <m/>
    <m/>
    <m/>
    <m/>
    <x v="1"/>
    <s v="Hospital for normal delivery At private primary health care centre/hospital"/>
    <m/>
    <m/>
    <m/>
    <m/>
    <b v="1"/>
    <b v="1"/>
    <m/>
    <m/>
    <m/>
    <m/>
    <m/>
    <x v="2"/>
    <s v="In person at health centers In person by community workers"/>
    <b v="1"/>
    <b v="1"/>
    <m/>
    <m/>
    <m/>
    <m/>
    <m/>
    <m/>
    <m/>
    <s v="Yes"/>
    <s v="No"/>
    <s v="Yes"/>
    <s v="Yes"/>
    <s v="Yes"/>
    <s v="No"/>
    <s v="No"/>
    <s v="No"/>
    <s v="No"/>
    <s v="No"/>
    <s v="Yes"/>
    <s v="No"/>
    <m/>
    <s v="Yes"/>
    <s v="No"/>
    <s v="Yes"/>
    <s v="No"/>
    <s v="Yes"/>
    <s v="Yes"/>
    <s v="No"/>
    <s v="No"/>
    <s v="No"/>
    <s v="No"/>
    <s v="Yes"/>
    <s v="No"/>
    <s v="No"/>
    <s v="No"/>
    <n v="5"/>
    <x v="2"/>
    <n v="1"/>
    <s v="1"/>
    <m/>
    <m/>
    <s v="Hopelessness"/>
    <m/>
    <m/>
    <b v="1"/>
    <m/>
    <m/>
    <m/>
    <m/>
    <m/>
    <m/>
    <m/>
    <m/>
    <m/>
    <m/>
    <m/>
    <m/>
    <m/>
    <m/>
    <m/>
    <s v="Displaced people"/>
    <m/>
    <m/>
    <m/>
    <m/>
    <m/>
    <b v="1"/>
    <m/>
    <m/>
    <m/>
    <m/>
    <m/>
    <m/>
    <m/>
    <s v="التهجير"/>
    <s v="Withdrawal/Isolation"/>
    <m/>
    <m/>
    <m/>
    <m/>
    <m/>
    <m/>
    <m/>
    <m/>
    <b v="1"/>
    <m/>
    <m/>
    <m/>
    <s v="NGO"/>
    <m/>
    <m/>
    <b v="1"/>
    <m/>
    <m/>
    <m/>
    <m/>
    <m/>
    <m/>
    <m/>
    <m/>
    <m/>
    <s v="Fear of stigma"/>
    <m/>
    <m/>
    <m/>
    <m/>
    <m/>
    <b v="1"/>
    <m/>
    <m/>
    <m/>
    <x v="1"/>
    <m/>
    <s v="Don't know"/>
    <m/>
    <m/>
    <m/>
    <m/>
    <m/>
    <m/>
    <m/>
    <m/>
    <m/>
    <m/>
    <m/>
    <m/>
    <b v="1"/>
    <m/>
    <x v="1"/>
    <s v="Family member Police"/>
    <b v="1"/>
    <m/>
    <b v="1"/>
    <m/>
    <m/>
    <m/>
    <m/>
    <m/>
    <m/>
    <m/>
    <m/>
    <s v="Friend"/>
    <m/>
    <m/>
    <m/>
    <m/>
    <b v="1"/>
    <m/>
    <m/>
    <m/>
    <m/>
    <m/>
    <s v="Women friendly Center"/>
    <b v="1"/>
    <m/>
    <m/>
    <m/>
    <m/>
    <m/>
    <m/>
    <m/>
    <m/>
    <s v="Women's and girls' friendly spaces"/>
    <m/>
    <b v="1"/>
    <m/>
    <m/>
    <m/>
    <m/>
    <m/>
    <m/>
    <s v="Fear of being identified as survivors"/>
    <b v="1"/>
    <m/>
    <m/>
    <m/>
    <m/>
    <m/>
    <m/>
    <m/>
    <m/>
    <s v="Dropout of school Child labour"/>
    <m/>
    <b v="1"/>
    <m/>
    <m/>
    <m/>
    <m/>
    <m/>
    <m/>
    <m/>
    <m/>
    <m/>
    <m/>
    <b v="1"/>
    <m/>
    <m/>
    <m/>
    <s v="Parents Women and Child support centers"/>
    <m/>
    <m/>
    <m/>
    <m/>
    <m/>
    <b v="1"/>
    <m/>
    <m/>
    <m/>
    <m/>
    <b v="1"/>
    <m/>
    <m/>
    <m/>
    <m/>
    <s v="None"/>
    <m/>
    <m/>
    <m/>
    <m/>
    <m/>
    <m/>
    <m/>
    <m/>
    <b v="1"/>
    <m/>
    <m/>
    <s v="No barriers"/>
    <m/>
    <m/>
    <m/>
    <m/>
    <m/>
    <m/>
    <m/>
    <m/>
    <b v="1"/>
    <m/>
    <s v="Not applicable (no child of school going age)"/>
    <m/>
    <s v="No"/>
    <m/>
    <s v="Entertainement activities"/>
    <m/>
    <m/>
    <m/>
    <m/>
    <m/>
    <b v="1"/>
    <m/>
    <m/>
    <m/>
    <m/>
    <m/>
    <s v="I don't know"/>
    <m/>
    <m/>
    <m/>
    <m/>
    <m/>
    <m/>
    <m/>
    <b v="1"/>
    <m/>
    <m/>
    <s v="Salaried work"/>
    <m/>
    <m/>
    <m/>
    <m/>
    <m/>
    <b v="1"/>
    <m/>
    <m/>
    <m/>
    <m/>
    <m/>
    <m/>
    <m/>
    <m/>
    <n v="3000"/>
    <n v="3500"/>
    <x v="1"/>
    <m/>
    <m/>
    <m/>
    <m/>
    <b v="1"/>
    <m/>
    <m/>
    <m/>
    <m/>
    <m/>
    <m/>
    <m/>
    <m/>
    <m/>
    <m/>
    <m/>
    <m/>
    <s v="No"/>
    <m/>
    <m/>
    <m/>
    <m/>
    <m/>
    <m/>
    <m/>
    <m/>
    <m/>
    <s v="No"/>
    <m/>
    <s v="No"/>
    <m/>
    <m/>
    <m/>
    <m/>
    <m/>
    <m/>
    <m/>
    <m/>
    <m/>
    <m/>
    <s v="Participatory (Both wife &amp; Husband)"/>
    <m/>
    <s v="No"/>
    <m/>
    <s v="توفر مساحات صديقة وترفيهية للاطفال_x000a_مساعدات اغاثية للعوائل"/>
    <s v="In-person to MRFS/partner staff Suggestion boxes"/>
    <b v="1"/>
    <b v="1"/>
    <m/>
    <m/>
    <m/>
    <m/>
    <m/>
    <m/>
    <m/>
    <s v="In-person from staff"/>
    <b v="1"/>
    <m/>
    <m/>
    <m/>
    <m/>
    <m/>
    <m/>
    <m/>
    <s v="لا يوجد"/>
    <s v="uuid:fc34a5d3-3229-447b-96b4-c13efcd0668c"/>
    <n v="92485467"/>
    <s v="fc34a5d3-3229-447b-96b4-c13efcd0668c"/>
    <d v="2022-02-10T15:50:49"/>
    <n v="457"/>
    <m/>
    <n v="-1"/>
    <m/>
    <m/>
    <s v="202202091909"/>
    <n v="674"/>
    <s v="nsenumerator"/>
    <n v="648550"/>
  </r>
  <r>
    <s v="2022-02-10T18:29:19.398+03:00"/>
    <s v="2022-02-10T18:41:31.885+03:00"/>
    <m/>
    <s v="تسنيم الجدعان"/>
    <s v="MRFS"/>
    <m/>
    <d v="2022-02-10T00:00:00"/>
    <x v="10"/>
    <s v="All"/>
    <s v="Yes"/>
    <s v="IDP"/>
    <d v="2018-02-10T00:00:00"/>
    <s v="Primary Caregiver of children &lt;18 years"/>
    <m/>
    <x v="0"/>
    <s v="30-39"/>
    <s v="Wife/Husband"/>
    <s v="Male"/>
    <s v="No members with a disability"/>
    <b v="1"/>
    <m/>
    <m/>
    <m/>
    <m/>
    <m/>
    <m/>
    <s v="Married"/>
    <s v="Secondary"/>
    <n v="0"/>
    <n v="0"/>
    <n v="4"/>
    <n v="1"/>
    <n v="1"/>
    <n v="1"/>
    <n v="0"/>
    <s v="6"/>
    <s v="1"/>
    <s v="7"/>
    <n v="0"/>
    <n v="0"/>
    <n v="2"/>
    <n v="1"/>
    <n v="1"/>
    <n v="0"/>
    <s v="3"/>
    <s v="1"/>
    <s v="4"/>
    <s v="9"/>
    <s v="4"/>
    <s v="2"/>
    <s v="11"/>
    <n v="11"/>
    <s v="Shelter / housing"/>
    <m/>
    <s v="Food and basic needs"/>
    <m/>
    <s v="Income / livelihoods"/>
    <m/>
    <s v="Primary Health care Centre (PHCC)-outpatient,inpatient + maternity Hospital"/>
    <m/>
    <b v="1"/>
    <b v="1"/>
    <m/>
    <m/>
    <m/>
    <m/>
    <m/>
    <m/>
    <n v="999"/>
    <x v="1"/>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General mistrust of or opposition to any vaccine"/>
    <m/>
    <m/>
    <m/>
    <m/>
    <b v="1"/>
    <b v="1"/>
    <m/>
    <m/>
    <m/>
    <m/>
    <m/>
    <x v="1"/>
    <s v="At private primary health care centre/hospital"/>
    <m/>
    <m/>
    <m/>
    <m/>
    <b v="1"/>
    <m/>
    <m/>
    <m/>
    <m/>
    <m/>
    <m/>
    <x v="2"/>
    <s v="Social media"/>
    <m/>
    <m/>
    <b v="1"/>
    <m/>
    <m/>
    <m/>
    <m/>
    <s v="التلغرام"/>
    <m/>
    <s v="Yes"/>
    <s v="No"/>
    <s v="Yes"/>
    <s v="No"/>
    <s v="No"/>
    <s v="No"/>
    <s v="No"/>
    <s v="No"/>
    <s v="Yes"/>
    <s v="No"/>
    <s v="Yes"/>
    <s v="No"/>
    <m/>
    <s v="Yes"/>
    <s v="No"/>
    <s v="No"/>
    <s v="No"/>
    <s v="Yes"/>
    <s v="Yes"/>
    <s v="Yes"/>
    <s v="No"/>
    <s v="No"/>
    <s v="No"/>
    <s v="Yes"/>
    <s v="No"/>
    <s v="No"/>
    <s v="No"/>
    <n v="5"/>
    <x v="2"/>
    <n v="1"/>
    <s v="1"/>
    <m/>
    <m/>
    <s v="Anger Economic"/>
    <m/>
    <b v="1"/>
    <m/>
    <m/>
    <m/>
    <m/>
    <m/>
    <m/>
    <m/>
    <m/>
    <m/>
    <b v="1"/>
    <m/>
    <m/>
    <m/>
    <m/>
    <m/>
    <m/>
    <s v="Children"/>
    <m/>
    <m/>
    <b v="1"/>
    <m/>
    <m/>
    <m/>
    <m/>
    <m/>
    <m/>
    <m/>
    <m/>
    <m/>
    <m/>
    <s v="عدم القدرة على عيش الطفولة كما يجب"/>
    <s v="Speaking to a family member"/>
    <b v="1"/>
    <m/>
    <m/>
    <m/>
    <m/>
    <m/>
    <m/>
    <m/>
    <m/>
    <m/>
    <m/>
    <m/>
    <s v="Family NGO"/>
    <b v="1"/>
    <m/>
    <b v="1"/>
    <m/>
    <m/>
    <m/>
    <m/>
    <m/>
    <m/>
    <m/>
    <m/>
    <m/>
    <s v="No knowledge of service location"/>
    <b v="1"/>
    <m/>
    <m/>
    <m/>
    <m/>
    <m/>
    <m/>
    <m/>
    <m/>
    <x v="1"/>
    <m/>
    <s v="Don't know"/>
    <m/>
    <m/>
    <m/>
    <m/>
    <m/>
    <m/>
    <m/>
    <m/>
    <m/>
    <m/>
    <m/>
    <m/>
    <b v="1"/>
    <m/>
    <x v="1"/>
    <s v="Friend"/>
    <m/>
    <m/>
    <m/>
    <m/>
    <b v="1"/>
    <m/>
    <m/>
    <m/>
    <m/>
    <m/>
    <m/>
    <s v="Friend"/>
    <m/>
    <m/>
    <m/>
    <m/>
    <b v="1"/>
    <m/>
    <m/>
    <m/>
    <m/>
    <m/>
    <s v="Don't Know"/>
    <m/>
    <m/>
    <m/>
    <m/>
    <m/>
    <m/>
    <m/>
    <b v="1"/>
    <m/>
    <m/>
    <m/>
    <m/>
    <m/>
    <m/>
    <m/>
    <m/>
    <m/>
    <m/>
    <s v="Fear of being identified as survivors"/>
    <b v="1"/>
    <m/>
    <m/>
    <m/>
    <m/>
    <m/>
    <m/>
    <m/>
    <m/>
    <s v="Dropout of school Child marriage Child labour Being orphaned"/>
    <m/>
    <b v="1"/>
    <b v="1"/>
    <m/>
    <m/>
    <m/>
    <b v="1"/>
    <m/>
    <m/>
    <m/>
    <m/>
    <m/>
    <b v="1"/>
    <m/>
    <m/>
    <m/>
    <s v="Peer groups (e.g. friends)"/>
    <b v="1"/>
    <m/>
    <m/>
    <m/>
    <m/>
    <m/>
    <m/>
    <m/>
    <m/>
    <m/>
    <m/>
    <m/>
    <m/>
    <m/>
    <m/>
    <s v="None"/>
    <m/>
    <m/>
    <m/>
    <m/>
    <m/>
    <m/>
    <m/>
    <m/>
    <b v="1"/>
    <m/>
    <m/>
    <s v="No services"/>
    <m/>
    <m/>
    <m/>
    <m/>
    <m/>
    <b v="1"/>
    <m/>
    <m/>
    <m/>
    <m/>
    <s v="Yes"/>
    <m/>
    <s v="No"/>
    <m/>
    <s v="Entertainement activities Quraan Sport activity Painting / re-creational activity"/>
    <b v="1"/>
    <b v="1"/>
    <m/>
    <b v="1"/>
    <m/>
    <b v="1"/>
    <m/>
    <m/>
    <m/>
    <m/>
    <m/>
    <s v="I don't know"/>
    <m/>
    <m/>
    <m/>
    <m/>
    <m/>
    <m/>
    <m/>
    <b v="1"/>
    <m/>
    <m/>
    <s v="Salaried work"/>
    <m/>
    <m/>
    <m/>
    <m/>
    <m/>
    <b v="1"/>
    <m/>
    <m/>
    <m/>
    <m/>
    <m/>
    <m/>
    <m/>
    <m/>
    <n v="4000"/>
    <n v="5000"/>
    <x v="20"/>
    <b v="1"/>
    <m/>
    <m/>
    <m/>
    <b v="1"/>
    <m/>
    <m/>
    <m/>
    <m/>
    <m/>
    <m/>
    <m/>
    <m/>
    <m/>
    <m/>
    <m/>
    <m/>
    <s v="No"/>
    <m/>
    <m/>
    <m/>
    <m/>
    <m/>
    <m/>
    <m/>
    <m/>
    <m/>
    <s v="No"/>
    <m/>
    <s v="No"/>
    <m/>
    <m/>
    <m/>
    <m/>
    <m/>
    <m/>
    <m/>
    <m/>
    <m/>
    <m/>
    <s v="Participatory (Both wife &amp; Husband)"/>
    <m/>
    <s v="No"/>
    <m/>
    <s v="دعم الاطفال من كافي النواحي _x000a_تأمين مسكن للمهجرين"/>
    <s v="Social media messaging (e.g. Facebook)"/>
    <m/>
    <m/>
    <m/>
    <m/>
    <m/>
    <b v="1"/>
    <m/>
    <m/>
    <m/>
    <s v="Social media messaging (e.g. Facebook)"/>
    <m/>
    <m/>
    <m/>
    <m/>
    <b v="1"/>
    <m/>
    <m/>
    <m/>
    <s v="لا يوجد"/>
    <s v="uuid:bd35eb02-2633-4805-953b-9b85e336410d"/>
    <n v="92485470"/>
    <s v="bd35eb02-2633-4805-953b-9b85e336410d"/>
    <d v="2022-02-10T15:50:50"/>
    <n v="458"/>
    <m/>
    <n v="-1"/>
    <m/>
    <m/>
    <s v="202202091909"/>
    <n v="732"/>
    <s v="nsenumerator"/>
    <n v="648550"/>
  </r>
  <r>
    <s v="2022-02-10T18:36:24.449+03:00"/>
    <s v="2022-02-10T18:51:13.824+03:00"/>
    <m/>
    <s v="أمل ككو"/>
    <s v="MRFS"/>
    <m/>
    <d v="2022-02-10T00:00:00"/>
    <x v="5"/>
    <s v="Livelihood and Protection (MHPSS, CP, GBV)"/>
    <s v="Yes"/>
    <s v="IDP"/>
    <d v="2014-02-10T00:00:00"/>
    <s v="Primary Caregiver of children &lt;18 years"/>
    <m/>
    <x v="0"/>
    <s v="18-29"/>
    <s v="Wife/Husband"/>
    <s v="Male"/>
    <s v="No members with a disability"/>
    <b v="1"/>
    <m/>
    <m/>
    <m/>
    <m/>
    <m/>
    <m/>
    <s v="Married"/>
    <s v="Primary"/>
    <n v="1"/>
    <n v="1"/>
    <n v="2"/>
    <n v="2"/>
    <n v="0"/>
    <n v="4"/>
    <n v="0"/>
    <s v="5"/>
    <s v="4"/>
    <s v="9"/>
    <n v="1"/>
    <n v="2"/>
    <n v="2"/>
    <n v="2"/>
    <n v="4"/>
    <n v="1"/>
    <s v="7"/>
    <s v="5"/>
    <s v="12"/>
    <s v="12"/>
    <s v="4"/>
    <s v="9"/>
    <s v="21"/>
    <n v="21"/>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Family conflict Economic"/>
    <m/>
    <m/>
    <b v="1"/>
    <m/>
    <b v="1"/>
    <m/>
    <m/>
    <m/>
    <m/>
    <m/>
    <m/>
    <b v="1"/>
    <b v="1"/>
    <m/>
    <m/>
    <m/>
    <m/>
    <m/>
    <s v="Adult Men Adult Women People with chronic health conditions"/>
    <b v="1"/>
    <b v="1"/>
    <m/>
    <m/>
    <m/>
    <m/>
    <m/>
    <b v="1"/>
    <m/>
    <m/>
    <m/>
    <m/>
    <m/>
    <s v="بسبب ضغوطات النزوح والسكن المشترك "/>
    <s v="Speaking to a family member Speaking to a friend Prayer Self harm, or harming others Smoking Alcohol/Drugs"/>
    <b v="1"/>
    <b v="1"/>
    <m/>
    <b v="1"/>
    <m/>
    <b v="1"/>
    <b v="1"/>
    <b v="1"/>
    <m/>
    <m/>
    <m/>
    <m/>
    <s v="Family"/>
    <b v="1"/>
    <m/>
    <m/>
    <m/>
    <m/>
    <m/>
    <m/>
    <m/>
    <m/>
    <m/>
    <m/>
    <m/>
    <s v="Services are unavailable Distance/transportation"/>
    <m/>
    <b v="1"/>
    <b v="1"/>
    <m/>
    <m/>
    <m/>
    <m/>
    <m/>
    <m/>
    <x v="0"/>
    <m/>
    <s v="Food aid / food distributions"/>
    <b v="1"/>
    <m/>
    <m/>
    <m/>
    <m/>
    <m/>
    <m/>
    <m/>
    <m/>
    <m/>
    <m/>
    <m/>
    <m/>
    <m/>
    <x v="2"/>
    <s v="Family member Friend"/>
    <b v="1"/>
    <m/>
    <m/>
    <m/>
    <b v="1"/>
    <m/>
    <m/>
    <m/>
    <m/>
    <m/>
    <m/>
    <s v="Family member"/>
    <b v="1"/>
    <m/>
    <m/>
    <m/>
    <m/>
    <m/>
    <m/>
    <m/>
    <m/>
    <m/>
    <s v="Don't Know"/>
    <m/>
    <m/>
    <m/>
    <m/>
    <m/>
    <m/>
    <m/>
    <b v="1"/>
    <m/>
    <m/>
    <m/>
    <m/>
    <m/>
    <m/>
    <m/>
    <m/>
    <m/>
    <m/>
    <s v="Distance to facility"/>
    <m/>
    <b v="1"/>
    <m/>
    <m/>
    <m/>
    <m/>
    <m/>
    <m/>
    <m/>
    <s v="Child labour Child marriage Neglect Alcohol/substance misuse Psychological Distress"/>
    <m/>
    <b v="1"/>
    <b v="1"/>
    <m/>
    <b v="1"/>
    <m/>
    <m/>
    <b v="1"/>
    <m/>
    <m/>
    <b v="1"/>
    <m/>
    <m/>
    <m/>
    <m/>
    <m/>
    <s v="Parents"/>
    <m/>
    <m/>
    <m/>
    <m/>
    <m/>
    <b v="1"/>
    <m/>
    <m/>
    <m/>
    <m/>
    <m/>
    <m/>
    <m/>
    <m/>
    <m/>
    <s v="None"/>
    <m/>
    <m/>
    <m/>
    <m/>
    <m/>
    <m/>
    <m/>
    <m/>
    <b v="1"/>
    <m/>
    <m/>
    <s v="Lack of awareness Lack of transportation No services"/>
    <b v="1"/>
    <m/>
    <b v="1"/>
    <m/>
    <m/>
    <b v="1"/>
    <m/>
    <m/>
    <m/>
    <m/>
    <s v="No"/>
    <s v="لأنهم يعملون للحصول على الدخل"/>
    <s v="Yes"/>
    <s v="البحث عن مواد قابلة للتدفئة، صيانة سيارات"/>
    <s v="Sport activity Quraan Hand crafts Painting / re-creational activity Awareness / educational activities / psychosocial support Entertainement activities"/>
    <b v="1"/>
    <b v="1"/>
    <b v="1"/>
    <b v="1"/>
    <b v="1"/>
    <b v="1"/>
    <m/>
    <m/>
    <m/>
    <m/>
    <m/>
    <s v="Children living on the street Orphans living in the community Children involved in harmful forms of labor Children who have been associated with fighting forces"/>
    <m/>
    <b v="1"/>
    <b v="1"/>
    <m/>
    <b v="1"/>
    <b v="1"/>
    <m/>
    <m/>
    <m/>
    <m/>
    <s v="Casual labor Borrowing Humanitarian assistance Remittances from family members"/>
    <m/>
    <m/>
    <m/>
    <b v="1"/>
    <m/>
    <m/>
    <m/>
    <b v="1"/>
    <b v="1"/>
    <b v="1"/>
    <m/>
    <m/>
    <m/>
    <m/>
    <n v="600"/>
    <n v="2000"/>
    <x v="100"/>
    <b v="1"/>
    <b v="1"/>
    <m/>
    <m/>
    <b v="1"/>
    <b v="1"/>
    <b v="1"/>
    <m/>
    <m/>
    <b v="1"/>
    <b v="1"/>
    <m/>
    <m/>
    <m/>
    <m/>
    <m/>
    <m/>
    <s v="Yes"/>
    <s v="Food baskets"/>
    <b v="1"/>
    <m/>
    <m/>
    <m/>
    <m/>
    <m/>
    <m/>
    <m/>
    <s v="No"/>
    <m/>
    <s v="No"/>
    <m/>
    <m/>
    <m/>
    <m/>
    <m/>
    <m/>
    <m/>
    <m/>
    <m/>
    <m/>
    <s v="Participatory (Both wife &amp; Husband)"/>
    <m/>
    <s v="No"/>
    <m/>
    <s v="استبدال الخيم بسكن أمن ومريح،مراكز صحية،توفير فرص عمل للنساء والرجال"/>
    <s v="In-person to MRFS/partner staff Hotline/phone"/>
    <b v="1"/>
    <m/>
    <b v="1"/>
    <m/>
    <m/>
    <m/>
    <m/>
    <m/>
    <m/>
    <s v="In-person from staff Social media messaging (e.g. Facebook)"/>
    <b v="1"/>
    <m/>
    <m/>
    <m/>
    <b v="1"/>
    <m/>
    <m/>
    <m/>
    <s v="لا يوجد"/>
    <s v="uuid:bbdda4a3-17e9-4e11-8c93-22e496b69b8e"/>
    <n v="92485487"/>
    <s v="bbdda4a3-17e9-4e11-8c93-22e496b69b8e"/>
    <d v="2022-02-10T15:51:36"/>
    <n v="459"/>
    <m/>
    <n v="-1"/>
    <m/>
    <m/>
    <s v="202202091909"/>
    <n v="889"/>
    <s v="nsenumerator"/>
    <n v="648550"/>
  </r>
  <r>
    <s v="2022-02-10T10:47:34.353+02:00"/>
    <s v="2022-02-10T11:11:00.907+02:00"/>
    <m/>
    <s v="فاطمة زريق"/>
    <s v="MRFS"/>
    <m/>
    <d v="2022-02-10T00:00:00"/>
    <x v="10"/>
    <s v="All"/>
    <s v="Yes"/>
    <s v="Host"/>
    <m/>
    <s v="Head of Household"/>
    <m/>
    <x v="0"/>
    <s v="50+"/>
    <s v="Is the Head of household"/>
    <s v="Female"/>
    <s v="No members with a disability"/>
    <b v="1"/>
    <m/>
    <m/>
    <m/>
    <m/>
    <m/>
    <m/>
    <s v="Widowed"/>
    <s v="institute / diploma"/>
    <n v="0"/>
    <n v="0"/>
    <n v="0"/>
    <n v="0"/>
    <n v="0"/>
    <n v="0"/>
    <n v="0"/>
    <s v="0"/>
    <s v="0"/>
    <s v="0"/>
    <n v="0"/>
    <n v="0"/>
    <n v="0"/>
    <n v="2"/>
    <n v="2"/>
    <n v="0"/>
    <s v="2"/>
    <s v="2"/>
    <s v="4"/>
    <s v="2"/>
    <s v="0"/>
    <s v="2"/>
    <s v="4"/>
    <n v="4"/>
    <s v="Health"/>
    <m/>
    <s v="Water, sanitation, and hygiene"/>
    <m/>
    <s v="Mental health and psychosocial support"/>
    <m/>
    <s v="Don't Know"/>
    <m/>
    <m/>
    <m/>
    <m/>
    <m/>
    <m/>
    <m/>
    <b v="1"/>
    <m/>
    <m/>
    <x v="3"/>
    <s v="Yes"/>
    <s v="Inaccessible due to transport or other logistical reason Some types of medicines are not available in the market"/>
    <b v="1"/>
    <b v="0"/>
    <b v="0"/>
    <b v="0"/>
    <b v="0"/>
    <b v="1"/>
    <b v="0"/>
    <b v="0"/>
    <b v="0"/>
    <b v="0"/>
    <m/>
    <s v="Unable to reach health facility due to lack of transport and distance"/>
    <b v="1"/>
    <b v="0"/>
    <b v="0"/>
    <b v="0"/>
    <b v="0"/>
    <b v="0"/>
    <b v="0"/>
    <b v="0"/>
    <b v="0"/>
    <b v="0"/>
    <b v="0"/>
    <b v="0"/>
    <b v="0"/>
    <b v="0"/>
    <m/>
    <s v="Drugs are mostly available"/>
    <b v="1"/>
    <b v="0"/>
    <b v="0"/>
    <b v="0"/>
    <b v="0"/>
    <b v="0"/>
    <b v="0"/>
    <m/>
    <m/>
    <m/>
    <m/>
    <m/>
    <m/>
    <m/>
    <m/>
    <m/>
    <m/>
    <m/>
    <m/>
    <x v="1"/>
    <s v="Uncertain if the COVID-19 vaccine will be effective"/>
    <m/>
    <b v="1"/>
    <m/>
    <m/>
    <m/>
    <m/>
    <m/>
    <m/>
    <m/>
    <m/>
    <m/>
    <x v="2"/>
    <s v="At private primary health care centre/hospital"/>
    <m/>
    <m/>
    <m/>
    <m/>
    <b v="1"/>
    <m/>
    <m/>
    <m/>
    <m/>
    <m/>
    <m/>
    <x v="2"/>
    <s v="Social media"/>
    <m/>
    <m/>
    <b v="1"/>
    <m/>
    <m/>
    <m/>
    <m/>
    <s v="الفيس"/>
    <m/>
    <s v="Yes"/>
    <s v="Yes"/>
    <s v="Yes"/>
    <s v="Yes"/>
    <s v="No"/>
    <s v="No"/>
    <s v="No"/>
    <s v="No"/>
    <s v="No"/>
    <s v="Yes"/>
    <s v="Yes"/>
    <s v="No"/>
    <m/>
    <m/>
    <m/>
    <m/>
    <m/>
    <m/>
    <m/>
    <m/>
    <m/>
    <m/>
    <m/>
    <m/>
    <m/>
    <m/>
    <m/>
    <n v="0"/>
    <x v="1"/>
    <m/>
    <m/>
    <m/>
    <m/>
    <s v="Economic Hopelessness Anger Other"/>
    <m/>
    <b v="1"/>
    <b v="1"/>
    <m/>
    <m/>
    <m/>
    <m/>
    <m/>
    <m/>
    <m/>
    <m/>
    <b v="1"/>
    <m/>
    <m/>
    <b v="1"/>
    <m/>
    <m/>
    <s v="كثرة الارامل"/>
    <s v="Adult Women"/>
    <b v="1"/>
    <m/>
    <m/>
    <m/>
    <m/>
    <m/>
    <m/>
    <m/>
    <m/>
    <m/>
    <m/>
    <m/>
    <m/>
    <s v="بسبب قلة الرجال"/>
    <s v="Prayer"/>
    <m/>
    <m/>
    <m/>
    <b v="1"/>
    <m/>
    <m/>
    <m/>
    <m/>
    <m/>
    <m/>
    <m/>
    <m/>
    <s v="Don't Know"/>
    <m/>
    <m/>
    <m/>
    <m/>
    <m/>
    <m/>
    <m/>
    <m/>
    <m/>
    <m/>
    <b v="1"/>
    <m/>
    <s v="No knowledge of service location"/>
    <b v="1"/>
    <m/>
    <m/>
    <m/>
    <m/>
    <m/>
    <m/>
    <m/>
    <m/>
    <x v="0"/>
    <m/>
    <s v="Don't know"/>
    <m/>
    <m/>
    <m/>
    <m/>
    <m/>
    <m/>
    <m/>
    <m/>
    <m/>
    <m/>
    <m/>
    <m/>
    <b v="1"/>
    <m/>
    <x v="2"/>
    <s v="Family member"/>
    <b v="1"/>
    <m/>
    <m/>
    <m/>
    <m/>
    <m/>
    <m/>
    <m/>
    <m/>
    <m/>
    <m/>
    <s v="Community leader"/>
    <m/>
    <b v="1"/>
    <m/>
    <m/>
    <m/>
    <m/>
    <m/>
    <m/>
    <m/>
    <m/>
    <s v="Education Income-generating activities/vocational training"/>
    <m/>
    <m/>
    <m/>
    <m/>
    <b v="1"/>
    <m/>
    <m/>
    <m/>
    <m/>
    <s v="Women's and girls' friendly spaces"/>
    <m/>
    <b v="1"/>
    <m/>
    <m/>
    <m/>
    <m/>
    <m/>
    <m/>
    <s v="Fear of being identified as survivors"/>
    <b v="1"/>
    <m/>
    <m/>
    <m/>
    <m/>
    <m/>
    <m/>
    <m/>
    <m/>
    <s v="Neglect Child labour Dropout of school"/>
    <m/>
    <b v="1"/>
    <m/>
    <m/>
    <b v="1"/>
    <m/>
    <m/>
    <m/>
    <m/>
    <m/>
    <m/>
    <m/>
    <b v="1"/>
    <m/>
    <m/>
    <m/>
    <s v="Siblings"/>
    <m/>
    <m/>
    <b v="1"/>
    <m/>
    <m/>
    <m/>
    <m/>
    <m/>
    <m/>
    <m/>
    <m/>
    <m/>
    <m/>
    <m/>
    <m/>
    <s v="None"/>
    <m/>
    <m/>
    <m/>
    <m/>
    <m/>
    <m/>
    <m/>
    <m/>
    <b v="1"/>
    <m/>
    <m/>
    <s v="Do not need services"/>
    <m/>
    <m/>
    <m/>
    <m/>
    <m/>
    <m/>
    <b v="1"/>
    <m/>
    <m/>
    <m/>
    <s v="Yes"/>
    <m/>
    <s v="No"/>
    <m/>
    <s v="Painting / re-creational activity Awareness / educational activities / psychosocial support"/>
    <m/>
    <m/>
    <m/>
    <b v="1"/>
    <b v="1"/>
    <m/>
    <m/>
    <m/>
    <m/>
    <m/>
    <m/>
    <s v="Children separated from their parents Children living on the street Orphans living in the community Children who have been associated with fighting forces"/>
    <b v="1"/>
    <b v="1"/>
    <b v="1"/>
    <m/>
    <m/>
    <b v="1"/>
    <m/>
    <m/>
    <m/>
    <m/>
    <s v="Sale of crops"/>
    <m/>
    <b v="1"/>
    <m/>
    <m/>
    <m/>
    <m/>
    <m/>
    <m/>
    <m/>
    <m/>
    <m/>
    <m/>
    <m/>
    <m/>
    <n v="1300"/>
    <n v="1300"/>
    <x v="8"/>
    <m/>
    <m/>
    <m/>
    <m/>
    <m/>
    <m/>
    <m/>
    <m/>
    <m/>
    <m/>
    <m/>
    <m/>
    <m/>
    <m/>
    <b v="1"/>
    <m/>
    <m/>
    <s v="No"/>
    <m/>
    <m/>
    <m/>
    <m/>
    <m/>
    <m/>
    <m/>
    <m/>
    <m/>
    <s v="Do not know"/>
    <m/>
    <s v="Do not know"/>
    <m/>
    <m/>
    <m/>
    <m/>
    <m/>
    <m/>
    <m/>
    <m/>
    <m/>
    <m/>
    <s v="Decided by women / wife only"/>
    <m/>
    <s v="No"/>
    <m/>
    <s v="تأمين مشاريع من أجل الأرامل _x000a_تأمين مساعداتمادية للمحتاجين"/>
    <s v="SMS/whatsapp"/>
    <m/>
    <m/>
    <m/>
    <b v="1"/>
    <m/>
    <m/>
    <m/>
    <m/>
    <m/>
    <s v="Social media messaging (e.g. Facebook)"/>
    <m/>
    <m/>
    <m/>
    <m/>
    <b v="1"/>
    <m/>
    <m/>
    <m/>
    <s v="لايوجد "/>
    <s v="uuid:83a33cf9-b76f-4545-80c7-149bd67f89b1"/>
    <n v="92485491"/>
    <s v="83a33cf9-b76f-4545-80c7-149bd67f89b1"/>
    <d v="2022-02-10T15:51:40"/>
    <n v="460"/>
    <m/>
    <n v="-1"/>
    <m/>
    <m/>
    <s v="202202091909"/>
    <n v="1406"/>
    <s v="nsenumerator"/>
    <n v="648550"/>
  </r>
  <r>
    <s v="2022-02-10T11:11:38.991+02:00"/>
    <s v="2022-02-10T18:51:35.595+02:00"/>
    <m/>
    <s v="فاطمةزريق"/>
    <s v="MRFS"/>
    <m/>
    <d v="2022-02-10T00:00:00"/>
    <x v="10"/>
    <s v="All"/>
    <s v="Yes"/>
    <s v="IDP"/>
    <d v="2019-02-10T00:00:00"/>
    <s v="Primary Caregiver of children &lt;18 years"/>
    <m/>
    <x v="0"/>
    <s v="50+"/>
    <s v="Wife/Husband"/>
    <s v="Male"/>
    <s v="No members with a disability"/>
    <b v="1"/>
    <m/>
    <m/>
    <m/>
    <m/>
    <m/>
    <m/>
    <s v="Married"/>
    <s v="Secondary"/>
    <n v="0"/>
    <n v="0"/>
    <n v="0"/>
    <n v="1"/>
    <n v="1"/>
    <n v="0"/>
    <n v="1"/>
    <s v="2"/>
    <s v="1"/>
    <s v="3"/>
    <n v="0"/>
    <n v="0"/>
    <n v="0"/>
    <n v="0"/>
    <n v="1"/>
    <n v="0"/>
    <s v="0"/>
    <s v="1"/>
    <s v="1"/>
    <s v="2"/>
    <s v="0"/>
    <s v="2"/>
    <s v="4"/>
    <n v="4"/>
    <s v="Income / livelihoods"/>
    <m/>
    <s v="Food and basic needs"/>
    <m/>
    <s v="Health"/>
    <m/>
    <s v="Primary Health care Centre (PHCC)-outpatient,inpatient + maternity"/>
    <m/>
    <b v="1"/>
    <m/>
    <m/>
    <m/>
    <m/>
    <m/>
    <m/>
    <m/>
    <n v="20"/>
    <x v="2"/>
    <s v="No"/>
    <m/>
    <m/>
    <m/>
    <m/>
    <m/>
    <m/>
    <m/>
    <m/>
    <m/>
    <m/>
    <m/>
    <m/>
    <m/>
    <m/>
    <m/>
    <m/>
    <m/>
    <m/>
    <m/>
    <m/>
    <m/>
    <m/>
    <m/>
    <m/>
    <m/>
    <m/>
    <m/>
    <m/>
    <s v="Drugs are mostly available"/>
    <b v="1"/>
    <b v="0"/>
    <b v="0"/>
    <b v="0"/>
    <b v="0"/>
    <b v="0"/>
    <b v="0"/>
    <m/>
    <m/>
    <m/>
    <m/>
    <m/>
    <m/>
    <n v="1"/>
    <m/>
    <m/>
    <m/>
    <m/>
    <m/>
    <x v="1"/>
    <s v="Uncertain if the COVID-19 vaccine will be effective"/>
    <m/>
    <b v="1"/>
    <m/>
    <m/>
    <m/>
    <m/>
    <m/>
    <m/>
    <m/>
    <m/>
    <m/>
    <x v="1"/>
    <s v="At private primary health care centre/hospital"/>
    <m/>
    <m/>
    <m/>
    <m/>
    <b v="1"/>
    <m/>
    <m/>
    <m/>
    <m/>
    <m/>
    <m/>
    <x v="2"/>
    <s v="Social media"/>
    <m/>
    <m/>
    <b v="1"/>
    <m/>
    <m/>
    <m/>
    <m/>
    <s v="التويتر"/>
    <m/>
    <s v="Yes"/>
    <s v="Yes"/>
    <s v="Yes"/>
    <s v="Yes"/>
    <s v="No"/>
    <s v="No"/>
    <s v="No"/>
    <s v="Yes"/>
    <s v="No"/>
    <s v="Yes"/>
    <s v="Yes"/>
    <s v="No"/>
    <m/>
    <m/>
    <m/>
    <m/>
    <m/>
    <m/>
    <m/>
    <m/>
    <m/>
    <m/>
    <m/>
    <m/>
    <m/>
    <m/>
    <m/>
    <n v="0"/>
    <x v="1"/>
    <m/>
    <m/>
    <m/>
    <m/>
    <s v="Hopelessness Economic"/>
    <m/>
    <m/>
    <b v="1"/>
    <m/>
    <m/>
    <m/>
    <m/>
    <m/>
    <m/>
    <m/>
    <m/>
    <b v="1"/>
    <m/>
    <m/>
    <m/>
    <m/>
    <m/>
    <m/>
    <s v="Adult Women"/>
    <b v="1"/>
    <m/>
    <m/>
    <m/>
    <m/>
    <m/>
    <m/>
    <m/>
    <m/>
    <m/>
    <m/>
    <m/>
    <m/>
    <s v="بسبب_x000a_الظروف التي يعيشون فيها"/>
    <s v="Prayer"/>
    <m/>
    <m/>
    <m/>
    <b v="1"/>
    <m/>
    <m/>
    <m/>
    <m/>
    <m/>
    <m/>
    <m/>
    <m/>
    <s v="Family"/>
    <b v="1"/>
    <m/>
    <m/>
    <m/>
    <m/>
    <m/>
    <m/>
    <m/>
    <m/>
    <m/>
    <m/>
    <m/>
    <s v="Services not relevant"/>
    <m/>
    <m/>
    <m/>
    <m/>
    <b v="1"/>
    <m/>
    <m/>
    <m/>
    <m/>
    <x v="2"/>
    <s v="بسبب وصحة العار"/>
    <s v="Education"/>
    <m/>
    <m/>
    <m/>
    <m/>
    <m/>
    <b v="1"/>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Child labour Exploitation Dropout of school"/>
    <m/>
    <b v="1"/>
    <m/>
    <m/>
    <m/>
    <m/>
    <m/>
    <m/>
    <m/>
    <m/>
    <m/>
    <b v="1"/>
    <b v="1"/>
    <m/>
    <m/>
    <m/>
    <s v="Relatives"/>
    <m/>
    <m/>
    <m/>
    <m/>
    <m/>
    <m/>
    <b v="1"/>
    <m/>
    <m/>
    <m/>
    <m/>
    <m/>
    <m/>
    <m/>
    <m/>
    <s v="Quraan"/>
    <m/>
    <b v="1"/>
    <m/>
    <m/>
    <m/>
    <m/>
    <m/>
    <m/>
    <m/>
    <m/>
    <m/>
    <s v="Security problems"/>
    <m/>
    <b v="1"/>
    <m/>
    <m/>
    <m/>
    <m/>
    <m/>
    <m/>
    <m/>
    <m/>
    <s v="Yes"/>
    <m/>
    <s v="No"/>
    <m/>
    <s v="Quraan Painting / re-creational activity"/>
    <m/>
    <b v="1"/>
    <m/>
    <b v="1"/>
    <m/>
    <m/>
    <m/>
    <m/>
    <m/>
    <m/>
    <m/>
    <s v="Orphans living in the community"/>
    <m/>
    <m/>
    <b v="1"/>
    <m/>
    <m/>
    <m/>
    <m/>
    <m/>
    <m/>
    <m/>
    <s v="Petty trading and small business Remittances from family members"/>
    <m/>
    <m/>
    <m/>
    <m/>
    <m/>
    <m/>
    <b v="1"/>
    <b v="1"/>
    <m/>
    <m/>
    <m/>
    <m/>
    <m/>
    <m/>
    <n v="2500"/>
    <n v="4000"/>
    <x v="3"/>
    <b v="1"/>
    <m/>
    <m/>
    <m/>
    <m/>
    <m/>
    <m/>
    <m/>
    <m/>
    <m/>
    <m/>
    <m/>
    <m/>
    <m/>
    <m/>
    <m/>
    <m/>
    <s v="No"/>
    <m/>
    <m/>
    <m/>
    <m/>
    <m/>
    <m/>
    <m/>
    <m/>
    <m/>
    <s v="No"/>
    <m/>
    <s v="Do not know"/>
    <m/>
    <m/>
    <m/>
    <m/>
    <m/>
    <m/>
    <m/>
    <m/>
    <m/>
    <m/>
    <s v="Decided by men / husband only"/>
    <m/>
    <s v="No"/>
    <m/>
    <s v="تأمين فرص عمل للمحتاجين والنازحين_x000a__x000a_الاهتمام بالمرافق الصحية"/>
    <s v="In-person to MRFS/partner staff"/>
    <b v="1"/>
    <m/>
    <m/>
    <m/>
    <m/>
    <m/>
    <m/>
    <m/>
    <m/>
    <s v="Social media messaging (e.g. Facebook)"/>
    <m/>
    <m/>
    <m/>
    <m/>
    <b v="1"/>
    <m/>
    <m/>
    <m/>
    <s v="لايوجد"/>
    <s v="uuid:4c3b579d-c105-4614-aa14-4b29a2d418e9"/>
    <n v="92485541"/>
    <s v="4c3b579d-c105-4614-aa14-4b29a2d418e9"/>
    <d v="2022-02-10T15:52:37"/>
    <n v="461"/>
    <m/>
    <n v="-1"/>
    <m/>
    <m/>
    <s v="202202091909"/>
    <n v="27597"/>
    <s v="nsenumerator"/>
    <n v="648550"/>
  </r>
  <r>
    <s v="2022-02-10T11:40:26.312+02:00"/>
    <s v="2022-02-10T18:51:46.646+02:00"/>
    <m/>
    <s v="فاطمةزريق"/>
    <s v="MRFS"/>
    <m/>
    <d v="2022-02-10T00:00:00"/>
    <x v="10"/>
    <s v="All"/>
    <s v="Yes"/>
    <s v="Host"/>
    <m/>
    <s v="Primary Caregiver of children &lt;18 years"/>
    <m/>
    <x v="0"/>
    <s v="40-49"/>
    <s v="Wife/Husband"/>
    <s v="Male"/>
    <s v="Yes PWD has difficulty communicating, (for example understanding or being understood by others)"/>
    <m/>
    <m/>
    <m/>
    <m/>
    <m/>
    <m/>
    <b v="1"/>
    <s v="Married"/>
    <s v="Primary"/>
    <n v="0"/>
    <n v="0"/>
    <n v="0"/>
    <n v="1"/>
    <n v="1"/>
    <n v="3"/>
    <n v="0"/>
    <s v="2"/>
    <s v="3"/>
    <s v="5"/>
    <n v="0"/>
    <n v="0"/>
    <n v="0"/>
    <n v="2"/>
    <n v="2"/>
    <n v="0"/>
    <s v="2"/>
    <s v="2"/>
    <s v="4"/>
    <s v="4"/>
    <s v="0"/>
    <s v="5"/>
    <s v="9"/>
    <n v="9"/>
    <s v="Income / livelihoods"/>
    <m/>
    <s v="Food and basic needs"/>
    <m/>
    <s v="Health"/>
    <m/>
    <s v="Primary Health care Centre (PHCC)-outpatient,inpatient + maternity"/>
    <m/>
    <b v="1"/>
    <m/>
    <m/>
    <m/>
    <m/>
    <m/>
    <m/>
    <m/>
    <n v="20"/>
    <x v="2"/>
    <s v="No"/>
    <m/>
    <m/>
    <m/>
    <m/>
    <m/>
    <m/>
    <m/>
    <m/>
    <m/>
    <m/>
    <m/>
    <m/>
    <m/>
    <m/>
    <m/>
    <m/>
    <m/>
    <m/>
    <m/>
    <m/>
    <m/>
    <m/>
    <m/>
    <m/>
    <m/>
    <m/>
    <m/>
    <m/>
    <s v="Drugs are mostly available"/>
    <b v="1"/>
    <b v="0"/>
    <b v="0"/>
    <b v="0"/>
    <b v="0"/>
    <b v="0"/>
    <b v="0"/>
    <m/>
    <n v="1"/>
    <n v="1"/>
    <m/>
    <n v="1"/>
    <m/>
    <m/>
    <m/>
    <m/>
    <n v="1"/>
    <m/>
    <m/>
    <x v="1"/>
    <s v="Uncertain if the COVID-19 vaccine will be effective"/>
    <m/>
    <b v="1"/>
    <m/>
    <m/>
    <m/>
    <m/>
    <m/>
    <m/>
    <m/>
    <m/>
    <m/>
    <x v="1"/>
    <s v="At private primary health care centre/hospital Hospital for normal delivery Public primary health care facility"/>
    <m/>
    <m/>
    <m/>
    <b v="1"/>
    <b v="1"/>
    <b v="1"/>
    <m/>
    <m/>
    <m/>
    <m/>
    <m/>
    <x v="2"/>
    <s v="In person at health centers"/>
    <b v="1"/>
    <m/>
    <m/>
    <m/>
    <m/>
    <m/>
    <m/>
    <m/>
    <m/>
    <s v="Yes"/>
    <s v="No"/>
    <s v="No"/>
    <s v="No"/>
    <s v="No"/>
    <s v="No"/>
    <s v="No"/>
    <s v="No"/>
    <s v="Yes"/>
    <s v="No"/>
    <s v="Yes"/>
    <s v="No"/>
    <m/>
    <m/>
    <m/>
    <m/>
    <m/>
    <m/>
    <m/>
    <m/>
    <m/>
    <m/>
    <m/>
    <m/>
    <m/>
    <m/>
    <m/>
    <n v="0"/>
    <x v="1"/>
    <m/>
    <m/>
    <m/>
    <m/>
    <s v="Economic Family conflict Anger Hopelessness"/>
    <m/>
    <b v="1"/>
    <b v="1"/>
    <m/>
    <m/>
    <m/>
    <m/>
    <m/>
    <m/>
    <m/>
    <m/>
    <b v="1"/>
    <b v="1"/>
    <m/>
    <m/>
    <m/>
    <m/>
    <m/>
    <s v="Adult Women"/>
    <b v="1"/>
    <m/>
    <m/>
    <m/>
    <m/>
    <m/>
    <m/>
    <m/>
    <m/>
    <m/>
    <m/>
    <m/>
    <m/>
    <s v="بسبب المجتمع"/>
    <s v="Exercise Speaking to a friend"/>
    <m/>
    <b v="1"/>
    <b v="1"/>
    <m/>
    <m/>
    <m/>
    <m/>
    <m/>
    <m/>
    <m/>
    <m/>
    <m/>
    <s v="Family"/>
    <b v="1"/>
    <m/>
    <m/>
    <m/>
    <m/>
    <m/>
    <m/>
    <m/>
    <m/>
    <m/>
    <m/>
    <m/>
    <s v="Services not relevant"/>
    <m/>
    <m/>
    <m/>
    <m/>
    <b v="1"/>
    <m/>
    <m/>
    <m/>
    <m/>
    <x v="1"/>
    <m/>
    <s v="Health care (including reproductive health) Education Women's and girls'-friendly spaces"/>
    <m/>
    <m/>
    <m/>
    <b v="1"/>
    <m/>
    <b v="1"/>
    <b v="1"/>
    <m/>
    <m/>
    <m/>
    <m/>
    <m/>
    <m/>
    <m/>
    <x v="0"/>
    <s v="Community leader"/>
    <m/>
    <b v="1"/>
    <m/>
    <m/>
    <m/>
    <m/>
    <m/>
    <m/>
    <m/>
    <m/>
    <m/>
    <s v="Community leader"/>
    <m/>
    <b v="1"/>
    <m/>
    <m/>
    <m/>
    <m/>
    <m/>
    <m/>
    <m/>
    <m/>
    <s v="Case management with individual counseling"/>
    <m/>
    <m/>
    <b v="1"/>
    <m/>
    <m/>
    <m/>
    <m/>
    <m/>
    <m/>
    <s v="Women's and girls' friendly spaces"/>
    <m/>
    <b v="1"/>
    <m/>
    <m/>
    <m/>
    <m/>
    <m/>
    <m/>
    <s v="Fear of being identified as survivors"/>
    <b v="1"/>
    <m/>
    <m/>
    <m/>
    <m/>
    <m/>
    <m/>
    <m/>
    <m/>
    <s v="Being orphaned Child labour Dropout of school Neglect"/>
    <m/>
    <b v="1"/>
    <m/>
    <m/>
    <b v="1"/>
    <m/>
    <b v="1"/>
    <m/>
    <m/>
    <m/>
    <m/>
    <m/>
    <b v="1"/>
    <m/>
    <m/>
    <m/>
    <s v="Neighbours Relatives Judicial or criminal authority"/>
    <m/>
    <m/>
    <m/>
    <b v="1"/>
    <m/>
    <m/>
    <b v="1"/>
    <b v="1"/>
    <m/>
    <m/>
    <m/>
    <m/>
    <m/>
    <m/>
    <m/>
    <s v="Quraan"/>
    <m/>
    <b v="1"/>
    <m/>
    <m/>
    <m/>
    <m/>
    <m/>
    <m/>
    <m/>
    <m/>
    <m/>
    <s v="Lack of transportation"/>
    <m/>
    <m/>
    <b v="1"/>
    <m/>
    <m/>
    <m/>
    <m/>
    <m/>
    <m/>
    <m/>
    <s v="No"/>
    <s v="الذكور يعملون"/>
    <s v="Yes"/>
    <s v="ذكر عمره ١٧ يعمل بالاجرة"/>
    <s v="Quraan Hand crafts Painting / re-creational activity"/>
    <m/>
    <b v="1"/>
    <b v="1"/>
    <b v="1"/>
    <m/>
    <m/>
    <m/>
    <m/>
    <m/>
    <m/>
    <m/>
    <s v="Children involved in harmful forms of labor Children who have been associated with fighting forces"/>
    <m/>
    <m/>
    <m/>
    <m/>
    <b v="1"/>
    <b v="1"/>
    <m/>
    <m/>
    <m/>
    <m/>
    <s v="Casual labor"/>
    <m/>
    <m/>
    <m/>
    <b v="1"/>
    <m/>
    <m/>
    <m/>
    <m/>
    <m/>
    <m/>
    <m/>
    <m/>
    <m/>
    <m/>
    <n v="500"/>
    <n v="2000"/>
    <x v="3"/>
    <b v="1"/>
    <m/>
    <m/>
    <m/>
    <m/>
    <m/>
    <m/>
    <m/>
    <m/>
    <m/>
    <m/>
    <m/>
    <m/>
    <m/>
    <m/>
    <m/>
    <m/>
    <s v="No"/>
    <m/>
    <m/>
    <m/>
    <m/>
    <m/>
    <m/>
    <m/>
    <m/>
    <m/>
    <s v="Do not know"/>
    <m/>
    <s v="Do not know"/>
    <m/>
    <m/>
    <m/>
    <m/>
    <m/>
    <m/>
    <m/>
    <m/>
    <m/>
    <m/>
    <s v="Decided by men / husband only"/>
    <m/>
    <s v="No"/>
    <m/>
    <s v="تأمين فرص عمل _x000a_تأمين مساعدات مالية _x000a_تأمين الأدوية النوعية"/>
    <s v="Social media messaging (e.g. Facebook)"/>
    <m/>
    <m/>
    <m/>
    <m/>
    <m/>
    <b v="1"/>
    <m/>
    <m/>
    <m/>
    <s v="In-person from staff"/>
    <b v="1"/>
    <m/>
    <m/>
    <m/>
    <m/>
    <m/>
    <m/>
    <m/>
    <s v="لا"/>
    <s v="uuid:65c33e66-88b5-4fbc-b164-e465a6a32ea0"/>
    <n v="92485543"/>
    <s v="65c33e66-88b5-4fbc-b164-e465a6a32ea0"/>
    <d v="2022-02-10T15:52:38"/>
    <n v="462"/>
    <m/>
    <n v="-1"/>
    <m/>
    <m/>
    <s v="202202091909"/>
    <n v="25880"/>
    <s v="nsenumerator"/>
    <n v="648550"/>
  </r>
  <r>
    <s v="2022-02-10T12:10:59.844+02:00"/>
    <s v="2022-02-10T18:52:00.833+02:00"/>
    <m/>
    <s v="فاطمة زريق"/>
    <s v="MRFS"/>
    <m/>
    <d v="2022-02-10T00:00:00"/>
    <x v="10"/>
    <s v="All"/>
    <s v="Yes"/>
    <s v="Host"/>
    <m/>
    <s v="Primary Caregiver of children &lt;18 years"/>
    <m/>
    <x v="0"/>
    <s v="30-39"/>
    <s v="Wife/Husband"/>
    <s v="Male"/>
    <s v="No members with a disability"/>
    <b v="1"/>
    <m/>
    <m/>
    <m/>
    <m/>
    <m/>
    <m/>
    <s v="Married"/>
    <s v="Secondary"/>
    <n v="0"/>
    <n v="0"/>
    <n v="0"/>
    <n v="2"/>
    <n v="0"/>
    <n v="1"/>
    <n v="0"/>
    <s v="2"/>
    <s v="1"/>
    <s v="3"/>
    <n v="0"/>
    <n v="0"/>
    <n v="1"/>
    <n v="2"/>
    <n v="1"/>
    <n v="0"/>
    <s v="3"/>
    <s v="1"/>
    <s v="4"/>
    <s v="5"/>
    <s v="0"/>
    <s v="2"/>
    <s v="7"/>
    <n v="7"/>
    <s v="Income / livelihoods"/>
    <m/>
    <s v="Food and basic needs"/>
    <m/>
    <s v="Health"/>
    <m/>
    <s v="Primary Health care Centre (PHCC)-outpatient,inpatient + maternity"/>
    <m/>
    <b v="1"/>
    <m/>
    <m/>
    <m/>
    <m/>
    <m/>
    <m/>
    <m/>
    <n v="15"/>
    <x v="1"/>
    <s v="Yes"/>
    <s v="Most types of medicines are not available in the market"/>
    <b v="0"/>
    <b v="1"/>
    <b v="0"/>
    <b v="0"/>
    <b v="0"/>
    <b v="0"/>
    <b v="0"/>
    <b v="0"/>
    <b v="0"/>
    <b v="0"/>
    <m/>
    <s v="No treatment available for the medical issue at the health facility"/>
    <b v="0"/>
    <b v="1"/>
    <b v="0"/>
    <b v="0"/>
    <b v="0"/>
    <b v="0"/>
    <b v="0"/>
    <b v="0"/>
    <b v="0"/>
    <b v="0"/>
    <b v="0"/>
    <b v="0"/>
    <b v="0"/>
    <b v="0"/>
    <m/>
    <s v="Pediatric medicine"/>
    <b v="0"/>
    <b v="0"/>
    <b v="1"/>
    <b v="0"/>
    <b v="0"/>
    <b v="0"/>
    <b v="0"/>
    <m/>
    <m/>
    <m/>
    <m/>
    <m/>
    <m/>
    <m/>
    <m/>
    <m/>
    <m/>
    <m/>
    <m/>
    <x v="1"/>
    <s v="Uncertain if the COVID-19 vaccine will be effective"/>
    <m/>
    <b v="1"/>
    <m/>
    <m/>
    <m/>
    <m/>
    <m/>
    <m/>
    <m/>
    <m/>
    <m/>
    <x v="1"/>
    <s v="Hospital for normal delivery At private primary health care centre/hospital"/>
    <m/>
    <m/>
    <m/>
    <m/>
    <b v="1"/>
    <b v="1"/>
    <m/>
    <m/>
    <m/>
    <m/>
    <m/>
    <x v="2"/>
    <s v="Social media"/>
    <m/>
    <m/>
    <b v="1"/>
    <m/>
    <m/>
    <m/>
    <m/>
    <s v="الفيس"/>
    <m/>
    <s v="Yes"/>
    <s v="No"/>
    <s v="No"/>
    <s v="No"/>
    <s v="No"/>
    <s v="No"/>
    <s v="No"/>
    <s v="No"/>
    <s v="No"/>
    <s v="Yes"/>
    <s v="Yes"/>
    <s v="No"/>
    <m/>
    <m/>
    <m/>
    <m/>
    <m/>
    <m/>
    <m/>
    <m/>
    <m/>
    <m/>
    <m/>
    <m/>
    <m/>
    <m/>
    <m/>
    <n v="0"/>
    <x v="1"/>
    <m/>
    <m/>
    <m/>
    <m/>
    <s v="Economic Sadness Hopelessness Anger"/>
    <m/>
    <b v="1"/>
    <b v="1"/>
    <m/>
    <b v="1"/>
    <m/>
    <m/>
    <m/>
    <m/>
    <m/>
    <m/>
    <b v="1"/>
    <m/>
    <m/>
    <m/>
    <m/>
    <m/>
    <m/>
    <s v="Displaced people"/>
    <m/>
    <m/>
    <m/>
    <m/>
    <m/>
    <b v="1"/>
    <m/>
    <m/>
    <m/>
    <m/>
    <m/>
    <m/>
    <m/>
    <s v="بسبب الفقر"/>
    <s v="Exercise Prayer"/>
    <m/>
    <m/>
    <b v="1"/>
    <b v="1"/>
    <m/>
    <m/>
    <m/>
    <m/>
    <m/>
    <m/>
    <m/>
    <m/>
    <s v="Family"/>
    <b v="1"/>
    <m/>
    <m/>
    <m/>
    <m/>
    <m/>
    <m/>
    <m/>
    <m/>
    <m/>
    <m/>
    <m/>
    <s v="Services not relevant"/>
    <m/>
    <m/>
    <m/>
    <m/>
    <b v="1"/>
    <m/>
    <m/>
    <m/>
    <m/>
    <x v="0"/>
    <m/>
    <s v="Health care (including reproductive health) Women's and girls'-friendly spaces"/>
    <m/>
    <m/>
    <m/>
    <b v="1"/>
    <m/>
    <m/>
    <b v="1"/>
    <m/>
    <m/>
    <m/>
    <m/>
    <m/>
    <m/>
    <m/>
    <x v="0"/>
    <s v="Family member"/>
    <b v="1"/>
    <m/>
    <m/>
    <m/>
    <m/>
    <m/>
    <m/>
    <m/>
    <m/>
    <m/>
    <m/>
    <s v="Family member"/>
    <b v="1"/>
    <m/>
    <m/>
    <m/>
    <m/>
    <m/>
    <m/>
    <m/>
    <m/>
    <m/>
    <s v="Education Income-generating activities/vocational training Mental health referrals"/>
    <m/>
    <m/>
    <m/>
    <m/>
    <b v="1"/>
    <b v="1"/>
    <m/>
    <m/>
    <m/>
    <s v="Women's and girls' friendly spaces"/>
    <m/>
    <b v="1"/>
    <m/>
    <m/>
    <m/>
    <m/>
    <m/>
    <m/>
    <s v="Fear of being identified as survivors"/>
    <b v="1"/>
    <m/>
    <m/>
    <m/>
    <m/>
    <m/>
    <m/>
    <m/>
    <m/>
    <s v="Child labour Kidnapping"/>
    <b v="1"/>
    <b v="1"/>
    <m/>
    <m/>
    <m/>
    <m/>
    <m/>
    <m/>
    <m/>
    <m/>
    <m/>
    <m/>
    <m/>
    <m/>
    <m/>
    <m/>
    <s v="Parents Relatives School teachers"/>
    <m/>
    <m/>
    <m/>
    <m/>
    <b v="1"/>
    <b v="1"/>
    <b v="1"/>
    <m/>
    <m/>
    <m/>
    <m/>
    <m/>
    <m/>
    <m/>
    <m/>
    <s v="None"/>
    <m/>
    <m/>
    <m/>
    <m/>
    <m/>
    <m/>
    <m/>
    <m/>
    <b v="1"/>
    <m/>
    <m/>
    <s v="Security problems"/>
    <m/>
    <b v="1"/>
    <m/>
    <m/>
    <m/>
    <m/>
    <m/>
    <m/>
    <m/>
    <m/>
    <s v="Yes"/>
    <m/>
    <s v="No"/>
    <m/>
    <s v="Painting / re-creational activity Hand crafts Entertainement activities"/>
    <m/>
    <m/>
    <b v="1"/>
    <b v="1"/>
    <m/>
    <b v="1"/>
    <m/>
    <m/>
    <m/>
    <m/>
    <m/>
    <s v="No, none of these"/>
    <m/>
    <m/>
    <m/>
    <m/>
    <m/>
    <m/>
    <m/>
    <m/>
    <b v="1"/>
    <m/>
    <s v="Skilled labour"/>
    <m/>
    <m/>
    <m/>
    <m/>
    <b v="1"/>
    <m/>
    <m/>
    <m/>
    <m/>
    <m/>
    <m/>
    <m/>
    <m/>
    <m/>
    <n v="1000"/>
    <n v="3000"/>
    <x v="31"/>
    <m/>
    <m/>
    <m/>
    <m/>
    <m/>
    <m/>
    <b v="1"/>
    <m/>
    <m/>
    <m/>
    <m/>
    <m/>
    <m/>
    <m/>
    <m/>
    <m/>
    <m/>
    <s v="No"/>
    <m/>
    <m/>
    <m/>
    <m/>
    <m/>
    <m/>
    <m/>
    <m/>
    <m/>
    <s v="Do not know"/>
    <m/>
    <s v="Do not know"/>
    <m/>
    <m/>
    <m/>
    <m/>
    <m/>
    <m/>
    <m/>
    <m/>
    <m/>
    <m/>
    <s v="Participatory (Both wife &amp; Husband)"/>
    <m/>
    <s v="No"/>
    <m/>
    <s v="تأمين مساعدات مالية للمحتاجين _x000a_تأمين لباس للاطفال  من أجل العيد"/>
    <s v="SMS/whatsapp"/>
    <m/>
    <m/>
    <m/>
    <b v="1"/>
    <m/>
    <m/>
    <m/>
    <m/>
    <m/>
    <s v="Social media messaging (e.g. Facebook)"/>
    <m/>
    <m/>
    <m/>
    <m/>
    <b v="1"/>
    <m/>
    <m/>
    <m/>
    <s v="لا"/>
    <s v="uuid:a919cdcc-72f9-4752-b8d7-71f8bc234e6f"/>
    <n v="92485544"/>
    <s v="a919cdcc-72f9-4752-b8d7-71f8bc234e6f"/>
    <d v="2022-02-10T15:52:39"/>
    <n v="463"/>
    <m/>
    <n v="-1"/>
    <m/>
    <m/>
    <s v="202202091909"/>
    <n v="24061"/>
    <s v="nsenumerator"/>
    <n v="648550"/>
  </r>
  <r>
    <s v="2022-02-10T12:33:54.082+02:00"/>
    <s v="2022-02-10T18:51:55.309+02:00"/>
    <m/>
    <s v="فاطمةزريق"/>
    <s v="MRFS"/>
    <m/>
    <d v="2022-02-10T00:00:00"/>
    <x v="10"/>
    <s v="All"/>
    <s v="Yes"/>
    <s v="Host"/>
    <m/>
    <s v="Primary Caregiver of children &lt;18 years"/>
    <m/>
    <x v="0"/>
    <s v="50+"/>
    <s v="Wife/Husband"/>
    <s v="Male"/>
    <s v="Yes PWD has difficulty communicating, (for example understanding or being understood by others)"/>
    <m/>
    <m/>
    <m/>
    <m/>
    <m/>
    <m/>
    <b v="1"/>
    <s v="Married"/>
    <s v="Primary"/>
    <n v="0"/>
    <n v="0"/>
    <n v="0"/>
    <n v="0"/>
    <n v="0"/>
    <n v="1"/>
    <n v="0"/>
    <s v="0"/>
    <s v="1"/>
    <s v="1"/>
    <n v="0"/>
    <n v="0"/>
    <n v="1"/>
    <n v="1"/>
    <n v="2"/>
    <n v="0"/>
    <s v="2"/>
    <s v="2"/>
    <s v="4"/>
    <s v="2"/>
    <s v="0"/>
    <s v="3"/>
    <s v="5"/>
    <n v="5"/>
    <s v="Income / livelihoods"/>
    <m/>
    <s v="Food and basic needs"/>
    <m/>
    <s v="Health"/>
    <m/>
    <s v="Primary Health care Centre (PHCC)-outpatient,inpatient + maternity"/>
    <m/>
    <b v="1"/>
    <m/>
    <m/>
    <m/>
    <m/>
    <m/>
    <m/>
    <m/>
    <n v="20"/>
    <x v="3"/>
    <s v="Yes"/>
    <s v="Some types of medicines are not available in the market"/>
    <b v="1"/>
    <b v="0"/>
    <b v="0"/>
    <b v="0"/>
    <b v="0"/>
    <b v="0"/>
    <b v="0"/>
    <b v="0"/>
    <b v="0"/>
    <b v="0"/>
    <m/>
    <s v="No treatment available for the medical issue at the health facility"/>
    <b v="0"/>
    <b v="1"/>
    <b v="0"/>
    <b v="0"/>
    <b v="0"/>
    <b v="0"/>
    <b v="0"/>
    <b v="0"/>
    <b v="0"/>
    <b v="0"/>
    <b v="0"/>
    <b v="0"/>
    <b v="0"/>
    <b v="0"/>
    <m/>
    <s v="Non communicable diseases (NCD) drugs (chronic, cardiac, diabetes, hyper-tension, asthma)"/>
    <b v="0"/>
    <b v="1"/>
    <b v="0"/>
    <b v="0"/>
    <b v="0"/>
    <b v="0"/>
    <b v="0"/>
    <m/>
    <m/>
    <m/>
    <m/>
    <m/>
    <m/>
    <m/>
    <m/>
    <m/>
    <n v="1"/>
    <m/>
    <m/>
    <x v="1"/>
    <s v="Uncertain if the COVID-19 vaccine will be effective"/>
    <m/>
    <b v="1"/>
    <m/>
    <m/>
    <m/>
    <m/>
    <m/>
    <m/>
    <m/>
    <m/>
    <m/>
    <x v="1"/>
    <s v="Hospital for normal delivery At private primary health care centre/hospital Public primary health care facility"/>
    <m/>
    <m/>
    <m/>
    <b v="1"/>
    <b v="1"/>
    <b v="1"/>
    <m/>
    <m/>
    <m/>
    <m/>
    <m/>
    <x v="1"/>
    <s v="In person at health centers"/>
    <b v="1"/>
    <m/>
    <m/>
    <m/>
    <m/>
    <m/>
    <m/>
    <m/>
    <m/>
    <s v="Yes"/>
    <s v="No"/>
    <s v="Yes"/>
    <s v="Yes"/>
    <s v="No"/>
    <s v="No"/>
    <s v="Yes"/>
    <s v="No"/>
    <s v="Yes"/>
    <s v="Yes"/>
    <s v="Yes"/>
    <s v="No"/>
    <m/>
    <m/>
    <m/>
    <m/>
    <m/>
    <m/>
    <m/>
    <m/>
    <m/>
    <m/>
    <m/>
    <m/>
    <m/>
    <m/>
    <m/>
    <n v="0"/>
    <x v="1"/>
    <m/>
    <m/>
    <m/>
    <m/>
    <s v="Economic Hopelessness Inability to carry out work or daily tasks"/>
    <m/>
    <m/>
    <b v="1"/>
    <b v="1"/>
    <m/>
    <m/>
    <m/>
    <m/>
    <m/>
    <m/>
    <m/>
    <b v="1"/>
    <m/>
    <m/>
    <m/>
    <m/>
    <m/>
    <m/>
    <s v="Displaced people Elderly"/>
    <m/>
    <m/>
    <m/>
    <m/>
    <b v="1"/>
    <b v="1"/>
    <m/>
    <m/>
    <m/>
    <m/>
    <m/>
    <m/>
    <m/>
    <s v="بسبب الفقر"/>
    <s v="Prayer Speaking to a family member"/>
    <b v="1"/>
    <m/>
    <m/>
    <b v="1"/>
    <m/>
    <m/>
    <m/>
    <m/>
    <m/>
    <m/>
    <m/>
    <m/>
    <s v="Family"/>
    <b v="1"/>
    <m/>
    <m/>
    <m/>
    <m/>
    <m/>
    <m/>
    <m/>
    <m/>
    <m/>
    <m/>
    <m/>
    <s v="Services not relevant"/>
    <m/>
    <m/>
    <m/>
    <m/>
    <b v="1"/>
    <m/>
    <m/>
    <m/>
    <m/>
    <x v="1"/>
    <m/>
    <s v="Counselling for women who have experienced adverse situation Women's and girls'-friendly spaces"/>
    <m/>
    <m/>
    <m/>
    <m/>
    <m/>
    <m/>
    <b v="1"/>
    <b v="1"/>
    <m/>
    <m/>
    <m/>
    <m/>
    <m/>
    <m/>
    <x v="2"/>
    <s v="Family member"/>
    <b v="1"/>
    <m/>
    <m/>
    <m/>
    <m/>
    <m/>
    <m/>
    <m/>
    <m/>
    <m/>
    <m/>
    <s v="Family member"/>
    <b v="1"/>
    <m/>
    <m/>
    <m/>
    <m/>
    <m/>
    <m/>
    <m/>
    <m/>
    <m/>
    <s v="Mental health referrals Education Income-generating activities/vocational training"/>
    <m/>
    <m/>
    <m/>
    <m/>
    <b v="1"/>
    <b v="1"/>
    <m/>
    <m/>
    <m/>
    <s v="Women's and girls' friendly spaces"/>
    <m/>
    <b v="1"/>
    <m/>
    <m/>
    <m/>
    <m/>
    <m/>
    <m/>
    <s v="Fear of being identified as survivors"/>
    <b v="1"/>
    <m/>
    <m/>
    <m/>
    <m/>
    <m/>
    <m/>
    <m/>
    <m/>
    <s v="Kidnapping Child labour Exploitation Dropout of school"/>
    <b v="1"/>
    <b v="1"/>
    <m/>
    <m/>
    <m/>
    <m/>
    <m/>
    <m/>
    <m/>
    <m/>
    <m/>
    <b v="1"/>
    <b v="1"/>
    <m/>
    <m/>
    <m/>
    <s v="Parents Relatives"/>
    <m/>
    <m/>
    <m/>
    <m/>
    <m/>
    <b v="1"/>
    <b v="1"/>
    <m/>
    <m/>
    <m/>
    <m/>
    <m/>
    <m/>
    <m/>
    <m/>
    <s v="Sport activity Quraan Awareness / educational activities / psychosocial support"/>
    <b v="1"/>
    <b v="1"/>
    <m/>
    <m/>
    <b v="1"/>
    <m/>
    <m/>
    <m/>
    <m/>
    <m/>
    <m/>
    <s v="No barriers"/>
    <m/>
    <m/>
    <m/>
    <m/>
    <m/>
    <m/>
    <m/>
    <m/>
    <b v="1"/>
    <m/>
    <s v="Yes"/>
    <m/>
    <s v="No"/>
    <m/>
    <s v="Quraan Sport activity Painting / re-creational activity"/>
    <b v="1"/>
    <b v="1"/>
    <m/>
    <b v="1"/>
    <m/>
    <m/>
    <m/>
    <m/>
    <m/>
    <m/>
    <m/>
    <s v="I don't know"/>
    <m/>
    <m/>
    <m/>
    <m/>
    <m/>
    <m/>
    <m/>
    <b v="1"/>
    <m/>
    <m/>
    <s v="Salaried work"/>
    <m/>
    <m/>
    <m/>
    <m/>
    <m/>
    <b v="1"/>
    <m/>
    <m/>
    <m/>
    <m/>
    <m/>
    <m/>
    <m/>
    <m/>
    <n v="1500"/>
    <n v="3000"/>
    <x v="31"/>
    <m/>
    <m/>
    <m/>
    <m/>
    <m/>
    <m/>
    <b v="1"/>
    <m/>
    <m/>
    <m/>
    <m/>
    <m/>
    <m/>
    <m/>
    <m/>
    <m/>
    <m/>
    <s v="Yes"/>
    <s v="Cash/voucher"/>
    <m/>
    <m/>
    <m/>
    <b v="1"/>
    <m/>
    <m/>
    <m/>
    <m/>
    <s v="Do not know"/>
    <m/>
    <s v="Do not know"/>
    <m/>
    <m/>
    <m/>
    <m/>
    <m/>
    <m/>
    <m/>
    <m/>
    <m/>
    <m/>
    <s v="Decided by men / husband only"/>
    <m/>
    <s v="No"/>
    <m/>
    <s v="تأمين  مساعداتمالية للمحتاجين والمعلمين _x000a_تأمين فرص عمل"/>
    <s v="Social media messaging (e.g. Facebook)"/>
    <m/>
    <m/>
    <m/>
    <m/>
    <m/>
    <b v="1"/>
    <m/>
    <m/>
    <m/>
    <s v="Social media messaging (e.g. Facebook)"/>
    <m/>
    <m/>
    <m/>
    <m/>
    <b v="1"/>
    <m/>
    <m/>
    <m/>
    <s v="لا"/>
    <s v="uuid:9469c90c-a6e1-46f2-a1ad-e44f1c3ab870"/>
    <n v="92485545"/>
    <s v="9469c90c-a6e1-46f2-a1ad-e44f1c3ab870"/>
    <d v="2022-02-10T15:52:40"/>
    <n v="464"/>
    <m/>
    <n v="-1"/>
    <m/>
    <m/>
    <s v="202202091909"/>
    <n v="22681"/>
    <s v="nsenumerator"/>
    <n v="648550"/>
  </r>
  <r>
    <s v="2022-02-10T18:08:26.692+03:00"/>
    <s v="2022-02-10T18:21:43.903+03:00"/>
    <m/>
    <s v=" عبدالرحمن الشعبان "/>
    <s v="MRFS Partner"/>
    <s v="AFH"/>
    <d v="2022-02-10T00:00:00"/>
    <x v="1"/>
    <s v="Livelihood and Protection (MHPSS, CP, GBV)"/>
    <s v="Yes"/>
    <s v="Host"/>
    <m/>
    <s v="Head of Household"/>
    <m/>
    <x v="1"/>
    <s v="30-39"/>
    <s v="Is the Head of household"/>
    <s v="Male"/>
    <s v="Yes, PWD, has difficulty seeing even with glasses"/>
    <m/>
    <b v="1"/>
    <m/>
    <m/>
    <m/>
    <m/>
    <m/>
    <s v="Married"/>
    <s v="Primary"/>
    <n v="1"/>
    <n v="0"/>
    <n v="0"/>
    <n v="1"/>
    <n v="1"/>
    <n v="2"/>
    <n v="0"/>
    <s v="2"/>
    <s v="2"/>
    <s v="4"/>
    <n v="0"/>
    <n v="1"/>
    <n v="1"/>
    <n v="1"/>
    <n v="1"/>
    <n v="0"/>
    <s v="3"/>
    <s v="1"/>
    <s v="4"/>
    <s v="5"/>
    <s v="1"/>
    <s v="3"/>
    <s v="8"/>
    <n v="8"/>
    <s v="Food and basic needs"/>
    <m/>
    <s v="Health"/>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Women Children Elderly Persons with Physical Disabilities Displaced people Persons with Intellectual Disabilities"/>
    <b v="1"/>
    <m/>
    <b v="1"/>
    <b v="1"/>
    <b v="1"/>
    <b v="1"/>
    <b v="1"/>
    <m/>
    <m/>
    <m/>
    <m/>
    <m/>
    <m/>
    <s v=" لانهم الفئات الأضعف في المجتمع "/>
    <s v="Speaking to a family member Prayer Exercise Seeing an MHPSS professional Smoking Withdrawal/Isolation"/>
    <b v="1"/>
    <m/>
    <b v="1"/>
    <b v="1"/>
    <b v="1"/>
    <m/>
    <b v="1"/>
    <m/>
    <b v="1"/>
    <m/>
    <m/>
    <m/>
    <s v="Family Friends Medical Doctor MHPSS service providers Community centres CFSs WGSS"/>
    <b v="1"/>
    <b v="1"/>
    <m/>
    <m/>
    <b v="1"/>
    <b v="1"/>
    <b v="1"/>
    <b v="1"/>
    <b v="1"/>
    <m/>
    <m/>
    <m/>
    <s v="Distance/transportation Fear of stigma"/>
    <m/>
    <m/>
    <b v="1"/>
    <m/>
    <m/>
    <b v="1"/>
    <m/>
    <m/>
    <m/>
    <x v="0"/>
    <m/>
    <s v="Dignity kits Health care (including reproductive health) Education Women's and girls'-friendly spaces"/>
    <m/>
    <m/>
    <m/>
    <b v="1"/>
    <b v="1"/>
    <b v="1"/>
    <b v="1"/>
    <m/>
    <m/>
    <m/>
    <m/>
    <m/>
    <m/>
    <m/>
    <x v="0"/>
    <s v="Family member Women's and girls' friendly spaces"/>
    <b v="1"/>
    <m/>
    <m/>
    <m/>
    <m/>
    <b v="1"/>
    <m/>
    <m/>
    <m/>
    <m/>
    <m/>
    <s v="Family member Women's and girls' friendly spaces"/>
    <b v="1"/>
    <m/>
    <m/>
    <m/>
    <m/>
    <b v="1"/>
    <m/>
    <m/>
    <m/>
    <m/>
    <s v="Women friendly Center Peer Support groups Mental health referrals"/>
    <b v="1"/>
    <b v="1"/>
    <m/>
    <m/>
    <m/>
    <b v="1"/>
    <m/>
    <m/>
    <m/>
    <s v="Women's and girls' friendly spaces Hospital/clinic"/>
    <m/>
    <b v="1"/>
    <m/>
    <m/>
    <m/>
    <b v="1"/>
    <m/>
    <m/>
    <s v="Fear of being identified as survivors"/>
    <b v="1"/>
    <m/>
    <m/>
    <m/>
    <m/>
    <m/>
    <m/>
    <m/>
    <m/>
    <s v="Child labour Child marriage Neglect Being orphaned Child headed household Psychological Distress Exploitation Dropout of school"/>
    <m/>
    <b v="1"/>
    <b v="1"/>
    <m/>
    <b v="1"/>
    <m/>
    <b v="1"/>
    <m/>
    <b v="1"/>
    <m/>
    <b v="1"/>
    <b v="1"/>
    <b v="1"/>
    <m/>
    <m/>
    <m/>
    <s v="School teachers Parents Relatives Community/social workers Women and Child support centers"/>
    <m/>
    <m/>
    <m/>
    <m/>
    <b v="1"/>
    <b v="1"/>
    <b v="1"/>
    <m/>
    <b v="1"/>
    <m/>
    <b v="1"/>
    <m/>
    <m/>
    <m/>
    <m/>
    <s v="None"/>
    <m/>
    <m/>
    <m/>
    <m/>
    <m/>
    <m/>
    <m/>
    <m/>
    <b v="1"/>
    <m/>
    <m/>
    <s v="No barriers"/>
    <m/>
    <m/>
    <m/>
    <m/>
    <m/>
    <m/>
    <m/>
    <m/>
    <b v="1"/>
    <m/>
    <s v="Yes"/>
    <m/>
    <s v="No"/>
    <m/>
    <s v="Quraan Awareness / educational activities / psychosocial support Entertainement activities Case Management activities"/>
    <m/>
    <b v="1"/>
    <m/>
    <m/>
    <b v="1"/>
    <b v="1"/>
    <b v="1"/>
    <m/>
    <m/>
    <m/>
    <m/>
    <s v="Orphans living in the community Child-headed households Children involved in harmful forms of labor"/>
    <m/>
    <m/>
    <b v="1"/>
    <b v="1"/>
    <b v="1"/>
    <m/>
    <m/>
    <m/>
    <m/>
    <m/>
    <s v="Humanitarian assistance Casual labor"/>
    <m/>
    <m/>
    <m/>
    <b v="1"/>
    <m/>
    <m/>
    <m/>
    <m/>
    <b v="1"/>
    <m/>
    <m/>
    <m/>
    <m/>
    <m/>
    <n v="900"/>
    <n v="1500"/>
    <x v="5"/>
    <b v="1"/>
    <m/>
    <m/>
    <m/>
    <b v="1"/>
    <b v="1"/>
    <m/>
    <m/>
    <m/>
    <m/>
    <m/>
    <m/>
    <m/>
    <m/>
    <m/>
    <m/>
    <m/>
    <s v="Yes"/>
    <s v="Food baskets"/>
    <b v="1"/>
    <m/>
    <m/>
    <m/>
    <m/>
    <m/>
    <m/>
    <m/>
    <s v="No"/>
    <m/>
    <s v="No"/>
    <m/>
    <m/>
    <m/>
    <m/>
    <m/>
    <m/>
    <m/>
    <m/>
    <m/>
    <m/>
    <s v="Participatory (Both wife &amp; Husband)"/>
    <m/>
    <s v="No"/>
    <m/>
    <s v="توزيع سلال نظافة_x000a_سلال غدائية_x000a_مدارس ومراكز للاطفال"/>
    <s v="Suggestion boxes Hotline/phone Email Social media messaging (e.g. Facebook)"/>
    <m/>
    <b v="1"/>
    <b v="1"/>
    <m/>
    <b v="1"/>
    <b v="1"/>
    <m/>
    <m/>
    <m/>
    <s v="In-person from staff Social media messaging (e.g. Facebook)"/>
    <b v="1"/>
    <m/>
    <m/>
    <m/>
    <b v="1"/>
    <m/>
    <m/>
    <m/>
    <s v="لا"/>
    <s v="uuid:516691fb-2887-4ae2-8b8c-d1ccc2bc54c2"/>
    <n v="92485729"/>
    <s v="516691fb-2887-4ae2-8b8c-d1ccc2bc54c2"/>
    <d v="2022-02-10T15:57:31"/>
    <n v="465"/>
    <m/>
    <n v="-1"/>
    <m/>
    <m/>
    <s v="202202091909"/>
    <n v="797"/>
    <s v="sr_datacollector"/>
    <n v="648550"/>
  </r>
  <r>
    <s v="2022-02-10T18:21:56.720+03:00"/>
    <s v="2022-02-10T18:36:05.576+03:00"/>
    <m/>
    <s v=" عبدالرحمن الشعبان "/>
    <s v="MRFS Partner"/>
    <s v="AFH"/>
    <d v="2022-02-10T00:00:00"/>
    <x v="1"/>
    <s v="Livelihood and Protection (MHPSS, CP, GBV)"/>
    <s v="Yes"/>
    <s v="IDP"/>
    <d v="2018-10-08T00:00:00"/>
    <s v="Head of Household"/>
    <m/>
    <x v="1"/>
    <s v="18-29"/>
    <s v="Is the Head of household"/>
    <s v="Male"/>
    <s v="No members with a disability"/>
    <b v="1"/>
    <m/>
    <m/>
    <m/>
    <m/>
    <m/>
    <m/>
    <s v="Married"/>
    <s v="Intermediate / preparatory"/>
    <n v="0"/>
    <n v="0"/>
    <n v="1"/>
    <n v="1"/>
    <n v="1"/>
    <n v="1"/>
    <n v="0"/>
    <s v="3"/>
    <s v="1"/>
    <s v="4"/>
    <n v="0"/>
    <n v="0"/>
    <n v="1"/>
    <n v="0"/>
    <n v="1"/>
    <n v="0"/>
    <s v="1"/>
    <s v="1"/>
    <s v="2"/>
    <s v="4"/>
    <s v="1"/>
    <s v="2"/>
    <s v="6"/>
    <n v="6"/>
    <s v="Food and basic needs"/>
    <m/>
    <s v="Shelter / housing"/>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Economic"/>
    <b v="1"/>
    <b v="1"/>
    <b v="1"/>
    <m/>
    <b v="1"/>
    <b v="1"/>
    <m/>
    <m/>
    <m/>
    <m/>
    <m/>
    <b v="1"/>
    <m/>
    <m/>
    <m/>
    <m/>
    <m/>
    <m/>
    <s v="Adult Women Adult Men Children Persons with Physical Disabilities Elderly Displaced people Persons with Intellectual Disabilities"/>
    <b v="1"/>
    <b v="1"/>
    <b v="1"/>
    <b v="1"/>
    <b v="1"/>
    <b v="1"/>
    <b v="1"/>
    <m/>
    <m/>
    <m/>
    <m/>
    <m/>
    <m/>
    <s v="بسبب الفقر وقلة فرص العمل وغلاء الأسعار "/>
    <s v="Prayer Exercise Seeing an MHPSS professional Smoking Withdrawal/Isolation"/>
    <m/>
    <m/>
    <b v="1"/>
    <b v="1"/>
    <b v="1"/>
    <m/>
    <b v="1"/>
    <m/>
    <b v="1"/>
    <m/>
    <m/>
    <m/>
    <s v="Family Friends"/>
    <b v="1"/>
    <b v="1"/>
    <m/>
    <m/>
    <m/>
    <m/>
    <m/>
    <m/>
    <m/>
    <m/>
    <m/>
    <m/>
    <s v="Distance/transportation"/>
    <m/>
    <m/>
    <b v="1"/>
    <m/>
    <m/>
    <m/>
    <m/>
    <m/>
    <m/>
    <x v="1"/>
    <m/>
    <s v="Don't know"/>
    <m/>
    <m/>
    <m/>
    <m/>
    <m/>
    <m/>
    <m/>
    <m/>
    <m/>
    <m/>
    <m/>
    <m/>
    <b v="1"/>
    <m/>
    <x v="1"/>
    <s v="Family member"/>
    <b v="1"/>
    <m/>
    <m/>
    <m/>
    <m/>
    <m/>
    <m/>
    <m/>
    <m/>
    <m/>
    <m/>
    <s v="Don't Know"/>
    <m/>
    <m/>
    <m/>
    <m/>
    <m/>
    <m/>
    <m/>
    <m/>
    <b v="1"/>
    <m/>
    <s v="Don't Know"/>
    <m/>
    <m/>
    <m/>
    <m/>
    <m/>
    <m/>
    <m/>
    <b v="1"/>
    <m/>
    <m/>
    <m/>
    <m/>
    <m/>
    <m/>
    <m/>
    <m/>
    <m/>
    <m/>
    <s v="Fear of being identified as survivors"/>
    <b v="1"/>
    <m/>
    <m/>
    <m/>
    <m/>
    <m/>
    <m/>
    <m/>
    <m/>
    <s v="Child labour Child marriage Neglect Being orphaned Child headed household Psychological Distress"/>
    <m/>
    <b v="1"/>
    <b v="1"/>
    <m/>
    <b v="1"/>
    <m/>
    <b v="1"/>
    <m/>
    <b v="1"/>
    <m/>
    <b v="1"/>
    <m/>
    <m/>
    <m/>
    <m/>
    <m/>
    <s v="School teachers Parents Siblings"/>
    <m/>
    <m/>
    <b v="1"/>
    <m/>
    <b v="1"/>
    <b v="1"/>
    <m/>
    <m/>
    <m/>
    <m/>
    <m/>
    <m/>
    <m/>
    <m/>
    <m/>
    <s v="Sport activity Quraan"/>
    <b v="1"/>
    <b v="1"/>
    <m/>
    <m/>
    <m/>
    <m/>
    <m/>
    <m/>
    <m/>
    <m/>
    <m/>
    <s v="No barriers"/>
    <m/>
    <m/>
    <m/>
    <m/>
    <m/>
    <m/>
    <m/>
    <m/>
    <b v="1"/>
    <m/>
    <s v="Yes"/>
    <m/>
    <s v="No"/>
    <m/>
    <s v="Quraan Awareness / educational activities / psychosocial support Entertainement activities Case Management activities Painting / re-creational activity"/>
    <m/>
    <b v="1"/>
    <m/>
    <b v="1"/>
    <b v="1"/>
    <b v="1"/>
    <b v="1"/>
    <m/>
    <m/>
    <m/>
    <m/>
    <s v="Child-headed households Children involved in harmful forms of labor Orphans living in the community"/>
    <m/>
    <m/>
    <b v="1"/>
    <b v="1"/>
    <b v="1"/>
    <m/>
    <m/>
    <m/>
    <m/>
    <m/>
    <s v="Skilled labour Humanitarian assistance"/>
    <m/>
    <m/>
    <m/>
    <m/>
    <b v="1"/>
    <m/>
    <m/>
    <m/>
    <b v="1"/>
    <m/>
    <m/>
    <m/>
    <m/>
    <m/>
    <n v="1500"/>
    <n v="1300"/>
    <x v="40"/>
    <m/>
    <m/>
    <m/>
    <m/>
    <m/>
    <m/>
    <m/>
    <m/>
    <m/>
    <m/>
    <m/>
    <m/>
    <m/>
    <m/>
    <m/>
    <b v="1"/>
    <m/>
    <s v="Yes"/>
    <s v="Food baskets"/>
    <b v="1"/>
    <m/>
    <m/>
    <m/>
    <m/>
    <m/>
    <m/>
    <m/>
    <s v="No"/>
    <m/>
    <s v="No"/>
    <m/>
    <m/>
    <m/>
    <m/>
    <m/>
    <m/>
    <m/>
    <m/>
    <m/>
    <m/>
    <s v="Participatory (Both wife &amp; Husband)"/>
    <m/>
    <s v="No"/>
    <m/>
    <s v="توزيع قسائم نقدية_x000a_بناء وحدات صحية_x000a_توفير مراكز خدمه "/>
    <s v="Suggestion boxes Hotline/phone Social media messaging (e.g. Facebook)"/>
    <m/>
    <b v="1"/>
    <b v="1"/>
    <m/>
    <m/>
    <b v="1"/>
    <m/>
    <m/>
    <m/>
    <s v="In-person from staff Social media messaging (e.g. Facebook)"/>
    <b v="1"/>
    <m/>
    <m/>
    <m/>
    <b v="1"/>
    <m/>
    <m/>
    <m/>
    <s v="لا"/>
    <s v="uuid:fd8d8362-4aba-452b-b1f7-bd116b440cef"/>
    <n v="92485730"/>
    <s v="fd8d8362-4aba-452b-b1f7-bd116b440cef"/>
    <d v="2022-02-10T15:57:32"/>
    <n v="466"/>
    <m/>
    <n v="-1"/>
    <m/>
    <m/>
    <s v="202202091909"/>
    <n v="849"/>
    <s v="sr_datacollector"/>
    <n v="648550"/>
  </r>
  <r>
    <s v="2022-02-10T18:36:36.704+03:00"/>
    <s v="2022-02-10T18:47:30.989+03:00"/>
    <m/>
    <s v=" عبدالرحمن الشعبان "/>
    <s v="MRFS Partner"/>
    <s v="AFH"/>
    <d v="2022-02-10T00:00:00"/>
    <x v="1"/>
    <s v="Livelihood and Protection (MHPSS, CP, GBV)"/>
    <s v="Yes"/>
    <s v="IDP"/>
    <d v="2017-11-15T00:00:00"/>
    <s v="Head of Household"/>
    <m/>
    <x v="1"/>
    <s v="30-39"/>
    <s v="Is the Head of household"/>
    <s v="Male"/>
    <s v="Yes, PWD, has difficulty seeing even with glasses"/>
    <m/>
    <b v="1"/>
    <m/>
    <m/>
    <m/>
    <m/>
    <m/>
    <s v="Married"/>
    <s v="Primary"/>
    <n v="0"/>
    <n v="1"/>
    <n v="1"/>
    <n v="1"/>
    <n v="2"/>
    <n v="2"/>
    <n v="0"/>
    <s v="5"/>
    <s v="2"/>
    <s v="7"/>
    <n v="0"/>
    <n v="0"/>
    <n v="1"/>
    <n v="1"/>
    <n v="2"/>
    <n v="0"/>
    <s v="2"/>
    <s v="2"/>
    <s v="4"/>
    <s v="7"/>
    <s v="1"/>
    <s v="4"/>
    <s v="11"/>
    <n v="11"/>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m/>
    <b v="1"/>
    <m/>
    <m/>
    <b v="1"/>
    <b v="1"/>
    <m/>
    <m/>
    <m/>
    <m/>
    <m/>
    <m/>
    <m/>
    <m/>
    <m/>
    <m/>
    <m/>
    <m/>
    <s v="Children Elderly Displaced people Adult Women Persons with Intellectual Disabilities"/>
    <b v="1"/>
    <m/>
    <b v="1"/>
    <m/>
    <b v="1"/>
    <b v="1"/>
    <b v="1"/>
    <m/>
    <m/>
    <m/>
    <m/>
    <m/>
    <m/>
    <s v=" لانهم الأضعف في المجتمع "/>
    <s v="Speaking to a family member Prayer Seeing an MHPSS professional Smoking Withdrawal/Isolation"/>
    <b v="1"/>
    <m/>
    <m/>
    <b v="1"/>
    <b v="1"/>
    <m/>
    <b v="1"/>
    <m/>
    <b v="1"/>
    <m/>
    <m/>
    <m/>
    <s v="Family Medical Doctor MHPSS service providers Community centres CFSs WGSS"/>
    <b v="1"/>
    <m/>
    <m/>
    <m/>
    <b v="1"/>
    <b v="1"/>
    <b v="1"/>
    <b v="1"/>
    <b v="1"/>
    <m/>
    <m/>
    <m/>
    <s v="Fear of stigma Distance/transportation"/>
    <m/>
    <m/>
    <b v="1"/>
    <m/>
    <m/>
    <b v="1"/>
    <m/>
    <m/>
    <m/>
    <x v="0"/>
    <m/>
    <s v="Health care (including reproductive health) Dignity kits Women's and girls'-friendly spaces Case management for survivors of GBV"/>
    <m/>
    <m/>
    <m/>
    <b v="1"/>
    <b v="1"/>
    <m/>
    <b v="1"/>
    <m/>
    <b v="1"/>
    <m/>
    <m/>
    <m/>
    <m/>
    <m/>
    <x v="0"/>
    <s v="Family member Women's and girls' friendly spaces Health services"/>
    <b v="1"/>
    <m/>
    <m/>
    <m/>
    <m/>
    <b v="1"/>
    <b v="1"/>
    <m/>
    <m/>
    <m/>
    <m/>
    <s v="Family member Women's and girls' friendly spaces Health services"/>
    <b v="1"/>
    <m/>
    <m/>
    <m/>
    <m/>
    <b v="1"/>
    <b v="1"/>
    <m/>
    <m/>
    <m/>
    <s v="Women friendly Center Peer Support groups"/>
    <b v="1"/>
    <b v="1"/>
    <m/>
    <m/>
    <m/>
    <m/>
    <m/>
    <m/>
    <m/>
    <s v="Women's and girls' friendly spaces"/>
    <m/>
    <b v="1"/>
    <m/>
    <m/>
    <m/>
    <m/>
    <m/>
    <m/>
    <s v="Fear of being identified as survivors"/>
    <b v="1"/>
    <m/>
    <m/>
    <m/>
    <m/>
    <m/>
    <m/>
    <m/>
    <m/>
    <s v="Child marriage Neglect Psychological Distress"/>
    <m/>
    <m/>
    <b v="1"/>
    <m/>
    <b v="1"/>
    <m/>
    <m/>
    <m/>
    <m/>
    <m/>
    <b v="1"/>
    <m/>
    <m/>
    <m/>
    <m/>
    <m/>
    <s v="Parents School teachers Community/social workers Women and Child support centers"/>
    <m/>
    <m/>
    <m/>
    <m/>
    <b v="1"/>
    <b v="1"/>
    <m/>
    <m/>
    <b v="1"/>
    <m/>
    <b v="1"/>
    <m/>
    <m/>
    <m/>
    <m/>
    <s v="Sport activity Quraan"/>
    <b v="1"/>
    <b v="1"/>
    <m/>
    <m/>
    <m/>
    <m/>
    <m/>
    <m/>
    <m/>
    <m/>
    <m/>
    <s v="No barriers"/>
    <m/>
    <m/>
    <m/>
    <m/>
    <m/>
    <m/>
    <m/>
    <m/>
    <b v="1"/>
    <m/>
    <s v="Yes"/>
    <m/>
    <s v="No"/>
    <m/>
    <s v="Quraan Painting / re-creational activity Awareness / educational activities / psychosocial support Entertainement activities Case Management activities"/>
    <m/>
    <b v="1"/>
    <m/>
    <b v="1"/>
    <b v="1"/>
    <b v="1"/>
    <b v="1"/>
    <m/>
    <m/>
    <m/>
    <m/>
    <s v="Child-headed households Orphans living in the community"/>
    <m/>
    <m/>
    <b v="1"/>
    <b v="1"/>
    <m/>
    <m/>
    <m/>
    <m/>
    <m/>
    <m/>
    <s v="Humanitarian assistance Casual labor"/>
    <m/>
    <m/>
    <m/>
    <b v="1"/>
    <m/>
    <m/>
    <m/>
    <m/>
    <b v="1"/>
    <m/>
    <m/>
    <m/>
    <m/>
    <m/>
    <n v="900"/>
    <n v="1500"/>
    <x v="101"/>
    <b v="1"/>
    <m/>
    <b v="1"/>
    <m/>
    <b v="1"/>
    <b v="1"/>
    <m/>
    <m/>
    <m/>
    <m/>
    <m/>
    <m/>
    <m/>
    <m/>
    <m/>
    <m/>
    <m/>
    <s v="No"/>
    <m/>
    <m/>
    <m/>
    <m/>
    <m/>
    <m/>
    <m/>
    <m/>
    <m/>
    <s v="No"/>
    <m/>
    <s v="No"/>
    <m/>
    <m/>
    <m/>
    <m/>
    <m/>
    <m/>
    <m/>
    <m/>
    <m/>
    <m/>
    <s v="Participatory (Both wife &amp; Husband)"/>
    <m/>
    <s v="No"/>
    <m/>
    <s v="سلة نظافة_x000a_مساحة صديقه للاطفال_x000a_انشاء حديقة"/>
    <s v="Suggestion boxes Hotline/phone Social media messaging (e.g. Facebook)"/>
    <m/>
    <b v="1"/>
    <b v="1"/>
    <m/>
    <m/>
    <b v="1"/>
    <m/>
    <m/>
    <m/>
    <s v="In-person from staff Social media messaging (e.g. Facebook)"/>
    <b v="1"/>
    <m/>
    <m/>
    <m/>
    <b v="1"/>
    <m/>
    <m/>
    <m/>
    <s v="لا"/>
    <s v="uuid:858014ca-3a95-4485-98c9-a09080d23587"/>
    <n v="92485732"/>
    <s v="858014ca-3a95-4485-98c9-a09080d23587"/>
    <d v="2022-02-10T15:57:32"/>
    <n v="467"/>
    <m/>
    <n v="-1"/>
    <m/>
    <m/>
    <s v="202202091909"/>
    <n v="654"/>
    <s v="sr_datacollector"/>
    <n v="648550"/>
  </r>
  <r>
    <s v="2022-02-10T18:48:04.120+03:00"/>
    <s v="2022-02-10T19:00:07.829+03:00"/>
    <m/>
    <s v=" عبدالرحمن الشعبان "/>
    <s v="MRFS Partner"/>
    <s v="AFH"/>
    <d v="2022-02-10T00:00:00"/>
    <x v="1"/>
    <s v="Livelihood and Protection (MHPSS, CP, GBV)"/>
    <s v="Yes"/>
    <s v="IDP"/>
    <d v="2018-12-11T00:00:00"/>
    <s v="Head of Household"/>
    <m/>
    <x v="1"/>
    <s v="40-49"/>
    <s v="Is the Head of household"/>
    <s v="Male"/>
    <s v="No members with a disability"/>
    <b v="1"/>
    <m/>
    <m/>
    <m/>
    <m/>
    <m/>
    <m/>
    <s v="Married"/>
    <s v="Primary"/>
    <n v="1"/>
    <n v="0"/>
    <n v="1"/>
    <n v="1"/>
    <n v="1"/>
    <n v="2"/>
    <n v="0"/>
    <s v="3"/>
    <s v="2"/>
    <s v="5"/>
    <n v="0"/>
    <n v="1"/>
    <n v="0"/>
    <n v="1"/>
    <n v="2"/>
    <n v="0"/>
    <s v="2"/>
    <s v="2"/>
    <s v="4"/>
    <s v="5"/>
    <s v="2"/>
    <s v="4"/>
    <s v="9"/>
    <n v="9"/>
    <s v="Food and basic needs"/>
    <m/>
    <s v="Health"/>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Family conflict"/>
    <m/>
    <m/>
    <m/>
    <m/>
    <b v="1"/>
    <b v="1"/>
    <m/>
    <m/>
    <m/>
    <m/>
    <m/>
    <b v="1"/>
    <b v="1"/>
    <m/>
    <m/>
    <m/>
    <m/>
    <m/>
    <s v="Adult Women Children Adult Men Persons with Physical Disabilities Elderly Displaced people Persons with Intellectual Disabilities"/>
    <b v="1"/>
    <b v="1"/>
    <b v="1"/>
    <b v="1"/>
    <b v="1"/>
    <b v="1"/>
    <b v="1"/>
    <m/>
    <m/>
    <m/>
    <m/>
    <m/>
    <m/>
    <s v=" النزوح والضغوط النفسية "/>
    <s v="Prayer Speaking to a friend Seeing an MHPSS professional Smoking Withdrawal/Isolation"/>
    <m/>
    <b v="1"/>
    <m/>
    <b v="1"/>
    <b v="1"/>
    <m/>
    <b v="1"/>
    <m/>
    <b v="1"/>
    <m/>
    <m/>
    <m/>
    <s v="Family"/>
    <b v="1"/>
    <m/>
    <m/>
    <m/>
    <m/>
    <m/>
    <m/>
    <m/>
    <m/>
    <m/>
    <m/>
    <m/>
    <s v="Distance/transportation"/>
    <m/>
    <m/>
    <b v="1"/>
    <m/>
    <m/>
    <m/>
    <m/>
    <m/>
    <m/>
    <x v="1"/>
    <m/>
    <s v="Health care (including reproductive health) Education"/>
    <m/>
    <m/>
    <m/>
    <b v="1"/>
    <m/>
    <b v="1"/>
    <m/>
    <m/>
    <m/>
    <m/>
    <m/>
    <m/>
    <m/>
    <m/>
    <x v="1"/>
    <s v="Family member"/>
    <b v="1"/>
    <m/>
    <m/>
    <m/>
    <m/>
    <m/>
    <m/>
    <m/>
    <m/>
    <m/>
    <m/>
    <s v="Family member"/>
    <b v="1"/>
    <m/>
    <m/>
    <m/>
    <m/>
    <m/>
    <m/>
    <m/>
    <m/>
    <m/>
    <s v="Don't Know"/>
    <m/>
    <m/>
    <m/>
    <m/>
    <m/>
    <m/>
    <m/>
    <b v="1"/>
    <m/>
    <m/>
    <m/>
    <m/>
    <m/>
    <m/>
    <m/>
    <m/>
    <m/>
    <m/>
    <s v="Don't Know"/>
    <m/>
    <m/>
    <m/>
    <m/>
    <m/>
    <m/>
    <m/>
    <b v="1"/>
    <m/>
    <s v="Child marriage Neglect Child labour Psychological Distress Dropout of school Being orphaned Child headed household"/>
    <m/>
    <b v="1"/>
    <b v="1"/>
    <m/>
    <b v="1"/>
    <m/>
    <b v="1"/>
    <m/>
    <b v="1"/>
    <m/>
    <b v="1"/>
    <m/>
    <b v="1"/>
    <m/>
    <m/>
    <m/>
    <s v="Religious leaders School teachers Parents Relatives"/>
    <m/>
    <b v="1"/>
    <m/>
    <m/>
    <b v="1"/>
    <b v="1"/>
    <b v="1"/>
    <m/>
    <m/>
    <m/>
    <m/>
    <m/>
    <m/>
    <m/>
    <m/>
    <s v="Quraan"/>
    <m/>
    <b v="1"/>
    <m/>
    <m/>
    <m/>
    <m/>
    <m/>
    <m/>
    <m/>
    <m/>
    <m/>
    <s v="No barriers"/>
    <m/>
    <m/>
    <m/>
    <m/>
    <m/>
    <m/>
    <m/>
    <m/>
    <b v="1"/>
    <m/>
    <s v="No"/>
    <s v="انشغالهم بأعمال جمع المخلفات"/>
    <s v="No"/>
    <m/>
    <s v="Awareness / educational activities / psychosocial support Entertainement activities Case Management activities Quraan"/>
    <m/>
    <b v="1"/>
    <m/>
    <m/>
    <b v="1"/>
    <b v="1"/>
    <b v="1"/>
    <m/>
    <m/>
    <m/>
    <m/>
    <s v="Children separated from their parents Orphans living in the community Child-headed households"/>
    <b v="1"/>
    <m/>
    <b v="1"/>
    <b v="1"/>
    <m/>
    <m/>
    <m/>
    <m/>
    <m/>
    <m/>
    <s v="Casual labor Humanitarian assistance"/>
    <m/>
    <m/>
    <m/>
    <b v="1"/>
    <m/>
    <m/>
    <m/>
    <m/>
    <b v="1"/>
    <m/>
    <m/>
    <m/>
    <m/>
    <m/>
    <n v="700"/>
    <n v="1000"/>
    <x v="4"/>
    <m/>
    <m/>
    <m/>
    <m/>
    <b v="1"/>
    <b v="1"/>
    <m/>
    <m/>
    <m/>
    <m/>
    <m/>
    <m/>
    <m/>
    <m/>
    <m/>
    <m/>
    <m/>
    <s v="No"/>
    <m/>
    <m/>
    <m/>
    <m/>
    <m/>
    <m/>
    <m/>
    <m/>
    <m/>
    <s v="No"/>
    <m/>
    <s v="No"/>
    <m/>
    <m/>
    <m/>
    <m/>
    <m/>
    <m/>
    <m/>
    <m/>
    <m/>
    <m/>
    <s v="Participatory (Both wife &amp; Husband)"/>
    <m/>
    <s v="No"/>
    <m/>
    <s v="قسائم نقدية_x000a_بناء مسجد_x000a_سلة نظافة "/>
    <s v="Suggestion boxes Hotline/phone Social media messaging (e.g. Facebook)"/>
    <m/>
    <b v="1"/>
    <b v="1"/>
    <m/>
    <m/>
    <b v="1"/>
    <m/>
    <m/>
    <m/>
    <s v="In-person from staff Social media messaging (e.g. Facebook)"/>
    <b v="1"/>
    <m/>
    <m/>
    <m/>
    <b v="1"/>
    <m/>
    <m/>
    <m/>
    <s v="لا"/>
    <s v="uuid:3e58861c-6621-4649-909e-4c0f1ca20111"/>
    <n v="92485734"/>
    <s v="3e58861c-6621-4649-909e-4c0f1ca20111"/>
    <d v="2022-02-10T15:57:33"/>
    <n v="468"/>
    <m/>
    <n v="-1"/>
    <m/>
    <m/>
    <s v="202202091909"/>
    <n v="723"/>
    <s v="sr_datacollector"/>
    <n v="648550"/>
  </r>
  <r>
    <s v="2022-02-10T18:52:21.563+03:00"/>
    <s v="2022-02-10T19:03:19.246+03:00"/>
    <m/>
    <s v="أمل ككو"/>
    <s v="MRFS"/>
    <m/>
    <d v="2022-02-10T00:00:00"/>
    <x v="5"/>
    <s v="Livelihood and Protection (MHPSS, CP, GBV)"/>
    <s v="Yes"/>
    <s v="IDP"/>
    <d v="2018-07-16T00:00:00"/>
    <s v="Head of Household"/>
    <m/>
    <x v="0"/>
    <s v="50+"/>
    <s v="Is the Head of household"/>
    <s v="Female"/>
    <s v="No members with a disability"/>
    <b v="1"/>
    <m/>
    <m/>
    <m/>
    <m/>
    <m/>
    <m/>
    <s v="Widowed"/>
    <s v="None/Never attended school"/>
    <n v="0"/>
    <n v="0"/>
    <n v="0"/>
    <n v="0"/>
    <n v="0"/>
    <n v="0"/>
    <n v="0"/>
    <s v="0"/>
    <s v="0"/>
    <s v="0"/>
    <n v="0"/>
    <n v="0"/>
    <n v="0"/>
    <n v="0"/>
    <n v="1"/>
    <n v="1"/>
    <s v="0"/>
    <s v="2"/>
    <s v="2"/>
    <s v="0"/>
    <s v="0"/>
    <s v="2"/>
    <s v="2"/>
    <n v="2"/>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Hopelessness Economic"/>
    <m/>
    <m/>
    <b v="1"/>
    <b v="1"/>
    <m/>
    <m/>
    <m/>
    <m/>
    <m/>
    <m/>
    <m/>
    <b v="1"/>
    <m/>
    <m/>
    <m/>
    <m/>
    <m/>
    <m/>
    <s v="Elderly"/>
    <m/>
    <m/>
    <m/>
    <m/>
    <b v="1"/>
    <m/>
    <m/>
    <m/>
    <m/>
    <m/>
    <m/>
    <m/>
    <m/>
    <s v="بسبب عدم قدرتهم على تحمل ضغوطات الحياة المتراكمة"/>
    <s v="Prayer"/>
    <m/>
    <m/>
    <m/>
    <b v="1"/>
    <m/>
    <m/>
    <m/>
    <m/>
    <m/>
    <m/>
    <m/>
    <m/>
    <s v="Friends"/>
    <m/>
    <b v="1"/>
    <m/>
    <m/>
    <m/>
    <m/>
    <m/>
    <m/>
    <m/>
    <m/>
    <m/>
    <m/>
    <s v="No knowledge of service location"/>
    <b v="1"/>
    <m/>
    <m/>
    <m/>
    <m/>
    <m/>
    <m/>
    <m/>
    <m/>
    <x v="1"/>
    <m/>
    <s v="Food aid / food distributions Clean water"/>
    <b v="1"/>
    <m/>
    <m/>
    <m/>
    <m/>
    <m/>
    <m/>
    <m/>
    <m/>
    <m/>
    <b v="1"/>
    <m/>
    <m/>
    <m/>
    <x v="2"/>
    <s v="Friend"/>
    <m/>
    <m/>
    <m/>
    <m/>
    <b v="1"/>
    <m/>
    <m/>
    <m/>
    <m/>
    <m/>
    <m/>
    <s v="Friend Family member"/>
    <b v="1"/>
    <m/>
    <m/>
    <m/>
    <b v="1"/>
    <m/>
    <m/>
    <m/>
    <m/>
    <m/>
    <s v="Don't Know"/>
    <m/>
    <m/>
    <m/>
    <m/>
    <m/>
    <m/>
    <m/>
    <b v="1"/>
    <m/>
    <m/>
    <m/>
    <m/>
    <m/>
    <m/>
    <m/>
    <m/>
    <m/>
    <m/>
    <s v="Distance to facility"/>
    <m/>
    <b v="1"/>
    <m/>
    <m/>
    <m/>
    <m/>
    <m/>
    <m/>
    <m/>
    <s v="Child labour Neglect Dropout of school"/>
    <m/>
    <b v="1"/>
    <m/>
    <m/>
    <b v="1"/>
    <m/>
    <m/>
    <m/>
    <m/>
    <m/>
    <m/>
    <m/>
    <b v="1"/>
    <m/>
    <m/>
    <m/>
    <s v="Siblings School teachers Parents"/>
    <m/>
    <m/>
    <b v="1"/>
    <m/>
    <b v="1"/>
    <b v="1"/>
    <m/>
    <m/>
    <m/>
    <m/>
    <m/>
    <m/>
    <m/>
    <m/>
    <m/>
    <m/>
    <m/>
    <m/>
    <m/>
    <m/>
    <m/>
    <m/>
    <m/>
    <m/>
    <m/>
    <m/>
    <m/>
    <m/>
    <m/>
    <m/>
    <m/>
    <m/>
    <m/>
    <m/>
    <m/>
    <m/>
    <m/>
    <m/>
    <m/>
    <m/>
    <m/>
    <m/>
    <s v="Hand crafts Painting / re-creational activity Quraan Awareness / educational activities / psychosocial support Entertainement activities"/>
    <m/>
    <b v="1"/>
    <b v="1"/>
    <b v="1"/>
    <b v="1"/>
    <b v="1"/>
    <m/>
    <m/>
    <m/>
    <m/>
    <m/>
    <s v="Children living on the street Orphans living in the community"/>
    <m/>
    <b v="1"/>
    <b v="1"/>
    <m/>
    <m/>
    <m/>
    <m/>
    <m/>
    <m/>
    <m/>
    <s v="No income"/>
    <b v="1"/>
    <m/>
    <m/>
    <m/>
    <m/>
    <m/>
    <m/>
    <m/>
    <m/>
    <m/>
    <m/>
    <m/>
    <m/>
    <m/>
    <m/>
    <n v="700"/>
    <x v="41"/>
    <b v="1"/>
    <b v="1"/>
    <m/>
    <m/>
    <b v="1"/>
    <m/>
    <m/>
    <m/>
    <m/>
    <m/>
    <m/>
    <m/>
    <m/>
    <m/>
    <m/>
    <m/>
    <m/>
    <s v="Yes"/>
    <s v="Food baskets"/>
    <b v="1"/>
    <m/>
    <m/>
    <m/>
    <m/>
    <m/>
    <m/>
    <m/>
    <s v="No"/>
    <m/>
    <s v="No"/>
    <m/>
    <m/>
    <m/>
    <m/>
    <m/>
    <m/>
    <m/>
    <m/>
    <m/>
    <m/>
    <s v="Decided by women / wife only"/>
    <m/>
    <s v="No"/>
    <m/>
    <s v="زيادة المساعدات الانسانية،تواجد خدمات صحية(أدوية للامراض المنزمنة) ،صرف صحي "/>
    <s v="In-person to MRFS/partner staff Suggestion boxes"/>
    <b v="1"/>
    <b v="1"/>
    <m/>
    <m/>
    <m/>
    <m/>
    <m/>
    <m/>
    <m/>
    <s v="In-person from staff Word of mouth"/>
    <b v="1"/>
    <m/>
    <m/>
    <b v="1"/>
    <m/>
    <m/>
    <m/>
    <m/>
    <s v="لا يوجد"/>
    <s v="uuid:1be71655-3132-4ab1-b254-e55de4b466a6"/>
    <n v="92485950"/>
    <s v="1be71655-3132-4ab1-b254-e55de4b466a6"/>
    <d v="2022-02-10T16:03:32"/>
    <n v="469"/>
    <m/>
    <n v="-1"/>
    <m/>
    <m/>
    <s v="202202091909"/>
    <n v="658"/>
    <s v="nsenumerator"/>
    <n v="648550"/>
  </r>
  <r>
    <s v="2022-02-10T18:21:32.419+02:00"/>
    <s v="2022-02-10T19:00:29.809+02:00"/>
    <m/>
    <s v="فاطمةالمواس"/>
    <s v="MRFS"/>
    <m/>
    <d v="2022-02-10T00:00:00"/>
    <x v="7"/>
    <s v="All"/>
    <s v="Yes"/>
    <s v="IDP"/>
    <d v="2017-02-10T00:00:00"/>
    <s v="Head of Household"/>
    <m/>
    <x v="0"/>
    <s v="18-29"/>
    <s v="Wife/Husband"/>
    <s v="Male"/>
    <s v="No members with a disability"/>
    <b v="1"/>
    <m/>
    <m/>
    <m/>
    <m/>
    <m/>
    <m/>
    <s v="Married"/>
    <s v="Intermediate / preparatory"/>
    <n v="0"/>
    <n v="0"/>
    <n v="0"/>
    <n v="1"/>
    <n v="0"/>
    <n v="1"/>
    <n v="0"/>
    <s v="1"/>
    <s v="1"/>
    <s v="2"/>
    <n v="0"/>
    <n v="0"/>
    <n v="0"/>
    <n v="3"/>
    <n v="1"/>
    <n v="0"/>
    <s v="3"/>
    <s v="1"/>
    <s v="4"/>
    <s v="4"/>
    <s v="0"/>
    <s v="2"/>
    <s v="6"/>
    <n v="6"/>
    <s v="Shelter / housing"/>
    <m/>
    <s v="Nutrition"/>
    <m/>
    <s v="Income / livelihoods"/>
    <m/>
    <s v="Hospital Private Clinic"/>
    <m/>
    <m/>
    <b v="1"/>
    <b v="1"/>
    <m/>
    <m/>
    <m/>
    <m/>
    <m/>
    <n v="20"/>
    <x v="2"/>
    <s v="No"/>
    <m/>
    <m/>
    <m/>
    <m/>
    <m/>
    <m/>
    <m/>
    <m/>
    <m/>
    <m/>
    <m/>
    <m/>
    <m/>
    <m/>
    <m/>
    <m/>
    <m/>
    <m/>
    <m/>
    <m/>
    <m/>
    <m/>
    <m/>
    <m/>
    <m/>
    <m/>
    <m/>
    <m/>
    <s v="Non communicable diseases (NCD) drugs (chronic, cardiac, diabetes, hyper-tension, asthma) Antibiotic Pediatric medicine"/>
    <b v="0"/>
    <b v="1"/>
    <b v="1"/>
    <b v="0"/>
    <b v="1"/>
    <b v="0"/>
    <b v="0"/>
    <m/>
    <m/>
    <n v="2"/>
    <m/>
    <m/>
    <m/>
    <m/>
    <m/>
    <m/>
    <m/>
    <m/>
    <m/>
    <x v="1"/>
    <s v="General mistrust of or opposition to any vaccine Eumours and misconceptions (people died from the vaccine, it is a conspiracy, Corona is all a lie, etc…)"/>
    <m/>
    <m/>
    <m/>
    <m/>
    <b v="1"/>
    <b v="1"/>
    <m/>
    <m/>
    <m/>
    <m/>
    <m/>
    <x v="2"/>
    <s v="Public primary health care facility Hospital for normal delivery"/>
    <m/>
    <m/>
    <m/>
    <b v="1"/>
    <m/>
    <b v="1"/>
    <m/>
    <m/>
    <m/>
    <m/>
    <m/>
    <x v="2"/>
    <s v="In person at health centers"/>
    <b v="1"/>
    <m/>
    <m/>
    <m/>
    <m/>
    <m/>
    <m/>
    <m/>
    <m/>
    <s v="Yes"/>
    <s v="Yes"/>
    <s v="No"/>
    <s v="No"/>
    <s v="No"/>
    <s v="No"/>
    <s v="No"/>
    <s v="No"/>
    <s v="No"/>
    <s v="No"/>
    <s v="Yes"/>
    <s v="No"/>
    <m/>
    <m/>
    <m/>
    <m/>
    <m/>
    <m/>
    <m/>
    <m/>
    <m/>
    <m/>
    <m/>
    <m/>
    <m/>
    <m/>
    <m/>
    <n v="0"/>
    <x v="1"/>
    <m/>
    <m/>
    <m/>
    <m/>
    <s v="Anxiety Mood swings Family conflict Anger Changes in Appetite"/>
    <m/>
    <b v="1"/>
    <m/>
    <m/>
    <m/>
    <b v="1"/>
    <m/>
    <m/>
    <b v="1"/>
    <b v="1"/>
    <m/>
    <m/>
    <b v="1"/>
    <m/>
    <m/>
    <m/>
    <m/>
    <m/>
    <s v="Persons with Intellectual Disabilities Elderly Displaced people"/>
    <m/>
    <m/>
    <m/>
    <m/>
    <b v="1"/>
    <b v="1"/>
    <b v="1"/>
    <m/>
    <m/>
    <m/>
    <m/>
    <m/>
    <m/>
    <s v="فئات ضعيفة"/>
    <s v="Speaking to a family member Speaking to a friend Prayer"/>
    <b v="1"/>
    <b v="1"/>
    <m/>
    <b v="1"/>
    <m/>
    <m/>
    <m/>
    <m/>
    <m/>
    <m/>
    <m/>
    <m/>
    <s v="Don't Know"/>
    <m/>
    <m/>
    <m/>
    <m/>
    <m/>
    <m/>
    <m/>
    <m/>
    <m/>
    <m/>
    <b v="1"/>
    <m/>
    <s v="Distance/transportation"/>
    <m/>
    <m/>
    <b v="1"/>
    <m/>
    <m/>
    <m/>
    <m/>
    <m/>
    <m/>
    <x v="1"/>
    <m/>
    <s v="Clean water Case management for survivors of GBV Women's and girls'-friendly spaces Health care (including reproductive health)"/>
    <m/>
    <m/>
    <m/>
    <b v="1"/>
    <m/>
    <m/>
    <b v="1"/>
    <m/>
    <b v="1"/>
    <m/>
    <b v="1"/>
    <m/>
    <m/>
    <m/>
    <x v="2"/>
    <s v="Don't Know"/>
    <m/>
    <m/>
    <m/>
    <m/>
    <m/>
    <m/>
    <m/>
    <m/>
    <m/>
    <b v="1"/>
    <m/>
    <s v="Don't Know"/>
    <m/>
    <m/>
    <m/>
    <m/>
    <m/>
    <m/>
    <m/>
    <m/>
    <b v="1"/>
    <m/>
    <s v="Women friendly Center"/>
    <b v="1"/>
    <m/>
    <m/>
    <m/>
    <m/>
    <m/>
    <m/>
    <m/>
    <m/>
    <s v="Women's and girls' friendly spaces"/>
    <m/>
    <b v="1"/>
    <m/>
    <m/>
    <m/>
    <m/>
    <m/>
    <m/>
    <s v="Fear of being identified as survivors"/>
    <b v="1"/>
    <m/>
    <m/>
    <m/>
    <m/>
    <m/>
    <m/>
    <m/>
    <m/>
    <s v="Kidnapping Neglect Dropout of school"/>
    <b v="1"/>
    <m/>
    <m/>
    <m/>
    <b v="1"/>
    <m/>
    <m/>
    <m/>
    <m/>
    <m/>
    <m/>
    <m/>
    <b v="1"/>
    <m/>
    <m/>
    <m/>
    <s v="Neighbours Relatives"/>
    <m/>
    <m/>
    <m/>
    <b v="1"/>
    <m/>
    <m/>
    <b v="1"/>
    <m/>
    <m/>
    <m/>
    <m/>
    <m/>
    <m/>
    <m/>
    <m/>
    <s v="Quraan"/>
    <m/>
    <b v="1"/>
    <m/>
    <m/>
    <m/>
    <m/>
    <m/>
    <m/>
    <m/>
    <m/>
    <m/>
    <s v="Opening time not suitable for parents"/>
    <m/>
    <m/>
    <m/>
    <b v="1"/>
    <m/>
    <m/>
    <m/>
    <m/>
    <m/>
    <m/>
    <s v="Yes"/>
    <m/>
    <s v="No"/>
    <m/>
    <s v="Entertainement activities"/>
    <m/>
    <m/>
    <m/>
    <m/>
    <m/>
    <b v="1"/>
    <m/>
    <m/>
    <m/>
    <m/>
    <m/>
    <s v="Children separated from their parents"/>
    <b v="1"/>
    <m/>
    <m/>
    <m/>
    <m/>
    <m/>
    <m/>
    <m/>
    <m/>
    <m/>
    <s v="No income Humanitarian assistance"/>
    <b v="1"/>
    <m/>
    <m/>
    <m/>
    <m/>
    <m/>
    <m/>
    <m/>
    <b v="1"/>
    <m/>
    <m/>
    <m/>
    <m/>
    <m/>
    <m/>
    <n v="300"/>
    <x v="12"/>
    <m/>
    <m/>
    <m/>
    <m/>
    <b v="1"/>
    <b v="1"/>
    <m/>
    <m/>
    <m/>
    <m/>
    <m/>
    <m/>
    <m/>
    <m/>
    <m/>
    <m/>
    <m/>
    <s v="Yes"/>
    <s v="Food baskets"/>
    <b v="1"/>
    <m/>
    <m/>
    <m/>
    <m/>
    <m/>
    <m/>
    <m/>
    <s v="No"/>
    <m/>
    <s v="No"/>
    <m/>
    <m/>
    <m/>
    <m/>
    <m/>
    <m/>
    <m/>
    <m/>
    <m/>
    <m/>
    <s v="Participatory (Both wife &amp; Husband)"/>
    <m/>
    <s v="No"/>
    <m/>
    <s v="لايوجد"/>
    <s v="In-person to MRFS/partner staff"/>
    <b v="1"/>
    <m/>
    <m/>
    <m/>
    <m/>
    <m/>
    <m/>
    <m/>
    <m/>
    <s v="In-person from staff"/>
    <b v="1"/>
    <m/>
    <m/>
    <m/>
    <m/>
    <m/>
    <m/>
    <m/>
    <s v="لايوجد"/>
    <s v="uuid:1cb43df5-38b6-4524-a623-c5f4d58c1dba"/>
    <n v="92485973"/>
    <s v="1cb43df5-38b6-4524-a623-c5f4d58c1dba"/>
    <d v="2022-02-10T16:04:21"/>
    <n v="470"/>
    <m/>
    <n v="-1"/>
    <m/>
    <m/>
    <s v="202202091909"/>
    <n v="2337"/>
    <s v="nsenumerator"/>
    <n v="648550"/>
  </r>
  <r>
    <s v="2022-02-10T18:47:23.108+03:00"/>
    <s v="2022-02-10T19:04:48.608+03:00"/>
    <s v="0"/>
    <s v="زاهر بيرم"/>
    <s v="MRFS"/>
    <m/>
    <d v="2022-02-10T00:00:00"/>
    <x v="4"/>
    <s v="All"/>
    <s v="Yes"/>
    <s v="IDP"/>
    <d v="2017-06-29T00:00:00"/>
    <s v="Head of Household"/>
    <m/>
    <x v="1"/>
    <s v="30-39"/>
    <s v="Is the Head of household"/>
    <s v="Male"/>
    <s v="No members with a disability"/>
    <b v="1"/>
    <m/>
    <m/>
    <m/>
    <m/>
    <m/>
    <m/>
    <s v="Married"/>
    <s v="Secondary"/>
    <n v="0"/>
    <n v="1"/>
    <n v="0"/>
    <n v="0"/>
    <n v="0"/>
    <n v="1"/>
    <n v="0"/>
    <s v="1"/>
    <s v="1"/>
    <s v="2"/>
    <n v="0"/>
    <n v="1"/>
    <n v="1"/>
    <n v="0"/>
    <n v="1"/>
    <n v="0"/>
    <s v="2"/>
    <s v="1"/>
    <s v="3"/>
    <s v="3"/>
    <s v="1"/>
    <s v="2"/>
    <s v="5"/>
    <n v="5"/>
    <s v="Food and basic needs"/>
    <m/>
    <s v="Income / livelihoods"/>
    <m/>
    <s v="Health"/>
    <m/>
    <s v="Primary Health care Centre (PHCC)-outpatient,inpatient + maternity"/>
    <m/>
    <b v="1"/>
    <m/>
    <m/>
    <m/>
    <m/>
    <m/>
    <m/>
    <m/>
    <n v="15"/>
    <x v="1"/>
    <s v="Yes"/>
    <s v="Some types of medicines are not available in the market"/>
    <b v="1"/>
    <b v="0"/>
    <b v="0"/>
    <b v="0"/>
    <b v="0"/>
    <b v="0"/>
    <b v="0"/>
    <b v="0"/>
    <b v="0"/>
    <b v="0"/>
    <m/>
    <s v="Lack of female staff Medical staff refused treatment without explanations"/>
    <b v="0"/>
    <b v="0"/>
    <b v="0"/>
    <b v="0"/>
    <b v="0"/>
    <b v="0"/>
    <b v="0"/>
    <b v="1"/>
    <b v="0"/>
    <b v="1"/>
    <b v="0"/>
    <b v="0"/>
    <b v="0"/>
    <b v="0"/>
    <m/>
    <s v="Non communicable diseases (NCD) drugs (chronic, cardiac, diabetes, hyper-tension, asthma)"/>
    <b v="0"/>
    <b v="1"/>
    <b v="0"/>
    <b v="0"/>
    <b v="0"/>
    <b v="0"/>
    <b v="0"/>
    <m/>
    <m/>
    <n v="1"/>
    <n v="1"/>
    <m/>
    <m/>
    <m/>
    <m/>
    <n v="1"/>
    <m/>
    <m/>
    <m/>
    <x v="2"/>
    <m/>
    <m/>
    <m/>
    <m/>
    <m/>
    <m/>
    <m/>
    <m/>
    <m/>
    <m/>
    <m/>
    <m/>
    <x v="1"/>
    <s v="Hospital for normal delivery Hospital for surgery/ C-section"/>
    <m/>
    <m/>
    <m/>
    <m/>
    <m/>
    <b v="1"/>
    <b v="1"/>
    <m/>
    <m/>
    <m/>
    <m/>
    <x v="1"/>
    <s v="In person at health centers"/>
    <b v="1"/>
    <m/>
    <m/>
    <m/>
    <m/>
    <m/>
    <m/>
    <m/>
    <m/>
    <s v="Yes"/>
    <s v="Yes"/>
    <s v="Yes"/>
    <s v="No"/>
    <s v="No"/>
    <s v="No"/>
    <s v="No"/>
    <s v="Yes"/>
    <s v="No"/>
    <s v="Yes"/>
    <s v="Yes"/>
    <s v="No"/>
    <m/>
    <s v="Yes"/>
    <s v="Yes"/>
    <s v="No"/>
    <s v="No"/>
    <s v="No"/>
    <s v="No"/>
    <s v="No"/>
    <s v="No"/>
    <s v="No"/>
    <s v="Yes"/>
    <s v="Yes"/>
    <s v="No"/>
    <s v="No"/>
    <s v="Yes"/>
    <n v="5"/>
    <x v="2"/>
    <n v="1"/>
    <s v="1"/>
    <m/>
    <m/>
    <s v="Fear Anger Changes in Appetite Economic Family conflict Conflict within community"/>
    <b v="1"/>
    <b v="1"/>
    <m/>
    <m/>
    <m/>
    <m/>
    <m/>
    <m/>
    <m/>
    <b v="1"/>
    <m/>
    <b v="1"/>
    <b v="1"/>
    <b v="1"/>
    <m/>
    <m/>
    <m/>
    <m/>
    <s v="Children Displaced people People with chronic health conditions"/>
    <m/>
    <m/>
    <b v="1"/>
    <m/>
    <m/>
    <b v="1"/>
    <m/>
    <b v="1"/>
    <m/>
    <m/>
    <m/>
    <m/>
    <m/>
    <s v="غير قادرين على الدفاع عن انفسهم"/>
    <s v="Prayer Withdrawal/Isolation"/>
    <m/>
    <m/>
    <m/>
    <b v="1"/>
    <m/>
    <m/>
    <m/>
    <m/>
    <b v="1"/>
    <m/>
    <m/>
    <m/>
    <s v="NGO Community centres"/>
    <m/>
    <m/>
    <b v="1"/>
    <m/>
    <m/>
    <m/>
    <b v="1"/>
    <m/>
    <m/>
    <m/>
    <m/>
    <m/>
    <s v="Fear of stigma Services not relevant"/>
    <m/>
    <m/>
    <m/>
    <m/>
    <b v="1"/>
    <b v="1"/>
    <m/>
    <m/>
    <m/>
    <x v="1"/>
    <m/>
    <s v="Food aid / food distributions"/>
    <b v="1"/>
    <m/>
    <m/>
    <m/>
    <m/>
    <m/>
    <m/>
    <m/>
    <m/>
    <m/>
    <m/>
    <m/>
    <m/>
    <m/>
    <x v="1"/>
    <s v="Family member"/>
    <b v="1"/>
    <m/>
    <m/>
    <m/>
    <m/>
    <m/>
    <m/>
    <m/>
    <m/>
    <m/>
    <m/>
    <s v="Family member"/>
    <b v="1"/>
    <m/>
    <m/>
    <m/>
    <m/>
    <m/>
    <m/>
    <m/>
    <m/>
    <m/>
    <s v="Women friendly Center"/>
    <b v="1"/>
    <m/>
    <m/>
    <m/>
    <m/>
    <m/>
    <m/>
    <m/>
    <m/>
    <s v="Women's and girls' friendly spaces"/>
    <m/>
    <b v="1"/>
    <m/>
    <m/>
    <m/>
    <m/>
    <m/>
    <m/>
    <s v="Fear of being identified as survivors Distance to facility"/>
    <b v="1"/>
    <b v="1"/>
    <m/>
    <m/>
    <m/>
    <m/>
    <m/>
    <m/>
    <m/>
    <s v="Child labour Child marriage Physical abuse Neglect Sexual abuse Being orphaned Child headed household Psychological Distress Exploitation Dropout of school"/>
    <m/>
    <b v="1"/>
    <b v="1"/>
    <b v="1"/>
    <b v="1"/>
    <b v="1"/>
    <b v="1"/>
    <m/>
    <b v="1"/>
    <m/>
    <b v="1"/>
    <b v="1"/>
    <b v="1"/>
    <m/>
    <m/>
    <m/>
    <s v="Siblings Neighbours Relatives Women and Child support centers"/>
    <m/>
    <m/>
    <b v="1"/>
    <b v="1"/>
    <m/>
    <m/>
    <b v="1"/>
    <m/>
    <m/>
    <m/>
    <b v="1"/>
    <m/>
    <m/>
    <m/>
    <m/>
    <s v="Sport activity Awareness / educational activities / psychosocial support"/>
    <b v="1"/>
    <m/>
    <m/>
    <m/>
    <b v="1"/>
    <m/>
    <m/>
    <m/>
    <m/>
    <m/>
    <m/>
    <s v="Distrust of staff or their activities"/>
    <m/>
    <m/>
    <m/>
    <m/>
    <b v="1"/>
    <m/>
    <m/>
    <m/>
    <m/>
    <m/>
    <s v="Yes"/>
    <m/>
    <s v="No"/>
    <m/>
    <s v="Painting / re-creational activity Hand crafts Quraan Sport activity"/>
    <b v="1"/>
    <b v="1"/>
    <b v="1"/>
    <b v="1"/>
    <m/>
    <m/>
    <m/>
    <m/>
    <m/>
    <m/>
    <m/>
    <s v="I don't know"/>
    <m/>
    <m/>
    <m/>
    <m/>
    <m/>
    <m/>
    <m/>
    <b v="1"/>
    <m/>
    <m/>
    <s v="No income"/>
    <b v="1"/>
    <m/>
    <m/>
    <m/>
    <m/>
    <m/>
    <m/>
    <m/>
    <m/>
    <m/>
    <m/>
    <m/>
    <m/>
    <m/>
    <m/>
    <n v="800"/>
    <x v="2"/>
    <b v="1"/>
    <m/>
    <m/>
    <m/>
    <b v="1"/>
    <m/>
    <m/>
    <m/>
    <m/>
    <m/>
    <m/>
    <m/>
    <m/>
    <m/>
    <m/>
    <m/>
    <m/>
    <s v="Do not know"/>
    <m/>
    <m/>
    <m/>
    <m/>
    <m/>
    <m/>
    <m/>
    <m/>
    <m/>
    <s v="Do not know"/>
    <m/>
    <s v="No"/>
    <m/>
    <m/>
    <m/>
    <m/>
    <m/>
    <m/>
    <m/>
    <m/>
    <m/>
    <m/>
    <s v="Decided by men / husband only"/>
    <m/>
    <s v="No"/>
    <m/>
    <s v="تامين فرص عمل للشباب...تدفئة...مواد غذائية"/>
    <s v="In-person to MRFS/partner staff"/>
    <b v="1"/>
    <m/>
    <m/>
    <m/>
    <m/>
    <m/>
    <m/>
    <m/>
    <m/>
    <s v="In-person from staff"/>
    <b v="1"/>
    <m/>
    <m/>
    <m/>
    <m/>
    <m/>
    <m/>
    <m/>
    <s v="لايوجد"/>
    <s v="uuid:091d3d9c-47e0-4b4f-8b2f-cb012b8e8cdb"/>
    <n v="92486004"/>
    <s v="091d3d9c-47e0-4b4f-8b2f-cb012b8e8cdb"/>
    <d v="2022-02-10T16:05:14"/>
    <n v="471"/>
    <m/>
    <n v="-1"/>
    <m/>
    <m/>
    <s v="202202091909"/>
    <n v="1045"/>
    <s v="nsenumerator"/>
    <n v="648550"/>
  </r>
  <r>
    <s v="2022-02-10T17:05:12.657+03:00"/>
    <s v="2022-02-10T17:12:07.740+03:00"/>
    <m/>
    <s v="حسناء رشواني"/>
    <s v="MRFS"/>
    <m/>
    <d v="2022-02-10T00:00:00"/>
    <x v="10"/>
    <s v="All"/>
    <s v="Yes"/>
    <s v="Host"/>
    <m/>
    <s v="Head of Household"/>
    <m/>
    <x v="0"/>
    <s v="18-29"/>
    <s v="Is the Head of household"/>
    <s v="Female"/>
    <s v="No members with a disability"/>
    <b v="1"/>
    <m/>
    <m/>
    <m/>
    <m/>
    <m/>
    <m/>
    <s v="Married"/>
    <s v="Intermediate / preparatory"/>
    <n v="0"/>
    <n v="0"/>
    <n v="1"/>
    <n v="1"/>
    <n v="1"/>
    <n v="0"/>
    <n v="0"/>
    <s v="3"/>
    <s v="0"/>
    <s v="3"/>
    <n v="0"/>
    <n v="0"/>
    <n v="0"/>
    <n v="1"/>
    <n v="0"/>
    <n v="0"/>
    <s v="1"/>
    <s v="0"/>
    <s v="1"/>
    <s v="4"/>
    <s v="1"/>
    <s v="0"/>
    <s v="4"/>
    <n v="4"/>
    <s v="Shelter / housing"/>
    <m/>
    <s v="Income / livelihoods"/>
    <m/>
    <s v="Health"/>
    <m/>
    <s v="Hospital"/>
    <m/>
    <m/>
    <b v="1"/>
    <m/>
    <m/>
    <m/>
    <m/>
    <m/>
    <m/>
    <n v="5"/>
    <x v="2"/>
    <s v="No"/>
    <m/>
    <m/>
    <m/>
    <m/>
    <m/>
    <m/>
    <m/>
    <m/>
    <m/>
    <m/>
    <m/>
    <m/>
    <m/>
    <m/>
    <m/>
    <m/>
    <m/>
    <m/>
    <m/>
    <m/>
    <m/>
    <m/>
    <m/>
    <m/>
    <m/>
    <m/>
    <m/>
    <m/>
    <s v="Do not know"/>
    <b v="0"/>
    <b v="0"/>
    <b v="0"/>
    <b v="0"/>
    <b v="0"/>
    <b v="0"/>
    <b v="1"/>
    <m/>
    <m/>
    <m/>
    <m/>
    <m/>
    <m/>
    <m/>
    <m/>
    <m/>
    <m/>
    <m/>
    <m/>
    <x v="1"/>
    <s v="Uncertain if the COVID-19 vaccine will be effective"/>
    <m/>
    <b v="1"/>
    <m/>
    <m/>
    <m/>
    <m/>
    <m/>
    <m/>
    <m/>
    <m/>
    <m/>
    <x v="3"/>
    <s v="Hospital for normal delivery"/>
    <m/>
    <m/>
    <m/>
    <m/>
    <m/>
    <b v="1"/>
    <m/>
    <m/>
    <m/>
    <m/>
    <m/>
    <x v="1"/>
    <s v="In person at health centers"/>
    <b v="1"/>
    <m/>
    <m/>
    <m/>
    <m/>
    <m/>
    <m/>
    <m/>
    <m/>
    <s v="Yes"/>
    <s v="Yes"/>
    <s v="Yes"/>
    <s v="No"/>
    <s v="No"/>
    <s v="No"/>
    <s v="No"/>
    <s v="No"/>
    <s v="No"/>
    <s v="No"/>
    <s v="Yes"/>
    <s v="No"/>
    <m/>
    <s v="Yes"/>
    <s v="No"/>
    <s v="No"/>
    <s v="No"/>
    <s v="No"/>
    <s v="No"/>
    <s v="No"/>
    <s v="No"/>
    <s v="No"/>
    <s v="No"/>
    <s v="No"/>
    <s v="No"/>
    <s v="No"/>
    <s v="No"/>
    <n v="1"/>
    <x v="1"/>
    <n v="1"/>
    <s v="1"/>
    <m/>
    <m/>
    <s v="Anger"/>
    <m/>
    <b v="1"/>
    <m/>
    <m/>
    <m/>
    <m/>
    <m/>
    <m/>
    <m/>
    <m/>
    <m/>
    <m/>
    <m/>
    <m/>
    <m/>
    <m/>
    <m/>
    <m/>
    <s v="Elderly"/>
    <m/>
    <m/>
    <m/>
    <m/>
    <b v="1"/>
    <m/>
    <m/>
    <m/>
    <m/>
    <m/>
    <m/>
    <m/>
    <m/>
    <s v="لااعرف"/>
    <s v="Seeing an MHPSS professional"/>
    <m/>
    <m/>
    <m/>
    <m/>
    <b v="1"/>
    <m/>
    <m/>
    <m/>
    <m/>
    <m/>
    <m/>
    <m/>
    <s v="Family"/>
    <b v="1"/>
    <m/>
    <m/>
    <m/>
    <m/>
    <m/>
    <m/>
    <m/>
    <m/>
    <m/>
    <m/>
    <m/>
    <s v="Services are unavailable"/>
    <m/>
    <b v="1"/>
    <m/>
    <m/>
    <m/>
    <m/>
    <m/>
    <m/>
    <m/>
    <x v="1"/>
    <m/>
    <s v="Dignity kits"/>
    <m/>
    <m/>
    <m/>
    <m/>
    <b v="1"/>
    <m/>
    <m/>
    <m/>
    <m/>
    <m/>
    <m/>
    <m/>
    <m/>
    <m/>
    <x v="2"/>
    <s v="NGO"/>
    <m/>
    <m/>
    <m/>
    <b v="1"/>
    <m/>
    <m/>
    <m/>
    <m/>
    <m/>
    <m/>
    <m/>
    <s v="Family member"/>
    <b v="1"/>
    <m/>
    <m/>
    <m/>
    <m/>
    <m/>
    <m/>
    <m/>
    <m/>
    <m/>
    <s v="Mental health referrals"/>
    <m/>
    <m/>
    <m/>
    <m/>
    <m/>
    <b v="1"/>
    <m/>
    <m/>
    <m/>
    <s v="School"/>
    <b v="1"/>
    <m/>
    <m/>
    <m/>
    <m/>
    <m/>
    <m/>
    <m/>
    <s v="Don't Know"/>
    <m/>
    <m/>
    <m/>
    <m/>
    <m/>
    <m/>
    <m/>
    <b v="1"/>
    <m/>
    <s v="Kidnapping"/>
    <b v="1"/>
    <m/>
    <m/>
    <m/>
    <m/>
    <m/>
    <m/>
    <m/>
    <m/>
    <m/>
    <m/>
    <m/>
    <m/>
    <m/>
    <m/>
    <m/>
    <s v="Neighbours"/>
    <m/>
    <m/>
    <m/>
    <b v="1"/>
    <m/>
    <m/>
    <m/>
    <m/>
    <m/>
    <m/>
    <m/>
    <m/>
    <m/>
    <m/>
    <m/>
    <s v="Sport activity"/>
    <b v="1"/>
    <m/>
    <m/>
    <m/>
    <m/>
    <m/>
    <m/>
    <m/>
    <m/>
    <m/>
    <m/>
    <s v="Lack of awareness"/>
    <b v="1"/>
    <m/>
    <m/>
    <m/>
    <m/>
    <m/>
    <m/>
    <m/>
    <m/>
    <m/>
    <s v="Yes"/>
    <m/>
    <s v="No"/>
    <m/>
    <s v="Sport activity"/>
    <b v="1"/>
    <m/>
    <m/>
    <m/>
    <m/>
    <m/>
    <m/>
    <m/>
    <m/>
    <m/>
    <m/>
    <s v="Orphans living in the community"/>
    <m/>
    <m/>
    <b v="1"/>
    <m/>
    <m/>
    <m/>
    <m/>
    <m/>
    <m/>
    <m/>
    <s v="No income"/>
    <b v="1"/>
    <m/>
    <m/>
    <m/>
    <m/>
    <m/>
    <m/>
    <m/>
    <m/>
    <m/>
    <m/>
    <m/>
    <m/>
    <m/>
    <m/>
    <n v="200"/>
    <x v="0"/>
    <m/>
    <m/>
    <b v="1"/>
    <m/>
    <m/>
    <m/>
    <m/>
    <m/>
    <m/>
    <m/>
    <m/>
    <m/>
    <m/>
    <m/>
    <m/>
    <m/>
    <m/>
    <s v="No"/>
    <m/>
    <m/>
    <m/>
    <m/>
    <m/>
    <m/>
    <m/>
    <m/>
    <m/>
    <s v="No"/>
    <m/>
    <s v="No"/>
    <m/>
    <m/>
    <m/>
    <m/>
    <m/>
    <m/>
    <m/>
    <m/>
    <m/>
    <m/>
    <s v="Decided by men / husband only"/>
    <m/>
    <s v="No"/>
    <m/>
    <s v="العدل والكرامة"/>
    <s v="Suggestion boxes"/>
    <m/>
    <b v="1"/>
    <m/>
    <m/>
    <m/>
    <m/>
    <m/>
    <m/>
    <m/>
    <s v="In-person from staff"/>
    <b v="1"/>
    <m/>
    <m/>
    <m/>
    <m/>
    <m/>
    <m/>
    <m/>
    <s v="لايوجد"/>
    <s v="uuid:7863d1f6-cb70-4dd4-8df2-cff9f03fae97"/>
    <n v="92486023"/>
    <s v="7863d1f6-cb70-4dd4-8df2-cff9f03fae97"/>
    <d v="2022-02-10T16:05:27"/>
    <n v="472"/>
    <m/>
    <n v="-1"/>
    <m/>
    <m/>
    <s v="202202091909"/>
    <n v="415"/>
    <s v="nsenumerator"/>
    <n v="648550"/>
  </r>
  <r>
    <s v="2022-02-10T18:58:26.823+03:00"/>
    <s v="2022-02-10T19:10:08.141+03:00"/>
    <s v="0"/>
    <s v="فاطمة حج اسعد"/>
    <s v="MRFS"/>
    <m/>
    <d v="2022-02-10T00:00:00"/>
    <x v="10"/>
    <s v="All"/>
    <s v="Yes"/>
    <s v="Host"/>
    <m/>
    <s v="Other"/>
    <s v="ابنة رب الاسرة"/>
    <x v="0"/>
    <s v="18-29"/>
    <s v="Son/Daughter"/>
    <s v="Male"/>
    <s v="No members with a disability"/>
    <b v="1"/>
    <m/>
    <m/>
    <m/>
    <m/>
    <m/>
    <m/>
    <s v="Single"/>
    <s v="University"/>
    <n v="0"/>
    <n v="0"/>
    <n v="0"/>
    <n v="0"/>
    <n v="0"/>
    <n v="0"/>
    <n v="1"/>
    <s v="0"/>
    <s v="1"/>
    <s v="1"/>
    <n v="0"/>
    <n v="0"/>
    <n v="0"/>
    <n v="0"/>
    <n v="2"/>
    <n v="1"/>
    <s v="0"/>
    <s v="3"/>
    <s v="3"/>
    <s v="0"/>
    <s v="0"/>
    <s v="4"/>
    <s v="4"/>
    <n v="4"/>
    <s v="Income / livelihoods"/>
    <m/>
    <s v="Health"/>
    <m/>
    <s v="Don't Know"/>
    <m/>
    <s v="Hospital"/>
    <m/>
    <m/>
    <b v="1"/>
    <m/>
    <m/>
    <m/>
    <m/>
    <m/>
    <m/>
    <n v="5"/>
    <x v="3"/>
    <s v="No"/>
    <m/>
    <m/>
    <m/>
    <m/>
    <m/>
    <m/>
    <m/>
    <m/>
    <m/>
    <m/>
    <m/>
    <m/>
    <m/>
    <m/>
    <m/>
    <m/>
    <m/>
    <m/>
    <m/>
    <m/>
    <m/>
    <m/>
    <m/>
    <m/>
    <m/>
    <m/>
    <m/>
    <m/>
    <s v="Do not know"/>
    <b v="0"/>
    <b v="0"/>
    <b v="0"/>
    <b v="0"/>
    <b v="0"/>
    <b v="0"/>
    <b v="1"/>
    <m/>
    <m/>
    <m/>
    <m/>
    <m/>
    <m/>
    <n v="1"/>
    <n v="1"/>
    <m/>
    <m/>
    <m/>
    <m/>
    <x v="1"/>
    <s v="Not concerned about getting infected with COVID-19"/>
    <b v="1"/>
    <m/>
    <m/>
    <m/>
    <m/>
    <m/>
    <m/>
    <m/>
    <m/>
    <m/>
    <m/>
    <x v="1"/>
    <s v="Hospital for normal delivery"/>
    <m/>
    <m/>
    <m/>
    <m/>
    <m/>
    <b v="1"/>
    <m/>
    <m/>
    <m/>
    <m/>
    <m/>
    <x v="2"/>
    <s v="Social media"/>
    <m/>
    <m/>
    <b v="1"/>
    <m/>
    <m/>
    <m/>
    <m/>
    <s v="واتس اب"/>
    <m/>
    <s v="Yes"/>
    <s v="Yes"/>
    <s v="Yes"/>
    <s v="Yes"/>
    <s v="No"/>
    <s v="No"/>
    <s v="Yes"/>
    <s v="No"/>
    <s v="Yes"/>
    <s v="Yes"/>
    <s v="Yes"/>
    <s v="No"/>
    <m/>
    <m/>
    <m/>
    <m/>
    <m/>
    <m/>
    <m/>
    <m/>
    <m/>
    <m/>
    <m/>
    <m/>
    <m/>
    <m/>
    <m/>
    <n v="0"/>
    <x v="1"/>
    <m/>
    <m/>
    <m/>
    <m/>
    <s v="No problems"/>
    <m/>
    <m/>
    <m/>
    <m/>
    <m/>
    <m/>
    <m/>
    <m/>
    <m/>
    <m/>
    <m/>
    <m/>
    <m/>
    <m/>
    <m/>
    <m/>
    <b v="1"/>
    <m/>
    <m/>
    <m/>
    <m/>
    <m/>
    <m/>
    <m/>
    <m/>
    <m/>
    <m/>
    <m/>
    <m/>
    <m/>
    <m/>
    <m/>
    <m/>
    <m/>
    <m/>
    <m/>
    <m/>
    <m/>
    <m/>
    <m/>
    <m/>
    <m/>
    <m/>
    <m/>
    <m/>
    <m/>
    <s v="Family"/>
    <b v="1"/>
    <m/>
    <m/>
    <m/>
    <m/>
    <m/>
    <m/>
    <m/>
    <m/>
    <m/>
    <m/>
    <m/>
    <s v="Don't Know"/>
    <m/>
    <m/>
    <m/>
    <m/>
    <m/>
    <m/>
    <m/>
    <b v="1"/>
    <m/>
    <x v="2"/>
    <s v="لاداعي لذلك"/>
    <s v="Don't know"/>
    <m/>
    <m/>
    <m/>
    <m/>
    <m/>
    <m/>
    <m/>
    <m/>
    <m/>
    <m/>
    <m/>
    <m/>
    <b v="1"/>
    <m/>
    <x v="1"/>
    <s v="Family member"/>
    <b v="1"/>
    <m/>
    <m/>
    <m/>
    <m/>
    <m/>
    <m/>
    <m/>
    <m/>
    <m/>
    <m/>
    <s v="Family member"/>
    <b v="1"/>
    <m/>
    <m/>
    <m/>
    <m/>
    <m/>
    <m/>
    <m/>
    <m/>
    <m/>
    <s v="Women friendly Center"/>
    <b v="1"/>
    <m/>
    <m/>
    <m/>
    <m/>
    <m/>
    <m/>
    <m/>
    <m/>
    <s v="School"/>
    <b v="1"/>
    <m/>
    <m/>
    <m/>
    <m/>
    <m/>
    <m/>
    <m/>
    <s v="Fear of being identified as survivors"/>
    <b v="1"/>
    <m/>
    <m/>
    <m/>
    <m/>
    <m/>
    <m/>
    <m/>
    <m/>
    <s v="Psychological Distress"/>
    <m/>
    <m/>
    <m/>
    <m/>
    <m/>
    <m/>
    <m/>
    <m/>
    <m/>
    <m/>
    <b v="1"/>
    <m/>
    <m/>
    <m/>
    <m/>
    <m/>
    <s v="Relatives"/>
    <m/>
    <m/>
    <m/>
    <m/>
    <m/>
    <m/>
    <b v="1"/>
    <m/>
    <m/>
    <m/>
    <m/>
    <m/>
    <m/>
    <m/>
    <m/>
    <m/>
    <m/>
    <m/>
    <m/>
    <m/>
    <m/>
    <m/>
    <m/>
    <m/>
    <m/>
    <m/>
    <m/>
    <m/>
    <m/>
    <m/>
    <m/>
    <m/>
    <m/>
    <m/>
    <m/>
    <m/>
    <m/>
    <m/>
    <m/>
    <m/>
    <m/>
    <m/>
    <s v="Do not know"/>
    <m/>
    <m/>
    <m/>
    <m/>
    <m/>
    <m/>
    <m/>
    <m/>
    <m/>
    <b v="1"/>
    <m/>
    <s v="I don't know"/>
    <m/>
    <m/>
    <m/>
    <m/>
    <m/>
    <m/>
    <m/>
    <b v="1"/>
    <m/>
    <m/>
    <s v="Remittances from family members"/>
    <m/>
    <m/>
    <m/>
    <m/>
    <m/>
    <m/>
    <m/>
    <b v="1"/>
    <m/>
    <m/>
    <m/>
    <m/>
    <m/>
    <m/>
    <n v="2000"/>
    <n v="2500"/>
    <x v="8"/>
    <m/>
    <m/>
    <m/>
    <m/>
    <m/>
    <m/>
    <m/>
    <m/>
    <m/>
    <m/>
    <m/>
    <m/>
    <m/>
    <m/>
    <b v="1"/>
    <m/>
    <m/>
    <s v="No"/>
    <m/>
    <m/>
    <m/>
    <m/>
    <m/>
    <m/>
    <m/>
    <m/>
    <m/>
    <s v="No"/>
    <m/>
    <s v="Do not know"/>
    <m/>
    <m/>
    <m/>
    <m/>
    <m/>
    <m/>
    <m/>
    <m/>
    <m/>
    <m/>
    <s v="Decided by men / husband only"/>
    <m/>
    <s v="Yes"/>
    <s v="الكوفرة"/>
    <s v="لايوجد"/>
    <s v="Suggestion boxes"/>
    <m/>
    <b v="1"/>
    <m/>
    <m/>
    <m/>
    <m/>
    <m/>
    <m/>
    <m/>
    <s v="In-person from staff"/>
    <b v="1"/>
    <m/>
    <m/>
    <m/>
    <m/>
    <m/>
    <m/>
    <m/>
    <s v="لا يوجد"/>
    <s v="uuid:19a41d89-ede8-4fbf-9c69-43ab882af61c"/>
    <n v="92486296"/>
    <s v="19a41d89-ede8-4fbf-9c69-43ab882af61c"/>
    <d v="2022-02-10T16:10:17"/>
    <n v="473"/>
    <m/>
    <n v="-1"/>
    <m/>
    <m/>
    <s v="202202091909"/>
    <n v="702"/>
    <s v="nsenumerator"/>
    <n v="648550"/>
  </r>
  <r>
    <s v="2022-02-10T19:04:30.425+03:00"/>
    <s v="2022-02-10T19:19:52.504+03:00"/>
    <m/>
    <s v="أمل ككو"/>
    <s v="MRFS"/>
    <m/>
    <d v="2022-02-10T00:00:00"/>
    <x v="5"/>
    <s v="Livelihood and Protection (MHPSS, CP, GBV)"/>
    <s v="Yes"/>
    <s v="IDP"/>
    <d v="2017-05-11T00:00:00"/>
    <s v="Primary Caregiver of children &lt;18 years"/>
    <m/>
    <x v="0"/>
    <s v="50+"/>
    <s v="Wife/Husband"/>
    <s v="Male"/>
    <s v="Yes PWD, has difficulty walking or climbing steps"/>
    <m/>
    <m/>
    <m/>
    <b v="1"/>
    <m/>
    <m/>
    <m/>
    <s v="Married"/>
    <s v="None/Never attended school"/>
    <n v="1"/>
    <n v="0"/>
    <n v="1"/>
    <n v="1"/>
    <n v="0"/>
    <n v="2"/>
    <n v="1"/>
    <s v="2"/>
    <s v="3"/>
    <s v="5"/>
    <n v="0"/>
    <n v="2"/>
    <n v="1"/>
    <n v="0"/>
    <n v="3"/>
    <n v="1"/>
    <s v="3"/>
    <s v="4"/>
    <s v="7"/>
    <s v="5"/>
    <s v="3"/>
    <s v="7"/>
    <s v="12"/>
    <n v="12"/>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Inability to carry out work or daily tasks Problems Sleeping Economic Family conflict Conflict within community"/>
    <m/>
    <b v="1"/>
    <m/>
    <b v="1"/>
    <m/>
    <m/>
    <b v="1"/>
    <m/>
    <m/>
    <m/>
    <m/>
    <b v="1"/>
    <b v="1"/>
    <b v="1"/>
    <m/>
    <m/>
    <m/>
    <m/>
    <s v="Adult Women Children Adult Men Elderly"/>
    <b v="1"/>
    <b v="1"/>
    <b v="1"/>
    <m/>
    <b v="1"/>
    <m/>
    <m/>
    <m/>
    <m/>
    <m/>
    <m/>
    <m/>
    <m/>
    <s v="بسبب الفقر،الازدحام"/>
    <s v="Smoking Withdrawal/Isolation Speaking to a friend Speaking to a family member"/>
    <b v="1"/>
    <b v="1"/>
    <m/>
    <m/>
    <m/>
    <m/>
    <b v="1"/>
    <m/>
    <b v="1"/>
    <m/>
    <m/>
    <m/>
    <s v="Family Friends Community centres"/>
    <b v="1"/>
    <b v="1"/>
    <m/>
    <m/>
    <m/>
    <m/>
    <b v="1"/>
    <m/>
    <m/>
    <m/>
    <m/>
    <m/>
    <s v="Distance/transportation"/>
    <m/>
    <m/>
    <b v="1"/>
    <m/>
    <m/>
    <m/>
    <m/>
    <m/>
    <m/>
    <x v="0"/>
    <m/>
    <s v="Food aid / food distributions Clean water"/>
    <b v="1"/>
    <m/>
    <m/>
    <m/>
    <m/>
    <m/>
    <m/>
    <m/>
    <m/>
    <m/>
    <b v="1"/>
    <m/>
    <m/>
    <m/>
    <x v="2"/>
    <s v="Family member Friend Women's and girls' friendly spaces"/>
    <b v="1"/>
    <m/>
    <m/>
    <m/>
    <b v="1"/>
    <b v="1"/>
    <m/>
    <m/>
    <m/>
    <m/>
    <m/>
    <s v="Women's and girls' friendly spaces"/>
    <m/>
    <m/>
    <m/>
    <m/>
    <m/>
    <b v="1"/>
    <m/>
    <m/>
    <m/>
    <m/>
    <s v="Women friendly Center"/>
    <b v="1"/>
    <m/>
    <m/>
    <m/>
    <m/>
    <m/>
    <m/>
    <m/>
    <m/>
    <s v="Women's and girls' friendly spaces School"/>
    <b v="1"/>
    <b v="1"/>
    <m/>
    <m/>
    <m/>
    <m/>
    <m/>
    <m/>
    <s v="Distance to facility"/>
    <m/>
    <b v="1"/>
    <m/>
    <m/>
    <m/>
    <m/>
    <m/>
    <m/>
    <m/>
    <s v="Physical abuse Child labour Alcohol/substance misuse Exploitation Dropout of school"/>
    <m/>
    <b v="1"/>
    <m/>
    <b v="1"/>
    <m/>
    <m/>
    <m/>
    <b v="1"/>
    <m/>
    <m/>
    <m/>
    <b v="1"/>
    <b v="1"/>
    <m/>
    <m/>
    <m/>
    <s v="School teachers"/>
    <m/>
    <m/>
    <m/>
    <m/>
    <b v="1"/>
    <m/>
    <m/>
    <m/>
    <m/>
    <m/>
    <m/>
    <m/>
    <m/>
    <m/>
    <m/>
    <s v="None"/>
    <m/>
    <m/>
    <m/>
    <m/>
    <m/>
    <m/>
    <m/>
    <m/>
    <b v="1"/>
    <m/>
    <m/>
    <s v="Lack of transportation"/>
    <m/>
    <m/>
    <b v="1"/>
    <m/>
    <m/>
    <m/>
    <m/>
    <m/>
    <m/>
    <m/>
    <s v="Yes"/>
    <m/>
    <s v="No"/>
    <m/>
    <s v="Sport activity Quraan Hand crafts Painting / re-creational activity Awareness / educational activities / psychosocial support"/>
    <b v="1"/>
    <b v="1"/>
    <b v="1"/>
    <b v="1"/>
    <b v="1"/>
    <m/>
    <m/>
    <m/>
    <m/>
    <m/>
    <m/>
    <s v="Children living on the street Children involved in harmful forms of labor Children who have been associated with fighting forces Child-headed households Orphans living in the community"/>
    <m/>
    <b v="1"/>
    <b v="1"/>
    <b v="1"/>
    <b v="1"/>
    <b v="1"/>
    <m/>
    <m/>
    <m/>
    <m/>
    <s v="Salaried work Borrowing Humanitarian assistance"/>
    <m/>
    <m/>
    <m/>
    <m/>
    <m/>
    <b v="1"/>
    <m/>
    <m/>
    <b v="1"/>
    <b v="1"/>
    <m/>
    <m/>
    <m/>
    <m/>
    <n v="1000"/>
    <n v="3000"/>
    <x v="102"/>
    <b v="1"/>
    <m/>
    <b v="1"/>
    <m/>
    <b v="1"/>
    <b v="1"/>
    <m/>
    <m/>
    <m/>
    <m/>
    <m/>
    <m/>
    <m/>
    <m/>
    <m/>
    <m/>
    <m/>
    <s v="Yes"/>
    <s v="Food baskets"/>
    <b v="1"/>
    <m/>
    <m/>
    <m/>
    <m/>
    <m/>
    <m/>
    <m/>
    <s v="No"/>
    <m/>
    <s v="No"/>
    <m/>
    <m/>
    <m/>
    <m/>
    <m/>
    <m/>
    <m/>
    <m/>
    <m/>
    <m/>
    <s v="Participatory (Both wife &amp; Husband)"/>
    <m/>
    <s v="No"/>
    <m/>
    <s v="توافر مراكز صحية تخصصية، تقديم مواد تدفئة والمساعدة في زيادة الدخل"/>
    <s v="In-person to MRFS/partner staff SMS/whatsapp"/>
    <b v="1"/>
    <m/>
    <m/>
    <b v="1"/>
    <m/>
    <m/>
    <m/>
    <m/>
    <m/>
    <s v="In-person from staff Community leaders"/>
    <b v="1"/>
    <b v="1"/>
    <m/>
    <m/>
    <m/>
    <m/>
    <m/>
    <m/>
    <s v="لا يوجد"/>
    <s v="uuid:556c9bc7-7d4b-4db6-bd49-62df0b5edd39"/>
    <n v="92486509"/>
    <s v="556c9bc7-7d4b-4db6-bd49-62df0b5edd39"/>
    <d v="2022-02-10T16:20:02"/>
    <n v="474"/>
    <m/>
    <n v="-1"/>
    <m/>
    <m/>
    <s v="202202091909"/>
    <n v="922"/>
    <s v="nsenumerator"/>
    <n v="648550"/>
  </r>
  <r>
    <s v="2022-02-10T09:43:37.721+03:00"/>
    <s v="2022-02-10T11:19:54.425+03:00"/>
    <m/>
    <s v="نور قصاص"/>
    <s v="MRFS"/>
    <m/>
    <d v="2022-02-10T00:00:00"/>
    <x v="10"/>
    <s v="All"/>
    <s v="Yes"/>
    <s v="IDP"/>
    <d v="2014-12-01T00:00:00"/>
    <s v="Primary Caregiver of children &lt;18 years"/>
    <m/>
    <x v="0"/>
    <s v="30-39"/>
    <s v="Wife/Husband"/>
    <s v="Male"/>
    <s v="Yes, PWD, has difficulty seeing even with glasses Yes PWD, has difficulty walking or climbing steps"/>
    <m/>
    <b v="1"/>
    <m/>
    <b v="1"/>
    <m/>
    <m/>
    <m/>
    <s v="Married"/>
    <m/>
    <n v="0"/>
    <n v="0"/>
    <n v="0"/>
    <n v="3"/>
    <n v="0"/>
    <n v="1"/>
    <n v="0"/>
    <s v="3"/>
    <s v="1"/>
    <s v="4"/>
    <n v="0"/>
    <n v="0"/>
    <n v="2"/>
    <n v="0"/>
    <n v="1"/>
    <n v="0"/>
    <s v="2"/>
    <s v="1"/>
    <s v="3"/>
    <s v="5"/>
    <s v="0"/>
    <s v="2"/>
    <s v="7"/>
    <n v="7"/>
    <s v="Income / livelihoods"/>
    <m/>
    <s v="Food and basic needs"/>
    <m/>
    <s v="Health"/>
    <m/>
    <s v="No health services"/>
    <m/>
    <m/>
    <m/>
    <m/>
    <m/>
    <m/>
    <b v="1"/>
    <m/>
    <m/>
    <m/>
    <x v="2"/>
    <s v="No"/>
    <m/>
    <m/>
    <m/>
    <m/>
    <m/>
    <m/>
    <m/>
    <m/>
    <m/>
    <m/>
    <m/>
    <m/>
    <m/>
    <m/>
    <m/>
    <m/>
    <m/>
    <m/>
    <m/>
    <m/>
    <m/>
    <m/>
    <m/>
    <m/>
    <m/>
    <m/>
    <m/>
    <m/>
    <s v="Do not know"/>
    <b v="0"/>
    <b v="0"/>
    <b v="0"/>
    <b v="0"/>
    <b v="0"/>
    <b v="0"/>
    <b v="1"/>
    <m/>
    <m/>
    <n v="3"/>
    <m/>
    <m/>
    <m/>
    <m/>
    <m/>
    <m/>
    <m/>
    <m/>
    <m/>
    <x v="1"/>
    <s v="General mistrust of or opposition to any vaccine"/>
    <m/>
    <m/>
    <m/>
    <m/>
    <b v="1"/>
    <m/>
    <m/>
    <m/>
    <m/>
    <m/>
    <m/>
    <x v="3"/>
    <s v="Hospital for surgery/ C-section Hospital for normal delivery"/>
    <m/>
    <m/>
    <m/>
    <m/>
    <m/>
    <b v="1"/>
    <b v="1"/>
    <m/>
    <m/>
    <m/>
    <m/>
    <x v="2"/>
    <s v="In person at health centers"/>
    <b v="1"/>
    <m/>
    <m/>
    <m/>
    <m/>
    <m/>
    <m/>
    <m/>
    <m/>
    <s v="Yes"/>
    <s v="No"/>
    <s v="No"/>
    <s v="No"/>
    <s v="No"/>
    <s v="No"/>
    <s v="No"/>
    <s v="No"/>
    <s v="No"/>
    <s v="Yes"/>
    <s v="Yes"/>
    <s v="No"/>
    <m/>
    <m/>
    <m/>
    <m/>
    <m/>
    <m/>
    <m/>
    <m/>
    <m/>
    <m/>
    <m/>
    <m/>
    <m/>
    <m/>
    <m/>
    <n v="0"/>
    <x v="1"/>
    <m/>
    <m/>
    <m/>
    <m/>
    <s v="Economic Sadness Anxiety"/>
    <m/>
    <m/>
    <m/>
    <m/>
    <b v="1"/>
    <b v="1"/>
    <m/>
    <m/>
    <m/>
    <m/>
    <m/>
    <b v="1"/>
    <m/>
    <m/>
    <m/>
    <m/>
    <m/>
    <m/>
    <s v="Adult Women"/>
    <b v="1"/>
    <m/>
    <m/>
    <m/>
    <m/>
    <m/>
    <m/>
    <m/>
    <m/>
    <m/>
    <m/>
    <m/>
    <m/>
    <s v="عدم القدرة عالتحمل"/>
    <s v="Speaking to a friend"/>
    <m/>
    <b v="1"/>
    <m/>
    <m/>
    <m/>
    <m/>
    <m/>
    <m/>
    <m/>
    <m/>
    <m/>
    <m/>
    <s v="Friends"/>
    <m/>
    <b v="1"/>
    <m/>
    <m/>
    <m/>
    <m/>
    <m/>
    <m/>
    <m/>
    <m/>
    <m/>
    <m/>
    <s v="No knowledge of service location"/>
    <b v="1"/>
    <m/>
    <m/>
    <m/>
    <m/>
    <m/>
    <m/>
    <m/>
    <m/>
    <x v="2"/>
    <s v="لست بحاجة"/>
    <s v="Education"/>
    <m/>
    <m/>
    <m/>
    <m/>
    <m/>
    <b v="1"/>
    <m/>
    <m/>
    <m/>
    <m/>
    <m/>
    <m/>
    <m/>
    <m/>
    <x v="2"/>
    <s v="Friend"/>
    <m/>
    <m/>
    <m/>
    <m/>
    <b v="1"/>
    <m/>
    <m/>
    <m/>
    <m/>
    <m/>
    <m/>
    <s v="Family member"/>
    <b v="1"/>
    <m/>
    <m/>
    <m/>
    <m/>
    <m/>
    <m/>
    <m/>
    <m/>
    <m/>
    <s v="Don't Know"/>
    <m/>
    <m/>
    <m/>
    <m/>
    <m/>
    <m/>
    <m/>
    <b v="1"/>
    <m/>
    <m/>
    <m/>
    <m/>
    <m/>
    <m/>
    <m/>
    <m/>
    <m/>
    <m/>
    <s v="Don't Know"/>
    <m/>
    <m/>
    <m/>
    <m/>
    <m/>
    <m/>
    <m/>
    <b v="1"/>
    <m/>
    <s v="Kidnapping"/>
    <b v="1"/>
    <m/>
    <m/>
    <m/>
    <m/>
    <m/>
    <m/>
    <m/>
    <m/>
    <m/>
    <m/>
    <m/>
    <m/>
    <m/>
    <m/>
    <m/>
    <s v="Parents"/>
    <m/>
    <m/>
    <m/>
    <m/>
    <m/>
    <b v="1"/>
    <m/>
    <m/>
    <m/>
    <m/>
    <m/>
    <m/>
    <m/>
    <m/>
    <m/>
    <s v="Quraan"/>
    <m/>
    <b v="1"/>
    <m/>
    <m/>
    <m/>
    <m/>
    <m/>
    <m/>
    <m/>
    <m/>
    <m/>
    <s v="No services"/>
    <m/>
    <m/>
    <m/>
    <m/>
    <m/>
    <b v="1"/>
    <m/>
    <m/>
    <m/>
    <m/>
    <s v="Yes"/>
    <m/>
    <s v="No"/>
    <m/>
    <s v="Sport activity Painting / re-creational activity"/>
    <b v="1"/>
    <m/>
    <m/>
    <b v="1"/>
    <m/>
    <m/>
    <m/>
    <m/>
    <m/>
    <m/>
    <m/>
    <s v="I don't know"/>
    <m/>
    <m/>
    <m/>
    <m/>
    <m/>
    <m/>
    <m/>
    <b v="1"/>
    <m/>
    <m/>
    <s v="Casual labor"/>
    <m/>
    <m/>
    <m/>
    <b v="1"/>
    <m/>
    <m/>
    <m/>
    <m/>
    <m/>
    <m/>
    <m/>
    <m/>
    <m/>
    <m/>
    <n v="700"/>
    <n v="1000"/>
    <x v="1"/>
    <m/>
    <m/>
    <m/>
    <m/>
    <b v="1"/>
    <m/>
    <m/>
    <m/>
    <m/>
    <m/>
    <m/>
    <m/>
    <m/>
    <m/>
    <m/>
    <m/>
    <m/>
    <s v="No"/>
    <m/>
    <m/>
    <m/>
    <m/>
    <m/>
    <m/>
    <m/>
    <m/>
    <m/>
    <s v="No"/>
    <m/>
    <s v="No"/>
    <m/>
    <m/>
    <m/>
    <m/>
    <m/>
    <m/>
    <m/>
    <m/>
    <m/>
    <m/>
    <s v="Decided by men / husband only"/>
    <m/>
    <s v="No"/>
    <m/>
    <s v="توفير الادوية المقطوعة وكافة العلاجات .وعيادة سنية "/>
    <s v="In-person to MRFS/partner staff"/>
    <b v="1"/>
    <m/>
    <m/>
    <m/>
    <m/>
    <m/>
    <m/>
    <m/>
    <m/>
    <s v="In-person from staff"/>
    <b v="1"/>
    <m/>
    <m/>
    <m/>
    <m/>
    <m/>
    <m/>
    <m/>
    <s v="لايوجد"/>
    <s v="uuid:bdf9c8fe-b80b-4db4-84f4-ab6e9f8f262f"/>
    <n v="92486676"/>
    <s v="bdf9c8fe-b80b-4db4-84f4-ab6e9f8f262f"/>
    <d v="2022-02-10T16:24:21"/>
    <n v="475"/>
    <m/>
    <n v="-1"/>
    <m/>
    <m/>
    <s v="202202091909"/>
    <n v="5777"/>
    <s v="nsenumerator"/>
    <n v="648550"/>
  </r>
  <r>
    <s v="2022-02-10T11:29:22.120+03:00"/>
    <s v="2022-02-10T12:11:56.710+03:00"/>
    <m/>
    <s v="نور قصاص"/>
    <s v="MRFS"/>
    <m/>
    <d v="2022-02-10T00:00:00"/>
    <x v="10"/>
    <s v="All"/>
    <s v="Yes"/>
    <s v="Host"/>
    <m/>
    <s v="Primary Caregiver of children &lt;18 years"/>
    <m/>
    <x v="0"/>
    <s v="30-39"/>
    <s v="Wife/Husband"/>
    <s v="Male"/>
    <s v="No members with a disability"/>
    <b v="1"/>
    <m/>
    <m/>
    <m/>
    <m/>
    <m/>
    <m/>
    <s v="Married"/>
    <s v="Primary"/>
    <n v="0"/>
    <n v="0"/>
    <n v="0"/>
    <n v="2"/>
    <n v="0"/>
    <n v="1"/>
    <n v="0"/>
    <s v="2"/>
    <s v="1"/>
    <s v="3"/>
    <n v="0"/>
    <n v="0"/>
    <n v="0"/>
    <n v="1"/>
    <n v="1"/>
    <n v="0"/>
    <s v="1"/>
    <s v="1"/>
    <s v="2"/>
    <s v="3"/>
    <s v="0"/>
    <s v="2"/>
    <s v="5"/>
    <n v="5"/>
    <s v="Food and basic needs"/>
    <m/>
    <s v="Income / livelihoods"/>
    <m/>
    <s v="Nutrition"/>
    <m/>
    <s v="No health services"/>
    <m/>
    <m/>
    <m/>
    <m/>
    <m/>
    <m/>
    <b v="1"/>
    <m/>
    <m/>
    <m/>
    <x v="1"/>
    <s v="No"/>
    <m/>
    <m/>
    <m/>
    <m/>
    <m/>
    <m/>
    <m/>
    <m/>
    <m/>
    <m/>
    <m/>
    <m/>
    <m/>
    <m/>
    <m/>
    <m/>
    <m/>
    <m/>
    <m/>
    <m/>
    <m/>
    <m/>
    <m/>
    <m/>
    <m/>
    <m/>
    <m/>
    <m/>
    <s v="Other"/>
    <b v="0"/>
    <b v="0"/>
    <b v="0"/>
    <b v="0"/>
    <b v="0"/>
    <b v="1"/>
    <b v="0"/>
    <s v="ادوية الكلى"/>
    <m/>
    <n v="2"/>
    <n v="1"/>
    <n v="1"/>
    <m/>
    <m/>
    <m/>
    <m/>
    <m/>
    <m/>
    <m/>
    <x v="1"/>
    <s v="Uncertain if the COVID-19 vaccine will be effective"/>
    <m/>
    <b v="1"/>
    <m/>
    <m/>
    <m/>
    <m/>
    <m/>
    <m/>
    <m/>
    <m/>
    <m/>
    <x v="1"/>
    <s v="Hospital for surgery/ C-section"/>
    <m/>
    <m/>
    <m/>
    <m/>
    <m/>
    <m/>
    <b v="1"/>
    <m/>
    <m/>
    <m/>
    <m/>
    <x v="2"/>
    <s v="Whatsapp / SMS"/>
    <m/>
    <m/>
    <m/>
    <b v="1"/>
    <m/>
    <m/>
    <m/>
    <m/>
    <m/>
    <s v="No"/>
    <s v="No"/>
    <s v="No"/>
    <s v="Yes"/>
    <s v="No"/>
    <s v="No"/>
    <s v="Yes"/>
    <s v="No"/>
    <s v="Yes"/>
    <s v="Yes"/>
    <s v="Yes"/>
    <s v="No"/>
    <m/>
    <m/>
    <m/>
    <m/>
    <m/>
    <m/>
    <m/>
    <m/>
    <m/>
    <m/>
    <m/>
    <m/>
    <m/>
    <m/>
    <m/>
    <n v="0"/>
    <x v="1"/>
    <m/>
    <m/>
    <m/>
    <m/>
    <s v="Anger Conflict within community Family conflict"/>
    <m/>
    <b v="1"/>
    <m/>
    <m/>
    <m/>
    <m/>
    <m/>
    <m/>
    <m/>
    <m/>
    <m/>
    <m/>
    <b v="1"/>
    <b v="1"/>
    <m/>
    <m/>
    <m/>
    <m/>
    <s v="Adult Women Adult Men"/>
    <b v="1"/>
    <b v="1"/>
    <m/>
    <m/>
    <m/>
    <m/>
    <m/>
    <m/>
    <m/>
    <m/>
    <m/>
    <m/>
    <m/>
    <s v="لانهم المسؤولون عن العائلة"/>
    <s v="Speaking to a family member"/>
    <b v="1"/>
    <m/>
    <m/>
    <m/>
    <m/>
    <m/>
    <m/>
    <m/>
    <m/>
    <m/>
    <m/>
    <m/>
    <s v="Family"/>
    <b v="1"/>
    <m/>
    <m/>
    <m/>
    <m/>
    <m/>
    <m/>
    <m/>
    <m/>
    <m/>
    <m/>
    <m/>
    <s v="Services not relevant"/>
    <m/>
    <m/>
    <m/>
    <m/>
    <b v="1"/>
    <m/>
    <m/>
    <m/>
    <m/>
    <x v="2"/>
    <s v="لا احد يستجيب"/>
    <s v="Education"/>
    <m/>
    <m/>
    <m/>
    <m/>
    <m/>
    <b v="1"/>
    <m/>
    <m/>
    <m/>
    <m/>
    <m/>
    <m/>
    <m/>
    <m/>
    <x v="2"/>
    <s v="Family member"/>
    <b v="1"/>
    <m/>
    <m/>
    <m/>
    <m/>
    <m/>
    <m/>
    <m/>
    <m/>
    <m/>
    <m/>
    <s v="Family member"/>
    <b v="1"/>
    <m/>
    <m/>
    <m/>
    <m/>
    <m/>
    <m/>
    <m/>
    <m/>
    <m/>
    <s v="Don't Know"/>
    <m/>
    <m/>
    <m/>
    <m/>
    <m/>
    <m/>
    <m/>
    <b v="1"/>
    <m/>
    <m/>
    <m/>
    <m/>
    <m/>
    <m/>
    <m/>
    <m/>
    <m/>
    <m/>
    <s v="Don't Know"/>
    <m/>
    <m/>
    <m/>
    <m/>
    <m/>
    <m/>
    <m/>
    <b v="1"/>
    <m/>
    <s v="Sexual abuse Psychological Distress Physical abuse"/>
    <m/>
    <m/>
    <m/>
    <b v="1"/>
    <m/>
    <b v="1"/>
    <m/>
    <m/>
    <m/>
    <m/>
    <b v="1"/>
    <m/>
    <m/>
    <m/>
    <m/>
    <m/>
    <s v="Parents"/>
    <m/>
    <m/>
    <m/>
    <m/>
    <m/>
    <b v="1"/>
    <m/>
    <m/>
    <m/>
    <m/>
    <m/>
    <m/>
    <m/>
    <m/>
    <m/>
    <s v="None"/>
    <m/>
    <m/>
    <m/>
    <m/>
    <m/>
    <m/>
    <m/>
    <m/>
    <b v="1"/>
    <m/>
    <m/>
    <s v="Distrust of staff or their activities"/>
    <m/>
    <m/>
    <m/>
    <m/>
    <b v="1"/>
    <m/>
    <m/>
    <m/>
    <m/>
    <m/>
    <s v="Yes"/>
    <m/>
    <s v="No"/>
    <m/>
    <s v="Awareness / educational activities / psychosocial support"/>
    <m/>
    <m/>
    <m/>
    <m/>
    <b v="1"/>
    <m/>
    <m/>
    <m/>
    <m/>
    <m/>
    <m/>
    <s v="Children separated from their parents"/>
    <b v="1"/>
    <m/>
    <m/>
    <m/>
    <m/>
    <m/>
    <m/>
    <m/>
    <m/>
    <m/>
    <s v="Salaried work"/>
    <m/>
    <m/>
    <m/>
    <m/>
    <m/>
    <b v="1"/>
    <m/>
    <m/>
    <m/>
    <m/>
    <m/>
    <m/>
    <m/>
    <m/>
    <n v="700"/>
    <n v="1400"/>
    <x v="1"/>
    <m/>
    <m/>
    <m/>
    <m/>
    <b v="1"/>
    <m/>
    <m/>
    <m/>
    <m/>
    <m/>
    <m/>
    <m/>
    <m/>
    <m/>
    <m/>
    <m/>
    <m/>
    <s v="No"/>
    <m/>
    <m/>
    <m/>
    <m/>
    <m/>
    <m/>
    <m/>
    <m/>
    <m/>
    <s v="No"/>
    <m/>
    <s v="No"/>
    <m/>
    <m/>
    <m/>
    <m/>
    <m/>
    <m/>
    <m/>
    <m/>
    <m/>
    <m/>
    <s v="Participatory (Both wife &amp; Husband)"/>
    <m/>
    <s v="No"/>
    <m/>
    <s v="توفر كافة الادوية_x000a_مستوصف في المنطقة"/>
    <s v="In-person to MRFS/partner staff"/>
    <b v="1"/>
    <m/>
    <m/>
    <m/>
    <m/>
    <m/>
    <m/>
    <m/>
    <m/>
    <s v="In-person from staff"/>
    <b v="1"/>
    <m/>
    <m/>
    <m/>
    <m/>
    <m/>
    <m/>
    <m/>
    <s v="لايوجد"/>
    <s v="uuid:c996e417-4efb-462f-ab97-c18dcb1d2919"/>
    <n v="92486677"/>
    <s v="c996e417-4efb-462f-ab97-c18dcb1d2919"/>
    <d v="2022-02-10T16:24:22"/>
    <n v="476"/>
    <m/>
    <n v="-1"/>
    <m/>
    <m/>
    <s v="202202091909"/>
    <n v="2554"/>
    <s v="nsenumerator"/>
    <n v="648550"/>
  </r>
  <r>
    <s v="2022-02-10T12:19:03.082+03:00"/>
    <s v="2022-02-10T12:39:20.234+03:00"/>
    <m/>
    <s v="نور قصاص"/>
    <s v="MRFS"/>
    <m/>
    <d v="2022-02-10T00:00:00"/>
    <x v="10"/>
    <s v="All"/>
    <s v="Yes"/>
    <s v="IDP"/>
    <d v="2020-02-10T00:00:00"/>
    <s v="Primary Caregiver of children &lt;18 years"/>
    <m/>
    <x v="0"/>
    <s v="18-29"/>
    <s v="Wife/Husband"/>
    <s v="Male"/>
    <s v="No members with a disability"/>
    <b v="1"/>
    <m/>
    <m/>
    <m/>
    <m/>
    <m/>
    <m/>
    <s v="Married"/>
    <s v="University"/>
    <n v="1"/>
    <n v="0"/>
    <n v="2"/>
    <n v="0"/>
    <n v="0"/>
    <n v="1"/>
    <n v="0"/>
    <s v="2"/>
    <s v="1"/>
    <s v="3"/>
    <n v="0"/>
    <n v="0"/>
    <n v="2"/>
    <n v="0"/>
    <n v="1"/>
    <n v="0"/>
    <s v="2"/>
    <s v="1"/>
    <s v="3"/>
    <s v="4"/>
    <s v="2"/>
    <s v="2"/>
    <s v="6"/>
    <n v="6"/>
    <s v="No needs"/>
    <m/>
    <m/>
    <m/>
    <m/>
    <m/>
    <s v="Don't Know"/>
    <m/>
    <m/>
    <m/>
    <m/>
    <m/>
    <m/>
    <m/>
    <b v="1"/>
    <m/>
    <m/>
    <x v="4"/>
    <s v="No"/>
    <m/>
    <m/>
    <m/>
    <m/>
    <m/>
    <m/>
    <m/>
    <m/>
    <m/>
    <m/>
    <m/>
    <m/>
    <m/>
    <m/>
    <m/>
    <m/>
    <m/>
    <m/>
    <m/>
    <m/>
    <m/>
    <m/>
    <m/>
    <m/>
    <m/>
    <m/>
    <m/>
    <m/>
    <s v="Do not know"/>
    <b v="0"/>
    <b v="0"/>
    <b v="0"/>
    <b v="0"/>
    <b v="0"/>
    <b v="0"/>
    <b v="1"/>
    <m/>
    <n v="1"/>
    <n v="4"/>
    <m/>
    <m/>
    <m/>
    <m/>
    <m/>
    <m/>
    <m/>
    <m/>
    <m/>
    <x v="1"/>
    <s v="Too busy to get vaccinated"/>
    <m/>
    <m/>
    <m/>
    <m/>
    <m/>
    <m/>
    <b v="1"/>
    <m/>
    <m/>
    <m/>
    <m/>
    <x v="1"/>
    <s v="Hospital for surgery/ C-section"/>
    <m/>
    <m/>
    <m/>
    <m/>
    <m/>
    <m/>
    <b v="1"/>
    <m/>
    <m/>
    <m/>
    <m/>
    <x v="1"/>
    <s v="In person at health centers Social media"/>
    <b v="1"/>
    <m/>
    <b v="1"/>
    <m/>
    <m/>
    <m/>
    <m/>
    <s v="الانترنت"/>
    <m/>
    <s v="Yes"/>
    <s v="No"/>
    <s v="No"/>
    <s v="No"/>
    <s v="No"/>
    <s v="No"/>
    <s v="Yes"/>
    <s v="No"/>
    <s v="Yes"/>
    <s v="Yes"/>
    <s v="Yes"/>
    <s v="No"/>
    <m/>
    <s v="No"/>
    <s v="No"/>
    <s v="No"/>
    <s v="No"/>
    <s v="No"/>
    <s v="No"/>
    <s v="No"/>
    <s v="No"/>
    <s v="No"/>
    <s v="No"/>
    <s v="No"/>
    <s v="No"/>
    <s v="No"/>
    <s v="Yes"/>
    <n v="1"/>
    <x v="1"/>
    <n v="2"/>
    <s v="2"/>
    <n v="1"/>
    <s v="1"/>
    <s v="Conflict within community Mood swings"/>
    <m/>
    <m/>
    <m/>
    <m/>
    <m/>
    <m/>
    <m/>
    <m/>
    <b v="1"/>
    <m/>
    <m/>
    <m/>
    <m/>
    <b v="1"/>
    <m/>
    <m/>
    <m/>
    <m/>
    <s v="Adolescent Boys"/>
    <m/>
    <m/>
    <m/>
    <m/>
    <m/>
    <m/>
    <m/>
    <m/>
    <b v="1"/>
    <m/>
    <m/>
    <m/>
    <m/>
    <s v="عدم القناعة"/>
    <s v="Speaking to a family member Speaking to a friend"/>
    <b v="1"/>
    <b v="1"/>
    <m/>
    <m/>
    <m/>
    <m/>
    <m/>
    <m/>
    <m/>
    <m/>
    <m/>
    <m/>
    <s v="Family Friends"/>
    <b v="1"/>
    <b v="1"/>
    <m/>
    <m/>
    <m/>
    <m/>
    <m/>
    <m/>
    <m/>
    <m/>
    <m/>
    <m/>
    <s v="Fear of stigma"/>
    <m/>
    <m/>
    <m/>
    <m/>
    <m/>
    <b v="1"/>
    <m/>
    <m/>
    <m/>
    <x v="0"/>
    <m/>
    <s v="Clean water Education"/>
    <m/>
    <m/>
    <m/>
    <m/>
    <m/>
    <b v="1"/>
    <m/>
    <m/>
    <m/>
    <m/>
    <b v="1"/>
    <m/>
    <m/>
    <m/>
    <x v="2"/>
    <s v="Family member"/>
    <b v="1"/>
    <m/>
    <m/>
    <m/>
    <m/>
    <m/>
    <m/>
    <m/>
    <m/>
    <m/>
    <m/>
    <s v="Family member"/>
    <b v="1"/>
    <m/>
    <m/>
    <m/>
    <m/>
    <m/>
    <m/>
    <m/>
    <m/>
    <m/>
    <s v="Don't Know"/>
    <m/>
    <m/>
    <m/>
    <m/>
    <m/>
    <m/>
    <m/>
    <b v="1"/>
    <m/>
    <m/>
    <m/>
    <m/>
    <m/>
    <m/>
    <m/>
    <m/>
    <m/>
    <m/>
    <s v="Don't Know"/>
    <m/>
    <m/>
    <m/>
    <m/>
    <m/>
    <m/>
    <m/>
    <b v="1"/>
    <m/>
    <s v="Kidnapping Physical abuse"/>
    <b v="1"/>
    <m/>
    <m/>
    <b v="1"/>
    <m/>
    <m/>
    <m/>
    <m/>
    <m/>
    <m/>
    <m/>
    <m/>
    <m/>
    <m/>
    <m/>
    <m/>
    <s v="School teachers Relatives Parents"/>
    <m/>
    <m/>
    <m/>
    <m/>
    <b v="1"/>
    <b v="1"/>
    <b v="1"/>
    <m/>
    <m/>
    <m/>
    <m/>
    <m/>
    <m/>
    <m/>
    <m/>
    <s v="None"/>
    <m/>
    <m/>
    <m/>
    <m/>
    <m/>
    <m/>
    <m/>
    <m/>
    <b v="1"/>
    <m/>
    <m/>
    <s v="Lack of awareness"/>
    <b v="1"/>
    <m/>
    <m/>
    <m/>
    <m/>
    <m/>
    <m/>
    <m/>
    <m/>
    <m/>
    <s v="Yes"/>
    <m/>
    <s v="No"/>
    <m/>
    <s v="Awareness / educational activities / psychosocial support"/>
    <m/>
    <m/>
    <m/>
    <m/>
    <b v="1"/>
    <m/>
    <m/>
    <m/>
    <m/>
    <m/>
    <m/>
    <s v="Children living on the street Children separated from their parents"/>
    <b v="1"/>
    <b v="1"/>
    <m/>
    <m/>
    <m/>
    <m/>
    <m/>
    <m/>
    <m/>
    <m/>
    <s v="Salaried work"/>
    <m/>
    <m/>
    <m/>
    <m/>
    <m/>
    <b v="1"/>
    <m/>
    <m/>
    <m/>
    <m/>
    <m/>
    <m/>
    <m/>
    <m/>
    <n v="7000"/>
    <n v="7000"/>
    <x v="40"/>
    <m/>
    <m/>
    <m/>
    <m/>
    <m/>
    <m/>
    <m/>
    <m/>
    <m/>
    <m/>
    <m/>
    <m/>
    <m/>
    <m/>
    <m/>
    <b v="1"/>
    <m/>
    <s v="No"/>
    <m/>
    <m/>
    <m/>
    <m/>
    <m/>
    <m/>
    <m/>
    <m/>
    <m/>
    <s v="No"/>
    <m/>
    <s v="No"/>
    <m/>
    <m/>
    <m/>
    <m/>
    <m/>
    <m/>
    <m/>
    <m/>
    <m/>
    <m/>
    <s v="Participatory (Both wife &amp; Husband)"/>
    <m/>
    <s v="No"/>
    <m/>
    <s v="الاهتمام بالمرضى وتوفير الخدمات المناسبة"/>
    <s v="Don't Know"/>
    <m/>
    <m/>
    <m/>
    <m/>
    <m/>
    <m/>
    <m/>
    <b v="1"/>
    <m/>
    <s v="In-person from staff"/>
    <b v="1"/>
    <m/>
    <m/>
    <m/>
    <m/>
    <m/>
    <m/>
    <m/>
    <s v="لايوجد"/>
    <s v="uuid:850c27c4-7574-4350-816e-cbe4b0ea1cc6"/>
    <n v="92486678"/>
    <s v="850c27c4-7574-4350-816e-cbe4b0ea1cc6"/>
    <d v="2022-02-10T16:24:27"/>
    <n v="477"/>
    <m/>
    <n v="-1"/>
    <m/>
    <m/>
    <s v="202202091909"/>
    <n v="1217"/>
    <s v="nsenumerator"/>
    <n v="648550"/>
  </r>
  <r>
    <s v="2022-02-10T12:57:26.767+03:00"/>
    <s v="2022-02-10T13:20:00.116+03:00"/>
    <m/>
    <s v="نور قصاص"/>
    <s v="MRFS"/>
    <m/>
    <d v="2022-02-10T00:00:00"/>
    <x v="10"/>
    <s v="All"/>
    <s v="Yes"/>
    <s v="IDP"/>
    <d v="2018-02-10T00:00:00"/>
    <s v="Primary Caregiver of children &lt;18 years"/>
    <m/>
    <x v="0"/>
    <s v="50+"/>
    <s v="Wife/Husband"/>
    <s v="Male"/>
    <s v="No members with a disability"/>
    <b v="1"/>
    <m/>
    <m/>
    <m/>
    <m/>
    <m/>
    <m/>
    <s v="Married"/>
    <s v="Primary"/>
    <n v="0"/>
    <n v="0"/>
    <n v="0"/>
    <n v="0"/>
    <n v="0"/>
    <n v="3"/>
    <n v="0"/>
    <s v="0"/>
    <s v="3"/>
    <s v="3"/>
    <n v="0"/>
    <n v="0"/>
    <n v="1"/>
    <n v="0"/>
    <n v="1"/>
    <n v="0"/>
    <s v="1"/>
    <s v="1"/>
    <s v="2"/>
    <s v="1"/>
    <s v="0"/>
    <s v="4"/>
    <s v="5"/>
    <n v="5"/>
    <s v="Shelter / housing"/>
    <m/>
    <s v="Income / livelihoods"/>
    <m/>
    <s v="Nutrition"/>
    <m/>
    <s v="Don't Know"/>
    <m/>
    <m/>
    <m/>
    <m/>
    <m/>
    <m/>
    <m/>
    <b v="1"/>
    <m/>
    <m/>
    <x v="3"/>
    <s v="No"/>
    <m/>
    <m/>
    <m/>
    <m/>
    <m/>
    <m/>
    <m/>
    <m/>
    <m/>
    <m/>
    <m/>
    <m/>
    <m/>
    <m/>
    <m/>
    <m/>
    <m/>
    <m/>
    <m/>
    <m/>
    <m/>
    <m/>
    <m/>
    <m/>
    <m/>
    <m/>
    <m/>
    <m/>
    <s v="Do not know"/>
    <b v="0"/>
    <b v="0"/>
    <b v="0"/>
    <b v="0"/>
    <b v="0"/>
    <b v="0"/>
    <b v="1"/>
    <m/>
    <m/>
    <n v="1"/>
    <m/>
    <m/>
    <m/>
    <m/>
    <m/>
    <m/>
    <m/>
    <m/>
    <m/>
    <x v="1"/>
    <s v="Too busy to get vaccinated"/>
    <m/>
    <m/>
    <m/>
    <m/>
    <m/>
    <m/>
    <b v="1"/>
    <m/>
    <m/>
    <m/>
    <m/>
    <x v="2"/>
    <s v="Hospital for surgery/ C-section"/>
    <m/>
    <m/>
    <m/>
    <m/>
    <m/>
    <m/>
    <b v="1"/>
    <m/>
    <m/>
    <m/>
    <m/>
    <x v="1"/>
    <s v="In person at health centers"/>
    <b v="1"/>
    <m/>
    <m/>
    <m/>
    <m/>
    <m/>
    <m/>
    <m/>
    <m/>
    <s v="No"/>
    <s v="No"/>
    <s v="Yes"/>
    <s v="No"/>
    <s v="No"/>
    <s v="No"/>
    <s v="Yes"/>
    <s v="No"/>
    <s v="Yes"/>
    <s v="Yes"/>
    <s v="Yes"/>
    <s v="No"/>
    <m/>
    <m/>
    <m/>
    <m/>
    <m/>
    <m/>
    <m/>
    <m/>
    <m/>
    <m/>
    <m/>
    <m/>
    <m/>
    <m/>
    <m/>
    <n v="0"/>
    <x v="1"/>
    <m/>
    <m/>
    <m/>
    <m/>
    <s v="Economic Family conflict"/>
    <m/>
    <m/>
    <m/>
    <m/>
    <m/>
    <m/>
    <m/>
    <m/>
    <m/>
    <m/>
    <m/>
    <b v="1"/>
    <b v="1"/>
    <m/>
    <m/>
    <m/>
    <m/>
    <m/>
    <s v="Adult Men Adult Women"/>
    <b v="1"/>
    <b v="1"/>
    <m/>
    <m/>
    <m/>
    <m/>
    <m/>
    <m/>
    <m/>
    <m/>
    <m/>
    <m/>
    <m/>
    <s v="لانهم المسؤولون عن العائلة"/>
    <s v="Speaking to a family member"/>
    <b v="1"/>
    <m/>
    <m/>
    <m/>
    <m/>
    <m/>
    <m/>
    <m/>
    <m/>
    <m/>
    <m/>
    <m/>
    <s v="Family"/>
    <b v="1"/>
    <m/>
    <m/>
    <m/>
    <m/>
    <m/>
    <m/>
    <m/>
    <m/>
    <m/>
    <m/>
    <m/>
    <s v="Services are unavailable"/>
    <m/>
    <b v="1"/>
    <m/>
    <m/>
    <m/>
    <m/>
    <m/>
    <m/>
    <m/>
    <x v="2"/>
    <s v="عدم الثقة"/>
    <s v="Don't know"/>
    <m/>
    <m/>
    <m/>
    <m/>
    <m/>
    <m/>
    <m/>
    <m/>
    <m/>
    <m/>
    <m/>
    <m/>
    <b v="1"/>
    <m/>
    <x v="2"/>
    <s v="Don't Know"/>
    <m/>
    <m/>
    <m/>
    <m/>
    <m/>
    <m/>
    <m/>
    <m/>
    <m/>
    <b v="1"/>
    <m/>
    <s v="Family member"/>
    <b v="1"/>
    <m/>
    <m/>
    <m/>
    <m/>
    <m/>
    <m/>
    <m/>
    <m/>
    <m/>
    <s v="Don't Know"/>
    <m/>
    <m/>
    <m/>
    <m/>
    <m/>
    <m/>
    <m/>
    <b v="1"/>
    <m/>
    <m/>
    <m/>
    <m/>
    <m/>
    <m/>
    <m/>
    <m/>
    <m/>
    <m/>
    <s v="Don't Know"/>
    <m/>
    <m/>
    <m/>
    <m/>
    <m/>
    <m/>
    <m/>
    <b v="1"/>
    <m/>
    <s v="Physical abuse"/>
    <m/>
    <m/>
    <m/>
    <b v="1"/>
    <m/>
    <m/>
    <m/>
    <m/>
    <m/>
    <m/>
    <m/>
    <m/>
    <m/>
    <m/>
    <m/>
    <m/>
    <s v="Do not know"/>
    <m/>
    <m/>
    <m/>
    <m/>
    <m/>
    <m/>
    <m/>
    <m/>
    <m/>
    <m/>
    <m/>
    <m/>
    <m/>
    <b v="1"/>
    <m/>
    <s v="None"/>
    <m/>
    <m/>
    <m/>
    <m/>
    <m/>
    <m/>
    <m/>
    <m/>
    <b v="1"/>
    <m/>
    <m/>
    <s v="No services"/>
    <m/>
    <m/>
    <m/>
    <m/>
    <m/>
    <b v="1"/>
    <m/>
    <m/>
    <m/>
    <m/>
    <s v="Yes"/>
    <m/>
    <s v="No"/>
    <m/>
    <s v="Awareness / educational activities / psychosocial support"/>
    <m/>
    <m/>
    <m/>
    <m/>
    <b v="1"/>
    <m/>
    <m/>
    <m/>
    <m/>
    <m/>
    <m/>
    <s v="I don't know"/>
    <m/>
    <m/>
    <m/>
    <m/>
    <m/>
    <m/>
    <m/>
    <b v="1"/>
    <m/>
    <m/>
    <s v="Skilled labour"/>
    <m/>
    <m/>
    <m/>
    <m/>
    <b v="1"/>
    <m/>
    <m/>
    <m/>
    <m/>
    <m/>
    <m/>
    <m/>
    <m/>
    <m/>
    <n v="2000"/>
    <n v="2000"/>
    <x v="40"/>
    <m/>
    <m/>
    <m/>
    <m/>
    <m/>
    <m/>
    <m/>
    <m/>
    <m/>
    <m/>
    <m/>
    <m/>
    <m/>
    <m/>
    <m/>
    <b v="1"/>
    <m/>
    <s v="Yes"/>
    <s v="Food baskets"/>
    <b v="1"/>
    <m/>
    <m/>
    <m/>
    <m/>
    <m/>
    <m/>
    <m/>
    <s v="No"/>
    <m/>
    <s v="No"/>
    <m/>
    <m/>
    <m/>
    <m/>
    <m/>
    <m/>
    <m/>
    <m/>
    <m/>
    <m/>
    <s v="Participatory (Both wife &amp; Husband)"/>
    <m/>
    <s v="No"/>
    <m/>
    <s v="توفير كافة الخدمات الطبية"/>
    <s v="Don't Know"/>
    <m/>
    <m/>
    <m/>
    <m/>
    <m/>
    <m/>
    <m/>
    <b v="1"/>
    <m/>
    <s v="Don't Know"/>
    <m/>
    <m/>
    <m/>
    <m/>
    <m/>
    <m/>
    <b v="1"/>
    <m/>
    <s v="لايوجد "/>
    <s v="uuid:943db4b7-bbfc-4d32-b848-854137a01530"/>
    <n v="92486681"/>
    <s v="943db4b7-bbfc-4d32-b848-854137a01530"/>
    <d v="2022-02-10T16:24:53"/>
    <n v="478"/>
    <m/>
    <n v="-1"/>
    <m/>
    <m/>
    <s v="202202091909"/>
    <n v="1354"/>
    <s v="nsenumerator"/>
    <n v="648550"/>
  </r>
  <r>
    <s v="2022-02-10T13:42:43.282+03:00"/>
    <s v="2022-02-10T14:14:41.615+03:00"/>
    <m/>
    <s v="نور قصاص"/>
    <s v="MRFS"/>
    <m/>
    <d v="2022-02-10T00:00:00"/>
    <x v="10"/>
    <s v="All"/>
    <s v="Yes"/>
    <s v="IDP"/>
    <d v="2015-02-10T00:00:00"/>
    <s v="Head of Household"/>
    <m/>
    <x v="0"/>
    <s v="40-49"/>
    <s v="Is the Head of household"/>
    <s v="Female"/>
    <s v="Yes PWD, has difficulty walking or climbing steps Yes, PWD, has difficulty concentrating or remembering Yes PWD has difficulty (with self-care such as) washing all over or dressing"/>
    <m/>
    <m/>
    <m/>
    <b v="1"/>
    <b v="1"/>
    <b v="1"/>
    <m/>
    <s v="Widowed"/>
    <s v="Primary"/>
    <n v="0"/>
    <n v="0"/>
    <n v="0"/>
    <n v="0"/>
    <n v="0"/>
    <n v="2"/>
    <n v="0"/>
    <s v="0"/>
    <s v="2"/>
    <s v="2"/>
    <n v="0"/>
    <n v="0"/>
    <n v="1"/>
    <n v="1"/>
    <n v="2"/>
    <n v="0"/>
    <s v="2"/>
    <s v="2"/>
    <s v="4"/>
    <s v="2"/>
    <s v="0"/>
    <s v="4"/>
    <s v="6"/>
    <n v="6"/>
    <s v="Other"/>
    <s v="تدفئة"/>
    <s v="Food and basic needs"/>
    <m/>
    <s v="Income / livelihoods"/>
    <m/>
    <s v="No health services"/>
    <m/>
    <m/>
    <m/>
    <m/>
    <m/>
    <m/>
    <b v="1"/>
    <m/>
    <m/>
    <m/>
    <x v="4"/>
    <s v="No"/>
    <m/>
    <m/>
    <m/>
    <m/>
    <m/>
    <m/>
    <m/>
    <m/>
    <m/>
    <m/>
    <m/>
    <m/>
    <m/>
    <m/>
    <m/>
    <m/>
    <m/>
    <m/>
    <m/>
    <m/>
    <m/>
    <m/>
    <m/>
    <m/>
    <m/>
    <m/>
    <m/>
    <m/>
    <s v="Other"/>
    <b v="0"/>
    <b v="0"/>
    <b v="0"/>
    <b v="0"/>
    <b v="0"/>
    <b v="1"/>
    <b v="0"/>
    <s v="الادوية العصبية"/>
    <m/>
    <n v="1"/>
    <n v="1"/>
    <n v="1"/>
    <m/>
    <m/>
    <m/>
    <m/>
    <n v="1"/>
    <m/>
    <m/>
    <x v="1"/>
    <s v="Concerned about side-effects of the COVID-19 vaccine"/>
    <m/>
    <m/>
    <b v="1"/>
    <m/>
    <m/>
    <m/>
    <m/>
    <m/>
    <m/>
    <m/>
    <m/>
    <x v="1"/>
    <s v="Hospital for surgery/ C-section Hospital for normal delivery"/>
    <m/>
    <m/>
    <m/>
    <m/>
    <m/>
    <b v="1"/>
    <b v="1"/>
    <m/>
    <m/>
    <m/>
    <m/>
    <x v="2"/>
    <s v="In person by community workers"/>
    <m/>
    <b v="1"/>
    <m/>
    <m/>
    <m/>
    <m/>
    <m/>
    <m/>
    <m/>
    <s v="No"/>
    <s v="No"/>
    <s v="No"/>
    <s v="No"/>
    <s v="No"/>
    <s v="No"/>
    <s v="No"/>
    <s v="No"/>
    <s v="No"/>
    <s v="Yes"/>
    <s v="Yes"/>
    <s v="Yes"/>
    <s v="خبز .دبس بندورة"/>
    <m/>
    <m/>
    <m/>
    <m/>
    <m/>
    <m/>
    <m/>
    <m/>
    <m/>
    <m/>
    <m/>
    <m/>
    <m/>
    <m/>
    <n v="0"/>
    <x v="1"/>
    <m/>
    <m/>
    <m/>
    <m/>
    <s v="Sadness Anxiety Anger Economic"/>
    <m/>
    <b v="1"/>
    <m/>
    <m/>
    <b v="1"/>
    <b v="1"/>
    <m/>
    <m/>
    <m/>
    <m/>
    <m/>
    <b v="1"/>
    <m/>
    <m/>
    <m/>
    <m/>
    <m/>
    <m/>
    <s v="Adult Women"/>
    <b v="1"/>
    <m/>
    <m/>
    <m/>
    <m/>
    <m/>
    <m/>
    <m/>
    <m/>
    <m/>
    <m/>
    <m/>
    <m/>
    <s v="عدم تحمل العبءژ"/>
    <s v="Speaking to a family member"/>
    <b v="1"/>
    <m/>
    <m/>
    <m/>
    <m/>
    <m/>
    <m/>
    <m/>
    <m/>
    <m/>
    <m/>
    <m/>
    <s v="Family"/>
    <b v="1"/>
    <m/>
    <m/>
    <m/>
    <m/>
    <m/>
    <m/>
    <m/>
    <m/>
    <m/>
    <m/>
    <m/>
    <s v="No knowledge of service location"/>
    <b v="1"/>
    <m/>
    <m/>
    <m/>
    <m/>
    <m/>
    <m/>
    <m/>
    <m/>
    <x v="0"/>
    <m/>
    <s v="Don't know"/>
    <m/>
    <m/>
    <m/>
    <m/>
    <m/>
    <m/>
    <m/>
    <m/>
    <m/>
    <m/>
    <m/>
    <m/>
    <b v="1"/>
    <m/>
    <x v="2"/>
    <s v="Family member"/>
    <b v="1"/>
    <m/>
    <m/>
    <m/>
    <m/>
    <m/>
    <m/>
    <m/>
    <m/>
    <m/>
    <m/>
    <s v="Family member Police"/>
    <b v="1"/>
    <m/>
    <b v="1"/>
    <m/>
    <m/>
    <m/>
    <m/>
    <m/>
    <m/>
    <m/>
    <s v="Don't Know"/>
    <m/>
    <m/>
    <m/>
    <m/>
    <m/>
    <m/>
    <m/>
    <b v="1"/>
    <m/>
    <m/>
    <m/>
    <m/>
    <m/>
    <m/>
    <m/>
    <m/>
    <m/>
    <m/>
    <s v="Distance to facility"/>
    <m/>
    <b v="1"/>
    <m/>
    <m/>
    <m/>
    <m/>
    <m/>
    <m/>
    <m/>
    <s v="Kidnapping Physical abuse"/>
    <b v="1"/>
    <m/>
    <m/>
    <b v="1"/>
    <m/>
    <m/>
    <m/>
    <m/>
    <m/>
    <m/>
    <m/>
    <m/>
    <m/>
    <m/>
    <m/>
    <m/>
    <s v="Parents"/>
    <m/>
    <m/>
    <m/>
    <m/>
    <m/>
    <b v="1"/>
    <m/>
    <m/>
    <m/>
    <m/>
    <m/>
    <m/>
    <m/>
    <m/>
    <m/>
    <s v="None"/>
    <m/>
    <m/>
    <m/>
    <m/>
    <m/>
    <m/>
    <m/>
    <m/>
    <b v="1"/>
    <m/>
    <m/>
    <s v="Distrust of staff or their activities"/>
    <m/>
    <m/>
    <m/>
    <m/>
    <b v="1"/>
    <m/>
    <m/>
    <m/>
    <m/>
    <m/>
    <s v="No"/>
    <s v="عدم القدرة المادية"/>
    <s v="No"/>
    <m/>
    <s v="Awareness / educational activities / psychosocial support"/>
    <m/>
    <m/>
    <m/>
    <m/>
    <b v="1"/>
    <m/>
    <m/>
    <m/>
    <m/>
    <m/>
    <m/>
    <s v="I don't know"/>
    <m/>
    <m/>
    <m/>
    <m/>
    <m/>
    <m/>
    <m/>
    <b v="1"/>
    <m/>
    <m/>
    <s v="Humanitarian assistance"/>
    <m/>
    <m/>
    <m/>
    <m/>
    <m/>
    <m/>
    <m/>
    <m/>
    <b v="1"/>
    <m/>
    <m/>
    <m/>
    <m/>
    <m/>
    <n v="200"/>
    <n v="1400"/>
    <x v="27"/>
    <m/>
    <m/>
    <m/>
    <m/>
    <m/>
    <b v="1"/>
    <m/>
    <m/>
    <m/>
    <m/>
    <m/>
    <m/>
    <m/>
    <m/>
    <m/>
    <m/>
    <m/>
    <s v="No"/>
    <m/>
    <m/>
    <m/>
    <m/>
    <m/>
    <m/>
    <m/>
    <m/>
    <m/>
    <s v="No"/>
    <m/>
    <s v="No"/>
    <m/>
    <m/>
    <m/>
    <m/>
    <m/>
    <m/>
    <m/>
    <m/>
    <m/>
    <m/>
    <s v="Decided by women / wife only"/>
    <m/>
    <s v="No"/>
    <m/>
    <s v="علاج فيزيائي"/>
    <s v="SMS/whatsapp"/>
    <m/>
    <m/>
    <m/>
    <b v="1"/>
    <m/>
    <m/>
    <m/>
    <m/>
    <m/>
    <s v="Social media messaging (e.g. Facebook)"/>
    <m/>
    <m/>
    <m/>
    <m/>
    <b v="1"/>
    <m/>
    <m/>
    <m/>
    <s v="لايوجد"/>
    <s v="uuid:7d4fdda6-5f9a-49e1-bd1d-734fd64a5a2c"/>
    <n v="92486715"/>
    <s v="7d4fdda6-5f9a-49e1-bd1d-734fd64a5a2c"/>
    <d v="2022-02-10T16:26:04"/>
    <n v="479"/>
    <m/>
    <n v="-1"/>
    <m/>
    <m/>
    <s v="202202091909"/>
    <n v="1918"/>
    <s v="nsenumerator"/>
    <n v="648550"/>
  </r>
  <r>
    <s v="2022-02-10T14:21:16.790+03:00"/>
    <s v="2022-02-10T14:30:02.648+03:00"/>
    <m/>
    <s v="عبد اللطيف جغلي"/>
    <s v="MRFS"/>
    <m/>
    <d v="2022-02-10T00:00:00"/>
    <x v="10"/>
    <s v="All"/>
    <s v="Yes"/>
    <s v="Host"/>
    <m/>
    <s v="Head of Household"/>
    <m/>
    <x v="1"/>
    <s v="50+"/>
    <s v="Is the Head of household"/>
    <s v="Male"/>
    <s v="No members with a disability"/>
    <b v="1"/>
    <m/>
    <m/>
    <m/>
    <m/>
    <m/>
    <m/>
    <s v="Married"/>
    <s v="Primary"/>
    <n v="0"/>
    <n v="0"/>
    <n v="0"/>
    <n v="0"/>
    <n v="1"/>
    <n v="2"/>
    <n v="0"/>
    <s v="1"/>
    <s v="2"/>
    <s v="3"/>
    <n v="0"/>
    <n v="0"/>
    <n v="1"/>
    <n v="1"/>
    <n v="2"/>
    <n v="0"/>
    <s v="2"/>
    <s v="2"/>
    <s v="4"/>
    <s v="3"/>
    <s v="0"/>
    <s v="4"/>
    <s v="7"/>
    <n v="7"/>
    <s v="Income / livelihoods"/>
    <m/>
    <s v="Food and basic needs"/>
    <m/>
    <s v="Education"/>
    <m/>
    <s v="No health services"/>
    <m/>
    <m/>
    <m/>
    <m/>
    <m/>
    <m/>
    <b v="1"/>
    <m/>
    <m/>
    <m/>
    <x v="5"/>
    <s v="No"/>
    <m/>
    <m/>
    <m/>
    <m/>
    <m/>
    <m/>
    <m/>
    <m/>
    <m/>
    <m/>
    <m/>
    <m/>
    <m/>
    <m/>
    <m/>
    <m/>
    <m/>
    <m/>
    <m/>
    <m/>
    <m/>
    <m/>
    <m/>
    <m/>
    <m/>
    <m/>
    <m/>
    <m/>
    <s v="Non communicable diseases (NCD) drugs (chronic, cardiac, diabetes, hyper-tension, asthma)"/>
    <b v="0"/>
    <b v="1"/>
    <b v="0"/>
    <b v="0"/>
    <b v="0"/>
    <b v="0"/>
    <b v="0"/>
    <m/>
    <m/>
    <n v="1"/>
    <m/>
    <m/>
    <m/>
    <n v="1"/>
    <n v="1"/>
    <m/>
    <m/>
    <m/>
    <m/>
    <x v="1"/>
    <s v="Eumours and misconceptions (people died from the vaccine, it is a conspiracy, Corona is all a lie, etc…) Concerned about side-effects of the COVID-19 vaccine"/>
    <m/>
    <m/>
    <b v="1"/>
    <m/>
    <m/>
    <b v="1"/>
    <m/>
    <m/>
    <m/>
    <m/>
    <m/>
    <x v="1"/>
    <s v="Hospital for surgery/ C-section"/>
    <m/>
    <m/>
    <m/>
    <m/>
    <m/>
    <m/>
    <b v="1"/>
    <m/>
    <m/>
    <m/>
    <m/>
    <x v="2"/>
    <s v="In person at health centers"/>
    <b v="1"/>
    <m/>
    <m/>
    <m/>
    <m/>
    <m/>
    <m/>
    <m/>
    <m/>
    <s v="No"/>
    <s v="No"/>
    <s v="Yes"/>
    <s v="No"/>
    <s v="No"/>
    <s v="No"/>
    <s v="Yes"/>
    <s v="No"/>
    <s v="No"/>
    <s v="Yes"/>
    <s v="Yes"/>
    <s v="No"/>
    <m/>
    <m/>
    <m/>
    <m/>
    <m/>
    <m/>
    <m/>
    <m/>
    <m/>
    <m/>
    <m/>
    <m/>
    <m/>
    <m/>
    <m/>
    <n v="0"/>
    <x v="1"/>
    <m/>
    <m/>
    <m/>
    <m/>
    <s v="Anger Family conflict Economic"/>
    <m/>
    <b v="1"/>
    <m/>
    <m/>
    <m/>
    <m/>
    <m/>
    <m/>
    <m/>
    <m/>
    <m/>
    <b v="1"/>
    <b v="1"/>
    <m/>
    <m/>
    <m/>
    <m/>
    <m/>
    <s v="Adult Men"/>
    <m/>
    <b v="1"/>
    <m/>
    <m/>
    <m/>
    <m/>
    <m/>
    <m/>
    <m/>
    <m/>
    <m/>
    <m/>
    <m/>
    <s v="الاكثر تعرض للمشاكل"/>
    <s v="Prayer"/>
    <m/>
    <m/>
    <m/>
    <b v="1"/>
    <m/>
    <m/>
    <m/>
    <m/>
    <m/>
    <m/>
    <m/>
    <m/>
    <s v="Family"/>
    <b v="1"/>
    <m/>
    <m/>
    <m/>
    <m/>
    <m/>
    <m/>
    <m/>
    <m/>
    <m/>
    <m/>
    <m/>
    <s v="Services are unavailable"/>
    <m/>
    <b v="1"/>
    <m/>
    <m/>
    <m/>
    <m/>
    <m/>
    <m/>
    <m/>
    <x v="2"/>
    <s v="لا ارغب"/>
    <s v="Education"/>
    <m/>
    <m/>
    <m/>
    <m/>
    <m/>
    <b v="1"/>
    <m/>
    <m/>
    <m/>
    <m/>
    <m/>
    <m/>
    <m/>
    <m/>
    <x v="2"/>
    <s v="Family member"/>
    <b v="1"/>
    <m/>
    <m/>
    <m/>
    <m/>
    <m/>
    <m/>
    <m/>
    <m/>
    <m/>
    <m/>
    <s v="Family member"/>
    <b v="1"/>
    <m/>
    <m/>
    <m/>
    <m/>
    <m/>
    <m/>
    <m/>
    <m/>
    <m/>
    <s v="Don't Know"/>
    <m/>
    <m/>
    <m/>
    <m/>
    <m/>
    <m/>
    <m/>
    <b v="1"/>
    <m/>
    <m/>
    <m/>
    <m/>
    <m/>
    <m/>
    <m/>
    <m/>
    <m/>
    <m/>
    <s v="Don't Know"/>
    <m/>
    <m/>
    <m/>
    <m/>
    <m/>
    <m/>
    <m/>
    <b v="1"/>
    <m/>
    <s v="Kidnapping Physical abuse Alcohol/substance misuse"/>
    <b v="1"/>
    <m/>
    <m/>
    <b v="1"/>
    <m/>
    <m/>
    <m/>
    <b v="1"/>
    <m/>
    <m/>
    <m/>
    <m/>
    <m/>
    <m/>
    <m/>
    <m/>
    <s v="Parents"/>
    <m/>
    <m/>
    <m/>
    <m/>
    <m/>
    <b v="1"/>
    <m/>
    <m/>
    <m/>
    <m/>
    <m/>
    <m/>
    <m/>
    <m/>
    <m/>
    <s v="None"/>
    <m/>
    <m/>
    <m/>
    <m/>
    <m/>
    <m/>
    <m/>
    <m/>
    <b v="1"/>
    <m/>
    <m/>
    <s v="No services"/>
    <m/>
    <m/>
    <m/>
    <m/>
    <m/>
    <b v="1"/>
    <m/>
    <m/>
    <m/>
    <m/>
    <s v="Yes"/>
    <m/>
    <s v="No"/>
    <m/>
    <s v="Quraan"/>
    <m/>
    <b v="1"/>
    <m/>
    <m/>
    <m/>
    <m/>
    <m/>
    <m/>
    <m/>
    <m/>
    <m/>
    <s v="Children living on the street"/>
    <m/>
    <b v="1"/>
    <m/>
    <m/>
    <m/>
    <m/>
    <m/>
    <m/>
    <m/>
    <m/>
    <s v="Salaried work"/>
    <m/>
    <m/>
    <m/>
    <m/>
    <m/>
    <b v="1"/>
    <m/>
    <m/>
    <m/>
    <m/>
    <m/>
    <m/>
    <m/>
    <m/>
    <n v="800"/>
    <n v="2000"/>
    <x v="27"/>
    <m/>
    <m/>
    <m/>
    <m/>
    <m/>
    <b v="1"/>
    <m/>
    <m/>
    <m/>
    <m/>
    <m/>
    <m/>
    <m/>
    <m/>
    <m/>
    <m/>
    <m/>
    <s v="No"/>
    <m/>
    <m/>
    <m/>
    <m/>
    <m/>
    <m/>
    <m/>
    <m/>
    <m/>
    <s v="No"/>
    <m/>
    <s v="No"/>
    <m/>
    <m/>
    <m/>
    <m/>
    <m/>
    <m/>
    <m/>
    <m/>
    <m/>
    <m/>
    <s v="Participatory (Both wife &amp; Husband)"/>
    <m/>
    <s v="No"/>
    <m/>
    <s v="لايوجد"/>
    <s v="Don't Know"/>
    <m/>
    <m/>
    <m/>
    <m/>
    <m/>
    <m/>
    <m/>
    <b v="1"/>
    <m/>
    <s v="Don't Know"/>
    <m/>
    <m/>
    <m/>
    <m/>
    <m/>
    <m/>
    <b v="1"/>
    <m/>
    <s v="لايوجد"/>
    <s v="uuid:f66ecf6b-a62c-48e8-9e05-660f6aae7504"/>
    <n v="92486726"/>
    <s v="f66ecf6b-a62c-48e8-9e05-660f6aae7504"/>
    <d v="2022-02-10T16:26:32"/>
    <n v="480"/>
    <m/>
    <n v="-1"/>
    <m/>
    <m/>
    <s v="202202091909"/>
    <n v="526"/>
    <s v="nsenumerator"/>
    <n v="648550"/>
  </r>
  <r>
    <s v="2022-02-10T19:12:42.587+03:00"/>
    <s v="2022-02-10T19:29:41.672+03:00"/>
    <m/>
    <s v="زاهر بيرم"/>
    <s v="MRFS"/>
    <m/>
    <d v="2022-02-10T00:00:00"/>
    <x v="4"/>
    <s v="All"/>
    <s v="Yes"/>
    <s v="IDP"/>
    <d v="2019-02-01T00:00:00"/>
    <s v="Head of Household"/>
    <m/>
    <x v="1"/>
    <s v="50+"/>
    <s v="Is the Head of household"/>
    <s v="Male"/>
    <s v="Yes, PWD, has difficulty seeing even with glasses"/>
    <m/>
    <b v="1"/>
    <m/>
    <m/>
    <m/>
    <m/>
    <m/>
    <s v="Widowed"/>
    <s v="Adult Literacy"/>
    <n v="0"/>
    <n v="0"/>
    <n v="0"/>
    <n v="1"/>
    <n v="1"/>
    <n v="2"/>
    <n v="0"/>
    <s v="2"/>
    <s v="2"/>
    <s v="4"/>
    <n v="0"/>
    <n v="0"/>
    <n v="0"/>
    <n v="2"/>
    <n v="1"/>
    <n v="0"/>
    <s v="2"/>
    <s v="1"/>
    <s v="3"/>
    <s v="4"/>
    <s v="0"/>
    <s v="3"/>
    <s v="7"/>
    <n v="7"/>
    <s v="Income / livelihoods"/>
    <m/>
    <s v="Food and basic needs"/>
    <m/>
    <s v="Health"/>
    <m/>
    <s v="Primary Health care Centre (PHCC)-outpatient,inpatient + maternity Primary Health care unit-outpatient only (PHCU)"/>
    <b v="1"/>
    <b v="1"/>
    <m/>
    <m/>
    <m/>
    <m/>
    <m/>
    <m/>
    <m/>
    <n v="20"/>
    <x v="1"/>
    <s v="Yes"/>
    <s v="Inaccessible due to transport or other logistical reason Some types of medicines are not available in the market"/>
    <b v="1"/>
    <b v="0"/>
    <b v="0"/>
    <b v="0"/>
    <b v="0"/>
    <b v="1"/>
    <b v="0"/>
    <b v="0"/>
    <b v="0"/>
    <b v="0"/>
    <m/>
    <s v="Lack of medicine availability Lack of staff"/>
    <b v="0"/>
    <b v="0"/>
    <b v="0"/>
    <b v="0"/>
    <b v="1"/>
    <b v="1"/>
    <b v="0"/>
    <b v="0"/>
    <b v="0"/>
    <b v="0"/>
    <b v="0"/>
    <b v="0"/>
    <b v="0"/>
    <b v="0"/>
    <m/>
    <s v="Non communicable diseases (NCD) drugs (chronic, cardiac, diabetes, hyper-tension, asthma) Pediatric medicine Antibiotic"/>
    <b v="0"/>
    <b v="1"/>
    <b v="1"/>
    <b v="0"/>
    <b v="1"/>
    <b v="0"/>
    <b v="0"/>
    <m/>
    <m/>
    <n v="2"/>
    <n v="2"/>
    <m/>
    <m/>
    <n v="1"/>
    <n v="1"/>
    <m/>
    <m/>
    <m/>
    <m/>
    <x v="1"/>
    <s v="Uncertain if the COVID-19 vaccine will be effective General mistrust of or opposition to any vaccine"/>
    <m/>
    <b v="1"/>
    <m/>
    <m/>
    <b v="1"/>
    <m/>
    <m/>
    <m/>
    <m/>
    <m/>
    <m/>
    <x v="2"/>
    <s v="Hospital for normal delivery"/>
    <m/>
    <m/>
    <m/>
    <m/>
    <m/>
    <b v="1"/>
    <m/>
    <m/>
    <m/>
    <m/>
    <m/>
    <x v="3"/>
    <s v="In person at health centers In person by community workers"/>
    <b v="1"/>
    <b v="1"/>
    <m/>
    <m/>
    <m/>
    <m/>
    <m/>
    <m/>
    <m/>
    <s v="Yes"/>
    <s v="Yes"/>
    <s v="Yes"/>
    <s v="No"/>
    <s v="Yes"/>
    <s v="No"/>
    <s v="Yes"/>
    <s v="Yes"/>
    <s v="No"/>
    <s v="Yes"/>
    <s v="Yes"/>
    <s v="No"/>
    <m/>
    <m/>
    <m/>
    <m/>
    <m/>
    <m/>
    <m/>
    <m/>
    <m/>
    <m/>
    <m/>
    <m/>
    <m/>
    <m/>
    <m/>
    <n v="0"/>
    <x v="1"/>
    <m/>
    <m/>
    <m/>
    <m/>
    <s v="Fear Anger Hopelessness Sadness Anxiety Economic Family conflict"/>
    <b v="1"/>
    <b v="1"/>
    <b v="1"/>
    <m/>
    <b v="1"/>
    <b v="1"/>
    <m/>
    <m/>
    <m/>
    <m/>
    <m/>
    <b v="1"/>
    <b v="1"/>
    <m/>
    <m/>
    <m/>
    <m/>
    <m/>
    <s v="Elderly Displaced people Persons with Intellectual Disabilities People with chronic health conditions"/>
    <m/>
    <m/>
    <m/>
    <m/>
    <b v="1"/>
    <b v="1"/>
    <b v="1"/>
    <b v="1"/>
    <m/>
    <m/>
    <m/>
    <m/>
    <m/>
    <s v="عدم القدرة على مواجهة المشاكل بسبب ضعف البنية الجسدية"/>
    <s v="Speaking to a friend Speaking to a family member Prayer Alcohol/Drugs"/>
    <b v="1"/>
    <b v="1"/>
    <m/>
    <b v="1"/>
    <m/>
    <m/>
    <m/>
    <b v="1"/>
    <m/>
    <m/>
    <m/>
    <m/>
    <s v="Family Medical Doctor"/>
    <b v="1"/>
    <m/>
    <m/>
    <m/>
    <b v="1"/>
    <m/>
    <m/>
    <m/>
    <m/>
    <m/>
    <m/>
    <m/>
    <s v="No knowledge of service location"/>
    <b v="1"/>
    <m/>
    <m/>
    <m/>
    <m/>
    <m/>
    <m/>
    <m/>
    <m/>
    <x v="1"/>
    <m/>
    <s v="Food aid / food distributions Clean water"/>
    <b v="1"/>
    <m/>
    <m/>
    <m/>
    <m/>
    <m/>
    <m/>
    <m/>
    <m/>
    <m/>
    <b v="1"/>
    <m/>
    <m/>
    <m/>
    <x v="1"/>
    <s v="Family member Friend"/>
    <b v="1"/>
    <m/>
    <m/>
    <m/>
    <b v="1"/>
    <m/>
    <m/>
    <m/>
    <m/>
    <m/>
    <m/>
    <s v="Family member Friend"/>
    <b v="1"/>
    <m/>
    <m/>
    <m/>
    <b v="1"/>
    <m/>
    <m/>
    <m/>
    <m/>
    <m/>
    <s v="Don't Know"/>
    <m/>
    <m/>
    <m/>
    <m/>
    <m/>
    <m/>
    <m/>
    <b v="1"/>
    <m/>
    <m/>
    <m/>
    <m/>
    <m/>
    <m/>
    <m/>
    <m/>
    <m/>
    <m/>
    <s v="Don't Know"/>
    <m/>
    <m/>
    <m/>
    <m/>
    <m/>
    <m/>
    <m/>
    <b v="1"/>
    <m/>
    <s v="Kidnapping Child labour Child marriage Physical abuse Neglect Sexual abuse Alcohol/substance misuse Exploitation Psychological Distress Dropout of school"/>
    <b v="1"/>
    <b v="1"/>
    <b v="1"/>
    <b v="1"/>
    <b v="1"/>
    <b v="1"/>
    <m/>
    <b v="1"/>
    <m/>
    <m/>
    <b v="1"/>
    <b v="1"/>
    <b v="1"/>
    <m/>
    <m/>
    <m/>
    <s v="Women and Child support centers Relatives Neighbours"/>
    <m/>
    <m/>
    <m/>
    <b v="1"/>
    <m/>
    <m/>
    <b v="1"/>
    <m/>
    <m/>
    <m/>
    <b v="1"/>
    <m/>
    <m/>
    <m/>
    <m/>
    <s v="None"/>
    <m/>
    <m/>
    <m/>
    <m/>
    <m/>
    <m/>
    <m/>
    <m/>
    <b v="1"/>
    <m/>
    <m/>
    <s v="Lack of awareness"/>
    <b v="1"/>
    <m/>
    <m/>
    <m/>
    <m/>
    <m/>
    <m/>
    <m/>
    <m/>
    <m/>
    <s v="No"/>
    <s v="لانهم يقومون بالعمل مقابل الحصول على مال"/>
    <s v="No"/>
    <m/>
    <s v="Hand crafts Quraan"/>
    <m/>
    <b v="1"/>
    <b v="1"/>
    <m/>
    <m/>
    <m/>
    <m/>
    <m/>
    <m/>
    <m/>
    <m/>
    <s v="Children separated from their parents Orphans living in the community Children who have been associated with fighting forces"/>
    <b v="1"/>
    <m/>
    <b v="1"/>
    <m/>
    <m/>
    <b v="1"/>
    <m/>
    <m/>
    <m/>
    <m/>
    <s v="Humanitarian assistance Borrowing Salaried work"/>
    <m/>
    <m/>
    <m/>
    <m/>
    <m/>
    <b v="1"/>
    <m/>
    <m/>
    <b v="1"/>
    <b v="1"/>
    <m/>
    <m/>
    <m/>
    <m/>
    <n v="1500"/>
    <n v="2500"/>
    <x v="103"/>
    <b v="1"/>
    <m/>
    <m/>
    <m/>
    <m/>
    <b v="1"/>
    <m/>
    <m/>
    <b v="1"/>
    <m/>
    <m/>
    <m/>
    <m/>
    <m/>
    <m/>
    <m/>
    <m/>
    <s v="Yes"/>
    <s v="Food baskets"/>
    <b v="1"/>
    <m/>
    <m/>
    <m/>
    <m/>
    <m/>
    <m/>
    <m/>
    <s v="No"/>
    <m/>
    <s v="No"/>
    <m/>
    <m/>
    <m/>
    <m/>
    <m/>
    <m/>
    <m/>
    <m/>
    <m/>
    <m/>
    <s v="Decided by men / husband only"/>
    <m/>
    <s v="No"/>
    <m/>
    <s v="توظيف الشباب..دعم الخبز...تامين بيوت بدل الخيم"/>
    <s v="In-person to MRFS/partner staff"/>
    <b v="1"/>
    <m/>
    <m/>
    <m/>
    <m/>
    <m/>
    <m/>
    <m/>
    <m/>
    <s v="In-person from staff"/>
    <b v="1"/>
    <m/>
    <m/>
    <m/>
    <m/>
    <m/>
    <m/>
    <m/>
    <s v="لا"/>
    <s v="uuid:8b0422d9-981c-483d-86da-b644ddbd62be"/>
    <n v="92486876"/>
    <s v="8b0422d9-981c-483d-86da-b644ddbd62be"/>
    <d v="2022-02-10T16:31:16"/>
    <n v="481"/>
    <m/>
    <n v="-1"/>
    <m/>
    <m/>
    <s v="202202091909"/>
    <n v="1019"/>
    <s v="nsenumerator"/>
    <n v="648550"/>
  </r>
  <r>
    <s v="2022-02-10T18:55:26.911+03:00"/>
    <s v="2022-02-10T19:09:59.249+03:00"/>
    <m/>
    <s v="محمد الحسن "/>
    <s v="MRFS"/>
    <m/>
    <d v="2022-02-10T00:00:00"/>
    <x v="6"/>
    <s v="All"/>
    <s v="Yes"/>
    <s v="IDP"/>
    <d v="2020-05-15T00:00:00"/>
    <s v="Head of Household"/>
    <m/>
    <x v="1"/>
    <s v="30-39"/>
    <s v="Is the Head of household"/>
    <s v="Male"/>
    <s v="No members with a disability"/>
    <b v="1"/>
    <m/>
    <m/>
    <m/>
    <m/>
    <m/>
    <m/>
    <s v="Married"/>
    <s v="Primary"/>
    <n v="0"/>
    <n v="0"/>
    <n v="0"/>
    <n v="0"/>
    <n v="2"/>
    <n v="0"/>
    <n v="0"/>
    <s v="2"/>
    <s v="0"/>
    <s v="2"/>
    <n v="0"/>
    <n v="0"/>
    <n v="1"/>
    <n v="0"/>
    <n v="0"/>
    <n v="0"/>
    <s v="1"/>
    <s v="0"/>
    <s v="1"/>
    <s v="3"/>
    <s v="0"/>
    <s v="0"/>
    <s v="3"/>
    <n v="3"/>
    <s v="Food and basic needs"/>
    <m/>
    <s v="Income / livelihoods"/>
    <m/>
    <s v="Health"/>
    <m/>
    <s v="Primary Health care Centre (PHCC)-outpatient,inpatient + maternity Hospital"/>
    <m/>
    <b v="1"/>
    <b v="1"/>
    <m/>
    <m/>
    <m/>
    <m/>
    <m/>
    <m/>
    <n v="20"/>
    <x v="2"/>
    <s v="No"/>
    <m/>
    <m/>
    <m/>
    <m/>
    <m/>
    <m/>
    <m/>
    <m/>
    <m/>
    <m/>
    <m/>
    <m/>
    <m/>
    <m/>
    <m/>
    <m/>
    <m/>
    <m/>
    <m/>
    <m/>
    <m/>
    <m/>
    <m/>
    <m/>
    <m/>
    <m/>
    <m/>
    <m/>
    <s v="Non communicable diseases (NCD) drugs (chronic, cardiac, diabetes, hyper-tension, asthma)"/>
    <b v="0"/>
    <b v="1"/>
    <b v="0"/>
    <b v="0"/>
    <b v="0"/>
    <b v="0"/>
    <b v="0"/>
    <m/>
    <n v="1"/>
    <n v="1"/>
    <m/>
    <m/>
    <m/>
    <m/>
    <m/>
    <m/>
    <m/>
    <m/>
    <m/>
    <x v="1"/>
    <s v="Uncertain if the COVID-19 vaccine will be effective Concerned about side-effects of the COVID-19 vaccine"/>
    <m/>
    <b v="1"/>
    <b v="1"/>
    <m/>
    <m/>
    <m/>
    <m/>
    <m/>
    <m/>
    <m/>
    <m/>
    <x v="1"/>
    <s v="Hospital for normal delivery Hospital for surgery/ C-section"/>
    <m/>
    <m/>
    <m/>
    <m/>
    <m/>
    <b v="1"/>
    <b v="1"/>
    <m/>
    <m/>
    <m/>
    <m/>
    <x v="2"/>
    <s v="Social media"/>
    <m/>
    <m/>
    <b v="1"/>
    <m/>
    <m/>
    <m/>
    <m/>
    <s v="فيس بوك "/>
    <m/>
    <s v="Yes"/>
    <s v="No"/>
    <s v="No"/>
    <s v="No"/>
    <s v="No"/>
    <s v="No"/>
    <s v="Yes"/>
    <s v="No"/>
    <s v="No"/>
    <s v="Yes"/>
    <s v="Yes"/>
    <s v="No"/>
    <m/>
    <m/>
    <m/>
    <m/>
    <m/>
    <m/>
    <m/>
    <m/>
    <m/>
    <m/>
    <m/>
    <m/>
    <m/>
    <m/>
    <m/>
    <n v="0"/>
    <x v="1"/>
    <m/>
    <m/>
    <m/>
    <m/>
    <s v="Fear Anger Hopelessness Sadness Anxiety Economic Family conflict Mood swings"/>
    <b v="1"/>
    <b v="1"/>
    <b v="1"/>
    <m/>
    <b v="1"/>
    <b v="1"/>
    <m/>
    <m/>
    <b v="1"/>
    <m/>
    <m/>
    <b v="1"/>
    <b v="1"/>
    <m/>
    <m/>
    <m/>
    <m/>
    <m/>
    <s v="Adult Men Adult Women Children"/>
    <b v="1"/>
    <b v="1"/>
    <b v="1"/>
    <m/>
    <m/>
    <m/>
    <m/>
    <m/>
    <m/>
    <m/>
    <m/>
    <m/>
    <m/>
    <s v="الاطفال بسبب حرمانهم من حقوقهم بسبب ظروف النزوح_x000a_البالغين بسبب تحملهم المسؤولية الكبرى في هذه الظروف الصعبة"/>
    <s v="Speaking to a friend Prayer Seeing an MHPSS professional Smoking Withdrawal/Isolation"/>
    <m/>
    <b v="1"/>
    <m/>
    <b v="1"/>
    <b v="1"/>
    <m/>
    <b v="1"/>
    <m/>
    <b v="1"/>
    <m/>
    <m/>
    <m/>
    <s v="Don't Know"/>
    <m/>
    <m/>
    <m/>
    <m/>
    <m/>
    <m/>
    <m/>
    <m/>
    <m/>
    <m/>
    <b v="1"/>
    <m/>
    <s v="Services are unavailable"/>
    <m/>
    <b v="1"/>
    <m/>
    <m/>
    <m/>
    <m/>
    <m/>
    <m/>
    <m/>
    <x v="1"/>
    <m/>
    <s v="Don't know"/>
    <m/>
    <m/>
    <m/>
    <m/>
    <m/>
    <m/>
    <m/>
    <m/>
    <m/>
    <m/>
    <m/>
    <m/>
    <b v="1"/>
    <m/>
    <x v="2"/>
    <s v="Friend Women's and girls' friendly spaces"/>
    <m/>
    <m/>
    <m/>
    <m/>
    <b v="1"/>
    <b v="1"/>
    <m/>
    <m/>
    <m/>
    <m/>
    <m/>
    <s v="Friend Women's and girls' friendly spaces"/>
    <m/>
    <m/>
    <m/>
    <m/>
    <b v="1"/>
    <b v="1"/>
    <m/>
    <m/>
    <m/>
    <m/>
    <s v="Don't Know"/>
    <m/>
    <m/>
    <m/>
    <m/>
    <m/>
    <m/>
    <m/>
    <b v="1"/>
    <m/>
    <m/>
    <m/>
    <m/>
    <m/>
    <m/>
    <m/>
    <m/>
    <m/>
    <m/>
    <s v="There are no psychosocial support services"/>
    <m/>
    <m/>
    <m/>
    <m/>
    <m/>
    <b v="1"/>
    <m/>
    <m/>
    <m/>
    <s v="Child labour Kidnapping Child marriage Physical abuse Neglect Being orphaned Unaccompanied and Separated child Child headed household Alcohol/substance misuse Exploitation Dropout of school"/>
    <b v="1"/>
    <b v="1"/>
    <b v="1"/>
    <b v="1"/>
    <b v="1"/>
    <m/>
    <b v="1"/>
    <b v="1"/>
    <b v="1"/>
    <b v="1"/>
    <m/>
    <b v="1"/>
    <b v="1"/>
    <m/>
    <m/>
    <m/>
    <s v="Community/social workers Women and Child support centers School teachers"/>
    <m/>
    <m/>
    <m/>
    <m/>
    <b v="1"/>
    <m/>
    <m/>
    <m/>
    <b v="1"/>
    <m/>
    <b v="1"/>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I don't know"/>
    <m/>
    <m/>
    <m/>
    <m/>
    <m/>
    <m/>
    <m/>
    <b v="1"/>
    <m/>
    <m/>
    <s v="Salaried work"/>
    <m/>
    <m/>
    <m/>
    <m/>
    <m/>
    <b v="1"/>
    <m/>
    <m/>
    <m/>
    <m/>
    <m/>
    <m/>
    <m/>
    <m/>
    <n v="800"/>
    <n v="1200"/>
    <x v="0"/>
    <m/>
    <m/>
    <b v="1"/>
    <m/>
    <m/>
    <m/>
    <m/>
    <m/>
    <m/>
    <m/>
    <m/>
    <m/>
    <m/>
    <m/>
    <m/>
    <m/>
    <m/>
    <s v="No"/>
    <m/>
    <m/>
    <m/>
    <m/>
    <m/>
    <m/>
    <m/>
    <m/>
    <m/>
    <s v="No"/>
    <m/>
    <s v="No"/>
    <m/>
    <m/>
    <m/>
    <m/>
    <m/>
    <m/>
    <m/>
    <m/>
    <m/>
    <m/>
    <s v="Participatory (Both wife &amp; Husband)"/>
    <m/>
    <s v="No"/>
    <m/>
    <s v="تقديم خدمات الدعم النفسي_x000a_تقديم سلل غذائية_x000a_تقديم قسائم نقدية"/>
    <s v="SMS/whatsapp Suggestion boxes"/>
    <m/>
    <b v="1"/>
    <m/>
    <b v="1"/>
    <m/>
    <m/>
    <m/>
    <m/>
    <m/>
    <s v="Community leaders Social media messaging (e.g. Facebook)"/>
    <m/>
    <b v="1"/>
    <m/>
    <m/>
    <b v="1"/>
    <m/>
    <m/>
    <m/>
    <s v="لايوجد "/>
    <s v="uuid:cf5f4ffc-e4ba-48bb-9d08-4ac5c921bd6e"/>
    <n v="92487092"/>
    <s v="cf5f4ffc-e4ba-48bb-9d08-4ac5c921bd6e"/>
    <d v="2022-02-10T16:35:42"/>
    <n v="482"/>
    <m/>
    <n v="-1"/>
    <m/>
    <m/>
    <s v="202202091909"/>
    <n v="873"/>
    <s v="nsenumerator"/>
    <n v="648550"/>
  </r>
  <r>
    <s v="2022-02-10T19:10:12.610+03:00"/>
    <s v="2022-02-10T19:21:34.646+03:00"/>
    <m/>
    <s v="محمد الحسن "/>
    <s v="MRFS"/>
    <m/>
    <d v="2022-02-10T00:00:00"/>
    <x v="6"/>
    <s v="All"/>
    <s v="Yes"/>
    <s v="IDP"/>
    <d v="2019-04-15T00:00:00"/>
    <s v="Head of Household"/>
    <m/>
    <x v="1"/>
    <s v="40-49"/>
    <s v="Is the Head of household"/>
    <s v="Male"/>
    <s v="No members with a disability"/>
    <b v="1"/>
    <m/>
    <m/>
    <m/>
    <m/>
    <m/>
    <m/>
    <s v="Married"/>
    <s v="Primary"/>
    <n v="0"/>
    <n v="0"/>
    <n v="0"/>
    <n v="1"/>
    <n v="1"/>
    <n v="0"/>
    <n v="0"/>
    <s v="2"/>
    <s v="0"/>
    <s v="2"/>
    <n v="0"/>
    <n v="0"/>
    <n v="0"/>
    <n v="0"/>
    <n v="1"/>
    <n v="0"/>
    <s v="0"/>
    <s v="1"/>
    <s v="1"/>
    <s v="2"/>
    <s v="0"/>
    <s v="1"/>
    <s v="3"/>
    <n v="3"/>
    <s v="Shelter / housing"/>
    <m/>
    <s v="Food and basic needs"/>
    <m/>
    <s v="Income / livelihoods"/>
    <m/>
    <s v="Primary Health care Centre (PHCC)-outpatient,inpatient + maternity Hospital"/>
    <m/>
    <b v="1"/>
    <b v="1"/>
    <m/>
    <m/>
    <m/>
    <m/>
    <m/>
    <m/>
    <n v="30"/>
    <x v="1"/>
    <s v="No"/>
    <m/>
    <m/>
    <m/>
    <m/>
    <m/>
    <m/>
    <m/>
    <m/>
    <m/>
    <m/>
    <m/>
    <m/>
    <m/>
    <m/>
    <m/>
    <m/>
    <m/>
    <m/>
    <m/>
    <m/>
    <m/>
    <m/>
    <m/>
    <m/>
    <m/>
    <m/>
    <m/>
    <m/>
    <s v="Do not know"/>
    <b v="0"/>
    <b v="0"/>
    <b v="0"/>
    <b v="0"/>
    <b v="0"/>
    <b v="0"/>
    <b v="1"/>
    <m/>
    <m/>
    <n v="1"/>
    <m/>
    <m/>
    <m/>
    <m/>
    <m/>
    <m/>
    <m/>
    <m/>
    <m/>
    <x v="2"/>
    <m/>
    <m/>
    <m/>
    <m/>
    <m/>
    <m/>
    <m/>
    <m/>
    <m/>
    <m/>
    <m/>
    <m/>
    <x v="1"/>
    <s v="Hospital for normal delivery Hospital for surgery/ C-section"/>
    <m/>
    <m/>
    <m/>
    <m/>
    <m/>
    <b v="1"/>
    <b v="1"/>
    <m/>
    <m/>
    <m/>
    <m/>
    <x v="2"/>
    <s v="Social media"/>
    <m/>
    <m/>
    <b v="1"/>
    <m/>
    <m/>
    <m/>
    <m/>
    <s v="فيس بوك "/>
    <m/>
    <s v="Yes"/>
    <s v="No"/>
    <s v="Yes"/>
    <s v="No"/>
    <s v="No"/>
    <s v="No"/>
    <s v="Yes"/>
    <s v="No"/>
    <s v="No"/>
    <s v="Yes"/>
    <s v="Yes"/>
    <s v="No"/>
    <m/>
    <m/>
    <m/>
    <m/>
    <m/>
    <m/>
    <m/>
    <m/>
    <m/>
    <m/>
    <m/>
    <m/>
    <m/>
    <m/>
    <m/>
    <n v="0"/>
    <x v="1"/>
    <m/>
    <m/>
    <m/>
    <m/>
    <s v="Fear Hopelessness Sadness Economic Anxiety"/>
    <b v="1"/>
    <m/>
    <b v="1"/>
    <m/>
    <b v="1"/>
    <b v="1"/>
    <m/>
    <m/>
    <m/>
    <m/>
    <m/>
    <b v="1"/>
    <m/>
    <m/>
    <m/>
    <m/>
    <m/>
    <m/>
    <s v="Adult Men"/>
    <m/>
    <b v="1"/>
    <m/>
    <m/>
    <m/>
    <m/>
    <m/>
    <m/>
    <m/>
    <m/>
    <m/>
    <m/>
    <m/>
    <s v="جميع مستلزمات العائلة وأعباء الحياة على عاتقهم"/>
    <s v="Speaking to a friend Prayer Seeing an MHPSS professional Smoking Withdrawal/Isolation"/>
    <m/>
    <b v="1"/>
    <m/>
    <b v="1"/>
    <b v="1"/>
    <m/>
    <b v="1"/>
    <m/>
    <b v="1"/>
    <m/>
    <m/>
    <m/>
    <s v="MHPSS service providers Friends"/>
    <m/>
    <b v="1"/>
    <m/>
    <m/>
    <m/>
    <b v="1"/>
    <m/>
    <m/>
    <m/>
    <m/>
    <m/>
    <m/>
    <s v="Services are unavailable"/>
    <m/>
    <b v="1"/>
    <m/>
    <m/>
    <m/>
    <m/>
    <m/>
    <m/>
    <m/>
    <x v="0"/>
    <m/>
    <s v="Don't know"/>
    <m/>
    <m/>
    <m/>
    <m/>
    <m/>
    <m/>
    <m/>
    <m/>
    <m/>
    <m/>
    <m/>
    <m/>
    <b v="1"/>
    <m/>
    <x v="2"/>
    <s v="Women's and girls' friendly spaces Community leader"/>
    <m/>
    <b v="1"/>
    <m/>
    <m/>
    <m/>
    <b v="1"/>
    <m/>
    <m/>
    <m/>
    <m/>
    <m/>
    <s v="Women's and girls' friendly spaces Friend"/>
    <m/>
    <m/>
    <m/>
    <m/>
    <b v="1"/>
    <b v="1"/>
    <m/>
    <m/>
    <m/>
    <m/>
    <s v="Women friendly Center Peer Support groups"/>
    <b v="1"/>
    <b v="1"/>
    <m/>
    <m/>
    <m/>
    <m/>
    <m/>
    <m/>
    <m/>
    <s v="Women's and girls' friendly spaces School"/>
    <b v="1"/>
    <b v="1"/>
    <m/>
    <m/>
    <m/>
    <m/>
    <m/>
    <m/>
    <s v="There are no psychosocial support services"/>
    <m/>
    <m/>
    <m/>
    <m/>
    <m/>
    <b v="1"/>
    <m/>
    <m/>
    <m/>
    <s v="Child marriage Child labour Neglect Being orphaned Unaccompanied and Separated child Exploitation Dropout of school Psychological Distress"/>
    <m/>
    <b v="1"/>
    <b v="1"/>
    <m/>
    <b v="1"/>
    <m/>
    <b v="1"/>
    <m/>
    <m/>
    <b v="1"/>
    <b v="1"/>
    <b v="1"/>
    <b v="1"/>
    <m/>
    <m/>
    <m/>
    <s v="Community/social workers Women and Child support centers Community leaders (trusted people in the community)"/>
    <m/>
    <m/>
    <m/>
    <m/>
    <m/>
    <m/>
    <m/>
    <m/>
    <b v="1"/>
    <b v="1"/>
    <b v="1"/>
    <m/>
    <m/>
    <m/>
    <m/>
    <s v="None"/>
    <m/>
    <m/>
    <m/>
    <m/>
    <m/>
    <m/>
    <m/>
    <m/>
    <b v="1"/>
    <m/>
    <m/>
    <s v="No services"/>
    <m/>
    <m/>
    <m/>
    <m/>
    <m/>
    <b v="1"/>
    <m/>
    <m/>
    <m/>
    <m/>
    <s v="Yes"/>
    <m/>
    <s v="No"/>
    <m/>
    <s v="Sport activity Quraan Awareness / educational activities / psychosocial support Entertainement activities"/>
    <b v="1"/>
    <b v="1"/>
    <m/>
    <m/>
    <b v="1"/>
    <b v="1"/>
    <m/>
    <m/>
    <m/>
    <m/>
    <m/>
    <s v="I don't know"/>
    <m/>
    <m/>
    <m/>
    <m/>
    <m/>
    <m/>
    <m/>
    <b v="1"/>
    <m/>
    <m/>
    <s v="Salaried work"/>
    <m/>
    <m/>
    <m/>
    <m/>
    <m/>
    <b v="1"/>
    <m/>
    <m/>
    <m/>
    <m/>
    <m/>
    <m/>
    <m/>
    <m/>
    <n v="900"/>
    <n v="1300"/>
    <x v="0"/>
    <m/>
    <m/>
    <b v="1"/>
    <m/>
    <m/>
    <m/>
    <m/>
    <m/>
    <m/>
    <m/>
    <m/>
    <m/>
    <m/>
    <m/>
    <m/>
    <m/>
    <m/>
    <s v="No"/>
    <m/>
    <m/>
    <m/>
    <m/>
    <m/>
    <m/>
    <m/>
    <m/>
    <m/>
    <s v="No"/>
    <m/>
    <s v="No"/>
    <m/>
    <m/>
    <m/>
    <m/>
    <m/>
    <m/>
    <m/>
    <m/>
    <m/>
    <m/>
    <s v="Participatory (Both wife &amp; Husband)"/>
    <m/>
    <s v="No"/>
    <m/>
    <s v="تأمين فرص عمل_x000a_تامين مساعدات غذائية وغير غذائية_x000a_تقديم خدمات الدعم النفسي "/>
    <s v="Suggestion boxes SMS/whatsapp"/>
    <m/>
    <b v="1"/>
    <m/>
    <b v="1"/>
    <m/>
    <m/>
    <m/>
    <m/>
    <m/>
    <s v="Community leaders Social media messaging (e.g. Facebook)"/>
    <m/>
    <b v="1"/>
    <m/>
    <m/>
    <b v="1"/>
    <m/>
    <m/>
    <m/>
    <s v="لايوجد "/>
    <s v="uuid:4496e8ba-5abd-4a80-b1db-e5bd83b86e90"/>
    <n v="92487095"/>
    <s v="4496e8ba-5abd-4a80-b1db-e5bd83b86e90"/>
    <d v="2022-02-10T16:35:43"/>
    <n v="483"/>
    <m/>
    <n v="-1"/>
    <m/>
    <m/>
    <s v="202202091909"/>
    <n v="682"/>
    <s v="nsenumerator"/>
    <n v="648550"/>
  </r>
  <r>
    <s v="2022-02-10T19:22:01.365+03:00"/>
    <s v="2022-02-10T19:34:50.803+03:00"/>
    <m/>
    <s v="محمد الحسن "/>
    <s v="MRFS"/>
    <m/>
    <d v="2022-02-10T00:00:00"/>
    <x v="6"/>
    <s v="All"/>
    <s v="Yes"/>
    <s v="IDP"/>
    <d v="2018-03-01T00:00:00"/>
    <s v="Head of Household"/>
    <m/>
    <x v="1"/>
    <s v="50+"/>
    <s v="Is the Head of household"/>
    <s v="Male"/>
    <s v="No members with a disability"/>
    <b v="1"/>
    <m/>
    <m/>
    <m/>
    <m/>
    <m/>
    <m/>
    <s v="Married"/>
    <s v="Primary"/>
    <n v="0"/>
    <n v="0"/>
    <n v="0"/>
    <n v="0"/>
    <n v="1"/>
    <n v="2"/>
    <n v="0"/>
    <s v="1"/>
    <s v="2"/>
    <s v="3"/>
    <n v="0"/>
    <n v="0"/>
    <n v="0"/>
    <n v="1"/>
    <n v="0"/>
    <n v="0"/>
    <s v="1"/>
    <s v="0"/>
    <s v="1"/>
    <s v="2"/>
    <s v="0"/>
    <s v="2"/>
    <s v="4"/>
    <n v="4"/>
    <s v="Food and basic needs"/>
    <m/>
    <s v="Income / livelihoods"/>
    <m/>
    <s v="Water, sanitation, and hygiene"/>
    <m/>
    <s v="Hospital Primary Health care Centre (PHCC)-outpatient,inpatient + maternity"/>
    <m/>
    <b v="1"/>
    <b v="1"/>
    <m/>
    <m/>
    <m/>
    <m/>
    <m/>
    <m/>
    <n v="35"/>
    <x v="2"/>
    <s v="No"/>
    <m/>
    <m/>
    <m/>
    <m/>
    <m/>
    <m/>
    <m/>
    <m/>
    <m/>
    <m/>
    <m/>
    <m/>
    <m/>
    <m/>
    <m/>
    <m/>
    <m/>
    <m/>
    <m/>
    <m/>
    <m/>
    <m/>
    <m/>
    <m/>
    <m/>
    <m/>
    <m/>
    <m/>
    <s v="Do not know"/>
    <b v="0"/>
    <b v="0"/>
    <b v="0"/>
    <b v="0"/>
    <b v="0"/>
    <b v="0"/>
    <b v="1"/>
    <m/>
    <m/>
    <n v="1"/>
    <m/>
    <m/>
    <m/>
    <n v="1"/>
    <m/>
    <m/>
    <m/>
    <m/>
    <m/>
    <x v="1"/>
    <s v="Concerned about side-effects of the COVID-19 vaccine Uncertain if the COVID-19 vaccine will be effective"/>
    <m/>
    <b v="1"/>
    <b v="1"/>
    <m/>
    <m/>
    <m/>
    <m/>
    <m/>
    <m/>
    <m/>
    <m/>
    <x v="1"/>
    <s v="Hospital for normal delivery"/>
    <m/>
    <m/>
    <m/>
    <m/>
    <m/>
    <b v="1"/>
    <m/>
    <m/>
    <m/>
    <m/>
    <m/>
    <x v="2"/>
    <s v="In person by community workers"/>
    <m/>
    <b v="1"/>
    <m/>
    <m/>
    <m/>
    <m/>
    <m/>
    <m/>
    <m/>
    <s v="Yes"/>
    <s v="No"/>
    <s v="Yes"/>
    <s v="No"/>
    <s v="No"/>
    <s v="No"/>
    <s v="No"/>
    <s v="No"/>
    <s v="No"/>
    <s v="Yes"/>
    <s v="Yes"/>
    <s v="No"/>
    <m/>
    <m/>
    <m/>
    <m/>
    <m/>
    <m/>
    <m/>
    <m/>
    <m/>
    <m/>
    <m/>
    <m/>
    <m/>
    <m/>
    <m/>
    <n v="0"/>
    <x v="1"/>
    <m/>
    <m/>
    <m/>
    <m/>
    <s v="Fear Hopelessness Sadness Anxiety Problems Concentrating Mood swings Economic"/>
    <b v="1"/>
    <m/>
    <b v="1"/>
    <m/>
    <b v="1"/>
    <b v="1"/>
    <m/>
    <b v="1"/>
    <b v="1"/>
    <m/>
    <m/>
    <b v="1"/>
    <m/>
    <m/>
    <m/>
    <m/>
    <m/>
    <m/>
    <s v="Adult Men"/>
    <m/>
    <b v="1"/>
    <m/>
    <m/>
    <m/>
    <m/>
    <m/>
    <m/>
    <m/>
    <m/>
    <m/>
    <m/>
    <m/>
    <s v="بسبب الإرهاق النفسي والظروف المعيشية الصعبة"/>
    <s v="Speaking to a friend Prayer Smoking Withdrawal/Isolation"/>
    <m/>
    <b v="1"/>
    <m/>
    <b v="1"/>
    <m/>
    <m/>
    <b v="1"/>
    <m/>
    <b v="1"/>
    <m/>
    <m/>
    <m/>
    <s v="MHPSS service providers"/>
    <m/>
    <m/>
    <m/>
    <m/>
    <m/>
    <b v="1"/>
    <m/>
    <m/>
    <m/>
    <m/>
    <m/>
    <m/>
    <s v="Services are unavailable"/>
    <m/>
    <b v="1"/>
    <m/>
    <m/>
    <m/>
    <m/>
    <m/>
    <m/>
    <m/>
    <x v="1"/>
    <m/>
    <s v="Food aid / food distributions"/>
    <b v="1"/>
    <m/>
    <m/>
    <m/>
    <m/>
    <m/>
    <m/>
    <m/>
    <m/>
    <m/>
    <m/>
    <m/>
    <m/>
    <m/>
    <x v="2"/>
    <s v="Friend Women's and girls' friendly spaces Community leader"/>
    <m/>
    <b v="1"/>
    <m/>
    <m/>
    <b v="1"/>
    <b v="1"/>
    <m/>
    <m/>
    <m/>
    <m/>
    <m/>
    <s v="Friend Women's and girls' friendly spaces"/>
    <m/>
    <m/>
    <m/>
    <m/>
    <b v="1"/>
    <b v="1"/>
    <m/>
    <m/>
    <m/>
    <m/>
    <s v="Women friendly Center"/>
    <b v="1"/>
    <m/>
    <m/>
    <m/>
    <m/>
    <m/>
    <m/>
    <m/>
    <m/>
    <s v="Women's and girls' friendly spaces"/>
    <m/>
    <b v="1"/>
    <m/>
    <m/>
    <m/>
    <m/>
    <m/>
    <m/>
    <s v="There are no psychosocial support services"/>
    <m/>
    <m/>
    <m/>
    <m/>
    <m/>
    <b v="1"/>
    <m/>
    <m/>
    <m/>
    <s v="Child labour Child marriage Neglect Being orphaned Child headed household Psychological Distress Exploitation Dropout of school"/>
    <m/>
    <b v="1"/>
    <b v="1"/>
    <m/>
    <b v="1"/>
    <m/>
    <b v="1"/>
    <m/>
    <b v="1"/>
    <m/>
    <b v="1"/>
    <b v="1"/>
    <b v="1"/>
    <m/>
    <m/>
    <m/>
    <s v="Community/social workers School teachers"/>
    <m/>
    <m/>
    <m/>
    <m/>
    <b v="1"/>
    <m/>
    <m/>
    <m/>
    <b v="1"/>
    <m/>
    <m/>
    <m/>
    <m/>
    <m/>
    <m/>
    <s v="None"/>
    <m/>
    <m/>
    <m/>
    <m/>
    <m/>
    <m/>
    <m/>
    <m/>
    <b v="1"/>
    <m/>
    <m/>
    <s v="No services"/>
    <m/>
    <m/>
    <m/>
    <m/>
    <m/>
    <b v="1"/>
    <m/>
    <m/>
    <m/>
    <m/>
    <s v="Yes"/>
    <m/>
    <s v="No"/>
    <m/>
    <s v="Sport activity Quraan Painting / re-creational activity Awareness / educational activities / psychosocial support Entertainement activities"/>
    <b v="1"/>
    <b v="1"/>
    <m/>
    <b v="1"/>
    <b v="1"/>
    <b v="1"/>
    <m/>
    <m/>
    <m/>
    <m/>
    <m/>
    <s v="I don't know"/>
    <m/>
    <m/>
    <m/>
    <m/>
    <m/>
    <m/>
    <m/>
    <b v="1"/>
    <m/>
    <m/>
    <s v="Humanitarian assistance Salaried work"/>
    <m/>
    <m/>
    <m/>
    <m/>
    <m/>
    <b v="1"/>
    <m/>
    <m/>
    <b v="1"/>
    <m/>
    <m/>
    <m/>
    <m/>
    <m/>
    <n v="1000"/>
    <n v="1500"/>
    <x v="62"/>
    <m/>
    <m/>
    <b v="1"/>
    <m/>
    <m/>
    <b v="1"/>
    <m/>
    <m/>
    <m/>
    <m/>
    <m/>
    <m/>
    <m/>
    <m/>
    <m/>
    <m/>
    <m/>
    <s v="Yes"/>
    <s v="Food baskets"/>
    <b v="1"/>
    <m/>
    <m/>
    <m/>
    <m/>
    <m/>
    <m/>
    <m/>
    <s v="No"/>
    <m/>
    <s v="No"/>
    <m/>
    <m/>
    <m/>
    <m/>
    <m/>
    <m/>
    <m/>
    <m/>
    <m/>
    <m/>
    <s v="Participatory (Both wife &amp; Husband)"/>
    <m/>
    <s v="No"/>
    <m/>
    <s v="تقديم المساعدات الغذائية_x000a_ تامين فرص عمل_x000a_تقديم قسائم نقدية_x000a_تقديم خدمات الدعم النفسي "/>
    <s v="Suggestion boxes SMS/whatsapp"/>
    <m/>
    <b v="1"/>
    <m/>
    <b v="1"/>
    <m/>
    <m/>
    <m/>
    <m/>
    <m/>
    <s v="Community leaders Social media messaging (e.g. Facebook)"/>
    <m/>
    <b v="1"/>
    <m/>
    <m/>
    <b v="1"/>
    <m/>
    <m/>
    <m/>
    <s v="لايوجد "/>
    <s v="uuid:f908c652-04e7-4556-950d-ae0569bdd116"/>
    <n v="92487097"/>
    <s v="f908c652-04e7-4556-950d-ae0569bdd116"/>
    <d v="2022-02-10T16:35:44"/>
    <n v="484"/>
    <m/>
    <n v="-1"/>
    <m/>
    <m/>
    <s v="202202091909"/>
    <n v="769"/>
    <s v="nsenumerator"/>
    <n v="648550"/>
  </r>
  <r>
    <s v="2022-02-10T19:20:43.596+03:00"/>
    <s v="2022-02-10T19:40:13.693+03:00"/>
    <s v="0"/>
    <s v="أمل ككو"/>
    <s v="MRFS"/>
    <m/>
    <d v="2022-02-10T00:00:00"/>
    <x v="5"/>
    <s v="Livelihood and Protection (MHPSS, CP, GBV)"/>
    <s v="Yes"/>
    <s v="IDP"/>
    <d v="2016-02-10T00:00:00"/>
    <s v="Primary Caregiver of children &lt;18 years"/>
    <m/>
    <x v="0"/>
    <s v="30-39"/>
    <s v="Wife/Husband"/>
    <s v="Male"/>
    <s v="No members with a disability"/>
    <b v="1"/>
    <m/>
    <m/>
    <m/>
    <m/>
    <m/>
    <m/>
    <s v="Married"/>
    <s v="Intermediate / preparatory"/>
    <n v="0"/>
    <n v="0"/>
    <n v="2"/>
    <n v="2"/>
    <n v="1"/>
    <n v="2"/>
    <n v="1"/>
    <s v="5"/>
    <s v="3"/>
    <s v="8"/>
    <n v="0"/>
    <n v="0"/>
    <n v="2"/>
    <n v="1"/>
    <n v="2"/>
    <n v="0"/>
    <s v="3"/>
    <s v="2"/>
    <s v="5"/>
    <s v="8"/>
    <s v="2"/>
    <s v="5"/>
    <s v="13"/>
    <n v="13"/>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Family conflict Substance/alcohol Abuse"/>
    <m/>
    <m/>
    <b v="1"/>
    <m/>
    <b v="1"/>
    <b v="1"/>
    <m/>
    <m/>
    <m/>
    <m/>
    <b v="1"/>
    <b v="1"/>
    <b v="1"/>
    <m/>
    <m/>
    <m/>
    <m/>
    <m/>
    <s v="Adult Women Children Persons with Physical Disabilities Elderly Adult Men"/>
    <b v="1"/>
    <b v="1"/>
    <b v="1"/>
    <b v="1"/>
    <b v="1"/>
    <m/>
    <m/>
    <m/>
    <m/>
    <m/>
    <m/>
    <m/>
    <m/>
    <s v="بسبب الظروف المعيشية الصعبة وخاصة في الشتاء"/>
    <s v="Smoking Self harm, or harming others Alcohol/Drugs Prayer"/>
    <m/>
    <m/>
    <m/>
    <b v="1"/>
    <m/>
    <b v="1"/>
    <b v="1"/>
    <b v="1"/>
    <m/>
    <m/>
    <m/>
    <m/>
    <s v="Friends"/>
    <m/>
    <b v="1"/>
    <m/>
    <m/>
    <m/>
    <m/>
    <m/>
    <m/>
    <m/>
    <m/>
    <m/>
    <m/>
    <s v="Distance/transportation"/>
    <m/>
    <m/>
    <b v="1"/>
    <m/>
    <m/>
    <m/>
    <m/>
    <m/>
    <m/>
    <x v="0"/>
    <m/>
    <s v="Food aid / food distributions Clean water"/>
    <b v="1"/>
    <m/>
    <m/>
    <m/>
    <m/>
    <m/>
    <m/>
    <m/>
    <m/>
    <m/>
    <b v="1"/>
    <m/>
    <m/>
    <m/>
    <x v="2"/>
    <s v="Family member"/>
    <b v="1"/>
    <m/>
    <m/>
    <m/>
    <m/>
    <m/>
    <m/>
    <m/>
    <m/>
    <m/>
    <m/>
    <s v="Family member Friend"/>
    <b v="1"/>
    <m/>
    <m/>
    <m/>
    <b v="1"/>
    <m/>
    <m/>
    <m/>
    <m/>
    <m/>
    <s v="Skills building"/>
    <m/>
    <m/>
    <m/>
    <b v="1"/>
    <m/>
    <m/>
    <m/>
    <m/>
    <m/>
    <s v="School Women's and girls' friendly spaces"/>
    <b v="1"/>
    <b v="1"/>
    <m/>
    <m/>
    <m/>
    <m/>
    <m/>
    <m/>
    <s v="Distance to facility"/>
    <m/>
    <b v="1"/>
    <m/>
    <m/>
    <m/>
    <m/>
    <m/>
    <m/>
    <m/>
    <s v="Child labour Dropout of school Alcohol/substance misuse Being orphaned"/>
    <m/>
    <b v="1"/>
    <m/>
    <m/>
    <m/>
    <m/>
    <b v="1"/>
    <b v="1"/>
    <m/>
    <m/>
    <m/>
    <m/>
    <b v="1"/>
    <m/>
    <m/>
    <m/>
    <s v="Parents School teachers Neighbours"/>
    <m/>
    <m/>
    <m/>
    <b v="1"/>
    <b v="1"/>
    <b v="1"/>
    <m/>
    <m/>
    <m/>
    <m/>
    <m/>
    <m/>
    <m/>
    <m/>
    <m/>
    <s v="Quraan"/>
    <m/>
    <b v="1"/>
    <m/>
    <m/>
    <m/>
    <m/>
    <m/>
    <m/>
    <m/>
    <m/>
    <m/>
    <s v="Lack of transportation"/>
    <m/>
    <m/>
    <b v="1"/>
    <m/>
    <m/>
    <m/>
    <m/>
    <m/>
    <m/>
    <m/>
    <s v="No"/>
    <s v="بسبب قلة الوعي وعدم دعم المدارس"/>
    <s v="Yes"/>
    <s v="العمل في أسواق الخضراوت للذكور حوالي ٦ ل٧ ساعات يوميا وأحيانا التسول بعمر ٧ لل١٦ عام"/>
    <s v="Hand crafts Painting / re-creational activity Awareness / educational activities / psychosocial support"/>
    <m/>
    <m/>
    <b v="1"/>
    <b v="1"/>
    <b v="1"/>
    <m/>
    <m/>
    <m/>
    <m/>
    <m/>
    <m/>
    <s v="Orphans living in the community Children involved in harmful forms of labor Children who have been associated with fighting forces"/>
    <m/>
    <m/>
    <b v="1"/>
    <m/>
    <b v="1"/>
    <b v="1"/>
    <m/>
    <m/>
    <m/>
    <m/>
    <s v="Salaried work Casual labor Humanitarian assistance"/>
    <m/>
    <m/>
    <m/>
    <b v="1"/>
    <m/>
    <b v="1"/>
    <m/>
    <m/>
    <b v="1"/>
    <m/>
    <m/>
    <m/>
    <m/>
    <m/>
    <n v="800"/>
    <n v="1800"/>
    <x v="83"/>
    <m/>
    <m/>
    <m/>
    <b v="1"/>
    <b v="1"/>
    <b v="1"/>
    <m/>
    <m/>
    <m/>
    <m/>
    <m/>
    <m/>
    <m/>
    <m/>
    <m/>
    <m/>
    <m/>
    <s v="No"/>
    <m/>
    <m/>
    <m/>
    <m/>
    <m/>
    <m/>
    <m/>
    <m/>
    <m/>
    <s v="No"/>
    <m/>
    <s v="No"/>
    <m/>
    <m/>
    <m/>
    <m/>
    <m/>
    <m/>
    <m/>
    <m/>
    <m/>
    <m/>
    <s v="Participatory (Both wife &amp; Husband)"/>
    <m/>
    <s v="No"/>
    <m/>
    <s v="دعم المواد الغذائية ،توافر مراكز صحية ، توفير فرص عمل للرجال"/>
    <s v="Suggestion boxes"/>
    <m/>
    <b v="1"/>
    <m/>
    <m/>
    <m/>
    <m/>
    <m/>
    <m/>
    <m/>
    <s v="In-person from staff"/>
    <b v="1"/>
    <m/>
    <m/>
    <m/>
    <m/>
    <m/>
    <m/>
    <m/>
    <s v="لا يوجد"/>
    <s v="uuid:fef099e3-87af-4da5-a99b-d2fc01895f92"/>
    <n v="92487257"/>
    <s v="fef099e3-87af-4da5-a99b-d2fc01895f92"/>
    <d v="2022-02-10T16:40:21"/>
    <n v="485"/>
    <m/>
    <n v="-1"/>
    <m/>
    <m/>
    <s v="202202091909"/>
    <n v="1170"/>
    <s v="nsenumerator"/>
    <n v="648550"/>
  </r>
  <r>
    <s v="2022-02-10T19:16:16.891+03:00"/>
    <s v="2022-02-10T19:46:40.955+03:00"/>
    <s v="0"/>
    <s v="فاطمة حج اسعد"/>
    <s v="MRFS"/>
    <m/>
    <d v="2022-02-10T00:00:00"/>
    <x v="10"/>
    <s v="All"/>
    <s v="Yes"/>
    <s v="Host"/>
    <m/>
    <s v="Primary Caregiver of children &lt;18 years"/>
    <m/>
    <x v="0"/>
    <s v="18-29"/>
    <s v="Wife/Husband"/>
    <s v="Male"/>
    <s v="No members with a disability"/>
    <b v="1"/>
    <m/>
    <m/>
    <m/>
    <m/>
    <m/>
    <m/>
    <s v="Married"/>
    <s v="Intermediate / preparatory"/>
    <n v="1"/>
    <n v="0"/>
    <n v="1"/>
    <n v="1"/>
    <n v="0"/>
    <n v="1"/>
    <n v="0"/>
    <s v="2"/>
    <s v="1"/>
    <s v="3"/>
    <n v="0"/>
    <n v="0"/>
    <n v="0"/>
    <n v="0"/>
    <n v="1"/>
    <n v="0"/>
    <s v="0"/>
    <s v="1"/>
    <s v="1"/>
    <s v="2"/>
    <s v="1"/>
    <s v="2"/>
    <s v="4"/>
    <n v="4"/>
    <s v="Income / livelihoods"/>
    <m/>
    <s v="Nutrition"/>
    <m/>
    <s v="Child protection services"/>
    <m/>
    <s v="Hospital"/>
    <m/>
    <m/>
    <b v="1"/>
    <m/>
    <m/>
    <m/>
    <m/>
    <m/>
    <m/>
    <n v="5"/>
    <x v="1"/>
    <s v="No"/>
    <m/>
    <m/>
    <m/>
    <m/>
    <m/>
    <m/>
    <m/>
    <m/>
    <m/>
    <m/>
    <m/>
    <m/>
    <m/>
    <m/>
    <m/>
    <m/>
    <m/>
    <m/>
    <m/>
    <m/>
    <m/>
    <m/>
    <m/>
    <m/>
    <m/>
    <m/>
    <m/>
    <m/>
    <s v="Antibiotic Non communicable diseases (NCD) drugs (chronic, cardiac, diabetes, hyper-tension, asthma)"/>
    <b v="0"/>
    <b v="1"/>
    <b v="0"/>
    <b v="0"/>
    <b v="1"/>
    <b v="0"/>
    <b v="0"/>
    <m/>
    <m/>
    <n v="2"/>
    <m/>
    <m/>
    <m/>
    <m/>
    <m/>
    <m/>
    <m/>
    <m/>
    <m/>
    <x v="1"/>
    <s v="Not concerned about getting infected with COVID-19"/>
    <b v="1"/>
    <m/>
    <m/>
    <m/>
    <m/>
    <m/>
    <m/>
    <m/>
    <m/>
    <m/>
    <m/>
    <x v="1"/>
    <s v="Hospital for normal delivery"/>
    <m/>
    <m/>
    <m/>
    <m/>
    <m/>
    <b v="1"/>
    <m/>
    <m/>
    <m/>
    <m/>
    <m/>
    <x v="1"/>
    <s v="Whatsapp / SMS"/>
    <m/>
    <m/>
    <m/>
    <b v="1"/>
    <m/>
    <m/>
    <m/>
    <m/>
    <m/>
    <s v="Yes"/>
    <s v="No"/>
    <s v="Yes"/>
    <s v="No"/>
    <s v="No"/>
    <s v="No"/>
    <s v="Yes"/>
    <s v="No"/>
    <s v="No"/>
    <s v="Yes"/>
    <s v="Yes"/>
    <s v="No"/>
    <m/>
    <s v="Yes"/>
    <s v="Yes"/>
    <s v="No"/>
    <s v="No"/>
    <s v="No"/>
    <s v="Yes"/>
    <s v="No"/>
    <s v="Yes"/>
    <s v="No"/>
    <s v="Yes"/>
    <s v="Yes"/>
    <s v="Yes"/>
    <s v="No"/>
    <s v="Yes"/>
    <n v="8"/>
    <x v="2"/>
    <n v="1"/>
    <s v="1"/>
    <n v="1"/>
    <s v="1"/>
    <s v="No problems"/>
    <m/>
    <m/>
    <m/>
    <m/>
    <m/>
    <m/>
    <m/>
    <m/>
    <m/>
    <m/>
    <m/>
    <m/>
    <m/>
    <m/>
    <m/>
    <m/>
    <b v="1"/>
    <m/>
    <m/>
    <m/>
    <m/>
    <m/>
    <m/>
    <m/>
    <m/>
    <m/>
    <m/>
    <m/>
    <m/>
    <m/>
    <m/>
    <m/>
    <m/>
    <m/>
    <m/>
    <m/>
    <m/>
    <m/>
    <m/>
    <m/>
    <m/>
    <m/>
    <m/>
    <m/>
    <m/>
    <m/>
    <s v="Don't Know"/>
    <m/>
    <m/>
    <m/>
    <m/>
    <m/>
    <m/>
    <m/>
    <m/>
    <m/>
    <m/>
    <b v="1"/>
    <m/>
    <s v="No knowledge of service location Services are unavailable Fear of stigma"/>
    <b v="1"/>
    <b v="1"/>
    <m/>
    <m/>
    <m/>
    <b v="1"/>
    <m/>
    <m/>
    <m/>
    <x v="1"/>
    <m/>
    <s v="Don't know"/>
    <m/>
    <m/>
    <m/>
    <m/>
    <m/>
    <m/>
    <m/>
    <m/>
    <m/>
    <m/>
    <m/>
    <m/>
    <b v="1"/>
    <m/>
    <x v="1"/>
    <s v="Family member"/>
    <b v="1"/>
    <m/>
    <m/>
    <m/>
    <m/>
    <m/>
    <m/>
    <m/>
    <m/>
    <m/>
    <m/>
    <s v="Family member"/>
    <b v="1"/>
    <m/>
    <m/>
    <m/>
    <m/>
    <m/>
    <m/>
    <m/>
    <m/>
    <m/>
    <s v="Don't Know"/>
    <m/>
    <m/>
    <m/>
    <m/>
    <m/>
    <m/>
    <m/>
    <b v="1"/>
    <m/>
    <m/>
    <m/>
    <m/>
    <m/>
    <m/>
    <m/>
    <m/>
    <m/>
    <m/>
    <s v="No availability of confidential support"/>
    <m/>
    <m/>
    <m/>
    <b v="1"/>
    <m/>
    <m/>
    <m/>
    <m/>
    <m/>
    <s v="Kidnapping"/>
    <b v="1"/>
    <m/>
    <m/>
    <m/>
    <m/>
    <m/>
    <m/>
    <m/>
    <m/>
    <m/>
    <m/>
    <m/>
    <m/>
    <m/>
    <m/>
    <m/>
    <s v="Relatives"/>
    <m/>
    <m/>
    <m/>
    <m/>
    <m/>
    <m/>
    <b v="1"/>
    <m/>
    <m/>
    <m/>
    <m/>
    <m/>
    <m/>
    <m/>
    <m/>
    <s v="None"/>
    <m/>
    <m/>
    <m/>
    <m/>
    <m/>
    <m/>
    <m/>
    <m/>
    <b v="1"/>
    <m/>
    <m/>
    <s v="No barriers"/>
    <m/>
    <m/>
    <m/>
    <m/>
    <m/>
    <m/>
    <m/>
    <m/>
    <b v="1"/>
    <m/>
    <s v="Not applicable (no child of school going age)"/>
    <m/>
    <s v="Not applicable (no child of school going age)"/>
    <m/>
    <s v="Entertainement activities"/>
    <m/>
    <m/>
    <m/>
    <m/>
    <m/>
    <b v="1"/>
    <m/>
    <m/>
    <m/>
    <m/>
    <m/>
    <s v="Children separated from their parents"/>
    <b v="1"/>
    <m/>
    <m/>
    <m/>
    <m/>
    <m/>
    <m/>
    <m/>
    <m/>
    <m/>
    <s v="Salaried work"/>
    <m/>
    <m/>
    <m/>
    <m/>
    <m/>
    <b v="1"/>
    <m/>
    <m/>
    <m/>
    <m/>
    <m/>
    <m/>
    <m/>
    <m/>
    <n v="600"/>
    <n v="800"/>
    <x v="1"/>
    <m/>
    <m/>
    <m/>
    <m/>
    <b v="1"/>
    <m/>
    <m/>
    <m/>
    <m/>
    <m/>
    <m/>
    <m/>
    <m/>
    <m/>
    <m/>
    <m/>
    <m/>
    <s v="Yes"/>
    <s v="Food baskets"/>
    <b v="1"/>
    <m/>
    <m/>
    <m/>
    <m/>
    <m/>
    <m/>
    <m/>
    <s v="No"/>
    <m/>
    <s v="Do not know"/>
    <m/>
    <m/>
    <m/>
    <m/>
    <m/>
    <m/>
    <m/>
    <m/>
    <m/>
    <m/>
    <s v="Decided by men / husband only"/>
    <m/>
    <s v="No"/>
    <m/>
    <s v="توفير ادوية الاطفال"/>
    <s v="Suggestion boxes"/>
    <m/>
    <b v="1"/>
    <m/>
    <m/>
    <m/>
    <m/>
    <m/>
    <m/>
    <m/>
    <s v="Word of mouth"/>
    <m/>
    <m/>
    <m/>
    <b v="1"/>
    <m/>
    <m/>
    <m/>
    <m/>
    <s v="لا يوجد"/>
    <s v="uuid:2deb4b96-af6b-4873-948a-4ba70a7a43a1"/>
    <n v="92487630"/>
    <s v="2deb4b96-af6b-4873-948a-4ba70a7a43a1"/>
    <d v="2022-02-10T16:46:47"/>
    <n v="486"/>
    <m/>
    <n v="-1"/>
    <m/>
    <m/>
    <s v="202202091909"/>
    <n v="1824"/>
    <s v="nsenumerator"/>
    <n v="648550"/>
  </r>
  <r>
    <s v="2022-02-10T19:39:56.688+02:00"/>
    <s v="2022-02-10T19:48:01.566+02:00"/>
    <m/>
    <s v="سحر شاكردي"/>
    <s v="MRFS"/>
    <m/>
    <d v="2022-02-10T00:00:00"/>
    <x v="5"/>
    <s v="Livelihood and Protection (MHPSS, CP, GBV)"/>
    <s v="Yes"/>
    <s v="IDP"/>
    <d v="2018-03-01T00:00:00"/>
    <s v="Primary Caregiver of children &lt;18 years"/>
    <m/>
    <x v="0"/>
    <s v="40-49"/>
    <s v="Wife/Husband"/>
    <s v="Male"/>
    <s v="No members with a disability"/>
    <b v="1"/>
    <m/>
    <m/>
    <m/>
    <m/>
    <m/>
    <m/>
    <s v="Married"/>
    <s v="None/Never attended school"/>
    <n v="1"/>
    <n v="0"/>
    <n v="0"/>
    <n v="0"/>
    <n v="0"/>
    <n v="2"/>
    <n v="0"/>
    <s v="0"/>
    <s v="2"/>
    <s v="2"/>
    <n v="1"/>
    <n v="0"/>
    <n v="0"/>
    <n v="0"/>
    <n v="2"/>
    <n v="0"/>
    <s v="1"/>
    <s v="2"/>
    <s v="3"/>
    <s v="1"/>
    <s v="0"/>
    <s v="4"/>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m/>
    <m/>
    <m/>
    <m/>
    <b v="1"/>
    <b v="1"/>
    <m/>
    <m/>
    <m/>
    <m/>
    <m/>
    <b v="1"/>
    <m/>
    <m/>
    <m/>
    <m/>
    <m/>
    <m/>
    <s v="Adult Women"/>
    <b v="1"/>
    <m/>
    <m/>
    <m/>
    <m/>
    <m/>
    <m/>
    <m/>
    <m/>
    <m/>
    <m/>
    <m/>
    <m/>
    <s v="لانهم الاضعف في المجتمع"/>
    <s v="Seeing an MHPSS professional Withdrawal/Isolation Prayer"/>
    <m/>
    <m/>
    <m/>
    <b v="1"/>
    <b v="1"/>
    <m/>
    <m/>
    <m/>
    <b v="1"/>
    <m/>
    <m/>
    <m/>
    <s v="NGO MHPSS service providers WGSS"/>
    <m/>
    <m/>
    <b v="1"/>
    <m/>
    <m/>
    <b v="1"/>
    <m/>
    <m/>
    <b v="1"/>
    <m/>
    <m/>
    <m/>
    <s v="Don't Know"/>
    <m/>
    <m/>
    <m/>
    <m/>
    <m/>
    <m/>
    <m/>
    <b v="1"/>
    <m/>
    <x v="0"/>
    <m/>
    <s v="Food aid / food distributions Education Women's and girls'-friendly spaces Counselling for women who have experienced adverse situation Case management for survivors of GBV Clean water"/>
    <b v="1"/>
    <m/>
    <m/>
    <m/>
    <m/>
    <b v="1"/>
    <b v="1"/>
    <b v="1"/>
    <b v="1"/>
    <m/>
    <b v="1"/>
    <m/>
    <m/>
    <m/>
    <x v="0"/>
    <s v="Family member NGO Women's and girls' friendly spaces"/>
    <b v="1"/>
    <m/>
    <m/>
    <b v="1"/>
    <m/>
    <b v="1"/>
    <m/>
    <m/>
    <m/>
    <m/>
    <m/>
    <s v="NGO Women's and girls' friendly spaces"/>
    <m/>
    <m/>
    <m/>
    <b v="1"/>
    <m/>
    <b v="1"/>
    <m/>
    <m/>
    <m/>
    <m/>
    <s v="Women friendly Center Case management with individual counseling Mental health referrals"/>
    <b v="1"/>
    <m/>
    <b v="1"/>
    <m/>
    <m/>
    <b v="1"/>
    <m/>
    <m/>
    <m/>
    <s v="Women's and girls' friendly spaces School Hospital/clinic"/>
    <b v="1"/>
    <b v="1"/>
    <m/>
    <m/>
    <m/>
    <b v="1"/>
    <m/>
    <m/>
    <s v="Fear of being identified as survivors"/>
    <b v="1"/>
    <m/>
    <m/>
    <m/>
    <m/>
    <m/>
    <m/>
    <m/>
    <m/>
    <s v="Child marriage Child labour Being orphaned"/>
    <m/>
    <b v="1"/>
    <b v="1"/>
    <m/>
    <m/>
    <m/>
    <b v="1"/>
    <m/>
    <m/>
    <m/>
    <m/>
    <m/>
    <m/>
    <m/>
    <m/>
    <m/>
    <s v="School teachers Community/social workers Women and Child support centers"/>
    <m/>
    <m/>
    <m/>
    <m/>
    <b v="1"/>
    <m/>
    <m/>
    <m/>
    <b v="1"/>
    <m/>
    <b v="1"/>
    <m/>
    <m/>
    <m/>
    <m/>
    <s v="Painting / re-creational activity Case Management activities"/>
    <m/>
    <m/>
    <m/>
    <b v="1"/>
    <m/>
    <m/>
    <b v="1"/>
    <m/>
    <m/>
    <m/>
    <m/>
    <s v="Lack of awareness"/>
    <b v="1"/>
    <m/>
    <m/>
    <m/>
    <m/>
    <m/>
    <m/>
    <m/>
    <m/>
    <m/>
    <s v="Yes"/>
    <m/>
    <s v="No"/>
    <m/>
    <s v="Quraan Sport activity Hand crafts"/>
    <b v="1"/>
    <b v="1"/>
    <b v="1"/>
    <m/>
    <m/>
    <m/>
    <m/>
    <m/>
    <m/>
    <m/>
    <m/>
    <s v="Child-headed households Children who have been associated with fighting forces"/>
    <m/>
    <m/>
    <m/>
    <b v="1"/>
    <m/>
    <b v="1"/>
    <m/>
    <m/>
    <m/>
    <m/>
    <s v="Salaried work Humanitarian assistance"/>
    <m/>
    <m/>
    <m/>
    <m/>
    <m/>
    <b v="1"/>
    <m/>
    <m/>
    <b v="1"/>
    <m/>
    <m/>
    <m/>
    <m/>
    <m/>
    <n v="2000"/>
    <n v="2000"/>
    <x v="27"/>
    <m/>
    <m/>
    <m/>
    <m/>
    <m/>
    <b v="1"/>
    <m/>
    <m/>
    <m/>
    <m/>
    <m/>
    <m/>
    <m/>
    <m/>
    <m/>
    <m/>
    <m/>
    <s v="Yes"/>
    <s v="Food baskets"/>
    <b v="1"/>
    <m/>
    <m/>
    <m/>
    <m/>
    <m/>
    <m/>
    <m/>
    <s v="No"/>
    <m/>
    <s v="No"/>
    <m/>
    <m/>
    <m/>
    <m/>
    <m/>
    <m/>
    <m/>
    <m/>
    <m/>
    <m/>
    <s v="Participatory (Both wife &amp; Husband)"/>
    <m/>
    <s v="No"/>
    <m/>
    <s v="لا"/>
    <s v="In-person to MRFS/partner staff"/>
    <b v="1"/>
    <m/>
    <m/>
    <m/>
    <m/>
    <m/>
    <m/>
    <m/>
    <m/>
    <s v="In-person from staff"/>
    <b v="1"/>
    <m/>
    <m/>
    <m/>
    <m/>
    <m/>
    <m/>
    <m/>
    <s v="لا"/>
    <s v="uuid:d74b5bc0-350e-4aba-9564-5fb43d49ae49"/>
    <n v="92487648"/>
    <s v="d74b5bc0-350e-4aba-9564-5fb43d49ae49"/>
    <d v="2022-02-10T16:47:30"/>
    <n v="487"/>
    <m/>
    <n v="-1"/>
    <m/>
    <m/>
    <s v="202202091909"/>
    <n v="485"/>
    <s v="nsenumerator"/>
    <n v="648550"/>
  </r>
  <r>
    <s v="2022-02-10T19:31:32.824+03:00"/>
    <s v="2022-02-10T19:47:54.312+03:00"/>
    <m/>
    <s v="زاهر بيرم"/>
    <s v="MRFS"/>
    <m/>
    <d v="2022-02-10T00:00:00"/>
    <x v="4"/>
    <s v="All"/>
    <s v="Yes"/>
    <s v="IDP"/>
    <d v="2014-05-01T00:00:00"/>
    <s v="Head of Household"/>
    <m/>
    <x v="1"/>
    <s v="40-49"/>
    <s v="Is the Head of household"/>
    <s v="Male"/>
    <s v="Yes PWD has difficulty (with self-care such as) washing all over or dressing"/>
    <m/>
    <m/>
    <m/>
    <m/>
    <m/>
    <b v="1"/>
    <m/>
    <s v="Married"/>
    <s v="None/Never attended school"/>
    <n v="0"/>
    <n v="0"/>
    <n v="0"/>
    <n v="2"/>
    <n v="1"/>
    <n v="2"/>
    <n v="0"/>
    <s v="3"/>
    <s v="2"/>
    <s v="5"/>
    <n v="0"/>
    <n v="0"/>
    <n v="0"/>
    <n v="1"/>
    <n v="2"/>
    <n v="0"/>
    <s v="1"/>
    <s v="2"/>
    <s v="3"/>
    <s v="4"/>
    <s v="0"/>
    <s v="4"/>
    <s v="8"/>
    <n v="8"/>
    <s v="Shelter / housing"/>
    <m/>
    <s v="Income / livelihoods"/>
    <m/>
    <s v="Food and basic needs"/>
    <m/>
    <s v="Primary Health care Centre (PHCC)-outpatient,inpatient + maternity"/>
    <m/>
    <b v="1"/>
    <m/>
    <m/>
    <m/>
    <m/>
    <m/>
    <m/>
    <m/>
    <n v="10"/>
    <x v="2"/>
    <s v="No"/>
    <m/>
    <m/>
    <m/>
    <m/>
    <m/>
    <m/>
    <m/>
    <m/>
    <m/>
    <m/>
    <m/>
    <m/>
    <m/>
    <m/>
    <m/>
    <m/>
    <m/>
    <m/>
    <m/>
    <m/>
    <m/>
    <m/>
    <m/>
    <m/>
    <m/>
    <m/>
    <m/>
    <m/>
    <s v="Non communicable diseases (NCD) drugs (chronic, cardiac, diabetes, hyper-tension, asthma)"/>
    <b v="0"/>
    <b v="1"/>
    <b v="0"/>
    <b v="0"/>
    <b v="0"/>
    <b v="0"/>
    <b v="0"/>
    <m/>
    <m/>
    <n v="3"/>
    <n v="2"/>
    <m/>
    <m/>
    <n v="1"/>
    <n v="1"/>
    <m/>
    <n v="1"/>
    <m/>
    <m/>
    <x v="1"/>
    <s v="Concerned about side-effects of the COVID-19 vaccine Do not want to go to facilities for fear of getting infected with COVID-19 Eumours and misconceptions (people died from the vaccine, it is a conspiracy, Corona is all a lie, etc…)"/>
    <m/>
    <m/>
    <b v="1"/>
    <b v="1"/>
    <m/>
    <b v="1"/>
    <m/>
    <m/>
    <m/>
    <m/>
    <m/>
    <x v="1"/>
    <s v="Hospital for normal delivery Hospital for surgery/ C-section"/>
    <m/>
    <m/>
    <m/>
    <m/>
    <m/>
    <b v="1"/>
    <b v="1"/>
    <m/>
    <m/>
    <m/>
    <m/>
    <x v="3"/>
    <s v="Don't know"/>
    <m/>
    <m/>
    <m/>
    <m/>
    <m/>
    <m/>
    <b v="1"/>
    <m/>
    <m/>
    <s v="Yes"/>
    <s v="Yes"/>
    <s v="Yes"/>
    <s v="No"/>
    <s v="No"/>
    <s v="No"/>
    <s v="No"/>
    <s v="Yes"/>
    <s v="No"/>
    <s v="Yes"/>
    <s v="Yes"/>
    <s v="No"/>
    <m/>
    <m/>
    <m/>
    <m/>
    <m/>
    <m/>
    <m/>
    <m/>
    <m/>
    <m/>
    <m/>
    <m/>
    <m/>
    <m/>
    <m/>
    <n v="0"/>
    <x v="1"/>
    <m/>
    <m/>
    <m/>
    <m/>
    <s v="Hopelessness Anger Fear Sadness Anxiety Mood swings Changes in Appetite Economic Family conflict Conflict within community"/>
    <b v="1"/>
    <b v="1"/>
    <b v="1"/>
    <m/>
    <b v="1"/>
    <b v="1"/>
    <m/>
    <m/>
    <b v="1"/>
    <b v="1"/>
    <m/>
    <b v="1"/>
    <b v="1"/>
    <b v="1"/>
    <m/>
    <m/>
    <m/>
    <m/>
    <s v="Adult Women Children Persons with Physical Disabilities Elderly Displaced people People with chronic health conditions"/>
    <b v="1"/>
    <m/>
    <b v="1"/>
    <b v="1"/>
    <b v="1"/>
    <b v="1"/>
    <m/>
    <b v="1"/>
    <m/>
    <m/>
    <m/>
    <m/>
    <m/>
    <s v="بسبب تاثير النزوح"/>
    <s v="Speaking to a family member Speaking to a friend Smoking"/>
    <b v="1"/>
    <b v="1"/>
    <m/>
    <m/>
    <m/>
    <m/>
    <b v="1"/>
    <m/>
    <m/>
    <m/>
    <m/>
    <m/>
    <s v="Family Friends Medical Doctor"/>
    <b v="1"/>
    <b v="1"/>
    <m/>
    <m/>
    <b v="1"/>
    <m/>
    <m/>
    <m/>
    <m/>
    <m/>
    <m/>
    <m/>
    <s v="No knowledge of service location"/>
    <b v="1"/>
    <m/>
    <m/>
    <m/>
    <m/>
    <m/>
    <m/>
    <m/>
    <m/>
    <x v="0"/>
    <m/>
    <s v="Food aid / food distributions"/>
    <b v="1"/>
    <m/>
    <m/>
    <m/>
    <m/>
    <m/>
    <m/>
    <m/>
    <m/>
    <m/>
    <m/>
    <m/>
    <m/>
    <m/>
    <x v="1"/>
    <s v="Family member Friend"/>
    <b v="1"/>
    <m/>
    <m/>
    <m/>
    <b v="1"/>
    <m/>
    <m/>
    <m/>
    <m/>
    <m/>
    <m/>
    <s v="Family member Friend"/>
    <b v="1"/>
    <m/>
    <m/>
    <m/>
    <b v="1"/>
    <m/>
    <m/>
    <m/>
    <m/>
    <m/>
    <s v="Don't Know"/>
    <m/>
    <m/>
    <m/>
    <m/>
    <m/>
    <m/>
    <m/>
    <b v="1"/>
    <m/>
    <m/>
    <m/>
    <m/>
    <m/>
    <m/>
    <m/>
    <m/>
    <m/>
    <m/>
    <s v="No availability of confidential support"/>
    <m/>
    <m/>
    <m/>
    <b v="1"/>
    <m/>
    <m/>
    <m/>
    <m/>
    <m/>
    <s v="Child marriage Dropout of school"/>
    <m/>
    <m/>
    <b v="1"/>
    <m/>
    <m/>
    <m/>
    <m/>
    <m/>
    <m/>
    <m/>
    <m/>
    <m/>
    <b v="1"/>
    <m/>
    <m/>
    <m/>
    <s v="Do not know"/>
    <m/>
    <m/>
    <m/>
    <m/>
    <m/>
    <m/>
    <m/>
    <m/>
    <m/>
    <m/>
    <m/>
    <m/>
    <m/>
    <b v="1"/>
    <m/>
    <s v="None"/>
    <m/>
    <m/>
    <m/>
    <m/>
    <m/>
    <m/>
    <m/>
    <m/>
    <b v="1"/>
    <m/>
    <m/>
    <s v="Other"/>
    <m/>
    <m/>
    <m/>
    <m/>
    <m/>
    <m/>
    <m/>
    <b v="1"/>
    <m/>
    <s v="العمل بعد اوقات الدوام"/>
    <s v="Yes"/>
    <m/>
    <s v="Yes"/>
    <s v="يذهبون الى المدرسة وبعدها الى العمل  لمدة ٤ ساعات يوميا..تعليم تصليح سيارات"/>
    <s v="Hand crafts"/>
    <m/>
    <m/>
    <b v="1"/>
    <m/>
    <m/>
    <m/>
    <m/>
    <m/>
    <m/>
    <m/>
    <m/>
    <s v="Orphans living in the community Child-headed households"/>
    <m/>
    <m/>
    <b v="1"/>
    <b v="1"/>
    <m/>
    <m/>
    <m/>
    <m/>
    <m/>
    <m/>
    <s v="Salaried work"/>
    <m/>
    <m/>
    <m/>
    <m/>
    <m/>
    <b v="1"/>
    <m/>
    <m/>
    <m/>
    <m/>
    <m/>
    <m/>
    <m/>
    <m/>
    <n v="1000"/>
    <n v="1700"/>
    <x v="99"/>
    <m/>
    <m/>
    <m/>
    <m/>
    <b v="1"/>
    <m/>
    <m/>
    <m/>
    <b v="1"/>
    <m/>
    <m/>
    <m/>
    <m/>
    <m/>
    <m/>
    <m/>
    <m/>
    <s v="Yes"/>
    <s v="Food baskets"/>
    <b v="1"/>
    <m/>
    <m/>
    <m/>
    <m/>
    <m/>
    <m/>
    <m/>
    <s v="No"/>
    <m/>
    <s v="No"/>
    <m/>
    <m/>
    <m/>
    <m/>
    <m/>
    <m/>
    <m/>
    <m/>
    <m/>
    <m/>
    <s v="Decided by men / husband only"/>
    <m/>
    <s v="No"/>
    <m/>
    <s v="تامين فرص عمل..توزيع قسائم نقدية...توسيع الطرقات"/>
    <s v="Don't Know"/>
    <m/>
    <m/>
    <m/>
    <m/>
    <m/>
    <m/>
    <m/>
    <b v="1"/>
    <m/>
    <s v="Don't Know"/>
    <m/>
    <m/>
    <m/>
    <m/>
    <m/>
    <m/>
    <b v="1"/>
    <m/>
    <s v="لا يوجد "/>
    <s v="uuid:8fb1d970-2650-4af1-88eb-61ac67136cf0"/>
    <n v="92487655"/>
    <s v="8fb1d970-2650-4af1-88eb-61ac67136cf0"/>
    <d v="2022-02-10T16:47:55"/>
    <n v="488"/>
    <m/>
    <n v="-1"/>
    <m/>
    <m/>
    <s v="202202091909"/>
    <n v="982"/>
    <s v="nsenumerator"/>
    <n v="648550"/>
  </r>
  <r>
    <s v="2022-02-10T19:48:54.246+02:00"/>
    <s v="2022-02-10T19:56:06.435+02:00"/>
    <m/>
    <s v="سحر شاكردي"/>
    <s v="MRFS"/>
    <m/>
    <d v="2022-02-10T00:00:00"/>
    <x v="5"/>
    <s v="Livelihood and Protection (MHPSS, CP, GBV)"/>
    <s v="Yes"/>
    <s v="IDP"/>
    <d v="2015-01-01T00:00:00"/>
    <s v="Primary Caregiver of children &lt;18 years"/>
    <m/>
    <x v="0"/>
    <s v="40-49"/>
    <s v="Wife/Husband"/>
    <s v="Male"/>
    <s v="No members with a disability"/>
    <b v="1"/>
    <m/>
    <m/>
    <m/>
    <m/>
    <m/>
    <m/>
    <s v="Married"/>
    <s v="Primary"/>
    <n v="0"/>
    <n v="0"/>
    <n v="0"/>
    <n v="1"/>
    <n v="0"/>
    <n v="2"/>
    <n v="0"/>
    <s v="1"/>
    <s v="2"/>
    <s v="3"/>
    <n v="0"/>
    <n v="0"/>
    <n v="1"/>
    <n v="0"/>
    <n v="2"/>
    <n v="0"/>
    <s v="1"/>
    <s v="2"/>
    <s v="3"/>
    <s v="2"/>
    <s v="0"/>
    <s v="4"/>
    <s v="6"/>
    <n v="6"/>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Economic Family conflict"/>
    <m/>
    <m/>
    <m/>
    <m/>
    <m/>
    <b v="1"/>
    <m/>
    <m/>
    <b v="1"/>
    <m/>
    <m/>
    <b v="1"/>
    <b v="1"/>
    <m/>
    <m/>
    <m/>
    <m/>
    <m/>
    <s v="Adult Women Adult Men"/>
    <b v="1"/>
    <b v="1"/>
    <m/>
    <m/>
    <m/>
    <m/>
    <m/>
    <m/>
    <m/>
    <m/>
    <m/>
    <m/>
    <m/>
    <s v="لانهم هم المسؤولين عن رعاية اطفالهم"/>
    <s v="Speaking to a family member Seeing an MHPSS professional"/>
    <b v="1"/>
    <m/>
    <m/>
    <m/>
    <b v="1"/>
    <m/>
    <m/>
    <m/>
    <m/>
    <m/>
    <m/>
    <m/>
    <s v="Family NGO MHPSS service providers WGSS CFSs"/>
    <b v="1"/>
    <m/>
    <b v="1"/>
    <m/>
    <m/>
    <b v="1"/>
    <m/>
    <b v="1"/>
    <b v="1"/>
    <m/>
    <m/>
    <m/>
    <s v="Fear of stigma"/>
    <m/>
    <m/>
    <m/>
    <m/>
    <m/>
    <b v="1"/>
    <m/>
    <m/>
    <m/>
    <x v="0"/>
    <m/>
    <s v="Food aid / food distributions Education Case management for survivors of GBV Counselling for women who have experienced adverse situation Women's and girls'-friendly spaces Clean water"/>
    <b v="1"/>
    <m/>
    <m/>
    <m/>
    <m/>
    <b v="1"/>
    <b v="1"/>
    <b v="1"/>
    <b v="1"/>
    <m/>
    <b v="1"/>
    <m/>
    <m/>
    <m/>
    <x v="0"/>
    <s v="Family member Women's and girls' friendly spaces"/>
    <b v="1"/>
    <m/>
    <m/>
    <m/>
    <m/>
    <b v="1"/>
    <m/>
    <m/>
    <m/>
    <m/>
    <m/>
    <s v="Family member Friend Women's and girls' friendly spaces"/>
    <b v="1"/>
    <m/>
    <m/>
    <m/>
    <b v="1"/>
    <b v="1"/>
    <m/>
    <m/>
    <m/>
    <m/>
    <s v="Women friendly Center Peer Support groups Case management with individual counseling Education Income-generating activities/vocational training Mental health referrals"/>
    <b v="1"/>
    <b v="1"/>
    <b v="1"/>
    <m/>
    <b v="1"/>
    <b v="1"/>
    <m/>
    <m/>
    <m/>
    <s v="School Women's and girls' friendly spaces Hospital/clinic"/>
    <b v="1"/>
    <b v="1"/>
    <m/>
    <m/>
    <m/>
    <b v="1"/>
    <m/>
    <m/>
    <s v="Don't Know"/>
    <m/>
    <m/>
    <m/>
    <m/>
    <m/>
    <m/>
    <m/>
    <b v="1"/>
    <m/>
    <s v="Child labour Child marriage Being orphaned Child headed household"/>
    <m/>
    <b v="1"/>
    <b v="1"/>
    <m/>
    <m/>
    <m/>
    <b v="1"/>
    <m/>
    <b v="1"/>
    <m/>
    <m/>
    <m/>
    <m/>
    <m/>
    <m/>
    <m/>
    <s v="Parents Community/social workers Women and Child support centers"/>
    <m/>
    <m/>
    <m/>
    <m/>
    <m/>
    <b v="1"/>
    <m/>
    <m/>
    <b v="1"/>
    <m/>
    <b v="1"/>
    <m/>
    <m/>
    <m/>
    <m/>
    <s v="Entertainement activities Awareness / educational activities / psychosocial support"/>
    <m/>
    <m/>
    <m/>
    <m/>
    <b v="1"/>
    <b v="1"/>
    <m/>
    <m/>
    <m/>
    <m/>
    <m/>
    <s v="Lack of awareness"/>
    <b v="1"/>
    <m/>
    <m/>
    <m/>
    <m/>
    <m/>
    <m/>
    <m/>
    <m/>
    <m/>
    <s v="Yes"/>
    <m/>
    <s v="No"/>
    <m/>
    <s v="Hand crafts Painting / re-creational activity"/>
    <m/>
    <m/>
    <b v="1"/>
    <b v="1"/>
    <m/>
    <m/>
    <m/>
    <m/>
    <m/>
    <m/>
    <m/>
    <s v="Orphans living in the community"/>
    <m/>
    <m/>
    <b v="1"/>
    <m/>
    <m/>
    <m/>
    <m/>
    <m/>
    <m/>
    <m/>
    <s v="Salaried work"/>
    <m/>
    <m/>
    <m/>
    <m/>
    <m/>
    <b v="1"/>
    <m/>
    <m/>
    <m/>
    <m/>
    <m/>
    <m/>
    <m/>
    <m/>
    <n v="2000"/>
    <n v="2000"/>
    <x v="12"/>
    <m/>
    <m/>
    <m/>
    <m/>
    <b v="1"/>
    <b v="1"/>
    <m/>
    <m/>
    <m/>
    <m/>
    <m/>
    <m/>
    <m/>
    <m/>
    <m/>
    <m/>
    <m/>
    <s v="Yes"/>
    <s v="Food baskets"/>
    <b v="1"/>
    <m/>
    <m/>
    <m/>
    <m/>
    <m/>
    <m/>
    <m/>
    <s v="No"/>
    <m/>
    <s v="No"/>
    <m/>
    <m/>
    <m/>
    <m/>
    <m/>
    <m/>
    <m/>
    <m/>
    <m/>
    <m/>
    <s v="Participatory (Both wife &amp; Husband)"/>
    <m/>
    <s v="No"/>
    <m/>
    <s v="لا"/>
    <s v="In-person to MRFS/partner staff Suggestion boxes"/>
    <b v="1"/>
    <b v="1"/>
    <m/>
    <m/>
    <m/>
    <m/>
    <m/>
    <m/>
    <m/>
    <s v="In-person from staff"/>
    <b v="1"/>
    <m/>
    <m/>
    <m/>
    <m/>
    <m/>
    <m/>
    <m/>
    <s v="لا"/>
    <s v="uuid:ba0345ad-fb0e-4619-9276-0a28852e92aa"/>
    <n v="92488039"/>
    <s v="ba0345ad-fb0e-4619-9276-0a28852e92aa"/>
    <d v="2022-02-10T16:55:17"/>
    <n v="489"/>
    <m/>
    <n v="-1"/>
    <m/>
    <m/>
    <s v="202202091909"/>
    <n v="432"/>
    <s v="nsenumerator"/>
    <n v="648550"/>
  </r>
  <r>
    <s v="2022-02-10T19:46:55.420+03:00"/>
    <s v="2022-02-10T19:56:37.498+03:00"/>
    <m/>
    <s v="فاطمة حج اسعد "/>
    <s v="MRFS"/>
    <m/>
    <d v="2022-02-10T00:00:00"/>
    <x v="10"/>
    <s v="All"/>
    <s v="Yes"/>
    <s v="Host"/>
    <m/>
    <s v="Primary Caregiver of children &lt;18 years"/>
    <m/>
    <x v="0"/>
    <s v="30-39"/>
    <s v="Wife/Husband"/>
    <s v="Male"/>
    <s v="No members with a disability"/>
    <b v="1"/>
    <m/>
    <m/>
    <m/>
    <m/>
    <m/>
    <m/>
    <s v="Married"/>
    <s v="University"/>
    <n v="0"/>
    <n v="0"/>
    <n v="0"/>
    <n v="0"/>
    <n v="0"/>
    <n v="1"/>
    <n v="0"/>
    <s v="0"/>
    <s v="1"/>
    <s v="1"/>
    <n v="0"/>
    <n v="2"/>
    <n v="1"/>
    <n v="0"/>
    <n v="1"/>
    <n v="0"/>
    <s v="3"/>
    <s v="1"/>
    <s v="4"/>
    <s v="3"/>
    <s v="2"/>
    <s v="2"/>
    <s v="5"/>
    <n v="5"/>
    <s v="Food and basic needs"/>
    <m/>
    <s v="Income / livelihoods"/>
    <m/>
    <s v="Health"/>
    <m/>
    <s v="Hospital"/>
    <m/>
    <m/>
    <b v="1"/>
    <m/>
    <m/>
    <m/>
    <m/>
    <m/>
    <m/>
    <n v="5"/>
    <x v="3"/>
    <s v="No"/>
    <m/>
    <m/>
    <m/>
    <m/>
    <m/>
    <m/>
    <m/>
    <m/>
    <m/>
    <m/>
    <m/>
    <m/>
    <m/>
    <m/>
    <m/>
    <m/>
    <m/>
    <m/>
    <m/>
    <m/>
    <m/>
    <m/>
    <m/>
    <m/>
    <m/>
    <m/>
    <m/>
    <m/>
    <s v="Do not know"/>
    <b v="0"/>
    <b v="0"/>
    <b v="0"/>
    <b v="0"/>
    <b v="0"/>
    <b v="0"/>
    <b v="1"/>
    <m/>
    <m/>
    <n v="3"/>
    <m/>
    <m/>
    <m/>
    <m/>
    <m/>
    <m/>
    <m/>
    <m/>
    <m/>
    <x v="1"/>
    <s v="Concerned about side-effects of the COVID-19 vaccine"/>
    <m/>
    <m/>
    <b v="1"/>
    <m/>
    <m/>
    <m/>
    <m/>
    <m/>
    <m/>
    <m/>
    <m/>
    <x v="1"/>
    <s v="Hospital for normal delivery"/>
    <m/>
    <m/>
    <m/>
    <m/>
    <m/>
    <b v="1"/>
    <m/>
    <m/>
    <m/>
    <m/>
    <m/>
    <x v="2"/>
    <s v="Social media"/>
    <m/>
    <m/>
    <b v="1"/>
    <m/>
    <m/>
    <m/>
    <m/>
    <s v="واتس اب "/>
    <m/>
    <s v="Yes"/>
    <s v="Yes"/>
    <s v="Yes"/>
    <s v="Yes"/>
    <s v="Yes"/>
    <s v="No"/>
    <s v="Yes"/>
    <s v="Yes"/>
    <s v="Yes"/>
    <s v="Yes"/>
    <s v="Yes"/>
    <s v="No"/>
    <m/>
    <s v="Yes"/>
    <s v="Yes"/>
    <s v="Yes"/>
    <s v="No"/>
    <s v="Yes"/>
    <s v="Yes"/>
    <s v="Yes"/>
    <s v="Yes"/>
    <s v="No"/>
    <s v="Yes"/>
    <s v="Yes"/>
    <s v="Yes"/>
    <s v="No"/>
    <s v="No"/>
    <n v="10"/>
    <x v="2"/>
    <n v="2"/>
    <s v="2"/>
    <m/>
    <m/>
    <s v="Anxiety Changes in Appetite"/>
    <m/>
    <m/>
    <m/>
    <m/>
    <m/>
    <b v="1"/>
    <m/>
    <m/>
    <m/>
    <b v="1"/>
    <m/>
    <m/>
    <m/>
    <m/>
    <m/>
    <m/>
    <m/>
    <m/>
    <s v="Children"/>
    <m/>
    <m/>
    <b v="1"/>
    <m/>
    <m/>
    <m/>
    <m/>
    <m/>
    <m/>
    <m/>
    <m/>
    <m/>
    <m/>
    <s v="لانهم اكثر عاطفة "/>
    <s v="Don't know"/>
    <m/>
    <m/>
    <m/>
    <m/>
    <m/>
    <m/>
    <m/>
    <m/>
    <m/>
    <m/>
    <b v="1"/>
    <m/>
    <s v="Family"/>
    <b v="1"/>
    <m/>
    <m/>
    <m/>
    <m/>
    <m/>
    <m/>
    <m/>
    <m/>
    <m/>
    <m/>
    <m/>
    <s v="No knowledge of service location"/>
    <b v="1"/>
    <m/>
    <m/>
    <m/>
    <m/>
    <m/>
    <m/>
    <m/>
    <m/>
    <x v="1"/>
    <m/>
    <s v="Don't know"/>
    <m/>
    <m/>
    <m/>
    <m/>
    <m/>
    <m/>
    <m/>
    <m/>
    <m/>
    <m/>
    <m/>
    <m/>
    <b v="1"/>
    <m/>
    <x v="1"/>
    <s v="Family member Friend"/>
    <b v="1"/>
    <m/>
    <m/>
    <m/>
    <b v="1"/>
    <m/>
    <m/>
    <m/>
    <m/>
    <m/>
    <m/>
    <s v="Family member"/>
    <b v="1"/>
    <m/>
    <m/>
    <m/>
    <m/>
    <m/>
    <m/>
    <m/>
    <m/>
    <m/>
    <s v="Don't Know"/>
    <m/>
    <m/>
    <m/>
    <m/>
    <m/>
    <m/>
    <m/>
    <b v="1"/>
    <m/>
    <m/>
    <m/>
    <m/>
    <m/>
    <m/>
    <m/>
    <m/>
    <m/>
    <m/>
    <s v="No availability of confidential support"/>
    <m/>
    <m/>
    <m/>
    <b v="1"/>
    <m/>
    <m/>
    <m/>
    <m/>
    <m/>
    <s v="Psychological Distress"/>
    <m/>
    <m/>
    <m/>
    <m/>
    <m/>
    <m/>
    <m/>
    <m/>
    <m/>
    <m/>
    <b v="1"/>
    <m/>
    <m/>
    <m/>
    <m/>
    <m/>
    <s v="Relatives Community/social workers"/>
    <m/>
    <m/>
    <m/>
    <m/>
    <m/>
    <m/>
    <b v="1"/>
    <m/>
    <b v="1"/>
    <m/>
    <m/>
    <m/>
    <m/>
    <m/>
    <m/>
    <s v="None"/>
    <m/>
    <m/>
    <m/>
    <m/>
    <m/>
    <m/>
    <m/>
    <m/>
    <b v="1"/>
    <m/>
    <m/>
    <s v="No services"/>
    <m/>
    <m/>
    <m/>
    <m/>
    <m/>
    <b v="1"/>
    <m/>
    <m/>
    <m/>
    <m/>
    <s v="Yes"/>
    <m/>
    <s v="Not applicable (no child of school going age)"/>
    <m/>
    <s v="Entertainement activities"/>
    <m/>
    <m/>
    <m/>
    <m/>
    <m/>
    <b v="1"/>
    <m/>
    <m/>
    <m/>
    <m/>
    <m/>
    <s v="Children separated from their parents Children living on the street Orphans living in the community"/>
    <b v="1"/>
    <b v="1"/>
    <b v="1"/>
    <m/>
    <m/>
    <m/>
    <m/>
    <m/>
    <m/>
    <m/>
    <s v="Casual labor"/>
    <m/>
    <m/>
    <m/>
    <b v="1"/>
    <m/>
    <m/>
    <m/>
    <m/>
    <m/>
    <m/>
    <m/>
    <m/>
    <m/>
    <m/>
    <n v="1500"/>
    <n v="1500"/>
    <x v="67"/>
    <m/>
    <m/>
    <m/>
    <m/>
    <m/>
    <m/>
    <m/>
    <m/>
    <m/>
    <m/>
    <m/>
    <m/>
    <m/>
    <b v="1"/>
    <m/>
    <m/>
    <s v="التقنين"/>
    <s v="No"/>
    <m/>
    <m/>
    <m/>
    <m/>
    <m/>
    <m/>
    <m/>
    <m/>
    <m/>
    <s v="No"/>
    <m/>
    <s v="Do not know"/>
    <m/>
    <m/>
    <m/>
    <m/>
    <m/>
    <m/>
    <m/>
    <m/>
    <m/>
    <m/>
    <s v="Participatory (Both wife &amp; Husband)"/>
    <m/>
    <s v="No"/>
    <m/>
    <s v="لا اعلم"/>
    <s v="Don't Know"/>
    <m/>
    <m/>
    <m/>
    <m/>
    <m/>
    <m/>
    <m/>
    <b v="1"/>
    <m/>
    <s v="Don't Know"/>
    <m/>
    <m/>
    <m/>
    <m/>
    <m/>
    <m/>
    <b v="1"/>
    <m/>
    <s v="لا يوجد"/>
    <s v="uuid:f683158c-0760-416b-9690-f2cc2d42b1ce"/>
    <n v="92488050"/>
    <s v="f683158c-0760-416b-9690-f2cc2d42b1ce"/>
    <d v="2022-02-10T16:56:47"/>
    <n v="490"/>
    <m/>
    <n v="-1"/>
    <m/>
    <m/>
    <s v="202202091909"/>
    <n v="582"/>
    <s v="nsenumerator"/>
    <n v="648550"/>
  </r>
  <r>
    <s v="2022-02-10T19:51:26.303+03:00"/>
    <s v="2022-02-10T20:04:36.826+03:00"/>
    <m/>
    <s v="حسناء رشواني"/>
    <s v="MRFS"/>
    <m/>
    <d v="2022-02-10T00:00:00"/>
    <x v="10"/>
    <s v="All"/>
    <s v="Yes"/>
    <s v="Host"/>
    <m/>
    <s v="Head of Household"/>
    <m/>
    <x v="0"/>
    <s v="18-29"/>
    <s v="Is the Head of household"/>
    <s v="Female"/>
    <s v="No members with a disability"/>
    <b v="1"/>
    <m/>
    <m/>
    <m/>
    <m/>
    <m/>
    <m/>
    <s v="Married"/>
    <s v="Secondary"/>
    <n v="0"/>
    <n v="0"/>
    <n v="1"/>
    <n v="1"/>
    <n v="1"/>
    <n v="0"/>
    <n v="0"/>
    <s v="3"/>
    <s v="0"/>
    <s v="3"/>
    <n v="0"/>
    <n v="0"/>
    <n v="0"/>
    <n v="1"/>
    <n v="0"/>
    <n v="0"/>
    <s v="1"/>
    <s v="0"/>
    <s v="1"/>
    <s v="4"/>
    <s v="1"/>
    <s v="0"/>
    <s v="4"/>
    <n v="4"/>
    <s v="Income / livelihoods"/>
    <m/>
    <s v="Nutrition"/>
    <m/>
    <s v="Income / livelihoods"/>
    <m/>
    <s v="Hospital"/>
    <m/>
    <m/>
    <b v="1"/>
    <m/>
    <m/>
    <m/>
    <m/>
    <m/>
    <m/>
    <n v="5"/>
    <x v="2"/>
    <s v="No"/>
    <m/>
    <m/>
    <m/>
    <m/>
    <m/>
    <m/>
    <m/>
    <m/>
    <m/>
    <m/>
    <m/>
    <m/>
    <m/>
    <m/>
    <m/>
    <m/>
    <m/>
    <m/>
    <m/>
    <m/>
    <m/>
    <m/>
    <m/>
    <m/>
    <m/>
    <m/>
    <m/>
    <m/>
    <s v="Antibiotic"/>
    <b v="0"/>
    <b v="0"/>
    <b v="0"/>
    <b v="0"/>
    <b v="1"/>
    <b v="0"/>
    <b v="0"/>
    <m/>
    <m/>
    <m/>
    <m/>
    <m/>
    <m/>
    <m/>
    <m/>
    <m/>
    <m/>
    <m/>
    <m/>
    <x v="1"/>
    <s v="Concerned about side-effects of the COVID-19 vaccine"/>
    <m/>
    <m/>
    <b v="1"/>
    <m/>
    <m/>
    <m/>
    <m/>
    <m/>
    <m/>
    <m/>
    <m/>
    <x v="3"/>
    <s v="Hospital for normal delivery"/>
    <m/>
    <m/>
    <m/>
    <m/>
    <m/>
    <b v="1"/>
    <m/>
    <m/>
    <m/>
    <m/>
    <m/>
    <x v="2"/>
    <s v="In person at health centers"/>
    <b v="1"/>
    <m/>
    <m/>
    <m/>
    <m/>
    <m/>
    <m/>
    <m/>
    <m/>
    <s v="No"/>
    <s v="No"/>
    <s v="No"/>
    <s v="No"/>
    <s v="No"/>
    <s v="Yes"/>
    <s v="Yes"/>
    <s v="Yes"/>
    <s v="Yes"/>
    <s v="Yes"/>
    <s v="No"/>
    <s v="No"/>
    <m/>
    <s v="No"/>
    <s v="No"/>
    <s v="No"/>
    <s v="No"/>
    <s v="No"/>
    <s v="No"/>
    <s v="No"/>
    <s v="No"/>
    <s v="No"/>
    <s v="No"/>
    <s v="No"/>
    <s v="No"/>
    <s v="No"/>
    <s v="No"/>
    <n v="0"/>
    <x v="1"/>
    <n v="0"/>
    <s v="0"/>
    <m/>
    <m/>
    <s v="Hopelessness"/>
    <m/>
    <m/>
    <b v="1"/>
    <m/>
    <m/>
    <m/>
    <m/>
    <m/>
    <m/>
    <m/>
    <m/>
    <m/>
    <m/>
    <m/>
    <m/>
    <m/>
    <m/>
    <m/>
    <s v="Children"/>
    <m/>
    <m/>
    <b v="1"/>
    <m/>
    <m/>
    <m/>
    <m/>
    <m/>
    <m/>
    <m/>
    <m/>
    <m/>
    <m/>
    <s v="لايوجد"/>
    <s v="Speaking to a friend"/>
    <m/>
    <b v="1"/>
    <m/>
    <m/>
    <m/>
    <m/>
    <m/>
    <m/>
    <m/>
    <m/>
    <m/>
    <m/>
    <s v="Friends"/>
    <m/>
    <b v="1"/>
    <m/>
    <m/>
    <m/>
    <m/>
    <m/>
    <m/>
    <m/>
    <m/>
    <m/>
    <m/>
    <s v="No knowledge of service location Fear of stigma"/>
    <b v="1"/>
    <m/>
    <m/>
    <m/>
    <m/>
    <b v="1"/>
    <m/>
    <m/>
    <m/>
    <x v="1"/>
    <m/>
    <s v="Shelter"/>
    <m/>
    <b v="1"/>
    <m/>
    <m/>
    <m/>
    <m/>
    <m/>
    <m/>
    <m/>
    <m/>
    <m/>
    <m/>
    <m/>
    <m/>
    <x v="2"/>
    <s v="Community leader"/>
    <m/>
    <b v="1"/>
    <m/>
    <m/>
    <m/>
    <m/>
    <m/>
    <m/>
    <m/>
    <m/>
    <m/>
    <s v="Police"/>
    <m/>
    <m/>
    <b v="1"/>
    <m/>
    <m/>
    <m/>
    <m/>
    <m/>
    <m/>
    <m/>
    <s v="Case management with individual counseling"/>
    <m/>
    <m/>
    <b v="1"/>
    <m/>
    <m/>
    <m/>
    <m/>
    <m/>
    <m/>
    <s v="Community leader"/>
    <m/>
    <m/>
    <m/>
    <b v="1"/>
    <m/>
    <m/>
    <m/>
    <m/>
    <s v="Don't Know"/>
    <m/>
    <m/>
    <m/>
    <m/>
    <m/>
    <m/>
    <m/>
    <b v="1"/>
    <m/>
    <s v="Child labour"/>
    <m/>
    <b v="1"/>
    <m/>
    <m/>
    <m/>
    <m/>
    <m/>
    <m/>
    <m/>
    <m/>
    <m/>
    <m/>
    <m/>
    <m/>
    <m/>
    <m/>
    <s v="Siblings"/>
    <m/>
    <m/>
    <b v="1"/>
    <m/>
    <m/>
    <m/>
    <m/>
    <m/>
    <m/>
    <m/>
    <m/>
    <m/>
    <m/>
    <m/>
    <m/>
    <s v="Sport activity"/>
    <b v="1"/>
    <m/>
    <m/>
    <m/>
    <m/>
    <m/>
    <m/>
    <m/>
    <m/>
    <m/>
    <m/>
    <s v="Lack of awareness"/>
    <b v="1"/>
    <m/>
    <m/>
    <m/>
    <m/>
    <m/>
    <m/>
    <m/>
    <m/>
    <m/>
    <s v="No"/>
    <s v="ااعلم"/>
    <s v="No"/>
    <m/>
    <s v="Sport activity"/>
    <b v="1"/>
    <m/>
    <m/>
    <m/>
    <m/>
    <m/>
    <m/>
    <m/>
    <m/>
    <m/>
    <m/>
    <s v="Orphans living in the community"/>
    <m/>
    <m/>
    <b v="1"/>
    <m/>
    <m/>
    <m/>
    <m/>
    <m/>
    <m/>
    <m/>
    <s v="Casual labor"/>
    <m/>
    <m/>
    <m/>
    <b v="1"/>
    <m/>
    <m/>
    <m/>
    <m/>
    <m/>
    <m/>
    <m/>
    <m/>
    <m/>
    <m/>
    <n v="240"/>
    <n v="240"/>
    <x v="1"/>
    <m/>
    <m/>
    <m/>
    <m/>
    <b v="1"/>
    <m/>
    <m/>
    <m/>
    <m/>
    <m/>
    <m/>
    <m/>
    <m/>
    <m/>
    <m/>
    <m/>
    <m/>
    <s v="No"/>
    <m/>
    <m/>
    <m/>
    <m/>
    <m/>
    <m/>
    <m/>
    <m/>
    <m/>
    <s v="No"/>
    <m/>
    <s v="No"/>
    <m/>
    <m/>
    <m/>
    <m/>
    <m/>
    <m/>
    <m/>
    <m/>
    <m/>
    <m/>
    <s v="Participatory (Both wife &amp; Husband)"/>
    <m/>
    <s v="No"/>
    <m/>
    <s v="لايوجد"/>
    <s v="Suggestion boxes"/>
    <m/>
    <b v="1"/>
    <m/>
    <m/>
    <m/>
    <m/>
    <m/>
    <m/>
    <m/>
    <s v="In-person from staff"/>
    <b v="1"/>
    <m/>
    <m/>
    <m/>
    <m/>
    <m/>
    <m/>
    <m/>
    <s v="لايوجد"/>
    <s v="uuid:9f5895fd-fbc8-4a98-888a-3fbefae81732"/>
    <n v="92488321"/>
    <s v="9f5895fd-fbc8-4a98-888a-3fbefae81732"/>
    <d v="2022-02-10T17:05:19"/>
    <n v="491"/>
    <m/>
    <n v="-1"/>
    <m/>
    <m/>
    <s v="202202091909"/>
    <n v="790"/>
    <s v="nsenumerator"/>
    <n v="648550"/>
  </r>
  <r>
    <s v="2022-02-10T19:48:23.545+03:00"/>
    <s v="2022-02-10T20:08:43.501+03:00"/>
    <s v="0"/>
    <s v="زاهر بيرم"/>
    <s v="MRFS"/>
    <m/>
    <d v="2022-02-10T00:00:00"/>
    <x v="4"/>
    <s v="All"/>
    <s v="Yes"/>
    <s v="IDP"/>
    <d v="2020-07-01T00:00:00"/>
    <s v="Head of Household"/>
    <m/>
    <x v="1"/>
    <s v="18-29"/>
    <s v="Is the Head of household"/>
    <s v="Male"/>
    <s v="Yes, PWD, has difficulty seeing even with glasses"/>
    <m/>
    <b v="1"/>
    <m/>
    <m/>
    <m/>
    <m/>
    <m/>
    <s v="Married"/>
    <s v="University"/>
    <n v="1"/>
    <n v="0"/>
    <n v="1"/>
    <n v="1"/>
    <n v="0"/>
    <n v="1"/>
    <n v="0"/>
    <s v="2"/>
    <s v="1"/>
    <s v="3"/>
    <n v="0"/>
    <n v="0"/>
    <n v="0"/>
    <n v="0"/>
    <n v="1"/>
    <n v="0"/>
    <s v="0"/>
    <s v="1"/>
    <s v="1"/>
    <s v="2"/>
    <s v="1"/>
    <s v="2"/>
    <s v="4"/>
    <n v="4"/>
    <s v="Nutrition"/>
    <m/>
    <s v="Income / livelihoods"/>
    <m/>
    <s v="Shelter / housing"/>
    <m/>
    <s v="Primary Health care Centre (PHCC)-outpatient,inpatient + maternity Hospital Private Clinic"/>
    <m/>
    <b v="1"/>
    <b v="1"/>
    <b v="1"/>
    <m/>
    <m/>
    <m/>
    <m/>
    <m/>
    <n v="10"/>
    <x v="1"/>
    <s v="No"/>
    <m/>
    <m/>
    <m/>
    <m/>
    <m/>
    <m/>
    <m/>
    <m/>
    <m/>
    <m/>
    <m/>
    <m/>
    <m/>
    <m/>
    <m/>
    <m/>
    <m/>
    <m/>
    <m/>
    <m/>
    <m/>
    <m/>
    <m/>
    <m/>
    <m/>
    <m/>
    <m/>
    <m/>
    <s v="Pediatric medicine Antibiotic Non communicable diseases (NCD) drugs (chronic, cardiac, diabetes, hyper-tension, asthma)"/>
    <b v="0"/>
    <b v="1"/>
    <b v="1"/>
    <b v="0"/>
    <b v="1"/>
    <b v="0"/>
    <b v="0"/>
    <m/>
    <n v="1"/>
    <n v="1"/>
    <m/>
    <n v="1"/>
    <m/>
    <m/>
    <m/>
    <m/>
    <m/>
    <m/>
    <m/>
    <x v="2"/>
    <m/>
    <m/>
    <m/>
    <m/>
    <m/>
    <m/>
    <m/>
    <m/>
    <m/>
    <m/>
    <m/>
    <m/>
    <x v="1"/>
    <s v="Hospital for normal delivery Hospital for surgery/ C-section"/>
    <m/>
    <m/>
    <m/>
    <m/>
    <m/>
    <b v="1"/>
    <b v="1"/>
    <m/>
    <m/>
    <m/>
    <m/>
    <x v="1"/>
    <s v="In person by community workers Whatsapp / SMS"/>
    <m/>
    <b v="1"/>
    <m/>
    <b v="1"/>
    <m/>
    <m/>
    <m/>
    <m/>
    <m/>
    <s v="Yes"/>
    <s v="Yes"/>
    <s v="Yes"/>
    <s v="No"/>
    <s v="No"/>
    <s v="Yes"/>
    <s v="No"/>
    <s v="Yes"/>
    <s v="No"/>
    <s v="Yes"/>
    <s v="Yes"/>
    <s v="No"/>
    <m/>
    <s v="Yes"/>
    <s v="Yes"/>
    <s v="No"/>
    <s v="No"/>
    <s v="No"/>
    <s v="Yes"/>
    <s v="No"/>
    <s v="No"/>
    <s v="No"/>
    <s v="Yes"/>
    <s v="No"/>
    <s v="No"/>
    <s v="No"/>
    <s v="Yes"/>
    <n v="5"/>
    <x v="2"/>
    <n v="1"/>
    <s v="1"/>
    <n v="1"/>
    <s v="1"/>
    <s v="Fear Anger Hopelessness Sadness Anxiety Problems Sleeping Problems Concentrating Mood swings Changes in Appetite Economic Family conflict Conflict within community"/>
    <b v="1"/>
    <b v="1"/>
    <b v="1"/>
    <m/>
    <b v="1"/>
    <b v="1"/>
    <b v="1"/>
    <b v="1"/>
    <b v="1"/>
    <b v="1"/>
    <m/>
    <b v="1"/>
    <b v="1"/>
    <b v="1"/>
    <m/>
    <m/>
    <m/>
    <m/>
    <s v="Children Persons with Physical Disabilities Elderly Displaced people Persons with Intellectual Disabilities People with chronic health conditions Adolescent girls"/>
    <m/>
    <m/>
    <b v="1"/>
    <b v="1"/>
    <b v="1"/>
    <b v="1"/>
    <b v="1"/>
    <b v="1"/>
    <m/>
    <b v="1"/>
    <m/>
    <m/>
    <m/>
    <s v="لانهم الفئات الاضعف بالمجتمع"/>
    <s v="Smoking Self harm, or harming others Speaking to a family member"/>
    <b v="1"/>
    <m/>
    <m/>
    <m/>
    <m/>
    <b v="1"/>
    <b v="1"/>
    <m/>
    <m/>
    <m/>
    <m/>
    <m/>
    <s v="NGO MHPSS service providers CFSs WGSS"/>
    <m/>
    <m/>
    <b v="1"/>
    <m/>
    <m/>
    <b v="1"/>
    <m/>
    <b v="1"/>
    <b v="1"/>
    <m/>
    <m/>
    <m/>
    <s v="Distance/transportation Fear of stigma"/>
    <m/>
    <m/>
    <b v="1"/>
    <m/>
    <m/>
    <b v="1"/>
    <m/>
    <m/>
    <m/>
    <x v="1"/>
    <m/>
    <s v="Food aid / food distributions"/>
    <b v="1"/>
    <m/>
    <m/>
    <m/>
    <m/>
    <m/>
    <m/>
    <m/>
    <m/>
    <m/>
    <m/>
    <m/>
    <m/>
    <m/>
    <x v="2"/>
    <s v="NGO Women's and girls' friendly spaces Friend"/>
    <m/>
    <m/>
    <m/>
    <b v="1"/>
    <b v="1"/>
    <b v="1"/>
    <m/>
    <m/>
    <m/>
    <m/>
    <m/>
    <s v="Family member NGO Women's and girls' friendly spaces Friend Health services"/>
    <b v="1"/>
    <m/>
    <m/>
    <b v="1"/>
    <b v="1"/>
    <b v="1"/>
    <b v="1"/>
    <m/>
    <m/>
    <m/>
    <s v="Skills building Mental health referrals Women friendly Center"/>
    <b v="1"/>
    <m/>
    <m/>
    <b v="1"/>
    <m/>
    <b v="1"/>
    <m/>
    <m/>
    <m/>
    <s v="Women's and girls' friendly spaces Hospital/clinic"/>
    <m/>
    <b v="1"/>
    <m/>
    <m/>
    <m/>
    <b v="1"/>
    <m/>
    <m/>
    <s v="Fear of being identified as survivors Distance to facility No availability of confidential support Lack of trained staff"/>
    <b v="1"/>
    <b v="1"/>
    <m/>
    <b v="1"/>
    <b v="1"/>
    <m/>
    <m/>
    <m/>
    <m/>
    <s v="Kidnapping Child labour Child marriage Physical abuse Neglect Being orphaned Sexual abuse Alcohol/substance misuse Unaccompanied and Separated child Child headed household Psychological Distress Exploitation Dropout of school"/>
    <b v="1"/>
    <b v="1"/>
    <b v="1"/>
    <b v="1"/>
    <b v="1"/>
    <b v="1"/>
    <b v="1"/>
    <b v="1"/>
    <b v="1"/>
    <b v="1"/>
    <b v="1"/>
    <b v="1"/>
    <b v="1"/>
    <m/>
    <m/>
    <m/>
    <s v="Community/social workers Women and Child support centers"/>
    <m/>
    <m/>
    <m/>
    <m/>
    <m/>
    <m/>
    <m/>
    <m/>
    <b v="1"/>
    <m/>
    <b v="1"/>
    <m/>
    <m/>
    <m/>
    <m/>
    <s v="Entertainement activities Case Management activities"/>
    <m/>
    <m/>
    <m/>
    <m/>
    <m/>
    <b v="1"/>
    <b v="1"/>
    <m/>
    <m/>
    <m/>
    <m/>
    <s v="No barriers"/>
    <m/>
    <m/>
    <m/>
    <m/>
    <m/>
    <m/>
    <m/>
    <m/>
    <b v="1"/>
    <m/>
    <s v="Not applicable (no child of school going age)"/>
    <m/>
    <s v="Not applicable (no child of school going age)"/>
    <m/>
    <s v="Sport activity Awareness / educational activities / psychosocial support Case Management activities Entertainement activities"/>
    <b v="1"/>
    <m/>
    <m/>
    <m/>
    <b v="1"/>
    <b v="1"/>
    <b v="1"/>
    <m/>
    <m/>
    <m/>
    <m/>
    <s v="Orphans living in the community Children separated from their parents Children involved in harmful forms of labor"/>
    <b v="1"/>
    <m/>
    <b v="1"/>
    <m/>
    <b v="1"/>
    <m/>
    <m/>
    <m/>
    <m/>
    <m/>
    <s v="Other"/>
    <m/>
    <m/>
    <m/>
    <m/>
    <m/>
    <m/>
    <m/>
    <m/>
    <m/>
    <m/>
    <m/>
    <b v="1"/>
    <m/>
    <s v="مدرس براتب شهري"/>
    <n v="1500"/>
    <n v="1500"/>
    <x v="40"/>
    <m/>
    <m/>
    <m/>
    <m/>
    <m/>
    <m/>
    <m/>
    <m/>
    <m/>
    <m/>
    <m/>
    <m/>
    <m/>
    <m/>
    <m/>
    <b v="1"/>
    <m/>
    <s v="Yes"/>
    <s v="Food baskets Cash/voucher"/>
    <b v="1"/>
    <m/>
    <m/>
    <b v="1"/>
    <m/>
    <m/>
    <m/>
    <m/>
    <s v="No"/>
    <m/>
    <s v="No"/>
    <m/>
    <m/>
    <m/>
    <m/>
    <m/>
    <m/>
    <m/>
    <m/>
    <m/>
    <m/>
    <s v="Participatory (Both wife &amp; Husband)"/>
    <m/>
    <s v="No"/>
    <m/>
    <s v="فتح المجال لتوظيف الشباب...دعم الافران...انارة الطرقات"/>
    <s v="Email"/>
    <m/>
    <m/>
    <m/>
    <m/>
    <b v="1"/>
    <m/>
    <m/>
    <m/>
    <m/>
    <s v="In-person from staff"/>
    <b v="1"/>
    <m/>
    <m/>
    <m/>
    <m/>
    <m/>
    <m/>
    <m/>
    <s v="لا يوجد"/>
    <s v="uuid:738c7352-33bc-46fe-a802-8a0964c3a995"/>
    <n v="92488432"/>
    <s v="738c7352-33bc-46fe-a802-8a0964c3a995"/>
    <d v="2022-02-10T17:08:43"/>
    <n v="492"/>
    <m/>
    <n v="-1"/>
    <m/>
    <m/>
    <s v="202202091909"/>
    <n v="1220"/>
    <s v="nsenumerator"/>
    <n v="648550"/>
  </r>
  <r>
    <s v="2022-02-10T19:59:22.661+03:00"/>
    <s v="2022-02-10T20:17:51.724+03:00"/>
    <s v="0"/>
    <s v="فاطمة حج اسعد"/>
    <s v="MRFS"/>
    <m/>
    <d v="2022-02-10T00:00:00"/>
    <x v="10"/>
    <s v="All"/>
    <s v="Yes"/>
    <s v="IDP"/>
    <d v="2021-10-19T00:00:00"/>
    <s v="Primary Caregiver of children &lt;18 years"/>
    <m/>
    <x v="0"/>
    <s v="30-39"/>
    <s v="Wife/Husband"/>
    <s v="Male"/>
    <s v="No members with a disability"/>
    <b v="1"/>
    <m/>
    <m/>
    <m/>
    <m/>
    <m/>
    <m/>
    <s v="Married"/>
    <s v="Primary"/>
    <n v="0"/>
    <n v="0"/>
    <n v="0"/>
    <n v="1"/>
    <n v="0"/>
    <n v="1"/>
    <n v="0"/>
    <s v="1"/>
    <s v="1"/>
    <s v="2"/>
    <n v="2"/>
    <n v="1"/>
    <n v="1"/>
    <n v="0"/>
    <n v="1"/>
    <n v="0"/>
    <s v="4"/>
    <s v="1"/>
    <s v="5"/>
    <s v="5"/>
    <s v="1"/>
    <s v="2"/>
    <s v="7"/>
    <n v="7"/>
    <s v="No needs"/>
    <m/>
    <m/>
    <m/>
    <m/>
    <m/>
    <s v="Hospital"/>
    <m/>
    <m/>
    <b v="1"/>
    <m/>
    <m/>
    <m/>
    <m/>
    <m/>
    <m/>
    <n v="10"/>
    <x v="2"/>
    <s v="No"/>
    <m/>
    <m/>
    <m/>
    <m/>
    <m/>
    <m/>
    <m/>
    <m/>
    <m/>
    <m/>
    <m/>
    <m/>
    <m/>
    <m/>
    <m/>
    <m/>
    <m/>
    <m/>
    <m/>
    <m/>
    <m/>
    <m/>
    <m/>
    <m/>
    <m/>
    <m/>
    <m/>
    <m/>
    <s v="Antibiotic"/>
    <b v="0"/>
    <b v="0"/>
    <b v="0"/>
    <b v="0"/>
    <b v="1"/>
    <b v="0"/>
    <b v="0"/>
    <m/>
    <m/>
    <n v="2"/>
    <m/>
    <m/>
    <m/>
    <m/>
    <m/>
    <m/>
    <m/>
    <m/>
    <m/>
    <x v="1"/>
    <s v="Do not want to go to facilities for fear of getting infected with COVID-19"/>
    <m/>
    <m/>
    <m/>
    <b v="1"/>
    <m/>
    <m/>
    <m/>
    <m/>
    <m/>
    <m/>
    <m/>
    <x v="1"/>
    <s v="Hospital for normal delivery"/>
    <m/>
    <m/>
    <m/>
    <m/>
    <m/>
    <b v="1"/>
    <m/>
    <m/>
    <m/>
    <m/>
    <m/>
    <x v="2"/>
    <s v="Electronic media"/>
    <m/>
    <m/>
    <m/>
    <m/>
    <b v="1"/>
    <m/>
    <m/>
    <m/>
    <m/>
    <s v="Yes"/>
    <s v="No"/>
    <s v="Yes"/>
    <s v="Yes"/>
    <s v="No"/>
    <s v="No"/>
    <s v="Yes"/>
    <s v="No"/>
    <s v="Yes"/>
    <s v="Yes"/>
    <s v="Yes"/>
    <s v="No"/>
    <m/>
    <s v="Yes"/>
    <s v="Yes"/>
    <s v="Yes"/>
    <s v="No"/>
    <s v="No"/>
    <s v="Yes"/>
    <s v="No"/>
    <s v="Yes"/>
    <s v="No"/>
    <s v="Yes"/>
    <s v="Yes"/>
    <s v="Yes"/>
    <s v="No"/>
    <s v="No"/>
    <n v="8"/>
    <x v="2"/>
    <n v="1"/>
    <s v="1"/>
    <m/>
    <m/>
    <s v="No problems"/>
    <m/>
    <m/>
    <m/>
    <m/>
    <m/>
    <m/>
    <m/>
    <m/>
    <m/>
    <m/>
    <m/>
    <m/>
    <m/>
    <m/>
    <m/>
    <m/>
    <b v="1"/>
    <m/>
    <m/>
    <m/>
    <m/>
    <m/>
    <m/>
    <m/>
    <m/>
    <m/>
    <m/>
    <m/>
    <m/>
    <m/>
    <m/>
    <m/>
    <m/>
    <m/>
    <m/>
    <m/>
    <m/>
    <m/>
    <m/>
    <m/>
    <m/>
    <m/>
    <m/>
    <m/>
    <m/>
    <m/>
    <s v="Don't Know"/>
    <m/>
    <m/>
    <m/>
    <m/>
    <m/>
    <m/>
    <m/>
    <m/>
    <m/>
    <m/>
    <b v="1"/>
    <m/>
    <s v="Don't Know"/>
    <m/>
    <m/>
    <m/>
    <m/>
    <m/>
    <m/>
    <m/>
    <b v="1"/>
    <m/>
    <x v="2"/>
    <s v="ليس هناك حاجة"/>
    <s v="Don't know"/>
    <m/>
    <m/>
    <m/>
    <m/>
    <m/>
    <m/>
    <m/>
    <m/>
    <m/>
    <m/>
    <m/>
    <m/>
    <b v="1"/>
    <m/>
    <x v="1"/>
    <s v="Friend"/>
    <m/>
    <m/>
    <m/>
    <m/>
    <b v="1"/>
    <m/>
    <m/>
    <m/>
    <m/>
    <m/>
    <m/>
    <s v="Family member"/>
    <b v="1"/>
    <m/>
    <m/>
    <m/>
    <m/>
    <m/>
    <m/>
    <m/>
    <m/>
    <m/>
    <s v="Don't Know"/>
    <m/>
    <m/>
    <m/>
    <m/>
    <m/>
    <m/>
    <m/>
    <b v="1"/>
    <m/>
    <m/>
    <m/>
    <m/>
    <m/>
    <m/>
    <m/>
    <m/>
    <m/>
    <m/>
    <s v="No availability of confidential support There are no psychosocial support services"/>
    <m/>
    <m/>
    <m/>
    <b v="1"/>
    <m/>
    <b v="1"/>
    <m/>
    <m/>
    <m/>
    <s v="Kidnapping"/>
    <b v="1"/>
    <m/>
    <m/>
    <m/>
    <m/>
    <m/>
    <m/>
    <m/>
    <m/>
    <m/>
    <m/>
    <m/>
    <m/>
    <m/>
    <m/>
    <m/>
    <s v="Relatives Parents"/>
    <m/>
    <m/>
    <m/>
    <m/>
    <m/>
    <b v="1"/>
    <b v="1"/>
    <m/>
    <m/>
    <m/>
    <m/>
    <m/>
    <m/>
    <m/>
    <m/>
    <s v="None"/>
    <m/>
    <m/>
    <m/>
    <m/>
    <m/>
    <m/>
    <m/>
    <m/>
    <b v="1"/>
    <m/>
    <m/>
    <s v="Security problems"/>
    <m/>
    <b v="1"/>
    <m/>
    <m/>
    <m/>
    <m/>
    <m/>
    <m/>
    <m/>
    <m/>
    <s v="Yes"/>
    <m/>
    <s v="No"/>
    <m/>
    <s v="Entertainement activities Awareness / educational activities / psychosocial support"/>
    <m/>
    <m/>
    <m/>
    <m/>
    <b v="1"/>
    <b v="1"/>
    <m/>
    <m/>
    <m/>
    <m/>
    <m/>
    <s v="Children separated from their parents"/>
    <b v="1"/>
    <m/>
    <m/>
    <m/>
    <m/>
    <m/>
    <m/>
    <m/>
    <m/>
    <m/>
    <s v="Casual labor"/>
    <m/>
    <m/>
    <m/>
    <b v="1"/>
    <m/>
    <m/>
    <m/>
    <m/>
    <m/>
    <m/>
    <m/>
    <m/>
    <m/>
    <m/>
    <n v="600"/>
    <n v="2400"/>
    <x v="43"/>
    <m/>
    <b v="1"/>
    <m/>
    <m/>
    <b v="1"/>
    <m/>
    <m/>
    <m/>
    <m/>
    <m/>
    <m/>
    <m/>
    <m/>
    <m/>
    <m/>
    <m/>
    <m/>
    <s v="Yes"/>
    <s v="Food baskets"/>
    <b v="1"/>
    <m/>
    <m/>
    <m/>
    <m/>
    <m/>
    <m/>
    <m/>
    <s v="No"/>
    <m/>
    <s v="Do not know"/>
    <m/>
    <m/>
    <m/>
    <m/>
    <m/>
    <m/>
    <m/>
    <m/>
    <m/>
    <m/>
    <s v="Decided by men / husband only"/>
    <m/>
    <s v="No"/>
    <m/>
    <s v="تحسين جود ة العمل"/>
    <s v="Social media messaging (e.g. Facebook)"/>
    <m/>
    <m/>
    <m/>
    <m/>
    <m/>
    <b v="1"/>
    <m/>
    <m/>
    <m/>
    <s v="In-person from staff"/>
    <b v="1"/>
    <m/>
    <m/>
    <m/>
    <m/>
    <m/>
    <m/>
    <m/>
    <s v="لايوجد"/>
    <s v="uuid:94fafd8c-f710-4572-9e9a-b89c30cb5255"/>
    <n v="92488695"/>
    <s v="94fafd8c-f710-4572-9e9a-b89c30cb5255"/>
    <d v="2022-02-10T17:19:31"/>
    <n v="493"/>
    <m/>
    <n v="-1"/>
    <m/>
    <m/>
    <s v="202202091909"/>
    <n v="1109"/>
    <s v="nsenumerator"/>
    <n v="648550"/>
  </r>
  <r>
    <s v="2022-02-10T19:18:11.761+03:00"/>
    <s v="2022-02-10T19:29:13.286+03:00"/>
    <m/>
    <s v="ملك الحلاق"/>
    <s v="MRFS"/>
    <m/>
    <d v="2022-02-10T00:00:00"/>
    <x v="10"/>
    <s v="All"/>
    <s v="Yes"/>
    <s v="IDP"/>
    <d v="2019-10-05T00:00:00"/>
    <s v="Primary Caregiver of children &lt;18 years"/>
    <m/>
    <x v="0"/>
    <s v="40-49"/>
    <s v="Wife/Husband"/>
    <s v="Male"/>
    <s v="No members with a disability"/>
    <b v="1"/>
    <m/>
    <m/>
    <m/>
    <m/>
    <m/>
    <m/>
    <s v="Married"/>
    <s v="Intermediate / preparatory"/>
    <n v="0"/>
    <n v="0"/>
    <n v="1"/>
    <n v="0"/>
    <n v="0"/>
    <n v="1"/>
    <n v="0"/>
    <s v="1"/>
    <s v="1"/>
    <s v="2"/>
    <n v="0"/>
    <n v="1"/>
    <n v="0"/>
    <n v="0"/>
    <n v="0"/>
    <n v="1"/>
    <s v="1"/>
    <s v="1"/>
    <s v="2"/>
    <s v="2"/>
    <s v="2"/>
    <s v="2"/>
    <s v="4"/>
    <n v="4"/>
    <s v="Shelter / housing"/>
    <m/>
    <s v="Food and basic needs"/>
    <m/>
    <s v="Income / livelihoods"/>
    <m/>
    <s v="Primary Health care unit-outpatient only (PHCU)"/>
    <b v="1"/>
    <m/>
    <m/>
    <m/>
    <m/>
    <m/>
    <m/>
    <m/>
    <m/>
    <n v="20"/>
    <x v="1"/>
    <s v="No"/>
    <m/>
    <m/>
    <m/>
    <m/>
    <m/>
    <m/>
    <m/>
    <m/>
    <m/>
    <m/>
    <m/>
    <m/>
    <m/>
    <m/>
    <m/>
    <m/>
    <m/>
    <m/>
    <m/>
    <m/>
    <m/>
    <m/>
    <m/>
    <m/>
    <m/>
    <m/>
    <m/>
    <m/>
    <s v="Non communicable diseases (NCD) drugs (chronic, cardiac, diabetes, hyper-tension, asthma)"/>
    <b v="0"/>
    <b v="1"/>
    <b v="0"/>
    <b v="0"/>
    <b v="0"/>
    <b v="0"/>
    <b v="0"/>
    <m/>
    <m/>
    <n v="1"/>
    <m/>
    <m/>
    <m/>
    <n v="1"/>
    <m/>
    <m/>
    <m/>
    <m/>
    <m/>
    <x v="1"/>
    <s v="Eumours and misconceptions (people died from the vaccine, it is a conspiracy, Corona is all a lie, etc…) General mistrust of or opposition to any vaccine"/>
    <m/>
    <m/>
    <m/>
    <m/>
    <b v="1"/>
    <b v="1"/>
    <m/>
    <m/>
    <m/>
    <m/>
    <m/>
    <x v="1"/>
    <s v="Hospital for normal delivery"/>
    <m/>
    <m/>
    <m/>
    <m/>
    <m/>
    <b v="1"/>
    <m/>
    <m/>
    <m/>
    <m/>
    <m/>
    <x v="2"/>
    <s v="In person at health centers"/>
    <b v="1"/>
    <m/>
    <m/>
    <m/>
    <m/>
    <m/>
    <m/>
    <m/>
    <m/>
    <s v="No"/>
    <s v="Yes"/>
    <s v="No"/>
    <s v="No"/>
    <s v="No"/>
    <s v="No"/>
    <s v="Yes"/>
    <s v="No"/>
    <s v="No"/>
    <s v="No"/>
    <s v="Yes"/>
    <s v="No"/>
    <m/>
    <s v="No"/>
    <s v="No"/>
    <s v="No"/>
    <s v="No"/>
    <s v="No"/>
    <s v="No"/>
    <s v="No"/>
    <s v="Yes"/>
    <s v="No"/>
    <s v="No"/>
    <s v="Yes"/>
    <s v="No"/>
    <s v="No"/>
    <s v="No"/>
    <n v="2"/>
    <x v="1"/>
    <n v="2"/>
    <s v="2"/>
    <m/>
    <m/>
    <s v="Anger Sadness Economic"/>
    <m/>
    <b v="1"/>
    <m/>
    <m/>
    <b v="1"/>
    <m/>
    <m/>
    <m/>
    <m/>
    <m/>
    <m/>
    <b v="1"/>
    <m/>
    <m/>
    <m/>
    <m/>
    <m/>
    <m/>
    <s v="Adult Men Children"/>
    <m/>
    <b v="1"/>
    <b v="1"/>
    <m/>
    <m/>
    <m/>
    <m/>
    <m/>
    <m/>
    <m/>
    <m/>
    <m/>
    <m/>
    <s v="الرجال يحملون هم العائلة والاطفال يخافون من القصف"/>
    <s v="Prayer Speaking to a family member Withdrawal/Isolation"/>
    <b v="1"/>
    <m/>
    <m/>
    <b v="1"/>
    <m/>
    <m/>
    <m/>
    <m/>
    <b v="1"/>
    <m/>
    <m/>
    <m/>
    <s v="Family"/>
    <b v="1"/>
    <m/>
    <m/>
    <m/>
    <m/>
    <m/>
    <m/>
    <m/>
    <m/>
    <m/>
    <m/>
    <m/>
    <s v="No knowledge of service location"/>
    <b v="1"/>
    <m/>
    <m/>
    <m/>
    <m/>
    <m/>
    <m/>
    <m/>
    <m/>
    <x v="2"/>
    <s v="لست بحاجة"/>
    <s v="Health care (including reproductive health) Women's and girls'-friendly spaces Counselling for women who have experienced adverse situation"/>
    <m/>
    <m/>
    <m/>
    <b v="1"/>
    <m/>
    <m/>
    <b v="1"/>
    <b v="1"/>
    <m/>
    <m/>
    <m/>
    <m/>
    <m/>
    <m/>
    <x v="1"/>
    <s v="Don't Know"/>
    <m/>
    <m/>
    <m/>
    <m/>
    <m/>
    <m/>
    <m/>
    <m/>
    <m/>
    <b v="1"/>
    <m/>
    <s v="Don't Know"/>
    <m/>
    <m/>
    <m/>
    <m/>
    <m/>
    <m/>
    <m/>
    <m/>
    <b v="1"/>
    <m/>
    <s v="Don't Know"/>
    <m/>
    <m/>
    <m/>
    <m/>
    <m/>
    <m/>
    <m/>
    <b v="1"/>
    <m/>
    <m/>
    <m/>
    <m/>
    <m/>
    <m/>
    <m/>
    <m/>
    <m/>
    <m/>
    <s v="Fear of being identified as survivors"/>
    <b v="1"/>
    <m/>
    <m/>
    <m/>
    <m/>
    <m/>
    <m/>
    <m/>
    <m/>
    <s v="Kidnapping Being orphaned"/>
    <b v="1"/>
    <m/>
    <m/>
    <m/>
    <m/>
    <m/>
    <b v="1"/>
    <m/>
    <m/>
    <m/>
    <m/>
    <m/>
    <m/>
    <m/>
    <m/>
    <m/>
    <s v="Siblings Neighbours"/>
    <m/>
    <m/>
    <b v="1"/>
    <b v="1"/>
    <m/>
    <m/>
    <m/>
    <m/>
    <m/>
    <m/>
    <m/>
    <m/>
    <m/>
    <m/>
    <m/>
    <s v="Quraan"/>
    <m/>
    <b v="1"/>
    <m/>
    <m/>
    <m/>
    <m/>
    <m/>
    <m/>
    <m/>
    <m/>
    <m/>
    <s v="Do not need services"/>
    <m/>
    <m/>
    <m/>
    <m/>
    <m/>
    <m/>
    <b v="1"/>
    <m/>
    <m/>
    <m/>
    <s v="Not applicable (no child of school going age)"/>
    <m/>
    <s v="Not applicable (no child of school going age)"/>
    <m/>
    <s v="Sport activity Quraan Hand crafts"/>
    <b v="1"/>
    <b v="1"/>
    <b v="1"/>
    <m/>
    <m/>
    <m/>
    <m/>
    <m/>
    <m/>
    <m/>
    <m/>
    <s v="Children involved in harmful forms of labor Orphans living in the community"/>
    <m/>
    <m/>
    <b v="1"/>
    <m/>
    <b v="1"/>
    <m/>
    <m/>
    <m/>
    <m/>
    <m/>
    <s v="Salaried work"/>
    <m/>
    <m/>
    <m/>
    <m/>
    <m/>
    <b v="1"/>
    <m/>
    <m/>
    <m/>
    <m/>
    <m/>
    <m/>
    <m/>
    <m/>
    <n v="600"/>
    <n v="1200"/>
    <x v="2"/>
    <b v="1"/>
    <m/>
    <m/>
    <m/>
    <b v="1"/>
    <m/>
    <m/>
    <m/>
    <m/>
    <m/>
    <m/>
    <m/>
    <m/>
    <m/>
    <m/>
    <m/>
    <m/>
    <s v="No"/>
    <m/>
    <m/>
    <m/>
    <m/>
    <m/>
    <m/>
    <m/>
    <m/>
    <m/>
    <s v="No"/>
    <m/>
    <s v="No"/>
    <m/>
    <m/>
    <m/>
    <m/>
    <m/>
    <m/>
    <m/>
    <m/>
    <m/>
    <m/>
    <s v="Participatory (Both wife &amp; Husband)"/>
    <m/>
    <s v="No"/>
    <m/>
    <s v="تأمين مساكن للنازحين_x000a_تأمين دخل_x000a_تأمين معونات"/>
    <s v="Suggestion boxes"/>
    <m/>
    <b v="1"/>
    <m/>
    <m/>
    <m/>
    <m/>
    <m/>
    <m/>
    <m/>
    <s v="Word of mouth"/>
    <m/>
    <m/>
    <m/>
    <b v="1"/>
    <m/>
    <m/>
    <m/>
    <m/>
    <s v="لا يوجد"/>
    <s v="uuid:c3f67d93-1bc8-4267-9244-801ed2f70353"/>
    <n v="92488700"/>
    <s v="c3f67d93-1bc8-4267-9244-801ed2f70353"/>
    <d v="2022-02-10T17:19:40"/>
    <n v="494"/>
    <m/>
    <n v="-1"/>
    <m/>
    <m/>
    <s v="202202091909"/>
    <n v="662"/>
    <s v="nsenumerator"/>
    <n v="648550"/>
  </r>
  <r>
    <s v="2022-02-10T19:29:23.538+03:00"/>
    <s v="2022-02-10T19:41:12.634+03:00"/>
    <m/>
    <s v="ملك الحلاق"/>
    <s v="MRFS"/>
    <m/>
    <d v="2022-02-10T00:00:00"/>
    <x v="10"/>
    <s v="All"/>
    <s v="Yes"/>
    <s v="Host"/>
    <m/>
    <s v="Head of Household"/>
    <m/>
    <x v="0"/>
    <s v="30-39"/>
    <s v="Is the Head of household"/>
    <s v="Female"/>
    <s v="No members with a disability"/>
    <b v="1"/>
    <m/>
    <m/>
    <m/>
    <m/>
    <m/>
    <m/>
    <s v="Widowed"/>
    <s v="Secondary"/>
    <n v="0"/>
    <n v="0"/>
    <n v="2"/>
    <n v="1"/>
    <n v="0"/>
    <n v="0"/>
    <n v="0"/>
    <s v="3"/>
    <s v="0"/>
    <s v="3"/>
    <n v="0"/>
    <n v="1"/>
    <n v="1"/>
    <n v="0"/>
    <n v="1"/>
    <n v="0"/>
    <s v="2"/>
    <s v="1"/>
    <s v="3"/>
    <s v="5"/>
    <s v="3"/>
    <s v="1"/>
    <s v="6"/>
    <n v="6"/>
    <s v="Income / livelihoods"/>
    <m/>
    <s v="Nutrition"/>
    <m/>
    <s v="Water, sanitation, and hygiene"/>
    <m/>
    <s v="Primary Health care unit-outpatient only (PHCU)"/>
    <b v="1"/>
    <m/>
    <m/>
    <m/>
    <m/>
    <m/>
    <m/>
    <m/>
    <m/>
    <n v="25"/>
    <x v="1"/>
    <s v="No"/>
    <m/>
    <m/>
    <m/>
    <m/>
    <m/>
    <m/>
    <m/>
    <m/>
    <m/>
    <m/>
    <m/>
    <m/>
    <m/>
    <m/>
    <m/>
    <m/>
    <m/>
    <m/>
    <m/>
    <m/>
    <m/>
    <m/>
    <m/>
    <m/>
    <m/>
    <m/>
    <m/>
    <m/>
    <s v="Drugs are mostly available"/>
    <b v="1"/>
    <b v="0"/>
    <b v="0"/>
    <b v="0"/>
    <b v="0"/>
    <b v="0"/>
    <b v="0"/>
    <m/>
    <n v="1"/>
    <n v="2"/>
    <m/>
    <m/>
    <m/>
    <m/>
    <m/>
    <m/>
    <m/>
    <m/>
    <m/>
    <x v="2"/>
    <m/>
    <m/>
    <m/>
    <m/>
    <m/>
    <m/>
    <m/>
    <m/>
    <m/>
    <m/>
    <m/>
    <m/>
    <x v="1"/>
    <s v="Do not know"/>
    <m/>
    <m/>
    <m/>
    <m/>
    <m/>
    <m/>
    <m/>
    <m/>
    <b v="1"/>
    <m/>
    <m/>
    <x v="2"/>
    <s v="In person by community workers"/>
    <m/>
    <b v="1"/>
    <m/>
    <m/>
    <m/>
    <m/>
    <m/>
    <m/>
    <m/>
    <s v="No"/>
    <s v="No"/>
    <s v="Yes"/>
    <s v="No"/>
    <s v="No"/>
    <s v="No"/>
    <s v="Yes"/>
    <s v="Yes"/>
    <s v="No"/>
    <s v="No"/>
    <s v="Yes"/>
    <s v="No"/>
    <m/>
    <s v="No"/>
    <s v="Yes"/>
    <s v="No"/>
    <s v="No"/>
    <s v="No"/>
    <s v="No"/>
    <s v="No"/>
    <s v="Yes"/>
    <s v="No"/>
    <s v="No"/>
    <s v="Yes"/>
    <s v="No"/>
    <s v="No"/>
    <s v="Yes"/>
    <n v="4"/>
    <x v="1"/>
    <n v="3"/>
    <s v="3"/>
    <m/>
    <m/>
    <s v="Inability to carry out work or daily tasks Sadness Economic"/>
    <m/>
    <m/>
    <m/>
    <b v="1"/>
    <b v="1"/>
    <m/>
    <m/>
    <m/>
    <m/>
    <m/>
    <m/>
    <b v="1"/>
    <m/>
    <m/>
    <m/>
    <m/>
    <m/>
    <m/>
    <s v="Elderly"/>
    <m/>
    <m/>
    <m/>
    <m/>
    <b v="1"/>
    <m/>
    <m/>
    <m/>
    <m/>
    <m/>
    <m/>
    <m/>
    <m/>
    <s v="بسبب ضعف الصحة"/>
    <s v="Prayer Seeing an MHPSS professional"/>
    <m/>
    <m/>
    <m/>
    <b v="1"/>
    <b v="1"/>
    <m/>
    <m/>
    <m/>
    <m/>
    <m/>
    <m/>
    <m/>
    <s v="Family Friends"/>
    <b v="1"/>
    <b v="1"/>
    <m/>
    <m/>
    <m/>
    <m/>
    <m/>
    <m/>
    <m/>
    <m/>
    <m/>
    <m/>
    <s v="Don't Know"/>
    <m/>
    <m/>
    <m/>
    <m/>
    <m/>
    <m/>
    <m/>
    <b v="1"/>
    <m/>
    <x v="1"/>
    <m/>
    <s v="Education Women's and girls'-friendly spaces"/>
    <m/>
    <m/>
    <m/>
    <m/>
    <m/>
    <b v="1"/>
    <b v="1"/>
    <m/>
    <m/>
    <m/>
    <m/>
    <m/>
    <m/>
    <m/>
    <x v="1"/>
    <s v="Family member"/>
    <b v="1"/>
    <m/>
    <m/>
    <m/>
    <m/>
    <m/>
    <m/>
    <m/>
    <m/>
    <m/>
    <m/>
    <s v="Friend"/>
    <m/>
    <m/>
    <m/>
    <m/>
    <b v="1"/>
    <m/>
    <m/>
    <m/>
    <m/>
    <m/>
    <s v="Women friendly Center"/>
    <b v="1"/>
    <m/>
    <m/>
    <m/>
    <m/>
    <m/>
    <m/>
    <m/>
    <m/>
    <s v="Women's and girls' friendly spaces Hospital/clinic"/>
    <m/>
    <b v="1"/>
    <m/>
    <m/>
    <m/>
    <b v="1"/>
    <m/>
    <m/>
    <s v="Don't Know"/>
    <m/>
    <m/>
    <m/>
    <m/>
    <m/>
    <m/>
    <m/>
    <b v="1"/>
    <m/>
    <s v="Child labour Neglect Exploitation"/>
    <m/>
    <b v="1"/>
    <m/>
    <m/>
    <b v="1"/>
    <m/>
    <m/>
    <m/>
    <m/>
    <m/>
    <m/>
    <b v="1"/>
    <m/>
    <m/>
    <m/>
    <m/>
    <s v="Siblings School teachers Parents"/>
    <m/>
    <m/>
    <b v="1"/>
    <m/>
    <b v="1"/>
    <b v="1"/>
    <m/>
    <m/>
    <m/>
    <m/>
    <m/>
    <m/>
    <m/>
    <m/>
    <m/>
    <s v="Quraan Sport activity"/>
    <b v="1"/>
    <b v="1"/>
    <m/>
    <m/>
    <m/>
    <m/>
    <m/>
    <m/>
    <m/>
    <m/>
    <m/>
    <s v="Security problems"/>
    <m/>
    <b v="1"/>
    <m/>
    <m/>
    <m/>
    <m/>
    <m/>
    <m/>
    <m/>
    <m/>
    <s v="Yes"/>
    <m/>
    <s v="No"/>
    <m/>
    <s v="Sport activity Quraan Hand crafts"/>
    <b v="1"/>
    <b v="1"/>
    <b v="1"/>
    <m/>
    <m/>
    <m/>
    <m/>
    <m/>
    <m/>
    <m/>
    <m/>
    <s v="I don't know"/>
    <m/>
    <m/>
    <m/>
    <m/>
    <m/>
    <m/>
    <m/>
    <b v="1"/>
    <m/>
    <m/>
    <s v="Remittances from family members Borrowing"/>
    <m/>
    <m/>
    <m/>
    <m/>
    <m/>
    <m/>
    <m/>
    <b v="1"/>
    <m/>
    <b v="1"/>
    <m/>
    <m/>
    <m/>
    <m/>
    <n v="250"/>
    <n v="700"/>
    <x v="4"/>
    <m/>
    <m/>
    <m/>
    <m/>
    <b v="1"/>
    <b v="1"/>
    <m/>
    <m/>
    <m/>
    <m/>
    <m/>
    <m/>
    <m/>
    <m/>
    <m/>
    <m/>
    <m/>
    <s v="No"/>
    <m/>
    <m/>
    <m/>
    <m/>
    <m/>
    <m/>
    <m/>
    <m/>
    <m/>
    <s v="No"/>
    <m/>
    <s v="No"/>
    <m/>
    <m/>
    <m/>
    <m/>
    <m/>
    <m/>
    <m/>
    <m/>
    <m/>
    <m/>
    <s v="Decided by women / wife only"/>
    <m/>
    <s v="No"/>
    <m/>
    <s v="تأمين عمل للأرامل_x000a_تأمين مدارس للايتام_x000a_تأمين صحي "/>
    <s v="Suggestion boxes"/>
    <m/>
    <b v="1"/>
    <m/>
    <m/>
    <m/>
    <m/>
    <m/>
    <m/>
    <m/>
    <s v="Community leaders"/>
    <m/>
    <b v="1"/>
    <m/>
    <m/>
    <m/>
    <m/>
    <m/>
    <m/>
    <s v="لا يوجد"/>
    <s v="uuid:33b9199b-6458-4df9-b5da-dc7d083eb39c"/>
    <n v="92488701"/>
    <s v="33b9199b-6458-4df9-b5da-dc7d083eb39c"/>
    <d v="2022-02-10T17:19:41"/>
    <n v="495"/>
    <m/>
    <n v="-1"/>
    <m/>
    <m/>
    <s v="202202091909"/>
    <n v="709"/>
    <s v="nsenumerator"/>
    <n v="648550"/>
  </r>
  <r>
    <s v="2022-02-10T19:41:17.169+03:00"/>
    <s v="2022-02-10T19:54:00.776+03:00"/>
    <m/>
    <s v="ملك الحلاق"/>
    <s v="MRFS"/>
    <m/>
    <d v="2022-02-10T00:00:00"/>
    <x v="10"/>
    <s v="All"/>
    <s v="Yes"/>
    <s v="IDP"/>
    <d v="2019-06-28T00:00:00"/>
    <s v="Primary Caregiver of children &lt;18 years"/>
    <m/>
    <x v="0"/>
    <s v="18-29"/>
    <s v="Wife/Husband"/>
    <s v="Male"/>
    <s v="No members with a disability"/>
    <b v="1"/>
    <m/>
    <m/>
    <m/>
    <m/>
    <m/>
    <m/>
    <s v="Married"/>
    <s v="University"/>
    <n v="1"/>
    <n v="0"/>
    <n v="2"/>
    <n v="0"/>
    <n v="0"/>
    <n v="1"/>
    <n v="1"/>
    <s v="2"/>
    <s v="2"/>
    <s v="4"/>
    <n v="0"/>
    <n v="1"/>
    <n v="1"/>
    <n v="0"/>
    <n v="1"/>
    <n v="1"/>
    <s v="2"/>
    <s v="2"/>
    <s v="4"/>
    <s v="4"/>
    <s v="3"/>
    <s v="4"/>
    <s v="8"/>
    <n v="8"/>
    <s v="Food and basic needs"/>
    <m/>
    <s v="Shelter / housing"/>
    <m/>
    <s v="Income / livelihoods"/>
    <m/>
    <s v="Primary Health care unit-outpatient only (PHCU) Hospital"/>
    <b v="1"/>
    <m/>
    <b v="1"/>
    <m/>
    <m/>
    <m/>
    <m/>
    <m/>
    <m/>
    <n v="17"/>
    <x v="1"/>
    <s v="Yes"/>
    <s v="Most types of medicines are not available in the market Inaccessible due to cost"/>
    <b v="0"/>
    <b v="1"/>
    <b v="0"/>
    <b v="1"/>
    <b v="0"/>
    <b v="0"/>
    <b v="0"/>
    <b v="0"/>
    <b v="0"/>
    <b v="0"/>
    <m/>
    <s v="Lack of medicine availability Lack of female staff"/>
    <b v="0"/>
    <b v="0"/>
    <b v="0"/>
    <b v="0"/>
    <b v="1"/>
    <b v="0"/>
    <b v="0"/>
    <b v="1"/>
    <b v="0"/>
    <b v="0"/>
    <b v="0"/>
    <b v="0"/>
    <b v="0"/>
    <b v="0"/>
    <m/>
    <s v="Non communicable diseases (NCD) drugs (chronic, cardiac, diabetes, hyper-tension, asthma)"/>
    <b v="0"/>
    <b v="1"/>
    <b v="0"/>
    <b v="0"/>
    <b v="0"/>
    <b v="0"/>
    <b v="0"/>
    <m/>
    <n v="1"/>
    <n v="1"/>
    <m/>
    <m/>
    <m/>
    <n v="1"/>
    <n v="1"/>
    <m/>
    <m/>
    <m/>
    <m/>
    <x v="1"/>
    <s v="Eumours and misconceptions (people died from the vaccine, it is a conspiracy, Corona is all a lie, etc…) Concerned about side-effects of the COVID-19 vaccine"/>
    <m/>
    <m/>
    <b v="1"/>
    <m/>
    <m/>
    <b v="1"/>
    <m/>
    <m/>
    <m/>
    <m/>
    <m/>
    <x v="2"/>
    <s v="Hospital for normal delivery"/>
    <m/>
    <m/>
    <m/>
    <m/>
    <m/>
    <b v="1"/>
    <m/>
    <m/>
    <m/>
    <m/>
    <m/>
    <x v="1"/>
    <s v="In person by community workers"/>
    <m/>
    <b v="1"/>
    <m/>
    <m/>
    <m/>
    <m/>
    <m/>
    <m/>
    <m/>
    <s v="Yes"/>
    <s v="Yes"/>
    <s v="No"/>
    <s v="No"/>
    <s v="No"/>
    <s v="No"/>
    <s v="Yes"/>
    <s v="No"/>
    <s v="No"/>
    <s v="No"/>
    <s v="Yes"/>
    <s v="No"/>
    <m/>
    <s v="Yes"/>
    <s v="Yes"/>
    <s v="No"/>
    <s v="No"/>
    <s v="No"/>
    <s v="No"/>
    <s v="No"/>
    <s v="Yes"/>
    <s v="No"/>
    <s v="No"/>
    <s v="No"/>
    <s v="No"/>
    <s v="No"/>
    <s v="Yes"/>
    <n v="4"/>
    <x v="1"/>
    <n v="2"/>
    <s v="2"/>
    <n v="1"/>
    <s v="1"/>
    <s v="Fear Hopelessness Conflict within community"/>
    <b v="1"/>
    <m/>
    <b v="1"/>
    <m/>
    <m/>
    <m/>
    <m/>
    <m/>
    <m/>
    <m/>
    <m/>
    <m/>
    <m/>
    <b v="1"/>
    <m/>
    <m/>
    <m/>
    <m/>
    <s v="Adult Men"/>
    <m/>
    <b v="1"/>
    <m/>
    <m/>
    <m/>
    <m/>
    <m/>
    <m/>
    <m/>
    <m/>
    <m/>
    <m/>
    <m/>
    <s v="لأنهم مسؤولون عن العائلة"/>
    <s v="Speaking to a friend Prayer Withdrawal/Isolation"/>
    <m/>
    <b v="1"/>
    <m/>
    <b v="1"/>
    <m/>
    <m/>
    <m/>
    <m/>
    <b v="1"/>
    <m/>
    <m/>
    <m/>
    <s v="Family Friends"/>
    <b v="1"/>
    <b v="1"/>
    <m/>
    <m/>
    <m/>
    <m/>
    <m/>
    <m/>
    <m/>
    <m/>
    <m/>
    <m/>
    <s v="Don't Know"/>
    <m/>
    <m/>
    <m/>
    <m/>
    <m/>
    <m/>
    <m/>
    <b v="1"/>
    <m/>
    <x v="2"/>
    <s v="لا أرغب بذلك"/>
    <s v="Counselling for women who have experienced adverse situation Clean water"/>
    <m/>
    <m/>
    <m/>
    <m/>
    <m/>
    <m/>
    <m/>
    <b v="1"/>
    <m/>
    <m/>
    <b v="1"/>
    <m/>
    <m/>
    <m/>
    <x v="1"/>
    <s v="Family member"/>
    <b v="1"/>
    <m/>
    <m/>
    <m/>
    <m/>
    <m/>
    <m/>
    <m/>
    <m/>
    <m/>
    <m/>
    <s v="Family member"/>
    <b v="1"/>
    <m/>
    <m/>
    <m/>
    <m/>
    <m/>
    <m/>
    <m/>
    <m/>
    <m/>
    <s v="Don't Know"/>
    <m/>
    <m/>
    <m/>
    <m/>
    <m/>
    <m/>
    <m/>
    <b v="1"/>
    <m/>
    <m/>
    <m/>
    <m/>
    <m/>
    <m/>
    <m/>
    <m/>
    <m/>
    <m/>
    <s v="Don't Know"/>
    <m/>
    <m/>
    <m/>
    <m/>
    <m/>
    <m/>
    <m/>
    <b v="1"/>
    <m/>
    <s v="Child labour Neglect"/>
    <m/>
    <b v="1"/>
    <m/>
    <m/>
    <b v="1"/>
    <m/>
    <m/>
    <m/>
    <m/>
    <m/>
    <m/>
    <m/>
    <m/>
    <m/>
    <m/>
    <m/>
    <s v="Parents Relatives"/>
    <m/>
    <m/>
    <m/>
    <m/>
    <m/>
    <b v="1"/>
    <b v="1"/>
    <m/>
    <m/>
    <m/>
    <m/>
    <m/>
    <m/>
    <m/>
    <m/>
    <s v="None"/>
    <m/>
    <m/>
    <m/>
    <m/>
    <m/>
    <m/>
    <m/>
    <m/>
    <b v="1"/>
    <m/>
    <m/>
    <s v="Security problems Lack of transportation"/>
    <m/>
    <b v="1"/>
    <b v="1"/>
    <m/>
    <m/>
    <m/>
    <m/>
    <m/>
    <m/>
    <m/>
    <s v="Yes"/>
    <m/>
    <s v="No"/>
    <m/>
    <s v="Sport activity Quraan Entertainement activities"/>
    <b v="1"/>
    <b v="1"/>
    <m/>
    <m/>
    <m/>
    <b v="1"/>
    <m/>
    <m/>
    <m/>
    <m/>
    <m/>
    <s v="No, none of these"/>
    <m/>
    <m/>
    <m/>
    <m/>
    <m/>
    <m/>
    <m/>
    <m/>
    <b v="1"/>
    <m/>
    <s v="Petty trading and small business"/>
    <m/>
    <m/>
    <m/>
    <m/>
    <m/>
    <m/>
    <b v="1"/>
    <m/>
    <m/>
    <m/>
    <m/>
    <m/>
    <m/>
    <m/>
    <n v="1500"/>
    <n v="1800"/>
    <x v="1"/>
    <m/>
    <m/>
    <m/>
    <m/>
    <b v="1"/>
    <m/>
    <m/>
    <m/>
    <m/>
    <m/>
    <m/>
    <m/>
    <m/>
    <m/>
    <m/>
    <m/>
    <m/>
    <s v="No"/>
    <m/>
    <m/>
    <m/>
    <m/>
    <m/>
    <m/>
    <m/>
    <m/>
    <m/>
    <s v="No"/>
    <m/>
    <s v="Yes"/>
    <s v="Changes in prices Requirements needed in receiving cash"/>
    <m/>
    <m/>
    <m/>
    <b v="1"/>
    <m/>
    <b v="1"/>
    <m/>
    <m/>
    <m/>
    <s v="Participatory (Both wife &amp; Husband)"/>
    <m/>
    <s v="No"/>
    <m/>
    <s v="تأمين فرص عمل_x000a_تدريب الامهات_x000a_معونات نظافة وصحة "/>
    <s v="Hotline/phone"/>
    <m/>
    <m/>
    <b v="1"/>
    <m/>
    <m/>
    <m/>
    <m/>
    <m/>
    <m/>
    <s v="Social media messaging (e.g. Facebook)"/>
    <m/>
    <m/>
    <m/>
    <m/>
    <b v="1"/>
    <m/>
    <m/>
    <m/>
    <s v="لا يوجد"/>
    <s v="uuid:6f095dd5-4a70-4a90-a03b-c678d76cfdc5"/>
    <n v="92488702"/>
    <s v="6f095dd5-4a70-4a90-a03b-c678d76cfdc5"/>
    <d v="2022-02-10T17:19:42"/>
    <n v="496"/>
    <m/>
    <n v="-1"/>
    <m/>
    <m/>
    <s v="202202091909"/>
    <n v="763"/>
    <s v="nsenumerator"/>
    <n v="648550"/>
  </r>
  <r>
    <s v="2022-02-10T19:54:07.141+03:00"/>
    <s v="2022-02-10T20:07:13.174+03:00"/>
    <m/>
    <s v="ملك الحلاق"/>
    <s v="MRFS"/>
    <m/>
    <d v="2022-02-10T00:00:00"/>
    <x v="10"/>
    <s v="All"/>
    <s v="Yes"/>
    <s v="IDP"/>
    <d v="2020-04-24T00:00:00"/>
    <s v="Primary Caregiver of children &lt;18 years"/>
    <m/>
    <x v="0"/>
    <s v="50+"/>
    <s v="Wife/Husband"/>
    <s v="Male"/>
    <s v="No members with a disability"/>
    <b v="1"/>
    <m/>
    <m/>
    <m/>
    <m/>
    <m/>
    <m/>
    <s v="Married"/>
    <s v="institute / diploma"/>
    <n v="1"/>
    <n v="0"/>
    <n v="0"/>
    <n v="1"/>
    <n v="0"/>
    <n v="4"/>
    <n v="0"/>
    <s v="1"/>
    <s v="4"/>
    <s v="5"/>
    <n v="0"/>
    <n v="0"/>
    <n v="0"/>
    <n v="2"/>
    <n v="1"/>
    <n v="1"/>
    <s v="2"/>
    <s v="2"/>
    <s v="4"/>
    <s v="3"/>
    <s v="0"/>
    <s v="6"/>
    <s v="9"/>
    <n v="9"/>
    <s v="Shelter / housing"/>
    <m/>
    <s v="Food and basic needs"/>
    <m/>
    <s v="Income / livelihoods"/>
    <m/>
    <s v="Hospital Primary Health care unit-outpatient only (PHCU)"/>
    <b v="1"/>
    <m/>
    <b v="1"/>
    <m/>
    <m/>
    <m/>
    <m/>
    <m/>
    <m/>
    <n v="25"/>
    <x v="1"/>
    <s v="No"/>
    <m/>
    <m/>
    <m/>
    <m/>
    <m/>
    <m/>
    <m/>
    <m/>
    <m/>
    <m/>
    <m/>
    <m/>
    <m/>
    <m/>
    <m/>
    <m/>
    <m/>
    <m/>
    <m/>
    <m/>
    <m/>
    <m/>
    <m/>
    <m/>
    <m/>
    <m/>
    <m/>
    <m/>
    <s v="Non communicable diseases (NCD) drugs (chronic, cardiac, diabetes, hyper-tension, asthma) Pediatric medicine"/>
    <b v="0"/>
    <b v="1"/>
    <b v="1"/>
    <b v="0"/>
    <b v="0"/>
    <b v="0"/>
    <b v="0"/>
    <m/>
    <m/>
    <n v="2"/>
    <n v="1"/>
    <m/>
    <m/>
    <n v="1"/>
    <m/>
    <m/>
    <m/>
    <m/>
    <m/>
    <x v="2"/>
    <m/>
    <m/>
    <m/>
    <m/>
    <m/>
    <m/>
    <m/>
    <m/>
    <m/>
    <m/>
    <m/>
    <m/>
    <x v="1"/>
    <s v="Hospital for normal delivery"/>
    <m/>
    <m/>
    <m/>
    <m/>
    <m/>
    <b v="1"/>
    <m/>
    <m/>
    <m/>
    <m/>
    <m/>
    <x v="2"/>
    <s v="Social media In person by community workers"/>
    <m/>
    <b v="1"/>
    <b v="1"/>
    <m/>
    <m/>
    <m/>
    <m/>
    <s v="وتس"/>
    <m/>
    <s v="Yes"/>
    <s v="Yes"/>
    <s v="No"/>
    <s v="No"/>
    <s v="Yes"/>
    <s v="No"/>
    <s v="Yes"/>
    <s v="Yes"/>
    <s v="No"/>
    <s v="Yes"/>
    <s v="Yes"/>
    <s v="No"/>
    <m/>
    <m/>
    <m/>
    <m/>
    <m/>
    <m/>
    <m/>
    <m/>
    <m/>
    <m/>
    <m/>
    <m/>
    <m/>
    <m/>
    <m/>
    <n v="0"/>
    <x v="1"/>
    <m/>
    <m/>
    <n v="1"/>
    <s v="1"/>
    <s v="Inability to carry out work or daily tasks Anxiety Mood swings Economic"/>
    <m/>
    <m/>
    <m/>
    <b v="1"/>
    <m/>
    <b v="1"/>
    <m/>
    <m/>
    <b v="1"/>
    <m/>
    <m/>
    <b v="1"/>
    <m/>
    <m/>
    <m/>
    <m/>
    <m/>
    <m/>
    <s v="Children"/>
    <m/>
    <m/>
    <b v="1"/>
    <m/>
    <m/>
    <m/>
    <m/>
    <m/>
    <m/>
    <m/>
    <m/>
    <m/>
    <m/>
    <s v="الخوف بسبب انعداك الامن والامان"/>
    <s v="Seeing an MHPSS professional Withdrawal/Isolation"/>
    <m/>
    <m/>
    <m/>
    <m/>
    <b v="1"/>
    <m/>
    <m/>
    <m/>
    <b v="1"/>
    <m/>
    <m/>
    <m/>
    <s v="Family NGO"/>
    <b v="1"/>
    <m/>
    <b v="1"/>
    <m/>
    <m/>
    <m/>
    <m/>
    <m/>
    <m/>
    <m/>
    <m/>
    <m/>
    <s v="No knowledge of service location"/>
    <b v="1"/>
    <m/>
    <m/>
    <m/>
    <m/>
    <m/>
    <m/>
    <m/>
    <m/>
    <x v="1"/>
    <m/>
    <s v="Food aid / food distributions Health care (including reproductive health) Counselling for women who have experienced adverse situation"/>
    <b v="1"/>
    <m/>
    <m/>
    <b v="1"/>
    <m/>
    <m/>
    <m/>
    <b v="1"/>
    <m/>
    <m/>
    <m/>
    <m/>
    <m/>
    <m/>
    <x v="1"/>
    <s v="Family member Health services"/>
    <b v="1"/>
    <m/>
    <m/>
    <m/>
    <m/>
    <m/>
    <b v="1"/>
    <m/>
    <m/>
    <m/>
    <m/>
    <s v="Family member Women's and girls' friendly spaces"/>
    <b v="1"/>
    <m/>
    <m/>
    <m/>
    <m/>
    <b v="1"/>
    <m/>
    <m/>
    <m/>
    <m/>
    <s v="Women friendly Center Education Income-generating activities/vocational training"/>
    <b v="1"/>
    <m/>
    <m/>
    <m/>
    <b v="1"/>
    <m/>
    <m/>
    <m/>
    <m/>
    <s v="School Women's and girls' friendly spaces Hospital/clinic"/>
    <b v="1"/>
    <b v="1"/>
    <m/>
    <m/>
    <m/>
    <b v="1"/>
    <m/>
    <m/>
    <s v="No availability of confidential support Fear of being identified as survivors"/>
    <b v="1"/>
    <m/>
    <m/>
    <b v="1"/>
    <m/>
    <m/>
    <m/>
    <m/>
    <m/>
    <s v="Kidnapping Alcohol/substance misuse Dropout of school"/>
    <b v="1"/>
    <m/>
    <m/>
    <m/>
    <m/>
    <m/>
    <m/>
    <b v="1"/>
    <m/>
    <m/>
    <m/>
    <m/>
    <b v="1"/>
    <m/>
    <m/>
    <m/>
    <s v="School teachers Relatives Parents Community leaders (trusted people in the community)"/>
    <m/>
    <m/>
    <m/>
    <m/>
    <b v="1"/>
    <b v="1"/>
    <b v="1"/>
    <m/>
    <m/>
    <b v="1"/>
    <m/>
    <m/>
    <m/>
    <m/>
    <m/>
    <s v="Quraan Sport activity"/>
    <b v="1"/>
    <b v="1"/>
    <m/>
    <m/>
    <m/>
    <m/>
    <m/>
    <m/>
    <m/>
    <m/>
    <m/>
    <s v="Do not need services"/>
    <m/>
    <m/>
    <m/>
    <m/>
    <m/>
    <m/>
    <b v="1"/>
    <m/>
    <m/>
    <m/>
    <s v="Yes"/>
    <m/>
    <s v="No"/>
    <m/>
    <s v="Sport activity Quraan Painting / re-creational activity Entertainement activities"/>
    <b v="1"/>
    <b v="1"/>
    <m/>
    <b v="1"/>
    <m/>
    <b v="1"/>
    <m/>
    <m/>
    <m/>
    <m/>
    <m/>
    <s v="Orphans living in the community Children who have been associated with fighting forces"/>
    <m/>
    <m/>
    <b v="1"/>
    <m/>
    <m/>
    <b v="1"/>
    <m/>
    <m/>
    <m/>
    <m/>
    <s v="Remittances from family members Humanitarian assistance"/>
    <m/>
    <m/>
    <m/>
    <m/>
    <m/>
    <m/>
    <m/>
    <b v="1"/>
    <b v="1"/>
    <m/>
    <m/>
    <m/>
    <m/>
    <m/>
    <n v="1500"/>
    <n v="2000"/>
    <x v="5"/>
    <b v="1"/>
    <m/>
    <m/>
    <m/>
    <b v="1"/>
    <b v="1"/>
    <m/>
    <m/>
    <m/>
    <m/>
    <m/>
    <m/>
    <m/>
    <m/>
    <m/>
    <m/>
    <m/>
    <s v="Yes"/>
    <s v="Food baskets"/>
    <b v="1"/>
    <m/>
    <m/>
    <m/>
    <m/>
    <m/>
    <m/>
    <m/>
    <s v="No"/>
    <m/>
    <s v="No"/>
    <m/>
    <m/>
    <m/>
    <m/>
    <m/>
    <m/>
    <m/>
    <m/>
    <m/>
    <m/>
    <s v="Participatory (Both wife &amp; Husband)"/>
    <m/>
    <s v="No"/>
    <m/>
    <s v="زيادة فرص العمل_x000a_معونات نقدية_x000a_انشطة للاطفال في المنازل مع هدايا"/>
    <s v="SMS/whatsapp"/>
    <m/>
    <m/>
    <m/>
    <b v="1"/>
    <m/>
    <m/>
    <m/>
    <m/>
    <m/>
    <s v="Word of mouth"/>
    <m/>
    <m/>
    <m/>
    <b v="1"/>
    <m/>
    <m/>
    <m/>
    <m/>
    <s v="لا يوجد"/>
    <s v="uuid:568c4620-0b36-4bae-b6aa-eabd8c81613b"/>
    <n v="92488703"/>
    <s v="568c4620-0b36-4bae-b6aa-eabd8c81613b"/>
    <d v="2022-02-10T17:19:43"/>
    <n v="497"/>
    <m/>
    <n v="-1"/>
    <m/>
    <m/>
    <s v="202202091909"/>
    <n v="786"/>
    <s v="nsenumerator"/>
    <n v="648550"/>
  </r>
  <r>
    <s v="2022-02-10T20:07:19.111+03:00"/>
    <s v="2022-02-10T20:19:39.638+03:00"/>
    <m/>
    <s v="ملك الحلاق"/>
    <s v="MRFS"/>
    <m/>
    <d v="2022-02-10T00:00:00"/>
    <x v="10"/>
    <s v="All"/>
    <s v="Yes"/>
    <s v="Host"/>
    <m/>
    <s v="Head of Household"/>
    <m/>
    <x v="0"/>
    <s v="40-49"/>
    <s v="Is the Head of household"/>
    <s v="Female"/>
    <s v="No members with a disability"/>
    <b v="1"/>
    <m/>
    <m/>
    <m/>
    <m/>
    <m/>
    <m/>
    <s v="Separated/Divorced"/>
    <s v="Intermediate / preparatory"/>
    <n v="0"/>
    <n v="0"/>
    <n v="0"/>
    <n v="0"/>
    <n v="0"/>
    <n v="1"/>
    <n v="1"/>
    <s v="0"/>
    <s v="2"/>
    <s v="2"/>
    <n v="0"/>
    <n v="0"/>
    <n v="1"/>
    <n v="1"/>
    <n v="1"/>
    <n v="0"/>
    <s v="2"/>
    <s v="1"/>
    <s v="3"/>
    <s v="2"/>
    <s v="0"/>
    <s v="3"/>
    <s v="5"/>
    <n v="5"/>
    <s v="Food and basic needs"/>
    <m/>
    <s v="Education"/>
    <m/>
    <s v="Income / livelihoods"/>
    <m/>
    <s v="Primary Health care unit-outpatient only (PHCU) Hospital"/>
    <b v="1"/>
    <m/>
    <b v="1"/>
    <m/>
    <m/>
    <m/>
    <m/>
    <m/>
    <m/>
    <n v="23"/>
    <x v="1"/>
    <s v="No"/>
    <m/>
    <m/>
    <m/>
    <m/>
    <m/>
    <m/>
    <m/>
    <m/>
    <m/>
    <m/>
    <m/>
    <m/>
    <m/>
    <m/>
    <m/>
    <m/>
    <m/>
    <m/>
    <m/>
    <m/>
    <m/>
    <m/>
    <m/>
    <m/>
    <m/>
    <m/>
    <m/>
    <m/>
    <s v="Drugs are mostly available"/>
    <b v="1"/>
    <b v="0"/>
    <b v="0"/>
    <b v="0"/>
    <b v="0"/>
    <b v="0"/>
    <b v="0"/>
    <m/>
    <m/>
    <n v="1"/>
    <m/>
    <m/>
    <m/>
    <n v="1"/>
    <m/>
    <m/>
    <m/>
    <m/>
    <m/>
    <x v="1"/>
    <s v="Eumours and misconceptions (people died from the vaccine, it is a conspiracy, Corona is all a lie, etc…) Concerned about side-effects of the COVID-19 vaccine Uncertain if the COVID-19 vaccine will be effective"/>
    <m/>
    <b v="1"/>
    <b v="1"/>
    <m/>
    <m/>
    <b v="1"/>
    <m/>
    <m/>
    <m/>
    <m/>
    <m/>
    <x v="2"/>
    <s v="Hospital for normal delivery"/>
    <m/>
    <m/>
    <m/>
    <m/>
    <m/>
    <b v="1"/>
    <m/>
    <m/>
    <m/>
    <m/>
    <m/>
    <x v="2"/>
    <s v="In person by community workers Whatsapp / SMS"/>
    <m/>
    <b v="1"/>
    <m/>
    <b v="1"/>
    <m/>
    <m/>
    <m/>
    <m/>
    <m/>
    <s v="Yes"/>
    <s v="Yes"/>
    <s v="No"/>
    <s v="Yes"/>
    <s v="No"/>
    <s v="Yes"/>
    <s v="No"/>
    <s v="No"/>
    <s v="No"/>
    <s v="Yes"/>
    <s v="Yes"/>
    <s v="No"/>
    <m/>
    <m/>
    <m/>
    <m/>
    <m/>
    <m/>
    <m/>
    <m/>
    <m/>
    <m/>
    <m/>
    <m/>
    <m/>
    <m/>
    <m/>
    <n v="0"/>
    <x v="1"/>
    <m/>
    <m/>
    <m/>
    <m/>
    <s v="Anger Hopelessness Problems Sleeping Problems Concentrating Mood swings Substance/alcohol Abuse"/>
    <m/>
    <b v="1"/>
    <b v="1"/>
    <m/>
    <m/>
    <m/>
    <b v="1"/>
    <b v="1"/>
    <b v="1"/>
    <m/>
    <b v="1"/>
    <m/>
    <m/>
    <m/>
    <m/>
    <m/>
    <m/>
    <m/>
    <s v="Adolescent girls"/>
    <m/>
    <m/>
    <m/>
    <m/>
    <m/>
    <m/>
    <m/>
    <m/>
    <m/>
    <b v="1"/>
    <m/>
    <m/>
    <m/>
    <s v="بسبب خوفهم من المستقبل ومن الوضع"/>
    <s v="Speaking to a family member Speaking to a friend Seeing an MHPSS professional"/>
    <b v="1"/>
    <b v="1"/>
    <m/>
    <m/>
    <b v="1"/>
    <m/>
    <m/>
    <m/>
    <m/>
    <m/>
    <m/>
    <m/>
    <s v="Family Friends"/>
    <b v="1"/>
    <b v="1"/>
    <m/>
    <m/>
    <m/>
    <m/>
    <m/>
    <m/>
    <m/>
    <m/>
    <m/>
    <m/>
    <s v="No knowledge of service location Services are unavailable"/>
    <b v="1"/>
    <b v="1"/>
    <m/>
    <m/>
    <m/>
    <m/>
    <m/>
    <m/>
    <m/>
    <x v="0"/>
    <m/>
    <s v="Food aid / food distributions Clean water"/>
    <b v="1"/>
    <m/>
    <m/>
    <m/>
    <m/>
    <m/>
    <m/>
    <m/>
    <m/>
    <m/>
    <b v="1"/>
    <m/>
    <m/>
    <m/>
    <x v="1"/>
    <s v="Don't Know"/>
    <m/>
    <m/>
    <m/>
    <m/>
    <m/>
    <m/>
    <m/>
    <m/>
    <m/>
    <b v="1"/>
    <m/>
    <s v="Police"/>
    <m/>
    <m/>
    <b v="1"/>
    <m/>
    <m/>
    <m/>
    <m/>
    <m/>
    <m/>
    <m/>
    <s v="Don't Know"/>
    <m/>
    <m/>
    <m/>
    <m/>
    <m/>
    <m/>
    <m/>
    <b v="1"/>
    <m/>
    <m/>
    <m/>
    <m/>
    <m/>
    <m/>
    <m/>
    <m/>
    <m/>
    <m/>
    <s v="Don't Know"/>
    <m/>
    <m/>
    <m/>
    <m/>
    <m/>
    <m/>
    <m/>
    <b v="1"/>
    <m/>
    <s v="Physical abuse Alcohol/substance misuse Dropout of school"/>
    <m/>
    <m/>
    <m/>
    <b v="1"/>
    <m/>
    <m/>
    <m/>
    <b v="1"/>
    <m/>
    <m/>
    <m/>
    <m/>
    <b v="1"/>
    <m/>
    <m/>
    <m/>
    <s v="School teachers Judicial or criminal authority Community leaders (trusted people in the community)"/>
    <m/>
    <m/>
    <m/>
    <m/>
    <b v="1"/>
    <m/>
    <m/>
    <b v="1"/>
    <m/>
    <b v="1"/>
    <m/>
    <m/>
    <m/>
    <m/>
    <m/>
    <s v="None"/>
    <m/>
    <m/>
    <m/>
    <m/>
    <m/>
    <m/>
    <m/>
    <m/>
    <b v="1"/>
    <m/>
    <m/>
    <s v="Do not need services"/>
    <m/>
    <m/>
    <m/>
    <m/>
    <m/>
    <m/>
    <b v="1"/>
    <m/>
    <m/>
    <m/>
    <s v="Yes"/>
    <m/>
    <s v="No"/>
    <m/>
    <s v="Sport activity Hand crafts Entertainement activities"/>
    <b v="1"/>
    <m/>
    <b v="1"/>
    <m/>
    <m/>
    <b v="1"/>
    <m/>
    <m/>
    <m/>
    <m/>
    <m/>
    <s v="Orphans living in the community Children involved in harmful forms of labor"/>
    <m/>
    <m/>
    <b v="1"/>
    <m/>
    <b v="1"/>
    <m/>
    <m/>
    <m/>
    <m/>
    <m/>
    <s v="Remittances from family members Saving"/>
    <m/>
    <m/>
    <m/>
    <m/>
    <m/>
    <m/>
    <m/>
    <b v="1"/>
    <m/>
    <m/>
    <b v="1"/>
    <m/>
    <m/>
    <m/>
    <n v="800"/>
    <n v="800"/>
    <x v="0"/>
    <m/>
    <m/>
    <b v="1"/>
    <m/>
    <m/>
    <m/>
    <m/>
    <m/>
    <m/>
    <m/>
    <m/>
    <m/>
    <m/>
    <m/>
    <m/>
    <m/>
    <m/>
    <s v="Yes"/>
    <s v="Food baskets"/>
    <b v="1"/>
    <m/>
    <m/>
    <m/>
    <m/>
    <m/>
    <m/>
    <m/>
    <s v="No"/>
    <m/>
    <s v="Yes"/>
    <s v="Unsafe to receive money Changes in prices Exploitation by those who help in the process"/>
    <b v="1"/>
    <m/>
    <m/>
    <b v="1"/>
    <m/>
    <m/>
    <b v="1"/>
    <m/>
    <m/>
    <s v="Decided by women / wife only"/>
    <m/>
    <s v="No"/>
    <m/>
    <s v="تأمين تدريبات حرفية للأرامل_x000a_تأمين فرص عمل_x000a_تأمين مبالغ شهرية"/>
    <s v="Suggestion boxes"/>
    <m/>
    <b v="1"/>
    <m/>
    <m/>
    <m/>
    <m/>
    <m/>
    <m/>
    <m/>
    <s v="Community leaders Word of mouth Social media messaging (e.g. Facebook)"/>
    <m/>
    <b v="1"/>
    <m/>
    <b v="1"/>
    <b v="1"/>
    <m/>
    <m/>
    <m/>
    <s v="اهتموا بالارامل"/>
    <s v="uuid:80b920b6-eacd-4982-b9e2-c7ff1957f484"/>
    <n v="92488705"/>
    <s v="80b920b6-eacd-4982-b9e2-c7ff1957f484"/>
    <d v="2022-02-10T17:19:43"/>
    <n v="498"/>
    <m/>
    <n v="-1"/>
    <m/>
    <m/>
    <s v="202202091909"/>
    <n v="740"/>
    <s v="nsenumerator"/>
    <n v="648550"/>
  </r>
  <r>
    <s v="2022-02-10T20:21:49.108+03:00"/>
    <s v="2022-02-10T20:37:52.784+03:00"/>
    <m/>
    <s v="فاطمة حج اسعد"/>
    <s v="MRFS"/>
    <m/>
    <d v="2022-02-10T00:00:00"/>
    <x v="10"/>
    <s v="All"/>
    <s v="Yes"/>
    <s v="IDP"/>
    <d v="2019-11-14T00:00:00"/>
    <s v="Head of Household"/>
    <m/>
    <x v="0"/>
    <s v="40-49"/>
    <s v="Is the Head of household"/>
    <s v="Female"/>
    <s v="Yes, PWD, has difficulty seeing even with glasses"/>
    <m/>
    <b v="1"/>
    <m/>
    <m/>
    <m/>
    <m/>
    <m/>
    <s v="Widowed"/>
    <s v="Primary"/>
    <n v="0"/>
    <n v="0"/>
    <n v="0"/>
    <n v="2"/>
    <n v="1"/>
    <n v="0"/>
    <n v="0"/>
    <s v="3"/>
    <s v="0"/>
    <s v="3"/>
    <n v="0"/>
    <n v="0"/>
    <n v="2"/>
    <n v="0"/>
    <n v="1"/>
    <n v="0"/>
    <s v="2"/>
    <s v="1"/>
    <s v="3"/>
    <s v="5"/>
    <s v="0"/>
    <s v="1"/>
    <s v="6"/>
    <n v="6"/>
    <s v="Income / livelihoods"/>
    <m/>
    <s v="Health"/>
    <m/>
    <s v="Education"/>
    <m/>
    <s v="Hospital"/>
    <m/>
    <m/>
    <b v="1"/>
    <m/>
    <m/>
    <m/>
    <m/>
    <m/>
    <m/>
    <n v="10"/>
    <x v="1"/>
    <s v="No"/>
    <m/>
    <m/>
    <m/>
    <m/>
    <m/>
    <m/>
    <m/>
    <m/>
    <m/>
    <m/>
    <m/>
    <m/>
    <m/>
    <m/>
    <m/>
    <m/>
    <m/>
    <m/>
    <m/>
    <m/>
    <m/>
    <m/>
    <m/>
    <m/>
    <m/>
    <m/>
    <m/>
    <m/>
    <s v="Non communicable diseases (NCD) drugs (chronic, cardiac, diabetes, hyper-tension, asthma) Antibiotic"/>
    <b v="0"/>
    <b v="1"/>
    <b v="0"/>
    <b v="0"/>
    <b v="1"/>
    <b v="0"/>
    <b v="0"/>
    <m/>
    <m/>
    <n v="2"/>
    <m/>
    <m/>
    <m/>
    <n v="1"/>
    <m/>
    <m/>
    <m/>
    <m/>
    <m/>
    <x v="1"/>
    <s v="General mistrust of or opposition to any vaccine"/>
    <m/>
    <m/>
    <m/>
    <m/>
    <b v="1"/>
    <m/>
    <m/>
    <m/>
    <m/>
    <m/>
    <m/>
    <x v="1"/>
    <s v="Hospital for normal delivery"/>
    <m/>
    <m/>
    <m/>
    <m/>
    <m/>
    <b v="1"/>
    <m/>
    <m/>
    <m/>
    <m/>
    <m/>
    <x v="3"/>
    <s v="In person at health centers"/>
    <b v="1"/>
    <m/>
    <m/>
    <m/>
    <m/>
    <m/>
    <m/>
    <m/>
    <m/>
    <s v="Yes"/>
    <s v="No"/>
    <s v="Yes"/>
    <s v="No"/>
    <s v="No"/>
    <s v="No"/>
    <s v="No"/>
    <s v="No"/>
    <s v="Yes"/>
    <s v="Yes"/>
    <s v="Yes"/>
    <s v="No"/>
    <m/>
    <m/>
    <m/>
    <m/>
    <m/>
    <m/>
    <m/>
    <m/>
    <m/>
    <m/>
    <m/>
    <m/>
    <m/>
    <m/>
    <m/>
    <n v="0"/>
    <x v="1"/>
    <m/>
    <m/>
    <m/>
    <m/>
    <s v="Mood swings Economic Family conflict"/>
    <m/>
    <m/>
    <m/>
    <m/>
    <m/>
    <m/>
    <m/>
    <m/>
    <b v="1"/>
    <m/>
    <m/>
    <b v="1"/>
    <b v="1"/>
    <m/>
    <m/>
    <m/>
    <m/>
    <m/>
    <s v="Adult Women Children"/>
    <b v="1"/>
    <m/>
    <b v="1"/>
    <m/>
    <m/>
    <m/>
    <m/>
    <m/>
    <m/>
    <m/>
    <m/>
    <m/>
    <m/>
    <s v="لانهم من يواجهون الضغوط "/>
    <s v="Prayer"/>
    <m/>
    <m/>
    <m/>
    <b v="1"/>
    <m/>
    <m/>
    <m/>
    <m/>
    <m/>
    <m/>
    <m/>
    <m/>
    <s v="Family"/>
    <b v="1"/>
    <m/>
    <m/>
    <m/>
    <m/>
    <m/>
    <m/>
    <m/>
    <m/>
    <m/>
    <m/>
    <m/>
    <s v="No knowledge of service location"/>
    <b v="1"/>
    <m/>
    <m/>
    <m/>
    <m/>
    <m/>
    <m/>
    <m/>
    <m/>
    <x v="1"/>
    <m/>
    <s v="Food aid / food distributions"/>
    <b v="1"/>
    <m/>
    <m/>
    <m/>
    <m/>
    <m/>
    <m/>
    <m/>
    <m/>
    <m/>
    <m/>
    <m/>
    <m/>
    <m/>
    <x v="1"/>
    <s v="Family member"/>
    <b v="1"/>
    <m/>
    <m/>
    <m/>
    <m/>
    <m/>
    <m/>
    <m/>
    <m/>
    <m/>
    <m/>
    <s v="Family member"/>
    <b v="1"/>
    <m/>
    <m/>
    <m/>
    <m/>
    <m/>
    <m/>
    <m/>
    <m/>
    <m/>
    <s v="Women friendly Center"/>
    <b v="1"/>
    <m/>
    <m/>
    <m/>
    <m/>
    <m/>
    <m/>
    <m/>
    <m/>
    <s v="Women's and girls' friendly spaces"/>
    <m/>
    <b v="1"/>
    <m/>
    <m/>
    <m/>
    <m/>
    <m/>
    <m/>
    <s v="There are no psychosocial support services Distance to facility"/>
    <m/>
    <b v="1"/>
    <m/>
    <m/>
    <m/>
    <b v="1"/>
    <m/>
    <m/>
    <m/>
    <s v="Child labour Exploitation"/>
    <m/>
    <b v="1"/>
    <m/>
    <m/>
    <m/>
    <m/>
    <m/>
    <m/>
    <m/>
    <m/>
    <m/>
    <b v="1"/>
    <m/>
    <m/>
    <m/>
    <m/>
    <s v="Parents Relatives Neighbours"/>
    <m/>
    <m/>
    <m/>
    <b v="1"/>
    <m/>
    <b v="1"/>
    <b v="1"/>
    <m/>
    <m/>
    <m/>
    <m/>
    <m/>
    <m/>
    <m/>
    <m/>
    <s v="None"/>
    <m/>
    <m/>
    <m/>
    <m/>
    <m/>
    <m/>
    <m/>
    <m/>
    <b v="1"/>
    <m/>
    <m/>
    <s v="Lack of transportation Security problems"/>
    <m/>
    <b v="1"/>
    <b v="1"/>
    <m/>
    <m/>
    <m/>
    <m/>
    <m/>
    <m/>
    <m/>
    <s v="Yes"/>
    <m/>
    <s v="Yes"/>
    <s v="العمل في محل لبيع المواد الغذائية 10ساعات عمل مقابل 10 ليرات "/>
    <s v="Quraan Hand crafts"/>
    <m/>
    <b v="1"/>
    <b v="1"/>
    <m/>
    <m/>
    <m/>
    <m/>
    <m/>
    <m/>
    <m/>
    <m/>
    <s v="I don't know"/>
    <m/>
    <m/>
    <m/>
    <m/>
    <m/>
    <m/>
    <m/>
    <b v="1"/>
    <m/>
    <m/>
    <s v="No income"/>
    <b v="1"/>
    <m/>
    <m/>
    <m/>
    <m/>
    <m/>
    <m/>
    <m/>
    <m/>
    <m/>
    <m/>
    <m/>
    <m/>
    <m/>
    <m/>
    <n v="350"/>
    <x v="83"/>
    <m/>
    <m/>
    <m/>
    <b v="1"/>
    <b v="1"/>
    <b v="1"/>
    <m/>
    <m/>
    <m/>
    <m/>
    <m/>
    <m/>
    <m/>
    <m/>
    <m/>
    <m/>
    <m/>
    <s v="Yes"/>
    <s v="Food baskets"/>
    <b v="1"/>
    <m/>
    <m/>
    <m/>
    <m/>
    <m/>
    <m/>
    <m/>
    <s v="No"/>
    <m/>
    <s v="Do not know"/>
    <m/>
    <m/>
    <m/>
    <m/>
    <m/>
    <m/>
    <m/>
    <m/>
    <m/>
    <m/>
    <s v="Decided by women / wife only"/>
    <m/>
    <s v="No"/>
    <m/>
    <s v="لايوجد"/>
    <s v="SMS/whatsapp"/>
    <m/>
    <m/>
    <m/>
    <b v="1"/>
    <m/>
    <m/>
    <m/>
    <m/>
    <m/>
    <s v="Social media messaging (e.g. Facebook)"/>
    <m/>
    <m/>
    <m/>
    <m/>
    <b v="1"/>
    <m/>
    <m/>
    <m/>
    <s v="لا ابدا"/>
    <s v="uuid:471a7161-443d-4198-b89c-1d6232aac061"/>
    <n v="92489187"/>
    <s v="471a7161-443d-4198-b89c-1d6232aac061"/>
    <d v="2022-02-10T17:38:55"/>
    <n v="499"/>
    <m/>
    <n v="-1"/>
    <m/>
    <m/>
    <s v="202202091909"/>
    <n v="963"/>
    <s v="nsenumerator"/>
    <n v="648550"/>
  </r>
  <r>
    <s v="2022-02-10T10:00:15.014+02:00"/>
    <s v="2022-02-10T10:28:02.119+02:00"/>
    <m/>
    <s v="اسماعيل القصيري"/>
    <s v="MRFS"/>
    <m/>
    <d v="2022-02-10T00:00:00"/>
    <x v="5"/>
    <s v="Livelihood and Protection (MHPSS, CP, GBV)"/>
    <s v="Yes"/>
    <s v="IDP"/>
    <d v="2018-01-18T00:00:00"/>
    <s v="Head of Household"/>
    <m/>
    <x v="1"/>
    <s v="30-39"/>
    <s v="Is the Head of household"/>
    <s v="Male"/>
    <s v="No members with a disability"/>
    <b v="1"/>
    <m/>
    <m/>
    <m/>
    <m/>
    <m/>
    <m/>
    <s v="Married"/>
    <s v="Primary"/>
    <n v="1"/>
    <n v="1"/>
    <n v="1"/>
    <n v="2"/>
    <n v="0"/>
    <n v="1"/>
    <n v="0"/>
    <s v="4"/>
    <s v="1"/>
    <s v="5"/>
    <n v="0"/>
    <n v="0"/>
    <n v="1"/>
    <n v="0"/>
    <n v="1"/>
    <n v="0"/>
    <s v="1"/>
    <s v="1"/>
    <s v="2"/>
    <s v="5"/>
    <s v="1"/>
    <s v="2"/>
    <s v="7"/>
    <n v="7"/>
    <s v="Health"/>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Men"/>
    <m/>
    <b v="1"/>
    <m/>
    <m/>
    <m/>
    <m/>
    <m/>
    <m/>
    <m/>
    <m/>
    <m/>
    <m/>
    <m/>
    <s v="لانهم المسؤولين عن العائلة"/>
    <s v="Speaking to a friend Prayer"/>
    <m/>
    <b v="1"/>
    <m/>
    <b v="1"/>
    <m/>
    <m/>
    <m/>
    <m/>
    <m/>
    <m/>
    <m/>
    <m/>
    <s v="Medical Doctor"/>
    <m/>
    <m/>
    <m/>
    <m/>
    <b v="1"/>
    <m/>
    <m/>
    <m/>
    <m/>
    <m/>
    <m/>
    <m/>
    <s v="Expenses/costs"/>
    <m/>
    <m/>
    <m/>
    <b v="1"/>
    <m/>
    <m/>
    <m/>
    <m/>
    <m/>
    <x v="1"/>
    <m/>
    <s v="Food aid / food distributions"/>
    <b v="1"/>
    <m/>
    <m/>
    <m/>
    <m/>
    <m/>
    <m/>
    <m/>
    <m/>
    <m/>
    <m/>
    <m/>
    <m/>
    <m/>
    <x v="1"/>
    <s v="Family member"/>
    <b v="1"/>
    <m/>
    <m/>
    <m/>
    <m/>
    <m/>
    <m/>
    <m/>
    <m/>
    <m/>
    <m/>
    <s v="Health services"/>
    <m/>
    <m/>
    <m/>
    <m/>
    <m/>
    <m/>
    <b v="1"/>
    <m/>
    <m/>
    <m/>
    <s v="Case management with individual counseling"/>
    <m/>
    <m/>
    <b v="1"/>
    <m/>
    <m/>
    <m/>
    <m/>
    <m/>
    <m/>
    <s v="Women's and girls' friendly spaces"/>
    <m/>
    <b v="1"/>
    <m/>
    <m/>
    <m/>
    <m/>
    <m/>
    <m/>
    <s v="Fear of being identified as survivors"/>
    <b v="1"/>
    <m/>
    <m/>
    <m/>
    <m/>
    <m/>
    <m/>
    <m/>
    <m/>
    <s v="Unaccompanied and Separated child Dropout of school"/>
    <m/>
    <m/>
    <m/>
    <m/>
    <m/>
    <m/>
    <m/>
    <m/>
    <m/>
    <b v="1"/>
    <m/>
    <m/>
    <b v="1"/>
    <m/>
    <m/>
    <m/>
    <s v="Peer groups (e.g. friends) Relatives"/>
    <b v="1"/>
    <m/>
    <m/>
    <m/>
    <m/>
    <m/>
    <b v="1"/>
    <m/>
    <m/>
    <m/>
    <m/>
    <m/>
    <m/>
    <m/>
    <m/>
    <s v="Painting / re-creational activity Entertainement activities"/>
    <m/>
    <m/>
    <m/>
    <b v="1"/>
    <m/>
    <b v="1"/>
    <m/>
    <m/>
    <m/>
    <m/>
    <m/>
    <s v="Lack of awareness Opening time not suitable for parents"/>
    <b v="1"/>
    <m/>
    <m/>
    <b v="1"/>
    <m/>
    <m/>
    <m/>
    <m/>
    <m/>
    <m/>
    <s v="No"/>
    <s v="لأنهم يعملون"/>
    <s v="Yes"/>
    <s v="يلتقط الكرتون ويبيعه_x000a_ ٨ساعات يومياً "/>
    <s v="Quraan Hand crafts"/>
    <m/>
    <b v="1"/>
    <b v="1"/>
    <m/>
    <m/>
    <m/>
    <m/>
    <m/>
    <m/>
    <m/>
    <m/>
    <s v="Children separated from their parents Child-headed households Orphans living in the community"/>
    <b v="1"/>
    <m/>
    <b v="1"/>
    <b v="1"/>
    <m/>
    <m/>
    <m/>
    <m/>
    <m/>
    <m/>
    <s v="Humanitarian assistance"/>
    <m/>
    <m/>
    <m/>
    <m/>
    <m/>
    <m/>
    <m/>
    <m/>
    <b v="1"/>
    <m/>
    <m/>
    <m/>
    <m/>
    <m/>
    <n v="600"/>
    <n v="900"/>
    <x v="4"/>
    <m/>
    <m/>
    <m/>
    <m/>
    <b v="1"/>
    <b v="1"/>
    <m/>
    <m/>
    <m/>
    <m/>
    <m/>
    <m/>
    <m/>
    <m/>
    <m/>
    <m/>
    <m/>
    <s v="Yes"/>
    <s v="Food baskets"/>
    <b v="1"/>
    <m/>
    <m/>
    <m/>
    <m/>
    <m/>
    <m/>
    <m/>
    <s v="No"/>
    <m/>
    <s v="No"/>
    <m/>
    <m/>
    <m/>
    <m/>
    <m/>
    <m/>
    <m/>
    <m/>
    <m/>
    <m/>
    <s v="Decided by men / husband only"/>
    <m/>
    <s v="No"/>
    <m/>
    <s v="تأمين احتياجات الأهالي من سلل معونة والنظافة ووقود والعمل"/>
    <s v="In-person to MRFS/partner staff"/>
    <b v="1"/>
    <m/>
    <m/>
    <m/>
    <m/>
    <m/>
    <m/>
    <m/>
    <m/>
    <s v="In-person from staff"/>
    <b v="1"/>
    <m/>
    <m/>
    <m/>
    <m/>
    <m/>
    <m/>
    <m/>
    <s v="لا"/>
    <s v="uuid:2b4190df-9e10-481d-b289-9ffc0b4ba2b0"/>
    <n v="92489948"/>
    <s v="2b4190df-9e10-481d-b289-9ffc0b4ba2b0"/>
    <d v="2022-02-10T18:04:54"/>
    <n v="500"/>
    <m/>
    <n v="-1"/>
    <m/>
    <m/>
    <s v="202202091909"/>
    <n v="1667"/>
    <s v="nsenumerator"/>
    <n v="648550"/>
  </r>
  <r>
    <s v="2022-02-10T10:37:03.124+02:00"/>
    <s v="2022-02-10T11:06:02.749+02:00"/>
    <m/>
    <s v="اسماعيل القصيري"/>
    <s v="MRFS"/>
    <m/>
    <d v="2022-02-10T00:00:00"/>
    <x v="5"/>
    <s v="Livelihood and Protection (MHPSS, CP, GBV)"/>
    <s v="Yes"/>
    <s v="IDP"/>
    <d v="2014-04-09T00:00:00"/>
    <s v="Head of Household"/>
    <m/>
    <x v="1"/>
    <s v="40-49"/>
    <s v="Is the Head of household"/>
    <s v="Male"/>
    <s v="Yes, PWD, has difficulty seeing even with glasses Yes PWD, has difficulty hearing, even with hearing aid"/>
    <m/>
    <b v="1"/>
    <b v="1"/>
    <m/>
    <m/>
    <m/>
    <m/>
    <s v="Married"/>
    <s v="Intermediate / preparatory"/>
    <n v="0"/>
    <n v="0"/>
    <n v="0"/>
    <n v="2"/>
    <n v="1"/>
    <n v="1"/>
    <n v="0"/>
    <s v="3"/>
    <s v="1"/>
    <s v="4"/>
    <n v="0"/>
    <n v="0"/>
    <n v="2"/>
    <n v="1"/>
    <n v="1"/>
    <n v="0"/>
    <s v="3"/>
    <s v="1"/>
    <s v="4"/>
    <s v="6"/>
    <s v="0"/>
    <s v="2"/>
    <s v="8"/>
    <n v="8"/>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Inability to carry out work or daily tasks"/>
    <m/>
    <b v="1"/>
    <m/>
    <b v="1"/>
    <m/>
    <m/>
    <m/>
    <m/>
    <m/>
    <m/>
    <m/>
    <m/>
    <m/>
    <m/>
    <m/>
    <m/>
    <m/>
    <m/>
    <s v="Adult Men"/>
    <m/>
    <b v="1"/>
    <m/>
    <m/>
    <m/>
    <m/>
    <m/>
    <m/>
    <m/>
    <m/>
    <m/>
    <m/>
    <m/>
    <s v="لأنه هو الذي بتحمل كل الضغوط "/>
    <s v="Speaking to a family member Speaking to a friend"/>
    <b v="1"/>
    <b v="1"/>
    <m/>
    <m/>
    <m/>
    <m/>
    <m/>
    <m/>
    <m/>
    <m/>
    <m/>
    <m/>
    <s v="Friends"/>
    <m/>
    <b v="1"/>
    <m/>
    <m/>
    <m/>
    <m/>
    <m/>
    <m/>
    <m/>
    <m/>
    <m/>
    <m/>
    <s v="No knowledge of service location"/>
    <b v="1"/>
    <m/>
    <m/>
    <m/>
    <m/>
    <m/>
    <m/>
    <m/>
    <m/>
    <x v="1"/>
    <m/>
    <s v="Food aid / food distributions"/>
    <b v="1"/>
    <m/>
    <m/>
    <m/>
    <m/>
    <m/>
    <m/>
    <m/>
    <m/>
    <m/>
    <m/>
    <m/>
    <m/>
    <m/>
    <x v="1"/>
    <s v="Family member"/>
    <b v="1"/>
    <m/>
    <m/>
    <m/>
    <m/>
    <m/>
    <m/>
    <m/>
    <m/>
    <m/>
    <m/>
    <s v="Don't Know"/>
    <m/>
    <m/>
    <m/>
    <m/>
    <m/>
    <m/>
    <m/>
    <m/>
    <b v="1"/>
    <m/>
    <s v="Don't Know"/>
    <m/>
    <m/>
    <m/>
    <m/>
    <m/>
    <m/>
    <m/>
    <b v="1"/>
    <m/>
    <m/>
    <m/>
    <m/>
    <m/>
    <m/>
    <m/>
    <m/>
    <m/>
    <m/>
    <s v="Fear of being identified as survivors"/>
    <b v="1"/>
    <m/>
    <m/>
    <m/>
    <m/>
    <m/>
    <m/>
    <m/>
    <m/>
    <s v="Child labour Neglect Being orphaned Dropout of school"/>
    <m/>
    <b v="1"/>
    <m/>
    <m/>
    <b v="1"/>
    <m/>
    <b v="1"/>
    <m/>
    <m/>
    <m/>
    <m/>
    <m/>
    <b v="1"/>
    <m/>
    <m/>
    <m/>
    <s v="Relatives Parents"/>
    <m/>
    <m/>
    <m/>
    <m/>
    <m/>
    <b v="1"/>
    <b v="1"/>
    <m/>
    <m/>
    <m/>
    <m/>
    <m/>
    <m/>
    <m/>
    <m/>
    <s v="Sport activity Entertainement activities"/>
    <b v="1"/>
    <m/>
    <m/>
    <m/>
    <m/>
    <b v="1"/>
    <m/>
    <m/>
    <m/>
    <m/>
    <m/>
    <s v="Lack of awareness Lack of transportation"/>
    <b v="1"/>
    <m/>
    <b v="1"/>
    <m/>
    <m/>
    <m/>
    <m/>
    <m/>
    <m/>
    <m/>
    <s v="Yes"/>
    <m/>
    <s v="No"/>
    <m/>
    <s v="Hand crafts"/>
    <m/>
    <m/>
    <b v="1"/>
    <m/>
    <m/>
    <m/>
    <m/>
    <m/>
    <m/>
    <m/>
    <m/>
    <s v="Children living on the street Orphans living in the community"/>
    <m/>
    <b v="1"/>
    <b v="1"/>
    <m/>
    <m/>
    <m/>
    <m/>
    <m/>
    <m/>
    <m/>
    <s v="Salaried work"/>
    <m/>
    <m/>
    <m/>
    <m/>
    <m/>
    <b v="1"/>
    <m/>
    <m/>
    <m/>
    <m/>
    <m/>
    <m/>
    <m/>
    <m/>
    <n v="1000"/>
    <n v="1500"/>
    <x v="2"/>
    <b v="1"/>
    <m/>
    <m/>
    <m/>
    <b v="1"/>
    <m/>
    <m/>
    <m/>
    <m/>
    <m/>
    <m/>
    <m/>
    <m/>
    <m/>
    <m/>
    <m/>
    <m/>
    <s v="Yes"/>
    <s v="Food baskets"/>
    <b v="1"/>
    <m/>
    <m/>
    <m/>
    <m/>
    <m/>
    <m/>
    <m/>
    <s v="No"/>
    <m/>
    <s v="No"/>
    <m/>
    <m/>
    <m/>
    <m/>
    <m/>
    <m/>
    <m/>
    <m/>
    <m/>
    <m/>
    <s v="Decided by men / husband only"/>
    <m/>
    <s v="No"/>
    <m/>
    <s v="تأمين احتياجات المخيم من تعبيد الطرق وتأمين مفروشات"/>
    <s v="In-person to MRFS/partner staff"/>
    <b v="1"/>
    <m/>
    <m/>
    <m/>
    <m/>
    <m/>
    <m/>
    <m/>
    <m/>
    <s v="In-person from staff"/>
    <b v="1"/>
    <m/>
    <m/>
    <m/>
    <m/>
    <m/>
    <m/>
    <m/>
    <s v="لا"/>
    <s v="uuid:88da6fc6-6cf3-4600-a67b-4f5377dd2a33"/>
    <n v="92489950"/>
    <s v="88da6fc6-6cf3-4600-a67b-4f5377dd2a33"/>
    <d v="2022-02-10T18:04:54"/>
    <n v="501"/>
    <m/>
    <n v="-1"/>
    <m/>
    <m/>
    <s v="202202091909"/>
    <n v="1739"/>
    <s v="nsenumerator"/>
    <n v="648550"/>
  </r>
  <r>
    <s v="2022-02-10T11:17:02.580+02:00"/>
    <s v="2022-02-10T11:45:06.510+02:00"/>
    <m/>
    <s v="اسماعيل القصيري"/>
    <s v="MRFS"/>
    <m/>
    <d v="2022-02-10T00:00:00"/>
    <x v="5"/>
    <s v="Livelihood and Protection (MHPSS, CP, GBV)"/>
    <s v="Yes"/>
    <s v="IDP"/>
    <d v="2016-02-01T00:00:00"/>
    <s v="Head of Household"/>
    <m/>
    <x v="1"/>
    <s v="40-49"/>
    <s v="Is the Head of household"/>
    <s v="Male"/>
    <s v="No members with a disability"/>
    <b v="1"/>
    <m/>
    <m/>
    <m/>
    <m/>
    <m/>
    <m/>
    <s v="Married"/>
    <s v="Intermediate / preparatory"/>
    <n v="1"/>
    <n v="1"/>
    <n v="1"/>
    <n v="1"/>
    <n v="1"/>
    <n v="1"/>
    <n v="0"/>
    <s v="4"/>
    <s v="1"/>
    <s v="5"/>
    <n v="0"/>
    <n v="0"/>
    <n v="0"/>
    <n v="0"/>
    <n v="1"/>
    <n v="0"/>
    <s v="0"/>
    <s v="1"/>
    <s v="1"/>
    <s v="4"/>
    <s v="1"/>
    <s v="2"/>
    <s v="6"/>
    <n v="6"/>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
    <b v="1"/>
    <m/>
    <m/>
    <m/>
    <m/>
    <m/>
    <m/>
    <m/>
    <m/>
    <m/>
    <m/>
    <m/>
    <m/>
    <m/>
    <m/>
    <m/>
    <m/>
    <s v="Adult Men"/>
    <m/>
    <b v="1"/>
    <m/>
    <m/>
    <m/>
    <m/>
    <m/>
    <m/>
    <m/>
    <m/>
    <m/>
    <m/>
    <m/>
    <s v="لأنه هو الذي بتحمل كل الضغوط النفسية والاجتماعية"/>
    <s v="Speaking to a family member"/>
    <b v="1"/>
    <m/>
    <m/>
    <m/>
    <m/>
    <m/>
    <m/>
    <m/>
    <m/>
    <m/>
    <m/>
    <m/>
    <s v="Family Medical Doctor"/>
    <b v="1"/>
    <m/>
    <m/>
    <m/>
    <b v="1"/>
    <m/>
    <m/>
    <m/>
    <m/>
    <m/>
    <m/>
    <m/>
    <s v="No knowledge of service location"/>
    <b v="1"/>
    <m/>
    <m/>
    <m/>
    <m/>
    <m/>
    <m/>
    <m/>
    <m/>
    <x v="1"/>
    <m/>
    <s v="Food aid / food distributions"/>
    <b v="1"/>
    <m/>
    <m/>
    <m/>
    <m/>
    <m/>
    <m/>
    <m/>
    <m/>
    <m/>
    <m/>
    <m/>
    <m/>
    <m/>
    <x v="1"/>
    <s v="Community leader"/>
    <m/>
    <b v="1"/>
    <m/>
    <m/>
    <m/>
    <m/>
    <m/>
    <m/>
    <m/>
    <m/>
    <m/>
    <s v="Family member"/>
    <b v="1"/>
    <m/>
    <m/>
    <m/>
    <m/>
    <m/>
    <m/>
    <m/>
    <m/>
    <m/>
    <s v="Don't Know"/>
    <m/>
    <m/>
    <m/>
    <m/>
    <m/>
    <m/>
    <m/>
    <b v="1"/>
    <m/>
    <m/>
    <m/>
    <m/>
    <m/>
    <m/>
    <m/>
    <m/>
    <m/>
    <m/>
    <s v="Fear of being identified as survivors"/>
    <b v="1"/>
    <m/>
    <m/>
    <m/>
    <m/>
    <m/>
    <m/>
    <m/>
    <m/>
    <s v="Child labour Exploitation Dropout of school"/>
    <m/>
    <b v="1"/>
    <m/>
    <m/>
    <m/>
    <m/>
    <m/>
    <m/>
    <m/>
    <m/>
    <m/>
    <b v="1"/>
    <b v="1"/>
    <m/>
    <m/>
    <m/>
    <s v="Parents Relatives"/>
    <m/>
    <m/>
    <m/>
    <m/>
    <m/>
    <b v="1"/>
    <b v="1"/>
    <m/>
    <m/>
    <m/>
    <m/>
    <m/>
    <m/>
    <m/>
    <m/>
    <s v="Awareness / educational activities / psychosocial support"/>
    <m/>
    <m/>
    <m/>
    <m/>
    <b v="1"/>
    <m/>
    <m/>
    <m/>
    <m/>
    <m/>
    <m/>
    <s v="Lack of awareness Lack of transportation"/>
    <b v="1"/>
    <m/>
    <b v="1"/>
    <m/>
    <m/>
    <m/>
    <m/>
    <m/>
    <m/>
    <m/>
    <s v="Yes"/>
    <m/>
    <s v="No"/>
    <m/>
    <s v="Quraan Hand crafts"/>
    <m/>
    <b v="1"/>
    <b v="1"/>
    <m/>
    <m/>
    <m/>
    <m/>
    <m/>
    <m/>
    <m/>
    <m/>
    <s v="Children separated from their parents Children who have been associated with fighting forces Child-headed households"/>
    <b v="1"/>
    <m/>
    <m/>
    <b v="1"/>
    <m/>
    <b v="1"/>
    <m/>
    <m/>
    <m/>
    <m/>
    <s v="Skilled labour"/>
    <m/>
    <m/>
    <m/>
    <m/>
    <b v="1"/>
    <m/>
    <m/>
    <m/>
    <m/>
    <m/>
    <m/>
    <m/>
    <m/>
    <m/>
    <n v="900"/>
    <n v="1400"/>
    <x v="83"/>
    <m/>
    <m/>
    <m/>
    <b v="1"/>
    <b v="1"/>
    <b v="1"/>
    <m/>
    <m/>
    <m/>
    <m/>
    <m/>
    <m/>
    <m/>
    <m/>
    <m/>
    <m/>
    <m/>
    <s v="Yes"/>
    <s v="Food baskets"/>
    <b v="1"/>
    <m/>
    <m/>
    <m/>
    <m/>
    <m/>
    <m/>
    <m/>
    <s v="No"/>
    <m/>
    <s v="No"/>
    <m/>
    <m/>
    <m/>
    <m/>
    <m/>
    <m/>
    <m/>
    <m/>
    <m/>
    <m/>
    <s v="Decided by men / husband only"/>
    <m/>
    <s v="No"/>
    <m/>
    <s v="تأمين مركز طبي وتعبيد الطرق وتأمين مدرسة"/>
    <s v="In-person to MRFS/partner staff"/>
    <b v="1"/>
    <m/>
    <m/>
    <m/>
    <m/>
    <m/>
    <m/>
    <m/>
    <m/>
    <s v="In-person from staff"/>
    <b v="1"/>
    <m/>
    <m/>
    <m/>
    <m/>
    <m/>
    <m/>
    <m/>
    <s v="لا"/>
    <s v="uuid:aa0988bd-a7e7-40f6-b798-8bc6f212c29d"/>
    <n v="92489952"/>
    <s v="aa0988bd-a7e7-40f6-b798-8bc6f212c29d"/>
    <d v="2022-02-10T18:04:55"/>
    <n v="502"/>
    <m/>
    <n v="-1"/>
    <m/>
    <m/>
    <s v="202202091909"/>
    <n v="1684"/>
    <s v="nsenumerator"/>
    <n v="648550"/>
  </r>
  <r>
    <s v="2022-02-10T12:00:06.678+02:00"/>
    <s v="2022-02-10T12:19:02.308+02:00"/>
    <m/>
    <s v="اسماعيل القصيري"/>
    <s v="MRFS"/>
    <m/>
    <d v="2022-02-10T00:00:00"/>
    <x v="5"/>
    <s v="Livelihood and Protection (MHPSS, CP, GBV)"/>
    <s v="Yes"/>
    <s v="IDP"/>
    <d v="2013-01-01T00:00:00"/>
    <s v="Head of Household"/>
    <m/>
    <x v="1"/>
    <s v="50+"/>
    <s v="Is the Head of household"/>
    <s v="Male"/>
    <s v="Yes PWD, has difficulty hearing, even with hearing aid Yes PWD, has difficulty walking or climbing steps"/>
    <m/>
    <m/>
    <b v="1"/>
    <b v="1"/>
    <m/>
    <m/>
    <m/>
    <s v="Married"/>
    <s v="Intermediate / preparatory"/>
    <n v="0"/>
    <n v="0"/>
    <n v="0"/>
    <n v="2"/>
    <n v="1"/>
    <n v="1"/>
    <n v="1"/>
    <s v="3"/>
    <s v="2"/>
    <s v="5"/>
    <n v="0"/>
    <n v="0"/>
    <n v="0"/>
    <n v="1"/>
    <n v="1"/>
    <n v="0"/>
    <s v="1"/>
    <s v="1"/>
    <s v="2"/>
    <s v="4"/>
    <s v="0"/>
    <s v="3"/>
    <s v="7"/>
    <n v="7"/>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Anxiety"/>
    <b v="1"/>
    <m/>
    <m/>
    <m/>
    <b v="1"/>
    <b v="1"/>
    <m/>
    <m/>
    <m/>
    <m/>
    <m/>
    <m/>
    <m/>
    <m/>
    <m/>
    <m/>
    <m/>
    <m/>
    <s v="Adult Men"/>
    <m/>
    <b v="1"/>
    <m/>
    <m/>
    <m/>
    <m/>
    <m/>
    <m/>
    <m/>
    <m/>
    <m/>
    <m/>
    <m/>
    <s v="لأنه هو المسؤول عن العائلة"/>
    <s v="Prayer"/>
    <m/>
    <m/>
    <m/>
    <b v="1"/>
    <m/>
    <m/>
    <m/>
    <m/>
    <m/>
    <m/>
    <m/>
    <m/>
    <s v="Family"/>
    <b v="1"/>
    <m/>
    <m/>
    <m/>
    <m/>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Distance to facility"/>
    <m/>
    <b v="1"/>
    <m/>
    <m/>
    <m/>
    <m/>
    <m/>
    <m/>
    <m/>
    <s v="Child labour Child headed household Dropout of school"/>
    <m/>
    <b v="1"/>
    <m/>
    <m/>
    <m/>
    <m/>
    <m/>
    <m/>
    <b v="1"/>
    <m/>
    <m/>
    <m/>
    <b v="1"/>
    <m/>
    <m/>
    <m/>
    <s v="Parents Relatives"/>
    <m/>
    <m/>
    <m/>
    <m/>
    <m/>
    <b v="1"/>
    <b v="1"/>
    <m/>
    <m/>
    <m/>
    <m/>
    <m/>
    <m/>
    <m/>
    <m/>
    <s v="Entertainement activities"/>
    <m/>
    <m/>
    <m/>
    <m/>
    <m/>
    <b v="1"/>
    <m/>
    <m/>
    <m/>
    <m/>
    <m/>
    <s v="Lack of awareness Opening time not suitable for parents"/>
    <b v="1"/>
    <m/>
    <m/>
    <b v="1"/>
    <m/>
    <m/>
    <m/>
    <m/>
    <m/>
    <m/>
    <s v="Yes"/>
    <m/>
    <s v="No"/>
    <m/>
    <s v="Quraan Hand crafts Entertainement activities Awareness / educational activities / psychosocial support"/>
    <m/>
    <b v="1"/>
    <b v="1"/>
    <m/>
    <b v="1"/>
    <b v="1"/>
    <m/>
    <m/>
    <m/>
    <m/>
    <m/>
    <s v="Children who have been associated with fighting forces Children involved in harmful forms of labor"/>
    <m/>
    <m/>
    <m/>
    <m/>
    <b v="1"/>
    <b v="1"/>
    <m/>
    <m/>
    <m/>
    <m/>
    <s v="Casual labor"/>
    <m/>
    <m/>
    <m/>
    <b v="1"/>
    <m/>
    <m/>
    <m/>
    <m/>
    <m/>
    <m/>
    <m/>
    <m/>
    <m/>
    <m/>
    <n v="500"/>
    <n v="1000"/>
    <x v="104"/>
    <m/>
    <m/>
    <b v="1"/>
    <m/>
    <b v="1"/>
    <b v="1"/>
    <m/>
    <m/>
    <m/>
    <m/>
    <m/>
    <m/>
    <m/>
    <m/>
    <m/>
    <m/>
    <m/>
    <s v="Yes"/>
    <s v="Food baskets"/>
    <b v="1"/>
    <m/>
    <m/>
    <m/>
    <m/>
    <m/>
    <m/>
    <m/>
    <s v="No"/>
    <m/>
    <s v="No"/>
    <m/>
    <m/>
    <m/>
    <m/>
    <m/>
    <m/>
    <m/>
    <m/>
    <m/>
    <m/>
    <s v="Decided by men / husband only"/>
    <m/>
    <s v="No"/>
    <m/>
    <s v="تأمين مركز طبي وفرص عمل"/>
    <s v="In-person to MRFS/partner staff"/>
    <b v="1"/>
    <m/>
    <m/>
    <m/>
    <m/>
    <m/>
    <m/>
    <m/>
    <m/>
    <s v="In-person from staff"/>
    <b v="1"/>
    <m/>
    <m/>
    <m/>
    <m/>
    <m/>
    <m/>
    <m/>
    <s v="لا"/>
    <s v="uuid:6695b183-ca36-45dd-bc9d-5f369a84b9c6"/>
    <n v="92489954"/>
    <s v="6695b183-ca36-45dd-bc9d-5f369a84b9c6"/>
    <d v="2022-02-10T18:04:56"/>
    <n v="503"/>
    <m/>
    <n v="-1"/>
    <m/>
    <m/>
    <s v="202202091909"/>
    <n v="1136"/>
    <s v="nsenumerator"/>
    <n v="648550"/>
  </r>
  <r>
    <s v="2022-02-10T12:33:03.731+02:00"/>
    <s v="2022-02-10T12:55:03.037+02:00"/>
    <m/>
    <s v="اسماعيل القصيري"/>
    <s v="MRFS"/>
    <m/>
    <d v="2022-02-10T00:00:00"/>
    <x v="5"/>
    <s v="Livelihood and Protection (MHPSS, CP, GBV)"/>
    <s v="Yes"/>
    <s v="IDP"/>
    <d v="2016-04-06T00:00:00"/>
    <s v="Head of Household"/>
    <m/>
    <x v="1"/>
    <s v="30-39"/>
    <s v="Is the Head of household"/>
    <s v="Male"/>
    <s v="No members with a disability"/>
    <b v="1"/>
    <m/>
    <m/>
    <m/>
    <m/>
    <m/>
    <m/>
    <s v="Married"/>
    <s v="Primary"/>
    <n v="1"/>
    <n v="1"/>
    <n v="0"/>
    <n v="0"/>
    <n v="0"/>
    <n v="1"/>
    <n v="0"/>
    <s v="1"/>
    <s v="1"/>
    <s v="2"/>
    <n v="0"/>
    <n v="0"/>
    <n v="0"/>
    <n v="0"/>
    <n v="1"/>
    <n v="0"/>
    <s v="0"/>
    <s v="1"/>
    <s v="1"/>
    <s v="1"/>
    <s v="0"/>
    <s v="2"/>
    <s v="3"/>
    <n v="3"/>
    <s v="Income / livelihoods"/>
    <m/>
    <s v="Water, sanitation, and hygiene"/>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
    <m/>
    <m/>
    <m/>
    <b v="1"/>
    <m/>
    <m/>
    <m/>
    <m/>
    <m/>
    <m/>
    <m/>
    <m/>
    <m/>
    <m/>
    <m/>
    <m/>
    <m/>
    <s v="Persons with Physical Disabilities"/>
    <m/>
    <m/>
    <m/>
    <b v="1"/>
    <m/>
    <m/>
    <m/>
    <m/>
    <m/>
    <m/>
    <m/>
    <m/>
    <m/>
    <s v="لانهم غير قادرون على العمل"/>
    <s v="Smoking Prayer Withdrawal/Isolation"/>
    <m/>
    <m/>
    <m/>
    <b v="1"/>
    <m/>
    <m/>
    <b v="1"/>
    <m/>
    <b v="1"/>
    <m/>
    <m/>
    <m/>
    <s v="Family"/>
    <b v="1"/>
    <m/>
    <m/>
    <m/>
    <m/>
    <m/>
    <m/>
    <m/>
    <m/>
    <m/>
    <m/>
    <m/>
    <s v="Fear of stigma Distance/transportation"/>
    <m/>
    <m/>
    <b v="1"/>
    <m/>
    <m/>
    <b v="1"/>
    <m/>
    <m/>
    <m/>
    <x v="1"/>
    <m/>
    <s v="Women's and girls'-friendly spaces"/>
    <m/>
    <m/>
    <m/>
    <m/>
    <m/>
    <m/>
    <b v="1"/>
    <m/>
    <m/>
    <m/>
    <m/>
    <m/>
    <m/>
    <m/>
    <x v="1"/>
    <s v="Family member"/>
    <b v="1"/>
    <m/>
    <m/>
    <m/>
    <m/>
    <m/>
    <m/>
    <m/>
    <m/>
    <m/>
    <m/>
    <s v="Family member"/>
    <b v="1"/>
    <m/>
    <m/>
    <m/>
    <m/>
    <m/>
    <m/>
    <m/>
    <m/>
    <m/>
    <s v="Don't Know"/>
    <m/>
    <m/>
    <m/>
    <m/>
    <m/>
    <m/>
    <m/>
    <b v="1"/>
    <m/>
    <m/>
    <m/>
    <m/>
    <m/>
    <m/>
    <m/>
    <m/>
    <m/>
    <m/>
    <s v="No availability of confidential support Fear of being identified as survivors"/>
    <b v="1"/>
    <m/>
    <m/>
    <b v="1"/>
    <m/>
    <m/>
    <m/>
    <m/>
    <m/>
    <s v="Child labour Child headed household Dropout of school"/>
    <m/>
    <b v="1"/>
    <m/>
    <m/>
    <m/>
    <m/>
    <m/>
    <m/>
    <b v="1"/>
    <m/>
    <m/>
    <m/>
    <b v="1"/>
    <m/>
    <m/>
    <m/>
    <s v="Parents Relatives"/>
    <m/>
    <m/>
    <m/>
    <m/>
    <m/>
    <b v="1"/>
    <b v="1"/>
    <m/>
    <m/>
    <m/>
    <m/>
    <m/>
    <m/>
    <m/>
    <m/>
    <s v="Entertainement activities"/>
    <m/>
    <m/>
    <m/>
    <m/>
    <m/>
    <b v="1"/>
    <m/>
    <m/>
    <m/>
    <m/>
    <m/>
    <s v="Lack of awareness"/>
    <b v="1"/>
    <m/>
    <m/>
    <m/>
    <m/>
    <m/>
    <m/>
    <m/>
    <m/>
    <m/>
    <s v="Not applicable (no child of school going age)"/>
    <m/>
    <s v="Not applicable (no child of school going age)"/>
    <m/>
    <s v="Hand crafts"/>
    <m/>
    <m/>
    <b v="1"/>
    <m/>
    <m/>
    <m/>
    <m/>
    <m/>
    <m/>
    <m/>
    <m/>
    <s v="Orphans living in the community Child-headed households"/>
    <m/>
    <m/>
    <b v="1"/>
    <b v="1"/>
    <m/>
    <m/>
    <m/>
    <m/>
    <m/>
    <m/>
    <s v="Salaried work"/>
    <m/>
    <m/>
    <m/>
    <m/>
    <m/>
    <b v="1"/>
    <m/>
    <m/>
    <m/>
    <m/>
    <m/>
    <m/>
    <m/>
    <m/>
    <n v="600"/>
    <n v="800"/>
    <x v="27"/>
    <m/>
    <m/>
    <m/>
    <m/>
    <m/>
    <b v="1"/>
    <m/>
    <m/>
    <m/>
    <m/>
    <m/>
    <m/>
    <m/>
    <m/>
    <m/>
    <m/>
    <m/>
    <s v="Yes"/>
    <s v="Food baskets"/>
    <b v="1"/>
    <m/>
    <m/>
    <m/>
    <m/>
    <m/>
    <m/>
    <m/>
    <s v="No"/>
    <m/>
    <s v="No"/>
    <m/>
    <m/>
    <m/>
    <m/>
    <m/>
    <m/>
    <m/>
    <m/>
    <m/>
    <m/>
    <s v="Participatory (Both wife &amp; Husband)"/>
    <m/>
    <s v="No"/>
    <m/>
    <s v="تأمبن مدرسة واحتياجات المخيم من الغذاء والدواء"/>
    <s v="In-person to MRFS/partner staff"/>
    <b v="1"/>
    <m/>
    <m/>
    <m/>
    <m/>
    <m/>
    <m/>
    <m/>
    <m/>
    <s v="In-person from staff"/>
    <b v="1"/>
    <m/>
    <m/>
    <m/>
    <m/>
    <m/>
    <m/>
    <m/>
    <s v="لا"/>
    <s v="uuid:c3ad6656-5316-4ede-be6d-81cc80cdab25"/>
    <n v="92489955"/>
    <s v="c3ad6656-5316-4ede-be6d-81cc80cdab25"/>
    <d v="2022-02-10T18:04:56"/>
    <n v="504"/>
    <m/>
    <n v="-1"/>
    <m/>
    <m/>
    <s v="202202091909"/>
    <n v="1320"/>
    <s v="nsenumerator"/>
    <n v="648550"/>
  </r>
  <r>
    <s v="2022-02-10T13:11:03.181+02:00"/>
    <s v="2022-02-10T13:30:02.395+02:00"/>
    <m/>
    <s v="اسماعيل القصيري"/>
    <s v="MRFS"/>
    <m/>
    <d v="2022-02-10T00:00:00"/>
    <x v="5"/>
    <s v="Livelihood and Protection (MHPSS, CP, GBV)"/>
    <s v="Yes"/>
    <s v="IDP"/>
    <d v="2018-02-01T00:00:00"/>
    <s v="Head of Household"/>
    <m/>
    <x v="1"/>
    <s v="30-39"/>
    <s v="Is the Head of household"/>
    <s v="Male"/>
    <s v="No members with a disability"/>
    <b v="1"/>
    <m/>
    <m/>
    <m/>
    <m/>
    <m/>
    <m/>
    <s v="Married"/>
    <s v="Secondary"/>
    <n v="0"/>
    <n v="0"/>
    <n v="0"/>
    <n v="2"/>
    <n v="0"/>
    <n v="1"/>
    <n v="0"/>
    <s v="2"/>
    <s v="1"/>
    <s v="3"/>
    <n v="0"/>
    <n v="0"/>
    <n v="1"/>
    <n v="0"/>
    <n v="1"/>
    <n v="0"/>
    <s v="1"/>
    <s v="1"/>
    <s v="2"/>
    <s v="3"/>
    <s v="0"/>
    <s v="2"/>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Elderly"/>
    <m/>
    <m/>
    <m/>
    <m/>
    <b v="1"/>
    <m/>
    <m/>
    <m/>
    <m/>
    <m/>
    <m/>
    <m/>
    <m/>
    <s v="لانهم لا يتحملون ضغط الحياة "/>
    <s v="Prayer"/>
    <m/>
    <m/>
    <m/>
    <b v="1"/>
    <m/>
    <m/>
    <m/>
    <m/>
    <m/>
    <m/>
    <m/>
    <m/>
    <s v="Medical Doctor"/>
    <m/>
    <m/>
    <m/>
    <m/>
    <b v="1"/>
    <m/>
    <m/>
    <m/>
    <m/>
    <m/>
    <m/>
    <m/>
    <s v="Distance/transportation"/>
    <m/>
    <m/>
    <b v="1"/>
    <m/>
    <m/>
    <m/>
    <m/>
    <m/>
    <m/>
    <x v="0"/>
    <m/>
    <s v="Food aid / food distributions"/>
    <b v="1"/>
    <m/>
    <m/>
    <m/>
    <m/>
    <m/>
    <m/>
    <m/>
    <m/>
    <m/>
    <m/>
    <m/>
    <m/>
    <m/>
    <x v="1"/>
    <s v="Family member"/>
    <b v="1"/>
    <m/>
    <m/>
    <m/>
    <m/>
    <m/>
    <m/>
    <m/>
    <m/>
    <m/>
    <m/>
    <s v="Family member"/>
    <b v="1"/>
    <m/>
    <m/>
    <m/>
    <m/>
    <m/>
    <m/>
    <m/>
    <m/>
    <m/>
    <s v="Women friendly Center"/>
    <b v="1"/>
    <m/>
    <m/>
    <m/>
    <m/>
    <m/>
    <m/>
    <m/>
    <m/>
    <s v="Women's and girls' friendly spaces"/>
    <m/>
    <b v="1"/>
    <m/>
    <m/>
    <m/>
    <m/>
    <m/>
    <m/>
    <s v="Fear of being identified as survivors"/>
    <b v="1"/>
    <m/>
    <m/>
    <m/>
    <m/>
    <m/>
    <m/>
    <m/>
    <m/>
    <s v="Child labour Being orphaned Dropout of school"/>
    <m/>
    <b v="1"/>
    <m/>
    <m/>
    <m/>
    <m/>
    <b v="1"/>
    <m/>
    <m/>
    <m/>
    <m/>
    <m/>
    <b v="1"/>
    <m/>
    <m/>
    <m/>
    <s v="Relatives"/>
    <m/>
    <m/>
    <m/>
    <m/>
    <m/>
    <m/>
    <b v="1"/>
    <m/>
    <m/>
    <m/>
    <m/>
    <m/>
    <m/>
    <m/>
    <m/>
    <s v="Awareness / educational activities / psychosocial support"/>
    <m/>
    <m/>
    <m/>
    <m/>
    <b v="1"/>
    <m/>
    <m/>
    <m/>
    <m/>
    <m/>
    <m/>
    <s v="Lack of awareness Opening time not suitable for parents"/>
    <b v="1"/>
    <m/>
    <m/>
    <b v="1"/>
    <m/>
    <m/>
    <m/>
    <m/>
    <m/>
    <m/>
    <s v="Yes"/>
    <m/>
    <s v="No"/>
    <m/>
    <s v="Hand crafts Quraan"/>
    <m/>
    <b v="1"/>
    <b v="1"/>
    <m/>
    <m/>
    <m/>
    <m/>
    <m/>
    <m/>
    <m/>
    <m/>
    <s v="Orphans living in the community"/>
    <m/>
    <m/>
    <b v="1"/>
    <m/>
    <m/>
    <m/>
    <m/>
    <m/>
    <m/>
    <m/>
    <s v="Salaried work"/>
    <m/>
    <m/>
    <m/>
    <m/>
    <m/>
    <b v="1"/>
    <m/>
    <m/>
    <m/>
    <m/>
    <m/>
    <m/>
    <m/>
    <m/>
    <n v="700"/>
    <n v="1000"/>
    <x v="1"/>
    <m/>
    <m/>
    <m/>
    <m/>
    <b v="1"/>
    <m/>
    <m/>
    <m/>
    <m/>
    <m/>
    <m/>
    <m/>
    <m/>
    <m/>
    <m/>
    <m/>
    <m/>
    <s v="Yes"/>
    <s v="Food baskets"/>
    <b v="1"/>
    <m/>
    <m/>
    <m/>
    <m/>
    <m/>
    <m/>
    <m/>
    <s v="Do not know"/>
    <m/>
    <s v="No"/>
    <m/>
    <m/>
    <m/>
    <m/>
    <m/>
    <m/>
    <m/>
    <m/>
    <m/>
    <m/>
    <s v="Participatory (Both wife &amp; Husband)"/>
    <m/>
    <s v="No"/>
    <m/>
    <s v="تأمين فرص عمل بأقامة مشاريع في المنطقة"/>
    <s v="In-person to MRFS/partner staff"/>
    <b v="1"/>
    <m/>
    <m/>
    <m/>
    <m/>
    <m/>
    <m/>
    <m/>
    <m/>
    <s v="In-person from staff"/>
    <b v="1"/>
    <m/>
    <m/>
    <m/>
    <m/>
    <m/>
    <m/>
    <m/>
    <s v="لا"/>
    <s v="uuid:39a48f72-3da2-47b2-b238-5e793313d83b"/>
    <n v="92489956"/>
    <s v="39a48f72-3da2-47b2-b238-5e793313d83b"/>
    <d v="2022-02-10T18:04:57"/>
    <n v="505"/>
    <m/>
    <n v="-1"/>
    <m/>
    <m/>
    <s v="202202091909"/>
    <n v="1139"/>
    <s v="nsenumerator"/>
    <n v="648550"/>
  </r>
  <r>
    <s v="2022-02-10T13:45:03.889+02:00"/>
    <s v="2022-02-10T14:06:02.496+02:00"/>
    <m/>
    <s v="اسماعيل القصيري"/>
    <s v="MRFS"/>
    <m/>
    <d v="2022-02-10T00:00:00"/>
    <x v="5"/>
    <s v="Livelihood and Protection (MHPSS, CP, GBV)"/>
    <s v="Yes"/>
    <s v="IDP"/>
    <d v="2015-04-10T00:00:00"/>
    <s v="Head of Household"/>
    <m/>
    <x v="1"/>
    <s v="40-49"/>
    <s v="Is the Head of household"/>
    <s v="Male"/>
    <s v="Yes, PWD, has difficulty concentrating or remembering Yes PWD, has difficulty walking or climbing steps"/>
    <m/>
    <m/>
    <m/>
    <b v="1"/>
    <b v="1"/>
    <m/>
    <m/>
    <s v="Married"/>
    <s v="Intermediate / preparatory"/>
    <n v="0"/>
    <n v="0"/>
    <n v="1"/>
    <n v="1"/>
    <n v="0"/>
    <n v="1"/>
    <n v="0"/>
    <s v="2"/>
    <s v="1"/>
    <s v="3"/>
    <n v="0"/>
    <n v="0"/>
    <n v="1"/>
    <n v="1"/>
    <n v="1"/>
    <n v="0"/>
    <s v="2"/>
    <s v="1"/>
    <s v="3"/>
    <s v="4"/>
    <s v="1"/>
    <s v="2"/>
    <s v="6"/>
    <n v="6"/>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
    <b v="1"/>
    <m/>
    <m/>
    <m/>
    <m/>
    <m/>
    <m/>
    <m/>
    <m/>
    <m/>
    <m/>
    <m/>
    <m/>
    <m/>
    <m/>
    <m/>
    <m/>
    <s v="Adult Men"/>
    <m/>
    <b v="1"/>
    <m/>
    <m/>
    <m/>
    <m/>
    <m/>
    <m/>
    <m/>
    <m/>
    <m/>
    <m/>
    <m/>
    <s v="لأنه هو الذي بتحمل كل الضغوط "/>
    <s v="Speaking to a family member Speaking to a friend"/>
    <b v="1"/>
    <b v="1"/>
    <m/>
    <m/>
    <m/>
    <m/>
    <m/>
    <m/>
    <m/>
    <m/>
    <m/>
    <m/>
    <s v="Family"/>
    <b v="1"/>
    <m/>
    <m/>
    <m/>
    <m/>
    <m/>
    <m/>
    <m/>
    <m/>
    <m/>
    <m/>
    <m/>
    <s v="No knowledge of service location"/>
    <b v="1"/>
    <m/>
    <m/>
    <m/>
    <m/>
    <m/>
    <m/>
    <m/>
    <m/>
    <x v="1"/>
    <m/>
    <s v="Food aid / food distributions"/>
    <b v="1"/>
    <m/>
    <m/>
    <m/>
    <m/>
    <m/>
    <m/>
    <m/>
    <m/>
    <m/>
    <m/>
    <m/>
    <m/>
    <m/>
    <x v="1"/>
    <s v="Community leader"/>
    <m/>
    <b v="1"/>
    <m/>
    <m/>
    <m/>
    <m/>
    <m/>
    <m/>
    <m/>
    <m/>
    <m/>
    <s v="Family member"/>
    <b v="1"/>
    <m/>
    <m/>
    <m/>
    <m/>
    <m/>
    <m/>
    <m/>
    <m/>
    <m/>
    <s v="Don't Know"/>
    <m/>
    <m/>
    <m/>
    <m/>
    <m/>
    <m/>
    <m/>
    <b v="1"/>
    <m/>
    <m/>
    <m/>
    <m/>
    <m/>
    <m/>
    <m/>
    <m/>
    <m/>
    <m/>
    <s v="Don't Know"/>
    <m/>
    <m/>
    <m/>
    <m/>
    <m/>
    <m/>
    <m/>
    <b v="1"/>
    <m/>
    <s v="Child labour Being orphaned"/>
    <m/>
    <b v="1"/>
    <m/>
    <m/>
    <m/>
    <m/>
    <b v="1"/>
    <m/>
    <m/>
    <m/>
    <m/>
    <m/>
    <m/>
    <m/>
    <m/>
    <m/>
    <s v="Relatives Peer groups (e.g. friends)"/>
    <b v="1"/>
    <m/>
    <m/>
    <m/>
    <m/>
    <m/>
    <b v="1"/>
    <m/>
    <m/>
    <m/>
    <m/>
    <m/>
    <m/>
    <m/>
    <m/>
    <s v="Painting / re-creational activity Awareness / educational activities / psychosocial support"/>
    <m/>
    <m/>
    <m/>
    <b v="1"/>
    <b v="1"/>
    <m/>
    <m/>
    <m/>
    <m/>
    <m/>
    <m/>
    <s v="Lack of awareness Distrust of staff or their activities"/>
    <b v="1"/>
    <m/>
    <m/>
    <m/>
    <b v="1"/>
    <m/>
    <m/>
    <m/>
    <m/>
    <m/>
    <s v="Yes"/>
    <m/>
    <s v="No"/>
    <m/>
    <s v="Hand crafts"/>
    <m/>
    <m/>
    <b v="1"/>
    <m/>
    <m/>
    <m/>
    <m/>
    <m/>
    <m/>
    <m/>
    <m/>
    <s v="Children separated from their parents Child-headed households"/>
    <b v="1"/>
    <m/>
    <m/>
    <b v="1"/>
    <m/>
    <m/>
    <m/>
    <m/>
    <m/>
    <m/>
    <s v="Casual labor"/>
    <m/>
    <m/>
    <m/>
    <b v="1"/>
    <m/>
    <m/>
    <m/>
    <m/>
    <m/>
    <m/>
    <m/>
    <m/>
    <m/>
    <m/>
    <n v="500"/>
    <n v="900"/>
    <x v="27"/>
    <m/>
    <m/>
    <m/>
    <m/>
    <m/>
    <b v="1"/>
    <m/>
    <m/>
    <m/>
    <m/>
    <m/>
    <m/>
    <m/>
    <m/>
    <m/>
    <m/>
    <m/>
    <s v="Yes"/>
    <s v="Food baskets"/>
    <b v="1"/>
    <m/>
    <m/>
    <m/>
    <m/>
    <m/>
    <m/>
    <m/>
    <s v="No"/>
    <m/>
    <s v="No"/>
    <m/>
    <m/>
    <m/>
    <m/>
    <m/>
    <m/>
    <m/>
    <m/>
    <m/>
    <m/>
    <s v="Participatory (Both wife &amp; Husband)"/>
    <m/>
    <s v="No"/>
    <m/>
    <s v="تأمين فرص عمل للشباب "/>
    <s v="In-person to MRFS/partner staff"/>
    <b v="1"/>
    <m/>
    <m/>
    <m/>
    <m/>
    <m/>
    <m/>
    <m/>
    <m/>
    <s v="In-person from staff"/>
    <b v="1"/>
    <m/>
    <m/>
    <m/>
    <m/>
    <m/>
    <m/>
    <m/>
    <s v="العمل يجب أن يكون للرجال اكثر من الاناث"/>
    <s v="uuid:67c7eff2-2642-4e6b-ac96-34a53b76feca"/>
    <n v="92489957"/>
    <s v="67c7eff2-2642-4e6b-ac96-34a53b76feca"/>
    <d v="2022-02-10T18:04:58"/>
    <n v="506"/>
    <m/>
    <n v="-1"/>
    <m/>
    <m/>
    <s v="202202091909"/>
    <n v="1259"/>
    <s v="nsenumerator"/>
    <n v="648550"/>
  </r>
  <r>
    <s v="2022-02-10T14:15:03.963+02:00"/>
    <s v="2022-02-10T14:39:01.974+02:00"/>
    <m/>
    <s v="اسماعيل القصيري"/>
    <s v="MRFS"/>
    <m/>
    <d v="2022-02-10T00:00:00"/>
    <x v="5"/>
    <s v="Livelihood and Protection (MHPSS, CP, GBV)"/>
    <s v="Yes"/>
    <s v="IDP"/>
    <d v="2014-02-07T00:00:00"/>
    <s v="Head of Household"/>
    <m/>
    <x v="1"/>
    <s v="30-39"/>
    <s v="Is the Head of household"/>
    <s v="Male"/>
    <s v="Yes PWD, has difficulty hearing, even with hearing aid"/>
    <m/>
    <m/>
    <b v="1"/>
    <m/>
    <m/>
    <m/>
    <m/>
    <s v="Married"/>
    <s v="Intermediate / preparatory"/>
    <n v="0"/>
    <n v="0"/>
    <n v="0"/>
    <n v="0"/>
    <n v="1"/>
    <n v="1"/>
    <n v="0"/>
    <s v="1"/>
    <s v="1"/>
    <s v="2"/>
    <n v="0"/>
    <n v="0"/>
    <n v="2"/>
    <n v="0"/>
    <n v="1"/>
    <n v="0"/>
    <s v="2"/>
    <s v="1"/>
    <s v="3"/>
    <s v="3"/>
    <s v="0"/>
    <s v="2"/>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Men"/>
    <m/>
    <b v="1"/>
    <m/>
    <m/>
    <m/>
    <m/>
    <m/>
    <m/>
    <m/>
    <m/>
    <m/>
    <m/>
    <m/>
    <s v="لأنه هو الذي بتحمل كل الضغوط المعيشة"/>
    <s v="Speaking to a family member Speaking to a friend Prayer"/>
    <b v="1"/>
    <b v="1"/>
    <m/>
    <b v="1"/>
    <m/>
    <m/>
    <m/>
    <m/>
    <m/>
    <m/>
    <m/>
    <m/>
    <s v="Family"/>
    <b v="1"/>
    <m/>
    <m/>
    <m/>
    <m/>
    <m/>
    <m/>
    <m/>
    <m/>
    <m/>
    <m/>
    <m/>
    <s v="No knowledge of service location"/>
    <b v="1"/>
    <m/>
    <m/>
    <m/>
    <m/>
    <m/>
    <m/>
    <m/>
    <m/>
    <x v="0"/>
    <m/>
    <s v="Food aid / food distributions"/>
    <b v="1"/>
    <m/>
    <m/>
    <m/>
    <m/>
    <m/>
    <m/>
    <m/>
    <m/>
    <m/>
    <m/>
    <m/>
    <m/>
    <m/>
    <x v="0"/>
    <s v="Women's and girls' friendly spaces"/>
    <m/>
    <m/>
    <m/>
    <m/>
    <m/>
    <b v="1"/>
    <m/>
    <m/>
    <m/>
    <m/>
    <m/>
    <s v="Women's and girls' friendly spaces"/>
    <m/>
    <m/>
    <m/>
    <m/>
    <m/>
    <b v="1"/>
    <m/>
    <m/>
    <m/>
    <m/>
    <s v="Women friendly Center"/>
    <b v="1"/>
    <m/>
    <m/>
    <m/>
    <m/>
    <m/>
    <m/>
    <m/>
    <m/>
    <s v="Women's and girls' friendly spaces"/>
    <m/>
    <b v="1"/>
    <m/>
    <m/>
    <m/>
    <m/>
    <m/>
    <m/>
    <s v="Lack of trained staff"/>
    <m/>
    <m/>
    <m/>
    <m/>
    <b v="1"/>
    <m/>
    <m/>
    <m/>
    <m/>
    <s v="Child labour Dropout of school"/>
    <m/>
    <b v="1"/>
    <m/>
    <m/>
    <m/>
    <m/>
    <m/>
    <m/>
    <m/>
    <m/>
    <m/>
    <m/>
    <b v="1"/>
    <m/>
    <m/>
    <m/>
    <s v="Peer groups (e.g. friends)"/>
    <b v="1"/>
    <m/>
    <m/>
    <m/>
    <m/>
    <m/>
    <m/>
    <m/>
    <m/>
    <m/>
    <m/>
    <m/>
    <m/>
    <m/>
    <m/>
    <s v="Entertainement activities"/>
    <m/>
    <m/>
    <m/>
    <m/>
    <m/>
    <b v="1"/>
    <m/>
    <m/>
    <m/>
    <m/>
    <m/>
    <s v="Lack of awareness"/>
    <b v="1"/>
    <m/>
    <m/>
    <m/>
    <m/>
    <m/>
    <m/>
    <m/>
    <m/>
    <m/>
    <s v="Yes"/>
    <m/>
    <s v="No"/>
    <m/>
    <s v="Hand crafts"/>
    <m/>
    <m/>
    <b v="1"/>
    <m/>
    <m/>
    <m/>
    <m/>
    <m/>
    <m/>
    <m/>
    <m/>
    <s v="Children separated from their parents Children who have been associated with fighting forces"/>
    <b v="1"/>
    <m/>
    <m/>
    <m/>
    <m/>
    <b v="1"/>
    <m/>
    <m/>
    <m/>
    <m/>
    <s v="Salaried work"/>
    <m/>
    <m/>
    <m/>
    <m/>
    <m/>
    <b v="1"/>
    <m/>
    <m/>
    <m/>
    <m/>
    <m/>
    <m/>
    <m/>
    <m/>
    <n v="500"/>
    <n v="800"/>
    <x v="12"/>
    <m/>
    <m/>
    <m/>
    <m/>
    <b v="1"/>
    <b v="1"/>
    <m/>
    <m/>
    <m/>
    <m/>
    <m/>
    <m/>
    <m/>
    <m/>
    <m/>
    <m/>
    <m/>
    <s v="Yes"/>
    <s v="Food baskets"/>
    <b v="1"/>
    <m/>
    <m/>
    <m/>
    <m/>
    <m/>
    <m/>
    <m/>
    <s v="No"/>
    <m/>
    <s v="No"/>
    <m/>
    <m/>
    <m/>
    <m/>
    <m/>
    <m/>
    <m/>
    <m/>
    <m/>
    <m/>
    <s v="Decided by men / husband only"/>
    <m/>
    <s v="No"/>
    <m/>
    <s v="تأمين فرص عمل للشباب"/>
    <s v="In-person to MRFS/partner staff"/>
    <b v="1"/>
    <m/>
    <m/>
    <m/>
    <m/>
    <m/>
    <m/>
    <m/>
    <m/>
    <s v="In-person from staff"/>
    <b v="1"/>
    <m/>
    <m/>
    <m/>
    <m/>
    <m/>
    <m/>
    <m/>
    <s v="لا"/>
    <s v="uuid:19e29204-fe25-413f-b09c-ec159cbcdb40"/>
    <n v="92489958"/>
    <s v="19e29204-fe25-413f-b09c-ec159cbcdb40"/>
    <d v="2022-02-10T18:04:58"/>
    <n v="507"/>
    <m/>
    <n v="-1"/>
    <m/>
    <m/>
    <s v="202202091909"/>
    <n v="1438"/>
    <s v="nsenumerator"/>
    <n v="648550"/>
  </r>
  <r>
    <s v="2022-02-10T14:45:20.241+02:00"/>
    <s v="2022-02-10T15:17:02.743+02:00"/>
    <m/>
    <s v="اسماعيل القصيري"/>
    <s v="MRFS"/>
    <m/>
    <d v="2022-02-10T00:00:00"/>
    <x v="5"/>
    <s v="Livelihood and Protection (MHPSS, CP, GBV)"/>
    <s v="Yes"/>
    <s v="IDP"/>
    <d v="2016-02-01T00:00:00"/>
    <s v="Head of Household"/>
    <m/>
    <x v="1"/>
    <s v="18-29"/>
    <s v="Is the Head of household"/>
    <s v="Male"/>
    <s v="No members with a disability"/>
    <b v="1"/>
    <m/>
    <m/>
    <m/>
    <m/>
    <m/>
    <m/>
    <s v="Married"/>
    <s v="Secondary"/>
    <n v="0"/>
    <n v="0"/>
    <n v="1"/>
    <n v="0"/>
    <n v="0"/>
    <n v="1"/>
    <n v="0"/>
    <s v="1"/>
    <s v="1"/>
    <s v="2"/>
    <n v="0"/>
    <n v="0"/>
    <n v="1"/>
    <n v="2"/>
    <n v="1"/>
    <n v="0"/>
    <s v="3"/>
    <s v="1"/>
    <s v="4"/>
    <s v="4"/>
    <s v="1"/>
    <s v="2"/>
    <s v="6"/>
    <n v="6"/>
    <s v="Income / livelihoods"/>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Adult Men"/>
    <m/>
    <b v="1"/>
    <m/>
    <m/>
    <m/>
    <m/>
    <m/>
    <m/>
    <m/>
    <m/>
    <m/>
    <m/>
    <m/>
    <s v="عليهم ضغط الحياة"/>
    <s v="Speaking to a friend Prayer Smoking"/>
    <m/>
    <b v="1"/>
    <m/>
    <b v="1"/>
    <m/>
    <m/>
    <b v="1"/>
    <m/>
    <m/>
    <m/>
    <m/>
    <m/>
    <s v="Medical Doctor"/>
    <m/>
    <m/>
    <m/>
    <m/>
    <b v="1"/>
    <m/>
    <m/>
    <m/>
    <m/>
    <m/>
    <m/>
    <m/>
    <s v="No knowledge of service location"/>
    <b v="1"/>
    <m/>
    <m/>
    <m/>
    <m/>
    <m/>
    <m/>
    <m/>
    <m/>
    <x v="0"/>
    <m/>
    <s v="Food aid / food distributions"/>
    <b v="1"/>
    <m/>
    <m/>
    <m/>
    <m/>
    <m/>
    <m/>
    <m/>
    <m/>
    <m/>
    <m/>
    <m/>
    <m/>
    <m/>
    <x v="1"/>
    <s v="Community leader"/>
    <m/>
    <b v="1"/>
    <m/>
    <m/>
    <m/>
    <m/>
    <m/>
    <m/>
    <m/>
    <m/>
    <m/>
    <s v="Family member"/>
    <b v="1"/>
    <m/>
    <m/>
    <m/>
    <m/>
    <m/>
    <m/>
    <m/>
    <m/>
    <m/>
    <s v="Don't Know"/>
    <m/>
    <m/>
    <m/>
    <m/>
    <m/>
    <m/>
    <m/>
    <b v="1"/>
    <m/>
    <m/>
    <m/>
    <m/>
    <m/>
    <m/>
    <m/>
    <m/>
    <m/>
    <m/>
    <s v="Don't Know"/>
    <m/>
    <m/>
    <m/>
    <m/>
    <m/>
    <m/>
    <m/>
    <b v="1"/>
    <m/>
    <s v="Child labour Child headed household"/>
    <m/>
    <b v="1"/>
    <m/>
    <m/>
    <m/>
    <m/>
    <m/>
    <m/>
    <b v="1"/>
    <m/>
    <m/>
    <m/>
    <m/>
    <m/>
    <m/>
    <m/>
    <s v="Peer groups (e.g. friends) Relatives"/>
    <b v="1"/>
    <m/>
    <m/>
    <m/>
    <m/>
    <m/>
    <b v="1"/>
    <m/>
    <m/>
    <m/>
    <m/>
    <m/>
    <m/>
    <m/>
    <m/>
    <s v="Awareness / educational activities / psychosocial support"/>
    <m/>
    <m/>
    <m/>
    <m/>
    <b v="1"/>
    <m/>
    <m/>
    <m/>
    <m/>
    <m/>
    <m/>
    <s v="Do not need services"/>
    <m/>
    <m/>
    <m/>
    <m/>
    <m/>
    <m/>
    <b v="1"/>
    <m/>
    <m/>
    <m/>
    <s v="Yes"/>
    <m/>
    <s v="No"/>
    <m/>
    <s v="Hand crafts Awareness / educational activities / psychosocial support"/>
    <m/>
    <m/>
    <b v="1"/>
    <m/>
    <b v="1"/>
    <m/>
    <m/>
    <m/>
    <m/>
    <m/>
    <m/>
    <s v="Child-headed households Children separated from their parents Children living on the street"/>
    <b v="1"/>
    <b v="1"/>
    <m/>
    <b v="1"/>
    <m/>
    <m/>
    <m/>
    <m/>
    <m/>
    <m/>
    <s v="Casual labor"/>
    <m/>
    <m/>
    <m/>
    <b v="1"/>
    <m/>
    <m/>
    <m/>
    <m/>
    <m/>
    <m/>
    <m/>
    <m/>
    <m/>
    <m/>
    <n v="600"/>
    <n v="1000"/>
    <x v="4"/>
    <m/>
    <m/>
    <m/>
    <m/>
    <b v="1"/>
    <b v="1"/>
    <m/>
    <m/>
    <m/>
    <m/>
    <m/>
    <m/>
    <m/>
    <m/>
    <m/>
    <m/>
    <m/>
    <s v="Yes"/>
    <s v="Food baskets"/>
    <b v="1"/>
    <m/>
    <m/>
    <m/>
    <m/>
    <m/>
    <m/>
    <m/>
    <s v="No"/>
    <m/>
    <s v="No"/>
    <m/>
    <m/>
    <m/>
    <m/>
    <m/>
    <m/>
    <m/>
    <m/>
    <m/>
    <m/>
    <s v="Decided by men / husband only"/>
    <m/>
    <s v="No"/>
    <m/>
    <s v="تأمين فرص عمل ومراكز طبية والأدوية"/>
    <s v="In-person to MRFS/partner staff"/>
    <b v="1"/>
    <m/>
    <m/>
    <m/>
    <m/>
    <m/>
    <m/>
    <m/>
    <m/>
    <s v="In-person from staff"/>
    <b v="1"/>
    <m/>
    <m/>
    <m/>
    <m/>
    <m/>
    <m/>
    <m/>
    <s v="لا"/>
    <s v="uuid:3888474f-450d-449b-a278-782255c40548"/>
    <n v="92489959"/>
    <s v="3888474f-450d-449b-a278-782255c40548"/>
    <d v="2022-02-10T18:04:59"/>
    <n v="508"/>
    <m/>
    <n v="-1"/>
    <m/>
    <m/>
    <s v="202202091909"/>
    <n v="1902"/>
    <s v="nsenumerator"/>
    <n v="648550"/>
  </r>
  <r>
    <s v="2022-02-10T20:50:40.847+03:00"/>
    <s v="2022-02-10T21:01:51.300+03:00"/>
    <m/>
    <s v="لورين سجناوي"/>
    <s v="MRFS"/>
    <m/>
    <d v="2022-02-10T00:00:00"/>
    <x v="5"/>
    <s v="Livelihood and Protection (MHPSS, CP, GBV)"/>
    <s v="Yes"/>
    <s v="IDP"/>
    <d v="2018-05-15T00:00:00"/>
    <s v="Head of Household"/>
    <m/>
    <x v="1"/>
    <s v="40-49"/>
    <s v="Is the Head of household"/>
    <s v="Male"/>
    <s v="No members with a disability"/>
    <b v="1"/>
    <m/>
    <m/>
    <m/>
    <m/>
    <m/>
    <m/>
    <s v="Married"/>
    <s v="Primary"/>
    <n v="0"/>
    <n v="0"/>
    <n v="2"/>
    <n v="0"/>
    <n v="1"/>
    <n v="1"/>
    <n v="0"/>
    <s v="3"/>
    <s v="1"/>
    <s v="4"/>
    <n v="0"/>
    <n v="1"/>
    <n v="1"/>
    <n v="0"/>
    <n v="1"/>
    <n v="0"/>
    <s v="2"/>
    <s v="1"/>
    <s v="3"/>
    <s v="5"/>
    <s v="3"/>
    <s v="2"/>
    <s v="7"/>
    <n v="7"/>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Family conflict"/>
    <m/>
    <m/>
    <b v="1"/>
    <m/>
    <m/>
    <m/>
    <m/>
    <m/>
    <m/>
    <m/>
    <m/>
    <b v="1"/>
    <b v="1"/>
    <m/>
    <m/>
    <m/>
    <m/>
    <m/>
    <s v="Persons with Physical Disabilities"/>
    <m/>
    <m/>
    <m/>
    <b v="1"/>
    <m/>
    <m/>
    <m/>
    <m/>
    <m/>
    <m/>
    <m/>
    <m/>
    <m/>
    <s v="بسبب عجزهم عن القيام بمسؤولياتهم"/>
    <s v="Prayer Speaking to a friend"/>
    <m/>
    <b v="1"/>
    <m/>
    <b v="1"/>
    <m/>
    <m/>
    <m/>
    <m/>
    <m/>
    <m/>
    <m/>
    <m/>
    <s v="Family Friends"/>
    <b v="1"/>
    <b v="1"/>
    <m/>
    <m/>
    <m/>
    <m/>
    <m/>
    <m/>
    <m/>
    <m/>
    <m/>
    <m/>
    <s v="Distance/transportation"/>
    <m/>
    <m/>
    <b v="1"/>
    <m/>
    <m/>
    <m/>
    <m/>
    <m/>
    <m/>
    <x v="0"/>
    <m/>
    <s v="Food aid / food distributions"/>
    <b v="1"/>
    <m/>
    <m/>
    <m/>
    <m/>
    <m/>
    <m/>
    <m/>
    <m/>
    <m/>
    <m/>
    <m/>
    <m/>
    <m/>
    <x v="1"/>
    <s v="Friend Family member"/>
    <b v="1"/>
    <m/>
    <m/>
    <m/>
    <b v="1"/>
    <m/>
    <m/>
    <m/>
    <m/>
    <m/>
    <m/>
    <s v="Friend"/>
    <m/>
    <m/>
    <m/>
    <m/>
    <b v="1"/>
    <m/>
    <m/>
    <m/>
    <m/>
    <m/>
    <s v="Don't Know"/>
    <m/>
    <m/>
    <m/>
    <m/>
    <m/>
    <m/>
    <m/>
    <b v="1"/>
    <m/>
    <m/>
    <m/>
    <m/>
    <m/>
    <m/>
    <m/>
    <m/>
    <m/>
    <m/>
    <s v="Don't Know"/>
    <m/>
    <m/>
    <m/>
    <m/>
    <m/>
    <m/>
    <m/>
    <b v="1"/>
    <m/>
    <s v="Child labour Child marriage Neglect Being orphaned"/>
    <m/>
    <b v="1"/>
    <b v="1"/>
    <m/>
    <b v="1"/>
    <m/>
    <b v="1"/>
    <m/>
    <m/>
    <m/>
    <m/>
    <m/>
    <m/>
    <m/>
    <m/>
    <m/>
    <s v="Peer groups (e.g. friends) School teachers Parents"/>
    <b v="1"/>
    <m/>
    <m/>
    <m/>
    <b v="1"/>
    <b v="1"/>
    <m/>
    <m/>
    <m/>
    <m/>
    <m/>
    <m/>
    <m/>
    <m/>
    <m/>
    <s v="None"/>
    <m/>
    <m/>
    <m/>
    <m/>
    <m/>
    <m/>
    <m/>
    <m/>
    <b v="1"/>
    <m/>
    <m/>
    <s v="Lack of transportation No services"/>
    <m/>
    <m/>
    <b v="1"/>
    <m/>
    <m/>
    <b v="1"/>
    <m/>
    <m/>
    <m/>
    <m/>
    <s v="Yes"/>
    <m/>
    <s v="No"/>
    <m/>
    <s v="Sport activity Quraan Awareness / educational activities / psychosocial support Entertainement activities"/>
    <b v="1"/>
    <b v="1"/>
    <m/>
    <m/>
    <b v="1"/>
    <b v="1"/>
    <m/>
    <m/>
    <m/>
    <m/>
    <m/>
    <s v="Orphans living in the community Child-headed households"/>
    <m/>
    <m/>
    <b v="1"/>
    <b v="1"/>
    <m/>
    <m/>
    <m/>
    <m/>
    <m/>
    <m/>
    <s v="Humanitarian assistance"/>
    <m/>
    <m/>
    <m/>
    <m/>
    <m/>
    <m/>
    <m/>
    <m/>
    <b v="1"/>
    <m/>
    <m/>
    <m/>
    <m/>
    <m/>
    <n v="1200"/>
    <n v="2500"/>
    <x v="105"/>
    <m/>
    <m/>
    <m/>
    <m/>
    <m/>
    <m/>
    <b v="1"/>
    <m/>
    <m/>
    <m/>
    <m/>
    <m/>
    <b v="1"/>
    <m/>
    <m/>
    <m/>
    <m/>
    <s v="No"/>
    <m/>
    <m/>
    <m/>
    <m/>
    <m/>
    <m/>
    <m/>
    <m/>
    <m/>
    <s v="No"/>
    <m/>
    <s v="No"/>
    <m/>
    <m/>
    <m/>
    <m/>
    <m/>
    <m/>
    <m/>
    <m/>
    <m/>
    <m/>
    <s v="Participatory (Both wife &amp; Husband)"/>
    <m/>
    <s v="No"/>
    <m/>
    <s v="تأمين دعم مادي _x000a_تأمين مساعدات انسانية _x000a_تأمين مركز صحي"/>
    <s v="In-person to MRFS/partner staff Social media messaging (e.g. Facebook) SMS/whatsapp"/>
    <b v="1"/>
    <m/>
    <m/>
    <b v="1"/>
    <m/>
    <b v="1"/>
    <m/>
    <m/>
    <m/>
    <s v="In-person from staff Social media messaging (e.g. Facebook)"/>
    <b v="1"/>
    <m/>
    <m/>
    <m/>
    <b v="1"/>
    <m/>
    <m/>
    <m/>
    <s v="لايوجد"/>
    <s v="uuid:827cf2c6-8201-4dd4-8529-8290bbe9d629"/>
    <n v="92491389"/>
    <s v="827cf2c6-8201-4dd4-8529-8290bbe9d629"/>
    <d v="2022-02-10T18:51:04"/>
    <n v="509"/>
    <m/>
    <n v="-1"/>
    <m/>
    <m/>
    <s v="202202091909"/>
    <n v="671"/>
    <s v="nsenumerator"/>
    <n v="648550"/>
  </r>
  <r>
    <s v="2022-02-10T21:01:55.606+03:00"/>
    <s v="2022-02-10T21:14:38.369+03:00"/>
    <m/>
    <s v="لورين سجناوي"/>
    <s v="MRFS"/>
    <m/>
    <d v="2022-02-10T00:00:00"/>
    <x v="5"/>
    <s v="Livelihood and Protection (MHPSS, CP, GBV)"/>
    <s v="Yes"/>
    <s v="IDP"/>
    <d v="2018-04-19T00:00:00"/>
    <s v="Primary Caregiver of children &lt;18 years"/>
    <m/>
    <x v="0"/>
    <s v="30-39"/>
    <s v="Wife/Husband"/>
    <s v="Male"/>
    <s v="No members with a disability"/>
    <b v="1"/>
    <m/>
    <m/>
    <m/>
    <m/>
    <m/>
    <m/>
    <s v="Married"/>
    <s v="Secondary"/>
    <n v="1"/>
    <n v="1"/>
    <n v="0"/>
    <n v="1"/>
    <n v="0"/>
    <n v="1"/>
    <n v="0"/>
    <s v="2"/>
    <s v="1"/>
    <s v="3"/>
    <n v="0"/>
    <n v="1"/>
    <n v="1"/>
    <n v="0"/>
    <n v="1"/>
    <n v="0"/>
    <s v="2"/>
    <s v="1"/>
    <s v="3"/>
    <s v="4"/>
    <s v="1"/>
    <s v="2"/>
    <s v="6"/>
    <n v="6"/>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Anger"/>
    <m/>
    <b v="1"/>
    <m/>
    <m/>
    <m/>
    <m/>
    <m/>
    <m/>
    <m/>
    <m/>
    <m/>
    <m/>
    <b v="1"/>
    <m/>
    <m/>
    <m/>
    <m/>
    <m/>
    <s v="Adult Women Children"/>
    <b v="1"/>
    <m/>
    <b v="1"/>
    <m/>
    <m/>
    <m/>
    <m/>
    <m/>
    <m/>
    <m/>
    <m/>
    <m/>
    <m/>
    <s v="الفئة الأضعف في المجتمع"/>
    <s v="Self harm, or harming others"/>
    <m/>
    <m/>
    <m/>
    <m/>
    <m/>
    <b v="1"/>
    <m/>
    <m/>
    <m/>
    <m/>
    <m/>
    <m/>
    <s v="Family Friends"/>
    <b v="1"/>
    <b v="1"/>
    <m/>
    <m/>
    <m/>
    <m/>
    <m/>
    <m/>
    <m/>
    <m/>
    <m/>
    <m/>
    <s v="Distance/transportation"/>
    <m/>
    <m/>
    <b v="1"/>
    <m/>
    <m/>
    <m/>
    <m/>
    <m/>
    <m/>
    <x v="0"/>
    <m/>
    <s v="Food aid / food distributions"/>
    <b v="1"/>
    <m/>
    <m/>
    <m/>
    <m/>
    <m/>
    <m/>
    <m/>
    <m/>
    <m/>
    <m/>
    <m/>
    <m/>
    <m/>
    <x v="1"/>
    <s v="Family member Friend"/>
    <b v="1"/>
    <m/>
    <m/>
    <m/>
    <b v="1"/>
    <m/>
    <m/>
    <m/>
    <m/>
    <m/>
    <m/>
    <s v="Friend"/>
    <m/>
    <m/>
    <m/>
    <m/>
    <b v="1"/>
    <m/>
    <m/>
    <m/>
    <m/>
    <m/>
    <s v="Don't Know"/>
    <m/>
    <m/>
    <m/>
    <m/>
    <m/>
    <m/>
    <m/>
    <b v="1"/>
    <m/>
    <m/>
    <m/>
    <m/>
    <m/>
    <m/>
    <m/>
    <m/>
    <m/>
    <m/>
    <s v="Distance to facility"/>
    <m/>
    <b v="1"/>
    <m/>
    <m/>
    <m/>
    <m/>
    <m/>
    <m/>
    <m/>
    <s v="Neglect Being orphaned Child headed household Dropout of school"/>
    <m/>
    <m/>
    <m/>
    <m/>
    <b v="1"/>
    <m/>
    <b v="1"/>
    <m/>
    <b v="1"/>
    <m/>
    <m/>
    <m/>
    <b v="1"/>
    <m/>
    <m/>
    <m/>
    <s v="Peer groups (e.g. friends) School teachers Parents"/>
    <b v="1"/>
    <m/>
    <m/>
    <m/>
    <b v="1"/>
    <b v="1"/>
    <m/>
    <m/>
    <m/>
    <m/>
    <m/>
    <m/>
    <m/>
    <m/>
    <m/>
    <s v="None"/>
    <m/>
    <m/>
    <m/>
    <m/>
    <m/>
    <m/>
    <m/>
    <m/>
    <b v="1"/>
    <m/>
    <m/>
    <s v="Lack of transportation"/>
    <m/>
    <m/>
    <b v="1"/>
    <m/>
    <m/>
    <m/>
    <m/>
    <m/>
    <m/>
    <m/>
    <s v="Yes"/>
    <m/>
    <s v="No"/>
    <m/>
    <s v="Entertainement activities Awareness / educational activities / psychosocial support Quraan"/>
    <m/>
    <b v="1"/>
    <m/>
    <m/>
    <b v="1"/>
    <b v="1"/>
    <m/>
    <m/>
    <m/>
    <m/>
    <m/>
    <s v="Orphans living in the community"/>
    <m/>
    <m/>
    <b v="1"/>
    <m/>
    <m/>
    <m/>
    <m/>
    <m/>
    <m/>
    <m/>
    <s v="Casual labor"/>
    <m/>
    <m/>
    <m/>
    <b v="1"/>
    <m/>
    <m/>
    <m/>
    <m/>
    <m/>
    <m/>
    <m/>
    <m/>
    <m/>
    <m/>
    <n v="1500"/>
    <n v="2500"/>
    <x v="106"/>
    <m/>
    <m/>
    <m/>
    <m/>
    <m/>
    <m/>
    <b v="1"/>
    <m/>
    <m/>
    <m/>
    <m/>
    <m/>
    <b v="1"/>
    <m/>
    <m/>
    <m/>
    <m/>
    <s v="No"/>
    <m/>
    <m/>
    <m/>
    <m/>
    <m/>
    <m/>
    <m/>
    <m/>
    <m/>
    <s v="No"/>
    <m/>
    <s v="No"/>
    <m/>
    <m/>
    <m/>
    <m/>
    <m/>
    <m/>
    <m/>
    <m/>
    <m/>
    <m/>
    <s v="Decided by men / husband only"/>
    <m/>
    <s v="No"/>
    <m/>
    <s v="تأمين مساعدات مالية _x000a_تأمين مراكز للنساء والفتيات _x000a_تأمين مراكز صحية"/>
    <s v="In-person to MRFS/partner staff SMS/whatsapp"/>
    <b v="1"/>
    <m/>
    <m/>
    <b v="1"/>
    <m/>
    <m/>
    <m/>
    <m/>
    <m/>
    <s v="Social media messaging (e.g. Facebook) In-person from staff"/>
    <b v="1"/>
    <m/>
    <m/>
    <m/>
    <b v="1"/>
    <m/>
    <m/>
    <m/>
    <s v="لايوجد"/>
    <s v="uuid:009c0f02-993f-4642-804f-e4d3fd294829"/>
    <n v="92491390"/>
    <s v="009c0f02-993f-4642-804f-e4d3fd294829"/>
    <d v="2022-02-10T18:51:05"/>
    <n v="510"/>
    <m/>
    <n v="-1"/>
    <m/>
    <m/>
    <s v="202202091909"/>
    <n v="763"/>
    <s v="nsenumerator"/>
    <n v="648550"/>
  </r>
  <r>
    <s v="2022-02-10T21:14:45.001+03:00"/>
    <s v="2022-02-10T21:27:35.590+03:00"/>
    <m/>
    <s v="لوربن سجناوي"/>
    <s v="MRFS"/>
    <m/>
    <d v="2022-02-10T00:00:00"/>
    <x v="5"/>
    <s v="Livelihood and Protection (MHPSS, CP, GBV)"/>
    <s v="Yes"/>
    <s v="IDP"/>
    <d v="2019-01-01T00:00:00"/>
    <s v="Primary Caregiver of children &lt;18 years"/>
    <m/>
    <x v="0"/>
    <s v="40-49"/>
    <s v="Wife/Husband"/>
    <s v="Male"/>
    <s v="No members with a disability"/>
    <b v="1"/>
    <m/>
    <m/>
    <m/>
    <m/>
    <m/>
    <m/>
    <s v="Married"/>
    <s v="Primary"/>
    <n v="0"/>
    <n v="0"/>
    <n v="1"/>
    <n v="2"/>
    <n v="2"/>
    <n v="1"/>
    <n v="0"/>
    <s v="5"/>
    <s v="1"/>
    <s v="6"/>
    <n v="0"/>
    <n v="0"/>
    <n v="2"/>
    <n v="1"/>
    <n v="1"/>
    <n v="0"/>
    <s v="3"/>
    <s v="1"/>
    <s v="4"/>
    <s v="8"/>
    <s v="1"/>
    <s v="2"/>
    <s v="10"/>
    <n v="10"/>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ood swings Family conflict Conflict within community"/>
    <m/>
    <m/>
    <m/>
    <b v="1"/>
    <m/>
    <m/>
    <m/>
    <m/>
    <b v="1"/>
    <m/>
    <m/>
    <m/>
    <b v="1"/>
    <b v="1"/>
    <m/>
    <m/>
    <m/>
    <m/>
    <s v="Elderly Persons with Physical Disabilities"/>
    <m/>
    <m/>
    <m/>
    <b v="1"/>
    <b v="1"/>
    <m/>
    <m/>
    <m/>
    <m/>
    <m/>
    <m/>
    <m/>
    <m/>
    <s v="بسبب عدم قدرتهم على تلبية احتياجاتهم الاساسية"/>
    <s v="Prayer Withdrawal/Isolation"/>
    <m/>
    <m/>
    <m/>
    <b v="1"/>
    <m/>
    <m/>
    <m/>
    <m/>
    <b v="1"/>
    <m/>
    <m/>
    <m/>
    <s v="Family"/>
    <b v="1"/>
    <m/>
    <m/>
    <m/>
    <m/>
    <m/>
    <m/>
    <m/>
    <m/>
    <m/>
    <m/>
    <m/>
    <s v="Distance/transportation Services are unavailable"/>
    <m/>
    <b v="1"/>
    <b v="1"/>
    <m/>
    <m/>
    <m/>
    <m/>
    <m/>
    <m/>
    <x v="0"/>
    <m/>
    <s v="Food aid / food distributions"/>
    <b v="1"/>
    <m/>
    <m/>
    <m/>
    <m/>
    <m/>
    <m/>
    <m/>
    <m/>
    <m/>
    <m/>
    <m/>
    <m/>
    <m/>
    <x v="1"/>
    <s v="Friend Family member"/>
    <b v="1"/>
    <m/>
    <m/>
    <m/>
    <b v="1"/>
    <m/>
    <m/>
    <m/>
    <m/>
    <m/>
    <m/>
    <s v="Friend"/>
    <m/>
    <m/>
    <m/>
    <m/>
    <b v="1"/>
    <m/>
    <m/>
    <m/>
    <m/>
    <m/>
    <s v="Don't Know"/>
    <m/>
    <m/>
    <m/>
    <m/>
    <m/>
    <m/>
    <m/>
    <b v="1"/>
    <m/>
    <m/>
    <m/>
    <m/>
    <m/>
    <m/>
    <m/>
    <m/>
    <m/>
    <m/>
    <s v="Distance to facility Fear of being identified as survivors"/>
    <b v="1"/>
    <b v="1"/>
    <m/>
    <m/>
    <m/>
    <m/>
    <m/>
    <m/>
    <m/>
    <s v="Neglect Being orphaned Child headed household Dropout of school Psychological Distress"/>
    <m/>
    <m/>
    <m/>
    <m/>
    <b v="1"/>
    <m/>
    <b v="1"/>
    <m/>
    <b v="1"/>
    <m/>
    <b v="1"/>
    <m/>
    <b v="1"/>
    <m/>
    <m/>
    <m/>
    <s v="Peer groups (e.g. friends) Siblings Parents School teachers"/>
    <b v="1"/>
    <m/>
    <b v="1"/>
    <m/>
    <b v="1"/>
    <b v="1"/>
    <m/>
    <m/>
    <m/>
    <m/>
    <m/>
    <m/>
    <m/>
    <m/>
    <m/>
    <s v="Awareness / educational activities / psychosocial support"/>
    <m/>
    <m/>
    <m/>
    <m/>
    <b v="1"/>
    <m/>
    <m/>
    <m/>
    <m/>
    <m/>
    <m/>
    <s v="Lack of transportation"/>
    <m/>
    <m/>
    <b v="1"/>
    <m/>
    <m/>
    <m/>
    <m/>
    <m/>
    <m/>
    <m/>
    <s v="Yes"/>
    <m/>
    <s v="No"/>
    <m/>
    <s v="Entertainement activities Quraan Sport activity"/>
    <b v="1"/>
    <b v="1"/>
    <m/>
    <m/>
    <m/>
    <b v="1"/>
    <m/>
    <m/>
    <m/>
    <m/>
    <m/>
    <s v="Orphans living in the community Child-headed households Children who have been associated with fighting forces"/>
    <m/>
    <m/>
    <b v="1"/>
    <b v="1"/>
    <m/>
    <b v="1"/>
    <m/>
    <m/>
    <m/>
    <m/>
    <s v="Humanitarian assistance"/>
    <m/>
    <m/>
    <m/>
    <m/>
    <m/>
    <m/>
    <m/>
    <m/>
    <b v="1"/>
    <m/>
    <m/>
    <m/>
    <m/>
    <m/>
    <n v="1200"/>
    <n v="3000"/>
    <x v="107"/>
    <m/>
    <m/>
    <m/>
    <m/>
    <b v="1"/>
    <m/>
    <b v="1"/>
    <m/>
    <m/>
    <b v="1"/>
    <m/>
    <m/>
    <b v="1"/>
    <m/>
    <m/>
    <m/>
    <m/>
    <s v="No"/>
    <m/>
    <m/>
    <m/>
    <m/>
    <m/>
    <m/>
    <m/>
    <m/>
    <m/>
    <s v="No"/>
    <m/>
    <s v="No"/>
    <m/>
    <m/>
    <m/>
    <m/>
    <m/>
    <m/>
    <m/>
    <m/>
    <m/>
    <m/>
    <s v="Decided by men / husband only"/>
    <m/>
    <s v="No"/>
    <m/>
    <s v="تأمين دعم مادي_x000a_تأمين مراكز للنساء لبناء المهارات_x000a_تأمين تدفئة"/>
    <s v="In-person to MRFS/partner staff SMS/whatsapp"/>
    <b v="1"/>
    <m/>
    <m/>
    <b v="1"/>
    <m/>
    <m/>
    <m/>
    <m/>
    <m/>
    <s v="Social media messaging (e.g. Facebook) In-person from staff"/>
    <b v="1"/>
    <m/>
    <m/>
    <m/>
    <b v="1"/>
    <m/>
    <m/>
    <m/>
    <s v="لايوجد"/>
    <s v="uuid:06278a77-f2a5-42cd-a5be-97548e32a050"/>
    <n v="92491391"/>
    <s v="06278a77-f2a5-42cd-a5be-97548e32a050"/>
    <d v="2022-02-10T18:51:05"/>
    <n v="511"/>
    <m/>
    <n v="-1"/>
    <m/>
    <m/>
    <s v="202202091909"/>
    <n v="770"/>
    <s v="nsenumerator"/>
    <n v="648550"/>
  </r>
  <r>
    <s v="2022-02-10T21:27:48.046+03:00"/>
    <s v="2022-02-10T21:38:48.083+03:00"/>
    <m/>
    <s v="لورين سجناوي"/>
    <s v="MRFS"/>
    <m/>
    <d v="2022-02-10T00:00:00"/>
    <x v="5"/>
    <s v="Livelihood and Protection (MHPSS, CP, GBV)"/>
    <s v="Yes"/>
    <s v="IDP"/>
    <d v="2019-02-20T00:00:00"/>
    <s v="Primary Caregiver of children &lt;18 years"/>
    <m/>
    <x v="0"/>
    <s v="40-49"/>
    <s v="Wife/Husband"/>
    <s v="Male"/>
    <s v="No members with a disability"/>
    <b v="1"/>
    <m/>
    <m/>
    <m/>
    <m/>
    <m/>
    <m/>
    <s v="Married"/>
    <s v="Primary"/>
    <n v="0"/>
    <n v="0"/>
    <n v="1"/>
    <n v="2"/>
    <n v="1"/>
    <n v="1"/>
    <n v="0"/>
    <s v="4"/>
    <s v="1"/>
    <s v="5"/>
    <n v="0"/>
    <n v="0"/>
    <n v="1"/>
    <n v="2"/>
    <n v="1"/>
    <n v="0"/>
    <s v="3"/>
    <s v="1"/>
    <s v="4"/>
    <s v="7"/>
    <s v="1"/>
    <s v="2"/>
    <s v="9"/>
    <n v="9"/>
    <s v="Income / livelihoods"/>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Economic Conflict within community Family conflict"/>
    <m/>
    <b v="1"/>
    <m/>
    <m/>
    <m/>
    <b v="1"/>
    <m/>
    <m/>
    <m/>
    <m/>
    <m/>
    <b v="1"/>
    <b v="1"/>
    <b v="1"/>
    <m/>
    <m/>
    <m/>
    <m/>
    <s v="Adult Women Children"/>
    <b v="1"/>
    <m/>
    <b v="1"/>
    <m/>
    <m/>
    <m/>
    <m/>
    <m/>
    <m/>
    <m/>
    <m/>
    <m/>
    <m/>
    <s v="الفئة الأضعف وتتحمل مسؤوليات إضافية "/>
    <s v="Speaking to a family member Prayer"/>
    <b v="1"/>
    <m/>
    <m/>
    <b v="1"/>
    <m/>
    <m/>
    <m/>
    <m/>
    <m/>
    <m/>
    <m/>
    <m/>
    <s v="Don't Know"/>
    <m/>
    <m/>
    <m/>
    <m/>
    <m/>
    <m/>
    <m/>
    <m/>
    <m/>
    <m/>
    <b v="1"/>
    <m/>
    <s v="Don't Know"/>
    <m/>
    <m/>
    <m/>
    <m/>
    <m/>
    <m/>
    <m/>
    <b v="1"/>
    <m/>
    <x v="1"/>
    <m/>
    <s v="Food aid / food distributions"/>
    <b v="1"/>
    <m/>
    <m/>
    <m/>
    <m/>
    <m/>
    <m/>
    <m/>
    <m/>
    <m/>
    <m/>
    <m/>
    <m/>
    <m/>
    <x v="1"/>
    <s v="Family member Friend"/>
    <b v="1"/>
    <m/>
    <m/>
    <m/>
    <b v="1"/>
    <m/>
    <m/>
    <m/>
    <m/>
    <m/>
    <m/>
    <s v="Friend"/>
    <m/>
    <m/>
    <m/>
    <m/>
    <b v="1"/>
    <m/>
    <m/>
    <m/>
    <m/>
    <m/>
    <s v="Don't Know"/>
    <m/>
    <m/>
    <m/>
    <m/>
    <m/>
    <m/>
    <m/>
    <b v="1"/>
    <m/>
    <m/>
    <m/>
    <m/>
    <m/>
    <m/>
    <m/>
    <m/>
    <m/>
    <m/>
    <s v="Distance to facility"/>
    <m/>
    <b v="1"/>
    <m/>
    <m/>
    <m/>
    <m/>
    <m/>
    <m/>
    <m/>
    <s v="Child labour Child marriage Neglect Child headed household Dropout of school Being orphaned"/>
    <m/>
    <b v="1"/>
    <b v="1"/>
    <m/>
    <b v="1"/>
    <m/>
    <b v="1"/>
    <m/>
    <b v="1"/>
    <m/>
    <m/>
    <m/>
    <b v="1"/>
    <m/>
    <m/>
    <m/>
    <s v="Peer groups (e.g. friends) School teachers Parents"/>
    <b v="1"/>
    <m/>
    <m/>
    <m/>
    <b v="1"/>
    <b v="1"/>
    <m/>
    <m/>
    <m/>
    <m/>
    <m/>
    <m/>
    <m/>
    <m/>
    <m/>
    <s v="None"/>
    <m/>
    <m/>
    <m/>
    <m/>
    <m/>
    <m/>
    <m/>
    <m/>
    <b v="1"/>
    <m/>
    <m/>
    <s v="No services"/>
    <m/>
    <m/>
    <m/>
    <m/>
    <m/>
    <b v="1"/>
    <m/>
    <m/>
    <m/>
    <m/>
    <s v="No"/>
    <s v="بسبب الحاجة للعمل والحاجة المادية"/>
    <s v="Yes"/>
    <s v="طفل عمره ١٧عام يعمل في ورشة حدادة حوالي ٩ساعات يوميا بأجر بسيط"/>
    <s v="Quraan Sport activity Awareness / educational activities / psychosocial support Entertainement activities"/>
    <b v="1"/>
    <b v="1"/>
    <m/>
    <m/>
    <b v="1"/>
    <b v="1"/>
    <m/>
    <m/>
    <m/>
    <m/>
    <m/>
    <s v="Orphans living in the community Child-headed households"/>
    <m/>
    <m/>
    <b v="1"/>
    <b v="1"/>
    <m/>
    <m/>
    <m/>
    <m/>
    <m/>
    <m/>
    <s v="Humanitarian assistance Salaried work"/>
    <m/>
    <m/>
    <m/>
    <m/>
    <m/>
    <b v="1"/>
    <m/>
    <m/>
    <b v="1"/>
    <m/>
    <m/>
    <m/>
    <m/>
    <m/>
    <n v="1500"/>
    <n v="3000"/>
    <x v="45"/>
    <m/>
    <m/>
    <m/>
    <m/>
    <b v="1"/>
    <m/>
    <b v="1"/>
    <m/>
    <m/>
    <m/>
    <m/>
    <m/>
    <m/>
    <m/>
    <m/>
    <m/>
    <m/>
    <s v="No"/>
    <m/>
    <m/>
    <m/>
    <m/>
    <m/>
    <m/>
    <m/>
    <m/>
    <m/>
    <s v="No"/>
    <m/>
    <s v="No"/>
    <m/>
    <m/>
    <m/>
    <m/>
    <m/>
    <m/>
    <m/>
    <m/>
    <m/>
    <m/>
    <s v="Participatory (Both wife &amp; Husband)"/>
    <m/>
    <s v="No"/>
    <m/>
    <s v="تأمين مراكز تعليم مهني _x000a_تأمين تدفئة الشتاء _x000a_تأمين مراكز صحية "/>
    <s v="SMS/whatsapp Social media messaging (e.g. Facebook)"/>
    <m/>
    <m/>
    <m/>
    <b v="1"/>
    <m/>
    <b v="1"/>
    <m/>
    <m/>
    <m/>
    <s v="In-person from staff Social media messaging (e.g. Facebook)"/>
    <b v="1"/>
    <m/>
    <m/>
    <m/>
    <b v="1"/>
    <m/>
    <m/>
    <m/>
    <s v="لايوجد"/>
    <s v="uuid:ebcb4e50-5002-4c3e-9bf3-5a83b053d672"/>
    <n v="92491392"/>
    <s v="ebcb4e50-5002-4c3e-9bf3-5a83b053d672"/>
    <d v="2022-02-10T18:51:06"/>
    <n v="512"/>
    <m/>
    <n v="-1"/>
    <m/>
    <m/>
    <s v="202202091909"/>
    <n v="660"/>
    <s v="nsenumerator"/>
    <n v="648550"/>
  </r>
  <r>
    <s v="2022-02-10T21:39:05.779+03:00"/>
    <s v="2022-02-10T21:48:43.106+03:00"/>
    <m/>
    <s v="لورين سجناوي"/>
    <s v="MRFS"/>
    <m/>
    <d v="2022-02-10T00:00:00"/>
    <x v="5"/>
    <s v="Livelihood and Protection (MHPSS, CP, GBV)"/>
    <s v="Yes"/>
    <s v="IDP"/>
    <d v="2018-06-01T00:00:00"/>
    <s v="Primary Caregiver of children &lt;18 years"/>
    <m/>
    <x v="0"/>
    <s v="50+"/>
    <s v="Wife/Husband"/>
    <s v="Male"/>
    <s v="No members with a disability"/>
    <b v="1"/>
    <m/>
    <m/>
    <m/>
    <m/>
    <m/>
    <m/>
    <s v="Married"/>
    <s v="Primary"/>
    <n v="0"/>
    <n v="0"/>
    <n v="0"/>
    <n v="2"/>
    <n v="3"/>
    <n v="1"/>
    <n v="0"/>
    <s v="5"/>
    <s v="1"/>
    <s v="6"/>
    <n v="0"/>
    <n v="0"/>
    <n v="1"/>
    <n v="3"/>
    <n v="1"/>
    <n v="0"/>
    <s v="4"/>
    <s v="1"/>
    <s v="5"/>
    <s v="9"/>
    <s v="0"/>
    <s v="2"/>
    <s v="11"/>
    <n v="11"/>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Conflict within community Family conflict Economic Mood swings Problems Concentrating Sadness"/>
    <m/>
    <m/>
    <b v="1"/>
    <m/>
    <b v="1"/>
    <m/>
    <m/>
    <b v="1"/>
    <b v="1"/>
    <m/>
    <m/>
    <b v="1"/>
    <b v="1"/>
    <b v="1"/>
    <m/>
    <m/>
    <m/>
    <m/>
    <s v="Elderly People with chronic health conditions Persons with Physical Disabilities"/>
    <m/>
    <m/>
    <m/>
    <b v="1"/>
    <b v="1"/>
    <m/>
    <m/>
    <b v="1"/>
    <m/>
    <m/>
    <m/>
    <m/>
    <m/>
    <s v="عدم قدرتهم على تلبية احتياجاتهم"/>
    <s v="Prayer Withdrawal/Isolation"/>
    <m/>
    <m/>
    <m/>
    <b v="1"/>
    <m/>
    <m/>
    <m/>
    <m/>
    <b v="1"/>
    <m/>
    <m/>
    <m/>
    <s v="Don't Know"/>
    <m/>
    <m/>
    <m/>
    <m/>
    <m/>
    <m/>
    <m/>
    <m/>
    <m/>
    <m/>
    <b v="1"/>
    <m/>
    <s v="Distance/transportation Services are unavailable"/>
    <m/>
    <b v="1"/>
    <b v="1"/>
    <m/>
    <m/>
    <m/>
    <m/>
    <m/>
    <m/>
    <x v="0"/>
    <m/>
    <s v="Food aid / food distributions"/>
    <b v="1"/>
    <m/>
    <m/>
    <m/>
    <m/>
    <m/>
    <m/>
    <m/>
    <m/>
    <m/>
    <m/>
    <m/>
    <m/>
    <m/>
    <x v="1"/>
    <s v="Friend Family member"/>
    <b v="1"/>
    <m/>
    <m/>
    <m/>
    <b v="1"/>
    <m/>
    <m/>
    <m/>
    <m/>
    <m/>
    <m/>
    <s v="Friend"/>
    <m/>
    <m/>
    <m/>
    <m/>
    <b v="1"/>
    <m/>
    <m/>
    <m/>
    <m/>
    <m/>
    <s v="Don't Know"/>
    <m/>
    <m/>
    <m/>
    <m/>
    <m/>
    <m/>
    <m/>
    <b v="1"/>
    <m/>
    <m/>
    <m/>
    <m/>
    <m/>
    <m/>
    <m/>
    <m/>
    <m/>
    <m/>
    <s v="Fear of being identified as survivors Distance to facility"/>
    <b v="1"/>
    <b v="1"/>
    <m/>
    <m/>
    <m/>
    <m/>
    <m/>
    <m/>
    <m/>
    <s v="Child labour Neglect Dropout of school Being orphaned"/>
    <m/>
    <b v="1"/>
    <m/>
    <m/>
    <b v="1"/>
    <m/>
    <b v="1"/>
    <m/>
    <m/>
    <m/>
    <m/>
    <m/>
    <b v="1"/>
    <m/>
    <m/>
    <m/>
    <s v="Neighbours Peer groups (e.g. friends) Relatives Parents"/>
    <b v="1"/>
    <m/>
    <m/>
    <b v="1"/>
    <m/>
    <b v="1"/>
    <b v="1"/>
    <m/>
    <m/>
    <m/>
    <m/>
    <m/>
    <m/>
    <m/>
    <m/>
    <s v="None"/>
    <m/>
    <m/>
    <m/>
    <m/>
    <m/>
    <m/>
    <m/>
    <m/>
    <b v="1"/>
    <m/>
    <m/>
    <s v="Lack of transportation"/>
    <m/>
    <m/>
    <b v="1"/>
    <m/>
    <m/>
    <m/>
    <m/>
    <m/>
    <m/>
    <m/>
    <s v="Yes"/>
    <m/>
    <s v="No"/>
    <m/>
    <s v="Sport activity Awareness / educational activities / psychosocial support Entertainement activities Hand crafts"/>
    <b v="1"/>
    <m/>
    <b v="1"/>
    <m/>
    <b v="1"/>
    <b v="1"/>
    <m/>
    <m/>
    <m/>
    <m/>
    <m/>
    <s v="Orphans living in the community"/>
    <m/>
    <m/>
    <b v="1"/>
    <m/>
    <m/>
    <m/>
    <m/>
    <m/>
    <m/>
    <m/>
    <s v="Remittances from family members Humanitarian assistance"/>
    <m/>
    <m/>
    <m/>
    <m/>
    <m/>
    <m/>
    <m/>
    <b v="1"/>
    <b v="1"/>
    <m/>
    <m/>
    <m/>
    <m/>
    <m/>
    <n v="1500"/>
    <n v="3500"/>
    <x v="108"/>
    <b v="1"/>
    <m/>
    <m/>
    <m/>
    <m/>
    <b v="1"/>
    <b v="1"/>
    <m/>
    <m/>
    <m/>
    <m/>
    <m/>
    <m/>
    <m/>
    <m/>
    <m/>
    <m/>
    <s v="No"/>
    <m/>
    <m/>
    <m/>
    <m/>
    <m/>
    <m/>
    <m/>
    <m/>
    <m/>
    <s v="No"/>
    <m/>
    <s v="No"/>
    <m/>
    <m/>
    <m/>
    <m/>
    <m/>
    <m/>
    <m/>
    <m/>
    <m/>
    <m/>
    <s v="Decided by men / husband only"/>
    <m/>
    <s v="No"/>
    <m/>
    <s v="تأمين مساعدات مادية لعمل مشاريع صغيرة _x000a_تأمين تدفئة ومساعدات انسانية _x000a_تأمين مراكز صحية ومراكز تعليمية "/>
    <s v="In-person to MRFS/partner staff SMS/whatsapp Suggestion boxes"/>
    <b v="1"/>
    <b v="1"/>
    <m/>
    <b v="1"/>
    <m/>
    <m/>
    <m/>
    <m/>
    <m/>
    <s v="Social media messaging (e.g. Facebook) In-person from staff"/>
    <b v="1"/>
    <m/>
    <m/>
    <m/>
    <b v="1"/>
    <m/>
    <m/>
    <m/>
    <s v="لايوجد"/>
    <s v="uuid:af087876-c730-48fd-80d5-772b581619e4"/>
    <n v="92491394"/>
    <s v="af087876-c730-48fd-80d5-772b581619e4"/>
    <d v="2022-02-10T18:51:06"/>
    <n v="513"/>
    <m/>
    <n v="-1"/>
    <m/>
    <m/>
    <s v="202202091909"/>
    <n v="578"/>
    <s v="nsenumerator"/>
    <n v="648550"/>
  </r>
  <r>
    <s v="2022-02-10T21:32:37.296+02:00"/>
    <s v="2022-02-10T21:49:41.848+02:00"/>
    <m/>
    <s v="عزة حصرية"/>
    <s v="MRFS"/>
    <m/>
    <d v="2022-02-10T00:00:00"/>
    <x v="10"/>
    <s v="All"/>
    <s v="Yes"/>
    <s v="IDP"/>
    <d v="2018-02-10T00:00:00"/>
    <s v="Primary Caregiver of children &lt;18 years"/>
    <m/>
    <x v="0"/>
    <s v="18-29"/>
    <s v="Wife/Husband"/>
    <s v="Male"/>
    <s v="Yes PWD, has difficulty walking or climbing steps"/>
    <m/>
    <m/>
    <m/>
    <b v="1"/>
    <m/>
    <m/>
    <m/>
    <s v="Married"/>
    <s v="Intermediate / preparatory"/>
    <n v="0"/>
    <n v="0"/>
    <n v="2"/>
    <n v="0"/>
    <n v="0"/>
    <n v="1"/>
    <n v="0"/>
    <s v="2"/>
    <s v="1"/>
    <s v="3"/>
    <n v="0"/>
    <n v="0"/>
    <n v="0"/>
    <n v="0"/>
    <n v="1"/>
    <n v="0"/>
    <s v="0"/>
    <s v="1"/>
    <s v="1"/>
    <s v="2"/>
    <s v="2"/>
    <s v="2"/>
    <s v="4"/>
    <n v="4"/>
    <s v="Food and basic needs"/>
    <m/>
    <s v="Shelter / housing"/>
    <m/>
    <s v="Health"/>
    <m/>
    <s v="Hospital Specialist services"/>
    <m/>
    <m/>
    <b v="1"/>
    <m/>
    <b v="1"/>
    <m/>
    <m/>
    <m/>
    <m/>
    <n v="10"/>
    <x v="1"/>
    <s v="Yes"/>
    <s v="Some types of medicines are not available in the market Inaccessible due to cost"/>
    <b v="1"/>
    <b v="0"/>
    <b v="0"/>
    <b v="1"/>
    <b v="0"/>
    <b v="0"/>
    <b v="0"/>
    <b v="0"/>
    <b v="0"/>
    <b v="0"/>
    <m/>
    <s v="No treatment available for the medical issue at the health facility Lack of medicine availability"/>
    <b v="0"/>
    <b v="1"/>
    <b v="0"/>
    <b v="0"/>
    <b v="1"/>
    <b v="0"/>
    <b v="0"/>
    <b v="0"/>
    <b v="0"/>
    <b v="0"/>
    <b v="0"/>
    <b v="0"/>
    <b v="0"/>
    <b v="0"/>
    <m/>
    <s v="Non communicable diseases (NCD) drugs (chronic, cardiac, diabetes, hyper-tension, asthma)"/>
    <b v="0"/>
    <b v="1"/>
    <b v="0"/>
    <b v="0"/>
    <b v="0"/>
    <b v="0"/>
    <b v="0"/>
    <m/>
    <m/>
    <m/>
    <m/>
    <m/>
    <m/>
    <m/>
    <m/>
    <m/>
    <m/>
    <m/>
    <m/>
    <x v="1"/>
    <s v="Concerned about side-effects of the COVID-19 vaccine"/>
    <m/>
    <m/>
    <b v="1"/>
    <m/>
    <m/>
    <m/>
    <m/>
    <m/>
    <m/>
    <m/>
    <m/>
    <x v="1"/>
    <s v="At private primary health care centre/hospital Hospital for normal delivery"/>
    <m/>
    <m/>
    <m/>
    <m/>
    <b v="1"/>
    <b v="1"/>
    <m/>
    <m/>
    <m/>
    <m/>
    <m/>
    <x v="2"/>
    <s v="Whatsapp / SMS"/>
    <m/>
    <m/>
    <m/>
    <b v="1"/>
    <m/>
    <m/>
    <m/>
    <m/>
    <m/>
    <s v="Yes"/>
    <s v="No"/>
    <s v="Yes"/>
    <s v="Yes"/>
    <s v="Yes"/>
    <s v="No"/>
    <s v="Yes"/>
    <s v="No"/>
    <s v="No"/>
    <s v="Yes"/>
    <s v="Yes"/>
    <s v="No"/>
    <m/>
    <s v="Yes"/>
    <s v="No"/>
    <s v="Yes"/>
    <s v="No"/>
    <s v="Yes"/>
    <s v="No"/>
    <s v="No"/>
    <s v="Yes"/>
    <s v="No"/>
    <s v="Yes"/>
    <s v="Yes"/>
    <s v="Yes"/>
    <s v="No"/>
    <s v="No"/>
    <n v="7"/>
    <x v="2"/>
    <n v="2"/>
    <s v="2"/>
    <m/>
    <m/>
    <s v="Hopelessness Inability to carry out work or daily tasks Anxiety"/>
    <m/>
    <m/>
    <b v="1"/>
    <b v="1"/>
    <m/>
    <b v="1"/>
    <m/>
    <m/>
    <m/>
    <m/>
    <m/>
    <m/>
    <m/>
    <m/>
    <m/>
    <m/>
    <m/>
    <m/>
    <s v="Adult Men Adult Women Displaced people Elderly"/>
    <b v="1"/>
    <b v="1"/>
    <m/>
    <m/>
    <b v="1"/>
    <b v="1"/>
    <m/>
    <m/>
    <m/>
    <m/>
    <m/>
    <m/>
    <m/>
    <s v="بسبب الحرب وتدهور الوضع الاقتصادي"/>
    <s v="Speaking to a family member Speaking to a friend"/>
    <b v="1"/>
    <b v="1"/>
    <m/>
    <m/>
    <m/>
    <m/>
    <m/>
    <m/>
    <m/>
    <m/>
    <m/>
    <m/>
    <s v="Family Community centres"/>
    <b v="1"/>
    <m/>
    <m/>
    <m/>
    <m/>
    <m/>
    <b v="1"/>
    <m/>
    <m/>
    <m/>
    <m/>
    <m/>
    <s v="Distance/transportation Expenses/costs No knowledge of service location"/>
    <b v="1"/>
    <m/>
    <b v="1"/>
    <b v="1"/>
    <m/>
    <m/>
    <m/>
    <m/>
    <m/>
    <x v="1"/>
    <m/>
    <s v="Shelter Non-food items Education Women's and girls'-friendly spaces"/>
    <m/>
    <b v="1"/>
    <b v="1"/>
    <m/>
    <m/>
    <b v="1"/>
    <b v="1"/>
    <m/>
    <m/>
    <m/>
    <m/>
    <m/>
    <m/>
    <m/>
    <x v="1"/>
    <s v="Friend Family member"/>
    <b v="1"/>
    <m/>
    <m/>
    <m/>
    <b v="1"/>
    <m/>
    <m/>
    <m/>
    <m/>
    <m/>
    <m/>
    <s v="Family member Friend"/>
    <b v="1"/>
    <m/>
    <m/>
    <m/>
    <b v="1"/>
    <m/>
    <m/>
    <m/>
    <m/>
    <m/>
    <s v="Women friendly Center Education Income-generating activities/vocational training Mental health referrals"/>
    <b v="1"/>
    <m/>
    <m/>
    <m/>
    <b v="1"/>
    <b v="1"/>
    <m/>
    <m/>
    <m/>
    <s v="School Women's and girls' friendly spaces"/>
    <b v="1"/>
    <b v="1"/>
    <m/>
    <m/>
    <m/>
    <m/>
    <m/>
    <m/>
    <s v="Fear of being identified as survivors No availability of confidential support No female staff"/>
    <b v="1"/>
    <m/>
    <b v="1"/>
    <b v="1"/>
    <m/>
    <m/>
    <m/>
    <m/>
    <m/>
    <s v="Being orphaned Child labour Kidnapping"/>
    <b v="1"/>
    <b v="1"/>
    <m/>
    <m/>
    <m/>
    <m/>
    <b v="1"/>
    <m/>
    <m/>
    <m/>
    <m/>
    <m/>
    <m/>
    <m/>
    <m/>
    <m/>
    <s v="Peer groups (e.g. friends) Judicial or criminal authority"/>
    <b v="1"/>
    <m/>
    <m/>
    <m/>
    <m/>
    <m/>
    <m/>
    <b v="1"/>
    <m/>
    <m/>
    <m/>
    <m/>
    <m/>
    <m/>
    <m/>
    <s v="Quraan Awareness / educational activities / psychosocial support"/>
    <m/>
    <b v="1"/>
    <m/>
    <m/>
    <b v="1"/>
    <m/>
    <m/>
    <m/>
    <m/>
    <m/>
    <m/>
    <s v="Lack of awareness Security problems Lack of transportation"/>
    <b v="1"/>
    <b v="1"/>
    <b v="1"/>
    <m/>
    <m/>
    <m/>
    <m/>
    <m/>
    <m/>
    <m/>
    <s v="Yes"/>
    <m/>
    <s v="No"/>
    <m/>
    <s v="Hand crafts Painting / re-creational activity Awareness / educational activities / psychosocial support"/>
    <m/>
    <m/>
    <b v="1"/>
    <b v="1"/>
    <b v="1"/>
    <m/>
    <m/>
    <m/>
    <m/>
    <m/>
    <m/>
    <s v="Children separated from their parents Children living on the street Orphans living in the community Child-headed households"/>
    <b v="1"/>
    <b v="1"/>
    <b v="1"/>
    <b v="1"/>
    <m/>
    <m/>
    <m/>
    <m/>
    <m/>
    <m/>
    <s v="Humanitarian assistance"/>
    <m/>
    <m/>
    <m/>
    <m/>
    <m/>
    <m/>
    <m/>
    <m/>
    <b v="1"/>
    <m/>
    <m/>
    <m/>
    <m/>
    <m/>
    <n v="1000"/>
    <n v="2000"/>
    <x v="109"/>
    <m/>
    <m/>
    <m/>
    <b v="1"/>
    <b v="1"/>
    <m/>
    <m/>
    <m/>
    <m/>
    <m/>
    <m/>
    <m/>
    <m/>
    <m/>
    <m/>
    <m/>
    <m/>
    <s v="Yes"/>
    <s v="Cash/voucher"/>
    <m/>
    <m/>
    <m/>
    <b v="1"/>
    <m/>
    <m/>
    <m/>
    <m/>
    <s v="No"/>
    <m/>
    <s v="No"/>
    <m/>
    <m/>
    <m/>
    <m/>
    <m/>
    <m/>
    <m/>
    <m/>
    <m/>
    <m/>
    <s v="Participatory (Both wife &amp; Husband)"/>
    <m/>
    <s v="No"/>
    <m/>
    <s v="توفر مراكز تأهيل لذوي الاحتياجات الخاصة والادوية"/>
    <s v="Email"/>
    <m/>
    <m/>
    <m/>
    <m/>
    <b v="1"/>
    <m/>
    <m/>
    <m/>
    <m/>
    <s v="In-person from staff"/>
    <b v="1"/>
    <m/>
    <m/>
    <m/>
    <m/>
    <m/>
    <m/>
    <m/>
    <m/>
    <s v="uuid:b0135272-87bc-43a7-83fd-7eb135f24bb6"/>
    <n v="92493308"/>
    <s v="b0135272-87bc-43a7-83fd-7eb135f24bb6"/>
    <d v="2022-02-10T19:50:17"/>
    <n v="514"/>
    <m/>
    <n v="-1"/>
    <m/>
    <m/>
    <s v="202202091909"/>
    <n v="1024"/>
    <s v="nsenumerator"/>
    <n v="648550"/>
  </r>
  <r>
    <s v="2022-02-10T21:51:47.784+02:00"/>
    <s v="2022-02-10T21:58:49.450+02:00"/>
    <m/>
    <s v="عزة حصرية"/>
    <s v="MRFS"/>
    <m/>
    <d v="2022-02-10T00:00:00"/>
    <x v="10"/>
    <s v="All"/>
    <s v="Yes"/>
    <s v="Host"/>
    <m/>
    <s v="Primary Caregiver of children &lt;18 years"/>
    <m/>
    <x v="0"/>
    <s v="30-39"/>
    <s v="Wife/Husband"/>
    <s v="Male"/>
    <s v="No members with a disability"/>
    <b v="1"/>
    <m/>
    <m/>
    <m/>
    <m/>
    <m/>
    <m/>
    <s v="Married"/>
    <s v="institute / diploma"/>
    <n v="0"/>
    <n v="0"/>
    <n v="1"/>
    <n v="1"/>
    <n v="0"/>
    <n v="1"/>
    <n v="1"/>
    <s v="2"/>
    <s v="2"/>
    <s v="4"/>
    <n v="0"/>
    <n v="1"/>
    <n v="1"/>
    <n v="0"/>
    <n v="1"/>
    <n v="0"/>
    <s v="2"/>
    <s v="1"/>
    <s v="3"/>
    <s v="4"/>
    <s v="2"/>
    <s v="3"/>
    <s v="7"/>
    <n v="7"/>
    <s v="Food and basic needs"/>
    <m/>
    <s v="Health"/>
    <m/>
    <s v="Shelter / housing"/>
    <m/>
    <s v="Hospital"/>
    <m/>
    <m/>
    <b v="1"/>
    <m/>
    <m/>
    <m/>
    <m/>
    <m/>
    <m/>
    <n v="10"/>
    <x v="4"/>
    <s v="No"/>
    <m/>
    <m/>
    <m/>
    <m/>
    <m/>
    <m/>
    <m/>
    <m/>
    <m/>
    <m/>
    <m/>
    <m/>
    <m/>
    <m/>
    <m/>
    <m/>
    <m/>
    <m/>
    <m/>
    <m/>
    <m/>
    <m/>
    <m/>
    <m/>
    <m/>
    <m/>
    <m/>
    <m/>
    <s v="Non communicable diseases (NCD) drugs (chronic, cardiac, diabetes, hyper-tension, asthma) Reproductive health medicines"/>
    <b v="0"/>
    <b v="1"/>
    <b v="0"/>
    <b v="1"/>
    <b v="0"/>
    <b v="0"/>
    <b v="0"/>
    <m/>
    <m/>
    <m/>
    <m/>
    <m/>
    <m/>
    <m/>
    <m/>
    <m/>
    <m/>
    <m/>
    <m/>
    <x v="1"/>
    <s v="Concerned about side-effects of the COVID-19 vaccine Not concerned about getting infected with COVID-19"/>
    <b v="1"/>
    <m/>
    <b v="1"/>
    <m/>
    <m/>
    <m/>
    <m/>
    <m/>
    <m/>
    <m/>
    <m/>
    <x v="1"/>
    <s v="Hospital for normal delivery At private primary health care centre/hospital"/>
    <m/>
    <m/>
    <m/>
    <m/>
    <b v="1"/>
    <b v="1"/>
    <m/>
    <m/>
    <m/>
    <m/>
    <m/>
    <x v="2"/>
    <s v="Whatsapp / SMS In person by community workers"/>
    <m/>
    <b v="1"/>
    <m/>
    <b v="1"/>
    <m/>
    <m/>
    <m/>
    <m/>
    <m/>
    <s v="Yes"/>
    <s v="No"/>
    <s v="Yes"/>
    <s v="Yes"/>
    <s v="Yes"/>
    <s v="No"/>
    <s v="Yes"/>
    <s v="No"/>
    <s v="No"/>
    <s v="Yes"/>
    <s v="Yes"/>
    <s v="No"/>
    <m/>
    <s v="Yes"/>
    <s v="Yes"/>
    <s v="No"/>
    <s v="No"/>
    <s v="Yes"/>
    <s v="Yes"/>
    <s v="No"/>
    <s v="Yes"/>
    <s v="No"/>
    <s v="Yes"/>
    <s v="Yes"/>
    <s v="Yes"/>
    <s v="No"/>
    <s v="No"/>
    <n v="8"/>
    <x v="2"/>
    <n v="1"/>
    <s v="1"/>
    <m/>
    <m/>
    <s v="Hopelessness Inability to carry out work or daily tasks Anxiety Problems Concentrating"/>
    <m/>
    <m/>
    <b v="1"/>
    <b v="1"/>
    <m/>
    <b v="1"/>
    <m/>
    <b v="1"/>
    <m/>
    <m/>
    <m/>
    <m/>
    <m/>
    <m/>
    <m/>
    <m/>
    <m/>
    <m/>
    <s v="Adult Men Adult Women Children Displaced people Elderly"/>
    <b v="1"/>
    <b v="1"/>
    <b v="1"/>
    <m/>
    <b v="1"/>
    <b v="1"/>
    <m/>
    <m/>
    <m/>
    <m/>
    <m/>
    <m/>
    <m/>
    <s v="بسبب تدني الوضع الاقتصادي... عدم توفر فرص عمل"/>
    <s v="Speaking to a friend Prayer"/>
    <m/>
    <b v="1"/>
    <m/>
    <b v="1"/>
    <m/>
    <m/>
    <m/>
    <m/>
    <m/>
    <m/>
    <m/>
    <m/>
    <s v="Family Community centres"/>
    <b v="1"/>
    <m/>
    <m/>
    <m/>
    <m/>
    <m/>
    <b v="1"/>
    <m/>
    <m/>
    <m/>
    <m/>
    <m/>
    <s v="Expenses/costs No knowledge of service location"/>
    <b v="1"/>
    <m/>
    <m/>
    <b v="1"/>
    <m/>
    <m/>
    <m/>
    <m/>
    <m/>
    <x v="1"/>
    <m/>
    <s v="Shelter Non-food items Education Women's and girls'-friendly spaces"/>
    <m/>
    <b v="1"/>
    <b v="1"/>
    <m/>
    <m/>
    <b v="1"/>
    <b v="1"/>
    <m/>
    <m/>
    <m/>
    <m/>
    <m/>
    <m/>
    <m/>
    <x v="1"/>
    <s v="Friend Health services"/>
    <m/>
    <m/>
    <m/>
    <m/>
    <b v="1"/>
    <m/>
    <b v="1"/>
    <m/>
    <m/>
    <m/>
    <m/>
    <s v="Family member Friend"/>
    <b v="1"/>
    <m/>
    <m/>
    <m/>
    <b v="1"/>
    <m/>
    <m/>
    <m/>
    <m/>
    <m/>
    <s v="Women friendly Center Education Income-generating activities/vocational training"/>
    <b v="1"/>
    <m/>
    <m/>
    <m/>
    <b v="1"/>
    <m/>
    <m/>
    <m/>
    <m/>
    <s v="School Women's and girls' friendly spaces"/>
    <b v="1"/>
    <b v="1"/>
    <m/>
    <m/>
    <m/>
    <m/>
    <m/>
    <m/>
    <s v="Fear of being identified as survivors No availability of confidential support"/>
    <b v="1"/>
    <m/>
    <m/>
    <b v="1"/>
    <m/>
    <m/>
    <m/>
    <m/>
    <m/>
    <s v="Child marriage Neglect Being orphaned Child headed household Alcohol/substance misuse"/>
    <m/>
    <m/>
    <b v="1"/>
    <m/>
    <b v="1"/>
    <m/>
    <b v="1"/>
    <b v="1"/>
    <b v="1"/>
    <m/>
    <m/>
    <m/>
    <m/>
    <m/>
    <m/>
    <m/>
    <s v="Relatives"/>
    <m/>
    <m/>
    <m/>
    <m/>
    <m/>
    <m/>
    <b v="1"/>
    <m/>
    <m/>
    <m/>
    <m/>
    <m/>
    <m/>
    <m/>
    <m/>
    <s v="Quraan Painting / re-creational activity Awareness / educational activities / psychosocial support"/>
    <m/>
    <b v="1"/>
    <m/>
    <b v="1"/>
    <b v="1"/>
    <m/>
    <m/>
    <m/>
    <m/>
    <m/>
    <m/>
    <s v="Security problems Lack of transportation"/>
    <m/>
    <b v="1"/>
    <b v="1"/>
    <m/>
    <m/>
    <m/>
    <m/>
    <m/>
    <m/>
    <m/>
    <s v="Yes"/>
    <m/>
    <s v="No"/>
    <m/>
    <s v="Quraan Hand crafts Painting / re-creational activity Awareness / educational activities / psychosocial support"/>
    <m/>
    <b v="1"/>
    <b v="1"/>
    <b v="1"/>
    <b v="1"/>
    <m/>
    <m/>
    <m/>
    <m/>
    <m/>
    <m/>
    <s v="Orphans living in the community Child-headed households"/>
    <m/>
    <m/>
    <b v="1"/>
    <b v="1"/>
    <m/>
    <m/>
    <m/>
    <m/>
    <m/>
    <m/>
    <s v="Salaried work"/>
    <m/>
    <m/>
    <m/>
    <m/>
    <m/>
    <b v="1"/>
    <m/>
    <m/>
    <m/>
    <m/>
    <m/>
    <m/>
    <m/>
    <m/>
    <n v="3000"/>
    <n v="3000"/>
    <x v="0"/>
    <m/>
    <m/>
    <b v="1"/>
    <m/>
    <m/>
    <m/>
    <m/>
    <m/>
    <m/>
    <m/>
    <m/>
    <m/>
    <m/>
    <m/>
    <m/>
    <m/>
    <m/>
    <s v="No"/>
    <m/>
    <m/>
    <m/>
    <m/>
    <m/>
    <m/>
    <m/>
    <m/>
    <m/>
    <s v="No"/>
    <m/>
    <s v="No"/>
    <m/>
    <m/>
    <m/>
    <m/>
    <m/>
    <m/>
    <m/>
    <m/>
    <m/>
    <m/>
    <s v="Decided by men / husband only"/>
    <m/>
    <s v="No"/>
    <m/>
    <s v="توفر أدوية الاطفال"/>
    <s v="Email"/>
    <m/>
    <m/>
    <m/>
    <m/>
    <b v="1"/>
    <m/>
    <m/>
    <m/>
    <m/>
    <s v="Social media messaging (e.g. Facebook)"/>
    <m/>
    <m/>
    <m/>
    <m/>
    <b v="1"/>
    <m/>
    <m/>
    <m/>
    <m/>
    <s v="uuid:3fd9a0b1-a3e1-428d-8de6-eee4bf42c8b5"/>
    <n v="92493606"/>
    <s v="3fd9a0b1-a3e1-428d-8de6-eee4bf42c8b5"/>
    <d v="2022-02-10T19:58:54"/>
    <n v="515"/>
    <m/>
    <n v="-1"/>
    <m/>
    <m/>
    <s v="202202091909"/>
    <n v="422"/>
    <s v="nsenumerator"/>
    <n v="648550"/>
  </r>
  <r>
    <s v="2022-02-10T21:59:15.620+02:00"/>
    <s v="2022-02-11T08:16:12.802+02:00"/>
    <s v="1"/>
    <s v="عزة حصرية"/>
    <s v="MRFS"/>
    <m/>
    <d v="2022-02-10T00:00:00"/>
    <x v="10"/>
    <s v="All"/>
    <s v="Yes"/>
    <s v="Host"/>
    <m/>
    <s v="Primary Caregiver of children &lt;18 years"/>
    <m/>
    <x v="0"/>
    <s v="18-29"/>
    <s v="Wife/Husband"/>
    <s v="Male"/>
    <s v="No members with a disability"/>
    <b v="1"/>
    <m/>
    <m/>
    <m/>
    <m/>
    <m/>
    <m/>
    <s v="Married"/>
    <s v="Secondary"/>
    <n v="1"/>
    <n v="0"/>
    <n v="0"/>
    <n v="0"/>
    <n v="0"/>
    <n v="1"/>
    <n v="0"/>
    <s v="0"/>
    <s v="1"/>
    <s v="1"/>
    <n v="0"/>
    <n v="0"/>
    <n v="0"/>
    <n v="0"/>
    <n v="1"/>
    <n v="0"/>
    <s v="0"/>
    <s v="1"/>
    <s v="1"/>
    <s v="0"/>
    <s v="0"/>
    <s v="2"/>
    <s v="2"/>
    <n v="2"/>
    <s v="Income / livelihoods"/>
    <m/>
    <s v="Food and basic needs"/>
    <m/>
    <s v="Health"/>
    <m/>
    <s v="Hospital"/>
    <m/>
    <m/>
    <b v="1"/>
    <m/>
    <m/>
    <m/>
    <m/>
    <m/>
    <m/>
    <n v="5"/>
    <x v="1"/>
    <s v="No"/>
    <m/>
    <m/>
    <m/>
    <m/>
    <m/>
    <m/>
    <m/>
    <m/>
    <m/>
    <m/>
    <m/>
    <m/>
    <m/>
    <m/>
    <m/>
    <m/>
    <m/>
    <m/>
    <m/>
    <m/>
    <m/>
    <m/>
    <m/>
    <m/>
    <m/>
    <m/>
    <m/>
    <m/>
    <s v="Reproductive health medicines"/>
    <b v="0"/>
    <b v="0"/>
    <b v="0"/>
    <b v="1"/>
    <b v="0"/>
    <b v="0"/>
    <b v="0"/>
    <m/>
    <m/>
    <m/>
    <m/>
    <m/>
    <m/>
    <n v="1"/>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No"/>
    <s v="Yes"/>
    <s v="Yes"/>
    <s v="Yes"/>
    <s v="No"/>
    <s v="Yes"/>
    <s v="No"/>
    <s v="Yes"/>
    <s v="Yes"/>
    <s v="Yes"/>
    <s v="No"/>
    <m/>
    <m/>
    <m/>
    <m/>
    <m/>
    <m/>
    <m/>
    <m/>
    <m/>
    <m/>
    <m/>
    <m/>
    <m/>
    <m/>
    <m/>
    <n v="0"/>
    <x v="1"/>
    <m/>
    <m/>
    <n v="1"/>
    <s v="1"/>
    <s v="Hopelessness Anxiety Economic Substance/alcohol Abuse"/>
    <m/>
    <m/>
    <b v="1"/>
    <m/>
    <m/>
    <b v="1"/>
    <m/>
    <m/>
    <m/>
    <m/>
    <b v="1"/>
    <b v="1"/>
    <m/>
    <m/>
    <m/>
    <m/>
    <m/>
    <m/>
    <s v="Adult Women Children Displaced people Adolescent Boys"/>
    <b v="1"/>
    <m/>
    <b v="1"/>
    <m/>
    <m/>
    <b v="1"/>
    <m/>
    <m/>
    <b v="1"/>
    <m/>
    <m/>
    <m/>
    <m/>
    <s v="بسبب غلاء الأسعار وعدم وجود دخل كافي"/>
    <s v="Speaking to a friend Speaking to a family member Prayer"/>
    <b v="1"/>
    <b v="1"/>
    <m/>
    <b v="1"/>
    <m/>
    <m/>
    <m/>
    <m/>
    <m/>
    <m/>
    <m/>
    <m/>
    <s v="Friends Family"/>
    <b v="1"/>
    <b v="1"/>
    <m/>
    <m/>
    <m/>
    <m/>
    <m/>
    <m/>
    <m/>
    <m/>
    <m/>
    <m/>
    <s v="No knowledge of service location Distance/transportation"/>
    <b v="1"/>
    <m/>
    <b v="1"/>
    <m/>
    <m/>
    <m/>
    <m/>
    <m/>
    <m/>
    <x v="1"/>
    <m/>
    <s v="Non-food items Education Women's and girls'-friendly spaces"/>
    <m/>
    <m/>
    <b v="1"/>
    <m/>
    <m/>
    <b v="1"/>
    <b v="1"/>
    <m/>
    <m/>
    <m/>
    <m/>
    <m/>
    <m/>
    <m/>
    <x v="1"/>
    <s v="Friend Family member"/>
    <b v="1"/>
    <m/>
    <m/>
    <m/>
    <b v="1"/>
    <m/>
    <m/>
    <m/>
    <m/>
    <m/>
    <m/>
    <s v="Women's and girls' friendly spaces"/>
    <m/>
    <m/>
    <m/>
    <m/>
    <m/>
    <b v="1"/>
    <m/>
    <m/>
    <m/>
    <m/>
    <s v="Mental health referrals Education Income-generating activities/vocational training"/>
    <m/>
    <m/>
    <m/>
    <m/>
    <b v="1"/>
    <b v="1"/>
    <m/>
    <m/>
    <m/>
    <s v="Women's and girls' friendly spaces"/>
    <m/>
    <b v="1"/>
    <m/>
    <m/>
    <m/>
    <m/>
    <m/>
    <m/>
    <s v="Fear of being identified as survivors No female staff No availability of confidential support"/>
    <b v="1"/>
    <m/>
    <b v="1"/>
    <b v="1"/>
    <m/>
    <m/>
    <m/>
    <m/>
    <m/>
    <s v="Child marriage Kidnapping"/>
    <b v="1"/>
    <m/>
    <b v="1"/>
    <m/>
    <m/>
    <m/>
    <m/>
    <m/>
    <m/>
    <m/>
    <m/>
    <m/>
    <m/>
    <m/>
    <m/>
    <m/>
    <s v="Peer groups (e.g. friends) Siblings Relatives"/>
    <b v="1"/>
    <m/>
    <b v="1"/>
    <m/>
    <m/>
    <m/>
    <b v="1"/>
    <m/>
    <m/>
    <m/>
    <m/>
    <m/>
    <m/>
    <m/>
    <m/>
    <m/>
    <m/>
    <m/>
    <m/>
    <m/>
    <m/>
    <m/>
    <m/>
    <m/>
    <m/>
    <m/>
    <m/>
    <m/>
    <m/>
    <m/>
    <m/>
    <m/>
    <m/>
    <m/>
    <m/>
    <m/>
    <m/>
    <m/>
    <m/>
    <m/>
    <m/>
    <m/>
    <s v="Quraan Entertainement activities"/>
    <m/>
    <b v="1"/>
    <m/>
    <m/>
    <m/>
    <b v="1"/>
    <m/>
    <m/>
    <m/>
    <m/>
    <m/>
    <s v="Children living on the street Child-headed households Orphans living in the community"/>
    <m/>
    <b v="1"/>
    <b v="1"/>
    <b v="1"/>
    <m/>
    <m/>
    <m/>
    <m/>
    <m/>
    <m/>
    <s v="Salaried work"/>
    <m/>
    <m/>
    <m/>
    <m/>
    <m/>
    <b v="1"/>
    <m/>
    <m/>
    <m/>
    <m/>
    <m/>
    <m/>
    <m/>
    <m/>
    <n v="3500"/>
    <n v="2500"/>
    <x v="0"/>
    <m/>
    <m/>
    <b v="1"/>
    <m/>
    <m/>
    <m/>
    <m/>
    <m/>
    <m/>
    <m/>
    <m/>
    <m/>
    <m/>
    <m/>
    <m/>
    <m/>
    <m/>
    <s v="No"/>
    <m/>
    <m/>
    <m/>
    <m/>
    <m/>
    <m/>
    <m/>
    <m/>
    <m/>
    <s v="No"/>
    <m/>
    <s v="No"/>
    <m/>
    <m/>
    <m/>
    <m/>
    <m/>
    <m/>
    <m/>
    <m/>
    <m/>
    <m/>
    <s v="Participatory (Both wife &amp; Husband)"/>
    <m/>
    <s v="No"/>
    <m/>
    <s v="توفر أدوية مقويات للحامل وبعد الولادة خصوصا اذا كانت ولادة قيصرية"/>
    <s v="Email"/>
    <m/>
    <m/>
    <m/>
    <m/>
    <b v="1"/>
    <m/>
    <m/>
    <m/>
    <m/>
    <s v="Social media messaging (e.g. Facebook)"/>
    <m/>
    <m/>
    <m/>
    <m/>
    <b v="1"/>
    <m/>
    <m/>
    <m/>
    <m/>
    <s v="uuid:d381d7b7-950f-4b49-a7d9-e4c59c730cac"/>
    <n v="92503710"/>
    <s v="d381d7b7-950f-4b49-a7d9-e4c59c730cac"/>
    <d v="2022-02-11T06:16:17"/>
    <n v="516"/>
    <m/>
    <n v="-1"/>
    <m/>
    <m/>
    <s v="202202091909"/>
    <n v="37017"/>
    <s v="nsenumerator"/>
    <n v="648550"/>
  </r>
  <r>
    <s v="2022-02-11T08:16:22.959+02:00"/>
    <s v="2022-02-11T08:24:29.223+02:00"/>
    <m/>
    <s v="عزة حصرية"/>
    <s v="MRFS"/>
    <m/>
    <d v="2022-02-10T00:00:00"/>
    <x v="10"/>
    <s v="All"/>
    <s v="Yes"/>
    <s v="IDP"/>
    <d v="2017-02-07T00:00:00"/>
    <s v="Primary Caregiver of children &lt;18 years"/>
    <m/>
    <x v="0"/>
    <s v="40-49"/>
    <s v="Wife/Husband"/>
    <s v="Male"/>
    <s v="No members with a disability"/>
    <b v="1"/>
    <m/>
    <m/>
    <m/>
    <m/>
    <m/>
    <m/>
    <s v="Married"/>
    <s v="Intermediate / preparatory"/>
    <n v="0"/>
    <n v="0"/>
    <n v="0"/>
    <n v="1"/>
    <n v="1"/>
    <n v="1"/>
    <n v="0"/>
    <s v="2"/>
    <s v="1"/>
    <s v="3"/>
    <n v="0"/>
    <n v="1"/>
    <n v="0"/>
    <n v="2"/>
    <n v="1"/>
    <n v="0"/>
    <s v="3"/>
    <s v="1"/>
    <s v="4"/>
    <s v="5"/>
    <s v="1"/>
    <s v="2"/>
    <s v="7"/>
    <n v="7"/>
    <s v="Shelter / housing"/>
    <m/>
    <s v="Education"/>
    <m/>
    <s v="Income / livelihoods"/>
    <m/>
    <s v="Hospital Primary Health care Centre (PHCC)-outpatient,inpatient + maternity"/>
    <m/>
    <b v="1"/>
    <b v="1"/>
    <m/>
    <m/>
    <m/>
    <m/>
    <m/>
    <m/>
    <n v="10"/>
    <x v="5"/>
    <s v="No"/>
    <m/>
    <m/>
    <m/>
    <m/>
    <m/>
    <m/>
    <m/>
    <m/>
    <m/>
    <m/>
    <m/>
    <m/>
    <m/>
    <m/>
    <m/>
    <m/>
    <m/>
    <m/>
    <m/>
    <m/>
    <m/>
    <m/>
    <m/>
    <m/>
    <m/>
    <m/>
    <m/>
    <m/>
    <s v="Non communicable diseases (NCD) drugs (chronic, cardiac, diabetes, hyper-tension, asthma)"/>
    <b v="0"/>
    <b v="1"/>
    <b v="0"/>
    <b v="0"/>
    <b v="0"/>
    <b v="0"/>
    <b v="0"/>
    <m/>
    <n v="1"/>
    <n v="1"/>
    <m/>
    <m/>
    <m/>
    <m/>
    <n v="1"/>
    <m/>
    <m/>
    <m/>
    <m/>
    <x v="1"/>
    <s v="Concerned about side-effects of the COVID-19 vaccine"/>
    <m/>
    <m/>
    <b v="1"/>
    <m/>
    <m/>
    <m/>
    <m/>
    <m/>
    <m/>
    <m/>
    <m/>
    <x v="1"/>
    <s v="At private primary health care centre/hospital Hospital for normal delivery"/>
    <m/>
    <m/>
    <m/>
    <m/>
    <b v="1"/>
    <b v="1"/>
    <m/>
    <m/>
    <m/>
    <m/>
    <m/>
    <x v="3"/>
    <s v="Whatsapp / SMS In person by community workers"/>
    <m/>
    <b v="1"/>
    <m/>
    <b v="1"/>
    <m/>
    <m/>
    <m/>
    <m/>
    <m/>
    <s v="Yes"/>
    <s v="Yes"/>
    <s v="Yes"/>
    <s v="No"/>
    <s v="Yes"/>
    <s v="No"/>
    <s v="No"/>
    <s v="Yes"/>
    <s v="No"/>
    <s v="Yes"/>
    <s v="Yes"/>
    <s v="No"/>
    <m/>
    <s v="Yes"/>
    <s v="Yes"/>
    <s v="Yes"/>
    <s v="No"/>
    <s v="Yes"/>
    <s v="Yes"/>
    <s v="No"/>
    <s v="No"/>
    <s v="No"/>
    <s v="Yes"/>
    <s v="Yes"/>
    <s v="Yes"/>
    <s v="No"/>
    <s v="No"/>
    <n v="8"/>
    <x v="2"/>
    <n v="1"/>
    <s v="1"/>
    <m/>
    <m/>
    <s v="Anger Hopelessness Economic"/>
    <m/>
    <b v="1"/>
    <b v="1"/>
    <m/>
    <m/>
    <m/>
    <m/>
    <m/>
    <m/>
    <m/>
    <m/>
    <b v="1"/>
    <m/>
    <m/>
    <m/>
    <m/>
    <m/>
    <m/>
    <s v="Elderly Displaced people Persons with Physical Disabilities"/>
    <m/>
    <m/>
    <m/>
    <b v="1"/>
    <b v="1"/>
    <b v="1"/>
    <m/>
    <m/>
    <m/>
    <m/>
    <m/>
    <m/>
    <m/>
    <s v="الخوف على عائلتهم من الحرب "/>
    <s v="Speaking to a family member Prayer"/>
    <b v="1"/>
    <m/>
    <m/>
    <b v="1"/>
    <m/>
    <m/>
    <m/>
    <m/>
    <m/>
    <m/>
    <m/>
    <m/>
    <s v="Family Friends"/>
    <b v="1"/>
    <b v="1"/>
    <m/>
    <m/>
    <m/>
    <m/>
    <m/>
    <m/>
    <m/>
    <m/>
    <m/>
    <m/>
    <s v="Distance/transportation Expenses/costs"/>
    <m/>
    <m/>
    <b v="1"/>
    <b v="1"/>
    <m/>
    <m/>
    <m/>
    <m/>
    <m/>
    <x v="1"/>
    <m/>
    <s v="Education Women's and girls'-friendly spaces Counselling for women who have experienced adverse situation"/>
    <m/>
    <m/>
    <m/>
    <m/>
    <m/>
    <b v="1"/>
    <b v="1"/>
    <b v="1"/>
    <m/>
    <m/>
    <m/>
    <m/>
    <m/>
    <m/>
    <x v="1"/>
    <s v="Friend Women's and girls' friendly spaces"/>
    <m/>
    <m/>
    <m/>
    <m/>
    <b v="1"/>
    <b v="1"/>
    <m/>
    <m/>
    <m/>
    <m/>
    <m/>
    <s v="Family member"/>
    <b v="1"/>
    <m/>
    <m/>
    <m/>
    <m/>
    <m/>
    <m/>
    <m/>
    <m/>
    <m/>
    <s v="Education Income-generating activities/vocational training Mental health referrals"/>
    <m/>
    <m/>
    <m/>
    <m/>
    <b v="1"/>
    <b v="1"/>
    <m/>
    <m/>
    <m/>
    <s v="School Women's and girls' friendly spaces"/>
    <b v="1"/>
    <b v="1"/>
    <m/>
    <m/>
    <m/>
    <m/>
    <m/>
    <m/>
    <s v="Fear of being identified as survivors No availability of confidential support"/>
    <b v="1"/>
    <m/>
    <m/>
    <b v="1"/>
    <m/>
    <m/>
    <m/>
    <m/>
    <m/>
    <s v="Kidnapping Child labour Child marriage Being orphaned"/>
    <b v="1"/>
    <b v="1"/>
    <b v="1"/>
    <m/>
    <m/>
    <m/>
    <b v="1"/>
    <m/>
    <m/>
    <m/>
    <m/>
    <m/>
    <m/>
    <m/>
    <m/>
    <m/>
    <s v="Peer groups (e.g. friends) Relatives"/>
    <b v="1"/>
    <m/>
    <m/>
    <m/>
    <m/>
    <m/>
    <b v="1"/>
    <m/>
    <m/>
    <m/>
    <m/>
    <m/>
    <m/>
    <m/>
    <m/>
    <s v="Awareness / educational activities / psychosocial support Quraan"/>
    <m/>
    <b v="1"/>
    <m/>
    <m/>
    <b v="1"/>
    <m/>
    <m/>
    <m/>
    <m/>
    <m/>
    <m/>
    <s v="Security problems"/>
    <m/>
    <b v="1"/>
    <m/>
    <m/>
    <m/>
    <m/>
    <m/>
    <m/>
    <m/>
    <m/>
    <s v="Yes"/>
    <m/>
    <s v="No"/>
    <m/>
    <s v="Awareness / educational activities / psychosocial support Entertainement activities Hand crafts"/>
    <m/>
    <m/>
    <b v="1"/>
    <m/>
    <b v="1"/>
    <b v="1"/>
    <m/>
    <m/>
    <m/>
    <m/>
    <m/>
    <s v="Child-headed households Orphans living in the community Children living on the street"/>
    <m/>
    <b v="1"/>
    <b v="1"/>
    <b v="1"/>
    <m/>
    <m/>
    <m/>
    <m/>
    <m/>
    <m/>
    <s v="Salaried work Humanitarian assistance"/>
    <m/>
    <m/>
    <m/>
    <m/>
    <m/>
    <b v="1"/>
    <m/>
    <m/>
    <b v="1"/>
    <m/>
    <m/>
    <m/>
    <m/>
    <m/>
    <n v="2500"/>
    <n v="3000"/>
    <x v="62"/>
    <m/>
    <m/>
    <b v="1"/>
    <m/>
    <m/>
    <b v="1"/>
    <m/>
    <m/>
    <m/>
    <m/>
    <m/>
    <m/>
    <m/>
    <m/>
    <m/>
    <m/>
    <m/>
    <s v="Yes"/>
    <s v="Food baskets"/>
    <b v="1"/>
    <m/>
    <m/>
    <m/>
    <m/>
    <m/>
    <m/>
    <m/>
    <s v="No"/>
    <m/>
    <s v="No"/>
    <m/>
    <m/>
    <m/>
    <m/>
    <m/>
    <m/>
    <m/>
    <m/>
    <m/>
    <m/>
    <s v="Decided by men / husband only"/>
    <m/>
    <s v="No"/>
    <m/>
    <s v="توفر الأدوية لأصحاب الامراض المزمنه"/>
    <s v="Email Social media messaging (e.g. Facebook)"/>
    <m/>
    <m/>
    <m/>
    <m/>
    <b v="1"/>
    <b v="1"/>
    <m/>
    <m/>
    <m/>
    <s v="In-person from staff"/>
    <b v="1"/>
    <m/>
    <m/>
    <m/>
    <m/>
    <m/>
    <m/>
    <m/>
    <m/>
    <s v="uuid:63846b94-26c7-4aa5-9bde-14b424b777e8"/>
    <n v="92503876"/>
    <s v="63846b94-26c7-4aa5-9bde-14b424b777e8"/>
    <d v="2022-02-11T06:24:40"/>
    <n v="517"/>
    <m/>
    <n v="-1"/>
    <m/>
    <m/>
    <s v="202202091909"/>
    <n v="487"/>
    <s v="nsenumerator"/>
    <n v="648550"/>
  </r>
  <r>
    <s v="2022-02-11T08:24:46.589+02:00"/>
    <s v="2022-02-11T08:31:27.779+02:00"/>
    <m/>
    <s v="عزة حصرية "/>
    <s v="MRFS"/>
    <m/>
    <d v="2022-02-10T00:00:00"/>
    <x v="10"/>
    <s v="All"/>
    <s v="Yes"/>
    <s v="Host"/>
    <m/>
    <s v="Primary Caregiver of children &lt;18 years"/>
    <m/>
    <x v="0"/>
    <s v="50+"/>
    <s v="Wife/Husband"/>
    <s v="Male"/>
    <s v="No members with a disability"/>
    <b v="1"/>
    <m/>
    <m/>
    <m/>
    <m/>
    <m/>
    <m/>
    <s v="Married"/>
    <s v="institute / diploma"/>
    <n v="0"/>
    <n v="0"/>
    <n v="0"/>
    <n v="0"/>
    <n v="3"/>
    <n v="1"/>
    <n v="1"/>
    <s v="3"/>
    <s v="2"/>
    <s v="5"/>
    <n v="0"/>
    <n v="0"/>
    <n v="0"/>
    <n v="2"/>
    <n v="1"/>
    <n v="0"/>
    <s v="2"/>
    <s v="1"/>
    <s v="3"/>
    <s v="5"/>
    <s v="0"/>
    <s v="3"/>
    <s v="8"/>
    <n v="8"/>
    <s v="Education"/>
    <m/>
    <s v="Income / livelihoods"/>
    <m/>
    <s v="Food and basic needs"/>
    <m/>
    <s v="Hospital"/>
    <m/>
    <m/>
    <b v="1"/>
    <m/>
    <m/>
    <m/>
    <m/>
    <m/>
    <m/>
    <n v="5"/>
    <x v="5"/>
    <s v="No"/>
    <m/>
    <m/>
    <m/>
    <m/>
    <m/>
    <m/>
    <m/>
    <m/>
    <m/>
    <m/>
    <m/>
    <m/>
    <m/>
    <m/>
    <m/>
    <m/>
    <m/>
    <m/>
    <m/>
    <m/>
    <m/>
    <m/>
    <m/>
    <m/>
    <m/>
    <m/>
    <m/>
    <m/>
    <s v="Non communicable diseases (NCD) drugs (chronic, cardiac, diabetes, hyper-tension, asthma) Antibiotic"/>
    <b v="0"/>
    <b v="1"/>
    <b v="0"/>
    <b v="0"/>
    <b v="1"/>
    <b v="0"/>
    <b v="0"/>
    <m/>
    <m/>
    <n v="1"/>
    <m/>
    <m/>
    <m/>
    <n v="1"/>
    <n v="2"/>
    <m/>
    <m/>
    <m/>
    <m/>
    <x v="1"/>
    <s v="Concerned about side-effects of the COVID-19 vaccine"/>
    <m/>
    <m/>
    <b v="1"/>
    <m/>
    <m/>
    <m/>
    <m/>
    <m/>
    <m/>
    <m/>
    <m/>
    <x v="1"/>
    <s v="Hospital for normal delivery Hospital for surgery/ C-section"/>
    <m/>
    <m/>
    <m/>
    <m/>
    <m/>
    <b v="1"/>
    <b v="1"/>
    <m/>
    <m/>
    <m/>
    <m/>
    <x v="3"/>
    <s v="Whatsapp / SMS In person at health centers"/>
    <b v="1"/>
    <m/>
    <m/>
    <b v="1"/>
    <m/>
    <m/>
    <m/>
    <m/>
    <m/>
    <s v="Yes"/>
    <s v="Yes"/>
    <s v="Yes"/>
    <s v="Yes"/>
    <s v="Yes"/>
    <s v="No"/>
    <s v="No"/>
    <s v="No"/>
    <s v="Yes"/>
    <s v="Yes"/>
    <s v="Yes"/>
    <s v="No"/>
    <m/>
    <m/>
    <m/>
    <m/>
    <m/>
    <m/>
    <m/>
    <m/>
    <m/>
    <m/>
    <m/>
    <m/>
    <m/>
    <m/>
    <m/>
    <n v="0"/>
    <x v="1"/>
    <m/>
    <m/>
    <m/>
    <m/>
    <s v="Hopelessness Sadness Anxiety"/>
    <m/>
    <m/>
    <b v="1"/>
    <m/>
    <b v="1"/>
    <b v="1"/>
    <m/>
    <m/>
    <m/>
    <m/>
    <m/>
    <m/>
    <m/>
    <m/>
    <m/>
    <m/>
    <m/>
    <m/>
    <s v="Displaced people Elderly Adult Women Adult Men Children"/>
    <b v="1"/>
    <b v="1"/>
    <b v="1"/>
    <m/>
    <b v="1"/>
    <b v="1"/>
    <m/>
    <m/>
    <m/>
    <m/>
    <m/>
    <m/>
    <m/>
    <s v="بسبب المسؤوليات والظروف الصعبة للتي يعيشونها.. قلة فرص العمل.. الدخل غير كافي "/>
    <s v="Prayer Speaking to a family member"/>
    <b v="1"/>
    <m/>
    <m/>
    <b v="1"/>
    <m/>
    <m/>
    <m/>
    <m/>
    <m/>
    <m/>
    <m/>
    <m/>
    <s v="Family"/>
    <b v="1"/>
    <m/>
    <m/>
    <m/>
    <m/>
    <m/>
    <m/>
    <m/>
    <m/>
    <m/>
    <m/>
    <m/>
    <s v="No knowledge of service location"/>
    <b v="1"/>
    <m/>
    <m/>
    <m/>
    <m/>
    <m/>
    <m/>
    <m/>
    <m/>
    <x v="0"/>
    <m/>
    <s v="Education Health care (including reproductive health) Women's and girls'-friendly spaces"/>
    <m/>
    <m/>
    <m/>
    <b v="1"/>
    <m/>
    <b v="1"/>
    <b v="1"/>
    <m/>
    <m/>
    <m/>
    <m/>
    <m/>
    <m/>
    <m/>
    <x v="2"/>
    <s v="Family member Women's and girls' friendly spaces"/>
    <b v="1"/>
    <m/>
    <m/>
    <m/>
    <m/>
    <b v="1"/>
    <m/>
    <m/>
    <m/>
    <m/>
    <m/>
    <s v="Family member"/>
    <b v="1"/>
    <m/>
    <m/>
    <m/>
    <m/>
    <m/>
    <m/>
    <m/>
    <m/>
    <m/>
    <s v="Women friendly Center Education Income-generating activities/vocational training Mental health referrals"/>
    <b v="1"/>
    <m/>
    <m/>
    <m/>
    <b v="1"/>
    <b v="1"/>
    <m/>
    <m/>
    <m/>
    <s v="School Women's and girls' friendly spaces Hospital/clinic"/>
    <b v="1"/>
    <b v="1"/>
    <m/>
    <m/>
    <m/>
    <b v="1"/>
    <m/>
    <m/>
    <s v="Fear of being identified as survivors No female staff"/>
    <b v="1"/>
    <m/>
    <b v="1"/>
    <m/>
    <m/>
    <m/>
    <m/>
    <m/>
    <m/>
    <s v="Kidnapping Child marriage Child labour Child headed household Dropout of school"/>
    <b v="1"/>
    <b v="1"/>
    <b v="1"/>
    <m/>
    <m/>
    <m/>
    <m/>
    <m/>
    <b v="1"/>
    <m/>
    <m/>
    <m/>
    <b v="1"/>
    <m/>
    <m/>
    <m/>
    <s v="Siblings Relatives"/>
    <m/>
    <m/>
    <b v="1"/>
    <m/>
    <m/>
    <m/>
    <b v="1"/>
    <m/>
    <m/>
    <m/>
    <m/>
    <m/>
    <m/>
    <m/>
    <m/>
    <s v="Quraan Hand crafts Painting / re-creational activity"/>
    <m/>
    <b v="1"/>
    <b v="1"/>
    <b v="1"/>
    <m/>
    <m/>
    <m/>
    <m/>
    <m/>
    <m/>
    <m/>
    <s v="Security problems Lack of transportation"/>
    <m/>
    <b v="1"/>
    <b v="1"/>
    <m/>
    <m/>
    <m/>
    <m/>
    <m/>
    <m/>
    <m/>
    <s v="Yes"/>
    <m/>
    <s v="No"/>
    <m/>
    <s v="Hand crafts Awareness / educational activities / psychosocial support"/>
    <m/>
    <m/>
    <b v="1"/>
    <m/>
    <b v="1"/>
    <m/>
    <m/>
    <m/>
    <m/>
    <m/>
    <m/>
    <s v="Child-headed households Children involved in harmful forms of labor Children who have been associated with fighting forces"/>
    <m/>
    <m/>
    <m/>
    <b v="1"/>
    <b v="1"/>
    <b v="1"/>
    <m/>
    <m/>
    <m/>
    <m/>
    <s v="Salaried work"/>
    <m/>
    <m/>
    <m/>
    <m/>
    <m/>
    <b v="1"/>
    <m/>
    <m/>
    <m/>
    <m/>
    <m/>
    <m/>
    <m/>
    <m/>
    <n v="3500"/>
    <n v="3500"/>
    <x v="0"/>
    <m/>
    <m/>
    <b v="1"/>
    <m/>
    <m/>
    <m/>
    <m/>
    <m/>
    <m/>
    <m/>
    <m/>
    <m/>
    <m/>
    <m/>
    <m/>
    <m/>
    <m/>
    <s v="No"/>
    <m/>
    <m/>
    <m/>
    <m/>
    <m/>
    <m/>
    <m/>
    <m/>
    <m/>
    <s v="No"/>
    <m/>
    <s v="No"/>
    <m/>
    <m/>
    <m/>
    <m/>
    <m/>
    <m/>
    <m/>
    <m/>
    <m/>
    <m/>
    <s v="Participatory (Both wife &amp; Husband)"/>
    <m/>
    <s v="No"/>
    <m/>
    <s v="توفر أدوية وتحاليل لمختلف الامراض "/>
    <s v="Email"/>
    <m/>
    <m/>
    <m/>
    <m/>
    <b v="1"/>
    <m/>
    <m/>
    <m/>
    <m/>
    <s v="Social media messaging (e.g. Facebook)"/>
    <m/>
    <m/>
    <m/>
    <m/>
    <b v="1"/>
    <m/>
    <m/>
    <m/>
    <m/>
    <s v="uuid:a86e52a5-d77a-4a4b-b5c2-8ac2aa73d582"/>
    <n v="92504022"/>
    <s v="a86e52a5-d77a-4a4b-b5c2-8ac2aa73d582"/>
    <d v="2022-02-11T06:31:36"/>
    <n v="518"/>
    <m/>
    <n v="-1"/>
    <m/>
    <m/>
    <s v="202202091909"/>
    <n v="401"/>
    <s v="nsenumerator"/>
    <n v="648550"/>
  </r>
  <r>
    <s v="2022-02-10T10:25:31.447+02:00"/>
    <s v="2022-02-10T14:18:41.820+02:00"/>
    <s v="0"/>
    <s v="براء الديبو"/>
    <s v="MRFS Partner"/>
    <s v="ida"/>
    <d v="2022-02-10T00:00:00"/>
    <x v="13"/>
    <s v="All"/>
    <s v="Yes"/>
    <s v="IDP"/>
    <d v="2015-04-24T00:00:00"/>
    <s v="Primary Caregiver of children &lt;18 years"/>
    <m/>
    <x v="0"/>
    <s v="18-29"/>
    <s v="Wife/Husband"/>
    <s v="Male"/>
    <s v="No members with a disability"/>
    <b v="1"/>
    <m/>
    <m/>
    <m/>
    <m/>
    <m/>
    <m/>
    <s v="Married"/>
    <s v="Intermediate / preparatory"/>
    <n v="1"/>
    <n v="0"/>
    <n v="2"/>
    <n v="1"/>
    <n v="0"/>
    <n v="1"/>
    <n v="0"/>
    <s v="3"/>
    <s v="1"/>
    <s v="4"/>
    <n v="0"/>
    <n v="0"/>
    <n v="0"/>
    <n v="0"/>
    <n v="1"/>
    <n v="0"/>
    <s v="0"/>
    <s v="1"/>
    <s v="1"/>
    <s v="3"/>
    <s v="2"/>
    <s v="2"/>
    <s v="5"/>
    <n v="5"/>
    <s v="Food and basic needs"/>
    <m/>
    <s v="Income / livelihoods"/>
    <m/>
    <s v="Water, sanitation, and hygiene"/>
    <m/>
    <s v="Primary Health care unit-outpatient only (PHCU)"/>
    <b v="1"/>
    <m/>
    <m/>
    <m/>
    <m/>
    <m/>
    <m/>
    <m/>
    <m/>
    <n v="5"/>
    <x v="1"/>
    <s v="No"/>
    <m/>
    <m/>
    <m/>
    <m/>
    <m/>
    <m/>
    <m/>
    <m/>
    <m/>
    <m/>
    <m/>
    <m/>
    <m/>
    <m/>
    <m/>
    <m/>
    <m/>
    <m/>
    <m/>
    <m/>
    <m/>
    <m/>
    <m/>
    <m/>
    <m/>
    <m/>
    <m/>
    <m/>
    <s v="Pediatric medicine"/>
    <b v="0"/>
    <b v="0"/>
    <b v="1"/>
    <b v="0"/>
    <b v="0"/>
    <b v="0"/>
    <b v="0"/>
    <m/>
    <m/>
    <n v="1"/>
    <m/>
    <n v="2"/>
    <m/>
    <m/>
    <m/>
    <m/>
    <m/>
    <m/>
    <m/>
    <x v="1"/>
    <s v="Eumours and misconceptions (people died from the vaccine, it is a conspiracy, Corona is all a lie, etc…)"/>
    <m/>
    <m/>
    <m/>
    <m/>
    <m/>
    <b v="1"/>
    <m/>
    <m/>
    <m/>
    <m/>
    <m/>
    <x v="1"/>
    <s v="Hospital for normal delivery"/>
    <m/>
    <m/>
    <m/>
    <m/>
    <m/>
    <b v="1"/>
    <m/>
    <m/>
    <m/>
    <m/>
    <m/>
    <x v="1"/>
    <s v="In person at health centers"/>
    <b v="1"/>
    <m/>
    <m/>
    <m/>
    <m/>
    <m/>
    <m/>
    <m/>
    <m/>
    <s v="Yes"/>
    <s v="Yes"/>
    <s v="No"/>
    <s v="No"/>
    <s v="No"/>
    <s v="No"/>
    <s v="Yes"/>
    <s v="No"/>
    <s v="No"/>
    <s v="No"/>
    <s v="Yes"/>
    <s v="No"/>
    <m/>
    <s v="Yes"/>
    <s v="No"/>
    <s v="No"/>
    <s v="No"/>
    <s v="No"/>
    <s v="No"/>
    <s v="No"/>
    <s v="Yes"/>
    <s v="No"/>
    <s v="No"/>
    <s v="No"/>
    <s v="No"/>
    <s v="Yes"/>
    <s v="No"/>
    <n v="3"/>
    <x v="1"/>
    <n v="2"/>
    <s v="2"/>
    <n v="1"/>
    <s v="1"/>
    <s v="Economic Family conflict"/>
    <m/>
    <m/>
    <m/>
    <m/>
    <m/>
    <m/>
    <m/>
    <m/>
    <m/>
    <m/>
    <m/>
    <b v="1"/>
    <b v="1"/>
    <m/>
    <m/>
    <m/>
    <m/>
    <m/>
    <s v="Adult Men Adult Women"/>
    <b v="1"/>
    <b v="1"/>
    <m/>
    <m/>
    <m/>
    <m/>
    <m/>
    <m/>
    <m/>
    <m/>
    <m/>
    <m/>
    <m/>
    <s v="لان نفسية الرجل تنعكس على نفسية المرأة"/>
    <s v="Prayer"/>
    <m/>
    <m/>
    <m/>
    <b v="1"/>
    <m/>
    <m/>
    <m/>
    <m/>
    <m/>
    <m/>
    <m/>
    <m/>
    <s v="WGSS Friends Family"/>
    <b v="1"/>
    <b v="1"/>
    <m/>
    <m/>
    <m/>
    <m/>
    <m/>
    <m/>
    <b v="1"/>
    <m/>
    <m/>
    <m/>
    <s v="No knowledge of service location"/>
    <b v="1"/>
    <m/>
    <m/>
    <m/>
    <m/>
    <m/>
    <m/>
    <m/>
    <m/>
    <x v="0"/>
    <m/>
    <s v="Cash Vouchers Women's and girls'-friendly spaces Dignity kits"/>
    <m/>
    <m/>
    <m/>
    <m/>
    <b v="1"/>
    <m/>
    <b v="1"/>
    <m/>
    <m/>
    <b v="1"/>
    <m/>
    <m/>
    <m/>
    <m/>
    <x v="0"/>
    <s v="Women's and girls' friendly spaces Family member Friend"/>
    <b v="1"/>
    <m/>
    <m/>
    <m/>
    <b v="1"/>
    <b v="1"/>
    <m/>
    <m/>
    <m/>
    <m/>
    <m/>
    <s v="Women's and girls' friendly spaces Friend"/>
    <m/>
    <m/>
    <m/>
    <m/>
    <b v="1"/>
    <b v="1"/>
    <m/>
    <m/>
    <m/>
    <m/>
    <s v="Women friendly Center"/>
    <b v="1"/>
    <m/>
    <m/>
    <m/>
    <m/>
    <m/>
    <m/>
    <m/>
    <m/>
    <s v="Women's and girls' friendly spaces"/>
    <m/>
    <b v="1"/>
    <m/>
    <m/>
    <m/>
    <m/>
    <m/>
    <m/>
    <s v="Fear of being identified as survivors"/>
    <b v="1"/>
    <m/>
    <m/>
    <m/>
    <m/>
    <m/>
    <m/>
    <m/>
    <m/>
    <s v="Dropout of school Being orphaned"/>
    <m/>
    <m/>
    <m/>
    <m/>
    <m/>
    <m/>
    <b v="1"/>
    <m/>
    <m/>
    <m/>
    <m/>
    <m/>
    <b v="1"/>
    <m/>
    <m/>
    <m/>
    <s v="Parents"/>
    <m/>
    <m/>
    <m/>
    <m/>
    <m/>
    <b v="1"/>
    <m/>
    <m/>
    <m/>
    <m/>
    <m/>
    <m/>
    <m/>
    <m/>
    <m/>
    <s v="None"/>
    <m/>
    <m/>
    <m/>
    <m/>
    <m/>
    <m/>
    <m/>
    <m/>
    <b v="1"/>
    <m/>
    <m/>
    <s v="Distrust of staff or their activities"/>
    <m/>
    <m/>
    <m/>
    <m/>
    <b v="1"/>
    <m/>
    <m/>
    <m/>
    <m/>
    <m/>
    <s v="Not applicable (no child of school going age)"/>
    <m/>
    <s v="Not applicable (no child of school going age)"/>
    <m/>
    <s v="Entertainement activities"/>
    <m/>
    <m/>
    <m/>
    <m/>
    <m/>
    <b v="1"/>
    <m/>
    <m/>
    <m/>
    <m/>
    <m/>
    <s v="Orphans living in the community"/>
    <m/>
    <m/>
    <b v="1"/>
    <m/>
    <m/>
    <m/>
    <m/>
    <m/>
    <m/>
    <m/>
    <s v="Casual labor"/>
    <m/>
    <m/>
    <m/>
    <b v="1"/>
    <m/>
    <m/>
    <m/>
    <m/>
    <m/>
    <m/>
    <m/>
    <m/>
    <m/>
    <m/>
    <n v="800"/>
    <n v="1400"/>
    <x v="1"/>
    <m/>
    <m/>
    <m/>
    <m/>
    <b v="1"/>
    <m/>
    <m/>
    <m/>
    <m/>
    <m/>
    <m/>
    <m/>
    <m/>
    <m/>
    <m/>
    <m/>
    <m/>
    <s v="Yes"/>
    <s v="Food baskets"/>
    <b v="1"/>
    <m/>
    <m/>
    <m/>
    <m/>
    <m/>
    <m/>
    <m/>
    <s v="No"/>
    <m/>
    <s v="No"/>
    <m/>
    <m/>
    <m/>
    <m/>
    <m/>
    <m/>
    <m/>
    <m/>
    <m/>
    <m/>
    <s v="Participatory (Both wife &amp; Husband)"/>
    <m/>
    <s v="No"/>
    <m/>
    <s v="معونة غذائية شهرية"/>
    <s v="In-person to MRFS/partner staff"/>
    <b v="1"/>
    <m/>
    <m/>
    <m/>
    <m/>
    <m/>
    <m/>
    <m/>
    <m/>
    <s v="In-person from staff"/>
    <b v="1"/>
    <m/>
    <m/>
    <m/>
    <m/>
    <m/>
    <m/>
    <m/>
    <m/>
    <s v="uuid:d88050c9-8b75-4abf-9727-1e635eff347f"/>
    <n v="92540085"/>
    <s v="d88050c9-8b75-4abf-9727-1e635eff347f"/>
    <d v="2022-02-12T07:17:26"/>
    <n v="519"/>
    <m/>
    <n v="-1"/>
    <m/>
    <m/>
    <s v="202202091909"/>
    <n v="13990"/>
    <s v="ida_enumerator"/>
    <n v="648550"/>
  </r>
  <r>
    <s v="2022-02-10T11:51:39.266+02:00"/>
    <s v="2022-02-10T14:30:44.354+02:00"/>
    <s v="0"/>
    <s v="براء الديبو"/>
    <s v="MRFS Partner"/>
    <s v="ida"/>
    <d v="2022-02-10T00:00:00"/>
    <x v="13"/>
    <s v="All"/>
    <s v="Yes"/>
    <s v="IDP"/>
    <d v="2016-05-14T00:00:00"/>
    <s v="Primary Caregiver of children &lt;18 years"/>
    <m/>
    <x v="0"/>
    <s v="18-29"/>
    <s v="Wife/Husband"/>
    <s v="Male"/>
    <s v="No members with a disability"/>
    <b v="1"/>
    <m/>
    <m/>
    <m/>
    <m/>
    <m/>
    <m/>
    <s v="Married"/>
    <s v="Primary"/>
    <n v="1"/>
    <n v="0"/>
    <n v="1"/>
    <n v="0"/>
    <n v="0"/>
    <n v="1"/>
    <n v="0"/>
    <s v="1"/>
    <s v="1"/>
    <s v="2"/>
    <n v="0"/>
    <n v="2"/>
    <n v="2"/>
    <n v="0"/>
    <n v="1"/>
    <n v="0"/>
    <s v="4"/>
    <s v="1"/>
    <s v="5"/>
    <s v="5"/>
    <s v="3"/>
    <s v="2"/>
    <s v="7"/>
    <n v="7"/>
    <s v="Food and basic needs"/>
    <m/>
    <s v="Nutrition"/>
    <m/>
    <s v="Health"/>
    <m/>
    <s v="Primary Health care unit-outpatient only (PHCU)"/>
    <b v="1"/>
    <m/>
    <m/>
    <m/>
    <m/>
    <m/>
    <m/>
    <m/>
    <m/>
    <n v="7"/>
    <x v="1"/>
    <s v="No"/>
    <m/>
    <m/>
    <m/>
    <m/>
    <m/>
    <m/>
    <m/>
    <m/>
    <m/>
    <m/>
    <m/>
    <m/>
    <m/>
    <m/>
    <m/>
    <m/>
    <m/>
    <m/>
    <m/>
    <m/>
    <m/>
    <m/>
    <m/>
    <m/>
    <m/>
    <m/>
    <m/>
    <m/>
    <s v="Pediatric medicine"/>
    <b v="0"/>
    <b v="0"/>
    <b v="1"/>
    <b v="0"/>
    <b v="0"/>
    <b v="0"/>
    <b v="0"/>
    <m/>
    <m/>
    <n v="4"/>
    <m/>
    <m/>
    <m/>
    <m/>
    <m/>
    <n v="1"/>
    <m/>
    <m/>
    <m/>
    <x v="1"/>
    <s v="Eumours and misconceptions (people died from the vaccine, it is a conspiracy, Corona is all a lie, etc…)"/>
    <m/>
    <m/>
    <m/>
    <m/>
    <m/>
    <b v="1"/>
    <m/>
    <m/>
    <m/>
    <m/>
    <m/>
    <x v="1"/>
    <s v="Hospital for normal delivery"/>
    <m/>
    <m/>
    <m/>
    <m/>
    <m/>
    <b v="1"/>
    <m/>
    <m/>
    <m/>
    <m/>
    <m/>
    <x v="1"/>
    <s v="In person by community workers"/>
    <m/>
    <b v="1"/>
    <m/>
    <m/>
    <m/>
    <m/>
    <m/>
    <m/>
    <m/>
    <s v="Yes"/>
    <s v="Yes"/>
    <s v="No"/>
    <s v="No"/>
    <s v="No"/>
    <s v="No"/>
    <s v="No"/>
    <s v="No"/>
    <s v="Yes"/>
    <s v="No"/>
    <s v="No"/>
    <s v="No"/>
    <m/>
    <s v="Yes"/>
    <s v="No"/>
    <s v="No"/>
    <s v="No"/>
    <s v="No"/>
    <s v="No"/>
    <s v="No"/>
    <s v="No"/>
    <s v="No"/>
    <s v="No"/>
    <s v="No"/>
    <s v="Yes"/>
    <s v="No"/>
    <s v="Yes"/>
    <n v="3"/>
    <x v="1"/>
    <n v="3"/>
    <s v="3"/>
    <n v="1"/>
    <s v="1"/>
    <s v="Family conflict"/>
    <m/>
    <m/>
    <m/>
    <m/>
    <m/>
    <m/>
    <m/>
    <m/>
    <m/>
    <m/>
    <m/>
    <m/>
    <b v="1"/>
    <m/>
    <m/>
    <m/>
    <m/>
    <m/>
    <s v="Adult Women Adult Men"/>
    <b v="1"/>
    <b v="1"/>
    <m/>
    <m/>
    <m/>
    <m/>
    <m/>
    <m/>
    <m/>
    <m/>
    <m/>
    <m/>
    <m/>
    <s v="بسبب الضغط النفسي"/>
    <s v="Speaking to a family member"/>
    <b v="1"/>
    <m/>
    <m/>
    <m/>
    <m/>
    <m/>
    <m/>
    <m/>
    <m/>
    <m/>
    <m/>
    <m/>
    <s v="Friends Family"/>
    <b v="1"/>
    <b v="1"/>
    <m/>
    <m/>
    <m/>
    <m/>
    <m/>
    <m/>
    <m/>
    <m/>
    <m/>
    <m/>
    <s v="No knowledge of service location"/>
    <b v="1"/>
    <m/>
    <m/>
    <m/>
    <m/>
    <m/>
    <m/>
    <m/>
    <m/>
    <x v="1"/>
    <m/>
    <s v="Health care (including reproductive health) Dignity kits"/>
    <m/>
    <m/>
    <m/>
    <b v="1"/>
    <b v="1"/>
    <m/>
    <m/>
    <m/>
    <m/>
    <m/>
    <m/>
    <m/>
    <m/>
    <m/>
    <x v="0"/>
    <s v="Friend Women's and girls' friendly spaces"/>
    <m/>
    <m/>
    <m/>
    <m/>
    <b v="1"/>
    <b v="1"/>
    <m/>
    <m/>
    <m/>
    <m/>
    <m/>
    <s v="Women's and girls' friendly spaces Friend"/>
    <m/>
    <m/>
    <m/>
    <m/>
    <b v="1"/>
    <b v="1"/>
    <m/>
    <m/>
    <m/>
    <m/>
    <s v="Women friendly Center"/>
    <b v="1"/>
    <m/>
    <m/>
    <m/>
    <m/>
    <m/>
    <m/>
    <m/>
    <m/>
    <s v="Women's and girls' friendly spaces"/>
    <m/>
    <b v="1"/>
    <m/>
    <m/>
    <m/>
    <m/>
    <m/>
    <m/>
    <s v="Fear of being identified as survivors"/>
    <b v="1"/>
    <m/>
    <m/>
    <m/>
    <m/>
    <m/>
    <m/>
    <m/>
    <m/>
    <s v="Dropout of school"/>
    <m/>
    <m/>
    <m/>
    <m/>
    <m/>
    <m/>
    <m/>
    <m/>
    <m/>
    <m/>
    <m/>
    <m/>
    <b v="1"/>
    <m/>
    <m/>
    <m/>
    <s v="School teachers"/>
    <m/>
    <m/>
    <m/>
    <m/>
    <b v="1"/>
    <m/>
    <m/>
    <m/>
    <m/>
    <m/>
    <m/>
    <m/>
    <m/>
    <m/>
    <m/>
    <s v="None"/>
    <m/>
    <m/>
    <m/>
    <m/>
    <m/>
    <m/>
    <m/>
    <m/>
    <b v="1"/>
    <m/>
    <m/>
    <s v="Lack of awareness"/>
    <b v="1"/>
    <m/>
    <m/>
    <m/>
    <m/>
    <m/>
    <m/>
    <m/>
    <m/>
    <m/>
    <s v="Yes"/>
    <m/>
    <s v="No"/>
    <m/>
    <s v="Quraan"/>
    <m/>
    <b v="1"/>
    <m/>
    <m/>
    <m/>
    <m/>
    <m/>
    <m/>
    <m/>
    <m/>
    <m/>
    <s v="Orphans living in the community"/>
    <m/>
    <m/>
    <b v="1"/>
    <m/>
    <m/>
    <m/>
    <m/>
    <m/>
    <m/>
    <m/>
    <s v="Casual labor"/>
    <m/>
    <m/>
    <m/>
    <b v="1"/>
    <m/>
    <m/>
    <m/>
    <m/>
    <m/>
    <m/>
    <m/>
    <m/>
    <m/>
    <m/>
    <n v="300"/>
    <n v="1500"/>
    <x v="45"/>
    <m/>
    <m/>
    <m/>
    <m/>
    <b v="1"/>
    <m/>
    <b v="1"/>
    <m/>
    <m/>
    <m/>
    <m/>
    <m/>
    <m/>
    <m/>
    <m/>
    <m/>
    <m/>
    <s v="Yes"/>
    <s v="Food baskets"/>
    <b v="1"/>
    <m/>
    <m/>
    <m/>
    <m/>
    <m/>
    <m/>
    <m/>
    <s v="No"/>
    <m/>
    <s v="No"/>
    <m/>
    <m/>
    <m/>
    <m/>
    <m/>
    <m/>
    <m/>
    <m/>
    <m/>
    <m/>
    <s v="Participatory (Both wife &amp; Husband)"/>
    <m/>
    <s v="No"/>
    <m/>
    <s v="قسائم نقدية شهرية"/>
    <s v="In-person to MRFS/partner staff Email"/>
    <b v="1"/>
    <m/>
    <m/>
    <m/>
    <b v="1"/>
    <m/>
    <m/>
    <m/>
    <m/>
    <s v="Community leaders"/>
    <m/>
    <b v="1"/>
    <m/>
    <m/>
    <m/>
    <m/>
    <m/>
    <m/>
    <m/>
    <s v="uuid:efea2b62-89ac-4d59-8032-eb8c1cfd8102"/>
    <n v="92540086"/>
    <s v="efea2b62-89ac-4d59-8032-eb8c1cfd8102"/>
    <d v="2022-02-12T07:17:26"/>
    <n v="520"/>
    <m/>
    <n v="-1"/>
    <m/>
    <m/>
    <s v="202202091909"/>
    <n v="9545"/>
    <s v="ida_enumerator"/>
    <n v="648550"/>
  </r>
  <r>
    <s v="2022-02-10T12:44:28.096+02:00"/>
    <s v="2022-02-10T14:37:38.563+02:00"/>
    <s v="0"/>
    <s v="براء الديبو"/>
    <s v="MRFS Partner"/>
    <s v="ida"/>
    <d v="2022-02-10T00:00:00"/>
    <x v="13"/>
    <s v="All"/>
    <s v="Yes"/>
    <s v="IDP"/>
    <d v="2016-01-01T00:00:00"/>
    <s v="Primary Caregiver of children &lt;18 years"/>
    <m/>
    <x v="0"/>
    <s v="30-39"/>
    <s v="Wife/Husband"/>
    <s v="Male"/>
    <s v="Yes, PWD, has difficulty seeing even with glasses"/>
    <m/>
    <b v="1"/>
    <m/>
    <m/>
    <m/>
    <m/>
    <m/>
    <s v="Married"/>
    <s v="Intermediate / preparatory"/>
    <n v="0"/>
    <n v="0"/>
    <n v="1"/>
    <n v="1"/>
    <n v="0"/>
    <n v="1"/>
    <n v="0"/>
    <s v="2"/>
    <s v="1"/>
    <s v="3"/>
    <n v="0"/>
    <n v="0"/>
    <n v="2"/>
    <n v="0"/>
    <n v="1"/>
    <n v="0"/>
    <s v="2"/>
    <s v="1"/>
    <s v="3"/>
    <s v="4"/>
    <s v="1"/>
    <s v="2"/>
    <s v="6"/>
    <n v="6"/>
    <s v="Shelter / housing"/>
    <m/>
    <s v="Food and basic needs"/>
    <m/>
    <s v="Health"/>
    <m/>
    <s v="Primary Health care unit-outpatient only (PHCU)"/>
    <b v="1"/>
    <m/>
    <m/>
    <m/>
    <m/>
    <m/>
    <m/>
    <m/>
    <m/>
    <n v="10"/>
    <x v="2"/>
    <s v="No"/>
    <m/>
    <m/>
    <m/>
    <m/>
    <m/>
    <m/>
    <m/>
    <m/>
    <m/>
    <m/>
    <m/>
    <m/>
    <m/>
    <m/>
    <m/>
    <m/>
    <m/>
    <m/>
    <m/>
    <m/>
    <m/>
    <m/>
    <m/>
    <m/>
    <m/>
    <m/>
    <m/>
    <m/>
    <s v="Pediatric medicine"/>
    <b v="0"/>
    <b v="0"/>
    <b v="1"/>
    <b v="0"/>
    <b v="0"/>
    <b v="0"/>
    <b v="0"/>
    <m/>
    <m/>
    <m/>
    <m/>
    <m/>
    <m/>
    <n v="1"/>
    <m/>
    <m/>
    <m/>
    <m/>
    <m/>
    <x v="1"/>
    <s v="Eumours and misconceptions (people died from the vaccine, it is a conspiracy, Corona is all a lie, etc…)"/>
    <m/>
    <m/>
    <m/>
    <m/>
    <m/>
    <b v="1"/>
    <m/>
    <m/>
    <m/>
    <m/>
    <m/>
    <x v="1"/>
    <s v="Hospital for normal delivery"/>
    <m/>
    <m/>
    <m/>
    <m/>
    <m/>
    <b v="1"/>
    <m/>
    <m/>
    <m/>
    <m/>
    <m/>
    <x v="1"/>
    <s v="Social media"/>
    <m/>
    <m/>
    <b v="1"/>
    <m/>
    <m/>
    <m/>
    <m/>
    <s v="الفيس بوك"/>
    <m/>
    <s v="Yes"/>
    <s v="Yes"/>
    <s v="No"/>
    <s v="No"/>
    <s v="Yes"/>
    <s v="No"/>
    <s v="Yes"/>
    <s v="No"/>
    <s v="Yes"/>
    <s v="No"/>
    <s v="Yes"/>
    <s v="No"/>
    <m/>
    <s v="Yes"/>
    <s v="No"/>
    <s v="Yes"/>
    <s v="No"/>
    <s v="No"/>
    <s v="Yes"/>
    <s v="No"/>
    <s v="Yes"/>
    <s v="No"/>
    <s v="No"/>
    <s v="No"/>
    <s v="Yes"/>
    <s v="No"/>
    <s v="No"/>
    <n v="5"/>
    <x v="2"/>
    <n v="1"/>
    <s v="1"/>
    <m/>
    <m/>
    <s v="Problems Sleeping"/>
    <m/>
    <m/>
    <m/>
    <m/>
    <m/>
    <m/>
    <b v="1"/>
    <m/>
    <m/>
    <m/>
    <m/>
    <m/>
    <m/>
    <m/>
    <m/>
    <m/>
    <m/>
    <m/>
    <s v="Displaced people"/>
    <m/>
    <m/>
    <m/>
    <m/>
    <m/>
    <b v="1"/>
    <m/>
    <m/>
    <m/>
    <m/>
    <m/>
    <m/>
    <m/>
    <s v="بسبب ضغوط الحياة"/>
    <s v="Speaking to a friend"/>
    <m/>
    <b v="1"/>
    <m/>
    <m/>
    <m/>
    <m/>
    <m/>
    <m/>
    <m/>
    <m/>
    <m/>
    <m/>
    <s v="WGSS"/>
    <m/>
    <m/>
    <m/>
    <m/>
    <m/>
    <m/>
    <m/>
    <m/>
    <b v="1"/>
    <m/>
    <m/>
    <m/>
    <s v="Other"/>
    <m/>
    <m/>
    <m/>
    <m/>
    <m/>
    <m/>
    <b v="1"/>
    <m/>
    <s v="لايوجد عقبات"/>
    <x v="0"/>
    <m/>
    <s v="Food aid / food distributions Women's and girls'-friendly spaces"/>
    <b v="1"/>
    <m/>
    <m/>
    <m/>
    <m/>
    <m/>
    <b v="1"/>
    <m/>
    <m/>
    <m/>
    <m/>
    <m/>
    <m/>
    <m/>
    <x v="0"/>
    <s v="Women's and girls' friendly spaces"/>
    <m/>
    <m/>
    <m/>
    <m/>
    <m/>
    <b v="1"/>
    <m/>
    <m/>
    <m/>
    <m/>
    <m/>
    <s v="Women's and girls' friendly spaces"/>
    <m/>
    <m/>
    <m/>
    <m/>
    <m/>
    <b v="1"/>
    <m/>
    <m/>
    <m/>
    <m/>
    <s v="Women friendly Center"/>
    <b v="1"/>
    <m/>
    <m/>
    <m/>
    <m/>
    <m/>
    <m/>
    <m/>
    <m/>
    <s v="Women's and girls' friendly spaces"/>
    <m/>
    <b v="1"/>
    <m/>
    <m/>
    <m/>
    <m/>
    <m/>
    <m/>
    <s v="Fear of being identified as survivors"/>
    <b v="1"/>
    <m/>
    <m/>
    <m/>
    <m/>
    <m/>
    <m/>
    <m/>
    <m/>
    <s v="Being orphaned"/>
    <m/>
    <m/>
    <m/>
    <m/>
    <m/>
    <m/>
    <b v="1"/>
    <m/>
    <m/>
    <m/>
    <m/>
    <m/>
    <m/>
    <m/>
    <m/>
    <m/>
    <s v="School teachers"/>
    <m/>
    <m/>
    <m/>
    <m/>
    <b v="1"/>
    <m/>
    <m/>
    <m/>
    <m/>
    <m/>
    <m/>
    <m/>
    <m/>
    <m/>
    <m/>
    <s v="None"/>
    <m/>
    <m/>
    <m/>
    <m/>
    <m/>
    <m/>
    <m/>
    <m/>
    <b v="1"/>
    <m/>
    <m/>
    <s v="No barriers"/>
    <m/>
    <m/>
    <m/>
    <m/>
    <m/>
    <m/>
    <m/>
    <m/>
    <b v="1"/>
    <m/>
    <s v="Yes"/>
    <m/>
    <s v="No"/>
    <m/>
    <s v="Entertainement activities"/>
    <m/>
    <m/>
    <m/>
    <m/>
    <m/>
    <b v="1"/>
    <m/>
    <m/>
    <m/>
    <m/>
    <m/>
    <s v="Children living on the street"/>
    <m/>
    <b v="1"/>
    <m/>
    <m/>
    <m/>
    <m/>
    <m/>
    <m/>
    <m/>
    <m/>
    <s v="Salaried work"/>
    <m/>
    <m/>
    <m/>
    <m/>
    <m/>
    <b v="1"/>
    <m/>
    <m/>
    <m/>
    <m/>
    <m/>
    <m/>
    <m/>
    <m/>
    <n v="1800"/>
    <n v="2500"/>
    <x v="1"/>
    <m/>
    <m/>
    <m/>
    <m/>
    <b v="1"/>
    <m/>
    <m/>
    <m/>
    <m/>
    <m/>
    <m/>
    <m/>
    <m/>
    <m/>
    <m/>
    <m/>
    <m/>
    <s v="Yes"/>
    <s v="Food baskets"/>
    <b v="1"/>
    <m/>
    <m/>
    <m/>
    <m/>
    <m/>
    <m/>
    <m/>
    <s v="No"/>
    <m/>
    <s v="Yes"/>
    <s v="Tension between wife &amp; Husband Changes in prices"/>
    <m/>
    <m/>
    <b v="1"/>
    <b v="1"/>
    <m/>
    <m/>
    <m/>
    <m/>
    <m/>
    <s v="Participatory (Both wife &amp; Husband)"/>
    <m/>
    <s v="No"/>
    <m/>
    <s v="معونة غذائية شهرية"/>
    <s v="In-person to MRFS/partner staff"/>
    <b v="1"/>
    <m/>
    <m/>
    <m/>
    <m/>
    <m/>
    <m/>
    <m/>
    <m/>
    <s v="In-person from staff"/>
    <b v="1"/>
    <m/>
    <m/>
    <m/>
    <m/>
    <m/>
    <m/>
    <m/>
    <m/>
    <s v="uuid:3488db5f-bc61-4fc0-aa7b-3fb3a6b66d0a"/>
    <n v="92540087"/>
    <s v="3488db5f-bc61-4fc0-aa7b-3fb3a6b66d0a"/>
    <d v="2022-02-12T07:17:27"/>
    <n v="521"/>
    <m/>
    <n v="-1"/>
    <m/>
    <m/>
    <s v="202202091909"/>
    <n v="6790"/>
    <s v="ida_enumerator"/>
    <n v="648550"/>
  </r>
  <r>
    <s v="2022-02-10T14:58:07.036+02:00"/>
    <s v="2022-02-12T10:14:34.640+02:00"/>
    <s v="0"/>
    <s v="براء الديبو"/>
    <s v="MRFS Partner"/>
    <s v="ida"/>
    <d v="2022-02-10T00:00:00"/>
    <x v="13"/>
    <s v="All"/>
    <s v="Yes"/>
    <s v="IDP"/>
    <d v="2017-01-01T00:00:00"/>
    <s v="Primary Caregiver of children &lt;18 years"/>
    <m/>
    <x v="0"/>
    <s v="30-39"/>
    <s v="Wife/Husband"/>
    <s v="Male"/>
    <s v="No members with a disability"/>
    <b v="1"/>
    <m/>
    <m/>
    <m/>
    <m/>
    <m/>
    <m/>
    <s v="Married"/>
    <s v="None/Never attended school"/>
    <n v="1"/>
    <n v="0"/>
    <n v="1"/>
    <n v="0"/>
    <n v="0"/>
    <n v="1"/>
    <n v="0"/>
    <s v="1"/>
    <s v="1"/>
    <s v="2"/>
    <n v="0"/>
    <n v="1"/>
    <n v="1"/>
    <n v="0"/>
    <n v="1"/>
    <n v="0"/>
    <s v="2"/>
    <s v="1"/>
    <s v="3"/>
    <s v="3"/>
    <s v="2"/>
    <s v="2"/>
    <s v="5"/>
    <n v="5"/>
    <s v="Food and basic needs"/>
    <m/>
    <s v="Income / livelihoods"/>
    <m/>
    <s v="Water, sanitation, and hygiene"/>
    <m/>
    <s v="Primary Health care unit-outpatient only (PHCU)"/>
    <b v="1"/>
    <m/>
    <m/>
    <m/>
    <m/>
    <m/>
    <m/>
    <m/>
    <m/>
    <n v="15"/>
    <x v="1"/>
    <s v="No"/>
    <m/>
    <m/>
    <m/>
    <m/>
    <m/>
    <m/>
    <m/>
    <m/>
    <m/>
    <m/>
    <m/>
    <m/>
    <m/>
    <m/>
    <m/>
    <m/>
    <m/>
    <m/>
    <m/>
    <m/>
    <m/>
    <m/>
    <m/>
    <m/>
    <m/>
    <m/>
    <m/>
    <m/>
    <s v="Antibiotic"/>
    <b v="0"/>
    <b v="0"/>
    <b v="0"/>
    <b v="0"/>
    <b v="1"/>
    <b v="0"/>
    <b v="0"/>
    <m/>
    <m/>
    <m/>
    <m/>
    <m/>
    <m/>
    <m/>
    <m/>
    <m/>
    <m/>
    <m/>
    <m/>
    <x v="1"/>
    <s v="Eumours and misconceptions (people died from the vaccine, it is a conspiracy, Corona is all a lie, etc…)"/>
    <m/>
    <m/>
    <m/>
    <m/>
    <m/>
    <b v="1"/>
    <m/>
    <m/>
    <m/>
    <m/>
    <m/>
    <x v="1"/>
    <s v="Hospital for normal delivery"/>
    <m/>
    <m/>
    <m/>
    <m/>
    <m/>
    <b v="1"/>
    <m/>
    <m/>
    <m/>
    <m/>
    <m/>
    <x v="1"/>
    <s v="In person by community workers"/>
    <m/>
    <b v="1"/>
    <m/>
    <m/>
    <m/>
    <m/>
    <m/>
    <m/>
    <m/>
    <s v="Yes"/>
    <s v="No"/>
    <s v="No"/>
    <s v="No"/>
    <s v="No"/>
    <s v="No"/>
    <s v="No"/>
    <s v="No"/>
    <s v="No"/>
    <s v="No"/>
    <s v="Yes"/>
    <s v="No"/>
    <m/>
    <s v="Yes"/>
    <s v="No"/>
    <s v="No"/>
    <s v="No"/>
    <s v="No"/>
    <s v="No"/>
    <s v="No"/>
    <s v="No"/>
    <s v="No"/>
    <s v="No"/>
    <s v="No"/>
    <s v="Yes"/>
    <s v="No"/>
    <s v="No"/>
    <n v="2"/>
    <x v="1"/>
    <n v="1"/>
    <s v="1"/>
    <n v="1"/>
    <s v="1"/>
    <s v="Economic Family conflict"/>
    <m/>
    <m/>
    <m/>
    <m/>
    <m/>
    <m/>
    <m/>
    <m/>
    <m/>
    <m/>
    <m/>
    <b v="1"/>
    <b v="1"/>
    <m/>
    <m/>
    <m/>
    <m/>
    <m/>
    <s v="Adult Women Adult Men Children"/>
    <b v="1"/>
    <b v="1"/>
    <b v="1"/>
    <m/>
    <m/>
    <m/>
    <m/>
    <m/>
    <m/>
    <m/>
    <m/>
    <m/>
    <m/>
    <s v="بسبب الضغط النفسي من الوضع الحالي"/>
    <s v="Prayer Speaking to a friend"/>
    <m/>
    <b v="1"/>
    <m/>
    <b v="1"/>
    <m/>
    <m/>
    <m/>
    <m/>
    <m/>
    <m/>
    <m/>
    <m/>
    <s v="Friends CFSs"/>
    <m/>
    <b v="1"/>
    <m/>
    <m/>
    <m/>
    <m/>
    <m/>
    <b v="1"/>
    <m/>
    <m/>
    <m/>
    <m/>
    <s v="Other"/>
    <m/>
    <m/>
    <m/>
    <m/>
    <m/>
    <m/>
    <b v="1"/>
    <m/>
    <s v="لايوجد عوائق"/>
    <x v="0"/>
    <m/>
    <s v="Food aid / food distributions Dignity kits Education Women's and girls'-friendly spaces"/>
    <b v="1"/>
    <m/>
    <m/>
    <m/>
    <b v="1"/>
    <b v="1"/>
    <b v="1"/>
    <m/>
    <m/>
    <m/>
    <m/>
    <m/>
    <m/>
    <m/>
    <x v="0"/>
    <s v="Family member Women's and girls' friendly spaces"/>
    <b v="1"/>
    <m/>
    <m/>
    <m/>
    <m/>
    <b v="1"/>
    <m/>
    <m/>
    <m/>
    <m/>
    <m/>
    <s v="Family member"/>
    <b v="1"/>
    <m/>
    <m/>
    <m/>
    <m/>
    <m/>
    <m/>
    <m/>
    <m/>
    <m/>
    <s v="Peer Support groups"/>
    <m/>
    <b v="1"/>
    <m/>
    <m/>
    <m/>
    <m/>
    <m/>
    <m/>
    <m/>
    <s v="School"/>
    <b v="1"/>
    <m/>
    <m/>
    <m/>
    <m/>
    <m/>
    <m/>
    <m/>
    <s v="Fear of being identified as survivors"/>
    <b v="1"/>
    <m/>
    <m/>
    <m/>
    <m/>
    <m/>
    <m/>
    <m/>
    <m/>
    <s v="Being orphaned"/>
    <m/>
    <m/>
    <m/>
    <m/>
    <m/>
    <m/>
    <b v="1"/>
    <m/>
    <m/>
    <m/>
    <m/>
    <m/>
    <m/>
    <m/>
    <m/>
    <m/>
    <s v="School teachers Parents"/>
    <m/>
    <m/>
    <m/>
    <m/>
    <b v="1"/>
    <b v="1"/>
    <m/>
    <m/>
    <m/>
    <m/>
    <m/>
    <m/>
    <m/>
    <m/>
    <m/>
    <s v="Quraan"/>
    <m/>
    <b v="1"/>
    <m/>
    <m/>
    <m/>
    <m/>
    <m/>
    <m/>
    <m/>
    <m/>
    <m/>
    <s v="No barriers"/>
    <m/>
    <m/>
    <m/>
    <m/>
    <m/>
    <m/>
    <m/>
    <m/>
    <b v="1"/>
    <m/>
    <s v="Yes"/>
    <m/>
    <s v="No"/>
    <m/>
    <s v="Entertainement activities Painting / re-creational activity Sport activity"/>
    <b v="1"/>
    <m/>
    <m/>
    <b v="1"/>
    <m/>
    <b v="1"/>
    <m/>
    <m/>
    <m/>
    <m/>
    <m/>
    <s v="Orphans living in the community"/>
    <m/>
    <m/>
    <b v="1"/>
    <m/>
    <m/>
    <m/>
    <m/>
    <m/>
    <m/>
    <m/>
    <s v="Salaried work"/>
    <m/>
    <m/>
    <m/>
    <m/>
    <m/>
    <b v="1"/>
    <m/>
    <m/>
    <m/>
    <m/>
    <m/>
    <m/>
    <m/>
    <m/>
    <n v="400"/>
    <n v="1500"/>
    <x v="46"/>
    <m/>
    <m/>
    <m/>
    <m/>
    <b v="1"/>
    <b v="1"/>
    <b v="1"/>
    <m/>
    <m/>
    <m/>
    <m/>
    <m/>
    <m/>
    <m/>
    <m/>
    <m/>
    <m/>
    <s v="Yes"/>
    <s v="Food baskets"/>
    <b v="1"/>
    <m/>
    <m/>
    <m/>
    <m/>
    <m/>
    <m/>
    <m/>
    <s v="No"/>
    <m/>
    <s v="No"/>
    <m/>
    <m/>
    <m/>
    <m/>
    <m/>
    <m/>
    <m/>
    <m/>
    <m/>
    <m/>
    <s v="Decided by men / husband only"/>
    <m/>
    <s v="No"/>
    <m/>
    <s v="فرص عمل للنساء ودخل معيشي"/>
    <s v="In-person to MRFS/partner staff"/>
    <b v="1"/>
    <m/>
    <m/>
    <m/>
    <m/>
    <m/>
    <m/>
    <m/>
    <m/>
    <s v="In-person from staff"/>
    <b v="1"/>
    <m/>
    <m/>
    <m/>
    <m/>
    <m/>
    <m/>
    <m/>
    <m/>
    <s v="uuid:eb9e1d62-3ae2-4fb7-b16b-5962c461e0be"/>
    <n v="92540088"/>
    <s v="eb9e1d62-3ae2-4fb7-b16b-5962c461e0be"/>
    <d v="2022-02-12T07:17:28"/>
    <n v="522"/>
    <m/>
    <n v="-1"/>
    <m/>
    <m/>
    <s v="202202091909"/>
    <n v="155787"/>
    <s v="ida_enumerator"/>
    <n v="648550"/>
  </r>
  <r>
    <s v="2022-02-10T10:28:25.764+03:00"/>
    <s v="2022-02-10T14:48:48.085+03:00"/>
    <s v="0"/>
    <s v="محمد جويد"/>
    <s v="MRFS Partner"/>
    <s v="منظمة Ida"/>
    <d v="2022-02-10T00:00:00"/>
    <x v="13"/>
    <s v="All"/>
    <s v="Yes"/>
    <s v="IDP"/>
    <d v="2013-05-11T00:00:00"/>
    <s v="Head of Household"/>
    <m/>
    <x v="1"/>
    <s v="50+"/>
    <s v="Is the Head of household"/>
    <s v="Male"/>
    <s v="Yes PWD has difficulty (with self-care such as) washing all over or dressing"/>
    <m/>
    <m/>
    <m/>
    <m/>
    <m/>
    <b v="1"/>
    <m/>
    <s v="Married"/>
    <s v="None/Never attended school"/>
    <n v="0"/>
    <n v="0"/>
    <n v="2"/>
    <n v="2"/>
    <n v="0"/>
    <n v="1"/>
    <n v="0"/>
    <s v="4"/>
    <s v="1"/>
    <s v="5"/>
    <n v="0"/>
    <n v="0"/>
    <n v="2"/>
    <n v="3"/>
    <n v="1"/>
    <n v="0"/>
    <s v="5"/>
    <s v="1"/>
    <s v="6"/>
    <s v="9"/>
    <s v="2"/>
    <s v="2"/>
    <s v="11"/>
    <n v="11"/>
    <s v="Food and basic needs"/>
    <m/>
    <s v="Shelter / housing"/>
    <m/>
    <s v="Income / livelihoods"/>
    <m/>
    <s v="Primary Health care unit-outpatient only (PHCU)"/>
    <b v="1"/>
    <m/>
    <m/>
    <m/>
    <m/>
    <m/>
    <m/>
    <m/>
    <m/>
    <n v="5"/>
    <x v="1"/>
    <s v="No"/>
    <m/>
    <m/>
    <m/>
    <m/>
    <m/>
    <m/>
    <m/>
    <m/>
    <m/>
    <m/>
    <m/>
    <m/>
    <m/>
    <m/>
    <m/>
    <m/>
    <m/>
    <m/>
    <m/>
    <m/>
    <m/>
    <m/>
    <m/>
    <m/>
    <m/>
    <m/>
    <m/>
    <m/>
    <s v="Antibiotic Other"/>
    <b v="0"/>
    <b v="0"/>
    <b v="0"/>
    <b v="0"/>
    <b v="1"/>
    <b v="1"/>
    <b v="0"/>
    <s v="بخاخات الربو"/>
    <n v="5"/>
    <n v="2"/>
    <m/>
    <m/>
    <m/>
    <m/>
    <n v="1"/>
    <m/>
    <n v="1"/>
    <m/>
    <m/>
    <x v="2"/>
    <m/>
    <m/>
    <m/>
    <m/>
    <m/>
    <m/>
    <m/>
    <m/>
    <m/>
    <m/>
    <m/>
    <m/>
    <x v="1"/>
    <s v="Hospital for normal delivery Hospital for surgery/ C-section"/>
    <m/>
    <m/>
    <m/>
    <m/>
    <m/>
    <b v="1"/>
    <b v="1"/>
    <m/>
    <m/>
    <m/>
    <m/>
    <x v="1"/>
    <s v="In person by community workers"/>
    <m/>
    <b v="1"/>
    <m/>
    <m/>
    <m/>
    <m/>
    <m/>
    <m/>
    <m/>
    <s v="Yes"/>
    <s v="No"/>
    <s v="Yes"/>
    <s v="No"/>
    <s v="No"/>
    <s v="No"/>
    <s v="No"/>
    <s v="No"/>
    <s v="No"/>
    <s v="Yes"/>
    <s v="Yes"/>
    <s v="No"/>
    <m/>
    <s v="Yes"/>
    <s v="No"/>
    <s v="No"/>
    <s v="No"/>
    <s v="No"/>
    <s v="No"/>
    <s v="No"/>
    <s v="No"/>
    <s v="No"/>
    <s v="No"/>
    <s v="No"/>
    <s v="Yes"/>
    <s v="No"/>
    <s v="No"/>
    <n v="2"/>
    <x v="1"/>
    <n v="2"/>
    <s v="2"/>
    <m/>
    <m/>
    <s v="Economic Conflict within community"/>
    <m/>
    <m/>
    <m/>
    <m/>
    <m/>
    <m/>
    <m/>
    <m/>
    <m/>
    <m/>
    <m/>
    <b v="1"/>
    <m/>
    <b v="1"/>
    <m/>
    <m/>
    <m/>
    <m/>
    <s v="Adult Men"/>
    <m/>
    <b v="1"/>
    <m/>
    <m/>
    <m/>
    <m/>
    <m/>
    <m/>
    <m/>
    <m/>
    <m/>
    <m/>
    <m/>
    <s v="بسبب قلة العمل وغلاء الاسعار"/>
    <s v="Withdrawal/Isolation"/>
    <m/>
    <m/>
    <m/>
    <m/>
    <m/>
    <m/>
    <m/>
    <m/>
    <b v="1"/>
    <m/>
    <m/>
    <m/>
    <s v="NGO"/>
    <m/>
    <m/>
    <b v="1"/>
    <m/>
    <m/>
    <m/>
    <m/>
    <m/>
    <m/>
    <m/>
    <m/>
    <m/>
    <s v="No knowledge of service location"/>
    <b v="1"/>
    <m/>
    <m/>
    <m/>
    <m/>
    <m/>
    <m/>
    <m/>
    <m/>
    <x v="0"/>
    <m/>
    <s v="Women's and girls'-friendly spaces"/>
    <m/>
    <m/>
    <m/>
    <m/>
    <m/>
    <m/>
    <b v="1"/>
    <m/>
    <m/>
    <m/>
    <m/>
    <m/>
    <m/>
    <m/>
    <x v="0"/>
    <s v="Police"/>
    <m/>
    <m/>
    <b v="1"/>
    <m/>
    <m/>
    <m/>
    <m/>
    <m/>
    <m/>
    <m/>
    <m/>
    <s v="Family member"/>
    <b v="1"/>
    <m/>
    <m/>
    <m/>
    <m/>
    <m/>
    <m/>
    <m/>
    <m/>
    <m/>
    <s v="Peer Support groups"/>
    <m/>
    <b v="1"/>
    <m/>
    <m/>
    <m/>
    <m/>
    <m/>
    <m/>
    <m/>
    <s v="School"/>
    <b v="1"/>
    <m/>
    <m/>
    <m/>
    <m/>
    <m/>
    <m/>
    <m/>
    <s v="Fear of being identified as survivors"/>
    <b v="1"/>
    <m/>
    <m/>
    <m/>
    <m/>
    <m/>
    <m/>
    <m/>
    <m/>
    <s v="Dropout of school"/>
    <m/>
    <m/>
    <m/>
    <m/>
    <m/>
    <m/>
    <m/>
    <m/>
    <m/>
    <m/>
    <m/>
    <m/>
    <b v="1"/>
    <m/>
    <m/>
    <m/>
    <s v="Parents"/>
    <m/>
    <m/>
    <m/>
    <m/>
    <m/>
    <b v="1"/>
    <m/>
    <m/>
    <m/>
    <m/>
    <m/>
    <m/>
    <m/>
    <m/>
    <m/>
    <s v="None"/>
    <m/>
    <m/>
    <m/>
    <m/>
    <m/>
    <m/>
    <m/>
    <m/>
    <b v="1"/>
    <m/>
    <m/>
    <s v="Lack of awareness"/>
    <b v="1"/>
    <m/>
    <m/>
    <m/>
    <m/>
    <m/>
    <m/>
    <m/>
    <m/>
    <m/>
    <s v="Yes"/>
    <m/>
    <s v="No"/>
    <m/>
    <s v="Hand crafts"/>
    <m/>
    <m/>
    <b v="1"/>
    <m/>
    <m/>
    <m/>
    <m/>
    <m/>
    <m/>
    <m/>
    <m/>
    <s v="Orphans living in the community Child-headed households Children who have been associated with fighting forces"/>
    <m/>
    <m/>
    <b v="1"/>
    <b v="1"/>
    <m/>
    <b v="1"/>
    <m/>
    <m/>
    <m/>
    <m/>
    <s v="Casual labor"/>
    <m/>
    <m/>
    <m/>
    <b v="1"/>
    <m/>
    <m/>
    <m/>
    <m/>
    <m/>
    <m/>
    <m/>
    <m/>
    <m/>
    <m/>
    <n v="400"/>
    <n v="3000"/>
    <x v="12"/>
    <m/>
    <m/>
    <m/>
    <m/>
    <b v="1"/>
    <b v="1"/>
    <m/>
    <m/>
    <m/>
    <m/>
    <m/>
    <m/>
    <m/>
    <m/>
    <m/>
    <m/>
    <m/>
    <s v="Yes"/>
    <s v="Food baskets"/>
    <b v="1"/>
    <m/>
    <m/>
    <m/>
    <m/>
    <m/>
    <m/>
    <m/>
    <s v="No"/>
    <m/>
    <s v="Yes"/>
    <s v="Changes in prices"/>
    <m/>
    <m/>
    <m/>
    <b v="1"/>
    <m/>
    <m/>
    <m/>
    <m/>
    <m/>
    <s v="Participatory (Both wife &amp; Husband)"/>
    <m/>
    <s v="No"/>
    <m/>
    <s v="سلل اغاثية_x000a_دعم مادي_x000a_تدفئ وملابس"/>
    <s v="Hotline/phone"/>
    <m/>
    <m/>
    <b v="1"/>
    <m/>
    <m/>
    <m/>
    <m/>
    <m/>
    <m/>
    <s v="Word of mouth"/>
    <m/>
    <m/>
    <m/>
    <b v="1"/>
    <m/>
    <m/>
    <m/>
    <m/>
    <m/>
    <s v="uuid:ac485218-0c8c-4d39-81f2-9b3b9ee73061"/>
    <n v="92540182"/>
    <s v="ac485218-0c8c-4d39-81f2-9b3b9ee73061"/>
    <d v="2022-02-12T07:25:33"/>
    <n v="523"/>
    <m/>
    <n v="-1"/>
    <m/>
    <m/>
    <s v="202202091909"/>
    <n v="15623"/>
    <s v="ida_enumerator"/>
    <n v="648550"/>
  </r>
  <r>
    <s v="2022-02-10T12:12:21.016+03:00"/>
    <s v="2022-02-10T15:44:14.055+03:00"/>
    <s v="0"/>
    <s v="محمد جويد"/>
    <s v="MRFS Partner"/>
    <s v="منظمةIda"/>
    <d v="2022-02-10T00:00:00"/>
    <x v="13"/>
    <s v="All"/>
    <s v="Yes"/>
    <s v="IDP"/>
    <d v="2018-01-16T00:00:00"/>
    <s v="Head of Household"/>
    <m/>
    <x v="1"/>
    <s v="30-39"/>
    <s v="Is the Head of household"/>
    <s v="Male"/>
    <s v="No members with a disability"/>
    <b v="1"/>
    <m/>
    <m/>
    <m/>
    <m/>
    <m/>
    <m/>
    <s v="Married"/>
    <s v="Secondary"/>
    <n v="1"/>
    <n v="0"/>
    <n v="2"/>
    <n v="2"/>
    <n v="0"/>
    <n v="1"/>
    <n v="0"/>
    <s v="4"/>
    <s v="1"/>
    <s v="5"/>
    <n v="0"/>
    <n v="0"/>
    <n v="0"/>
    <n v="0"/>
    <n v="1"/>
    <n v="0"/>
    <s v="0"/>
    <s v="1"/>
    <s v="1"/>
    <s v="4"/>
    <s v="2"/>
    <s v="2"/>
    <s v="6"/>
    <n v="6"/>
    <s v="Food and basic needs"/>
    <m/>
    <s v="Health"/>
    <m/>
    <s v="Nutrition"/>
    <m/>
    <s v="Primary Health care unit-outpatient only (PHCU) Other"/>
    <b v="1"/>
    <m/>
    <m/>
    <m/>
    <m/>
    <b v="1"/>
    <m/>
    <m/>
    <s v="منظومة أسعاف"/>
    <n v="5"/>
    <x v="1"/>
    <s v="Yes"/>
    <s v="Other"/>
    <b v="0"/>
    <b v="0"/>
    <b v="0"/>
    <b v="0"/>
    <b v="0"/>
    <b v="0"/>
    <b v="0"/>
    <b v="0"/>
    <b v="1"/>
    <b v="0"/>
    <s v="بسبب معاينة طفل واحد  والثاني لا يعاين"/>
    <s v="Lack of medicine availability"/>
    <b v="0"/>
    <b v="0"/>
    <b v="0"/>
    <b v="0"/>
    <b v="1"/>
    <b v="0"/>
    <b v="0"/>
    <b v="0"/>
    <b v="0"/>
    <b v="0"/>
    <b v="0"/>
    <b v="0"/>
    <b v="0"/>
    <b v="0"/>
    <m/>
    <s v="Antibiotic"/>
    <b v="0"/>
    <b v="0"/>
    <b v="0"/>
    <b v="0"/>
    <b v="1"/>
    <b v="0"/>
    <b v="0"/>
    <m/>
    <m/>
    <n v="2"/>
    <m/>
    <m/>
    <m/>
    <m/>
    <m/>
    <m/>
    <m/>
    <m/>
    <m/>
    <x v="1"/>
    <s v="Not concerned about getting infected with COVID-19"/>
    <b v="1"/>
    <m/>
    <m/>
    <m/>
    <m/>
    <m/>
    <m/>
    <m/>
    <m/>
    <m/>
    <m/>
    <x v="1"/>
    <s v="Hospital for normal delivery Hospital for surgery/ C-section"/>
    <m/>
    <m/>
    <m/>
    <m/>
    <m/>
    <b v="1"/>
    <b v="1"/>
    <m/>
    <m/>
    <m/>
    <m/>
    <x v="2"/>
    <s v="In person at health centers"/>
    <b v="1"/>
    <m/>
    <m/>
    <m/>
    <m/>
    <m/>
    <m/>
    <m/>
    <m/>
    <s v="No"/>
    <s v="No"/>
    <s v="Yes"/>
    <s v="Yes"/>
    <s v="Yes"/>
    <s v="No"/>
    <s v="Yes"/>
    <s v="No"/>
    <s v="No"/>
    <s v="No"/>
    <s v="No"/>
    <s v="No"/>
    <m/>
    <s v="Yes"/>
    <s v="No"/>
    <s v="No"/>
    <s v="No"/>
    <s v="Yes"/>
    <s v="Yes"/>
    <s v="No"/>
    <s v="Yes"/>
    <s v="No"/>
    <s v="No"/>
    <s v="No"/>
    <s v="No"/>
    <s v="No"/>
    <s v="No"/>
    <n v="4"/>
    <x v="1"/>
    <n v="2"/>
    <s v="2"/>
    <n v="1"/>
    <s v="1"/>
    <s v="Economic Conflict within community"/>
    <m/>
    <m/>
    <m/>
    <m/>
    <m/>
    <m/>
    <m/>
    <m/>
    <m/>
    <m/>
    <m/>
    <b v="1"/>
    <m/>
    <b v="1"/>
    <m/>
    <m/>
    <m/>
    <m/>
    <s v="Adult Men"/>
    <m/>
    <b v="1"/>
    <m/>
    <m/>
    <m/>
    <m/>
    <m/>
    <m/>
    <m/>
    <m/>
    <m/>
    <m/>
    <m/>
    <s v="غلاء الاسعال وعدم وجود دخل مادي جيد"/>
    <s v="Speaking to a family member Speaking to a friend"/>
    <b v="1"/>
    <b v="1"/>
    <m/>
    <m/>
    <m/>
    <m/>
    <m/>
    <m/>
    <m/>
    <m/>
    <m/>
    <m/>
    <s v="Family"/>
    <b v="1"/>
    <m/>
    <m/>
    <m/>
    <m/>
    <m/>
    <m/>
    <m/>
    <m/>
    <m/>
    <m/>
    <m/>
    <s v="Fear of stigma"/>
    <m/>
    <m/>
    <m/>
    <m/>
    <m/>
    <b v="1"/>
    <m/>
    <m/>
    <m/>
    <x v="1"/>
    <m/>
    <s v="Food aid / food distributions"/>
    <b v="1"/>
    <m/>
    <m/>
    <m/>
    <m/>
    <m/>
    <m/>
    <m/>
    <m/>
    <m/>
    <m/>
    <m/>
    <m/>
    <m/>
    <x v="0"/>
    <s v="Police"/>
    <m/>
    <m/>
    <b v="1"/>
    <m/>
    <m/>
    <m/>
    <m/>
    <m/>
    <m/>
    <m/>
    <m/>
    <s v="Police"/>
    <m/>
    <m/>
    <b v="1"/>
    <m/>
    <m/>
    <m/>
    <m/>
    <m/>
    <m/>
    <m/>
    <s v="Skills building"/>
    <m/>
    <m/>
    <m/>
    <b v="1"/>
    <m/>
    <m/>
    <m/>
    <m/>
    <m/>
    <s v="School"/>
    <b v="1"/>
    <m/>
    <m/>
    <m/>
    <m/>
    <m/>
    <m/>
    <m/>
    <s v="Fear of being identified as survivors"/>
    <b v="1"/>
    <m/>
    <m/>
    <m/>
    <m/>
    <m/>
    <m/>
    <m/>
    <m/>
    <s v="Child headed household"/>
    <m/>
    <m/>
    <m/>
    <m/>
    <m/>
    <m/>
    <m/>
    <m/>
    <b v="1"/>
    <m/>
    <m/>
    <m/>
    <m/>
    <m/>
    <m/>
    <m/>
    <s v="Relatives Community leaders (trusted people in the community)"/>
    <m/>
    <m/>
    <m/>
    <m/>
    <m/>
    <m/>
    <b v="1"/>
    <m/>
    <m/>
    <b v="1"/>
    <m/>
    <m/>
    <m/>
    <m/>
    <m/>
    <s v="Awareness / educational activities / psychosocial support"/>
    <m/>
    <m/>
    <m/>
    <m/>
    <b v="1"/>
    <m/>
    <m/>
    <m/>
    <m/>
    <m/>
    <m/>
    <s v="Opening time not suitable for parents"/>
    <m/>
    <m/>
    <m/>
    <b v="1"/>
    <m/>
    <m/>
    <m/>
    <m/>
    <m/>
    <m/>
    <s v="Yes"/>
    <m/>
    <s v="No"/>
    <m/>
    <s v="Quraan"/>
    <m/>
    <b v="1"/>
    <m/>
    <m/>
    <m/>
    <m/>
    <m/>
    <m/>
    <m/>
    <m/>
    <m/>
    <s v="Children separated from their parents Orphans living in the community Child-headed households Children involved in harmful forms of labor Children who have been associated with fighting forces"/>
    <b v="1"/>
    <m/>
    <b v="1"/>
    <b v="1"/>
    <b v="1"/>
    <b v="1"/>
    <m/>
    <m/>
    <m/>
    <m/>
    <s v="Salaried work"/>
    <m/>
    <m/>
    <m/>
    <m/>
    <m/>
    <b v="1"/>
    <m/>
    <m/>
    <m/>
    <m/>
    <m/>
    <m/>
    <m/>
    <m/>
    <n v="800"/>
    <n v="2400"/>
    <x v="27"/>
    <m/>
    <m/>
    <m/>
    <m/>
    <m/>
    <b v="1"/>
    <m/>
    <m/>
    <m/>
    <m/>
    <m/>
    <m/>
    <m/>
    <m/>
    <m/>
    <m/>
    <m/>
    <s v="Yes"/>
    <s v="Food baskets"/>
    <b v="1"/>
    <m/>
    <m/>
    <m/>
    <m/>
    <m/>
    <m/>
    <m/>
    <s v="No"/>
    <m/>
    <s v="No"/>
    <m/>
    <m/>
    <m/>
    <m/>
    <m/>
    <m/>
    <m/>
    <m/>
    <m/>
    <m/>
    <s v="Participatory (Both wife &amp; Husband)"/>
    <m/>
    <s v="No"/>
    <m/>
    <s v="سلل غذائية_x000a_الخدمات الطبية وتوفير الأدوية_x000a_مياه الشرب"/>
    <s v="Hotline/phone In-person to MRFS/partner staff"/>
    <b v="1"/>
    <m/>
    <b v="1"/>
    <m/>
    <m/>
    <m/>
    <m/>
    <m/>
    <m/>
    <s v="In-person from staff"/>
    <b v="1"/>
    <m/>
    <m/>
    <m/>
    <m/>
    <m/>
    <m/>
    <m/>
    <m/>
    <s v="uuid:d4914ed7-e25e-41ee-897c-92b26cfc6fcb"/>
    <n v="92540183"/>
    <s v="d4914ed7-e25e-41ee-897c-92b26cfc6fcb"/>
    <d v="2022-02-12T07:25:33"/>
    <n v="524"/>
    <m/>
    <n v="-1"/>
    <m/>
    <m/>
    <s v="202202091909"/>
    <n v="12713"/>
    <s v="ida_enumerator"/>
    <n v="648550"/>
  </r>
  <r>
    <s v="2022-02-10T13:28:50.326+03:00"/>
    <s v="2022-02-10T15:48:37.173+03:00"/>
    <s v="0"/>
    <s v="محمد جويد"/>
    <s v="MRFS Partner"/>
    <s v="منظمة Ida"/>
    <d v="2022-02-10T00:00:00"/>
    <x v="13"/>
    <s v="All"/>
    <s v="Yes"/>
    <s v="IDP"/>
    <d v="2016-05-17T00:00:00"/>
    <s v="Head of Household"/>
    <m/>
    <x v="1"/>
    <s v="30-39"/>
    <s v="Is the Head of household"/>
    <s v="Male"/>
    <s v="No members with a disability"/>
    <b v="1"/>
    <m/>
    <m/>
    <m/>
    <m/>
    <m/>
    <m/>
    <s v="Married"/>
    <s v="Secondary"/>
    <n v="0"/>
    <n v="0"/>
    <n v="0"/>
    <n v="0"/>
    <n v="0"/>
    <n v="1"/>
    <n v="1"/>
    <s v="0"/>
    <s v="2"/>
    <s v="2"/>
    <n v="0"/>
    <n v="0"/>
    <n v="2"/>
    <n v="1"/>
    <n v="1"/>
    <n v="1"/>
    <s v="3"/>
    <s v="2"/>
    <s v="5"/>
    <s v="3"/>
    <s v="0"/>
    <s v="4"/>
    <s v="7"/>
    <n v="7"/>
    <s v="Income / livelihoods"/>
    <m/>
    <s v="Food and basic needs"/>
    <m/>
    <s v="Health"/>
    <m/>
    <s v="Primary Health care unit-outpatient only (PHCU)"/>
    <b v="1"/>
    <m/>
    <m/>
    <m/>
    <m/>
    <m/>
    <m/>
    <m/>
    <m/>
    <n v="10"/>
    <x v="1"/>
    <s v="No"/>
    <m/>
    <m/>
    <m/>
    <m/>
    <m/>
    <m/>
    <m/>
    <m/>
    <m/>
    <m/>
    <m/>
    <m/>
    <m/>
    <m/>
    <m/>
    <m/>
    <m/>
    <m/>
    <m/>
    <m/>
    <m/>
    <m/>
    <m/>
    <m/>
    <m/>
    <m/>
    <m/>
    <m/>
    <s v="Antibiotic"/>
    <b v="0"/>
    <b v="0"/>
    <b v="0"/>
    <b v="0"/>
    <b v="1"/>
    <b v="0"/>
    <b v="0"/>
    <m/>
    <n v="1"/>
    <n v="1"/>
    <m/>
    <n v="1"/>
    <m/>
    <m/>
    <m/>
    <m/>
    <m/>
    <n v="1"/>
    <s v="التهاب مفاصل حاد"/>
    <x v="2"/>
    <m/>
    <m/>
    <m/>
    <m/>
    <m/>
    <m/>
    <m/>
    <m/>
    <m/>
    <m/>
    <m/>
    <m/>
    <x v="1"/>
    <s v="Hospital for normal delivery Hospital for surgery/ C-section"/>
    <m/>
    <m/>
    <m/>
    <m/>
    <m/>
    <b v="1"/>
    <b v="1"/>
    <m/>
    <m/>
    <m/>
    <m/>
    <x v="2"/>
    <s v="Social media"/>
    <m/>
    <m/>
    <b v="1"/>
    <m/>
    <m/>
    <m/>
    <m/>
    <s v="التلغرام"/>
    <m/>
    <s v="Yes"/>
    <s v="Yes"/>
    <s v="Yes"/>
    <s v="No"/>
    <s v="No"/>
    <s v="No"/>
    <s v="Yes"/>
    <s v="No"/>
    <s v="No"/>
    <s v="No"/>
    <s v="Yes"/>
    <s v="No"/>
    <m/>
    <m/>
    <m/>
    <m/>
    <m/>
    <m/>
    <m/>
    <m/>
    <m/>
    <m/>
    <m/>
    <m/>
    <m/>
    <m/>
    <m/>
    <n v="0"/>
    <x v="1"/>
    <m/>
    <m/>
    <m/>
    <m/>
    <s v="Economic"/>
    <m/>
    <m/>
    <m/>
    <m/>
    <m/>
    <m/>
    <m/>
    <m/>
    <m/>
    <m/>
    <m/>
    <b v="1"/>
    <m/>
    <m/>
    <m/>
    <m/>
    <m/>
    <m/>
    <s v="Displaced people"/>
    <m/>
    <m/>
    <m/>
    <m/>
    <m/>
    <b v="1"/>
    <m/>
    <m/>
    <m/>
    <m/>
    <m/>
    <m/>
    <m/>
    <s v="بسبب الغلاء الأسعار وسوء المأوى"/>
    <s v="Prayer"/>
    <m/>
    <m/>
    <m/>
    <b v="1"/>
    <m/>
    <m/>
    <m/>
    <m/>
    <m/>
    <m/>
    <m/>
    <m/>
    <s v="Friends Family"/>
    <b v="1"/>
    <b v="1"/>
    <m/>
    <m/>
    <m/>
    <m/>
    <m/>
    <m/>
    <m/>
    <m/>
    <m/>
    <m/>
    <s v="Services not relevant"/>
    <m/>
    <m/>
    <m/>
    <m/>
    <b v="1"/>
    <m/>
    <m/>
    <m/>
    <m/>
    <x v="1"/>
    <m/>
    <s v="Other"/>
    <m/>
    <m/>
    <m/>
    <m/>
    <m/>
    <m/>
    <m/>
    <m/>
    <m/>
    <m/>
    <m/>
    <b v="1"/>
    <m/>
    <s v="لا يوجد"/>
    <x v="0"/>
    <s v="Police"/>
    <m/>
    <m/>
    <b v="1"/>
    <m/>
    <m/>
    <m/>
    <m/>
    <m/>
    <m/>
    <m/>
    <m/>
    <s v="Family member"/>
    <b v="1"/>
    <m/>
    <m/>
    <m/>
    <m/>
    <m/>
    <m/>
    <m/>
    <m/>
    <m/>
    <s v="Peer Support groups"/>
    <m/>
    <b v="1"/>
    <m/>
    <m/>
    <m/>
    <m/>
    <m/>
    <m/>
    <m/>
    <s v="School"/>
    <b v="1"/>
    <m/>
    <m/>
    <m/>
    <m/>
    <m/>
    <m/>
    <m/>
    <s v="Lack of trained staff"/>
    <m/>
    <m/>
    <m/>
    <m/>
    <b v="1"/>
    <m/>
    <m/>
    <m/>
    <m/>
    <s v="Neglect"/>
    <m/>
    <m/>
    <m/>
    <m/>
    <b v="1"/>
    <m/>
    <m/>
    <m/>
    <m/>
    <m/>
    <m/>
    <m/>
    <m/>
    <m/>
    <m/>
    <m/>
    <s v="Relatives"/>
    <m/>
    <m/>
    <m/>
    <m/>
    <m/>
    <m/>
    <b v="1"/>
    <m/>
    <m/>
    <m/>
    <m/>
    <m/>
    <m/>
    <m/>
    <m/>
    <s v="Quraan"/>
    <m/>
    <b v="1"/>
    <m/>
    <m/>
    <m/>
    <m/>
    <m/>
    <m/>
    <m/>
    <m/>
    <m/>
    <s v="Lack of transportation"/>
    <m/>
    <m/>
    <b v="1"/>
    <m/>
    <m/>
    <m/>
    <m/>
    <m/>
    <m/>
    <m/>
    <s v="Yes"/>
    <m/>
    <s v="No"/>
    <m/>
    <s v="Entertainement activities"/>
    <m/>
    <m/>
    <m/>
    <m/>
    <m/>
    <b v="1"/>
    <m/>
    <m/>
    <m/>
    <m/>
    <m/>
    <s v="Orphans living in the community Children involved in harmful forms of labor Children who have been associated with fighting forces"/>
    <m/>
    <m/>
    <b v="1"/>
    <m/>
    <b v="1"/>
    <b v="1"/>
    <m/>
    <m/>
    <m/>
    <m/>
    <s v="Salaried work"/>
    <m/>
    <m/>
    <m/>
    <m/>
    <m/>
    <b v="1"/>
    <m/>
    <m/>
    <m/>
    <m/>
    <m/>
    <m/>
    <m/>
    <m/>
    <n v="800"/>
    <n v="2200"/>
    <x v="24"/>
    <m/>
    <m/>
    <m/>
    <b v="1"/>
    <m/>
    <b v="1"/>
    <m/>
    <m/>
    <m/>
    <m/>
    <m/>
    <m/>
    <m/>
    <m/>
    <m/>
    <m/>
    <m/>
    <s v="Yes"/>
    <s v="Food baskets"/>
    <b v="1"/>
    <m/>
    <m/>
    <m/>
    <m/>
    <m/>
    <m/>
    <m/>
    <s v="No"/>
    <m/>
    <s v="No"/>
    <m/>
    <m/>
    <m/>
    <m/>
    <m/>
    <m/>
    <m/>
    <m/>
    <m/>
    <m/>
    <s v="Decided by men / husband only"/>
    <m/>
    <s v="No"/>
    <m/>
    <s v="تقديم قسائم مادية _x000a_دعم القطاع الصحي _x000a_دعم القطاع التعليمي"/>
    <s v="SMS/whatsapp"/>
    <m/>
    <m/>
    <m/>
    <b v="1"/>
    <m/>
    <m/>
    <m/>
    <m/>
    <m/>
    <s v="Social media messaging (e.g. Facebook)"/>
    <m/>
    <m/>
    <m/>
    <m/>
    <b v="1"/>
    <m/>
    <m/>
    <m/>
    <m/>
    <s v="uuid:2d07432a-306b-4d9c-9641-d4d428c2afe3"/>
    <n v="92540184"/>
    <s v="2d07432a-306b-4d9c-9641-d4d428c2afe3"/>
    <d v="2022-02-12T07:25:34"/>
    <n v="525"/>
    <m/>
    <n v="-1"/>
    <m/>
    <m/>
    <s v="202202091909"/>
    <n v="8387"/>
    <s v="ida_enumerator"/>
    <n v="648550"/>
  </r>
  <r>
    <s v="2022-02-10T15:02:18.185+03:00"/>
    <s v="2022-02-10T15:52:43.640+03:00"/>
    <s v="0"/>
    <s v="محمد جويد"/>
    <s v="MRFS Partner"/>
    <s v="منظمة Ida"/>
    <d v="2022-02-10T00:00:00"/>
    <x v="13"/>
    <s v="All"/>
    <s v="Yes"/>
    <s v="IDP"/>
    <d v="2016-07-07T00:00:00"/>
    <s v="Head of Household"/>
    <m/>
    <x v="1"/>
    <s v="18-29"/>
    <s v="Is the Head of household"/>
    <s v="Male"/>
    <s v="No members with a disability"/>
    <b v="1"/>
    <m/>
    <m/>
    <m/>
    <m/>
    <m/>
    <m/>
    <s v="Married"/>
    <s v="Primary"/>
    <n v="1"/>
    <n v="0"/>
    <n v="1"/>
    <n v="1"/>
    <n v="0"/>
    <n v="1"/>
    <n v="0"/>
    <s v="2"/>
    <s v="1"/>
    <s v="3"/>
    <n v="1"/>
    <n v="0"/>
    <n v="0"/>
    <n v="0"/>
    <n v="1"/>
    <n v="0"/>
    <s v="1"/>
    <s v="1"/>
    <s v="2"/>
    <s v="3"/>
    <s v="1"/>
    <s v="2"/>
    <s v="5"/>
    <n v="5"/>
    <s v="Income / livelihoods"/>
    <m/>
    <s v="Education"/>
    <m/>
    <s v="Child protection services"/>
    <m/>
    <s v="Primary Health care unit-outpatient only (PHCU)"/>
    <b v="1"/>
    <m/>
    <m/>
    <m/>
    <m/>
    <m/>
    <m/>
    <m/>
    <m/>
    <n v="10"/>
    <x v="1"/>
    <s v="No"/>
    <m/>
    <m/>
    <m/>
    <m/>
    <m/>
    <m/>
    <m/>
    <m/>
    <m/>
    <m/>
    <m/>
    <m/>
    <m/>
    <m/>
    <m/>
    <m/>
    <m/>
    <m/>
    <m/>
    <m/>
    <m/>
    <m/>
    <m/>
    <m/>
    <m/>
    <m/>
    <m/>
    <m/>
    <s v="Antibiotic"/>
    <b v="0"/>
    <b v="0"/>
    <b v="0"/>
    <b v="0"/>
    <b v="1"/>
    <b v="0"/>
    <b v="0"/>
    <m/>
    <n v="1"/>
    <n v="1"/>
    <m/>
    <m/>
    <m/>
    <m/>
    <m/>
    <m/>
    <m/>
    <m/>
    <m/>
    <x v="1"/>
    <s v="Eumours and misconceptions (people died from the vaccine, it is a conspiracy, Corona is all a lie, etc…)"/>
    <m/>
    <m/>
    <m/>
    <m/>
    <m/>
    <b v="1"/>
    <m/>
    <m/>
    <m/>
    <m/>
    <m/>
    <x v="1"/>
    <s v="Hospital for surgery/ C-section"/>
    <m/>
    <m/>
    <m/>
    <m/>
    <m/>
    <m/>
    <b v="1"/>
    <m/>
    <m/>
    <m/>
    <m/>
    <x v="2"/>
    <s v="In person by community workers In person at health centers"/>
    <b v="1"/>
    <b v="1"/>
    <m/>
    <m/>
    <m/>
    <m/>
    <m/>
    <m/>
    <m/>
    <s v="No"/>
    <s v="Yes"/>
    <s v="Yes"/>
    <s v="No"/>
    <s v="No"/>
    <s v="No"/>
    <s v="No"/>
    <s v="No"/>
    <s v="No"/>
    <s v="No"/>
    <s v="No"/>
    <s v="No"/>
    <m/>
    <s v="No"/>
    <s v="Yes"/>
    <s v="No"/>
    <s v="No"/>
    <s v="Yes"/>
    <s v="No"/>
    <s v="No"/>
    <s v="No"/>
    <s v="No"/>
    <s v="No"/>
    <s v="No"/>
    <s v="No"/>
    <s v="No"/>
    <s v="No"/>
    <n v="2"/>
    <x v="1"/>
    <n v="2"/>
    <s v="2"/>
    <n v="1"/>
    <s v="1"/>
    <s v="Economic Conflict within community"/>
    <m/>
    <m/>
    <m/>
    <m/>
    <m/>
    <m/>
    <m/>
    <m/>
    <m/>
    <m/>
    <m/>
    <b v="1"/>
    <m/>
    <b v="1"/>
    <m/>
    <m/>
    <m/>
    <m/>
    <s v="Elderly Displaced people"/>
    <m/>
    <m/>
    <m/>
    <m/>
    <b v="1"/>
    <b v="1"/>
    <m/>
    <m/>
    <m/>
    <m/>
    <m/>
    <m/>
    <m/>
    <s v="بسبب الحالة الاقتصادية وعدم الاهتمام بالمسنين"/>
    <s v="Prayer"/>
    <m/>
    <m/>
    <m/>
    <b v="1"/>
    <m/>
    <m/>
    <m/>
    <m/>
    <m/>
    <m/>
    <m/>
    <m/>
    <s v="Friends Family"/>
    <b v="1"/>
    <b v="1"/>
    <m/>
    <m/>
    <m/>
    <m/>
    <m/>
    <m/>
    <m/>
    <m/>
    <m/>
    <m/>
    <s v="Distance/transportation"/>
    <m/>
    <m/>
    <b v="1"/>
    <m/>
    <m/>
    <m/>
    <m/>
    <m/>
    <m/>
    <x v="1"/>
    <m/>
    <s v="Clean water"/>
    <m/>
    <m/>
    <m/>
    <m/>
    <m/>
    <m/>
    <m/>
    <m/>
    <m/>
    <m/>
    <b v="1"/>
    <m/>
    <m/>
    <m/>
    <x v="0"/>
    <s v="Police Family member"/>
    <b v="1"/>
    <m/>
    <b v="1"/>
    <m/>
    <m/>
    <m/>
    <m/>
    <m/>
    <m/>
    <m/>
    <m/>
    <s v="Police Family member"/>
    <b v="1"/>
    <m/>
    <b v="1"/>
    <m/>
    <m/>
    <m/>
    <m/>
    <m/>
    <m/>
    <m/>
    <s v="Women friendly Center"/>
    <b v="1"/>
    <m/>
    <m/>
    <m/>
    <m/>
    <m/>
    <m/>
    <m/>
    <m/>
    <s v="Women's and girls' friendly spaces"/>
    <m/>
    <b v="1"/>
    <m/>
    <m/>
    <m/>
    <m/>
    <m/>
    <m/>
    <s v="Fear of being identified as survivors"/>
    <b v="1"/>
    <m/>
    <m/>
    <m/>
    <m/>
    <m/>
    <m/>
    <m/>
    <m/>
    <s v="Child headed household"/>
    <m/>
    <m/>
    <m/>
    <m/>
    <m/>
    <m/>
    <m/>
    <m/>
    <b v="1"/>
    <m/>
    <m/>
    <m/>
    <m/>
    <m/>
    <m/>
    <m/>
    <s v="Relatives"/>
    <m/>
    <m/>
    <m/>
    <m/>
    <m/>
    <m/>
    <b v="1"/>
    <m/>
    <m/>
    <m/>
    <m/>
    <m/>
    <m/>
    <m/>
    <m/>
    <s v="None"/>
    <m/>
    <m/>
    <m/>
    <m/>
    <m/>
    <m/>
    <m/>
    <m/>
    <b v="1"/>
    <m/>
    <m/>
    <s v="Opening time not suitable for parents"/>
    <m/>
    <m/>
    <m/>
    <b v="1"/>
    <m/>
    <m/>
    <m/>
    <m/>
    <m/>
    <m/>
    <s v="Not applicable (no child of school going age)"/>
    <m/>
    <s v="Not applicable (no child of school going age)"/>
    <m/>
    <s v="Quraan Sport activity"/>
    <b v="1"/>
    <b v="1"/>
    <m/>
    <m/>
    <m/>
    <m/>
    <m/>
    <m/>
    <m/>
    <m/>
    <m/>
    <s v="Children separated from their parents Orphans living in the community Child-headed households Children involved in harmful forms of labor Children who have been associated with fighting forces Children living on the street"/>
    <b v="1"/>
    <b v="1"/>
    <b v="1"/>
    <b v="1"/>
    <b v="1"/>
    <b v="1"/>
    <m/>
    <m/>
    <m/>
    <m/>
    <s v="Salaried work"/>
    <m/>
    <m/>
    <m/>
    <m/>
    <m/>
    <b v="1"/>
    <m/>
    <m/>
    <m/>
    <m/>
    <m/>
    <m/>
    <m/>
    <m/>
    <n v="1400"/>
    <n v="2000"/>
    <x v="27"/>
    <m/>
    <m/>
    <m/>
    <m/>
    <m/>
    <b v="1"/>
    <m/>
    <m/>
    <m/>
    <m/>
    <m/>
    <m/>
    <m/>
    <m/>
    <m/>
    <m/>
    <m/>
    <s v="Yes"/>
    <s v="Food baskets"/>
    <b v="1"/>
    <m/>
    <m/>
    <m/>
    <m/>
    <m/>
    <m/>
    <m/>
    <s v="No"/>
    <m/>
    <s v="No"/>
    <m/>
    <m/>
    <m/>
    <m/>
    <m/>
    <m/>
    <m/>
    <m/>
    <m/>
    <m/>
    <s v="Decided by men / husband only"/>
    <m/>
    <s v="No"/>
    <m/>
    <s v="السلل الأغاثية_x000a_حليب وأدوية للأطفال_x000a_دعم التعليم والصحة"/>
    <s v="Suggestion boxes"/>
    <m/>
    <b v="1"/>
    <m/>
    <m/>
    <m/>
    <m/>
    <m/>
    <m/>
    <m/>
    <s v="In-person from staff"/>
    <b v="1"/>
    <m/>
    <m/>
    <m/>
    <m/>
    <m/>
    <m/>
    <m/>
    <m/>
    <s v="uuid:fa4088e4-f32b-41ef-ade3-215dd0556060"/>
    <n v="92540186"/>
    <s v="fa4088e4-f32b-41ef-ade3-215dd0556060"/>
    <d v="2022-02-12T07:25:35"/>
    <n v="526"/>
    <m/>
    <n v="-1"/>
    <m/>
    <m/>
    <s v="202202091909"/>
    <n v="3025"/>
    <s v="ida_enumerator"/>
    <n v="648550"/>
  </r>
  <r>
    <s v="2022-02-10T10:54:29.752+03:00"/>
    <s v="2022-02-10T14:29:35.672+03:00"/>
    <s v="0"/>
    <s v="أحمد المرعي"/>
    <s v="MRFS Partner"/>
    <s v="ida"/>
    <d v="2022-02-10T00:00:00"/>
    <x v="14"/>
    <s v="Health and Nutrition"/>
    <s v="Yes"/>
    <s v="IDP"/>
    <d v="2017-01-01T00:00:00"/>
    <s v="Head of Household"/>
    <m/>
    <x v="1"/>
    <s v="18-29"/>
    <s v="Is the Head of household"/>
    <s v="Male"/>
    <s v="No members with a disability"/>
    <b v="1"/>
    <m/>
    <m/>
    <m/>
    <m/>
    <m/>
    <m/>
    <s v="Married"/>
    <s v="Primary"/>
    <n v="1"/>
    <n v="0"/>
    <n v="0"/>
    <n v="1"/>
    <n v="0"/>
    <n v="1"/>
    <n v="0"/>
    <s v="1"/>
    <s v="1"/>
    <s v="2"/>
    <n v="0"/>
    <n v="2"/>
    <n v="0"/>
    <n v="0"/>
    <n v="1"/>
    <n v="0"/>
    <s v="2"/>
    <s v="1"/>
    <s v="3"/>
    <s v="3"/>
    <s v="2"/>
    <s v="2"/>
    <s v="5"/>
    <n v="5"/>
    <s v="Food and basic needs"/>
    <m/>
    <s v="Income / livelihoods"/>
    <m/>
    <s v="Health"/>
    <m/>
    <s v="Primary Health care unit-outpatient only (PHCU)"/>
    <b v="1"/>
    <m/>
    <m/>
    <m/>
    <m/>
    <m/>
    <m/>
    <m/>
    <m/>
    <n v="35"/>
    <x v="1"/>
    <s v="No"/>
    <m/>
    <m/>
    <m/>
    <m/>
    <m/>
    <m/>
    <m/>
    <m/>
    <m/>
    <m/>
    <m/>
    <m/>
    <m/>
    <m/>
    <m/>
    <m/>
    <m/>
    <m/>
    <m/>
    <m/>
    <m/>
    <m/>
    <m/>
    <m/>
    <m/>
    <m/>
    <m/>
    <m/>
    <s v="Non communicable diseases (NCD) drugs (chronic, cardiac, diabetes, hyper-tension, asthma) Pediatric medicine Antibiotic"/>
    <b v="0"/>
    <b v="1"/>
    <b v="1"/>
    <b v="0"/>
    <b v="1"/>
    <b v="0"/>
    <b v="0"/>
    <m/>
    <m/>
    <n v="1"/>
    <m/>
    <n v="1"/>
    <m/>
    <m/>
    <m/>
    <m/>
    <m/>
    <m/>
    <m/>
    <x v="1"/>
    <s v="Eumours and misconceptions (people died from the vaccine, it is a conspiracy, Corona is all a lie, etc…)"/>
    <m/>
    <m/>
    <m/>
    <m/>
    <m/>
    <b v="1"/>
    <m/>
    <m/>
    <m/>
    <m/>
    <m/>
    <x v="1"/>
    <s v="Hospital for normal delivery Hospital for surgery/ C-section"/>
    <m/>
    <m/>
    <m/>
    <m/>
    <m/>
    <b v="1"/>
    <b v="1"/>
    <m/>
    <m/>
    <m/>
    <m/>
    <x v="1"/>
    <s v="In person at health centers In person by community workers"/>
    <b v="1"/>
    <b v="1"/>
    <m/>
    <m/>
    <m/>
    <m/>
    <m/>
    <m/>
    <m/>
    <s v="No"/>
    <s v="No"/>
    <s v="Yes"/>
    <s v="No"/>
    <s v="No"/>
    <s v="No"/>
    <s v="Yes"/>
    <s v="Yes"/>
    <s v="No"/>
    <s v="Yes"/>
    <s v="Yes"/>
    <s v="No"/>
    <m/>
    <s v="No"/>
    <s v="Yes"/>
    <s v="No"/>
    <s v="No"/>
    <s v="No"/>
    <s v="Yes"/>
    <s v="No"/>
    <s v="Yes"/>
    <s v="No"/>
    <s v="No"/>
    <s v="Yes"/>
    <s v="No"/>
    <s v="No"/>
    <s v="No"/>
    <n v="4"/>
    <x v="1"/>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 - توفير مركز رعاية أولية في المخيم_x000a_2 - توفير سلل غذائية_x000a_3 توفير عوازل للخيم وسلل نظافة "/>
    <s v="In-person to MRFS/partner staff Suggestion boxes"/>
    <b v="1"/>
    <b v="1"/>
    <m/>
    <m/>
    <m/>
    <m/>
    <m/>
    <m/>
    <m/>
    <s v="In-person from staff Community leaders"/>
    <b v="1"/>
    <b v="1"/>
    <m/>
    <m/>
    <m/>
    <m/>
    <m/>
    <m/>
    <m/>
    <s v="uuid:deb76d14-73ba-4df1-a1e4-1d2c650797a5"/>
    <n v="92540495"/>
    <s v="deb76d14-73ba-4df1-a1e4-1d2c650797a5"/>
    <d v="2022-02-12T07:43:28"/>
    <n v="527"/>
    <m/>
    <n v="-1"/>
    <m/>
    <m/>
    <s v="202202091909"/>
    <n v="12906"/>
    <s v="ida_enumerator"/>
    <n v="648550"/>
  </r>
  <r>
    <s v="2022-02-10T11:53:16.184+03:00"/>
    <s v="2022-02-10T14:35:53.459+03:00"/>
    <s v="0"/>
    <s v="أحمد المرعي"/>
    <s v="MRFS Partner"/>
    <s v="ida"/>
    <d v="2022-02-10T00:00:00"/>
    <x v="14"/>
    <s v="Health and Nutrition"/>
    <s v="Yes"/>
    <s v="IDP"/>
    <d v="2017-05-08T00:00:00"/>
    <s v="Head of Household"/>
    <m/>
    <x v="1"/>
    <s v="50+"/>
    <s v="Is the Head of household"/>
    <s v="Male"/>
    <s v="No members with a disability"/>
    <b v="1"/>
    <m/>
    <m/>
    <m/>
    <m/>
    <m/>
    <m/>
    <s v="Married"/>
    <s v="University"/>
    <n v="0"/>
    <n v="0"/>
    <n v="1"/>
    <n v="1"/>
    <n v="1"/>
    <n v="1"/>
    <n v="0"/>
    <s v="3"/>
    <s v="1"/>
    <s v="4"/>
    <n v="0"/>
    <n v="0"/>
    <n v="2"/>
    <n v="1"/>
    <n v="1"/>
    <n v="0"/>
    <s v="3"/>
    <s v="1"/>
    <s v="4"/>
    <s v="6"/>
    <s v="1"/>
    <s v="2"/>
    <s v="8"/>
    <n v="8"/>
    <s v="Food and basic needs"/>
    <m/>
    <s v="Shelter / housing"/>
    <m/>
    <s v="Health"/>
    <m/>
    <s v="Primary Health care unit-outpatient only (PHCU)"/>
    <b v="1"/>
    <m/>
    <m/>
    <m/>
    <m/>
    <m/>
    <m/>
    <m/>
    <m/>
    <n v="35"/>
    <x v="2"/>
    <s v="No"/>
    <m/>
    <m/>
    <m/>
    <m/>
    <m/>
    <m/>
    <m/>
    <m/>
    <m/>
    <m/>
    <m/>
    <m/>
    <m/>
    <m/>
    <m/>
    <m/>
    <m/>
    <m/>
    <m/>
    <m/>
    <m/>
    <m/>
    <m/>
    <m/>
    <m/>
    <m/>
    <m/>
    <m/>
    <s v="Non communicable diseases (NCD) drugs (chronic, cardiac, diabetes, hyper-tension, asthma) Antibiotic"/>
    <b v="0"/>
    <b v="1"/>
    <b v="0"/>
    <b v="0"/>
    <b v="1"/>
    <b v="0"/>
    <b v="0"/>
    <m/>
    <n v="1"/>
    <n v="1"/>
    <m/>
    <m/>
    <m/>
    <m/>
    <n v="1"/>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1"/>
    <s v="In person at health centers In person by community workers Whatsapp / SMS"/>
    <b v="1"/>
    <b v="1"/>
    <m/>
    <b v="1"/>
    <m/>
    <m/>
    <m/>
    <m/>
    <m/>
    <s v="Yes"/>
    <s v="No"/>
    <s v="Yes"/>
    <s v="Yes"/>
    <s v="No"/>
    <s v="No"/>
    <s v="Yes"/>
    <s v="No"/>
    <s v="No"/>
    <s v="Yes"/>
    <s v="Yes"/>
    <s v="No"/>
    <m/>
    <s v="No"/>
    <s v="No"/>
    <s v="No"/>
    <s v="No"/>
    <s v="No"/>
    <s v="No"/>
    <s v="No"/>
    <s v="Yes"/>
    <s v="No"/>
    <s v="Yes"/>
    <s v="Yes"/>
    <s v="No"/>
    <s v="No"/>
    <s v="Yes"/>
    <n v="4"/>
    <x v="1"/>
    <n v="1"/>
    <s v="1"/>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نقطة طبية_x000a_2_ تأمين فرص عمل_x000a_3 - توفير الطاقة الكهربائية في المخيم "/>
    <s v="In-person to MRFS/partner staff Suggestion boxes"/>
    <b v="1"/>
    <b v="1"/>
    <m/>
    <m/>
    <m/>
    <m/>
    <m/>
    <m/>
    <m/>
    <s v="In-person from staff"/>
    <b v="1"/>
    <m/>
    <m/>
    <m/>
    <m/>
    <m/>
    <m/>
    <m/>
    <m/>
    <s v="uuid:12465892-3b0f-4bea-976f-e75636a2ab61"/>
    <n v="92540496"/>
    <s v="12465892-3b0f-4bea-976f-e75636a2ab61"/>
    <d v="2022-02-12T07:43:30"/>
    <n v="528"/>
    <m/>
    <n v="-1"/>
    <m/>
    <m/>
    <s v="202202091909"/>
    <n v="9757"/>
    <s v="ida_enumerator"/>
    <n v="648550"/>
  </r>
  <r>
    <s v="2022-02-10T12:06:57.814+03:00"/>
    <s v="2022-02-10T14:38:23.426+03:00"/>
    <s v="0"/>
    <s v="أحمد المرعي"/>
    <s v="MRFS Partner"/>
    <s v="ida"/>
    <d v="2022-02-10T00:00:00"/>
    <x v="14"/>
    <s v="Health and Nutrition"/>
    <s v="Yes"/>
    <s v="IDP"/>
    <d v="2016-01-02T00:00:00"/>
    <s v="Head of Household"/>
    <m/>
    <x v="1"/>
    <s v="18-29"/>
    <s v="Is the Head of household"/>
    <s v="Male"/>
    <s v="No members with a disability"/>
    <b v="1"/>
    <m/>
    <m/>
    <m/>
    <m/>
    <m/>
    <m/>
    <s v="Married"/>
    <s v="Primary"/>
    <n v="0"/>
    <n v="0"/>
    <n v="1"/>
    <n v="0"/>
    <n v="0"/>
    <n v="1"/>
    <n v="0"/>
    <s v="1"/>
    <s v="1"/>
    <s v="2"/>
    <n v="0"/>
    <n v="0"/>
    <n v="0"/>
    <n v="0"/>
    <n v="1"/>
    <n v="0"/>
    <s v="0"/>
    <s v="1"/>
    <s v="1"/>
    <s v="1"/>
    <s v="1"/>
    <s v="2"/>
    <s v="3"/>
    <n v="3"/>
    <s v="Shelter / housing"/>
    <m/>
    <s v="Food and basic needs"/>
    <m/>
    <s v="Health"/>
    <m/>
    <s v="Primary Health care unit-outpatient only (PHCU)"/>
    <b v="1"/>
    <m/>
    <m/>
    <m/>
    <m/>
    <m/>
    <m/>
    <m/>
    <m/>
    <n v="30"/>
    <x v="2"/>
    <s v="No"/>
    <m/>
    <m/>
    <m/>
    <m/>
    <m/>
    <m/>
    <m/>
    <m/>
    <m/>
    <m/>
    <m/>
    <m/>
    <m/>
    <m/>
    <m/>
    <m/>
    <m/>
    <m/>
    <m/>
    <m/>
    <m/>
    <m/>
    <m/>
    <m/>
    <m/>
    <m/>
    <m/>
    <m/>
    <s v="Non communicable diseases (NCD) drugs (chronic, cardiac, diabetes, hyper-tension, asthma) Reproductive health medicines Antibiotic Pediatric medicine"/>
    <b v="0"/>
    <b v="1"/>
    <b v="1"/>
    <b v="1"/>
    <b v="1"/>
    <b v="0"/>
    <b v="0"/>
    <m/>
    <m/>
    <m/>
    <m/>
    <m/>
    <m/>
    <m/>
    <m/>
    <m/>
    <m/>
    <m/>
    <m/>
    <x v="2"/>
    <m/>
    <m/>
    <m/>
    <m/>
    <m/>
    <m/>
    <m/>
    <m/>
    <m/>
    <m/>
    <m/>
    <m/>
    <x v="1"/>
    <s v="Hospital for normal delivery Hospital for surgery/ C-section"/>
    <m/>
    <m/>
    <m/>
    <m/>
    <m/>
    <b v="1"/>
    <b v="1"/>
    <m/>
    <m/>
    <m/>
    <m/>
    <x v="1"/>
    <s v="In person at health centers In person by community workers"/>
    <b v="1"/>
    <b v="1"/>
    <m/>
    <m/>
    <m/>
    <m/>
    <m/>
    <m/>
    <m/>
    <s v="No"/>
    <s v="No"/>
    <s v="No"/>
    <s v="No"/>
    <s v="No"/>
    <s v="No"/>
    <s v="Yes"/>
    <s v="No"/>
    <s v="Yes"/>
    <s v="Yes"/>
    <s v="Yes"/>
    <s v="No"/>
    <m/>
    <s v="No"/>
    <s v="No"/>
    <s v="No"/>
    <s v="No"/>
    <s v="No"/>
    <s v="No"/>
    <s v="Yes"/>
    <s v="Yes"/>
    <s v="No"/>
    <s v="Yes"/>
    <s v="No"/>
    <s v="No"/>
    <s v="No"/>
    <s v="No"/>
    <n v="3"/>
    <x v="1"/>
    <n v="1"/>
    <s v="1"/>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نقطة طبية_x000a_2_ توفير كرفانات مسبقة الصنع_x000a_3_ توفير سلل غذائية"/>
    <s v="In-person to MRFS/partner staff Suggestion boxes SMS/whatsapp"/>
    <b v="1"/>
    <b v="1"/>
    <m/>
    <b v="1"/>
    <m/>
    <m/>
    <m/>
    <m/>
    <m/>
    <s v="In-person from staff"/>
    <b v="1"/>
    <m/>
    <m/>
    <m/>
    <m/>
    <m/>
    <m/>
    <m/>
    <m/>
    <s v="uuid:eaff5fdd-c557-4b60-aef1-7a11c514f905"/>
    <n v="92540497"/>
    <s v="eaff5fdd-c557-4b60-aef1-7a11c514f905"/>
    <d v="2022-02-12T07:43:30"/>
    <n v="529"/>
    <m/>
    <n v="-1"/>
    <m/>
    <m/>
    <s v="202202091909"/>
    <n v="9086"/>
    <s v="ida_enumerator"/>
    <n v="648550"/>
  </r>
  <r>
    <s v="2022-02-10T12:31:23.009+03:00"/>
    <s v="2022-02-10T14:42:07.434+03:00"/>
    <s v="0"/>
    <s v="أحمد المرعي"/>
    <s v="MRFS Partner"/>
    <s v="ida"/>
    <d v="2022-02-10T00:00:00"/>
    <x v="14"/>
    <s v="Health and Nutrition"/>
    <s v="Yes"/>
    <s v="IDP"/>
    <d v="2016-04-06T00:00:00"/>
    <s v="Head of Household"/>
    <m/>
    <x v="1"/>
    <s v="30-39"/>
    <s v="Is the Head of household"/>
    <s v="Male"/>
    <s v="No members with a disability"/>
    <b v="1"/>
    <m/>
    <m/>
    <m/>
    <m/>
    <m/>
    <m/>
    <s v="Separated/Divorced"/>
    <s v="Intermediate / preparatory"/>
    <n v="0"/>
    <n v="0"/>
    <n v="0"/>
    <n v="1"/>
    <n v="0"/>
    <n v="1"/>
    <n v="0"/>
    <s v="1"/>
    <s v="1"/>
    <s v="2"/>
    <n v="0"/>
    <n v="0"/>
    <n v="0"/>
    <n v="0"/>
    <n v="2"/>
    <n v="0"/>
    <s v="0"/>
    <s v="2"/>
    <s v="2"/>
    <s v="1"/>
    <s v="0"/>
    <s v="3"/>
    <s v="4"/>
    <n v="4"/>
    <s v="Income / livelihoods"/>
    <m/>
    <s v="Shelter / housing"/>
    <m/>
    <s v="Food and basic needs"/>
    <m/>
    <s v="Primary Health care unit-outpatient only (PHCU)"/>
    <b v="1"/>
    <m/>
    <m/>
    <m/>
    <m/>
    <m/>
    <m/>
    <m/>
    <m/>
    <n v="40"/>
    <x v="1"/>
    <s v="Yes"/>
    <s v="Inaccessible due to cost Inaccessible due to transport or other logistical reason"/>
    <b v="0"/>
    <b v="0"/>
    <b v="0"/>
    <b v="1"/>
    <b v="0"/>
    <b v="1"/>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Reproductive health medicines Pediatric medicine"/>
    <b v="0"/>
    <b v="1"/>
    <b v="1"/>
    <b v="1"/>
    <b v="0"/>
    <b v="0"/>
    <b v="0"/>
    <m/>
    <m/>
    <m/>
    <m/>
    <m/>
    <m/>
    <n v="1"/>
    <n v="1"/>
    <m/>
    <m/>
    <m/>
    <m/>
    <x v="2"/>
    <m/>
    <m/>
    <m/>
    <m/>
    <m/>
    <m/>
    <m/>
    <m/>
    <m/>
    <m/>
    <m/>
    <m/>
    <x v="1"/>
    <s v="Hospital for normal delivery"/>
    <m/>
    <m/>
    <m/>
    <m/>
    <m/>
    <b v="1"/>
    <m/>
    <m/>
    <m/>
    <m/>
    <m/>
    <x v="1"/>
    <s v="In person at health centers In person by community workers"/>
    <b v="1"/>
    <b v="1"/>
    <m/>
    <m/>
    <m/>
    <m/>
    <m/>
    <m/>
    <m/>
    <s v="No"/>
    <s v="No"/>
    <s v="No"/>
    <s v="No"/>
    <s v="No"/>
    <s v="No"/>
    <s v="No"/>
    <s v="No"/>
    <s v="No"/>
    <s v="Yes"/>
    <s v="Yes"/>
    <s v="No"/>
    <m/>
    <m/>
    <m/>
    <m/>
    <m/>
    <m/>
    <m/>
    <m/>
    <m/>
    <m/>
    <m/>
    <m/>
    <m/>
    <m/>
    <m/>
    <n v="0"/>
    <x v="1"/>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سلل غذائية_x000a_2_ توفير عوازل للخيم_x000a_3_ توفير مركز صحي"/>
    <s v="In-person to MRFS/partner staff SMS/whatsapp"/>
    <b v="1"/>
    <m/>
    <m/>
    <b v="1"/>
    <m/>
    <m/>
    <m/>
    <m/>
    <m/>
    <s v="In-person from staff Religious leaders"/>
    <b v="1"/>
    <m/>
    <b v="1"/>
    <m/>
    <m/>
    <m/>
    <m/>
    <m/>
    <m/>
    <s v="uuid:fbd8c40d-7244-4480-8d58-6bee26859ba9"/>
    <n v="92540498"/>
    <s v="fbd8c40d-7244-4480-8d58-6bee26859ba9"/>
    <d v="2022-02-12T07:43:31"/>
    <n v="530"/>
    <m/>
    <n v="-1"/>
    <m/>
    <m/>
    <s v="202202091909"/>
    <n v="7844"/>
    <s v="ida_enumerator"/>
    <n v="648550"/>
  </r>
  <r>
    <s v="2022-02-10T12:59:51.998+03:00"/>
    <s v="2022-02-10T14:44:42.680+03:00"/>
    <s v="0"/>
    <s v="أحمد المرعي"/>
    <s v="MRFS Partner"/>
    <s v="ida"/>
    <d v="2022-02-10T00:00:00"/>
    <x v="14"/>
    <s v="Health and Nutrition"/>
    <s v="Yes"/>
    <s v="IDP"/>
    <d v="2016-11-05T00:00:00"/>
    <s v="Head of Household"/>
    <m/>
    <x v="1"/>
    <s v="18-29"/>
    <s v="Is the Head of household"/>
    <s v="Male"/>
    <s v="No members with a disability"/>
    <b v="1"/>
    <m/>
    <m/>
    <m/>
    <m/>
    <m/>
    <m/>
    <s v="Married"/>
    <s v="Primary"/>
    <n v="1"/>
    <n v="0"/>
    <n v="1"/>
    <n v="0"/>
    <n v="0"/>
    <n v="1"/>
    <n v="0"/>
    <s v="1"/>
    <s v="1"/>
    <s v="2"/>
    <n v="0"/>
    <n v="1"/>
    <n v="0"/>
    <n v="0"/>
    <n v="1"/>
    <n v="0"/>
    <s v="1"/>
    <s v="1"/>
    <s v="2"/>
    <s v="2"/>
    <s v="2"/>
    <s v="2"/>
    <s v="4"/>
    <n v="4"/>
    <s v="Shelter / housing"/>
    <m/>
    <s v="Income / livelihoods"/>
    <m/>
    <s v="Food and basic needs"/>
    <m/>
    <s v="Primary Health care unit-outpatient only (PHCU)"/>
    <b v="1"/>
    <m/>
    <m/>
    <m/>
    <m/>
    <m/>
    <m/>
    <m/>
    <m/>
    <n v="25"/>
    <x v="1"/>
    <s v="Yes"/>
    <s v="Inaccessible due to cost Inaccessible due to transport or other logistical reason"/>
    <b v="0"/>
    <b v="0"/>
    <b v="0"/>
    <b v="1"/>
    <b v="0"/>
    <b v="1"/>
    <b v="0"/>
    <b v="0"/>
    <b v="0"/>
    <b v="0"/>
    <m/>
    <s v="Lack of medicine availability Unable to reach health facility due to lack of transport and distance"/>
    <b v="1"/>
    <b v="0"/>
    <b v="0"/>
    <b v="0"/>
    <b v="1"/>
    <b v="0"/>
    <b v="0"/>
    <b v="0"/>
    <b v="0"/>
    <b v="0"/>
    <b v="0"/>
    <b v="0"/>
    <b v="0"/>
    <b v="0"/>
    <m/>
    <s v="Antibiotic Pediatric medicine Other"/>
    <b v="0"/>
    <b v="0"/>
    <b v="1"/>
    <b v="0"/>
    <b v="1"/>
    <b v="1"/>
    <b v="0"/>
    <s v="أدوية عصبية"/>
    <m/>
    <n v="1"/>
    <m/>
    <m/>
    <m/>
    <m/>
    <m/>
    <m/>
    <m/>
    <m/>
    <m/>
    <x v="1"/>
    <s v="Eumours and misconceptions (people died from the vaccine, it is a conspiracy, Corona is all a lie, etc…) Concerned about side-effects of the COVID-19 vaccine"/>
    <m/>
    <m/>
    <b v="1"/>
    <m/>
    <m/>
    <b v="1"/>
    <m/>
    <m/>
    <m/>
    <m/>
    <m/>
    <x v="1"/>
    <s v="Hospital for normal delivery"/>
    <m/>
    <m/>
    <m/>
    <m/>
    <m/>
    <b v="1"/>
    <m/>
    <m/>
    <m/>
    <m/>
    <m/>
    <x v="2"/>
    <s v="Whatsapp / SMS"/>
    <m/>
    <m/>
    <m/>
    <b v="1"/>
    <m/>
    <m/>
    <m/>
    <m/>
    <m/>
    <s v="Yes"/>
    <s v="No"/>
    <s v="No"/>
    <s v="No"/>
    <s v="No"/>
    <s v="No"/>
    <s v="No"/>
    <s v="No"/>
    <s v="Yes"/>
    <s v="Yes"/>
    <s v="Yes"/>
    <s v="No"/>
    <m/>
    <s v="No"/>
    <s v="No"/>
    <s v="No"/>
    <s v="No"/>
    <s v="No"/>
    <s v="No"/>
    <s v="Yes"/>
    <s v="Yes"/>
    <s v="No"/>
    <s v="Yes"/>
    <s v="Yes"/>
    <s v="No"/>
    <s v="No"/>
    <s v="No"/>
    <n v="4"/>
    <x v="1"/>
    <n v="2"/>
    <s v="2"/>
    <n v="0"/>
    <s v="0"/>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1_ توفير حصص غذائية_x000a_2_ توفير مركز صحي داخل المخيم"/>
    <s v="Hotline/phone Suggestion boxes"/>
    <m/>
    <b v="1"/>
    <b v="1"/>
    <m/>
    <m/>
    <m/>
    <m/>
    <m/>
    <m/>
    <s v="In-person from staff Religious leaders"/>
    <b v="1"/>
    <m/>
    <b v="1"/>
    <m/>
    <m/>
    <m/>
    <m/>
    <m/>
    <m/>
    <s v="uuid:1ec984a0-e0ce-4c61-8915-8553113ca80d"/>
    <n v="92540499"/>
    <s v="1ec984a0-e0ce-4c61-8915-8553113ca80d"/>
    <d v="2022-02-12T07:43:32"/>
    <n v="531"/>
    <m/>
    <n v="-1"/>
    <m/>
    <m/>
    <s v="202202091909"/>
    <n v="6291"/>
    <s v="ida_enumerator"/>
    <n v="648550"/>
  </r>
  <r>
    <s v="2022-02-10T15:00:32.170+03:00"/>
    <s v="2022-02-10T15:54:38.297+03:00"/>
    <s v="0"/>
    <s v="أحمد المرعي"/>
    <s v="MRFS Partner"/>
    <s v="ida"/>
    <d v="2022-02-10T00:00:00"/>
    <x v="13"/>
    <s v="All"/>
    <s v="Yes"/>
    <s v="IDP"/>
    <d v="2019-01-12T00:00:00"/>
    <s v="Head of Household"/>
    <m/>
    <x v="1"/>
    <s v="30-39"/>
    <s v="Is the Head of household"/>
    <s v="Male"/>
    <s v="Yes PWD has difficulty communicating, (for example understanding or being understood by others)"/>
    <m/>
    <m/>
    <m/>
    <m/>
    <m/>
    <m/>
    <b v="1"/>
    <s v="Married"/>
    <s v="Intermediate / preparatory"/>
    <n v="0"/>
    <n v="0"/>
    <n v="0"/>
    <n v="0"/>
    <n v="0"/>
    <n v="1"/>
    <n v="0"/>
    <s v="0"/>
    <s v="1"/>
    <s v="1"/>
    <n v="0"/>
    <n v="1"/>
    <n v="0"/>
    <n v="0"/>
    <n v="2"/>
    <n v="0"/>
    <s v="1"/>
    <s v="2"/>
    <s v="3"/>
    <s v="1"/>
    <s v="1"/>
    <s v="3"/>
    <s v="4"/>
    <n v="4"/>
    <s v="Food and basic needs"/>
    <m/>
    <s v="Income / livelihoods"/>
    <m/>
    <s v="Water, sanitation, and hygiene"/>
    <m/>
    <s v="Primary Health care unit-outpatient only (PHCU)"/>
    <b v="1"/>
    <m/>
    <m/>
    <m/>
    <m/>
    <m/>
    <m/>
    <m/>
    <m/>
    <n v="20"/>
    <x v="1"/>
    <s v="No"/>
    <m/>
    <m/>
    <m/>
    <m/>
    <m/>
    <m/>
    <m/>
    <m/>
    <m/>
    <m/>
    <m/>
    <m/>
    <m/>
    <m/>
    <m/>
    <m/>
    <m/>
    <m/>
    <m/>
    <m/>
    <m/>
    <m/>
    <m/>
    <m/>
    <m/>
    <m/>
    <m/>
    <m/>
    <s v="Non communicable diseases (NCD) drugs (chronic, cardiac, diabetes, hyper-tension, asthma) Pediatric medicine Antibiotic"/>
    <b v="0"/>
    <b v="1"/>
    <b v="1"/>
    <b v="0"/>
    <b v="1"/>
    <b v="0"/>
    <b v="0"/>
    <m/>
    <m/>
    <n v="1"/>
    <m/>
    <m/>
    <m/>
    <m/>
    <m/>
    <m/>
    <m/>
    <m/>
    <m/>
    <x v="1"/>
    <s v="Concerned about side-effects of the COVID-19 vaccine"/>
    <m/>
    <m/>
    <b v="1"/>
    <m/>
    <m/>
    <m/>
    <m/>
    <m/>
    <m/>
    <m/>
    <m/>
    <x v="1"/>
    <s v="Hospital for normal delivery"/>
    <m/>
    <m/>
    <m/>
    <m/>
    <m/>
    <b v="1"/>
    <m/>
    <m/>
    <m/>
    <m/>
    <m/>
    <x v="1"/>
    <s v="In person by community workers In person at health centers"/>
    <b v="1"/>
    <b v="1"/>
    <m/>
    <m/>
    <m/>
    <m/>
    <m/>
    <m/>
    <m/>
    <s v="Yes"/>
    <s v="Yes"/>
    <s v="Yes"/>
    <s v="No"/>
    <s v="No"/>
    <s v="No"/>
    <s v="No"/>
    <s v="Yes"/>
    <s v="No"/>
    <s v="Yes"/>
    <s v="Yes"/>
    <s v="No"/>
    <m/>
    <s v="Yes"/>
    <s v="Yes"/>
    <s v="No"/>
    <s v="No"/>
    <s v="Yes"/>
    <s v="Yes"/>
    <s v="No"/>
    <s v="No"/>
    <s v="No"/>
    <s v="No"/>
    <s v="No"/>
    <s v="No"/>
    <s v="No"/>
    <s v="No"/>
    <n v="4"/>
    <x v="1"/>
    <n v="1"/>
    <s v="1"/>
    <m/>
    <m/>
    <s v="Inability to carry out work or daily tasks Sadness Family conflict Economic Mood swings"/>
    <m/>
    <m/>
    <m/>
    <b v="1"/>
    <b v="1"/>
    <m/>
    <m/>
    <m/>
    <b v="1"/>
    <m/>
    <m/>
    <b v="1"/>
    <b v="1"/>
    <m/>
    <m/>
    <m/>
    <m/>
    <m/>
    <s v="Adult Men Persons with Intellectual Disabilities"/>
    <m/>
    <b v="1"/>
    <m/>
    <m/>
    <m/>
    <m/>
    <b v="1"/>
    <m/>
    <m/>
    <m/>
    <m/>
    <m/>
    <m/>
    <s v="بسبب قلة فرص العمل وبسبب قلة الموارد"/>
    <s v="Speaking to a family member Speaking to a friend Smoking"/>
    <b v="1"/>
    <b v="1"/>
    <m/>
    <m/>
    <m/>
    <m/>
    <b v="1"/>
    <m/>
    <m/>
    <m/>
    <m/>
    <m/>
    <s v="Family NGO MHPSS service providers"/>
    <b v="1"/>
    <m/>
    <b v="1"/>
    <m/>
    <m/>
    <b v="1"/>
    <m/>
    <m/>
    <m/>
    <m/>
    <m/>
    <m/>
    <s v="Fear of stigma"/>
    <m/>
    <m/>
    <m/>
    <m/>
    <m/>
    <b v="1"/>
    <m/>
    <m/>
    <m/>
    <x v="0"/>
    <m/>
    <s v="Shelter Health care (including reproductive health) Counselling for women who have experienced adverse situation"/>
    <m/>
    <b v="1"/>
    <m/>
    <b v="1"/>
    <m/>
    <m/>
    <m/>
    <b v="1"/>
    <m/>
    <m/>
    <m/>
    <m/>
    <m/>
    <m/>
    <x v="1"/>
    <s v="Family member Women's and girls' friendly spaces"/>
    <b v="1"/>
    <m/>
    <m/>
    <m/>
    <m/>
    <b v="1"/>
    <m/>
    <m/>
    <m/>
    <m/>
    <m/>
    <s v="Family member"/>
    <b v="1"/>
    <m/>
    <m/>
    <m/>
    <m/>
    <m/>
    <m/>
    <m/>
    <m/>
    <m/>
    <s v="Women friendly Center Case management with individual counseling"/>
    <b v="1"/>
    <m/>
    <b v="1"/>
    <m/>
    <m/>
    <m/>
    <m/>
    <m/>
    <m/>
    <s v="Women's and girls' friendly spaces"/>
    <m/>
    <b v="1"/>
    <m/>
    <m/>
    <m/>
    <m/>
    <m/>
    <m/>
    <s v="Fear of being identified as survivors No availability of confidential support"/>
    <b v="1"/>
    <m/>
    <m/>
    <b v="1"/>
    <m/>
    <m/>
    <m/>
    <m/>
    <m/>
    <s v="Neglect Child marriage Unaccompanied and Separated child Child headed household Dropout of school"/>
    <m/>
    <m/>
    <b v="1"/>
    <m/>
    <b v="1"/>
    <m/>
    <m/>
    <m/>
    <b v="1"/>
    <b v="1"/>
    <m/>
    <m/>
    <b v="1"/>
    <m/>
    <m/>
    <m/>
    <s v="Peer groups (e.g. friends) Women and Child support centers"/>
    <b v="1"/>
    <m/>
    <m/>
    <m/>
    <m/>
    <m/>
    <m/>
    <m/>
    <m/>
    <m/>
    <b v="1"/>
    <m/>
    <m/>
    <m/>
    <m/>
    <s v="None"/>
    <m/>
    <m/>
    <m/>
    <m/>
    <m/>
    <m/>
    <m/>
    <m/>
    <b v="1"/>
    <m/>
    <m/>
    <s v="Lack of transportation Security problems"/>
    <m/>
    <b v="1"/>
    <b v="1"/>
    <m/>
    <m/>
    <m/>
    <m/>
    <m/>
    <m/>
    <m/>
    <s v="Not applicable (no child of school going age)"/>
    <m/>
    <s v="Not applicable (no child of school going age)"/>
    <m/>
    <s v="Quraan Awareness / educational activities / psychosocial support Entertainement activities"/>
    <m/>
    <b v="1"/>
    <m/>
    <m/>
    <b v="1"/>
    <b v="1"/>
    <m/>
    <m/>
    <m/>
    <m/>
    <m/>
    <s v="Children separated from their parents Children involved in harmful forms of labor Child-headed households Orphans living in the community"/>
    <b v="1"/>
    <m/>
    <b v="1"/>
    <b v="1"/>
    <b v="1"/>
    <m/>
    <m/>
    <m/>
    <m/>
    <m/>
    <s v="Humanitarian assistance Borrowing"/>
    <m/>
    <m/>
    <m/>
    <m/>
    <m/>
    <m/>
    <m/>
    <m/>
    <b v="1"/>
    <b v="1"/>
    <m/>
    <m/>
    <m/>
    <m/>
    <n v="400"/>
    <n v="900"/>
    <x v="4"/>
    <m/>
    <m/>
    <m/>
    <m/>
    <b v="1"/>
    <b v="1"/>
    <m/>
    <m/>
    <m/>
    <m/>
    <m/>
    <m/>
    <m/>
    <m/>
    <m/>
    <m/>
    <m/>
    <s v="Yes"/>
    <s v="Food baskets"/>
    <b v="1"/>
    <m/>
    <m/>
    <m/>
    <m/>
    <m/>
    <m/>
    <m/>
    <s v="No"/>
    <m/>
    <s v="No"/>
    <m/>
    <m/>
    <m/>
    <m/>
    <m/>
    <m/>
    <m/>
    <m/>
    <m/>
    <m/>
    <s v="Participatory (Both wife &amp; Husband)"/>
    <m/>
    <s v="No"/>
    <m/>
    <s v="1- تأمين فرص عمل_x000a_2- توفير معاهد مهنية للنساء_x000a_3- دعم مشاريع صغيرة"/>
    <s v="Hotline/phone In-person to MRFS/partner staff"/>
    <b v="1"/>
    <m/>
    <b v="1"/>
    <m/>
    <m/>
    <m/>
    <m/>
    <m/>
    <m/>
    <s v="In-person from staff Social media messaging (e.g. Facebook)"/>
    <b v="1"/>
    <m/>
    <m/>
    <m/>
    <b v="1"/>
    <m/>
    <m/>
    <m/>
    <m/>
    <s v="uuid:fb624ac5-83be-4786-bcfa-3bc9d4923982"/>
    <n v="92540500"/>
    <s v="fb624ac5-83be-4786-bcfa-3bc9d4923982"/>
    <d v="2022-02-12T07:43:32"/>
    <n v="532"/>
    <m/>
    <n v="-1"/>
    <m/>
    <m/>
    <s v="202202091909"/>
    <n v="3246"/>
    <s v="ida_enumerator"/>
    <n v="648550"/>
  </r>
  <r>
    <s v="2022-02-12T10:33:14.677+02:00"/>
    <s v="2022-02-12T11:22:31.416+02:00"/>
    <s v="0"/>
    <s v="غيثاء مريميني"/>
    <s v="MRFS Partner"/>
    <s v="ida"/>
    <d v="2022-02-10T00:00:00"/>
    <x v="13"/>
    <s v="All"/>
    <s v="Yes"/>
    <s v="IDP"/>
    <d v="2020-01-01T00:00:00"/>
    <s v="Primary Caregiver of children &lt;18 years"/>
    <m/>
    <x v="0"/>
    <s v="18-29"/>
    <s v="Wife/Husband"/>
    <s v="Male"/>
    <s v="No members with a disability"/>
    <b v="1"/>
    <m/>
    <m/>
    <m/>
    <m/>
    <m/>
    <m/>
    <s v="Married"/>
    <s v="None/Never attended school"/>
    <n v="1"/>
    <n v="0"/>
    <n v="0"/>
    <n v="0"/>
    <n v="0"/>
    <n v="1"/>
    <n v="0"/>
    <s v="0"/>
    <s v="1"/>
    <s v="1"/>
    <n v="0"/>
    <n v="1"/>
    <n v="0"/>
    <n v="0"/>
    <n v="1"/>
    <n v="0"/>
    <s v="1"/>
    <s v="1"/>
    <s v="2"/>
    <s v="1"/>
    <s v="1"/>
    <s v="2"/>
    <s v="3"/>
    <n v="3"/>
    <s v="Shelter / housing"/>
    <m/>
    <s v="Food and basic needs"/>
    <m/>
    <s v="Income / livelihoods"/>
    <m/>
    <s v="Primary Health care unit-outpatient only (PHCU)"/>
    <b v="1"/>
    <m/>
    <m/>
    <m/>
    <m/>
    <m/>
    <m/>
    <m/>
    <m/>
    <n v="1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m/>
    <m/>
    <m/>
    <m/>
    <m/>
    <m/>
    <x v="1"/>
    <s v="Concerned about side-effects of the COVID-19 vaccine"/>
    <m/>
    <m/>
    <b v="1"/>
    <m/>
    <m/>
    <m/>
    <m/>
    <m/>
    <m/>
    <m/>
    <m/>
    <x v="1"/>
    <s v="Hospital for normal delivery Hospital for surgery/ C-section"/>
    <m/>
    <m/>
    <m/>
    <m/>
    <m/>
    <b v="1"/>
    <b v="1"/>
    <m/>
    <m/>
    <m/>
    <m/>
    <x v="1"/>
    <s v="In person at health centers"/>
    <b v="1"/>
    <m/>
    <m/>
    <m/>
    <m/>
    <m/>
    <m/>
    <m/>
    <m/>
    <s v="Yes"/>
    <s v="No"/>
    <s v="Yes"/>
    <s v="No"/>
    <s v="No"/>
    <s v="No"/>
    <s v="Yes"/>
    <s v="Yes"/>
    <s v="No"/>
    <s v="Yes"/>
    <s v="Yes"/>
    <s v="No"/>
    <m/>
    <s v="No"/>
    <s v="No"/>
    <s v="No"/>
    <s v="No"/>
    <s v="No"/>
    <s v="No"/>
    <s v="No"/>
    <s v="No"/>
    <s v="No"/>
    <s v="No"/>
    <s v="No"/>
    <s v="No"/>
    <s v="No"/>
    <s v="Yes"/>
    <n v="1"/>
    <x v="1"/>
    <n v="1"/>
    <s v="1"/>
    <n v="1"/>
    <s v="1"/>
    <s v="Hopelessness Mood swings Economic"/>
    <m/>
    <m/>
    <b v="1"/>
    <m/>
    <m/>
    <m/>
    <m/>
    <m/>
    <b v="1"/>
    <m/>
    <m/>
    <b v="1"/>
    <m/>
    <m/>
    <m/>
    <m/>
    <m/>
    <m/>
    <s v="Adult Women Displaced people Elderly"/>
    <b v="1"/>
    <m/>
    <m/>
    <m/>
    <b v="1"/>
    <b v="1"/>
    <m/>
    <m/>
    <m/>
    <m/>
    <m/>
    <m/>
    <m/>
    <s v="لأنهم يبقون في المنزل"/>
    <s v="Prayer"/>
    <m/>
    <m/>
    <m/>
    <b v="1"/>
    <m/>
    <m/>
    <m/>
    <m/>
    <m/>
    <m/>
    <m/>
    <m/>
    <s v="Family"/>
    <b v="1"/>
    <m/>
    <m/>
    <m/>
    <m/>
    <m/>
    <m/>
    <m/>
    <m/>
    <m/>
    <m/>
    <m/>
    <s v="Don't Know"/>
    <m/>
    <m/>
    <m/>
    <m/>
    <m/>
    <m/>
    <m/>
    <b v="1"/>
    <m/>
    <x v="1"/>
    <m/>
    <s v="Food aid / food distributions Shelter Health care (including reproductive health)"/>
    <b v="1"/>
    <b v="1"/>
    <m/>
    <b v="1"/>
    <m/>
    <m/>
    <m/>
    <m/>
    <m/>
    <m/>
    <m/>
    <m/>
    <m/>
    <m/>
    <x v="1"/>
    <s v="Family member Police"/>
    <b v="1"/>
    <m/>
    <b v="1"/>
    <m/>
    <m/>
    <m/>
    <m/>
    <m/>
    <m/>
    <m/>
    <m/>
    <s v="Family member"/>
    <b v="1"/>
    <m/>
    <m/>
    <m/>
    <m/>
    <m/>
    <m/>
    <m/>
    <m/>
    <m/>
    <s v="Don't Know"/>
    <m/>
    <m/>
    <m/>
    <m/>
    <m/>
    <m/>
    <m/>
    <b v="1"/>
    <m/>
    <m/>
    <m/>
    <m/>
    <m/>
    <m/>
    <m/>
    <m/>
    <m/>
    <m/>
    <s v="Don't Know"/>
    <m/>
    <m/>
    <m/>
    <m/>
    <m/>
    <m/>
    <m/>
    <b v="1"/>
    <m/>
    <s v="Being orphaned Dropout of school"/>
    <m/>
    <m/>
    <m/>
    <m/>
    <m/>
    <m/>
    <b v="1"/>
    <m/>
    <m/>
    <m/>
    <m/>
    <m/>
    <b v="1"/>
    <m/>
    <m/>
    <m/>
    <s v="Peer groups (e.g. friends) Siblings"/>
    <b v="1"/>
    <m/>
    <b v="1"/>
    <m/>
    <m/>
    <m/>
    <m/>
    <m/>
    <m/>
    <m/>
    <m/>
    <m/>
    <m/>
    <m/>
    <m/>
    <s v="Sport activity Quraan"/>
    <b v="1"/>
    <b v="1"/>
    <m/>
    <m/>
    <m/>
    <m/>
    <m/>
    <m/>
    <m/>
    <m/>
    <m/>
    <s v="No services"/>
    <m/>
    <m/>
    <m/>
    <m/>
    <m/>
    <b v="1"/>
    <m/>
    <m/>
    <m/>
    <m/>
    <s v="Not applicable (no child of school going age)"/>
    <m/>
    <s v="Not applicable (no child of school going age)"/>
    <m/>
    <s v="Quraan Hand crafts"/>
    <m/>
    <b v="1"/>
    <b v="1"/>
    <m/>
    <m/>
    <m/>
    <m/>
    <m/>
    <m/>
    <m/>
    <m/>
    <s v="Children separated from their parents Orphans living in the community"/>
    <b v="1"/>
    <m/>
    <b v="1"/>
    <m/>
    <m/>
    <m/>
    <m/>
    <m/>
    <m/>
    <m/>
    <s v="Casual labor Humanitarian assistance"/>
    <m/>
    <m/>
    <m/>
    <b v="1"/>
    <m/>
    <m/>
    <m/>
    <m/>
    <b v="1"/>
    <m/>
    <m/>
    <m/>
    <m/>
    <m/>
    <n v="400"/>
    <n v="1000"/>
    <x v="4"/>
    <m/>
    <m/>
    <m/>
    <m/>
    <b v="1"/>
    <b v="1"/>
    <m/>
    <m/>
    <m/>
    <m/>
    <m/>
    <m/>
    <m/>
    <m/>
    <m/>
    <m/>
    <m/>
    <s v="No"/>
    <m/>
    <m/>
    <m/>
    <m/>
    <m/>
    <m/>
    <m/>
    <m/>
    <m/>
    <s v="No"/>
    <m/>
    <s v="No"/>
    <m/>
    <m/>
    <m/>
    <m/>
    <m/>
    <m/>
    <m/>
    <m/>
    <m/>
    <m/>
    <s v="Participatory (Both wife &amp; Husband)"/>
    <m/>
    <s v="No"/>
    <m/>
    <s v="قسائم نقدية _x000a_تأمين تدفئة _x000a_سلل نظافة وألبسة"/>
    <s v="In-person to MRFS/partner staff"/>
    <b v="1"/>
    <m/>
    <m/>
    <m/>
    <m/>
    <m/>
    <m/>
    <m/>
    <m/>
    <s v="In-person from staff"/>
    <b v="1"/>
    <m/>
    <m/>
    <m/>
    <m/>
    <m/>
    <m/>
    <m/>
    <m/>
    <s v="uuid:6e351fc3-ed82-428a-9e8a-cfe20305bcf2"/>
    <n v="92541171"/>
    <s v="6e351fc3-ed82-428a-9e8a-cfe20305bcf2"/>
    <d v="2022-02-12T08:35:40"/>
    <n v="533"/>
    <m/>
    <n v="-1"/>
    <m/>
    <m/>
    <s v="202202091909"/>
    <n v="2957"/>
    <s v="ida_enumerator"/>
    <n v="648550"/>
  </r>
  <r>
    <s v="2022-02-12T10:49:46.005+02:00"/>
    <s v="2022-02-12T11:25:14.261+02:00"/>
    <s v="0"/>
    <s v="غيثاء مريميني"/>
    <s v="MRFS Partner"/>
    <s v="ida"/>
    <d v="2022-02-10T00:00:00"/>
    <x v="14"/>
    <s v="Health and Nutrition"/>
    <s v="Yes"/>
    <s v="IDP"/>
    <d v="2018-01-01T00:00:00"/>
    <s v="Primary Caregiver of children &lt;18 years"/>
    <m/>
    <x v="0"/>
    <s v="30-39"/>
    <s v="Wife/Husband"/>
    <s v="Male"/>
    <s v="Yes PWD, has difficulty walking or climbing steps"/>
    <m/>
    <m/>
    <m/>
    <b v="1"/>
    <m/>
    <m/>
    <m/>
    <s v="Married"/>
    <s v="None/Never attended school"/>
    <n v="1"/>
    <n v="1"/>
    <n v="1"/>
    <n v="1"/>
    <n v="0"/>
    <n v="1"/>
    <n v="0"/>
    <s v="3"/>
    <s v="1"/>
    <s v="4"/>
    <n v="0"/>
    <n v="1"/>
    <n v="0"/>
    <n v="0"/>
    <n v="1"/>
    <n v="0"/>
    <s v="1"/>
    <s v="1"/>
    <s v="2"/>
    <s v="4"/>
    <s v="2"/>
    <s v="2"/>
    <s v="6"/>
    <n v="6"/>
    <s v="Water, sanitation, and hygiene"/>
    <m/>
    <s v="Food and basic needs"/>
    <m/>
    <s v="Shelter / housing"/>
    <m/>
    <s v="Primary Health care unit-outpatient only (PHCU)"/>
    <b v="1"/>
    <m/>
    <m/>
    <m/>
    <m/>
    <m/>
    <m/>
    <m/>
    <m/>
    <n v="35"/>
    <x v="1"/>
    <s v="Yes"/>
    <s v="Inaccessible due to cost"/>
    <b v="0"/>
    <b v="0"/>
    <b v="0"/>
    <b v="1"/>
    <b v="0"/>
    <b v="0"/>
    <b v="0"/>
    <b v="0"/>
    <b v="0"/>
    <b v="0"/>
    <m/>
    <s v="Unable to reach health facility due to lack of transport and distance Lack of medicine availability"/>
    <b v="1"/>
    <b v="0"/>
    <b v="0"/>
    <b v="0"/>
    <b v="1"/>
    <b v="0"/>
    <b v="0"/>
    <b v="0"/>
    <b v="0"/>
    <b v="0"/>
    <b v="0"/>
    <b v="0"/>
    <b v="0"/>
    <b v="0"/>
    <m/>
    <s v="Pediatric medicine Reproductive health medicines Antibiotic"/>
    <b v="0"/>
    <b v="0"/>
    <b v="1"/>
    <b v="1"/>
    <b v="1"/>
    <b v="0"/>
    <b v="0"/>
    <m/>
    <n v="2"/>
    <n v="1"/>
    <m/>
    <m/>
    <m/>
    <m/>
    <m/>
    <n v="1"/>
    <m/>
    <m/>
    <m/>
    <x v="1"/>
    <s v="Concerned about side-effects of the COVID-19 vaccine"/>
    <m/>
    <m/>
    <b v="1"/>
    <m/>
    <m/>
    <m/>
    <m/>
    <m/>
    <m/>
    <m/>
    <m/>
    <x v="3"/>
    <s v="Hospital for surgery/ C-section Hospital for normal delivery"/>
    <m/>
    <m/>
    <m/>
    <m/>
    <m/>
    <b v="1"/>
    <b v="1"/>
    <m/>
    <m/>
    <m/>
    <m/>
    <x v="1"/>
    <s v="Don't know"/>
    <m/>
    <m/>
    <m/>
    <m/>
    <m/>
    <m/>
    <b v="1"/>
    <m/>
    <m/>
    <s v="Yes"/>
    <s v="No"/>
    <s v="No"/>
    <s v="No"/>
    <s v="No"/>
    <s v="No"/>
    <s v="No"/>
    <s v="No"/>
    <s v="Yes"/>
    <s v="Yes"/>
    <s v="Yes"/>
    <s v="No"/>
    <m/>
    <s v="Yes"/>
    <s v="No"/>
    <s v="No"/>
    <s v="No"/>
    <s v="No"/>
    <s v="No"/>
    <s v="Yes"/>
    <s v="No"/>
    <s v="No"/>
    <s v="Yes"/>
    <s v="Yes"/>
    <s v="Yes"/>
    <s v="No"/>
    <s v="Yes"/>
    <n v="6"/>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سلة إغاثية _x000a_مستلزمات السكن من عوازل وتدفئة_x000a_مستوصف وأدوية"/>
    <s v="In-person to MRFS/partner staff SMS/whatsapp"/>
    <b v="1"/>
    <m/>
    <m/>
    <b v="1"/>
    <m/>
    <m/>
    <m/>
    <m/>
    <m/>
    <s v="In-person from staff"/>
    <b v="1"/>
    <m/>
    <m/>
    <m/>
    <m/>
    <m/>
    <m/>
    <m/>
    <m/>
    <s v="uuid:6edd1a95-fe84-4037-a232-cc615c4c0a2c"/>
    <n v="92541173"/>
    <s v="6edd1a95-fe84-4037-a232-cc615c4c0a2c"/>
    <d v="2022-02-12T08:35:40"/>
    <n v="534"/>
    <m/>
    <n v="-1"/>
    <m/>
    <m/>
    <s v="202202091909"/>
    <n v="2128"/>
    <s v="ida_enumerator"/>
    <n v="648550"/>
  </r>
  <r>
    <s v="2022-02-12T10:55:18.968+02:00"/>
    <s v="2022-02-12T11:27:23.781+02:00"/>
    <s v="0"/>
    <s v="غيثاء مريميني"/>
    <s v="MRFS Partner"/>
    <s v="ida"/>
    <d v="2022-02-10T00:00:00"/>
    <x v="14"/>
    <s v="Health and Nutrition"/>
    <s v="Yes"/>
    <s v="IDP"/>
    <d v="2021-08-01T00:00:00"/>
    <s v="Primary Caregiver of children &lt;18 years"/>
    <m/>
    <x v="0"/>
    <s v="18-29"/>
    <s v="Wife/Husband"/>
    <s v="Male"/>
    <s v="Yes PWD, has difficulty walking or climbing steps"/>
    <m/>
    <m/>
    <m/>
    <b v="1"/>
    <m/>
    <m/>
    <m/>
    <s v="Married"/>
    <s v="None/Never attended school"/>
    <n v="1"/>
    <n v="0"/>
    <n v="1"/>
    <n v="1"/>
    <n v="0"/>
    <n v="1"/>
    <n v="0"/>
    <s v="2"/>
    <s v="1"/>
    <s v="3"/>
    <n v="0"/>
    <n v="2"/>
    <n v="0"/>
    <n v="0"/>
    <n v="1"/>
    <n v="0"/>
    <s v="2"/>
    <s v="1"/>
    <s v="3"/>
    <s v="4"/>
    <s v="3"/>
    <s v="2"/>
    <s v="6"/>
    <n v="6"/>
    <s v="Food and basic needs"/>
    <m/>
    <s v="Water, sanitation, and hygiene"/>
    <m/>
    <s v="Income / livelihoods"/>
    <m/>
    <s v="Primary Health care unit-outpatient only (PHCU)"/>
    <b v="1"/>
    <m/>
    <m/>
    <m/>
    <m/>
    <m/>
    <m/>
    <m/>
    <m/>
    <n v="40"/>
    <x v="1"/>
    <s v="No"/>
    <m/>
    <m/>
    <m/>
    <m/>
    <m/>
    <m/>
    <m/>
    <m/>
    <m/>
    <m/>
    <m/>
    <m/>
    <m/>
    <m/>
    <m/>
    <m/>
    <m/>
    <m/>
    <m/>
    <m/>
    <m/>
    <m/>
    <m/>
    <m/>
    <m/>
    <m/>
    <m/>
    <m/>
    <s v="Pediatric medicine Antibiotic Reproductive health medicines"/>
    <b v="0"/>
    <b v="0"/>
    <b v="1"/>
    <b v="1"/>
    <b v="1"/>
    <b v="0"/>
    <b v="0"/>
    <m/>
    <n v="1"/>
    <m/>
    <m/>
    <m/>
    <m/>
    <m/>
    <m/>
    <m/>
    <m/>
    <m/>
    <m/>
    <x v="1"/>
    <s v="Eumours and misconceptions (people died from the vaccine, it is a conspiracy, Corona is all a lie, etc…) Concerned about side-effects of the COVID-19 vaccine"/>
    <m/>
    <m/>
    <b v="1"/>
    <m/>
    <m/>
    <b v="1"/>
    <m/>
    <m/>
    <m/>
    <m/>
    <m/>
    <x v="1"/>
    <s v="Hospital for normal delivery"/>
    <m/>
    <m/>
    <m/>
    <m/>
    <m/>
    <b v="1"/>
    <m/>
    <m/>
    <m/>
    <m/>
    <m/>
    <x v="1"/>
    <s v="In person at health centers"/>
    <b v="1"/>
    <m/>
    <m/>
    <m/>
    <m/>
    <m/>
    <m/>
    <m/>
    <m/>
    <s v="Yes"/>
    <s v="Yes"/>
    <s v="Yes"/>
    <s v="No"/>
    <s v="No"/>
    <s v="No"/>
    <s v="No"/>
    <s v="No"/>
    <s v="No"/>
    <s v="Yes"/>
    <s v="Yes"/>
    <s v="No"/>
    <m/>
    <s v="Yes"/>
    <s v="No"/>
    <s v="No"/>
    <s v="No"/>
    <s v="No"/>
    <s v="Yes"/>
    <s v="No"/>
    <s v="No"/>
    <s v="No"/>
    <s v="Yes"/>
    <s v="Yes"/>
    <s v="Yes"/>
    <s v="No"/>
    <s v="No"/>
    <n v="5"/>
    <x v="2"/>
    <n v="3"/>
    <s v="3"/>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مشفى للولادة_x000a_تأمين سلل غذائية _x000a_احتياجات السكن والتدفئة"/>
    <s v="In-person to MRFS/partner staff Suggestion boxes SMS/whatsapp"/>
    <b v="1"/>
    <b v="1"/>
    <m/>
    <b v="1"/>
    <m/>
    <m/>
    <m/>
    <m/>
    <m/>
    <s v="In-person from staff Word of mouth"/>
    <b v="1"/>
    <m/>
    <m/>
    <b v="1"/>
    <m/>
    <m/>
    <m/>
    <m/>
    <m/>
    <s v="uuid:6144072c-03b4-4d2c-90f0-a5527c251e5d"/>
    <n v="92541174"/>
    <s v="6144072c-03b4-4d2c-90f0-a5527c251e5d"/>
    <d v="2022-02-12T08:35:41"/>
    <n v="535"/>
    <m/>
    <n v="-1"/>
    <m/>
    <m/>
    <s v="202202091909"/>
    <n v="1925"/>
    <s v="ida_enumerator"/>
    <n v="648550"/>
  </r>
  <r>
    <s v="2022-02-12T11:01:28.807+02:00"/>
    <s v="2022-02-12T11:29:40.557+02:00"/>
    <s v="0"/>
    <s v="غيثاء مريميني"/>
    <s v="MRFS Partner"/>
    <s v="ida"/>
    <d v="2022-02-10T00:00:00"/>
    <x v="14"/>
    <s v="Health and Nutrition"/>
    <s v="Yes"/>
    <s v="IDP"/>
    <d v="2018-01-01T00:00:00"/>
    <s v="Primary Caregiver of children &lt;18 years"/>
    <m/>
    <x v="0"/>
    <s v="18-29"/>
    <s v="Wife/Husband"/>
    <s v="Male"/>
    <s v="No members with a disability"/>
    <b v="1"/>
    <m/>
    <m/>
    <m/>
    <m/>
    <m/>
    <m/>
    <s v="Married"/>
    <s v="University"/>
    <n v="1"/>
    <n v="0"/>
    <n v="2"/>
    <n v="1"/>
    <n v="0"/>
    <n v="1"/>
    <n v="0"/>
    <s v="3"/>
    <s v="1"/>
    <s v="4"/>
    <n v="0"/>
    <n v="0"/>
    <n v="0"/>
    <n v="0"/>
    <n v="1"/>
    <n v="0"/>
    <s v="0"/>
    <s v="1"/>
    <s v="1"/>
    <s v="3"/>
    <s v="2"/>
    <s v="2"/>
    <s v="5"/>
    <n v="5"/>
    <s v="Health"/>
    <m/>
    <s v="Education"/>
    <m/>
    <s v="Food and basic needs"/>
    <m/>
    <s v="Primary Health care unit-outpatient only (PHCU)"/>
    <b v="1"/>
    <m/>
    <m/>
    <m/>
    <m/>
    <m/>
    <m/>
    <m/>
    <m/>
    <n v="30"/>
    <x v="1"/>
    <s v="Yes"/>
    <s v="Inaccessible due to cost Inaccessible due to transport or other logistical reason"/>
    <b v="0"/>
    <b v="0"/>
    <b v="0"/>
    <b v="1"/>
    <b v="0"/>
    <b v="1"/>
    <b v="0"/>
    <b v="0"/>
    <b v="0"/>
    <b v="0"/>
    <m/>
    <s v="Unable to reach health facility due to lack of transport and distance"/>
    <b v="1"/>
    <b v="0"/>
    <b v="0"/>
    <b v="0"/>
    <b v="0"/>
    <b v="0"/>
    <b v="0"/>
    <b v="0"/>
    <b v="0"/>
    <b v="0"/>
    <b v="0"/>
    <b v="0"/>
    <b v="0"/>
    <b v="0"/>
    <m/>
    <s v="Non communicable diseases (NCD) drugs (chronic, cardiac, diabetes, hyper-tension, asthma) Reproductive health medicines"/>
    <b v="0"/>
    <b v="1"/>
    <b v="0"/>
    <b v="1"/>
    <b v="0"/>
    <b v="0"/>
    <b v="0"/>
    <m/>
    <n v="2"/>
    <m/>
    <m/>
    <m/>
    <m/>
    <m/>
    <m/>
    <m/>
    <m/>
    <m/>
    <m/>
    <x v="1"/>
    <s v="Uncertain if the COVID-19 vaccine will be effective"/>
    <m/>
    <b v="1"/>
    <m/>
    <m/>
    <m/>
    <m/>
    <m/>
    <m/>
    <m/>
    <m/>
    <m/>
    <x v="1"/>
    <s v="Hospital for normal delivery Hospital for surgery/ C-section"/>
    <m/>
    <m/>
    <m/>
    <m/>
    <m/>
    <b v="1"/>
    <b v="1"/>
    <m/>
    <m/>
    <m/>
    <m/>
    <x v="1"/>
    <s v="In person at health centers Whatsapp / SMS"/>
    <b v="1"/>
    <m/>
    <m/>
    <b v="1"/>
    <m/>
    <m/>
    <m/>
    <m/>
    <m/>
    <s v="Yes"/>
    <s v="No"/>
    <s v="No"/>
    <s v="No"/>
    <s v="Yes"/>
    <s v="No"/>
    <s v="No"/>
    <s v="No"/>
    <s v="Yes"/>
    <s v="Yes"/>
    <s v="Yes"/>
    <s v="No"/>
    <m/>
    <s v="Yes"/>
    <s v="No"/>
    <s v="Yes"/>
    <s v="No"/>
    <s v="No"/>
    <s v="No"/>
    <s v="No"/>
    <s v="Yes"/>
    <s v="No"/>
    <s v="Yes"/>
    <s v="Yes"/>
    <s v="Yes"/>
    <s v="No"/>
    <s v="No"/>
    <n v="6"/>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بناء مشفى _x000a_روضة للاطفال_x000a_سلة أغاثية جيدة وتأمين بنية تحتية جيدة"/>
    <s v="In-person to MRFS/partner staff"/>
    <b v="1"/>
    <m/>
    <m/>
    <m/>
    <m/>
    <m/>
    <m/>
    <m/>
    <m/>
    <s v="In-person from staff"/>
    <b v="1"/>
    <m/>
    <m/>
    <m/>
    <m/>
    <m/>
    <m/>
    <m/>
    <m/>
    <s v="uuid:b22f531d-f669-4018-ab98-e8ad0b481200"/>
    <n v="92541175"/>
    <s v="b22f531d-f669-4018-ab98-e8ad0b481200"/>
    <d v="2022-02-12T08:35:41"/>
    <n v="536"/>
    <m/>
    <n v="-1"/>
    <m/>
    <m/>
    <s v="202202091909"/>
    <n v="1692"/>
    <s v="ida_enumerator"/>
    <n v="648550"/>
  </r>
  <r>
    <s v="2022-02-12T11:06:27.921+02:00"/>
    <s v="2022-02-12T11:31:34.133+02:00"/>
    <s v="0"/>
    <s v="غيثاء مريميني"/>
    <s v="MRFS Partner"/>
    <s v="ida"/>
    <d v="2022-02-10T00:00:00"/>
    <x v="14"/>
    <s v="Health and Nutrition"/>
    <s v="Yes"/>
    <s v="IDP"/>
    <d v="2017-01-01T00:00:00"/>
    <s v="Primary Caregiver of children &lt;18 years"/>
    <m/>
    <x v="0"/>
    <s v="18-29"/>
    <s v="Wife/Husband"/>
    <s v="Male"/>
    <s v="No members with a disability"/>
    <b v="1"/>
    <m/>
    <m/>
    <m/>
    <m/>
    <m/>
    <m/>
    <s v="Married"/>
    <s v="None/Never attended school"/>
    <n v="1"/>
    <n v="0"/>
    <n v="2"/>
    <n v="0"/>
    <n v="0"/>
    <n v="1"/>
    <n v="0"/>
    <s v="2"/>
    <s v="1"/>
    <s v="3"/>
    <n v="0"/>
    <n v="0"/>
    <n v="0"/>
    <n v="0"/>
    <n v="1"/>
    <n v="0"/>
    <s v="0"/>
    <s v="1"/>
    <s v="1"/>
    <s v="2"/>
    <s v="2"/>
    <s v="2"/>
    <s v="4"/>
    <n v="4"/>
    <s v="Food and basic needs"/>
    <m/>
    <s v="Health"/>
    <m/>
    <s v="Income / livelihoods"/>
    <m/>
    <s v="Primary Health care unit-outpatient only (PHCU)"/>
    <b v="1"/>
    <m/>
    <m/>
    <m/>
    <m/>
    <m/>
    <m/>
    <m/>
    <m/>
    <n v="60"/>
    <x v="1"/>
    <s v="Yes"/>
    <s v="Inaccessible due to cost Inaccessible due to transport or other logistical reason"/>
    <b v="0"/>
    <b v="0"/>
    <b v="0"/>
    <b v="1"/>
    <b v="0"/>
    <b v="1"/>
    <b v="0"/>
    <b v="0"/>
    <b v="0"/>
    <b v="0"/>
    <m/>
    <s v="Unable to reach health facility due to lack of transport and distance Lack of medicine availability"/>
    <b v="1"/>
    <b v="0"/>
    <b v="0"/>
    <b v="0"/>
    <b v="1"/>
    <b v="0"/>
    <b v="0"/>
    <b v="0"/>
    <b v="0"/>
    <b v="0"/>
    <b v="0"/>
    <b v="0"/>
    <b v="0"/>
    <b v="0"/>
    <m/>
    <s v="Pediatric medicine Reproductive health medicines"/>
    <b v="0"/>
    <b v="0"/>
    <b v="1"/>
    <b v="1"/>
    <b v="0"/>
    <b v="0"/>
    <b v="0"/>
    <m/>
    <m/>
    <m/>
    <m/>
    <m/>
    <m/>
    <m/>
    <m/>
    <m/>
    <m/>
    <n v="1"/>
    <s v="تشنجات بسبب زيادة كهرباء الدماغ"/>
    <x v="1"/>
    <s v="Other"/>
    <m/>
    <m/>
    <m/>
    <m/>
    <m/>
    <m/>
    <m/>
    <m/>
    <m/>
    <b v="1"/>
    <s v="بسبب الحمل"/>
    <x v="1"/>
    <s v="Hospital for normal delivery"/>
    <m/>
    <m/>
    <m/>
    <m/>
    <m/>
    <b v="1"/>
    <m/>
    <m/>
    <m/>
    <m/>
    <m/>
    <x v="1"/>
    <s v="In person by community workers"/>
    <m/>
    <b v="1"/>
    <m/>
    <m/>
    <m/>
    <m/>
    <m/>
    <m/>
    <m/>
    <s v="Yes"/>
    <s v="No"/>
    <s v="Yes"/>
    <s v="No"/>
    <s v="No"/>
    <s v="No"/>
    <s v="No"/>
    <s v="Yes"/>
    <s v="No"/>
    <s v="Yes"/>
    <s v="Yes"/>
    <s v="No"/>
    <m/>
    <s v="Yes"/>
    <s v="Yes"/>
    <s v="No"/>
    <s v="No"/>
    <s v="No"/>
    <s v="Yes"/>
    <s v="No"/>
    <s v="No"/>
    <s v="No"/>
    <s v="No"/>
    <s v="Yes"/>
    <s v="Yes"/>
    <s v="No"/>
    <s v="No"/>
    <n v="5"/>
    <x v="2"/>
    <n v="2"/>
    <s v="2"/>
    <n v="1"/>
    <s v="1"/>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تأمين سلل أغاثية جيدة ودورية _x000a_تأمين أدوية مجانية لعلاج اختلاجات الأطفال _x000a_تأمين حليب اطفال"/>
    <s v="SMS/whatsapp In-person to MRFS/partner staff"/>
    <b v="1"/>
    <m/>
    <m/>
    <b v="1"/>
    <m/>
    <m/>
    <m/>
    <m/>
    <m/>
    <s v="In-person from staff"/>
    <b v="1"/>
    <m/>
    <m/>
    <m/>
    <m/>
    <m/>
    <m/>
    <m/>
    <m/>
    <s v="uuid:ee5d725f-ef93-420a-8d02-d579caf7aac9"/>
    <n v="92541176"/>
    <s v="ee5d725f-ef93-420a-8d02-d579caf7aac9"/>
    <d v="2022-02-12T08:35:42"/>
    <n v="537"/>
    <m/>
    <n v="-1"/>
    <m/>
    <m/>
    <s v="202202091909"/>
    <n v="1507"/>
    <s v="ida_enumerator"/>
    <n v="648550"/>
  </r>
  <r>
    <s v="2022-02-12T11:11:11.718+02:00"/>
    <s v="2022-02-12T11:33:09.555+02:00"/>
    <s v="0"/>
    <s v="غيثاء مريميني"/>
    <s v="MRFS Partner"/>
    <s v="ida"/>
    <d v="2022-02-10T00:00:00"/>
    <x v="14"/>
    <s v="Health and Nutrition"/>
    <s v="Yes"/>
    <s v="IDP"/>
    <d v="2019-01-01T00:00:00"/>
    <s v="Primary Caregiver of children &lt;18 years"/>
    <m/>
    <x v="0"/>
    <s v="30-39"/>
    <s v="Wife/Husband"/>
    <s v="Male"/>
    <s v="No members with a disability"/>
    <b v="1"/>
    <m/>
    <m/>
    <m/>
    <m/>
    <m/>
    <m/>
    <s v="Married"/>
    <s v="Intermediate / preparatory"/>
    <n v="0"/>
    <n v="0"/>
    <n v="1"/>
    <n v="0"/>
    <n v="0"/>
    <n v="1"/>
    <n v="0"/>
    <s v="1"/>
    <s v="1"/>
    <s v="2"/>
    <n v="0"/>
    <n v="1"/>
    <n v="0"/>
    <n v="0"/>
    <n v="1"/>
    <n v="0"/>
    <s v="1"/>
    <s v="1"/>
    <s v="2"/>
    <s v="2"/>
    <s v="2"/>
    <s v="2"/>
    <s v="4"/>
    <n v="4"/>
    <s v="Income / livelihoods"/>
    <m/>
    <s v="Health"/>
    <m/>
    <s v="Water, sanitation, and hygiene"/>
    <m/>
    <s v="Primary Health care unit-outpatient only (PHCU)"/>
    <b v="1"/>
    <m/>
    <m/>
    <m/>
    <m/>
    <m/>
    <m/>
    <m/>
    <m/>
    <n v="40"/>
    <x v="1"/>
    <s v="No"/>
    <m/>
    <m/>
    <m/>
    <m/>
    <m/>
    <m/>
    <m/>
    <m/>
    <m/>
    <m/>
    <m/>
    <m/>
    <m/>
    <m/>
    <m/>
    <m/>
    <m/>
    <m/>
    <m/>
    <m/>
    <m/>
    <m/>
    <m/>
    <m/>
    <m/>
    <m/>
    <m/>
    <m/>
    <s v="Pediatric medicine Antibiotic"/>
    <b v="0"/>
    <b v="0"/>
    <b v="1"/>
    <b v="0"/>
    <b v="1"/>
    <b v="0"/>
    <b v="0"/>
    <m/>
    <n v="1"/>
    <m/>
    <m/>
    <m/>
    <m/>
    <m/>
    <m/>
    <m/>
    <m/>
    <m/>
    <m/>
    <x v="1"/>
    <s v="Eumours and misconceptions (people died from the vaccine, it is a conspiracy, Corona is all a lie, etc…)"/>
    <m/>
    <m/>
    <m/>
    <m/>
    <m/>
    <b v="1"/>
    <m/>
    <m/>
    <m/>
    <m/>
    <m/>
    <x v="1"/>
    <s v="Hospital for normal delivery Hospital for surgery/ C-section"/>
    <m/>
    <m/>
    <m/>
    <m/>
    <m/>
    <b v="1"/>
    <b v="1"/>
    <m/>
    <m/>
    <m/>
    <m/>
    <x v="1"/>
    <s v="In person at health centers Social media"/>
    <b v="1"/>
    <m/>
    <b v="1"/>
    <m/>
    <m/>
    <m/>
    <m/>
    <s v="فيس بوك"/>
    <m/>
    <s v="Yes"/>
    <s v="Yes"/>
    <s v="No"/>
    <s v="No"/>
    <s v="No"/>
    <s v="No"/>
    <s v="Yes"/>
    <s v="No"/>
    <s v="No"/>
    <s v="Yes"/>
    <s v="Yes"/>
    <s v="No"/>
    <m/>
    <s v="Yes"/>
    <s v="No"/>
    <s v="No"/>
    <s v="No"/>
    <s v="No"/>
    <s v="No"/>
    <s v="Yes"/>
    <s v="No"/>
    <s v="Yes"/>
    <s v="No"/>
    <s v="Yes"/>
    <s v="Yes"/>
    <s v="No"/>
    <s v="No"/>
    <n v="5"/>
    <x v="2"/>
    <n v="2"/>
    <s v="2"/>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s v="افتتاح مستوصف بإختصاصات عديدة _x000a_تأمين سلل أغاثية _x000a_تأمين مياه صحية صالحة للشرب"/>
    <s v="Suggestion boxes"/>
    <m/>
    <b v="1"/>
    <m/>
    <m/>
    <m/>
    <m/>
    <m/>
    <m/>
    <m/>
    <s v="Social media messaging (e.g. Facebook) Word of mouth"/>
    <m/>
    <m/>
    <m/>
    <b v="1"/>
    <b v="1"/>
    <m/>
    <m/>
    <m/>
    <m/>
    <s v="uuid:76914d7e-26b2-487f-bb09-2d2cee7579a8"/>
    <n v="92541177"/>
    <s v="76914d7e-26b2-487f-bb09-2d2cee7579a8"/>
    <d v="2022-02-12T08:35:43"/>
    <n v="538"/>
    <m/>
    <n v="-1"/>
    <m/>
    <m/>
    <s v="202202091909"/>
    <n v="1318"/>
    <s v="ida_enumerator"/>
    <n v="648550"/>
  </r>
  <r>
    <s v="2022-02-13T09:28:12.014+03:00"/>
    <s v="2022-02-13T09:57:22.606+03:00"/>
    <m/>
    <s v="راماالعم"/>
    <s v="MRFS"/>
    <m/>
    <d v="2022-02-13T00:00:00"/>
    <x v="8"/>
    <s v="All"/>
    <s v="Yes"/>
    <s v="IDP"/>
    <d v="2017-06-03T00:00:00"/>
    <s v="Primary Caregiver of children &lt;18 years"/>
    <m/>
    <x v="0"/>
    <s v="18-29"/>
    <s v="Wife/Husband"/>
    <s v="Male"/>
    <s v="No members with a disability"/>
    <b v="1"/>
    <m/>
    <m/>
    <m/>
    <m/>
    <m/>
    <m/>
    <s v="Married"/>
    <s v="Primary"/>
    <n v="0"/>
    <n v="0"/>
    <n v="0"/>
    <n v="0"/>
    <n v="0"/>
    <n v="1"/>
    <n v="0"/>
    <s v="0"/>
    <s v="1"/>
    <s v="1"/>
    <n v="0"/>
    <n v="0"/>
    <n v="0"/>
    <n v="0"/>
    <n v="1"/>
    <n v="0"/>
    <s v="0"/>
    <s v="1"/>
    <s v="1"/>
    <s v="0"/>
    <s v="0"/>
    <s v="2"/>
    <s v="2"/>
    <n v="2"/>
    <s v="Food and basic needs"/>
    <m/>
    <s v="Health"/>
    <m/>
    <s v="Income / livelihoods"/>
    <m/>
    <s v="Primary Health care unit-outpatient only (PHCU)"/>
    <b v="1"/>
    <m/>
    <m/>
    <m/>
    <m/>
    <m/>
    <m/>
    <m/>
    <m/>
    <n v="50"/>
    <x v="1"/>
    <s v="Yes"/>
    <s v="Most types of medicines are not available in the market"/>
    <b v="0"/>
    <b v="1"/>
    <b v="0"/>
    <b v="0"/>
    <b v="0"/>
    <b v="0"/>
    <b v="0"/>
    <b v="0"/>
    <b v="0"/>
    <b v="0"/>
    <m/>
    <s v="Unable to reach health facility due to lack of transport and distance"/>
    <b v="1"/>
    <b v="0"/>
    <b v="0"/>
    <b v="0"/>
    <b v="0"/>
    <b v="0"/>
    <b v="0"/>
    <b v="0"/>
    <b v="0"/>
    <b v="0"/>
    <b v="0"/>
    <b v="0"/>
    <b v="0"/>
    <b v="0"/>
    <m/>
    <s v="Reproductive health medicines"/>
    <b v="0"/>
    <b v="0"/>
    <b v="0"/>
    <b v="1"/>
    <b v="0"/>
    <b v="0"/>
    <b v="0"/>
    <m/>
    <m/>
    <m/>
    <m/>
    <m/>
    <m/>
    <m/>
    <m/>
    <m/>
    <m/>
    <m/>
    <m/>
    <x v="1"/>
    <s v="Uncertain if the COVID-19 vaccine will be effective"/>
    <m/>
    <b v="1"/>
    <m/>
    <m/>
    <m/>
    <m/>
    <m/>
    <m/>
    <m/>
    <m/>
    <m/>
    <x v="1"/>
    <s v="Hospital for normal delivery"/>
    <m/>
    <m/>
    <m/>
    <m/>
    <m/>
    <b v="1"/>
    <m/>
    <m/>
    <m/>
    <m/>
    <m/>
    <x v="1"/>
    <s v="In person by community workers"/>
    <m/>
    <b v="1"/>
    <m/>
    <m/>
    <m/>
    <m/>
    <m/>
    <m/>
    <m/>
    <s v="Yes"/>
    <s v="No"/>
    <s v="No"/>
    <s v="No"/>
    <s v="No"/>
    <s v="No"/>
    <s v="Yes"/>
    <s v="No"/>
    <s v="No"/>
    <s v="No"/>
    <s v="Yes"/>
    <s v="No"/>
    <m/>
    <m/>
    <m/>
    <m/>
    <m/>
    <m/>
    <m/>
    <m/>
    <m/>
    <m/>
    <m/>
    <m/>
    <m/>
    <m/>
    <m/>
    <n v="0"/>
    <x v="1"/>
    <m/>
    <m/>
    <m/>
    <m/>
    <s v="Hopelessness"/>
    <m/>
    <m/>
    <b v="1"/>
    <m/>
    <m/>
    <m/>
    <m/>
    <m/>
    <m/>
    <m/>
    <m/>
    <m/>
    <m/>
    <m/>
    <m/>
    <m/>
    <m/>
    <m/>
    <s v="Adult Women"/>
    <b v="1"/>
    <m/>
    <m/>
    <m/>
    <m/>
    <m/>
    <m/>
    <m/>
    <m/>
    <m/>
    <m/>
    <m/>
    <m/>
    <s v="بسبب خوفهم على أطفالهن"/>
    <s v="Speaking to a family member"/>
    <b v="1"/>
    <m/>
    <m/>
    <m/>
    <m/>
    <m/>
    <m/>
    <m/>
    <m/>
    <m/>
    <m/>
    <m/>
    <s v="Family"/>
    <b v="1"/>
    <m/>
    <m/>
    <m/>
    <m/>
    <m/>
    <m/>
    <m/>
    <m/>
    <m/>
    <m/>
    <m/>
    <s v="Expenses/costs"/>
    <m/>
    <m/>
    <m/>
    <b v="1"/>
    <m/>
    <m/>
    <m/>
    <m/>
    <m/>
    <x v="1"/>
    <m/>
    <s v="Food aid / food distributions"/>
    <b v="1"/>
    <m/>
    <m/>
    <m/>
    <m/>
    <m/>
    <m/>
    <m/>
    <m/>
    <m/>
    <m/>
    <m/>
    <m/>
    <m/>
    <x v="2"/>
    <s v="Family member"/>
    <b v="1"/>
    <m/>
    <m/>
    <m/>
    <m/>
    <m/>
    <m/>
    <m/>
    <m/>
    <m/>
    <m/>
    <s v="Family member"/>
    <b v="1"/>
    <m/>
    <m/>
    <m/>
    <m/>
    <m/>
    <m/>
    <m/>
    <m/>
    <m/>
    <s v="Don't Know"/>
    <m/>
    <m/>
    <m/>
    <m/>
    <m/>
    <m/>
    <m/>
    <b v="1"/>
    <m/>
    <m/>
    <m/>
    <m/>
    <m/>
    <m/>
    <m/>
    <m/>
    <m/>
    <m/>
    <s v="Fear of being identified as survivors Distance to facility"/>
    <b v="1"/>
    <b v="1"/>
    <m/>
    <m/>
    <m/>
    <m/>
    <m/>
    <m/>
    <m/>
    <s v="Neglect Being orphaned Dropout of school"/>
    <m/>
    <m/>
    <m/>
    <m/>
    <b v="1"/>
    <m/>
    <b v="1"/>
    <m/>
    <m/>
    <m/>
    <m/>
    <m/>
    <b v="1"/>
    <m/>
    <m/>
    <m/>
    <s v="Peer groups (e.g. friends) Siblings"/>
    <b v="1"/>
    <m/>
    <b v="1"/>
    <m/>
    <m/>
    <m/>
    <m/>
    <m/>
    <m/>
    <m/>
    <m/>
    <m/>
    <m/>
    <m/>
    <m/>
    <m/>
    <m/>
    <m/>
    <m/>
    <m/>
    <m/>
    <m/>
    <m/>
    <m/>
    <m/>
    <m/>
    <m/>
    <m/>
    <m/>
    <m/>
    <m/>
    <m/>
    <m/>
    <m/>
    <m/>
    <m/>
    <m/>
    <m/>
    <m/>
    <m/>
    <m/>
    <m/>
    <s v="Quraan"/>
    <m/>
    <b v="1"/>
    <m/>
    <m/>
    <m/>
    <m/>
    <m/>
    <m/>
    <m/>
    <m/>
    <m/>
    <s v="Orphans living in the community"/>
    <m/>
    <m/>
    <b v="1"/>
    <m/>
    <m/>
    <m/>
    <m/>
    <m/>
    <m/>
    <m/>
    <s v="Humanitarian assistance"/>
    <m/>
    <m/>
    <m/>
    <m/>
    <m/>
    <m/>
    <m/>
    <m/>
    <b v="1"/>
    <m/>
    <m/>
    <m/>
    <m/>
    <m/>
    <n v="400"/>
    <n v="500"/>
    <x v="110"/>
    <m/>
    <m/>
    <b v="1"/>
    <m/>
    <m/>
    <b v="1"/>
    <m/>
    <m/>
    <m/>
    <m/>
    <m/>
    <m/>
    <m/>
    <m/>
    <m/>
    <m/>
    <m/>
    <s v="No"/>
    <m/>
    <m/>
    <m/>
    <m/>
    <m/>
    <m/>
    <m/>
    <m/>
    <m/>
    <s v="No"/>
    <m/>
    <s v="No"/>
    <m/>
    <m/>
    <m/>
    <m/>
    <m/>
    <m/>
    <m/>
    <m/>
    <m/>
    <m/>
    <s v="Decided by men / husband only"/>
    <m/>
    <s v="No"/>
    <m/>
    <s v="تأمين نقطة طبية وتامين سلل اغاثية وقسائم نقدية_x000a_"/>
    <s v="Suggestion boxes"/>
    <m/>
    <b v="1"/>
    <m/>
    <m/>
    <m/>
    <m/>
    <m/>
    <m/>
    <m/>
    <s v="In-person from staff"/>
    <b v="1"/>
    <m/>
    <m/>
    <m/>
    <m/>
    <m/>
    <m/>
    <m/>
    <s v="لا يوجد"/>
    <s v="uuid:c325c984-0bad-46c2-8d9c-d2d53d5d5ce8"/>
    <n v="92558932"/>
    <s v="c325c984-0bad-46c2-8d9c-d2d53d5d5ce8"/>
    <d v="2022-02-13T06:55:18"/>
    <n v="539"/>
    <m/>
    <n v="-1"/>
    <m/>
    <m/>
    <s v="202202091909"/>
    <n v="1750"/>
    <s v="nsenumerator"/>
    <n v="648550"/>
  </r>
  <r>
    <s v="2022-02-13T10:13:40.859+03:00"/>
    <s v="2022-02-13T12:52:50.891+03:00"/>
    <s v="0"/>
    <s v="راما العم"/>
    <s v="MRFS"/>
    <m/>
    <d v="2022-02-13T00:00:00"/>
    <x v="8"/>
    <s v="All"/>
    <s v="Yes"/>
    <s v="IDP"/>
    <d v="2019-03-09T00:00:00"/>
    <s v="Head of Household"/>
    <m/>
    <x v="1"/>
    <s v="30-39"/>
    <s v="Wife/Husband"/>
    <s v="Male"/>
    <s v="No members with a disability"/>
    <b v="1"/>
    <m/>
    <m/>
    <m/>
    <m/>
    <m/>
    <m/>
    <s v="Married"/>
    <s v="None/Never attended school"/>
    <n v="1"/>
    <n v="0"/>
    <n v="1"/>
    <n v="1"/>
    <n v="1"/>
    <n v="1"/>
    <n v="0"/>
    <s v="3"/>
    <s v="1"/>
    <s v="4"/>
    <n v="1"/>
    <n v="2"/>
    <n v="2"/>
    <n v="0"/>
    <n v="1"/>
    <n v="0"/>
    <s v="5"/>
    <s v="1"/>
    <s v="6"/>
    <s v="8"/>
    <s v="3"/>
    <s v="2"/>
    <s v="10"/>
    <n v="10"/>
    <s v="Shelter / housing"/>
    <m/>
    <s v="Food and basic needs"/>
    <m/>
    <s v="Income / livelihoods"/>
    <m/>
    <s v="Primary Health care unit-outpatient only (PHCU)"/>
    <b v="1"/>
    <m/>
    <m/>
    <m/>
    <m/>
    <m/>
    <m/>
    <m/>
    <m/>
    <n v="3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b v="1"/>
    <b v="0"/>
    <b v="0"/>
    <b v="0"/>
    <b v="0"/>
    <b v="0"/>
    <b v="0"/>
    <b v="0"/>
    <b v="0"/>
    <b v="0"/>
    <b v="0"/>
    <b v="0"/>
    <b v="0"/>
    <b v="0"/>
    <m/>
    <s v="Non communicable diseases (NCD) drugs (chronic, cardiac, diabetes, hyper-tension, asthma) Pediatric medicine"/>
    <b v="0"/>
    <b v="1"/>
    <b v="1"/>
    <b v="0"/>
    <b v="0"/>
    <b v="0"/>
    <b v="0"/>
    <m/>
    <n v="1"/>
    <n v="2"/>
    <m/>
    <m/>
    <n v="2"/>
    <m/>
    <m/>
    <m/>
    <m/>
    <m/>
    <m/>
    <x v="2"/>
    <m/>
    <m/>
    <m/>
    <m/>
    <m/>
    <m/>
    <m/>
    <m/>
    <m/>
    <m/>
    <m/>
    <m/>
    <x v="1"/>
    <s v="Hospital for normal delivery"/>
    <m/>
    <m/>
    <m/>
    <m/>
    <m/>
    <b v="1"/>
    <m/>
    <m/>
    <m/>
    <m/>
    <m/>
    <x v="1"/>
    <s v="In person at health centers"/>
    <b v="1"/>
    <m/>
    <m/>
    <m/>
    <m/>
    <m/>
    <m/>
    <m/>
    <m/>
    <s v="Yes"/>
    <s v="No"/>
    <s v="No"/>
    <s v="No"/>
    <s v="No"/>
    <s v="No"/>
    <s v="No"/>
    <s v="No"/>
    <s v="No"/>
    <s v="Yes"/>
    <s v="Yes"/>
    <s v="No"/>
    <m/>
    <s v="Yes"/>
    <s v="No"/>
    <s v="No"/>
    <s v="No"/>
    <s v="No"/>
    <s v="No"/>
    <s v="No"/>
    <s v="No"/>
    <s v="No"/>
    <s v="Yes"/>
    <s v="No"/>
    <s v="No"/>
    <s v="No"/>
    <s v="Yes"/>
    <n v="3"/>
    <x v="1"/>
    <n v="3"/>
    <s v="3"/>
    <n v="1"/>
    <s v="1"/>
    <s v="Hopelessness"/>
    <m/>
    <m/>
    <b v="1"/>
    <m/>
    <m/>
    <m/>
    <m/>
    <m/>
    <m/>
    <m/>
    <m/>
    <m/>
    <m/>
    <m/>
    <m/>
    <m/>
    <m/>
    <m/>
    <s v="Displaced people"/>
    <m/>
    <m/>
    <m/>
    <m/>
    <m/>
    <b v="1"/>
    <m/>
    <m/>
    <m/>
    <m/>
    <m/>
    <m/>
    <m/>
    <s v="بسبب ضعف الخدمات"/>
    <s v="Speaking to a family member"/>
    <b v="1"/>
    <m/>
    <m/>
    <m/>
    <m/>
    <m/>
    <m/>
    <m/>
    <m/>
    <m/>
    <m/>
    <m/>
    <s v="Family"/>
    <b v="1"/>
    <m/>
    <m/>
    <m/>
    <m/>
    <m/>
    <m/>
    <m/>
    <m/>
    <m/>
    <m/>
    <m/>
    <s v="No knowledge of service location Distance/transportation"/>
    <b v="1"/>
    <m/>
    <b v="1"/>
    <m/>
    <m/>
    <m/>
    <m/>
    <m/>
    <m/>
    <x v="1"/>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Neglect Being orphaned"/>
    <b v="1"/>
    <m/>
    <m/>
    <m/>
    <b v="1"/>
    <m/>
    <b v="1"/>
    <m/>
    <m/>
    <m/>
    <m/>
    <m/>
    <m/>
    <m/>
    <m/>
    <m/>
    <s v="Peer groups (e.g. friends) Siblings"/>
    <b v="1"/>
    <m/>
    <b v="1"/>
    <m/>
    <m/>
    <m/>
    <m/>
    <m/>
    <m/>
    <m/>
    <m/>
    <m/>
    <m/>
    <m/>
    <m/>
    <s v="None"/>
    <m/>
    <m/>
    <m/>
    <m/>
    <m/>
    <m/>
    <m/>
    <m/>
    <b v="1"/>
    <m/>
    <m/>
    <s v="Lack of transportation Do not need services"/>
    <m/>
    <m/>
    <b v="1"/>
    <m/>
    <m/>
    <m/>
    <b v="1"/>
    <m/>
    <m/>
    <m/>
    <s v="Yes"/>
    <m/>
    <s v="Yes"/>
    <s v="عامل أجرة ..عمرو ١٣ سنة..عدد ساعات العمل ١٢ ساعة...جنس ذكر"/>
    <s v="Quraan Painting / re-creational activity"/>
    <m/>
    <b v="1"/>
    <m/>
    <b v="1"/>
    <m/>
    <m/>
    <m/>
    <m/>
    <m/>
    <m/>
    <m/>
    <s v="Orphans living in the community Children separated from their parents Child-headed households"/>
    <b v="1"/>
    <m/>
    <b v="1"/>
    <b v="1"/>
    <m/>
    <m/>
    <m/>
    <m/>
    <m/>
    <m/>
    <s v="Humanitarian assistance"/>
    <m/>
    <m/>
    <m/>
    <m/>
    <m/>
    <m/>
    <m/>
    <m/>
    <b v="1"/>
    <m/>
    <m/>
    <m/>
    <m/>
    <m/>
    <n v="350"/>
    <n v="2000"/>
    <x v="111"/>
    <b v="1"/>
    <b v="1"/>
    <b v="1"/>
    <b v="1"/>
    <b v="1"/>
    <b v="1"/>
    <m/>
    <m/>
    <m/>
    <m/>
    <m/>
    <m/>
    <m/>
    <m/>
    <m/>
    <m/>
    <m/>
    <s v="Yes"/>
    <s v="Food baskets"/>
    <b v="1"/>
    <m/>
    <m/>
    <m/>
    <m/>
    <m/>
    <m/>
    <m/>
    <s v="No"/>
    <m/>
    <s v="No"/>
    <m/>
    <m/>
    <m/>
    <m/>
    <m/>
    <m/>
    <m/>
    <m/>
    <m/>
    <m/>
    <s v="Decided by men / husband only"/>
    <m/>
    <s v="No"/>
    <m/>
    <s v="نقطة طبية وتامين مشاريع صغيرة للعمل وقسائم شرائية"/>
    <s v="In-person to MRFS/partner staff"/>
    <b v="1"/>
    <m/>
    <m/>
    <m/>
    <m/>
    <m/>
    <m/>
    <m/>
    <m/>
    <s v="In-person from staff"/>
    <b v="1"/>
    <m/>
    <m/>
    <m/>
    <m/>
    <m/>
    <m/>
    <m/>
    <s v="لا يوجد"/>
    <s v="uuid:677ad2bf-9e4c-46c5-a997-15c34bee1e1a"/>
    <n v="92561594"/>
    <s v="677ad2bf-9e4c-46c5-a997-15c34bee1e1a"/>
    <d v="2022-02-13T09:50:58"/>
    <n v="540"/>
    <m/>
    <n v="-1"/>
    <m/>
    <m/>
    <s v="202202091909"/>
    <n v="9550"/>
    <s v="nsenumerator"/>
    <n v="648550"/>
  </r>
  <r>
    <s v="2022-02-13T11:09:03.104+03:00"/>
    <s v="2022-02-13T11:53:53.615+03:00"/>
    <m/>
    <s v="راما العم "/>
    <s v="MRFS"/>
    <m/>
    <d v="2022-02-13T00:00:00"/>
    <x v="8"/>
    <s v="All"/>
    <s v="Yes"/>
    <s v="IDP"/>
    <d v="2020-04-15T00:00:00"/>
    <s v="Primary Caregiver of children &lt;18 years"/>
    <m/>
    <x v="0"/>
    <s v="30-39"/>
    <s v="Wife/Husband"/>
    <s v="Male"/>
    <s v="Yes PWD, has difficulty hearing, even with hearing aid Yes PWD has difficulty (with self-care such as) washing all over or dressing"/>
    <m/>
    <m/>
    <b v="1"/>
    <m/>
    <m/>
    <b v="1"/>
    <m/>
    <s v="Married"/>
    <s v="Intermediate / preparatory"/>
    <n v="0"/>
    <n v="0"/>
    <n v="0"/>
    <n v="0"/>
    <n v="2"/>
    <n v="1"/>
    <n v="0"/>
    <s v="2"/>
    <s v="1"/>
    <s v="3"/>
    <n v="0"/>
    <n v="0"/>
    <n v="0"/>
    <n v="0"/>
    <n v="1"/>
    <n v="0"/>
    <s v="0"/>
    <s v="1"/>
    <s v="1"/>
    <s v="2"/>
    <s v="0"/>
    <s v="2"/>
    <s v="4"/>
    <n v="4"/>
    <s v="Food and basic needs"/>
    <m/>
    <s v="Shelter / housing"/>
    <m/>
    <s v="Education"/>
    <m/>
    <s v="Primary Health care unit-outpatient only (PHCU)"/>
    <b v="1"/>
    <m/>
    <m/>
    <m/>
    <m/>
    <m/>
    <m/>
    <m/>
    <m/>
    <n v="6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Antibiotic Non communicable diseases (NCD) drugs (chronic, cardiac, diabetes, hyper-tension, asthma) Other"/>
    <b v="0"/>
    <b v="1"/>
    <b v="0"/>
    <b v="0"/>
    <b v="1"/>
    <b v="1"/>
    <b v="0"/>
    <s v="مسكنات"/>
    <n v="4"/>
    <n v="3"/>
    <m/>
    <m/>
    <m/>
    <n v="1"/>
    <m/>
    <m/>
    <m/>
    <m/>
    <m/>
    <x v="2"/>
    <m/>
    <m/>
    <m/>
    <m/>
    <m/>
    <m/>
    <m/>
    <m/>
    <m/>
    <m/>
    <m/>
    <m/>
    <x v="1"/>
    <s v="Hospital for normal delivery"/>
    <m/>
    <m/>
    <m/>
    <m/>
    <m/>
    <b v="1"/>
    <m/>
    <m/>
    <m/>
    <m/>
    <m/>
    <x v="1"/>
    <s v="In person by community workers"/>
    <m/>
    <b v="1"/>
    <m/>
    <m/>
    <m/>
    <m/>
    <m/>
    <m/>
    <m/>
    <s v="Yes"/>
    <s v="No"/>
    <s v="No"/>
    <s v="No"/>
    <s v="No"/>
    <s v="No"/>
    <s v="No"/>
    <s v="No"/>
    <s v="No"/>
    <s v="No"/>
    <s v="Yes"/>
    <s v="No"/>
    <m/>
    <m/>
    <m/>
    <m/>
    <m/>
    <m/>
    <m/>
    <m/>
    <m/>
    <m/>
    <m/>
    <m/>
    <m/>
    <m/>
    <m/>
    <n v="0"/>
    <x v="1"/>
    <m/>
    <m/>
    <m/>
    <m/>
    <s v="Hopelessness"/>
    <m/>
    <m/>
    <b v="1"/>
    <m/>
    <m/>
    <m/>
    <m/>
    <m/>
    <m/>
    <m/>
    <m/>
    <m/>
    <m/>
    <m/>
    <m/>
    <m/>
    <m/>
    <m/>
    <s v="Displaced people"/>
    <m/>
    <m/>
    <m/>
    <m/>
    <m/>
    <b v="1"/>
    <m/>
    <m/>
    <m/>
    <m/>
    <m/>
    <m/>
    <m/>
    <s v="ضعف الخدمات"/>
    <s v="Speaking to a family member"/>
    <b v="1"/>
    <m/>
    <m/>
    <m/>
    <m/>
    <m/>
    <m/>
    <m/>
    <m/>
    <m/>
    <m/>
    <m/>
    <s v="Don't Know"/>
    <m/>
    <m/>
    <m/>
    <m/>
    <m/>
    <m/>
    <m/>
    <m/>
    <m/>
    <m/>
    <b v="1"/>
    <m/>
    <s v="Don't Know"/>
    <m/>
    <m/>
    <m/>
    <m/>
    <m/>
    <m/>
    <m/>
    <b v="1"/>
    <m/>
    <x v="1"/>
    <m/>
    <s v="Food aid / food distributions Shelter"/>
    <b v="1"/>
    <b v="1"/>
    <m/>
    <m/>
    <m/>
    <m/>
    <m/>
    <m/>
    <m/>
    <m/>
    <m/>
    <m/>
    <m/>
    <m/>
    <x v="2"/>
    <s v="Family member"/>
    <b v="1"/>
    <m/>
    <m/>
    <m/>
    <m/>
    <m/>
    <m/>
    <m/>
    <m/>
    <m/>
    <m/>
    <s v="Family member"/>
    <b v="1"/>
    <m/>
    <m/>
    <m/>
    <m/>
    <m/>
    <m/>
    <m/>
    <m/>
    <m/>
    <s v="Don't Know"/>
    <m/>
    <m/>
    <m/>
    <m/>
    <m/>
    <m/>
    <m/>
    <b v="1"/>
    <m/>
    <m/>
    <m/>
    <m/>
    <m/>
    <m/>
    <m/>
    <m/>
    <m/>
    <m/>
    <s v="Distance to facility"/>
    <m/>
    <b v="1"/>
    <m/>
    <m/>
    <m/>
    <m/>
    <m/>
    <m/>
    <m/>
    <s v="Being orphaned Kidnapping"/>
    <b v="1"/>
    <m/>
    <m/>
    <m/>
    <m/>
    <m/>
    <b v="1"/>
    <m/>
    <m/>
    <m/>
    <m/>
    <m/>
    <m/>
    <m/>
    <m/>
    <m/>
    <s v="Peer groups (e.g. friends) Siblings Parents"/>
    <b v="1"/>
    <m/>
    <b v="1"/>
    <m/>
    <m/>
    <b v="1"/>
    <m/>
    <m/>
    <m/>
    <m/>
    <m/>
    <m/>
    <m/>
    <m/>
    <m/>
    <s v="Quraan"/>
    <m/>
    <b v="1"/>
    <m/>
    <m/>
    <m/>
    <m/>
    <m/>
    <m/>
    <m/>
    <m/>
    <m/>
    <s v="Lack of transportation"/>
    <m/>
    <m/>
    <b v="1"/>
    <m/>
    <m/>
    <m/>
    <m/>
    <m/>
    <m/>
    <m/>
    <s v="Yes"/>
    <m/>
    <s v="No"/>
    <m/>
    <s v="Quraan Sport activity"/>
    <b v="1"/>
    <b v="1"/>
    <m/>
    <m/>
    <m/>
    <m/>
    <m/>
    <m/>
    <m/>
    <m/>
    <m/>
    <s v="Children separated from their parents Orphans living in the community Child-headed households Children involved in harmful forms of labor"/>
    <b v="1"/>
    <m/>
    <b v="1"/>
    <b v="1"/>
    <b v="1"/>
    <m/>
    <m/>
    <m/>
    <m/>
    <m/>
    <s v="Skilled labour Salaried work"/>
    <m/>
    <m/>
    <m/>
    <m/>
    <b v="1"/>
    <b v="1"/>
    <m/>
    <m/>
    <m/>
    <m/>
    <m/>
    <m/>
    <m/>
    <m/>
    <n v="200"/>
    <n v="400"/>
    <x v="82"/>
    <m/>
    <m/>
    <b v="1"/>
    <m/>
    <b v="1"/>
    <m/>
    <m/>
    <m/>
    <m/>
    <m/>
    <m/>
    <m/>
    <m/>
    <m/>
    <m/>
    <m/>
    <m/>
    <s v="No"/>
    <m/>
    <m/>
    <m/>
    <m/>
    <m/>
    <m/>
    <m/>
    <m/>
    <m/>
    <s v="No"/>
    <m/>
    <s v="No"/>
    <m/>
    <m/>
    <m/>
    <m/>
    <m/>
    <m/>
    <m/>
    <m/>
    <m/>
    <m/>
    <s v="Participatory (Both wife &amp; Husband)"/>
    <m/>
    <s v="No"/>
    <m/>
    <s v="تأمين الغذاء والدواء ودعم الحرف "/>
    <s v="In-person to MRFS/partner staff"/>
    <b v="1"/>
    <m/>
    <m/>
    <m/>
    <m/>
    <m/>
    <m/>
    <m/>
    <m/>
    <s v="In-person from staff"/>
    <b v="1"/>
    <m/>
    <m/>
    <m/>
    <m/>
    <m/>
    <m/>
    <m/>
    <s v="لا يوجد "/>
    <s v="uuid:45a87f1a-e6ba-4f03-85fe-cbe05219fe64"/>
    <n v="92561595"/>
    <s v="45a87f1a-e6ba-4f03-85fe-cbe05219fe64"/>
    <d v="2022-02-13T09:50:59"/>
    <n v="541"/>
    <m/>
    <n v="-1"/>
    <m/>
    <m/>
    <s v="202202091909"/>
    <n v="2690"/>
    <s v="nsenumerator"/>
    <n v="648550"/>
  </r>
  <r>
    <s v="2022-02-13T08:57:40.010+02:00"/>
    <s v="2022-02-13T12:53:31.654+02:00"/>
    <s v="0"/>
    <s v="محار الآغا"/>
    <s v="MRFS"/>
    <m/>
    <d v="2022-02-13T00:00:00"/>
    <x v="8"/>
    <s v="All"/>
    <s v="Yes"/>
    <s v="IDP"/>
    <d v="2016-02-21T00:00:00"/>
    <s v="Head of Household"/>
    <m/>
    <x v="0"/>
    <s v="40-49"/>
    <s v="Is the Head of household"/>
    <s v="Female"/>
    <s v="Yes PWD, has difficulty walking or climbing steps"/>
    <m/>
    <m/>
    <m/>
    <b v="1"/>
    <m/>
    <m/>
    <m/>
    <s v="Widowed"/>
    <s v="None/Never attended school"/>
    <n v="0"/>
    <n v="0"/>
    <n v="0"/>
    <n v="1"/>
    <n v="0"/>
    <n v="1"/>
    <n v="0"/>
    <s v="1"/>
    <s v="1"/>
    <s v="2"/>
    <n v="0"/>
    <n v="0"/>
    <n v="0"/>
    <n v="0"/>
    <n v="1"/>
    <n v="0"/>
    <s v="0"/>
    <s v="1"/>
    <s v="1"/>
    <s v="1"/>
    <s v="0"/>
    <s v="2"/>
    <s v="3"/>
    <n v="3"/>
    <s v="Shelter / housing"/>
    <m/>
    <s v="Income / livelihoods"/>
    <m/>
    <s v="Health"/>
    <m/>
    <s v="Primary Health care unit-outpatient only (PHCU)"/>
    <b v="1"/>
    <m/>
    <m/>
    <m/>
    <m/>
    <m/>
    <m/>
    <m/>
    <m/>
    <n v="15"/>
    <x v="1"/>
    <s v="No"/>
    <m/>
    <m/>
    <m/>
    <m/>
    <m/>
    <m/>
    <m/>
    <m/>
    <m/>
    <m/>
    <m/>
    <m/>
    <m/>
    <m/>
    <m/>
    <m/>
    <m/>
    <m/>
    <m/>
    <m/>
    <m/>
    <m/>
    <m/>
    <m/>
    <m/>
    <m/>
    <m/>
    <m/>
    <s v="Non communicable diseases (NCD) drugs (chronic, cardiac, diabetes, hyper-tension, asthma) Antibiotic Other"/>
    <b v="0"/>
    <b v="1"/>
    <b v="0"/>
    <b v="0"/>
    <b v="1"/>
    <b v="1"/>
    <b v="0"/>
    <s v="أدوية الأعصاب"/>
    <m/>
    <n v="3"/>
    <m/>
    <n v="1"/>
    <m/>
    <n v="1"/>
    <m/>
    <m/>
    <m/>
    <m/>
    <m/>
    <x v="1"/>
    <s v="Not concerned about getting infected with COVID-19 Uncertain if the COVID-19 vaccine will be effective Concerned about side-effects of the COVID-19 vaccine"/>
    <b v="1"/>
    <b v="1"/>
    <b v="1"/>
    <m/>
    <m/>
    <m/>
    <m/>
    <m/>
    <m/>
    <m/>
    <m/>
    <x v="1"/>
    <s v="Hospital for normal delivery"/>
    <m/>
    <m/>
    <m/>
    <m/>
    <m/>
    <b v="1"/>
    <m/>
    <m/>
    <m/>
    <m/>
    <m/>
    <x v="1"/>
    <s v="In person by community workers In person at health centers"/>
    <b v="1"/>
    <b v="1"/>
    <m/>
    <m/>
    <m/>
    <m/>
    <m/>
    <m/>
    <m/>
    <s v="Yes"/>
    <s v="No"/>
    <s v="No"/>
    <s v="No"/>
    <s v="No"/>
    <s v="No"/>
    <s v="Yes"/>
    <s v="No"/>
    <s v="No"/>
    <s v="Yes"/>
    <s v="Yes"/>
    <s v="No"/>
    <m/>
    <m/>
    <m/>
    <m/>
    <m/>
    <m/>
    <m/>
    <m/>
    <m/>
    <m/>
    <m/>
    <m/>
    <m/>
    <m/>
    <m/>
    <n v="0"/>
    <x v="1"/>
    <m/>
    <m/>
    <m/>
    <m/>
    <s v="Hopelessness Anxiety Economic Mood swings"/>
    <m/>
    <m/>
    <b v="1"/>
    <m/>
    <m/>
    <b v="1"/>
    <m/>
    <m/>
    <b v="1"/>
    <m/>
    <m/>
    <b v="1"/>
    <m/>
    <m/>
    <m/>
    <m/>
    <m/>
    <m/>
    <s v="Children Adult Women Persons with Intellectual Disabilities"/>
    <b v="1"/>
    <m/>
    <b v="1"/>
    <m/>
    <m/>
    <m/>
    <b v="1"/>
    <m/>
    <m/>
    <m/>
    <m/>
    <m/>
    <m/>
    <s v="لأنهم الاكثر ضعفاً _x000a_ولا يملكون دخل"/>
    <s v="Speaking to a family member Prayer Smoking"/>
    <b v="1"/>
    <m/>
    <m/>
    <b v="1"/>
    <m/>
    <m/>
    <b v="1"/>
    <m/>
    <m/>
    <m/>
    <m/>
    <m/>
    <s v="Family Friends"/>
    <b v="1"/>
    <b v="1"/>
    <m/>
    <m/>
    <m/>
    <m/>
    <m/>
    <m/>
    <m/>
    <m/>
    <m/>
    <m/>
    <s v="No knowledge of service location Distance/transportation"/>
    <b v="1"/>
    <m/>
    <b v="1"/>
    <m/>
    <m/>
    <m/>
    <m/>
    <m/>
    <m/>
    <x v="0"/>
    <m/>
    <s v="Food aid / food distributions Cash Vouchers Clean water"/>
    <b v="1"/>
    <m/>
    <m/>
    <m/>
    <m/>
    <m/>
    <m/>
    <m/>
    <m/>
    <b v="1"/>
    <b v="1"/>
    <m/>
    <m/>
    <m/>
    <x v="1"/>
    <s v="Family member Community leader"/>
    <b v="1"/>
    <b v="1"/>
    <m/>
    <m/>
    <m/>
    <m/>
    <m/>
    <m/>
    <m/>
    <m/>
    <m/>
    <s v="Friend"/>
    <m/>
    <m/>
    <m/>
    <m/>
    <b v="1"/>
    <m/>
    <m/>
    <m/>
    <m/>
    <m/>
    <s v="Don't Know"/>
    <m/>
    <m/>
    <m/>
    <m/>
    <m/>
    <m/>
    <m/>
    <b v="1"/>
    <m/>
    <m/>
    <m/>
    <m/>
    <m/>
    <m/>
    <m/>
    <m/>
    <m/>
    <m/>
    <s v="Fear of being identified as survivors Distance to facility Lack of trained staff No female staff"/>
    <b v="1"/>
    <b v="1"/>
    <b v="1"/>
    <m/>
    <b v="1"/>
    <m/>
    <m/>
    <m/>
    <m/>
    <s v="Kidnapping Being orphaned Physical abuse"/>
    <b v="1"/>
    <m/>
    <m/>
    <b v="1"/>
    <m/>
    <m/>
    <b v="1"/>
    <m/>
    <m/>
    <m/>
    <m/>
    <m/>
    <m/>
    <m/>
    <m/>
    <m/>
    <s v="Parents Relatives"/>
    <m/>
    <m/>
    <m/>
    <m/>
    <m/>
    <b v="1"/>
    <b v="1"/>
    <m/>
    <m/>
    <m/>
    <m/>
    <m/>
    <m/>
    <m/>
    <m/>
    <s v="Quraan Awareness / educational activities / psychosocial support"/>
    <m/>
    <b v="1"/>
    <m/>
    <m/>
    <b v="1"/>
    <m/>
    <m/>
    <m/>
    <m/>
    <m/>
    <m/>
    <s v="Lack of awareness Lack of transportation Do not need services"/>
    <b v="1"/>
    <m/>
    <b v="1"/>
    <m/>
    <m/>
    <m/>
    <b v="1"/>
    <m/>
    <m/>
    <m/>
    <s v="Yes"/>
    <m/>
    <s v="Yes"/>
    <s v="عمل بالأجرة ، ٧ ساعات ،العمر ١٨ ،الجنس ذكر"/>
    <s v="Sport activity Awareness / educational activities / psychosocial support Entertainement activities"/>
    <b v="1"/>
    <m/>
    <m/>
    <m/>
    <b v="1"/>
    <b v="1"/>
    <m/>
    <m/>
    <m/>
    <m/>
    <m/>
    <s v="Children separated from their parents Orphans living in the community"/>
    <b v="1"/>
    <m/>
    <b v="1"/>
    <m/>
    <m/>
    <m/>
    <m/>
    <m/>
    <m/>
    <m/>
    <s v="Humanitarian assistance Borrowing Salaried work"/>
    <m/>
    <m/>
    <m/>
    <m/>
    <m/>
    <b v="1"/>
    <m/>
    <m/>
    <b v="1"/>
    <b v="1"/>
    <m/>
    <m/>
    <m/>
    <m/>
    <n v="700"/>
    <n v="1200"/>
    <x v="54"/>
    <m/>
    <m/>
    <m/>
    <m/>
    <b v="1"/>
    <m/>
    <m/>
    <m/>
    <m/>
    <m/>
    <m/>
    <m/>
    <b v="1"/>
    <m/>
    <m/>
    <m/>
    <m/>
    <s v="Yes"/>
    <s v="Food baskets Cash/voucher"/>
    <b v="1"/>
    <m/>
    <m/>
    <b v="1"/>
    <m/>
    <m/>
    <m/>
    <m/>
    <s v="No"/>
    <m/>
    <s v="No"/>
    <m/>
    <m/>
    <m/>
    <m/>
    <m/>
    <m/>
    <m/>
    <m/>
    <m/>
    <m/>
    <s v="Decided by women / wife only"/>
    <m/>
    <s v="No"/>
    <m/>
    <s v="خيم _x000a_نقطة طبية _x000a_قسائم نقدية"/>
    <s v="In-person to MRFS/partner staff"/>
    <b v="1"/>
    <m/>
    <m/>
    <m/>
    <m/>
    <m/>
    <m/>
    <m/>
    <m/>
    <s v="In-person from staff Community leaders"/>
    <b v="1"/>
    <b v="1"/>
    <m/>
    <m/>
    <m/>
    <m/>
    <m/>
    <m/>
    <s v="لا يوجد"/>
    <s v="uuid:ecabb7d7-77de-4f69-9731-0015ac8092c7"/>
    <n v="92561790"/>
    <s v="ecabb7d7-77de-4f69-9731-0015ac8092c7"/>
    <d v="2022-02-13T09:59:38"/>
    <n v="542"/>
    <m/>
    <n v="-1"/>
    <m/>
    <m/>
    <s v="202202091909"/>
    <n v="14151"/>
    <s v="nsenumerator"/>
    <n v="648550"/>
  </r>
  <r>
    <s v="2022-02-13T10:37:58.860+02:00"/>
    <s v="2022-02-13T12:57:34.837+02:00"/>
    <s v="0"/>
    <s v="محار الآغا"/>
    <s v="MRFS"/>
    <m/>
    <d v="2022-02-13T00:00:00"/>
    <x v="8"/>
    <s v="All"/>
    <s v="Yes"/>
    <s v="IDP"/>
    <d v="2019-02-16T00:00:00"/>
    <s v="Head of Household"/>
    <m/>
    <x v="1"/>
    <s v="40-49"/>
    <s v="Is the Head of household"/>
    <s v="Male"/>
    <s v="Yes PWD, has difficulty walking or climbing steps Yes, PWD, has difficulty concentrating or remembering Yes PWD has difficulty (with self-care such as) washing all over or dressing Yes PWD has difficulty communicating, (for example understanding or being understood by others)"/>
    <m/>
    <m/>
    <m/>
    <b v="1"/>
    <b v="1"/>
    <b v="1"/>
    <b v="1"/>
    <s v="Married"/>
    <s v="institute / diploma"/>
    <n v="0"/>
    <n v="0"/>
    <n v="0"/>
    <n v="1"/>
    <n v="1"/>
    <n v="3"/>
    <n v="0"/>
    <s v="2"/>
    <s v="3"/>
    <s v="5"/>
    <n v="0"/>
    <n v="0"/>
    <n v="1"/>
    <n v="0"/>
    <n v="1"/>
    <n v="0"/>
    <s v="1"/>
    <s v="1"/>
    <s v="2"/>
    <s v="3"/>
    <s v="0"/>
    <s v="4"/>
    <s v="7"/>
    <n v="7"/>
    <s v="Income / livelihoods"/>
    <m/>
    <s v="Food and basic needs"/>
    <m/>
    <s v="Health"/>
    <m/>
    <s v="Primary Health care unit-outpatient only (PHCU)"/>
    <b v="1"/>
    <m/>
    <m/>
    <m/>
    <m/>
    <m/>
    <m/>
    <m/>
    <m/>
    <n v="20"/>
    <x v="1"/>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Pediatric medicine Antibiotic"/>
    <b v="0"/>
    <b v="1"/>
    <b v="1"/>
    <b v="0"/>
    <b v="1"/>
    <b v="0"/>
    <b v="0"/>
    <m/>
    <n v="1"/>
    <n v="4"/>
    <m/>
    <m/>
    <m/>
    <n v="1"/>
    <n v="1"/>
    <m/>
    <m/>
    <m/>
    <m/>
    <x v="1"/>
    <s v="Not concerned about getting infected with COVID-19 Uncertain if the COVID-19 vaccine will be effective Concerned about side-effects of the COVID-19 vaccine Eumours and misconceptions (people died from the vaccine, it is a conspiracy, Corona is all a lie, etc…)"/>
    <b v="1"/>
    <b v="1"/>
    <b v="1"/>
    <m/>
    <m/>
    <b v="1"/>
    <m/>
    <m/>
    <m/>
    <m/>
    <m/>
    <x v="1"/>
    <s v="Hospital for normal delivery"/>
    <m/>
    <m/>
    <m/>
    <m/>
    <m/>
    <b v="1"/>
    <m/>
    <m/>
    <m/>
    <m/>
    <m/>
    <x v="2"/>
    <s v="In person by community workers Social media"/>
    <m/>
    <b v="1"/>
    <b v="1"/>
    <m/>
    <m/>
    <m/>
    <m/>
    <s v="واتس ،فيس ،تلغرام"/>
    <m/>
    <s v="Yes"/>
    <s v="Yes"/>
    <s v="No"/>
    <s v="No"/>
    <s v="No"/>
    <s v="No"/>
    <s v="Yes"/>
    <s v="Yes"/>
    <s v="No"/>
    <s v="Yes"/>
    <s v="Yes"/>
    <s v="No"/>
    <m/>
    <m/>
    <m/>
    <m/>
    <m/>
    <m/>
    <m/>
    <m/>
    <m/>
    <m/>
    <m/>
    <m/>
    <m/>
    <m/>
    <m/>
    <n v="0"/>
    <x v="1"/>
    <m/>
    <m/>
    <m/>
    <m/>
    <s v="Fear Hopelessness Inability to carry out work or daily tasks Mood swings"/>
    <b v="1"/>
    <m/>
    <b v="1"/>
    <b v="1"/>
    <m/>
    <m/>
    <m/>
    <m/>
    <b v="1"/>
    <m/>
    <m/>
    <m/>
    <m/>
    <m/>
    <m/>
    <m/>
    <m/>
    <m/>
    <s v="Adolescent girls Persons with Intellectual Disabilities Persons with Physical Disabilities"/>
    <m/>
    <m/>
    <m/>
    <b v="1"/>
    <m/>
    <m/>
    <b v="1"/>
    <m/>
    <m/>
    <b v="1"/>
    <m/>
    <m/>
    <m/>
    <s v="لضعفهم _x000a_مصاريف الأدوية  الإضافية"/>
    <s v="Speaking to a family member Speaking to a friend Prayer"/>
    <b v="1"/>
    <b v="1"/>
    <m/>
    <b v="1"/>
    <m/>
    <m/>
    <m/>
    <m/>
    <m/>
    <m/>
    <m/>
    <m/>
    <s v="Family MHPSS service providers"/>
    <b v="1"/>
    <m/>
    <m/>
    <m/>
    <m/>
    <b v="1"/>
    <m/>
    <m/>
    <m/>
    <m/>
    <m/>
    <m/>
    <s v="No knowledge of service location Distance/transportation"/>
    <b v="1"/>
    <m/>
    <b v="1"/>
    <m/>
    <m/>
    <m/>
    <m/>
    <m/>
    <m/>
    <x v="1"/>
    <m/>
    <s v="Food aid / food distributions Health care (including reproductive health) Dignity kits"/>
    <b v="1"/>
    <m/>
    <m/>
    <b v="1"/>
    <b v="1"/>
    <m/>
    <m/>
    <m/>
    <m/>
    <m/>
    <m/>
    <m/>
    <m/>
    <m/>
    <x v="1"/>
    <s v="Family member Friend"/>
    <b v="1"/>
    <m/>
    <m/>
    <m/>
    <b v="1"/>
    <m/>
    <m/>
    <m/>
    <m/>
    <m/>
    <m/>
    <s v="Friend"/>
    <m/>
    <m/>
    <m/>
    <m/>
    <b v="1"/>
    <m/>
    <m/>
    <m/>
    <m/>
    <m/>
    <s v="Don't Know"/>
    <m/>
    <m/>
    <m/>
    <m/>
    <m/>
    <m/>
    <m/>
    <b v="1"/>
    <m/>
    <m/>
    <m/>
    <m/>
    <m/>
    <m/>
    <m/>
    <m/>
    <m/>
    <m/>
    <s v="Fear of being identified as survivors Distance to facility No female staff"/>
    <b v="1"/>
    <b v="1"/>
    <b v="1"/>
    <m/>
    <m/>
    <m/>
    <m/>
    <m/>
    <m/>
    <s v="Kidnapping Child marriage Physical abuse"/>
    <b v="1"/>
    <m/>
    <b v="1"/>
    <b v="1"/>
    <m/>
    <m/>
    <m/>
    <m/>
    <m/>
    <m/>
    <m/>
    <m/>
    <m/>
    <m/>
    <m/>
    <m/>
    <s v="Peer groups (e.g. friends) Parents"/>
    <b v="1"/>
    <m/>
    <m/>
    <m/>
    <m/>
    <b v="1"/>
    <m/>
    <m/>
    <m/>
    <m/>
    <m/>
    <m/>
    <m/>
    <m/>
    <m/>
    <s v="Sport activity Quraan Painting / re-creational activity"/>
    <b v="1"/>
    <b v="1"/>
    <m/>
    <b v="1"/>
    <m/>
    <m/>
    <m/>
    <m/>
    <m/>
    <m/>
    <m/>
    <s v="Lack of awareness Lack of transportation No services"/>
    <b v="1"/>
    <m/>
    <b v="1"/>
    <m/>
    <m/>
    <b v="1"/>
    <m/>
    <m/>
    <m/>
    <m/>
    <s v="Yes"/>
    <m/>
    <s v="No"/>
    <m/>
    <s v="Hand crafts Awareness / educational activities / psychosocial support Entertainement activities"/>
    <m/>
    <m/>
    <b v="1"/>
    <m/>
    <b v="1"/>
    <b v="1"/>
    <m/>
    <m/>
    <m/>
    <m/>
    <m/>
    <s v="Children involved in harmful forms of labor Children separated from their parents"/>
    <b v="1"/>
    <m/>
    <m/>
    <m/>
    <b v="1"/>
    <m/>
    <m/>
    <m/>
    <m/>
    <m/>
    <s v="Casual labor Salaried work Humanitarian assistance"/>
    <m/>
    <m/>
    <m/>
    <b v="1"/>
    <m/>
    <b v="1"/>
    <m/>
    <m/>
    <b v="1"/>
    <m/>
    <m/>
    <m/>
    <m/>
    <m/>
    <n v="800"/>
    <n v="1700"/>
    <x v="90"/>
    <m/>
    <m/>
    <m/>
    <b v="1"/>
    <b v="1"/>
    <m/>
    <m/>
    <m/>
    <m/>
    <m/>
    <m/>
    <m/>
    <m/>
    <m/>
    <m/>
    <m/>
    <m/>
    <s v="Yes"/>
    <s v="Food baskets Cash/voucher"/>
    <b v="1"/>
    <m/>
    <m/>
    <b v="1"/>
    <m/>
    <m/>
    <m/>
    <m/>
    <s v="No"/>
    <m/>
    <s v="No"/>
    <m/>
    <m/>
    <m/>
    <m/>
    <m/>
    <m/>
    <m/>
    <m/>
    <m/>
    <m/>
    <s v="Participatory (Both wife &amp; Husband)"/>
    <m/>
    <s v="No"/>
    <m/>
    <s v="نقطة طبية _x000a_مدرسة _x000a_قسائم نقدية"/>
    <s v="In-person to MRFS/partner staff SMS/whatsapp"/>
    <b v="1"/>
    <m/>
    <m/>
    <b v="1"/>
    <m/>
    <m/>
    <m/>
    <m/>
    <m/>
    <s v="In-person from staff Social media messaging (e.g. Facebook)"/>
    <b v="1"/>
    <m/>
    <m/>
    <m/>
    <b v="1"/>
    <m/>
    <m/>
    <m/>
    <s v="لا يوجد"/>
    <s v="uuid:fb71d85b-957b-4d63-a7dd-07ca076d6e5c"/>
    <n v="92561791"/>
    <s v="fb71d85b-957b-4d63-a7dd-07ca076d6e5c"/>
    <d v="2022-02-13T09:59:39"/>
    <n v="543"/>
    <m/>
    <n v="-1"/>
    <m/>
    <m/>
    <s v="202202091909"/>
    <n v="8376"/>
    <s v="nsenumerator"/>
    <n v="648550"/>
  </r>
  <r>
    <s v="2022-02-13T11:30:59.628+02:00"/>
    <s v="2022-02-13T12:59:26.187+02:00"/>
    <s v="0"/>
    <s v="محار الآغا"/>
    <s v="MRFS"/>
    <m/>
    <d v="2022-02-13T00:00:00"/>
    <x v="8"/>
    <s v="All"/>
    <s v="Yes"/>
    <s v="IDP"/>
    <d v="2020-02-02T00:00:00"/>
    <s v="Primary Caregiver of children &lt;18 years"/>
    <m/>
    <x v="0"/>
    <s v="18-29"/>
    <s v="Wife/Husband"/>
    <s v="Male"/>
    <s v="No members with a disability"/>
    <b v="1"/>
    <m/>
    <m/>
    <m/>
    <m/>
    <m/>
    <m/>
    <s v="Married"/>
    <s v="Primary"/>
    <n v="0"/>
    <n v="0"/>
    <n v="1"/>
    <n v="1"/>
    <n v="0"/>
    <n v="1"/>
    <n v="0"/>
    <s v="2"/>
    <s v="1"/>
    <s v="3"/>
    <n v="0"/>
    <n v="0"/>
    <n v="1"/>
    <n v="0"/>
    <n v="1"/>
    <n v="0"/>
    <s v="1"/>
    <s v="1"/>
    <s v="2"/>
    <s v="3"/>
    <s v="1"/>
    <s v="2"/>
    <s v="5"/>
    <n v="5"/>
    <s v="Food and basic needs"/>
    <m/>
    <s v="Income / livelihoods"/>
    <m/>
    <s v="Health"/>
    <m/>
    <s v="Primary Health care unit-outpatient only (PHCU)"/>
    <b v="1"/>
    <m/>
    <m/>
    <m/>
    <m/>
    <m/>
    <m/>
    <m/>
    <m/>
    <n v="4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Lack of medicine availability Lack of staff Lack of female staff"/>
    <b v="1"/>
    <b v="0"/>
    <b v="0"/>
    <b v="0"/>
    <b v="1"/>
    <b v="1"/>
    <b v="0"/>
    <b v="1"/>
    <b v="0"/>
    <b v="0"/>
    <b v="0"/>
    <b v="0"/>
    <b v="0"/>
    <b v="0"/>
    <m/>
    <s v="Pediatric medicine Reproductive health medicines Antibiotic"/>
    <b v="0"/>
    <b v="0"/>
    <b v="1"/>
    <b v="1"/>
    <b v="1"/>
    <b v="0"/>
    <b v="0"/>
    <m/>
    <n v="1"/>
    <n v="4"/>
    <m/>
    <m/>
    <m/>
    <m/>
    <n v="1"/>
    <m/>
    <m/>
    <m/>
    <m/>
    <x v="2"/>
    <m/>
    <m/>
    <m/>
    <m/>
    <m/>
    <m/>
    <m/>
    <m/>
    <m/>
    <m/>
    <m/>
    <m/>
    <x v="1"/>
    <s v="Hospital for normal delivery"/>
    <m/>
    <m/>
    <m/>
    <m/>
    <m/>
    <b v="1"/>
    <m/>
    <m/>
    <m/>
    <m/>
    <m/>
    <x v="1"/>
    <s v="In person by community workers In person at health centers"/>
    <b v="1"/>
    <b v="1"/>
    <m/>
    <m/>
    <m/>
    <m/>
    <m/>
    <m/>
    <m/>
    <s v="Yes"/>
    <s v="No"/>
    <s v="No"/>
    <s v="No"/>
    <s v="No"/>
    <s v="No"/>
    <s v="No"/>
    <s v="No"/>
    <s v="No"/>
    <s v="Yes"/>
    <s v="Yes"/>
    <s v="No"/>
    <m/>
    <s v="Yes"/>
    <s v="No"/>
    <s v="No"/>
    <s v="No"/>
    <s v="No"/>
    <s v="No"/>
    <s v="No"/>
    <s v="No"/>
    <s v="No"/>
    <s v="Yes"/>
    <s v="No"/>
    <s v="No"/>
    <s v="No"/>
    <s v="No"/>
    <n v="2"/>
    <x v="1"/>
    <n v="1"/>
    <s v="1"/>
    <m/>
    <m/>
    <s v="Fear Anxiety Mood swings Changes in Appetite Economic"/>
    <b v="1"/>
    <m/>
    <m/>
    <m/>
    <m/>
    <b v="1"/>
    <m/>
    <m/>
    <b v="1"/>
    <b v="1"/>
    <m/>
    <b v="1"/>
    <m/>
    <m/>
    <m/>
    <m/>
    <m/>
    <m/>
    <s v="Adult Women Persons with Physical Disabilities Adolescent girls"/>
    <b v="1"/>
    <m/>
    <m/>
    <b v="1"/>
    <m/>
    <m/>
    <m/>
    <m/>
    <m/>
    <b v="1"/>
    <m/>
    <m/>
    <m/>
    <s v="مسؤولياتها كبيرة _x000a_لا تملك دخل خاص"/>
    <s v="Speaking to a friend Speaking to a family member"/>
    <b v="1"/>
    <b v="1"/>
    <m/>
    <m/>
    <m/>
    <m/>
    <m/>
    <m/>
    <m/>
    <m/>
    <m/>
    <m/>
    <s v="Family Medical Doctor"/>
    <b v="1"/>
    <m/>
    <m/>
    <m/>
    <b v="1"/>
    <m/>
    <m/>
    <m/>
    <m/>
    <m/>
    <m/>
    <m/>
    <s v="No knowledge of service location Distance/transportation Fear of stigma"/>
    <b v="1"/>
    <m/>
    <b v="1"/>
    <m/>
    <m/>
    <b v="1"/>
    <m/>
    <m/>
    <m/>
    <x v="1"/>
    <m/>
    <s v="Food aid / food distributions Cash Vouchers Clean water"/>
    <b v="1"/>
    <m/>
    <m/>
    <m/>
    <m/>
    <m/>
    <m/>
    <m/>
    <m/>
    <b v="1"/>
    <b v="1"/>
    <m/>
    <m/>
    <m/>
    <x v="1"/>
    <s v="Family member Friend"/>
    <b v="1"/>
    <m/>
    <m/>
    <m/>
    <b v="1"/>
    <m/>
    <m/>
    <m/>
    <m/>
    <m/>
    <m/>
    <s v="Don't Know"/>
    <m/>
    <m/>
    <m/>
    <m/>
    <m/>
    <m/>
    <m/>
    <m/>
    <b v="1"/>
    <m/>
    <s v="Don't Know"/>
    <m/>
    <m/>
    <m/>
    <m/>
    <m/>
    <m/>
    <m/>
    <b v="1"/>
    <m/>
    <m/>
    <m/>
    <m/>
    <m/>
    <m/>
    <m/>
    <m/>
    <m/>
    <m/>
    <s v="Fear of being identified as survivors Distance to facility No female staff"/>
    <b v="1"/>
    <b v="1"/>
    <b v="1"/>
    <m/>
    <m/>
    <m/>
    <m/>
    <m/>
    <m/>
    <s v="Kidnapping Exploitation Physical abuse"/>
    <b v="1"/>
    <m/>
    <m/>
    <b v="1"/>
    <m/>
    <m/>
    <m/>
    <m/>
    <m/>
    <m/>
    <m/>
    <b v="1"/>
    <m/>
    <m/>
    <m/>
    <m/>
    <s v="Siblings Parents Relatives"/>
    <m/>
    <m/>
    <b v="1"/>
    <m/>
    <m/>
    <b v="1"/>
    <b v="1"/>
    <m/>
    <m/>
    <m/>
    <m/>
    <m/>
    <m/>
    <m/>
    <m/>
    <s v="None"/>
    <m/>
    <m/>
    <m/>
    <m/>
    <m/>
    <m/>
    <m/>
    <m/>
    <b v="1"/>
    <m/>
    <m/>
    <s v="No services Lack of awareness"/>
    <b v="1"/>
    <m/>
    <m/>
    <m/>
    <m/>
    <b v="1"/>
    <m/>
    <m/>
    <m/>
    <m/>
    <s v="Not applicable (no child of school going age)"/>
    <m/>
    <s v="No"/>
    <m/>
    <s v="Sport activity Quraan Entertainement activities"/>
    <b v="1"/>
    <b v="1"/>
    <m/>
    <m/>
    <m/>
    <b v="1"/>
    <m/>
    <m/>
    <m/>
    <m/>
    <m/>
    <s v="Children separated from their parents Orphans living in the community Child-headed households Children who have been associated with fighting forces"/>
    <b v="1"/>
    <m/>
    <b v="1"/>
    <b v="1"/>
    <m/>
    <b v="1"/>
    <m/>
    <m/>
    <m/>
    <m/>
    <s v="Humanitarian assistance"/>
    <m/>
    <m/>
    <m/>
    <m/>
    <m/>
    <m/>
    <m/>
    <m/>
    <b v="1"/>
    <m/>
    <m/>
    <m/>
    <m/>
    <m/>
    <n v="400"/>
    <n v="900"/>
    <x v="112"/>
    <m/>
    <m/>
    <m/>
    <m/>
    <b v="1"/>
    <b v="1"/>
    <m/>
    <m/>
    <m/>
    <m/>
    <m/>
    <m/>
    <b v="1"/>
    <m/>
    <m/>
    <m/>
    <m/>
    <s v="Yes"/>
    <s v="Food baskets"/>
    <b v="1"/>
    <m/>
    <m/>
    <m/>
    <m/>
    <m/>
    <m/>
    <m/>
    <s v="No"/>
    <m/>
    <s v="No"/>
    <m/>
    <m/>
    <m/>
    <m/>
    <m/>
    <m/>
    <m/>
    <m/>
    <m/>
    <m/>
    <s v="Decided by women / wife only"/>
    <m/>
    <s v="No"/>
    <m/>
    <s v="نقطة طبية _x000a_سلة غذائية _x000a_وسائل تدفئة"/>
    <s v="In-person to MRFS/partner staff"/>
    <b v="1"/>
    <m/>
    <m/>
    <m/>
    <m/>
    <m/>
    <m/>
    <m/>
    <m/>
    <s v="In-person from staff Community leaders Word of mouth"/>
    <b v="1"/>
    <b v="1"/>
    <m/>
    <b v="1"/>
    <m/>
    <m/>
    <m/>
    <m/>
    <s v="لا يوجد"/>
    <s v="uuid:1d689295-1474-47ca-aac0-9bee75ba73fd"/>
    <n v="92561792"/>
    <s v="1d689295-1474-47ca-aac0-9bee75ba73fd"/>
    <d v="2022-02-13T09:59:39"/>
    <n v="544"/>
    <m/>
    <n v="-1"/>
    <m/>
    <m/>
    <s v="202202091909"/>
    <n v="5307"/>
    <s v="nsenumerator"/>
    <n v="648550"/>
  </r>
  <r>
    <s v="2022-02-13T10:33:55.302+02:00"/>
    <s v="2022-02-13T13:11:06.404+02:00"/>
    <s v="0"/>
    <s v="زاهر بيرم"/>
    <s v="MRFS"/>
    <m/>
    <d v="2022-02-13T00:00:00"/>
    <x v="4"/>
    <s v="All"/>
    <s v="Yes"/>
    <s v="IDP"/>
    <d v="2018-09-05T00:00:00"/>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Water, sanitation, and hygiene"/>
    <m/>
    <s v="Nutrition"/>
    <m/>
    <s v="Food and basic needs"/>
    <m/>
    <s v="Primary Health care Centre (PHCC)-outpatient,inpatient + maternity Hospital"/>
    <m/>
    <b v="1"/>
    <b v="1"/>
    <m/>
    <m/>
    <m/>
    <m/>
    <m/>
    <m/>
    <n v="15"/>
    <x v="5"/>
    <s v="No"/>
    <m/>
    <m/>
    <m/>
    <m/>
    <m/>
    <m/>
    <m/>
    <m/>
    <m/>
    <m/>
    <m/>
    <m/>
    <m/>
    <m/>
    <m/>
    <m/>
    <m/>
    <m/>
    <m/>
    <m/>
    <m/>
    <m/>
    <m/>
    <m/>
    <m/>
    <m/>
    <m/>
    <m/>
    <s v="Antibiotic"/>
    <b v="0"/>
    <b v="0"/>
    <b v="0"/>
    <b v="0"/>
    <b v="1"/>
    <b v="0"/>
    <b v="0"/>
    <m/>
    <m/>
    <m/>
    <m/>
    <m/>
    <m/>
    <m/>
    <n v="1"/>
    <m/>
    <m/>
    <m/>
    <m/>
    <x v="2"/>
    <m/>
    <m/>
    <m/>
    <m/>
    <m/>
    <m/>
    <m/>
    <m/>
    <m/>
    <m/>
    <m/>
    <m/>
    <x v="1"/>
    <s v="Hospital for normal delivery"/>
    <m/>
    <m/>
    <m/>
    <m/>
    <m/>
    <b v="1"/>
    <m/>
    <m/>
    <m/>
    <m/>
    <m/>
    <x v="1"/>
    <s v="In person by community workers"/>
    <m/>
    <b v="1"/>
    <m/>
    <m/>
    <m/>
    <m/>
    <m/>
    <m/>
    <m/>
    <s v="Yes"/>
    <s v="Yes"/>
    <s v="Yes"/>
    <s v="No"/>
    <s v="No"/>
    <s v="No"/>
    <s v="Yes"/>
    <s v="Yes"/>
    <s v="Yes"/>
    <s v="Yes"/>
    <s v="Yes"/>
    <s v="No"/>
    <m/>
    <s v="Yes"/>
    <s v="Yes"/>
    <s v="No"/>
    <s v="No"/>
    <s v="No"/>
    <s v="No"/>
    <s v="No"/>
    <s v="Yes"/>
    <s v="No"/>
    <s v="Yes"/>
    <s v="No"/>
    <s v="No"/>
    <s v="No"/>
    <s v="Yes"/>
    <n v="5"/>
    <x v="2"/>
    <n v="1"/>
    <s v="1"/>
    <m/>
    <m/>
    <s v="Anxiety Mood swings Hopelessness Sadness Family conflict"/>
    <m/>
    <m/>
    <b v="1"/>
    <m/>
    <b v="1"/>
    <b v="1"/>
    <m/>
    <m/>
    <b v="1"/>
    <m/>
    <m/>
    <m/>
    <b v="1"/>
    <m/>
    <m/>
    <m/>
    <m/>
    <m/>
    <s v="Elderly"/>
    <m/>
    <m/>
    <m/>
    <m/>
    <b v="1"/>
    <m/>
    <m/>
    <m/>
    <m/>
    <m/>
    <m/>
    <m/>
    <m/>
    <s v="لانهم اكبرا سنا وعرضة للامراض"/>
    <s v="Prayer Speaking to a family member Speaking to a friend"/>
    <b v="1"/>
    <b v="1"/>
    <m/>
    <b v="1"/>
    <m/>
    <m/>
    <m/>
    <m/>
    <m/>
    <m/>
    <m/>
    <m/>
    <s v="Family Friends MHPSS service providers"/>
    <b v="1"/>
    <b v="1"/>
    <m/>
    <m/>
    <m/>
    <b v="1"/>
    <m/>
    <m/>
    <m/>
    <m/>
    <m/>
    <m/>
    <s v="Fear of stigma"/>
    <m/>
    <m/>
    <m/>
    <m/>
    <m/>
    <b v="1"/>
    <m/>
    <m/>
    <m/>
    <x v="0"/>
    <m/>
    <s v="Health care (including reproductive health)"/>
    <m/>
    <m/>
    <m/>
    <b v="1"/>
    <m/>
    <m/>
    <m/>
    <m/>
    <m/>
    <m/>
    <m/>
    <m/>
    <m/>
    <m/>
    <x v="1"/>
    <s v="Family member Women's and girls' friendly spaces"/>
    <b v="1"/>
    <m/>
    <m/>
    <m/>
    <m/>
    <b v="1"/>
    <m/>
    <m/>
    <m/>
    <m/>
    <m/>
    <s v="Women's and girls' friendly spaces"/>
    <m/>
    <m/>
    <m/>
    <m/>
    <m/>
    <b v="1"/>
    <m/>
    <m/>
    <m/>
    <m/>
    <s v="Peer Support groups Women friendly Center"/>
    <b v="1"/>
    <b v="1"/>
    <m/>
    <m/>
    <m/>
    <m/>
    <m/>
    <m/>
    <m/>
    <s v="Women's and girls' friendly spaces"/>
    <m/>
    <b v="1"/>
    <m/>
    <m/>
    <m/>
    <m/>
    <m/>
    <m/>
    <s v="Fear of being identified as survivors"/>
    <b v="1"/>
    <m/>
    <m/>
    <m/>
    <m/>
    <m/>
    <m/>
    <m/>
    <m/>
    <s v="Kidnapping Child labour Child marriage Neglect Dropout of school Exploitation"/>
    <b v="1"/>
    <b v="1"/>
    <b v="1"/>
    <m/>
    <b v="1"/>
    <m/>
    <m/>
    <m/>
    <m/>
    <m/>
    <m/>
    <b v="1"/>
    <b v="1"/>
    <m/>
    <m/>
    <m/>
    <s v="Women and Child support centers"/>
    <m/>
    <m/>
    <m/>
    <m/>
    <m/>
    <m/>
    <m/>
    <m/>
    <m/>
    <m/>
    <b v="1"/>
    <m/>
    <m/>
    <m/>
    <m/>
    <s v="Quraan"/>
    <m/>
    <b v="1"/>
    <m/>
    <m/>
    <m/>
    <m/>
    <m/>
    <m/>
    <m/>
    <m/>
    <m/>
    <s v="Lack of awareness"/>
    <b v="1"/>
    <m/>
    <m/>
    <m/>
    <m/>
    <m/>
    <m/>
    <m/>
    <m/>
    <m/>
    <s v="Yes"/>
    <m/>
    <s v="No"/>
    <m/>
    <s v="Sport activity"/>
    <b v="1"/>
    <m/>
    <m/>
    <m/>
    <m/>
    <m/>
    <m/>
    <m/>
    <m/>
    <m/>
    <m/>
    <s v="I don't know"/>
    <m/>
    <m/>
    <m/>
    <m/>
    <m/>
    <m/>
    <m/>
    <b v="1"/>
    <m/>
    <m/>
    <s v="Salaried work"/>
    <m/>
    <m/>
    <m/>
    <m/>
    <m/>
    <b v="1"/>
    <m/>
    <m/>
    <m/>
    <m/>
    <m/>
    <m/>
    <m/>
    <m/>
    <n v="600"/>
    <n v="800"/>
    <x v="3"/>
    <b v="1"/>
    <m/>
    <m/>
    <m/>
    <m/>
    <m/>
    <m/>
    <m/>
    <m/>
    <m/>
    <m/>
    <m/>
    <m/>
    <m/>
    <m/>
    <m/>
    <m/>
    <s v="Yes"/>
    <s v="Food baskets Cash/voucher"/>
    <b v="1"/>
    <m/>
    <m/>
    <b v="1"/>
    <m/>
    <m/>
    <m/>
    <m/>
    <s v="No"/>
    <m/>
    <s v="No"/>
    <m/>
    <m/>
    <m/>
    <m/>
    <m/>
    <m/>
    <m/>
    <m/>
    <m/>
    <m/>
    <s v="Decided by men / husband only"/>
    <m/>
    <s v="No"/>
    <m/>
    <s v="زيادة الدعم ومراكز الخدمة..كفالة الايتام"/>
    <s v="Suggestion boxes"/>
    <m/>
    <b v="1"/>
    <m/>
    <m/>
    <m/>
    <m/>
    <m/>
    <m/>
    <m/>
    <s v="In-person from staff"/>
    <b v="1"/>
    <m/>
    <m/>
    <m/>
    <m/>
    <m/>
    <m/>
    <m/>
    <s v="لا"/>
    <s v="uuid:63b17fae-a20b-4d66-867c-ec1d8a5f7f72"/>
    <n v="92563525"/>
    <s v="63b17fae-a20b-4d66-867c-ec1d8a5f7f72"/>
    <d v="2022-02-13T10:35:53"/>
    <n v="545"/>
    <m/>
    <n v="-1"/>
    <m/>
    <m/>
    <s v="202202091909"/>
    <n v="9431"/>
    <s v="nsenumerator"/>
    <n v="648550"/>
  </r>
  <r>
    <s v="2022-02-13T11:17:36.171+02:00"/>
    <s v="2022-02-13T13:19:39.658+02:00"/>
    <s v="0"/>
    <s v="زاهر بيرم"/>
    <s v="MRFS"/>
    <m/>
    <d v="2022-02-13T00:00:00"/>
    <x v="4"/>
    <s v="All"/>
    <s v="Yes"/>
    <s v="IDP"/>
    <d v="2017-09-04T00:00:00"/>
    <s v="Head of Household"/>
    <m/>
    <x v="1"/>
    <s v="40-49"/>
    <s v="Is the Head of household"/>
    <s v="Male"/>
    <s v="No members with a disability"/>
    <b v="1"/>
    <m/>
    <m/>
    <m/>
    <m/>
    <m/>
    <m/>
    <s v="Married"/>
    <s v="Secondary"/>
    <n v="0"/>
    <n v="0"/>
    <n v="0"/>
    <n v="0"/>
    <n v="2"/>
    <n v="1"/>
    <n v="0"/>
    <s v="2"/>
    <s v="1"/>
    <s v="3"/>
    <n v="0"/>
    <n v="0"/>
    <n v="1"/>
    <n v="0"/>
    <n v="1"/>
    <n v="0"/>
    <s v="1"/>
    <s v="1"/>
    <s v="2"/>
    <s v="3"/>
    <s v="0"/>
    <s v="2"/>
    <s v="5"/>
    <n v="5"/>
    <s v="Health"/>
    <m/>
    <s v="Nutrition"/>
    <m/>
    <s v="Mental health and psychosocial support"/>
    <m/>
    <s v="Hospital Primary Health care Centre (PHCC)-outpatient,inpatient + maternity"/>
    <m/>
    <b v="1"/>
    <b v="1"/>
    <m/>
    <m/>
    <m/>
    <m/>
    <m/>
    <m/>
    <n v="20"/>
    <x v="5"/>
    <s v="No"/>
    <m/>
    <m/>
    <m/>
    <m/>
    <m/>
    <m/>
    <m/>
    <m/>
    <m/>
    <m/>
    <m/>
    <m/>
    <m/>
    <m/>
    <m/>
    <m/>
    <m/>
    <m/>
    <m/>
    <m/>
    <m/>
    <m/>
    <m/>
    <m/>
    <m/>
    <m/>
    <m/>
    <m/>
    <s v="Pediatric medicine Non communicable diseases (NCD) drugs (chronic, cardiac, diabetes, hyper-tension, asthma)"/>
    <b v="0"/>
    <b v="1"/>
    <b v="1"/>
    <b v="0"/>
    <b v="0"/>
    <b v="0"/>
    <b v="0"/>
    <m/>
    <m/>
    <m/>
    <m/>
    <m/>
    <m/>
    <m/>
    <m/>
    <m/>
    <m/>
    <m/>
    <m/>
    <x v="2"/>
    <m/>
    <m/>
    <m/>
    <m/>
    <m/>
    <m/>
    <m/>
    <m/>
    <m/>
    <m/>
    <m/>
    <m/>
    <x v="1"/>
    <s v="Hospital for normal delivery"/>
    <m/>
    <m/>
    <m/>
    <m/>
    <m/>
    <b v="1"/>
    <m/>
    <m/>
    <m/>
    <m/>
    <m/>
    <x v="1"/>
    <s v="In person at health centers"/>
    <b v="1"/>
    <m/>
    <m/>
    <m/>
    <m/>
    <m/>
    <m/>
    <m/>
    <m/>
    <s v="Yes"/>
    <s v="Yes"/>
    <s v="Yes"/>
    <s v="No"/>
    <s v="No"/>
    <s v="No"/>
    <s v="Yes"/>
    <s v="No"/>
    <s v="No"/>
    <s v="Yes"/>
    <s v="Yes"/>
    <s v="No"/>
    <m/>
    <m/>
    <m/>
    <m/>
    <m/>
    <m/>
    <m/>
    <m/>
    <m/>
    <m/>
    <m/>
    <m/>
    <m/>
    <m/>
    <m/>
    <n v="0"/>
    <x v="1"/>
    <m/>
    <m/>
    <m/>
    <m/>
    <s v="Anxiety Mood swings Sadness Hopelessness Anger Economic Family conflict Conflict within community"/>
    <m/>
    <b v="1"/>
    <b v="1"/>
    <m/>
    <b v="1"/>
    <b v="1"/>
    <m/>
    <m/>
    <b v="1"/>
    <m/>
    <m/>
    <b v="1"/>
    <b v="1"/>
    <b v="1"/>
    <m/>
    <m/>
    <m/>
    <m/>
    <s v="Children"/>
    <m/>
    <m/>
    <b v="1"/>
    <m/>
    <m/>
    <m/>
    <m/>
    <m/>
    <m/>
    <m/>
    <m/>
    <m/>
    <m/>
    <s v="لانهم الاصغر سنا"/>
    <s v="Speaking to a family member Speaking to a friend Seeing an MHPSS professional"/>
    <b v="1"/>
    <b v="1"/>
    <m/>
    <m/>
    <b v="1"/>
    <m/>
    <m/>
    <m/>
    <m/>
    <m/>
    <m/>
    <m/>
    <s v="MHPSS service providers Community centres CFSs WGSS"/>
    <m/>
    <m/>
    <m/>
    <m/>
    <m/>
    <b v="1"/>
    <b v="1"/>
    <b v="1"/>
    <b v="1"/>
    <m/>
    <m/>
    <m/>
    <s v="Fear of stigma"/>
    <m/>
    <m/>
    <m/>
    <m/>
    <m/>
    <b v="1"/>
    <m/>
    <m/>
    <m/>
    <x v="0"/>
    <m/>
    <s v="Food aid / food distributions Dignity kits Health care (including reproductive health)"/>
    <b v="1"/>
    <m/>
    <m/>
    <b v="1"/>
    <b v="1"/>
    <m/>
    <m/>
    <m/>
    <m/>
    <m/>
    <m/>
    <m/>
    <m/>
    <m/>
    <x v="2"/>
    <s v="Family member Women's and girls' friendly spaces"/>
    <b v="1"/>
    <m/>
    <m/>
    <m/>
    <m/>
    <b v="1"/>
    <m/>
    <m/>
    <m/>
    <m/>
    <m/>
    <s v="Family member Women's and girls' friendly spaces Health services"/>
    <b v="1"/>
    <m/>
    <m/>
    <m/>
    <m/>
    <b v="1"/>
    <b v="1"/>
    <m/>
    <m/>
    <m/>
    <s v="Peer Support groups Mental health referrals"/>
    <m/>
    <b v="1"/>
    <m/>
    <m/>
    <m/>
    <b v="1"/>
    <m/>
    <m/>
    <m/>
    <s v="Women's and girls' friendly spaces"/>
    <m/>
    <b v="1"/>
    <m/>
    <m/>
    <m/>
    <m/>
    <m/>
    <m/>
    <s v="Fear of being identified as survivors No female staff Lack of trained staff"/>
    <b v="1"/>
    <m/>
    <b v="1"/>
    <m/>
    <b v="1"/>
    <m/>
    <m/>
    <m/>
    <m/>
    <s v="Child labour Exploitation Child marriage Physical abuse Neglect Sexual abuse Being orphaned Child headed household Alcohol/substance misuse"/>
    <m/>
    <b v="1"/>
    <b v="1"/>
    <b v="1"/>
    <b v="1"/>
    <b v="1"/>
    <b v="1"/>
    <b v="1"/>
    <b v="1"/>
    <m/>
    <m/>
    <b v="1"/>
    <m/>
    <m/>
    <m/>
    <m/>
    <s v="School teachers"/>
    <m/>
    <m/>
    <m/>
    <m/>
    <b v="1"/>
    <m/>
    <m/>
    <m/>
    <m/>
    <m/>
    <m/>
    <m/>
    <m/>
    <m/>
    <m/>
    <s v="Quraan Sport activity"/>
    <b v="1"/>
    <b v="1"/>
    <m/>
    <m/>
    <m/>
    <m/>
    <m/>
    <m/>
    <m/>
    <m/>
    <m/>
    <s v="Lack of awareness"/>
    <b v="1"/>
    <m/>
    <m/>
    <m/>
    <m/>
    <m/>
    <m/>
    <m/>
    <m/>
    <m/>
    <s v="Yes"/>
    <m/>
    <s v="No"/>
    <m/>
    <s v="Painting / re-creational activity Entertainement activities"/>
    <m/>
    <m/>
    <m/>
    <b v="1"/>
    <m/>
    <b v="1"/>
    <m/>
    <m/>
    <m/>
    <m/>
    <m/>
    <s v="I don't know"/>
    <m/>
    <m/>
    <m/>
    <m/>
    <m/>
    <m/>
    <m/>
    <b v="1"/>
    <m/>
    <m/>
    <s v="Sale of crops"/>
    <m/>
    <b v="1"/>
    <m/>
    <m/>
    <m/>
    <m/>
    <m/>
    <m/>
    <m/>
    <m/>
    <m/>
    <m/>
    <m/>
    <m/>
    <n v="900"/>
    <n v="1200"/>
    <x v="1"/>
    <m/>
    <m/>
    <m/>
    <m/>
    <b v="1"/>
    <m/>
    <m/>
    <m/>
    <m/>
    <m/>
    <m/>
    <m/>
    <m/>
    <m/>
    <m/>
    <m/>
    <m/>
    <s v="No"/>
    <m/>
    <m/>
    <m/>
    <m/>
    <m/>
    <m/>
    <m/>
    <m/>
    <m/>
    <s v="No"/>
    <m/>
    <s v="No"/>
    <m/>
    <m/>
    <m/>
    <m/>
    <m/>
    <m/>
    <m/>
    <m/>
    <m/>
    <m/>
    <s v="Decided by men / husband only"/>
    <m/>
    <s v="No"/>
    <m/>
    <s v="توسيع نطاق الخدمة..توسيع الطرقات...دعم الخبز"/>
    <s v="Suggestion boxes"/>
    <m/>
    <b v="1"/>
    <m/>
    <m/>
    <m/>
    <m/>
    <m/>
    <m/>
    <m/>
    <s v="In-person from staff"/>
    <b v="1"/>
    <m/>
    <m/>
    <m/>
    <m/>
    <m/>
    <m/>
    <m/>
    <s v="لا"/>
    <s v="uuid:04e26a1a-6175-4c92-ad59-ee2181cb88ba"/>
    <n v="92563526"/>
    <s v="04e26a1a-6175-4c92-ad59-ee2181cb88ba"/>
    <d v="2022-02-13T10:35:55"/>
    <n v="546"/>
    <m/>
    <n v="-1"/>
    <m/>
    <m/>
    <s v="202202091909"/>
    <n v="7323"/>
    <s v="nsenumerator"/>
    <n v="648550"/>
  </r>
  <r>
    <s v="2022-02-13T11:27:29.860+02:00"/>
    <s v="2022-02-13T13:23:33.407+02:00"/>
    <s v="0"/>
    <s v="زاهر بيرم"/>
    <s v="MRFS"/>
    <m/>
    <d v="2022-02-13T00:00:00"/>
    <x v="4"/>
    <s v="All"/>
    <s v="Yes"/>
    <s v="IDP"/>
    <d v="2017-04-07T00:00:00"/>
    <s v="Head of Household"/>
    <m/>
    <x v="1"/>
    <s v="18-29"/>
    <s v="Is the Head of household"/>
    <s v="Male"/>
    <s v="No members with a disability"/>
    <b v="1"/>
    <m/>
    <m/>
    <m/>
    <m/>
    <m/>
    <m/>
    <s v="Married"/>
    <s v="Intermediate / preparatory"/>
    <n v="0"/>
    <n v="0"/>
    <n v="0"/>
    <n v="0"/>
    <n v="0"/>
    <n v="1"/>
    <n v="0"/>
    <s v="0"/>
    <s v="1"/>
    <s v="1"/>
    <n v="0"/>
    <n v="0"/>
    <n v="0"/>
    <n v="0"/>
    <n v="1"/>
    <n v="0"/>
    <s v="0"/>
    <s v="1"/>
    <s v="1"/>
    <s v="0"/>
    <s v="0"/>
    <s v="2"/>
    <s v="2"/>
    <n v="2"/>
    <s v="Food and basic needs"/>
    <m/>
    <s v="Health"/>
    <m/>
    <s v="Water, sanitation, and hygiene"/>
    <m/>
    <s v="Primary Health care Centre (PHCC)-outpatient,inpatient + maternity Hospital"/>
    <m/>
    <b v="1"/>
    <b v="1"/>
    <m/>
    <m/>
    <m/>
    <m/>
    <m/>
    <m/>
    <n v="15"/>
    <x v="2"/>
    <s v="No"/>
    <m/>
    <m/>
    <m/>
    <m/>
    <m/>
    <m/>
    <m/>
    <m/>
    <m/>
    <m/>
    <m/>
    <m/>
    <m/>
    <m/>
    <m/>
    <m/>
    <m/>
    <m/>
    <m/>
    <m/>
    <m/>
    <m/>
    <m/>
    <m/>
    <m/>
    <m/>
    <m/>
    <m/>
    <s v="Antibiotic Reproductive health medicines Pediatric medicine Non communicable diseases (NCD) drugs (chronic, cardiac, diabetes, hyper-tension, asthma)"/>
    <b v="0"/>
    <b v="1"/>
    <b v="1"/>
    <b v="1"/>
    <b v="1"/>
    <b v="0"/>
    <b v="0"/>
    <m/>
    <m/>
    <m/>
    <m/>
    <m/>
    <m/>
    <m/>
    <m/>
    <m/>
    <m/>
    <m/>
    <m/>
    <x v="2"/>
    <m/>
    <m/>
    <m/>
    <m/>
    <m/>
    <m/>
    <m/>
    <m/>
    <m/>
    <m/>
    <m/>
    <m/>
    <x v="2"/>
    <s v="Hospital for normal delivery"/>
    <m/>
    <m/>
    <m/>
    <m/>
    <m/>
    <b v="1"/>
    <m/>
    <m/>
    <m/>
    <m/>
    <m/>
    <x v="1"/>
    <s v="Whatsapp / SMS"/>
    <m/>
    <m/>
    <m/>
    <b v="1"/>
    <m/>
    <m/>
    <m/>
    <m/>
    <m/>
    <s v="Yes"/>
    <s v="Yes"/>
    <s v="Yes"/>
    <s v="Yes"/>
    <s v="No"/>
    <s v="No"/>
    <s v="Yes"/>
    <s v="No"/>
    <s v="No"/>
    <s v="Yes"/>
    <s v="Yes"/>
    <s v="No"/>
    <m/>
    <m/>
    <m/>
    <m/>
    <m/>
    <m/>
    <m/>
    <m/>
    <m/>
    <m/>
    <m/>
    <m/>
    <m/>
    <m/>
    <m/>
    <n v="0"/>
    <x v="1"/>
    <m/>
    <m/>
    <m/>
    <m/>
    <s v="Don't know"/>
    <m/>
    <m/>
    <m/>
    <m/>
    <m/>
    <m/>
    <m/>
    <m/>
    <m/>
    <m/>
    <m/>
    <m/>
    <m/>
    <m/>
    <m/>
    <b v="1"/>
    <m/>
    <m/>
    <m/>
    <m/>
    <m/>
    <m/>
    <m/>
    <m/>
    <m/>
    <m/>
    <m/>
    <m/>
    <m/>
    <m/>
    <m/>
    <m/>
    <m/>
    <m/>
    <m/>
    <m/>
    <m/>
    <m/>
    <m/>
    <m/>
    <m/>
    <m/>
    <m/>
    <m/>
    <m/>
    <m/>
    <s v="Friends"/>
    <m/>
    <b v="1"/>
    <m/>
    <m/>
    <m/>
    <m/>
    <m/>
    <m/>
    <m/>
    <m/>
    <m/>
    <m/>
    <s v="Don't Know"/>
    <m/>
    <m/>
    <m/>
    <m/>
    <m/>
    <m/>
    <m/>
    <b v="1"/>
    <m/>
    <x v="0"/>
    <m/>
    <s v="Dignity kits Cash Vouchers"/>
    <m/>
    <m/>
    <m/>
    <m/>
    <b v="1"/>
    <m/>
    <m/>
    <m/>
    <m/>
    <b v="1"/>
    <m/>
    <m/>
    <m/>
    <m/>
    <x v="1"/>
    <s v="Family member"/>
    <b v="1"/>
    <m/>
    <m/>
    <m/>
    <m/>
    <m/>
    <m/>
    <m/>
    <m/>
    <m/>
    <m/>
    <s v="Family member"/>
    <b v="1"/>
    <m/>
    <m/>
    <m/>
    <m/>
    <m/>
    <m/>
    <m/>
    <m/>
    <m/>
    <s v="Don't Know"/>
    <m/>
    <m/>
    <m/>
    <m/>
    <m/>
    <m/>
    <m/>
    <b v="1"/>
    <m/>
    <m/>
    <m/>
    <m/>
    <m/>
    <m/>
    <m/>
    <m/>
    <m/>
    <m/>
    <s v="Don't Know"/>
    <m/>
    <m/>
    <m/>
    <m/>
    <m/>
    <m/>
    <m/>
    <b v="1"/>
    <m/>
    <s v="Don't know"/>
    <m/>
    <m/>
    <m/>
    <m/>
    <m/>
    <m/>
    <m/>
    <m/>
    <m/>
    <m/>
    <m/>
    <m/>
    <m/>
    <m/>
    <b v="1"/>
    <m/>
    <s v="Do not know"/>
    <m/>
    <m/>
    <m/>
    <m/>
    <m/>
    <m/>
    <m/>
    <m/>
    <m/>
    <m/>
    <m/>
    <m/>
    <m/>
    <b v="1"/>
    <m/>
    <m/>
    <m/>
    <m/>
    <m/>
    <m/>
    <m/>
    <m/>
    <m/>
    <m/>
    <m/>
    <m/>
    <m/>
    <m/>
    <m/>
    <m/>
    <m/>
    <m/>
    <m/>
    <m/>
    <m/>
    <m/>
    <m/>
    <m/>
    <m/>
    <m/>
    <m/>
    <m/>
    <s v="Quraan"/>
    <m/>
    <b v="1"/>
    <m/>
    <m/>
    <m/>
    <m/>
    <m/>
    <m/>
    <m/>
    <m/>
    <m/>
    <s v="I don't know"/>
    <m/>
    <m/>
    <m/>
    <m/>
    <m/>
    <m/>
    <m/>
    <b v="1"/>
    <m/>
    <m/>
    <s v="Salaried work"/>
    <m/>
    <m/>
    <m/>
    <m/>
    <m/>
    <b v="1"/>
    <m/>
    <m/>
    <m/>
    <m/>
    <m/>
    <m/>
    <m/>
    <m/>
    <n v="600"/>
    <n v="950"/>
    <x v="1"/>
    <m/>
    <m/>
    <m/>
    <m/>
    <b v="1"/>
    <m/>
    <m/>
    <m/>
    <m/>
    <m/>
    <m/>
    <m/>
    <m/>
    <m/>
    <m/>
    <m/>
    <m/>
    <s v="Yes"/>
    <s v="Food baskets"/>
    <b v="1"/>
    <m/>
    <m/>
    <m/>
    <m/>
    <m/>
    <m/>
    <m/>
    <s v="No"/>
    <m/>
    <s v="No"/>
    <m/>
    <m/>
    <m/>
    <m/>
    <m/>
    <m/>
    <m/>
    <m/>
    <m/>
    <m/>
    <s v="Decided by men / husband only"/>
    <m/>
    <s v="No"/>
    <m/>
    <s v="زيادة الدعم بشكل عام وايجاد فرص عمل"/>
    <s v="In-person to MRFS/partner staff"/>
    <b v="1"/>
    <m/>
    <m/>
    <m/>
    <m/>
    <m/>
    <m/>
    <m/>
    <m/>
    <s v="In-person from staff"/>
    <b v="1"/>
    <m/>
    <m/>
    <m/>
    <m/>
    <m/>
    <m/>
    <m/>
    <s v="لا"/>
    <s v="uuid:359ca241-84fa-4760-9279-abf16b1f2de4"/>
    <n v="92563527"/>
    <s v="359ca241-84fa-4760-9279-abf16b1f2de4"/>
    <d v="2022-02-13T10:35:56"/>
    <n v="547"/>
    <m/>
    <n v="-1"/>
    <m/>
    <m/>
    <s v="202202091909"/>
    <n v="6964"/>
    <s v="nsenumerator"/>
    <n v="648550"/>
  </r>
  <r>
    <s v="2022-02-13T12:02:22.570+02:00"/>
    <s v="2022-02-13T13:27:59.209+02:00"/>
    <s v="0"/>
    <s v="زاهر بيرم"/>
    <s v="MRFS"/>
    <m/>
    <d v="2022-02-13T00:00:00"/>
    <x v="4"/>
    <s v="All"/>
    <s v="Yes"/>
    <s v="IDP"/>
    <d v="2016-04-02T00:00:00"/>
    <s v="Head of Household"/>
    <m/>
    <x v="1"/>
    <s v="50+"/>
    <s v="Is the Head of household"/>
    <s v="Male"/>
    <s v="Yes, PWD, has difficulty seeing even with glasses"/>
    <m/>
    <b v="1"/>
    <m/>
    <m/>
    <m/>
    <m/>
    <m/>
    <s v="Separated/Divorced"/>
    <s v="Primary"/>
    <n v="0"/>
    <n v="0"/>
    <n v="0"/>
    <n v="0"/>
    <n v="2"/>
    <n v="1"/>
    <n v="0"/>
    <s v="2"/>
    <s v="1"/>
    <s v="3"/>
    <n v="0"/>
    <n v="0"/>
    <n v="0"/>
    <n v="2"/>
    <n v="1"/>
    <n v="0"/>
    <s v="2"/>
    <s v="1"/>
    <s v="3"/>
    <s v="4"/>
    <s v="0"/>
    <s v="2"/>
    <s v="6"/>
    <n v="6"/>
    <s v="Health"/>
    <m/>
    <s v="Education"/>
    <m/>
    <s v="Income / livelihoods"/>
    <m/>
    <s v="Hospital Primary Health care Centre (PHCC)-outpatient,inpatient + maternity"/>
    <m/>
    <b v="1"/>
    <b v="1"/>
    <m/>
    <m/>
    <m/>
    <m/>
    <m/>
    <m/>
    <n v="10"/>
    <x v="2"/>
    <s v="No"/>
    <m/>
    <m/>
    <m/>
    <m/>
    <m/>
    <m/>
    <m/>
    <m/>
    <m/>
    <m/>
    <m/>
    <m/>
    <m/>
    <m/>
    <m/>
    <m/>
    <m/>
    <m/>
    <m/>
    <m/>
    <m/>
    <m/>
    <m/>
    <m/>
    <m/>
    <m/>
    <m/>
    <m/>
    <s v="Non communicable diseases (NCD) drugs (chronic, cardiac, diabetes, hyper-tension, asthma) Antibiotic"/>
    <b v="0"/>
    <b v="1"/>
    <b v="0"/>
    <b v="0"/>
    <b v="1"/>
    <b v="0"/>
    <b v="0"/>
    <m/>
    <m/>
    <m/>
    <m/>
    <m/>
    <m/>
    <m/>
    <n v="1"/>
    <m/>
    <m/>
    <m/>
    <m/>
    <x v="2"/>
    <m/>
    <m/>
    <m/>
    <m/>
    <m/>
    <m/>
    <m/>
    <m/>
    <m/>
    <m/>
    <m/>
    <m/>
    <x v="1"/>
    <s v="Hospital for normal delivery"/>
    <m/>
    <m/>
    <m/>
    <m/>
    <m/>
    <b v="1"/>
    <m/>
    <m/>
    <m/>
    <m/>
    <m/>
    <x v="3"/>
    <s v="In person at health centers"/>
    <b v="1"/>
    <m/>
    <m/>
    <m/>
    <m/>
    <m/>
    <m/>
    <m/>
    <m/>
    <s v="Yes"/>
    <s v="Yes"/>
    <s v="Yes"/>
    <s v="No"/>
    <s v="No"/>
    <s v="No"/>
    <s v="Yes"/>
    <s v="Yes"/>
    <s v="No"/>
    <s v="Yes"/>
    <s v="Yes"/>
    <s v="No"/>
    <m/>
    <m/>
    <m/>
    <m/>
    <m/>
    <m/>
    <m/>
    <m/>
    <m/>
    <m/>
    <m/>
    <m/>
    <m/>
    <m/>
    <m/>
    <n v="0"/>
    <x v="1"/>
    <m/>
    <m/>
    <m/>
    <m/>
    <s v="Anger Problems Sleeping Anxiety Sadness Inability to carry out work or daily tasks Economic Family conflict Conflict within community"/>
    <m/>
    <b v="1"/>
    <m/>
    <b v="1"/>
    <b v="1"/>
    <b v="1"/>
    <b v="1"/>
    <m/>
    <m/>
    <m/>
    <m/>
    <b v="1"/>
    <b v="1"/>
    <b v="1"/>
    <m/>
    <m/>
    <m/>
    <m/>
    <s v="Elderly"/>
    <m/>
    <m/>
    <m/>
    <m/>
    <b v="1"/>
    <m/>
    <m/>
    <m/>
    <m/>
    <m/>
    <m/>
    <m/>
    <m/>
    <s v="بسبب تقدمهم بالسن"/>
    <s v="Prayer"/>
    <m/>
    <m/>
    <m/>
    <b v="1"/>
    <m/>
    <m/>
    <m/>
    <m/>
    <m/>
    <m/>
    <m/>
    <m/>
    <s v="Family"/>
    <b v="1"/>
    <m/>
    <m/>
    <m/>
    <m/>
    <m/>
    <m/>
    <m/>
    <m/>
    <m/>
    <m/>
    <m/>
    <s v="Don't Know"/>
    <m/>
    <m/>
    <m/>
    <m/>
    <m/>
    <m/>
    <m/>
    <b v="1"/>
    <m/>
    <x v="1"/>
    <m/>
    <s v="Food aid / food distributions"/>
    <b v="1"/>
    <m/>
    <m/>
    <m/>
    <m/>
    <m/>
    <m/>
    <m/>
    <m/>
    <m/>
    <m/>
    <m/>
    <m/>
    <m/>
    <x v="1"/>
    <s v="Don't Know"/>
    <m/>
    <m/>
    <m/>
    <m/>
    <m/>
    <m/>
    <m/>
    <m/>
    <m/>
    <b v="1"/>
    <m/>
    <s v="Don't Know"/>
    <m/>
    <m/>
    <m/>
    <m/>
    <m/>
    <m/>
    <m/>
    <m/>
    <b v="1"/>
    <m/>
    <s v="Don't Know"/>
    <m/>
    <m/>
    <m/>
    <m/>
    <m/>
    <m/>
    <m/>
    <b v="1"/>
    <m/>
    <m/>
    <m/>
    <m/>
    <m/>
    <m/>
    <m/>
    <m/>
    <m/>
    <m/>
    <s v="Don't Know"/>
    <m/>
    <m/>
    <m/>
    <m/>
    <m/>
    <m/>
    <m/>
    <b v="1"/>
    <m/>
    <s v="Child labour Neglect Child headed household Psychological Distress Exploitation Dropout of school"/>
    <m/>
    <b v="1"/>
    <m/>
    <m/>
    <b v="1"/>
    <m/>
    <m/>
    <m/>
    <b v="1"/>
    <m/>
    <b v="1"/>
    <b v="1"/>
    <b v="1"/>
    <m/>
    <m/>
    <m/>
    <s v="Parents"/>
    <m/>
    <m/>
    <m/>
    <m/>
    <m/>
    <b v="1"/>
    <m/>
    <m/>
    <m/>
    <m/>
    <m/>
    <m/>
    <m/>
    <m/>
    <m/>
    <s v="Do not know"/>
    <m/>
    <m/>
    <m/>
    <m/>
    <m/>
    <m/>
    <m/>
    <m/>
    <m/>
    <b v="1"/>
    <m/>
    <s v="Lack of awareness"/>
    <b v="1"/>
    <m/>
    <m/>
    <m/>
    <m/>
    <m/>
    <m/>
    <m/>
    <m/>
    <m/>
    <s v="Yes"/>
    <m/>
    <s v="No"/>
    <m/>
    <s v="Do not know"/>
    <m/>
    <m/>
    <m/>
    <m/>
    <m/>
    <m/>
    <m/>
    <m/>
    <m/>
    <b v="1"/>
    <m/>
    <s v="Orphans living in the community"/>
    <m/>
    <m/>
    <b v="1"/>
    <m/>
    <m/>
    <m/>
    <m/>
    <m/>
    <m/>
    <m/>
    <s v="Remittances from family members"/>
    <m/>
    <m/>
    <m/>
    <m/>
    <m/>
    <m/>
    <m/>
    <b v="1"/>
    <m/>
    <m/>
    <m/>
    <m/>
    <m/>
    <m/>
    <n v="800"/>
    <n v="1200"/>
    <x v="0"/>
    <m/>
    <m/>
    <b v="1"/>
    <m/>
    <m/>
    <m/>
    <m/>
    <m/>
    <m/>
    <m/>
    <m/>
    <m/>
    <m/>
    <m/>
    <m/>
    <m/>
    <m/>
    <s v="Yes"/>
    <s v="Food baskets"/>
    <b v="1"/>
    <m/>
    <m/>
    <m/>
    <m/>
    <m/>
    <m/>
    <m/>
    <s v="Do not know"/>
    <m/>
    <s v="No"/>
    <m/>
    <m/>
    <m/>
    <m/>
    <m/>
    <m/>
    <m/>
    <m/>
    <m/>
    <m/>
    <s v="Decided by men / husband only"/>
    <m/>
    <s v="No"/>
    <m/>
    <s v="دعم المدارس...تنقية مياه الشرب...توسيع الطرقات"/>
    <s v="Don't Know"/>
    <m/>
    <m/>
    <m/>
    <m/>
    <m/>
    <m/>
    <m/>
    <b v="1"/>
    <m/>
    <s v="Don't Know"/>
    <m/>
    <m/>
    <m/>
    <m/>
    <m/>
    <m/>
    <b v="1"/>
    <m/>
    <s v="لا"/>
    <s v="uuid:04679264-15db-4b45-8b83-464915183849"/>
    <n v="92563528"/>
    <s v="04679264-15db-4b45-8b83-464915183849"/>
    <d v="2022-02-13T10:35:57"/>
    <n v="548"/>
    <m/>
    <n v="-1"/>
    <m/>
    <m/>
    <s v="202202091909"/>
    <n v="5137"/>
    <s v="nsenumerator"/>
    <n v="648550"/>
  </r>
  <r>
    <s v="2022-02-13T12:13:12.285+02:00"/>
    <s v="2022-02-13T13:31:44.156+02:00"/>
    <s v="0"/>
    <s v="زاهر بيرم"/>
    <s v="MRFS"/>
    <m/>
    <d v="2022-02-13T00:00:00"/>
    <x v="4"/>
    <s v="All"/>
    <s v="Yes"/>
    <s v="IDP"/>
    <d v="2018-04-01T00:00:00"/>
    <s v="Head of Household"/>
    <m/>
    <x v="1"/>
    <s v="30-39"/>
    <s v="Is the Head of household"/>
    <s v="Male"/>
    <s v="Yes, PWD, has difficulty concentrating or remembering"/>
    <m/>
    <m/>
    <m/>
    <m/>
    <b v="1"/>
    <m/>
    <m/>
    <s v="Married"/>
    <s v="Secondary"/>
    <n v="0"/>
    <n v="0"/>
    <n v="0"/>
    <n v="1"/>
    <n v="0"/>
    <n v="1"/>
    <n v="0"/>
    <s v="1"/>
    <s v="1"/>
    <s v="2"/>
    <n v="0"/>
    <n v="0"/>
    <n v="1"/>
    <n v="0"/>
    <n v="1"/>
    <n v="0"/>
    <s v="1"/>
    <s v="1"/>
    <s v="2"/>
    <s v="2"/>
    <s v="0"/>
    <s v="2"/>
    <s v="4"/>
    <n v="4"/>
    <s v="Health"/>
    <m/>
    <s v="Nutrition"/>
    <m/>
    <s v="Mental health and psychosocial support"/>
    <m/>
    <s v="Primary Health care Centre (PHCC)-outpatient,inpatient + maternity Hospital"/>
    <m/>
    <b v="1"/>
    <b v="1"/>
    <m/>
    <m/>
    <m/>
    <m/>
    <m/>
    <m/>
    <n v="10"/>
    <x v="2"/>
    <s v="No"/>
    <m/>
    <m/>
    <m/>
    <m/>
    <m/>
    <m/>
    <m/>
    <m/>
    <m/>
    <m/>
    <m/>
    <m/>
    <m/>
    <m/>
    <m/>
    <m/>
    <m/>
    <m/>
    <m/>
    <m/>
    <m/>
    <m/>
    <m/>
    <m/>
    <m/>
    <m/>
    <m/>
    <m/>
    <s v="Non communicable diseases (NCD) drugs (chronic, cardiac, diabetes, hyper-tension, asthma)"/>
    <b v="0"/>
    <b v="1"/>
    <b v="0"/>
    <b v="0"/>
    <b v="0"/>
    <b v="0"/>
    <b v="0"/>
    <m/>
    <m/>
    <m/>
    <m/>
    <m/>
    <m/>
    <m/>
    <m/>
    <m/>
    <n v="1"/>
    <m/>
    <m/>
    <x v="2"/>
    <m/>
    <m/>
    <m/>
    <m/>
    <m/>
    <m/>
    <m/>
    <m/>
    <m/>
    <m/>
    <m/>
    <m/>
    <x v="1"/>
    <s v="Hospital for normal delivery"/>
    <m/>
    <m/>
    <m/>
    <m/>
    <m/>
    <b v="1"/>
    <m/>
    <m/>
    <m/>
    <m/>
    <m/>
    <x v="1"/>
    <s v="In person by community workers In person at health centers"/>
    <b v="1"/>
    <b v="1"/>
    <m/>
    <m/>
    <m/>
    <m/>
    <m/>
    <m/>
    <m/>
    <s v="Yes"/>
    <s v="Yes"/>
    <s v="Yes"/>
    <s v="No"/>
    <s v="No"/>
    <s v="No"/>
    <s v="Yes"/>
    <s v="Yes"/>
    <s v="No"/>
    <s v="Yes"/>
    <s v="Yes"/>
    <s v="No"/>
    <m/>
    <m/>
    <m/>
    <m/>
    <m/>
    <m/>
    <m/>
    <m/>
    <m/>
    <m/>
    <m/>
    <m/>
    <m/>
    <m/>
    <m/>
    <n v="0"/>
    <x v="1"/>
    <m/>
    <m/>
    <m/>
    <m/>
    <s v="Mood swings Hopelessness Sadness Anxiety Fear Anger Economic Family conflict Conflict within community Substance/alcohol Abuse"/>
    <b v="1"/>
    <b v="1"/>
    <b v="1"/>
    <m/>
    <b v="1"/>
    <b v="1"/>
    <m/>
    <m/>
    <b v="1"/>
    <m/>
    <b v="1"/>
    <b v="1"/>
    <b v="1"/>
    <b v="1"/>
    <m/>
    <m/>
    <m/>
    <m/>
    <s v="Children"/>
    <m/>
    <m/>
    <b v="1"/>
    <m/>
    <m/>
    <m/>
    <m/>
    <m/>
    <m/>
    <m/>
    <m/>
    <m/>
    <m/>
    <s v="لانهم الاصغر سنا"/>
    <s v="Seeing an MHPSS professional"/>
    <m/>
    <m/>
    <m/>
    <m/>
    <b v="1"/>
    <m/>
    <m/>
    <m/>
    <m/>
    <m/>
    <m/>
    <m/>
    <s v="MHPSS service providers Community centres"/>
    <m/>
    <m/>
    <m/>
    <m/>
    <m/>
    <b v="1"/>
    <b v="1"/>
    <m/>
    <m/>
    <m/>
    <m/>
    <m/>
    <s v="Fear of stigma"/>
    <m/>
    <m/>
    <m/>
    <m/>
    <m/>
    <b v="1"/>
    <m/>
    <m/>
    <m/>
    <x v="0"/>
    <m/>
    <s v="Shelter Food aid / food distributions Health care (including reproductive health)"/>
    <b v="1"/>
    <b v="1"/>
    <m/>
    <b v="1"/>
    <m/>
    <m/>
    <m/>
    <m/>
    <m/>
    <m/>
    <m/>
    <m/>
    <m/>
    <m/>
    <x v="1"/>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Dropout of school Exploitation Neglect Physical abuse Child marriage Child labour Kidnapping Sexual abuse Being orphaned Alcohol/substance misuse Child headed household Unaccompanied and Separated child Psychological Distress"/>
    <b v="1"/>
    <b v="1"/>
    <b v="1"/>
    <b v="1"/>
    <b v="1"/>
    <b v="1"/>
    <b v="1"/>
    <b v="1"/>
    <b v="1"/>
    <b v="1"/>
    <b v="1"/>
    <b v="1"/>
    <b v="1"/>
    <m/>
    <m/>
    <m/>
    <s v="Community/social workers"/>
    <m/>
    <m/>
    <m/>
    <m/>
    <m/>
    <m/>
    <m/>
    <m/>
    <b v="1"/>
    <m/>
    <m/>
    <m/>
    <m/>
    <m/>
    <m/>
    <s v="Awareness / educational activities / psychosocial support Entertainement activities"/>
    <m/>
    <m/>
    <m/>
    <m/>
    <b v="1"/>
    <b v="1"/>
    <m/>
    <m/>
    <m/>
    <m/>
    <m/>
    <s v="No barriers"/>
    <m/>
    <m/>
    <m/>
    <m/>
    <m/>
    <m/>
    <m/>
    <m/>
    <b v="1"/>
    <m/>
    <s v="Yes"/>
    <m/>
    <s v="No"/>
    <m/>
    <s v="Hand crafts"/>
    <m/>
    <m/>
    <b v="1"/>
    <m/>
    <m/>
    <m/>
    <m/>
    <m/>
    <m/>
    <m/>
    <m/>
    <s v="Children separated from their parents Orphans living in the community"/>
    <b v="1"/>
    <m/>
    <b v="1"/>
    <m/>
    <m/>
    <m/>
    <m/>
    <m/>
    <m/>
    <m/>
    <s v="Salaried work"/>
    <m/>
    <m/>
    <m/>
    <m/>
    <m/>
    <b v="1"/>
    <m/>
    <m/>
    <m/>
    <m/>
    <m/>
    <m/>
    <m/>
    <m/>
    <n v="700"/>
    <n v="900"/>
    <x v="3"/>
    <b v="1"/>
    <m/>
    <m/>
    <m/>
    <m/>
    <m/>
    <m/>
    <m/>
    <m/>
    <m/>
    <m/>
    <m/>
    <m/>
    <m/>
    <m/>
    <m/>
    <m/>
    <s v="Yes"/>
    <s v="Food baskets"/>
    <b v="1"/>
    <m/>
    <m/>
    <m/>
    <m/>
    <m/>
    <m/>
    <m/>
    <s v="No"/>
    <m/>
    <s v="No"/>
    <m/>
    <m/>
    <m/>
    <m/>
    <m/>
    <m/>
    <m/>
    <m/>
    <m/>
    <m/>
    <s v="Decided by men / husband only"/>
    <m/>
    <s v="No"/>
    <m/>
    <s v="زيادة مستوى الدعم للمخيمات...رفع قيمة السلة الغذائية"/>
    <s v="Suggestion boxes"/>
    <m/>
    <b v="1"/>
    <m/>
    <m/>
    <m/>
    <m/>
    <m/>
    <m/>
    <m/>
    <s v="In-person from staff"/>
    <b v="1"/>
    <m/>
    <m/>
    <m/>
    <m/>
    <m/>
    <m/>
    <m/>
    <s v="لا"/>
    <s v="uuid:5c424c54-fe2f-48bf-98c4-ea7baca8b3bc"/>
    <n v="92563530"/>
    <s v="5c424c54-fe2f-48bf-98c4-ea7baca8b3bc"/>
    <d v="2022-02-13T10:36:04"/>
    <n v="549"/>
    <m/>
    <n v="-1"/>
    <m/>
    <m/>
    <s v="202202091909"/>
    <n v="4712"/>
    <s v="nsenumerator"/>
    <n v="648550"/>
  </r>
  <r>
    <s v="2022-02-13T12:23:52.011+02:00"/>
    <s v="2022-02-13T13:36:26.084+02:00"/>
    <s v="0"/>
    <s v="زاهر بيرم"/>
    <s v="MRFS"/>
    <m/>
    <d v="2022-02-13T00:00:00"/>
    <x v="4"/>
    <s v="All"/>
    <s v="Yes"/>
    <s v="IDP"/>
    <d v="2016-01-03T00:00:00"/>
    <s v="Head of Household"/>
    <m/>
    <x v="1"/>
    <s v="50+"/>
    <s v="Is the Head of household"/>
    <s v="Male"/>
    <s v="No members with a disability"/>
    <b v="1"/>
    <m/>
    <m/>
    <m/>
    <m/>
    <m/>
    <m/>
    <s v="Married"/>
    <s v="Primary"/>
    <n v="0"/>
    <n v="0"/>
    <n v="0"/>
    <n v="0"/>
    <n v="0"/>
    <n v="1"/>
    <n v="0"/>
    <s v="0"/>
    <s v="1"/>
    <s v="1"/>
    <n v="0"/>
    <n v="0"/>
    <n v="0"/>
    <n v="0"/>
    <n v="1"/>
    <n v="0"/>
    <s v="0"/>
    <s v="1"/>
    <s v="1"/>
    <s v="0"/>
    <s v="0"/>
    <s v="2"/>
    <s v="2"/>
    <n v="2"/>
    <s v="Health"/>
    <m/>
    <s v="Food and basic needs"/>
    <m/>
    <s v="Water, sanitation, and hygiene"/>
    <m/>
    <s v="Primary Health care Centre (PHCC)-outpatient,inpatient + maternity Hospital"/>
    <m/>
    <b v="1"/>
    <b v="1"/>
    <m/>
    <m/>
    <m/>
    <m/>
    <m/>
    <m/>
    <n v="15"/>
    <x v="1"/>
    <s v="No"/>
    <m/>
    <m/>
    <m/>
    <m/>
    <m/>
    <m/>
    <m/>
    <m/>
    <m/>
    <m/>
    <m/>
    <m/>
    <m/>
    <m/>
    <m/>
    <m/>
    <m/>
    <m/>
    <m/>
    <m/>
    <m/>
    <m/>
    <m/>
    <m/>
    <m/>
    <m/>
    <m/>
    <m/>
    <s v="Drugs are mostly available"/>
    <b v="1"/>
    <b v="0"/>
    <b v="0"/>
    <b v="0"/>
    <b v="0"/>
    <b v="0"/>
    <b v="0"/>
    <m/>
    <m/>
    <m/>
    <m/>
    <m/>
    <m/>
    <n v="1"/>
    <n v="1"/>
    <m/>
    <m/>
    <m/>
    <m/>
    <x v="2"/>
    <m/>
    <m/>
    <m/>
    <m/>
    <m/>
    <m/>
    <m/>
    <m/>
    <m/>
    <m/>
    <m/>
    <m/>
    <x v="2"/>
    <s v="Hospital for normal delivery"/>
    <m/>
    <m/>
    <m/>
    <m/>
    <m/>
    <b v="1"/>
    <m/>
    <m/>
    <m/>
    <m/>
    <m/>
    <x v="3"/>
    <s v="Don't know"/>
    <m/>
    <m/>
    <m/>
    <m/>
    <m/>
    <m/>
    <b v="1"/>
    <m/>
    <m/>
    <s v="Yes"/>
    <s v="No"/>
    <s v="Yes"/>
    <s v="No"/>
    <s v="No"/>
    <s v="No"/>
    <s v="No"/>
    <s v="Yes"/>
    <s v="No"/>
    <s v="Yes"/>
    <s v="Yes"/>
    <s v="No"/>
    <m/>
    <m/>
    <m/>
    <m/>
    <m/>
    <m/>
    <m/>
    <m/>
    <m/>
    <m/>
    <m/>
    <m/>
    <m/>
    <m/>
    <m/>
    <n v="0"/>
    <x v="1"/>
    <m/>
    <m/>
    <m/>
    <m/>
    <s v="Economic"/>
    <m/>
    <m/>
    <m/>
    <m/>
    <m/>
    <m/>
    <m/>
    <m/>
    <m/>
    <m/>
    <m/>
    <b v="1"/>
    <m/>
    <m/>
    <m/>
    <m/>
    <m/>
    <m/>
    <s v="Displaced people"/>
    <m/>
    <m/>
    <m/>
    <m/>
    <m/>
    <b v="1"/>
    <m/>
    <m/>
    <m/>
    <m/>
    <m/>
    <m/>
    <m/>
    <s v="بسبب الاوضاع المعيشية"/>
    <s v="Speaking to a family member"/>
    <b v="1"/>
    <m/>
    <m/>
    <m/>
    <m/>
    <m/>
    <m/>
    <m/>
    <m/>
    <m/>
    <m/>
    <m/>
    <s v="Family Friends"/>
    <b v="1"/>
    <b v="1"/>
    <m/>
    <m/>
    <m/>
    <m/>
    <m/>
    <m/>
    <m/>
    <m/>
    <m/>
    <m/>
    <s v="Don't Know"/>
    <m/>
    <m/>
    <m/>
    <m/>
    <m/>
    <m/>
    <m/>
    <b v="1"/>
    <m/>
    <x v="1"/>
    <m/>
    <s v="Dignity kits Clean water Cash Vouchers Food aid / food distributions"/>
    <b v="1"/>
    <m/>
    <m/>
    <m/>
    <b v="1"/>
    <m/>
    <m/>
    <m/>
    <m/>
    <b v="1"/>
    <b v="1"/>
    <m/>
    <m/>
    <m/>
    <x v="1"/>
    <s v="Don't Know"/>
    <m/>
    <m/>
    <m/>
    <m/>
    <m/>
    <m/>
    <m/>
    <m/>
    <m/>
    <b v="1"/>
    <m/>
    <s v="Family member"/>
    <b v="1"/>
    <m/>
    <m/>
    <m/>
    <m/>
    <m/>
    <m/>
    <m/>
    <m/>
    <m/>
    <s v="Don't Know"/>
    <m/>
    <m/>
    <m/>
    <m/>
    <m/>
    <m/>
    <m/>
    <b v="1"/>
    <m/>
    <m/>
    <m/>
    <m/>
    <m/>
    <m/>
    <m/>
    <m/>
    <m/>
    <m/>
    <s v="Don't Know"/>
    <m/>
    <m/>
    <m/>
    <m/>
    <m/>
    <m/>
    <m/>
    <b v="1"/>
    <m/>
    <s v="Being orphaned"/>
    <m/>
    <m/>
    <m/>
    <m/>
    <m/>
    <m/>
    <b v="1"/>
    <m/>
    <m/>
    <m/>
    <m/>
    <m/>
    <m/>
    <m/>
    <m/>
    <m/>
    <s v="Neighbours"/>
    <m/>
    <m/>
    <m/>
    <b v="1"/>
    <m/>
    <m/>
    <m/>
    <m/>
    <m/>
    <m/>
    <m/>
    <m/>
    <m/>
    <m/>
    <m/>
    <m/>
    <m/>
    <m/>
    <m/>
    <m/>
    <m/>
    <m/>
    <m/>
    <m/>
    <m/>
    <m/>
    <m/>
    <m/>
    <m/>
    <m/>
    <m/>
    <m/>
    <m/>
    <m/>
    <m/>
    <m/>
    <m/>
    <m/>
    <m/>
    <m/>
    <m/>
    <m/>
    <s v="Do not know"/>
    <m/>
    <m/>
    <m/>
    <m/>
    <m/>
    <m/>
    <m/>
    <m/>
    <m/>
    <b v="1"/>
    <m/>
    <s v="I don't know"/>
    <m/>
    <m/>
    <m/>
    <m/>
    <m/>
    <m/>
    <m/>
    <b v="1"/>
    <m/>
    <m/>
    <s v="No income"/>
    <b v="1"/>
    <m/>
    <m/>
    <m/>
    <m/>
    <m/>
    <m/>
    <m/>
    <m/>
    <m/>
    <m/>
    <m/>
    <m/>
    <m/>
    <m/>
    <n v="600"/>
    <x v="3"/>
    <b v="1"/>
    <m/>
    <m/>
    <m/>
    <m/>
    <m/>
    <m/>
    <m/>
    <m/>
    <m/>
    <m/>
    <m/>
    <m/>
    <m/>
    <m/>
    <m/>
    <m/>
    <s v="Do not know"/>
    <m/>
    <m/>
    <m/>
    <m/>
    <m/>
    <m/>
    <m/>
    <m/>
    <m/>
    <s v="No"/>
    <m/>
    <s v="Do not know"/>
    <m/>
    <m/>
    <m/>
    <m/>
    <m/>
    <m/>
    <m/>
    <m/>
    <m/>
    <m/>
    <s v="Decided by women / wife only"/>
    <m/>
    <s v="No"/>
    <m/>
    <s v="زيادة الدعم للمسنين"/>
    <s v="In-person to MRFS/partner staff"/>
    <b v="1"/>
    <m/>
    <m/>
    <m/>
    <m/>
    <m/>
    <m/>
    <m/>
    <m/>
    <s v="In-person from staff"/>
    <b v="1"/>
    <m/>
    <m/>
    <m/>
    <m/>
    <m/>
    <m/>
    <m/>
    <s v="لا"/>
    <s v="uuid:ae1bce59-298b-479e-95f3-3c8df53b6257"/>
    <n v="92563531"/>
    <s v="ae1bce59-298b-479e-95f3-3c8df53b6257"/>
    <d v="2022-02-13T10:36:07"/>
    <n v="550"/>
    <m/>
    <n v="-1"/>
    <m/>
    <m/>
    <s v="202202091909"/>
    <n v="4354"/>
    <s v="nsenumerator"/>
    <n v="648550"/>
  </r>
  <r>
    <s v="2022-02-13T09:38:46.857+02:00"/>
    <s v="2022-02-13T14:57:45.771+03:00"/>
    <s v="1970-01-01"/>
    <s v="رنا كنون"/>
    <s v="MRFS"/>
    <m/>
    <d v="2022-02-13T00:00:00"/>
    <x v="10"/>
    <s v="All"/>
    <s v="Yes"/>
    <s v="IDP"/>
    <d v="2012-02-13T00:00:00"/>
    <s v="Head of Household"/>
    <m/>
    <x v="1"/>
    <s v="30-39"/>
    <s v="Is the Head of household"/>
    <s v="Male"/>
    <s v="No members with a disability"/>
    <b v="1"/>
    <m/>
    <m/>
    <m/>
    <m/>
    <m/>
    <m/>
    <s v="Married"/>
    <s v="Primary"/>
    <n v="1"/>
    <n v="0"/>
    <n v="0"/>
    <n v="1"/>
    <n v="0"/>
    <n v="1"/>
    <n v="0"/>
    <s v="1"/>
    <s v="1"/>
    <s v="2"/>
    <n v="0"/>
    <n v="1"/>
    <n v="1"/>
    <n v="0"/>
    <n v="1"/>
    <n v="0"/>
    <s v="2"/>
    <s v="1"/>
    <s v="3"/>
    <s v="3"/>
    <s v="1"/>
    <s v="2"/>
    <s v="5"/>
    <n v="5"/>
    <s v="Shelter / housing"/>
    <m/>
    <s v="Income / livelihoods"/>
    <m/>
    <s v="Food and basic needs"/>
    <m/>
    <s v="Hospital"/>
    <m/>
    <m/>
    <b v="1"/>
    <m/>
    <m/>
    <m/>
    <m/>
    <m/>
    <m/>
    <n v="15"/>
    <x v="1"/>
    <s v="No"/>
    <m/>
    <m/>
    <m/>
    <m/>
    <m/>
    <m/>
    <m/>
    <m/>
    <m/>
    <m/>
    <m/>
    <m/>
    <m/>
    <m/>
    <m/>
    <m/>
    <m/>
    <m/>
    <m/>
    <m/>
    <m/>
    <m/>
    <m/>
    <m/>
    <m/>
    <m/>
    <m/>
    <m/>
    <s v="Non communicable diseases (NCD) drugs (chronic, cardiac, diabetes, hyper-tension, asthma)"/>
    <b v="0"/>
    <b v="1"/>
    <b v="0"/>
    <b v="0"/>
    <b v="0"/>
    <b v="0"/>
    <b v="0"/>
    <m/>
    <n v="2"/>
    <n v="5"/>
    <m/>
    <m/>
    <m/>
    <m/>
    <m/>
    <m/>
    <m/>
    <m/>
    <m/>
    <x v="1"/>
    <s v="Concerned about side-effects of the COVID-19 vaccine"/>
    <m/>
    <m/>
    <b v="1"/>
    <m/>
    <m/>
    <m/>
    <m/>
    <m/>
    <m/>
    <m/>
    <m/>
    <x v="1"/>
    <s v="Hospital for normal delivery"/>
    <m/>
    <m/>
    <m/>
    <m/>
    <m/>
    <b v="1"/>
    <m/>
    <m/>
    <m/>
    <m/>
    <m/>
    <x v="1"/>
    <s v="In person by community workers"/>
    <m/>
    <b v="1"/>
    <m/>
    <m/>
    <m/>
    <m/>
    <m/>
    <m/>
    <m/>
    <s v="Yes"/>
    <s v="Yes"/>
    <s v="Yes"/>
    <s v="Yes"/>
    <s v="No"/>
    <s v="No"/>
    <s v="Yes"/>
    <s v="Yes"/>
    <s v="Yes"/>
    <s v="Yes"/>
    <s v="Yes"/>
    <s v="No"/>
    <m/>
    <s v="Yes"/>
    <s v="Yes"/>
    <s v="No"/>
    <s v="No"/>
    <s v="Yes"/>
    <s v="Yes"/>
    <s v="Yes"/>
    <s v="Yes"/>
    <s v="No"/>
    <s v="Yes"/>
    <s v="Yes"/>
    <s v="No"/>
    <s v="No"/>
    <s v="No"/>
    <n v="8"/>
    <x v="2"/>
    <n v="1"/>
    <s v="1"/>
    <n v="1"/>
    <s v="1"/>
    <s v="Anger Problems Sleeping"/>
    <m/>
    <b v="1"/>
    <m/>
    <m/>
    <m/>
    <m/>
    <b v="1"/>
    <m/>
    <m/>
    <m/>
    <m/>
    <m/>
    <m/>
    <m/>
    <m/>
    <m/>
    <m/>
    <m/>
    <s v="Adult Men"/>
    <m/>
    <b v="1"/>
    <m/>
    <m/>
    <m/>
    <m/>
    <m/>
    <m/>
    <m/>
    <m/>
    <m/>
    <m/>
    <m/>
    <s v="بسبب النزوح"/>
    <s v="Speaking to a friend Smoking"/>
    <m/>
    <b v="1"/>
    <m/>
    <m/>
    <m/>
    <m/>
    <b v="1"/>
    <m/>
    <m/>
    <m/>
    <m/>
    <m/>
    <s v="Friends"/>
    <m/>
    <b v="1"/>
    <m/>
    <m/>
    <m/>
    <m/>
    <m/>
    <m/>
    <m/>
    <m/>
    <m/>
    <m/>
    <s v="No knowledge of service location"/>
    <b v="1"/>
    <m/>
    <m/>
    <m/>
    <m/>
    <m/>
    <m/>
    <m/>
    <m/>
    <x v="1"/>
    <m/>
    <s v="Clean water Education Cash Vouchers Food aid / food distributions"/>
    <b v="1"/>
    <m/>
    <m/>
    <m/>
    <m/>
    <b v="1"/>
    <m/>
    <m/>
    <m/>
    <b v="1"/>
    <b v="1"/>
    <m/>
    <m/>
    <m/>
    <x v="2"/>
    <s v="Family member"/>
    <b v="1"/>
    <m/>
    <m/>
    <m/>
    <m/>
    <m/>
    <m/>
    <m/>
    <m/>
    <m/>
    <m/>
    <s v="Family member"/>
    <b v="1"/>
    <m/>
    <m/>
    <m/>
    <m/>
    <m/>
    <m/>
    <m/>
    <m/>
    <m/>
    <s v="Women friendly Center"/>
    <b v="1"/>
    <m/>
    <m/>
    <m/>
    <m/>
    <m/>
    <m/>
    <m/>
    <m/>
    <s v="Women's and girls' friendly spaces"/>
    <m/>
    <b v="1"/>
    <m/>
    <m/>
    <m/>
    <m/>
    <m/>
    <m/>
    <s v="Fear of being identified as survivors"/>
    <b v="1"/>
    <m/>
    <m/>
    <m/>
    <m/>
    <m/>
    <m/>
    <m/>
    <m/>
    <s v="Kidnapping Neglect Dropout of school"/>
    <b v="1"/>
    <m/>
    <m/>
    <m/>
    <b v="1"/>
    <m/>
    <m/>
    <m/>
    <m/>
    <m/>
    <m/>
    <m/>
    <b v="1"/>
    <m/>
    <m/>
    <m/>
    <s v="Parents Siblings"/>
    <m/>
    <m/>
    <b v="1"/>
    <m/>
    <m/>
    <b v="1"/>
    <m/>
    <m/>
    <m/>
    <m/>
    <m/>
    <m/>
    <m/>
    <m/>
    <m/>
    <s v="Sport activity Quraan Entertainement activities"/>
    <b v="1"/>
    <b v="1"/>
    <m/>
    <m/>
    <m/>
    <b v="1"/>
    <m/>
    <m/>
    <m/>
    <m/>
    <m/>
    <s v="Lack of awareness"/>
    <b v="1"/>
    <m/>
    <m/>
    <m/>
    <m/>
    <m/>
    <m/>
    <m/>
    <m/>
    <m/>
    <s v="Yes"/>
    <m/>
    <s v="No"/>
    <m/>
    <s v="Sport activity Quraan Entertainement activities"/>
    <b v="1"/>
    <b v="1"/>
    <m/>
    <m/>
    <m/>
    <b v="1"/>
    <m/>
    <m/>
    <m/>
    <m/>
    <m/>
    <s v="Children separated from their parents Orphans living in the community"/>
    <b v="1"/>
    <m/>
    <b v="1"/>
    <m/>
    <m/>
    <m/>
    <m/>
    <m/>
    <m/>
    <m/>
    <s v="Salaried work"/>
    <m/>
    <m/>
    <m/>
    <m/>
    <m/>
    <b v="1"/>
    <m/>
    <m/>
    <m/>
    <m/>
    <m/>
    <m/>
    <m/>
    <m/>
    <n v="600"/>
    <n v="1200"/>
    <x v="25"/>
    <m/>
    <m/>
    <m/>
    <m/>
    <b v="1"/>
    <m/>
    <b v="1"/>
    <m/>
    <m/>
    <m/>
    <m/>
    <m/>
    <m/>
    <m/>
    <m/>
    <m/>
    <m/>
    <s v="No"/>
    <m/>
    <m/>
    <m/>
    <m/>
    <m/>
    <m/>
    <m/>
    <m/>
    <m/>
    <s v="No"/>
    <m/>
    <s v="No"/>
    <m/>
    <m/>
    <m/>
    <m/>
    <m/>
    <m/>
    <m/>
    <m/>
    <m/>
    <m/>
    <s v="Decided by men / husband only"/>
    <m/>
    <s v="No"/>
    <m/>
    <s v="يلزمه جهاز رذاذ وتوافر عيادة سنية لغلاء الاسعار في الخاص"/>
    <s v="In-person to MRFS/partner staff"/>
    <b v="1"/>
    <m/>
    <m/>
    <m/>
    <m/>
    <m/>
    <m/>
    <m/>
    <m/>
    <s v="In-person from staff"/>
    <b v="1"/>
    <m/>
    <m/>
    <m/>
    <m/>
    <m/>
    <m/>
    <m/>
    <s v="لايوجد"/>
    <s v="uuid:aae4aa38-36a6-470d-8887-8cdcd7ec7f0d"/>
    <n v="92564143"/>
    <s v="aae4aa38-36a6-470d-8887-8cdcd7ec7f0d"/>
    <d v="2022-02-13T11:02:21"/>
    <n v="551"/>
    <m/>
    <n v="-1"/>
    <m/>
    <m/>
    <s v="202202091909"/>
    <n v="19139"/>
    <s v="nsenumerator"/>
    <n v="648550"/>
  </r>
  <r>
    <s v="2022-02-13T10:25:40.135+02:00"/>
    <s v="2022-02-13T10:46:56.999+02:00"/>
    <m/>
    <s v="رنا كنون"/>
    <s v="MRFS"/>
    <m/>
    <d v="2022-02-13T00:00:00"/>
    <x v="10"/>
    <s v="All"/>
    <s v="Yes"/>
    <s v="IDP"/>
    <d v="2018-02-13T00:00:00"/>
    <s v="Head of Household"/>
    <m/>
    <x v="1"/>
    <s v="50+"/>
    <s v="Is the Head of household"/>
    <s v="Male"/>
    <s v="Yes PWD, has difficulty walking or climbing steps"/>
    <m/>
    <m/>
    <m/>
    <b v="1"/>
    <m/>
    <m/>
    <m/>
    <s v="Married"/>
    <s v="Intermediate / preparatory"/>
    <n v="0"/>
    <n v="0"/>
    <n v="2"/>
    <n v="1"/>
    <n v="0"/>
    <n v="1"/>
    <n v="1"/>
    <s v="3"/>
    <s v="2"/>
    <s v="5"/>
    <n v="0"/>
    <n v="1"/>
    <n v="0"/>
    <n v="0"/>
    <n v="2"/>
    <n v="0"/>
    <s v="1"/>
    <s v="2"/>
    <s v="3"/>
    <s v="4"/>
    <s v="3"/>
    <s v="4"/>
    <s v="8"/>
    <n v="8"/>
    <s v="Shelter / housing"/>
    <m/>
    <s v="Income / livelihoods"/>
    <m/>
    <s v="Food and basic needs"/>
    <m/>
    <s v="Hospital"/>
    <m/>
    <m/>
    <b v="1"/>
    <m/>
    <m/>
    <m/>
    <m/>
    <m/>
    <m/>
    <n v="12"/>
    <x v="5"/>
    <s v="No"/>
    <m/>
    <m/>
    <m/>
    <m/>
    <m/>
    <m/>
    <m/>
    <m/>
    <m/>
    <m/>
    <m/>
    <m/>
    <m/>
    <m/>
    <m/>
    <m/>
    <m/>
    <m/>
    <m/>
    <m/>
    <m/>
    <m/>
    <m/>
    <m/>
    <m/>
    <m/>
    <m/>
    <m/>
    <s v="Pediatric medicine"/>
    <b v="0"/>
    <b v="0"/>
    <b v="1"/>
    <b v="0"/>
    <b v="0"/>
    <b v="0"/>
    <b v="0"/>
    <m/>
    <m/>
    <n v="5"/>
    <m/>
    <m/>
    <m/>
    <m/>
    <m/>
    <m/>
    <m/>
    <m/>
    <m/>
    <x v="1"/>
    <s v="Uncertain if the COVID-19 vaccine will be effective"/>
    <m/>
    <b v="1"/>
    <m/>
    <m/>
    <m/>
    <m/>
    <m/>
    <m/>
    <m/>
    <m/>
    <m/>
    <x v="1"/>
    <s v="Hospital for normal delivery"/>
    <m/>
    <m/>
    <m/>
    <m/>
    <m/>
    <b v="1"/>
    <m/>
    <m/>
    <m/>
    <m/>
    <m/>
    <x v="1"/>
    <s v="Whatsapp / SMS"/>
    <m/>
    <m/>
    <m/>
    <b v="1"/>
    <m/>
    <m/>
    <m/>
    <m/>
    <m/>
    <s v="Yes"/>
    <s v="Yes"/>
    <s v="Yes"/>
    <s v="Yes"/>
    <s v="No"/>
    <s v="No"/>
    <s v="Yes"/>
    <s v="Yes"/>
    <s v="Yes"/>
    <s v="Yes"/>
    <s v="Yes"/>
    <s v="No"/>
    <m/>
    <s v="Yes"/>
    <s v="Yes"/>
    <s v="No"/>
    <s v="No"/>
    <s v="No"/>
    <s v="Yes"/>
    <s v="Yes"/>
    <s v="Yes"/>
    <s v="No"/>
    <s v="Yes"/>
    <s v="Yes"/>
    <s v="No"/>
    <s v="No"/>
    <s v="No"/>
    <n v="7"/>
    <x v="2"/>
    <n v="3"/>
    <s v="3"/>
    <m/>
    <m/>
    <s v="Fear Anger Mood swings Problems Concentrating Problems Sleeping"/>
    <b v="1"/>
    <b v="1"/>
    <m/>
    <m/>
    <m/>
    <m/>
    <b v="1"/>
    <b v="1"/>
    <b v="1"/>
    <m/>
    <m/>
    <m/>
    <m/>
    <m/>
    <m/>
    <m/>
    <m/>
    <m/>
    <s v="Adult Men Persons with Physical Disabilities"/>
    <m/>
    <b v="1"/>
    <m/>
    <b v="1"/>
    <m/>
    <m/>
    <m/>
    <m/>
    <m/>
    <m/>
    <m/>
    <m/>
    <m/>
    <s v="بسب العبء الكبيروالاعاقة اكبر سبب لعدم تامين لقمة العيش"/>
    <s v="Speaking to a family member Prayer Smoking"/>
    <b v="1"/>
    <m/>
    <m/>
    <b v="1"/>
    <m/>
    <m/>
    <b v="1"/>
    <m/>
    <m/>
    <m/>
    <m/>
    <m/>
    <s v="Family"/>
    <b v="1"/>
    <m/>
    <m/>
    <m/>
    <m/>
    <m/>
    <m/>
    <m/>
    <m/>
    <m/>
    <m/>
    <m/>
    <s v="Services are unavailable"/>
    <m/>
    <b v="1"/>
    <m/>
    <m/>
    <m/>
    <m/>
    <m/>
    <m/>
    <m/>
    <x v="2"/>
    <s v="عدم القناعة بها"/>
    <s v="Food aid / food distributions Clean water Education"/>
    <b v="1"/>
    <m/>
    <m/>
    <m/>
    <m/>
    <b v="1"/>
    <m/>
    <m/>
    <m/>
    <m/>
    <b v="1"/>
    <m/>
    <m/>
    <m/>
    <x v="2"/>
    <s v="Friend"/>
    <m/>
    <m/>
    <m/>
    <m/>
    <b v="1"/>
    <m/>
    <m/>
    <m/>
    <m/>
    <m/>
    <m/>
    <s v="Friend"/>
    <m/>
    <m/>
    <m/>
    <m/>
    <b v="1"/>
    <m/>
    <m/>
    <m/>
    <m/>
    <m/>
    <s v="Peer Support groups"/>
    <m/>
    <b v="1"/>
    <m/>
    <m/>
    <m/>
    <m/>
    <m/>
    <m/>
    <m/>
    <s v="Women's and girls' friendly spaces"/>
    <m/>
    <b v="1"/>
    <m/>
    <m/>
    <m/>
    <m/>
    <m/>
    <m/>
    <s v="Fear of being identified as survivors"/>
    <b v="1"/>
    <m/>
    <m/>
    <m/>
    <m/>
    <m/>
    <m/>
    <m/>
    <m/>
    <s v="Kidnapping Neglect"/>
    <b v="1"/>
    <m/>
    <m/>
    <m/>
    <b v="1"/>
    <m/>
    <m/>
    <m/>
    <m/>
    <m/>
    <m/>
    <m/>
    <m/>
    <m/>
    <m/>
    <m/>
    <s v="Siblings Parents"/>
    <m/>
    <m/>
    <b v="1"/>
    <m/>
    <m/>
    <b v="1"/>
    <m/>
    <m/>
    <m/>
    <m/>
    <m/>
    <m/>
    <m/>
    <m/>
    <m/>
    <s v="Sport activity Quraan Hand crafts Entertainement activities"/>
    <b v="1"/>
    <b v="1"/>
    <b v="1"/>
    <m/>
    <m/>
    <b v="1"/>
    <m/>
    <m/>
    <m/>
    <m/>
    <m/>
    <s v="Lack of awareness"/>
    <b v="1"/>
    <m/>
    <m/>
    <m/>
    <m/>
    <m/>
    <m/>
    <m/>
    <m/>
    <m/>
    <s v="Yes"/>
    <m/>
    <s v="No"/>
    <m/>
    <s v="Sport activity Quraan Hand crafts Entertainement activities"/>
    <b v="1"/>
    <b v="1"/>
    <b v="1"/>
    <m/>
    <m/>
    <b v="1"/>
    <m/>
    <m/>
    <m/>
    <m/>
    <m/>
    <s v="Orphans living in the community"/>
    <m/>
    <m/>
    <b v="1"/>
    <m/>
    <m/>
    <m/>
    <m/>
    <m/>
    <m/>
    <m/>
    <s v="No income"/>
    <b v="1"/>
    <m/>
    <m/>
    <m/>
    <m/>
    <m/>
    <m/>
    <m/>
    <m/>
    <m/>
    <m/>
    <m/>
    <m/>
    <m/>
    <m/>
    <n v="1500"/>
    <x v="20"/>
    <b v="1"/>
    <m/>
    <m/>
    <m/>
    <b v="1"/>
    <m/>
    <m/>
    <m/>
    <m/>
    <m/>
    <m/>
    <m/>
    <m/>
    <m/>
    <m/>
    <m/>
    <m/>
    <s v="No"/>
    <m/>
    <m/>
    <m/>
    <m/>
    <m/>
    <m/>
    <m/>
    <m/>
    <m/>
    <s v="No"/>
    <m/>
    <s v="No"/>
    <m/>
    <m/>
    <m/>
    <m/>
    <m/>
    <m/>
    <m/>
    <m/>
    <m/>
    <m/>
    <s v="Participatory (Both wife &amp; Husband)"/>
    <m/>
    <s v="No"/>
    <m/>
    <s v="العيادة سنية وعلاج فيزيائي"/>
    <s v="Hotline/phone"/>
    <m/>
    <m/>
    <b v="1"/>
    <m/>
    <m/>
    <m/>
    <m/>
    <m/>
    <m/>
    <s v="Social media messaging (e.g. Facebook)"/>
    <m/>
    <m/>
    <m/>
    <m/>
    <b v="1"/>
    <m/>
    <m/>
    <m/>
    <s v="لايوجد"/>
    <s v="uuid:71e3636a-a4e0-4f7c-9a8a-c2363cb9e2fd"/>
    <n v="92564144"/>
    <s v="71e3636a-a4e0-4f7c-9a8a-c2363cb9e2fd"/>
    <d v="2022-02-13T11:02:22"/>
    <n v="552"/>
    <m/>
    <n v="-1"/>
    <m/>
    <m/>
    <s v="202202091909"/>
    <n v="1276"/>
    <s v="nsenumerator"/>
    <n v="648550"/>
  </r>
  <r>
    <s v="2022-02-13T11:10:17.307+02:00"/>
    <s v="2022-02-13T11:36:28.471+02:00"/>
    <m/>
    <s v="رنا كنون"/>
    <s v="MRFS"/>
    <m/>
    <d v="2022-02-13T00:00:00"/>
    <x v="10"/>
    <s v="All"/>
    <s v="Yes"/>
    <s v="IDP"/>
    <d v="2019-02-13T00:00:00"/>
    <s v="Primary Caregiver of children &lt;18 years"/>
    <m/>
    <x v="0"/>
    <s v="40-49"/>
    <s v="Wife/Husband"/>
    <s v="Male"/>
    <s v="Yes PWD, has difficulty walking or climbing steps"/>
    <m/>
    <m/>
    <m/>
    <b v="1"/>
    <m/>
    <m/>
    <m/>
    <s v="Married"/>
    <s v="Intermediate / preparatory"/>
    <n v="0"/>
    <n v="0"/>
    <n v="0"/>
    <n v="2"/>
    <n v="1"/>
    <n v="2"/>
    <n v="0"/>
    <s v="3"/>
    <s v="2"/>
    <s v="5"/>
    <n v="0"/>
    <n v="2"/>
    <n v="2"/>
    <n v="1"/>
    <n v="3"/>
    <n v="0"/>
    <s v="5"/>
    <s v="3"/>
    <s v="8"/>
    <s v="8"/>
    <s v="2"/>
    <s v="5"/>
    <s v="13"/>
    <n v="13"/>
    <s v="Shelter / housing"/>
    <m/>
    <s v="Income / livelihoods"/>
    <m/>
    <s v="Food and basic needs"/>
    <m/>
    <s v="Hospital"/>
    <m/>
    <m/>
    <b v="1"/>
    <m/>
    <m/>
    <m/>
    <m/>
    <m/>
    <m/>
    <n v="20"/>
    <x v="2"/>
    <s v="No"/>
    <m/>
    <m/>
    <m/>
    <m/>
    <m/>
    <m/>
    <m/>
    <m/>
    <m/>
    <m/>
    <m/>
    <m/>
    <m/>
    <m/>
    <m/>
    <m/>
    <m/>
    <m/>
    <m/>
    <m/>
    <m/>
    <m/>
    <m/>
    <m/>
    <m/>
    <m/>
    <m/>
    <m/>
    <s v="Other"/>
    <b v="0"/>
    <b v="0"/>
    <b v="0"/>
    <b v="0"/>
    <b v="0"/>
    <b v="1"/>
    <b v="0"/>
    <s v="ادوية الغضروف والدسك "/>
    <n v="2"/>
    <n v="12"/>
    <m/>
    <n v="2"/>
    <m/>
    <m/>
    <m/>
    <m/>
    <m/>
    <m/>
    <m/>
    <x v="1"/>
    <s v="Concerned about side-effects of the COVID-19 vaccine"/>
    <m/>
    <m/>
    <b v="1"/>
    <m/>
    <m/>
    <m/>
    <m/>
    <m/>
    <m/>
    <m/>
    <m/>
    <x v="1"/>
    <s v="Hospital for normal delivery Hospital for surgery/ C-section"/>
    <m/>
    <m/>
    <m/>
    <m/>
    <m/>
    <b v="1"/>
    <b v="1"/>
    <m/>
    <m/>
    <m/>
    <m/>
    <x v="2"/>
    <s v="In person by community workers"/>
    <m/>
    <b v="1"/>
    <m/>
    <m/>
    <m/>
    <m/>
    <m/>
    <m/>
    <m/>
    <s v="Yes"/>
    <s v="Yes"/>
    <s v="No"/>
    <s v="No"/>
    <s v="No"/>
    <s v="No"/>
    <s v="No"/>
    <s v="No"/>
    <s v="No"/>
    <s v="Yes"/>
    <s v="Yes"/>
    <s v="No"/>
    <m/>
    <s v="Yes"/>
    <s v="Yes"/>
    <s v="No"/>
    <s v="No"/>
    <s v="No"/>
    <s v="No"/>
    <s v="Yes"/>
    <s v="No"/>
    <s v="No"/>
    <s v="Yes"/>
    <s v="No"/>
    <s v="No"/>
    <s v="No"/>
    <s v="No"/>
    <n v="4"/>
    <x v="1"/>
    <n v="2"/>
    <s v="2"/>
    <m/>
    <m/>
    <s v="Fear Anger Family conflict Economic"/>
    <b v="1"/>
    <b v="1"/>
    <m/>
    <m/>
    <m/>
    <m/>
    <m/>
    <m/>
    <m/>
    <m/>
    <m/>
    <b v="1"/>
    <b v="1"/>
    <m/>
    <m/>
    <m/>
    <m/>
    <m/>
    <s v="Adult Women Adult Men Displaced people"/>
    <b v="1"/>
    <b v="1"/>
    <m/>
    <m/>
    <m/>
    <b v="1"/>
    <m/>
    <m/>
    <m/>
    <m/>
    <m/>
    <m/>
    <m/>
    <s v="بسبب النزوح والاعاقة"/>
    <s v="Prayer Speaking to a family member"/>
    <b v="1"/>
    <m/>
    <m/>
    <b v="1"/>
    <m/>
    <m/>
    <m/>
    <m/>
    <m/>
    <m/>
    <m/>
    <m/>
    <s v="Family"/>
    <b v="1"/>
    <m/>
    <m/>
    <m/>
    <m/>
    <m/>
    <m/>
    <m/>
    <m/>
    <m/>
    <m/>
    <m/>
    <s v="Services are unavailable"/>
    <m/>
    <b v="1"/>
    <m/>
    <m/>
    <m/>
    <m/>
    <m/>
    <m/>
    <m/>
    <x v="2"/>
    <s v="عدم رغبة الزوج"/>
    <s v="Clean water Education Cash Vouchers"/>
    <m/>
    <m/>
    <m/>
    <m/>
    <m/>
    <b v="1"/>
    <m/>
    <m/>
    <m/>
    <b v="1"/>
    <b v="1"/>
    <m/>
    <m/>
    <m/>
    <x v="2"/>
    <s v="Family member Friend"/>
    <b v="1"/>
    <m/>
    <m/>
    <m/>
    <b v="1"/>
    <m/>
    <m/>
    <m/>
    <m/>
    <m/>
    <m/>
    <s v="Family member Friend"/>
    <b v="1"/>
    <m/>
    <m/>
    <m/>
    <b v="1"/>
    <m/>
    <m/>
    <m/>
    <m/>
    <m/>
    <s v="Women friendly Center Peer Support groups"/>
    <b v="1"/>
    <b v="1"/>
    <m/>
    <m/>
    <m/>
    <m/>
    <m/>
    <m/>
    <m/>
    <s v="Women's and girls' friendly spaces"/>
    <m/>
    <b v="1"/>
    <m/>
    <m/>
    <m/>
    <m/>
    <m/>
    <m/>
    <s v="No availability of confidential support"/>
    <m/>
    <m/>
    <m/>
    <b v="1"/>
    <m/>
    <m/>
    <m/>
    <m/>
    <m/>
    <s v="Kidnapping Neglect Being orphaned Unaccompanied and Separated child Exploitation"/>
    <b v="1"/>
    <m/>
    <m/>
    <m/>
    <b v="1"/>
    <m/>
    <b v="1"/>
    <m/>
    <m/>
    <b v="1"/>
    <m/>
    <b v="1"/>
    <m/>
    <m/>
    <m/>
    <m/>
    <s v="Siblings Parents Peer groups (e.g. friends)"/>
    <b v="1"/>
    <m/>
    <b v="1"/>
    <m/>
    <m/>
    <b v="1"/>
    <m/>
    <m/>
    <m/>
    <m/>
    <m/>
    <m/>
    <m/>
    <m/>
    <m/>
    <s v="None"/>
    <m/>
    <m/>
    <m/>
    <m/>
    <m/>
    <m/>
    <m/>
    <m/>
    <b v="1"/>
    <m/>
    <m/>
    <s v="Lack of awareness Security problems"/>
    <b v="1"/>
    <b v="1"/>
    <m/>
    <m/>
    <m/>
    <m/>
    <m/>
    <m/>
    <m/>
    <m/>
    <s v="Yes"/>
    <m/>
    <s v="Yes"/>
    <s v="عامل حر عمره ١٦ عاما"/>
    <s v="Sport activity Quraan Hand crafts Entertainement activities"/>
    <b v="1"/>
    <b v="1"/>
    <b v="1"/>
    <m/>
    <m/>
    <b v="1"/>
    <m/>
    <m/>
    <m/>
    <m/>
    <m/>
    <s v="Children separated from their parents Orphans living in the community"/>
    <b v="1"/>
    <m/>
    <b v="1"/>
    <m/>
    <m/>
    <m/>
    <m/>
    <m/>
    <m/>
    <m/>
    <s v="No income"/>
    <b v="1"/>
    <m/>
    <m/>
    <m/>
    <m/>
    <m/>
    <m/>
    <m/>
    <m/>
    <m/>
    <m/>
    <m/>
    <m/>
    <m/>
    <m/>
    <n v="2000"/>
    <x v="113"/>
    <m/>
    <m/>
    <m/>
    <b v="1"/>
    <m/>
    <m/>
    <m/>
    <m/>
    <m/>
    <b v="1"/>
    <m/>
    <m/>
    <m/>
    <m/>
    <m/>
    <m/>
    <m/>
    <s v="No"/>
    <m/>
    <m/>
    <m/>
    <m/>
    <m/>
    <m/>
    <m/>
    <m/>
    <m/>
    <s v="No"/>
    <m/>
    <s v="No"/>
    <m/>
    <m/>
    <m/>
    <m/>
    <m/>
    <m/>
    <m/>
    <m/>
    <m/>
    <m/>
    <s v="Decided by men / husband only"/>
    <m/>
    <s v="No"/>
    <m/>
    <s v="عيادة عصبية وسنية وعلاج فيزيائي"/>
    <s v="SMS/whatsapp"/>
    <m/>
    <m/>
    <m/>
    <b v="1"/>
    <m/>
    <m/>
    <m/>
    <m/>
    <m/>
    <s v="Social media messaging (e.g. Facebook)"/>
    <m/>
    <m/>
    <m/>
    <m/>
    <b v="1"/>
    <m/>
    <m/>
    <m/>
    <s v="لايوجد"/>
    <s v="uuid:5caf5f4a-b276-4380-8b8f-93ae3fdf41b0"/>
    <n v="92564145"/>
    <s v="5caf5f4a-b276-4380-8b8f-93ae3fdf41b0"/>
    <d v="2022-02-13T11:02:22"/>
    <n v="553"/>
    <m/>
    <n v="-1"/>
    <m/>
    <m/>
    <s v="202202091909"/>
    <n v="1571"/>
    <s v="nsenumerator"/>
    <n v="648550"/>
  </r>
  <r>
    <s v="2022-02-13T11:42:18.170+02:00"/>
    <s v="2022-02-13T12:02:55.293+02:00"/>
    <m/>
    <s v="رنا كنون"/>
    <s v="MRFS"/>
    <m/>
    <d v="2022-02-13T00:00:00"/>
    <x v="10"/>
    <s v="All"/>
    <s v="Yes"/>
    <s v="IDP"/>
    <d v="2019-02-13T00:00:00"/>
    <s v="Primary Caregiver of children &lt;18 years"/>
    <m/>
    <x v="0"/>
    <s v="18-29"/>
    <s v="Wife/Husband"/>
    <s v="Male"/>
    <s v="No members with a disability"/>
    <b v="1"/>
    <m/>
    <m/>
    <m/>
    <m/>
    <m/>
    <m/>
    <s v="Married"/>
    <s v="institute / diploma"/>
    <n v="1"/>
    <n v="0"/>
    <n v="1"/>
    <n v="0"/>
    <n v="0"/>
    <n v="1"/>
    <n v="0"/>
    <s v="1"/>
    <s v="1"/>
    <s v="2"/>
    <n v="0"/>
    <n v="1"/>
    <n v="0"/>
    <n v="0"/>
    <n v="1"/>
    <n v="0"/>
    <s v="1"/>
    <s v="1"/>
    <s v="2"/>
    <s v="2"/>
    <s v="2"/>
    <s v="2"/>
    <s v="4"/>
    <n v="4"/>
    <s v="Shelter / housing"/>
    <m/>
    <s v="Food and basic needs"/>
    <m/>
    <s v="Income / livelihoods"/>
    <m/>
    <s v="Hospital"/>
    <m/>
    <m/>
    <b v="1"/>
    <m/>
    <m/>
    <m/>
    <m/>
    <m/>
    <m/>
    <n v="20"/>
    <x v="5"/>
    <s v="No"/>
    <m/>
    <m/>
    <m/>
    <m/>
    <m/>
    <m/>
    <m/>
    <m/>
    <m/>
    <m/>
    <m/>
    <m/>
    <m/>
    <m/>
    <m/>
    <m/>
    <m/>
    <m/>
    <m/>
    <m/>
    <m/>
    <m/>
    <m/>
    <m/>
    <m/>
    <m/>
    <m/>
    <m/>
    <s v="Antibiotic"/>
    <b v="0"/>
    <b v="0"/>
    <b v="0"/>
    <b v="0"/>
    <b v="1"/>
    <b v="0"/>
    <b v="0"/>
    <m/>
    <n v="1"/>
    <n v="4"/>
    <m/>
    <n v="1"/>
    <m/>
    <m/>
    <m/>
    <m/>
    <m/>
    <m/>
    <m/>
    <x v="2"/>
    <m/>
    <m/>
    <m/>
    <m/>
    <m/>
    <m/>
    <m/>
    <m/>
    <m/>
    <m/>
    <m/>
    <m/>
    <x v="1"/>
    <s v="Hospital for normal delivery"/>
    <m/>
    <m/>
    <m/>
    <m/>
    <m/>
    <b v="1"/>
    <m/>
    <m/>
    <m/>
    <m/>
    <m/>
    <x v="2"/>
    <s v="In person by community workers"/>
    <m/>
    <b v="1"/>
    <m/>
    <m/>
    <m/>
    <m/>
    <m/>
    <m/>
    <m/>
    <s v="Yes"/>
    <s v="Yes"/>
    <s v="Yes"/>
    <s v="No"/>
    <s v="No"/>
    <s v="No"/>
    <s v="No"/>
    <s v="No"/>
    <s v="No"/>
    <s v="Yes"/>
    <s v="Yes"/>
    <s v="No"/>
    <m/>
    <s v="Yes"/>
    <s v="Yes"/>
    <s v="No"/>
    <s v="No"/>
    <s v="No"/>
    <s v="Yes"/>
    <s v="No"/>
    <s v="No"/>
    <s v="No"/>
    <s v="Yes"/>
    <s v="No"/>
    <s v="No"/>
    <s v="No"/>
    <s v="No"/>
    <n v="4"/>
    <x v="1"/>
    <n v="2"/>
    <s v="2"/>
    <n v="1"/>
    <s v="1"/>
    <s v="Fear Problems Sleeping Mood swings Changes in Appetite"/>
    <b v="1"/>
    <m/>
    <m/>
    <m/>
    <m/>
    <m/>
    <b v="1"/>
    <m/>
    <b v="1"/>
    <b v="1"/>
    <m/>
    <m/>
    <m/>
    <m/>
    <m/>
    <m/>
    <m/>
    <m/>
    <s v="Displaced people Adult Women Adult Men"/>
    <b v="1"/>
    <b v="1"/>
    <m/>
    <m/>
    <m/>
    <b v="1"/>
    <m/>
    <m/>
    <m/>
    <m/>
    <m/>
    <m/>
    <m/>
    <s v="بسبب النزوح والفقر"/>
    <s v="Prayer"/>
    <m/>
    <m/>
    <m/>
    <b v="1"/>
    <m/>
    <m/>
    <m/>
    <m/>
    <m/>
    <m/>
    <m/>
    <m/>
    <s v="Friends Family"/>
    <b v="1"/>
    <b v="1"/>
    <m/>
    <m/>
    <m/>
    <m/>
    <m/>
    <m/>
    <m/>
    <m/>
    <m/>
    <m/>
    <s v="No knowledge of service location"/>
    <b v="1"/>
    <m/>
    <m/>
    <m/>
    <m/>
    <m/>
    <m/>
    <m/>
    <m/>
    <x v="1"/>
    <m/>
    <s v="Clean water Health care (including reproductive health)"/>
    <m/>
    <m/>
    <m/>
    <b v="1"/>
    <m/>
    <m/>
    <m/>
    <m/>
    <m/>
    <m/>
    <b v="1"/>
    <m/>
    <m/>
    <m/>
    <x v="2"/>
    <s v="Family member"/>
    <b v="1"/>
    <m/>
    <m/>
    <m/>
    <m/>
    <m/>
    <m/>
    <m/>
    <m/>
    <m/>
    <m/>
    <s v="Family member"/>
    <b v="1"/>
    <m/>
    <m/>
    <m/>
    <m/>
    <m/>
    <m/>
    <m/>
    <m/>
    <m/>
    <s v="Peer Support groups"/>
    <m/>
    <b v="1"/>
    <m/>
    <m/>
    <m/>
    <m/>
    <m/>
    <m/>
    <m/>
    <s v="Women's and girls' friendly spaces"/>
    <m/>
    <b v="1"/>
    <m/>
    <m/>
    <m/>
    <m/>
    <m/>
    <m/>
    <s v="Fear of being identified as survivors"/>
    <b v="1"/>
    <m/>
    <m/>
    <m/>
    <m/>
    <m/>
    <m/>
    <m/>
    <m/>
    <s v="Kidnapping Neglect"/>
    <b v="1"/>
    <m/>
    <m/>
    <m/>
    <b v="1"/>
    <m/>
    <m/>
    <m/>
    <m/>
    <m/>
    <m/>
    <m/>
    <m/>
    <m/>
    <m/>
    <m/>
    <s v="Parents"/>
    <m/>
    <m/>
    <m/>
    <m/>
    <m/>
    <b v="1"/>
    <m/>
    <m/>
    <m/>
    <m/>
    <m/>
    <m/>
    <m/>
    <m/>
    <m/>
    <s v="None"/>
    <m/>
    <m/>
    <m/>
    <m/>
    <m/>
    <m/>
    <m/>
    <m/>
    <b v="1"/>
    <m/>
    <m/>
    <s v="No services"/>
    <m/>
    <m/>
    <m/>
    <m/>
    <m/>
    <b v="1"/>
    <m/>
    <m/>
    <m/>
    <m/>
    <s v="Not applicable (no child of school going age)"/>
    <m/>
    <s v="Not applicable (no child of school going age)"/>
    <m/>
    <s v="Hand crafts Quraan Sport activity"/>
    <b v="1"/>
    <b v="1"/>
    <b v="1"/>
    <m/>
    <m/>
    <m/>
    <m/>
    <m/>
    <m/>
    <m/>
    <m/>
    <s v="Orphans living in the community"/>
    <m/>
    <m/>
    <b v="1"/>
    <m/>
    <m/>
    <m/>
    <m/>
    <m/>
    <m/>
    <m/>
    <s v="Casual labor"/>
    <m/>
    <m/>
    <m/>
    <b v="1"/>
    <m/>
    <m/>
    <m/>
    <m/>
    <m/>
    <m/>
    <m/>
    <m/>
    <m/>
    <m/>
    <n v="400"/>
    <n v="1500"/>
    <x v="25"/>
    <m/>
    <m/>
    <m/>
    <m/>
    <b v="1"/>
    <m/>
    <b v="1"/>
    <m/>
    <m/>
    <m/>
    <m/>
    <m/>
    <m/>
    <m/>
    <m/>
    <m/>
    <m/>
    <s v="No"/>
    <m/>
    <m/>
    <m/>
    <m/>
    <m/>
    <m/>
    <m/>
    <m/>
    <m/>
    <s v="No"/>
    <m/>
    <s v="No"/>
    <m/>
    <m/>
    <m/>
    <m/>
    <m/>
    <m/>
    <m/>
    <m/>
    <m/>
    <m/>
    <s v="Decided by men / husband only"/>
    <m/>
    <s v="No"/>
    <m/>
    <s v="توافرعيادة سنية"/>
    <s v="Hotline/phone"/>
    <m/>
    <m/>
    <b v="1"/>
    <m/>
    <m/>
    <m/>
    <m/>
    <m/>
    <m/>
    <s v="Social media messaging (e.g. Facebook)"/>
    <m/>
    <m/>
    <m/>
    <m/>
    <b v="1"/>
    <m/>
    <m/>
    <m/>
    <s v="لايوجد"/>
    <s v="uuid:914dcfdb-fed8-4845-bfe4-9c56779c236a"/>
    <n v="92564147"/>
    <s v="914dcfdb-fed8-4845-bfe4-9c56779c236a"/>
    <d v="2022-02-13T11:02:23"/>
    <n v="554"/>
    <m/>
    <n v="-1"/>
    <m/>
    <m/>
    <s v="202202091909"/>
    <n v="1237"/>
    <s v="nsenumerator"/>
    <n v="648550"/>
  </r>
  <r>
    <s v="2022-02-13T12:04:49.528+02:00"/>
    <s v="2022-02-13T13:17:05.638+02:00"/>
    <m/>
    <s v="رنا كنون"/>
    <s v="MRFS"/>
    <m/>
    <d v="2022-02-13T00:00:00"/>
    <x v="10"/>
    <s v="All"/>
    <s v="Yes"/>
    <s v="Host"/>
    <m/>
    <s v="Primary Caregiver of children &lt;18 years"/>
    <m/>
    <x v="0"/>
    <s v="30-39"/>
    <s v="Wife/Husband"/>
    <s v="Male"/>
    <s v="No members with a disability"/>
    <b v="1"/>
    <m/>
    <m/>
    <m/>
    <m/>
    <m/>
    <m/>
    <s v="Married"/>
    <s v="Masters or PHD"/>
    <n v="1"/>
    <n v="0"/>
    <n v="1"/>
    <n v="1"/>
    <n v="0"/>
    <n v="1"/>
    <n v="0"/>
    <s v="2"/>
    <s v="1"/>
    <s v="3"/>
    <n v="0"/>
    <n v="0"/>
    <n v="2"/>
    <n v="0"/>
    <n v="1"/>
    <n v="0"/>
    <s v="2"/>
    <s v="1"/>
    <s v="3"/>
    <s v="4"/>
    <s v="1"/>
    <s v="2"/>
    <s v="6"/>
    <n v="6"/>
    <s v="No needs"/>
    <m/>
    <m/>
    <m/>
    <m/>
    <m/>
    <s v="Hospital"/>
    <m/>
    <m/>
    <b v="1"/>
    <m/>
    <m/>
    <m/>
    <m/>
    <m/>
    <m/>
    <n v="10"/>
    <x v="1"/>
    <s v="No"/>
    <m/>
    <m/>
    <m/>
    <m/>
    <m/>
    <m/>
    <m/>
    <m/>
    <m/>
    <m/>
    <m/>
    <m/>
    <m/>
    <m/>
    <m/>
    <m/>
    <m/>
    <m/>
    <m/>
    <m/>
    <m/>
    <m/>
    <m/>
    <m/>
    <m/>
    <m/>
    <m/>
    <m/>
    <s v="Antibiotic Pediatric medicine"/>
    <b v="0"/>
    <b v="0"/>
    <b v="1"/>
    <b v="0"/>
    <b v="1"/>
    <b v="0"/>
    <b v="0"/>
    <m/>
    <m/>
    <n v="5"/>
    <m/>
    <m/>
    <m/>
    <m/>
    <m/>
    <m/>
    <m/>
    <m/>
    <m/>
    <x v="1"/>
    <s v="Concerned about side-effects of the COVID-19 vaccine"/>
    <m/>
    <m/>
    <b v="1"/>
    <m/>
    <m/>
    <m/>
    <m/>
    <m/>
    <m/>
    <m/>
    <m/>
    <x v="1"/>
    <s v="At private primary health care centre/hospital"/>
    <m/>
    <m/>
    <m/>
    <m/>
    <b v="1"/>
    <m/>
    <m/>
    <m/>
    <m/>
    <m/>
    <m/>
    <x v="2"/>
    <s v="In person by community workers"/>
    <m/>
    <b v="1"/>
    <m/>
    <m/>
    <m/>
    <m/>
    <m/>
    <m/>
    <m/>
    <s v="Yes"/>
    <s v="Yes"/>
    <s v="Yes"/>
    <s v="Yes"/>
    <s v="Yes"/>
    <s v="No"/>
    <s v="Yes"/>
    <s v="Yes"/>
    <s v="Yes"/>
    <s v="Yes"/>
    <s v="Yes"/>
    <s v="No"/>
    <m/>
    <s v="Yes"/>
    <s v="Yes"/>
    <s v="Yes"/>
    <s v="No"/>
    <s v="Yes"/>
    <s v="Yes"/>
    <s v="Yes"/>
    <s v="Yes"/>
    <s v="No"/>
    <s v="Yes"/>
    <s v="Yes"/>
    <s v="No"/>
    <s v="No"/>
    <s v="Yes"/>
    <n v="10"/>
    <x v="2"/>
    <n v="2"/>
    <s v="2"/>
    <n v="1"/>
    <s v="1"/>
    <s v="Fear Anger"/>
    <b v="1"/>
    <b v="1"/>
    <m/>
    <m/>
    <m/>
    <m/>
    <m/>
    <m/>
    <m/>
    <m/>
    <m/>
    <m/>
    <m/>
    <m/>
    <m/>
    <m/>
    <m/>
    <m/>
    <s v="Adult Women Adult Men"/>
    <b v="1"/>
    <b v="1"/>
    <m/>
    <m/>
    <m/>
    <m/>
    <m/>
    <m/>
    <m/>
    <m/>
    <m/>
    <m/>
    <m/>
    <s v="بسبب مسؤوليات الحياة"/>
    <s v="Speaking to a family member Prayer"/>
    <b v="1"/>
    <m/>
    <m/>
    <b v="1"/>
    <m/>
    <m/>
    <m/>
    <m/>
    <m/>
    <m/>
    <m/>
    <m/>
    <s v="Family"/>
    <b v="1"/>
    <m/>
    <m/>
    <m/>
    <m/>
    <m/>
    <m/>
    <m/>
    <m/>
    <m/>
    <m/>
    <m/>
    <s v="Other"/>
    <m/>
    <m/>
    <m/>
    <m/>
    <m/>
    <m/>
    <b v="1"/>
    <m/>
    <s v="لاحاجة"/>
    <x v="2"/>
    <s v="لاحاجة"/>
    <s v="Clean water Education Health care (including reproductive health)"/>
    <m/>
    <m/>
    <m/>
    <b v="1"/>
    <m/>
    <b v="1"/>
    <m/>
    <m/>
    <m/>
    <m/>
    <b v="1"/>
    <m/>
    <m/>
    <m/>
    <x v="2"/>
    <s v="Family member"/>
    <b v="1"/>
    <m/>
    <m/>
    <m/>
    <m/>
    <m/>
    <m/>
    <m/>
    <m/>
    <m/>
    <m/>
    <s v="Family member"/>
    <b v="1"/>
    <m/>
    <m/>
    <m/>
    <m/>
    <m/>
    <m/>
    <m/>
    <m/>
    <m/>
    <s v="Peer Support groups Women friendly Center"/>
    <b v="1"/>
    <b v="1"/>
    <m/>
    <m/>
    <m/>
    <m/>
    <m/>
    <m/>
    <m/>
    <s v="Women's and girls' friendly spaces"/>
    <m/>
    <b v="1"/>
    <m/>
    <m/>
    <m/>
    <m/>
    <m/>
    <m/>
    <s v="Lack of trained staff"/>
    <m/>
    <m/>
    <m/>
    <m/>
    <b v="1"/>
    <m/>
    <m/>
    <m/>
    <m/>
    <s v="Kidnapping Neglect Exploitation"/>
    <b v="1"/>
    <m/>
    <m/>
    <m/>
    <b v="1"/>
    <m/>
    <m/>
    <m/>
    <m/>
    <m/>
    <m/>
    <b v="1"/>
    <m/>
    <m/>
    <m/>
    <m/>
    <s v="Parents"/>
    <m/>
    <m/>
    <m/>
    <m/>
    <m/>
    <b v="1"/>
    <m/>
    <m/>
    <m/>
    <m/>
    <m/>
    <m/>
    <m/>
    <m/>
    <m/>
    <s v="Quraan Sport activity Entertainement activities"/>
    <b v="1"/>
    <b v="1"/>
    <m/>
    <m/>
    <m/>
    <b v="1"/>
    <m/>
    <m/>
    <m/>
    <m/>
    <m/>
    <s v="Lack of awareness"/>
    <b v="1"/>
    <m/>
    <m/>
    <m/>
    <m/>
    <m/>
    <m/>
    <m/>
    <m/>
    <m/>
    <s v="Yes"/>
    <m/>
    <s v="No"/>
    <m/>
    <s v="Hand crafts Sport activity"/>
    <b v="1"/>
    <m/>
    <b v="1"/>
    <m/>
    <m/>
    <m/>
    <m/>
    <m/>
    <m/>
    <m/>
    <m/>
    <s v="Orphans living in the community"/>
    <m/>
    <m/>
    <b v="1"/>
    <m/>
    <m/>
    <m/>
    <m/>
    <m/>
    <m/>
    <m/>
    <s v="Petty trading and small business"/>
    <m/>
    <m/>
    <m/>
    <m/>
    <m/>
    <m/>
    <b v="1"/>
    <m/>
    <m/>
    <m/>
    <m/>
    <m/>
    <m/>
    <m/>
    <n v="5000"/>
    <n v="6000"/>
    <x v="40"/>
    <m/>
    <m/>
    <m/>
    <m/>
    <m/>
    <m/>
    <m/>
    <m/>
    <m/>
    <m/>
    <m/>
    <m/>
    <m/>
    <m/>
    <m/>
    <b v="1"/>
    <m/>
    <s v="No"/>
    <m/>
    <m/>
    <m/>
    <m/>
    <m/>
    <m/>
    <m/>
    <m/>
    <m/>
    <s v="No"/>
    <m/>
    <s v="No"/>
    <m/>
    <m/>
    <m/>
    <m/>
    <m/>
    <m/>
    <m/>
    <m/>
    <m/>
    <m/>
    <s v="Participatory (Both wife &amp; Husband)"/>
    <m/>
    <s v="No"/>
    <m/>
    <s v="لايوجد"/>
    <s v="SMS/whatsapp"/>
    <m/>
    <m/>
    <m/>
    <b v="1"/>
    <m/>
    <m/>
    <m/>
    <m/>
    <m/>
    <s v="Social media messaging (e.g. Facebook)"/>
    <m/>
    <m/>
    <m/>
    <m/>
    <b v="1"/>
    <m/>
    <m/>
    <m/>
    <s v="لايوجد"/>
    <s v="uuid:6f3ff25d-77de-48f1-a1a7-b334e5fd8ef2"/>
    <n v="92564148"/>
    <s v="6f3ff25d-77de-48f1-a1a7-b334e5fd8ef2"/>
    <d v="2022-02-13T11:02:23"/>
    <n v="555"/>
    <m/>
    <n v="-1"/>
    <m/>
    <m/>
    <s v="202202091909"/>
    <n v="4336"/>
    <s v="nsenumerator"/>
    <n v="648550"/>
  </r>
  <r>
    <s v="2022-02-11T11:03:01.079+03:00"/>
    <s v="2022-02-13T10:08:04.738+03:00"/>
    <m/>
    <s v="نور العبدو"/>
    <s v="MRFS"/>
    <m/>
    <d v="2022-02-13T00:00:00"/>
    <x v="10"/>
    <s v="All"/>
    <s v="Yes"/>
    <s v="Host"/>
    <m/>
    <s v="Head of Household"/>
    <m/>
    <x v="1"/>
    <s v="30-39"/>
    <s v="Is the Head of household"/>
    <s v="Male"/>
    <s v="Yes, PWD, has difficulty seeing even with glasses"/>
    <m/>
    <b v="1"/>
    <m/>
    <m/>
    <m/>
    <m/>
    <m/>
    <s v="Married"/>
    <s v="institute / diploma"/>
    <n v="0"/>
    <n v="0"/>
    <n v="0"/>
    <n v="0"/>
    <n v="1"/>
    <n v="1"/>
    <n v="0"/>
    <s v="1"/>
    <s v="1"/>
    <s v="2"/>
    <n v="0"/>
    <n v="1"/>
    <n v="1"/>
    <n v="0"/>
    <n v="1"/>
    <n v="0"/>
    <s v="2"/>
    <s v="1"/>
    <s v="3"/>
    <s v="3"/>
    <s v="1"/>
    <s v="2"/>
    <s v="5"/>
    <n v="5"/>
    <s v="Income / livelihoods"/>
    <m/>
    <s v="Food and basic needs"/>
    <m/>
    <s v="Health"/>
    <m/>
    <s v="Primary Health care unit-outpatient only (PHCU)"/>
    <b v="1"/>
    <m/>
    <m/>
    <m/>
    <m/>
    <m/>
    <m/>
    <m/>
    <m/>
    <n v="10"/>
    <x v="1"/>
    <s v="No"/>
    <m/>
    <m/>
    <m/>
    <m/>
    <m/>
    <m/>
    <m/>
    <m/>
    <m/>
    <m/>
    <m/>
    <m/>
    <m/>
    <m/>
    <m/>
    <m/>
    <m/>
    <m/>
    <m/>
    <m/>
    <m/>
    <m/>
    <m/>
    <m/>
    <m/>
    <m/>
    <m/>
    <m/>
    <s v="Pediatric medicine Antibiotic Non communicable diseases (NCD) drugs (chronic, cardiac, diabetes, hyper-tension, asthma)"/>
    <b v="0"/>
    <b v="1"/>
    <b v="1"/>
    <b v="0"/>
    <b v="1"/>
    <b v="0"/>
    <b v="0"/>
    <m/>
    <m/>
    <n v="3"/>
    <m/>
    <n v="1"/>
    <m/>
    <m/>
    <m/>
    <m/>
    <m/>
    <m/>
    <m/>
    <x v="2"/>
    <m/>
    <m/>
    <m/>
    <m/>
    <m/>
    <m/>
    <m/>
    <m/>
    <m/>
    <m/>
    <m/>
    <m/>
    <x v="1"/>
    <s v="Hospital for normal delivery"/>
    <m/>
    <m/>
    <m/>
    <m/>
    <m/>
    <b v="1"/>
    <m/>
    <m/>
    <m/>
    <m/>
    <m/>
    <x v="2"/>
    <s v="In person by community workers"/>
    <m/>
    <b v="1"/>
    <m/>
    <m/>
    <m/>
    <m/>
    <m/>
    <m/>
    <m/>
    <s v="Yes"/>
    <s v="Yes"/>
    <s v="Yes"/>
    <s v="Yes"/>
    <s v="Yes"/>
    <s v="No"/>
    <s v="No"/>
    <s v="No"/>
    <s v="Yes"/>
    <s v="Yes"/>
    <s v="Yes"/>
    <s v="No"/>
    <m/>
    <s v="Yes"/>
    <s v="No"/>
    <s v="Yes"/>
    <s v="No"/>
    <s v="Yes"/>
    <s v="Yes"/>
    <s v="Yes"/>
    <s v="Yes"/>
    <s v="No"/>
    <s v="Yes"/>
    <s v="Yes"/>
    <s v="No"/>
    <s v="No"/>
    <s v="No"/>
    <n v="8"/>
    <x v="2"/>
    <n v="1"/>
    <s v="1"/>
    <m/>
    <m/>
    <s v="Family conflict Sadness Anger Economic Fear"/>
    <b v="1"/>
    <b v="1"/>
    <m/>
    <m/>
    <b v="1"/>
    <m/>
    <m/>
    <m/>
    <m/>
    <m/>
    <m/>
    <b v="1"/>
    <b v="1"/>
    <m/>
    <m/>
    <m/>
    <m/>
    <m/>
    <s v="Adult Women Adult Men"/>
    <b v="1"/>
    <b v="1"/>
    <m/>
    <m/>
    <m/>
    <m/>
    <m/>
    <m/>
    <m/>
    <m/>
    <m/>
    <m/>
    <m/>
    <s v="بسبب ضغط المعيشة وقلة فرص العمل"/>
    <s v="Smoking Exercise Speaking to a friend"/>
    <m/>
    <b v="1"/>
    <b v="1"/>
    <m/>
    <m/>
    <m/>
    <b v="1"/>
    <m/>
    <m/>
    <m/>
    <m/>
    <m/>
    <s v="Family Friends"/>
    <b v="1"/>
    <b v="1"/>
    <m/>
    <m/>
    <m/>
    <m/>
    <m/>
    <m/>
    <m/>
    <m/>
    <m/>
    <m/>
    <s v="Fear of stigma"/>
    <m/>
    <m/>
    <m/>
    <m/>
    <m/>
    <b v="1"/>
    <m/>
    <m/>
    <m/>
    <x v="2"/>
    <s v="لايوجد ثقة"/>
    <s v="Education Clean water Health care (including reproductive health) Shelter"/>
    <m/>
    <b v="1"/>
    <m/>
    <b v="1"/>
    <m/>
    <b v="1"/>
    <m/>
    <m/>
    <m/>
    <m/>
    <b v="1"/>
    <m/>
    <m/>
    <m/>
    <x v="2"/>
    <s v="Family member"/>
    <b v="1"/>
    <m/>
    <m/>
    <m/>
    <m/>
    <m/>
    <m/>
    <m/>
    <m/>
    <m/>
    <m/>
    <s v="Family member Friend"/>
    <b v="1"/>
    <m/>
    <m/>
    <m/>
    <b v="1"/>
    <m/>
    <m/>
    <m/>
    <m/>
    <m/>
    <s v="Peer Support groups"/>
    <m/>
    <b v="1"/>
    <m/>
    <m/>
    <m/>
    <m/>
    <m/>
    <m/>
    <m/>
    <s v="Women's and girls' friendly spaces"/>
    <m/>
    <b v="1"/>
    <m/>
    <m/>
    <m/>
    <m/>
    <m/>
    <m/>
    <s v="No availability of confidential support Fear of being identified as survivors"/>
    <b v="1"/>
    <m/>
    <m/>
    <b v="1"/>
    <m/>
    <m/>
    <m/>
    <m/>
    <m/>
    <s v="Dropout of school Other Kidnapping Child labour"/>
    <b v="1"/>
    <b v="1"/>
    <m/>
    <m/>
    <m/>
    <m/>
    <m/>
    <m/>
    <m/>
    <m/>
    <m/>
    <m/>
    <b v="1"/>
    <b v="1"/>
    <m/>
    <s v="الوضع الامني والامراض"/>
    <s v="Parents School teachers"/>
    <m/>
    <m/>
    <m/>
    <m/>
    <b v="1"/>
    <b v="1"/>
    <m/>
    <m/>
    <m/>
    <m/>
    <m/>
    <m/>
    <m/>
    <m/>
    <m/>
    <s v="Sport activity Quraan Painting / re-creational activity Awareness / educational activities / psychosocial support Entertainement activities"/>
    <b v="1"/>
    <b v="1"/>
    <m/>
    <b v="1"/>
    <b v="1"/>
    <b v="1"/>
    <m/>
    <m/>
    <m/>
    <m/>
    <m/>
    <s v="No services"/>
    <m/>
    <m/>
    <m/>
    <m/>
    <m/>
    <b v="1"/>
    <m/>
    <m/>
    <m/>
    <m/>
    <s v="Yes"/>
    <m/>
    <s v="No"/>
    <m/>
    <s v="Sport activity Quraan Hand crafts Painting / re-creational activity Awareness / educational activities / psychosocial support"/>
    <b v="1"/>
    <b v="1"/>
    <b v="1"/>
    <b v="1"/>
    <b v="1"/>
    <m/>
    <m/>
    <m/>
    <m/>
    <m/>
    <m/>
    <s v="Children separated from their parents Orphans living in the community Children living on the street Children involved in harmful forms of labor"/>
    <b v="1"/>
    <b v="1"/>
    <b v="1"/>
    <m/>
    <b v="1"/>
    <m/>
    <m/>
    <m/>
    <m/>
    <m/>
    <s v="Salaried work"/>
    <m/>
    <m/>
    <m/>
    <m/>
    <m/>
    <b v="1"/>
    <m/>
    <m/>
    <m/>
    <m/>
    <m/>
    <m/>
    <m/>
    <m/>
    <n v="3000"/>
    <n v="5000"/>
    <x v="114"/>
    <m/>
    <m/>
    <b v="1"/>
    <m/>
    <m/>
    <m/>
    <b v="1"/>
    <b v="1"/>
    <m/>
    <m/>
    <m/>
    <m/>
    <m/>
    <m/>
    <m/>
    <m/>
    <m/>
    <s v="No"/>
    <m/>
    <m/>
    <m/>
    <m/>
    <m/>
    <m/>
    <m/>
    <m/>
    <m/>
    <s v="No"/>
    <m/>
    <s v="No"/>
    <m/>
    <m/>
    <m/>
    <m/>
    <m/>
    <m/>
    <m/>
    <m/>
    <m/>
    <m/>
    <s v="Participatory (Both wife &amp; Husband)"/>
    <m/>
    <s v="Yes"/>
    <s v="عامل صحي"/>
    <s v="ادوية سرطانية وتوسعة للاختصاصات الطبية"/>
    <s v="Suggestion boxes"/>
    <m/>
    <b v="1"/>
    <m/>
    <m/>
    <m/>
    <m/>
    <m/>
    <m/>
    <m/>
    <s v="In-person from staff"/>
    <b v="1"/>
    <m/>
    <m/>
    <m/>
    <m/>
    <m/>
    <m/>
    <m/>
    <s v="استمرار بتقديم الخدمات المجانية"/>
    <s v="uuid:04121d7c-91c8-4fed-b01a-d51e54024992"/>
    <n v="92564227"/>
    <s v="04121d7c-91c8-4fed-b01a-d51e54024992"/>
    <d v="2022-02-13T11:05:17"/>
    <n v="556"/>
    <m/>
    <n v="-1"/>
    <m/>
    <m/>
    <s v="202202091909"/>
    <n v="169503"/>
    <s v="nsenumerator"/>
    <n v="648550"/>
  </r>
  <r>
    <s v="2022-02-13T10:08:51.272+03:00"/>
    <s v="2022-02-13T10:31:57.007+03:00"/>
    <m/>
    <s v="نور العبدو"/>
    <s v="MRFS"/>
    <m/>
    <d v="2022-02-13T00:00:00"/>
    <x v="10"/>
    <s v="All"/>
    <s v="Yes"/>
    <s v="IDP"/>
    <d v="2018-02-13T00:00:00"/>
    <s v="Head of Household"/>
    <m/>
    <x v="1"/>
    <s v="18-29"/>
    <s v="Is the Head of household"/>
    <s v="Male"/>
    <s v="Yes, PWD, has difficulty seeing even with glasses"/>
    <m/>
    <b v="1"/>
    <m/>
    <m/>
    <m/>
    <m/>
    <m/>
    <s v="Married"/>
    <s v="Intermediate / preparatory"/>
    <n v="0"/>
    <n v="0"/>
    <n v="2"/>
    <n v="0"/>
    <n v="0"/>
    <n v="1"/>
    <n v="0"/>
    <s v="2"/>
    <s v="1"/>
    <s v="3"/>
    <n v="0"/>
    <n v="0"/>
    <n v="0"/>
    <n v="0"/>
    <n v="1"/>
    <n v="0"/>
    <s v="0"/>
    <s v="1"/>
    <s v="1"/>
    <s v="2"/>
    <s v="2"/>
    <s v="2"/>
    <s v="4"/>
    <n v="4"/>
    <s v="Income / livelihoods"/>
    <m/>
    <s v="Food and basic needs"/>
    <m/>
    <s v="Shelter / housing"/>
    <m/>
    <s v="Hospital"/>
    <m/>
    <m/>
    <b v="1"/>
    <m/>
    <m/>
    <m/>
    <m/>
    <m/>
    <m/>
    <n v="15"/>
    <x v="1"/>
    <s v="No"/>
    <m/>
    <m/>
    <m/>
    <m/>
    <m/>
    <m/>
    <m/>
    <m/>
    <m/>
    <m/>
    <m/>
    <m/>
    <m/>
    <m/>
    <m/>
    <m/>
    <m/>
    <m/>
    <m/>
    <m/>
    <m/>
    <m/>
    <m/>
    <m/>
    <m/>
    <m/>
    <m/>
    <m/>
    <s v="Pediatric medicine Antibiotic"/>
    <b v="0"/>
    <b v="0"/>
    <b v="1"/>
    <b v="0"/>
    <b v="1"/>
    <b v="0"/>
    <b v="0"/>
    <m/>
    <n v="2"/>
    <n v="4"/>
    <m/>
    <m/>
    <m/>
    <m/>
    <m/>
    <m/>
    <m/>
    <n v="2"/>
    <s v="مشاكل بالاسنان"/>
    <x v="1"/>
    <s v="Uncertain if the COVID-19 vaccine will be effective"/>
    <m/>
    <b v="1"/>
    <m/>
    <m/>
    <m/>
    <m/>
    <m/>
    <m/>
    <m/>
    <m/>
    <m/>
    <x v="1"/>
    <s v="Hospital for surgery/ C-section"/>
    <m/>
    <m/>
    <m/>
    <m/>
    <m/>
    <m/>
    <b v="1"/>
    <m/>
    <m/>
    <m/>
    <m/>
    <x v="2"/>
    <s v="Whatsapp / SMS"/>
    <m/>
    <m/>
    <m/>
    <b v="1"/>
    <m/>
    <m/>
    <m/>
    <m/>
    <m/>
    <s v="Yes"/>
    <s v="Yes"/>
    <s v="No"/>
    <s v="No"/>
    <s v="No"/>
    <s v="No"/>
    <s v="No"/>
    <s v="Yes"/>
    <s v="No"/>
    <s v="Yes"/>
    <s v="Yes"/>
    <s v="No"/>
    <m/>
    <s v="Yes"/>
    <s v="No"/>
    <s v="No"/>
    <s v="No"/>
    <s v="No"/>
    <s v="No"/>
    <s v="No"/>
    <s v="Yes"/>
    <s v="No"/>
    <s v="Yes"/>
    <s v="Yes"/>
    <s v="No"/>
    <s v="No"/>
    <s v="No"/>
    <n v="4"/>
    <x v="1"/>
    <n v="2"/>
    <s v="2"/>
    <m/>
    <m/>
    <s v="Economic Family conflict Anger Hopelessness Sadness Conflict within community"/>
    <m/>
    <b v="1"/>
    <b v="1"/>
    <m/>
    <b v="1"/>
    <m/>
    <m/>
    <m/>
    <m/>
    <m/>
    <m/>
    <b v="1"/>
    <b v="1"/>
    <b v="1"/>
    <m/>
    <m/>
    <m/>
    <m/>
    <s v="Displaced people Adult Men"/>
    <m/>
    <b v="1"/>
    <m/>
    <m/>
    <m/>
    <b v="1"/>
    <m/>
    <m/>
    <m/>
    <m/>
    <m/>
    <m/>
    <m/>
    <s v="ضغط المعيشة"/>
    <s v="Smoking"/>
    <m/>
    <m/>
    <m/>
    <m/>
    <m/>
    <m/>
    <b v="1"/>
    <m/>
    <m/>
    <m/>
    <m/>
    <m/>
    <s v="Friends"/>
    <m/>
    <b v="1"/>
    <m/>
    <m/>
    <m/>
    <m/>
    <m/>
    <m/>
    <m/>
    <m/>
    <m/>
    <m/>
    <s v="Other"/>
    <m/>
    <m/>
    <m/>
    <m/>
    <m/>
    <m/>
    <b v="1"/>
    <m/>
    <s v="غير مقتنع"/>
    <x v="2"/>
    <s v="عدم ثقة"/>
    <s v="Cash Vouchers Education Clean water"/>
    <m/>
    <m/>
    <m/>
    <m/>
    <m/>
    <b v="1"/>
    <m/>
    <m/>
    <m/>
    <b v="1"/>
    <b v="1"/>
    <m/>
    <m/>
    <m/>
    <x v="2"/>
    <s v="Family member"/>
    <b v="1"/>
    <m/>
    <m/>
    <m/>
    <m/>
    <m/>
    <m/>
    <m/>
    <m/>
    <m/>
    <m/>
    <s v="Family member"/>
    <b v="1"/>
    <m/>
    <m/>
    <m/>
    <m/>
    <m/>
    <m/>
    <m/>
    <m/>
    <m/>
    <s v="Peer Support groups"/>
    <m/>
    <b v="1"/>
    <m/>
    <m/>
    <m/>
    <m/>
    <m/>
    <m/>
    <m/>
    <s v="Women's and girls' friendly spaces"/>
    <m/>
    <b v="1"/>
    <m/>
    <m/>
    <m/>
    <m/>
    <m/>
    <m/>
    <s v="Fear of being identified as survivors"/>
    <b v="1"/>
    <m/>
    <m/>
    <m/>
    <m/>
    <m/>
    <m/>
    <m/>
    <m/>
    <s v="Kidnapping Dropout of school Neglect"/>
    <b v="1"/>
    <m/>
    <m/>
    <m/>
    <b v="1"/>
    <m/>
    <m/>
    <m/>
    <m/>
    <m/>
    <m/>
    <m/>
    <b v="1"/>
    <m/>
    <m/>
    <m/>
    <s v="Parents"/>
    <m/>
    <m/>
    <m/>
    <m/>
    <m/>
    <b v="1"/>
    <m/>
    <m/>
    <m/>
    <m/>
    <m/>
    <m/>
    <m/>
    <m/>
    <m/>
    <s v="None"/>
    <m/>
    <m/>
    <m/>
    <m/>
    <m/>
    <m/>
    <m/>
    <m/>
    <b v="1"/>
    <m/>
    <m/>
    <s v="No services"/>
    <m/>
    <m/>
    <m/>
    <m/>
    <m/>
    <b v="1"/>
    <m/>
    <m/>
    <m/>
    <m/>
    <s v="Not applicable (no child of school going age)"/>
    <m/>
    <s v="Not applicable (no child of school going age)"/>
    <m/>
    <s v="Quraan Sport activity Awareness / educational activities / psychosocial support Hand crafts"/>
    <b v="1"/>
    <b v="1"/>
    <b v="1"/>
    <m/>
    <b v="1"/>
    <m/>
    <m/>
    <m/>
    <m/>
    <m/>
    <m/>
    <s v="Orphans living in the community"/>
    <m/>
    <m/>
    <b v="1"/>
    <m/>
    <m/>
    <m/>
    <m/>
    <m/>
    <m/>
    <m/>
    <s v="Salaried work"/>
    <m/>
    <m/>
    <m/>
    <m/>
    <m/>
    <b v="1"/>
    <m/>
    <m/>
    <m/>
    <m/>
    <m/>
    <m/>
    <m/>
    <m/>
    <n v="700"/>
    <n v="1500"/>
    <x v="115"/>
    <m/>
    <m/>
    <m/>
    <m/>
    <b v="1"/>
    <m/>
    <b v="1"/>
    <b v="1"/>
    <m/>
    <m/>
    <m/>
    <m/>
    <m/>
    <m/>
    <m/>
    <m/>
    <m/>
    <s v="No"/>
    <m/>
    <m/>
    <m/>
    <m/>
    <m/>
    <m/>
    <m/>
    <m/>
    <m/>
    <s v="No"/>
    <m/>
    <s v="No"/>
    <m/>
    <m/>
    <m/>
    <m/>
    <m/>
    <m/>
    <m/>
    <m/>
    <m/>
    <m/>
    <s v="Decided by men / husband only"/>
    <m/>
    <s v="No"/>
    <m/>
    <s v="جهاز رزاز وعيادة سنية وادوية الرزاز"/>
    <s v="SMS/whatsapp"/>
    <m/>
    <m/>
    <m/>
    <b v="1"/>
    <m/>
    <m/>
    <m/>
    <m/>
    <m/>
    <s v="Social media messaging (e.g. Facebook)"/>
    <m/>
    <m/>
    <m/>
    <m/>
    <b v="1"/>
    <m/>
    <m/>
    <m/>
    <s v="لا"/>
    <s v="uuid:2f9d0700-0d95-4bd0-90ea-6420b80bc84c"/>
    <n v="92564229"/>
    <s v="2f9d0700-0d95-4bd0-90ea-6420b80bc84c"/>
    <d v="2022-02-13T11:05:18"/>
    <n v="557"/>
    <m/>
    <n v="-1"/>
    <m/>
    <m/>
    <s v="202202091909"/>
    <n v="1386"/>
    <s v="nsenumerator"/>
    <n v="648550"/>
  </r>
  <r>
    <s v="2022-02-13T10:47:18.367+03:00"/>
    <s v="2022-02-13T11:06:39.083+03:00"/>
    <m/>
    <s v="نور العبدو"/>
    <s v="MRFS"/>
    <m/>
    <d v="2022-02-13T00:00:00"/>
    <x v="10"/>
    <s v="All"/>
    <s v="Yes"/>
    <s v="Host"/>
    <m/>
    <s v="Head of Household"/>
    <m/>
    <x v="1"/>
    <s v="18-29"/>
    <s v="Is the Head of household"/>
    <s v="Male"/>
    <s v="No members with a disability"/>
    <b v="1"/>
    <m/>
    <m/>
    <m/>
    <m/>
    <m/>
    <m/>
    <s v="Married"/>
    <s v="None/Never attended school"/>
    <n v="1"/>
    <n v="0"/>
    <n v="0"/>
    <n v="0"/>
    <n v="0"/>
    <n v="1"/>
    <n v="0"/>
    <s v="0"/>
    <s v="1"/>
    <s v="1"/>
    <n v="1"/>
    <n v="1"/>
    <n v="0"/>
    <n v="0"/>
    <n v="2"/>
    <n v="0"/>
    <s v="2"/>
    <s v="2"/>
    <s v="4"/>
    <s v="2"/>
    <s v="1"/>
    <s v="3"/>
    <s v="5"/>
    <n v="5"/>
    <s v="Shelter / housing"/>
    <m/>
    <s v="Food and basic needs"/>
    <m/>
    <s v="Income / livelihoods"/>
    <m/>
    <s v="Hospital"/>
    <m/>
    <m/>
    <b v="1"/>
    <m/>
    <m/>
    <m/>
    <m/>
    <m/>
    <m/>
    <n v="10"/>
    <x v="1"/>
    <s v="No"/>
    <m/>
    <m/>
    <m/>
    <m/>
    <m/>
    <m/>
    <m/>
    <m/>
    <m/>
    <m/>
    <m/>
    <m/>
    <m/>
    <m/>
    <m/>
    <m/>
    <m/>
    <m/>
    <m/>
    <m/>
    <m/>
    <m/>
    <m/>
    <m/>
    <m/>
    <m/>
    <m/>
    <m/>
    <s v="Pediatric medicine Antibiotic Non communicable diseases (NCD) drugs (chronic, cardiac, diabetes, hyper-tension, asthma)"/>
    <b v="0"/>
    <b v="1"/>
    <b v="1"/>
    <b v="0"/>
    <b v="1"/>
    <b v="0"/>
    <b v="0"/>
    <m/>
    <m/>
    <m/>
    <m/>
    <m/>
    <m/>
    <n v="1"/>
    <n v="1"/>
    <m/>
    <m/>
    <m/>
    <m/>
    <x v="1"/>
    <s v="Uncertain if the COVID-19 vaccine will be effective"/>
    <m/>
    <b v="1"/>
    <m/>
    <m/>
    <m/>
    <m/>
    <m/>
    <m/>
    <m/>
    <m/>
    <m/>
    <x v="1"/>
    <s v="Hospital for normal delivery"/>
    <m/>
    <m/>
    <m/>
    <m/>
    <m/>
    <b v="1"/>
    <m/>
    <m/>
    <m/>
    <m/>
    <m/>
    <x v="2"/>
    <s v="Whatsapp / SMS"/>
    <m/>
    <m/>
    <m/>
    <b v="1"/>
    <m/>
    <m/>
    <m/>
    <m/>
    <m/>
    <s v="Yes"/>
    <s v="Yes"/>
    <s v="Yes"/>
    <s v="No"/>
    <s v="Yes"/>
    <s v="No"/>
    <s v="Yes"/>
    <s v="No"/>
    <s v="Yes"/>
    <s v="Yes"/>
    <s v="Yes"/>
    <s v="No"/>
    <m/>
    <s v="Yes"/>
    <s v="No"/>
    <s v="Yes"/>
    <s v="No"/>
    <s v="Yes"/>
    <s v="Yes"/>
    <s v="Yes"/>
    <s v="Yes"/>
    <s v="No"/>
    <s v="Yes"/>
    <s v="Yes"/>
    <s v="No"/>
    <s v="Yes"/>
    <s v="Yes"/>
    <n v="10"/>
    <x v="2"/>
    <n v="1"/>
    <s v="1"/>
    <n v="1"/>
    <s v="1"/>
    <s v="Economic Sadness"/>
    <m/>
    <m/>
    <m/>
    <m/>
    <b v="1"/>
    <m/>
    <m/>
    <m/>
    <m/>
    <m/>
    <m/>
    <b v="1"/>
    <m/>
    <m/>
    <m/>
    <m/>
    <m/>
    <m/>
    <s v="Adult Women Displaced people Adult Men"/>
    <b v="1"/>
    <b v="1"/>
    <m/>
    <m/>
    <m/>
    <b v="1"/>
    <m/>
    <m/>
    <m/>
    <m/>
    <m/>
    <m/>
    <m/>
    <s v="ضغط المعيشة"/>
    <s v="Prayer Smoking"/>
    <m/>
    <m/>
    <m/>
    <b v="1"/>
    <m/>
    <m/>
    <b v="1"/>
    <m/>
    <m/>
    <m/>
    <m/>
    <m/>
    <s v="Family"/>
    <b v="1"/>
    <m/>
    <m/>
    <m/>
    <m/>
    <m/>
    <m/>
    <m/>
    <m/>
    <m/>
    <m/>
    <m/>
    <s v="Services are unavailable"/>
    <m/>
    <b v="1"/>
    <m/>
    <m/>
    <m/>
    <m/>
    <m/>
    <m/>
    <m/>
    <x v="1"/>
    <m/>
    <s v="Health care (including reproductive health) Clean water"/>
    <m/>
    <m/>
    <m/>
    <b v="1"/>
    <m/>
    <m/>
    <m/>
    <m/>
    <m/>
    <m/>
    <b v="1"/>
    <m/>
    <m/>
    <m/>
    <x v="2"/>
    <s v="Family member"/>
    <b v="1"/>
    <m/>
    <m/>
    <m/>
    <m/>
    <m/>
    <m/>
    <m/>
    <m/>
    <m/>
    <m/>
    <s v="Family member"/>
    <b v="1"/>
    <m/>
    <m/>
    <m/>
    <m/>
    <m/>
    <m/>
    <m/>
    <m/>
    <m/>
    <s v="Peer Support groups"/>
    <m/>
    <b v="1"/>
    <m/>
    <m/>
    <m/>
    <m/>
    <m/>
    <m/>
    <m/>
    <s v="Women's and girls' friendly spaces"/>
    <m/>
    <b v="1"/>
    <m/>
    <m/>
    <m/>
    <m/>
    <m/>
    <m/>
    <s v="Fear of being identified as survivors"/>
    <b v="1"/>
    <m/>
    <m/>
    <m/>
    <m/>
    <m/>
    <m/>
    <m/>
    <m/>
    <s v="Other"/>
    <m/>
    <m/>
    <m/>
    <m/>
    <m/>
    <m/>
    <m/>
    <m/>
    <m/>
    <m/>
    <m/>
    <m/>
    <m/>
    <b v="1"/>
    <m/>
    <s v="الامراض"/>
    <s v="Parents"/>
    <m/>
    <m/>
    <m/>
    <m/>
    <m/>
    <b v="1"/>
    <m/>
    <m/>
    <m/>
    <m/>
    <m/>
    <m/>
    <m/>
    <m/>
    <m/>
    <s v="None"/>
    <m/>
    <m/>
    <m/>
    <m/>
    <m/>
    <m/>
    <m/>
    <m/>
    <b v="1"/>
    <m/>
    <m/>
    <s v="Do not need services"/>
    <m/>
    <m/>
    <m/>
    <m/>
    <m/>
    <m/>
    <b v="1"/>
    <m/>
    <m/>
    <m/>
    <s v="Not applicable (no child of school going age)"/>
    <m/>
    <s v="Not applicable (no child of school going age)"/>
    <m/>
    <s v="Quraan"/>
    <m/>
    <b v="1"/>
    <m/>
    <m/>
    <m/>
    <m/>
    <m/>
    <m/>
    <m/>
    <m/>
    <m/>
    <s v="Orphans living in the community Children separated from their parents"/>
    <b v="1"/>
    <m/>
    <b v="1"/>
    <m/>
    <m/>
    <m/>
    <m/>
    <m/>
    <m/>
    <m/>
    <s v="Salaried work"/>
    <m/>
    <m/>
    <m/>
    <m/>
    <m/>
    <b v="1"/>
    <m/>
    <m/>
    <m/>
    <m/>
    <m/>
    <m/>
    <m/>
    <m/>
    <n v="1500"/>
    <n v="2000"/>
    <x v="61"/>
    <m/>
    <m/>
    <m/>
    <m/>
    <b v="1"/>
    <m/>
    <m/>
    <b v="1"/>
    <m/>
    <m/>
    <m/>
    <m/>
    <m/>
    <m/>
    <m/>
    <m/>
    <m/>
    <s v="No"/>
    <m/>
    <m/>
    <m/>
    <m/>
    <m/>
    <m/>
    <m/>
    <m/>
    <m/>
    <s v="No"/>
    <m/>
    <s v="No"/>
    <m/>
    <m/>
    <m/>
    <m/>
    <m/>
    <m/>
    <m/>
    <m/>
    <m/>
    <m/>
    <s v="Decided by men / husband only"/>
    <m/>
    <s v="No"/>
    <m/>
    <s v="عيادة سنية ادويه القلب والسكر والضغط"/>
    <s v="SMS/whatsapp"/>
    <m/>
    <m/>
    <m/>
    <b v="1"/>
    <m/>
    <m/>
    <m/>
    <m/>
    <m/>
    <s v="Social media messaging (e.g. Facebook)"/>
    <m/>
    <m/>
    <m/>
    <m/>
    <b v="1"/>
    <m/>
    <m/>
    <m/>
    <s v="تامين الادوية مجانا"/>
    <s v="uuid:71877558-5770-4daf-aaa7-b40586d5feb1"/>
    <n v="92564231"/>
    <s v="71877558-5770-4daf-aaa7-b40586d5feb1"/>
    <d v="2022-02-13T11:05:19"/>
    <n v="558"/>
    <m/>
    <n v="-1"/>
    <m/>
    <m/>
    <s v="202202091909"/>
    <n v="1161"/>
    <s v="nsenumerator"/>
    <n v="648550"/>
  </r>
  <r>
    <s v="2022-02-13T11:40:55.659+03:00"/>
    <s v="2022-02-13T12:01:00.222+03:00"/>
    <m/>
    <s v="نور العبدو"/>
    <s v="MRFS"/>
    <m/>
    <d v="2022-02-13T00:00:00"/>
    <x v="10"/>
    <s v="All"/>
    <s v="Yes"/>
    <s v="IDP"/>
    <d v="2018-02-13T00:00:00"/>
    <s v="Primary Caregiver of children &lt;18 years"/>
    <m/>
    <x v="0"/>
    <s v="40-49"/>
    <s v="Wife/Husband"/>
    <s v="Male"/>
    <s v="Yes PWD, has difficulty walking or climbing steps"/>
    <m/>
    <m/>
    <m/>
    <b v="1"/>
    <m/>
    <m/>
    <m/>
    <s v="Married"/>
    <s v="Primary"/>
    <n v="1"/>
    <n v="0"/>
    <n v="1"/>
    <n v="1"/>
    <n v="1"/>
    <n v="1"/>
    <n v="0"/>
    <s v="3"/>
    <s v="1"/>
    <s v="4"/>
    <n v="0"/>
    <n v="0"/>
    <n v="1"/>
    <n v="1"/>
    <n v="2"/>
    <n v="0"/>
    <s v="2"/>
    <s v="2"/>
    <s v="4"/>
    <s v="5"/>
    <s v="1"/>
    <s v="3"/>
    <s v="8"/>
    <n v="8"/>
    <s v="Shelter / housing"/>
    <m/>
    <s v="Income / livelihoods"/>
    <m/>
    <s v="Food and basic needs"/>
    <m/>
    <s v="Hospital"/>
    <m/>
    <m/>
    <b v="1"/>
    <m/>
    <m/>
    <m/>
    <m/>
    <m/>
    <m/>
    <n v="18"/>
    <x v="1"/>
    <s v="No"/>
    <m/>
    <m/>
    <m/>
    <m/>
    <m/>
    <m/>
    <m/>
    <m/>
    <m/>
    <m/>
    <m/>
    <m/>
    <m/>
    <m/>
    <m/>
    <m/>
    <m/>
    <m/>
    <m/>
    <m/>
    <m/>
    <m/>
    <m/>
    <m/>
    <m/>
    <m/>
    <m/>
    <m/>
    <s v="Antibiotic Pediatric medicine"/>
    <b v="0"/>
    <b v="0"/>
    <b v="1"/>
    <b v="0"/>
    <b v="1"/>
    <b v="0"/>
    <b v="0"/>
    <m/>
    <m/>
    <n v="8"/>
    <m/>
    <m/>
    <m/>
    <m/>
    <m/>
    <m/>
    <m/>
    <m/>
    <m/>
    <x v="2"/>
    <m/>
    <m/>
    <m/>
    <m/>
    <m/>
    <m/>
    <m/>
    <m/>
    <m/>
    <m/>
    <m/>
    <m/>
    <x v="1"/>
    <s v="Hospital for normal delivery"/>
    <m/>
    <m/>
    <m/>
    <m/>
    <m/>
    <b v="1"/>
    <m/>
    <m/>
    <m/>
    <m/>
    <m/>
    <x v="2"/>
    <s v="In person by community workers"/>
    <m/>
    <b v="1"/>
    <m/>
    <m/>
    <m/>
    <m/>
    <m/>
    <m/>
    <m/>
    <s v="Yes"/>
    <s v="Yes"/>
    <s v="No"/>
    <s v="No"/>
    <s v="No"/>
    <s v="No"/>
    <s v="No"/>
    <s v="Yes"/>
    <s v="No"/>
    <s v="Yes"/>
    <s v="Yes"/>
    <s v="No"/>
    <m/>
    <s v="Yes"/>
    <s v="Yes"/>
    <s v="No"/>
    <s v="No"/>
    <s v="No"/>
    <s v="No"/>
    <s v="No"/>
    <s v="No"/>
    <s v="No"/>
    <s v="Yes"/>
    <s v="No"/>
    <s v="No"/>
    <s v="No"/>
    <s v="No"/>
    <n v="3"/>
    <x v="1"/>
    <n v="1"/>
    <s v="1"/>
    <n v="0"/>
    <s v="0"/>
    <s v="Economic Sadness Anger Family conflict"/>
    <m/>
    <b v="1"/>
    <m/>
    <m/>
    <b v="1"/>
    <m/>
    <m/>
    <m/>
    <m/>
    <m/>
    <m/>
    <b v="1"/>
    <b v="1"/>
    <m/>
    <m/>
    <m/>
    <m/>
    <m/>
    <s v="Adult Women Adult Men Displaced people Persons with Physical Disabilities"/>
    <b v="1"/>
    <b v="1"/>
    <m/>
    <b v="1"/>
    <m/>
    <b v="1"/>
    <m/>
    <m/>
    <m/>
    <m/>
    <m/>
    <m/>
    <m/>
    <s v="ضغط المعيشة"/>
    <s v="Exercise Prayer"/>
    <m/>
    <m/>
    <b v="1"/>
    <b v="1"/>
    <m/>
    <m/>
    <m/>
    <m/>
    <m/>
    <m/>
    <m/>
    <m/>
    <s v="Family"/>
    <b v="1"/>
    <m/>
    <m/>
    <m/>
    <m/>
    <m/>
    <m/>
    <m/>
    <m/>
    <m/>
    <m/>
    <m/>
    <s v="Fear of stigma"/>
    <m/>
    <m/>
    <m/>
    <m/>
    <m/>
    <b v="1"/>
    <m/>
    <m/>
    <m/>
    <x v="2"/>
    <s v="عدم ثقة"/>
    <s v="Education Clean water Health care (including reproductive health)"/>
    <m/>
    <m/>
    <m/>
    <b v="1"/>
    <m/>
    <b v="1"/>
    <m/>
    <m/>
    <m/>
    <m/>
    <b v="1"/>
    <m/>
    <m/>
    <m/>
    <x v="2"/>
    <s v="Family member"/>
    <b v="1"/>
    <m/>
    <m/>
    <m/>
    <m/>
    <m/>
    <m/>
    <m/>
    <m/>
    <m/>
    <m/>
    <s v="Family member"/>
    <b v="1"/>
    <m/>
    <m/>
    <m/>
    <m/>
    <m/>
    <m/>
    <m/>
    <m/>
    <m/>
    <s v="Peer Support groups"/>
    <m/>
    <b v="1"/>
    <m/>
    <m/>
    <m/>
    <m/>
    <m/>
    <m/>
    <m/>
    <s v="Women's and girls' friendly spaces"/>
    <m/>
    <b v="1"/>
    <m/>
    <m/>
    <m/>
    <m/>
    <m/>
    <m/>
    <s v="No availability of confidential support"/>
    <m/>
    <m/>
    <m/>
    <b v="1"/>
    <m/>
    <m/>
    <m/>
    <m/>
    <m/>
    <s v="Other Neglect Kidnapping"/>
    <b v="1"/>
    <m/>
    <m/>
    <m/>
    <b v="1"/>
    <m/>
    <m/>
    <m/>
    <m/>
    <m/>
    <m/>
    <m/>
    <m/>
    <b v="1"/>
    <m/>
    <s v="الامراض"/>
    <s v="Parents"/>
    <m/>
    <m/>
    <m/>
    <m/>
    <m/>
    <b v="1"/>
    <m/>
    <m/>
    <m/>
    <m/>
    <m/>
    <m/>
    <m/>
    <m/>
    <m/>
    <s v="Quraan"/>
    <m/>
    <b v="1"/>
    <m/>
    <m/>
    <m/>
    <m/>
    <m/>
    <m/>
    <m/>
    <m/>
    <m/>
    <s v="Security problems No services"/>
    <m/>
    <b v="1"/>
    <m/>
    <m/>
    <m/>
    <b v="1"/>
    <m/>
    <m/>
    <m/>
    <m/>
    <s v="Yes"/>
    <m/>
    <s v="No"/>
    <m/>
    <s v="Awareness / educational activities / psychosocial support Hand crafts Sport activity Quraan Painting / re-creational activity Entertainement activities"/>
    <b v="1"/>
    <b v="1"/>
    <b v="1"/>
    <b v="1"/>
    <b v="1"/>
    <b v="1"/>
    <m/>
    <m/>
    <m/>
    <m/>
    <m/>
    <s v="Children separated from their parents Orphans living in the community"/>
    <b v="1"/>
    <m/>
    <b v="1"/>
    <m/>
    <m/>
    <m/>
    <m/>
    <m/>
    <m/>
    <m/>
    <s v="Skilled labour"/>
    <m/>
    <m/>
    <m/>
    <m/>
    <b v="1"/>
    <m/>
    <m/>
    <m/>
    <m/>
    <m/>
    <m/>
    <m/>
    <m/>
    <m/>
    <n v="200"/>
    <n v="2000"/>
    <x v="116"/>
    <m/>
    <b v="1"/>
    <m/>
    <m/>
    <b v="1"/>
    <m/>
    <b v="1"/>
    <m/>
    <b v="1"/>
    <m/>
    <m/>
    <m/>
    <m/>
    <m/>
    <m/>
    <m/>
    <m/>
    <s v="No"/>
    <m/>
    <m/>
    <m/>
    <m/>
    <m/>
    <m/>
    <m/>
    <m/>
    <m/>
    <s v="No"/>
    <m/>
    <s v="No"/>
    <m/>
    <m/>
    <m/>
    <m/>
    <m/>
    <m/>
    <m/>
    <m/>
    <m/>
    <m/>
    <s v="Participatory (Both wife &amp; Husband)"/>
    <m/>
    <s v="No"/>
    <m/>
    <s v="علاج فيزيائي وعيادة سنية وعمليات جراحية"/>
    <s v="Suggestion boxes"/>
    <m/>
    <b v="1"/>
    <m/>
    <m/>
    <m/>
    <m/>
    <m/>
    <m/>
    <m/>
    <s v="Social media messaging (e.g. Facebook)"/>
    <m/>
    <m/>
    <m/>
    <m/>
    <b v="1"/>
    <m/>
    <m/>
    <m/>
    <s v="لا"/>
    <s v="uuid:de0ef5f7-f3ca-4222-84ea-4c162df59da9"/>
    <n v="92564233"/>
    <s v="de0ef5f7-f3ca-4222-84ea-4c162df59da9"/>
    <d v="2022-02-13T11:05:19"/>
    <n v="559"/>
    <m/>
    <n v="-1"/>
    <m/>
    <m/>
    <s v="202202091909"/>
    <n v="1205"/>
    <s v="nsenumerator"/>
    <n v="648550"/>
  </r>
  <r>
    <s v="2022-02-13T12:06:44.409+03:00"/>
    <s v="2022-02-13T12:31:15.861+03:00"/>
    <m/>
    <s v="نور العبدو"/>
    <s v="MRFS"/>
    <m/>
    <d v="2022-02-13T00:00:00"/>
    <x v="10"/>
    <s v="All"/>
    <s v="Yes"/>
    <s v="Host"/>
    <m/>
    <s v="Primary Caregiver of children &lt;18 years"/>
    <m/>
    <x v="0"/>
    <s v="30-39"/>
    <s v="Wife/Husband"/>
    <s v="Male"/>
    <s v="No members with a disability"/>
    <b v="1"/>
    <m/>
    <m/>
    <m/>
    <m/>
    <m/>
    <m/>
    <s v="Married"/>
    <s v="Primary"/>
    <n v="1"/>
    <n v="0"/>
    <n v="0"/>
    <n v="0"/>
    <n v="1"/>
    <n v="1"/>
    <n v="0"/>
    <s v="1"/>
    <s v="1"/>
    <s v="2"/>
    <n v="0"/>
    <n v="1"/>
    <n v="2"/>
    <n v="1"/>
    <n v="1"/>
    <n v="0"/>
    <s v="4"/>
    <s v="1"/>
    <s v="5"/>
    <s v="5"/>
    <s v="1"/>
    <s v="2"/>
    <s v="7"/>
    <n v="7"/>
    <s v="No needs"/>
    <m/>
    <m/>
    <m/>
    <m/>
    <m/>
    <s v="Hospital"/>
    <m/>
    <m/>
    <b v="1"/>
    <m/>
    <m/>
    <m/>
    <m/>
    <m/>
    <m/>
    <n v="20"/>
    <x v="1"/>
    <s v="No"/>
    <m/>
    <m/>
    <m/>
    <m/>
    <m/>
    <m/>
    <m/>
    <m/>
    <m/>
    <m/>
    <m/>
    <m/>
    <m/>
    <m/>
    <m/>
    <m/>
    <m/>
    <m/>
    <m/>
    <m/>
    <m/>
    <m/>
    <m/>
    <m/>
    <m/>
    <m/>
    <m/>
    <m/>
    <s v="Antibiotic Pediatric medicine"/>
    <b v="0"/>
    <b v="0"/>
    <b v="1"/>
    <b v="0"/>
    <b v="1"/>
    <b v="0"/>
    <b v="0"/>
    <m/>
    <m/>
    <n v="2"/>
    <m/>
    <m/>
    <m/>
    <n v="1"/>
    <n v="1"/>
    <m/>
    <m/>
    <m/>
    <m/>
    <x v="1"/>
    <s v="Uncertain if the COVID-19 vaccine will be effective Eumours and misconceptions (people died from the vaccine, it is a conspiracy, Corona is all a lie, etc…)"/>
    <m/>
    <b v="1"/>
    <m/>
    <m/>
    <m/>
    <b v="1"/>
    <m/>
    <m/>
    <m/>
    <m/>
    <m/>
    <x v="1"/>
    <s v="Hospital for surgery/ C-section"/>
    <m/>
    <m/>
    <m/>
    <m/>
    <m/>
    <m/>
    <b v="1"/>
    <m/>
    <m/>
    <m/>
    <m/>
    <x v="2"/>
    <s v="In person by community workers"/>
    <m/>
    <b v="1"/>
    <m/>
    <m/>
    <m/>
    <m/>
    <m/>
    <m/>
    <m/>
    <s v="Yes"/>
    <s v="Yes"/>
    <s v="Yes"/>
    <s v="Yes"/>
    <s v="Yes"/>
    <s v="No"/>
    <s v="Yes"/>
    <s v="Yes"/>
    <s v="Yes"/>
    <s v="Yes"/>
    <s v="Yes"/>
    <s v="No"/>
    <m/>
    <s v="Yes"/>
    <s v="No"/>
    <s v="Yes"/>
    <s v="No"/>
    <s v="Yes"/>
    <s v="Yes"/>
    <s v="Yes"/>
    <s v="Yes"/>
    <s v="No"/>
    <s v="Yes"/>
    <s v="Yes"/>
    <s v="No"/>
    <s v="No"/>
    <s v="No"/>
    <n v="8"/>
    <x v="2"/>
    <n v="1"/>
    <s v="1"/>
    <n v="1"/>
    <s v="1"/>
    <s v="Anger"/>
    <m/>
    <b v="1"/>
    <m/>
    <m/>
    <m/>
    <m/>
    <m/>
    <m/>
    <m/>
    <m/>
    <m/>
    <m/>
    <m/>
    <m/>
    <m/>
    <m/>
    <m/>
    <m/>
    <s v="Displaced people Adult Men Adult Women"/>
    <b v="1"/>
    <b v="1"/>
    <m/>
    <m/>
    <m/>
    <b v="1"/>
    <m/>
    <m/>
    <m/>
    <m/>
    <m/>
    <m/>
    <m/>
    <s v="ضغوط الحياة"/>
    <s v="Speaking to a family member"/>
    <b v="1"/>
    <m/>
    <m/>
    <m/>
    <m/>
    <m/>
    <m/>
    <m/>
    <m/>
    <m/>
    <m/>
    <m/>
    <s v="Family"/>
    <b v="1"/>
    <m/>
    <m/>
    <m/>
    <m/>
    <m/>
    <m/>
    <m/>
    <m/>
    <m/>
    <m/>
    <m/>
    <s v="Services not relevant"/>
    <m/>
    <m/>
    <m/>
    <m/>
    <b v="1"/>
    <m/>
    <m/>
    <m/>
    <m/>
    <x v="1"/>
    <m/>
    <s v="Clean water Education Health care (including reproductive health)"/>
    <m/>
    <m/>
    <m/>
    <b v="1"/>
    <m/>
    <b v="1"/>
    <m/>
    <m/>
    <m/>
    <m/>
    <b v="1"/>
    <m/>
    <m/>
    <m/>
    <x v="2"/>
    <s v="Family member"/>
    <b v="1"/>
    <m/>
    <m/>
    <m/>
    <m/>
    <m/>
    <m/>
    <m/>
    <m/>
    <m/>
    <m/>
    <s v="Family member"/>
    <b v="1"/>
    <m/>
    <m/>
    <m/>
    <m/>
    <m/>
    <m/>
    <m/>
    <m/>
    <m/>
    <s v="Peer Support groups"/>
    <m/>
    <b v="1"/>
    <m/>
    <m/>
    <m/>
    <m/>
    <m/>
    <m/>
    <m/>
    <s v="Women's and girls' friendly spaces"/>
    <m/>
    <b v="1"/>
    <m/>
    <m/>
    <m/>
    <m/>
    <m/>
    <m/>
    <s v="No availability of confidential support Fear of being identified as survivors"/>
    <b v="1"/>
    <m/>
    <m/>
    <b v="1"/>
    <m/>
    <m/>
    <m/>
    <m/>
    <m/>
    <s v="Kidnapping Neglect Dropout of school"/>
    <b v="1"/>
    <m/>
    <m/>
    <m/>
    <b v="1"/>
    <m/>
    <m/>
    <m/>
    <m/>
    <m/>
    <m/>
    <m/>
    <b v="1"/>
    <m/>
    <m/>
    <m/>
    <s v="Parents School teachers"/>
    <m/>
    <m/>
    <m/>
    <m/>
    <b v="1"/>
    <b v="1"/>
    <m/>
    <m/>
    <m/>
    <m/>
    <m/>
    <m/>
    <m/>
    <m/>
    <m/>
    <s v="Quraan Awareness / educational activities / psychosocial support"/>
    <m/>
    <b v="1"/>
    <m/>
    <m/>
    <b v="1"/>
    <m/>
    <m/>
    <m/>
    <m/>
    <m/>
    <m/>
    <s v="No barriers"/>
    <m/>
    <m/>
    <m/>
    <m/>
    <m/>
    <m/>
    <m/>
    <m/>
    <b v="1"/>
    <m/>
    <s v="Yes"/>
    <m/>
    <s v="No"/>
    <m/>
    <s v="Sport activity Quraan Hand crafts Painting / re-creational activity Awareness / educational activities / psychosocial support Entertainement activities"/>
    <b v="1"/>
    <b v="1"/>
    <b v="1"/>
    <b v="1"/>
    <b v="1"/>
    <b v="1"/>
    <m/>
    <m/>
    <m/>
    <m/>
    <m/>
    <s v="Children separated from their parents Orphans living in the community"/>
    <b v="1"/>
    <m/>
    <b v="1"/>
    <m/>
    <m/>
    <m/>
    <m/>
    <m/>
    <m/>
    <m/>
    <s v="Skilled labour"/>
    <m/>
    <m/>
    <m/>
    <m/>
    <b v="1"/>
    <m/>
    <m/>
    <m/>
    <m/>
    <m/>
    <m/>
    <m/>
    <m/>
    <m/>
    <n v="4000"/>
    <n v="4500"/>
    <x v="0"/>
    <m/>
    <m/>
    <b v="1"/>
    <m/>
    <m/>
    <m/>
    <m/>
    <m/>
    <m/>
    <m/>
    <m/>
    <m/>
    <m/>
    <m/>
    <m/>
    <m/>
    <m/>
    <s v="No"/>
    <m/>
    <m/>
    <m/>
    <m/>
    <m/>
    <m/>
    <m/>
    <m/>
    <m/>
    <s v="No"/>
    <m/>
    <s v="No"/>
    <m/>
    <m/>
    <m/>
    <m/>
    <m/>
    <m/>
    <m/>
    <m/>
    <m/>
    <m/>
    <s v="Participatory (Both wife &amp; Husband)"/>
    <m/>
    <s v="No"/>
    <m/>
    <s v="لايوجد"/>
    <s v="SMS/whatsapp"/>
    <m/>
    <m/>
    <m/>
    <b v="1"/>
    <m/>
    <m/>
    <m/>
    <m/>
    <m/>
    <s v="Social media messaging (e.g. Facebook)"/>
    <m/>
    <m/>
    <m/>
    <m/>
    <b v="1"/>
    <m/>
    <m/>
    <m/>
    <s v="لا"/>
    <s v="uuid:e8dba5ee-db98-4b79-b752-6f5fb61a050b"/>
    <n v="92564236"/>
    <s v="e8dba5ee-db98-4b79-b752-6f5fb61a050b"/>
    <d v="2022-02-13T11:05:20"/>
    <n v="560"/>
    <m/>
    <n v="-1"/>
    <m/>
    <m/>
    <s v="202202091909"/>
    <n v="1471"/>
    <s v="nsenumerator"/>
    <n v="648550"/>
  </r>
  <r>
    <s v="2022-02-13T08:50:08.986+02:00"/>
    <s v="2022-02-13T09:32:36.307+02:00"/>
    <m/>
    <s v="سهر بدله "/>
    <s v="MRFS"/>
    <m/>
    <d v="2022-02-13T00:00:00"/>
    <x v="10"/>
    <s v="All"/>
    <s v="Yes"/>
    <s v="Host"/>
    <m/>
    <s v="Primary Caregiver of children &lt;18 years"/>
    <m/>
    <x v="0"/>
    <s v="18-29"/>
    <s v="Wife/Husband"/>
    <s v="Female"/>
    <s v="No members with a disability"/>
    <b v="1"/>
    <m/>
    <m/>
    <m/>
    <m/>
    <m/>
    <m/>
    <s v="Married"/>
    <s v="Intermediate / preparatory"/>
    <n v="0"/>
    <n v="0"/>
    <n v="1"/>
    <n v="2"/>
    <n v="0"/>
    <n v="1"/>
    <n v="0"/>
    <s v="3"/>
    <s v="1"/>
    <s v="4"/>
    <n v="0"/>
    <n v="0"/>
    <n v="0"/>
    <n v="1"/>
    <n v="1"/>
    <n v="0"/>
    <s v="1"/>
    <s v="1"/>
    <s v="2"/>
    <s v="4"/>
    <s v="1"/>
    <s v="2"/>
    <s v="6"/>
    <n v="6"/>
    <s v="Shelter / housing"/>
    <m/>
    <s v="Income / livelihoods"/>
    <m/>
    <s v="Health"/>
    <m/>
    <s v="Primary Health care unit-outpatient only (PHCU)"/>
    <b v="1"/>
    <m/>
    <m/>
    <m/>
    <m/>
    <m/>
    <m/>
    <m/>
    <m/>
    <n v="5"/>
    <x v="2"/>
    <s v="Yes"/>
    <s v="Most types of medicines are not available in the market Not available in the market at all"/>
    <b v="0"/>
    <b v="1"/>
    <b v="1"/>
    <b v="0"/>
    <b v="0"/>
    <b v="0"/>
    <b v="0"/>
    <b v="0"/>
    <b v="0"/>
    <b v="0"/>
    <m/>
    <s v="Lack of medicine availability"/>
    <b v="0"/>
    <b v="0"/>
    <b v="0"/>
    <b v="0"/>
    <b v="1"/>
    <b v="0"/>
    <b v="0"/>
    <b v="0"/>
    <b v="0"/>
    <b v="0"/>
    <b v="0"/>
    <b v="0"/>
    <b v="0"/>
    <b v="0"/>
    <m/>
    <s v="Non communicable diseases (NCD) drugs (chronic, cardiac, diabetes, hyper-tension, asthma) Other"/>
    <b v="0"/>
    <b v="1"/>
    <b v="0"/>
    <b v="0"/>
    <b v="0"/>
    <b v="1"/>
    <b v="0"/>
    <s v="ادوية العظام والمفاصل والفيتامينات اللازمه للاطفال والجسم"/>
    <m/>
    <n v="1"/>
    <m/>
    <m/>
    <m/>
    <m/>
    <m/>
    <m/>
    <m/>
    <m/>
    <m/>
    <x v="1"/>
    <s v="Concerned about side-effects of the COVID-19 vaccine Eumours and misconceptions (people died from the vaccine, it is a conspiracy, Corona is all a lie, etc…)"/>
    <m/>
    <m/>
    <b v="1"/>
    <m/>
    <m/>
    <b v="1"/>
    <m/>
    <m/>
    <m/>
    <m/>
    <m/>
    <x v="1"/>
    <s v="Hospital for normal delivery"/>
    <m/>
    <m/>
    <m/>
    <m/>
    <m/>
    <b v="1"/>
    <m/>
    <m/>
    <m/>
    <m/>
    <m/>
    <x v="1"/>
    <s v="Whatsapp / SMS"/>
    <m/>
    <m/>
    <m/>
    <b v="1"/>
    <m/>
    <m/>
    <m/>
    <m/>
    <m/>
    <s v="Yes"/>
    <s v="Yes"/>
    <s v="Yes"/>
    <s v="No"/>
    <s v="No"/>
    <s v="No"/>
    <s v="No"/>
    <s v="No"/>
    <s v="No"/>
    <s v="Yes"/>
    <s v="Yes"/>
    <s v="No"/>
    <m/>
    <s v="Yes"/>
    <s v="Yes"/>
    <s v="No"/>
    <s v="No"/>
    <s v="Yes"/>
    <s v="No"/>
    <s v="No"/>
    <s v="No"/>
    <s v="No"/>
    <s v="Yes"/>
    <s v="No"/>
    <s v="No"/>
    <s v="No"/>
    <s v="No"/>
    <n v="4"/>
    <x v="1"/>
    <n v="1"/>
    <s v="1"/>
    <m/>
    <m/>
    <s v="Hopelessness Economic Sadness Problems Sleeping"/>
    <m/>
    <m/>
    <b v="1"/>
    <m/>
    <b v="1"/>
    <m/>
    <b v="1"/>
    <m/>
    <m/>
    <m/>
    <m/>
    <b v="1"/>
    <m/>
    <m/>
    <m/>
    <m/>
    <m/>
    <m/>
    <s v="Adult Women Children"/>
    <b v="1"/>
    <m/>
    <b v="1"/>
    <m/>
    <m/>
    <m/>
    <m/>
    <m/>
    <m/>
    <m/>
    <m/>
    <m/>
    <m/>
    <s v="بسبب نقص الخدمات الترفيهية والتعليمية ونقص موارد الدخل"/>
    <s v="Prayer Speaking to a friend"/>
    <m/>
    <b v="1"/>
    <m/>
    <b v="1"/>
    <m/>
    <m/>
    <m/>
    <m/>
    <m/>
    <m/>
    <m/>
    <m/>
    <s v="Family Friends"/>
    <b v="1"/>
    <b v="1"/>
    <m/>
    <m/>
    <m/>
    <m/>
    <m/>
    <m/>
    <m/>
    <m/>
    <m/>
    <m/>
    <s v="Expenses/costs Fear of stigma"/>
    <m/>
    <m/>
    <m/>
    <b v="1"/>
    <m/>
    <b v="1"/>
    <m/>
    <m/>
    <m/>
    <x v="1"/>
    <m/>
    <s v="Health care (including reproductive health)"/>
    <m/>
    <m/>
    <m/>
    <b v="1"/>
    <m/>
    <m/>
    <m/>
    <m/>
    <m/>
    <m/>
    <m/>
    <m/>
    <m/>
    <m/>
    <x v="2"/>
    <s v="Family member"/>
    <b v="1"/>
    <m/>
    <m/>
    <m/>
    <m/>
    <m/>
    <m/>
    <m/>
    <m/>
    <m/>
    <m/>
    <s v="Friend Family member"/>
    <b v="1"/>
    <m/>
    <m/>
    <m/>
    <b v="1"/>
    <m/>
    <m/>
    <m/>
    <m/>
    <m/>
    <s v="Don't Know"/>
    <m/>
    <m/>
    <m/>
    <m/>
    <m/>
    <m/>
    <m/>
    <b v="1"/>
    <m/>
    <m/>
    <m/>
    <m/>
    <m/>
    <m/>
    <m/>
    <m/>
    <m/>
    <m/>
    <s v="Don't Know"/>
    <m/>
    <m/>
    <m/>
    <m/>
    <m/>
    <m/>
    <m/>
    <b v="1"/>
    <m/>
    <s v="Child labour Being orphaned Dropout of school"/>
    <m/>
    <b v="1"/>
    <m/>
    <m/>
    <m/>
    <m/>
    <b v="1"/>
    <m/>
    <m/>
    <m/>
    <m/>
    <m/>
    <b v="1"/>
    <m/>
    <m/>
    <m/>
    <s v="Parents"/>
    <m/>
    <m/>
    <m/>
    <m/>
    <m/>
    <b v="1"/>
    <m/>
    <m/>
    <m/>
    <m/>
    <m/>
    <m/>
    <m/>
    <m/>
    <m/>
    <s v="Quraan Awareness / educational activities / psychosocial support"/>
    <m/>
    <b v="1"/>
    <m/>
    <m/>
    <b v="1"/>
    <m/>
    <m/>
    <m/>
    <m/>
    <m/>
    <m/>
    <s v="Security problems Lack of transportation"/>
    <m/>
    <b v="1"/>
    <b v="1"/>
    <m/>
    <m/>
    <m/>
    <m/>
    <m/>
    <m/>
    <m/>
    <s v="Yes"/>
    <m/>
    <s v="No"/>
    <m/>
    <s v="Hand crafts Awareness / educational activities / psychosocial support Entertainement activities"/>
    <m/>
    <m/>
    <b v="1"/>
    <m/>
    <b v="1"/>
    <b v="1"/>
    <m/>
    <m/>
    <m/>
    <m/>
    <m/>
    <s v="I don't know"/>
    <m/>
    <m/>
    <m/>
    <m/>
    <m/>
    <m/>
    <m/>
    <b v="1"/>
    <m/>
    <m/>
    <s v="Casual labor Salaried work"/>
    <m/>
    <m/>
    <m/>
    <b v="1"/>
    <m/>
    <b v="1"/>
    <m/>
    <m/>
    <m/>
    <m/>
    <m/>
    <m/>
    <m/>
    <m/>
    <n v="600"/>
    <n v="2000"/>
    <x v="19"/>
    <m/>
    <b v="1"/>
    <m/>
    <m/>
    <b v="1"/>
    <m/>
    <m/>
    <m/>
    <m/>
    <m/>
    <m/>
    <m/>
    <m/>
    <m/>
    <m/>
    <m/>
    <m/>
    <s v="No"/>
    <m/>
    <m/>
    <m/>
    <m/>
    <m/>
    <m/>
    <m/>
    <m/>
    <m/>
    <s v="No"/>
    <m/>
    <s v="No"/>
    <m/>
    <m/>
    <m/>
    <m/>
    <m/>
    <m/>
    <m/>
    <m/>
    <m/>
    <m/>
    <s v="Participatory (Both wife &amp; Husband)"/>
    <m/>
    <s v="No"/>
    <m/>
    <s v="تأمين مراكز للعلاج الفيزيائي ٢ دعم التعليم ٣  انشاء مراكز لعلاج لرعاية المعاقين"/>
    <s v="Social media messaging (e.g. Facebook)"/>
    <m/>
    <m/>
    <m/>
    <m/>
    <m/>
    <b v="1"/>
    <m/>
    <m/>
    <m/>
    <s v="Social media messaging (e.g. Facebook)"/>
    <m/>
    <m/>
    <m/>
    <m/>
    <b v="1"/>
    <m/>
    <m/>
    <m/>
    <s v="لايوجد "/>
    <s v="uuid:e48591c2-e1e7-47d1-a52d-19b92e76013c"/>
    <n v="92564260"/>
    <s v="e48591c2-e1e7-47d1-a52d-19b92e76013c"/>
    <d v="2022-02-13T11:07:47"/>
    <n v="561"/>
    <m/>
    <n v="-1"/>
    <m/>
    <m/>
    <s v="202202091909"/>
    <n v="2548"/>
    <s v="nsenumerator"/>
    <n v="648550"/>
  </r>
  <r>
    <s v="2022-02-13T09:39:52.349+02:00"/>
    <s v="2022-02-13T10:12:18.386+02:00"/>
    <m/>
    <s v="سهر بدله "/>
    <s v="MRFS"/>
    <m/>
    <d v="2022-02-13T00:00:00"/>
    <x v="10"/>
    <s v="All"/>
    <s v="Yes"/>
    <s v="Host"/>
    <m/>
    <s v="Primary Caregiver of children &lt;18 years"/>
    <m/>
    <x v="0"/>
    <s v="18-29"/>
    <s v="Wife/Husband"/>
    <s v="Male"/>
    <s v="Yes PWD, has difficulty walking or climbing steps"/>
    <m/>
    <m/>
    <m/>
    <b v="1"/>
    <m/>
    <m/>
    <m/>
    <s v="Married"/>
    <s v="Secondary"/>
    <n v="0"/>
    <n v="0"/>
    <n v="0"/>
    <n v="2"/>
    <n v="2"/>
    <n v="1"/>
    <n v="0"/>
    <s v="4"/>
    <s v="1"/>
    <s v="5"/>
    <n v="0"/>
    <n v="0"/>
    <n v="0"/>
    <n v="1"/>
    <n v="1"/>
    <n v="0"/>
    <s v="1"/>
    <s v="1"/>
    <s v="2"/>
    <s v="5"/>
    <s v="0"/>
    <s v="2"/>
    <s v="7"/>
    <n v="7"/>
    <s v="Income / livelihoods"/>
    <m/>
    <s v="Health"/>
    <m/>
    <s v="Food and basic needs"/>
    <m/>
    <s v="Primary Health care unit-outpatient only (PHCU)"/>
    <b v="1"/>
    <m/>
    <m/>
    <m/>
    <m/>
    <m/>
    <m/>
    <m/>
    <m/>
    <n v="10"/>
    <x v="1"/>
    <s v="Yes"/>
    <s v="Most types of medicines are not available in the market Inaccessible due to cost"/>
    <b v="0"/>
    <b v="1"/>
    <b v="0"/>
    <b v="1"/>
    <b v="0"/>
    <b v="0"/>
    <b v="0"/>
    <b v="0"/>
    <b v="0"/>
    <b v="0"/>
    <m/>
    <s v="No treatment available for the medical issue at the health facility Lack of medicine availability"/>
    <b v="0"/>
    <b v="1"/>
    <b v="0"/>
    <b v="0"/>
    <b v="1"/>
    <b v="0"/>
    <b v="0"/>
    <b v="0"/>
    <b v="0"/>
    <b v="0"/>
    <b v="0"/>
    <b v="0"/>
    <b v="0"/>
    <b v="0"/>
    <m/>
    <s v="Pediatric medicine Other"/>
    <b v="0"/>
    <b v="0"/>
    <b v="1"/>
    <b v="0"/>
    <b v="0"/>
    <b v="1"/>
    <b v="0"/>
    <s v="ادوية الاعصاب والجهاز العصبي والأدوية الخاصه للمعاقين"/>
    <m/>
    <m/>
    <m/>
    <m/>
    <m/>
    <m/>
    <m/>
    <m/>
    <n v="1"/>
    <m/>
    <m/>
    <x v="1"/>
    <s v="Concerned about side-effects of the COVID-19 vaccine"/>
    <m/>
    <m/>
    <b v="1"/>
    <m/>
    <m/>
    <m/>
    <m/>
    <m/>
    <m/>
    <m/>
    <m/>
    <x v="1"/>
    <s v="Hospital for surgery/ C-section"/>
    <m/>
    <m/>
    <m/>
    <m/>
    <m/>
    <m/>
    <b v="1"/>
    <m/>
    <m/>
    <m/>
    <m/>
    <x v="1"/>
    <s v="Social media"/>
    <m/>
    <m/>
    <b v="1"/>
    <m/>
    <m/>
    <m/>
    <m/>
    <s v="الفيس بوك"/>
    <m/>
    <s v="Yes"/>
    <s v="Yes"/>
    <s v="Yes"/>
    <s v="No"/>
    <s v="No"/>
    <s v="No"/>
    <s v="No"/>
    <s v="No"/>
    <s v="No"/>
    <s v="Yes"/>
    <s v="Yes"/>
    <s v="No"/>
    <m/>
    <m/>
    <m/>
    <m/>
    <m/>
    <m/>
    <m/>
    <m/>
    <m/>
    <m/>
    <m/>
    <m/>
    <m/>
    <m/>
    <m/>
    <n v="0"/>
    <x v="1"/>
    <m/>
    <m/>
    <m/>
    <m/>
    <s v="Anger Inability to carry out work or daily tasks Economic"/>
    <m/>
    <b v="1"/>
    <m/>
    <b v="1"/>
    <m/>
    <m/>
    <m/>
    <m/>
    <m/>
    <m/>
    <m/>
    <b v="1"/>
    <m/>
    <m/>
    <m/>
    <m/>
    <m/>
    <m/>
    <s v="Persons with Physical Disabilities Adult Women"/>
    <b v="1"/>
    <m/>
    <m/>
    <b v="1"/>
    <m/>
    <m/>
    <m/>
    <m/>
    <m/>
    <m/>
    <m/>
    <m/>
    <m/>
    <s v="بسبب وجود طفل يعاني من اعاقة وعدم وجود امكانيه لعلاجه او متابعة حالته"/>
    <s v="Prayer Speaking to a family member"/>
    <b v="1"/>
    <m/>
    <m/>
    <b v="1"/>
    <m/>
    <m/>
    <m/>
    <m/>
    <m/>
    <m/>
    <m/>
    <m/>
    <s v="Family Friends"/>
    <b v="1"/>
    <b v="1"/>
    <m/>
    <m/>
    <m/>
    <m/>
    <m/>
    <m/>
    <m/>
    <m/>
    <m/>
    <m/>
    <s v="Expenses/costs"/>
    <m/>
    <m/>
    <m/>
    <b v="1"/>
    <m/>
    <m/>
    <m/>
    <m/>
    <m/>
    <x v="2"/>
    <s v="لا يوجد فائدة منها  الاهم تأمين علاج للحالات المعاقين وتامين الدواء اللازم"/>
    <s v="Health care (including reproductive health)"/>
    <m/>
    <m/>
    <m/>
    <b v="1"/>
    <m/>
    <m/>
    <m/>
    <m/>
    <m/>
    <m/>
    <m/>
    <m/>
    <m/>
    <m/>
    <x v="2"/>
    <s v="Family member"/>
    <b v="1"/>
    <m/>
    <m/>
    <m/>
    <m/>
    <m/>
    <m/>
    <m/>
    <m/>
    <m/>
    <m/>
    <s v="Family member Friend"/>
    <b v="1"/>
    <m/>
    <m/>
    <m/>
    <b v="1"/>
    <m/>
    <m/>
    <m/>
    <m/>
    <m/>
    <s v="Don't Know"/>
    <m/>
    <m/>
    <m/>
    <m/>
    <m/>
    <m/>
    <m/>
    <b v="1"/>
    <m/>
    <m/>
    <m/>
    <m/>
    <m/>
    <m/>
    <m/>
    <m/>
    <m/>
    <m/>
    <s v="Don't Know"/>
    <m/>
    <m/>
    <m/>
    <m/>
    <m/>
    <m/>
    <m/>
    <b v="1"/>
    <m/>
    <s v="Neglect Dropout of school"/>
    <m/>
    <m/>
    <m/>
    <m/>
    <b v="1"/>
    <m/>
    <m/>
    <m/>
    <m/>
    <m/>
    <m/>
    <m/>
    <b v="1"/>
    <m/>
    <m/>
    <m/>
    <s v="Parents"/>
    <m/>
    <m/>
    <m/>
    <m/>
    <m/>
    <b v="1"/>
    <m/>
    <m/>
    <m/>
    <m/>
    <m/>
    <m/>
    <m/>
    <m/>
    <m/>
    <s v="Quraan Painting / re-creational activity"/>
    <m/>
    <b v="1"/>
    <m/>
    <b v="1"/>
    <m/>
    <m/>
    <m/>
    <m/>
    <m/>
    <m/>
    <m/>
    <s v="Lack of transportation Opening time not suitable for parents"/>
    <m/>
    <m/>
    <b v="1"/>
    <b v="1"/>
    <m/>
    <m/>
    <m/>
    <m/>
    <m/>
    <m/>
    <s v="No"/>
    <s v="بسبب وجود طفل لديه اعاقة تمنعه من الذهاب الى المدرسه"/>
    <s v="No"/>
    <m/>
    <s v="Quraan Awareness / educational activities / psychosocial support Entertainement activities"/>
    <m/>
    <b v="1"/>
    <m/>
    <m/>
    <b v="1"/>
    <b v="1"/>
    <m/>
    <m/>
    <m/>
    <m/>
    <m/>
    <s v="Orphans living in the community"/>
    <m/>
    <m/>
    <b v="1"/>
    <m/>
    <m/>
    <m/>
    <m/>
    <m/>
    <m/>
    <m/>
    <s v="Sale of crops Borrowing"/>
    <m/>
    <b v="1"/>
    <m/>
    <m/>
    <m/>
    <m/>
    <m/>
    <m/>
    <m/>
    <b v="1"/>
    <m/>
    <m/>
    <m/>
    <m/>
    <n v="800"/>
    <n v="3000"/>
    <x v="43"/>
    <m/>
    <b v="1"/>
    <m/>
    <m/>
    <b v="1"/>
    <m/>
    <m/>
    <m/>
    <m/>
    <m/>
    <m/>
    <m/>
    <m/>
    <m/>
    <m/>
    <m/>
    <m/>
    <s v="No"/>
    <m/>
    <m/>
    <m/>
    <m/>
    <m/>
    <m/>
    <m/>
    <m/>
    <m/>
    <s v="No"/>
    <m/>
    <s v="No"/>
    <m/>
    <m/>
    <m/>
    <m/>
    <m/>
    <m/>
    <m/>
    <m/>
    <m/>
    <m/>
    <s v="Participatory (Both wife &amp; Husband)"/>
    <m/>
    <s v="No"/>
    <m/>
    <s v="انشاء مراكز للعلاج الفيزيائي للمعاقين ٢تامين ادوية المعاقين ٣ تأمين وسائل نقل للاطفال المعاقين ومراكز دعم لهم"/>
    <s v="SMS/whatsapp"/>
    <m/>
    <m/>
    <m/>
    <b v="1"/>
    <m/>
    <m/>
    <m/>
    <m/>
    <m/>
    <s v="Social media messaging (e.g. Facebook)"/>
    <m/>
    <m/>
    <m/>
    <m/>
    <b v="1"/>
    <m/>
    <m/>
    <m/>
    <s v="لايوجد"/>
    <s v="uuid:b2d8bbe6-f0e7-4c91-9f68-5588a0c1adf7"/>
    <n v="92564261"/>
    <s v="b2d8bbe6-f0e7-4c91-9f68-5588a0c1adf7"/>
    <d v="2022-02-13T11:07:48"/>
    <n v="562"/>
    <m/>
    <n v="-1"/>
    <m/>
    <m/>
    <s v="202202091909"/>
    <n v="1946"/>
    <s v="nsenumerator"/>
    <n v="648550"/>
  </r>
  <r>
    <s v="2022-02-13T10:14:49.581+02:00"/>
    <s v="2022-02-13T10:46:43.616+02:00"/>
    <m/>
    <s v="سهر بدله "/>
    <s v="MRFS"/>
    <m/>
    <d v="2022-02-13T00:00:00"/>
    <x v="10"/>
    <s v="All"/>
    <s v="Yes"/>
    <s v="Host"/>
    <m/>
    <s v="Primary Caregiver of children &lt;18 years"/>
    <m/>
    <x v="0"/>
    <s v="18-29"/>
    <s v="Wife/Husband"/>
    <s v="Male"/>
    <s v="No members with a disability"/>
    <b v="1"/>
    <m/>
    <m/>
    <m/>
    <m/>
    <m/>
    <m/>
    <s v="Married"/>
    <s v="Intermediate / preparatory"/>
    <n v="1"/>
    <n v="0"/>
    <n v="0"/>
    <n v="0"/>
    <n v="0"/>
    <n v="1"/>
    <n v="0"/>
    <s v="0"/>
    <s v="1"/>
    <s v="1"/>
    <n v="0"/>
    <n v="0"/>
    <n v="2"/>
    <n v="0"/>
    <n v="1"/>
    <n v="0"/>
    <s v="2"/>
    <s v="1"/>
    <s v="3"/>
    <s v="2"/>
    <s v="0"/>
    <s v="2"/>
    <s v="4"/>
    <n v="4"/>
    <s v="Shelter / housing"/>
    <m/>
    <s v="Income / livelihoods"/>
    <m/>
    <s v="Food and basic needs"/>
    <m/>
    <s v="Primary Health care unit-outpatient only (PHCU)"/>
    <b v="1"/>
    <m/>
    <m/>
    <m/>
    <m/>
    <m/>
    <m/>
    <m/>
    <m/>
    <n v="10"/>
    <x v="1"/>
    <s v="No"/>
    <m/>
    <m/>
    <m/>
    <m/>
    <m/>
    <m/>
    <m/>
    <m/>
    <m/>
    <m/>
    <m/>
    <m/>
    <m/>
    <m/>
    <m/>
    <m/>
    <m/>
    <m/>
    <m/>
    <m/>
    <m/>
    <m/>
    <m/>
    <m/>
    <m/>
    <m/>
    <m/>
    <m/>
    <s v="Reproductive health medicines Pediatric medicine"/>
    <b v="0"/>
    <b v="0"/>
    <b v="1"/>
    <b v="1"/>
    <b v="0"/>
    <b v="0"/>
    <b v="0"/>
    <m/>
    <n v="1"/>
    <n v="1"/>
    <m/>
    <n v="1"/>
    <m/>
    <m/>
    <m/>
    <m/>
    <m/>
    <n v="1"/>
    <s v="تعاني السيده الحامل من فقر دم شديد وحالة اكتئاب حملي "/>
    <x v="1"/>
    <s v="Eumours and misconceptions (people died from the vaccine, it is a conspiracy, Corona is all a lie, etc…) Concerned about side-effects of the COVID-19 vaccine"/>
    <m/>
    <m/>
    <b v="1"/>
    <m/>
    <m/>
    <b v="1"/>
    <m/>
    <m/>
    <m/>
    <m/>
    <m/>
    <x v="1"/>
    <s v="Hospital for surgery/ C-section"/>
    <m/>
    <m/>
    <m/>
    <m/>
    <m/>
    <m/>
    <b v="1"/>
    <m/>
    <m/>
    <m/>
    <m/>
    <x v="1"/>
    <s v="Whatsapp / SMS"/>
    <m/>
    <m/>
    <m/>
    <b v="1"/>
    <m/>
    <m/>
    <m/>
    <m/>
    <m/>
    <s v="Yes"/>
    <s v="Yes"/>
    <s v="No"/>
    <s v="Yes"/>
    <s v="Yes"/>
    <s v="No"/>
    <s v="Yes"/>
    <s v="No"/>
    <s v="No"/>
    <s v="Yes"/>
    <s v="Yes"/>
    <s v="No"/>
    <m/>
    <m/>
    <m/>
    <m/>
    <m/>
    <m/>
    <m/>
    <m/>
    <m/>
    <m/>
    <m/>
    <m/>
    <m/>
    <m/>
    <m/>
    <n v="0"/>
    <x v="1"/>
    <m/>
    <m/>
    <n v="1"/>
    <s v="1"/>
    <s v="Sadness Anxiety Changes in Appetite Substance/alcohol Abuse"/>
    <m/>
    <m/>
    <m/>
    <m/>
    <b v="1"/>
    <b v="1"/>
    <m/>
    <m/>
    <m/>
    <b v="1"/>
    <b v="1"/>
    <m/>
    <m/>
    <m/>
    <m/>
    <m/>
    <m/>
    <m/>
    <s v="Adult Women"/>
    <b v="1"/>
    <m/>
    <m/>
    <m/>
    <m/>
    <m/>
    <m/>
    <m/>
    <m/>
    <m/>
    <m/>
    <m/>
    <m/>
    <s v="بسبب الوضع الصحي للحامل وحالة الاكتئاب  ونقص موارد العيش"/>
    <s v="Speaking to a family member"/>
    <b v="1"/>
    <m/>
    <m/>
    <m/>
    <m/>
    <m/>
    <m/>
    <m/>
    <m/>
    <m/>
    <m/>
    <m/>
    <s v="Family"/>
    <b v="1"/>
    <m/>
    <m/>
    <m/>
    <m/>
    <m/>
    <m/>
    <m/>
    <m/>
    <m/>
    <m/>
    <m/>
    <s v="Don't Know"/>
    <m/>
    <m/>
    <m/>
    <m/>
    <m/>
    <m/>
    <m/>
    <b v="1"/>
    <m/>
    <x v="0"/>
    <m/>
    <s v="Health care (including reproductive health)"/>
    <m/>
    <m/>
    <m/>
    <b v="1"/>
    <m/>
    <m/>
    <m/>
    <m/>
    <m/>
    <m/>
    <m/>
    <m/>
    <m/>
    <m/>
    <x v="1"/>
    <s v="Family member"/>
    <b v="1"/>
    <m/>
    <m/>
    <m/>
    <m/>
    <m/>
    <m/>
    <m/>
    <m/>
    <m/>
    <m/>
    <s v="Family member Friend"/>
    <b v="1"/>
    <m/>
    <m/>
    <m/>
    <b v="1"/>
    <m/>
    <m/>
    <m/>
    <m/>
    <m/>
    <s v="Don't Know"/>
    <m/>
    <m/>
    <m/>
    <m/>
    <m/>
    <m/>
    <m/>
    <b v="1"/>
    <m/>
    <m/>
    <m/>
    <m/>
    <m/>
    <m/>
    <m/>
    <m/>
    <m/>
    <m/>
    <s v="Don't Know"/>
    <m/>
    <m/>
    <m/>
    <m/>
    <m/>
    <m/>
    <m/>
    <b v="1"/>
    <m/>
    <s v="Kidnapping"/>
    <b v="1"/>
    <m/>
    <m/>
    <m/>
    <m/>
    <m/>
    <m/>
    <m/>
    <m/>
    <m/>
    <m/>
    <m/>
    <m/>
    <m/>
    <m/>
    <m/>
    <s v="Parents"/>
    <m/>
    <m/>
    <m/>
    <m/>
    <m/>
    <b v="1"/>
    <m/>
    <m/>
    <m/>
    <m/>
    <m/>
    <m/>
    <m/>
    <m/>
    <m/>
    <s v="Do not know"/>
    <m/>
    <m/>
    <m/>
    <m/>
    <m/>
    <m/>
    <m/>
    <m/>
    <m/>
    <b v="1"/>
    <m/>
    <s v="Lack of awareness Security problems Opening time not suitable for parents"/>
    <b v="1"/>
    <b v="1"/>
    <m/>
    <b v="1"/>
    <m/>
    <m/>
    <m/>
    <m/>
    <m/>
    <m/>
    <s v="Yes"/>
    <m/>
    <s v="No"/>
    <m/>
    <s v="Quraan Painting / re-creational activity Awareness / educational activities / psychosocial support"/>
    <m/>
    <b v="1"/>
    <m/>
    <b v="1"/>
    <b v="1"/>
    <m/>
    <m/>
    <m/>
    <m/>
    <m/>
    <m/>
    <s v="Orphans living in the community"/>
    <m/>
    <m/>
    <b v="1"/>
    <m/>
    <m/>
    <m/>
    <m/>
    <m/>
    <m/>
    <m/>
    <s v="Salaried work"/>
    <m/>
    <m/>
    <m/>
    <m/>
    <m/>
    <b v="1"/>
    <m/>
    <m/>
    <m/>
    <m/>
    <m/>
    <m/>
    <m/>
    <m/>
    <n v="600"/>
    <n v="2800"/>
    <x v="2"/>
    <b v="1"/>
    <m/>
    <m/>
    <m/>
    <b v="1"/>
    <m/>
    <m/>
    <m/>
    <m/>
    <m/>
    <m/>
    <m/>
    <m/>
    <m/>
    <m/>
    <m/>
    <m/>
    <s v="No"/>
    <m/>
    <m/>
    <m/>
    <m/>
    <m/>
    <m/>
    <m/>
    <m/>
    <m/>
    <s v="No"/>
    <m/>
    <s v="No"/>
    <m/>
    <m/>
    <m/>
    <m/>
    <m/>
    <m/>
    <m/>
    <m/>
    <m/>
    <m/>
    <s v="Decided by men / husband only"/>
    <m/>
    <s v="No"/>
    <m/>
    <s v="لااعلم لايوجد لدي توصيات "/>
    <s v="SMS/whatsapp"/>
    <m/>
    <m/>
    <m/>
    <b v="1"/>
    <m/>
    <m/>
    <m/>
    <m/>
    <m/>
    <s v="Social media messaging (e.g. Facebook)"/>
    <m/>
    <m/>
    <m/>
    <m/>
    <b v="1"/>
    <m/>
    <m/>
    <m/>
    <s v="لايوجد"/>
    <s v="uuid:a55accc5-d6da-48c0-bd2f-4b54caab0251"/>
    <n v="92564262"/>
    <s v="a55accc5-d6da-48c0-bd2f-4b54caab0251"/>
    <d v="2022-02-13T11:07:51"/>
    <n v="563"/>
    <m/>
    <n v="-1"/>
    <m/>
    <m/>
    <s v="202202091909"/>
    <n v="1914"/>
    <s v="nsenumerator"/>
    <n v="648550"/>
  </r>
  <r>
    <s v="2022-02-13T10:55:56.252+02:00"/>
    <s v="2022-02-13T11:32:45.514+02:00"/>
    <m/>
    <s v="سهر بدله "/>
    <s v="MRFS"/>
    <m/>
    <d v="2022-02-13T00:00:00"/>
    <x v="10"/>
    <s v="All"/>
    <s v="Yes"/>
    <s v="Host"/>
    <m/>
    <s v="Primary Caregiver of children &lt;18 years"/>
    <m/>
    <x v="0"/>
    <s v="18-29"/>
    <s v="Wife/Husband"/>
    <s v="Male"/>
    <s v="Yes PWD has difficulty communicating, (for example understanding or being understood by others)"/>
    <m/>
    <m/>
    <m/>
    <m/>
    <m/>
    <m/>
    <b v="1"/>
    <s v="Married"/>
    <s v="Intermediate / preparatory"/>
    <n v="1"/>
    <n v="0"/>
    <n v="1"/>
    <n v="2"/>
    <n v="0"/>
    <n v="1"/>
    <n v="0"/>
    <s v="3"/>
    <s v="1"/>
    <s v="4"/>
    <n v="0"/>
    <n v="1"/>
    <n v="0"/>
    <n v="0"/>
    <n v="1"/>
    <n v="0"/>
    <s v="1"/>
    <s v="1"/>
    <s v="2"/>
    <s v="4"/>
    <s v="2"/>
    <s v="2"/>
    <s v="6"/>
    <n v="6"/>
    <s v="Health"/>
    <m/>
    <s v="Income / livelihoods"/>
    <m/>
    <s v="Food and basic needs"/>
    <m/>
    <s v="Primary Health care unit-outpatient only (PHCU)"/>
    <b v="1"/>
    <m/>
    <m/>
    <m/>
    <m/>
    <m/>
    <m/>
    <m/>
    <m/>
    <n v="5"/>
    <x v="2"/>
    <s v="Yes"/>
    <s v="Inaccessible due to cost"/>
    <b v="0"/>
    <b v="0"/>
    <b v="0"/>
    <b v="1"/>
    <b v="0"/>
    <b v="0"/>
    <b v="0"/>
    <b v="0"/>
    <b v="0"/>
    <b v="0"/>
    <m/>
    <s v="No treatment available for the medical issue at the health facility Lack of medicine availability"/>
    <b v="0"/>
    <b v="1"/>
    <b v="0"/>
    <b v="0"/>
    <b v="1"/>
    <b v="0"/>
    <b v="0"/>
    <b v="0"/>
    <b v="0"/>
    <b v="0"/>
    <b v="0"/>
    <b v="0"/>
    <b v="0"/>
    <b v="0"/>
    <m/>
    <s v="Pediatric medicine Other"/>
    <b v="0"/>
    <b v="0"/>
    <b v="1"/>
    <b v="0"/>
    <b v="0"/>
    <b v="1"/>
    <b v="0"/>
    <s v="ادوية الاطفال المعاقين وخاصة حالات شلل الاطفال والضمور الدماغي"/>
    <n v="2"/>
    <n v="3"/>
    <m/>
    <m/>
    <m/>
    <m/>
    <m/>
    <m/>
    <m/>
    <m/>
    <m/>
    <x v="1"/>
    <s v="Concerned about side-effects of the COVID-19 vaccine Eumours and misconceptions (people died from the vaccine, it is a conspiracy, Corona is all a lie, etc…)"/>
    <m/>
    <m/>
    <b v="1"/>
    <m/>
    <m/>
    <b v="1"/>
    <m/>
    <m/>
    <m/>
    <m/>
    <m/>
    <x v="1"/>
    <s v="Hospital for surgery/ C-section"/>
    <m/>
    <m/>
    <m/>
    <m/>
    <m/>
    <m/>
    <b v="1"/>
    <m/>
    <m/>
    <m/>
    <m/>
    <x v="2"/>
    <s v="Whatsapp / SMS"/>
    <m/>
    <m/>
    <m/>
    <b v="1"/>
    <m/>
    <m/>
    <m/>
    <m/>
    <m/>
    <s v="Yes"/>
    <s v="Yes"/>
    <s v="Yes"/>
    <s v="Yes"/>
    <s v="Yes"/>
    <s v="No"/>
    <s v="No"/>
    <s v="Yes"/>
    <s v="No"/>
    <s v="Yes"/>
    <s v="Yes"/>
    <s v="No"/>
    <m/>
    <s v="Yes"/>
    <s v="No"/>
    <s v="Yes"/>
    <s v="No"/>
    <s v="Yes"/>
    <s v="Yes"/>
    <s v="No"/>
    <s v="No"/>
    <s v="No"/>
    <s v="Yes"/>
    <s v="Yes"/>
    <s v="No"/>
    <s v="No"/>
    <s v="No"/>
    <n v="6"/>
    <x v="2"/>
    <n v="2"/>
    <s v="2"/>
    <n v="1"/>
    <s v="1"/>
    <s v="Sadness Anxiety Problems Sleeping"/>
    <m/>
    <m/>
    <m/>
    <m/>
    <b v="1"/>
    <b v="1"/>
    <b v="1"/>
    <m/>
    <m/>
    <m/>
    <m/>
    <m/>
    <m/>
    <m/>
    <m/>
    <m/>
    <m/>
    <m/>
    <s v="Adult Women Elderly"/>
    <b v="1"/>
    <m/>
    <m/>
    <m/>
    <b v="1"/>
    <m/>
    <m/>
    <m/>
    <m/>
    <m/>
    <m/>
    <m/>
    <m/>
    <s v="بسبب وجودلدى الام طفل لديه حالة اعاقة ضمور دماغ وصعوبة تلقي العلاج الفيزياىي"/>
    <s v="Speaking to a friend Prayer"/>
    <m/>
    <b v="1"/>
    <m/>
    <b v="1"/>
    <m/>
    <m/>
    <m/>
    <m/>
    <m/>
    <m/>
    <m/>
    <m/>
    <s v="Family Friends"/>
    <b v="1"/>
    <b v="1"/>
    <m/>
    <m/>
    <m/>
    <m/>
    <m/>
    <m/>
    <m/>
    <m/>
    <m/>
    <m/>
    <s v="Don't Know"/>
    <m/>
    <m/>
    <m/>
    <m/>
    <m/>
    <m/>
    <m/>
    <b v="1"/>
    <m/>
    <x v="2"/>
    <s v="لاليس لدي معلومات عن هذه البرامج"/>
    <s v="Health care (including reproductive health)"/>
    <m/>
    <m/>
    <m/>
    <b v="1"/>
    <m/>
    <m/>
    <m/>
    <m/>
    <m/>
    <m/>
    <m/>
    <m/>
    <m/>
    <m/>
    <x v="1"/>
    <s v="Family member"/>
    <b v="1"/>
    <m/>
    <m/>
    <m/>
    <m/>
    <m/>
    <m/>
    <m/>
    <m/>
    <m/>
    <m/>
    <s v="Don't Know"/>
    <m/>
    <m/>
    <m/>
    <m/>
    <m/>
    <m/>
    <m/>
    <m/>
    <b v="1"/>
    <m/>
    <s v="Don't Know"/>
    <m/>
    <m/>
    <m/>
    <m/>
    <m/>
    <m/>
    <m/>
    <b v="1"/>
    <m/>
    <m/>
    <m/>
    <m/>
    <m/>
    <m/>
    <m/>
    <m/>
    <m/>
    <m/>
    <s v="Don't Know"/>
    <m/>
    <m/>
    <m/>
    <m/>
    <m/>
    <m/>
    <m/>
    <b v="1"/>
    <m/>
    <s v="Being orphaned"/>
    <m/>
    <m/>
    <m/>
    <m/>
    <m/>
    <m/>
    <b v="1"/>
    <m/>
    <m/>
    <m/>
    <m/>
    <m/>
    <m/>
    <m/>
    <m/>
    <m/>
    <s v="Relatives"/>
    <m/>
    <m/>
    <m/>
    <m/>
    <m/>
    <m/>
    <b v="1"/>
    <m/>
    <m/>
    <m/>
    <m/>
    <m/>
    <m/>
    <m/>
    <m/>
    <s v="Awareness / educational activities / psychosocial support Entertainement activities Quraan"/>
    <m/>
    <b v="1"/>
    <m/>
    <m/>
    <b v="1"/>
    <b v="1"/>
    <m/>
    <m/>
    <m/>
    <m/>
    <m/>
    <s v="Security problems Lack of awareness"/>
    <b v="1"/>
    <b v="1"/>
    <m/>
    <m/>
    <m/>
    <m/>
    <m/>
    <m/>
    <m/>
    <m/>
    <s v="Yes"/>
    <m/>
    <s v="No"/>
    <m/>
    <s v="Quraan Hand crafts Awareness / educational activities / psychosocial support"/>
    <m/>
    <b v="1"/>
    <b v="1"/>
    <m/>
    <b v="1"/>
    <m/>
    <m/>
    <m/>
    <m/>
    <m/>
    <m/>
    <s v="Orphans living in the community"/>
    <m/>
    <m/>
    <b v="1"/>
    <m/>
    <m/>
    <m/>
    <m/>
    <m/>
    <m/>
    <m/>
    <s v="Salaried work"/>
    <m/>
    <m/>
    <m/>
    <m/>
    <m/>
    <b v="1"/>
    <m/>
    <m/>
    <m/>
    <m/>
    <m/>
    <m/>
    <m/>
    <m/>
    <n v="1000"/>
    <n v="2500"/>
    <x v="4"/>
    <m/>
    <m/>
    <m/>
    <m/>
    <b v="1"/>
    <b v="1"/>
    <m/>
    <m/>
    <m/>
    <m/>
    <m/>
    <m/>
    <m/>
    <m/>
    <m/>
    <m/>
    <m/>
    <s v="No"/>
    <m/>
    <m/>
    <m/>
    <m/>
    <m/>
    <m/>
    <m/>
    <m/>
    <m/>
    <s v="No"/>
    <m/>
    <s v="No"/>
    <m/>
    <m/>
    <m/>
    <m/>
    <m/>
    <m/>
    <m/>
    <m/>
    <m/>
    <m/>
    <s v="Decided by men / husband only"/>
    <m/>
    <s v="No"/>
    <m/>
    <s v="انشاء مراكز ترفيهية للاطفال ٢ انشاء مراكز علاج فيزيائي لاطفال الضمور الدماغ ٣ تأمين الادوية مجانا بجميع المراكز "/>
    <s v="Social media messaging (e.g. Facebook)"/>
    <m/>
    <m/>
    <m/>
    <m/>
    <m/>
    <b v="1"/>
    <m/>
    <m/>
    <m/>
    <s v="Social media messaging (e.g. Facebook)"/>
    <m/>
    <m/>
    <m/>
    <m/>
    <b v="1"/>
    <m/>
    <m/>
    <m/>
    <s v="لايوجد "/>
    <s v="uuid:655347a3-9589-4509-a637-f6641c617a43"/>
    <n v="92564263"/>
    <s v="655347a3-9589-4509-a637-f6641c617a43"/>
    <d v="2022-02-13T11:07:55"/>
    <n v="564"/>
    <m/>
    <n v="-1"/>
    <m/>
    <m/>
    <s v="202202091909"/>
    <n v="2209"/>
    <s v="nsenumerator"/>
    <n v="648550"/>
  </r>
  <r>
    <s v="2022-02-13T11:39:33.472+02:00"/>
    <s v="2022-02-13T12:21:01.837+02:00"/>
    <m/>
    <s v="سهر بدله "/>
    <s v="MRFS"/>
    <m/>
    <d v="2022-02-13T00:00:00"/>
    <x v="6"/>
    <s v="All"/>
    <s v="Yes"/>
    <s v="Host"/>
    <m/>
    <s v="Primary Caregiver of children &lt;18 years"/>
    <m/>
    <x v="0"/>
    <s v="18-29"/>
    <s v="Wife/Husband"/>
    <s v="Male"/>
    <s v="Yes PWD, has difficulty walking or climbing steps Yes, PWD, has difficulty concentrating or remembering Yes PWD has difficulty communicating, (for example understanding or being understood by others)"/>
    <m/>
    <m/>
    <m/>
    <b v="1"/>
    <b v="1"/>
    <m/>
    <b v="1"/>
    <s v="Married"/>
    <s v="Intermediate / preparatory"/>
    <n v="1"/>
    <n v="0"/>
    <n v="1"/>
    <n v="0"/>
    <n v="0"/>
    <n v="1"/>
    <n v="0"/>
    <s v="1"/>
    <s v="1"/>
    <s v="2"/>
    <n v="0"/>
    <n v="1"/>
    <n v="0"/>
    <n v="0"/>
    <n v="1"/>
    <n v="0"/>
    <s v="1"/>
    <s v="1"/>
    <s v="2"/>
    <s v="2"/>
    <s v="2"/>
    <s v="2"/>
    <s v="4"/>
    <n v="4"/>
    <s v="Health"/>
    <m/>
    <s v="Income / livelihoods"/>
    <m/>
    <s v="Food and basic needs"/>
    <m/>
    <s v="Primary Health care unit-outpatient only (PHCU)"/>
    <b v="1"/>
    <m/>
    <m/>
    <m/>
    <m/>
    <m/>
    <m/>
    <m/>
    <m/>
    <n v="7"/>
    <x v="4"/>
    <s v="Yes"/>
    <s v="Other"/>
    <b v="0"/>
    <b v="0"/>
    <b v="0"/>
    <b v="0"/>
    <b v="0"/>
    <b v="0"/>
    <b v="0"/>
    <b v="0"/>
    <b v="1"/>
    <b v="0"/>
    <s v="بسبب وضع الطفل الصحي الذي يحتاج لمراقبة طبيب مختص لايوجد في المراكز الصحية المجانيه والأدوية غير متوفرة الطفل يعاني من( متلازمة برادر ولي ) "/>
    <s v="No treatment available for the medical issue at the health facility Lack of medicine availability"/>
    <b v="0"/>
    <b v="1"/>
    <b v="0"/>
    <b v="0"/>
    <b v="1"/>
    <b v="0"/>
    <b v="0"/>
    <b v="0"/>
    <b v="0"/>
    <b v="0"/>
    <b v="0"/>
    <b v="0"/>
    <b v="0"/>
    <b v="0"/>
    <m/>
    <s v="Pediatric medicine Other"/>
    <b v="0"/>
    <b v="0"/>
    <b v="1"/>
    <b v="0"/>
    <b v="0"/>
    <b v="1"/>
    <b v="0"/>
    <s v="تتمنى توفر جميع ادوية الطفل لحالته الصحيه وان تكون وطنيه المنشأ لانها ذات فعالية اكبر"/>
    <m/>
    <n v="3"/>
    <m/>
    <m/>
    <m/>
    <m/>
    <m/>
    <m/>
    <m/>
    <m/>
    <m/>
    <x v="1"/>
    <s v="Concerned about side-effects of the COVID-19 vaccine Eumours and misconceptions (people died from the vaccine, it is a conspiracy, Corona is all a lie, etc…)"/>
    <m/>
    <m/>
    <b v="1"/>
    <m/>
    <m/>
    <b v="1"/>
    <m/>
    <m/>
    <m/>
    <m/>
    <m/>
    <x v="1"/>
    <s v="Hospital for surgery/ C-section"/>
    <m/>
    <m/>
    <m/>
    <m/>
    <m/>
    <m/>
    <b v="1"/>
    <m/>
    <m/>
    <m/>
    <m/>
    <x v="1"/>
    <s v="Whatsapp / SMS"/>
    <m/>
    <m/>
    <m/>
    <b v="1"/>
    <m/>
    <m/>
    <m/>
    <m/>
    <m/>
    <s v="Yes"/>
    <s v="Yes"/>
    <s v="Yes"/>
    <s v="Yes"/>
    <s v="Yes"/>
    <s v="No"/>
    <s v="Yes"/>
    <s v="Yes"/>
    <s v="No"/>
    <s v="Yes"/>
    <s v="Yes"/>
    <s v="No"/>
    <m/>
    <s v="Yes"/>
    <s v="No"/>
    <s v="Yes"/>
    <s v="No"/>
    <s v="Yes"/>
    <s v="Yes"/>
    <s v="No"/>
    <s v="Yes"/>
    <s v="No"/>
    <s v="Yes"/>
    <s v="No"/>
    <s v="No"/>
    <s v="No"/>
    <s v="No"/>
    <n v="6"/>
    <x v="2"/>
    <n v="2"/>
    <s v="2"/>
    <n v="0"/>
    <s v="0"/>
    <s v="Sadness Anxiety Economic"/>
    <m/>
    <m/>
    <m/>
    <m/>
    <b v="1"/>
    <b v="1"/>
    <m/>
    <m/>
    <m/>
    <m/>
    <m/>
    <b v="1"/>
    <m/>
    <m/>
    <m/>
    <m/>
    <m/>
    <m/>
    <s v="Adult Women Persons with Physical Disabilities"/>
    <b v="1"/>
    <m/>
    <m/>
    <b v="1"/>
    <m/>
    <m/>
    <m/>
    <m/>
    <m/>
    <m/>
    <m/>
    <m/>
    <m/>
    <s v="بسبب حالة الاعاقة الموجودة"/>
    <s v="Speaking to a family member Speaking to a friend Prayer"/>
    <b v="1"/>
    <b v="1"/>
    <m/>
    <b v="1"/>
    <m/>
    <m/>
    <m/>
    <m/>
    <m/>
    <m/>
    <m/>
    <m/>
    <s v="Don't Know"/>
    <m/>
    <m/>
    <m/>
    <m/>
    <m/>
    <m/>
    <m/>
    <m/>
    <m/>
    <m/>
    <b v="1"/>
    <m/>
    <s v="Don't Know"/>
    <m/>
    <m/>
    <m/>
    <m/>
    <m/>
    <m/>
    <m/>
    <b v="1"/>
    <m/>
    <x v="1"/>
    <m/>
    <s v="Health care (including reproductive health)"/>
    <m/>
    <m/>
    <m/>
    <b v="1"/>
    <m/>
    <m/>
    <m/>
    <m/>
    <m/>
    <m/>
    <m/>
    <m/>
    <m/>
    <m/>
    <x v="1"/>
    <s v="Don't Know"/>
    <m/>
    <m/>
    <m/>
    <m/>
    <m/>
    <m/>
    <m/>
    <m/>
    <m/>
    <b v="1"/>
    <m/>
    <s v="Don't Know"/>
    <m/>
    <m/>
    <m/>
    <m/>
    <m/>
    <m/>
    <m/>
    <m/>
    <b v="1"/>
    <m/>
    <s v="Don't Know"/>
    <m/>
    <m/>
    <m/>
    <m/>
    <m/>
    <m/>
    <m/>
    <b v="1"/>
    <m/>
    <m/>
    <m/>
    <m/>
    <m/>
    <m/>
    <m/>
    <m/>
    <m/>
    <m/>
    <s v="Don't Know"/>
    <m/>
    <m/>
    <m/>
    <m/>
    <m/>
    <m/>
    <m/>
    <b v="1"/>
    <m/>
    <s v="Don't know"/>
    <m/>
    <m/>
    <m/>
    <m/>
    <m/>
    <m/>
    <m/>
    <m/>
    <m/>
    <m/>
    <m/>
    <m/>
    <m/>
    <m/>
    <b v="1"/>
    <m/>
    <s v="Parents"/>
    <m/>
    <m/>
    <m/>
    <m/>
    <m/>
    <b v="1"/>
    <m/>
    <m/>
    <m/>
    <m/>
    <m/>
    <m/>
    <m/>
    <m/>
    <m/>
    <s v="Quraan Awareness / educational activities / psychosocial support"/>
    <m/>
    <b v="1"/>
    <m/>
    <m/>
    <b v="1"/>
    <m/>
    <m/>
    <m/>
    <m/>
    <m/>
    <m/>
    <s v="Security problems No services"/>
    <m/>
    <b v="1"/>
    <m/>
    <m/>
    <m/>
    <b v="1"/>
    <m/>
    <m/>
    <m/>
    <m/>
    <s v="Yes"/>
    <m/>
    <s v="No"/>
    <m/>
    <s v="Quraan Awareness / educational activities / psychosocial support"/>
    <m/>
    <b v="1"/>
    <m/>
    <m/>
    <b v="1"/>
    <m/>
    <m/>
    <m/>
    <m/>
    <m/>
    <m/>
    <s v="I don't know"/>
    <m/>
    <m/>
    <m/>
    <m/>
    <m/>
    <m/>
    <m/>
    <b v="1"/>
    <m/>
    <m/>
    <s v="Casual labor"/>
    <m/>
    <m/>
    <m/>
    <b v="1"/>
    <m/>
    <m/>
    <m/>
    <m/>
    <m/>
    <m/>
    <m/>
    <m/>
    <m/>
    <m/>
    <n v="700"/>
    <n v="2500"/>
    <x v="1"/>
    <m/>
    <m/>
    <m/>
    <m/>
    <b v="1"/>
    <m/>
    <m/>
    <m/>
    <m/>
    <m/>
    <m/>
    <m/>
    <m/>
    <m/>
    <m/>
    <m/>
    <m/>
    <s v="No"/>
    <m/>
    <m/>
    <m/>
    <m/>
    <m/>
    <m/>
    <m/>
    <m/>
    <m/>
    <s v="No"/>
    <m/>
    <s v="No"/>
    <m/>
    <m/>
    <m/>
    <m/>
    <m/>
    <m/>
    <m/>
    <m/>
    <m/>
    <m/>
    <s v="Decided by men / husband only"/>
    <m/>
    <s v="No"/>
    <m/>
    <s v="توفر ادوية الاطفال بجميع الاصناف٢ مراكز علاج فيزيائي مجاني ٣ مراكز لدعم المعاقين"/>
    <s v="Social media messaging (e.g. Facebook)"/>
    <m/>
    <m/>
    <m/>
    <m/>
    <m/>
    <b v="1"/>
    <m/>
    <m/>
    <m/>
    <s v="Social media messaging (e.g. Facebook)"/>
    <m/>
    <m/>
    <m/>
    <m/>
    <b v="1"/>
    <m/>
    <m/>
    <m/>
    <s v="لايوجد"/>
    <s v="uuid:5a7a6972-35b3-4706-973a-48a06b63d5d4"/>
    <n v="92564264"/>
    <s v="5a7a6972-35b3-4706-973a-48a06b63d5d4"/>
    <d v="2022-02-13T11:07:57"/>
    <n v="565"/>
    <m/>
    <n v="-1"/>
    <m/>
    <m/>
    <s v="202202091909"/>
    <n v="2488"/>
    <s v="nsenumerator"/>
    <n v="648550"/>
  </r>
  <r>
    <s v="2022-02-13T10:55:37.006+04:00"/>
    <s v="2022-02-13T15:06:21.552+04:00"/>
    <s v="0"/>
    <s v="مرام سميع"/>
    <s v="MRFS"/>
    <m/>
    <d v="2022-02-13T00:00:00"/>
    <x v="10"/>
    <s v="All"/>
    <s v="Yes"/>
    <s v="Host"/>
    <m/>
    <s v="Primary Caregiver of children &lt;18 years"/>
    <m/>
    <x v="0"/>
    <s v="18-29"/>
    <s v="Wife/Husband"/>
    <s v="Male"/>
    <s v="No members with a disability"/>
    <b v="1"/>
    <m/>
    <m/>
    <m/>
    <m/>
    <m/>
    <m/>
    <s v="Married"/>
    <s v="Primary"/>
    <n v="0"/>
    <n v="0"/>
    <n v="0"/>
    <n v="1"/>
    <n v="0"/>
    <n v="0"/>
    <n v="0"/>
    <s v="1"/>
    <s v="0"/>
    <s v="1"/>
    <n v="0"/>
    <n v="3"/>
    <n v="1"/>
    <n v="0"/>
    <n v="1"/>
    <n v="0"/>
    <s v="4"/>
    <s v="1"/>
    <s v="5"/>
    <s v="5"/>
    <s v="3"/>
    <s v="1"/>
    <s v="6"/>
    <n v="6"/>
    <s v="Shelter / housing"/>
    <m/>
    <s v="Income / livelihoods"/>
    <m/>
    <s v="Food and basic needs"/>
    <m/>
    <s v="Primary Health care unit-outpatient only (PHCU)"/>
    <b v="1"/>
    <m/>
    <m/>
    <m/>
    <m/>
    <m/>
    <m/>
    <m/>
    <m/>
    <n v="10"/>
    <x v="1"/>
    <s v="No"/>
    <m/>
    <m/>
    <m/>
    <m/>
    <m/>
    <m/>
    <m/>
    <m/>
    <m/>
    <m/>
    <m/>
    <m/>
    <m/>
    <m/>
    <m/>
    <m/>
    <m/>
    <m/>
    <m/>
    <m/>
    <m/>
    <m/>
    <m/>
    <m/>
    <m/>
    <m/>
    <m/>
    <m/>
    <s v="Pediatric medicine"/>
    <b v="0"/>
    <b v="0"/>
    <b v="1"/>
    <b v="0"/>
    <b v="0"/>
    <b v="0"/>
    <b v="0"/>
    <m/>
    <m/>
    <m/>
    <m/>
    <m/>
    <m/>
    <m/>
    <m/>
    <m/>
    <m/>
    <m/>
    <m/>
    <x v="1"/>
    <s v="Not concerned about getting infected with COVID-19"/>
    <b v="1"/>
    <m/>
    <m/>
    <m/>
    <m/>
    <m/>
    <m/>
    <m/>
    <m/>
    <m/>
    <m/>
    <x v="1"/>
    <s v="Hospital for normal delivery"/>
    <m/>
    <m/>
    <m/>
    <m/>
    <m/>
    <b v="1"/>
    <m/>
    <m/>
    <m/>
    <m/>
    <m/>
    <x v="1"/>
    <s v="In person by community workers In person at health centers"/>
    <b v="1"/>
    <b v="1"/>
    <m/>
    <m/>
    <m/>
    <m/>
    <m/>
    <m/>
    <m/>
    <s v="Yes"/>
    <s v="No"/>
    <s v="Yes"/>
    <s v="No"/>
    <s v="No"/>
    <s v="No"/>
    <s v="No"/>
    <s v="No"/>
    <s v="No"/>
    <s v="Yes"/>
    <s v="No"/>
    <s v="No"/>
    <m/>
    <s v="Yes"/>
    <s v="No"/>
    <s v="No"/>
    <s v="No"/>
    <s v="No"/>
    <s v="Yes"/>
    <s v="No"/>
    <s v="Yes"/>
    <s v="No"/>
    <s v="Yes"/>
    <s v="Yes"/>
    <s v="No"/>
    <s v="No"/>
    <s v="No"/>
    <n v="5"/>
    <x v="2"/>
    <n v="3"/>
    <s v="3"/>
    <m/>
    <m/>
    <s v="Fear Anger Hopelessness Sadness Anxiety Mood swings Changes in Appetite Economic"/>
    <b v="1"/>
    <b v="1"/>
    <b v="1"/>
    <m/>
    <b v="1"/>
    <b v="1"/>
    <m/>
    <m/>
    <b v="1"/>
    <b v="1"/>
    <m/>
    <b v="1"/>
    <m/>
    <m/>
    <m/>
    <m/>
    <m/>
    <m/>
    <s v="Adult Women"/>
    <b v="1"/>
    <m/>
    <m/>
    <m/>
    <m/>
    <m/>
    <m/>
    <m/>
    <m/>
    <m/>
    <m/>
    <m/>
    <m/>
    <s v="ضغوطات الحياة  وعدم الاستقرار"/>
    <s v="Prayer"/>
    <m/>
    <m/>
    <m/>
    <b v="1"/>
    <m/>
    <m/>
    <m/>
    <m/>
    <m/>
    <m/>
    <m/>
    <m/>
    <s v="Family"/>
    <b v="1"/>
    <m/>
    <m/>
    <m/>
    <m/>
    <m/>
    <m/>
    <m/>
    <m/>
    <m/>
    <m/>
    <m/>
    <s v="Don't Know"/>
    <m/>
    <m/>
    <m/>
    <m/>
    <m/>
    <m/>
    <m/>
    <b v="1"/>
    <m/>
    <x v="1"/>
    <m/>
    <s v="Clean water"/>
    <m/>
    <m/>
    <m/>
    <m/>
    <m/>
    <m/>
    <m/>
    <m/>
    <m/>
    <m/>
    <b v="1"/>
    <m/>
    <m/>
    <m/>
    <x v="2"/>
    <s v="Family member"/>
    <b v="1"/>
    <m/>
    <m/>
    <m/>
    <m/>
    <m/>
    <m/>
    <m/>
    <m/>
    <m/>
    <m/>
    <s v="Family member"/>
    <b v="1"/>
    <m/>
    <m/>
    <m/>
    <m/>
    <m/>
    <m/>
    <m/>
    <m/>
    <m/>
    <s v="Don't Know"/>
    <m/>
    <m/>
    <m/>
    <m/>
    <m/>
    <m/>
    <m/>
    <b v="1"/>
    <m/>
    <m/>
    <m/>
    <m/>
    <m/>
    <m/>
    <m/>
    <m/>
    <m/>
    <m/>
    <s v="Don't Know"/>
    <m/>
    <m/>
    <m/>
    <m/>
    <m/>
    <m/>
    <m/>
    <b v="1"/>
    <m/>
    <s v="Being orphaned Child marriage Child labour"/>
    <m/>
    <b v="1"/>
    <b v="1"/>
    <m/>
    <m/>
    <m/>
    <b v="1"/>
    <m/>
    <m/>
    <m/>
    <m/>
    <m/>
    <m/>
    <m/>
    <m/>
    <m/>
    <s v="Parents"/>
    <m/>
    <m/>
    <m/>
    <m/>
    <m/>
    <b v="1"/>
    <m/>
    <m/>
    <m/>
    <m/>
    <m/>
    <m/>
    <m/>
    <m/>
    <m/>
    <s v="None"/>
    <m/>
    <m/>
    <m/>
    <m/>
    <m/>
    <m/>
    <m/>
    <m/>
    <b v="1"/>
    <m/>
    <m/>
    <s v="Other"/>
    <m/>
    <m/>
    <m/>
    <m/>
    <m/>
    <m/>
    <m/>
    <b v="1"/>
    <m/>
    <s v="عدم الاستقرار"/>
    <s v="Yes"/>
    <m/>
    <s v="No"/>
    <m/>
    <s v="Awareness / educational activities / psychosocial support"/>
    <m/>
    <m/>
    <m/>
    <m/>
    <b v="1"/>
    <m/>
    <m/>
    <m/>
    <m/>
    <m/>
    <m/>
    <s v="Orphans living in the community Children separated from their parents Children involved in harmful forms of labor"/>
    <b v="1"/>
    <m/>
    <b v="1"/>
    <m/>
    <b v="1"/>
    <m/>
    <m/>
    <m/>
    <m/>
    <m/>
    <s v="Salaried work"/>
    <m/>
    <m/>
    <m/>
    <m/>
    <m/>
    <b v="1"/>
    <m/>
    <m/>
    <m/>
    <m/>
    <m/>
    <m/>
    <m/>
    <m/>
    <n v="1500"/>
    <n v="1700"/>
    <x v="25"/>
    <m/>
    <m/>
    <m/>
    <m/>
    <b v="1"/>
    <m/>
    <b v="1"/>
    <m/>
    <m/>
    <m/>
    <m/>
    <m/>
    <m/>
    <m/>
    <m/>
    <m/>
    <m/>
    <s v="No"/>
    <m/>
    <m/>
    <m/>
    <m/>
    <m/>
    <m/>
    <m/>
    <m/>
    <m/>
    <s v="No"/>
    <m/>
    <s v="No"/>
    <m/>
    <m/>
    <m/>
    <m/>
    <m/>
    <m/>
    <m/>
    <m/>
    <m/>
    <m/>
    <s v="Decided by men / husband only"/>
    <m/>
    <s v="No"/>
    <m/>
    <s v="العلاج الفيزيائي  وتوفير الادوية"/>
    <s v="Suggestion boxes"/>
    <m/>
    <b v="1"/>
    <m/>
    <m/>
    <m/>
    <m/>
    <m/>
    <m/>
    <m/>
    <s v="In-person from staff Community leaders"/>
    <b v="1"/>
    <b v="1"/>
    <m/>
    <m/>
    <m/>
    <m/>
    <m/>
    <m/>
    <m/>
    <s v="uuid:3aa96b61-4a0d-4475-ba8c-504baa958bd6"/>
    <n v="92564328"/>
    <s v="3aa96b61-4a0d-4475-ba8c-504baa958bd6"/>
    <d v="2022-02-13T11:10:20"/>
    <n v="566"/>
    <m/>
    <n v="-1"/>
    <m/>
    <m/>
    <s v="202202091909"/>
    <n v="15044"/>
    <s v="nsenumerator"/>
    <n v="648550"/>
  </r>
  <r>
    <s v="2022-02-13T11:28:50.217+04:00"/>
    <s v="2022-02-13T11:51:44.799+04:00"/>
    <m/>
    <s v="مرام سميع "/>
    <s v="MRFS"/>
    <m/>
    <d v="2022-02-13T00:00:00"/>
    <x v="10"/>
    <s v="All"/>
    <s v="Yes"/>
    <s v="Host"/>
    <m/>
    <s v="Primary Caregiver of children &lt;18 years"/>
    <m/>
    <x v="0"/>
    <s v="40-49"/>
    <s v="Wife/Husband"/>
    <s v="Male"/>
    <s v="Yes, PWD, has difficulty seeing even with glasses"/>
    <m/>
    <b v="1"/>
    <m/>
    <m/>
    <m/>
    <m/>
    <m/>
    <s v="Married"/>
    <s v="Primary"/>
    <n v="0"/>
    <n v="0"/>
    <n v="0"/>
    <n v="1"/>
    <n v="0"/>
    <n v="1"/>
    <n v="0"/>
    <s v="1"/>
    <s v="1"/>
    <s v="2"/>
    <n v="0"/>
    <n v="0"/>
    <n v="1"/>
    <n v="1"/>
    <n v="1"/>
    <n v="0"/>
    <s v="2"/>
    <s v="1"/>
    <s v="3"/>
    <s v="3"/>
    <s v="0"/>
    <s v="2"/>
    <s v="5"/>
    <n v="5"/>
    <s v="Shelter / housing"/>
    <m/>
    <s v="Food and basic needs"/>
    <m/>
    <s v="Health"/>
    <m/>
    <s v="Primary Health care unit-outpatient only (PHCU)"/>
    <b v="1"/>
    <m/>
    <m/>
    <m/>
    <m/>
    <m/>
    <m/>
    <m/>
    <m/>
    <n v="10"/>
    <x v="2"/>
    <s v="No"/>
    <m/>
    <m/>
    <m/>
    <m/>
    <m/>
    <m/>
    <m/>
    <m/>
    <m/>
    <m/>
    <m/>
    <m/>
    <m/>
    <m/>
    <m/>
    <m/>
    <m/>
    <m/>
    <m/>
    <m/>
    <m/>
    <m/>
    <m/>
    <m/>
    <m/>
    <m/>
    <m/>
    <m/>
    <s v="Non communicable diseases (NCD) drugs (chronic, cardiac, diabetes, hyper-tension, asthma)"/>
    <b v="0"/>
    <b v="1"/>
    <b v="0"/>
    <b v="0"/>
    <b v="0"/>
    <b v="0"/>
    <b v="0"/>
    <m/>
    <m/>
    <n v="1"/>
    <m/>
    <n v="1"/>
    <m/>
    <n v="1"/>
    <n v="1"/>
    <m/>
    <m/>
    <m/>
    <m/>
    <x v="1"/>
    <s v="Not concerned about getting infected with COVID-19"/>
    <b v="1"/>
    <m/>
    <m/>
    <m/>
    <m/>
    <m/>
    <m/>
    <m/>
    <m/>
    <m/>
    <m/>
    <x v="1"/>
    <s v="Hospital for normal delivery"/>
    <m/>
    <m/>
    <m/>
    <m/>
    <m/>
    <b v="1"/>
    <m/>
    <m/>
    <m/>
    <m/>
    <m/>
    <x v="1"/>
    <s v="In person at health centers In person by community workers"/>
    <b v="1"/>
    <b v="1"/>
    <m/>
    <m/>
    <m/>
    <m/>
    <m/>
    <m/>
    <m/>
    <s v="No"/>
    <s v="Yes"/>
    <s v="Yes"/>
    <s v="No"/>
    <s v="No"/>
    <s v="No"/>
    <s v="No"/>
    <s v="No"/>
    <s v="No"/>
    <s v="Yes"/>
    <s v="Yes"/>
    <s v="No"/>
    <m/>
    <m/>
    <m/>
    <m/>
    <m/>
    <m/>
    <m/>
    <m/>
    <m/>
    <m/>
    <m/>
    <m/>
    <m/>
    <m/>
    <m/>
    <n v="0"/>
    <x v="1"/>
    <m/>
    <m/>
    <m/>
    <m/>
    <s v="Anger Mood swings Economic"/>
    <m/>
    <b v="1"/>
    <m/>
    <m/>
    <m/>
    <m/>
    <m/>
    <m/>
    <b v="1"/>
    <m/>
    <m/>
    <b v="1"/>
    <m/>
    <m/>
    <m/>
    <m/>
    <m/>
    <m/>
    <s v="Adult Women"/>
    <b v="1"/>
    <m/>
    <m/>
    <m/>
    <m/>
    <m/>
    <m/>
    <m/>
    <m/>
    <m/>
    <m/>
    <m/>
    <m/>
    <s v="ضغوطات الحياة "/>
    <s v="Prayer"/>
    <m/>
    <m/>
    <m/>
    <b v="1"/>
    <m/>
    <m/>
    <m/>
    <m/>
    <m/>
    <m/>
    <m/>
    <m/>
    <s v="Family"/>
    <b v="1"/>
    <m/>
    <m/>
    <m/>
    <m/>
    <m/>
    <m/>
    <m/>
    <m/>
    <m/>
    <m/>
    <m/>
    <s v="Don't Know"/>
    <m/>
    <m/>
    <m/>
    <m/>
    <m/>
    <m/>
    <m/>
    <b v="1"/>
    <m/>
    <x v="1"/>
    <m/>
    <s v="Clean water Education"/>
    <m/>
    <m/>
    <m/>
    <m/>
    <m/>
    <b v="1"/>
    <m/>
    <m/>
    <m/>
    <m/>
    <b v="1"/>
    <m/>
    <m/>
    <m/>
    <x v="2"/>
    <s v="Family member"/>
    <b v="1"/>
    <m/>
    <m/>
    <m/>
    <m/>
    <m/>
    <m/>
    <m/>
    <m/>
    <m/>
    <m/>
    <s v="Family member"/>
    <b v="1"/>
    <m/>
    <m/>
    <m/>
    <m/>
    <m/>
    <m/>
    <m/>
    <m/>
    <m/>
    <s v="Peer Support groups"/>
    <m/>
    <b v="1"/>
    <m/>
    <m/>
    <m/>
    <m/>
    <m/>
    <m/>
    <m/>
    <s v="Women's and girls' friendly spaces"/>
    <m/>
    <b v="1"/>
    <m/>
    <m/>
    <m/>
    <m/>
    <m/>
    <m/>
    <s v="Don't Know"/>
    <m/>
    <m/>
    <m/>
    <m/>
    <m/>
    <m/>
    <m/>
    <b v="1"/>
    <m/>
    <s v="Child labour Child marriage Being orphaned Dropout of school"/>
    <m/>
    <b v="1"/>
    <b v="1"/>
    <m/>
    <m/>
    <m/>
    <b v="1"/>
    <m/>
    <m/>
    <m/>
    <m/>
    <m/>
    <b v="1"/>
    <m/>
    <m/>
    <m/>
    <s v="Parents"/>
    <m/>
    <m/>
    <m/>
    <m/>
    <m/>
    <b v="1"/>
    <m/>
    <m/>
    <m/>
    <m/>
    <m/>
    <m/>
    <m/>
    <m/>
    <m/>
    <s v="None"/>
    <m/>
    <m/>
    <m/>
    <m/>
    <m/>
    <m/>
    <m/>
    <m/>
    <b v="1"/>
    <m/>
    <m/>
    <s v="Do not need services"/>
    <m/>
    <m/>
    <m/>
    <m/>
    <m/>
    <m/>
    <b v="1"/>
    <m/>
    <m/>
    <m/>
    <s v="Yes"/>
    <m/>
    <s v="No"/>
    <m/>
    <s v="Sport activity Quraan"/>
    <b v="1"/>
    <b v="1"/>
    <m/>
    <m/>
    <m/>
    <m/>
    <m/>
    <m/>
    <m/>
    <m/>
    <m/>
    <s v="Orphans living in the community Children separated from their parents"/>
    <b v="1"/>
    <m/>
    <b v="1"/>
    <m/>
    <m/>
    <m/>
    <m/>
    <m/>
    <m/>
    <m/>
    <s v="Salaried work"/>
    <m/>
    <m/>
    <m/>
    <m/>
    <m/>
    <b v="1"/>
    <m/>
    <m/>
    <m/>
    <m/>
    <m/>
    <m/>
    <m/>
    <m/>
    <n v="500"/>
    <n v="1000"/>
    <x v="3"/>
    <b v="1"/>
    <m/>
    <m/>
    <m/>
    <m/>
    <m/>
    <m/>
    <m/>
    <m/>
    <m/>
    <m/>
    <m/>
    <m/>
    <m/>
    <m/>
    <m/>
    <m/>
    <s v="No"/>
    <m/>
    <m/>
    <m/>
    <m/>
    <m/>
    <m/>
    <m/>
    <m/>
    <m/>
    <s v="No"/>
    <m/>
    <s v="No"/>
    <m/>
    <m/>
    <m/>
    <m/>
    <m/>
    <m/>
    <m/>
    <m/>
    <m/>
    <m/>
    <s v="Participatory (Both wife &amp; Husband)"/>
    <m/>
    <s v="No"/>
    <m/>
    <s v="توفير الادوية  وعلاج فيزيائي "/>
    <s v="Suggestion boxes"/>
    <m/>
    <b v="1"/>
    <m/>
    <m/>
    <m/>
    <m/>
    <m/>
    <m/>
    <m/>
    <s v="In-person from staff Community leaders"/>
    <b v="1"/>
    <b v="1"/>
    <m/>
    <m/>
    <m/>
    <m/>
    <m/>
    <m/>
    <m/>
    <s v="uuid:54dabdde-e977-4459-9f2b-31d491ad1d63"/>
    <n v="92564330"/>
    <s v="54dabdde-e977-4459-9f2b-31d491ad1d63"/>
    <d v="2022-02-13T11:10:20"/>
    <n v="567"/>
    <m/>
    <n v="-1"/>
    <m/>
    <m/>
    <s v="202202091909"/>
    <n v="1374"/>
    <s v="nsenumerator"/>
    <n v="648550"/>
  </r>
  <r>
    <s v="2022-02-13T12:00:02.640+04:00"/>
    <s v="2022-02-13T12:21:29.095+04:00"/>
    <m/>
    <s v="مرام سميع "/>
    <s v="MRFS"/>
    <m/>
    <d v="2022-02-13T00:00:00"/>
    <x v="10"/>
    <s v="All"/>
    <s v="Yes"/>
    <s v="Host"/>
    <m/>
    <s v="Head of Household"/>
    <m/>
    <x v="0"/>
    <s v="18-29"/>
    <s v="Is the Head of household"/>
    <s v="Female"/>
    <s v="Yes, PWD, has difficulty seeing even with glasses"/>
    <m/>
    <b v="1"/>
    <m/>
    <m/>
    <m/>
    <m/>
    <m/>
    <s v="Separated/Divorced"/>
    <s v="Secondary"/>
    <n v="1"/>
    <n v="0"/>
    <n v="0"/>
    <n v="0"/>
    <n v="0"/>
    <n v="0"/>
    <n v="0"/>
    <s v="0"/>
    <s v="0"/>
    <s v="0"/>
    <n v="0"/>
    <n v="1"/>
    <n v="0"/>
    <n v="0"/>
    <n v="1"/>
    <n v="0"/>
    <s v="1"/>
    <s v="1"/>
    <s v="2"/>
    <s v="1"/>
    <s v="1"/>
    <s v="1"/>
    <s v="2"/>
    <n v="2"/>
    <s v="Shelter / housing"/>
    <m/>
    <s v="Food and basic needs"/>
    <m/>
    <s v="Income / livelihoods"/>
    <m/>
    <s v="Primary Health care unit-outpatient only (PHCU)"/>
    <b v="1"/>
    <m/>
    <m/>
    <m/>
    <m/>
    <m/>
    <m/>
    <m/>
    <m/>
    <n v="10"/>
    <x v="1"/>
    <s v="No"/>
    <m/>
    <m/>
    <m/>
    <m/>
    <m/>
    <m/>
    <m/>
    <m/>
    <m/>
    <m/>
    <m/>
    <m/>
    <m/>
    <m/>
    <m/>
    <m/>
    <m/>
    <m/>
    <m/>
    <m/>
    <m/>
    <m/>
    <m/>
    <m/>
    <m/>
    <m/>
    <m/>
    <m/>
    <s v="Pediatric medicine"/>
    <b v="0"/>
    <b v="0"/>
    <b v="1"/>
    <b v="0"/>
    <b v="0"/>
    <b v="0"/>
    <b v="0"/>
    <m/>
    <m/>
    <m/>
    <m/>
    <m/>
    <m/>
    <m/>
    <m/>
    <m/>
    <m/>
    <n v="1"/>
    <s v="تسرع نبضات القلب "/>
    <x v="2"/>
    <m/>
    <m/>
    <m/>
    <m/>
    <m/>
    <m/>
    <m/>
    <m/>
    <m/>
    <m/>
    <m/>
    <m/>
    <x v="1"/>
    <s v="Hospital for normal delivery"/>
    <m/>
    <m/>
    <m/>
    <m/>
    <m/>
    <b v="1"/>
    <m/>
    <m/>
    <m/>
    <m/>
    <m/>
    <x v="1"/>
    <s v="In person at health centers In person by community workers"/>
    <b v="1"/>
    <b v="1"/>
    <m/>
    <m/>
    <m/>
    <m/>
    <m/>
    <m/>
    <m/>
    <s v="Yes"/>
    <s v="No"/>
    <s v="Yes"/>
    <s v="No"/>
    <s v="Yes"/>
    <s v="No"/>
    <s v="No"/>
    <s v="No"/>
    <s v="No"/>
    <s v="Yes"/>
    <s v="Yes"/>
    <s v="No"/>
    <m/>
    <s v="Yes"/>
    <s v="No"/>
    <s v="No"/>
    <s v="No"/>
    <s v="No"/>
    <s v="Yes"/>
    <s v="No"/>
    <s v="No"/>
    <s v="No"/>
    <s v="Yes"/>
    <s v="Yes"/>
    <s v="No"/>
    <s v="No"/>
    <s v="Yes"/>
    <n v="5"/>
    <x v="2"/>
    <n v="1"/>
    <s v="1"/>
    <n v="1"/>
    <s v="1"/>
    <s v="Anger Fear Hopelessness Sadness Anxiety Economic"/>
    <b v="1"/>
    <b v="1"/>
    <b v="1"/>
    <m/>
    <b v="1"/>
    <b v="1"/>
    <m/>
    <m/>
    <m/>
    <m/>
    <m/>
    <b v="1"/>
    <m/>
    <m/>
    <m/>
    <m/>
    <m/>
    <m/>
    <s v="Adult Women"/>
    <b v="1"/>
    <m/>
    <m/>
    <m/>
    <m/>
    <m/>
    <m/>
    <m/>
    <m/>
    <m/>
    <m/>
    <m/>
    <m/>
    <s v="المسؤولية  واعباء الحياة "/>
    <s v="Speaking to a family member Prayer"/>
    <b v="1"/>
    <m/>
    <m/>
    <b v="1"/>
    <m/>
    <m/>
    <m/>
    <m/>
    <m/>
    <m/>
    <m/>
    <m/>
    <s v="Family"/>
    <b v="1"/>
    <m/>
    <m/>
    <m/>
    <m/>
    <m/>
    <m/>
    <m/>
    <m/>
    <m/>
    <m/>
    <m/>
    <s v="Don't Know"/>
    <m/>
    <m/>
    <m/>
    <m/>
    <m/>
    <m/>
    <m/>
    <b v="1"/>
    <m/>
    <x v="1"/>
    <m/>
    <s v="Clean water Education"/>
    <m/>
    <m/>
    <m/>
    <m/>
    <m/>
    <b v="1"/>
    <m/>
    <m/>
    <m/>
    <m/>
    <b v="1"/>
    <m/>
    <m/>
    <m/>
    <x v="2"/>
    <s v="Family member"/>
    <b v="1"/>
    <m/>
    <m/>
    <m/>
    <m/>
    <m/>
    <m/>
    <m/>
    <m/>
    <m/>
    <m/>
    <s v="Family member NGO"/>
    <b v="1"/>
    <m/>
    <m/>
    <b v="1"/>
    <m/>
    <m/>
    <m/>
    <m/>
    <m/>
    <m/>
    <s v="Don't Know"/>
    <m/>
    <m/>
    <m/>
    <m/>
    <m/>
    <m/>
    <m/>
    <b v="1"/>
    <m/>
    <m/>
    <m/>
    <m/>
    <m/>
    <m/>
    <m/>
    <m/>
    <m/>
    <m/>
    <s v="Don't Know"/>
    <m/>
    <m/>
    <m/>
    <m/>
    <m/>
    <m/>
    <m/>
    <b v="1"/>
    <m/>
    <s v="Being orphaned Child marriage Child labour"/>
    <m/>
    <b v="1"/>
    <b v="1"/>
    <m/>
    <m/>
    <m/>
    <b v="1"/>
    <m/>
    <m/>
    <m/>
    <m/>
    <m/>
    <m/>
    <m/>
    <m/>
    <m/>
    <s v="Parents"/>
    <m/>
    <m/>
    <m/>
    <m/>
    <m/>
    <b v="1"/>
    <m/>
    <m/>
    <m/>
    <m/>
    <m/>
    <m/>
    <m/>
    <m/>
    <m/>
    <s v="None"/>
    <m/>
    <m/>
    <m/>
    <m/>
    <m/>
    <m/>
    <m/>
    <m/>
    <b v="1"/>
    <m/>
    <m/>
    <s v="No barriers"/>
    <m/>
    <m/>
    <m/>
    <m/>
    <m/>
    <m/>
    <m/>
    <m/>
    <b v="1"/>
    <m/>
    <s v="Not applicable (no child of school going age)"/>
    <m/>
    <s v="Not applicable (no child of school going age)"/>
    <m/>
    <s v="None"/>
    <m/>
    <m/>
    <m/>
    <m/>
    <m/>
    <m/>
    <m/>
    <m/>
    <b v="1"/>
    <m/>
    <m/>
    <s v="Orphans living in the community Children separated from their parents"/>
    <b v="1"/>
    <m/>
    <b v="1"/>
    <m/>
    <m/>
    <m/>
    <m/>
    <m/>
    <m/>
    <m/>
    <s v="Remittances from family members Humanitarian assistance"/>
    <m/>
    <m/>
    <m/>
    <m/>
    <m/>
    <m/>
    <m/>
    <b v="1"/>
    <b v="1"/>
    <m/>
    <m/>
    <m/>
    <m/>
    <m/>
    <n v="1000"/>
    <n v="1200"/>
    <x v="3"/>
    <b v="1"/>
    <m/>
    <m/>
    <m/>
    <m/>
    <m/>
    <m/>
    <m/>
    <m/>
    <m/>
    <m/>
    <m/>
    <m/>
    <m/>
    <m/>
    <m/>
    <m/>
    <s v="No"/>
    <m/>
    <m/>
    <m/>
    <m/>
    <m/>
    <m/>
    <m/>
    <m/>
    <m/>
    <s v="No"/>
    <m/>
    <s v="No"/>
    <m/>
    <m/>
    <m/>
    <m/>
    <m/>
    <m/>
    <m/>
    <m/>
    <m/>
    <m/>
    <s v="Decided by women / wife only"/>
    <m/>
    <s v="No"/>
    <m/>
    <s v="توفير الادوية "/>
    <s v="Suggestion boxes"/>
    <m/>
    <b v="1"/>
    <m/>
    <m/>
    <m/>
    <m/>
    <m/>
    <m/>
    <m/>
    <s v="In-person from staff Community leaders"/>
    <b v="1"/>
    <b v="1"/>
    <m/>
    <m/>
    <m/>
    <m/>
    <m/>
    <m/>
    <m/>
    <s v="uuid:af0e6fd3-81a6-415f-a1fa-0f759285e719"/>
    <n v="92564331"/>
    <s v="af0e6fd3-81a6-415f-a1fa-0f759285e719"/>
    <d v="2022-02-13T11:10:21"/>
    <n v="568"/>
    <m/>
    <n v="-1"/>
    <m/>
    <m/>
    <s v="202202091909"/>
    <n v="1287"/>
    <s v="nsenumerator"/>
    <n v="648550"/>
  </r>
  <r>
    <s v="2022-02-13T12:29:23.825+04:00"/>
    <s v="2022-02-13T13:25:36.305+04:00"/>
    <s v="0"/>
    <s v="مرام سميع"/>
    <s v="MRFS"/>
    <m/>
    <d v="2022-02-13T00:00:00"/>
    <x v="10"/>
    <s v="All"/>
    <s v="Yes"/>
    <s v="Host"/>
    <m/>
    <s v="Primary Caregiver of children &lt;18 years"/>
    <m/>
    <x v="0"/>
    <s v="40-49"/>
    <s v="Wife/Husband"/>
    <s v="Female"/>
    <s v="Yes, PWD, has difficulty seeing even with glasses Yes PWD, has difficulty walking or climbing steps"/>
    <m/>
    <b v="1"/>
    <m/>
    <b v="1"/>
    <m/>
    <m/>
    <m/>
    <s v="Married"/>
    <s v="Intermediate / preparatory"/>
    <n v="1"/>
    <n v="0"/>
    <n v="1"/>
    <n v="1"/>
    <n v="0"/>
    <n v="3"/>
    <n v="0"/>
    <s v="2"/>
    <s v="3"/>
    <s v="5"/>
    <n v="0"/>
    <n v="0"/>
    <n v="0"/>
    <n v="1"/>
    <n v="3"/>
    <n v="0"/>
    <s v="1"/>
    <s v="3"/>
    <s v="4"/>
    <s v="3"/>
    <s v="1"/>
    <s v="6"/>
    <s v="9"/>
    <n v="9"/>
    <s v="Shelter / housing"/>
    <m/>
    <s v="Income / livelihoods"/>
    <m/>
    <s v="Food and basic needs"/>
    <m/>
    <s v="Primary Health care unit-outpatient only (PHCU)"/>
    <b v="1"/>
    <m/>
    <m/>
    <m/>
    <m/>
    <m/>
    <m/>
    <m/>
    <m/>
    <n v="10"/>
    <x v="1"/>
    <s v="No"/>
    <m/>
    <m/>
    <m/>
    <m/>
    <m/>
    <m/>
    <m/>
    <m/>
    <m/>
    <m/>
    <m/>
    <m/>
    <m/>
    <m/>
    <m/>
    <m/>
    <m/>
    <m/>
    <m/>
    <m/>
    <m/>
    <m/>
    <m/>
    <m/>
    <m/>
    <m/>
    <m/>
    <m/>
    <s v="Pediatric medicine Non communicable diseases (NCD) drugs (chronic, cardiac, diabetes, hyper-tension, asthma)"/>
    <b v="0"/>
    <b v="1"/>
    <b v="1"/>
    <b v="0"/>
    <b v="0"/>
    <b v="0"/>
    <b v="0"/>
    <m/>
    <m/>
    <m/>
    <m/>
    <n v="1"/>
    <m/>
    <n v="1"/>
    <m/>
    <m/>
    <m/>
    <m/>
    <m/>
    <x v="1"/>
    <s v="Uncertain if the COVID-19 vaccine will be effective Concerned about side-effects of the COVID-19 vaccine"/>
    <m/>
    <b v="1"/>
    <b v="1"/>
    <m/>
    <m/>
    <m/>
    <m/>
    <m/>
    <m/>
    <m/>
    <m/>
    <x v="1"/>
    <s v="Hospital for normal delivery"/>
    <m/>
    <m/>
    <m/>
    <m/>
    <m/>
    <b v="1"/>
    <m/>
    <m/>
    <m/>
    <m/>
    <m/>
    <x v="1"/>
    <s v="In person at health centers In person by community workers"/>
    <b v="1"/>
    <b v="1"/>
    <m/>
    <m/>
    <m/>
    <m/>
    <m/>
    <m/>
    <m/>
    <s v="No"/>
    <s v="Yes"/>
    <s v="Yes"/>
    <s v="No"/>
    <s v="No"/>
    <s v="No"/>
    <s v="Yes"/>
    <s v="No"/>
    <s v="No"/>
    <s v="Yes"/>
    <s v="Yes"/>
    <s v="No"/>
    <m/>
    <s v="No"/>
    <s v="No"/>
    <s v="No"/>
    <s v="No"/>
    <s v="Yes"/>
    <s v="Yes"/>
    <s v="No"/>
    <s v="No"/>
    <s v="No"/>
    <s v="Yes"/>
    <s v="Yes"/>
    <s v="No"/>
    <s v="No"/>
    <s v="Yes"/>
    <n v="5"/>
    <x v="2"/>
    <n v="1"/>
    <s v="1"/>
    <n v="1"/>
    <s v="1"/>
    <s v="Economic Problems Sleeping"/>
    <m/>
    <m/>
    <m/>
    <m/>
    <m/>
    <m/>
    <b v="1"/>
    <m/>
    <m/>
    <m/>
    <m/>
    <b v="1"/>
    <m/>
    <m/>
    <m/>
    <m/>
    <m/>
    <m/>
    <s v="Adult Women Adult Men"/>
    <b v="1"/>
    <b v="1"/>
    <m/>
    <m/>
    <m/>
    <m/>
    <m/>
    <m/>
    <m/>
    <m/>
    <m/>
    <m/>
    <m/>
    <s v="أعباء الحياة  وعدم الاستقرار"/>
    <s v="Prayer Speaking to a family member"/>
    <b v="1"/>
    <m/>
    <m/>
    <b v="1"/>
    <m/>
    <m/>
    <m/>
    <m/>
    <m/>
    <m/>
    <m/>
    <m/>
    <s v="Family Friends"/>
    <b v="1"/>
    <b v="1"/>
    <m/>
    <m/>
    <m/>
    <m/>
    <m/>
    <m/>
    <m/>
    <m/>
    <m/>
    <m/>
    <s v="Don't Know"/>
    <m/>
    <m/>
    <m/>
    <m/>
    <m/>
    <m/>
    <m/>
    <b v="1"/>
    <m/>
    <x v="1"/>
    <m/>
    <s v="Education Clean water"/>
    <m/>
    <m/>
    <m/>
    <m/>
    <m/>
    <b v="1"/>
    <m/>
    <m/>
    <m/>
    <m/>
    <b v="1"/>
    <m/>
    <m/>
    <m/>
    <x v="1"/>
    <s v="Family member"/>
    <b v="1"/>
    <m/>
    <m/>
    <m/>
    <m/>
    <m/>
    <m/>
    <m/>
    <m/>
    <m/>
    <m/>
    <s v="Family member"/>
    <b v="1"/>
    <m/>
    <m/>
    <m/>
    <m/>
    <m/>
    <m/>
    <m/>
    <m/>
    <m/>
    <s v="Don't Know"/>
    <m/>
    <m/>
    <m/>
    <m/>
    <m/>
    <m/>
    <m/>
    <b v="1"/>
    <m/>
    <m/>
    <m/>
    <m/>
    <m/>
    <m/>
    <m/>
    <m/>
    <m/>
    <m/>
    <s v="Don't Know"/>
    <m/>
    <m/>
    <m/>
    <m/>
    <m/>
    <m/>
    <m/>
    <b v="1"/>
    <m/>
    <s v="Child labour Child marriage Being orphaned"/>
    <m/>
    <b v="1"/>
    <b v="1"/>
    <m/>
    <m/>
    <m/>
    <b v="1"/>
    <m/>
    <m/>
    <m/>
    <m/>
    <m/>
    <m/>
    <m/>
    <m/>
    <m/>
    <s v="Parents"/>
    <m/>
    <m/>
    <m/>
    <m/>
    <m/>
    <b v="1"/>
    <m/>
    <m/>
    <m/>
    <m/>
    <m/>
    <m/>
    <m/>
    <m/>
    <m/>
    <s v="None"/>
    <m/>
    <m/>
    <m/>
    <m/>
    <m/>
    <m/>
    <m/>
    <m/>
    <b v="1"/>
    <m/>
    <m/>
    <s v="Lack of awareness"/>
    <b v="1"/>
    <m/>
    <m/>
    <m/>
    <m/>
    <m/>
    <m/>
    <m/>
    <m/>
    <m/>
    <s v="No"/>
    <s v="عدم الاستقرار وخطوبة"/>
    <s v="No"/>
    <m/>
    <s v="None"/>
    <m/>
    <m/>
    <m/>
    <m/>
    <m/>
    <m/>
    <m/>
    <m/>
    <b v="1"/>
    <m/>
    <m/>
    <s v="Orphans living in the community Children separated from their parents"/>
    <b v="1"/>
    <m/>
    <b v="1"/>
    <m/>
    <m/>
    <m/>
    <m/>
    <m/>
    <m/>
    <m/>
    <s v="Salaried work"/>
    <m/>
    <m/>
    <m/>
    <m/>
    <m/>
    <b v="1"/>
    <m/>
    <m/>
    <m/>
    <m/>
    <m/>
    <m/>
    <m/>
    <m/>
    <n v="1500"/>
    <n v="2000"/>
    <x v="3"/>
    <b v="1"/>
    <m/>
    <m/>
    <m/>
    <m/>
    <m/>
    <m/>
    <m/>
    <m/>
    <m/>
    <m/>
    <m/>
    <m/>
    <m/>
    <m/>
    <m/>
    <m/>
    <s v="No"/>
    <m/>
    <m/>
    <m/>
    <m/>
    <m/>
    <m/>
    <m/>
    <m/>
    <m/>
    <s v="No"/>
    <m/>
    <s v="No"/>
    <m/>
    <m/>
    <m/>
    <m/>
    <m/>
    <m/>
    <m/>
    <m/>
    <m/>
    <m/>
    <s v="Participatory (Both wife &amp; Husband)"/>
    <m/>
    <s v="No"/>
    <m/>
    <s v="توفير الأودية  والتحليل الكاملة والعلاج الفيزيائي"/>
    <s v="Suggestion boxes"/>
    <m/>
    <b v="1"/>
    <m/>
    <m/>
    <m/>
    <m/>
    <m/>
    <m/>
    <m/>
    <s v="In-person from staff Community leaders"/>
    <b v="1"/>
    <b v="1"/>
    <m/>
    <m/>
    <m/>
    <m/>
    <m/>
    <m/>
    <m/>
    <s v="uuid:c9da4d65-adca-41b7-b6b2-0fbef8917fd2"/>
    <n v="92564333"/>
    <s v="c9da4d65-adca-41b7-b6b2-0fbef8917fd2"/>
    <d v="2022-02-13T11:10:22"/>
    <n v="569"/>
    <m/>
    <n v="-1"/>
    <m/>
    <m/>
    <s v="202202091909"/>
    <n v="3373"/>
    <s v="nsenumerator"/>
    <n v="648550"/>
  </r>
  <r>
    <s v="2022-02-13T13:01:33.608+04:00"/>
    <s v="2022-02-13T13:24:11.295+04:00"/>
    <s v="0"/>
    <s v="مرام سميع"/>
    <s v="MRFS"/>
    <m/>
    <d v="2022-02-13T00:00:00"/>
    <x v="10"/>
    <s v="All"/>
    <s v="Yes"/>
    <s v="Host"/>
    <m/>
    <s v="Primary Caregiver of children &lt;18 years"/>
    <m/>
    <x v="0"/>
    <s v="50+"/>
    <s v="Wife/Husband"/>
    <s v="Male"/>
    <s v="Yes PWD, has difficulty walking or climbing steps"/>
    <m/>
    <m/>
    <m/>
    <b v="1"/>
    <m/>
    <m/>
    <m/>
    <s v="Married"/>
    <s v="Primary"/>
    <n v="0"/>
    <n v="0"/>
    <n v="0"/>
    <n v="0"/>
    <n v="0"/>
    <n v="0"/>
    <n v="1"/>
    <s v="0"/>
    <s v="1"/>
    <s v="1"/>
    <n v="0"/>
    <n v="0"/>
    <n v="0"/>
    <n v="0"/>
    <n v="1"/>
    <n v="0"/>
    <s v="0"/>
    <s v="1"/>
    <s v="1"/>
    <s v="0"/>
    <s v="0"/>
    <s v="2"/>
    <s v="2"/>
    <n v="2"/>
    <s v="Health"/>
    <m/>
    <s v="Income / livelihoods"/>
    <m/>
    <s v="Food and basic needs"/>
    <m/>
    <s v="Primary Health care unit-outpatient only (PHCU)"/>
    <b v="1"/>
    <m/>
    <m/>
    <m/>
    <m/>
    <m/>
    <m/>
    <m/>
    <m/>
    <n v="10"/>
    <x v="1"/>
    <s v="No"/>
    <m/>
    <m/>
    <m/>
    <m/>
    <m/>
    <m/>
    <m/>
    <m/>
    <m/>
    <m/>
    <m/>
    <m/>
    <m/>
    <m/>
    <m/>
    <m/>
    <m/>
    <m/>
    <m/>
    <m/>
    <m/>
    <m/>
    <m/>
    <m/>
    <m/>
    <m/>
    <m/>
    <m/>
    <s v="Non communicable diseases (NCD) drugs (chronic, cardiac, diabetes, hyper-tension, asthma)"/>
    <b v="0"/>
    <b v="1"/>
    <b v="0"/>
    <b v="0"/>
    <b v="0"/>
    <b v="0"/>
    <b v="0"/>
    <m/>
    <m/>
    <m/>
    <m/>
    <m/>
    <m/>
    <n v="1"/>
    <m/>
    <m/>
    <m/>
    <m/>
    <m/>
    <x v="1"/>
    <s v="Not concerned about getting infected with COVID-19"/>
    <b v="1"/>
    <m/>
    <m/>
    <m/>
    <m/>
    <m/>
    <m/>
    <m/>
    <m/>
    <m/>
    <m/>
    <x v="1"/>
    <s v="Hospital for normal delivery"/>
    <m/>
    <m/>
    <m/>
    <m/>
    <m/>
    <b v="1"/>
    <m/>
    <m/>
    <m/>
    <m/>
    <m/>
    <x v="1"/>
    <s v="In person at health centers In person by community workers"/>
    <b v="1"/>
    <b v="1"/>
    <m/>
    <m/>
    <m/>
    <m/>
    <m/>
    <m/>
    <m/>
    <s v="Yes"/>
    <s v="Yes"/>
    <s v="Yes"/>
    <s v="No"/>
    <s v="No"/>
    <s v="No"/>
    <s v="Yes"/>
    <s v="No"/>
    <s v="No"/>
    <s v="Yes"/>
    <s v="No"/>
    <s v="No"/>
    <m/>
    <m/>
    <m/>
    <m/>
    <m/>
    <m/>
    <m/>
    <m/>
    <m/>
    <m/>
    <m/>
    <m/>
    <m/>
    <m/>
    <m/>
    <n v="0"/>
    <x v="1"/>
    <m/>
    <m/>
    <m/>
    <m/>
    <s v="No problems"/>
    <m/>
    <m/>
    <m/>
    <m/>
    <m/>
    <m/>
    <m/>
    <m/>
    <m/>
    <m/>
    <m/>
    <m/>
    <m/>
    <m/>
    <m/>
    <m/>
    <b v="1"/>
    <m/>
    <m/>
    <m/>
    <m/>
    <m/>
    <m/>
    <m/>
    <m/>
    <m/>
    <m/>
    <m/>
    <m/>
    <m/>
    <m/>
    <m/>
    <m/>
    <m/>
    <m/>
    <m/>
    <m/>
    <m/>
    <m/>
    <m/>
    <m/>
    <m/>
    <m/>
    <m/>
    <m/>
    <m/>
    <s v="Family"/>
    <b v="1"/>
    <m/>
    <m/>
    <m/>
    <m/>
    <m/>
    <m/>
    <m/>
    <m/>
    <m/>
    <m/>
    <m/>
    <s v="Don't Know"/>
    <m/>
    <m/>
    <m/>
    <m/>
    <m/>
    <m/>
    <m/>
    <b v="1"/>
    <m/>
    <x v="1"/>
    <m/>
    <s v="Clean water Shelter"/>
    <m/>
    <b v="1"/>
    <m/>
    <m/>
    <m/>
    <m/>
    <m/>
    <m/>
    <m/>
    <m/>
    <b v="1"/>
    <m/>
    <m/>
    <m/>
    <x v="1"/>
    <s v="Family member"/>
    <b v="1"/>
    <m/>
    <m/>
    <m/>
    <m/>
    <m/>
    <m/>
    <m/>
    <m/>
    <m/>
    <m/>
    <s v="Family member"/>
    <b v="1"/>
    <m/>
    <m/>
    <m/>
    <m/>
    <m/>
    <m/>
    <m/>
    <m/>
    <m/>
    <s v="Don't Know"/>
    <m/>
    <m/>
    <m/>
    <m/>
    <m/>
    <m/>
    <m/>
    <b v="1"/>
    <m/>
    <m/>
    <m/>
    <m/>
    <m/>
    <m/>
    <m/>
    <m/>
    <m/>
    <m/>
    <s v="Don't Know"/>
    <m/>
    <m/>
    <m/>
    <m/>
    <m/>
    <m/>
    <m/>
    <b v="1"/>
    <m/>
    <s v="Child labour Child marriage Being orphaned"/>
    <m/>
    <b v="1"/>
    <b v="1"/>
    <m/>
    <m/>
    <m/>
    <b v="1"/>
    <m/>
    <m/>
    <m/>
    <m/>
    <m/>
    <m/>
    <m/>
    <m/>
    <m/>
    <s v="Parents"/>
    <m/>
    <m/>
    <m/>
    <m/>
    <m/>
    <b v="1"/>
    <m/>
    <m/>
    <m/>
    <m/>
    <m/>
    <m/>
    <m/>
    <m/>
    <m/>
    <m/>
    <m/>
    <m/>
    <m/>
    <m/>
    <m/>
    <m/>
    <m/>
    <m/>
    <m/>
    <m/>
    <m/>
    <m/>
    <m/>
    <m/>
    <m/>
    <m/>
    <m/>
    <m/>
    <m/>
    <m/>
    <m/>
    <m/>
    <m/>
    <m/>
    <m/>
    <m/>
    <s v="None"/>
    <m/>
    <m/>
    <m/>
    <m/>
    <m/>
    <m/>
    <m/>
    <m/>
    <b v="1"/>
    <m/>
    <m/>
    <s v="Orphans living in the community"/>
    <m/>
    <m/>
    <b v="1"/>
    <m/>
    <m/>
    <m/>
    <m/>
    <m/>
    <m/>
    <m/>
    <s v="Petty trading and small business"/>
    <m/>
    <m/>
    <m/>
    <m/>
    <m/>
    <m/>
    <b v="1"/>
    <m/>
    <m/>
    <m/>
    <m/>
    <m/>
    <m/>
    <m/>
    <n v="2000"/>
    <n v="2000"/>
    <x v="0"/>
    <m/>
    <m/>
    <b v="1"/>
    <m/>
    <m/>
    <m/>
    <m/>
    <m/>
    <m/>
    <m/>
    <m/>
    <m/>
    <m/>
    <m/>
    <m/>
    <m/>
    <m/>
    <s v="No"/>
    <m/>
    <m/>
    <m/>
    <m/>
    <m/>
    <m/>
    <m/>
    <m/>
    <m/>
    <s v="No"/>
    <m/>
    <s v="No"/>
    <m/>
    <m/>
    <m/>
    <m/>
    <m/>
    <m/>
    <m/>
    <m/>
    <m/>
    <m/>
    <s v="Participatory (Both wife &amp; Husband)"/>
    <m/>
    <s v="No"/>
    <m/>
    <s v="توفير الادوية"/>
    <s v="Suggestion boxes"/>
    <m/>
    <b v="1"/>
    <m/>
    <m/>
    <m/>
    <m/>
    <m/>
    <m/>
    <m/>
    <s v="In-person from staff Community leaders"/>
    <b v="1"/>
    <b v="1"/>
    <m/>
    <m/>
    <m/>
    <m/>
    <m/>
    <m/>
    <m/>
    <s v="uuid:9b1d5d3e-ce8c-4e14-9a1c-73e3443cac61"/>
    <n v="92564334"/>
    <s v="9b1d5d3e-ce8c-4e14-9a1c-73e3443cac61"/>
    <d v="2022-02-13T11:10:22"/>
    <n v="570"/>
    <m/>
    <n v="-1"/>
    <m/>
    <m/>
    <s v="202202091909"/>
    <n v="1358"/>
    <s v="nsenumerator"/>
    <n v="648550"/>
  </r>
  <r>
    <s v="2022-02-13T10:28:06.792+03:00"/>
    <s v="2022-02-13T11:01:16.734+03:00"/>
    <m/>
    <s v="حسناء رشواني"/>
    <s v="MRFS"/>
    <m/>
    <d v="2022-02-13T00:00:00"/>
    <x v="10"/>
    <s v="All"/>
    <s v="Yes"/>
    <s v="IDP"/>
    <d v="2020-05-01T00:00:00"/>
    <s v="Primary Caregiver of children &lt;18 years"/>
    <m/>
    <x v="0"/>
    <s v="30-39"/>
    <s v="Wife/Husband"/>
    <s v="Male"/>
    <s v="No members with a disability"/>
    <b v="1"/>
    <m/>
    <m/>
    <m/>
    <m/>
    <m/>
    <m/>
    <s v="Married"/>
    <s v="University"/>
    <n v="0"/>
    <n v="0"/>
    <n v="1"/>
    <n v="1"/>
    <n v="0"/>
    <n v="1"/>
    <n v="1"/>
    <s v="2"/>
    <s v="2"/>
    <s v="4"/>
    <n v="0"/>
    <n v="0"/>
    <n v="0"/>
    <n v="0"/>
    <n v="1"/>
    <n v="1"/>
    <s v="0"/>
    <s v="2"/>
    <s v="2"/>
    <s v="2"/>
    <s v="1"/>
    <s v="4"/>
    <s v="6"/>
    <n v="6"/>
    <s v="Shelter / housing"/>
    <m/>
    <s v="Income / livelihoods"/>
    <m/>
    <s v="Food and basic needs"/>
    <m/>
    <s v="Hospital"/>
    <m/>
    <m/>
    <b v="1"/>
    <m/>
    <m/>
    <m/>
    <m/>
    <m/>
    <m/>
    <n v="10"/>
    <x v="2"/>
    <s v="No"/>
    <m/>
    <m/>
    <m/>
    <m/>
    <m/>
    <m/>
    <m/>
    <m/>
    <m/>
    <m/>
    <m/>
    <m/>
    <m/>
    <m/>
    <m/>
    <m/>
    <m/>
    <m/>
    <m/>
    <m/>
    <m/>
    <m/>
    <m/>
    <m/>
    <m/>
    <m/>
    <m/>
    <m/>
    <s v="Do not know"/>
    <b v="0"/>
    <b v="0"/>
    <b v="0"/>
    <b v="0"/>
    <b v="0"/>
    <b v="0"/>
    <b v="1"/>
    <m/>
    <m/>
    <n v="1"/>
    <n v="1"/>
    <m/>
    <m/>
    <n v="1"/>
    <m/>
    <m/>
    <m/>
    <m/>
    <m/>
    <x v="1"/>
    <s v="General mistrust of or opposition to any vaccine"/>
    <m/>
    <m/>
    <m/>
    <m/>
    <b v="1"/>
    <m/>
    <m/>
    <m/>
    <m/>
    <m/>
    <m/>
    <x v="1"/>
    <s v="Hospital for normal delivery"/>
    <m/>
    <m/>
    <m/>
    <m/>
    <m/>
    <b v="1"/>
    <m/>
    <m/>
    <m/>
    <m/>
    <m/>
    <x v="1"/>
    <s v="Social media"/>
    <m/>
    <m/>
    <b v="1"/>
    <m/>
    <m/>
    <m/>
    <m/>
    <s v="فيس بوك  واتس "/>
    <m/>
    <s v="Yes"/>
    <s v="Yes"/>
    <s v="Yes"/>
    <s v="Yes"/>
    <s v="Yes"/>
    <s v="No"/>
    <s v="Yes"/>
    <s v="No"/>
    <s v="Yes"/>
    <s v="Yes"/>
    <s v="Yes"/>
    <s v="No"/>
    <m/>
    <s v="Yes"/>
    <s v="No"/>
    <s v="Yes"/>
    <s v="No"/>
    <s v="Yes"/>
    <s v="Yes"/>
    <s v="No"/>
    <s v="No"/>
    <s v="No"/>
    <s v="No"/>
    <s v="No"/>
    <s v="No"/>
    <s v="No"/>
    <s v="No"/>
    <n v="4"/>
    <x v="1"/>
    <n v="1"/>
    <s v="1"/>
    <m/>
    <m/>
    <s v="Mood swings Changes in Appetite"/>
    <m/>
    <m/>
    <m/>
    <m/>
    <m/>
    <m/>
    <m/>
    <m/>
    <b v="1"/>
    <b v="1"/>
    <m/>
    <m/>
    <m/>
    <m/>
    <m/>
    <m/>
    <m/>
    <m/>
    <s v="Adult Men Adult Women"/>
    <b v="1"/>
    <b v="1"/>
    <m/>
    <m/>
    <m/>
    <m/>
    <m/>
    <m/>
    <m/>
    <m/>
    <m/>
    <m/>
    <m/>
    <s v="لانهم هم على عاتقهم تأمين المعيشة والسعي "/>
    <s v="Prayer"/>
    <m/>
    <m/>
    <m/>
    <b v="1"/>
    <m/>
    <m/>
    <m/>
    <m/>
    <m/>
    <m/>
    <m/>
    <m/>
    <s v="Family"/>
    <b v="1"/>
    <m/>
    <m/>
    <m/>
    <m/>
    <m/>
    <m/>
    <m/>
    <m/>
    <m/>
    <m/>
    <m/>
    <s v="No knowledge of service location"/>
    <b v="1"/>
    <m/>
    <m/>
    <m/>
    <m/>
    <m/>
    <m/>
    <m/>
    <m/>
    <x v="2"/>
    <s v="لاننا نتعايش مع اوجاعنا بانفسنا "/>
    <s v="Education"/>
    <m/>
    <m/>
    <m/>
    <m/>
    <m/>
    <b v="1"/>
    <m/>
    <m/>
    <m/>
    <m/>
    <m/>
    <m/>
    <m/>
    <m/>
    <x v="1"/>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marriage Dropout of school Psychological Distress"/>
    <m/>
    <m/>
    <b v="1"/>
    <m/>
    <m/>
    <m/>
    <m/>
    <m/>
    <m/>
    <m/>
    <b v="1"/>
    <m/>
    <b v="1"/>
    <m/>
    <m/>
    <m/>
    <s v="Parents Relatives"/>
    <m/>
    <m/>
    <m/>
    <m/>
    <m/>
    <b v="1"/>
    <b v="1"/>
    <m/>
    <m/>
    <m/>
    <m/>
    <m/>
    <m/>
    <m/>
    <m/>
    <s v="None"/>
    <m/>
    <m/>
    <m/>
    <m/>
    <m/>
    <m/>
    <m/>
    <m/>
    <b v="1"/>
    <m/>
    <m/>
    <s v="No barriers"/>
    <m/>
    <m/>
    <m/>
    <m/>
    <m/>
    <m/>
    <m/>
    <m/>
    <b v="1"/>
    <m/>
    <s v="Not applicable (no child of school going age)"/>
    <m/>
    <s v="No"/>
    <m/>
    <s v="Sport activity Entertainement activities Hand crafts Painting / re-creational activity"/>
    <b v="1"/>
    <m/>
    <b v="1"/>
    <b v="1"/>
    <m/>
    <b v="1"/>
    <m/>
    <m/>
    <m/>
    <m/>
    <m/>
    <s v="Child-headed households"/>
    <m/>
    <m/>
    <m/>
    <b v="1"/>
    <m/>
    <m/>
    <m/>
    <m/>
    <m/>
    <m/>
    <s v="Casual labor"/>
    <m/>
    <m/>
    <m/>
    <b v="1"/>
    <m/>
    <m/>
    <m/>
    <m/>
    <m/>
    <m/>
    <m/>
    <m/>
    <m/>
    <m/>
    <n v="4500"/>
    <n v="4500"/>
    <x v="40"/>
    <m/>
    <m/>
    <m/>
    <m/>
    <m/>
    <m/>
    <m/>
    <m/>
    <m/>
    <m/>
    <m/>
    <m/>
    <m/>
    <m/>
    <m/>
    <b v="1"/>
    <m/>
    <s v="No"/>
    <m/>
    <m/>
    <m/>
    <m/>
    <m/>
    <m/>
    <m/>
    <m/>
    <m/>
    <s v="No"/>
    <m/>
    <s v="No"/>
    <m/>
    <m/>
    <m/>
    <m/>
    <m/>
    <m/>
    <m/>
    <m/>
    <m/>
    <m/>
    <s v="Participatory (Both wife &amp; Husband)"/>
    <m/>
    <s v="No"/>
    <m/>
    <s v="تأمين مراكز ترفيهة للاطفال _x000a_مراكز توعية وتمكين للنساء _x000a_تامين سلة شهرية لكل عائلة"/>
    <s v="SMS/whatsapp Hotline/phone"/>
    <m/>
    <m/>
    <b v="1"/>
    <b v="1"/>
    <m/>
    <m/>
    <m/>
    <m/>
    <m/>
    <s v="Social media messaging (e.g. Facebook)"/>
    <m/>
    <m/>
    <m/>
    <m/>
    <b v="1"/>
    <m/>
    <m/>
    <m/>
    <s v="لايوجد "/>
    <s v="uuid:2a84b1d2-c961-4566-ba95-b4f858669394"/>
    <n v="92564350"/>
    <s v="2a84b1d2-c961-4566-ba95-b4f858669394"/>
    <d v="2022-02-13T11:10:37"/>
    <n v="571"/>
    <m/>
    <n v="-1"/>
    <m/>
    <m/>
    <s v="202202091909"/>
    <n v="1990"/>
    <s v="nsenumerator"/>
    <n v="648550"/>
  </r>
  <r>
    <s v="2022-02-13T11:25:18.432+03:00"/>
    <s v="2022-02-15T08:58:36.398+03:00"/>
    <s v="1970-01-02"/>
    <s v="حسناء رشواني"/>
    <s v="MRFS"/>
    <m/>
    <d v="2022-02-13T00:00:00"/>
    <x v="10"/>
    <s v="All"/>
    <s v="Yes"/>
    <s v="Host"/>
    <m/>
    <s v="Head of Household"/>
    <m/>
    <x v="0"/>
    <s v="18-29"/>
    <s v="Wife/Husband"/>
    <s v="Female"/>
    <s v="No members with a disability"/>
    <b v="1"/>
    <m/>
    <m/>
    <m/>
    <m/>
    <m/>
    <m/>
    <s v="Married"/>
    <s v="institute / diploma"/>
    <n v="0"/>
    <n v="0"/>
    <n v="0"/>
    <n v="0"/>
    <n v="0"/>
    <n v="35"/>
    <n v="0"/>
    <s v="0"/>
    <s v="35"/>
    <s v="35"/>
    <n v="0"/>
    <n v="0"/>
    <n v="1"/>
    <n v="0"/>
    <n v="1"/>
    <n v="1"/>
    <s v="1"/>
    <s v="2"/>
    <s v="3"/>
    <s v="1"/>
    <s v="0"/>
    <s v="37"/>
    <s v="38"/>
    <n v="38"/>
    <s v="Shelter / housing"/>
    <m/>
    <s v="Income / livelihoods"/>
    <m/>
    <s v="Income / livelihoods"/>
    <m/>
    <s v="Hospital"/>
    <m/>
    <m/>
    <b v="1"/>
    <m/>
    <m/>
    <m/>
    <m/>
    <m/>
    <m/>
    <n v="10"/>
    <x v="3"/>
    <s v="No"/>
    <m/>
    <m/>
    <m/>
    <m/>
    <m/>
    <m/>
    <m/>
    <m/>
    <m/>
    <m/>
    <m/>
    <m/>
    <m/>
    <m/>
    <m/>
    <m/>
    <m/>
    <m/>
    <m/>
    <m/>
    <m/>
    <m/>
    <m/>
    <m/>
    <m/>
    <m/>
    <m/>
    <m/>
    <s v="Do not know"/>
    <b v="0"/>
    <b v="0"/>
    <b v="0"/>
    <b v="0"/>
    <b v="0"/>
    <b v="0"/>
    <b v="1"/>
    <m/>
    <m/>
    <n v="1"/>
    <m/>
    <m/>
    <m/>
    <m/>
    <m/>
    <m/>
    <m/>
    <m/>
    <m/>
    <x v="1"/>
    <s v="Uncertain if the COVID-19 vaccine will be effective"/>
    <m/>
    <b v="1"/>
    <m/>
    <m/>
    <m/>
    <m/>
    <m/>
    <m/>
    <m/>
    <m/>
    <m/>
    <x v="1"/>
    <s v="Hospital for normal delivery"/>
    <m/>
    <m/>
    <m/>
    <m/>
    <m/>
    <b v="1"/>
    <m/>
    <m/>
    <m/>
    <m/>
    <m/>
    <x v="1"/>
    <s v="In person at health centers"/>
    <b v="1"/>
    <m/>
    <m/>
    <m/>
    <m/>
    <m/>
    <m/>
    <m/>
    <m/>
    <s v="No"/>
    <s v="No"/>
    <s v="Yes"/>
    <s v="Yes"/>
    <s v="No"/>
    <s v="No"/>
    <s v="No"/>
    <s v="Yes"/>
    <s v="No"/>
    <s v="Yes"/>
    <s v="Yes"/>
    <s v="No"/>
    <m/>
    <m/>
    <m/>
    <m/>
    <m/>
    <m/>
    <m/>
    <m/>
    <m/>
    <m/>
    <m/>
    <m/>
    <m/>
    <m/>
    <m/>
    <n v="0"/>
    <x v="1"/>
    <m/>
    <m/>
    <m/>
    <m/>
    <s v="Hopelessness"/>
    <m/>
    <m/>
    <b v="1"/>
    <m/>
    <m/>
    <m/>
    <m/>
    <m/>
    <m/>
    <m/>
    <m/>
    <m/>
    <m/>
    <m/>
    <m/>
    <m/>
    <m/>
    <m/>
    <s v="Adult Men"/>
    <m/>
    <b v="1"/>
    <m/>
    <m/>
    <m/>
    <m/>
    <m/>
    <m/>
    <m/>
    <m/>
    <m/>
    <m/>
    <m/>
    <s v="لااعرف"/>
    <s v="Speaking to a family member"/>
    <b v="1"/>
    <m/>
    <m/>
    <m/>
    <m/>
    <m/>
    <m/>
    <m/>
    <m/>
    <m/>
    <m/>
    <m/>
    <s v="NGO"/>
    <m/>
    <m/>
    <b v="1"/>
    <m/>
    <m/>
    <m/>
    <m/>
    <m/>
    <m/>
    <m/>
    <m/>
    <m/>
    <s v="No knowledge of service location"/>
    <b v="1"/>
    <m/>
    <m/>
    <m/>
    <m/>
    <m/>
    <m/>
    <m/>
    <m/>
    <x v="1"/>
    <m/>
    <s v="Dignity kits"/>
    <m/>
    <m/>
    <m/>
    <m/>
    <b v="1"/>
    <m/>
    <m/>
    <m/>
    <m/>
    <m/>
    <m/>
    <m/>
    <m/>
    <m/>
    <x v="2"/>
    <s v="Don't Know"/>
    <m/>
    <m/>
    <m/>
    <m/>
    <m/>
    <m/>
    <m/>
    <m/>
    <m/>
    <b v="1"/>
    <m/>
    <s v="Women's and girls' friendly spaces"/>
    <m/>
    <m/>
    <m/>
    <m/>
    <m/>
    <b v="1"/>
    <m/>
    <m/>
    <m/>
    <m/>
    <s v="Don't Know"/>
    <m/>
    <m/>
    <m/>
    <m/>
    <m/>
    <m/>
    <m/>
    <b v="1"/>
    <m/>
    <m/>
    <m/>
    <m/>
    <m/>
    <m/>
    <m/>
    <m/>
    <m/>
    <m/>
    <s v="Fear of being identified as survivors"/>
    <b v="1"/>
    <m/>
    <m/>
    <m/>
    <m/>
    <m/>
    <m/>
    <m/>
    <m/>
    <s v="Child labour"/>
    <m/>
    <b v="1"/>
    <m/>
    <m/>
    <m/>
    <m/>
    <m/>
    <m/>
    <m/>
    <m/>
    <m/>
    <m/>
    <m/>
    <m/>
    <m/>
    <m/>
    <s v="Parents"/>
    <m/>
    <m/>
    <m/>
    <m/>
    <m/>
    <b v="1"/>
    <m/>
    <m/>
    <m/>
    <m/>
    <m/>
    <m/>
    <m/>
    <m/>
    <m/>
    <s v="Quraan"/>
    <m/>
    <b v="1"/>
    <m/>
    <m/>
    <m/>
    <m/>
    <m/>
    <m/>
    <m/>
    <m/>
    <m/>
    <s v="No barriers"/>
    <m/>
    <m/>
    <m/>
    <m/>
    <m/>
    <m/>
    <m/>
    <m/>
    <b v="1"/>
    <m/>
    <s v="Yes"/>
    <m/>
    <s v="No"/>
    <m/>
    <s v="Quraan"/>
    <m/>
    <b v="1"/>
    <m/>
    <m/>
    <m/>
    <m/>
    <m/>
    <m/>
    <m/>
    <m/>
    <m/>
    <s v="Child-headed households"/>
    <m/>
    <m/>
    <m/>
    <b v="1"/>
    <m/>
    <m/>
    <m/>
    <m/>
    <m/>
    <m/>
    <s v="Casual labor"/>
    <m/>
    <m/>
    <m/>
    <b v="1"/>
    <m/>
    <m/>
    <m/>
    <m/>
    <m/>
    <m/>
    <m/>
    <m/>
    <m/>
    <m/>
    <n v="400"/>
    <n v="400"/>
    <x v="8"/>
    <m/>
    <m/>
    <m/>
    <m/>
    <m/>
    <m/>
    <m/>
    <m/>
    <m/>
    <m/>
    <m/>
    <m/>
    <m/>
    <m/>
    <b v="1"/>
    <m/>
    <m/>
    <s v="No"/>
    <m/>
    <m/>
    <m/>
    <m/>
    <m/>
    <m/>
    <m/>
    <m/>
    <m/>
    <s v="No"/>
    <m/>
    <s v="No"/>
    <m/>
    <m/>
    <m/>
    <m/>
    <m/>
    <m/>
    <m/>
    <m/>
    <m/>
    <m/>
    <s v="Participatory (Both wife &amp; Husband)"/>
    <m/>
    <s v="No"/>
    <m/>
    <s v="سلة غذائية"/>
    <s v="Suggestion boxes"/>
    <m/>
    <b v="1"/>
    <m/>
    <m/>
    <m/>
    <m/>
    <m/>
    <m/>
    <m/>
    <s v="In-person from staff"/>
    <b v="1"/>
    <m/>
    <m/>
    <m/>
    <m/>
    <m/>
    <m/>
    <m/>
    <s v="لايوجد"/>
    <s v="uuid:f7b04728-34ab-4a90-abc2-9d680ed1e18d"/>
    <n v="92564357"/>
    <s v="f7b04728-34ab-4a90-abc2-9d680ed1e18d"/>
    <d v="2022-02-13T11:10:45"/>
    <n v="572"/>
    <m/>
    <n v="-1"/>
    <m/>
    <m/>
    <s v="202202091909"/>
    <n v="163998"/>
    <s v="nsenumerator"/>
    <n v="648550"/>
  </r>
  <r>
    <s v="2022-02-13T12:12:30.631+03:00"/>
    <s v="2022-02-15T08:59:23.539+03:00"/>
    <s v="1970-01-02"/>
    <s v="حسناء رشواني"/>
    <s v="MRFS"/>
    <m/>
    <d v="2022-02-13T00:00:00"/>
    <x v="10"/>
    <s v="All"/>
    <s v="Yes"/>
    <s v="IDP"/>
    <d v="2022-02-02T00:00:00"/>
    <s v="Head of Household"/>
    <m/>
    <x v="1"/>
    <s v="40-49"/>
    <s v="Is the Head of household"/>
    <s v="Male"/>
    <s v="No members with a disability"/>
    <b v="1"/>
    <m/>
    <m/>
    <m/>
    <m/>
    <m/>
    <m/>
    <s v="Married"/>
    <s v="institute / diploma"/>
    <n v="0"/>
    <n v="0"/>
    <n v="1"/>
    <n v="0"/>
    <n v="0"/>
    <n v="0"/>
    <n v="0"/>
    <s v="1"/>
    <s v="0"/>
    <s v="1"/>
    <n v="0"/>
    <n v="0"/>
    <n v="0"/>
    <n v="0"/>
    <n v="0"/>
    <n v="1"/>
    <s v="0"/>
    <s v="1"/>
    <s v="1"/>
    <s v="1"/>
    <s v="1"/>
    <s v="1"/>
    <s v="2"/>
    <n v="2"/>
    <s v="Shelter / housing"/>
    <m/>
    <s v="Income / livelihoods"/>
    <m/>
    <s v="Shelter / housing"/>
    <m/>
    <s v="Hospital"/>
    <m/>
    <m/>
    <b v="1"/>
    <m/>
    <m/>
    <m/>
    <m/>
    <m/>
    <m/>
    <n v="10"/>
    <x v="3"/>
    <s v="No"/>
    <m/>
    <m/>
    <m/>
    <m/>
    <m/>
    <m/>
    <m/>
    <m/>
    <m/>
    <m/>
    <m/>
    <m/>
    <m/>
    <m/>
    <m/>
    <m/>
    <m/>
    <m/>
    <m/>
    <m/>
    <m/>
    <m/>
    <m/>
    <m/>
    <m/>
    <m/>
    <m/>
    <m/>
    <s v="Do not know"/>
    <b v="0"/>
    <b v="0"/>
    <b v="0"/>
    <b v="0"/>
    <b v="0"/>
    <b v="0"/>
    <b v="1"/>
    <m/>
    <m/>
    <m/>
    <m/>
    <m/>
    <m/>
    <m/>
    <m/>
    <m/>
    <m/>
    <m/>
    <m/>
    <x v="1"/>
    <s v="Do not want to go to facilities for fear of getting infected with COVID-19"/>
    <m/>
    <m/>
    <m/>
    <b v="1"/>
    <m/>
    <m/>
    <m/>
    <m/>
    <m/>
    <m/>
    <m/>
    <x v="3"/>
    <s v="Hospital for normal delivery"/>
    <m/>
    <m/>
    <m/>
    <m/>
    <m/>
    <b v="1"/>
    <m/>
    <m/>
    <m/>
    <m/>
    <m/>
    <x v="3"/>
    <s v="In person at health centers"/>
    <b v="1"/>
    <m/>
    <m/>
    <m/>
    <m/>
    <m/>
    <m/>
    <m/>
    <m/>
    <s v="No"/>
    <s v="No"/>
    <s v="No"/>
    <s v="No"/>
    <s v="No"/>
    <s v="No"/>
    <s v="No"/>
    <s v="No"/>
    <s v="No"/>
    <s v="No"/>
    <s v="No"/>
    <s v="No"/>
    <m/>
    <s v="No"/>
    <s v="No"/>
    <s v="No"/>
    <s v="Yes"/>
    <s v="Yes"/>
    <s v="Yes"/>
    <s v="Yes"/>
    <s v="Yes"/>
    <s v="Yes"/>
    <s v="Yes"/>
    <s v="Yes"/>
    <s v="Yes"/>
    <s v="Yes"/>
    <s v="Yes"/>
    <n v="11"/>
    <x v="2"/>
    <n v="0"/>
    <s v="0"/>
    <m/>
    <m/>
    <s v="Anger"/>
    <m/>
    <b v="1"/>
    <m/>
    <m/>
    <m/>
    <m/>
    <m/>
    <m/>
    <m/>
    <m/>
    <m/>
    <m/>
    <m/>
    <m/>
    <m/>
    <m/>
    <m/>
    <m/>
    <s v="Children"/>
    <m/>
    <m/>
    <b v="1"/>
    <m/>
    <m/>
    <m/>
    <m/>
    <m/>
    <m/>
    <m/>
    <m/>
    <m/>
    <m/>
    <s v="من الخوف"/>
    <s v="Speaking to a friend"/>
    <m/>
    <b v="1"/>
    <m/>
    <m/>
    <m/>
    <m/>
    <m/>
    <m/>
    <m/>
    <m/>
    <m/>
    <m/>
    <s v="Community centres"/>
    <m/>
    <m/>
    <m/>
    <m/>
    <m/>
    <m/>
    <b v="1"/>
    <m/>
    <m/>
    <m/>
    <m/>
    <m/>
    <s v="Don't Know"/>
    <m/>
    <m/>
    <m/>
    <m/>
    <m/>
    <m/>
    <m/>
    <b v="1"/>
    <m/>
    <x v="1"/>
    <m/>
    <s v="Dignity kits"/>
    <m/>
    <m/>
    <m/>
    <m/>
    <b v="1"/>
    <m/>
    <m/>
    <m/>
    <m/>
    <m/>
    <m/>
    <m/>
    <m/>
    <m/>
    <x v="2"/>
    <s v="Friend"/>
    <m/>
    <m/>
    <m/>
    <m/>
    <b v="1"/>
    <m/>
    <m/>
    <m/>
    <m/>
    <m/>
    <m/>
    <s v="Police"/>
    <m/>
    <m/>
    <b v="1"/>
    <m/>
    <m/>
    <m/>
    <m/>
    <m/>
    <m/>
    <m/>
    <s v="Case management with individual counseling"/>
    <m/>
    <m/>
    <b v="1"/>
    <m/>
    <m/>
    <m/>
    <m/>
    <m/>
    <m/>
    <s v="Women's and girls' friendly spaces"/>
    <m/>
    <b v="1"/>
    <m/>
    <m/>
    <m/>
    <m/>
    <m/>
    <m/>
    <s v="Don't Know"/>
    <m/>
    <m/>
    <m/>
    <m/>
    <m/>
    <m/>
    <m/>
    <b v="1"/>
    <m/>
    <s v="Child marriage"/>
    <m/>
    <m/>
    <b v="1"/>
    <m/>
    <m/>
    <m/>
    <m/>
    <m/>
    <m/>
    <m/>
    <m/>
    <m/>
    <m/>
    <m/>
    <m/>
    <m/>
    <s v="Siblings"/>
    <m/>
    <m/>
    <b v="1"/>
    <m/>
    <m/>
    <m/>
    <m/>
    <m/>
    <m/>
    <m/>
    <m/>
    <m/>
    <m/>
    <m/>
    <m/>
    <s v="Entertainement activities"/>
    <m/>
    <m/>
    <m/>
    <m/>
    <m/>
    <b v="1"/>
    <m/>
    <m/>
    <m/>
    <m/>
    <m/>
    <s v="Security problems"/>
    <m/>
    <b v="1"/>
    <m/>
    <m/>
    <m/>
    <m/>
    <m/>
    <m/>
    <m/>
    <m/>
    <s v="Yes"/>
    <m/>
    <s v="No"/>
    <m/>
    <s v="Sport activity"/>
    <b v="1"/>
    <m/>
    <m/>
    <m/>
    <m/>
    <m/>
    <m/>
    <m/>
    <m/>
    <m/>
    <m/>
    <s v="Child-headed households"/>
    <m/>
    <m/>
    <m/>
    <b v="1"/>
    <m/>
    <m/>
    <m/>
    <m/>
    <m/>
    <m/>
    <s v="Salaried work"/>
    <m/>
    <m/>
    <m/>
    <m/>
    <m/>
    <b v="1"/>
    <m/>
    <m/>
    <m/>
    <m/>
    <m/>
    <m/>
    <m/>
    <m/>
    <n v="200"/>
    <n v="400"/>
    <x v="1"/>
    <m/>
    <m/>
    <m/>
    <m/>
    <b v="1"/>
    <m/>
    <m/>
    <m/>
    <m/>
    <m/>
    <m/>
    <m/>
    <m/>
    <m/>
    <m/>
    <m/>
    <m/>
    <s v="No"/>
    <m/>
    <m/>
    <m/>
    <m/>
    <m/>
    <m/>
    <m/>
    <m/>
    <m/>
    <s v="No"/>
    <m/>
    <s v="No"/>
    <m/>
    <m/>
    <m/>
    <m/>
    <m/>
    <m/>
    <m/>
    <m/>
    <m/>
    <m/>
    <s v="Decided by women / wife only"/>
    <m/>
    <s v="No"/>
    <m/>
    <s v="تامين غذاء وماوى ورنين"/>
    <s v="Suggestion boxes"/>
    <m/>
    <b v="1"/>
    <m/>
    <m/>
    <m/>
    <m/>
    <m/>
    <m/>
    <m/>
    <s v="In-person from staff"/>
    <b v="1"/>
    <m/>
    <m/>
    <m/>
    <m/>
    <m/>
    <m/>
    <m/>
    <s v="لايوجد"/>
    <s v="uuid:e944ab1d-d4a1-4660-b3f1-5c65bd9d3db7"/>
    <n v="92564359"/>
    <s v="e944ab1d-d4a1-4660-b3f1-5c65bd9d3db7"/>
    <d v="2022-02-13T11:10:49"/>
    <n v="573"/>
    <m/>
    <n v="-1"/>
    <m/>
    <m/>
    <s v="202202091909"/>
    <n v="161213"/>
    <s v="nsenumerator"/>
    <n v="648550"/>
  </r>
  <r>
    <s v="2022-02-13T13:00:45.692+03:00"/>
    <s v="2022-02-15T09:00:27.485+03:00"/>
    <s v="1970-01-02"/>
    <s v="حسناء رشواني"/>
    <s v="MRFS"/>
    <m/>
    <d v="2022-02-13T00:00:00"/>
    <x v="10"/>
    <s v="All"/>
    <s v="Yes"/>
    <s v="Host"/>
    <m/>
    <s v="Head of Household"/>
    <m/>
    <x v="0"/>
    <s v="30-39"/>
    <s v="Is the Head of household"/>
    <s v="Female"/>
    <s v="No members with a disability"/>
    <b v="1"/>
    <m/>
    <m/>
    <m/>
    <m/>
    <m/>
    <m/>
    <s v="Married"/>
    <s v="Secondary"/>
    <n v="1"/>
    <n v="1"/>
    <n v="1"/>
    <n v="0"/>
    <n v="0"/>
    <n v="1"/>
    <n v="0"/>
    <s v="2"/>
    <s v="1"/>
    <s v="3"/>
    <n v="0"/>
    <n v="0"/>
    <n v="0"/>
    <n v="0"/>
    <n v="1"/>
    <n v="0"/>
    <s v="0"/>
    <s v="1"/>
    <s v="1"/>
    <s v="2"/>
    <s v="1"/>
    <s v="2"/>
    <s v="4"/>
    <n v="4"/>
    <s v="Health"/>
    <m/>
    <s v="Income / livelihoods"/>
    <m/>
    <s v="Shelter / housing"/>
    <m/>
    <s v="Hospital"/>
    <m/>
    <m/>
    <b v="1"/>
    <m/>
    <m/>
    <m/>
    <m/>
    <m/>
    <m/>
    <n v="10"/>
    <x v="1"/>
    <s v="No"/>
    <m/>
    <m/>
    <m/>
    <m/>
    <m/>
    <m/>
    <m/>
    <m/>
    <m/>
    <m/>
    <m/>
    <m/>
    <m/>
    <m/>
    <m/>
    <m/>
    <m/>
    <m/>
    <m/>
    <m/>
    <m/>
    <m/>
    <m/>
    <m/>
    <m/>
    <m/>
    <m/>
    <m/>
    <s v="Antibiotic"/>
    <b v="0"/>
    <b v="0"/>
    <b v="0"/>
    <b v="0"/>
    <b v="1"/>
    <b v="0"/>
    <b v="0"/>
    <m/>
    <m/>
    <m/>
    <n v="1"/>
    <m/>
    <m/>
    <m/>
    <m/>
    <m/>
    <m/>
    <m/>
    <m/>
    <x v="1"/>
    <s v="Vaccine not available in my area"/>
    <m/>
    <m/>
    <m/>
    <m/>
    <m/>
    <m/>
    <m/>
    <m/>
    <b v="1"/>
    <m/>
    <m/>
    <x v="1"/>
    <s v="Hospital for normal delivery"/>
    <m/>
    <m/>
    <m/>
    <m/>
    <m/>
    <b v="1"/>
    <m/>
    <m/>
    <m/>
    <m/>
    <m/>
    <x v="1"/>
    <s v="In person at health centers"/>
    <b v="1"/>
    <m/>
    <m/>
    <m/>
    <m/>
    <m/>
    <m/>
    <m/>
    <m/>
    <s v="Yes"/>
    <s v="Yes"/>
    <s v="Yes"/>
    <s v="Yes"/>
    <s v="No"/>
    <s v="No"/>
    <s v="No"/>
    <s v="No"/>
    <s v="No"/>
    <s v="Yes"/>
    <s v="Yes"/>
    <s v="No"/>
    <m/>
    <s v="Yes"/>
    <s v="No"/>
    <s v="Yes"/>
    <s v="Yes"/>
    <s v="No"/>
    <s v="Yes"/>
    <s v="Yes"/>
    <s v="Yes"/>
    <s v="No"/>
    <s v="No"/>
    <s v="Yes"/>
    <s v="No"/>
    <s v="No"/>
    <s v="No"/>
    <n v="7"/>
    <x v="2"/>
    <n v="1"/>
    <s v="1"/>
    <n v="1"/>
    <s v="1"/>
    <s v="Sadness"/>
    <m/>
    <m/>
    <m/>
    <m/>
    <b v="1"/>
    <m/>
    <m/>
    <m/>
    <m/>
    <m/>
    <m/>
    <m/>
    <m/>
    <m/>
    <m/>
    <m/>
    <m/>
    <m/>
    <s v="Elderly"/>
    <m/>
    <m/>
    <m/>
    <m/>
    <b v="1"/>
    <m/>
    <m/>
    <m/>
    <m/>
    <m/>
    <m/>
    <m/>
    <m/>
    <s v="لانهم اكثر عرضة للخطر"/>
    <s v="Prayer"/>
    <m/>
    <m/>
    <m/>
    <b v="1"/>
    <m/>
    <m/>
    <m/>
    <m/>
    <m/>
    <m/>
    <m/>
    <m/>
    <s v="Friends"/>
    <m/>
    <b v="1"/>
    <m/>
    <m/>
    <m/>
    <m/>
    <m/>
    <m/>
    <m/>
    <m/>
    <m/>
    <m/>
    <s v="Services not relevant"/>
    <m/>
    <m/>
    <m/>
    <m/>
    <b v="1"/>
    <m/>
    <m/>
    <m/>
    <m/>
    <x v="1"/>
    <m/>
    <s v="Shelter"/>
    <m/>
    <b v="1"/>
    <m/>
    <m/>
    <m/>
    <m/>
    <m/>
    <m/>
    <m/>
    <m/>
    <m/>
    <m/>
    <m/>
    <m/>
    <x v="2"/>
    <s v="Community leader"/>
    <m/>
    <b v="1"/>
    <m/>
    <m/>
    <m/>
    <m/>
    <m/>
    <m/>
    <m/>
    <m/>
    <m/>
    <s v="Community leader"/>
    <m/>
    <b v="1"/>
    <m/>
    <m/>
    <m/>
    <m/>
    <m/>
    <m/>
    <m/>
    <m/>
    <s v="Peer Support groups"/>
    <m/>
    <b v="1"/>
    <m/>
    <m/>
    <m/>
    <m/>
    <m/>
    <m/>
    <m/>
    <s v="School"/>
    <b v="1"/>
    <m/>
    <m/>
    <m/>
    <m/>
    <m/>
    <m/>
    <m/>
    <s v="Fear of being identified as survivors"/>
    <b v="1"/>
    <m/>
    <m/>
    <m/>
    <m/>
    <m/>
    <m/>
    <m/>
    <m/>
    <s v="Child labour"/>
    <m/>
    <b v="1"/>
    <m/>
    <m/>
    <m/>
    <m/>
    <m/>
    <m/>
    <m/>
    <m/>
    <m/>
    <m/>
    <m/>
    <m/>
    <m/>
    <m/>
    <s v="Religious leaders"/>
    <m/>
    <b v="1"/>
    <m/>
    <m/>
    <m/>
    <m/>
    <m/>
    <m/>
    <m/>
    <m/>
    <m/>
    <m/>
    <m/>
    <m/>
    <m/>
    <s v="Case Management activities"/>
    <m/>
    <m/>
    <m/>
    <m/>
    <m/>
    <m/>
    <b v="1"/>
    <m/>
    <m/>
    <m/>
    <m/>
    <s v="No services"/>
    <m/>
    <m/>
    <m/>
    <m/>
    <m/>
    <b v="1"/>
    <m/>
    <m/>
    <m/>
    <m/>
    <s v="Yes"/>
    <m/>
    <s v="No"/>
    <m/>
    <s v="Sport activity"/>
    <b v="1"/>
    <m/>
    <m/>
    <m/>
    <m/>
    <m/>
    <m/>
    <m/>
    <m/>
    <m/>
    <m/>
    <s v="Child-headed households"/>
    <m/>
    <m/>
    <m/>
    <b v="1"/>
    <m/>
    <m/>
    <m/>
    <m/>
    <m/>
    <m/>
    <s v="Salaried work"/>
    <m/>
    <m/>
    <m/>
    <m/>
    <m/>
    <b v="1"/>
    <m/>
    <m/>
    <m/>
    <m/>
    <m/>
    <m/>
    <m/>
    <m/>
    <n v="400"/>
    <n v="500"/>
    <x v="1"/>
    <m/>
    <m/>
    <m/>
    <m/>
    <b v="1"/>
    <m/>
    <m/>
    <m/>
    <m/>
    <m/>
    <m/>
    <m/>
    <m/>
    <m/>
    <m/>
    <m/>
    <m/>
    <s v="No"/>
    <m/>
    <m/>
    <m/>
    <m/>
    <m/>
    <m/>
    <m/>
    <m/>
    <m/>
    <s v="No"/>
    <m/>
    <s v="No"/>
    <m/>
    <m/>
    <m/>
    <m/>
    <m/>
    <m/>
    <m/>
    <m/>
    <m/>
    <m/>
    <s v="Participatory (Both wife &amp; Husband)"/>
    <m/>
    <s v="No"/>
    <m/>
    <s v="تقديم جميع الخدمات للفقراء وفتح مراكز طبية اوسع"/>
    <s v="In-person to MRFS/partner staff"/>
    <b v="1"/>
    <m/>
    <m/>
    <m/>
    <m/>
    <m/>
    <m/>
    <m/>
    <m/>
    <s v="In-person from staff"/>
    <b v="1"/>
    <m/>
    <m/>
    <m/>
    <m/>
    <m/>
    <m/>
    <m/>
    <s v="لايوجد"/>
    <s v="uuid:040263f7-0668-43c2-a0f3-258331775fcf"/>
    <n v="92564361"/>
    <s v="040263f7-0668-43c2-a0f3-258331775fcf"/>
    <d v="2022-02-13T11:10:50"/>
    <n v="574"/>
    <m/>
    <n v="-1"/>
    <m/>
    <m/>
    <s v="202202091909"/>
    <n v="158382"/>
    <s v="nsenumerator"/>
    <n v="648550"/>
  </r>
  <r>
    <s v="2022-02-13T13:30:33.138+03:00"/>
    <s v="2022-02-14T15:02:20.401+03:00"/>
    <s v="1970-01-02"/>
    <s v="حسناء رشواني"/>
    <s v="MRFS"/>
    <m/>
    <d v="2022-02-13T00:00:00"/>
    <x v="10"/>
    <s v="All"/>
    <s v="Yes"/>
    <s v="IDP"/>
    <d v="2022-02-13T00:00:00"/>
    <s v="Head of Household"/>
    <m/>
    <x v="1"/>
    <s v="18-29"/>
    <s v="Is the Head of household"/>
    <s v="Male"/>
    <s v="No members with a disability"/>
    <b v="1"/>
    <m/>
    <m/>
    <m/>
    <m/>
    <m/>
    <m/>
    <s v="Married"/>
    <s v="University"/>
    <n v="0"/>
    <n v="0"/>
    <n v="0"/>
    <n v="0"/>
    <n v="0"/>
    <n v="1"/>
    <n v="0"/>
    <s v="0"/>
    <s v="1"/>
    <s v="1"/>
    <n v="0"/>
    <n v="1"/>
    <n v="0"/>
    <n v="0"/>
    <n v="1"/>
    <n v="0"/>
    <s v="1"/>
    <s v="1"/>
    <s v="2"/>
    <s v="1"/>
    <s v="1"/>
    <s v="2"/>
    <s v="3"/>
    <n v="3"/>
    <s v="Shelter / housing"/>
    <m/>
    <s v="Health"/>
    <m/>
    <s v="Nutrition"/>
    <m/>
    <s v="Hospital"/>
    <m/>
    <m/>
    <b v="1"/>
    <m/>
    <m/>
    <m/>
    <m/>
    <m/>
    <m/>
    <n v="10"/>
    <x v="4"/>
    <s v="No"/>
    <m/>
    <m/>
    <m/>
    <m/>
    <m/>
    <m/>
    <m/>
    <m/>
    <m/>
    <m/>
    <m/>
    <m/>
    <m/>
    <m/>
    <m/>
    <m/>
    <m/>
    <m/>
    <m/>
    <m/>
    <m/>
    <m/>
    <m/>
    <m/>
    <m/>
    <m/>
    <m/>
    <m/>
    <s v="Non communicable diseases (NCD) drugs (chronic, cardiac, diabetes, hyper-tension, asthma)"/>
    <b v="0"/>
    <b v="1"/>
    <b v="0"/>
    <b v="0"/>
    <b v="0"/>
    <b v="0"/>
    <b v="0"/>
    <m/>
    <n v="1"/>
    <m/>
    <n v="1"/>
    <m/>
    <m/>
    <m/>
    <m/>
    <m/>
    <m/>
    <m/>
    <m/>
    <x v="1"/>
    <s v="Uncertain if the COVID-19 vaccine will be effective"/>
    <m/>
    <b v="1"/>
    <m/>
    <m/>
    <m/>
    <m/>
    <m/>
    <m/>
    <m/>
    <m/>
    <m/>
    <x v="1"/>
    <s v="At private primary health care centre/hospital"/>
    <m/>
    <m/>
    <m/>
    <m/>
    <b v="1"/>
    <m/>
    <m/>
    <m/>
    <m/>
    <m/>
    <m/>
    <x v="1"/>
    <s v="In person at health centers"/>
    <b v="1"/>
    <m/>
    <m/>
    <m/>
    <m/>
    <m/>
    <m/>
    <m/>
    <m/>
    <s v="Yes"/>
    <s v="No"/>
    <s v="Yes"/>
    <s v="Yes"/>
    <s v="No"/>
    <s v="No"/>
    <s v="No"/>
    <s v="No"/>
    <s v="No"/>
    <s v="Yes"/>
    <s v="No"/>
    <s v="No"/>
    <m/>
    <s v="No"/>
    <s v="No"/>
    <s v="No"/>
    <s v="No"/>
    <s v="Yes"/>
    <s v="Yes"/>
    <s v="No"/>
    <s v="Yes"/>
    <s v="No"/>
    <s v="No"/>
    <s v="Yes"/>
    <s v="No"/>
    <s v="No"/>
    <s v="No"/>
    <n v="4"/>
    <x v="1"/>
    <n v="1"/>
    <s v="1"/>
    <m/>
    <m/>
    <s v="Mood swings Anxiety"/>
    <m/>
    <m/>
    <m/>
    <m/>
    <m/>
    <b v="1"/>
    <m/>
    <m/>
    <b v="1"/>
    <m/>
    <m/>
    <m/>
    <m/>
    <m/>
    <m/>
    <m/>
    <m/>
    <m/>
    <s v="Adolescent girls"/>
    <m/>
    <m/>
    <m/>
    <m/>
    <m/>
    <m/>
    <m/>
    <m/>
    <m/>
    <b v="1"/>
    <m/>
    <m/>
    <m/>
    <s v="لان لديهم تقلبات في المزاج"/>
    <s v="Speaking to a family member"/>
    <b v="1"/>
    <m/>
    <m/>
    <m/>
    <m/>
    <m/>
    <m/>
    <m/>
    <m/>
    <m/>
    <m/>
    <m/>
    <s v="Family"/>
    <b v="1"/>
    <m/>
    <m/>
    <m/>
    <m/>
    <m/>
    <m/>
    <m/>
    <m/>
    <m/>
    <m/>
    <m/>
    <s v="No knowledge of service location"/>
    <b v="1"/>
    <m/>
    <m/>
    <m/>
    <m/>
    <m/>
    <m/>
    <m/>
    <m/>
    <x v="1"/>
    <m/>
    <s v="Dignity kits"/>
    <m/>
    <m/>
    <m/>
    <m/>
    <b v="1"/>
    <m/>
    <m/>
    <m/>
    <m/>
    <m/>
    <m/>
    <m/>
    <m/>
    <m/>
    <x v="2"/>
    <s v="Family member"/>
    <b v="1"/>
    <m/>
    <m/>
    <m/>
    <m/>
    <m/>
    <m/>
    <m/>
    <m/>
    <m/>
    <m/>
    <s v="Family member"/>
    <b v="1"/>
    <m/>
    <m/>
    <m/>
    <m/>
    <m/>
    <m/>
    <m/>
    <m/>
    <m/>
    <s v="Don't Know"/>
    <m/>
    <m/>
    <m/>
    <m/>
    <m/>
    <m/>
    <m/>
    <b v="1"/>
    <m/>
    <m/>
    <m/>
    <m/>
    <m/>
    <m/>
    <m/>
    <m/>
    <m/>
    <m/>
    <s v="No availability of confidential support"/>
    <m/>
    <m/>
    <m/>
    <b v="1"/>
    <m/>
    <m/>
    <m/>
    <m/>
    <m/>
    <s v="Being orphaned Exploitation"/>
    <m/>
    <m/>
    <m/>
    <m/>
    <m/>
    <m/>
    <b v="1"/>
    <m/>
    <m/>
    <m/>
    <m/>
    <b v="1"/>
    <m/>
    <m/>
    <m/>
    <m/>
    <s v="Parents"/>
    <m/>
    <m/>
    <m/>
    <m/>
    <m/>
    <b v="1"/>
    <m/>
    <m/>
    <m/>
    <m/>
    <m/>
    <m/>
    <m/>
    <m/>
    <m/>
    <s v="Entertainement activities"/>
    <m/>
    <m/>
    <m/>
    <m/>
    <m/>
    <b v="1"/>
    <m/>
    <m/>
    <m/>
    <m/>
    <m/>
    <s v="No barriers"/>
    <m/>
    <m/>
    <m/>
    <m/>
    <m/>
    <m/>
    <m/>
    <m/>
    <b v="1"/>
    <m/>
    <s v="Yes"/>
    <m/>
    <s v="No"/>
    <m/>
    <s v="Sport activity Entertainement activities Painting / re-creational activity"/>
    <b v="1"/>
    <m/>
    <m/>
    <b v="1"/>
    <m/>
    <b v="1"/>
    <m/>
    <m/>
    <m/>
    <m/>
    <m/>
    <s v="Orphans living in the community"/>
    <m/>
    <m/>
    <b v="1"/>
    <m/>
    <m/>
    <m/>
    <m/>
    <m/>
    <m/>
    <m/>
    <s v="Casual labor"/>
    <m/>
    <m/>
    <m/>
    <b v="1"/>
    <m/>
    <m/>
    <m/>
    <m/>
    <m/>
    <m/>
    <m/>
    <m/>
    <m/>
    <m/>
    <n v="200"/>
    <n v="300"/>
    <x v="1"/>
    <m/>
    <m/>
    <m/>
    <m/>
    <b v="1"/>
    <m/>
    <m/>
    <m/>
    <m/>
    <m/>
    <m/>
    <m/>
    <m/>
    <m/>
    <m/>
    <m/>
    <m/>
    <s v="No"/>
    <m/>
    <m/>
    <m/>
    <m/>
    <m/>
    <m/>
    <m/>
    <m/>
    <m/>
    <s v="No"/>
    <m/>
    <s v="No"/>
    <m/>
    <m/>
    <m/>
    <m/>
    <m/>
    <m/>
    <m/>
    <m/>
    <m/>
    <m/>
    <s v="Participatory (Both wife &amp; Husband)"/>
    <m/>
    <s v="No"/>
    <m/>
    <s v="تزويد اماكن لدعم المراة وحماية الطفل_x000a_سلة غذائية_x000a_تزويد اماكن طبية للعلاج"/>
    <s v="Social media messaging (e.g. Facebook)"/>
    <m/>
    <m/>
    <m/>
    <m/>
    <m/>
    <b v="1"/>
    <m/>
    <m/>
    <m/>
    <s v="Social media messaging (e.g. Facebook)"/>
    <m/>
    <m/>
    <m/>
    <m/>
    <b v="1"/>
    <m/>
    <m/>
    <m/>
    <s v="لايوجد"/>
    <s v="uuid:4d5e1da3-1de5-4e6a-894b-e9e13fa132c5"/>
    <n v="92564362"/>
    <s v="4d5e1da3-1de5-4e6a-894b-e9e13fa132c5"/>
    <d v="2022-02-13T11:10:52"/>
    <n v="575"/>
    <m/>
    <n v="-1"/>
    <m/>
    <m/>
    <s v="202202091909"/>
    <n v="91907"/>
    <s v="nsenumerator"/>
    <n v="648550"/>
  </r>
  <r>
    <s v="2022-02-13T10:15:33.977+02:00"/>
    <s v="2022-02-13T10:43:30.857+02:00"/>
    <m/>
    <s v="إكرام بخصو "/>
    <s v="MRFS"/>
    <m/>
    <d v="2022-02-13T00:00:00"/>
    <x v="10"/>
    <s v="All"/>
    <s v="Yes"/>
    <s v="Host"/>
    <m/>
    <s v="Primary Caregiver of children &lt;18 years"/>
    <m/>
    <x v="0"/>
    <s v="40-49"/>
    <s v="Wife/Husband"/>
    <s v="Male"/>
    <s v="Yes PWD, has difficulty walking or climbing steps"/>
    <m/>
    <m/>
    <m/>
    <b v="1"/>
    <m/>
    <m/>
    <m/>
    <s v="Married"/>
    <s v="Intermediate / preparatory"/>
    <n v="0"/>
    <n v="0"/>
    <n v="0"/>
    <n v="0"/>
    <n v="0"/>
    <n v="1"/>
    <n v="1"/>
    <s v="0"/>
    <s v="2"/>
    <s v="2"/>
    <n v="0"/>
    <n v="0"/>
    <n v="0"/>
    <n v="0"/>
    <n v="2"/>
    <n v="0"/>
    <s v="0"/>
    <s v="2"/>
    <s v="2"/>
    <s v="0"/>
    <s v="0"/>
    <s v="4"/>
    <s v="4"/>
    <n v="4"/>
    <s v="Income / livelihoods"/>
    <m/>
    <s v="Food and basic needs"/>
    <m/>
    <s v="Health"/>
    <m/>
    <s v="Primary Health care Centre (PHCC)-outpatient,inpatient + maternity"/>
    <m/>
    <b v="1"/>
    <m/>
    <m/>
    <m/>
    <m/>
    <m/>
    <m/>
    <m/>
    <n v="30"/>
    <x v="5"/>
    <s v="No"/>
    <m/>
    <m/>
    <m/>
    <m/>
    <m/>
    <m/>
    <m/>
    <m/>
    <m/>
    <m/>
    <m/>
    <m/>
    <m/>
    <m/>
    <m/>
    <m/>
    <m/>
    <m/>
    <m/>
    <m/>
    <m/>
    <m/>
    <m/>
    <m/>
    <m/>
    <m/>
    <m/>
    <m/>
    <s v="Drugs are mostly available"/>
    <b v="1"/>
    <b v="0"/>
    <b v="0"/>
    <b v="0"/>
    <b v="0"/>
    <b v="0"/>
    <b v="0"/>
    <m/>
    <m/>
    <m/>
    <m/>
    <m/>
    <m/>
    <m/>
    <m/>
    <m/>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Yes"/>
    <s v="No"/>
    <s v="No"/>
    <s v="No"/>
    <s v="No"/>
    <s v="No"/>
    <s v="No"/>
    <s v="No"/>
    <s v="Yes"/>
    <s v="Yes"/>
    <s v="No"/>
    <m/>
    <m/>
    <m/>
    <m/>
    <m/>
    <m/>
    <m/>
    <m/>
    <m/>
    <m/>
    <m/>
    <m/>
    <m/>
    <m/>
    <m/>
    <n v="0"/>
    <x v="1"/>
    <m/>
    <m/>
    <m/>
    <m/>
    <s v="Fear Anger Sadness Anxiety Economic Family conflict Conflict within community"/>
    <b v="1"/>
    <b v="1"/>
    <m/>
    <m/>
    <b v="1"/>
    <b v="1"/>
    <m/>
    <m/>
    <m/>
    <m/>
    <m/>
    <b v="1"/>
    <b v="1"/>
    <b v="1"/>
    <m/>
    <m/>
    <m/>
    <m/>
    <s v="Displaced people"/>
    <m/>
    <m/>
    <m/>
    <m/>
    <m/>
    <b v="1"/>
    <m/>
    <m/>
    <m/>
    <m/>
    <m/>
    <m/>
    <m/>
    <s v="لانهم خسرو كل شيء"/>
    <s v="Prayer"/>
    <m/>
    <m/>
    <m/>
    <b v="1"/>
    <m/>
    <m/>
    <m/>
    <m/>
    <m/>
    <m/>
    <m/>
    <m/>
    <s v="Family Friends"/>
    <b v="1"/>
    <b v="1"/>
    <m/>
    <m/>
    <m/>
    <m/>
    <m/>
    <m/>
    <m/>
    <m/>
    <m/>
    <m/>
    <s v="No knowledge of service location"/>
    <b v="1"/>
    <m/>
    <m/>
    <m/>
    <m/>
    <m/>
    <m/>
    <m/>
    <m/>
    <x v="0"/>
    <m/>
    <s v="Don't know"/>
    <m/>
    <m/>
    <m/>
    <m/>
    <m/>
    <m/>
    <m/>
    <m/>
    <m/>
    <m/>
    <m/>
    <m/>
    <b v="1"/>
    <m/>
    <x v="2"/>
    <s v="Police"/>
    <m/>
    <m/>
    <b v="1"/>
    <m/>
    <m/>
    <m/>
    <m/>
    <m/>
    <m/>
    <m/>
    <m/>
    <s v="Family member"/>
    <b v="1"/>
    <m/>
    <m/>
    <m/>
    <m/>
    <m/>
    <m/>
    <m/>
    <m/>
    <m/>
    <s v="Don't Know"/>
    <m/>
    <m/>
    <m/>
    <m/>
    <m/>
    <m/>
    <m/>
    <b v="1"/>
    <m/>
    <m/>
    <m/>
    <m/>
    <m/>
    <m/>
    <m/>
    <m/>
    <m/>
    <m/>
    <s v="Fear of being identified as survivors"/>
    <b v="1"/>
    <m/>
    <m/>
    <m/>
    <m/>
    <m/>
    <m/>
    <m/>
    <m/>
    <s v="Kidnapping Neglect"/>
    <b v="1"/>
    <m/>
    <m/>
    <m/>
    <b v="1"/>
    <m/>
    <m/>
    <m/>
    <m/>
    <m/>
    <m/>
    <m/>
    <m/>
    <m/>
    <m/>
    <m/>
    <s v="Women and Child support centers"/>
    <m/>
    <m/>
    <m/>
    <m/>
    <m/>
    <m/>
    <m/>
    <m/>
    <m/>
    <m/>
    <b v="1"/>
    <m/>
    <m/>
    <m/>
    <m/>
    <m/>
    <m/>
    <m/>
    <m/>
    <m/>
    <m/>
    <m/>
    <m/>
    <m/>
    <m/>
    <m/>
    <m/>
    <m/>
    <m/>
    <m/>
    <m/>
    <m/>
    <m/>
    <m/>
    <m/>
    <m/>
    <m/>
    <m/>
    <m/>
    <m/>
    <m/>
    <m/>
    <s v="Awareness / educational activities / psychosocial support Entertainement activities"/>
    <m/>
    <m/>
    <m/>
    <m/>
    <b v="1"/>
    <b v="1"/>
    <m/>
    <m/>
    <m/>
    <m/>
    <m/>
    <s v="Children separated from their parents Children living on the street Orphans living in the community Children who have been associated with fighting forces Children involved in harmful forms of labor"/>
    <b v="1"/>
    <b v="1"/>
    <b v="1"/>
    <m/>
    <b v="1"/>
    <b v="1"/>
    <m/>
    <m/>
    <m/>
    <m/>
    <s v="Salaried work"/>
    <m/>
    <m/>
    <m/>
    <m/>
    <m/>
    <b v="1"/>
    <m/>
    <m/>
    <m/>
    <m/>
    <m/>
    <m/>
    <m/>
    <m/>
    <n v="2000"/>
    <n v="3000"/>
    <x v="1"/>
    <m/>
    <m/>
    <m/>
    <m/>
    <b v="1"/>
    <m/>
    <m/>
    <m/>
    <m/>
    <m/>
    <m/>
    <m/>
    <m/>
    <m/>
    <m/>
    <m/>
    <m/>
    <s v="Yes"/>
    <s v="Cash/voucher"/>
    <m/>
    <m/>
    <m/>
    <b v="1"/>
    <m/>
    <m/>
    <m/>
    <m/>
    <s v="No"/>
    <m/>
    <s v="No"/>
    <m/>
    <m/>
    <m/>
    <m/>
    <m/>
    <m/>
    <m/>
    <m/>
    <m/>
    <m/>
    <s v="Participatory (Both wife &amp; Husband)"/>
    <m/>
    <s v="No"/>
    <m/>
    <s v="عدم بالعلاج فيزيائي _x000a_الدعم المالي"/>
    <s v="In-person to MRFS/partner staff"/>
    <b v="1"/>
    <m/>
    <m/>
    <m/>
    <m/>
    <m/>
    <m/>
    <m/>
    <m/>
    <s v="In-person from staff"/>
    <b v="1"/>
    <m/>
    <m/>
    <m/>
    <m/>
    <m/>
    <m/>
    <m/>
    <s v="لا يوجد"/>
    <s v="uuid:5a406d40-954d-4f44-9f33-437e65f89bb8"/>
    <n v="92564416"/>
    <s v="5a406d40-954d-4f44-9f33-437e65f89bb8"/>
    <d v="2022-02-13T11:13:42"/>
    <n v="576"/>
    <m/>
    <n v="-1"/>
    <m/>
    <m/>
    <s v="202202091909"/>
    <n v="1677"/>
    <s v="nsenumerator"/>
    <n v="648550"/>
  </r>
  <r>
    <s v="2022-02-13T10:52:04.924+02:00"/>
    <s v="2022-02-13T11:31:00.673+02:00"/>
    <m/>
    <s v="إكرام بخصو "/>
    <s v="MRFS"/>
    <m/>
    <d v="2022-02-13T00:00:00"/>
    <x v="10"/>
    <s v="All"/>
    <s v="Yes"/>
    <s v="Host"/>
    <m/>
    <s v="Primary Caregiver of children &lt;18 years"/>
    <m/>
    <x v="0"/>
    <s v="30-39"/>
    <s v="Wife/Husband"/>
    <s v="Male"/>
    <s v="No members with a disability"/>
    <b v="1"/>
    <m/>
    <m/>
    <m/>
    <m/>
    <m/>
    <m/>
    <s v="Married"/>
    <s v="Intermediate / preparatory"/>
    <n v="0"/>
    <n v="0"/>
    <n v="0"/>
    <n v="0"/>
    <n v="3"/>
    <n v="2"/>
    <n v="0"/>
    <s v="3"/>
    <s v="2"/>
    <s v="5"/>
    <n v="0"/>
    <n v="0"/>
    <n v="0"/>
    <n v="0"/>
    <n v="2"/>
    <n v="0"/>
    <s v="0"/>
    <s v="2"/>
    <s v="2"/>
    <s v="3"/>
    <s v="0"/>
    <s v="4"/>
    <s v="7"/>
    <n v="7"/>
    <s v="Income / livelihoods"/>
    <m/>
    <s v="Food and basic needs"/>
    <m/>
    <s v="Health"/>
    <m/>
    <s v="Primary Health care Centre (PHCC)-outpatient,inpatient + maternity"/>
    <m/>
    <b v="1"/>
    <m/>
    <m/>
    <m/>
    <m/>
    <m/>
    <m/>
    <m/>
    <n v="10"/>
    <x v="1"/>
    <s v="No"/>
    <m/>
    <m/>
    <m/>
    <m/>
    <m/>
    <m/>
    <m/>
    <m/>
    <m/>
    <m/>
    <m/>
    <m/>
    <m/>
    <m/>
    <m/>
    <m/>
    <m/>
    <m/>
    <m/>
    <m/>
    <m/>
    <m/>
    <m/>
    <m/>
    <m/>
    <m/>
    <m/>
    <m/>
    <s v="Drugs are mostly available"/>
    <b v="1"/>
    <b v="0"/>
    <b v="0"/>
    <b v="0"/>
    <b v="0"/>
    <b v="0"/>
    <b v="0"/>
    <m/>
    <m/>
    <n v="1"/>
    <m/>
    <n v="1"/>
    <m/>
    <n v="1"/>
    <m/>
    <m/>
    <n v="1"/>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No"/>
    <s v="No"/>
    <s v="Yes"/>
    <s v="No"/>
    <s v="No"/>
    <s v="No"/>
    <s v="No"/>
    <s v="No"/>
    <s v="No"/>
    <s v="Yes"/>
    <s v="Yes"/>
    <s v="No"/>
    <m/>
    <m/>
    <m/>
    <m/>
    <m/>
    <m/>
    <m/>
    <m/>
    <m/>
    <m/>
    <m/>
    <m/>
    <m/>
    <m/>
    <m/>
    <n v="0"/>
    <x v="1"/>
    <m/>
    <m/>
    <m/>
    <m/>
    <s v="Family conflict Sadness Fear Anxiety Anger Problems Sleeping Changes in Appetite Economic"/>
    <b v="1"/>
    <b v="1"/>
    <m/>
    <m/>
    <b v="1"/>
    <b v="1"/>
    <b v="1"/>
    <m/>
    <m/>
    <b v="1"/>
    <m/>
    <b v="1"/>
    <b v="1"/>
    <m/>
    <m/>
    <m/>
    <m/>
    <m/>
    <s v="Adult Women Other Elderly"/>
    <b v="1"/>
    <m/>
    <m/>
    <m/>
    <b v="1"/>
    <m/>
    <m/>
    <m/>
    <m/>
    <m/>
    <b v="1"/>
    <m/>
    <s v="الفقراء "/>
    <s v="لان هناك اشخاص ظالمين "/>
    <s v="Prayer"/>
    <m/>
    <m/>
    <m/>
    <b v="1"/>
    <m/>
    <m/>
    <m/>
    <m/>
    <m/>
    <m/>
    <m/>
    <m/>
    <s v="Other"/>
    <m/>
    <m/>
    <m/>
    <m/>
    <m/>
    <m/>
    <m/>
    <m/>
    <m/>
    <b v="1"/>
    <m/>
    <s v="القران والصلاة"/>
    <s v="Other"/>
    <m/>
    <m/>
    <m/>
    <m/>
    <m/>
    <m/>
    <b v="1"/>
    <m/>
    <s v="لست بحاجة"/>
    <x v="1"/>
    <m/>
    <s v="Don't know"/>
    <m/>
    <m/>
    <m/>
    <m/>
    <m/>
    <m/>
    <m/>
    <m/>
    <m/>
    <m/>
    <m/>
    <m/>
    <b v="1"/>
    <m/>
    <x v="2"/>
    <s v="Family member Police"/>
    <b v="1"/>
    <m/>
    <b v="1"/>
    <m/>
    <m/>
    <m/>
    <m/>
    <m/>
    <m/>
    <m/>
    <m/>
    <s v="Family member"/>
    <b v="1"/>
    <m/>
    <m/>
    <m/>
    <m/>
    <m/>
    <m/>
    <m/>
    <m/>
    <m/>
    <s v="Don't Know"/>
    <m/>
    <m/>
    <m/>
    <m/>
    <m/>
    <m/>
    <m/>
    <b v="1"/>
    <m/>
    <m/>
    <m/>
    <m/>
    <m/>
    <m/>
    <m/>
    <m/>
    <m/>
    <m/>
    <s v="Fear of being identified as survivors"/>
    <b v="1"/>
    <m/>
    <m/>
    <m/>
    <m/>
    <m/>
    <m/>
    <m/>
    <m/>
    <s v="Kidnapping Neglect Child labour"/>
    <b v="1"/>
    <b v="1"/>
    <m/>
    <m/>
    <b v="1"/>
    <m/>
    <m/>
    <m/>
    <m/>
    <m/>
    <m/>
    <m/>
    <m/>
    <m/>
    <m/>
    <m/>
    <s v="Women and Child support centers"/>
    <m/>
    <m/>
    <m/>
    <m/>
    <m/>
    <m/>
    <m/>
    <m/>
    <m/>
    <m/>
    <b v="1"/>
    <m/>
    <m/>
    <m/>
    <m/>
    <s v="None"/>
    <m/>
    <m/>
    <m/>
    <m/>
    <m/>
    <m/>
    <m/>
    <m/>
    <b v="1"/>
    <m/>
    <m/>
    <s v="Lack of awareness"/>
    <b v="1"/>
    <m/>
    <m/>
    <m/>
    <m/>
    <m/>
    <m/>
    <m/>
    <m/>
    <m/>
    <s v="No"/>
    <s v="لا يوجد مقدرة على مصاريف الدراسة"/>
    <s v="Yes"/>
    <s v="محلات حلويات_x000a_١٢ ساعة_x000a_١٦سنة _x000a_ذكر "/>
    <s v="Hand crafts Awareness / educational activities / psychosocial support"/>
    <m/>
    <m/>
    <b v="1"/>
    <m/>
    <b v="1"/>
    <m/>
    <m/>
    <m/>
    <m/>
    <m/>
    <m/>
    <s v="Children separated from their parents Children living on the street Orphans living in the community Child-headed households Children involved in harmful forms of labor"/>
    <b v="1"/>
    <b v="1"/>
    <b v="1"/>
    <b v="1"/>
    <b v="1"/>
    <m/>
    <m/>
    <m/>
    <m/>
    <m/>
    <s v="Salaried work"/>
    <m/>
    <m/>
    <m/>
    <m/>
    <m/>
    <b v="1"/>
    <m/>
    <m/>
    <m/>
    <m/>
    <m/>
    <m/>
    <m/>
    <m/>
    <n v="2000"/>
    <n v="4000"/>
    <x v="1"/>
    <m/>
    <m/>
    <m/>
    <m/>
    <b v="1"/>
    <m/>
    <m/>
    <m/>
    <m/>
    <m/>
    <m/>
    <m/>
    <m/>
    <m/>
    <m/>
    <m/>
    <m/>
    <s v="Yes"/>
    <s v="Food baskets"/>
    <b v="1"/>
    <m/>
    <m/>
    <m/>
    <m/>
    <m/>
    <m/>
    <m/>
    <s v="No"/>
    <m/>
    <s v="No"/>
    <m/>
    <m/>
    <m/>
    <m/>
    <m/>
    <m/>
    <m/>
    <m/>
    <m/>
    <m/>
    <s v="Decided by men / husband only"/>
    <m/>
    <s v="No"/>
    <m/>
    <s v="الدعم للعلم طلاب الثانوي_x000a_الدعم الفيزيائي "/>
    <s v="In-person to MRFS/partner staff"/>
    <b v="1"/>
    <m/>
    <m/>
    <m/>
    <m/>
    <m/>
    <m/>
    <m/>
    <m/>
    <s v="In-person from staff"/>
    <b v="1"/>
    <m/>
    <m/>
    <m/>
    <m/>
    <m/>
    <m/>
    <m/>
    <s v="لا يوجد"/>
    <s v="uuid:e07575a4-7cca-4d11-b9d8-8afed22a41cf"/>
    <n v="92564417"/>
    <s v="e07575a4-7cca-4d11-b9d8-8afed22a41cf"/>
    <d v="2022-02-13T11:13:43"/>
    <n v="577"/>
    <m/>
    <n v="-1"/>
    <m/>
    <m/>
    <s v="202202091909"/>
    <n v="2336"/>
    <s v="nsenumerator"/>
    <n v="648550"/>
  </r>
  <r>
    <s v="2022-02-13T11:33:39.805+02:00"/>
    <s v="2022-02-13T12:00:29.848+02:00"/>
    <m/>
    <s v="إكرام بخصو"/>
    <s v="MRFS"/>
    <m/>
    <d v="2022-02-13T00:00:00"/>
    <x v="10"/>
    <s v="All"/>
    <s v="Yes"/>
    <s v="IDP"/>
    <d v="2019-02-13T00:00:00"/>
    <s v="Primary Caregiver of children &lt;18 years"/>
    <m/>
    <x v="0"/>
    <s v="18-29"/>
    <s v="Wife/Husband"/>
    <s v="Male"/>
    <s v="No members with a disability"/>
    <b v="1"/>
    <m/>
    <m/>
    <m/>
    <m/>
    <m/>
    <m/>
    <s v="Married"/>
    <s v="Intermediate / preparatory"/>
    <n v="0"/>
    <n v="0"/>
    <n v="0"/>
    <n v="0"/>
    <n v="0"/>
    <n v="1"/>
    <n v="0"/>
    <s v="0"/>
    <s v="1"/>
    <s v="1"/>
    <n v="1"/>
    <n v="2"/>
    <n v="0"/>
    <n v="0"/>
    <n v="1"/>
    <n v="0"/>
    <s v="3"/>
    <s v="1"/>
    <s v="4"/>
    <s v="3"/>
    <s v="2"/>
    <s v="2"/>
    <s v="5"/>
    <n v="5"/>
    <s v="Income / livelihoods"/>
    <m/>
    <s v="Shelter / housing"/>
    <m/>
    <s v="Food and basic needs"/>
    <m/>
    <s v="Hospital Primary Health care unit-outpatient only (PHCU)"/>
    <b v="1"/>
    <m/>
    <b v="1"/>
    <m/>
    <m/>
    <m/>
    <m/>
    <m/>
    <m/>
    <n v="15"/>
    <x v="1"/>
    <s v="No"/>
    <m/>
    <m/>
    <m/>
    <m/>
    <m/>
    <m/>
    <m/>
    <m/>
    <m/>
    <m/>
    <m/>
    <m/>
    <m/>
    <m/>
    <m/>
    <m/>
    <m/>
    <m/>
    <m/>
    <m/>
    <m/>
    <m/>
    <m/>
    <m/>
    <m/>
    <m/>
    <m/>
    <m/>
    <s v="Pediatric medicine"/>
    <b v="0"/>
    <b v="0"/>
    <b v="1"/>
    <b v="0"/>
    <b v="0"/>
    <b v="0"/>
    <b v="0"/>
    <m/>
    <m/>
    <n v="3"/>
    <m/>
    <m/>
    <m/>
    <m/>
    <m/>
    <n v="1"/>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No"/>
    <s v="No"/>
    <s v="No"/>
    <s v="No"/>
    <s v="No"/>
    <s v="No"/>
    <s v="No"/>
    <s v="No"/>
    <s v="Yes"/>
    <s v="Yes"/>
    <s v="No"/>
    <m/>
    <s v="No"/>
    <s v="No"/>
    <s v="No"/>
    <s v="No"/>
    <s v="No"/>
    <s v="No"/>
    <s v="No"/>
    <s v="No"/>
    <s v="No"/>
    <s v="No"/>
    <s v="No"/>
    <s v="No"/>
    <s v="No"/>
    <s v="Yes"/>
    <n v="1"/>
    <x v="1"/>
    <n v="3"/>
    <s v="3"/>
    <m/>
    <m/>
    <s v="Fear Anger Sadness Economic"/>
    <b v="1"/>
    <b v="1"/>
    <m/>
    <m/>
    <b v="1"/>
    <m/>
    <m/>
    <m/>
    <m/>
    <m/>
    <m/>
    <b v="1"/>
    <m/>
    <m/>
    <m/>
    <m/>
    <m/>
    <m/>
    <s v="Other"/>
    <m/>
    <m/>
    <m/>
    <m/>
    <m/>
    <m/>
    <m/>
    <m/>
    <m/>
    <m/>
    <b v="1"/>
    <m/>
    <s v="الفقراء"/>
    <s v="لانهم يحتاجون لكل شيء"/>
    <s v="Prayer Speaking to a family member"/>
    <b v="1"/>
    <m/>
    <m/>
    <b v="1"/>
    <m/>
    <m/>
    <m/>
    <m/>
    <m/>
    <m/>
    <m/>
    <m/>
    <s v="Family Friends"/>
    <b v="1"/>
    <b v="1"/>
    <m/>
    <m/>
    <m/>
    <m/>
    <m/>
    <m/>
    <m/>
    <m/>
    <m/>
    <m/>
    <s v="No knowledge of service location"/>
    <b v="1"/>
    <m/>
    <m/>
    <m/>
    <m/>
    <m/>
    <m/>
    <m/>
    <m/>
    <x v="0"/>
    <m/>
    <s v="Don't know"/>
    <m/>
    <m/>
    <m/>
    <m/>
    <m/>
    <m/>
    <m/>
    <m/>
    <m/>
    <m/>
    <m/>
    <m/>
    <b v="1"/>
    <m/>
    <x v="2"/>
    <s v="Family member"/>
    <b v="1"/>
    <m/>
    <m/>
    <m/>
    <m/>
    <m/>
    <m/>
    <m/>
    <m/>
    <m/>
    <m/>
    <s v="Family member"/>
    <b v="1"/>
    <m/>
    <m/>
    <m/>
    <m/>
    <m/>
    <m/>
    <m/>
    <m/>
    <m/>
    <s v="Don't Know"/>
    <m/>
    <m/>
    <m/>
    <m/>
    <m/>
    <m/>
    <m/>
    <b v="1"/>
    <m/>
    <m/>
    <m/>
    <m/>
    <m/>
    <m/>
    <m/>
    <m/>
    <m/>
    <m/>
    <s v="Fear of being identified as survivors"/>
    <b v="1"/>
    <m/>
    <m/>
    <m/>
    <m/>
    <m/>
    <m/>
    <m/>
    <m/>
    <s v="Kidnapping Child labour Neglect"/>
    <b v="1"/>
    <b v="1"/>
    <m/>
    <m/>
    <b v="1"/>
    <m/>
    <m/>
    <m/>
    <m/>
    <m/>
    <m/>
    <m/>
    <m/>
    <m/>
    <m/>
    <m/>
    <s v="Judicial or criminal authority Women and Child support centers"/>
    <m/>
    <m/>
    <m/>
    <m/>
    <m/>
    <m/>
    <m/>
    <b v="1"/>
    <m/>
    <m/>
    <b v="1"/>
    <m/>
    <m/>
    <m/>
    <m/>
    <s v="None"/>
    <m/>
    <m/>
    <m/>
    <m/>
    <m/>
    <m/>
    <m/>
    <m/>
    <b v="1"/>
    <m/>
    <m/>
    <s v="Lack of awareness"/>
    <b v="1"/>
    <m/>
    <m/>
    <m/>
    <m/>
    <m/>
    <m/>
    <m/>
    <m/>
    <m/>
    <s v="Not applicable (no child of school going age)"/>
    <m/>
    <s v="No"/>
    <m/>
    <s v="Awareness / educational activities / psychosocial support Painting / re-creational activity Entertainement activities Hand crafts"/>
    <m/>
    <m/>
    <b v="1"/>
    <b v="1"/>
    <b v="1"/>
    <b v="1"/>
    <m/>
    <m/>
    <m/>
    <m/>
    <m/>
    <s v="Children separated from their parents Children living on the street Orphans living in the community Child-headed households Children involved in harmful forms of labor"/>
    <b v="1"/>
    <b v="1"/>
    <b v="1"/>
    <b v="1"/>
    <b v="1"/>
    <m/>
    <m/>
    <m/>
    <m/>
    <m/>
    <s v="Salaried work Borrowing"/>
    <m/>
    <m/>
    <m/>
    <m/>
    <m/>
    <b v="1"/>
    <m/>
    <m/>
    <m/>
    <b v="1"/>
    <m/>
    <m/>
    <m/>
    <m/>
    <n v="500"/>
    <n v="1000"/>
    <x v="43"/>
    <m/>
    <b v="1"/>
    <m/>
    <m/>
    <b v="1"/>
    <m/>
    <m/>
    <m/>
    <m/>
    <m/>
    <m/>
    <m/>
    <m/>
    <m/>
    <m/>
    <m/>
    <m/>
    <s v="Yes"/>
    <s v="Food baskets"/>
    <b v="1"/>
    <m/>
    <m/>
    <m/>
    <m/>
    <m/>
    <m/>
    <m/>
    <s v="No"/>
    <m/>
    <s v="No"/>
    <m/>
    <m/>
    <m/>
    <m/>
    <m/>
    <m/>
    <m/>
    <m/>
    <m/>
    <m/>
    <s v="Decided by men / husband only"/>
    <m/>
    <s v="No"/>
    <m/>
    <s v="دعم المحتاجين _x000a_الدعم الفيزيائي _x000a_تامين عمل للعاطلين عن العمل"/>
    <s v="In-person to MRFS/partner staff"/>
    <b v="1"/>
    <m/>
    <m/>
    <m/>
    <m/>
    <m/>
    <m/>
    <m/>
    <m/>
    <s v="In-person from staff"/>
    <b v="1"/>
    <m/>
    <m/>
    <m/>
    <m/>
    <m/>
    <m/>
    <m/>
    <s v="لا يوجد "/>
    <s v="uuid:91bbe231-457f-4a40-a6ef-c71e14679cad"/>
    <n v="92564418"/>
    <s v="91bbe231-457f-4a40-a6ef-c71e14679cad"/>
    <d v="2022-02-13T11:13:43"/>
    <n v="578"/>
    <m/>
    <n v="-1"/>
    <m/>
    <m/>
    <s v="202202091909"/>
    <n v="1610"/>
    <s v="nsenumerator"/>
    <n v="648550"/>
  </r>
  <r>
    <s v="2022-02-13T12:01:08.479+02:00"/>
    <s v="2022-02-13T12:35:57.783+02:00"/>
    <m/>
    <s v="إكرام بخصو"/>
    <s v="MRFS"/>
    <m/>
    <d v="2022-02-13T00:00:00"/>
    <x v="10"/>
    <s v="All"/>
    <s v="Yes"/>
    <s v="IDP"/>
    <d v="2019-02-13T00:00:00"/>
    <s v="Head of Household"/>
    <m/>
    <x v="0"/>
    <s v="40-49"/>
    <s v="Is the Head of household"/>
    <s v="Female"/>
    <s v="No members with a disability"/>
    <b v="1"/>
    <m/>
    <m/>
    <m/>
    <m/>
    <m/>
    <m/>
    <s v="Married"/>
    <s v="Intermediate / preparatory"/>
    <n v="0"/>
    <n v="0"/>
    <n v="1"/>
    <n v="0"/>
    <n v="0"/>
    <n v="2"/>
    <n v="0"/>
    <s v="1"/>
    <s v="2"/>
    <s v="3"/>
    <n v="0"/>
    <n v="0"/>
    <n v="0"/>
    <n v="0"/>
    <n v="1"/>
    <n v="0"/>
    <s v="0"/>
    <s v="1"/>
    <s v="1"/>
    <s v="1"/>
    <s v="1"/>
    <s v="3"/>
    <s v="4"/>
    <n v="4"/>
    <s v="Income / livelihoods"/>
    <m/>
    <s v="Food and basic needs"/>
    <m/>
    <s v="Health"/>
    <m/>
    <s v="Primary Health care unit-outpatient only (PHCU)"/>
    <b v="1"/>
    <m/>
    <m/>
    <m/>
    <m/>
    <m/>
    <m/>
    <m/>
    <m/>
    <n v="10"/>
    <x v="1"/>
    <s v="No"/>
    <m/>
    <m/>
    <m/>
    <m/>
    <m/>
    <m/>
    <m/>
    <m/>
    <m/>
    <m/>
    <m/>
    <m/>
    <m/>
    <m/>
    <m/>
    <m/>
    <m/>
    <m/>
    <m/>
    <m/>
    <m/>
    <m/>
    <m/>
    <m/>
    <m/>
    <m/>
    <m/>
    <m/>
    <s v="Antibiotic"/>
    <b v="0"/>
    <b v="0"/>
    <b v="0"/>
    <b v="0"/>
    <b v="1"/>
    <b v="0"/>
    <b v="0"/>
    <m/>
    <m/>
    <n v="1"/>
    <m/>
    <m/>
    <m/>
    <n v="1"/>
    <n v="1"/>
    <m/>
    <m/>
    <m/>
    <m/>
    <x v="1"/>
    <s v="Uncertain if the COVID-19 vaccine will be effective Concerned about side-effects of the COVID-19 vaccine"/>
    <m/>
    <b v="1"/>
    <b v="1"/>
    <m/>
    <m/>
    <m/>
    <m/>
    <m/>
    <m/>
    <m/>
    <m/>
    <x v="1"/>
    <s v="Public primary health care facility Hospital for normal delivery"/>
    <m/>
    <m/>
    <m/>
    <b v="1"/>
    <m/>
    <b v="1"/>
    <m/>
    <m/>
    <m/>
    <m/>
    <m/>
    <x v="2"/>
    <s v="In person at health centers"/>
    <b v="1"/>
    <m/>
    <m/>
    <m/>
    <m/>
    <m/>
    <m/>
    <m/>
    <m/>
    <s v="No"/>
    <s v="No"/>
    <s v="No"/>
    <s v="No"/>
    <s v="No"/>
    <s v="No"/>
    <s v="No"/>
    <s v="No"/>
    <s v="No"/>
    <s v="Yes"/>
    <s v="Yes"/>
    <s v="No"/>
    <m/>
    <s v="No"/>
    <s v="No"/>
    <s v="No"/>
    <s v="No"/>
    <s v="No"/>
    <s v="No"/>
    <s v="Yes"/>
    <s v="No"/>
    <s v="No"/>
    <s v="Yes"/>
    <s v="Yes"/>
    <s v="No"/>
    <s v="No"/>
    <s v="No"/>
    <n v="3"/>
    <x v="1"/>
    <n v="1"/>
    <s v="1"/>
    <m/>
    <m/>
    <s v="Fear Anger Sadness Economic"/>
    <b v="1"/>
    <b v="1"/>
    <m/>
    <m/>
    <b v="1"/>
    <m/>
    <m/>
    <m/>
    <m/>
    <m/>
    <m/>
    <b v="1"/>
    <m/>
    <m/>
    <m/>
    <m/>
    <m/>
    <m/>
    <s v="Adult Women Displaced people"/>
    <b v="1"/>
    <m/>
    <m/>
    <m/>
    <m/>
    <b v="1"/>
    <m/>
    <m/>
    <m/>
    <m/>
    <m/>
    <m/>
    <m/>
    <s v="لانهم يحملون مسؤوليات كبيرة"/>
    <s v="Prayer"/>
    <m/>
    <m/>
    <m/>
    <b v="1"/>
    <m/>
    <m/>
    <m/>
    <m/>
    <m/>
    <m/>
    <m/>
    <m/>
    <s v="Family"/>
    <b v="1"/>
    <m/>
    <m/>
    <m/>
    <m/>
    <m/>
    <m/>
    <m/>
    <m/>
    <m/>
    <m/>
    <m/>
    <s v="No knowledge of service location"/>
    <b v="1"/>
    <m/>
    <m/>
    <m/>
    <m/>
    <m/>
    <m/>
    <m/>
    <m/>
    <x v="1"/>
    <m/>
    <s v="Don't know"/>
    <m/>
    <m/>
    <m/>
    <m/>
    <m/>
    <m/>
    <m/>
    <m/>
    <m/>
    <m/>
    <m/>
    <m/>
    <b v="1"/>
    <m/>
    <x v="2"/>
    <s v="Police Friend Family member"/>
    <b v="1"/>
    <m/>
    <b v="1"/>
    <m/>
    <b v="1"/>
    <m/>
    <m/>
    <m/>
    <m/>
    <m/>
    <m/>
    <s v="Family member"/>
    <b v="1"/>
    <m/>
    <m/>
    <m/>
    <m/>
    <m/>
    <m/>
    <m/>
    <m/>
    <m/>
    <s v="Don't Know"/>
    <m/>
    <m/>
    <m/>
    <m/>
    <m/>
    <m/>
    <m/>
    <b v="1"/>
    <m/>
    <m/>
    <m/>
    <m/>
    <m/>
    <m/>
    <m/>
    <m/>
    <m/>
    <m/>
    <s v="Fear of being identified as survivors"/>
    <b v="1"/>
    <m/>
    <m/>
    <m/>
    <m/>
    <m/>
    <m/>
    <m/>
    <m/>
    <s v="Kidnapping Neglect Physical abuse"/>
    <b v="1"/>
    <m/>
    <m/>
    <b v="1"/>
    <b v="1"/>
    <m/>
    <m/>
    <m/>
    <m/>
    <m/>
    <m/>
    <m/>
    <m/>
    <m/>
    <m/>
    <m/>
    <s v="Parents Judicial or criminal authority"/>
    <m/>
    <m/>
    <m/>
    <m/>
    <m/>
    <b v="1"/>
    <m/>
    <b v="1"/>
    <m/>
    <m/>
    <m/>
    <m/>
    <m/>
    <m/>
    <m/>
    <s v="None"/>
    <m/>
    <m/>
    <m/>
    <m/>
    <m/>
    <m/>
    <m/>
    <m/>
    <b v="1"/>
    <m/>
    <m/>
    <s v="Lack of awareness"/>
    <b v="1"/>
    <m/>
    <m/>
    <m/>
    <m/>
    <m/>
    <m/>
    <m/>
    <m/>
    <m/>
    <s v="No"/>
    <s v="قلة الوعي بالعلم وبسبب الشغل"/>
    <s v="Yes"/>
    <s v="مراكز بيع قطع جوالات_x000a_٦ ساعات_x000a_١٧_x000a_ذكر"/>
    <s v="Quraan Painting / re-creational activity Awareness / educational activities / psychosocial support"/>
    <m/>
    <b v="1"/>
    <m/>
    <b v="1"/>
    <b v="1"/>
    <m/>
    <m/>
    <m/>
    <m/>
    <m/>
    <m/>
    <s v="Children separated from their parents Children living on the street Orphans living in the community Child-headed households Children involved in harmful forms of labor"/>
    <b v="1"/>
    <b v="1"/>
    <b v="1"/>
    <b v="1"/>
    <b v="1"/>
    <m/>
    <m/>
    <m/>
    <m/>
    <m/>
    <s v="Salaried work"/>
    <m/>
    <m/>
    <m/>
    <m/>
    <m/>
    <b v="1"/>
    <m/>
    <m/>
    <m/>
    <m/>
    <m/>
    <m/>
    <m/>
    <m/>
    <n v="800"/>
    <n v="1500"/>
    <x v="1"/>
    <m/>
    <m/>
    <m/>
    <m/>
    <b v="1"/>
    <m/>
    <m/>
    <m/>
    <m/>
    <m/>
    <m/>
    <m/>
    <m/>
    <m/>
    <m/>
    <m/>
    <m/>
    <s v="Yes"/>
    <s v="Food baskets"/>
    <b v="1"/>
    <m/>
    <m/>
    <m/>
    <m/>
    <m/>
    <m/>
    <m/>
    <s v="No"/>
    <m/>
    <s v="No"/>
    <m/>
    <m/>
    <m/>
    <m/>
    <m/>
    <m/>
    <m/>
    <m/>
    <m/>
    <m/>
    <s v="Decided by women / wife only"/>
    <m/>
    <s v="No"/>
    <m/>
    <s v="الدعم المالي "/>
    <s v="In-person to MRFS/partner staff"/>
    <b v="1"/>
    <m/>
    <m/>
    <m/>
    <m/>
    <m/>
    <m/>
    <m/>
    <m/>
    <s v="In-person from staff"/>
    <b v="1"/>
    <m/>
    <m/>
    <m/>
    <m/>
    <m/>
    <m/>
    <m/>
    <s v="لا يوجد _x000a__x000a_"/>
    <s v="uuid:da46f791-5351-4516-a69b-dea38499303e"/>
    <n v="92564419"/>
    <s v="da46f791-5351-4516-a69b-dea38499303e"/>
    <d v="2022-02-13T11:13:44"/>
    <n v="579"/>
    <m/>
    <n v="-1"/>
    <m/>
    <m/>
    <s v="202202091909"/>
    <n v="2089"/>
    <s v="nsenumerator"/>
    <n v="648550"/>
  </r>
  <r>
    <s v="2022-02-13T12:49:08.923+02:00"/>
    <s v="2022-02-13T13:26:01.436+02:00"/>
    <m/>
    <s v="إكرام بخصو "/>
    <s v="MRFS"/>
    <m/>
    <d v="2022-02-13T00:00:00"/>
    <x v="10"/>
    <s v="All"/>
    <s v="Yes"/>
    <s v="IDP"/>
    <d v="2019-02-13T00:00:00"/>
    <s v="Primary Caregiver of children &lt;18 years"/>
    <m/>
    <x v="0"/>
    <s v="30-39"/>
    <s v="Wife/Husband"/>
    <s v="Male"/>
    <s v="No members with a disability"/>
    <b v="1"/>
    <m/>
    <m/>
    <m/>
    <m/>
    <m/>
    <m/>
    <s v="Married"/>
    <s v="Intermediate / preparatory"/>
    <n v="1"/>
    <n v="0"/>
    <n v="1"/>
    <n v="1"/>
    <n v="0"/>
    <n v="1"/>
    <n v="0"/>
    <s v="2"/>
    <s v="1"/>
    <s v="3"/>
    <n v="0"/>
    <n v="0"/>
    <n v="1"/>
    <n v="0"/>
    <n v="1"/>
    <n v="0"/>
    <s v="1"/>
    <s v="1"/>
    <s v="2"/>
    <s v="3"/>
    <s v="1"/>
    <s v="2"/>
    <s v="5"/>
    <n v="5"/>
    <s v="Shelter / housing"/>
    <m/>
    <s v="Food and basic needs"/>
    <m/>
    <s v="Income / livelihoods"/>
    <m/>
    <s v="Primary Health care unit-outpatient only (PHCU) Hospital"/>
    <b v="1"/>
    <m/>
    <b v="1"/>
    <m/>
    <m/>
    <m/>
    <m/>
    <m/>
    <m/>
    <n v="15"/>
    <x v="1"/>
    <s v="No"/>
    <m/>
    <m/>
    <m/>
    <m/>
    <m/>
    <m/>
    <m/>
    <m/>
    <m/>
    <m/>
    <m/>
    <m/>
    <m/>
    <m/>
    <m/>
    <m/>
    <m/>
    <m/>
    <m/>
    <m/>
    <m/>
    <m/>
    <m/>
    <m/>
    <m/>
    <m/>
    <m/>
    <m/>
    <s v="Pediatric medicine"/>
    <b v="0"/>
    <b v="0"/>
    <b v="1"/>
    <b v="0"/>
    <b v="0"/>
    <b v="0"/>
    <b v="0"/>
    <m/>
    <n v="2"/>
    <m/>
    <m/>
    <m/>
    <m/>
    <m/>
    <m/>
    <m/>
    <m/>
    <m/>
    <m/>
    <x v="1"/>
    <s v="Uncertain if the COVID-19 vaccine will be effective Concerned about side-effects of the COVID-19 vaccine"/>
    <m/>
    <b v="1"/>
    <b v="1"/>
    <m/>
    <m/>
    <m/>
    <m/>
    <m/>
    <m/>
    <m/>
    <m/>
    <x v="1"/>
    <s v="Hospital for normal delivery Public primary health care facility"/>
    <m/>
    <m/>
    <m/>
    <b v="1"/>
    <m/>
    <b v="1"/>
    <m/>
    <m/>
    <m/>
    <m/>
    <m/>
    <x v="2"/>
    <s v="Electronic media"/>
    <m/>
    <m/>
    <m/>
    <m/>
    <b v="1"/>
    <m/>
    <m/>
    <m/>
    <m/>
    <s v="Yes"/>
    <s v="No"/>
    <s v="No"/>
    <s v="No"/>
    <s v="No"/>
    <s v="No"/>
    <s v="No"/>
    <s v="No"/>
    <s v="No"/>
    <s v="Yes"/>
    <s v="Yes"/>
    <s v="No"/>
    <m/>
    <s v="Yes"/>
    <s v="No"/>
    <s v="No"/>
    <s v="No"/>
    <s v="No"/>
    <s v="No"/>
    <s v="No"/>
    <s v="No"/>
    <s v="No"/>
    <s v="Yes"/>
    <s v="Yes"/>
    <s v="Yes"/>
    <s v="No"/>
    <s v="Yes"/>
    <n v="5"/>
    <x v="2"/>
    <n v="2"/>
    <s v="2"/>
    <n v="1"/>
    <s v="1"/>
    <s v="Fear Anger Sadness Economic"/>
    <b v="1"/>
    <b v="1"/>
    <m/>
    <m/>
    <b v="1"/>
    <m/>
    <m/>
    <m/>
    <m/>
    <m/>
    <m/>
    <b v="1"/>
    <m/>
    <m/>
    <m/>
    <m/>
    <m/>
    <m/>
    <s v="Displaced people Adult Women"/>
    <b v="1"/>
    <m/>
    <m/>
    <m/>
    <m/>
    <b v="1"/>
    <m/>
    <m/>
    <m/>
    <m/>
    <m/>
    <m/>
    <m/>
    <s v="لانهم يتحملون كافة السؤوليات"/>
    <s v="Speaking to a family member Prayer"/>
    <b v="1"/>
    <m/>
    <m/>
    <b v="1"/>
    <m/>
    <m/>
    <m/>
    <m/>
    <m/>
    <m/>
    <m/>
    <m/>
    <s v="Family"/>
    <b v="1"/>
    <m/>
    <m/>
    <m/>
    <m/>
    <m/>
    <m/>
    <m/>
    <m/>
    <m/>
    <m/>
    <m/>
    <s v="No knowledge of service location"/>
    <b v="1"/>
    <m/>
    <m/>
    <m/>
    <m/>
    <m/>
    <m/>
    <m/>
    <m/>
    <x v="1"/>
    <m/>
    <s v="Food aid / food distributions Cash Vouchers"/>
    <b v="1"/>
    <m/>
    <m/>
    <m/>
    <m/>
    <m/>
    <m/>
    <m/>
    <m/>
    <b v="1"/>
    <m/>
    <m/>
    <m/>
    <m/>
    <x v="2"/>
    <s v="Family member Police"/>
    <b v="1"/>
    <m/>
    <b v="1"/>
    <m/>
    <m/>
    <m/>
    <m/>
    <m/>
    <m/>
    <m/>
    <m/>
    <s v="Family member"/>
    <b v="1"/>
    <m/>
    <m/>
    <m/>
    <m/>
    <m/>
    <m/>
    <m/>
    <m/>
    <m/>
    <s v="Don't Know"/>
    <m/>
    <m/>
    <m/>
    <m/>
    <m/>
    <m/>
    <m/>
    <b v="1"/>
    <m/>
    <m/>
    <m/>
    <m/>
    <m/>
    <m/>
    <m/>
    <m/>
    <m/>
    <m/>
    <s v="Fear of being identified as survivors"/>
    <b v="1"/>
    <m/>
    <m/>
    <m/>
    <m/>
    <m/>
    <m/>
    <m/>
    <m/>
    <s v="Kidnapping Neglect"/>
    <b v="1"/>
    <m/>
    <m/>
    <m/>
    <b v="1"/>
    <m/>
    <m/>
    <m/>
    <m/>
    <m/>
    <m/>
    <m/>
    <m/>
    <m/>
    <m/>
    <m/>
    <s v="Parents Judicial or criminal authority"/>
    <m/>
    <m/>
    <m/>
    <m/>
    <m/>
    <b v="1"/>
    <m/>
    <b v="1"/>
    <m/>
    <m/>
    <m/>
    <m/>
    <m/>
    <m/>
    <m/>
    <s v="None"/>
    <m/>
    <m/>
    <m/>
    <m/>
    <m/>
    <m/>
    <m/>
    <m/>
    <b v="1"/>
    <m/>
    <m/>
    <s v="Lack of awareness"/>
    <b v="1"/>
    <m/>
    <m/>
    <m/>
    <m/>
    <m/>
    <m/>
    <m/>
    <m/>
    <m/>
    <s v="Not applicable (no child of school going age)"/>
    <m/>
    <s v="No"/>
    <m/>
    <s v="Entertainement activities Painting / re-creational activity Awareness / educational activities / psychosocial support"/>
    <m/>
    <m/>
    <m/>
    <b v="1"/>
    <b v="1"/>
    <b v="1"/>
    <m/>
    <m/>
    <m/>
    <m/>
    <m/>
    <s v="Children living on the street Orphans living in the community Children involved in harmful forms of labor"/>
    <m/>
    <b v="1"/>
    <b v="1"/>
    <m/>
    <b v="1"/>
    <m/>
    <m/>
    <m/>
    <m/>
    <m/>
    <s v="Salaried work"/>
    <m/>
    <m/>
    <m/>
    <m/>
    <m/>
    <b v="1"/>
    <m/>
    <m/>
    <m/>
    <m/>
    <m/>
    <m/>
    <m/>
    <m/>
    <n v="600"/>
    <n v="1300"/>
    <x v="43"/>
    <m/>
    <b v="1"/>
    <m/>
    <m/>
    <b v="1"/>
    <m/>
    <m/>
    <m/>
    <m/>
    <m/>
    <m/>
    <m/>
    <m/>
    <m/>
    <m/>
    <m/>
    <m/>
    <s v="Yes"/>
    <s v="Food baskets"/>
    <b v="1"/>
    <m/>
    <m/>
    <m/>
    <m/>
    <m/>
    <m/>
    <m/>
    <s v="No"/>
    <m/>
    <s v="No"/>
    <m/>
    <m/>
    <m/>
    <m/>
    <m/>
    <m/>
    <m/>
    <m/>
    <m/>
    <m/>
    <s v="Decided by men / husband only"/>
    <m/>
    <s v="No"/>
    <m/>
    <s v="الدعم الفيزيائي _x000a_الدعم المادي "/>
    <s v="In-person to MRFS/partner staff"/>
    <b v="1"/>
    <m/>
    <m/>
    <m/>
    <m/>
    <m/>
    <m/>
    <m/>
    <m/>
    <s v="In-person from staff"/>
    <b v="1"/>
    <m/>
    <m/>
    <m/>
    <m/>
    <m/>
    <m/>
    <m/>
    <s v="لا يوجد"/>
    <s v="uuid:5343be7e-ea35-4265-970a-ffa71bb71c02"/>
    <n v="92564420"/>
    <s v="5343be7e-ea35-4265-970a-ffa71bb71c02"/>
    <d v="2022-02-13T11:13:45"/>
    <n v="580"/>
    <m/>
    <n v="-1"/>
    <m/>
    <m/>
    <s v="202202091909"/>
    <n v="2213"/>
    <s v="nsenumerator"/>
    <n v="648550"/>
  </r>
  <r>
    <s v="2022-02-13T11:00:26.414+04:00"/>
    <s v="2022-02-13T11:23:42.870+04:00"/>
    <m/>
    <s v="تركية العيسى"/>
    <s v="MRFS"/>
    <m/>
    <d v="2022-02-13T00:00:00"/>
    <x v="10"/>
    <s v="All"/>
    <s v="Yes"/>
    <s v="Host"/>
    <m/>
    <s v="Head of Household"/>
    <m/>
    <x v="0"/>
    <s v="50+"/>
    <s v="Wife/Husband"/>
    <s v="Male"/>
    <s v="Yes, PWD, has difficulty seeing even with glasses"/>
    <m/>
    <b v="1"/>
    <m/>
    <m/>
    <m/>
    <m/>
    <m/>
    <s v="Married"/>
    <s v="Primary"/>
    <n v="0"/>
    <n v="0"/>
    <n v="0"/>
    <n v="0"/>
    <n v="0"/>
    <n v="1"/>
    <n v="1"/>
    <s v="0"/>
    <s v="2"/>
    <s v="2"/>
    <n v="0"/>
    <n v="0"/>
    <n v="0"/>
    <n v="0"/>
    <n v="2"/>
    <n v="0"/>
    <s v="0"/>
    <s v="2"/>
    <s v="2"/>
    <s v="0"/>
    <s v="0"/>
    <s v="4"/>
    <s v="4"/>
    <n v="4"/>
    <s v="Income / livelihoods"/>
    <m/>
    <s v="Food and basic needs"/>
    <m/>
    <s v="Health"/>
    <m/>
    <s v="Hospital"/>
    <m/>
    <m/>
    <b v="1"/>
    <m/>
    <m/>
    <m/>
    <m/>
    <m/>
    <m/>
    <n v="20"/>
    <x v="1"/>
    <s v="No"/>
    <m/>
    <m/>
    <m/>
    <m/>
    <m/>
    <m/>
    <m/>
    <m/>
    <m/>
    <m/>
    <m/>
    <m/>
    <m/>
    <m/>
    <m/>
    <m/>
    <m/>
    <m/>
    <m/>
    <m/>
    <m/>
    <m/>
    <m/>
    <m/>
    <m/>
    <m/>
    <m/>
    <m/>
    <s v="Non communicable diseases (NCD) drugs (chronic, cardiac, diabetes, hyper-tension, asthma) Pediatric medicine"/>
    <b v="0"/>
    <b v="1"/>
    <b v="1"/>
    <b v="0"/>
    <b v="0"/>
    <b v="0"/>
    <b v="0"/>
    <m/>
    <n v="1"/>
    <n v="1"/>
    <m/>
    <m/>
    <m/>
    <n v="1"/>
    <n v="1"/>
    <m/>
    <m/>
    <m/>
    <m/>
    <x v="1"/>
    <s v="Not concerned about getting infected with COVID-19"/>
    <b v="1"/>
    <m/>
    <m/>
    <m/>
    <m/>
    <m/>
    <m/>
    <m/>
    <m/>
    <m/>
    <m/>
    <x v="2"/>
    <s v="Hospital for normal delivery"/>
    <m/>
    <m/>
    <m/>
    <m/>
    <m/>
    <b v="1"/>
    <m/>
    <m/>
    <m/>
    <m/>
    <m/>
    <x v="1"/>
    <s v="Social media"/>
    <m/>
    <m/>
    <b v="1"/>
    <m/>
    <m/>
    <m/>
    <m/>
    <s v="الفيس بوك"/>
    <m/>
    <s v="No"/>
    <s v="Yes"/>
    <s v="Yes"/>
    <s v="Yes"/>
    <s v="No"/>
    <s v="No"/>
    <s v="Yes"/>
    <s v="No"/>
    <s v="Yes"/>
    <s v="Yes"/>
    <s v="Yes"/>
    <s v="No"/>
    <m/>
    <m/>
    <m/>
    <m/>
    <m/>
    <m/>
    <m/>
    <m/>
    <m/>
    <m/>
    <m/>
    <m/>
    <m/>
    <m/>
    <m/>
    <n v="0"/>
    <x v="1"/>
    <m/>
    <m/>
    <m/>
    <m/>
    <s v="Anger Sadness"/>
    <m/>
    <b v="1"/>
    <m/>
    <m/>
    <b v="1"/>
    <m/>
    <m/>
    <m/>
    <m/>
    <m/>
    <m/>
    <m/>
    <m/>
    <m/>
    <m/>
    <m/>
    <m/>
    <m/>
    <s v="Adult Men"/>
    <m/>
    <b v="1"/>
    <m/>
    <m/>
    <m/>
    <m/>
    <m/>
    <m/>
    <m/>
    <m/>
    <m/>
    <m/>
    <m/>
    <s v="بسبب الضغوطات والاوضاع المادية"/>
    <s v="Speaking to a family member"/>
    <b v="1"/>
    <m/>
    <m/>
    <m/>
    <m/>
    <m/>
    <m/>
    <m/>
    <m/>
    <m/>
    <m/>
    <m/>
    <s v="Family"/>
    <b v="1"/>
    <m/>
    <m/>
    <m/>
    <m/>
    <m/>
    <m/>
    <m/>
    <m/>
    <m/>
    <m/>
    <m/>
    <s v="Fear of stigma"/>
    <m/>
    <m/>
    <m/>
    <m/>
    <m/>
    <b v="1"/>
    <m/>
    <m/>
    <m/>
    <x v="1"/>
    <m/>
    <s v="Education Health care (including reproductive health) Non-food items"/>
    <m/>
    <m/>
    <b v="1"/>
    <b v="1"/>
    <m/>
    <b v="1"/>
    <m/>
    <m/>
    <m/>
    <m/>
    <m/>
    <m/>
    <m/>
    <m/>
    <x v="1"/>
    <s v="Family member"/>
    <b v="1"/>
    <m/>
    <m/>
    <m/>
    <m/>
    <m/>
    <m/>
    <m/>
    <m/>
    <m/>
    <m/>
    <s v="Family member"/>
    <b v="1"/>
    <m/>
    <m/>
    <m/>
    <m/>
    <m/>
    <m/>
    <m/>
    <m/>
    <m/>
    <s v="Skills building"/>
    <m/>
    <m/>
    <m/>
    <b v="1"/>
    <m/>
    <m/>
    <m/>
    <m/>
    <m/>
    <s v="School"/>
    <b v="1"/>
    <m/>
    <m/>
    <m/>
    <m/>
    <m/>
    <m/>
    <m/>
    <s v="Fear of being identified as survivors"/>
    <b v="1"/>
    <m/>
    <m/>
    <m/>
    <m/>
    <m/>
    <m/>
    <m/>
    <m/>
    <s v="Dropout of school Neglect"/>
    <m/>
    <m/>
    <m/>
    <m/>
    <b v="1"/>
    <m/>
    <m/>
    <m/>
    <m/>
    <m/>
    <m/>
    <m/>
    <b v="1"/>
    <m/>
    <m/>
    <m/>
    <s v="Siblings"/>
    <m/>
    <m/>
    <b v="1"/>
    <m/>
    <m/>
    <m/>
    <m/>
    <m/>
    <m/>
    <m/>
    <m/>
    <m/>
    <m/>
    <m/>
    <m/>
    <m/>
    <m/>
    <m/>
    <m/>
    <m/>
    <m/>
    <m/>
    <m/>
    <m/>
    <m/>
    <m/>
    <m/>
    <m/>
    <m/>
    <m/>
    <m/>
    <m/>
    <m/>
    <m/>
    <m/>
    <m/>
    <m/>
    <m/>
    <m/>
    <m/>
    <m/>
    <m/>
    <s v="Quraan Sport activity"/>
    <b v="1"/>
    <b v="1"/>
    <m/>
    <m/>
    <m/>
    <m/>
    <m/>
    <m/>
    <m/>
    <m/>
    <m/>
    <s v="Children living on the street"/>
    <m/>
    <b v="1"/>
    <m/>
    <m/>
    <m/>
    <m/>
    <m/>
    <m/>
    <m/>
    <m/>
    <s v="Salaried work"/>
    <m/>
    <m/>
    <m/>
    <m/>
    <m/>
    <b v="1"/>
    <m/>
    <m/>
    <m/>
    <m/>
    <m/>
    <m/>
    <m/>
    <m/>
    <n v="300"/>
    <n v="2000"/>
    <x v="1"/>
    <m/>
    <m/>
    <m/>
    <m/>
    <b v="1"/>
    <m/>
    <m/>
    <m/>
    <m/>
    <m/>
    <m/>
    <m/>
    <m/>
    <m/>
    <m/>
    <m/>
    <m/>
    <s v="Yes"/>
    <s v="Cash/voucher"/>
    <m/>
    <m/>
    <m/>
    <b v="1"/>
    <m/>
    <m/>
    <m/>
    <m/>
    <s v="No"/>
    <m/>
    <s v="No"/>
    <m/>
    <m/>
    <m/>
    <m/>
    <m/>
    <m/>
    <m/>
    <m/>
    <m/>
    <m/>
    <s v="Participatory (Both wife &amp; Husband)"/>
    <m/>
    <s v="No"/>
    <m/>
    <s v="توفير الأدوية والمساعدات المادية "/>
    <s v="Suggestion boxes"/>
    <m/>
    <b v="1"/>
    <m/>
    <m/>
    <m/>
    <m/>
    <m/>
    <m/>
    <m/>
    <s v="Social media messaging (e.g. Facebook)"/>
    <m/>
    <m/>
    <m/>
    <m/>
    <b v="1"/>
    <m/>
    <m/>
    <m/>
    <s v="لايوجد"/>
    <s v="uuid:2815de6f-219a-4a16-90c1-bdb8690632e9"/>
    <n v="92564421"/>
    <s v="2815de6f-219a-4a16-90c1-bdb8690632e9"/>
    <d v="2022-02-13T11:13:46"/>
    <n v="581"/>
    <m/>
    <n v="-1"/>
    <m/>
    <m/>
    <s v="202202091909"/>
    <n v="1396"/>
    <s v="nsenumerator"/>
    <n v="648550"/>
  </r>
  <r>
    <s v="2022-02-13T11:51:54.122+04:00"/>
    <s v="2022-02-13T12:15:48.170+04:00"/>
    <m/>
    <s v="تركية العيسى"/>
    <s v="MRFS"/>
    <m/>
    <d v="2022-02-13T00:00:00"/>
    <x v="10"/>
    <s v="All"/>
    <s v="Yes"/>
    <s v="IDP"/>
    <d v="2019-11-14T00:00:00"/>
    <s v="Head of Household"/>
    <m/>
    <x v="0"/>
    <s v="50+"/>
    <s v="Is the Head of household"/>
    <s v="Female"/>
    <s v="Yes, PWD, has difficulty seeing even with glasses"/>
    <m/>
    <b v="1"/>
    <m/>
    <m/>
    <m/>
    <m/>
    <m/>
    <s v="Widowed"/>
    <s v="Primary"/>
    <n v="1"/>
    <n v="0"/>
    <n v="1"/>
    <n v="2"/>
    <n v="0"/>
    <n v="1"/>
    <n v="0"/>
    <s v="3"/>
    <s v="1"/>
    <s v="4"/>
    <n v="0"/>
    <n v="1"/>
    <n v="1"/>
    <n v="0"/>
    <n v="1"/>
    <n v="1"/>
    <s v="2"/>
    <s v="2"/>
    <s v="4"/>
    <s v="5"/>
    <s v="2"/>
    <s v="3"/>
    <s v="8"/>
    <n v="8"/>
    <s v="Shelter / housing"/>
    <m/>
    <s v="Other"/>
    <s v="التدفئة "/>
    <s v="Income / livelihoods"/>
    <m/>
    <s v="Hospital"/>
    <m/>
    <m/>
    <b v="1"/>
    <m/>
    <m/>
    <m/>
    <m/>
    <m/>
    <m/>
    <n v="15"/>
    <x v="1"/>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m/>
    <m/>
    <b v="1"/>
    <m/>
    <m/>
    <m/>
    <m/>
    <m/>
    <m/>
    <m/>
    <m/>
    <x v="2"/>
    <s v="Hospital for normal delivery"/>
    <m/>
    <m/>
    <m/>
    <m/>
    <m/>
    <b v="1"/>
    <m/>
    <m/>
    <m/>
    <m/>
    <m/>
    <x v="2"/>
    <s v="Social media"/>
    <m/>
    <m/>
    <b v="1"/>
    <m/>
    <m/>
    <m/>
    <m/>
    <s v="الفيس بوك"/>
    <m/>
    <s v="Yes"/>
    <s v="Yes"/>
    <s v="Yes"/>
    <s v="No"/>
    <s v="No"/>
    <s v="No"/>
    <s v="Yes"/>
    <s v="No"/>
    <s v="Yes"/>
    <s v="Yes"/>
    <s v="Yes"/>
    <s v="No"/>
    <m/>
    <s v="No"/>
    <s v="No"/>
    <s v="No"/>
    <s v="No"/>
    <s v="No"/>
    <s v="No"/>
    <s v="No"/>
    <s v="No"/>
    <s v="No"/>
    <s v="No"/>
    <s v="No"/>
    <s v="No"/>
    <s v="No"/>
    <s v="Yes"/>
    <n v="1"/>
    <x v="1"/>
    <n v="2"/>
    <s v="2"/>
    <n v="1"/>
    <s v="1"/>
    <s v="Hopelessness Sadness"/>
    <m/>
    <m/>
    <b v="1"/>
    <m/>
    <b v="1"/>
    <m/>
    <m/>
    <m/>
    <m/>
    <m/>
    <m/>
    <m/>
    <m/>
    <m/>
    <m/>
    <m/>
    <m/>
    <m/>
    <s v="Adult Women"/>
    <b v="1"/>
    <m/>
    <m/>
    <m/>
    <m/>
    <m/>
    <m/>
    <m/>
    <m/>
    <m/>
    <m/>
    <m/>
    <m/>
    <s v="اكثر حساسية"/>
    <s v="Speaking to a family member"/>
    <b v="1"/>
    <m/>
    <m/>
    <m/>
    <m/>
    <m/>
    <m/>
    <m/>
    <m/>
    <m/>
    <m/>
    <m/>
    <s v="Friends Family"/>
    <b v="1"/>
    <b v="1"/>
    <m/>
    <m/>
    <m/>
    <m/>
    <m/>
    <m/>
    <m/>
    <m/>
    <m/>
    <m/>
    <s v="No knowledge of service location"/>
    <b v="1"/>
    <m/>
    <m/>
    <m/>
    <m/>
    <m/>
    <m/>
    <m/>
    <m/>
    <x v="1"/>
    <m/>
    <s v="Education Clean water"/>
    <m/>
    <m/>
    <m/>
    <m/>
    <m/>
    <b v="1"/>
    <m/>
    <m/>
    <m/>
    <m/>
    <b v="1"/>
    <m/>
    <m/>
    <m/>
    <x v="1"/>
    <s v="Family member"/>
    <b v="1"/>
    <m/>
    <m/>
    <m/>
    <m/>
    <m/>
    <m/>
    <m/>
    <m/>
    <m/>
    <m/>
    <s v="Family member"/>
    <b v="1"/>
    <m/>
    <m/>
    <m/>
    <m/>
    <m/>
    <m/>
    <m/>
    <m/>
    <m/>
    <s v="Women friendly Center"/>
    <b v="1"/>
    <m/>
    <m/>
    <m/>
    <m/>
    <m/>
    <m/>
    <m/>
    <m/>
    <s v="School"/>
    <b v="1"/>
    <m/>
    <m/>
    <m/>
    <m/>
    <m/>
    <m/>
    <m/>
    <s v="Fear of being identified as survivors"/>
    <b v="1"/>
    <m/>
    <m/>
    <m/>
    <m/>
    <m/>
    <m/>
    <m/>
    <m/>
    <s v="Neglect Exploitation Dropout of school"/>
    <m/>
    <m/>
    <m/>
    <m/>
    <b v="1"/>
    <m/>
    <m/>
    <m/>
    <m/>
    <m/>
    <m/>
    <b v="1"/>
    <b v="1"/>
    <m/>
    <m/>
    <m/>
    <s v="Siblings"/>
    <m/>
    <m/>
    <b v="1"/>
    <m/>
    <m/>
    <m/>
    <m/>
    <m/>
    <m/>
    <m/>
    <m/>
    <m/>
    <m/>
    <m/>
    <m/>
    <s v="Quraan"/>
    <m/>
    <b v="1"/>
    <m/>
    <m/>
    <m/>
    <m/>
    <m/>
    <m/>
    <m/>
    <m/>
    <m/>
    <s v="Security problems"/>
    <m/>
    <b v="1"/>
    <m/>
    <m/>
    <m/>
    <m/>
    <m/>
    <m/>
    <m/>
    <m/>
    <s v="Yes"/>
    <m/>
    <s v="No"/>
    <m/>
    <s v="Quraan"/>
    <m/>
    <b v="1"/>
    <m/>
    <m/>
    <m/>
    <m/>
    <m/>
    <m/>
    <m/>
    <m/>
    <m/>
    <s v="Children living on the street"/>
    <m/>
    <b v="1"/>
    <m/>
    <m/>
    <m/>
    <m/>
    <m/>
    <m/>
    <m/>
    <m/>
    <s v="Salaried work"/>
    <m/>
    <m/>
    <m/>
    <m/>
    <m/>
    <b v="1"/>
    <m/>
    <m/>
    <m/>
    <m/>
    <m/>
    <m/>
    <m/>
    <m/>
    <n v="1500"/>
    <n v="2000"/>
    <x v="1"/>
    <m/>
    <m/>
    <m/>
    <m/>
    <b v="1"/>
    <m/>
    <m/>
    <m/>
    <m/>
    <m/>
    <m/>
    <m/>
    <m/>
    <m/>
    <m/>
    <m/>
    <m/>
    <s v="No"/>
    <m/>
    <m/>
    <m/>
    <m/>
    <m/>
    <m/>
    <m/>
    <m/>
    <m/>
    <s v="No"/>
    <m/>
    <s v="No"/>
    <m/>
    <m/>
    <m/>
    <m/>
    <m/>
    <m/>
    <m/>
    <m/>
    <m/>
    <m/>
    <s v="Participatory (Both wife &amp; Husband)"/>
    <m/>
    <s v="No"/>
    <m/>
    <s v="توفير الأدوية وكافة مستلزمات الحياة"/>
    <s v="Suggestion boxes"/>
    <m/>
    <b v="1"/>
    <m/>
    <m/>
    <m/>
    <m/>
    <m/>
    <m/>
    <m/>
    <s v="Social media messaging (e.g. Facebook)"/>
    <m/>
    <m/>
    <m/>
    <m/>
    <b v="1"/>
    <m/>
    <m/>
    <m/>
    <s v="لايوجد"/>
    <s v="uuid:be7494a3-ad3f-4677-813c-d62b816f297d"/>
    <n v="92564422"/>
    <s v="be7494a3-ad3f-4677-813c-d62b816f297d"/>
    <d v="2022-02-13T11:13:47"/>
    <n v="582"/>
    <m/>
    <n v="-1"/>
    <m/>
    <m/>
    <s v="202202091909"/>
    <n v="1434"/>
    <s v="nsenumerator"/>
    <n v="648550"/>
  </r>
  <r>
    <s v="2022-02-13T12:15:54.584+04:00"/>
    <s v="2022-02-13T12:32:22.193+04:00"/>
    <m/>
    <s v="تركية العيسى"/>
    <s v="MRFS"/>
    <m/>
    <d v="2022-02-13T00:00:00"/>
    <x v="10"/>
    <s v="All"/>
    <s v="Yes"/>
    <s v="IDP"/>
    <d v="2019-04-10T00:00:00"/>
    <s v="Head of Household"/>
    <m/>
    <x v="0"/>
    <s v="18-29"/>
    <s v="Wife/Husband"/>
    <s v="Male"/>
    <s v="No members with a disability"/>
    <b v="1"/>
    <m/>
    <m/>
    <m/>
    <m/>
    <m/>
    <m/>
    <s v="Married"/>
    <s v="Secondary"/>
    <n v="1"/>
    <n v="0"/>
    <n v="1"/>
    <n v="1"/>
    <n v="0"/>
    <n v="1"/>
    <n v="0"/>
    <s v="2"/>
    <s v="1"/>
    <s v="3"/>
    <n v="0"/>
    <n v="0"/>
    <n v="1"/>
    <n v="0"/>
    <n v="1"/>
    <n v="0"/>
    <s v="1"/>
    <s v="1"/>
    <s v="2"/>
    <s v="3"/>
    <s v="1"/>
    <s v="2"/>
    <s v="5"/>
    <n v="5"/>
    <s v="Shelter / housing"/>
    <m/>
    <s v="Income / livelihoods"/>
    <m/>
    <s v="Food and basic needs"/>
    <m/>
    <s v="Hospital"/>
    <m/>
    <m/>
    <b v="1"/>
    <m/>
    <m/>
    <m/>
    <m/>
    <m/>
    <m/>
    <n v="15"/>
    <x v="1"/>
    <s v="No"/>
    <m/>
    <m/>
    <m/>
    <m/>
    <m/>
    <m/>
    <m/>
    <m/>
    <m/>
    <m/>
    <m/>
    <m/>
    <m/>
    <m/>
    <m/>
    <m/>
    <m/>
    <m/>
    <m/>
    <m/>
    <m/>
    <m/>
    <m/>
    <m/>
    <m/>
    <m/>
    <m/>
    <m/>
    <s v="Pediatric medicine Non communicable diseases (NCD) drugs (chronic, cardiac, diabetes, hyper-tension, asthma)"/>
    <b v="0"/>
    <b v="1"/>
    <b v="1"/>
    <b v="0"/>
    <b v="0"/>
    <b v="0"/>
    <b v="0"/>
    <m/>
    <n v="1"/>
    <n v="1"/>
    <m/>
    <m/>
    <m/>
    <m/>
    <n v="1"/>
    <m/>
    <m/>
    <m/>
    <m/>
    <x v="1"/>
    <s v="Uncertain if the COVID-19 vaccine will be effective"/>
    <m/>
    <b v="1"/>
    <m/>
    <m/>
    <m/>
    <m/>
    <m/>
    <m/>
    <m/>
    <m/>
    <m/>
    <x v="2"/>
    <s v="Hospital for normal delivery"/>
    <m/>
    <m/>
    <m/>
    <m/>
    <m/>
    <b v="1"/>
    <m/>
    <m/>
    <m/>
    <m/>
    <m/>
    <x v="2"/>
    <s v="Social media"/>
    <m/>
    <m/>
    <b v="1"/>
    <m/>
    <m/>
    <m/>
    <m/>
    <s v="الفيس بوك"/>
    <m/>
    <s v="No"/>
    <s v="Yes"/>
    <s v="Yes"/>
    <s v="Yes"/>
    <s v="No"/>
    <s v="No"/>
    <s v="Yes"/>
    <s v="Yes"/>
    <s v="Yes"/>
    <s v="Yes"/>
    <s v="Yes"/>
    <s v="No"/>
    <m/>
    <s v="Yes"/>
    <s v="Yes"/>
    <s v="No"/>
    <s v="No"/>
    <s v="Yes"/>
    <s v="No"/>
    <s v="Yes"/>
    <s v="Yes"/>
    <s v="No"/>
    <s v="Yes"/>
    <s v="Yes"/>
    <s v="Yes"/>
    <s v="No"/>
    <s v="No"/>
    <n v="8"/>
    <x v="2"/>
    <n v="1"/>
    <s v="1"/>
    <n v="1"/>
    <s v="1"/>
    <s v="Sadness Hopelessness Economic"/>
    <m/>
    <m/>
    <b v="1"/>
    <m/>
    <b v="1"/>
    <m/>
    <m/>
    <m/>
    <m/>
    <m/>
    <m/>
    <b v="1"/>
    <m/>
    <m/>
    <m/>
    <m/>
    <m/>
    <m/>
    <s v="Adult Women"/>
    <b v="1"/>
    <m/>
    <m/>
    <m/>
    <m/>
    <m/>
    <m/>
    <m/>
    <m/>
    <m/>
    <m/>
    <m/>
    <m/>
    <s v="بسبب الظروف الحالية والأقتصادية"/>
    <s v="Withdrawal/Isolation"/>
    <m/>
    <m/>
    <m/>
    <m/>
    <m/>
    <m/>
    <m/>
    <m/>
    <b v="1"/>
    <m/>
    <m/>
    <m/>
    <s v="Family"/>
    <b v="1"/>
    <m/>
    <m/>
    <m/>
    <m/>
    <m/>
    <m/>
    <m/>
    <m/>
    <m/>
    <m/>
    <m/>
    <s v="Fear of stigma"/>
    <m/>
    <m/>
    <m/>
    <m/>
    <m/>
    <b v="1"/>
    <m/>
    <m/>
    <m/>
    <x v="1"/>
    <m/>
    <s v="Education Cash Vouchers"/>
    <m/>
    <m/>
    <m/>
    <m/>
    <m/>
    <b v="1"/>
    <m/>
    <m/>
    <m/>
    <b v="1"/>
    <m/>
    <m/>
    <m/>
    <m/>
    <x v="1"/>
    <s v="Family member"/>
    <b v="1"/>
    <m/>
    <m/>
    <m/>
    <m/>
    <m/>
    <m/>
    <m/>
    <m/>
    <m/>
    <m/>
    <s v="Family member"/>
    <b v="1"/>
    <m/>
    <m/>
    <m/>
    <m/>
    <m/>
    <m/>
    <m/>
    <m/>
    <m/>
    <s v="Skills building"/>
    <m/>
    <m/>
    <m/>
    <b v="1"/>
    <m/>
    <m/>
    <m/>
    <m/>
    <m/>
    <s v="Other"/>
    <m/>
    <m/>
    <m/>
    <m/>
    <m/>
    <m/>
    <b v="1"/>
    <s v="المراكز "/>
    <s v="Fear of being identified as survivors"/>
    <b v="1"/>
    <m/>
    <m/>
    <m/>
    <m/>
    <m/>
    <m/>
    <m/>
    <m/>
    <s v="Neglect Kidnapping"/>
    <b v="1"/>
    <m/>
    <m/>
    <m/>
    <b v="1"/>
    <m/>
    <m/>
    <m/>
    <m/>
    <m/>
    <m/>
    <m/>
    <m/>
    <m/>
    <m/>
    <m/>
    <s v="Siblings"/>
    <m/>
    <m/>
    <b v="1"/>
    <m/>
    <m/>
    <m/>
    <m/>
    <m/>
    <m/>
    <m/>
    <m/>
    <m/>
    <m/>
    <m/>
    <m/>
    <s v="Quraan"/>
    <m/>
    <b v="1"/>
    <m/>
    <m/>
    <m/>
    <m/>
    <m/>
    <m/>
    <m/>
    <m/>
    <m/>
    <s v="Security problems"/>
    <m/>
    <b v="1"/>
    <m/>
    <m/>
    <m/>
    <m/>
    <m/>
    <m/>
    <m/>
    <m/>
    <s v="Yes"/>
    <m/>
    <s v="No"/>
    <m/>
    <s v="Quraan Sport activity"/>
    <b v="1"/>
    <b v="1"/>
    <m/>
    <m/>
    <m/>
    <m/>
    <m/>
    <m/>
    <m/>
    <m/>
    <m/>
    <s v="Children living on the street"/>
    <m/>
    <b v="1"/>
    <m/>
    <m/>
    <m/>
    <m/>
    <m/>
    <m/>
    <m/>
    <m/>
    <s v="Casual labor"/>
    <m/>
    <m/>
    <m/>
    <b v="1"/>
    <m/>
    <m/>
    <m/>
    <m/>
    <m/>
    <m/>
    <m/>
    <m/>
    <m/>
    <m/>
    <n v="300"/>
    <n v="1000"/>
    <x v="1"/>
    <m/>
    <m/>
    <m/>
    <m/>
    <b v="1"/>
    <m/>
    <m/>
    <m/>
    <m/>
    <m/>
    <m/>
    <m/>
    <m/>
    <m/>
    <m/>
    <m/>
    <m/>
    <s v="No"/>
    <m/>
    <m/>
    <m/>
    <m/>
    <m/>
    <m/>
    <m/>
    <m/>
    <m/>
    <s v="No"/>
    <m/>
    <s v="No"/>
    <m/>
    <m/>
    <m/>
    <m/>
    <m/>
    <m/>
    <m/>
    <m/>
    <m/>
    <m/>
    <s v="Participatory (Both wife &amp; Husband)"/>
    <m/>
    <s v="No"/>
    <m/>
    <s v="تامين الأدوية والدعم المادي"/>
    <s v="Suggestion boxes"/>
    <m/>
    <b v="1"/>
    <m/>
    <m/>
    <m/>
    <m/>
    <m/>
    <m/>
    <m/>
    <s v="Social media messaging (e.g. Facebook)"/>
    <m/>
    <m/>
    <m/>
    <m/>
    <b v="1"/>
    <m/>
    <m/>
    <m/>
    <s v="لايوجد"/>
    <s v="uuid:19bfa4e2-3324-42f7-a72e-6385c6d3c564"/>
    <n v="92564424"/>
    <s v="19bfa4e2-3324-42f7-a72e-6385c6d3c564"/>
    <d v="2022-02-13T11:13:48"/>
    <n v="583"/>
    <m/>
    <n v="-1"/>
    <m/>
    <m/>
    <s v="202202091909"/>
    <n v="988"/>
    <s v="nsenumerator"/>
    <n v="648550"/>
  </r>
  <r>
    <s v="2022-02-13T12:57:39.460+04:00"/>
    <s v="2022-02-13T13:04:14.050+04:00"/>
    <m/>
    <s v="تركية العيسى"/>
    <s v="MRFS"/>
    <m/>
    <d v="2022-02-13T00:00:00"/>
    <x v="10"/>
    <s v="All"/>
    <s v="Yes"/>
    <s v="Host"/>
    <m/>
    <s v="Head of Household"/>
    <m/>
    <x v="0"/>
    <s v="30-39"/>
    <s v="Wife/Husband"/>
    <s v="Male"/>
    <s v="No members with a disability"/>
    <b v="1"/>
    <m/>
    <m/>
    <m/>
    <m/>
    <m/>
    <m/>
    <s v="Married"/>
    <s v="Secondary"/>
    <n v="0"/>
    <n v="0"/>
    <n v="0"/>
    <n v="1"/>
    <n v="0"/>
    <n v="1"/>
    <n v="0"/>
    <s v="1"/>
    <s v="1"/>
    <s v="2"/>
    <n v="0"/>
    <n v="0"/>
    <n v="1"/>
    <n v="0"/>
    <n v="1"/>
    <n v="0"/>
    <s v="1"/>
    <s v="1"/>
    <s v="2"/>
    <s v="2"/>
    <s v="0"/>
    <s v="2"/>
    <s v="4"/>
    <n v="4"/>
    <s v="Food and basic needs"/>
    <m/>
    <s v="Income / livelihoods"/>
    <m/>
    <s v="Shelter / housing"/>
    <m/>
    <s v="Hospital"/>
    <m/>
    <m/>
    <b v="1"/>
    <m/>
    <m/>
    <m/>
    <m/>
    <m/>
    <m/>
    <n v="5"/>
    <x v="1"/>
    <s v="No"/>
    <m/>
    <m/>
    <m/>
    <m/>
    <m/>
    <m/>
    <m/>
    <m/>
    <m/>
    <m/>
    <m/>
    <m/>
    <m/>
    <m/>
    <m/>
    <m/>
    <m/>
    <m/>
    <m/>
    <m/>
    <m/>
    <m/>
    <m/>
    <m/>
    <m/>
    <m/>
    <m/>
    <m/>
    <s v="Pediatric medicine Non communicable diseases (NCD) drugs (chronic, cardiac, diabetes, hyper-tension, asthma)"/>
    <b v="0"/>
    <b v="1"/>
    <b v="1"/>
    <b v="0"/>
    <b v="0"/>
    <b v="0"/>
    <b v="0"/>
    <m/>
    <m/>
    <n v="1"/>
    <m/>
    <m/>
    <m/>
    <m/>
    <n v="1"/>
    <m/>
    <m/>
    <m/>
    <m/>
    <x v="2"/>
    <m/>
    <m/>
    <m/>
    <m/>
    <m/>
    <m/>
    <m/>
    <m/>
    <m/>
    <m/>
    <m/>
    <m/>
    <x v="2"/>
    <s v="Hospital for normal delivery"/>
    <m/>
    <m/>
    <m/>
    <m/>
    <m/>
    <b v="1"/>
    <m/>
    <m/>
    <m/>
    <m/>
    <m/>
    <x v="3"/>
    <s v="Social media"/>
    <m/>
    <m/>
    <b v="1"/>
    <m/>
    <m/>
    <m/>
    <m/>
    <s v="الفيس بوك"/>
    <m/>
    <s v="Yes"/>
    <s v="Yes"/>
    <s v="Yes"/>
    <s v="Yes"/>
    <s v="No"/>
    <s v="No"/>
    <s v="No"/>
    <s v="No"/>
    <s v="Yes"/>
    <s v="Yes"/>
    <s v="Yes"/>
    <s v="No"/>
    <m/>
    <m/>
    <m/>
    <m/>
    <m/>
    <m/>
    <m/>
    <m/>
    <m/>
    <m/>
    <m/>
    <m/>
    <m/>
    <m/>
    <m/>
    <n v="0"/>
    <x v="1"/>
    <m/>
    <m/>
    <m/>
    <m/>
    <s v="Hopelessness Sadness"/>
    <m/>
    <m/>
    <b v="1"/>
    <m/>
    <b v="1"/>
    <m/>
    <m/>
    <m/>
    <m/>
    <m/>
    <m/>
    <m/>
    <m/>
    <m/>
    <m/>
    <m/>
    <m/>
    <m/>
    <s v="Adult Women"/>
    <b v="1"/>
    <m/>
    <m/>
    <m/>
    <m/>
    <m/>
    <m/>
    <m/>
    <m/>
    <m/>
    <m/>
    <m/>
    <m/>
    <s v="اكثر حساسية"/>
    <s v="Speaking to a family member Prayer"/>
    <b v="1"/>
    <m/>
    <m/>
    <b v="1"/>
    <m/>
    <m/>
    <m/>
    <m/>
    <m/>
    <m/>
    <m/>
    <m/>
    <s v="Family"/>
    <b v="1"/>
    <m/>
    <m/>
    <m/>
    <m/>
    <m/>
    <m/>
    <m/>
    <m/>
    <m/>
    <m/>
    <m/>
    <s v="No knowledge of service location"/>
    <b v="1"/>
    <m/>
    <m/>
    <m/>
    <m/>
    <m/>
    <m/>
    <m/>
    <m/>
    <x v="1"/>
    <m/>
    <s v="Shelter"/>
    <m/>
    <b v="1"/>
    <m/>
    <m/>
    <m/>
    <m/>
    <m/>
    <m/>
    <m/>
    <m/>
    <m/>
    <m/>
    <m/>
    <m/>
    <x v="1"/>
    <s v="Family member"/>
    <b v="1"/>
    <m/>
    <m/>
    <m/>
    <m/>
    <m/>
    <m/>
    <m/>
    <m/>
    <m/>
    <m/>
    <s v="Family member"/>
    <b v="1"/>
    <m/>
    <m/>
    <m/>
    <m/>
    <m/>
    <m/>
    <m/>
    <m/>
    <m/>
    <s v="Education Income-generating activities/vocational training"/>
    <m/>
    <m/>
    <m/>
    <m/>
    <b v="1"/>
    <m/>
    <m/>
    <m/>
    <m/>
    <s v="Other"/>
    <m/>
    <m/>
    <m/>
    <m/>
    <m/>
    <m/>
    <b v="1"/>
    <s v="المراكز"/>
    <s v="Fear of being identified as survivors"/>
    <b v="1"/>
    <m/>
    <m/>
    <m/>
    <m/>
    <m/>
    <m/>
    <m/>
    <m/>
    <s v="Kidnapping Neglect"/>
    <b v="1"/>
    <m/>
    <m/>
    <m/>
    <b v="1"/>
    <m/>
    <m/>
    <m/>
    <m/>
    <m/>
    <m/>
    <m/>
    <m/>
    <m/>
    <m/>
    <m/>
    <s v="Siblings"/>
    <m/>
    <m/>
    <b v="1"/>
    <m/>
    <m/>
    <m/>
    <m/>
    <m/>
    <m/>
    <m/>
    <m/>
    <m/>
    <m/>
    <m/>
    <m/>
    <s v="Sport activity Quraan"/>
    <b v="1"/>
    <b v="1"/>
    <m/>
    <m/>
    <m/>
    <m/>
    <m/>
    <m/>
    <m/>
    <m/>
    <m/>
    <s v="Security problems"/>
    <m/>
    <b v="1"/>
    <m/>
    <m/>
    <m/>
    <m/>
    <m/>
    <m/>
    <m/>
    <m/>
    <s v="Yes"/>
    <m/>
    <s v="No"/>
    <m/>
    <s v="Sport activity Quraan"/>
    <b v="1"/>
    <b v="1"/>
    <m/>
    <m/>
    <m/>
    <m/>
    <m/>
    <m/>
    <m/>
    <m/>
    <m/>
    <s v="Children living on the street"/>
    <m/>
    <b v="1"/>
    <m/>
    <m/>
    <m/>
    <m/>
    <m/>
    <m/>
    <m/>
    <m/>
    <s v="Salaried work"/>
    <m/>
    <m/>
    <m/>
    <m/>
    <m/>
    <b v="1"/>
    <m/>
    <m/>
    <m/>
    <m/>
    <m/>
    <m/>
    <m/>
    <m/>
    <n v="500"/>
    <n v="2000"/>
    <x v="1"/>
    <m/>
    <m/>
    <m/>
    <m/>
    <b v="1"/>
    <m/>
    <m/>
    <m/>
    <m/>
    <m/>
    <m/>
    <m/>
    <m/>
    <m/>
    <m/>
    <m/>
    <m/>
    <s v="No"/>
    <m/>
    <m/>
    <m/>
    <m/>
    <m/>
    <m/>
    <m/>
    <m/>
    <m/>
    <s v="No"/>
    <m/>
    <s v="No"/>
    <m/>
    <m/>
    <m/>
    <m/>
    <m/>
    <m/>
    <m/>
    <m/>
    <m/>
    <m/>
    <s v="Participatory (Both wife &amp; Husband)"/>
    <m/>
    <s v="No"/>
    <m/>
    <s v="توفير الأدوية"/>
    <s v="Suggestion boxes"/>
    <m/>
    <b v="1"/>
    <m/>
    <m/>
    <m/>
    <m/>
    <m/>
    <m/>
    <m/>
    <s v="Social media messaging (e.g. Facebook)"/>
    <m/>
    <m/>
    <m/>
    <m/>
    <b v="1"/>
    <m/>
    <m/>
    <m/>
    <s v="لايوجد"/>
    <s v="uuid:fdd555f0-b665-489a-a056-41050eda682c"/>
    <n v="92564426"/>
    <s v="fdd555f0-b665-489a-a056-41050eda682c"/>
    <d v="2022-02-13T11:13:48"/>
    <n v="584"/>
    <m/>
    <n v="-1"/>
    <m/>
    <m/>
    <s v="202202091909"/>
    <n v="395"/>
    <s v="nsenumerator"/>
    <n v="648550"/>
  </r>
  <r>
    <s v="2022-02-13T13:05:53.185+04:00"/>
    <s v="2022-02-13T13:14:10.262+04:00"/>
    <m/>
    <s v="تركية العيسى"/>
    <s v="MRFS"/>
    <m/>
    <d v="2022-02-13T00:00:00"/>
    <x v="10"/>
    <s v="All"/>
    <s v="Yes"/>
    <s v="Host"/>
    <m/>
    <s v="Head of Household"/>
    <m/>
    <x v="0"/>
    <s v="50+"/>
    <s v="Is the Head of household"/>
    <s v="Female"/>
    <s v="No members with a disability"/>
    <b v="1"/>
    <m/>
    <m/>
    <m/>
    <m/>
    <m/>
    <m/>
    <s v="Widowed"/>
    <s v="institute / diploma"/>
    <n v="0"/>
    <n v="0"/>
    <n v="0"/>
    <n v="0"/>
    <n v="0"/>
    <n v="0"/>
    <n v="0"/>
    <s v="0"/>
    <s v="0"/>
    <s v="0"/>
    <n v="0"/>
    <n v="0"/>
    <n v="0"/>
    <n v="0"/>
    <n v="0"/>
    <n v="1"/>
    <s v="0"/>
    <s v="1"/>
    <s v="1"/>
    <s v="0"/>
    <s v="0"/>
    <s v="1"/>
    <s v="1"/>
    <n v="1"/>
    <s v="Food and basic needs"/>
    <m/>
    <s v="Shelter / housing"/>
    <m/>
    <s v="Income / livelihoods"/>
    <m/>
    <s v="Hospital"/>
    <m/>
    <m/>
    <b v="1"/>
    <m/>
    <m/>
    <m/>
    <m/>
    <m/>
    <m/>
    <n v="15"/>
    <x v="1"/>
    <s v="No"/>
    <m/>
    <m/>
    <m/>
    <m/>
    <m/>
    <m/>
    <m/>
    <m/>
    <m/>
    <m/>
    <m/>
    <m/>
    <m/>
    <m/>
    <m/>
    <m/>
    <m/>
    <m/>
    <m/>
    <m/>
    <m/>
    <m/>
    <m/>
    <m/>
    <m/>
    <m/>
    <m/>
    <m/>
    <s v="Non communicable diseases (NCD) drugs (chronic, cardiac, diabetes, hyper-tension, asthma)"/>
    <b v="0"/>
    <b v="1"/>
    <b v="0"/>
    <b v="0"/>
    <b v="0"/>
    <b v="0"/>
    <b v="0"/>
    <m/>
    <m/>
    <m/>
    <m/>
    <m/>
    <m/>
    <n v="1"/>
    <m/>
    <m/>
    <m/>
    <m/>
    <m/>
    <x v="1"/>
    <s v="Uncertain if the COVID-19 vaccine will be effective"/>
    <m/>
    <b v="1"/>
    <m/>
    <m/>
    <m/>
    <m/>
    <m/>
    <m/>
    <m/>
    <m/>
    <m/>
    <x v="2"/>
    <s v="Hospital for normal delivery"/>
    <m/>
    <m/>
    <m/>
    <m/>
    <m/>
    <b v="1"/>
    <m/>
    <m/>
    <m/>
    <m/>
    <m/>
    <x v="2"/>
    <s v="Social media"/>
    <m/>
    <m/>
    <b v="1"/>
    <m/>
    <m/>
    <m/>
    <m/>
    <s v="الفيس بوك"/>
    <m/>
    <s v="Yes"/>
    <s v="Yes"/>
    <s v="Yes"/>
    <s v="Yes"/>
    <s v="Yes"/>
    <s v="No"/>
    <s v="Yes"/>
    <s v="No"/>
    <s v="Yes"/>
    <s v="Yes"/>
    <s v="Yes"/>
    <s v="No"/>
    <m/>
    <m/>
    <m/>
    <m/>
    <m/>
    <m/>
    <m/>
    <m/>
    <m/>
    <m/>
    <m/>
    <m/>
    <m/>
    <m/>
    <m/>
    <n v="0"/>
    <x v="1"/>
    <m/>
    <m/>
    <m/>
    <m/>
    <s v="Sadness Hopelessness"/>
    <m/>
    <m/>
    <b v="1"/>
    <m/>
    <b v="1"/>
    <m/>
    <m/>
    <m/>
    <m/>
    <m/>
    <m/>
    <m/>
    <m/>
    <m/>
    <m/>
    <m/>
    <m/>
    <m/>
    <s v="Adult Women Adult Men"/>
    <b v="1"/>
    <b v="1"/>
    <m/>
    <m/>
    <m/>
    <m/>
    <m/>
    <m/>
    <m/>
    <m/>
    <m/>
    <m/>
    <m/>
    <s v="بسبب الاوضاع الأقتصادية"/>
    <s v="Speaking to a family member"/>
    <b v="1"/>
    <m/>
    <m/>
    <m/>
    <m/>
    <m/>
    <m/>
    <m/>
    <m/>
    <m/>
    <m/>
    <m/>
    <s v="Family"/>
    <b v="1"/>
    <m/>
    <m/>
    <m/>
    <m/>
    <m/>
    <m/>
    <m/>
    <m/>
    <m/>
    <m/>
    <m/>
    <s v="No knowledge of service location"/>
    <b v="1"/>
    <m/>
    <m/>
    <m/>
    <m/>
    <m/>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Kidnapping Neglect"/>
    <b v="1"/>
    <m/>
    <m/>
    <m/>
    <b v="1"/>
    <m/>
    <m/>
    <m/>
    <m/>
    <m/>
    <m/>
    <m/>
    <m/>
    <m/>
    <m/>
    <m/>
    <s v="Siblings Peer groups (e.g. friends)"/>
    <b v="1"/>
    <m/>
    <b v="1"/>
    <m/>
    <m/>
    <m/>
    <m/>
    <m/>
    <m/>
    <m/>
    <m/>
    <m/>
    <m/>
    <m/>
    <m/>
    <m/>
    <m/>
    <m/>
    <m/>
    <m/>
    <m/>
    <m/>
    <m/>
    <m/>
    <m/>
    <m/>
    <m/>
    <m/>
    <m/>
    <m/>
    <m/>
    <m/>
    <m/>
    <m/>
    <m/>
    <m/>
    <m/>
    <m/>
    <m/>
    <m/>
    <m/>
    <m/>
    <s v="Sport activity"/>
    <b v="1"/>
    <m/>
    <m/>
    <m/>
    <m/>
    <m/>
    <m/>
    <m/>
    <m/>
    <m/>
    <m/>
    <s v="Children living on the street"/>
    <m/>
    <b v="1"/>
    <m/>
    <m/>
    <m/>
    <m/>
    <m/>
    <m/>
    <m/>
    <m/>
    <s v="Salaried work"/>
    <m/>
    <m/>
    <m/>
    <m/>
    <m/>
    <b v="1"/>
    <m/>
    <m/>
    <m/>
    <m/>
    <m/>
    <m/>
    <m/>
    <m/>
    <n v="300"/>
    <n v="1000"/>
    <x v="27"/>
    <m/>
    <m/>
    <m/>
    <m/>
    <m/>
    <b v="1"/>
    <m/>
    <m/>
    <m/>
    <m/>
    <m/>
    <m/>
    <m/>
    <m/>
    <m/>
    <m/>
    <m/>
    <s v="No"/>
    <m/>
    <m/>
    <m/>
    <m/>
    <m/>
    <m/>
    <m/>
    <m/>
    <m/>
    <s v="No"/>
    <m/>
    <s v="No"/>
    <m/>
    <m/>
    <m/>
    <m/>
    <m/>
    <m/>
    <m/>
    <m/>
    <m/>
    <m/>
    <s v="Participatory (Both wife &amp; Husband)"/>
    <m/>
    <s v="No"/>
    <m/>
    <s v="توفير الدعم المادي والأدوية"/>
    <s v="Suggestion boxes"/>
    <m/>
    <b v="1"/>
    <m/>
    <m/>
    <m/>
    <m/>
    <m/>
    <m/>
    <m/>
    <s v="Social media messaging (e.g. Facebook)"/>
    <m/>
    <m/>
    <m/>
    <m/>
    <b v="1"/>
    <m/>
    <m/>
    <m/>
    <s v="لايوجد"/>
    <s v="uuid:4c6863fa-bd71-47ff-98bc-c30ba04d1419"/>
    <n v="92564428"/>
    <s v="4c6863fa-bd71-47ff-98bc-c30ba04d1419"/>
    <d v="2022-02-13T11:13:49"/>
    <n v="585"/>
    <m/>
    <n v="-1"/>
    <m/>
    <m/>
    <s v="202202091909"/>
    <n v="497"/>
    <s v="nsenumerator"/>
    <n v="648550"/>
  </r>
  <r>
    <s v="2022-02-13T10:12:42.505+03:00"/>
    <s v="2022-02-13T10:44:46.134+03:00"/>
    <m/>
    <s v="عدنان دويك"/>
    <s v="MRFS"/>
    <m/>
    <d v="2022-02-13T00:00:00"/>
    <x v="10"/>
    <s v="All"/>
    <s v="Yes"/>
    <s v="IDP"/>
    <d v="2019-05-14T00:00:00"/>
    <s v="Head of Household"/>
    <m/>
    <x v="1"/>
    <s v="50+"/>
    <s v="Is the Head of household"/>
    <s v="Male"/>
    <s v="Yes PWD, has difficulty walking or climbing steps"/>
    <m/>
    <m/>
    <m/>
    <b v="1"/>
    <m/>
    <m/>
    <m/>
    <s v="Married"/>
    <s v="institute / diploma"/>
    <n v="1"/>
    <n v="0"/>
    <n v="0"/>
    <n v="0"/>
    <n v="0"/>
    <n v="1"/>
    <n v="1"/>
    <s v="0"/>
    <s v="2"/>
    <s v="2"/>
    <n v="0"/>
    <n v="0"/>
    <n v="1"/>
    <n v="0"/>
    <n v="2"/>
    <n v="1"/>
    <s v="1"/>
    <s v="3"/>
    <s v="4"/>
    <s v="1"/>
    <s v="0"/>
    <s v="5"/>
    <s v="6"/>
    <n v="6"/>
    <s v="Shelter / housing"/>
    <m/>
    <s v="Other"/>
    <s v="التدفئة"/>
    <s v="Income / livelihoods"/>
    <m/>
    <s v="Hospital"/>
    <m/>
    <m/>
    <b v="1"/>
    <m/>
    <m/>
    <m/>
    <m/>
    <m/>
    <m/>
    <n v="15"/>
    <x v="1"/>
    <s v="No"/>
    <m/>
    <m/>
    <m/>
    <m/>
    <m/>
    <m/>
    <m/>
    <m/>
    <m/>
    <m/>
    <m/>
    <m/>
    <m/>
    <m/>
    <m/>
    <m/>
    <m/>
    <m/>
    <m/>
    <m/>
    <m/>
    <m/>
    <m/>
    <m/>
    <m/>
    <m/>
    <m/>
    <m/>
    <s v="Non communicable diseases (NCD) drugs (chronic, cardiac, diabetes, hyper-tension, asthma)"/>
    <b v="0"/>
    <b v="1"/>
    <b v="0"/>
    <b v="0"/>
    <b v="0"/>
    <b v="0"/>
    <b v="0"/>
    <m/>
    <m/>
    <n v="6"/>
    <m/>
    <m/>
    <m/>
    <n v="1"/>
    <m/>
    <m/>
    <m/>
    <m/>
    <m/>
    <x v="2"/>
    <m/>
    <m/>
    <m/>
    <m/>
    <m/>
    <m/>
    <m/>
    <m/>
    <m/>
    <m/>
    <m/>
    <m/>
    <x v="1"/>
    <s v="Hospital for normal delivery"/>
    <m/>
    <m/>
    <m/>
    <m/>
    <m/>
    <b v="1"/>
    <m/>
    <m/>
    <m/>
    <m/>
    <m/>
    <x v="1"/>
    <s v="Social media"/>
    <m/>
    <m/>
    <b v="1"/>
    <m/>
    <m/>
    <m/>
    <m/>
    <s v="واتس اب ، تلغرام"/>
    <m/>
    <s v="Yes"/>
    <s v="Yes"/>
    <s v="Yes"/>
    <s v="Yes"/>
    <s v="No"/>
    <s v="No"/>
    <s v="No"/>
    <s v="No"/>
    <s v="No"/>
    <s v="Yes"/>
    <s v="Yes"/>
    <s v="No"/>
    <m/>
    <m/>
    <m/>
    <m/>
    <m/>
    <m/>
    <m/>
    <m/>
    <m/>
    <m/>
    <m/>
    <m/>
    <m/>
    <m/>
    <m/>
    <n v="0"/>
    <x v="1"/>
    <m/>
    <m/>
    <n v="1"/>
    <s v="1"/>
    <s v="Anger Sadness"/>
    <m/>
    <b v="1"/>
    <m/>
    <m/>
    <b v="1"/>
    <m/>
    <m/>
    <m/>
    <m/>
    <m/>
    <m/>
    <m/>
    <m/>
    <m/>
    <m/>
    <m/>
    <m/>
    <m/>
    <s v="Adult Men"/>
    <m/>
    <b v="1"/>
    <m/>
    <m/>
    <m/>
    <m/>
    <m/>
    <m/>
    <m/>
    <m/>
    <m/>
    <m/>
    <m/>
    <s v="لأنهم مسؤولين بشكل اكبر عن الاسرة"/>
    <s v="Prayer"/>
    <m/>
    <m/>
    <m/>
    <b v="1"/>
    <m/>
    <m/>
    <m/>
    <m/>
    <m/>
    <m/>
    <m/>
    <m/>
    <s v="Family Friends"/>
    <b v="1"/>
    <b v="1"/>
    <m/>
    <m/>
    <m/>
    <m/>
    <m/>
    <m/>
    <m/>
    <m/>
    <m/>
    <m/>
    <s v="No knowledge of service location"/>
    <b v="1"/>
    <m/>
    <m/>
    <m/>
    <m/>
    <m/>
    <m/>
    <m/>
    <m/>
    <x v="1"/>
    <m/>
    <s v="Education"/>
    <m/>
    <m/>
    <m/>
    <m/>
    <m/>
    <b v="1"/>
    <m/>
    <m/>
    <m/>
    <m/>
    <m/>
    <m/>
    <m/>
    <m/>
    <x v="2"/>
    <s v="Family member"/>
    <b v="1"/>
    <m/>
    <m/>
    <m/>
    <m/>
    <m/>
    <m/>
    <m/>
    <m/>
    <m/>
    <m/>
    <s v="Family member"/>
    <b v="1"/>
    <m/>
    <m/>
    <m/>
    <m/>
    <m/>
    <m/>
    <m/>
    <m/>
    <m/>
    <s v="Women friendly Center"/>
    <b v="1"/>
    <m/>
    <m/>
    <m/>
    <m/>
    <m/>
    <m/>
    <m/>
    <m/>
    <s v="Women's and girls' friendly spaces"/>
    <m/>
    <b v="1"/>
    <m/>
    <m/>
    <m/>
    <m/>
    <m/>
    <m/>
    <s v="Fear of being identified as survivors"/>
    <b v="1"/>
    <m/>
    <m/>
    <m/>
    <m/>
    <m/>
    <m/>
    <m/>
    <m/>
    <s v="Kidnapping Child labour"/>
    <b v="1"/>
    <b v="1"/>
    <m/>
    <m/>
    <m/>
    <m/>
    <m/>
    <m/>
    <m/>
    <m/>
    <m/>
    <m/>
    <m/>
    <m/>
    <m/>
    <m/>
    <s v="Parents Relatives"/>
    <m/>
    <m/>
    <m/>
    <m/>
    <m/>
    <b v="1"/>
    <b v="1"/>
    <m/>
    <m/>
    <m/>
    <m/>
    <m/>
    <m/>
    <m/>
    <m/>
    <s v="None"/>
    <m/>
    <m/>
    <m/>
    <m/>
    <m/>
    <m/>
    <m/>
    <m/>
    <b v="1"/>
    <m/>
    <m/>
    <s v="Do not need services"/>
    <m/>
    <m/>
    <m/>
    <m/>
    <m/>
    <m/>
    <b v="1"/>
    <m/>
    <m/>
    <m/>
    <s v="Yes"/>
    <m/>
    <s v="No"/>
    <m/>
    <s v="Quraan Entertainement activities"/>
    <m/>
    <b v="1"/>
    <m/>
    <m/>
    <m/>
    <b v="1"/>
    <m/>
    <m/>
    <m/>
    <m/>
    <m/>
    <s v="Children living on the street"/>
    <m/>
    <b v="1"/>
    <m/>
    <m/>
    <m/>
    <m/>
    <m/>
    <m/>
    <m/>
    <m/>
    <s v="Saving"/>
    <m/>
    <m/>
    <m/>
    <m/>
    <m/>
    <m/>
    <m/>
    <m/>
    <m/>
    <m/>
    <b v="1"/>
    <m/>
    <m/>
    <m/>
    <n v="1000"/>
    <n v="2000"/>
    <x v="1"/>
    <m/>
    <m/>
    <m/>
    <m/>
    <b v="1"/>
    <m/>
    <m/>
    <m/>
    <m/>
    <m/>
    <m/>
    <m/>
    <m/>
    <m/>
    <m/>
    <m/>
    <m/>
    <s v="Yes"/>
    <s v="Cash/voucher"/>
    <m/>
    <m/>
    <m/>
    <b v="1"/>
    <m/>
    <m/>
    <m/>
    <m/>
    <s v="No"/>
    <m/>
    <s v="No"/>
    <m/>
    <m/>
    <m/>
    <m/>
    <m/>
    <m/>
    <m/>
    <m/>
    <m/>
    <m/>
    <s v="Participatory (Both wife &amp; Husband)"/>
    <m/>
    <s v="No"/>
    <m/>
    <s v="تأمين الأدوية للأمراض المزمنة _x000a_"/>
    <s v="SMS/whatsapp"/>
    <m/>
    <m/>
    <m/>
    <b v="1"/>
    <m/>
    <m/>
    <m/>
    <m/>
    <m/>
    <s v="Social media messaging (e.g. Facebook)"/>
    <m/>
    <m/>
    <m/>
    <m/>
    <b v="1"/>
    <m/>
    <m/>
    <m/>
    <s v="لا شكراً"/>
    <s v="uuid:cced8354-30c0-4c3c-9dbe-28fa0235cbff"/>
    <n v="92564456"/>
    <s v="cced8354-30c0-4c3c-9dbe-28fa0235cbff"/>
    <d v="2022-02-13T11:14:07"/>
    <n v="586"/>
    <m/>
    <n v="-1"/>
    <m/>
    <m/>
    <s v="202202091909"/>
    <n v="1924"/>
    <s v="nsenumerator"/>
    <n v="648550"/>
  </r>
  <r>
    <s v="2022-02-13T10:47:09.099+03:00"/>
    <s v="2022-02-13T11:09:04.390+03:00"/>
    <m/>
    <s v="عدنان دويك"/>
    <s v="MRFS"/>
    <m/>
    <d v="2022-02-13T00:00:00"/>
    <x v="10"/>
    <s v="All"/>
    <s v="Yes"/>
    <s v="IDP"/>
    <d v="2018-09-11T00:00:00"/>
    <s v="Head of Household"/>
    <m/>
    <x v="1"/>
    <s v="50+"/>
    <s v="Is the Head of household"/>
    <s v="Male"/>
    <s v="Yes PWD has difficulty communicating, (for example understanding or being understood by others) Yes, PWD, has difficulty concentrating or remembering"/>
    <m/>
    <m/>
    <m/>
    <m/>
    <b v="1"/>
    <m/>
    <b v="1"/>
    <s v="Married"/>
    <s v="institute / diploma"/>
    <n v="1"/>
    <n v="0"/>
    <n v="0"/>
    <n v="0"/>
    <n v="0"/>
    <n v="3"/>
    <n v="1"/>
    <s v="0"/>
    <s v="4"/>
    <s v="4"/>
    <n v="0"/>
    <n v="0"/>
    <n v="0"/>
    <n v="0"/>
    <n v="1"/>
    <n v="1"/>
    <s v="0"/>
    <s v="2"/>
    <s v="2"/>
    <s v="0"/>
    <s v="0"/>
    <s v="6"/>
    <s v="6"/>
    <n v="6"/>
    <s v="Other"/>
    <s v="التدفئة"/>
    <s v="Nutrition"/>
    <m/>
    <s v="Health"/>
    <m/>
    <s v="Hospital"/>
    <m/>
    <m/>
    <b v="1"/>
    <m/>
    <m/>
    <m/>
    <m/>
    <m/>
    <m/>
    <n v="10"/>
    <x v="1"/>
    <s v="No"/>
    <m/>
    <m/>
    <m/>
    <m/>
    <m/>
    <m/>
    <m/>
    <m/>
    <m/>
    <m/>
    <m/>
    <m/>
    <m/>
    <m/>
    <m/>
    <m/>
    <m/>
    <m/>
    <m/>
    <m/>
    <m/>
    <m/>
    <m/>
    <m/>
    <m/>
    <m/>
    <m/>
    <m/>
    <s v="Non communicable diseases (NCD) drugs (chronic, cardiac, diabetes, hyper-tension, asthma)"/>
    <b v="0"/>
    <b v="1"/>
    <b v="0"/>
    <b v="0"/>
    <b v="0"/>
    <b v="0"/>
    <b v="0"/>
    <m/>
    <m/>
    <m/>
    <m/>
    <m/>
    <m/>
    <m/>
    <m/>
    <m/>
    <m/>
    <m/>
    <m/>
    <x v="2"/>
    <m/>
    <m/>
    <m/>
    <m/>
    <m/>
    <m/>
    <m/>
    <m/>
    <m/>
    <m/>
    <m/>
    <m/>
    <x v="2"/>
    <s v="Hospital for normal delivery"/>
    <m/>
    <m/>
    <m/>
    <m/>
    <m/>
    <b v="1"/>
    <m/>
    <m/>
    <m/>
    <m/>
    <m/>
    <x v="2"/>
    <s v="Electronic media"/>
    <m/>
    <m/>
    <m/>
    <m/>
    <b v="1"/>
    <m/>
    <m/>
    <m/>
    <m/>
    <s v="Yes"/>
    <s v="No"/>
    <s v="Yes"/>
    <s v="Yes"/>
    <s v="Yes"/>
    <s v="No"/>
    <s v="Yes"/>
    <s v="No"/>
    <s v="Yes"/>
    <s v="Yes"/>
    <s v="Yes"/>
    <s v="No"/>
    <m/>
    <m/>
    <m/>
    <m/>
    <m/>
    <m/>
    <m/>
    <m/>
    <m/>
    <m/>
    <m/>
    <m/>
    <m/>
    <m/>
    <m/>
    <n v="0"/>
    <x v="1"/>
    <m/>
    <m/>
    <n v="1"/>
    <s v="1"/>
    <s v="Hopelessness Sadness"/>
    <m/>
    <m/>
    <b v="1"/>
    <m/>
    <b v="1"/>
    <m/>
    <m/>
    <m/>
    <m/>
    <m/>
    <m/>
    <m/>
    <m/>
    <m/>
    <m/>
    <m/>
    <m/>
    <m/>
    <s v="Adult Men"/>
    <m/>
    <b v="1"/>
    <m/>
    <m/>
    <m/>
    <m/>
    <m/>
    <m/>
    <m/>
    <m/>
    <m/>
    <m/>
    <m/>
    <s v="بسبب الضغوطات ومشاكل الحياة"/>
    <s v="Speaking to a family member"/>
    <b v="1"/>
    <m/>
    <m/>
    <m/>
    <m/>
    <m/>
    <m/>
    <m/>
    <m/>
    <m/>
    <m/>
    <m/>
    <s v="Family"/>
    <b v="1"/>
    <m/>
    <m/>
    <m/>
    <m/>
    <m/>
    <m/>
    <m/>
    <m/>
    <m/>
    <m/>
    <m/>
    <s v="Don't Know"/>
    <m/>
    <m/>
    <m/>
    <m/>
    <m/>
    <m/>
    <m/>
    <b v="1"/>
    <m/>
    <x v="1"/>
    <m/>
    <s v="Education"/>
    <m/>
    <m/>
    <m/>
    <m/>
    <m/>
    <b v="1"/>
    <m/>
    <m/>
    <m/>
    <m/>
    <m/>
    <m/>
    <m/>
    <m/>
    <x v="1"/>
    <s v="Family member"/>
    <b v="1"/>
    <m/>
    <m/>
    <m/>
    <m/>
    <m/>
    <m/>
    <m/>
    <m/>
    <m/>
    <m/>
    <s v="Family member"/>
    <b v="1"/>
    <m/>
    <m/>
    <m/>
    <m/>
    <m/>
    <m/>
    <m/>
    <m/>
    <m/>
    <s v="Skills building"/>
    <m/>
    <m/>
    <m/>
    <b v="1"/>
    <m/>
    <m/>
    <m/>
    <m/>
    <m/>
    <s v="School"/>
    <b v="1"/>
    <m/>
    <m/>
    <m/>
    <m/>
    <m/>
    <m/>
    <m/>
    <s v="Fear of being identified as survivors"/>
    <b v="1"/>
    <m/>
    <m/>
    <m/>
    <m/>
    <m/>
    <m/>
    <m/>
    <m/>
    <s v="Dropout of school Neglect"/>
    <m/>
    <m/>
    <m/>
    <m/>
    <b v="1"/>
    <m/>
    <m/>
    <m/>
    <m/>
    <m/>
    <m/>
    <m/>
    <b v="1"/>
    <m/>
    <m/>
    <m/>
    <s v="Religious leaders"/>
    <m/>
    <b v="1"/>
    <m/>
    <m/>
    <m/>
    <m/>
    <m/>
    <m/>
    <m/>
    <m/>
    <m/>
    <m/>
    <m/>
    <m/>
    <m/>
    <m/>
    <m/>
    <m/>
    <m/>
    <m/>
    <m/>
    <m/>
    <m/>
    <m/>
    <m/>
    <m/>
    <m/>
    <m/>
    <m/>
    <m/>
    <m/>
    <m/>
    <m/>
    <m/>
    <m/>
    <m/>
    <m/>
    <m/>
    <m/>
    <m/>
    <m/>
    <m/>
    <s v="Sport activity Quraan"/>
    <b v="1"/>
    <b v="1"/>
    <m/>
    <m/>
    <m/>
    <m/>
    <m/>
    <m/>
    <m/>
    <m/>
    <m/>
    <s v="Children living on the street"/>
    <m/>
    <b v="1"/>
    <m/>
    <m/>
    <m/>
    <m/>
    <m/>
    <m/>
    <m/>
    <m/>
    <s v="Petty trading and small business"/>
    <m/>
    <m/>
    <m/>
    <m/>
    <m/>
    <m/>
    <b v="1"/>
    <m/>
    <m/>
    <m/>
    <m/>
    <m/>
    <m/>
    <m/>
    <n v="300"/>
    <n v="1800"/>
    <x v="1"/>
    <m/>
    <m/>
    <m/>
    <m/>
    <b v="1"/>
    <m/>
    <m/>
    <m/>
    <m/>
    <m/>
    <m/>
    <m/>
    <m/>
    <m/>
    <m/>
    <m/>
    <m/>
    <s v="Yes"/>
    <s v="Food baskets"/>
    <b v="1"/>
    <m/>
    <m/>
    <m/>
    <m/>
    <m/>
    <m/>
    <m/>
    <s v="No"/>
    <m/>
    <s v="No"/>
    <m/>
    <m/>
    <m/>
    <m/>
    <m/>
    <m/>
    <m/>
    <m/>
    <m/>
    <m/>
    <s v="Participatory (Both wife &amp; Husband)"/>
    <m/>
    <s v="No"/>
    <m/>
    <s v="توفير الأدوية "/>
    <s v="Social media messaging (e.g. Facebook)"/>
    <m/>
    <m/>
    <m/>
    <m/>
    <m/>
    <b v="1"/>
    <m/>
    <m/>
    <m/>
    <s v="Social media messaging (e.g. Facebook)"/>
    <m/>
    <m/>
    <m/>
    <m/>
    <b v="1"/>
    <m/>
    <m/>
    <m/>
    <s v="لايوجد"/>
    <s v="uuid:c218eb5a-506d-4819-87f9-f6dfa43b2dc2"/>
    <n v="92564458"/>
    <s v="c218eb5a-506d-4819-87f9-f6dfa43b2dc2"/>
    <d v="2022-02-13T11:14:07"/>
    <n v="587"/>
    <m/>
    <n v="-1"/>
    <m/>
    <m/>
    <s v="202202091909"/>
    <n v="1315"/>
    <s v="nsenumerator"/>
    <n v="648550"/>
  </r>
  <r>
    <s v="2022-02-13T11:33:06.563+03:00"/>
    <s v="2022-02-13T11:56:22.394+03:00"/>
    <m/>
    <s v="عدنان دويك"/>
    <s v="MRFS"/>
    <m/>
    <d v="2022-02-13T00:00:00"/>
    <x v="10"/>
    <s v="All"/>
    <s v="Yes"/>
    <s v="IDP"/>
    <d v="2019-02-13T00:00:00"/>
    <s v="Other"/>
    <s v="الابن الأكبر"/>
    <x v="1"/>
    <s v="18-29"/>
    <s v="Son/Daughter"/>
    <s v="Male"/>
    <s v="No members with a disability"/>
    <b v="1"/>
    <m/>
    <m/>
    <m/>
    <m/>
    <m/>
    <m/>
    <s v="Married"/>
    <s v="institute / diploma"/>
    <n v="0"/>
    <n v="0"/>
    <n v="0"/>
    <n v="0"/>
    <n v="0"/>
    <n v="2"/>
    <n v="0"/>
    <s v="0"/>
    <s v="2"/>
    <s v="2"/>
    <n v="1"/>
    <n v="0"/>
    <n v="2"/>
    <n v="3"/>
    <n v="3"/>
    <n v="0"/>
    <s v="6"/>
    <s v="3"/>
    <s v="9"/>
    <s v="6"/>
    <s v="0"/>
    <s v="5"/>
    <s v="11"/>
    <n v="11"/>
    <s v="Income / livelihoods"/>
    <m/>
    <s v="Shelter / housing"/>
    <m/>
    <s v="Income / livelihoods"/>
    <m/>
    <s v="Hospital"/>
    <m/>
    <m/>
    <b v="1"/>
    <m/>
    <m/>
    <m/>
    <m/>
    <m/>
    <m/>
    <n v="15"/>
    <x v="1"/>
    <s v="No"/>
    <m/>
    <m/>
    <m/>
    <m/>
    <m/>
    <m/>
    <m/>
    <m/>
    <m/>
    <m/>
    <m/>
    <m/>
    <m/>
    <m/>
    <m/>
    <m/>
    <m/>
    <m/>
    <m/>
    <m/>
    <m/>
    <m/>
    <m/>
    <m/>
    <m/>
    <m/>
    <m/>
    <m/>
    <s v="Pediatric medicine Non communicable diseases (NCD) drugs (chronic, cardiac, diabetes, hyper-tension, asthma)"/>
    <b v="0"/>
    <b v="1"/>
    <b v="1"/>
    <b v="0"/>
    <b v="0"/>
    <b v="0"/>
    <b v="0"/>
    <m/>
    <m/>
    <n v="2"/>
    <m/>
    <n v="1"/>
    <m/>
    <m/>
    <m/>
    <m/>
    <m/>
    <m/>
    <m/>
    <x v="2"/>
    <m/>
    <m/>
    <m/>
    <m/>
    <m/>
    <m/>
    <m/>
    <m/>
    <m/>
    <m/>
    <m/>
    <m/>
    <x v="2"/>
    <s v="Hospital for normal delivery"/>
    <m/>
    <m/>
    <m/>
    <m/>
    <m/>
    <b v="1"/>
    <m/>
    <m/>
    <m/>
    <m/>
    <m/>
    <x v="1"/>
    <s v="Social media"/>
    <m/>
    <m/>
    <b v="1"/>
    <m/>
    <m/>
    <m/>
    <m/>
    <s v="الفيس بوك"/>
    <m/>
    <s v="Yes"/>
    <s v="No"/>
    <s v="Yes"/>
    <s v="Yes"/>
    <s v="No"/>
    <s v="No"/>
    <s v="No"/>
    <s v="No"/>
    <s v="Yes"/>
    <s v="Yes"/>
    <s v="Yes"/>
    <s v="No"/>
    <m/>
    <m/>
    <m/>
    <m/>
    <m/>
    <m/>
    <m/>
    <m/>
    <m/>
    <m/>
    <m/>
    <m/>
    <m/>
    <m/>
    <m/>
    <n v="0"/>
    <x v="1"/>
    <m/>
    <m/>
    <m/>
    <m/>
    <s v="Hopelessness Sadness"/>
    <m/>
    <m/>
    <b v="1"/>
    <m/>
    <b v="1"/>
    <m/>
    <m/>
    <m/>
    <m/>
    <m/>
    <m/>
    <m/>
    <m/>
    <m/>
    <m/>
    <m/>
    <m/>
    <m/>
    <s v="Adult Men"/>
    <m/>
    <b v="1"/>
    <m/>
    <m/>
    <m/>
    <m/>
    <m/>
    <m/>
    <m/>
    <m/>
    <m/>
    <m/>
    <m/>
    <s v="بسبب ظروف الحياة"/>
    <s v="Speaking to a family member"/>
    <b v="1"/>
    <m/>
    <m/>
    <m/>
    <m/>
    <m/>
    <m/>
    <m/>
    <m/>
    <m/>
    <m/>
    <m/>
    <s v="Family"/>
    <b v="1"/>
    <m/>
    <m/>
    <m/>
    <m/>
    <m/>
    <m/>
    <m/>
    <m/>
    <m/>
    <m/>
    <m/>
    <s v="Fear of stigma"/>
    <m/>
    <m/>
    <m/>
    <m/>
    <m/>
    <b v="1"/>
    <m/>
    <m/>
    <m/>
    <x v="1"/>
    <m/>
    <s v="Shelter Education"/>
    <m/>
    <b v="1"/>
    <m/>
    <m/>
    <m/>
    <b v="1"/>
    <m/>
    <m/>
    <m/>
    <m/>
    <m/>
    <m/>
    <m/>
    <m/>
    <x v="1"/>
    <s v="Family member"/>
    <b v="1"/>
    <m/>
    <m/>
    <m/>
    <m/>
    <m/>
    <m/>
    <m/>
    <m/>
    <m/>
    <m/>
    <s v="Family member"/>
    <b v="1"/>
    <m/>
    <m/>
    <m/>
    <m/>
    <m/>
    <m/>
    <m/>
    <m/>
    <m/>
    <s v="Women friendly Center"/>
    <b v="1"/>
    <m/>
    <m/>
    <m/>
    <m/>
    <m/>
    <m/>
    <m/>
    <m/>
    <s v="School"/>
    <b v="1"/>
    <m/>
    <m/>
    <m/>
    <m/>
    <m/>
    <m/>
    <m/>
    <s v="Fear of being identified as survivors"/>
    <b v="1"/>
    <m/>
    <m/>
    <m/>
    <m/>
    <m/>
    <m/>
    <m/>
    <m/>
    <s v="Neglect Exploitation Kidnapping"/>
    <b v="1"/>
    <m/>
    <m/>
    <m/>
    <b v="1"/>
    <m/>
    <m/>
    <m/>
    <m/>
    <m/>
    <m/>
    <b v="1"/>
    <m/>
    <m/>
    <m/>
    <m/>
    <s v="Siblings"/>
    <m/>
    <m/>
    <b v="1"/>
    <m/>
    <m/>
    <m/>
    <m/>
    <m/>
    <m/>
    <m/>
    <m/>
    <m/>
    <m/>
    <m/>
    <m/>
    <s v="None"/>
    <m/>
    <m/>
    <m/>
    <m/>
    <m/>
    <m/>
    <m/>
    <m/>
    <b v="1"/>
    <m/>
    <m/>
    <s v="Security problems"/>
    <m/>
    <b v="1"/>
    <m/>
    <m/>
    <m/>
    <m/>
    <m/>
    <m/>
    <m/>
    <m/>
    <s v="Yes"/>
    <m/>
    <s v="No"/>
    <m/>
    <s v="Sport activity"/>
    <b v="1"/>
    <m/>
    <m/>
    <m/>
    <m/>
    <m/>
    <m/>
    <m/>
    <m/>
    <m/>
    <m/>
    <s v="Children living on the street"/>
    <m/>
    <b v="1"/>
    <m/>
    <m/>
    <m/>
    <m/>
    <m/>
    <m/>
    <m/>
    <m/>
    <s v="Salaried work"/>
    <m/>
    <m/>
    <m/>
    <m/>
    <m/>
    <b v="1"/>
    <m/>
    <m/>
    <m/>
    <m/>
    <m/>
    <m/>
    <m/>
    <m/>
    <n v="1500"/>
    <n v="2500"/>
    <x v="1"/>
    <m/>
    <m/>
    <m/>
    <m/>
    <b v="1"/>
    <m/>
    <m/>
    <m/>
    <m/>
    <m/>
    <m/>
    <m/>
    <m/>
    <m/>
    <m/>
    <m/>
    <m/>
    <s v="No"/>
    <m/>
    <m/>
    <m/>
    <m/>
    <m/>
    <m/>
    <m/>
    <m/>
    <m/>
    <s v="No"/>
    <m/>
    <s v="No"/>
    <m/>
    <m/>
    <m/>
    <m/>
    <m/>
    <m/>
    <m/>
    <m/>
    <m/>
    <m/>
    <s v="Participatory (Both wife &amp; Husband)"/>
    <m/>
    <s v="No"/>
    <m/>
    <s v="توفير الأدوية وزيادة المراكز والدعم المادي"/>
    <s v="Suggestion boxes"/>
    <m/>
    <b v="1"/>
    <m/>
    <m/>
    <m/>
    <m/>
    <m/>
    <m/>
    <m/>
    <s v="Social media messaging (e.g. Facebook)"/>
    <m/>
    <m/>
    <m/>
    <m/>
    <b v="1"/>
    <m/>
    <m/>
    <m/>
    <s v="لايوجد"/>
    <s v="uuid:35fbfd03-e10b-441f-ba40-49f94930e617"/>
    <n v="92564459"/>
    <s v="35fbfd03-e10b-441f-ba40-49f94930e617"/>
    <d v="2022-02-13T11:14:08"/>
    <n v="588"/>
    <m/>
    <n v="-1"/>
    <m/>
    <m/>
    <s v="202202091909"/>
    <n v="1396"/>
    <s v="nsenumerator"/>
    <n v="648550"/>
  </r>
  <r>
    <s v="2022-02-13T12:51:10.410+03:00"/>
    <s v="2022-02-13T13:05:59.523+03:00"/>
    <m/>
    <s v="عدنان دويك"/>
    <s v="MRFS"/>
    <m/>
    <d v="2022-02-13T00:00:00"/>
    <x v="10"/>
    <s v="All"/>
    <s v="Yes"/>
    <s v="Host"/>
    <m/>
    <s v="Head of Household"/>
    <m/>
    <x v="1"/>
    <s v="50+"/>
    <s v="Is the Head of household"/>
    <s v="Male"/>
    <s v="No members with a disability"/>
    <b v="1"/>
    <m/>
    <m/>
    <m/>
    <m/>
    <m/>
    <m/>
    <s v="Married"/>
    <s v="Secondary"/>
    <n v="0"/>
    <n v="0"/>
    <n v="0"/>
    <n v="0"/>
    <n v="1"/>
    <n v="1"/>
    <n v="0"/>
    <s v="1"/>
    <s v="1"/>
    <s v="2"/>
    <n v="0"/>
    <n v="1"/>
    <n v="2"/>
    <n v="1"/>
    <n v="1"/>
    <n v="0"/>
    <s v="4"/>
    <s v="1"/>
    <s v="5"/>
    <s v="5"/>
    <s v="1"/>
    <s v="2"/>
    <s v="7"/>
    <n v="7"/>
    <s v="Health"/>
    <m/>
    <s v="Income / livelihoods"/>
    <m/>
    <s v="Food and basic needs"/>
    <m/>
    <s v="Hospital"/>
    <m/>
    <m/>
    <b v="1"/>
    <m/>
    <m/>
    <m/>
    <m/>
    <m/>
    <m/>
    <n v="5"/>
    <x v="1"/>
    <s v="No"/>
    <m/>
    <m/>
    <m/>
    <m/>
    <m/>
    <m/>
    <m/>
    <m/>
    <m/>
    <m/>
    <m/>
    <m/>
    <m/>
    <m/>
    <m/>
    <m/>
    <m/>
    <m/>
    <m/>
    <m/>
    <m/>
    <m/>
    <m/>
    <m/>
    <m/>
    <m/>
    <m/>
    <m/>
    <s v="Non communicable diseases (NCD) drugs (chronic, cardiac, diabetes, hyper-tension, asthma) Pediatric medicine"/>
    <b v="0"/>
    <b v="1"/>
    <b v="1"/>
    <b v="0"/>
    <b v="0"/>
    <b v="0"/>
    <b v="0"/>
    <m/>
    <n v="3"/>
    <n v="1"/>
    <m/>
    <m/>
    <m/>
    <m/>
    <n v="1"/>
    <m/>
    <m/>
    <m/>
    <m/>
    <x v="1"/>
    <s v="Not concerned about getting infected with COVID-19"/>
    <b v="1"/>
    <m/>
    <m/>
    <m/>
    <m/>
    <m/>
    <m/>
    <m/>
    <m/>
    <m/>
    <m/>
    <x v="1"/>
    <s v="Hospital for normal delivery"/>
    <m/>
    <m/>
    <m/>
    <m/>
    <m/>
    <b v="1"/>
    <m/>
    <m/>
    <m/>
    <m/>
    <m/>
    <x v="2"/>
    <s v="Social media"/>
    <m/>
    <m/>
    <b v="1"/>
    <m/>
    <m/>
    <m/>
    <m/>
    <s v="واتس اب ، تلغرام"/>
    <m/>
    <s v="Yes"/>
    <s v="Yes"/>
    <s v="Yes"/>
    <s v="No"/>
    <s v="No"/>
    <s v="No"/>
    <s v="Yes"/>
    <s v="No"/>
    <s v="Yes"/>
    <s v="No"/>
    <s v="Yes"/>
    <s v="No"/>
    <m/>
    <s v="Yes"/>
    <s v="Yes"/>
    <s v="No"/>
    <s v="No"/>
    <s v="Yes"/>
    <s v="Yes"/>
    <s v="No"/>
    <s v="Yes"/>
    <s v="No"/>
    <s v="No"/>
    <s v="Yes"/>
    <s v="No"/>
    <s v="No"/>
    <s v="No"/>
    <n v="6"/>
    <x v="2"/>
    <n v="1"/>
    <s v="1"/>
    <m/>
    <m/>
    <s v="Anger Hopelessness"/>
    <m/>
    <b v="1"/>
    <b v="1"/>
    <m/>
    <m/>
    <m/>
    <m/>
    <m/>
    <m/>
    <m/>
    <m/>
    <m/>
    <m/>
    <m/>
    <m/>
    <m/>
    <m/>
    <m/>
    <s v="Adult Men"/>
    <m/>
    <b v="1"/>
    <m/>
    <m/>
    <m/>
    <m/>
    <m/>
    <m/>
    <m/>
    <m/>
    <m/>
    <m/>
    <m/>
    <s v="بسبب ضغوطات الحياة"/>
    <s v="Speaking to a family member Prayer"/>
    <b v="1"/>
    <m/>
    <m/>
    <b v="1"/>
    <m/>
    <m/>
    <m/>
    <m/>
    <m/>
    <m/>
    <m/>
    <m/>
    <s v="Family"/>
    <b v="1"/>
    <m/>
    <m/>
    <m/>
    <m/>
    <m/>
    <m/>
    <m/>
    <m/>
    <m/>
    <m/>
    <m/>
    <s v="No knowledge of service location"/>
    <b v="1"/>
    <m/>
    <m/>
    <m/>
    <m/>
    <m/>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Neglect Dropout of school"/>
    <m/>
    <m/>
    <m/>
    <m/>
    <b v="1"/>
    <m/>
    <m/>
    <m/>
    <m/>
    <m/>
    <m/>
    <m/>
    <b v="1"/>
    <m/>
    <m/>
    <m/>
    <s v="Siblings"/>
    <m/>
    <m/>
    <b v="1"/>
    <m/>
    <m/>
    <m/>
    <m/>
    <m/>
    <m/>
    <m/>
    <m/>
    <m/>
    <m/>
    <m/>
    <m/>
    <s v="Sport activity"/>
    <b v="1"/>
    <m/>
    <m/>
    <m/>
    <m/>
    <m/>
    <m/>
    <m/>
    <m/>
    <m/>
    <m/>
    <s v="Security problems"/>
    <m/>
    <b v="1"/>
    <m/>
    <m/>
    <m/>
    <m/>
    <m/>
    <m/>
    <m/>
    <m/>
    <s v="Yes"/>
    <m/>
    <s v="No"/>
    <m/>
    <s v="Sport activity"/>
    <b v="1"/>
    <m/>
    <m/>
    <m/>
    <m/>
    <m/>
    <m/>
    <m/>
    <m/>
    <m/>
    <m/>
    <s v="Children living on the street"/>
    <m/>
    <b v="1"/>
    <m/>
    <m/>
    <m/>
    <m/>
    <m/>
    <m/>
    <m/>
    <m/>
    <s v="Petty trading and small business"/>
    <m/>
    <m/>
    <m/>
    <m/>
    <m/>
    <m/>
    <b v="1"/>
    <m/>
    <m/>
    <m/>
    <m/>
    <m/>
    <m/>
    <m/>
    <n v="2000"/>
    <n v="2500"/>
    <x v="1"/>
    <m/>
    <m/>
    <m/>
    <m/>
    <b v="1"/>
    <m/>
    <m/>
    <m/>
    <m/>
    <m/>
    <m/>
    <m/>
    <m/>
    <m/>
    <m/>
    <m/>
    <m/>
    <s v="No"/>
    <m/>
    <m/>
    <m/>
    <m/>
    <m/>
    <m/>
    <m/>
    <m/>
    <m/>
    <s v="No"/>
    <m/>
    <s v="No"/>
    <m/>
    <m/>
    <m/>
    <m/>
    <m/>
    <m/>
    <m/>
    <m/>
    <m/>
    <m/>
    <s v="Participatory (Both wife &amp; Husband)"/>
    <m/>
    <s v="No"/>
    <m/>
    <s v="توفير الادوية "/>
    <s v="Suggestion boxes"/>
    <m/>
    <b v="1"/>
    <m/>
    <m/>
    <m/>
    <m/>
    <m/>
    <m/>
    <m/>
    <s v="Social media messaging (e.g. Facebook)"/>
    <m/>
    <m/>
    <m/>
    <m/>
    <b v="1"/>
    <m/>
    <m/>
    <m/>
    <s v="لايوجد"/>
    <s v="uuid:2e3db6b3-ea0e-4fd2-b015-bb89dffce3d9"/>
    <n v="92564460"/>
    <s v="2e3db6b3-ea0e-4fd2-b015-bb89dffce3d9"/>
    <d v="2022-02-13T11:14:09"/>
    <n v="589"/>
    <m/>
    <n v="-1"/>
    <m/>
    <m/>
    <s v="202202091909"/>
    <n v="889"/>
    <s v="nsenumerator"/>
    <n v="648550"/>
  </r>
  <r>
    <s v="2022-02-13T13:31:25.342+03:00"/>
    <s v="2022-02-13T13:54:21.532+03:00"/>
    <m/>
    <s v="عدنان دويك"/>
    <s v="MRFS"/>
    <m/>
    <d v="2022-02-13T00:00:00"/>
    <x v="10"/>
    <s v="All"/>
    <s v="Yes"/>
    <s v="Host"/>
    <m/>
    <s v="Head of Household"/>
    <m/>
    <x v="1"/>
    <s v="30-39"/>
    <s v="Is the Head of household"/>
    <s v="Male"/>
    <s v="No members with a disability"/>
    <b v="1"/>
    <m/>
    <m/>
    <m/>
    <m/>
    <m/>
    <m/>
    <s v="Married"/>
    <s v="Secondary"/>
    <n v="0"/>
    <n v="0"/>
    <n v="0"/>
    <n v="1"/>
    <n v="0"/>
    <n v="1"/>
    <n v="0"/>
    <s v="1"/>
    <s v="1"/>
    <s v="2"/>
    <n v="0"/>
    <n v="0"/>
    <n v="1"/>
    <n v="0"/>
    <n v="1"/>
    <n v="0"/>
    <s v="1"/>
    <s v="1"/>
    <s v="2"/>
    <s v="2"/>
    <s v="0"/>
    <s v="2"/>
    <s v="4"/>
    <n v="4"/>
    <s v="Shelter / housing"/>
    <m/>
    <s v="Income / livelihoods"/>
    <m/>
    <s v="Food and basic needs"/>
    <m/>
    <s v="Hospital"/>
    <m/>
    <m/>
    <b v="1"/>
    <m/>
    <m/>
    <m/>
    <m/>
    <m/>
    <m/>
    <n v="5"/>
    <x v="1"/>
    <s v="No"/>
    <m/>
    <m/>
    <m/>
    <m/>
    <m/>
    <m/>
    <m/>
    <m/>
    <m/>
    <m/>
    <m/>
    <m/>
    <m/>
    <m/>
    <m/>
    <m/>
    <m/>
    <m/>
    <m/>
    <m/>
    <m/>
    <m/>
    <m/>
    <m/>
    <m/>
    <m/>
    <m/>
    <m/>
    <s v="Non communicable diseases (NCD) drugs (chronic, cardiac, diabetes, hyper-tension, asthma) Pediatric medicine"/>
    <b v="0"/>
    <b v="1"/>
    <b v="1"/>
    <b v="0"/>
    <b v="0"/>
    <b v="0"/>
    <b v="0"/>
    <m/>
    <m/>
    <n v="1"/>
    <m/>
    <m/>
    <m/>
    <n v="1"/>
    <m/>
    <m/>
    <m/>
    <m/>
    <m/>
    <x v="2"/>
    <m/>
    <m/>
    <m/>
    <m/>
    <m/>
    <m/>
    <m/>
    <m/>
    <m/>
    <m/>
    <m/>
    <m/>
    <x v="2"/>
    <s v="Hospital for normal delivery"/>
    <m/>
    <m/>
    <m/>
    <m/>
    <m/>
    <b v="1"/>
    <m/>
    <m/>
    <m/>
    <m/>
    <m/>
    <x v="3"/>
    <s v="Social media"/>
    <m/>
    <m/>
    <b v="1"/>
    <m/>
    <m/>
    <m/>
    <m/>
    <s v="الفيس بوك"/>
    <m/>
    <s v="Yes"/>
    <s v="Yes"/>
    <s v="Yes"/>
    <s v="Yes"/>
    <s v="No"/>
    <s v="No"/>
    <s v="No"/>
    <s v="No"/>
    <s v="Yes"/>
    <s v="Yes"/>
    <s v="Yes"/>
    <s v="No"/>
    <m/>
    <m/>
    <m/>
    <m/>
    <m/>
    <m/>
    <m/>
    <m/>
    <m/>
    <m/>
    <m/>
    <m/>
    <m/>
    <m/>
    <m/>
    <n v="0"/>
    <x v="1"/>
    <m/>
    <m/>
    <m/>
    <m/>
    <s v="Sadness Hopelessness"/>
    <m/>
    <m/>
    <b v="1"/>
    <m/>
    <b v="1"/>
    <m/>
    <m/>
    <m/>
    <m/>
    <m/>
    <m/>
    <m/>
    <m/>
    <m/>
    <m/>
    <m/>
    <m/>
    <m/>
    <s v="Adult Men"/>
    <m/>
    <b v="1"/>
    <m/>
    <m/>
    <m/>
    <m/>
    <m/>
    <m/>
    <m/>
    <m/>
    <m/>
    <m/>
    <m/>
    <s v="بسبب ضغوطات الحياة"/>
    <s v="Speaking to a family member Prayer"/>
    <b v="1"/>
    <m/>
    <m/>
    <b v="1"/>
    <m/>
    <m/>
    <m/>
    <m/>
    <m/>
    <m/>
    <m/>
    <m/>
    <s v="Family"/>
    <b v="1"/>
    <m/>
    <m/>
    <m/>
    <m/>
    <m/>
    <m/>
    <m/>
    <m/>
    <m/>
    <m/>
    <m/>
    <s v="No knowledge of service location"/>
    <b v="1"/>
    <m/>
    <m/>
    <m/>
    <m/>
    <m/>
    <m/>
    <m/>
    <m/>
    <x v="1"/>
    <m/>
    <s v="Shelter Education"/>
    <m/>
    <b v="1"/>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b v="1"/>
    <m/>
    <m/>
    <m/>
    <b v="1"/>
    <m/>
    <m/>
    <m/>
    <m/>
    <m/>
    <m/>
    <m/>
    <m/>
    <m/>
    <m/>
    <m/>
    <s v="Peer groups (e.g. friends) Siblings"/>
    <b v="1"/>
    <m/>
    <b v="1"/>
    <m/>
    <m/>
    <m/>
    <m/>
    <m/>
    <m/>
    <m/>
    <m/>
    <m/>
    <m/>
    <m/>
    <m/>
    <s v="Sport activity"/>
    <b v="1"/>
    <m/>
    <m/>
    <m/>
    <m/>
    <m/>
    <m/>
    <m/>
    <m/>
    <m/>
    <m/>
    <s v="Security problems"/>
    <m/>
    <b v="1"/>
    <m/>
    <m/>
    <m/>
    <m/>
    <m/>
    <m/>
    <m/>
    <m/>
    <s v="Yes"/>
    <m/>
    <s v="No"/>
    <m/>
    <s v="Quraan Sport activity"/>
    <b v="1"/>
    <b v="1"/>
    <m/>
    <m/>
    <m/>
    <m/>
    <m/>
    <m/>
    <m/>
    <m/>
    <m/>
    <s v="Children living on the street"/>
    <m/>
    <b v="1"/>
    <m/>
    <m/>
    <m/>
    <m/>
    <m/>
    <m/>
    <m/>
    <m/>
    <s v="Salaried work"/>
    <m/>
    <m/>
    <m/>
    <m/>
    <m/>
    <b v="1"/>
    <m/>
    <m/>
    <m/>
    <m/>
    <m/>
    <m/>
    <m/>
    <m/>
    <n v="500"/>
    <n v="1500"/>
    <x v="1"/>
    <m/>
    <m/>
    <m/>
    <m/>
    <b v="1"/>
    <m/>
    <m/>
    <m/>
    <m/>
    <m/>
    <m/>
    <m/>
    <m/>
    <m/>
    <m/>
    <m/>
    <m/>
    <s v="No"/>
    <m/>
    <m/>
    <m/>
    <m/>
    <m/>
    <m/>
    <m/>
    <m/>
    <m/>
    <s v="No"/>
    <m/>
    <s v="No"/>
    <m/>
    <m/>
    <m/>
    <m/>
    <m/>
    <m/>
    <m/>
    <m/>
    <m/>
    <m/>
    <s v="Participatory (Both wife &amp; Husband)"/>
    <m/>
    <s v="No"/>
    <m/>
    <s v="توفير الادوية الدعم المادي"/>
    <s v="Suggestion boxes"/>
    <m/>
    <b v="1"/>
    <m/>
    <m/>
    <m/>
    <m/>
    <m/>
    <m/>
    <m/>
    <s v="Social media messaging (e.g. Facebook)"/>
    <m/>
    <m/>
    <m/>
    <m/>
    <b v="1"/>
    <m/>
    <m/>
    <m/>
    <s v="لايوجد"/>
    <s v="uuid:93576cda-4cac-4fb9-bff9-4a3fbb906293"/>
    <n v="92564461"/>
    <s v="93576cda-4cac-4fb9-bff9-4a3fbb906293"/>
    <d v="2022-02-13T11:14:09"/>
    <n v="590"/>
    <m/>
    <n v="-1"/>
    <m/>
    <m/>
    <s v="202202091909"/>
    <n v="1376"/>
    <s v="nsenumerator"/>
    <n v="648550"/>
  </r>
  <r>
    <s v="2022-02-13T09:45:31.887+03:00"/>
    <s v="2022-02-13T10:14:44.345+03:00"/>
    <m/>
    <s v="عبد الرحمن مناع "/>
    <s v="MRFS"/>
    <m/>
    <d v="2022-02-13T00:00:00"/>
    <x v="10"/>
    <s v="All"/>
    <s v="Yes"/>
    <s v="Host"/>
    <m/>
    <s v="Head of Household"/>
    <m/>
    <x v="1"/>
    <s v="50+"/>
    <s v="Is the Head of household"/>
    <s v="Male"/>
    <s v="No members with a disability"/>
    <b v="1"/>
    <m/>
    <m/>
    <m/>
    <m/>
    <m/>
    <m/>
    <s v="Married"/>
    <s v="institute / diploma"/>
    <n v="0"/>
    <n v="0"/>
    <n v="1"/>
    <n v="1"/>
    <n v="1"/>
    <n v="1"/>
    <n v="0"/>
    <s v="3"/>
    <s v="1"/>
    <s v="4"/>
    <n v="0"/>
    <n v="0"/>
    <n v="1"/>
    <n v="1"/>
    <n v="1"/>
    <n v="0"/>
    <s v="2"/>
    <s v="1"/>
    <s v="3"/>
    <s v="5"/>
    <s v="1"/>
    <s v="2"/>
    <s v="7"/>
    <n v="7"/>
    <s v="Income / livelihoods"/>
    <m/>
    <s v="Food and basic needs"/>
    <m/>
    <s v="Health"/>
    <m/>
    <s v="Primary Health care unit-outpatient only (PHCU)"/>
    <b v="1"/>
    <m/>
    <m/>
    <m/>
    <m/>
    <m/>
    <m/>
    <m/>
    <m/>
    <n v="15"/>
    <x v="2"/>
    <s v="No"/>
    <m/>
    <m/>
    <m/>
    <m/>
    <m/>
    <m/>
    <m/>
    <m/>
    <m/>
    <m/>
    <m/>
    <m/>
    <m/>
    <m/>
    <m/>
    <m/>
    <m/>
    <m/>
    <m/>
    <m/>
    <m/>
    <m/>
    <m/>
    <m/>
    <m/>
    <m/>
    <m/>
    <m/>
    <s v="Drugs are mostly available"/>
    <b v="1"/>
    <b v="0"/>
    <b v="0"/>
    <b v="0"/>
    <b v="0"/>
    <b v="0"/>
    <b v="0"/>
    <m/>
    <m/>
    <m/>
    <m/>
    <m/>
    <m/>
    <m/>
    <n v="1"/>
    <m/>
    <m/>
    <m/>
    <m/>
    <x v="2"/>
    <m/>
    <m/>
    <m/>
    <m/>
    <m/>
    <m/>
    <m/>
    <m/>
    <m/>
    <m/>
    <m/>
    <m/>
    <x v="1"/>
    <s v="Hospital for normal delivery"/>
    <m/>
    <m/>
    <m/>
    <m/>
    <m/>
    <b v="1"/>
    <m/>
    <m/>
    <m/>
    <m/>
    <m/>
    <x v="1"/>
    <s v="In person by community workers Social media"/>
    <m/>
    <b v="1"/>
    <b v="1"/>
    <m/>
    <m/>
    <m/>
    <m/>
    <s v="الفيسبوك "/>
    <m/>
    <s v="Yes"/>
    <s v="No"/>
    <s v="Yes"/>
    <s v="Yes"/>
    <s v="No"/>
    <s v="No"/>
    <s v="Yes"/>
    <s v="No"/>
    <s v="Yes"/>
    <s v="Yes"/>
    <s v="Yes"/>
    <s v="No"/>
    <m/>
    <s v="No"/>
    <s v="No"/>
    <s v="No"/>
    <s v="No"/>
    <s v="Yes"/>
    <s v="Yes"/>
    <s v="Yes"/>
    <s v="No"/>
    <s v="No"/>
    <s v="No"/>
    <s v="Yes"/>
    <s v="No"/>
    <s v="No"/>
    <s v="No"/>
    <n v="4"/>
    <x v="1"/>
    <n v="1"/>
    <s v="1"/>
    <m/>
    <m/>
    <s v="Anger Hopelessness Sadness Anxiety Problems Sleeping Problems Concentrating Conflict within community"/>
    <m/>
    <b v="1"/>
    <b v="1"/>
    <m/>
    <b v="1"/>
    <b v="1"/>
    <b v="1"/>
    <b v="1"/>
    <m/>
    <m/>
    <m/>
    <m/>
    <m/>
    <b v="1"/>
    <m/>
    <m/>
    <m/>
    <m/>
    <s v="Displaced people"/>
    <m/>
    <m/>
    <m/>
    <m/>
    <m/>
    <b v="1"/>
    <m/>
    <m/>
    <m/>
    <m/>
    <m/>
    <m/>
    <m/>
    <s v="بسبب التشرد والتهجير"/>
    <s v="Speaking to a family member Smoking"/>
    <b v="1"/>
    <m/>
    <m/>
    <m/>
    <m/>
    <m/>
    <b v="1"/>
    <m/>
    <m/>
    <m/>
    <m/>
    <m/>
    <s v="Family Medical Doctor"/>
    <b v="1"/>
    <m/>
    <m/>
    <m/>
    <b v="1"/>
    <m/>
    <m/>
    <m/>
    <m/>
    <m/>
    <m/>
    <m/>
    <s v="No knowledge of service location"/>
    <b v="1"/>
    <m/>
    <m/>
    <m/>
    <m/>
    <m/>
    <m/>
    <m/>
    <m/>
    <x v="0"/>
    <m/>
    <s v="Food aid / food distributions Education"/>
    <b v="1"/>
    <m/>
    <m/>
    <m/>
    <m/>
    <b v="1"/>
    <m/>
    <m/>
    <m/>
    <m/>
    <m/>
    <m/>
    <m/>
    <m/>
    <x v="2"/>
    <s v="Family member Police"/>
    <b v="1"/>
    <m/>
    <b v="1"/>
    <m/>
    <m/>
    <m/>
    <m/>
    <m/>
    <m/>
    <m/>
    <m/>
    <s v="Family member Police"/>
    <b v="1"/>
    <m/>
    <b v="1"/>
    <m/>
    <m/>
    <m/>
    <m/>
    <m/>
    <m/>
    <m/>
    <s v="Women friendly Center Mental health referrals"/>
    <b v="1"/>
    <m/>
    <m/>
    <m/>
    <m/>
    <b v="1"/>
    <m/>
    <m/>
    <m/>
    <s v="School Hospital/clinic"/>
    <b v="1"/>
    <m/>
    <m/>
    <m/>
    <m/>
    <b v="1"/>
    <m/>
    <m/>
    <s v="Fear of being identified as survivors No availability of confidential support"/>
    <b v="1"/>
    <m/>
    <m/>
    <b v="1"/>
    <m/>
    <m/>
    <m/>
    <m/>
    <m/>
    <s v="Kidnapping Physical abuse Sexual abuse Psychological Distress"/>
    <b v="1"/>
    <m/>
    <m/>
    <b v="1"/>
    <m/>
    <b v="1"/>
    <m/>
    <m/>
    <m/>
    <m/>
    <b v="1"/>
    <m/>
    <m/>
    <m/>
    <m/>
    <m/>
    <s v="Community leaders (trusted people in the community) Women and Child support centers"/>
    <m/>
    <m/>
    <m/>
    <m/>
    <m/>
    <m/>
    <m/>
    <m/>
    <m/>
    <b v="1"/>
    <b v="1"/>
    <m/>
    <m/>
    <m/>
    <m/>
    <s v="Quraan Painting / re-creational activity Sport activity"/>
    <b v="1"/>
    <b v="1"/>
    <m/>
    <b v="1"/>
    <m/>
    <m/>
    <m/>
    <m/>
    <m/>
    <m/>
    <m/>
    <s v="Security problems"/>
    <m/>
    <b v="1"/>
    <m/>
    <m/>
    <m/>
    <m/>
    <m/>
    <m/>
    <m/>
    <m/>
    <s v="Yes"/>
    <m/>
    <s v="No"/>
    <m/>
    <s v="Sport activity Quraan Hand crafts"/>
    <b v="1"/>
    <b v="1"/>
    <b v="1"/>
    <m/>
    <m/>
    <m/>
    <m/>
    <m/>
    <m/>
    <m/>
    <m/>
    <s v="Children separated from their parents Children involved in harmful forms of labor Children who have been associated with fighting forces"/>
    <b v="1"/>
    <m/>
    <m/>
    <m/>
    <b v="1"/>
    <b v="1"/>
    <m/>
    <m/>
    <m/>
    <m/>
    <s v="No income"/>
    <b v="1"/>
    <m/>
    <m/>
    <m/>
    <m/>
    <m/>
    <m/>
    <m/>
    <m/>
    <m/>
    <m/>
    <m/>
    <m/>
    <m/>
    <m/>
    <n v="5000"/>
    <x v="42"/>
    <m/>
    <b v="1"/>
    <b v="1"/>
    <m/>
    <b v="1"/>
    <m/>
    <m/>
    <m/>
    <m/>
    <m/>
    <m/>
    <m/>
    <m/>
    <m/>
    <m/>
    <m/>
    <m/>
    <s v="No"/>
    <m/>
    <m/>
    <m/>
    <m/>
    <m/>
    <m/>
    <m/>
    <m/>
    <m/>
    <s v="No"/>
    <m/>
    <s v="No"/>
    <m/>
    <m/>
    <m/>
    <m/>
    <m/>
    <m/>
    <m/>
    <m/>
    <m/>
    <m/>
    <s v="Participatory (Both wife &amp; Husband)"/>
    <m/>
    <s v="No"/>
    <m/>
    <s v="تقديم خدمة عيادات متنقلة في داخل المدينة "/>
    <s v="In-person to MRFS/partner staff"/>
    <b v="1"/>
    <m/>
    <m/>
    <m/>
    <m/>
    <m/>
    <m/>
    <m/>
    <m/>
    <s v="In-person from staff"/>
    <b v="1"/>
    <m/>
    <m/>
    <m/>
    <m/>
    <m/>
    <m/>
    <m/>
    <s v="لا يوجد"/>
    <s v="uuid:3ff20475-584a-4862-a711-3418cdfd4af3"/>
    <n v="92564499"/>
    <s v="3ff20475-584a-4862-a711-3418cdfd4af3"/>
    <d v="2022-02-13T11:16:07"/>
    <n v="591"/>
    <m/>
    <n v="-1"/>
    <m/>
    <m/>
    <s v="202202091909"/>
    <n v="1753"/>
    <s v="nsenumerator"/>
    <n v="648550"/>
  </r>
  <r>
    <s v="2022-02-13T10:20:31.104+03:00"/>
    <s v="2022-02-13T10:56:40.917+03:00"/>
    <m/>
    <s v="عبد الرحمن مناع"/>
    <s v="MRFS"/>
    <m/>
    <d v="2022-02-13T00:00:00"/>
    <x v="10"/>
    <s v="All"/>
    <s v="Yes"/>
    <s v="Host"/>
    <m/>
    <s v="Head of Household"/>
    <m/>
    <x v="1"/>
    <s v="30-39"/>
    <s v="Is the Head of household"/>
    <s v="Male"/>
    <s v="No members with a disability"/>
    <b v="1"/>
    <m/>
    <m/>
    <m/>
    <m/>
    <m/>
    <m/>
    <s v="Married"/>
    <s v="institute / diploma"/>
    <n v="1"/>
    <n v="0"/>
    <n v="0"/>
    <n v="0"/>
    <n v="0"/>
    <n v="1"/>
    <n v="0"/>
    <s v="0"/>
    <s v="1"/>
    <s v="1"/>
    <n v="1"/>
    <n v="0"/>
    <n v="0"/>
    <n v="0"/>
    <n v="1"/>
    <n v="0"/>
    <s v="1"/>
    <s v="1"/>
    <s v="2"/>
    <s v="1"/>
    <s v="0"/>
    <s v="2"/>
    <s v="3"/>
    <n v="3"/>
    <s v="Income / livelihoods"/>
    <m/>
    <s v="Water, sanitation, and hygiene"/>
    <m/>
    <s v="Child protection services"/>
    <m/>
    <s v="Primary Health care unit-outpatient only (PHCU)"/>
    <b v="1"/>
    <m/>
    <m/>
    <m/>
    <m/>
    <m/>
    <m/>
    <m/>
    <m/>
    <n v="20"/>
    <x v="1"/>
    <s v="No"/>
    <m/>
    <m/>
    <m/>
    <m/>
    <m/>
    <m/>
    <m/>
    <m/>
    <m/>
    <m/>
    <m/>
    <m/>
    <m/>
    <m/>
    <m/>
    <m/>
    <m/>
    <m/>
    <m/>
    <m/>
    <m/>
    <m/>
    <m/>
    <m/>
    <m/>
    <m/>
    <m/>
    <m/>
    <s v="Drugs are mostly available"/>
    <b v="1"/>
    <b v="0"/>
    <b v="0"/>
    <b v="0"/>
    <b v="0"/>
    <b v="0"/>
    <b v="0"/>
    <m/>
    <n v="1"/>
    <m/>
    <m/>
    <m/>
    <m/>
    <m/>
    <m/>
    <m/>
    <m/>
    <m/>
    <m/>
    <x v="2"/>
    <m/>
    <m/>
    <m/>
    <m/>
    <m/>
    <m/>
    <m/>
    <m/>
    <m/>
    <m/>
    <m/>
    <m/>
    <x v="1"/>
    <s v="At private primary health care centre/hospital"/>
    <m/>
    <m/>
    <m/>
    <m/>
    <b v="1"/>
    <m/>
    <m/>
    <m/>
    <m/>
    <m/>
    <m/>
    <x v="1"/>
    <s v="In person by community workers"/>
    <m/>
    <b v="1"/>
    <m/>
    <m/>
    <m/>
    <m/>
    <m/>
    <m/>
    <m/>
    <s v="Yes"/>
    <s v="Yes"/>
    <s v="Yes"/>
    <s v="Yes"/>
    <s v="Yes"/>
    <s v="No"/>
    <s v="No"/>
    <s v="No"/>
    <s v="Yes"/>
    <s v="Yes"/>
    <s v="Yes"/>
    <s v="No"/>
    <m/>
    <m/>
    <m/>
    <m/>
    <m/>
    <m/>
    <m/>
    <m/>
    <m/>
    <m/>
    <m/>
    <m/>
    <m/>
    <m/>
    <m/>
    <n v="0"/>
    <x v="1"/>
    <m/>
    <m/>
    <n v="1"/>
    <s v="1"/>
    <s v="Anger Sadness Anxiety Problems Sleeping Conflict within community"/>
    <m/>
    <b v="1"/>
    <m/>
    <m/>
    <b v="1"/>
    <b v="1"/>
    <b v="1"/>
    <m/>
    <m/>
    <m/>
    <m/>
    <m/>
    <m/>
    <b v="1"/>
    <m/>
    <m/>
    <m/>
    <m/>
    <s v="Adult Men"/>
    <m/>
    <b v="1"/>
    <m/>
    <m/>
    <m/>
    <m/>
    <m/>
    <m/>
    <m/>
    <m/>
    <m/>
    <m/>
    <m/>
    <s v="بسبب تحمل المسؤولية"/>
    <s v="Prayer Seeing an MHPSS professional"/>
    <m/>
    <m/>
    <m/>
    <b v="1"/>
    <b v="1"/>
    <m/>
    <m/>
    <m/>
    <m/>
    <m/>
    <m/>
    <m/>
    <s v="Family Friends"/>
    <b v="1"/>
    <b v="1"/>
    <m/>
    <m/>
    <m/>
    <m/>
    <m/>
    <m/>
    <m/>
    <m/>
    <m/>
    <m/>
    <s v="No knowledge of service location Services are unavailable"/>
    <b v="1"/>
    <b v="1"/>
    <m/>
    <m/>
    <m/>
    <m/>
    <m/>
    <m/>
    <m/>
    <x v="0"/>
    <m/>
    <s v="Case management for survivors of GBV Counselling for women who have experienced adverse situation Women's and girls'-friendly spaces"/>
    <m/>
    <m/>
    <m/>
    <m/>
    <m/>
    <m/>
    <b v="1"/>
    <b v="1"/>
    <b v="1"/>
    <m/>
    <m/>
    <m/>
    <m/>
    <m/>
    <x v="2"/>
    <s v="Family member"/>
    <b v="1"/>
    <m/>
    <m/>
    <m/>
    <m/>
    <m/>
    <m/>
    <m/>
    <m/>
    <m/>
    <m/>
    <s v="Family member"/>
    <b v="1"/>
    <m/>
    <m/>
    <m/>
    <m/>
    <m/>
    <m/>
    <m/>
    <m/>
    <m/>
    <s v="Women friendly Center Peer Support groups"/>
    <b v="1"/>
    <b v="1"/>
    <m/>
    <m/>
    <m/>
    <m/>
    <m/>
    <m/>
    <m/>
    <s v="School Women's and girls' friendly spaces"/>
    <b v="1"/>
    <b v="1"/>
    <m/>
    <m/>
    <m/>
    <m/>
    <m/>
    <m/>
    <s v="Fear of being identified as survivors No availability of confidential support Lack of trained staff"/>
    <b v="1"/>
    <m/>
    <m/>
    <b v="1"/>
    <b v="1"/>
    <m/>
    <m/>
    <m/>
    <m/>
    <s v="Kidnapping Child marriage Physical abuse Sexual abuse Child headed household Dropout of school Exploitation"/>
    <b v="1"/>
    <m/>
    <b v="1"/>
    <b v="1"/>
    <m/>
    <b v="1"/>
    <m/>
    <m/>
    <b v="1"/>
    <m/>
    <m/>
    <b v="1"/>
    <b v="1"/>
    <m/>
    <m/>
    <m/>
    <s v="Siblings Religious leaders Neighbours School teachers Parents Relatives"/>
    <m/>
    <b v="1"/>
    <b v="1"/>
    <b v="1"/>
    <b v="1"/>
    <b v="1"/>
    <b v="1"/>
    <m/>
    <m/>
    <m/>
    <m/>
    <m/>
    <m/>
    <m/>
    <m/>
    <s v="None"/>
    <m/>
    <m/>
    <m/>
    <m/>
    <m/>
    <m/>
    <m/>
    <m/>
    <b v="1"/>
    <m/>
    <m/>
    <s v="Security problems Do not need services"/>
    <m/>
    <b v="1"/>
    <m/>
    <m/>
    <m/>
    <m/>
    <b v="1"/>
    <m/>
    <m/>
    <m/>
    <s v="Not applicable (no child of school going age)"/>
    <m/>
    <s v="Not applicable (no child of school going age)"/>
    <m/>
    <s v="Quraan Painting / re-creational activity Awareness / educational activities / psychosocial support"/>
    <m/>
    <b v="1"/>
    <m/>
    <b v="1"/>
    <b v="1"/>
    <m/>
    <m/>
    <m/>
    <m/>
    <m/>
    <m/>
    <s v="Children separated from their parents Child-headed households"/>
    <b v="1"/>
    <m/>
    <m/>
    <b v="1"/>
    <m/>
    <m/>
    <m/>
    <m/>
    <m/>
    <m/>
    <s v="Casual labor"/>
    <m/>
    <m/>
    <m/>
    <b v="1"/>
    <m/>
    <m/>
    <m/>
    <m/>
    <m/>
    <m/>
    <m/>
    <m/>
    <m/>
    <m/>
    <n v="1500"/>
    <n v="4000"/>
    <x v="2"/>
    <b v="1"/>
    <m/>
    <m/>
    <m/>
    <b v="1"/>
    <m/>
    <m/>
    <m/>
    <m/>
    <m/>
    <m/>
    <m/>
    <m/>
    <m/>
    <m/>
    <m/>
    <m/>
    <s v="No"/>
    <m/>
    <m/>
    <m/>
    <m/>
    <m/>
    <m/>
    <m/>
    <m/>
    <m/>
    <s v="No"/>
    <m/>
    <s v="No"/>
    <m/>
    <m/>
    <m/>
    <m/>
    <m/>
    <m/>
    <m/>
    <m/>
    <m/>
    <m/>
    <s v="Decided by men / husband only"/>
    <m/>
    <s v="No"/>
    <m/>
    <s v="توفير فرص عمل للجامعيين _x000a_نشر الوعي الصحي بشكل اكبر _x000a_"/>
    <s v="In-person to MRFS/partner staff"/>
    <b v="1"/>
    <m/>
    <m/>
    <m/>
    <m/>
    <m/>
    <m/>
    <m/>
    <m/>
    <s v="In-person from staff Social media messaging (e.g. Facebook)"/>
    <b v="1"/>
    <m/>
    <m/>
    <m/>
    <b v="1"/>
    <m/>
    <m/>
    <m/>
    <s v="لا يوجد "/>
    <s v="uuid:a40816e8-9e87-46af-b9c7-ffe0aa14fb92"/>
    <n v="92564502"/>
    <s v="a40816e8-9e87-46af-b9c7-ffe0aa14fb92"/>
    <d v="2022-02-13T11:16:07"/>
    <n v="592"/>
    <m/>
    <n v="-1"/>
    <m/>
    <m/>
    <s v="202202091909"/>
    <n v="2169"/>
    <s v="nsenumerator"/>
    <n v="648550"/>
  </r>
  <r>
    <s v="2022-02-13T11:05:34.200+03:00"/>
    <s v="2022-02-13T11:43:56.020+03:00"/>
    <m/>
    <s v="عبد الرحمن مناع "/>
    <s v="MRFS"/>
    <m/>
    <d v="2022-02-13T00:00:00"/>
    <x v="10"/>
    <s v="All"/>
    <s v="Yes"/>
    <s v="IDP"/>
    <d v="2019-10-19T00:00:00"/>
    <s v="Head of Household"/>
    <m/>
    <x v="1"/>
    <s v="40-49"/>
    <s v="Is the Head of household"/>
    <s v="Male"/>
    <s v="Yes, PWD, has difficulty seeing even with glasses"/>
    <m/>
    <b v="1"/>
    <m/>
    <m/>
    <m/>
    <m/>
    <m/>
    <s v="Married"/>
    <s v="Primary"/>
    <n v="0"/>
    <n v="0"/>
    <n v="2"/>
    <n v="1"/>
    <n v="0"/>
    <n v="1"/>
    <n v="0"/>
    <s v="3"/>
    <s v="1"/>
    <s v="4"/>
    <n v="0"/>
    <n v="1"/>
    <n v="2"/>
    <n v="0"/>
    <n v="1"/>
    <n v="0"/>
    <s v="3"/>
    <s v="1"/>
    <s v="4"/>
    <s v="6"/>
    <s v="3"/>
    <s v="2"/>
    <s v="8"/>
    <n v="8"/>
    <s v="Income / livelihoods"/>
    <m/>
    <s v="Shelter / housing"/>
    <m/>
    <s v="Food and basic needs"/>
    <m/>
    <s v="Primary Health care unit-outpatient only (PHCU)"/>
    <b v="1"/>
    <m/>
    <m/>
    <m/>
    <m/>
    <m/>
    <m/>
    <m/>
    <m/>
    <n v="12"/>
    <x v="5"/>
    <s v="No"/>
    <m/>
    <m/>
    <m/>
    <m/>
    <m/>
    <m/>
    <m/>
    <m/>
    <m/>
    <m/>
    <m/>
    <m/>
    <m/>
    <m/>
    <m/>
    <m/>
    <m/>
    <m/>
    <m/>
    <m/>
    <m/>
    <m/>
    <m/>
    <m/>
    <m/>
    <m/>
    <m/>
    <m/>
    <s v="Drugs are mostly available"/>
    <b v="1"/>
    <b v="0"/>
    <b v="0"/>
    <b v="0"/>
    <b v="0"/>
    <b v="0"/>
    <b v="0"/>
    <m/>
    <n v="2"/>
    <n v="1"/>
    <m/>
    <m/>
    <m/>
    <m/>
    <m/>
    <m/>
    <m/>
    <m/>
    <m/>
    <x v="1"/>
    <s v="Not concerned about getting infected with COVID-19 Uncertain if the COVID-19 vaccine will be effective General mistrust of or opposition to any vaccine"/>
    <b v="1"/>
    <b v="1"/>
    <m/>
    <m/>
    <b v="1"/>
    <m/>
    <m/>
    <m/>
    <m/>
    <m/>
    <m/>
    <x v="1"/>
    <s v="At home with skilled birth attendant"/>
    <m/>
    <b v="1"/>
    <m/>
    <m/>
    <m/>
    <m/>
    <m/>
    <m/>
    <m/>
    <m/>
    <s v="النزوح والتشرد"/>
    <x v="1"/>
    <s v="In person by community workers"/>
    <m/>
    <b v="1"/>
    <m/>
    <m/>
    <m/>
    <m/>
    <m/>
    <m/>
    <m/>
    <s v="Yes"/>
    <s v="No"/>
    <s v="Yes"/>
    <s v="No"/>
    <s v="No"/>
    <s v="No"/>
    <s v="Yes"/>
    <s v="No"/>
    <s v="No"/>
    <s v="No"/>
    <s v="No"/>
    <s v="No"/>
    <m/>
    <s v="No"/>
    <s v="Yes"/>
    <s v="No"/>
    <s v="No"/>
    <s v="No"/>
    <s v="No"/>
    <s v="No"/>
    <s v="Yes"/>
    <s v="No"/>
    <s v="No"/>
    <s v="No"/>
    <s v="No"/>
    <s v="No"/>
    <s v="No"/>
    <n v="2"/>
    <x v="1"/>
    <n v="3"/>
    <s v="3"/>
    <m/>
    <m/>
    <s v="Fear Anger Hopelessness Mood swings Changes in Appetite Substance/alcohol Abuse Problems Concentrating Problems Sleeping Conflict within community Family conflict Economic"/>
    <b v="1"/>
    <b v="1"/>
    <b v="1"/>
    <m/>
    <m/>
    <m/>
    <b v="1"/>
    <b v="1"/>
    <b v="1"/>
    <b v="1"/>
    <b v="1"/>
    <b v="1"/>
    <b v="1"/>
    <b v="1"/>
    <m/>
    <m/>
    <m/>
    <m/>
    <s v="Adult Women Adult Men Children"/>
    <b v="1"/>
    <b v="1"/>
    <b v="1"/>
    <m/>
    <m/>
    <m/>
    <m/>
    <m/>
    <m/>
    <m/>
    <m/>
    <m/>
    <m/>
    <s v="بسبب الظروف المعيشية السيئة وعدم توفر سبل العيش والسلام "/>
    <s v="Speaking to a family member Smoking"/>
    <b v="1"/>
    <m/>
    <m/>
    <m/>
    <m/>
    <m/>
    <b v="1"/>
    <m/>
    <m/>
    <m/>
    <m/>
    <m/>
    <s v="Family"/>
    <b v="1"/>
    <m/>
    <m/>
    <m/>
    <m/>
    <m/>
    <m/>
    <m/>
    <m/>
    <m/>
    <m/>
    <m/>
    <s v="No knowledge of service location Services are unavailable Expenses/costs"/>
    <b v="1"/>
    <b v="1"/>
    <m/>
    <b v="1"/>
    <m/>
    <m/>
    <m/>
    <m/>
    <m/>
    <x v="2"/>
    <s v="لا أريد أن أتحدث بمشاكلي لأحد وأفضل الكتمان "/>
    <s v="Clean water Cash Vouchers Dignity kits"/>
    <m/>
    <m/>
    <m/>
    <m/>
    <b v="1"/>
    <m/>
    <m/>
    <m/>
    <m/>
    <b v="1"/>
    <b v="1"/>
    <m/>
    <m/>
    <m/>
    <x v="2"/>
    <s v="Family member"/>
    <b v="1"/>
    <m/>
    <m/>
    <m/>
    <m/>
    <m/>
    <m/>
    <m/>
    <m/>
    <m/>
    <m/>
    <s v="Family member"/>
    <b v="1"/>
    <m/>
    <m/>
    <m/>
    <m/>
    <m/>
    <m/>
    <m/>
    <m/>
    <m/>
    <s v="Women friendly Center Skills building"/>
    <b v="1"/>
    <m/>
    <m/>
    <b v="1"/>
    <m/>
    <m/>
    <m/>
    <m/>
    <m/>
    <s v="Women's and girls' friendly spaces Community leader"/>
    <m/>
    <b v="1"/>
    <m/>
    <b v="1"/>
    <m/>
    <m/>
    <m/>
    <m/>
    <s v="Fear of being identified as survivors No availability of confidential support Lack of trained staff There are no psychosocial support services"/>
    <b v="1"/>
    <m/>
    <m/>
    <b v="1"/>
    <b v="1"/>
    <b v="1"/>
    <m/>
    <m/>
    <m/>
    <s v="Sexual abuse Physical abuse Child labour Kidnapping Unaccompanied and Separated child Psychological Distress Dropout of school"/>
    <b v="1"/>
    <b v="1"/>
    <m/>
    <b v="1"/>
    <m/>
    <b v="1"/>
    <m/>
    <m/>
    <m/>
    <b v="1"/>
    <b v="1"/>
    <m/>
    <b v="1"/>
    <m/>
    <m/>
    <m/>
    <s v="Peer groups (e.g. friends) Neighbours School teachers Relatives"/>
    <b v="1"/>
    <m/>
    <m/>
    <b v="1"/>
    <b v="1"/>
    <m/>
    <b v="1"/>
    <m/>
    <m/>
    <m/>
    <m/>
    <m/>
    <m/>
    <m/>
    <m/>
    <s v="None"/>
    <m/>
    <m/>
    <m/>
    <m/>
    <m/>
    <m/>
    <m/>
    <m/>
    <b v="1"/>
    <m/>
    <m/>
    <s v="No services Do not need services"/>
    <m/>
    <m/>
    <m/>
    <m/>
    <m/>
    <b v="1"/>
    <b v="1"/>
    <m/>
    <m/>
    <m/>
    <s v="Yes"/>
    <m/>
    <s v="No"/>
    <m/>
    <s v="Quraan Hand crafts Painting / re-creational activity"/>
    <m/>
    <b v="1"/>
    <b v="1"/>
    <b v="1"/>
    <m/>
    <m/>
    <m/>
    <m/>
    <m/>
    <m/>
    <m/>
    <s v="Children separated from their parents Children who have been associated with fighting forces"/>
    <b v="1"/>
    <m/>
    <m/>
    <m/>
    <m/>
    <b v="1"/>
    <m/>
    <m/>
    <m/>
    <m/>
    <s v="No income Salaried work Casual labor Borrowing"/>
    <b v="1"/>
    <m/>
    <m/>
    <b v="1"/>
    <m/>
    <b v="1"/>
    <m/>
    <m/>
    <m/>
    <b v="1"/>
    <m/>
    <m/>
    <m/>
    <m/>
    <m/>
    <n v="7000"/>
    <x v="117"/>
    <b v="1"/>
    <m/>
    <b v="1"/>
    <b v="1"/>
    <m/>
    <m/>
    <m/>
    <m/>
    <m/>
    <m/>
    <m/>
    <m/>
    <m/>
    <m/>
    <m/>
    <m/>
    <m/>
    <s v="Yes"/>
    <s v="Food baskets Cash/voucher"/>
    <b v="1"/>
    <m/>
    <m/>
    <b v="1"/>
    <m/>
    <m/>
    <m/>
    <m/>
    <s v="No"/>
    <m/>
    <s v="No"/>
    <m/>
    <m/>
    <m/>
    <m/>
    <m/>
    <m/>
    <m/>
    <m/>
    <m/>
    <m/>
    <s v="Participatory (Both wife &amp; Husband)"/>
    <m/>
    <s v="No"/>
    <m/>
    <s v="تأمين دعم صحي نفسي طبي بمجال أوسع وأكبر "/>
    <s v="In-person to MRFS/partner staff"/>
    <b v="1"/>
    <m/>
    <m/>
    <m/>
    <m/>
    <m/>
    <m/>
    <m/>
    <m/>
    <s v="Community leaders In-person from staff"/>
    <b v="1"/>
    <b v="1"/>
    <m/>
    <m/>
    <m/>
    <m/>
    <m/>
    <m/>
    <s v="لا يوجد "/>
    <s v="uuid:3b684cc8-1e35-423c-94c5-c09c4c9dbc85"/>
    <n v="92564503"/>
    <s v="3b684cc8-1e35-423c-94c5-c09c4c9dbc85"/>
    <d v="2022-02-13T11:16:08"/>
    <n v="593"/>
    <m/>
    <n v="-1"/>
    <m/>
    <m/>
    <s v="202202091909"/>
    <n v="2302"/>
    <s v="nsenumerator"/>
    <n v="648550"/>
  </r>
  <r>
    <s v="2022-02-13T11:49:15.949+03:00"/>
    <s v="2022-02-13T12:27:24.862+03:00"/>
    <m/>
    <s v="عبد الرحمن مناع "/>
    <s v="MRFS"/>
    <m/>
    <d v="2022-02-13T00:00:00"/>
    <x v="10"/>
    <s v="All"/>
    <s v="Yes"/>
    <s v="Host"/>
    <m/>
    <s v="Head of Household"/>
    <m/>
    <x v="1"/>
    <s v="50+"/>
    <s v="Is the Head of household"/>
    <s v="Male"/>
    <s v="Yes PWD, has difficulty hearing, even with hearing aid"/>
    <m/>
    <m/>
    <b v="1"/>
    <m/>
    <m/>
    <m/>
    <m/>
    <s v="Married"/>
    <s v="institute / diploma"/>
    <n v="0"/>
    <n v="0"/>
    <n v="0"/>
    <n v="0"/>
    <n v="0"/>
    <n v="0"/>
    <n v="1"/>
    <s v="0"/>
    <s v="1"/>
    <s v="1"/>
    <n v="0"/>
    <n v="0"/>
    <n v="0"/>
    <n v="0"/>
    <n v="0"/>
    <n v="1"/>
    <s v="0"/>
    <s v="1"/>
    <s v="1"/>
    <s v="0"/>
    <s v="0"/>
    <s v="2"/>
    <s v="2"/>
    <n v="2"/>
    <s v="Food and basic needs"/>
    <m/>
    <s v="Income / livelihoods"/>
    <m/>
    <s v="Water, sanitation, and hygiene"/>
    <m/>
    <s v="Primary Health care unit-outpatient only (PHCU)"/>
    <b v="1"/>
    <m/>
    <m/>
    <m/>
    <m/>
    <m/>
    <m/>
    <m/>
    <m/>
    <n v="15"/>
    <x v="2"/>
    <s v="No"/>
    <m/>
    <m/>
    <m/>
    <m/>
    <m/>
    <m/>
    <m/>
    <m/>
    <m/>
    <m/>
    <m/>
    <m/>
    <m/>
    <m/>
    <m/>
    <m/>
    <m/>
    <m/>
    <m/>
    <m/>
    <m/>
    <m/>
    <m/>
    <m/>
    <m/>
    <m/>
    <m/>
    <m/>
    <s v="Drugs are mostly available"/>
    <b v="1"/>
    <b v="0"/>
    <b v="0"/>
    <b v="0"/>
    <b v="0"/>
    <b v="0"/>
    <b v="0"/>
    <m/>
    <m/>
    <m/>
    <m/>
    <m/>
    <m/>
    <n v="1"/>
    <n v="1"/>
    <m/>
    <m/>
    <m/>
    <m/>
    <x v="2"/>
    <m/>
    <m/>
    <m/>
    <m/>
    <m/>
    <m/>
    <m/>
    <m/>
    <m/>
    <m/>
    <m/>
    <m/>
    <x v="1"/>
    <s v="Hospital for normal delivery"/>
    <m/>
    <m/>
    <m/>
    <m/>
    <m/>
    <b v="1"/>
    <m/>
    <m/>
    <m/>
    <m/>
    <m/>
    <x v="1"/>
    <s v="In person by community workers In person at health centers Social media"/>
    <b v="1"/>
    <b v="1"/>
    <b v="1"/>
    <m/>
    <m/>
    <m/>
    <m/>
    <s v="الواتس اب والفيسبوك"/>
    <m/>
    <s v="Yes"/>
    <s v="Yes"/>
    <s v="Yes"/>
    <s v="Yes"/>
    <s v="Yes"/>
    <s v="No"/>
    <s v="Yes"/>
    <s v="No"/>
    <s v="Yes"/>
    <s v="Yes"/>
    <s v="Yes"/>
    <s v="No"/>
    <m/>
    <m/>
    <m/>
    <m/>
    <m/>
    <m/>
    <m/>
    <m/>
    <m/>
    <m/>
    <m/>
    <m/>
    <m/>
    <m/>
    <m/>
    <n v="0"/>
    <x v="1"/>
    <m/>
    <m/>
    <m/>
    <m/>
    <s v="Fear Anger Problems Sleeping"/>
    <b v="1"/>
    <b v="1"/>
    <m/>
    <m/>
    <m/>
    <m/>
    <b v="1"/>
    <m/>
    <m/>
    <m/>
    <m/>
    <m/>
    <m/>
    <m/>
    <m/>
    <m/>
    <m/>
    <m/>
    <s v="Adolescent Boys"/>
    <m/>
    <m/>
    <m/>
    <m/>
    <m/>
    <m/>
    <m/>
    <m/>
    <b v="1"/>
    <m/>
    <m/>
    <m/>
    <m/>
    <s v="بسبب تغيرات المعيشة والظروف عليهم "/>
    <s v="Speaking to a family member Speaking to a friend Prayer"/>
    <b v="1"/>
    <b v="1"/>
    <m/>
    <b v="1"/>
    <m/>
    <m/>
    <m/>
    <m/>
    <m/>
    <m/>
    <m/>
    <m/>
    <s v="Family Friends"/>
    <b v="1"/>
    <b v="1"/>
    <m/>
    <m/>
    <m/>
    <m/>
    <m/>
    <m/>
    <m/>
    <m/>
    <m/>
    <m/>
    <s v="Distance/transportation"/>
    <m/>
    <m/>
    <b v="1"/>
    <m/>
    <m/>
    <m/>
    <m/>
    <m/>
    <m/>
    <x v="0"/>
    <m/>
    <s v="Shelter Food aid / food distributions Education Cash Vouchers"/>
    <b v="1"/>
    <b v="1"/>
    <m/>
    <m/>
    <m/>
    <b v="1"/>
    <m/>
    <m/>
    <m/>
    <b v="1"/>
    <m/>
    <m/>
    <m/>
    <m/>
    <x v="2"/>
    <s v="Family member Police"/>
    <b v="1"/>
    <m/>
    <b v="1"/>
    <m/>
    <m/>
    <m/>
    <m/>
    <m/>
    <m/>
    <m/>
    <m/>
    <s v="Family member Police"/>
    <b v="1"/>
    <m/>
    <b v="1"/>
    <m/>
    <m/>
    <m/>
    <m/>
    <m/>
    <m/>
    <m/>
    <s v="Skills building Women friendly Center"/>
    <b v="1"/>
    <m/>
    <m/>
    <b v="1"/>
    <m/>
    <m/>
    <m/>
    <m/>
    <m/>
    <s v="School Community leader Women's and girls' friendly spaces Hospital/clinic"/>
    <b v="1"/>
    <b v="1"/>
    <m/>
    <b v="1"/>
    <m/>
    <b v="1"/>
    <m/>
    <m/>
    <s v="Fear of being identified as survivors No availability of confidential support Lack of trained staff Distance to facility"/>
    <b v="1"/>
    <b v="1"/>
    <m/>
    <b v="1"/>
    <b v="1"/>
    <m/>
    <m/>
    <m/>
    <m/>
    <s v="Child marriage Child labour Sexual abuse Neglect Psychological Distress Exploitation Dropout of school"/>
    <m/>
    <b v="1"/>
    <b v="1"/>
    <m/>
    <b v="1"/>
    <b v="1"/>
    <m/>
    <m/>
    <m/>
    <m/>
    <b v="1"/>
    <b v="1"/>
    <b v="1"/>
    <m/>
    <m/>
    <m/>
    <s v="Peer groups (e.g. friends) Siblings Religious leaders Neighbours School teachers Relatives Parents"/>
    <b v="1"/>
    <b v="1"/>
    <b v="1"/>
    <b v="1"/>
    <b v="1"/>
    <b v="1"/>
    <b v="1"/>
    <m/>
    <m/>
    <m/>
    <m/>
    <m/>
    <m/>
    <m/>
    <m/>
    <m/>
    <m/>
    <m/>
    <m/>
    <m/>
    <m/>
    <m/>
    <m/>
    <m/>
    <m/>
    <m/>
    <m/>
    <m/>
    <m/>
    <m/>
    <m/>
    <m/>
    <m/>
    <m/>
    <m/>
    <m/>
    <m/>
    <m/>
    <m/>
    <m/>
    <m/>
    <m/>
    <s v="Sport activity Quraan Hand crafts Painting / re-creational activity Awareness / educational activities / psychosocial support Case Management activities Entertainement activities"/>
    <b v="1"/>
    <b v="1"/>
    <b v="1"/>
    <b v="1"/>
    <b v="1"/>
    <b v="1"/>
    <b v="1"/>
    <m/>
    <m/>
    <m/>
    <m/>
    <s v="Orphans living in the community Child-headed households Children involved in harmful forms of labor"/>
    <m/>
    <m/>
    <b v="1"/>
    <b v="1"/>
    <b v="1"/>
    <m/>
    <m/>
    <m/>
    <m/>
    <m/>
    <s v="No income Sale of crops"/>
    <b v="1"/>
    <b v="1"/>
    <m/>
    <m/>
    <m/>
    <m/>
    <m/>
    <m/>
    <m/>
    <m/>
    <m/>
    <m/>
    <m/>
    <m/>
    <m/>
    <n v="3000"/>
    <x v="0"/>
    <m/>
    <m/>
    <b v="1"/>
    <m/>
    <m/>
    <m/>
    <m/>
    <m/>
    <m/>
    <m/>
    <m/>
    <m/>
    <m/>
    <m/>
    <m/>
    <m/>
    <m/>
    <s v="No"/>
    <m/>
    <m/>
    <m/>
    <m/>
    <m/>
    <m/>
    <m/>
    <m/>
    <m/>
    <s v="No"/>
    <m/>
    <s v="No"/>
    <m/>
    <m/>
    <m/>
    <m/>
    <m/>
    <m/>
    <m/>
    <m/>
    <m/>
    <m/>
    <s v="Participatory (Both wife &amp; Husband)"/>
    <m/>
    <s v="No"/>
    <m/>
    <s v="لا توصيات جزيتم خيرا "/>
    <s v="In-person to MRFS/partner staff"/>
    <b v="1"/>
    <m/>
    <m/>
    <m/>
    <m/>
    <m/>
    <m/>
    <m/>
    <m/>
    <s v="Word of mouth In-person from staff"/>
    <b v="1"/>
    <m/>
    <m/>
    <b v="1"/>
    <m/>
    <m/>
    <m/>
    <m/>
    <s v="لا يوجد "/>
    <s v="uuid:ed0a5712-29a2-48d6-8a9d-4e17aef1006d"/>
    <n v="92564504"/>
    <s v="ed0a5712-29a2-48d6-8a9d-4e17aef1006d"/>
    <d v="2022-02-13T11:16:09"/>
    <n v="594"/>
    <m/>
    <n v="-1"/>
    <m/>
    <m/>
    <s v="202202091909"/>
    <n v="2289"/>
    <s v="nsenumerator"/>
    <n v="648550"/>
  </r>
  <r>
    <s v="2022-02-13T12:33:04.650+03:00"/>
    <s v="2022-02-13T13:15:28.426+03:00"/>
    <m/>
    <s v="عبد الرحمن مناع "/>
    <s v="MRFS"/>
    <m/>
    <d v="2022-02-13T00:00:00"/>
    <x v="10"/>
    <s v="All"/>
    <s v="Yes"/>
    <s v="IDP"/>
    <d v="2017-06-05T00:00:00"/>
    <s v="Head of Household"/>
    <m/>
    <x v="1"/>
    <s v="18-29"/>
    <s v="Is the Head of household"/>
    <s v="Male"/>
    <s v="Yes, PWD, has difficulty seeing even with glasses"/>
    <m/>
    <b v="1"/>
    <m/>
    <m/>
    <m/>
    <m/>
    <m/>
    <s v="Married"/>
    <s v="Secondary"/>
    <n v="1"/>
    <n v="1"/>
    <n v="1"/>
    <n v="0"/>
    <n v="0"/>
    <n v="1"/>
    <n v="0"/>
    <s v="2"/>
    <s v="1"/>
    <s v="3"/>
    <n v="0"/>
    <n v="0"/>
    <n v="0"/>
    <n v="0"/>
    <n v="1"/>
    <n v="0"/>
    <s v="0"/>
    <s v="1"/>
    <s v="1"/>
    <s v="2"/>
    <s v="1"/>
    <s v="2"/>
    <s v="4"/>
    <n v="4"/>
    <s v="Income / livelihoods"/>
    <m/>
    <s v="Food and basic needs"/>
    <m/>
    <s v="Water, sanitation, and hygiene"/>
    <m/>
    <s v="Primary Health care unit-outpatient only (PHCU)"/>
    <b v="1"/>
    <m/>
    <m/>
    <m/>
    <m/>
    <m/>
    <m/>
    <m/>
    <m/>
    <n v="20"/>
    <x v="1"/>
    <s v="Yes"/>
    <s v="Some types of medicines are not available in the market Inaccessible due to cost"/>
    <b v="1"/>
    <b v="0"/>
    <b v="0"/>
    <b v="1"/>
    <b v="0"/>
    <b v="0"/>
    <b v="0"/>
    <b v="0"/>
    <b v="0"/>
    <b v="0"/>
    <m/>
    <s v="Health facility did not provide referral to another facility Lack of medicine availability Lack of female staff"/>
    <b v="0"/>
    <b v="0"/>
    <b v="1"/>
    <b v="0"/>
    <b v="1"/>
    <b v="0"/>
    <b v="0"/>
    <b v="1"/>
    <b v="0"/>
    <b v="0"/>
    <b v="0"/>
    <b v="0"/>
    <b v="0"/>
    <b v="0"/>
    <m/>
    <s v="Antibiotic Pediatric medicine"/>
    <b v="0"/>
    <b v="0"/>
    <b v="1"/>
    <b v="0"/>
    <b v="1"/>
    <b v="0"/>
    <b v="0"/>
    <m/>
    <m/>
    <m/>
    <m/>
    <m/>
    <m/>
    <m/>
    <m/>
    <m/>
    <m/>
    <m/>
    <m/>
    <x v="1"/>
    <s v="Not concerned about getting infected with COVID-19 Uncertain if the COVID-19 vaccine will be effective"/>
    <b v="1"/>
    <b v="1"/>
    <m/>
    <m/>
    <m/>
    <m/>
    <m/>
    <m/>
    <m/>
    <m/>
    <m/>
    <x v="1"/>
    <s v="Hospital for surgery/ C-section"/>
    <m/>
    <m/>
    <m/>
    <m/>
    <m/>
    <m/>
    <b v="1"/>
    <m/>
    <m/>
    <m/>
    <m/>
    <x v="1"/>
    <s v="In person by community workers In person at health centers"/>
    <b v="1"/>
    <b v="1"/>
    <m/>
    <m/>
    <m/>
    <m/>
    <m/>
    <m/>
    <m/>
    <s v="Yes"/>
    <s v="Yes"/>
    <s v="Yes"/>
    <s v="Yes"/>
    <s v="Yes"/>
    <s v="No"/>
    <s v="Yes"/>
    <s v="Yes"/>
    <s v="Yes"/>
    <s v="Yes"/>
    <s v="Yes"/>
    <s v="No"/>
    <m/>
    <s v="Yes"/>
    <s v="No"/>
    <s v="No"/>
    <s v="No"/>
    <s v="No"/>
    <s v="Yes"/>
    <s v="No"/>
    <s v="Yes"/>
    <s v="No"/>
    <s v="No"/>
    <s v="Yes"/>
    <s v="No"/>
    <s v="No"/>
    <s v="No"/>
    <n v="4"/>
    <x v="1"/>
    <n v="1"/>
    <s v="1"/>
    <n v="1"/>
    <s v="1"/>
    <s v="Fear Problems Sleeping Problems Concentrating Family conflict Conflict within community"/>
    <b v="1"/>
    <m/>
    <m/>
    <m/>
    <m/>
    <m/>
    <b v="1"/>
    <b v="1"/>
    <m/>
    <m/>
    <m/>
    <m/>
    <b v="1"/>
    <b v="1"/>
    <m/>
    <m/>
    <m/>
    <m/>
    <s v="Adult Men Children"/>
    <m/>
    <b v="1"/>
    <b v="1"/>
    <m/>
    <m/>
    <m/>
    <m/>
    <m/>
    <m/>
    <m/>
    <m/>
    <m/>
    <m/>
    <s v="بسبب تراكم المشاكل "/>
    <s v="Speaking to a family member Smoking Exercise"/>
    <b v="1"/>
    <m/>
    <b v="1"/>
    <m/>
    <m/>
    <m/>
    <b v="1"/>
    <m/>
    <m/>
    <m/>
    <m/>
    <m/>
    <s v="Family Friends"/>
    <b v="1"/>
    <b v="1"/>
    <m/>
    <m/>
    <m/>
    <m/>
    <m/>
    <m/>
    <m/>
    <m/>
    <m/>
    <m/>
    <s v="No knowledge of service location Services are unavailable"/>
    <b v="1"/>
    <b v="1"/>
    <m/>
    <m/>
    <m/>
    <m/>
    <m/>
    <m/>
    <m/>
    <x v="0"/>
    <m/>
    <s v="Food aid / food distributions Shelter Education Clean water Cash Vouchers"/>
    <b v="1"/>
    <b v="1"/>
    <m/>
    <m/>
    <m/>
    <b v="1"/>
    <m/>
    <m/>
    <m/>
    <b v="1"/>
    <b v="1"/>
    <m/>
    <m/>
    <m/>
    <x v="2"/>
    <s v="Family member"/>
    <b v="1"/>
    <m/>
    <m/>
    <m/>
    <m/>
    <m/>
    <m/>
    <m/>
    <m/>
    <m/>
    <m/>
    <s v="Family member"/>
    <b v="1"/>
    <m/>
    <m/>
    <m/>
    <m/>
    <m/>
    <m/>
    <m/>
    <m/>
    <m/>
    <s v="Women friendly Center Peer Support groups"/>
    <b v="1"/>
    <b v="1"/>
    <m/>
    <m/>
    <m/>
    <m/>
    <m/>
    <m/>
    <m/>
    <s v="School Women's and girls' friendly spaces"/>
    <b v="1"/>
    <b v="1"/>
    <m/>
    <m/>
    <m/>
    <m/>
    <m/>
    <m/>
    <s v="No female staff Lack of trained staff No availability of confidential support"/>
    <m/>
    <m/>
    <b v="1"/>
    <b v="1"/>
    <b v="1"/>
    <m/>
    <m/>
    <m/>
    <m/>
    <s v="Sexual abuse Physical abuse Child marriage Psychological Distress"/>
    <m/>
    <m/>
    <b v="1"/>
    <b v="1"/>
    <m/>
    <b v="1"/>
    <m/>
    <m/>
    <m/>
    <m/>
    <b v="1"/>
    <m/>
    <m/>
    <m/>
    <m/>
    <m/>
    <s v="Religious leaders Siblings Neighbours School teachers Parents Relatives"/>
    <m/>
    <b v="1"/>
    <b v="1"/>
    <b v="1"/>
    <b v="1"/>
    <b v="1"/>
    <b v="1"/>
    <m/>
    <m/>
    <m/>
    <m/>
    <m/>
    <m/>
    <m/>
    <m/>
    <s v="Quraan Sport activity"/>
    <b v="1"/>
    <b v="1"/>
    <m/>
    <m/>
    <m/>
    <m/>
    <m/>
    <m/>
    <m/>
    <m/>
    <m/>
    <s v="Security problems Opening time not suitable for parents"/>
    <m/>
    <b v="1"/>
    <m/>
    <b v="1"/>
    <m/>
    <m/>
    <m/>
    <m/>
    <m/>
    <m/>
    <s v="Not applicable (no child of school going age)"/>
    <m/>
    <s v="Not applicable (no child of school going age)"/>
    <m/>
    <s v="Sport activity Quraan Hand crafts"/>
    <b v="1"/>
    <b v="1"/>
    <b v="1"/>
    <m/>
    <m/>
    <m/>
    <m/>
    <m/>
    <m/>
    <m/>
    <m/>
    <s v="Children separated from their parents Child-headed households Children who have been associated with fighting forces"/>
    <b v="1"/>
    <m/>
    <m/>
    <b v="1"/>
    <m/>
    <b v="1"/>
    <m/>
    <m/>
    <m/>
    <m/>
    <s v="No income"/>
    <b v="1"/>
    <m/>
    <m/>
    <m/>
    <m/>
    <m/>
    <m/>
    <m/>
    <m/>
    <m/>
    <m/>
    <m/>
    <m/>
    <m/>
    <m/>
    <n v="5500"/>
    <x v="118"/>
    <b v="1"/>
    <b v="1"/>
    <m/>
    <m/>
    <b v="1"/>
    <b v="1"/>
    <m/>
    <m/>
    <m/>
    <m/>
    <m/>
    <m/>
    <m/>
    <m/>
    <m/>
    <m/>
    <m/>
    <s v="No"/>
    <m/>
    <m/>
    <m/>
    <m/>
    <m/>
    <m/>
    <m/>
    <m/>
    <m/>
    <s v="No"/>
    <m/>
    <s v="No"/>
    <m/>
    <m/>
    <m/>
    <m/>
    <m/>
    <m/>
    <m/>
    <m/>
    <m/>
    <m/>
    <s v="Decided by men / husband only"/>
    <m/>
    <s v="No"/>
    <m/>
    <s v="توفير فرص عمل بشمل اكثر الشباب العاطلين عن العمل وحاملي الشهادات الجامعية _x000a_إقامة نقطة اسعافية طبية على مدار اليوم"/>
    <s v="In-person to MRFS/partner staff Suggestion boxes"/>
    <b v="1"/>
    <b v="1"/>
    <m/>
    <m/>
    <m/>
    <m/>
    <m/>
    <m/>
    <m/>
    <s v="In-person from staff Word of mouth"/>
    <b v="1"/>
    <m/>
    <m/>
    <b v="1"/>
    <m/>
    <m/>
    <m/>
    <m/>
    <s v="لا يوجد "/>
    <s v="uuid:ae04ba24-6838-477d-8dbd-e57bff12b0dd"/>
    <n v="92564505"/>
    <s v="ae04ba24-6838-477d-8dbd-e57bff12b0dd"/>
    <d v="2022-02-13T11:16:09"/>
    <n v="595"/>
    <m/>
    <n v="-1"/>
    <m/>
    <m/>
    <s v="202202091909"/>
    <n v="2544"/>
    <s v="nsenumerator"/>
    <n v="648550"/>
  </r>
  <r>
    <s v="2022-02-13T09:48:50.831+03:00"/>
    <s v="2022-02-13T10:20:27.780+03:00"/>
    <m/>
    <s v="حمزةذنب "/>
    <s v="MRFS"/>
    <m/>
    <d v="2022-02-13T00:00:00"/>
    <x v="10"/>
    <s v="All"/>
    <s v="Yes"/>
    <s v="Host"/>
    <m/>
    <s v="Head of Household"/>
    <m/>
    <x v="1"/>
    <s v="30-39"/>
    <s v="Is the Head of household"/>
    <s v="Male"/>
    <s v="No members with a disability"/>
    <b v="1"/>
    <m/>
    <m/>
    <m/>
    <m/>
    <m/>
    <m/>
    <s v="Married"/>
    <s v="Secondary"/>
    <n v="0"/>
    <n v="0"/>
    <n v="0"/>
    <n v="2"/>
    <n v="1"/>
    <n v="1"/>
    <n v="0"/>
    <s v="3"/>
    <s v="1"/>
    <s v="4"/>
    <n v="0"/>
    <n v="0"/>
    <n v="0"/>
    <n v="1"/>
    <n v="1"/>
    <n v="0"/>
    <s v="1"/>
    <s v="1"/>
    <s v="2"/>
    <s v="4"/>
    <s v="0"/>
    <s v="2"/>
    <s v="6"/>
    <n v="6"/>
    <s v="Shelter / housing"/>
    <m/>
    <s v="Income / livelihoods"/>
    <m/>
    <s v="Health"/>
    <m/>
    <s v="Primary Health care unit-outpatient only (PHCU) Hospital"/>
    <b v="1"/>
    <m/>
    <b v="1"/>
    <m/>
    <m/>
    <m/>
    <m/>
    <m/>
    <m/>
    <n v="20"/>
    <x v="1"/>
    <s v="No"/>
    <m/>
    <m/>
    <m/>
    <m/>
    <m/>
    <m/>
    <m/>
    <m/>
    <m/>
    <m/>
    <m/>
    <m/>
    <m/>
    <m/>
    <m/>
    <m/>
    <m/>
    <m/>
    <m/>
    <m/>
    <m/>
    <m/>
    <m/>
    <m/>
    <m/>
    <m/>
    <m/>
    <m/>
    <s v="Pediatric medicine Non communicable diseases (NCD) drugs (chronic, cardiac, diabetes, hyper-tension, asthma)"/>
    <b v="0"/>
    <b v="1"/>
    <b v="1"/>
    <b v="0"/>
    <b v="0"/>
    <b v="0"/>
    <b v="0"/>
    <m/>
    <n v="1"/>
    <m/>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Whatsapp / SMS Social media"/>
    <m/>
    <m/>
    <b v="1"/>
    <b v="1"/>
    <m/>
    <m/>
    <m/>
    <s v="الفيس بوك "/>
    <m/>
    <s v="Yes"/>
    <s v="No"/>
    <s v="Yes"/>
    <s v="Yes"/>
    <s v="No"/>
    <s v="No"/>
    <s v="Yes"/>
    <s v="No"/>
    <s v="Yes"/>
    <s v="No"/>
    <s v="Yes"/>
    <s v="No"/>
    <m/>
    <m/>
    <m/>
    <m/>
    <m/>
    <m/>
    <m/>
    <m/>
    <m/>
    <m/>
    <m/>
    <m/>
    <m/>
    <m/>
    <m/>
    <n v="0"/>
    <x v="1"/>
    <m/>
    <m/>
    <m/>
    <m/>
    <s v="Mood swings Economic"/>
    <m/>
    <m/>
    <m/>
    <m/>
    <m/>
    <m/>
    <m/>
    <m/>
    <b v="1"/>
    <m/>
    <m/>
    <b v="1"/>
    <m/>
    <m/>
    <m/>
    <m/>
    <m/>
    <m/>
    <s v="Displaced people"/>
    <m/>
    <m/>
    <m/>
    <m/>
    <m/>
    <b v="1"/>
    <m/>
    <m/>
    <m/>
    <m/>
    <m/>
    <m/>
    <m/>
    <s v="مشاكل مادية"/>
    <s v="Speaking to a family member Speaking to a friend Prayer"/>
    <b v="1"/>
    <b v="1"/>
    <m/>
    <b v="1"/>
    <m/>
    <m/>
    <m/>
    <m/>
    <m/>
    <m/>
    <m/>
    <m/>
    <s v="Family Friends"/>
    <b v="1"/>
    <b v="1"/>
    <m/>
    <m/>
    <m/>
    <m/>
    <m/>
    <m/>
    <m/>
    <m/>
    <m/>
    <m/>
    <s v="Fear of stigma"/>
    <m/>
    <m/>
    <m/>
    <m/>
    <m/>
    <b v="1"/>
    <m/>
    <m/>
    <m/>
    <x v="1"/>
    <m/>
    <s v="Non-food items Cash Vouchers"/>
    <m/>
    <m/>
    <b v="1"/>
    <m/>
    <m/>
    <m/>
    <m/>
    <m/>
    <m/>
    <b v="1"/>
    <m/>
    <m/>
    <m/>
    <m/>
    <x v="1"/>
    <s v="Family member Friend"/>
    <b v="1"/>
    <m/>
    <m/>
    <m/>
    <b v="1"/>
    <m/>
    <m/>
    <m/>
    <m/>
    <m/>
    <m/>
    <s v="Family member Friend"/>
    <b v="1"/>
    <m/>
    <m/>
    <m/>
    <b v="1"/>
    <m/>
    <m/>
    <m/>
    <m/>
    <m/>
    <s v="Don't Know"/>
    <m/>
    <m/>
    <m/>
    <m/>
    <m/>
    <m/>
    <m/>
    <b v="1"/>
    <m/>
    <m/>
    <m/>
    <m/>
    <m/>
    <m/>
    <m/>
    <m/>
    <m/>
    <m/>
    <s v="Fear of being identified as survivors"/>
    <b v="1"/>
    <m/>
    <m/>
    <m/>
    <m/>
    <m/>
    <m/>
    <m/>
    <m/>
    <s v="Kidnapping Physical abuse Sexual abuse"/>
    <b v="1"/>
    <m/>
    <m/>
    <b v="1"/>
    <m/>
    <b v="1"/>
    <m/>
    <m/>
    <m/>
    <m/>
    <m/>
    <m/>
    <m/>
    <m/>
    <m/>
    <m/>
    <s v="School teachers Parents"/>
    <m/>
    <m/>
    <m/>
    <m/>
    <b v="1"/>
    <b v="1"/>
    <m/>
    <m/>
    <m/>
    <m/>
    <m/>
    <m/>
    <m/>
    <m/>
    <m/>
    <s v="Quraan"/>
    <m/>
    <b v="1"/>
    <m/>
    <m/>
    <m/>
    <m/>
    <m/>
    <m/>
    <m/>
    <m/>
    <m/>
    <s v="No barriers"/>
    <m/>
    <m/>
    <m/>
    <m/>
    <m/>
    <m/>
    <m/>
    <m/>
    <b v="1"/>
    <m/>
    <s v="Yes"/>
    <m/>
    <s v="No"/>
    <m/>
    <s v="Sport activity Quraan Hand crafts"/>
    <b v="1"/>
    <b v="1"/>
    <b v="1"/>
    <m/>
    <m/>
    <m/>
    <m/>
    <m/>
    <m/>
    <m/>
    <m/>
    <s v="Orphans living in the community Children living on the street"/>
    <m/>
    <b v="1"/>
    <b v="1"/>
    <m/>
    <m/>
    <m/>
    <m/>
    <m/>
    <m/>
    <m/>
    <s v="Salaried work"/>
    <m/>
    <m/>
    <m/>
    <m/>
    <m/>
    <b v="1"/>
    <m/>
    <m/>
    <m/>
    <m/>
    <m/>
    <m/>
    <m/>
    <m/>
    <n v="600"/>
    <n v="900"/>
    <x v="4"/>
    <m/>
    <m/>
    <m/>
    <m/>
    <b v="1"/>
    <b v="1"/>
    <m/>
    <m/>
    <m/>
    <m/>
    <m/>
    <m/>
    <m/>
    <m/>
    <m/>
    <m/>
    <m/>
    <s v="Yes"/>
    <s v="Food baskets"/>
    <b v="1"/>
    <m/>
    <m/>
    <m/>
    <m/>
    <m/>
    <m/>
    <m/>
    <s v="No"/>
    <m/>
    <s v="Yes"/>
    <s v="Changes in prices Exploitation by those who help in the process"/>
    <m/>
    <m/>
    <m/>
    <b v="1"/>
    <m/>
    <m/>
    <b v="1"/>
    <m/>
    <m/>
    <s v="Decided by men / husband only"/>
    <m/>
    <s v="No"/>
    <m/>
    <s v="دعم غذائي_x000a_دعم مادي "/>
    <s v="In-person to MRFS/partner staff Social media messaging (e.g. Facebook)"/>
    <b v="1"/>
    <m/>
    <m/>
    <m/>
    <m/>
    <b v="1"/>
    <m/>
    <m/>
    <m/>
    <s v="In-person from staff"/>
    <b v="1"/>
    <m/>
    <m/>
    <m/>
    <m/>
    <m/>
    <m/>
    <m/>
    <s v="لايوجد"/>
    <s v="uuid:a780c944-b5c9-45d7-a768-3d750ffbc20c"/>
    <n v="92564563"/>
    <s v="a780c944-b5c9-45d7-a768-3d750ffbc20c"/>
    <d v="2022-02-13T11:18:05"/>
    <n v="596"/>
    <m/>
    <n v="-1"/>
    <m/>
    <m/>
    <s v="202202091909"/>
    <n v="1897"/>
    <s v="nsenumerator"/>
    <n v="648550"/>
  </r>
  <r>
    <s v="2022-02-13T10:29:14.815+03:00"/>
    <s v="2022-02-13T10:55:41.672+03:00"/>
    <m/>
    <s v="حمزة ذنب "/>
    <s v="MRFS"/>
    <m/>
    <d v="2022-02-13T00:00:00"/>
    <x v="10"/>
    <s v="All"/>
    <s v="Yes"/>
    <s v="Host"/>
    <m/>
    <s v="Head of Household"/>
    <m/>
    <x v="1"/>
    <s v="50+"/>
    <s v="Is the Head of household"/>
    <s v="Male"/>
    <s v="Yes PWD, has difficulty walking or climbing steps"/>
    <m/>
    <m/>
    <m/>
    <b v="1"/>
    <m/>
    <m/>
    <m/>
    <s v="Married"/>
    <s v="Intermediate / preparatory"/>
    <n v="0"/>
    <n v="0"/>
    <n v="0"/>
    <n v="0"/>
    <n v="0"/>
    <n v="1"/>
    <n v="1"/>
    <s v="0"/>
    <s v="2"/>
    <s v="2"/>
    <n v="0"/>
    <n v="0"/>
    <n v="0"/>
    <n v="0"/>
    <n v="1"/>
    <n v="0"/>
    <s v="0"/>
    <s v="1"/>
    <s v="1"/>
    <s v="0"/>
    <s v="0"/>
    <s v="3"/>
    <s v="3"/>
    <n v="3"/>
    <s v="Income / livelihoods"/>
    <m/>
    <s v="Food and basic needs"/>
    <m/>
    <s v="Health"/>
    <m/>
    <s v="Primary Health care unit-outpatient only (PHCU) Hospital"/>
    <b v="1"/>
    <m/>
    <b v="1"/>
    <m/>
    <m/>
    <m/>
    <m/>
    <m/>
    <m/>
    <n v="20"/>
    <x v="1"/>
    <s v="No"/>
    <m/>
    <m/>
    <m/>
    <m/>
    <m/>
    <m/>
    <m/>
    <m/>
    <m/>
    <m/>
    <m/>
    <m/>
    <m/>
    <m/>
    <m/>
    <m/>
    <m/>
    <m/>
    <m/>
    <m/>
    <m/>
    <m/>
    <m/>
    <m/>
    <m/>
    <m/>
    <m/>
    <m/>
    <s v="Non communicable diseases (NCD) drugs (chronic, cardiac, diabetes, hyper-tension, asthma) Antibiotic"/>
    <b v="0"/>
    <b v="1"/>
    <b v="0"/>
    <b v="0"/>
    <b v="1"/>
    <b v="0"/>
    <b v="0"/>
    <m/>
    <m/>
    <m/>
    <n v="1"/>
    <n v="1"/>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No"/>
    <s v="No"/>
    <s v="No"/>
    <s v="No"/>
    <s v="No"/>
    <s v="No"/>
    <s v="No"/>
    <s v="Yes"/>
    <s v="Yes"/>
    <s v="No"/>
    <m/>
    <m/>
    <m/>
    <m/>
    <m/>
    <m/>
    <m/>
    <m/>
    <m/>
    <m/>
    <m/>
    <m/>
    <m/>
    <m/>
    <m/>
    <n v="0"/>
    <x v="1"/>
    <m/>
    <m/>
    <m/>
    <m/>
    <s v="Economic Family conflict"/>
    <m/>
    <m/>
    <m/>
    <m/>
    <m/>
    <m/>
    <m/>
    <m/>
    <m/>
    <m/>
    <m/>
    <b v="1"/>
    <b v="1"/>
    <m/>
    <m/>
    <m/>
    <m/>
    <m/>
    <s v="Displaced people"/>
    <m/>
    <m/>
    <m/>
    <m/>
    <m/>
    <b v="1"/>
    <m/>
    <m/>
    <m/>
    <m/>
    <m/>
    <m/>
    <m/>
    <s v="لانهم خسرو كل ما يملكون "/>
    <s v="Speaking to a family member Speaking to a friend"/>
    <b v="1"/>
    <b v="1"/>
    <m/>
    <m/>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Kidnapping Child labour Alcohol/substance misuse"/>
    <b v="1"/>
    <b v="1"/>
    <m/>
    <m/>
    <m/>
    <m/>
    <m/>
    <b v="1"/>
    <m/>
    <m/>
    <m/>
    <m/>
    <m/>
    <m/>
    <m/>
    <m/>
    <s v="School teachers Parents"/>
    <m/>
    <m/>
    <m/>
    <m/>
    <b v="1"/>
    <b v="1"/>
    <m/>
    <m/>
    <m/>
    <m/>
    <m/>
    <m/>
    <m/>
    <m/>
    <m/>
    <m/>
    <m/>
    <m/>
    <m/>
    <m/>
    <m/>
    <m/>
    <m/>
    <m/>
    <m/>
    <m/>
    <m/>
    <m/>
    <m/>
    <m/>
    <m/>
    <m/>
    <m/>
    <m/>
    <m/>
    <m/>
    <m/>
    <m/>
    <m/>
    <m/>
    <m/>
    <m/>
    <s v="Sport activity Quraan Hand crafts"/>
    <b v="1"/>
    <b v="1"/>
    <b v="1"/>
    <m/>
    <m/>
    <m/>
    <m/>
    <m/>
    <m/>
    <m/>
    <m/>
    <s v="Children involved in harmful forms of labor Orphans living in the community"/>
    <m/>
    <m/>
    <b v="1"/>
    <m/>
    <b v="1"/>
    <m/>
    <m/>
    <m/>
    <m/>
    <m/>
    <s v="Salaried work"/>
    <m/>
    <m/>
    <m/>
    <m/>
    <m/>
    <b v="1"/>
    <m/>
    <m/>
    <m/>
    <m/>
    <m/>
    <m/>
    <m/>
    <m/>
    <n v="1500"/>
    <n v="2300"/>
    <x v="2"/>
    <b v="1"/>
    <m/>
    <m/>
    <m/>
    <b v="1"/>
    <m/>
    <m/>
    <m/>
    <m/>
    <m/>
    <m/>
    <m/>
    <m/>
    <m/>
    <m/>
    <m/>
    <m/>
    <s v="Yes"/>
    <s v="Cash/voucher"/>
    <m/>
    <m/>
    <m/>
    <b v="1"/>
    <m/>
    <m/>
    <m/>
    <m/>
    <s v="No"/>
    <m/>
    <s v="Do not know"/>
    <m/>
    <m/>
    <m/>
    <m/>
    <m/>
    <m/>
    <m/>
    <m/>
    <m/>
    <m/>
    <s v="Decided by men / husband only"/>
    <m/>
    <s v="No"/>
    <m/>
    <s v="دعم مالي_x000a_علاج فيزيائي "/>
    <s v="In-person to MRFS/partner staff"/>
    <b v="1"/>
    <m/>
    <m/>
    <m/>
    <m/>
    <m/>
    <m/>
    <m/>
    <m/>
    <s v="In-person from staff"/>
    <b v="1"/>
    <m/>
    <m/>
    <m/>
    <m/>
    <m/>
    <m/>
    <m/>
    <s v="لايوجد"/>
    <s v="uuid:7ffe09f4-07f1-424c-bb4e-76184f5ca534"/>
    <n v="92564565"/>
    <s v="7ffe09f4-07f1-424c-bb4e-76184f5ca534"/>
    <d v="2022-02-13T11:18:06"/>
    <n v="597"/>
    <m/>
    <n v="-1"/>
    <m/>
    <m/>
    <s v="202202091909"/>
    <n v="1587"/>
    <s v="nsenumerator"/>
    <n v="648550"/>
  </r>
  <r>
    <s v="2022-02-13T11:01:18.756+03:00"/>
    <s v="2022-02-13T11:33:39.744+03:00"/>
    <m/>
    <s v="حمزة ذنب"/>
    <s v="MRFS"/>
    <m/>
    <d v="2022-02-13T00:00:00"/>
    <x v="10"/>
    <s v="All"/>
    <s v="Yes"/>
    <s v="IDP"/>
    <d v="2018-11-13T00:00:00"/>
    <s v="Head of Household"/>
    <m/>
    <x v="1"/>
    <s v="40-49"/>
    <s v="Is the Head of household"/>
    <s v="Male"/>
    <s v="Yes PWD, has difficulty walking or climbing steps"/>
    <m/>
    <m/>
    <m/>
    <b v="1"/>
    <m/>
    <m/>
    <m/>
    <s v="Married"/>
    <s v="Intermediate / preparatory"/>
    <n v="1"/>
    <n v="0"/>
    <n v="1"/>
    <n v="2"/>
    <n v="0"/>
    <n v="1"/>
    <n v="1"/>
    <s v="3"/>
    <s v="2"/>
    <s v="5"/>
    <n v="0"/>
    <n v="1"/>
    <n v="1"/>
    <n v="0"/>
    <n v="1"/>
    <n v="1"/>
    <s v="2"/>
    <s v="2"/>
    <s v="4"/>
    <s v="5"/>
    <s v="2"/>
    <s v="4"/>
    <s v="9"/>
    <n v="9"/>
    <s v="Shelter / housing"/>
    <m/>
    <s v="Income / livelihoods"/>
    <m/>
    <s v="Nutrition"/>
    <m/>
    <s v="Primary Health care unit-outpatient only (PHCU) Hospital"/>
    <b v="1"/>
    <m/>
    <b v="1"/>
    <m/>
    <m/>
    <m/>
    <m/>
    <m/>
    <m/>
    <n v="15"/>
    <x v="1"/>
    <s v="No"/>
    <m/>
    <m/>
    <m/>
    <m/>
    <m/>
    <m/>
    <m/>
    <m/>
    <m/>
    <m/>
    <m/>
    <m/>
    <m/>
    <m/>
    <m/>
    <m/>
    <m/>
    <m/>
    <m/>
    <m/>
    <m/>
    <m/>
    <m/>
    <m/>
    <m/>
    <m/>
    <m/>
    <m/>
    <s v="Pediatric medicine Non communicable diseases (NCD) drugs (chronic, cardiac, diabetes, hyper-tension, asthma)"/>
    <b v="0"/>
    <b v="1"/>
    <b v="1"/>
    <b v="0"/>
    <b v="0"/>
    <b v="0"/>
    <b v="0"/>
    <m/>
    <n v="2"/>
    <n v="2"/>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Electronic media"/>
    <m/>
    <b v="1"/>
    <m/>
    <m/>
    <b v="1"/>
    <m/>
    <m/>
    <m/>
    <m/>
    <s v="No"/>
    <s v="No"/>
    <s v="Yes"/>
    <s v="No"/>
    <s v="No"/>
    <s v="No"/>
    <s v="No"/>
    <s v="No"/>
    <s v="No"/>
    <s v="No"/>
    <s v="Yes"/>
    <s v="No"/>
    <m/>
    <s v="Yes"/>
    <s v="No"/>
    <s v="No"/>
    <s v="No"/>
    <s v="No"/>
    <s v="Yes"/>
    <s v="No"/>
    <s v="No"/>
    <s v="No"/>
    <s v="No"/>
    <s v="No"/>
    <s v="No"/>
    <s v="No"/>
    <s v="Yes"/>
    <n v="3"/>
    <x v="1"/>
    <n v="3"/>
    <s v="3"/>
    <n v="1"/>
    <s v="1"/>
    <s v="Economic Family conflict Anger"/>
    <m/>
    <b v="1"/>
    <m/>
    <m/>
    <m/>
    <m/>
    <m/>
    <m/>
    <m/>
    <m/>
    <m/>
    <b v="1"/>
    <b v="1"/>
    <m/>
    <m/>
    <m/>
    <m/>
    <m/>
    <s v="Displaced people"/>
    <m/>
    <m/>
    <m/>
    <m/>
    <m/>
    <b v="1"/>
    <m/>
    <m/>
    <m/>
    <m/>
    <m/>
    <m/>
    <m/>
    <s v="سوء الوضعالمعيشي"/>
    <s v="Prayer"/>
    <m/>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Sexual abuse"/>
    <b v="1"/>
    <m/>
    <m/>
    <m/>
    <m/>
    <b v="1"/>
    <m/>
    <m/>
    <m/>
    <m/>
    <m/>
    <m/>
    <m/>
    <m/>
    <m/>
    <m/>
    <s v="Parents School teachers"/>
    <m/>
    <m/>
    <m/>
    <m/>
    <b v="1"/>
    <b v="1"/>
    <m/>
    <m/>
    <m/>
    <m/>
    <m/>
    <m/>
    <m/>
    <m/>
    <m/>
    <s v="Quraan"/>
    <m/>
    <b v="1"/>
    <m/>
    <m/>
    <m/>
    <m/>
    <m/>
    <m/>
    <m/>
    <m/>
    <m/>
    <s v="No barriers"/>
    <m/>
    <m/>
    <m/>
    <m/>
    <m/>
    <m/>
    <m/>
    <m/>
    <b v="1"/>
    <m/>
    <s v="Yes"/>
    <m/>
    <s v="No"/>
    <m/>
    <s v="Sport activity Quraan Hand crafts"/>
    <b v="1"/>
    <b v="1"/>
    <b v="1"/>
    <m/>
    <m/>
    <m/>
    <m/>
    <m/>
    <m/>
    <m/>
    <m/>
    <s v="I don't know"/>
    <m/>
    <m/>
    <m/>
    <m/>
    <m/>
    <m/>
    <m/>
    <b v="1"/>
    <m/>
    <m/>
    <s v="Salaried work"/>
    <m/>
    <m/>
    <m/>
    <m/>
    <m/>
    <b v="1"/>
    <m/>
    <m/>
    <m/>
    <m/>
    <m/>
    <m/>
    <m/>
    <m/>
    <n v="500"/>
    <n v="1500"/>
    <x v="119"/>
    <m/>
    <b v="1"/>
    <m/>
    <m/>
    <b v="1"/>
    <m/>
    <m/>
    <b v="1"/>
    <m/>
    <m/>
    <m/>
    <m/>
    <m/>
    <m/>
    <m/>
    <m/>
    <m/>
    <s v="Yes"/>
    <s v="Food baskets"/>
    <b v="1"/>
    <m/>
    <m/>
    <m/>
    <m/>
    <m/>
    <m/>
    <m/>
    <s v="No"/>
    <m/>
    <s v="Do not know"/>
    <m/>
    <m/>
    <m/>
    <m/>
    <m/>
    <m/>
    <m/>
    <m/>
    <m/>
    <m/>
    <s v="Decided by men / husband only"/>
    <m/>
    <s v="No"/>
    <m/>
    <s v="دعم غذائي "/>
    <s v="In-person to MRFS/partner staff Social media messaging (e.g. Facebook)"/>
    <b v="1"/>
    <m/>
    <m/>
    <m/>
    <m/>
    <b v="1"/>
    <m/>
    <m/>
    <m/>
    <s v="In-person from staff"/>
    <b v="1"/>
    <m/>
    <m/>
    <m/>
    <m/>
    <m/>
    <m/>
    <m/>
    <s v="لايوجد "/>
    <s v="uuid:1346a593-c6c0-4faf-b76a-df1dd7f8e169"/>
    <n v="92564568"/>
    <s v="1346a593-c6c0-4faf-b76a-df1dd7f8e169"/>
    <d v="2022-02-13T11:18:06"/>
    <n v="598"/>
    <m/>
    <n v="-1"/>
    <m/>
    <m/>
    <s v="202202091909"/>
    <n v="1941"/>
    <s v="nsenumerator"/>
    <n v="648550"/>
  </r>
  <r>
    <s v="2022-02-13T11:33:43.114+03:00"/>
    <s v="2022-02-13T12:23:19.567+03:00"/>
    <m/>
    <s v="حمزة ذنب "/>
    <s v="MRFS"/>
    <m/>
    <d v="2022-02-13T00:00:00"/>
    <x v="10"/>
    <s v="All"/>
    <s v="Yes"/>
    <s v="IDP"/>
    <d v="2020-03-10T00:00:00"/>
    <s v="Head of Household"/>
    <m/>
    <x v="1"/>
    <s v="30-39"/>
    <s v="Is the Head of household"/>
    <s v="Male"/>
    <s v="No members with a disability"/>
    <b v="1"/>
    <m/>
    <m/>
    <m/>
    <m/>
    <m/>
    <m/>
    <s v="Married"/>
    <s v="Intermediate / preparatory"/>
    <n v="1"/>
    <n v="0"/>
    <n v="0"/>
    <n v="0"/>
    <n v="0"/>
    <n v="1"/>
    <n v="0"/>
    <s v="0"/>
    <s v="1"/>
    <s v="1"/>
    <n v="1"/>
    <n v="2"/>
    <n v="0"/>
    <n v="0"/>
    <n v="1"/>
    <n v="0"/>
    <s v="3"/>
    <s v="1"/>
    <s v="4"/>
    <s v="3"/>
    <s v="2"/>
    <s v="2"/>
    <s v="5"/>
    <n v="5"/>
    <s v="Income / livelihoods"/>
    <m/>
    <s v="Shelter / housing"/>
    <m/>
    <s v="Health"/>
    <m/>
    <s v="Primary Health care unit-outpatient only (PHCU) Hospital"/>
    <b v="1"/>
    <m/>
    <b v="1"/>
    <m/>
    <m/>
    <m/>
    <m/>
    <m/>
    <m/>
    <n v="15"/>
    <x v="1"/>
    <s v="No"/>
    <m/>
    <m/>
    <m/>
    <m/>
    <m/>
    <m/>
    <m/>
    <m/>
    <m/>
    <m/>
    <m/>
    <m/>
    <m/>
    <m/>
    <m/>
    <m/>
    <m/>
    <m/>
    <m/>
    <m/>
    <m/>
    <m/>
    <m/>
    <m/>
    <m/>
    <m/>
    <m/>
    <m/>
    <s v="Non communicable diseases (NCD) drugs (chronic, cardiac, diabetes, hyper-tension, asthma) Pediatric medicine"/>
    <b v="0"/>
    <b v="1"/>
    <b v="1"/>
    <b v="0"/>
    <b v="0"/>
    <b v="0"/>
    <b v="0"/>
    <m/>
    <n v="1"/>
    <n v="2"/>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No"/>
    <s v="No"/>
    <s v="No"/>
    <s v="No"/>
    <s v="No"/>
    <s v="No"/>
    <s v="No"/>
    <s v="Yes"/>
    <s v="Yes"/>
    <s v="No"/>
    <m/>
    <s v="No"/>
    <s v="No"/>
    <s v="No"/>
    <s v="No"/>
    <s v="No"/>
    <s v="No"/>
    <s v="No"/>
    <s v="No"/>
    <s v="No"/>
    <s v="No"/>
    <s v="Yes"/>
    <s v="No"/>
    <s v="No"/>
    <s v="Yes"/>
    <n v="2"/>
    <x v="1"/>
    <n v="3"/>
    <s v="3"/>
    <n v="1"/>
    <s v="1"/>
    <s v="Economic"/>
    <m/>
    <m/>
    <m/>
    <m/>
    <m/>
    <m/>
    <m/>
    <m/>
    <m/>
    <m/>
    <m/>
    <b v="1"/>
    <m/>
    <m/>
    <m/>
    <m/>
    <m/>
    <m/>
    <s v="Displaced people"/>
    <m/>
    <m/>
    <m/>
    <m/>
    <m/>
    <b v="1"/>
    <m/>
    <m/>
    <m/>
    <m/>
    <m/>
    <m/>
    <m/>
    <s v="فقدان كل ما يملكون"/>
    <s v="Speaking to a family member Speaking to a friend"/>
    <b v="1"/>
    <b v="1"/>
    <m/>
    <m/>
    <m/>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marriage Child labour Sexual abuse"/>
    <b v="1"/>
    <b v="1"/>
    <b v="1"/>
    <m/>
    <m/>
    <b v="1"/>
    <m/>
    <m/>
    <m/>
    <m/>
    <m/>
    <m/>
    <m/>
    <m/>
    <m/>
    <m/>
    <s v="School teachers Parents"/>
    <m/>
    <m/>
    <m/>
    <m/>
    <b v="1"/>
    <b v="1"/>
    <m/>
    <m/>
    <m/>
    <m/>
    <m/>
    <m/>
    <m/>
    <m/>
    <m/>
    <s v="None"/>
    <m/>
    <m/>
    <m/>
    <m/>
    <m/>
    <m/>
    <m/>
    <m/>
    <b v="1"/>
    <m/>
    <m/>
    <s v="Do not need services"/>
    <m/>
    <m/>
    <m/>
    <m/>
    <m/>
    <m/>
    <b v="1"/>
    <m/>
    <m/>
    <m/>
    <s v="Not applicable (no child of school going age)"/>
    <m/>
    <s v="No"/>
    <m/>
    <s v="Hand crafts Quraan Sport activity"/>
    <b v="1"/>
    <b v="1"/>
    <b v="1"/>
    <m/>
    <m/>
    <m/>
    <m/>
    <m/>
    <m/>
    <m/>
    <m/>
    <s v="I don't know"/>
    <m/>
    <m/>
    <m/>
    <m/>
    <m/>
    <m/>
    <m/>
    <b v="1"/>
    <m/>
    <m/>
    <s v="Salaried work"/>
    <m/>
    <m/>
    <m/>
    <m/>
    <m/>
    <b v="1"/>
    <m/>
    <m/>
    <m/>
    <m/>
    <m/>
    <m/>
    <m/>
    <m/>
    <n v="600"/>
    <n v="1300"/>
    <x v="43"/>
    <m/>
    <b v="1"/>
    <m/>
    <m/>
    <b v="1"/>
    <m/>
    <m/>
    <m/>
    <m/>
    <m/>
    <m/>
    <m/>
    <m/>
    <m/>
    <m/>
    <m/>
    <m/>
    <s v="Yes"/>
    <s v="Food baskets"/>
    <b v="1"/>
    <m/>
    <m/>
    <m/>
    <m/>
    <m/>
    <m/>
    <m/>
    <s v="No"/>
    <m/>
    <s v="Do not know"/>
    <m/>
    <m/>
    <m/>
    <m/>
    <m/>
    <m/>
    <m/>
    <m/>
    <m/>
    <m/>
    <s v="Decided by men / husband only"/>
    <m/>
    <s v="No"/>
    <m/>
    <s v="دعم مادي _x000a_دعم غذائي"/>
    <s v="Social media messaging (e.g. Facebook) In-person to MRFS/partner staff"/>
    <b v="1"/>
    <m/>
    <m/>
    <m/>
    <m/>
    <b v="1"/>
    <m/>
    <m/>
    <m/>
    <s v="In-person from staff"/>
    <b v="1"/>
    <m/>
    <m/>
    <m/>
    <m/>
    <m/>
    <m/>
    <m/>
    <s v="لايوجد "/>
    <s v="uuid:a2d61f1e-3b88-4901-ad48-ab749c2d3c3f"/>
    <n v="92564570"/>
    <s v="a2d61f1e-3b88-4901-ad48-ab749c2d3c3f"/>
    <d v="2022-02-13T11:18:07"/>
    <n v="599"/>
    <m/>
    <n v="-1"/>
    <m/>
    <m/>
    <s v="202202091909"/>
    <n v="2976"/>
    <s v="nsenumerator"/>
    <n v="648550"/>
  </r>
  <r>
    <s v="2022-02-13T12:35:29.454+03:00"/>
    <s v="2022-02-13T13:30:42.630+03:00"/>
    <m/>
    <s v="حمزة ذنب "/>
    <s v="MRFS"/>
    <m/>
    <d v="2022-02-13T00:00:00"/>
    <x v="10"/>
    <s v="All"/>
    <s v="Yes"/>
    <s v="Host"/>
    <m/>
    <s v="Head of Household"/>
    <m/>
    <x v="1"/>
    <s v="40-49"/>
    <s v="Is the Head of household"/>
    <s v="Male"/>
    <s v="No members with a disability"/>
    <b v="1"/>
    <m/>
    <m/>
    <m/>
    <m/>
    <m/>
    <m/>
    <s v="Married"/>
    <s v="Intermediate / preparatory"/>
    <n v="0"/>
    <n v="0"/>
    <n v="0"/>
    <n v="0"/>
    <n v="3"/>
    <n v="2"/>
    <n v="0"/>
    <s v="3"/>
    <s v="2"/>
    <s v="5"/>
    <n v="0"/>
    <n v="0"/>
    <n v="0"/>
    <n v="0"/>
    <n v="1"/>
    <n v="0"/>
    <s v="0"/>
    <s v="1"/>
    <s v="1"/>
    <s v="3"/>
    <s v="0"/>
    <s v="3"/>
    <s v="6"/>
    <n v="6"/>
    <s v="Income / livelihoods"/>
    <m/>
    <s v="Food and basic needs"/>
    <m/>
    <s v="Health"/>
    <m/>
    <s v="Primary Health care unit-outpatient only (PHCU) Hospital"/>
    <b v="1"/>
    <m/>
    <b v="1"/>
    <m/>
    <m/>
    <m/>
    <m/>
    <m/>
    <m/>
    <n v="15"/>
    <x v="2"/>
    <s v="No"/>
    <m/>
    <m/>
    <m/>
    <m/>
    <m/>
    <m/>
    <m/>
    <m/>
    <m/>
    <m/>
    <m/>
    <m/>
    <m/>
    <m/>
    <m/>
    <m/>
    <m/>
    <m/>
    <m/>
    <m/>
    <m/>
    <m/>
    <m/>
    <m/>
    <m/>
    <m/>
    <m/>
    <m/>
    <s v="Do not know"/>
    <b v="0"/>
    <b v="0"/>
    <b v="0"/>
    <b v="0"/>
    <b v="0"/>
    <b v="0"/>
    <b v="1"/>
    <m/>
    <m/>
    <m/>
    <m/>
    <n v="1"/>
    <m/>
    <n v="1"/>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Yes"/>
    <s v="No"/>
    <s v="No"/>
    <s v="No"/>
    <s v="No"/>
    <s v="No"/>
    <s v="No"/>
    <s v="Yes"/>
    <s v="Yes"/>
    <s v="No"/>
    <m/>
    <m/>
    <m/>
    <m/>
    <m/>
    <m/>
    <m/>
    <m/>
    <m/>
    <m/>
    <m/>
    <m/>
    <m/>
    <m/>
    <m/>
    <n v="0"/>
    <x v="1"/>
    <m/>
    <m/>
    <m/>
    <m/>
    <s v="Economic Anger"/>
    <m/>
    <b v="1"/>
    <m/>
    <m/>
    <m/>
    <m/>
    <m/>
    <m/>
    <m/>
    <m/>
    <m/>
    <b v="1"/>
    <m/>
    <m/>
    <m/>
    <m/>
    <m/>
    <m/>
    <s v="Don't know"/>
    <m/>
    <m/>
    <m/>
    <m/>
    <m/>
    <m/>
    <m/>
    <m/>
    <m/>
    <m/>
    <m/>
    <b v="1"/>
    <m/>
    <s v="لااعرف"/>
    <s v="Speaking to a family member Smoking"/>
    <b v="1"/>
    <m/>
    <m/>
    <m/>
    <m/>
    <m/>
    <b v="1"/>
    <m/>
    <m/>
    <m/>
    <m/>
    <m/>
    <s v="Family Friends"/>
    <b v="1"/>
    <b v="1"/>
    <m/>
    <m/>
    <m/>
    <m/>
    <m/>
    <m/>
    <m/>
    <m/>
    <m/>
    <m/>
    <s v="Don't Know"/>
    <m/>
    <m/>
    <m/>
    <m/>
    <m/>
    <m/>
    <m/>
    <b v="1"/>
    <m/>
    <x v="1"/>
    <m/>
    <s v="Non-food items Cash Vouchers"/>
    <m/>
    <m/>
    <b v="1"/>
    <m/>
    <m/>
    <m/>
    <m/>
    <m/>
    <m/>
    <b v="1"/>
    <m/>
    <m/>
    <m/>
    <m/>
    <x v="1"/>
    <s v="Family member"/>
    <b v="1"/>
    <m/>
    <m/>
    <m/>
    <m/>
    <m/>
    <m/>
    <m/>
    <m/>
    <m/>
    <m/>
    <s v="Family member"/>
    <b v="1"/>
    <m/>
    <m/>
    <m/>
    <m/>
    <m/>
    <m/>
    <m/>
    <m/>
    <m/>
    <s v="Don't Know"/>
    <m/>
    <m/>
    <m/>
    <m/>
    <m/>
    <m/>
    <m/>
    <b v="1"/>
    <m/>
    <m/>
    <m/>
    <m/>
    <m/>
    <m/>
    <m/>
    <m/>
    <m/>
    <m/>
    <s v="Fear of being identified as survivors"/>
    <b v="1"/>
    <m/>
    <m/>
    <m/>
    <m/>
    <m/>
    <m/>
    <m/>
    <m/>
    <s v="Kidnapping Physical abuse Exploitation"/>
    <b v="1"/>
    <m/>
    <m/>
    <b v="1"/>
    <m/>
    <m/>
    <m/>
    <m/>
    <m/>
    <m/>
    <m/>
    <b v="1"/>
    <m/>
    <m/>
    <m/>
    <m/>
    <s v="Parents"/>
    <m/>
    <m/>
    <m/>
    <m/>
    <m/>
    <b v="1"/>
    <m/>
    <m/>
    <m/>
    <m/>
    <m/>
    <m/>
    <m/>
    <m/>
    <m/>
    <s v="None"/>
    <m/>
    <m/>
    <m/>
    <m/>
    <m/>
    <m/>
    <m/>
    <m/>
    <b v="1"/>
    <m/>
    <m/>
    <s v="Lack of awareness"/>
    <b v="1"/>
    <m/>
    <m/>
    <m/>
    <m/>
    <m/>
    <m/>
    <m/>
    <m/>
    <m/>
    <s v="No"/>
    <s v="بسبب العمل "/>
    <s v="Yes"/>
    <s v="العمل في مطعم _x000a_العمر 15 سنة _x000a_مدة ساعاتالعنل 12 سةعة"/>
    <s v="Sport activity Quraan Hand crafts"/>
    <b v="1"/>
    <b v="1"/>
    <b v="1"/>
    <m/>
    <m/>
    <m/>
    <m/>
    <m/>
    <m/>
    <m/>
    <m/>
    <s v="Orphans living in the community Children living on the street"/>
    <m/>
    <b v="1"/>
    <b v="1"/>
    <m/>
    <m/>
    <m/>
    <m/>
    <m/>
    <m/>
    <m/>
    <s v="Salaried work"/>
    <m/>
    <m/>
    <m/>
    <m/>
    <m/>
    <b v="1"/>
    <m/>
    <m/>
    <m/>
    <m/>
    <m/>
    <m/>
    <m/>
    <m/>
    <n v="1800"/>
    <n v="2400"/>
    <x v="43"/>
    <m/>
    <b v="1"/>
    <m/>
    <m/>
    <b v="1"/>
    <m/>
    <m/>
    <m/>
    <m/>
    <m/>
    <m/>
    <m/>
    <m/>
    <m/>
    <m/>
    <m/>
    <m/>
    <s v="Do not know"/>
    <m/>
    <m/>
    <m/>
    <m/>
    <m/>
    <m/>
    <m/>
    <m/>
    <m/>
    <s v="No"/>
    <m/>
    <s v="No"/>
    <m/>
    <m/>
    <m/>
    <m/>
    <m/>
    <m/>
    <m/>
    <m/>
    <m/>
    <m/>
    <s v="Decided by men / husband only"/>
    <m/>
    <s v="No"/>
    <m/>
    <s v="دعم التعليم الثانوي _x000a_ دعم فيزيائي"/>
    <s v="In-person to MRFS/partner staff Social media messaging (e.g. Facebook)"/>
    <b v="1"/>
    <m/>
    <m/>
    <m/>
    <m/>
    <b v="1"/>
    <m/>
    <m/>
    <m/>
    <s v="In-person from staff"/>
    <b v="1"/>
    <m/>
    <m/>
    <m/>
    <m/>
    <m/>
    <m/>
    <m/>
    <s v="لايوجد"/>
    <s v="uuid:0a943cae-8767-4623-920a-d684ec8ddc8b"/>
    <n v="92564573"/>
    <s v="0a943cae-8767-4623-920a-d684ec8ddc8b"/>
    <d v="2022-02-13T11:18:08"/>
    <n v="600"/>
    <m/>
    <n v="-1"/>
    <m/>
    <m/>
    <s v="202202091909"/>
    <n v="3313"/>
    <s v="nsenumerator"/>
    <n v="648550"/>
  </r>
  <r>
    <s v="2022-02-13T10:48:01.261+04:00"/>
    <s v="2022-02-13T11:13:08.910+04:00"/>
    <m/>
    <s v="عزة حصرية "/>
    <s v="MRFS"/>
    <m/>
    <d v="2022-02-13T00:00:00"/>
    <x v="10"/>
    <s v="All"/>
    <s v="Yes"/>
    <s v="Host"/>
    <m/>
    <s v="Head of Household"/>
    <m/>
    <x v="0"/>
    <s v="50+"/>
    <s v="Is the Head of household"/>
    <s v="Female"/>
    <s v="No members with a disability"/>
    <b v="1"/>
    <m/>
    <m/>
    <m/>
    <m/>
    <m/>
    <m/>
    <s v="Widowed"/>
    <s v="institute / diploma"/>
    <n v="1"/>
    <n v="0"/>
    <n v="0"/>
    <n v="0"/>
    <n v="1"/>
    <n v="1"/>
    <n v="0"/>
    <s v="1"/>
    <s v="1"/>
    <s v="2"/>
    <n v="0"/>
    <n v="1"/>
    <n v="0"/>
    <n v="0"/>
    <n v="2"/>
    <n v="0"/>
    <s v="1"/>
    <s v="2"/>
    <s v="3"/>
    <s v="2"/>
    <s v="1"/>
    <s v="3"/>
    <s v="5"/>
    <n v="5"/>
    <s v="Income / livelihoods"/>
    <m/>
    <s v="Other"/>
    <s v="التدفئة"/>
    <s v="Health"/>
    <m/>
    <s v="Primary Health care unit-outpatient only (PHCU)"/>
    <b v="1"/>
    <m/>
    <m/>
    <m/>
    <m/>
    <m/>
    <m/>
    <m/>
    <m/>
    <n v="10"/>
    <x v="1"/>
    <s v="No"/>
    <m/>
    <m/>
    <m/>
    <m/>
    <m/>
    <m/>
    <m/>
    <m/>
    <m/>
    <m/>
    <m/>
    <m/>
    <m/>
    <m/>
    <m/>
    <m/>
    <m/>
    <m/>
    <m/>
    <m/>
    <m/>
    <m/>
    <m/>
    <m/>
    <m/>
    <m/>
    <m/>
    <m/>
    <s v="Non communicable diseases (NCD) drugs (chronic, cardiac, diabetes, hyper-tension, asthma)"/>
    <b v="0"/>
    <b v="1"/>
    <b v="0"/>
    <b v="0"/>
    <b v="0"/>
    <b v="0"/>
    <b v="0"/>
    <m/>
    <n v="1"/>
    <n v="1"/>
    <m/>
    <m/>
    <m/>
    <n v="1"/>
    <n v="1"/>
    <m/>
    <m/>
    <m/>
    <m/>
    <x v="2"/>
    <m/>
    <m/>
    <m/>
    <m/>
    <m/>
    <m/>
    <m/>
    <m/>
    <m/>
    <m/>
    <m/>
    <m/>
    <x v="1"/>
    <s v="Hospital for normal delivery"/>
    <m/>
    <m/>
    <m/>
    <m/>
    <m/>
    <b v="1"/>
    <m/>
    <m/>
    <m/>
    <m/>
    <m/>
    <x v="2"/>
    <s v="Whatsapp / SMS"/>
    <m/>
    <m/>
    <m/>
    <b v="1"/>
    <m/>
    <m/>
    <m/>
    <m/>
    <m/>
    <s v="Yes"/>
    <s v="Yes"/>
    <s v="Yes"/>
    <s v="Yes"/>
    <s v="Yes"/>
    <s v="No"/>
    <s v="No"/>
    <s v="No"/>
    <s v="No"/>
    <s v="Yes"/>
    <s v="Yes"/>
    <s v="No"/>
    <m/>
    <s v="No"/>
    <s v="No"/>
    <s v="No"/>
    <s v="No"/>
    <s v="Yes"/>
    <s v="Yes"/>
    <s v="No"/>
    <s v="No"/>
    <s v="No"/>
    <s v="Yes"/>
    <s v="Yes"/>
    <s v="No"/>
    <s v="Yes"/>
    <s v="No"/>
    <n v="5"/>
    <x v="2"/>
    <n v="1"/>
    <s v="1"/>
    <n v="1"/>
    <s v="1"/>
    <s v="Economic Hopelessness"/>
    <m/>
    <m/>
    <b v="1"/>
    <m/>
    <m/>
    <m/>
    <m/>
    <m/>
    <m/>
    <m/>
    <m/>
    <b v="1"/>
    <m/>
    <m/>
    <m/>
    <m/>
    <m/>
    <m/>
    <s v="Displaced people Adult Men Adult Women"/>
    <b v="1"/>
    <b v="1"/>
    <m/>
    <m/>
    <m/>
    <b v="1"/>
    <m/>
    <m/>
    <m/>
    <m/>
    <m/>
    <m/>
    <m/>
    <s v="بسبب المسؤوليات "/>
    <s v="Prayer Speaking to a friend"/>
    <m/>
    <b v="1"/>
    <m/>
    <b v="1"/>
    <m/>
    <m/>
    <m/>
    <m/>
    <m/>
    <m/>
    <m/>
    <m/>
    <s v="Family Friends"/>
    <b v="1"/>
    <b v="1"/>
    <m/>
    <m/>
    <m/>
    <m/>
    <m/>
    <m/>
    <m/>
    <m/>
    <m/>
    <m/>
    <s v="Other"/>
    <m/>
    <m/>
    <m/>
    <m/>
    <m/>
    <m/>
    <b v="1"/>
    <m/>
    <s v="ليست بحاجة"/>
    <x v="2"/>
    <s v="ليست بحاجه"/>
    <s v="Food aid / food distributions"/>
    <b v="1"/>
    <m/>
    <m/>
    <m/>
    <m/>
    <m/>
    <m/>
    <m/>
    <m/>
    <m/>
    <m/>
    <m/>
    <m/>
    <m/>
    <x v="1"/>
    <s v="Family member"/>
    <b v="1"/>
    <m/>
    <m/>
    <m/>
    <m/>
    <m/>
    <m/>
    <m/>
    <m/>
    <m/>
    <m/>
    <s v="Family member"/>
    <b v="1"/>
    <m/>
    <m/>
    <m/>
    <m/>
    <m/>
    <m/>
    <m/>
    <m/>
    <m/>
    <s v="Mental health referrals"/>
    <m/>
    <m/>
    <m/>
    <m/>
    <m/>
    <b v="1"/>
    <m/>
    <m/>
    <m/>
    <s v="Women's and girls' friendly spaces"/>
    <m/>
    <b v="1"/>
    <m/>
    <m/>
    <m/>
    <m/>
    <m/>
    <m/>
    <s v="Other"/>
    <m/>
    <m/>
    <m/>
    <m/>
    <m/>
    <m/>
    <b v="1"/>
    <m/>
    <s v="الخوف"/>
    <s v="Child marriage Kidnapping Being orphaned"/>
    <b v="1"/>
    <m/>
    <b v="1"/>
    <m/>
    <m/>
    <m/>
    <b v="1"/>
    <m/>
    <m/>
    <m/>
    <m/>
    <m/>
    <m/>
    <m/>
    <m/>
    <m/>
    <s v="Relatives"/>
    <m/>
    <m/>
    <m/>
    <m/>
    <m/>
    <m/>
    <b v="1"/>
    <m/>
    <m/>
    <m/>
    <m/>
    <m/>
    <m/>
    <m/>
    <m/>
    <s v="None"/>
    <m/>
    <m/>
    <m/>
    <m/>
    <m/>
    <m/>
    <m/>
    <m/>
    <b v="1"/>
    <m/>
    <m/>
    <s v="No barriers"/>
    <m/>
    <m/>
    <m/>
    <m/>
    <m/>
    <m/>
    <m/>
    <m/>
    <b v="1"/>
    <m/>
    <s v="Not applicable (no child of school going age)"/>
    <m/>
    <s v="Not applicable (no child of school going age)"/>
    <m/>
    <s v="Quraan Entertainement activities"/>
    <m/>
    <b v="1"/>
    <m/>
    <m/>
    <m/>
    <b v="1"/>
    <m/>
    <m/>
    <m/>
    <m/>
    <m/>
    <s v="Child-headed households Orphans living in the community"/>
    <m/>
    <m/>
    <b v="1"/>
    <b v="1"/>
    <m/>
    <m/>
    <m/>
    <m/>
    <m/>
    <m/>
    <s v="Salaried work"/>
    <m/>
    <m/>
    <m/>
    <m/>
    <m/>
    <b v="1"/>
    <m/>
    <m/>
    <m/>
    <m/>
    <m/>
    <m/>
    <m/>
    <m/>
    <n v="1400"/>
    <n v="2800"/>
    <x v="1"/>
    <m/>
    <m/>
    <m/>
    <m/>
    <b v="1"/>
    <m/>
    <m/>
    <m/>
    <m/>
    <m/>
    <m/>
    <m/>
    <m/>
    <m/>
    <m/>
    <m/>
    <m/>
    <s v="Yes"/>
    <s v="Food baskets"/>
    <b v="1"/>
    <m/>
    <m/>
    <m/>
    <m/>
    <m/>
    <m/>
    <m/>
    <s v="No"/>
    <m/>
    <s v="No"/>
    <m/>
    <m/>
    <m/>
    <m/>
    <m/>
    <m/>
    <m/>
    <m/>
    <m/>
    <m/>
    <s v="Decided by women / wife only"/>
    <m/>
    <s v="No"/>
    <m/>
    <s v="توفر التحاليل والأدوية والصور "/>
    <s v="Don't Know"/>
    <m/>
    <m/>
    <m/>
    <m/>
    <m/>
    <m/>
    <m/>
    <b v="1"/>
    <m/>
    <s v="In-person from staff"/>
    <b v="1"/>
    <m/>
    <m/>
    <m/>
    <m/>
    <m/>
    <m/>
    <m/>
    <m/>
    <s v="uuid:b08c7c6b-7e8f-4159-b593-d0dc063b3d23"/>
    <n v="92564683"/>
    <s v="b08c7c6b-7e8f-4159-b593-d0dc063b3d23"/>
    <d v="2022-02-13T11:23:14"/>
    <n v="601"/>
    <m/>
    <n v="-1"/>
    <m/>
    <m/>
    <s v="202202091909"/>
    <n v="1507"/>
    <s v="nsenumerator"/>
    <n v="648550"/>
  </r>
  <r>
    <s v="2022-02-13T11:15:43.511+04:00"/>
    <s v="2022-02-13T11:45:34.991+04:00"/>
    <m/>
    <s v="عزة حصرية "/>
    <s v="MRFS"/>
    <m/>
    <d v="2022-02-13T00:00:00"/>
    <x v="10"/>
    <s v="All"/>
    <s v="Yes"/>
    <s v="IDP"/>
    <d v="2020-02-05T00:00:00"/>
    <s v="Primary Caregiver of children &lt;18 years"/>
    <m/>
    <x v="0"/>
    <s v="50+"/>
    <s v="Wife/Husband"/>
    <s v="Male"/>
    <s v="No members with a disability"/>
    <b v="1"/>
    <m/>
    <m/>
    <m/>
    <m/>
    <m/>
    <m/>
    <s v="Married"/>
    <s v="Secondary"/>
    <n v="0"/>
    <n v="0"/>
    <n v="0"/>
    <n v="0"/>
    <n v="0"/>
    <n v="1"/>
    <n v="0"/>
    <s v="0"/>
    <s v="1"/>
    <s v="1"/>
    <n v="0"/>
    <n v="0"/>
    <n v="0"/>
    <n v="1"/>
    <n v="1"/>
    <n v="0"/>
    <s v="1"/>
    <s v="1"/>
    <s v="2"/>
    <s v="1"/>
    <s v="0"/>
    <s v="2"/>
    <s v="3"/>
    <n v="3"/>
    <s v="Food and basic needs"/>
    <m/>
    <s v="Income / livelihoods"/>
    <m/>
    <s v="Food and basic needs"/>
    <m/>
    <s v="Primary Health care unit-outpatient only (PHCU)"/>
    <b v="1"/>
    <m/>
    <m/>
    <m/>
    <m/>
    <m/>
    <m/>
    <m/>
    <m/>
    <n v="10"/>
    <x v="2"/>
    <s v="Yes"/>
    <s v="Inaccessible due to cost"/>
    <b v="0"/>
    <b v="0"/>
    <b v="0"/>
    <b v="1"/>
    <b v="0"/>
    <b v="0"/>
    <b v="0"/>
    <b v="0"/>
    <b v="0"/>
    <b v="0"/>
    <m/>
    <s v="Incompetent staff"/>
    <b v="0"/>
    <b v="0"/>
    <b v="0"/>
    <b v="0"/>
    <b v="0"/>
    <b v="0"/>
    <b v="1"/>
    <b v="0"/>
    <b v="0"/>
    <b v="0"/>
    <b v="0"/>
    <b v="0"/>
    <b v="0"/>
    <b v="0"/>
    <m/>
    <s v="Other"/>
    <b v="0"/>
    <b v="0"/>
    <b v="0"/>
    <b v="0"/>
    <b v="0"/>
    <b v="1"/>
    <b v="0"/>
    <s v="ادوية مفاصل "/>
    <m/>
    <n v="1"/>
    <m/>
    <m/>
    <m/>
    <m/>
    <m/>
    <m/>
    <m/>
    <m/>
    <m/>
    <x v="1"/>
    <s v="Concerned about side-effects of the COVID-19 vaccine"/>
    <m/>
    <m/>
    <b v="1"/>
    <m/>
    <m/>
    <m/>
    <m/>
    <m/>
    <m/>
    <m/>
    <m/>
    <x v="1"/>
    <s v="Hospital for normal delivery"/>
    <m/>
    <m/>
    <m/>
    <m/>
    <m/>
    <b v="1"/>
    <m/>
    <m/>
    <m/>
    <m/>
    <m/>
    <x v="2"/>
    <s v="Whatsapp / SMS"/>
    <m/>
    <m/>
    <m/>
    <b v="1"/>
    <m/>
    <m/>
    <m/>
    <m/>
    <m/>
    <s v="Yes"/>
    <s v="Yes"/>
    <s v="Yes"/>
    <s v="No"/>
    <s v="No"/>
    <s v="No"/>
    <s v="No"/>
    <s v="No"/>
    <s v="No"/>
    <s v="Yes"/>
    <s v="Yes"/>
    <s v="No"/>
    <m/>
    <m/>
    <m/>
    <m/>
    <m/>
    <m/>
    <m/>
    <m/>
    <m/>
    <m/>
    <m/>
    <m/>
    <m/>
    <m/>
    <m/>
    <n v="0"/>
    <x v="1"/>
    <m/>
    <m/>
    <m/>
    <m/>
    <s v="Economic Hopelessness"/>
    <m/>
    <m/>
    <b v="1"/>
    <m/>
    <m/>
    <m/>
    <m/>
    <m/>
    <m/>
    <m/>
    <m/>
    <b v="1"/>
    <m/>
    <m/>
    <m/>
    <m/>
    <m/>
    <m/>
    <s v="Displaced people"/>
    <m/>
    <m/>
    <m/>
    <m/>
    <m/>
    <b v="1"/>
    <m/>
    <m/>
    <m/>
    <m/>
    <m/>
    <m/>
    <m/>
    <s v="بسبب التهجير والوضع الاقنصادي"/>
    <s v="Prayer"/>
    <m/>
    <m/>
    <m/>
    <b v="1"/>
    <m/>
    <m/>
    <m/>
    <m/>
    <m/>
    <m/>
    <m/>
    <m/>
    <s v="Family"/>
    <b v="1"/>
    <m/>
    <m/>
    <m/>
    <m/>
    <m/>
    <m/>
    <m/>
    <m/>
    <m/>
    <m/>
    <m/>
    <s v="Expenses/costs Distance/transportation"/>
    <m/>
    <m/>
    <b v="1"/>
    <b v="1"/>
    <m/>
    <m/>
    <m/>
    <m/>
    <m/>
    <x v="2"/>
    <s v="اذا كانت مكلفة"/>
    <s v="Don't know"/>
    <m/>
    <m/>
    <m/>
    <m/>
    <m/>
    <m/>
    <m/>
    <m/>
    <m/>
    <m/>
    <m/>
    <m/>
    <b v="1"/>
    <m/>
    <x v="1"/>
    <s v="Police"/>
    <m/>
    <m/>
    <b v="1"/>
    <m/>
    <m/>
    <m/>
    <m/>
    <m/>
    <m/>
    <m/>
    <m/>
    <s v="Police"/>
    <m/>
    <m/>
    <b v="1"/>
    <m/>
    <m/>
    <m/>
    <m/>
    <m/>
    <m/>
    <m/>
    <s v="Skills building"/>
    <m/>
    <m/>
    <m/>
    <b v="1"/>
    <m/>
    <m/>
    <m/>
    <m/>
    <m/>
    <s v="Women's and girls' friendly spaces"/>
    <m/>
    <b v="1"/>
    <m/>
    <m/>
    <m/>
    <m/>
    <m/>
    <m/>
    <s v="Fear of being identified as survivors"/>
    <b v="1"/>
    <m/>
    <m/>
    <m/>
    <m/>
    <m/>
    <m/>
    <m/>
    <m/>
    <s v="Kidnapping Being orphaned"/>
    <b v="1"/>
    <m/>
    <m/>
    <m/>
    <m/>
    <m/>
    <b v="1"/>
    <m/>
    <m/>
    <m/>
    <m/>
    <m/>
    <m/>
    <m/>
    <m/>
    <m/>
    <s v="Siblings Peer groups (e.g. friends)"/>
    <b v="1"/>
    <m/>
    <b v="1"/>
    <m/>
    <m/>
    <m/>
    <m/>
    <m/>
    <m/>
    <m/>
    <m/>
    <m/>
    <m/>
    <m/>
    <m/>
    <s v="None"/>
    <m/>
    <m/>
    <m/>
    <m/>
    <m/>
    <m/>
    <m/>
    <m/>
    <b v="1"/>
    <m/>
    <m/>
    <s v="Lack of transportation"/>
    <m/>
    <m/>
    <b v="1"/>
    <m/>
    <m/>
    <m/>
    <m/>
    <m/>
    <m/>
    <m/>
    <s v="Yes"/>
    <m/>
    <s v="No"/>
    <m/>
    <s v="Quraan Awareness / educational activities / psychosocial support"/>
    <m/>
    <b v="1"/>
    <m/>
    <m/>
    <b v="1"/>
    <m/>
    <m/>
    <m/>
    <m/>
    <m/>
    <m/>
    <s v="Children living on the street Orphans living in the community Child-headed households"/>
    <m/>
    <b v="1"/>
    <b v="1"/>
    <b v="1"/>
    <m/>
    <m/>
    <m/>
    <m/>
    <m/>
    <m/>
    <s v="Skilled labour"/>
    <m/>
    <m/>
    <m/>
    <m/>
    <b v="1"/>
    <m/>
    <m/>
    <m/>
    <m/>
    <m/>
    <m/>
    <m/>
    <m/>
    <m/>
    <n v="500"/>
    <n v="1400"/>
    <x v="12"/>
    <m/>
    <m/>
    <m/>
    <m/>
    <b v="1"/>
    <b v="1"/>
    <m/>
    <m/>
    <m/>
    <m/>
    <m/>
    <m/>
    <m/>
    <m/>
    <m/>
    <m/>
    <m/>
    <s v="No"/>
    <m/>
    <m/>
    <m/>
    <m/>
    <m/>
    <m/>
    <m/>
    <m/>
    <m/>
    <s v="No"/>
    <m/>
    <s v="No"/>
    <m/>
    <m/>
    <m/>
    <m/>
    <m/>
    <m/>
    <m/>
    <m/>
    <m/>
    <m/>
    <s v="Participatory (Both wife &amp; Husband)"/>
    <m/>
    <s v="No"/>
    <m/>
    <s v="ادوية مفاصل ...ادوية الدوالي "/>
    <s v="In-person to MRFS/partner staff"/>
    <b v="1"/>
    <m/>
    <m/>
    <m/>
    <m/>
    <m/>
    <m/>
    <m/>
    <m/>
    <s v="In-person from staff"/>
    <b v="1"/>
    <m/>
    <m/>
    <m/>
    <m/>
    <m/>
    <m/>
    <m/>
    <m/>
    <s v="uuid:1fd9fff1-6efc-4595-b6a9-52c357dbad03"/>
    <n v="92564684"/>
    <s v="1fd9fff1-6efc-4595-b6a9-52c357dbad03"/>
    <d v="2022-02-13T11:23:14"/>
    <n v="602"/>
    <m/>
    <n v="-1"/>
    <m/>
    <m/>
    <s v="202202091909"/>
    <n v="1791"/>
    <s v="nsenumerator"/>
    <n v="648550"/>
  </r>
  <r>
    <s v="2022-02-13T11:51:06.654+04:00"/>
    <s v="2022-02-13T12:15:32.038+04:00"/>
    <m/>
    <s v="عزة حصرية "/>
    <s v="MRFS"/>
    <m/>
    <d v="2022-02-13T00:00:00"/>
    <x v="10"/>
    <s v="All"/>
    <s v="Yes"/>
    <s v="IDP"/>
    <d v="2020-02-13T00:00:00"/>
    <s v="Other"/>
    <s v="الابنة "/>
    <x v="0"/>
    <s v="30-39"/>
    <s v="Son/Daughter"/>
    <s v="Male"/>
    <s v="Yes PWD, has difficulty walking or climbing steps Yes, PWD, has difficulty concentrating or remembering"/>
    <m/>
    <m/>
    <m/>
    <b v="1"/>
    <b v="1"/>
    <m/>
    <m/>
    <s v="Married"/>
    <s v="Intermediate / preparatory"/>
    <n v="1"/>
    <n v="0"/>
    <n v="1"/>
    <n v="2"/>
    <n v="0"/>
    <n v="3"/>
    <n v="0"/>
    <s v="3"/>
    <s v="3"/>
    <s v="6"/>
    <n v="0"/>
    <n v="2"/>
    <n v="3"/>
    <n v="1"/>
    <n v="3"/>
    <n v="0"/>
    <s v="6"/>
    <s v="3"/>
    <s v="9"/>
    <s v="9"/>
    <s v="3"/>
    <s v="6"/>
    <s v="15"/>
    <n v="15"/>
    <s v="Other"/>
    <s v="التدفئة"/>
    <s v="Other"/>
    <s v="الكهربا"/>
    <s v="Income / livelihoods"/>
    <m/>
    <s v="Primary Health care unit-outpatient only (PHCU)"/>
    <b v="1"/>
    <m/>
    <m/>
    <m/>
    <m/>
    <m/>
    <m/>
    <m/>
    <m/>
    <n v="10"/>
    <x v="1"/>
    <s v="No"/>
    <m/>
    <m/>
    <m/>
    <m/>
    <m/>
    <m/>
    <m/>
    <m/>
    <m/>
    <m/>
    <m/>
    <m/>
    <m/>
    <m/>
    <m/>
    <m/>
    <m/>
    <m/>
    <m/>
    <m/>
    <m/>
    <m/>
    <m/>
    <m/>
    <m/>
    <m/>
    <m/>
    <m/>
    <s v="Antibiotic"/>
    <b v="0"/>
    <b v="0"/>
    <b v="0"/>
    <b v="0"/>
    <b v="1"/>
    <b v="0"/>
    <b v="0"/>
    <m/>
    <m/>
    <n v="4"/>
    <m/>
    <m/>
    <m/>
    <n v="1"/>
    <m/>
    <m/>
    <n v="1"/>
    <m/>
    <m/>
    <x v="1"/>
    <s v="Too busy to get vaccinated"/>
    <m/>
    <m/>
    <m/>
    <m/>
    <m/>
    <m/>
    <b v="1"/>
    <m/>
    <m/>
    <m/>
    <m/>
    <x v="1"/>
    <s v="Hospital for normal delivery"/>
    <m/>
    <m/>
    <m/>
    <m/>
    <m/>
    <b v="1"/>
    <m/>
    <m/>
    <m/>
    <m/>
    <m/>
    <x v="2"/>
    <s v="Whatsapp / SMS"/>
    <m/>
    <m/>
    <m/>
    <b v="1"/>
    <m/>
    <m/>
    <m/>
    <m/>
    <m/>
    <s v="No"/>
    <s v="No"/>
    <s v="No"/>
    <s v="No"/>
    <s v="No"/>
    <s v="No"/>
    <s v="No"/>
    <s v="No"/>
    <s v="No"/>
    <s v="Yes"/>
    <s v="Yes"/>
    <s v="No"/>
    <m/>
    <s v="No"/>
    <s v="No"/>
    <s v="No"/>
    <s v="No"/>
    <s v="No"/>
    <s v="No"/>
    <s v="Yes"/>
    <s v="No"/>
    <s v="No"/>
    <s v="Yes"/>
    <s v="Yes"/>
    <s v="No"/>
    <s v="No"/>
    <s v="Yes"/>
    <n v="4"/>
    <x v="1"/>
    <n v="3"/>
    <s v="3"/>
    <n v="1"/>
    <s v="1"/>
    <s v="Hopelessness Economic"/>
    <m/>
    <m/>
    <b v="1"/>
    <m/>
    <m/>
    <m/>
    <m/>
    <m/>
    <m/>
    <m/>
    <m/>
    <b v="1"/>
    <m/>
    <m/>
    <m/>
    <m/>
    <m/>
    <m/>
    <s v="Displaced people"/>
    <m/>
    <m/>
    <m/>
    <m/>
    <m/>
    <b v="1"/>
    <m/>
    <m/>
    <m/>
    <m/>
    <m/>
    <m/>
    <m/>
    <s v="بسبب الأوضاع الاقتصادية والخوف من القصف "/>
    <s v="Prayer Speaking to a family member"/>
    <b v="1"/>
    <m/>
    <m/>
    <b v="1"/>
    <m/>
    <m/>
    <m/>
    <m/>
    <m/>
    <m/>
    <m/>
    <m/>
    <s v="Family"/>
    <b v="1"/>
    <m/>
    <m/>
    <m/>
    <m/>
    <m/>
    <m/>
    <m/>
    <m/>
    <m/>
    <m/>
    <m/>
    <s v="Expenses/costs Distance/transportation"/>
    <m/>
    <m/>
    <b v="1"/>
    <b v="1"/>
    <m/>
    <m/>
    <m/>
    <m/>
    <m/>
    <x v="0"/>
    <m/>
    <s v="Food aid / food distributions Education"/>
    <b v="1"/>
    <m/>
    <m/>
    <m/>
    <m/>
    <b v="1"/>
    <m/>
    <m/>
    <m/>
    <m/>
    <m/>
    <m/>
    <m/>
    <m/>
    <x v="1"/>
    <s v="Family member Friend"/>
    <b v="1"/>
    <m/>
    <m/>
    <m/>
    <b v="1"/>
    <m/>
    <m/>
    <m/>
    <m/>
    <m/>
    <m/>
    <s v="Family member"/>
    <b v="1"/>
    <m/>
    <m/>
    <m/>
    <m/>
    <m/>
    <m/>
    <m/>
    <m/>
    <m/>
    <s v="Skills building"/>
    <m/>
    <m/>
    <m/>
    <b v="1"/>
    <m/>
    <m/>
    <m/>
    <m/>
    <m/>
    <s v="Women's and girls' friendly spaces"/>
    <m/>
    <b v="1"/>
    <m/>
    <m/>
    <m/>
    <m/>
    <m/>
    <m/>
    <s v="Fear of being identified as survivors"/>
    <b v="1"/>
    <m/>
    <m/>
    <m/>
    <m/>
    <m/>
    <m/>
    <m/>
    <m/>
    <s v="Kidnapping Child marriage Being orphaned"/>
    <b v="1"/>
    <m/>
    <b v="1"/>
    <m/>
    <m/>
    <m/>
    <b v="1"/>
    <m/>
    <m/>
    <m/>
    <m/>
    <m/>
    <m/>
    <m/>
    <m/>
    <m/>
    <s v="Siblings"/>
    <m/>
    <m/>
    <b v="1"/>
    <m/>
    <m/>
    <m/>
    <m/>
    <m/>
    <m/>
    <m/>
    <m/>
    <m/>
    <m/>
    <m/>
    <m/>
    <s v="Entertainement activities"/>
    <m/>
    <m/>
    <m/>
    <m/>
    <m/>
    <b v="1"/>
    <m/>
    <m/>
    <m/>
    <m/>
    <m/>
    <s v="Lack of transportation"/>
    <m/>
    <m/>
    <b v="1"/>
    <m/>
    <m/>
    <m/>
    <m/>
    <m/>
    <m/>
    <m/>
    <s v="Yes"/>
    <m/>
    <s v="No"/>
    <m/>
    <s v="Painting / re-creational activity Hand crafts"/>
    <m/>
    <m/>
    <b v="1"/>
    <b v="1"/>
    <m/>
    <m/>
    <m/>
    <m/>
    <m/>
    <m/>
    <m/>
    <s v="Children living on the street Orphans living in the community Child-headed households"/>
    <m/>
    <b v="1"/>
    <b v="1"/>
    <b v="1"/>
    <m/>
    <m/>
    <m/>
    <m/>
    <m/>
    <m/>
    <s v="Salaried work"/>
    <m/>
    <m/>
    <m/>
    <m/>
    <m/>
    <b v="1"/>
    <m/>
    <m/>
    <m/>
    <m/>
    <m/>
    <m/>
    <m/>
    <m/>
    <n v="1600"/>
    <n v="1600"/>
    <x v="12"/>
    <m/>
    <m/>
    <m/>
    <m/>
    <b v="1"/>
    <b v="1"/>
    <m/>
    <m/>
    <m/>
    <m/>
    <m/>
    <m/>
    <m/>
    <m/>
    <m/>
    <m/>
    <m/>
    <s v="No"/>
    <m/>
    <m/>
    <m/>
    <m/>
    <m/>
    <m/>
    <m/>
    <m/>
    <m/>
    <s v="No"/>
    <m/>
    <s v="No"/>
    <m/>
    <m/>
    <m/>
    <m/>
    <m/>
    <m/>
    <m/>
    <m/>
    <m/>
    <m/>
    <s v="Decided by men / husband only"/>
    <m/>
    <s v="No"/>
    <m/>
    <s v="دواء ...حفاضات للاطفال ..."/>
    <s v="Email"/>
    <m/>
    <m/>
    <m/>
    <m/>
    <b v="1"/>
    <m/>
    <m/>
    <m/>
    <m/>
    <s v="In-person from staff"/>
    <b v="1"/>
    <m/>
    <m/>
    <m/>
    <m/>
    <m/>
    <m/>
    <m/>
    <m/>
    <s v="uuid:73acd23f-a4f0-4d50-b102-cf412f0f7f7c"/>
    <n v="92564685"/>
    <s v="73acd23f-a4f0-4d50-b102-cf412f0f7f7c"/>
    <d v="2022-02-13T11:23:15"/>
    <n v="603"/>
    <m/>
    <n v="-1"/>
    <m/>
    <m/>
    <s v="202202091909"/>
    <n v="1466"/>
    <s v="nsenumerator"/>
    <n v="648550"/>
  </r>
  <r>
    <s v="2022-02-13T12:18:23.998+04:00"/>
    <s v="2022-02-13T12:34:50.342+04:00"/>
    <m/>
    <s v="عزة حصرية "/>
    <s v="MRFS"/>
    <m/>
    <d v="2022-02-13T00:00:00"/>
    <x v="10"/>
    <s v="All"/>
    <s v="Yes"/>
    <s v="Host"/>
    <m/>
    <s v="Primary Caregiver of children &lt;18 years"/>
    <m/>
    <x v="0"/>
    <s v="50+"/>
    <s v="Wife/Husband"/>
    <s v="Male"/>
    <s v="Yes, PWD, has difficulty concentrating or remembering"/>
    <m/>
    <m/>
    <m/>
    <m/>
    <b v="1"/>
    <m/>
    <m/>
    <s v="Married"/>
    <s v="Primary"/>
    <n v="0"/>
    <n v="0"/>
    <n v="0"/>
    <n v="0"/>
    <n v="0"/>
    <n v="0"/>
    <n v="1"/>
    <s v="0"/>
    <s v="1"/>
    <s v="1"/>
    <n v="0"/>
    <n v="0"/>
    <n v="0"/>
    <n v="0"/>
    <n v="0"/>
    <n v="2"/>
    <s v="0"/>
    <s v="2"/>
    <s v="2"/>
    <s v="0"/>
    <s v="0"/>
    <s v="3"/>
    <s v="3"/>
    <n v="3"/>
    <s v="Income / livelihoods"/>
    <m/>
    <s v="Food and basic needs"/>
    <m/>
    <s v="Shelter / housing"/>
    <m/>
    <s v="Primary Health care unit-outpatient only (PHCU)"/>
    <b v="1"/>
    <m/>
    <m/>
    <m/>
    <m/>
    <m/>
    <m/>
    <m/>
    <m/>
    <n v="10"/>
    <x v="1"/>
    <s v="No"/>
    <m/>
    <m/>
    <m/>
    <m/>
    <m/>
    <m/>
    <m/>
    <m/>
    <m/>
    <m/>
    <m/>
    <m/>
    <m/>
    <m/>
    <m/>
    <m/>
    <m/>
    <m/>
    <m/>
    <m/>
    <m/>
    <m/>
    <m/>
    <m/>
    <m/>
    <m/>
    <m/>
    <m/>
    <s v="Non communicable diseases (NCD) drugs (chronic, cardiac, diabetes, hyper-tension, asthma)"/>
    <b v="0"/>
    <b v="1"/>
    <b v="0"/>
    <b v="0"/>
    <b v="0"/>
    <b v="0"/>
    <b v="0"/>
    <m/>
    <m/>
    <n v="1"/>
    <m/>
    <m/>
    <m/>
    <n v="1"/>
    <n v="1"/>
    <m/>
    <n v="1"/>
    <m/>
    <m/>
    <x v="1"/>
    <s v="Eumours and misconceptions (people died from the vaccine, it is a conspiracy, Corona is all a lie, etc…)"/>
    <m/>
    <m/>
    <m/>
    <m/>
    <m/>
    <b v="1"/>
    <m/>
    <m/>
    <m/>
    <m/>
    <m/>
    <x v="1"/>
    <s v="Hospital for normal delivery"/>
    <m/>
    <m/>
    <m/>
    <m/>
    <m/>
    <b v="1"/>
    <m/>
    <m/>
    <m/>
    <m/>
    <m/>
    <x v="2"/>
    <s v="Whatsapp / SMS"/>
    <m/>
    <m/>
    <m/>
    <b v="1"/>
    <m/>
    <m/>
    <m/>
    <m/>
    <m/>
    <s v="No"/>
    <s v="No"/>
    <s v="No"/>
    <s v="Yes"/>
    <s v="No"/>
    <s v="No"/>
    <s v="No"/>
    <s v="No"/>
    <s v="No"/>
    <s v="Yes"/>
    <s v="Yes"/>
    <s v="No"/>
    <m/>
    <m/>
    <m/>
    <m/>
    <m/>
    <m/>
    <m/>
    <m/>
    <m/>
    <m/>
    <m/>
    <m/>
    <m/>
    <m/>
    <m/>
    <n v="0"/>
    <x v="1"/>
    <m/>
    <m/>
    <m/>
    <m/>
    <s v="Hopelessness Sadness"/>
    <m/>
    <m/>
    <b v="1"/>
    <m/>
    <b v="1"/>
    <m/>
    <m/>
    <m/>
    <m/>
    <m/>
    <m/>
    <m/>
    <m/>
    <m/>
    <m/>
    <m/>
    <m/>
    <m/>
    <s v="Displaced people Adult Women"/>
    <b v="1"/>
    <m/>
    <m/>
    <m/>
    <m/>
    <b v="1"/>
    <m/>
    <m/>
    <m/>
    <m/>
    <m/>
    <m/>
    <m/>
    <s v="بسبب الفقر"/>
    <s v="Prayer Speaking to a family member"/>
    <b v="1"/>
    <m/>
    <m/>
    <b v="1"/>
    <m/>
    <m/>
    <m/>
    <m/>
    <m/>
    <m/>
    <m/>
    <m/>
    <s v="Friends"/>
    <m/>
    <b v="1"/>
    <m/>
    <m/>
    <m/>
    <m/>
    <m/>
    <m/>
    <m/>
    <m/>
    <m/>
    <m/>
    <s v="Expenses/costs"/>
    <m/>
    <m/>
    <m/>
    <b v="1"/>
    <m/>
    <m/>
    <m/>
    <m/>
    <m/>
    <x v="0"/>
    <m/>
    <s v="Education Dignity kits"/>
    <m/>
    <m/>
    <m/>
    <m/>
    <b v="1"/>
    <b v="1"/>
    <m/>
    <m/>
    <m/>
    <m/>
    <m/>
    <m/>
    <m/>
    <m/>
    <x v="1"/>
    <s v="Family member Health services"/>
    <b v="1"/>
    <m/>
    <m/>
    <m/>
    <m/>
    <m/>
    <b v="1"/>
    <m/>
    <m/>
    <m/>
    <m/>
    <s v="Women's and girls' friendly spaces"/>
    <m/>
    <m/>
    <m/>
    <m/>
    <m/>
    <b v="1"/>
    <m/>
    <m/>
    <m/>
    <m/>
    <s v="Skills building"/>
    <m/>
    <m/>
    <m/>
    <b v="1"/>
    <m/>
    <m/>
    <m/>
    <m/>
    <m/>
    <s v="Women's and girls' friendly spaces"/>
    <m/>
    <b v="1"/>
    <m/>
    <m/>
    <m/>
    <m/>
    <m/>
    <m/>
    <s v="Distance to facility Fear of being identified as survivors"/>
    <b v="1"/>
    <b v="1"/>
    <m/>
    <m/>
    <m/>
    <m/>
    <m/>
    <m/>
    <m/>
    <s v="Child marriage Kidnapping"/>
    <b v="1"/>
    <m/>
    <b v="1"/>
    <m/>
    <m/>
    <m/>
    <m/>
    <m/>
    <m/>
    <m/>
    <m/>
    <m/>
    <m/>
    <m/>
    <m/>
    <m/>
    <s v="Peer groups (e.g. friends)"/>
    <b v="1"/>
    <m/>
    <m/>
    <m/>
    <m/>
    <m/>
    <m/>
    <m/>
    <m/>
    <m/>
    <m/>
    <m/>
    <m/>
    <m/>
    <m/>
    <m/>
    <m/>
    <m/>
    <m/>
    <m/>
    <m/>
    <m/>
    <m/>
    <m/>
    <m/>
    <m/>
    <m/>
    <m/>
    <m/>
    <m/>
    <m/>
    <m/>
    <m/>
    <m/>
    <m/>
    <m/>
    <m/>
    <m/>
    <m/>
    <m/>
    <m/>
    <m/>
    <s v="Painting / re-creational activity"/>
    <m/>
    <m/>
    <m/>
    <b v="1"/>
    <m/>
    <m/>
    <m/>
    <m/>
    <m/>
    <m/>
    <m/>
    <s v="Child-headed households Orphans living in the community"/>
    <m/>
    <m/>
    <b v="1"/>
    <b v="1"/>
    <m/>
    <m/>
    <m/>
    <m/>
    <m/>
    <m/>
    <s v="Petty trading and small business"/>
    <m/>
    <m/>
    <m/>
    <m/>
    <m/>
    <m/>
    <b v="1"/>
    <m/>
    <m/>
    <m/>
    <m/>
    <m/>
    <m/>
    <m/>
    <n v="1400"/>
    <n v="2800"/>
    <x v="4"/>
    <m/>
    <m/>
    <m/>
    <m/>
    <b v="1"/>
    <b v="1"/>
    <m/>
    <m/>
    <m/>
    <m/>
    <m/>
    <m/>
    <m/>
    <m/>
    <m/>
    <m/>
    <m/>
    <s v="No"/>
    <m/>
    <m/>
    <m/>
    <m/>
    <m/>
    <m/>
    <m/>
    <m/>
    <m/>
    <s v="No"/>
    <m/>
    <s v="No"/>
    <m/>
    <m/>
    <m/>
    <m/>
    <m/>
    <m/>
    <m/>
    <m/>
    <m/>
    <m/>
    <s v="Participatory (Both wife &amp; Husband)"/>
    <m/>
    <s v="No"/>
    <m/>
    <s v="ادوية مزمنة  ...تحاليل "/>
    <s v="Email"/>
    <m/>
    <m/>
    <m/>
    <m/>
    <b v="1"/>
    <m/>
    <m/>
    <m/>
    <m/>
    <s v="In-person from staff"/>
    <b v="1"/>
    <m/>
    <m/>
    <m/>
    <m/>
    <m/>
    <m/>
    <m/>
    <m/>
    <s v="uuid:ddb03e95-cc3c-48e1-9a7c-f008bb9378eb"/>
    <n v="92564686"/>
    <s v="ddb03e95-cc3c-48e1-9a7c-f008bb9378eb"/>
    <d v="2022-02-13T11:23:17"/>
    <n v="604"/>
    <m/>
    <n v="-1"/>
    <m/>
    <m/>
    <s v="202202091909"/>
    <n v="987"/>
    <s v="nsenumerator"/>
    <n v="648550"/>
  </r>
  <r>
    <s v="2022-02-13T13:16:23.921+04:00"/>
    <s v="2022-02-13T13:33:59.004+04:00"/>
    <m/>
    <s v="نور قصاص "/>
    <s v="MRFS"/>
    <m/>
    <d v="2022-02-13T00:00:00"/>
    <x v="10"/>
    <s v="All"/>
    <s v="Yes"/>
    <s v="IDP"/>
    <d v="2016-02-13T00:00:00"/>
    <s v="Head of Household"/>
    <m/>
    <x v="1"/>
    <s v="30-39"/>
    <s v="Is the Head of household"/>
    <s v="Male"/>
    <s v="Yes, PWD, has difficulty concentrating or remembering Yes PWD, has difficulty walking or climbing steps"/>
    <m/>
    <m/>
    <m/>
    <b v="1"/>
    <b v="1"/>
    <m/>
    <m/>
    <s v="Married"/>
    <s v="Primary"/>
    <n v="0"/>
    <n v="0"/>
    <n v="2"/>
    <n v="1"/>
    <n v="0"/>
    <n v="1"/>
    <n v="0"/>
    <s v="3"/>
    <s v="1"/>
    <s v="4"/>
    <n v="0"/>
    <n v="0"/>
    <n v="0"/>
    <n v="0"/>
    <n v="1"/>
    <n v="0"/>
    <s v="0"/>
    <s v="1"/>
    <s v="1"/>
    <s v="3"/>
    <s v="2"/>
    <s v="2"/>
    <s v="5"/>
    <n v="5"/>
    <s v="Food and basic needs"/>
    <m/>
    <s v="Income / livelihoods"/>
    <m/>
    <s v="Health"/>
    <m/>
    <s v="Primary Health care unit-outpatient only (PHCU)"/>
    <b v="1"/>
    <m/>
    <m/>
    <m/>
    <m/>
    <m/>
    <m/>
    <m/>
    <m/>
    <n v="10"/>
    <x v="2"/>
    <s v="No"/>
    <m/>
    <m/>
    <m/>
    <m/>
    <m/>
    <m/>
    <m/>
    <m/>
    <m/>
    <m/>
    <m/>
    <m/>
    <m/>
    <m/>
    <m/>
    <m/>
    <m/>
    <m/>
    <m/>
    <m/>
    <m/>
    <m/>
    <m/>
    <m/>
    <m/>
    <m/>
    <m/>
    <m/>
    <s v="Do not know"/>
    <b v="0"/>
    <b v="0"/>
    <b v="0"/>
    <b v="0"/>
    <b v="0"/>
    <b v="0"/>
    <b v="1"/>
    <m/>
    <m/>
    <n v="2"/>
    <m/>
    <m/>
    <m/>
    <m/>
    <m/>
    <m/>
    <m/>
    <m/>
    <m/>
    <x v="1"/>
    <s v="General mistrust of or opposition to any vaccine"/>
    <m/>
    <m/>
    <m/>
    <m/>
    <b v="1"/>
    <m/>
    <m/>
    <m/>
    <m/>
    <m/>
    <m/>
    <x v="1"/>
    <s v="Hospital for normal delivery"/>
    <m/>
    <m/>
    <m/>
    <m/>
    <m/>
    <b v="1"/>
    <m/>
    <m/>
    <m/>
    <m/>
    <m/>
    <x v="1"/>
    <s v="Whatsapp / SMS"/>
    <m/>
    <m/>
    <m/>
    <b v="1"/>
    <m/>
    <m/>
    <m/>
    <m/>
    <m/>
    <s v="Yes"/>
    <s v="No"/>
    <s v="Yes"/>
    <s v="Yes"/>
    <s v="Yes"/>
    <s v="No"/>
    <s v="Yes"/>
    <s v="No"/>
    <s v="Yes"/>
    <s v="Yes"/>
    <s v="Yes"/>
    <s v="No"/>
    <m/>
    <s v="Yes"/>
    <s v="No"/>
    <s v="No"/>
    <s v="No"/>
    <s v="Yes"/>
    <s v="Yes"/>
    <s v="Yes"/>
    <s v="Yes"/>
    <s v="No"/>
    <s v="Yes"/>
    <s v="Yes"/>
    <s v="No"/>
    <s v="No"/>
    <s v="No"/>
    <n v="7"/>
    <x v="2"/>
    <n v="2"/>
    <s v="2"/>
    <m/>
    <m/>
    <s v="Hopelessness Economic"/>
    <m/>
    <m/>
    <b v="1"/>
    <m/>
    <m/>
    <m/>
    <m/>
    <m/>
    <m/>
    <m/>
    <m/>
    <b v="1"/>
    <m/>
    <m/>
    <m/>
    <m/>
    <m/>
    <m/>
    <s v="Adult Men Displaced people"/>
    <m/>
    <b v="1"/>
    <m/>
    <m/>
    <m/>
    <b v="1"/>
    <m/>
    <m/>
    <m/>
    <m/>
    <m/>
    <m/>
    <m/>
    <s v="بسبب سوء الأوضاع المعيشية"/>
    <s v="Speaking to a family member Prayer"/>
    <b v="1"/>
    <m/>
    <m/>
    <b v="1"/>
    <m/>
    <m/>
    <m/>
    <m/>
    <m/>
    <m/>
    <m/>
    <m/>
    <s v="Family CFSs"/>
    <b v="1"/>
    <m/>
    <m/>
    <m/>
    <m/>
    <m/>
    <m/>
    <b v="1"/>
    <m/>
    <m/>
    <m/>
    <m/>
    <s v="Expenses/costs Distance/transportation"/>
    <m/>
    <m/>
    <b v="1"/>
    <b v="1"/>
    <m/>
    <m/>
    <m/>
    <m/>
    <m/>
    <x v="0"/>
    <m/>
    <s v="Don't know"/>
    <m/>
    <m/>
    <m/>
    <m/>
    <m/>
    <m/>
    <m/>
    <m/>
    <m/>
    <m/>
    <m/>
    <m/>
    <b v="1"/>
    <m/>
    <x v="1"/>
    <s v="Women's and girls' friendly spaces"/>
    <m/>
    <m/>
    <m/>
    <m/>
    <m/>
    <b v="1"/>
    <m/>
    <m/>
    <m/>
    <m/>
    <m/>
    <s v="Don't Know"/>
    <m/>
    <m/>
    <m/>
    <m/>
    <m/>
    <m/>
    <m/>
    <m/>
    <b v="1"/>
    <m/>
    <s v="Don't Know"/>
    <m/>
    <m/>
    <m/>
    <m/>
    <m/>
    <m/>
    <m/>
    <b v="1"/>
    <m/>
    <m/>
    <m/>
    <m/>
    <m/>
    <m/>
    <m/>
    <m/>
    <m/>
    <m/>
    <s v="Fear of being identified as survivors"/>
    <b v="1"/>
    <m/>
    <m/>
    <m/>
    <m/>
    <m/>
    <m/>
    <m/>
    <m/>
    <s v="Kidnapping"/>
    <b v="1"/>
    <m/>
    <m/>
    <m/>
    <m/>
    <m/>
    <m/>
    <m/>
    <m/>
    <m/>
    <m/>
    <m/>
    <m/>
    <m/>
    <m/>
    <m/>
    <s v="Peer groups (e.g. friends)"/>
    <b v="1"/>
    <m/>
    <m/>
    <m/>
    <m/>
    <m/>
    <m/>
    <m/>
    <m/>
    <m/>
    <m/>
    <m/>
    <m/>
    <m/>
    <m/>
    <s v="Awareness / educational activities / psychosocial support"/>
    <m/>
    <m/>
    <m/>
    <m/>
    <b v="1"/>
    <m/>
    <m/>
    <m/>
    <m/>
    <m/>
    <m/>
    <s v="Lack of transportation"/>
    <m/>
    <m/>
    <b v="1"/>
    <m/>
    <m/>
    <m/>
    <m/>
    <m/>
    <m/>
    <m/>
    <s v="Yes"/>
    <m/>
    <s v="No"/>
    <m/>
    <s v="Quraan"/>
    <m/>
    <b v="1"/>
    <m/>
    <m/>
    <m/>
    <m/>
    <m/>
    <m/>
    <m/>
    <m/>
    <m/>
    <s v="Orphans living in the community Children living on the street"/>
    <m/>
    <b v="1"/>
    <b v="1"/>
    <m/>
    <m/>
    <m/>
    <m/>
    <m/>
    <m/>
    <m/>
    <s v="Skilled labour"/>
    <m/>
    <m/>
    <m/>
    <m/>
    <b v="1"/>
    <m/>
    <m/>
    <m/>
    <m/>
    <m/>
    <m/>
    <m/>
    <m/>
    <m/>
    <n v="7000"/>
    <n v="7000"/>
    <x v="40"/>
    <m/>
    <m/>
    <m/>
    <m/>
    <m/>
    <m/>
    <m/>
    <m/>
    <m/>
    <m/>
    <m/>
    <m/>
    <m/>
    <m/>
    <m/>
    <b v="1"/>
    <m/>
    <s v="No"/>
    <m/>
    <m/>
    <m/>
    <m/>
    <m/>
    <m/>
    <m/>
    <m/>
    <m/>
    <s v="No"/>
    <m/>
    <s v="No"/>
    <m/>
    <m/>
    <m/>
    <m/>
    <m/>
    <m/>
    <m/>
    <m/>
    <m/>
    <m/>
    <s v="Decided by men / husband only"/>
    <m/>
    <s v="No"/>
    <m/>
    <s v="توفير عمليات شمط دماغي ...."/>
    <s v="Email"/>
    <m/>
    <m/>
    <m/>
    <m/>
    <b v="1"/>
    <m/>
    <m/>
    <m/>
    <m/>
    <s v="In-person from staff"/>
    <b v="1"/>
    <m/>
    <m/>
    <m/>
    <m/>
    <m/>
    <m/>
    <m/>
    <m/>
    <s v="uuid:8f148124-94a4-4a61-9116-2a35922bce15"/>
    <n v="92564687"/>
    <s v="8f148124-94a4-4a61-9116-2a35922bce15"/>
    <d v="2022-02-13T11:23:18"/>
    <n v="605"/>
    <m/>
    <n v="-1"/>
    <m/>
    <m/>
    <s v="202202091909"/>
    <n v="1056"/>
    <s v="nsenumerator"/>
    <n v="648550"/>
  </r>
  <r>
    <s v="2022-02-13T13:48:35.416+04:00"/>
    <s v="2022-02-13T14:23:20.807+04:00"/>
    <m/>
    <s v="نور قصاص"/>
    <s v="MRFS"/>
    <m/>
    <d v="2022-02-13T00:00:00"/>
    <x v="10"/>
    <s v="All"/>
    <s v="Yes"/>
    <s v="Host"/>
    <m/>
    <s v="Head of Household"/>
    <m/>
    <x v="1"/>
    <s v="40-49"/>
    <s v="Is the Head of household"/>
    <s v="Male"/>
    <s v="No members with a disability"/>
    <b v="1"/>
    <m/>
    <m/>
    <m/>
    <m/>
    <m/>
    <m/>
    <s v="Married"/>
    <s v="Primary"/>
    <n v="1"/>
    <n v="1"/>
    <n v="0"/>
    <n v="3"/>
    <n v="0"/>
    <n v="1"/>
    <n v="0"/>
    <s v="4"/>
    <s v="1"/>
    <s v="5"/>
    <n v="0"/>
    <n v="0"/>
    <n v="1"/>
    <n v="0"/>
    <n v="1"/>
    <n v="0"/>
    <s v="1"/>
    <s v="1"/>
    <s v="2"/>
    <s v="5"/>
    <s v="0"/>
    <s v="2"/>
    <s v="7"/>
    <n v="7"/>
    <s v="No needs"/>
    <m/>
    <m/>
    <m/>
    <m/>
    <m/>
    <s v="Primary Health care unit-outpatient only (PHCU)"/>
    <b v="1"/>
    <m/>
    <m/>
    <m/>
    <m/>
    <m/>
    <m/>
    <m/>
    <m/>
    <n v="10"/>
    <x v="1"/>
    <s v="No"/>
    <m/>
    <m/>
    <m/>
    <m/>
    <m/>
    <m/>
    <m/>
    <m/>
    <m/>
    <m/>
    <m/>
    <m/>
    <m/>
    <m/>
    <m/>
    <m/>
    <m/>
    <m/>
    <m/>
    <m/>
    <m/>
    <m/>
    <m/>
    <m/>
    <m/>
    <m/>
    <m/>
    <m/>
    <s v="Do not know"/>
    <b v="0"/>
    <b v="0"/>
    <b v="0"/>
    <b v="0"/>
    <b v="0"/>
    <b v="0"/>
    <b v="1"/>
    <m/>
    <m/>
    <m/>
    <m/>
    <m/>
    <m/>
    <m/>
    <m/>
    <m/>
    <m/>
    <m/>
    <m/>
    <x v="1"/>
    <s v="Eumours and misconceptions (people died from the vaccine, it is a conspiracy, Corona is all a lie, etc…)"/>
    <m/>
    <m/>
    <m/>
    <m/>
    <m/>
    <b v="1"/>
    <m/>
    <m/>
    <m/>
    <m/>
    <m/>
    <x v="1"/>
    <s v="Hospital for normal delivery"/>
    <m/>
    <m/>
    <m/>
    <m/>
    <m/>
    <b v="1"/>
    <m/>
    <m/>
    <m/>
    <m/>
    <m/>
    <x v="3"/>
    <s v="In person at health centers"/>
    <b v="1"/>
    <m/>
    <m/>
    <m/>
    <m/>
    <m/>
    <m/>
    <m/>
    <m/>
    <s v="No"/>
    <s v="Yes"/>
    <s v="Yes"/>
    <s v="Yes"/>
    <s v="No"/>
    <s v="No"/>
    <s v="No"/>
    <s v="No"/>
    <s v="Yes"/>
    <s v="Yes"/>
    <s v="Yes"/>
    <s v="No"/>
    <m/>
    <m/>
    <m/>
    <m/>
    <m/>
    <m/>
    <m/>
    <m/>
    <m/>
    <m/>
    <m/>
    <m/>
    <m/>
    <m/>
    <m/>
    <n v="0"/>
    <x v="1"/>
    <m/>
    <m/>
    <n v="1"/>
    <s v="1"/>
    <s v="Economic"/>
    <m/>
    <m/>
    <m/>
    <m/>
    <m/>
    <m/>
    <m/>
    <m/>
    <m/>
    <m/>
    <m/>
    <b v="1"/>
    <m/>
    <m/>
    <m/>
    <m/>
    <m/>
    <m/>
    <s v="Displaced people"/>
    <m/>
    <m/>
    <m/>
    <m/>
    <m/>
    <b v="1"/>
    <m/>
    <m/>
    <m/>
    <m/>
    <m/>
    <m/>
    <m/>
    <s v="الخوف من الحرب"/>
    <s v="Prayer Speaking to a family member"/>
    <b v="1"/>
    <m/>
    <m/>
    <b v="1"/>
    <m/>
    <m/>
    <m/>
    <m/>
    <m/>
    <m/>
    <m/>
    <m/>
    <s v="Friends"/>
    <m/>
    <b v="1"/>
    <m/>
    <m/>
    <m/>
    <m/>
    <m/>
    <m/>
    <m/>
    <m/>
    <m/>
    <m/>
    <s v="Distance/transportation"/>
    <m/>
    <m/>
    <b v="1"/>
    <m/>
    <m/>
    <m/>
    <m/>
    <m/>
    <m/>
    <x v="0"/>
    <m/>
    <s v="Don't know"/>
    <m/>
    <m/>
    <m/>
    <m/>
    <m/>
    <m/>
    <m/>
    <m/>
    <m/>
    <m/>
    <m/>
    <m/>
    <b v="1"/>
    <m/>
    <x v="1"/>
    <s v="Police"/>
    <m/>
    <m/>
    <b v="1"/>
    <m/>
    <m/>
    <m/>
    <m/>
    <m/>
    <m/>
    <m/>
    <m/>
    <s v="Police"/>
    <m/>
    <m/>
    <b v="1"/>
    <m/>
    <m/>
    <m/>
    <m/>
    <m/>
    <m/>
    <m/>
    <s v="Skills building"/>
    <m/>
    <m/>
    <m/>
    <b v="1"/>
    <m/>
    <m/>
    <m/>
    <m/>
    <m/>
    <s v="Women's and girls' friendly spaces"/>
    <m/>
    <b v="1"/>
    <m/>
    <m/>
    <m/>
    <m/>
    <m/>
    <m/>
    <s v="Fear of being identified as survivors"/>
    <b v="1"/>
    <m/>
    <m/>
    <m/>
    <m/>
    <m/>
    <m/>
    <m/>
    <m/>
    <s v="Kidnapping"/>
    <b v="1"/>
    <m/>
    <m/>
    <m/>
    <m/>
    <m/>
    <m/>
    <m/>
    <m/>
    <m/>
    <m/>
    <m/>
    <m/>
    <m/>
    <m/>
    <m/>
    <s v="Peer groups (e.g. friends)"/>
    <b v="1"/>
    <m/>
    <m/>
    <m/>
    <m/>
    <m/>
    <m/>
    <m/>
    <m/>
    <m/>
    <m/>
    <m/>
    <m/>
    <m/>
    <m/>
    <s v="Awareness / educational activities / psychosocial support"/>
    <m/>
    <m/>
    <m/>
    <m/>
    <b v="1"/>
    <m/>
    <m/>
    <m/>
    <m/>
    <m/>
    <m/>
    <s v="Security problems"/>
    <m/>
    <b v="1"/>
    <m/>
    <m/>
    <m/>
    <m/>
    <m/>
    <m/>
    <m/>
    <m/>
    <s v="Yes"/>
    <m/>
    <s v="No"/>
    <m/>
    <s v="Quraan Painting / re-creational activity"/>
    <m/>
    <b v="1"/>
    <m/>
    <b v="1"/>
    <m/>
    <m/>
    <m/>
    <m/>
    <m/>
    <m/>
    <m/>
    <s v="Child-headed households Children living on the street"/>
    <m/>
    <b v="1"/>
    <m/>
    <b v="1"/>
    <m/>
    <m/>
    <m/>
    <m/>
    <m/>
    <m/>
    <s v="Skilled labour"/>
    <m/>
    <m/>
    <m/>
    <m/>
    <b v="1"/>
    <m/>
    <m/>
    <m/>
    <m/>
    <m/>
    <m/>
    <m/>
    <m/>
    <m/>
    <n v="2800"/>
    <n v="2800"/>
    <x v="27"/>
    <m/>
    <m/>
    <m/>
    <m/>
    <m/>
    <b v="1"/>
    <m/>
    <m/>
    <m/>
    <m/>
    <m/>
    <m/>
    <m/>
    <m/>
    <m/>
    <m/>
    <m/>
    <s v="No"/>
    <m/>
    <m/>
    <m/>
    <m/>
    <m/>
    <m/>
    <m/>
    <m/>
    <m/>
    <s v="No"/>
    <m/>
    <s v="No"/>
    <m/>
    <m/>
    <m/>
    <m/>
    <m/>
    <m/>
    <m/>
    <m/>
    <m/>
    <m/>
    <s v="Decided by men / husband only"/>
    <m/>
    <s v="No"/>
    <m/>
    <s v="لايوجد"/>
    <s v="Email"/>
    <m/>
    <m/>
    <m/>
    <m/>
    <b v="1"/>
    <m/>
    <m/>
    <m/>
    <m/>
    <s v="In-person from staff"/>
    <b v="1"/>
    <m/>
    <m/>
    <m/>
    <m/>
    <m/>
    <m/>
    <m/>
    <m/>
    <s v="uuid:d8d784d8-1fdc-4436-8719-ea2f267881ed"/>
    <n v="92564688"/>
    <s v="d8d784d8-1fdc-4436-8719-ea2f267881ed"/>
    <d v="2022-02-13T11:23:18"/>
    <n v="606"/>
    <m/>
    <n v="-1"/>
    <m/>
    <m/>
    <s v="202202091909"/>
    <n v="2085"/>
    <s v="nsenumerator"/>
    <n v="648550"/>
  </r>
  <r>
    <s v="2022-02-13T10:11:26.526+03:00"/>
    <s v="2022-02-13T10:30:52.319+03:00"/>
    <m/>
    <s v="رأفت خالد الاسماعيل "/>
    <s v="MRFS"/>
    <m/>
    <d v="2022-02-13T00:00:00"/>
    <x v="10"/>
    <s v="All"/>
    <s v="Yes"/>
    <s v="Host"/>
    <m/>
    <s v="Head of Household"/>
    <m/>
    <x v="1"/>
    <s v="40-49"/>
    <s v="Is the Head of household"/>
    <s v="Male"/>
    <s v="Yes, PWD, has difficulty seeing even with glasses"/>
    <m/>
    <b v="1"/>
    <m/>
    <m/>
    <m/>
    <m/>
    <m/>
    <s v="Married"/>
    <s v="Primary"/>
    <n v="0"/>
    <n v="0"/>
    <n v="1"/>
    <n v="1"/>
    <n v="1"/>
    <n v="1"/>
    <n v="0"/>
    <s v="3"/>
    <s v="1"/>
    <s v="4"/>
    <n v="0"/>
    <n v="0"/>
    <n v="1"/>
    <n v="1"/>
    <n v="1"/>
    <n v="0"/>
    <s v="2"/>
    <s v="1"/>
    <s v="3"/>
    <s v="5"/>
    <s v="1"/>
    <s v="2"/>
    <s v="7"/>
    <n v="7"/>
    <s v="Food and basic needs"/>
    <m/>
    <s v="Food and basic needs"/>
    <m/>
    <s v="Health"/>
    <m/>
    <s v="Primary Health care unit-outpatient only (PHCU)"/>
    <b v="1"/>
    <m/>
    <m/>
    <m/>
    <m/>
    <m/>
    <m/>
    <m/>
    <m/>
    <n v="10"/>
    <x v="1"/>
    <s v="No"/>
    <m/>
    <m/>
    <m/>
    <m/>
    <m/>
    <m/>
    <m/>
    <m/>
    <m/>
    <m/>
    <m/>
    <m/>
    <m/>
    <m/>
    <m/>
    <m/>
    <m/>
    <m/>
    <m/>
    <m/>
    <m/>
    <m/>
    <m/>
    <m/>
    <m/>
    <m/>
    <m/>
    <m/>
    <s v="Non communicable diseases (NCD) drugs (chronic, cardiac, diabetes, hyper-tension, asthma)"/>
    <b v="0"/>
    <b v="1"/>
    <b v="0"/>
    <b v="0"/>
    <b v="0"/>
    <b v="0"/>
    <b v="0"/>
    <m/>
    <n v="1"/>
    <n v="1"/>
    <m/>
    <n v="1"/>
    <m/>
    <m/>
    <n v="1"/>
    <m/>
    <m/>
    <m/>
    <m/>
    <x v="1"/>
    <s v="Not concerned about getting infected with COVID-19"/>
    <b v="1"/>
    <m/>
    <m/>
    <m/>
    <m/>
    <m/>
    <m/>
    <m/>
    <m/>
    <m/>
    <m/>
    <x v="1"/>
    <s v="At private primary health care centre/hospital"/>
    <m/>
    <m/>
    <m/>
    <m/>
    <b v="1"/>
    <m/>
    <m/>
    <m/>
    <m/>
    <m/>
    <m/>
    <x v="2"/>
    <s v="In person by community workers"/>
    <m/>
    <b v="1"/>
    <m/>
    <m/>
    <m/>
    <m/>
    <m/>
    <m/>
    <m/>
    <s v="No"/>
    <s v="Yes"/>
    <s v="Yes"/>
    <s v="Yes"/>
    <s v="No"/>
    <s v="No"/>
    <s v="No"/>
    <s v="No"/>
    <s v="Yes"/>
    <s v="Yes"/>
    <s v="Yes"/>
    <s v="No"/>
    <m/>
    <s v="Yes"/>
    <s v="Yes"/>
    <s v="No"/>
    <s v="No"/>
    <s v="Yes"/>
    <s v="No"/>
    <s v="Yes"/>
    <s v="Yes"/>
    <s v="No"/>
    <s v="Yes"/>
    <s v="No"/>
    <s v="No"/>
    <s v="No"/>
    <s v="No"/>
    <n v="6"/>
    <x v="2"/>
    <n v="1"/>
    <s v="1"/>
    <m/>
    <m/>
    <s v="No problems"/>
    <m/>
    <m/>
    <m/>
    <m/>
    <m/>
    <m/>
    <m/>
    <m/>
    <m/>
    <m/>
    <m/>
    <m/>
    <m/>
    <m/>
    <m/>
    <m/>
    <b v="1"/>
    <m/>
    <m/>
    <m/>
    <m/>
    <m/>
    <m/>
    <m/>
    <m/>
    <m/>
    <m/>
    <m/>
    <m/>
    <m/>
    <m/>
    <m/>
    <m/>
    <m/>
    <m/>
    <m/>
    <m/>
    <m/>
    <m/>
    <m/>
    <m/>
    <m/>
    <m/>
    <m/>
    <m/>
    <m/>
    <s v="Family"/>
    <b v="1"/>
    <m/>
    <m/>
    <m/>
    <m/>
    <m/>
    <m/>
    <m/>
    <m/>
    <m/>
    <m/>
    <m/>
    <s v="Other"/>
    <m/>
    <m/>
    <m/>
    <m/>
    <m/>
    <m/>
    <b v="1"/>
    <m/>
    <s v="لايوجد مشاكل نفسيه"/>
    <x v="2"/>
    <s v="لايوجد حاجة "/>
    <s v="Don't know"/>
    <m/>
    <m/>
    <m/>
    <m/>
    <m/>
    <m/>
    <m/>
    <m/>
    <m/>
    <m/>
    <m/>
    <m/>
    <b v="1"/>
    <m/>
    <x v="1"/>
    <s v="Family member"/>
    <b v="1"/>
    <m/>
    <m/>
    <m/>
    <m/>
    <m/>
    <m/>
    <m/>
    <m/>
    <m/>
    <m/>
    <s v="Family member"/>
    <b v="1"/>
    <m/>
    <m/>
    <m/>
    <m/>
    <m/>
    <m/>
    <m/>
    <m/>
    <m/>
    <s v="Don't Know"/>
    <m/>
    <m/>
    <m/>
    <m/>
    <m/>
    <m/>
    <m/>
    <b v="1"/>
    <m/>
    <m/>
    <m/>
    <m/>
    <m/>
    <m/>
    <m/>
    <m/>
    <m/>
    <m/>
    <s v="Don't Know"/>
    <m/>
    <m/>
    <m/>
    <m/>
    <m/>
    <m/>
    <m/>
    <b v="1"/>
    <m/>
    <s v="Other"/>
    <m/>
    <m/>
    <m/>
    <m/>
    <m/>
    <m/>
    <m/>
    <m/>
    <m/>
    <m/>
    <m/>
    <m/>
    <m/>
    <b v="1"/>
    <m/>
    <s v="لايوجد تعليم فعال"/>
    <s v="Peer groups (e.g. friends) Religious leaders"/>
    <b v="1"/>
    <b v="1"/>
    <m/>
    <m/>
    <m/>
    <m/>
    <m/>
    <m/>
    <m/>
    <m/>
    <m/>
    <m/>
    <m/>
    <m/>
    <m/>
    <s v="None"/>
    <m/>
    <m/>
    <m/>
    <m/>
    <m/>
    <m/>
    <m/>
    <m/>
    <b v="1"/>
    <m/>
    <m/>
    <s v="Other"/>
    <m/>
    <m/>
    <m/>
    <m/>
    <m/>
    <m/>
    <m/>
    <b v="1"/>
    <m/>
    <s v="قله الدخل"/>
    <s v="No"/>
    <s v="للعمل"/>
    <s v="Yes"/>
    <s v="نوع العمل:نجار/عدد الساعات:10/العمر:13/الجنس :ذكر"/>
    <s v="Do not know"/>
    <m/>
    <m/>
    <m/>
    <m/>
    <m/>
    <m/>
    <m/>
    <m/>
    <m/>
    <b v="1"/>
    <m/>
    <s v="Orphans living in the community"/>
    <m/>
    <m/>
    <b v="1"/>
    <m/>
    <m/>
    <m/>
    <m/>
    <m/>
    <m/>
    <m/>
    <s v="No income"/>
    <b v="1"/>
    <m/>
    <m/>
    <m/>
    <m/>
    <m/>
    <m/>
    <m/>
    <m/>
    <m/>
    <m/>
    <m/>
    <m/>
    <m/>
    <m/>
    <n v="1500"/>
    <x v="2"/>
    <b v="1"/>
    <m/>
    <m/>
    <m/>
    <b v="1"/>
    <m/>
    <m/>
    <m/>
    <m/>
    <m/>
    <m/>
    <m/>
    <m/>
    <m/>
    <m/>
    <m/>
    <m/>
    <s v="Yes"/>
    <s v="Cash/voucher"/>
    <m/>
    <m/>
    <m/>
    <b v="1"/>
    <m/>
    <m/>
    <m/>
    <m/>
    <s v="No"/>
    <m/>
    <s v="No"/>
    <m/>
    <m/>
    <m/>
    <m/>
    <m/>
    <m/>
    <m/>
    <m/>
    <m/>
    <m/>
    <s v="Participatory (Both wife &amp; Husband)"/>
    <m/>
    <s v="No"/>
    <m/>
    <s v="نرجو توفير الادويه في المراكز _x000a_توسعة الاختصاصات في المركز"/>
    <s v="In-person to MRFS/partner staff"/>
    <b v="1"/>
    <m/>
    <m/>
    <m/>
    <m/>
    <m/>
    <m/>
    <m/>
    <m/>
    <s v="In-person from staff"/>
    <b v="1"/>
    <m/>
    <m/>
    <m/>
    <m/>
    <m/>
    <m/>
    <m/>
    <s v="لا"/>
    <s v="uuid:7f043bcd-a9ba-4475-a6cb-e9d82c41a782"/>
    <n v="92564746"/>
    <s v="7f043bcd-a9ba-4475-a6cb-e9d82c41a782"/>
    <d v="2022-02-13T11:25:30"/>
    <n v="607"/>
    <m/>
    <n v="-1"/>
    <m/>
    <m/>
    <s v="202202091909"/>
    <n v="1166"/>
    <s v="nsenumerator"/>
    <n v="648550"/>
  </r>
  <r>
    <s v="2022-02-13T12:25:06.164+03:00"/>
    <s v="2022-02-13T12:39:31.528+03:00"/>
    <m/>
    <s v="رأفت خالد الاسماعيل "/>
    <s v="MRFS"/>
    <m/>
    <d v="2022-02-13T00:00:00"/>
    <x v="10"/>
    <s v="All"/>
    <s v="Yes"/>
    <s v="Host"/>
    <m/>
    <s v="Head of Household"/>
    <m/>
    <x v="1"/>
    <s v="30-39"/>
    <s v="Is the Head of household"/>
    <s v="Male"/>
    <s v="No members with a disability"/>
    <b v="1"/>
    <m/>
    <m/>
    <m/>
    <m/>
    <m/>
    <m/>
    <s v="Married"/>
    <s v="University"/>
    <n v="0"/>
    <n v="0"/>
    <n v="0"/>
    <n v="1"/>
    <n v="0"/>
    <n v="1"/>
    <n v="0"/>
    <s v="1"/>
    <s v="1"/>
    <s v="2"/>
    <n v="0"/>
    <n v="1"/>
    <n v="1"/>
    <n v="0"/>
    <n v="1"/>
    <n v="0"/>
    <s v="2"/>
    <s v="1"/>
    <s v="3"/>
    <s v="3"/>
    <s v="1"/>
    <s v="2"/>
    <s v="5"/>
    <n v="5"/>
    <s v="Food and basic needs"/>
    <m/>
    <s v="Health"/>
    <m/>
    <s v="Nutrition"/>
    <m/>
    <s v="Primary Health care unit-outpatient only (PHCU)"/>
    <b v="1"/>
    <m/>
    <m/>
    <m/>
    <m/>
    <m/>
    <m/>
    <m/>
    <m/>
    <n v="10"/>
    <x v="2"/>
    <s v="Yes"/>
    <s v="Some types of medicines are not available in the market"/>
    <b v="1"/>
    <b v="0"/>
    <b v="0"/>
    <b v="0"/>
    <b v="0"/>
    <b v="0"/>
    <b v="0"/>
    <b v="0"/>
    <b v="0"/>
    <b v="0"/>
    <m/>
    <s v="Other"/>
    <b v="0"/>
    <b v="0"/>
    <b v="0"/>
    <b v="0"/>
    <b v="0"/>
    <b v="0"/>
    <b v="0"/>
    <b v="0"/>
    <b v="0"/>
    <b v="0"/>
    <b v="0"/>
    <b v="0"/>
    <b v="1"/>
    <b v="0"/>
    <s v="المعاملة سيئه "/>
    <s v="Non communicable diseases (NCD) drugs (chronic, cardiac, diabetes, hyper-tension, asthma) Pediatric medicine"/>
    <b v="0"/>
    <b v="1"/>
    <b v="1"/>
    <b v="0"/>
    <b v="0"/>
    <b v="0"/>
    <b v="0"/>
    <m/>
    <m/>
    <m/>
    <m/>
    <m/>
    <m/>
    <m/>
    <m/>
    <m/>
    <m/>
    <m/>
    <m/>
    <x v="2"/>
    <m/>
    <m/>
    <m/>
    <m/>
    <m/>
    <m/>
    <m/>
    <m/>
    <m/>
    <m/>
    <m/>
    <m/>
    <x v="1"/>
    <s v="Hospital for normal delivery"/>
    <m/>
    <m/>
    <m/>
    <m/>
    <m/>
    <b v="1"/>
    <m/>
    <m/>
    <m/>
    <m/>
    <m/>
    <x v="1"/>
    <s v="In person by community workers"/>
    <m/>
    <b v="1"/>
    <m/>
    <m/>
    <m/>
    <m/>
    <m/>
    <m/>
    <m/>
    <s v="Yes"/>
    <s v="Yes"/>
    <s v="Yes"/>
    <s v="Yes"/>
    <s v="No"/>
    <s v="No"/>
    <s v="Yes"/>
    <s v="Yes"/>
    <s v="No"/>
    <s v="Yes"/>
    <s v="Yes"/>
    <s v="No"/>
    <m/>
    <s v="Yes"/>
    <s v="Yes"/>
    <s v="No"/>
    <s v="No"/>
    <s v="Yes"/>
    <s v="Yes"/>
    <s v="Yes"/>
    <s v="Yes"/>
    <s v="No"/>
    <s v="No"/>
    <s v="No"/>
    <s v="No"/>
    <s v="No"/>
    <s v="No"/>
    <n v="6"/>
    <x v="2"/>
    <n v="1"/>
    <s v="1"/>
    <m/>
    <m/>
    <s v="No problems"/>
    <m/>
    <m/>
    <m/>
    <m/>
    <m/>
    <m/>
    <m/>
    <m/>
    <m/>
    <m/>
    <m/>
    <m/>
    <m/>
    <m/>
    <m/>
    <m/>
    <b v="1"/>
    <m/>
    <m/>
    <m/>
    <m/>
    <m/>
    <m/>
    <m/>
    <m/>
    <m/>
    <m/>
    <m/>
    <m/>
    <m/>
    <m/>
    <m/>
    <m/>
    <m/>
    <m/>
    <m/>
    <m/>
    <m/>
    <m/>
    <m/>
    <m/>
    <m/>
    <m/>
    <m/>
    <m/>
    <m/>
    <s v="Family Friends"/>
    <b v="1"/>
    <b v="1"/>
    <m/>
    <m/>
    <m/>
    <m/>
    <m/>
    <m/>
    <m/>
    <m/>
    <m/>
    <m/>
    <s v="Don't Know"/>
    <m/>
    <m/>
    <m/>
    <m/>
    <m/>
    <m/>
    <m/>
    <b v="1"/>
    <m/>
    <x v="2"/>
    <s v="ليس بحاجه"/>
    <s v="Don't know"/>
    <m/>
    <m/>
    <m/>
    <m/>
    <m/>
    <m/>
    <m/>
    <m/>
    <m/>
    <m/>
    <m/>
    <m/>
    <b v="1"/>
    <m/>
    <x v="1"/>
    <s v="Family member"/>
    <b v="1"/>
    <m/>
    <m/>
    <m/>
    <m/>
    <m/>
    <m/>
    <m/>
    <m/>
    <m/>
    <m/>
    <s v="Family member"/>
    <b v="1"/>
    <m/>
    <m/>
    <m/>
    <m/>
    <m/>
    <m/>
    <m/>
    <m/>
    <m/>
    <s v="Don't Know"/>
    <m/>
    <m/>
    <m/>
    <m/>
    <m/>
    <m/>
    <m/>
    <b v="1"/>
    <m/>
    <m/>
    <m/>
    <m/>
    <m/>
    <m/>
    <m/>
    <m/>
    <m/>
    <m/>
    <s v="Don't Know"/>
    <m/>
    <m/>
    <m/>
    <m/>
    <m/>
    <m/>
    <m/>
    <b v="1"/>
    <m/>
    <s v="Child labour"/>
    <m/>
    <b v="1"/>
    <m/>
    <m/>
    <m/>
    <m/>
    <m/>
    <m/>
    <m/>
    <m/>
    <m/>
    <m/>
    <m/>
    <m/>
    <m/>
    <m/>
    <s v="Peer groups (e.g. friends) Religious leaders"/>
    <b v="1"/>
    <b v="1"/>
    <m/>
    <m/>
    <m/>
    <m/>
    <m/>
    <m/>
    <m/>
    <m/>
    <m/>
    <m/>
    <m/>
    <m/>
    <m/>
    <s v="Quraan"/>
    <m/>
    <b v="1"/>
    <m/>
    <m/>
    <m/>
    <m/>
    <m/>
    <m/>
    <m/>
    <m/>
    <m/>
    <s v="No barriers"/>
    <m/>
    <m/>
    <m/>
    <m/>
    <m/>
    <m/>
    <m/>
    <m/>
    <b v="1"/>
    <m/>
    <s v="Not applicable (no child of school going age)"/>
    <m/>
    <s v="No"/>
    <m/>
    <s v="Painting / re-creational activity Awareness / educational activities / psychosocial support"/>
    <m/>
    <m/>
    <m/>
    <b v="1"/>
    <b v="1"/>
    <m/>
    <m/>
    <m/>
    <m/>
    <m/>
    <m/>
    <s v="Orphans living in the community"/>
    <m/>
    <m/>
    <b v="1"/>
    <m/>
    <m/>
    <m/>
    <m/>
    <m/>
    <m/>
    <m/>
    <s v="Petty trading and small business"/>
    <m/>
    <m/>
    <m/>
    <m/>
    <m/>
    <m/>
    <b v="1"/>
    <m/>
    <m/>
    <m/>
    <m/>
    <m/>
    <m/>
    <m/>
    <n v="3000"/>
    <n v="3000"/>
    <x v="40"/>
    <m/>
    <m/>
    <m/>
    <m/>
    <m/>
    <m/>
    <m/>
    <m/>
    <m/>
    <m/>
    <m/>
    <m/>
    <m/>
    <m/>
    <m/>
    <b v="1"/>
    <m/>
    <s v="No"/>
    <m/>
    <m/>
    <m/>
    <m/>
    <m/>
    <m/>
    <m/>
    <m/>
    <m/>
    <s v="No"/>
    <m/>
    <s v="No"/>
    <m/>
    <m/>
    <m/>
    <m/>
    <m/>
    <m/>
    <m/>
    <m/>
    <m/>
    <m/>
    <s v="Participatory (Both wife &amp; Husband)"/>
    <m/>
    <s v="No"/>
    <m/>
    <s v="نرجوتوفير مراكزعلاج فيزيائي "/>
    <s v="In-person to MRFS/partner staff"/>
    <b v="1"/>
    <m/>
    <m/>
    <m/>
    <m/>
    <m/>
    <m/>
    <m/>
    <m/>
    <s v="In-person from staff"/>
    <b v="1"/>
    <m/>
    <m/>
    <m/>
    <m/>
    <m/>
    <m/>
    <m/>
    <s v="لا"/>
    <s v="uuid:2d7855dd-673d-43c8-8a96-9569988041ae"/>
    <n v="92564747"/>
    <s v="2d7855dd-673d-43c8-8a96-9569988041ae"/>
    <d v="2022-02-13T11:25:31"/>
    <n v="608"/>
    <m/>
    <n v="-1"/>
    <m/>
    <m/>
    <s v="202202091909"/>
    <n v="865"/>
    <s v="nsenumerator"/>
    <n v="648550"/>
  </r>
  <r>
    <s v="2022-02-13T12:46:13.553+03:00"/>
    <s v="2022-02-13T12:59:12.594+03:00"/>
    <m/>
    <s v="رأفت خالد الاسماعيل "/>
    <s v="MRFS"/>
    <m/>
    <d v="2022-02-13T00:00:00"/>
    <x v="10"/>
    <s v="All"/>
    <s v="Yes"/>
    <s v="Host"/>
    <m/>
    <s v="Head of Household"/>
    <m/>
    <x v="1"/>
    <s v="30-39"/>
    <s v="Is the Head of household"/>
    <s v="Male"/>
    <s v="Yes, PWD, has difficulty seeing even with glasses"/>
    <m/>
    <b v="1"/>
    <m/>
    <m/>
    <m/>
    <m/>
    <m/>
    <s v="Married"/>
    <s v="Primary"/>
    <n v="0"/>
    <n v="0"/>
    <n v="2"/>
    <n v="1"/>
    <n v="0"/>
    <n v="1"/>
    <n v="0"/>
    <s v="3"/>
    <s v="1"/>
    <s v="4"/>
    <n v="0"/>
    <n v="0"/>
    <n v="0"/>
    <n v="0"/>
    <n v="1"/>
    <n v="0"/>
    <s v="0"/>
    <s v="1"/>
    <s v="1"/>
    <s v="3"/>
    <s v="2"/>
    <s v="2"/>
    <s v="5"/>
    <n v="5"/>
    <s v="Shelter / housing"/>
    <m/>
    <s v="Food and basic needs"/>
    <m/>
    <s v="Health"/>
    <m/>
    <s v="Primary Health care unit-outpatient only (PHCU)"/>
    <b v="1"/>
    <m/>
    <m/>
    <m/>
    <m/>
    <m/>
    <m/>
    <m/>
    <m/>
    <n v="10"/>
    <x v="3"/>
    <s v="No"/>
    <m/>
    <m/>
    <m/>
    <m/>
    <m/>
    <m/>
    <m/>
    <m/>
    <m/>
    <m/>
    <m/>
    <m/>
    <m/>
    <m/>
    <m/>
    <m/>
    <m/>
    <m/>
    <m/>
    <m/>
    <m/>
    <m/>
    <m/>
    <m/>
    <m/>
    <m/>
    <m/>
    <m/>
    <s v="Pediatric medicine"/>
    <b v="0"/>
    <b v="0"/>
    <b v="1"/>
    <b v="0"/>
    <b v="0"/>
    <b v="0"/>
    <b v="0"/>
    <m/>
    <m/>
    <m/>
    <m/>
    <m/>
    <m/>
    <m/>
    <m/>
    <m/>
    <m/>
    <n v="1"/>
    <s v="ضعف في القدمين"/>
    <x v="1"/>
    <s v="Not concerned about getting infected with COVID-19"/>
    <b v="1"/>
    <m/>
    <m/>
    <m/>
    <m/>
    <m/>
    <m/>
    <m/>
    <m/>
    <m/>
    <m/>
    <x v="1"/>
    <s v="Hospital for normal delivery"/>
    <m/>
    <m/>
    <m/>
    <m/>
    <m/>
    <b v="1"/>
    <m/>
    <m/>
    <m/>
    <m/>
    <m/>
    <x v="2"/>
    <s v="In person by community workers"/>
    <m/>
    <b v="1"/>
    <m/>
    <m/>
    <m/>
    <m/>
    <m/>
    <m/>
    <m/>
    <s v="Yes"/>
    <s v="No"/>
    <s v="Yes"/>
    <s v="No"/>
    <s v="No"/>
    <s v="No"/>
    <s v="Yes"/>
    <s v="No"/>
    <s v="Yes"/>
    <s v="No"/>
    <s v="Yes"/>
    <s v="No"/>
    <m/>
    <s v="Yes"/>
    <s v="No"/>
    <s v="No"/>
    <s v="No"/>
    <s v="Yes"/>
    <s v="Yes"/>
    <s v="Yes"/>
    <s v="Yes"/>
    <s v="No"/>
    <s v="No"/>
    <s v="No"/>
    <s v="No"/>
    <s v="No"/>
    <s v="No"/>
    <n v="5"/>
    <x v="2"/>
    <n v="2"/>
    <s v="2"/>
    <m/>
    <m/>
    <s v="No problems"/>
    <m/>
    <m/>
    <m/>
    <m/>
    <m/>
    <m/>
    <m/>
    <m/>
    <m/>
    <m/>
    <m/>
    <m/>
    <m/>
    <m/>
    <m/>
    <m/>
    <b v="1"/>
    <m/>
    <m/>
    <m/>
    <m/>
    <m/>
    <m/>
    <m/>
    <m/>
    <m/>
    <m/>
    <m/>
    <m/>
    <m/>
    <m/>
    <m/>
    <m/>
    <m/>
    <m/>
    <m/>
    <m/>
    <m/>
    <m/>
    <m/>
    <m/>
    <m/>
    <m/>
    <m/>
    <m/>
    <m/>
    <s v="Family"/>
    <b v="1"/>
    <m/>
    <m/>
    <m/>
    <m/>
    <m/>
    <m/>
    <m/>
    <m/>
    <m/>
    <m/>
    <m/>
    <s v="Other"/>
    <m/>
    <m/>
    <m/>
    <m/>
    <m/>
    <m/>
    <b v="1"/>
    <m/>
    <s v="لايوجد ضغوطات نفسيه"/>
    <x v="1"/>
    <m/>
    <s v="Don't know"/>
    <m/>
    <m/>
    <m/>
    <m/>
    <m/>
    <m/>
    <m/>
    <m/>
    <m/>
    <m/>
    <m/>
    <m/>
    <b v="1"/>
    <m/>
    <x v="1"/>
    <s v="Don't Know"/>
    <m/>
    <m/>
    <m/>
    <m/>
    <m/>
    <m/>
    <m/>
    <m/>
    <m/>
    <b v="1"/>
    <m/>
    <s v="Family member"/>
    <b v="1"/>
    <m/>
    <m/>
    <m/>
    <m/>
    <m/>
    <m/>
    <m/>
    <m/>
    <m/>
    <s v="Don't Know"/>
    <m/>
    <m/>
    <m/>
    <m/>
    <m/>
    <m/>
    <m/>
    <b v="1"/>
    <m/>
    <m/>
    <m/>
    <m/>
    <m/>
    <m/>
    <m/>
    <m/>
    <m/>
    <m/>
    <s v="No availability of confidential support"/>
    <m/>
    <m/>
    <m/>
    <b v="1"/>
    <m/>
    <m/>
    <m/>
    <m/>
    <m/>
    <s v="Being orphaned Alcohol/substance misuse"/>
    <m/>
    <m/>
    <m/>
    <m/>
    <m/>
    <m/>
    <b v="1"/>
    <b v="1"/>
    <m/>
    <m/>
    <m/>
    <m/>
    <m/>
    <m/>
    <m/>
    <m/>
    <s v="Religious leaders School teachers"/>
    <m/>
    <b v="1"/>
    <m/>
    <m/>
    <b v="1"/>
    <m/>
    <m/>
    <m/>
    <m/>
    <m/>
    <m/>
    <m/>
    <m/>
    <m/>
    <m/>
    <s v="None"/>
    <m/>
    <m/>
    <m/>
    <m/>
    <m/>
    <m/>
    <m/>
    <m/>
    <b v="1"/>
    <m/>
    <m/>
    <s v="Lack of awareness"/>
    <b v="1"/>
    <m/>
    <m/>
    <m/>
    <m/>
    <m/>
    <m/>
    <m/>
    <m/>
    <m/>
    <s v="Not applicable (no child of school going age)"/>
    <m/>
    <s v="No"/>
    <m/>
    <s v="Quraan"/>
    <m/>
    <b v="1"/>
    <m/>
    <m/>
    <m/>
    <m/>
    <m/>
    <m/>
    <m/>
    <m/>
    <m/>
    <s v="Orphans living in the community"/>
    <m/>
    <m/>
    <b v="1"/>
    <m/>
    <m/>
    <m/>
    <m/>
    <m/>
    <m/>
    <m/>
    <s v="Casual labor"/>
    <m/>
    <m/>
    <m/>
    <b v="1"/>
    <m/>
    <m/>
    <m/>
    <m/>
    <m/>
    <m/>
    <m/>
    <m/>
    <m/>
    <m/>
    <n v="700"/>
    <n v="1500"/>
    <x v="1"/>
    <m/>
    <m/>
    <m/>
    <m/>
    <b v="1"/>
    <m/>
    <m/>
    <m/>
    <m/>
    <m/>
    <m/>
    <m/>
    <m/>
    <m/>
    <m/>
    <m/>
    <m/>
    <s v="No"/>
    <m/>
    <m/>
    <m/>
    <m/>
    <m/>
    <m/>
    <m/>
    <m/>
    <m/>
    <s v="No"/>
    <m/>
    <s v="No"/>
    <m/>
    <m/>
    <m/>
    <m/>
    <m/>
    <m/>
    <m/>
    <m/>
    <m/>
    <m/>
    <s v="Participatory (Both wife &amp; Husband)"/>
    <m/>
    <s v="No"/>
    <m/>
    <s v="نرجو توفير الادويه في المراكز "/>
    <s v="In-person to MRFS/partner staff"/>
    <b v="1"/>
    <m/>
    <m/>
    <m/>
    <m/>
    <m/>
    <m/>
    <m/>
    <m/>
    <s v="In-person from staff"/>
    <b v="1"/>
    <m/>
    <m/>
    <m/>
    <m/>
    <m/>
    <m/>
    <m/>
    <s v="لا"/>
    <s v="uuid:5ccb47d5-0eeb-480c-9b02-ddf9df9376a6"/>
    <n v="92564748"/>
    <s v="5ccb47d5-0eeb-480c-9b02-ddf9df9376a6"/>
    <d v="2022-02-13T11:25:31"/>
    <n v="609"/>
    <m/>
    <n v="-1"/>
    <m/>
    <m/>
    <s v="202202091909"/>
    <n v="779"/>
    <s v="nsenumerator"/>
    <n v="648550"/>
  </r>
  <r>
    <s v="2022-02-13T13:09:50.382+03:00"/>
    <s v="2022-02-13T13:26:51.384+03:00"/>
    <m/>
    <s v="رأفت خالد الاسماعيل "/>
    <s v="MRFS"/>
    <m/>
    <d v="2022-02-13T00:00:00"/>
    <x v="10"/>
    <s v="All"/>
    <s v="Yes"/>
    <s v="IDP"/>
    <d v="2020-01-30T00:00:00"/>
    <s v="Head of Household"/>
    <m/>
    <x v="1"/>
    <s v="30-39"/>
    <s v="Is the Head of household"/>
    <s v="Male"/>
    <s v="No members with a disability"/>
    <b v="1"/>
    <m/>
    <m/>
    <m/>
    <m/>
    <m/>
    <m/>
    <s v="Married"/>
    <s v="Primary"/>
    <n v="1"/>
    <n v="0"/>
    <n v="2"/>
    <n v="0"/>
    <n v="0"/>
    <n v="1"/>
    <n v="1"/>
    <s v="2"/>
    <s v="2"/>
    <s v="4"/>
    <n v="0"/>
    <n v="1"/>
    <n v="0"/>
    <n v="0"/>
    <n v="1"/>
    <n v="0"/>
    <s v="1"/>
    <s v="1"/>
    <s v="2"/>
    <s v="3"/>
    <s v="3"/>
    <s v="3"/>
    <s v="6"/>
    <n v="6"/>
    <s v="Shelter / housing"/>
    <m/>
    <s v="Food and basic needs"/>
    <m/>
    <s v="Income / livelihoods"/>
    <m/>
    <s v="Primary Health care unit-outpatient only (PHCU)"/>
    <b v="1"/>
    <m/>
    <m/>
    <m/>
    <m/>
    <m/>
    <m/>
    <m/>
    <m/>
    <n v="10"/>
    <x v="3"/>
    <s v="No"/>
    <m/>
    <m/>
    <m/>
    <m/>
    <m/>
    <m/>
    <m/>
    <m/>
    <m/>
    <m/>
    <m/>
    <m/>
    <m/>
    <m/>
    <m/>
    <m/>
    <m/>
    <m/>
    <m/>
    <m/>
    <m/>
    <m/>
    <m/>
    <m/>
    <m/>
    <m/>
    <m/>
    <m/>
    <s v="Pediatric medicine Non communicable diseases (NCD) drugs (chronic, cardiac, diabetes, hyper-tension, asthma)"/>
    <b v="0"/>
    <b v="1"/>
    <b v="1"/>
    <b v="0"/>
    <b v="0"/>
    <b v="0"/>
    <b v="0"/>
    <m/>
    <m/>
    <m/>
    <m/>
    <n v="1"/>
    <m/>
    <n v="1"/>
    <m/>
    <m/>
    <m/>
    <m/>
    <m/>
    <x v="2"/>
    <m/>
    <m/>
    <m/>
    <m/>
    <m/>
    <m/>
    <m/>
    <m/>
    <m/>
    <m/>
    <m/>
    <m/>
    <x v="1"/>
    <s v="Hospital for normal delivery"/>
    <m/>
    <m/>
    <m/>
    <m/>
    <m/>
    <b v="1"/>
    <m/>
    <m/>
    <m/>
    <m/>
    <m/>
    <x v="2"/>
    <s v="In person by community workers"/>
    <m/>
    <b v="1"/>
    <m/>
    <m/>
    <m/>
    <m/>
    <m/>
    <m/>
    <m/>
    <s v="No"/>
    <s v="Yes"/>
    <s v="Yes"/>
    <s v="Yes"/>
    <s v="Yes"/>
    <s v="No"/>
    <s v="No"/>
    <s v="No"/>
    <s v="Yes"/>
    <s v="No"/>
    <s v="Yes"/>
    <s v="No"/>
    <m/>
    <s v="Yes"/>
    <s v="Yes"/>
    <s v="No"/>
    <s v="No"/>
    <s v="Yes"/>
    <s v="No"/>
    <s v="Yes"/>
    <s v="Yes"/>
    <s v="No"/>
    <s v="No"/>
    <s v="No"/>
    <s v="No"/>
    <s v="No"/>
    <s v="Yes"/>
    <n v="6"/>
    <x v="2"/>
    <n v="3"/>
    <s v="3"/>
    <n v="1"/>
    <s v="1"/>
    <s v="No problems"/>
    <m/>
    <m/>
    <m/>
    <m/>
    <m/>
    <m/>
    <m/>
    <m/>
    <m/>
    <m/>
    <m/>
    <m/>
    <m/>
    <m/>
    <m/>
    <m/>
    <b v="1"/>
    <m/>
    <m/>
    <m/>
    <m/>
    <m/>
    <m/>
    <m/>
    <m/>
    <m/>
    <m/>
    <m/>
    <m/>
    <m/>
    <m/>
    <m/>
    <m/>
    <m/>
    <m/>
    <m/>
    <m/>
    <m/>
    <m/>
    <m/>
    <m/>
    <m/>
    <m/>
    <m/>
    <m/>
    <m/>
    <s v="Family Friends"/>
    <b v="1"/>
    <b v="1"/>
    <m/>
    <m/>
    <m/>
    <m/>
    <m/>
    <m/>
    <m/>
    <m/>
    <m/>
    <m/>
    <s v="Services are unavailable"/>
    <m/>
    <b v="1"/>
    <m/>
    <m/>
    <m/>
    <m/>
    <m/>
    <m/>
    <m/>
    <x v="1"/>
    <m/>
    <s v="Don't know"/>
    <m/>
    <m/>
    <m/>
    <m/>
    <m/>
    <m/>
    <m/>
    <m/>
    <m/>
    <m/>
    <m/>
    <m/>
    <b v="1"/>
    <m/>
    <x v="1"/>
    <s v="Don't Know"/>
    <m/>
    <m/>
    <m/>
    <m/>
    <m/>
    <m/>
    <m/>
    <m/>
    <m/>
    <b v="1"/>
    <m/>
    <s v="Don't Know"/>
    <m/>
    <m/>
    <m/>
    <m/>
    <m/>
    <m/>
    <m/>
    <m/>
    <b v="1"/>
    <m/>
    <s v="Don't Know"/>
    <m/>
    <m/>
    <m/>
    <m/>
    <m/>
    <m/>
    <m/>
    <b v="1"/>
    <m/>
    <m/>
    <m/>
    <m/>
    <m/>
    <m/>
    <m/>
    <m/>
    <m/>
    <m/>
    <s v="Don't Know"/>
    <m/>
    <m/>
    <m/>
    <m/>
    <m/>
    <m/>
    <m/>
    <b v="1"/>
    <m/>
    <s v="Kidnapping Child labour"/>
    <b v="1"/>
    <b v="1"/>
    <m/>
    <m/>
    <m/>
    <m/>
    <m/>
    <m/>
    <m/>
    <m/>
    <m/>
    <m/>
    <m/>
    <m/>
    <m/>
    <m/>
    <s v="Religious leaders Peer groups (e.g. friends) Parents Relatives"/>
    <b v="1"/>
    <b v="1"/>
    <m/>
    <m/>
    <m/>
    <b v="1"/>
    <b v="1"/>
    <m/>
    <m/>
    <m/>
    <m/>
    <m/>
    <m/>
    <m/>
    <m/>
    <s v="Quraan"/>
    <m/>
    <b v="1"/>
    <m/>
    <m/>
    <m/>
    <m/>
    <m/>
    <m/>
    <m/>
    <m/>
    <m/>
    <s v="No barriers"/>
    <m/>
    <m/>
    <m/>
    <m/>
    <m/>
    <m/>
    <m/>
    <m/>
    <b v="1"/>
    <m/>
    <s v="Not applicable (no child of school going age)"/>
    <m/>
    <s v="Not applicable (no child of school going age)"/>
    <m/>
    <s v="Painting / re-creational activity Awareness / educational activities / psychosocial support"/>
    <m/>
    <m/>
    <m/>
    <b v="1"/>
    <b v="1"/>
    <m/>
    <m/>
    <m/>
    <m/>
    <m/>
    <m/>
    <s v="Orphans living in the community"/>
    <m/>
    <m/>
    <b v="1"/>
    <m/>
    <m/>
    <m/>
    <m/>
    <m/>
    <m/>
    <m/>
    <s v="Casual labor"/>
    <m/>
    <m/>
    <m/>
    <b v="1"/>
    <m/>
    <m/>
    <m/>
    <m/>
    <m/>
    <m/>
    <m/>
    <m/>
    <m/>
    <m/>
    <n v="1300"/>
    <n v="3500"/>
    <x v="43"/>
    <m/>
    <b v="1"/>
    <m/>
    <m/>
    <b v="1"/>
    <m/>
    <m/>
    <m/>
    <m/>
    <m/>
    <m/>
    <m/>
    <m/>
    <m/>
    <m/>
    <m/>
    <m/>
    <s v="No"/>
    <m/>
    <m/>
    <m/>
    <m/>
    <m/>
    <m/>
    <m/>
    <m/>
    <m/>
    <s v="No"/>
    <m/>
    <s v="No"/>
    <m/>
    <m/>
    <m/>
    <m/>
    <m/>
    <m/>
    <m/>
    <m/>
    <m/>
    <m/>
    <s v="Participatory (Both wife &amp; Husband)"/>
    <m/>
    <s v="No"/>
    <m/>
    <s v="نرجو توفير الادويه في المراكز "/>
    <s v="In-person to MRFS/partner staff"/>
    <b v="1"/>
    <m/>
    <m/>
    <m/>
    <m/>
    <m/>
    <m/>
    <m/>
    <m/>
    <s v="In-person from staff"/>
    <b v="1"/>
    <m/>
    <m/>
    <m/>
    <m/>
    <m/>
    <m/>
    <m/>
    <s v="لا"/>
    <s v="uuid:f9799798-26c3-422b-858d-326bbe4d6306"/>
    <n v="92564749"/>
    <s v="f9799798-26c3-422b-858d-326bbe4d6306"/>
    <d v="2022-02-13T11:25:32"/>
    <n v="610"/>
    <m/>
    <n v="-1"/>
    <m/>
    <m/>
    <s v="202202091909"/>
    <n v="1021"/>
    <s v="nsenumerator"/>
    <n v="648550"/>
  </r>
  <r>
    <s v="2022-02-13T13:30:56.117+03:00"/>
    <s v="2022-02-13T13:51:38.929+03:00"/>
    <m/>
    <s v="رأفت خالد الاسماعيل "/>
    <s v="MRFS"/>
    <m/>
    <d v="2022-02-13T00:00:00"/>
    <x v="10"/>
    <s v="All"/>
    <s v="Yes"/>
    <s v="Host"/>
    <m/>
    <s v="Head of Household"/>
    <m/>
    <x v="1"/>
    <s v="40-49"/>
    <s v="Is the Head of household"/>
    <s v="Male"/>
    <s v="No members with a disability"/>
    <b v="1"/>
    <m/>
    <m/>
    <m/>
    <m/>
    <m/>
    <m/>
    <s v="Married"/>
    <s v="Primary"/>
    <n v="0"/>
    <n v="0"/>
    <n v="0"/>
    <n v="1"/>
    <n v="0"/>
    <n v="1"/>
    <n v="0"/>
    <s v="1"/>
    <s v="1"/>
    <s v="2"/>
    <n v="0"/>
    <n v="1"/>
    <n v="1"/>
    <n v="0"/>
    <n v="1"/>
    <n v="0"/>
    <s v="2"/>
    <s v="1"/>
    <s v="3"/>
    <s v="3"/>
    <s v="1"/>
    <s v="2"/>
    <s v="5"/>
    <n v="5"/>
    <s v="Shelter / housing"/>
    <m/>
    <s v="Food and basic needs"/>
    <m/>
    <s v="Health"/>
    <m/>
    <s v="Primary Health care unit-outpatient only (PHCU)"/>
    <b v="1"/>
    <m/>
    <m/>
    <m/>
    <m/>
    <m/>
    <m/>
    <m/>
    <m/>
    <n v="10"/>
    <x v="5"/>
    <s v="No"/>
    <m/>
    <m/>
    <m/>
    <m/>
    <m/>
    <m/>
    <m/>
    <m/>
    <m/>
    <m/>
    <m/>
    <m/>
    <m/>
    <m/>
    <m/>
    <m/>
    <m/>
    <m/>
    <m/>
    <m/>
    <m/>
    <m/>
    <m/>
    <m/>
    <m/>
    <m/>
    <m/>
    <m/>
    <s v="Antibiotic Pediatric medicine"/>
    <b v="0"/>
    <b v="0"/>
    <b v="1"/>
    <b v="0"/>
    <b v="1"/>
    <b v="0"/>
    <b v="0"/>
    <m/>
    <n v="1"/>
    <n v="1"/>
    <m/>
    <m/>
    <m/>
    <m/>
    <m/>
    <m/>
    <m/>
    <n v="2"/>
    <s v="مرض غده في الرقبه/مرض في الرأس "/>
    <x v="1"/>
    <s v="Concerned about side-effects of the COVID-19 vaccine"/>
    <m/>
    <m/>
    <b v="1"/>
    <m/>
    <m/>
    <m/>
    <m/>
    <m/>
    <m/>
    <m/>
    <m/>
    <x v="1"/>
    <s v="Hospital for normal delivery"/>
    <m/>
    <m/>
    <m/>
    <m/>
    <m/>
    <b v="1"/>
    <m/>
    <m/>
    <m/>
    <m/>
    <m/>
    <x v="2"/>
    <s v="In person by community workers"/>
    <m/>
    <b v="1"/>
    <m/>
    <m/>
    <m/>
    <m/>
    <m/>
    <m/>
    <m/>
    <s v="No"/>
    <s v="Yes"/>
    <s v="Yes"/>
    <s v="No"/>
    <s v="No"/>
    <s v="No"/>
    <s v="Yes"/>
    <s v="No"/>
    <s v="No"/>
    <s v="Yes"/>
    <s v="Yes"/>
    <s v="No"/>
    <m/>
    <s v="Yes"/>
    <s v="Yes"/>
    <s v="No"/>
    <s v="No"/>
    <s v="No"/>
    <s v="No"/>
    <s v="No"/>
    <s v="Yes"/>
    <s v="No"/>
    <s v="No"/>
    <s v="Yes"/>
    <s v="No"/>
    <s v="No"/>
    <s v="No"/>
    <n v="4"/>
    <x v="1"/>
    <n v="1"/>
    <s v="1"/>
    <m/>
    <m/>
    <s v="Hopelessness Fear"/>
    <b v="1"/>
    <m/>
    <b v="1"/>
    <m/>
    <m/>
    <m/>
    <m/>
    <m/>
    <m/>
    <m/>
    <m/>
    <m/>
    <m/>
    <m/>
    <m/>
    <m/>
    <m/>
    <m/>
    <s v="Adult Men"/>
    <m/>
    <b v="1"/>
    <m/>
    <m/>
    <m/>
    <m/>
    <m/>
    <m/>
    <m/>
    <m/>
    <m/>
    <m/>
    <m/>
    <s v="لان مسؤولية البيت عليه"/>
    <s v="Speaking to a family member Speaking to a friend"/>
    <b v="1"/>
    <b v="1"/>
    <m/>
    <m/>
    <m/>
    <m/>
    <m/>
    <m/>
    <m/>
    <m/>
    <m/>
    <m/>
    <s v="Friends"/>
    <m/>
    <b v="1"/>
    <m/>
    <m/>
    <m/>
    <m/>
    <m/>
    <m/>
    <m/>
    <m/>
    <m/>
    <m/>
    <s v="Don't Know"/>
    <m/>
    <m/>
    <m/>
    <m/>
    <m/>
    <m/>
    <m/>
    <b v="1"/>
    <m/>
    <x v="1"/>
    <m/>
    <s v="Don't know"/>
    <m/>
    <m/>
    <m/>
    <m/>
    <m/>
    <m/>
    <m/>
    <m/>
    <m/>
    <m/>
    <m/>
    <m/>
    <b v="1"/>
    <m/>
    <x v="1"/>
    <s v="Don't Know"/>
    <m/>
    <m/>
    <m/>
    <m/>
    <m/>
    <m/>
    <m/>
    <m/>
    <m/>
    <b v="1"/>
    <m/>
    <s v="Family member"/>
    <b v="1"/>
    <m/>
    <m/>
    <m/>
    <m/>
    <m/>
    <m/>
    <m/>
    <m/>
    <m/>
    <s v="Don't Know"/>
    <m/>
    <m/>
    <m/>
    <m/>
    <m/>
    <m/>
    <m/>
    <b v="1"/>
    <m/>
    <m/>
    <m/>
    <m/>
    <m/>
    <m/>
    <m/>
    <m/>
    <m/>
    <m/>
    <s v="Don't Know"/>
    <m/>
    <m/>
    <m/>
    <m/>
    <m/>
    <m/>
    <m/>
    <b v="1"/>
    <m/>
    <s v="Child labour"/>
    <m/>
    <b v="1"/>
    <m/>
    <m/>
    <m/>
    <m/>
    <m/>
    <m/>
    <m/>
    <m/>
    <m/>
    <m/>
    <m/>
    <m/>
    <m/>
    <m/>
    <s v="Peer groups (e.g. friends) Relatives"/>
    <b v="1"/>
    <m/>
    <m/>
    <m/>
    <m/>
    <m/>
    <b v="1"/>
    <m/>
    <m/>
    <m/>
    <m/>
    <m/>
    <m/>
    <m/>
    <m/>
    <s v="Quraan"/>
    <m/>
    <b v="1"/>
    <m/>
    <m/>
    <m/>
    <m/>
    <m/>
    <m/>
    <m/>
    <m/>
    <m/>
    <s v="Do not need services"/>
    <m/>
    <m/>
    <m/>
    <m/>
    <m/>
    <m/>
    <b v="1"/>
    <m/>
    <m/>
    <m/>
    <s v="Yes"/>
    <m/>
    <s v="No"/>
    <m/>
    <s v="Hand crafts Awareness / educational activities / psychosocial support Quraan"/>
    <m/>
    <b v="1"/>
    <b v="1"/>
    <m/>
    <b v="1"/>
    <m/>
    <m/>
    <m/>
    <m/>
    <m/>
    <m/>
    <s v="Orphans living in the community"/>
    <m/>
    <m/>
    <b v="1"/>
    <m/>
    <m/>
    <m/>
    <m/>
    <m/>
    <m/>
    <m/>
    <s v="Casual labor"/>
    <m/>
    <m/>
    <m/>
    <b v="1"/>
    <m/>
    <m/>
    <m/>
    <m/>
    <m/>
    <m/>
    <m/>
    <m/>
    <m/>
    <m/>
    <n v="300"/>
    <n v="1500"/>
    <x v="1"/>
    <m/>
    <m/>
    <m/>
    <m/>
    <b v="1"/>
    <m/>
    <m/>
    <m/>
    <m/>
    <m/>
    <m/>
    <m/>
    <m/>
    <m/>
    <m/>
    <m/>
    <m/>
    <s v="No"/>
    <m/>
    <m/>
    <m/>
    <m/>
    <m/>
    <m/>
    <m/>
    <m/>
    <m/>
    <s v="No"/>
    <m/>
    <s v="No"/>
    <m/>
    <m/>
    <m/>
    <m/>
    <m/>
    <m/>
    <m/>
    <m/>
    <m/>
    <m/>
    <s v="Participatory (Both wife &amp; Husband)"/>
    <m/>
    <s v="No"/>
    <m/>
    <s v="توفير الادويه في المراكز الصحية _x000a_نرجو توفير مشاريع غذائية "/>
    <s v="In-person to MRFS/partner staff"/>
    <b v="1"/>
    <m/>
    <m/>
    <m/>
    <m/>
    <m/>
    <m/>
    <m/>
    <m/>
    <s v="In-person from staff"/>
    <b v="1"/>
    <m/>
    <m/>
    <m/>
    <m/>
    <m/>
    <m/>
    <m/>
    <s v="لا"/>
    <s v="uuid:1112e47b-f056-4b20-b363-1c6e638dd1cc"/>
    <n v="92564750"/>
    <s v="1112e47b-f056-4b20-b363-1c6e638dd1cc"/>
    <d v="2022-02-13T11:25:33"/>
    <n v="611"/>
    <m/>
    <n v="-1"/>
    <m/>
    <m/>
    <s v="202202091909"/>
    <n v="1242"/>
    <s v="nsenumerator"/>
    <n v="648550"/>
  </r>
  <r>
    <s v="2022-02-13T10:31:33.012+03:00"/>
    <s v="2022-02-13T14:16:28.004+03:00"/>
    <s v="0"/>
    <s v="رشا السلوم"/>
    <s v="MRFS"/>
    <m/>
    <d v="2022-02-13T00:00:00"/>
    <x v="4"/>
    <s v="All"/>
    <s v="Yes"/>
    <s v="IDP"/>
    <d v="2018-08-01T00:00:00"/>
    <s v="Primary Caregiver of children &lt;18 years"/>
    <m/>
    <x v="0"/>
    <s v="50+"/>
    <s v="Wife/Husband"/>
    <s v="Male"/>
    <s v="No members with a disability"/>
    <b v="1"/>
    <m/>
    <m/>
    <m/>
    <m/>
    <m/>
    <m/>
    <s v="Married"/>
    <s v="Secondary"/>
    <n v="0"/>
    <n v="0"/>
    <n v="0"/>
    <n v="0"/>
    <n v="0"/>
    <n v="4"/>
    <n v="1"/>
    <s v="0"/>
    <s v="5"/>
    <s v="5"/>
    <n v="0"/>
    <n v="0"/>
    <n v="0"/>
    <n v="0"/>
    <n v="6"/>
    <n v="0"/>
    <s v="0"/>
    <s v="6"/>
    <s v="6"/>
    <s v="0"/>
    <s v="0"/>
    <s v="11"/>
    <s v="11"/>
    <n v="11"/>
    <s v="Water, sanitation, and hygiene"/>
    <m/>
    <s v="GBV services"/>
    <m/>
    <s v="Mental health and psychosocial support"/>
    <m/>
    <s v="Hospital"/>
    <m/>
    <m/>
    <b v="1"/>
    <m/>
    <m/>
    <m/>
    <m/>
    <m/>
    <m/>
    <n v="35"/>
    <x v="2"/>
    <s v="No"/>
    <m/>
    <m/>
    <m/>
    <m/>
    <m/>
    <m/>
    <m/>
    <m/>
    <m/>
    <m/>
    <m/>
    <m/>
    <m/>
    <m/>
    <m/>
    <m/>
    <m/>
    <m/>
    <m/>
    <m/>
    <m/>
    <m/>
    <m/>
    <m/>
    <m/>
    <m/>
    <m/>
    <m/>
    <s v="Non communicable diseases (NCD) drugs (chronic, cardiac, diabetes, hyper-tension, asthma) Pediatric medicine Antibiotic"/>
    <b v="0"/>
    <b v="1"/>
    <b v="1"/>
    <b v="0"/>
    <b v="1"/>
    <b v="0"/>
    <b v="0"/>
    <m/>
    <m/>
    <m/>
    <m/>
    <m/>
    <m/>
    <m/>
    <m/>
    <m/>
    <m/>
    <m/>
    <m/>
    <x v="2"/>
    <m/>
    <m/>
    <m/>
    <m/>
    <m/>
    <m/>
    <m/>
    <m/>
    <m/>
    <m/>
    <m/>
    <m/>
    <x v="1"/>
    <s v="Hospital for normal delivery"/>
    <m/>
    <m/>
    <m/>
    <m/>
    <m/>
    <b v="1"/>
    <m/>
    <m/>
    <m/>
    <m/>
    <m/>
    <x v="3"/>
    <s v="In person by community workers"/>
    <m/>
    <b v="1"/>
    <m/>
    <m/>
    <m/>
    <m/>
    <m/>
    <m/>
    <m/>
    <s v="Yes"/>
    <s v="Yes"/>
    <s v="Yes"/>
    <s v="Yes"/>
    <s v="No"/>
    <s v="No"/>
    <s v="Yes"/>
    <s v="Yes"/>
    <s v="No"/>
    <s v="Yes"/>
    <s v="Yes"/>
    <s v="No"/>
    <m/>
    <m/>
    <m/>
    <m/>
    <m/>
    <m/>
    <m/>
    <m/>
    <m/>
    <m/>
    <m/>
    <m/>
    <m/>
    <m/>
    <m/>
    <n v="0"/>
    <x v="1"/>
    <m/>
    <m/>
    <m/>
    <m/>
    <s v="Anger Hopelessness Sadness Inability to carry out work or daily tasks"/>
    <m/>
    <b v="1"/>
    <b v="1"/>
    <b v="1"/>
    <b v="1"/>
    <m/>
    <m/>
    <m/>
    <m/>
    <m/>
    <m/>
    <m/>
    <m/>
    <m/>
    <m/>
    <m/>
    <m/>
    <m/>
    <s v="Adult Women Persons with Physical Disabilities Displaced people"/>
    <b v="1"/>
    <m/>
    <m/>
    <b v="1"/>
    <m/>
    <b v="1"/>
    <m/>
    <m/>
    <m/>
    <m/>
    <m/>
    <m/>
    <m/>
    <s v="لأنهم الأكثر ضعف"/>
    <s v="Withdrawal/Isolation"/>
    <m/>
    <m/>
    <m/>
    <m/>
    <m/>
    <m/>
    <m/>
    <m/>
    <b v="1"/>
    <m/>
    <m/>
    <m/>
    <s v="WGSS MHPSS service providers"/>
    <m/>
    <m/>
    <m/>
    <m/>
    <m/>
    <b v="1"/>
    <m/>
    <m/>
    <b v="1"/>
    <m/>
    <m/>
    <m/>
    <s v="No knowledge of service location Distance/transportation"/>
    <b v="1"/>
    <m/>
    <b v="1"/>
    <m/>
    <m/>
    <m/>
    <m/>
    <m/>
    <m/>
    <x v="0"/>
    <m/>
    <s v="Food aid / food distributions Health care (including reproductive health) Counselling for women who have experienced adverse situation"/>
    <b v="1"/>
    <m/>
    <m/>
    <b v="1"/>
    <m/>
    <m/>
    <m/>
    <b v="1"/>
    <m/>
    <m/>
    <m/>
    <m/>
    <m/>
    <m/>
    <x v="1"/>
    <s v="Women's and girls' friendly spaces Friend"/>
    <m/>
    <m/>
    <m/>
    <m/>
    <b v="1"/>
    <b v="1"/>
    <m/>
    <m/>
    <m/>
    <m/>
    <m/>
    <s v="Friend"/>
    <m/>
    <m/>
    <m/>
    <m/>
    <b v="1"/>
    <m/>
    <m/>
    <m/>
    <m/>
    <m/>
    <s v="Women friendly Center Skills building"/>
    <b v="1"/>
    <m/>
    <m/>
    <b v="1"/>
    <m/>
    <m/>
    <m/>
    <m/>
    <m/>
    <s v="Women's and girls' friendly spaces"/>
    <m/>
    <b v="1"/>
    <m/>
    <m/>
    <m/>
    <m/>
    <m/>
    <m/>
    <s v="Fear of being identified as survivors Distance to facility"/>
    <b v="1"/>
    <b v="1"/>
    <m/>
    <m/>
    <m/>
    <m/>
    <m/>
    <m/>
    <m/>
    <s v="Kidnapping Neglect"/>
    <b v="1"/>
    <m/>
    <m/>
    <m/>
    <b v="1"/>
    <m/>
    <m/>
    <m/>
    <m/>
    <m/>
    <m/>
    <m/>
    <m/>
    <m/>
    <m/>
    <m/>
    <s v="Community/social workers Women and Child support centers"/>
    <m/>
    <m/>
    <m/>
    <m/>
    <m/>
    <m/>
    <m/>
    <m/>
    <b v="1"/>
    <m/>
    <b v="1"/>
    <m/>
    <m/>
    <m/>
    <m/>
    <m/>
    <m/>
    <m/>
    <m/>
    <m/>
    <m/>
    <m/>
    <m/>
    <m/>
    <m/>
    <m/>
    <m/>
    <m/>
    <m/>
    <m/>
    <m/>
    <m/>
    <m/>
    <m/>
    <m/>
    <m/>
    <m/>
    <m/>
    <m/>
    <m/>
    <m/>
    <m/>
    <s v="Case Management activities"/>
    <m/>
    <m/>
    <m/>
    <m/>
    <m/>
    <m/>
    <b v="1"/>
    <m/>
    <m/>
    <m/>
    <m/>
    <s v="Orphans living in the community Children involved in harmful forms of labor"/>
    <m/>
    <m/>
    <b v="1"/>
    <m/>
    <b v="1"/>
    <m/>
    <m/>
    <m/>
    <m/>
    <m/>
    <s v="Casual labor"/>
    <m/>
    <m/>
    <m/>
    <b v="1"/>
    <m/>
    <m/>
    <m/>
    <m/>
    <m/>
    <m/>
    <m/>
    <m/>
    <m/>
    <m/>
    <n v="3000"/>
    <n v="4000"/>
    <x v="120"/>
    <b v="1"/>
    <m/>
    <m/>
    <m/>
    <m/>
    <m/>
    <m/>
    <m/>
    <b v="1"/>
    <m/>
    <m/>
    <m/>
    <m/>
    <m/>
    <m/>
    <m/>
    <m/>
    <s v="Yes"/>
    <s v="Food baskets"/>
    <b v="1"/>
    <m/>
    <m/>
    <m/>
    <m/>
    <m/>
    <m/>
    <m/>
    <s v="No"/>
    <m/>
    <s v="No"/>
    <m/>
    <m/>
    <m/>
    <m/>
    <m/>
    <m/>
    <m/>
    <m/>
    <m/>
    <m/>
    <s v="Participatory (Both wife &amp; Husband)"/>
    <m/>
    <s v="No"/>
    <m/>
    <s v="زيادة الخدمات للنساء_x000a_تعليم الأطفال وإنشاء مدارس_x000a_الصرف الصحي..فتح مشاريع للارامل"/>
    <s v="Suggestion boxes"/>
    <m/>
    <b v="1"/>
    <m/>
    <m/>
    <m/>
    <m/>
    <m/>
    <m/>
    <m/>
    <s v="In-person from staff"/>
    <b v="1"/>
    <m/>
    <m/>
    <m/>
    <m/>
    <m/>
    <m/>
    <m/>
    <s v="لا"/>
    <s v="uuid:3a213112-da1b-4673-830d-e4046afac5ef"/>
    <n v="92564758"/>
    <s v="3a213112-da1b-4673-830d-e4046afac5ef"/>
    <d v="2022-02-13T11:26:01"/>
    <n v="612"/>
    <m/>
    <n v="-1"/>
    <m/>
    <m/>
    <s v="202202091909"/>
    <n v="13495"/>
    <s v="nsenumerator"/>
    <n v="648550"/>
  </r>
  <r>
    <s v="2022-02-13T10:55:59.284+03:00"/>
    <s v="2022-02-13T14:19:13.629+03:00"/>
    <s v="0"/>
    <s v="رشا السلوم"/>
    <s v="MRFS"/>
    <m/>
    <d v="2022-02-13T00:00:00"/>
    <x v="4"/>
    <s v="All"/>
    <s v="Yes"/>
    <s v="IDP"/>
    <d v="2013-01-01T00:00:00"/>
    <s v="Head of Household"/>
    <m/>
    <x v="0"/>
    <s v="40-49"/>
    <s v="Is the Head of household"/>
    <s v="Female"/>
    <s v="No members with a disability"/>
    <b v="1"/>
    <m/>
    <m/>
    <m/>
    <m/>
    <m/>
    <m/>
    <s v="Widowed"/>
    <s v="Primary"/>
    <n v="0"/>
    <n v="0"/>
    <n v="0"/>
    <n v="0"/>
    <n v="1"/>
    <n v="0"/>
    <n v="0"/>
    <s v="1"/>
    <s v="0"/>
    <s v="1"/>
    <n v="0"/>
    <n v="0"/>
    <n v="0"/>
    <n v="0"/>
    <n v="1"/>
    <n v="0"/>
    <s v="0"/>
    <s v="1"/>
    <s v="1"/>
    <s v="1"/>
    <s v="0"/>
    <s v="1"/>
    <s v="2"/>
    <n v="2"/>
    <s v="Food and basic needs"/>
    <m/>
    <s v="Shelter / housing"/>
    <m/>
    <s v="Income / livelihoods"/>
    <m/>
    <s v="Hospital Primary Health care Centre (PHCC)-outpatient,inpatient + maternity"/>
    <m/>
    <b v="1"/>
    <b v="1"/>
    <m/>
    <m/>
    <m/>
    <m/>
    <m/>
    <m/>
    <n v="25"/>
    <x v="2"/>
    <s v="No"/>
    <m/>
    <m/>
    <m/>
    <m/>
    <m/>
    <m/>
    <m/>
    <m/>
    <m/>
    <m/>
    <m/>
    <m/>
    <m/>
    <m/>
    <m/>
    <m/>
    <m/>
    <m/>
    <m/>
    <m/>
    <m/>
    <m/>
    <m/>
    <m/>
    <m/>
    <m/>
    <m/>
    <m/>
    <s v="Antibiotic"/>
    <b v="0"/>
    <b v="0"/>
    <b v="0"/>
    <b v="0"/>
    <b v="1"/>
    <b v="0"/>
    <b v="0"/>
    <m/>
    <m/>
    <n v="1"/>
    <m/>
    <m/>
    <m/>
    <m/>
    <m/>
    <m/>
    <m/>
    <m/>
    <m/>
    <x v="2"/>
    <m/>
    <m/>
    <m/>
    <m/>
    <m/>
    <m/>
    <m/>
    <m/>
    <m/>
    <m/>
    <m/>
    <m/>
    <x v="1"/>
    <s v="Hospital for normal delivery Hospital for surgery/ C-section"/>
    <m/>
    <m/>
    <m/>
    <m/>
    <m/>
    <b v="1"/>
    <b v="1"/>
    <m/>
    <m/>
    <m/>
    <m/>
    <x v="3"/>
    <s v="In person by community workers"/>
    <m/>
    <b v="1"/>
    <m/>
    <m/>
    <m/>
    <m/>
    <m/>
    <m/>
    <m/>
    <s v="Yes"/>
    <s v="Yes"/>
    <s v="No"/>
    <s v="No"/>
    <s v="No"/>
    <s v="No"/>
    <s v="No"/>
    <s v="Yes"/>
    <s v="Yes"/>
    <s v="Yes"/>
    <s v="Yes"/>
    <s v="No"/>
    <m/>
    <m/>
    <m/>
    <m/>
    <m/>
    <m/>
    <m/>
    <m/>
    <m/>
    <m/>
    <m/>
    <m/>
    <m/>
    <m/>
    <m/>
    <n v="0"/>
    <x v="1"/>
    <m/>
    <m/>
    <m/>
    <m/>
    <s v="Inability to carry out work or daily tasks Economic Changes in Appetite Hopelessness Sadness Anxiety Conflict within community"/>
    <m/>
    <m/>
    <b v="1"/>
    <b v="1"/>
    <b v="1"/>
    <b v="1"/>
    <m/>
    <m/>
    <m/>
    <b v="1"/>
    <m/>
    <b v="1"/>
    <m/>
    <b v="1"/>
    <m/>
    <m/>
    <m/>
    <m/>
    <s v="Adult Women Adolescent girls Children"/>
    <b v="1"/>
    <m/>
    <b v="1"/>
    <m/>
    <m/>
    <m/>
    <m/>
    <m/>
    <m/>
    <b v="1"/>
    <m/>
    <m/>
    <m/>
    <s v="لأنهم  مظلومين في المجتمع"/>
    <s v="Speaking to a family member Smoking Withdrawal/Isolation"/>
    <b v="1"/>
    <m/>
    <m/>
    <m/>
    <m/>
    <m/>
    <b v="1"/>
    <m/>
    <b v="1"/>
    <m/>
    <m/>
    <m/>
    <s v="MHPSS service providers Friends"/>
    <m/>
    <b v="1"/>
    <m/>
    <m/>
    <m/>
    <b v="1"/>
    <m/>
    <m/>
    <m/>
    <m/>
    <m/>
    <m/>
    <s v="Fear of stigma"/>
    <m/>
    <m/>
    <m/>
    <m/>
    <m/>
    <b v="1"/>
    <m/>
    <m/>
    <m/>
    <x v="1"/>
    <m/>
    <s v="Food aid / food distributions Health care (including reproductive health)"/>
    <b v="1"/>
    <m/>
    <m/>
    <b v="1"/>
    <m/>
    <m/>
    <m/>
    <m/>
    <m/>
    <m/>
    <m/>
    <m/>
    <m/>
    <m/>
    <x v="1"/>
    <s v="Women's and girls' friendly spaces Family member"/>
    <b v="1"/>
    <m/>
    <m/>
    <m/>
    <m/>
    <b v="1"/>
    <m/>
    <m/>
    <m/>
    <m/>
    <m/>
    <s v="Friend Women's and girls' friendly spaces"/>
    <m/>
    <m/>
    <m/>
    <m/>
    <b v="1"/>
    <b v="1"/>
    <m/>
    <m/>
    <m/>
    <m/>
    <s v="Case management with individual counseling Women friendly Center"/>
    <b v="1"/>
    <m/>
    <b v="1"/>
    <m/>
    <m/>
    <m/>
    <m/>
    <m/>
    <m/>
    <s v="Women's and girls' friendly spaces"/>
    <m/>
    <b v="1"/>
    <m/>
    <m/>
    <m/>
    <m/>
    <m/>
    <m/>
    <s v="Fear of being identified as survivors"/>
    <b v="1"/>
    <m/>
    <m/>
    <m/>
    <m/>
    <m/>
    <m/>
    <m/>
    <m/>
    <s v="Physical abuse Neglect Child labour Dropout of school Being orphaned Child headed household"/>
    <m/>
    <b v="1"/>
    <m/>
    <b v="1"/>
    <b v="1"/>
    <m/>
    <b v="1"/>
    <m/>
    <b v="1"/>
    <m/>
    <m/>
    <m/>
    <b v="1"/>
    <m/>
    <m/>
    <m/>
    <s v="Community/social workers Women and Child support centers"/>
    <m/>
    <m/>
    <m/>
    <m/>
    <m/>
    <m/>
    <m/>
    <m/>
    <b v="1"/>
    <m/>
    <b v="1"/>
    <m/>
    <m/>
    <m/>
    <m/>
    <s v="None"/>
    <m/>
    <m/>
    <m/>
    <m/>
    <m/>
    <m/>
    <m/>
    <m/>
    <b v="1"/>
    <m/>
    <m/>
    <s v="No barriers"/>
    <m/>
    <m/>
    <m/>
    <m/>
    <m/>
    <m/>
    <m/>
    <m/>
    <b v="1"/>
    <m/>
    <s v="Yes"/>
    <m/>
    <s v="No"/>
    <m/>
    <s v="Case Management activities Awareness / educational activities / psychosocial support Quraan"/>
    <m/>
    <b v="1"/>
    <m/>
    <m/>
    <b v="1"/>
    <m/>
    <b v="1"/>
    <m/>
    <m/>
    <m/>
    <m/>
    <s v="Orphans living in the community Children involved in harmful forms of labor"/>
    <m/>
    <m/>
    <b v="1"/>
    <m/>
    <b v="1"/>
    <m/>
    <m/>
    <m/>
    <m/>
    <m/>
    <s v="No income"/>
    <b v="1"/>
    <m/>
    <m/>
    <m/>
    <m/>
    <m/>
    <m/>
    <m/>
    <m/>
    <m/>
    <m/>
    <m/>
    <m/>
    <m/>
    <m/>
    <n v="1500"/>
    <x v="59"/>
    <b v="1"/>
    <m/>
    <m/>
    <b v="1"/>
    <m/>
    <b v="1"/>
    <m/>
    <m/>
    <m/>
    <m/>
    <m/>
    <m/>
    <m/>
    <m/>
    <m/>
    <m/>
    <m/>
    <s v="Yes"/>
    <s v="Food baskets"/>
    <b v="1"/>
    <m/>
    <m/>
    <m/>
    <m/>
    <m/>
    <m/>
    <m/>
    <s v="No"/>
    <m/>
    <s v="No"/>
    <m/>
    <m/>
    <m/>
    <m/>
    <m/>
    <m/>
    <m/>
    <m/>
    <m/>
    <m/>
    <s v="Decided by women / wife only"/>
    <m/>
    <s v="No"/>
    <m/>
    <s v="زيادة الخدمات للأيتام _x000a_الاهتمام بالارامل _x000a_تعليم الأطفال..كفالة أيتام.. فرص عمل للارامل"/>
    <s v="Don't Know"/>
    <m/>
    <m/>
    <m/>
    <m/>
    <m/>
    <m/>
    <m/>
    <b v="1"/>
    <m/>
    <s v="Word of mouth"/>
    <m/>
    <m/>
    <m/>
    <b v="1"/>
    <m/>
    <m/>
    <m/>
    <m/>
    <s v="لا"/>
    <s v="uuid:13e9090a-d57a-4124-b1a1-99d4dd20b29e"/>
    <n v="92564760"/>
    <s v="13e9090a-d57a-4124-b1a1-99d4dd20b29e"/>
    <d v="2022-02-13T11:26:01"/>
    <n v="613"/>
    <m/>
    <n v="-1"/>
    <m/>
    <m/>
    <s v="202202091909"/>
    <n v="12194"/>
    <s v="nsenumerator"/>
    <n v="648550"/>
  </r>
  <r>
    <s v="2022-02-13T11:18:46.297+03:00"/>
    <s v="2022-02-13T14:22:48.707+03:00"/>
    <s v="0"/>
    <s v="رشا السلوم"/>
    <s v="MRFS"/>
    <m/>
    <d v="2022-02-13T00:00:00"/>
    <x v="4"/>
    <s v="All"/>
    <s v="Yes"/>
    <s v="IDP"/>
    <d v="2016-04-01T00:00:00"/>
    <s v="Primary Caregiver of children &lt;18 years"/>
    <m/>
    <x v="0"/>
    <s v="18-29"/>
    <s v="Wife/Husband"/>
    <s v="Male"/>
    <s v="No members with a disability"/>
    <b v="1"/>
    <m/>
    <m/>
    <m/>
    <m/>
    <m/>
    <m/>
    <s v="Married"/>
    <s v="University"/>
    <n v="1"/>
    <n v="0"/>
    <n v="1"/>
    <n v="0"/>
    <n v="0"/>
    <n v="1"/>
    <n v="0"/>
    <s v="1"/>
    <s v="1"/>
    <s v="2"/>
    <n v="0"/>
    <n v="0"/>
    <n v="0"/>
    <n v="0"/>
    <n v="1"/>
    <n v="0"/>
    <s v="0"/>
    <s v="1"/>
    <s v="1"/>
    <s v="1"/>
    <s v="1"/>
    <s v="2"/>
    <s v="3"/>
    <n v="3"/>
    <s v="Mental health and psychosocial support"/>
    <m/>
    <s v="GBV services"/>
    <m/>
    <s v="Education"/>
    <m/>
    <s v="Hospital Primary Health care Centre (PHCC)-outpatient,inpatient + maternity"/>
    <m/>
    <b v="1"/>
    <b v="1"/>
    <m/>
    <m/>
    <m/>
    <m/>
    <m/>
    <m/>
    <n v="20"/>
    <x v="1"/>
    <s v="No"/>
    <m/>
    <m/>
    <m/>
    <m/>
    <m/>
    <m/>
    <m/>
    <m/>
    <m/>
    <m/>
    <m/>
    <m/>
    <m/>
    <m/>
    <m/>
    <m/>
    <m/>
    <m/>
    <m/>
    <m/>
    <m/>
    <m/>
    <m/>
    <m/>
    <m/>
    <m/>
    <m/>
    <m/>
    <s v="Pediatric medicine"/>
    <b v="0"/>
    <b v="0"/>
    <b v="1"/>
    <b v="0"/>
    <b v="0"/>
    <b v="0"/>
    <b v="0"/>
    <m/>
    <m/>
    <n v="1"/>
    <m/>
    <m/>
    <m/>
    <m/>
    <m/>
    <m/>
    <m/>
    <m/>
    <m/>
    <x v="2"/>
    <m/>
    <m/>
    <m/>
    <m/>
    <m/>
    <m/>
    <m/>
    <m/>
    <m/>
    <m/>
    <m/>
    <m/>
    <x v="1"/>
    <s v="Hospital for normal delivery Hospital for surgery/ C-section"/>
    <m/>
    <m/>
    <m/>
    <m/>
    <m/>
    <b v="1"/>
    <b v="1"/>
    <m/>
    <m/>
    <m/>
    <m/>
    <x v="1"/>
    <s v="In person by community workers In person at health centers"/>
    <b v="1"/>
    <b v="1"/>
    <m/>
    <m/>
    <m/>
    <m/>
    <m/>
    <m/>
    <m/>
    <s v="Yes"/>
    <s v="Yes"/>
    <s v="Yes"/>
    <s v="Yes"/>
    <s v="No"/>
    <s v="Yes"/>
    <s v="Yes"/>
    <s v="Yes"/>
    <s v="Yes"/>
    <s v="Yes"/>
    <s v="Yes"/>
    <s v="No"/>
    <m/>
    <s v="Yes"/>
    <s v="No"/>
    <s v="No"/>
    <s v="No"/>
    <s v="No"/>
    <s v="Yes"/>
    <s v="Yes"/>
    <s v="Yes"/>
    <s v="No"/>
    <s v="No"/>
    <s v="No"/>
    <s v="No"/>
    <s v="No"/>
    <s v="Yes"/>
    <n v="5"/>
    <x v="2"/>
    <n v="1"/>
    <s v="1"/>
    <n v="1"/>
    <s v="1"/>
    <s v="Sadness Fear Hopelessness Conflict within community Family conflict Economic Changes in Appetite Mood swings Problems Concentrating Problems Sleeping Anxiety Inability to carry out work or daily tasks Anger"/>
    <b v="1"/>
    <b v="1"/>
    <b v="1"/>
    <b v="1"/>
    <b v="1"/>
    <b v="1"/>
    <b v="1"/>
    <b v="1"/>
    <b v="1"/>
    <b v="1"/>
    <m/>
    <b v="1"/>
    <b v="1"/>
    <b v="1"/>
    <m/>
    <m/>
    <m/>
    <m/>
    <s v="Adult Women Children Adolescent girls"/>
    <b v="1"/>
    <m/>
    <b v="1"/>
    <m/>
    <m/>
    <m/>
    <m/>
    <m/>
    <m/>
    <b v="1"/>
    <m/>
    <m/>
    <m/>
    <s v="بسبب ضعفهم مقابل غيرهم"/>
    <s v="Self harm, or harming others Withdrawal/Isolation"/>
    <m/>
    <m/>
    <m/>
    <m/>
    <m/>
    <b v="1"/>
    <m/>
    <m/>
    <b v="1"/>
    <m/>
    <m/>
    <m/>
    <s v="MHPSS service providers CFSs WGSS"/>
    <m/>
    <m/>
    <m/>
    <m/>
    <m/>
    <b v="1"/>
    <m/>
    <b v="1"/>
    <b v="1"/>
    <m/>
    <m/>
    <m/>
    <s v="Fear of stigma Distance/transportation"/>
    <m/>
    <m/>
    <b v="1"/>
    <m/>
    <m/>
    <b v="1"/>
    <m/>
    <m/>
    <m/>
    <x v="0"/>
    <m/>
    <s v="Food aid / food distributions Health care (including reproductive health) Counselling for women who have experienced adverse situation"/>
    <b v="1"/>
    <m/>
    <m/>
    <b v="1"/>
    <m/>
    <m/>
    <m/>
    <b v="1"/>
    <m/>
    <m/>
    <m/>
    <m/>
    <m/>
    <m/>
    <x v="1"/>
    <s v="Friend Women's and girls' friendly spaces NGO"/>
    <m/>
    <m/>
    <m/>
    <b v="1"/>
    <b v="1"/>
    <b v="1"/>
    <m/>
    <m/>
    <m/>
    <m/>
    <m/>
    <s v="Family member Friend NGO"/>
    <b v="1"/>
    <m/>
    <m/>
    <b v="1"/>
    <b v="1"/>
    <m/>
    <m/>
    <m/>
    <m/>
    <m/>
    <s v="Women friendly Center Case management with individual counseling"/>
    <b v="1"/>
    <m/>
    <b v="1"/>
    <m/>
    <m/>
    <m/>
    <m/>
    <m/>
    <m/>
    <s v="Women's and girls' friendly spaces"/>
    <m/>
    <b v="1"/>
    <m/>
    <m/>
    <m/>
    <m/>
    <m/>
    <m/>
    <s v="Fear of being identified as survivors"/>
    <b v="1"/>
    <m/>
    <m/>
    <m/>
    <m/>
    <m/>
    <m/>
    <m/>
    <m/>
    <s v="Neglect Child labour Dropout of school Exploitation Kidnapping Child marriage Physical abuse Being orphaned Sexual abuse"/>
    <b v="1"/>
    <b v="1"/>
    <b v="1"/>
    <b v="1"/>
    <b v="1"/>
    <b v="1"/>
    <b v="1"/>
    <m/>
    <m/>
    <m/>
    <m/>
    <b v="1"/>
    <b v="1"/>
    <m/>
    <m/>
    <m/>
    <s v="Peer groups (e.g. friends) Community/social workers Women and Child support centers"/>
    <b v="1"/>
    <m/>
    <m/>
    <m/>
    <m/>
    <m/>
    <m/>
    <m/>
    <b v="1"/>
    <m/>
    <b v="1"/>
    <m/>
    <m/>
    <m/>
    <m/>
    <s v="None"/>
    <m/>
    <m/>
    <m/>
    <m/>
    <m/>
    <m/>
    <m/>
    <m/>
    <b v="1"/>
    <m/>
    <m/>
    <s v="No barriers"/>
    <m/>
    <m/>
    <m/>
    <m/>
    <m/>
    <m/>
    <m/>
    <m/>
    <b v="1"/>
    <m/>
    <s v="Not applicable (no child of school going age)"/>
    <m/>
    <s v="Not applicable (no child of school going age)"/>
    <m/>
    <s v="Awareness / educational activities / psychosocial support Case Management activities Entertainement activities"/>
    <m/>
    <m/>
    <m/>
    <m/>
    <b v="1"/>
    <b v="1"/>
    <b v="1"/>
    <m/>
    <m/>
    <m/>
    <m/>
    <s v="Children involved in harmful forms of labor Orphans living in the community"/>
    <m/>
    <m/>
    <b v="1"/>
    <m/>
    <b v="1"/>
    <m/>
    <m/>
    <m/>
    <m/>
    <m/>
    <s v="Casual labor"/>
    <m/>
    <m/>
    <m/>
    <b v="1"/>
    <m/>
    <m/>
    <m/>
    <m/>
    <m/>
    <m/>
    <m/>
    <m/>
    <m/>
    <m/>
    <n v="4500"/>
    <n v="3000"/>
    <x v="40"/>
    <m/>
    <m/>
    <m/>
    <m/>
    <m/>
    <m/>
    <m/>
    <m/>
    <m/>
    <m/>
    <m/>
    <m/>
    <m/>
    <m/>
    <m/>
    <b v="1"/>
    <m/>
    <s v="Yes"/>
    <s v="Food baskets"/>
    <b v="1"/>
    <m/>
    <m/>
    <m/>
    <m/>
    <m/>
    <m/>
    <m/>
    <s v="No"/>
    <m/>
    <s v="No"/>
    <m/>
    <m/>
    <m/>
    <m/>
    <m/>
    <m/>
    <m/>
    <m/>
    <m/>
    <m/>
    <s v="Participatory (Both wife &amp; Husband)"/>
    <m/>
    <s v="No"/>
    <m/>
    <s v="زيادة الخدمات للاطفال _x000a_الاهتمام بالتعليم..توظيف أصحاب الشهادات "/>
    <s v="Hotline/phone"/>
    <m/>
    <m/>
    <b v="1"/>
    <m/>
    <m/>
    <m/>
    <m/>
    <m/>
    <m/>
    <s v="In-person from staff"/>
    <b v="1"/>
    <m/>
    <m/>
    <m/>
    <m/>
    <m/>
    <m/>
    <m/>
    <s v="لا"/>
    <s v="uuid:b63da466-c6c6-4ba2-b9f1-f96239f08bad"/>
    <n v="92564762"/>
    <s v="b63da466-c6c6-4ba2-b9f1-f96239f08bad"/>
    <d v="2022-02-13T11:26:02"/>
    <n v="614"/>
    <m/>
    <n v="-1"/>
    <m/>
    <m/>
    <s v="202202091909"/>
    <n v="11042"/>
    <s v="nsenumerator"/>
    <n v="648550"/>
  </r>
  <r>
    <s v="2022-02-13T12:02:09.589+03:00"/>
    <s v="2022-02-13T14:24:07.150+03:00"/>
    <s v="0"/>
    <s v="رشا السلوم"/>
    <s v="MRFS"/>
    <m/>
    <d v="2022-02-13T00:00:00"/>
    <x v="4"/>
    <s v="All"/>
    <s v="Yes"/>
    <s v="IDP"/>
    <d v="2015-10-01T00:00:00"/>
    <s v="Primary Caregiver of children &lt;18 years"/>
    <m/>
    <x v="0"/>
    <s v="40-49"/>
    <s v="Wife/Husband"/>
    <s v="Male"/>
    <s v="No members with a disability"/>
    <b v="1"/>
    <m/>
    <m/>
    <m/>
    <m/>
    <m/>
    <m/>
    <s v="Married"/>
    <s v="Secondary"/>
    <n v="0"/>
    <n v="0"/>
    <n v="0"/>
    <n v="0"/>
    <n v="0"/>
    <n v="5"/>
    <n v="0"/>
    <s v="0"/>
    <s v="5"/>
    <s v="5"/>
    <n v="0"/>
    <n v="0"/>
    <n v="0"/>
    <n v="0"/>
    <n v="1"/>
    <n v="0"/>
    <s v="0"/>
    <s v="1"/>
    <s v="1"/>
    <s v="0"/>
    <s v="0"/>
    <s v="6"/>
    <s v="6"/>
    <n v="6"/>
    <s v="Mental health and psychosocial support"/>
    <m/>
    <s v="GBV services"/>
    <m/>
    <s v="Child protection services"/>
    <m/>
    <s v="Primary Health care Centre (PHCC)-outpatient,inpatient + maternity Hospital"/>
    <m/>
    <b v="1"/>
    <b v="1"/>
    <m/>
    <m/>
    <m/>
    <m/>
    <m/>
    <m/>
    <n v="20"/>
    <x v="2"/>
    <s v="No"/>
    <m/>
    <m/>
    <m/>
    <m/>
    <m/>
    <m/>
    <m/>
    <m/>
    <m/>
    <m/>
    <m/>
    <m/>
    <m/>
    <m/>
    <m/>
    <m/>
    <m/>
    <m/>
    <m/>
    <m/>
    <m/>
    <m/>
    <m/>
    <m/>
    <m/>
    <m/>
    <m/>
    <m/>
    <s v="Non communicable diseases (NCD) drugs (chronic, cardiac, diabetes, hyper-tension, asthma)"/>
    <b v="0"/>
    <b v="1"/>
    <b v="0"/>
    <b v="0"/>
    <b v="0"/>
    <b v="0"/>
    <b v="0"/>
    <m/>
    <m/>
    <n v="2"/>
    <m/>
    <m/>
    <m/>
    <m/>
    <m/>
    <m/>
    <m/>
    <m/>
    <m/>
    <x v="2"/>
    <m/>
    <m/>
    <m/>
    <m/>
    <m/>
    <m/>
    <m/>
    <m/>
    <m/>
    <m/>
    <m/>
    <m/>
    <x v="1"/>
    <s v="Hospital for normal delivery"/>
    <m/>
    <m/>
    <m/>
    <m/>
    <m/>
    <b v="1"/>
    <m/>
    <m/>
    <m/>
    <m/>
    <m/>
    <x v="2"/>
    <s v="In person at health centers"/>
    <b v="1"/>
    <m/>
    <m/>
    <m/>
    <m/>
    <m/>
    <m/>
    <m/>
    <m/>
    <s v="Yes"/>
    <s v="Yes"/>
    <s v="Yes"/>
    <s v="Yes"/>
    <s v="Yes"/>
    <s v="No"/>
    <s v="No"/>
    <s v="Yes"/>
    <s v="No"/>
    <s v="Yes"/>
    <s v="Yes"/>
    <s v="No"/>
    <m/>
    <m/>
    <m/>
    <m/>
    <m/>
    <m/>
    <m/>
    <m/>
    <m/>
    <m/>
    <m/>
    <m/>
    <m/>
    <m/>
    <m/>
    <n v="0"/>
    <x v="1"/>
    <m/>
    <m/>
    <m/>
    <m/>
    <s v="Sadness Anxiety Family conflict Conflict within community"/>
    <m/>
    <m/>
    <m/>
    <m/>
    <b v="1"/>
    <b v="1"/>
    <m/>
    <m/>
    <m/>
    <m/>
    <m/>
    <m/>
    <b v="1"/>
    <b v="1"/>
    <m/>
    <m/>
    <m/>
    <m/>
    <s v="Displaced people Adult Women Adolescent girls Adolescent Boys"/>
    <b v="1"/>
    <m/>
    <m/>
    <m/>
    <m/>
    <b v="1"/>
    <m/>
    <m/>
    <b v="1"/>
    <b v="1"/>
    <m/>
    <m/>
    <m/>
    <s v="لأنهم اكثر حساسية"/>
    <s v="Speaking to a family member Prayer Self harm, or harming others Smoking Withdrawal/Isolation"/>
    <b v="1"/>
    <m/>
    <m/>
    <b v="1"/>
    <m/>
    <b v="1"/>
    <b v="1"/>
    <m/>
    <b v="1"/>
    <m/>
    <m/>
    <m/>
    <s v="MHPSS service providers Friends"/>
    <m/>
    <b v="1"/>
    <m/>
    <m/>
    <m/>
    <b v="1"/>
    <m/>
    <m/>
    <m/>
    <m/>
    <m/>
    <m/>
    <s v="No knowledge of service location"/>
    <b v="1"/>
    <m/>
    <m/>
    <m/>
    <m/>
    <m/>
    <m/>
    <m/>
    <m/>
    <x v="1"/>
    <m/>
    <s v="Food aid / food distributions Health care (including reproductive health) Counselling for women who have experienced adverse situation Women's and girls'-friendly spaces"/>
    <b v="1"/>
    <m/>
    <m/>
    <b v="1"/>
    <m/>
    <m/>
    <b v="1"/>
    <b v="1"/>
    <m/>
    <m/>
    <m/>
    <m/>
    <m/>
    <m/>
    <x v="1"/>
    <s v="Family member Women's and girls' friendly spaces"/>
    <b v="1"/>
    <m/>
    <m/>
    <m/>
    <m/>
    <b v="1"/>
    <m/>
    <m/>
    <m/>
    <m/>
    <m/>
    <s v="Friend"/>
    <m/>
    <m/>
    <m/>
    <m/>
    <b v="1"/>
    <m/>
    <m/>
    <m/>
    <m/>
    <m/>
    <s v="Case management with individual counseling Women friendly Center"/>
    <b v="1"/>
    <m/>
    <b v="1"/>
    <m/>
    <m/>
    <m/>
    <m/>
    <m/>
    <m/>
    <s v="Women's and girls' friendly spaces"/>
    <m/>
    <b v="1"/>
    <m/>
    <m/>
    <m/>
    <m/>
    <m/>
    <m/>
    <s v="Fear of being identified as survivors Distance to facility"/>
    <b v="1"/>
    <b v="1"/>
    <m/>
    <m/>
    <m/>
    <m/>
    <m/>
    <m/>
    <m/>
    <s v="Kidnapping Child labour Alcohol/substance misuse"/>
    <b v="1"/>
    <b v="1"/>
    <m/>
    <m/>
    <m/>
    <m/>
    <m/>
    <b v="1"/>
    <m/>
    <m/>
    <m/>
    <m/>
    <m/>
    <m/>
    <m/>
    <m/>
    <s v="Community/social workers Women and Child support centers"/>
    <m/>
    <m/>
    <m/>
    <m/>
    <m/>
    <m/>
    <m/>
    <m/>
    <b v="1"/>
    <m/>
    <b v="1"/>
    <m/>
    <m/>
    <m/>
    <m/>
    <m/>
    <m/>
    <m/>
    <m/>
    <m/>
    <m/>
    <m/>
    <m/>
    <m/>
    <m/>
    <m/>
    <m/>
    <m/>
    <m/>
    <m/>
    <m/>
    <m/>
    <m/>
    <m/>
    <m/>
    <m/>
    <m/>
    <m/>
    <m/>
    <m/>
    <m/>
    <m/>
    <s v="Case Management activities Quraan"/>
    <m/>
    <b v="1"/>
    <m/>
    <m/>
    <m/>
    <m/>
    <b v="1"/>
    <m/>
    <m/>
    <m/>
    <m/>
    <s v="Children involved in harmful forms of labor Children who have been associated with fighting forces"/>
    <m/>
    <m/>
    <m/>
    <m/>
    <b v="1"/>
    <b v="1"/>
    <m/>
    <m/>
    <m/>
    <m/>
    <s v="Sale of crops"/>
    <m/>
    <b v="1"/>
    <m/>
    <m/>
    <m/>
    <m/>
    <m/>
    <m/>
    <m/>
    <m/>
    <m/>
    <m/>
    <m/>
    <m/>
    <n v="2500"/>
    <n v="3500"/>
    <x v="99"/>
    <m/>
    <m/>
    <m/>
    <m/>
    <b v="1"/>
    <m/>
    <m/>
    <m/>
    <b v="1"/>
    <m/>
    <m/>
    <m/>
    <m/>
    <m/>
    <m/>
    <m/>
    <m/>
    <s v="Yes"/>
    <s v="Food baskets"/>
    <b v="1"/>
    <m/>
    <m/>
    <m/>
    <m/>
    <m/>
    <m/>
    <m/>
    <s v="No"/>
    <m/>
    <s v="Do not know"/>
    <m/>
    <m/>
    <m/>
    <m/>
    <m/>
    <m/>
    <m/>
    <m/>
    <m/>
    <m/>
    <s v="Decided by men / husband only"/>
    <m/>
    <s v="No"/>
    <m/>
    <s v="خدمة الناس بشكل اكبر _x000a_تعليم الأطفال _x000a_توفير فرص عمل للشباب"/>
    <s v="Hotline/phone"/>
    <m/>
    <m/>
    <b v="1"/>
    <m/>
    <m/>
    <m/>
    <m/>
    <m/>
    <m/>
    <s v="In-person from staff"/>
    <b v="1"/>
    <m/>
    <m/>
    <m/>
    <m/>
    <m/>
    <m/>
    <m/>
    <s v="لا"/>
    <s v="uuid:09561e7f-3b0b-488a-be8f-380e337e4a03"/>
    <n v="92564763"/>
    <s v="09561e7f-3b0b-488a-be8f-380e337e4a03"/>
    <d v="2022-02-13T11:26:02"/>
    <n v="615"/>
    <m/>
    <n v="-1"/>
    <m/>
    <m/>
    <s v="202202091909"/>
    <n v="8518"/>
    <s v="nsenumerator"/>
    <n v="648550"/>
  </r>
  <r>
    <s v="2022-02-13T12:17:13.953+03:00"/>
    <s v="2022-02-13T14:25:54.318+03:00"/>
    <s v="0"/>
    <s v="رشا السلوم"/>
    <s v="MRFS"/>
    <m/>
    <d v="2022-02-13T00:00:00"/>
    <x v="4"/>
    <s v="All"/>
    <s v="Yes"/>
    <s v="IDP"/>
    <d v="2018-05-31T00:00:00"/>
    <s v="Primary Caregiver of children &lt;18 years"/>
    <m/>
    <x v="0"/>
    <s v="30-39"/>
    <s v="Wife/Husband"/>
    <s v="Male"/>
    <s v="No members with a disability"/>
    <b v="1"/>
    <m/>
    <m/>
    <m/>
    <m/>
    <m/>
    <m/>
    <s v="Married"/>
    <s v="University"/>
    <n v="0"/>
    <n v="0"/>
    <n v="1"/>
    <n v="0"/>
    <n v="0"/>
    <n v="1"/>
    <n v="0"/>
    <s v="1"/>
    <s v="1"/>
    <s v="2"/>
    <n v="0"/>
    <n v="0"/>
    <n v="2"/>
    <n v="0"/>
    <n v="1"/>
    <n v="0"/>
    <s v="2"/>
    <s v="1"/>
    <s v="3"/>
    <s v="3"/>
    <s v="1"/>
    <s v="2"/>
    <s v="5"/>
    <n v="5"/>
    <s v="Shelter / housing"/>
    <m/>
    <s v="GBV services"/>
    <m/>
    <s v="Income / livelihoods"/>
    <m/>
    <s v="Hospital Primary Health care Centre (PHCC)-outpatient,inpatient + maternity"/>
    <m/>
    <b v="1"/>
    <b v="1"/>
    <m/>
    <m/>
    <m/>
    <m/>
    <m/>
    <m/>
    <n v="15"/>
    <x v="1"/>
    <s v="No"/>
    <m/>
    <m/>
    <m/>
    <m/>
    <m/>
    <m/>
    <m/>
    <m/>
    <m/>
    <m/>
    <m/>
    <m/>
    <m/>
    <m/>
    <m/>
    <m/>
    <m/>
    <m/>
    <m/>
    <m/>
    <m/>
    <m/>
    <m/>
    <m/>
    <m/>
    <m/>
    <m/>
    <m/>
    <s v="Drugs are mostly available Pediatric medicine"/>
    <b v="1"/>
    <b v="0"/>
    <b v="1"/>
    <b v="0"/>
    <b v="0"/>
    <b v="0"/>
    <b v="0"/>
    <m/>
    <n v="1"/>
    <m/>
    <m/>
    <m/>
    <m/>
    <m/>
    <m/>
    <m/>
    <m/>
    <m/>
    <m/>
    <x v="2"/>
    <m/>
    <m/>
    <m/>
    <m/>
    <m/>
    <m/>
    <m/>
    <m/>
    <m/>
    <m/>
    <m/>
    <m/>
    <x v="1"/>
    <s v="Hospital for normal delivery Hospital for surgery/ C-section"/>
    <m/>
    <m/>
    <m/>
    <m/>
    <m/>
    <b v="1"/>
    <b v="1"/>
    <m/>
    <m/>
    <m/>
    <m/>
    <x v="1"/>
    <s v="In person by community workers"/>
    <m/>
    <b v="1"/>
    <m/>
    <m/>
    <m/>
    <m/>
    <m/>
    <m/>
    <m/>
    <s v="Yes"/>
    <s v="Yes"/>
    <s v="Yes"/>
    <s v="No"/>
    <s v="No"/>
    <s v="No"/>
    <s v="Yes"/>
    <s v="Yes"/>
    <s v="Yes"/>
    <s v="Yes"/>
    <s v="Yes"/>
    <s v="No"/>
    <m/>
    <s v="Yes"/>
    <s v="Yes"/>
    <s v="No"/>
    <s v="No"/>
    <s v="No"/>
    <s v="No"/>
    <s v="No"/>
    <s v="Yes"/>
    <s v="No"/>
    <s v="No"/>
    <s v="Yes"/>
    <s v="No"/>
    <s v="No"/>
    <s v="No"/>
    <n v="4"/>
    <x v="1"/>
    <n v="1"/>
    <s v="1"/>
    <m/>
    <m/>
    <s v="Anger Hopelessness Sadness Conflict within community"/>
    <m/>
    <b v="1"/>
    <b v="1"/>
    <m/>
    <b v="1"/>
    <m/>
    <m/>
    <m/>
    <m/>
    <m/>
    <m/>
    <m/>
    <m/>
    <b v="1"/>
    <m/>
    <m/>
    <m/>
    <m/>
    <s v="Adult Men Adult Women Displaced people"/>
    <b v="1"/>
    <b v="1"/>
    <m/>
    <m/>
    <m/>
    <b v="1"/>
    <m/>
    <m/>
    <m/>
    <m/>
    <m/>
    <m/>
    <m/>
    <s v="لأنهم اكثر مسؤولية"/>
    <s v="Speaking to a family member Self harm, or harming others Smoking Speaking to a friend"/>
    <b v="1"/>
    <b v="1"/>
    <m/>
    <m/>
    <m/>
    <b v="1"/>
    <b v="1"/>
    <m/>
    <m/>
    <m/>
    <m/>
    <m/>
    <s v="MHPSS service providers CFSs Family"/>
    <b v="1"/>
    <m/>
    <m/>
    <m/>
    <m/>
    <b v="1"/>
    <m/>
    <b v="1"/>
    <m/>
    <m/>
    <m/>
    <m/>
    <s v="Fear of stigma"/>
    <m/>
    <m/>
    <m/>
    <m/>
    <m/>
    <b v="1"/>
    <m/>
    <m/>
    <m/>
    <x v="0"/>
    <m/>
    <s v="Food aid / food distributions Health care (including reproductive health)"/>
    <b v="1"/>
    <m/>
    <m/>
    <b v="1"/>
    <m/>
    <m/>
    <m/>
    <m/>
    <m/>
    <m/>
    <m/>
    <m/>
    <m/>
    <m/>
    <x v="1"/>
    <s v="Friend"/>
    <m/>
    <m/>
    <m/>
    <m/>
    <b v="1"/>
    <m/>
    <m/>
    <m/>
    <m/>
    <m/>
    <m/>
    <s v="Family member"/>
    <b v="1"/>
    <m/>
    <m/>
    <m/>
    <m/>
    <m/>
    <m/>
    <m/>
    <m/>
    <m/>
    <s v="Don't Know"/>
    <m/>
    <m/>
    <m/>
    <m/>
    <m/>
    <m/>
    <m/>
    <b v="1"/>
    <m/>
    <m/>
    <m/>
    <m/>
    <m/>
    <m/>
    <m/>
    <m/>
    <m/>
    <m/>
    <s v="Fear of being identified as survivors"/>
    <b v="1"/>
    <m/>
    <m/>
    <m/>
    <m/>
    <m/>
    <m/>
    <m/>
    <m/>
    <s v="Child labour Neglect Dropout of school"/>
    <m/>
    <b v="1"/>
    <m/>
    <m/>
    <b v="1"/>
    <m/>
    <m/>
    <m/>
    <m/>
    <m/>
    <m/>
    <m/>
    <b v="1"/>
    <m/>
    <m/>
    <m/>
    <s v="Community/social workers Women and Child support centers"/>
    <m/>
    <m/>
    <m/>
    <m/>
    <m/>
    <m/>
    <m/>
    <m/>
    <b v="1"/>
    <m/>
    <b v="1"/>
    <m/>
    <m/>
    <m/>
    <m/>
    <s v="Entertainement activities"/>
    <m/>
    <m/>
    <m/>
    <m/>
    <m/>
    <b v="1"/>
    <m/>
    <m/>
    <m/>
    <m/>
    <m/>
    <s v="Opening time not suitable for parents"/>
    <m/>
    <m/>
    <m/>
    <b v="1"/>
    <m/>
    <m/>
    <m/>
    <m/>
    <m/>
    <m/>
    <s v="Yes"/>
    <m/>
    <s v="No"/>
    <m/>
    <s v="Case Management activities Awareness / educational activities / psychosocial support"/>
    <m/>
    <m/>
    <m/>
    <m/>
    <b v="1"/>
    <m/>
    <b v="1"/>
    <m/>
    <m/>
    <m/>
    <m/>
    <s v="I don't know"/>
    <m/>
    <m/>
    <m/>
    <m/>
    <m/>
    <m/>
    <m/>
    <b v="1"/>
    <m/>
    <m/>
    <s v="Casual labor"/>
    <m/>
    <m/>
    <m/>
    <b v="1"/>
    <m/>
    <m/>
    <m/>
    <m/>
    <m/>
    <m/>
    <m/>
    <m/>
    <m/>
    <m/>
    <n v="4000"/>
    <n v="4300"/>
    <x v="1"/>
    <m/>
    <m/>
    <m/>
    <m/>
    <b v="1"/>
    <m/>
    <m/>
    <m/>
    <m/>
    <m/>
    <m/>
    <m/>
    <m/>
    <m/>
    <m/>
    <m/>
    <m/>
    <s v="Yes"/>
    <s v="Food baskets"/>
    <b v="1"/>
    <m/>
    <m/>
    <m/>
    <m/>
    <m/>
    <m/>
    <m/>
    <s v="No"/>
    <m/>
    <s v="No"/>
    <m/>
    <m/>
    <m/>
    <m/>
    <m/>
    <m/>
    <m/>
    <m/>
    <m/>
    <m/>
    <s v="Participatory (Both wife &amp; Husband)"/>
    <m/>
    <s v="No"/>
    <m/>
    <s v="تعليم الأطفال _x000a_توفير فرص عمل"/>
    <s v="Hotline/phone"/>
    <m/>
    <m/>
    <b v="1"/>
    <m/>
    <m/>
    <m/>
    <m/>
    <m/>
    <m/>
    <s v="In-person from staff"/>
    <b v="1"/>
    <m/>
    <m/>
    <m/>
    <m/>
    <m/>
    <m/>
    <m/>
    <s v="لا"/>
    <s v="uuid:f0673f8e-2532-4ff3-93a8-717e8b70633e"/>
    <n v="92564765"/>
    <s v="f0673f8e-2532-4ff3-93a8-717e8b70633e"/>
    <d v="2022-02-13T11:26:03"/>
    <n v="616"/>
    <m/>
    <n v="-1"/>
    <m/>
    <m/>
    <s v="202202091909"/>
    <n v="7721"/>
    <s v="nsenumerator"/>
    <n v="648550"/>
  </r>
  <r>
    <s v="2022-02-13T10:16:39.850+03:00"/>
    <s v="2022-02-13T10:44:10.436+03:00"/>
    <m/>
    <s v="بكر الجمعة "/>
    <s v="MRFS"/>
    <m/>
    <d v="2022-02-13T00:00:00"/>
    <x v="10"/>
    <s v="All"/>
    <s v="Yes"/>
    <s v="IDP"/>
    <d v="2018-03-01T00:00:00"/>
    <s v="Head of Household"/>
    <m/>
    <x v="1"/>
    <s v="40-49"/>
    <s v="Is the Head of household"/>
    <s v="Male"/>
    <s v="No members with a disability"/>
    <b v="1"/>
    <m/>
    <m/>
    <m/>
    <m/>
    <m/>
    <m/>
    <s v="Married"/>
    <s v="Secondary"/>
    <n v="0"/>
    <n v="0"/>
    <n v="0"/>
    <n v="0"/>
    <n v="2"/>
    <n v="1"/>
    <n v="0"/>
    <s v="2"/>
    <s v="1"/>
    <s v="3"/>
    <n v="0"/>
    <n v="0"/>
    <n v="0"/>
    <n v="3"/>
    <n v="2"/>
    <n v="0"/>
    <s v="3"/>
    <s v="2"/>
    <s v="5"/>
    <s v="5"/>
    <s v="0"/>
    <s v="3"/>
    <s v="8"/>
    <n v="8"/>
    <s v="Shelter / housing"/>
    <m/>
    <s v="Food and basic needs"/>
    <m/>
    <s v="Health"/>
    <m/>
    <s v="Primary Health care unit-outpatient only (PHCU)"/>
    <b v="1"/>
    <m/>
    <m/>
    <m/>
    <m/>
    <m/>
    <m/>
    <m/>
    <m/>
    <n v="10"/>
    <x v="5"/>
    <s v="Yes"/>
    <s v="Most types of medicines are not available in the market Inaccessible due to cost"/>
    <b v="0"/>
    <b v="1"/>
    <b v="0"/>
    <b v="1"/>
    <b v="0"/>
    <b v="0"/>
    <b v="0"/>
    <b v="0"/>
    <b v="0"/>
    <b v="0"/>
    <m/>
    <s v="No treatment available for the medical issue at the health facility Lack of medicine availability"/>
    <b v="0"/>
    <b v="1"/>
    <b v="0"/>
    <b v="0"/>
    <b v="1"/>
    <b v="0"/>
    <b v="0"/>
    <b v="0"/>
    <b v="0"/>
    <b v="0"/>
    <b v="0"/>
    <b v="0"/>
    <b v="0"/>
    <b v="0"/>
    <m/>
    <s v="Non communicable diseases (NCD) drugs (chronic, cardiac, diabetes, hyper-tension, asthma) Antibiotic"/>
    <b v="0"/>
    <b v="1"/>
    <b v="0"/>
    <b v="0"/>
    <b v="1"/>
    <b v="0"/>
    <b v="0"/>
    <m/>
    <m/>
    <n v="3"/>
    <m/>
    <m/>
    <m/>
    <n v="1"/>
    <m/>
    <m/>
    <m/>
    <m/>
    <m/>
    <x v="1"/>
    <s v="Too busy to get vaccinated"/>
    <m/>
    <m/>
    <m/>
    <m/>
    <m/>
    <m/>
    <b v="1"/>
    <m/>
    <m/>
    <m/>
    <m/>
    <x v="2"/>
    <s v="Hospital for normal delivery"/>
    <m/>
    <m/>
    <m/>
    <m/>
    <m/>
    <b v="1"/>
    <m/>
    <m/>
    <m/>
    <m/>
    <m/>
    <x v="2"/>
    <s v="Whatsapp / SMS"/>
    <m/>
    <m/>
    <m/>
    <b v="1"/>
    <m/>
    <m/>
    <m/>
    <m/>
    <m/>
    <s v="Yes"/>
    <s v="Yes"/>
    <s v="Yes"/>
    <s v="No"/>
    <s v="No"/>
    <s v="No"/>
    <s v="No"/>
    <s v="Yes"/>
    <s v="No"/>
    <s v="Yes"/>
    <s v="Yes"/>
    <s v="No"/>
    <m/>
    <m/>
    <m/>
    <m/>
    <m/>
    <m/>
    <m/>
    <m/>
    <m/>
    <m/>
    <m/>
    <m/>
    <m/>
    <m/>
    <m/>
    <n v="0"/>
    <x v="1"/>
    <m/>
    <m/>
    <m/>
    <m/>
    <s v="Economic Fear Hopelessness Anger Sadness Inability to carry out work or daily tasks Conflict within community"/>
    <b v="1"/>
    <b v="1"/>
    <b v="1"/>
    <b v="1"/>
    <b v="1"/>
    <m/>
    <m/>
    <m/>
    <m/>
    <m/>
    <m/>
    <b v="1"/>
    <m/>
    <b v="1"/>
    <m/>
    <m/>
    <m/>
    <m/>
    <s v="Children Elderly Adolescent Boys Adolescent girls"/>
    <m/>
    <m/>
    <b v="1"/>
    <m/>
    <b v="1"/>
    <m/>
    <m/>
    <m/>
    <b v="1"/>
    <b v="1"/>
    <m/>
    <m/>
    <m/>
    <s v="بسبب الأوضاع وضغوطات الحياة وعدم وجود الحاجات الأساسية "/>
    <s v="Withdrawal/Isolation"/>
    <m/>
    <m/>
    <m/>
    <m/>
    <m/>
    <m/>
    <m/>
    <m/>
    <b v="1"/>
    <m/>
    <m/>
    <m/>
    <s v="Family Friends"/>
    <b v="1"/>
    <b v="1"/>
    <m/>
    <m/>
    <m/>
    <m/>
    <m/>
    <m/>
    <m/>
    <m/>
    <m/>
    <m/>
    <s v="Expenses/costs No knowledge of service location"/>
    <b v="1"/>
    <m/>
    <m/>
    <b v="1"/>
    <m/>
    <m/>
    <m/>
    <m/>
    <m/>
    <x v="0"/>
    <m/>
    <s v="Don't know"/>
    <m/>
    <m/>
    <m/>
    <m/>
    <m/>
    <m/>
    <m/>
    <m/>
    <m/>
    <m/>
    <m/>
    <m/>
    <b v="1"/>
    <m/>
    <x v="2"/>
    <s v="Family member Friend"/>
    <b v="1"/>
    <m/>
    <m/>
    <m/>
    <b v="1"/>
    <m/>
    <m/>
    <m/>
    <m/>
    <m/>
    <m/>
    <s v="Family member Friend"/>
    <b v="1"/>
    <m/>
    <m/>
    <m/>
    <b v="1"/>
    <m/>
    <m/>
    <m/>
    <m/>
    <m/>
    <s v="Don't Know"/>
    <m/>
    <m/>
    <m/>
    <m/>
    <m/>
    <m/>
    <m/>
    <b v="1"/>
    <m/>
    <m/>
    <m/>
    <m/>
    <m/>
    <m/>
    <m/>
    <m/>
    <m/>
    <m/>
    <s v="Fear of being identified as survivors There are no psychosocial support services"/>
    <b v="1"/>
    <m/>
    <m/>
    <m/>
    <m/>
    <b v="1"/>
    <m/>
    <m/>
    <m/>
    <s v="Child labour Neglect Being orphaned Child headed household Dropout of school"/>
    <m/>
    <b v="1"/>
    <m/>
    <m/>
    <b v="1"/>
    <m/>
    <b v="1"/>
    <m/>
    <b v="1"/>
    <m/>
    <m/>
    <m/>
    <b v="1"/>
    <m/>
    <m/>
    <m/>
    <s v="Siblings Parents"/>
    <m/>
    <m/>
    <b v="1"/>
    <m/>
    <m/>
    <b v="1"/>
    <m/>
    <m/>
    <m/>
    <m/>
    <m/>
    <m/>
    <m/>
    <m/>
    <m/>
    <s v="None"/>
    <m/>
    <m/>
    <m/>
    <m/>
    <m/>
    <m/>
    <m/>
    <m/>
    <b v="1"/>
    <m/>
    <m/>
    <s v="Opening time not suitable for parents No services"/>
    <m/>
    <m/>
    <m/>
    <b v="1"/>
    <m/>
    <b v="1"/>
    <m/>
    <m/>
    <m/>
    <m/>
    <s v="Yes"/>
    <m/>
    <s v="No"/>
    <m/>
    <s v="Awareness / educational activities / psychosocial support"/>
    <m/>
    <m/>
    <m/>
    <m/>
    <b v="1"/>
    <m/>
    <m/>
    <m/>
    <m/>
    <m/>
    <m/>
    <s v="Orphans living in the community"/>
    <m/>
    <m/>
    <b v="1"/>
    <m/>
    <m/>
    <m/>
    <m/>
    <m/>
    <m/>
    <m/>
    <s v="Salaried work"/>
    <m/>
    <m/>
    <m/>
    <m/>
    <m/>
    <b v="1"/>
    <m/>
    <m/>
    <m/>
    <m/>
    <m/>
    <m/>
    <m/>
    <m/>
    <n v="600"/>
    <n v="3000"/>
    <x v="31"/>
    <m/>
    <m/>
    <m/>
    <m/>
    <m/>
    <m/>
    <b v="1"/>
    <m/>
    <m/>
    <m/>
    <m/>
    <m/>
    <m/>
    <m/>
    <m/>
    <m/>
    <m/>
    <s v="No"/>
    <m/>
    <m/>
    <m/>
    <m/>
    <m/>
    <m/>
    <m/>
    <m/>
    <m/>
    <s v="No"/>
    <m/>
    <s v="No"/>
    <m/>
    <m/>
    <m/>
    <m/>
    <m/>
    <m/>
    <m/>
    <m/>
    <m/>
    <m/>
    <s v="Participatory (Both wife &amp; Husband)"/>
    <m/>
    <s v="No"/>
    <m/>
    <s v="تأمين خدمات صحية وتعليم والحاجات الأساسية "/>
    <s v="In-person to MRFS/partner staff"/>
    <b v="1"/>
    <m/>
    <m/>
    <m/>
    <m/>
    <m/>
    <m/>
    <m/>
    <m/>
    <s v="In-person from staff"/>
    <b v="1"/>
    <m/>
    <m/>
    <m/>
    <m/>
    <m/>
    <m/>
    <m/>
    <s v="الإسراع في تلبية الاحتياجات"/>
    <s v="uuid:e0753bbe-33d5-470e-a5ef-daf293ff2750"/>
    <n v="92564884"/>
    <s v="e0753bbe-33d5-470e-a5ef-daf293ff2750"/>
    <d v="2022-02-13T11:30:42"/>
    <n v="617"/>
    <m/>
    <n v="-1"/>
    <m/>
    <m/>
    <s v="202202091909"/>
    <n v="1651"/>
    <s v="nsenumerator"/>
    <n v="648550"/>
  </r>
  <r>
    <s v="2022-02-13T10:48:44.103+03:00"/>
    <s v="2022-02-13T11:11:37.680+03:00"/>
    <m/>
    <s v="ًبكر الجمعة "/>
    <s v="MRFS"/>
    <m/>
    <d v="2022-02-13T00:00:00"/>
    <x v="10"/>
    <s v="All"/>
    <s v="Yes"/>
    <s v="IDP"/>
    <d v="2019-08-01T00:00:00"/>
    <s v="Head of Household"/>
    <m/>
    <x v="1"/>
    <s v="40-49"/>
    <s v="Is the Head of household"/>
    <s v="Male"/>
    <s v="No members with a disability"/>
    <b v="1"/>
    <m/>
    <m/>
    <m/>
    <m/>
    <m/>
    <m/>
    <s v="Married"/>
    <s v="Primary"/>
    <n v="0"/>
    <n v="0"/>
    <n v="0"/>
    <n v="2"/>
    <n v="1"/>
    <n v="1"/>
    <n v="0"/>
    <s v="3"/>
    <s v="1"/>
    <s v="4"/>
    <n v="0"/>
    <n v="0"/>
    <n v="0"/>
    <n v="2"/>
    <n v="1"/>
    <n v="0"/>
    <s v="2"/>
    <s v="1"/>
    <s v="3"/>
    <s v="5"/>
    <s v="0"/>
    <s v="2"/>
    <s v="7"/>
    <n v="7"/>
    <s v="Shelter / housing"/>
    <m/>
    <s v="Food and basic needs"/>
    <m/>
    <s v="Health"/>
    <m/>
    <s v="Primary Health care unit-outpatient only (PHCU)"/>
    <b v="1"/>
    <m/>
    <m/>
    <m/>
    <m/>
    <m/>
    <m/>
    <m/>
    <m/>
    <n v="10"/>
    <x v="1"/>
    <s v="No"/>
    <m/>
    <m/>
    <m/>
    <m/>
    <m/>
    <m/>
    <m/>
    <m/>
    <m/>
    <m/>
    <m/>
    <m/>
    <m/>
    <m/>
    <m/>
    <m/>
    <m/>
    <m/>
    <m/>
    <m/>
    <m/>
    <m/>
    <m/>
    <m/>
    <m/>
    <m/>
    <m/>
    <m/>
    <s v="Antibiotic"/>
    <b v="0"/>
    <b v="0"/>
    <b v="0"/>
    <b v="0"/>
    <b v="1"/>
    <b v="0"/>
    <b v="0"/>
    <m/>
    <m/>
    <n v="2"/>
    <m/>
    <m/>
    <m/>
    <m/>
    <m/>
    <m/>
    <m/>
    <m/>
    <m/>
    <x v="2"/>
    <m/>
    <m/>
    <m/>
    <m/>
    <m/>
    <m/>
    <m/>
    <m/>
    <m/>
    <m/>
    <m/>
    <m/>
    <x v="2"/>
    <s v="Hospital for normal delivery"/>
    <m/>
    <m/>
    <m/>
    <m/>
    <m/>
    <b v="1"/>
    <m/>
    <m/>
    <m/>
    <m/>
    <m/>
    <x v="2"/>
    <s v="In person at health centers In person by community workers"/>
    <b v="1"/>
    <b v="1"/>
    <m/>
    <m/>
    <m/>
    <m/>
    <m/>
    <m/>
    <m/>
    <s v="Yes"/>
    <s v="Yes"/>
    <s v="No"/>
    <s v="No"/>
    <s v="No"/>
    <s v="No"/>
    <s v="Yes"/>
    <s v="No"/>
    <s v="No"/>
    <s v="Yes"/>
    <s v="Yes"/>
    <s v="No"/>
    <m/>
    <m/>
    <m/>
    <m/>
    <m/>
    <m/>
    <m/>
    <m/>
    <m/>
    <m/>
    <m/>
    <m/>
    <m/>
    <m/>
    <m/>
    <n v="0"/>
    <x v="1"/>
    <m/>
    <m/>
    <m/>
    <m/>
    <s v="Inability to carry out work or daily tasks Economic Conflict within community"/>
    <m/>
    <m/>
    <m/>
    <b v="1"/>
    <m/>
    <m/>
    <m/>
    <m/>
    <m/>
    <m/>
    <m/>
    <b v="1"/>
    <m/>
    <b v="1"/>
    <m/>
    <m/>
    <m/>
    <m/>
    <s v="Displaced people"/>
    <m/>
    <m/>
    <m/>
    <m/>
    <m/>
    <b v="1"/>
    <m/>
    <m/>
    <m/>
    <m/>
    <m/>
    <m/>
    <m/>
    <s v="لأنهم الأشخاص الحلقة الأضعف في المجتمع ولا يحصلون على حقوقهم "/>
    <s v="Speaking to a friend Speaking to a family member Prayer"/>
    <b v="1"/>
    <b v="1"/>
    <m/>
    <b v="1"/>
    <m/>
    <m/>
    <m/>
    <m/>
    <m/>
    <m/>
    <m/>
    <m/>
    <s v="Family Friends"/>
    <b v="1"/>
    <b v="1"/>
    <m/>
    <m/>
    <m/>
    <m/>
    <m/>
    <m/>
    <m/>
    <m/>
    <m/>
    <m/>
    <s v="Services are unavailable"/>
    <m/>
    <b v="1"/>
    <m/>
    <m/>
    <m/>
    <m/>
    <m/>
    <m/>
    <m/>
    <x v="1"/>
    <m/>
    <s v="Don't know"/>
    <m/>
    <m/>
    <m/>
    <m/>
    <m/>
    <m/>
    <m/>
    <m/>
    <m/>
    <m/>
    <m/>
    <m/>
    <b v="1"/>
    <m/>
    <x v="1"/>
    <s v="Family member"/>
    <b v="1"/>
    <m/>
    <m/>
    <m/>
    <m/>
    <m/>
    <m/>
    <m/>
    <m/>
    <m/>
    <m/>
    <s v="Friend Family member"/>
    <b v="1"/>
    <m/>
    <m/>
    <m/>
    <b v="1"/>
    <m/>
    <m/>
    <m/>
    <m/>
    <m/>
    <s v="Don't Know"/>
    <m/>
    <m/>
    <m/>
    <m/>
    <m/>
    <m/>
    <m/>
    <b v="1"/>
    <m/>
    <m/>
    <m/>
    <m/>
    <m/>
    <m/>
    <m/>
    <m/>
    <m/>
    <m/>
    <s v="Don't Know"/>
    <m/>
    <m/>
    <m/>
    <m/>
    <m/>
    <m/>
    <m/>
    <b v="1"/>
    <m/>
    <s v="Kidnapping Child labour Physical abuse Neglect Being orphaned Child headed household Dropout of school"/>
    <b v="1"/>
    <b v="1"/>
    <m/>
    <b v="1"/>
    <b v="1"/>
    <m/>
    <b v="1"/>
    <m/>
    <b v="1"/>
    <m/>
    <m/>
    <m/>
    <b v="1"/>
    <m/>
    <m/>
    <m/>
    <s v="Peer groups (e.g. friends) Siblings Parents"/>
    <b v="1"/>
    <m/>
    <b v="1"/>
    <m/>
    <m/>
    <b v="1"/>
    <m/>
    <m/>
    <m/>
    <m/>
    <m/>
    <m/>
    <m/>
    <m/>
    <m/>
    <s v="Sport activity Quraan"/>
    <b v="1"/>
    <b v="1"/>
    <m/>
    <m/>
    <m/>
    <m/>
    <m/>
    <m/>
    <m/>
    <m/>
    <m/>
    <s v="No services"/>
    <m/>
    <m/>
    <m/>
    <m/>
    <m/>
    <b v="1"/>
    <m/>
    <m/>
    <m/>
    <m/>
    <s v="Yes"/>
    <m/>
    <s v="No"/>
    <m/>
    <s v="Sport activity Quraan"/>
    <b v="1"/>
    <b v="1"/>
    <m/>
    <m/>
    <m/>
    <m/>
    <m/>
    <m/>
    <m/>
    <m/>
    <m/>
    <s v="Orphans living in the community"/>
    <m/>
    <m/>
    <b v="1"/>
    <m/>
    <m/>
    <m/>
    <m/>
    <m/>
    <m/>
    <m/>
    <s v="Salaried work"/>
    <m/>
    <m/>
    <m/>
    <m/>
    <m/>
    <b v="1"/>
    <m/>
    <m/>
    <m/>
    <m/>
    <m/>
    <m/>
    <m/>
    <m/>
    <n v="1500"/>
    <n v="2000"/>
    <x v="1"/>
    <m/>
    <m/>
    <m/>
    <m/>
    <b v="1"/>
    <m/>
    <m/>
    <m/>
    <m/>
    <m/>
    <m/>
    <m/>
    <m/>
    <m/>
    <m/>
    <m/>
    <m/>
    <s v="Yes"/>
    <s v="Food baskets"/>
    <b v="1"/>
    <m/>
    <m/>
    <m/>
    <m/>
    <m/>
    <m/>
    <m/>
    <s v="No"/>
    <m/>
    <s v="No"/>
    <m/>
    <m/>
    <m/>
    <m/>
    <m/>
    <m/>
    <m/>
    <m/>
    <m/>
    <m/>
    <s v="Participatory (Both wife &amp; Husband)"/>
    <m/>
    <s v="No"/>
    <m/>
    <s v="تأمين خدمات صحية وتعليم والحاجات الأساسية "/>
    <s v="In-person to MRFS/partner staff"/>
    <b v="1"/>
    <m/>
    <m/>
    <m/>
    <m/>
    <m/>
    <m/>
    <m/>
    <m/>
    <s v="In-person from staff"/>
    <b v="1"/>
    <m/>
    <m/>
    <m/>
    <m/>
    <m/>
    <m/>
    <m/>
    <s v="لا يوجد "/>
    <s v="uuid:af41715f-d631-4d25-a964-898adf1f4724"/>
    <n v="92564886"/>
    <s v="af41715f-d631-4d25-a964-898adf1f4724"/>
    <d v="2022-02-13T11:30:42"/>
    <n v="618"/>
    <m/>
    <n v="-1"/>
    <m/>
    <m/>
    <s v="202202091909"/>
    <n v="1373"/>
    <s v="nsenumerator"/>
    <n v="648550"/>
  </r>
  <r>
    <s v="2022-02-13T11:25:39.169+03:00"/>
    <s v="2022-02-13T11:46:10.912+03:00"/>
    <m/>
    <s v="بكر الجمعة "/>
    <s v="MRFS"/>
    <m/>
    <d v="2022-02-13T00:00:00"/>
    <x v="10"/>
    <s v="All"/>
    <s v="Yes"/>
    <s v="IDP"/>
    <d v="2019-09-01T00:00:00"/>
    <s v="Head of Household"/>
    <m/>
    <x v="1"/>
    <s v="50+"/>
    <s v="Is the Head of household"/>
    <s v="Male"/>
    <s v="No members with a disability"/>
    <b v="1"/>
    <m/>
    <m/>
    <m/>
    <m/>
    <m/>
    <m/>
    <s v="Married"/>
    <s v="institute / diploma"/>
    <n v="0"/>
    <n v="0"/>
    <n v="0"/>
    <n v="0"/>
    <n v="0"/>
    <n v="7"/>
    <n v="1"/>
    <s v="0"/>
    <s v="8"/>
    <s v="8"/>
    <n v="0"/>
    <n v="0"/>
    <n v="0"/>
    <n v="0"/>
    <n v="3"/>
    <n v="0"/>
    <s v="0"/>
    <s v="3"/>
    <s v="3"/>
    <s v="0"/>
    <s v="0"/>
    <s v="11"/>
    <s v="11"/>
    <n v="11"/>
    <s v="Shelter / housing"/>
    <m/>
    <s v="Health"/>
    <m/>
    <s v="Mental health and psychosocial support"/>
    <m/>
    <s v="Hospital"/>
    <m/>
    <m/>
    <b v="1"/>
    <m/>
    <m/>
    <m/>
    <m/>
    <m/>
    <m/>
    <n v="20"/>
    <x v="1"/>
    <s v="No"/>
    <m/>
    <m/>
    <m/>
    <m/>
    <m/>
    <m/>
    <m/>
    <m/>
    <m/>
    <m/>
    <m/>
    <m/>
    <m/>
    <m/>
    <m/>
    <m/>
    <m/>
    <m/>
    <m/>
    <m/>
    <m/>
    <m/>
    <m/>
    <m/>
    <m/>
    <m/>
    <m/>
    <m/>
    <s v="Antibiotic"/>
    <b v="0"/>
    <b v="0"/>
    <b v="0"/>
    <b v="0"/>
    <b v="1"/>
    <b v="0"/>
    <b v="0"/>
    <m/>
    <m/>
    <n v="4"/>
    <m/>
    <m/>
    <m/>
    <m/>
    <m/>
    <m/>
    <m/>
    <m/>
    <m/>
    <x v="2"/>
    <m/>
    <m/>
    <m/>
    <m/>
    <m/>
    <m/>
    <m/>
    <m/>
    <m/>
    <m/>
    <m/>
    <m/>
    <x v="2"/>
    <s v="Hospital for normal delivery"/>
    <m/>
    <m/>
    <m/>
    <m/>
    <m/>
    <b v="1"/>
    <m/>
    <m/>
    <m/>
    <m/>
    <m/>
    <x v="2"/>
    <s v="In person at health centers"/>
    <b v="1"/>
    <m/>
    <m/>
    <m/>
    <m/>
    <m/>
    <m/>
    <m/>
    <m/>
    <s v="Yes"/>
    <s v="Yes"/>
    <s v="Yes"/>
    <s v="Yes"/>
    <s v="Yes"/>
    <s v="No"/>
    <s v="Yes"/>
    <s v="Yes"/>
    <s v="Yes"/>
    <s v="Yes"/>
    <s v="Yes"/>
    <s v="No"/>
    <m/>
    <m/>
    <m/>
    <m/>
    <m/>
    <m/>
    <m/>
    <m/>
    <m/>
    <m/>
    <m/>
    <m/>
    <m/>
    <m/>
    <m/>
    <n v="0"/>
    <x v="1"/>
    <m/>
    <m/>
    <m/>
    <m/>
    <s v="Problems Sleeping Problems Concentrating Mood swings Economic Family conflict Conflict within community"/>
    <m/>
    <m/>
    <m/>
    <m/>
    <m/>
    <m/>
    <b v="1"/>
    <b v="1"/>
    <b v="1"/>
    <m/>
    <m/>
    <b v="1"/>
    <b v="1"/>
    <b v="1"/>
    <m/>
    <m/>
    <m/>
    <m/>
    <s v="Children Adolescent Boys Adolescent girls"/>
    <m/>
    <m/>
    <b v="1"/>
    <m/>
    <m/>
    <m/>
    <m/>
    <m/>
    <b v="1"/>
    <b v="1"/>
    <m/>
    <m/>
    <m/>
    <s v="لا يحصلون على حقوقهم وحاجتهم الأساسية "/>
    <s v="Speaking to a friend Withdrawal/Isolation"/>
    <m/>
    <b v="1"/>
    <m/>
    <m/>
    <m/>
    <m/>
    <m/>
    <m/>
    <b v="1"/>
    <m/>
    <m/>
    <m/>
    <s v="Friends"/>
    <m/>
    <b v="1"/>
    <m/>
    <m/>
    <m/>
    <m/>
    <m/>
    <m/>
    <m/>
    <m/>
    <m/>
    <m/>
    <s v="Services are unavailable"/>
    <m/>
    <b v="1"/>
    <m/>
    <m/>
    <m/>
    <m/>
    <m/>
    <m/>
    <m/>
    <x v="0"/>
    <m/>
    <s v="Don't know"/>
    <m/>
    <m/>
    <m/>
    <m/>
    <m/>
    <m/>
    <m/>
    <m/>
    <m/>
    <m/>
    <m/>
    <m/>
    <b v="1"/>
    <m/>
    <x v="1"/>
    <s v="Family member"/>
    <b v="1"/>
    <m/>
    <m/>
    <m/>
    <m/>
    <m/>
    <m/>
    <m/>
    <m/>
    <m/>
    <m/>
    <s v="Friend"/>
    <m/>
    <m/>
    <m/>
    <m/>
    <b v="1"/>
    <m/>
    <m/>
    <m/>
    <m/>
    <m/>
    <s v="Don't Know"/>
    <m/>
    <m/>
    <m/>
    <m/>
    <m/>
    <m/>
    <m/>
    <b v="1"/>
    <m/>
    <m/>
    <m/>
    <m/>
    <m/>
    <m/>
    <m/>
    <m/>
    <m/>
    <m/>
    <s v="There are no psychosocial support services"/>
    <m/>
    <m/>
    <m/>
    <m/>
    <m/>
    <b v="1"/>
    <m/>
    <m/>
    <m/>
    <s v="Being orphaned Dropout of school"/>
    <m/>
    <m/>
    <m/>
    <m/>
    <m/>
    <m/>
    <b v="1"/>
    <m/>
    <m/>
    <m/>
    <m/>
    <m/>
    <b v="1"/>
    <m/>
    <m/>
    <m/>
    <s v="Siblings"/>
    <m/>
    <m/>
    <b v="1"/>
    <m/>
    <m/>
    <m/>
    <m/>
    <m/>
    <m/>
    <m/>
    <m/>
    <m/>
    <m/>
    <m/>
    <m/>
    <m/>
    <m/>
    <m/>
    <m/>
    <m/>
    <m/>
    <m/>
    <m/>
    <m/>
    <m/>
    <m/>
    <m/>
    <m/>
    <m/>
    <m/>
    <m/>
    <m/>
    <m/>
    <m/>
    <m/>
    <m/>
    <m/>
    <m/>
    <m/>
    <m/>
    <m/>
    <m/>
    <s v="Sport activity Quraan Painting / re-creational activity Awareness / educational activities / psychosocial support Entertainement activities"/>
    <b v="1"/>
    <b v="1"/>
    <m/>
    <b v="1"/>
    <b v="1"/>
    <b v="1"/>
    <m/>
    <m/>
    <m/>
    <m/>
    <m/>
    <s v="Orphans living in the community"/>
    <m/>
    <m/>
    <b v="1"/>
    <m/>
    <m/>
    <m/>
    <m/>
    <m/>
    <m/>
    <m/>
    <s v="Salaried work"/>
    <m/>
    <m/>
    <m/>
    <m/>
    <m/>
    <b v="1"/>
    <m/>
    <m/>
    <m/>
    <m/>
    <m/>
    <m/>
    <m/>
    <m/>
    <n v="3000"/>
    <n v="3000"/>
    <x v="40"/>
    <m/>
    <m/>
    <m/>
    <m/>
    <m/>
    <m/>
    <m/>
    <m/>
    <m/>
    <m/>
    <m/>
    <m/>
    <m/>
    <m/>
    <m/>
    <b v="1"/>
    <m/>
    <s v="No"/>
    <m/>
    <m/>
    <m/>
    <m/>
    <m/>
    <m/>
    <m/>
    <m/>
    <m/>
    <s v="No"/>
    <m/>
    <s v="No"/>
    <m/>
    <m/>
    <m/>
    <m/>
    <m/>
    <m/>
    <m/>
    <m/>
    <m/>
    <m/>
    <s v="Participatory (Both wife &amp; Husband)"/>
    <m/>
    <s v="No"/>
    <m/>
    <s v="التركيز على أنشطة وبرامج دعم وتمكين الشباب اليافعين"/>
    <s v="In-person to MRFS/partner staff"/>
    <b v="1"/>
    <m/>
    <m/>
    <m/>
    <m/>
    <m/>
    <m/>
    <m/>
    <m/>
    <s v="In-person from staff"/>
    <b v="1"/>
    <m/>
    <m/>
    <m/>
    <m/>
    <m/>
    <m/>
    <m/>
    <s v="دعم وتمكين الشباب "/>
    <s v="uuid:02da82ec-1e1e-4524-9851-c6fc431a2f4e"/>
    <n v="92564887"/>
    <s v="02da82ec-1e1e-4524-9851-c6fc431a2f4e"/>
    <d v="2022-02-13T11:30:43"/>
    <n v="619"/>
    <m/>
    <n v="-1"/>
    <m/>
    <m/>
    <s v="202202091909"/>
    <n v="1231"/>
    <s v="nsenumerator"/>
    <n v="648550"/>
  </r>
  <r>
    <s v="2022-02-13T11:52:55.317+03:00"/>
    <s v="2022-02-13T12:25:06.824+03:00"/>
    <m/>
    <s v="بكر الجمعة "/>
    <s v="MRFS"/>
    <m/>
    <d v="2022-02-13T00:00:00"/>
    <x v="10"/>
    <s v="All"/>
    <s v="Yes"/>
    <s v="IDP"/>
    <d v="2020-01-01T00:00:00"/>
    <s v="Head of Household"/>
    <m/>
    <x v="1"/>
    <s v="30-39"/>
    <s v="Is the Head of household"/>
    <s v="Male"/>
    <s v="Yes PWD has difficulty (with self-care such as) washing all over or dressing"/>
    <m/>
    <m/>
    <m/>
    <m/>
    <m/>
    <b v="1"/>
    <m/>
    <s v="Married"/>
    <s v="University"/>
    <n v="2"/>
    <n v="0"/>
    <n v="6"/>
    <n v="4"/>
    <n v="0"/>
    <n v="2"/>
    <n v="0"/>
    <s v="10"/>
    <s v="2"/>
    <s v="12"/>
    <n v="2"/>
    <n v="2"/>
    <n v="0"/>
    <n v="0"/>
    <n v="2"/>
    <n v="1"/>
    <s v="4"/>
    <s v="3"/>
    <s v="7"/>
    <s v="14"/>
    <s v="8"/>
    <s v="5"/>
    <s v="19"/>
    <n v="19"/>
    <s v="Shelter / housing"/>
    <m/>
    <s v="Food and basic needs"/>
    <m/>
    <s v="Education"/>
    <m/>
    <s v="Primary Health care unit-outpatient only (PHCU)"/>
    <b v="1"/>
    <m/>
    <m/>
    <m/>
    <m/>
    <m/>
    <m/>
    <m/>
    <m/>
    <n v="10"/>
    <x v="1"/>
    <s v="No"/>
    <m/>
    <m/>
    <m/>
    <m/>
    <m/>
    <m/>
    <m/>
    <m/>
    <m/>
    <m/>
    <m/>
    <m/>
    <m/>
    <m/>
    <m/>
    <m/>
    <m/>
    <m/>
    <m/>
    <m/>
    <m/>
    <m/>
    <m/>
    <m/>
    <m/>
    <m/>
    <m/>
    <m/>
    <s v="Pediatric medicine Antibiotic Reproductive health medicines"/>
    <b v="0"/>
    <b v="0"/>
    <b v="1"/>
    <b v="1"/>
    <b v="1"/>
    <b v="0"/>
    <b v="0"/>
    <m/>
    <m/>
    <n v="3"/>
    <m/>
    <m/>
    <m/>
    <m/>
    <m/>
    <m/>
    <m/>
    <m/>
    <m/>
    <x v="2"/>
    <m/>
    <m/>
    <m/>
    <m/>
    <m/>
    <m/>
    <m/>
    <m/>
    <m/>
    <m/>
    <m/>
    <m/>
    <x v="2"/>
    <s v="Hospital for normal delivery"/>
    <m/>
    <m/>
    <m/>
    <m/>
    <m/>
    <b v="1"/>
    <m/>
    <m/>
    <m/>
    <m/>
    <m/>
    <x v="2"/>
    <s v="In person at health centers Whatsapp / SMS"/>
    <b v="1"/>
    <m/>
    <m/>
    <b v="1"/>
    <m/>
    <m/>
    <m/>
    <m/>
    <m/>
    <s v="Yes"/>
    <s v="Yes"/>
    <s v="Yes"/>
    <s v="Yes"/>
    <s v="Yes"/>
    <s v="No"/>
    <s v="Yes"/>
    <s v="No"/>
    <s v="No"/>
    <s v="Yes"/>
    <s v="Yes"/>
    <s v="No"/>
    <m/>
    <s v="Yes"/>
    <s v="Yes"/>
    <s v="No"/>
    <s v="No"/>
    <s v="Yes"/>
    <s v="Yes"/>
    <s v="No"/>
    <s v="Yes"/>
    <s v="No"/>
    <s v="Yes"/>
    <s v="Yes"/>
    <s v="Yes"/>
    <s v="No"/>
    <s v="Yes"/>
    <n v="9"/>
    <x v="2"/>
    <n v="10"/>
    <s v="10"/>
    <n v="2"/>
    <s v="2"/>
    <s v="Economic Conflict within community Fear Anxiety"/>
    <b v="1"/>
    <m/>
    <m/>
    <m/>
    <m/>
    <b v="1"/>
    <m/>
    <m/>
    <m/>
    <m/>
    <m/>
    <b v="1"/>
    <m/>
    <b v="1"/>
    <m/>
    <m/>
    <m/>
    <m/>
    <s v="Adult Men"/>
    <m/>
    <b v="1"/>
    <m/>
    <m/>
    <m/>
    <m/>
    <m/>
    <m/>
    <m/>
    <m/>
    <m/>
    <m/>
    <m/>
    <s v="مسؤولية وعاتق الحياة والتفكير بالمستقبل والوضع غير الآمن والمستقر"/>
    <s v="Prayer Speaking to a family member"/>
    <b v="1"/>
    <m/>
    <m/>
    <b v="1"/>
    <m/>
    <m/>
    <m/>
    <m/>
    <m/>
    <m/>
    <m/>
    <m/>
    <s v="Family"/>
    <b v="1"/>
    <m/>
    <m/>
    <m/>
    <m/>
    <m/>
    <m/>
    <m/>
    <m/>
    <m/>
    <m/>
    <m/>
    <s v="Don't Know"/>
    <m/>
    <m/>
    <m/>
    <m/>
    <m/>
    <m/>
    <m/>
    <b v="1"/>
    <m/>
    <x v="0"/>
    <m/>
    <s v="Don't know"/>
    <m/>
    <m/>
    <m/>
    <m/>
    <m/>
    <m/>
    <m/>
    <m/>
    <m/>
    <m/>
    <m/>
    <m/>
    <b v="1"/>
    <m/>
    <x v="2"/>
    <s v="Family member"/>
    <b v="1"/>
    <m/>
    <m/>
    <m/>
    <m/>
    <m/>
    <m/>
    <m/>
    <m/>
    <m/>
    <m/>
    <s v="Friend"/>
    <m/>
    <m/>
    <m/>
    <m/>
    <b v="1"/>
    <m/>
    <m/>
    <m/>
    <m/>
    <m/>
    <s v="Don't Know"/>
    <m/>
    <m/>
    <m/>
    <m/>
    <m/>
    <m/>
    <m/>
    <b v="1"/>
    <m/>
    <m/>
    <m/>
    <m/>
    <m/>
    <m/>
    <m/>
    <m/>
    <m/>
    <m/>
    <s v="Fear of being identified as survivors"/>
    <b v="1"/>
    <m/>
    <m/>
    <m/>
    <m/>
    <m/>
    <m/>
    <m/>
    <m/>
    <s v="Child labour Dropout of school Being orphaned"/>
    <m/>
    <b v="1"/>
    <m/>
    <m/>
    <m/>
    <m/>
    <b v="1"/>
    <m/>
    <m/>
    <m/>
    <m/>
    <m/>
    <b v="1"/>
    <m/>
    <m/>
    <m/>
    <s v="Parents"/>
    <m/>
    <m/>
    <m/>
    <m/>
    <m/>
    <b v="1"/>
    <m/>
    <m/>
    <m/>
    <m/>
    <m/>
    <m/>
    <m/>
    <m/>
    <m/>
    <s v="None"/>
    <m/>
    <m/>
    <m/>
    <m/>
    <m/>
    <m/>
    <m/>
    <m/>
    <b v="1"/>
    <m/>
    <m/>
    <s v="No services"/>
    <m/>
    <m/>
    <m/>
    <m/>
    <m/>
    <b v="1"/>
    <m/>
    <m/>
    <m/>
    <m/>
    <s v="Yes"/>
    <m/>
    <s v="No"/>
    <m/>
    <s v="Sport activity Hand crafts Painting / re-creational activity Entertainement activities"/>
    <b v="1"/>
    <m/>
    <b v="1"/>
    <b v="1"/>
    <m/>
    <b v="1"/>
    <m/>
    <m/>
    <m/>
    <m/>
    <m/>
    <s v="Children living on the street Orphans living in the community Child-headed households Children who have been associated with fighting forces"/>
    <m/>
    <b v="1"/>
    <b v="1"/>
    <b v="1"/>
    <m/>
    <b v="1"/>
    <m/>
    <m/>
    <m/>
    <m/>
    <s v="Casual labor Borrowing"/>
    <m/>
    <m/>
    <m/>
    <b v="1"/>
    <m/>
    <m/>
    <m/>
    <m/>
    <m/>
    <b v="1"/>
    <m/>
    <m/>
    <m/>
    <m/>
    <n v="0"/>
    <n v="2600"/>
    <x v="92"/>
    <m/>
    <m/>
    <b v="1"/>
    <m/>
    <b v="1"/>
    <m/>
    <b v="1"/>
    <m/>
    <m/>
    <m/>
    <m/>
    <m/>
    <m/>
    <m/>
    <m/>
    <m/>
    <m/>
    <s v="Yes"/>
    <s v="Food baskets"/>
    <b v="1"/>
    <m/>
    <m/>
    <m/>
    <m/>
    <m/>
    <m/>
    <m/>
    <s v="No"/>
    <m/>
    <s v="No"/>
    <m/>
    <m/>
    <m/>
    <m/>
    <m/>
    <m/>
    <m/>
    <m/>
    <m/>
    <m/>
    <s v="Participatory (Both wife &amp; Husband)"/>
    <m/>
    <s v="No"/>
    <m/>
    <s v="دعم قطاع التعليم_x000a_"/>
    <s v="In-person to MRFS/partner staff"/>
    <b v="1"/>
    <m/>
    <m/>
    <m/>
    <m/>
    <m/>
    <m/>
    <m/>
    <m/>
    <s v="In-person from staff"/>
    <b v="1"/>
    <m/>
    <m/>
    <m/>
    <m/>
    <m/>
    <m/>
    <m/>
    <s v="لا يوجد "/>
    <s v="uuid:6d931151-7e2f-43bd-b8ba-bcb1fe97fd3c"/>
    <n v="92564888"/>
    <s v="6d931151-7e2f-43bd-b8ba-bcb1fe97fd3c"/>
    <d v="2022-02-13T11:30:43"/>
    <n v="620"/>
    <m/>
    <n v="-1"/>
    <m/>
    <m/>
    <s v="202202091909"/>
    <n v="1931"/>
    <s v="nsenumerator"/>
    <n v="648550"/>
  </r>
  <r>
    <s v="2022-02-13T12:45:53.000+03:00"/>
    <s v="2022-02-13T13:10:56.218+03:00"/>
    <m/>
    <s v="بكر الجمعة "/>
    <s v="MRFS"/>
    <m/>
    <d v="2022-02-13T00:00:00"/>
    <x v="10"/>
    <s v="All"/>
    <s v="Yes"/>
    <s v="IDP"/>
    <d v="2018-08-10T00:00:00"/>
    <s v="Head of Household"/>
    <m/>
    <x v="1"/>
    <s v="40-49"/>
    <s v="Is the Head of household"/>
    <s v="Male"/>
    <s v="No members with a disability"/>
    <b v="1"/>
    <m/>
    <m/>
    <m/>
    <m/>
    <m/>
    <m/>
    <s v="Married"/>
    <s v="Primary"/>
    <n v="0"/>
    <n v="0"/>
    <n v="0"/>
    <n v="1"/>
    <n v="1"/>
    <n v="1"/>
    <n v="0"/>
    <s v="2"/>
    <s v="1"/>
    <s v="3"/>
    <n v="0"/>
    <n v="1"/>
    <n v="1"/>
    <n v="0"/>
    <n v="2"/>
    <n v="0"/>
    <s v="2"/>
    <s v="2"/>
    <s v="4"/>
    <s v="4"/>
    <s v="1"/>
    <s v="3"/>
    <s v="7"/>
    <n v="7"/>
    <s v="Shelter / housing"/>
    <m/>
    <s v="Food and basic needs"/>
    <m/>
    <s v="Health"/>
    <m/>
    <s v="Primary Health care unit-outpatient only (PHCU)"/>
    <b v="1"/>
    <m/>
    <m/>
    <m/>
    <m/>
    <m/>
    <m/>
    <m/>
    <m/>
    <n v="15"/>
    <x v="1"/>
    <s v="No"/>
    <m/>
    <m/>
    <m/>
    <m/>
    <m/>
    <m/>
    <m/>
    <m/>
    <m/>
    <m/>
    <m/>
    <m/>
    <m/>
    <m/>
    <m/>
    <m/>
    <m/>
    <m/>
    <m/>
    <m/>
    <m/>
    <m/>
    <m/>
    <m/>
    <m/>
    <m/>
    <m/>
    <m/>
    <s v="Non communicable diseases (NCD) drugs (chronic, cardiac, diabetes, hyper-tension, asthma) Pediatric medicine Antibiotic"/>
    <b v="0"/>
    <b v="1"/>
    <b v="1"/>
    <b v="0"/>
    <b v="1"/>
    <b v="0"/>
    <b v="0"/>
    <m/>
    <n v="1"/>
    <n v="3"/>
    <m/>
    <n v="1"/>
    <m/>
    <n v="1"/>
    <m/>
    <n v="1"/>
    <m/>
    <n v="1"/>
    <s v="حالة مرض سرطان"/>
    <x v="1"/>
    <s v="Concerned about side-effects of the COVID-19 vaccine"/>
    <m/>
    <m/>
    <b v="1"/>
    <m/>
    <m/>
    <m/>
    <m/>
    <m/>
    <m/>
    <m/>
    <m/>
    <x v="3"/>
    <s v="Hospital for normal delivery Hospital for surgery/ C-section"/>
    <m/>
    <m/>
    <m/>
    <m/>
    <m/>
    <b v="1"/>
    <b v="1"/>
    <m/>
    <m/>
    <m/>
    <m/>
    <x v="2"/>
    <s v="In person at health centers"/>
    <b v="1"/>
    <m/>
    <m/>
    <m/>
    <m/>
    <m/>
    <m/>
    <m/>
    <m/>
    <s v="No"/>
    <s v="Yes"/>
    <s v="No"/>
    <s v="No"/>
    <s v="No"/>
    <s v="No"/>
    <s v="No"/>
    <s v="No"/>
    <s v="No"/>
    <s v="No"/>
    <s v="Yes"/>
    <s v="No"/>
    <m/>
    <s v="No"/>
    <s v="No"/>
    <s v="No"/>
    <s v="No"/>
    <s v="No"/>
    <s v="No"/>
    <s v="No"/>
    <s v="No"/>
    <s v="No"/>
    <s v="No"/>
    <s v="No"/>
    <s v="No"/>
    <s v="No"/>
    <s v="Yes"/>
    <n v="1"/>
    <x v="1"/>
    <n v="1"/>
    <s v="1"/>
    <m/>
    <m/>
    <s v="Fear Anger Hopelessness Inability to carry out work or daily tasks Sadness Anxiety Problems Concentrating Mood swings Changes in Appetite Economic Family conflict Conflict within community"/>
    <b v="1"/>
    <b v="1"/>
    <b v="1"/>
    <b v="1"/>
    <b v="1"/>
    <b v="1"/>
    <m/>
    <b v="1"/>
    <b v="1"/>
    <b v="1"/>
    <m/>
    <b v="1"/>
    <b v="1"/>
    <b v="1"/>
    <m/>
    <m/>
    <m/>
    <m/>
    <s v="Adult Women Adult Men Displaced people Adolescent Boys Adolescent girls"/>
    <b v="1"/>
    <b v="1"/>
    <m/>
    <m/>
    <m/>
    <b v="1"/>
    <m/>
    <m/>
    <b v="1"/>
    <b v="1"/>
    <m/>
    <m/>
    <m/>
    <s v="من الضغوطات النفسية وضغوط الحياة "/>
    <s v="Speaking to a family member Prayer Withdrawal/Isolation"/>
    <b v="1"/>
    <m/>
    <m/>
    <b v="1"/>
    <m/>
    <m/>
    <m/>
    <m/>
    <b v="1"/>
    <m/>
    <m/>
    <m/>
    <s v="Family"/>
    <b v="1"/>
    <m/>
    <m/>
    <m/>
    <m/>
    <m/>
    <m/>
    <m/>
    <m/>
    <m/>
    <m/>
    <m/>
    <s v="Fear of stigma"/>
    <m/>
    <m/>
    <m/>
    <m/>
    <m/>
    <b v="1"/>
    <m/>
    <m/>
    <m/>
    <x v="0"/>
    <m/>
    <s v="Don't know"/>
    <m/>
    <m/>
    <m/>
    <m/>
    <m/>
    <m/>
    <m/>
    <m/>
    <m/>
    <m/>
    <m/>
    <m/>
    <b v="1"/>
    <m/>
    <x v="2"/>
    <s v="Family member"/>
    <b v="1"/>
    <m/>
    <m/>
    <m/>
    <m/>
    <m/>
    <m/>
    <m/>
    <m/>
    <m/>
    <m/>
    <s v="Don't Know"/>
    <m/>
    <m/>
    <m/>
    <m/>
    <m/>
    <m/>
    <m/>
    <m/>
    <b v="1"/>
    <m/>
    <s v="Don't Know"/>
    <m/>
    <m/>
    <m/>
    <m/>
    <m/>
    <m/>
    <m/>
    <b v="1"/>
    <m/>
    <m/>
    <m/>
    <m/>
    <m/>
    <m/>
    <m/>
    <m/>
    <m/>
    <m/>
    <s v="There are no psychosocial support services"/>
    <m/>
    <m/>
    <m/>
    <m/>
    <m/>
    <b v="1"/>
    <m/>
    <m/>
    <m/>
    <s v="Kidnapping Child marriage Neglect Being orphaned Child headed household Dropout of school"/>
    <b v="1"/>
    <m/>
    <b v="1"/>
    <m/>
    <b v="1"/>
    <m/>
    <b v="1"/>
    <m/>
    <b v="1"/>
    <m/>
    <m/>
    <m/>
    <b v="1"/>
    <m/>
    <m/>
    <m/>
    <s v="Parents Siblings"/>
    <m/>
    <m/>
    <b v="1"/>
    <m/>
    <m/>
    <b v="1"/>
    <m/>
    <m/>
    <m/>
    <m/>
    <m/>
    <m/>
    <m/>
    <m/>
    <m/>
    <s v="None"/>
    <m/>
    <m/>
    <m/>
    <m/>
    <m/>
    <m/>
    <m/>
    <m/>
    <b v="1"/>
    <m/>
    <m/>
    <s v="Do not need services"/>
    <m/>
    <m/>
    <m/>
    <m/>
    <m/>
    <m/>
    <b v="1"/>
    <m/>
    <m/>
    <m/>
    <s v="Yes"/>
    <m/>
    <s v="No"/>
    <m/>
    <s v="Sport activity Quraan Hand crafts Painting / re-creational activity Awareness / educational activities / psychosocial support Entertainement activities"/>
    <b v="1"/>
    <b v="1"/>
    <b v="1"/>
    <b v="1"/>
    <b v="1"/>
    <b v="1"/>
    <m/>
    <m/>
    <m/>
    <m/>
    <m/>
    <s v="Orphans living in the community Children living on the street Child-headed households Children involved in harmful forms of labor"/>
    <m/>
    <b v="1"/>
    <b v="1"/>
    <b v="1"/>
    <b v="1"/>
    <m/>
    <m/>
    <m/>
    <m/>
    <m/>
    <s v="Borrowing"/>
    <m/>
    <m/>
    <m/>
    <m/>
    <m/>
    <m/>
    <m/>
    <m/>
    <m/>
    <b v="1"/>
    <m/>
    <m/>
    <m/>
    <m/>
    <n v="600"/>
    <n v="2500"/>
    <x v="25"/>
    <m/>
    <m/>
    <m/>
    <m/>
    <b v="1"/>
    <m/>
    <b v="1"/>
    <m/>
    <m/>
    <m/>
    <m/>
    <m/>
    <m/>
    <m/>
    <m/>
    <m/>
    <m/>
    <s v="No"/>
    <m/>
    <m/>
    <m/>
    <m/>
    <m/>
    <m/>
    <m/>
    <m/>
    <m/>
    <s v="No"/>
    <m/>
    <s v="No"/>
    <m/>
    <m/>
    <m/>
    <m/>
    <m/>
    <m/>
    <m/>
    <m/>
    <m/>
    <m/>
    <s v="Decided by men / husband only"/>
    <m/>
    <s v="No"/>
    <m/>
    <s v="تأمين سبل العيش_x000a_والحاجات الأساسية_x000a_صحة وتعليم "/>
    <s v="In-person to MRFS/partner staff"/>
    <b v="1"/>
    <m/>
    <m/>
    <m/>
    <m/>
    <m/>
    <m/>
    <m/>
    <m/>
    <s v="In-person from staff"/>
    <b v="1"/>
    <m/>
    <m/>
    <m/>
    <m/>
    <m/>
    <m/>
    <m/>
    <s v="الإسراع في تلبية المقترحات "/>
    <s v="uuid:ffd4027a-b830-473d-a72a-d3e89e5a6a95"/>
    <n v="92564889"/>
    <s v="ffd4027a-b830-473d-a72a-d3e89e5a6a95"/>
    <d v="2022-02-13T11:30:44"/>
    <n v="621"/>
    <m/>
    <n v="-1"/>
    <m/>
    <m/>
    <s v="202202091909"/>
    <n v="1503"/>
    <s v="nsenumerator"/>
    <n v="648550"/>
  </r>
  <r>
    <s v="2022-02-13T10:17:57.564+03:00"/>
    <s v="2022-02-13T14:35:32.539+03:00"/>
    <s v="0"/>
    <s v="ايمان الباش"/>
    <s v="MRFS"/>
    <m/>
    <d v="2022-02-13T00:00:00"/>
    <x v="4"/>
    <s v="All"/>
    <s v="Yes"/>
    <s v="IDP"/>
    <d v="2019-03-13T00:00:00"/>
    <s v="Primary Caregiver of children &lt;18 years"/>
    <m/>
    <x v="0"/>
    <s v="30-39"/>
    <s v="Wife/Husband"/>
    <s v="Male"/>
    <s v="No members with a disability"/>
    <b v="1"/>
    <m/>
    <m/>
    <m/>
    <m/>
    <m/>
    <m/>
    <s v="Married"/>
    <s v="Secondary"/>
    <n v="1"/>
    <n v="0"/>
    <n v="0"/>
    <n v="0"/>
    <n v="2"/>
    <n v="1"/>
    <n v="0"/>
    <s v="2"/>
    <s v="1"/>
    <s v="3"/>
    <n v="0"/>
    <n v="1"/>
    <n v="1"/>
    <n v="1"/>
    <n v="1"/>
    <n v="0"/>
    <s v="3"/>
    <s v="1"/>
    <s v="4"/>
    <s v="5"/>
    <s v="1"/>
    <s v="2"/>
    <s v="7"/>
    <n v="7"/>
    <s v="Food and basic needs"/>
    <m/>
    <s v="Income / livelihoods"/>
    <m/>
    <s v="Mental health and psychosocial support"/>
    <m/>
    <s v="Primary Health care Centre (PHCC)-outpatient,inpatient + maternity"/>
    <m/>
    <b v="1"/>
    <m/>
    <m/>
    <m/>
    <m/>
    <m/>
    <m/>
    <m/>
    <n v="30"/>
    <x v="1"/>
    <s v="Yes"/>
    <s v="Some types of medicines are not available in the market"/>
    <b v="1"/>
    <b v="0"/>
    <b v="0"/>
    <b v="0"/>
    <b v="0"/>
    <b v="0"/>
    <b v="0"/>
    <b v="0"/>
    <b v="0"/>
    <b v="0"/>
    <m/>
    <s v="Unable to reach health facility due to lack of transport and distance"/>
    <b v="1"/>
    <b v="0"/>
    <b v="0"/>
    <b v="0"/>
    <b v="0"/>
    <b v="0"/>
    <b v="0"/>
    <b v="0"/>
    <b v="0"/>
    <b v="0"/>
    <b v="0"/>
    <b v="0"/>
    <b v="0"/>
    <b v="0"/>
    <m/>
    <s v="Pediatric medicine Antibiotic"/>
    <b v="0"/>
    <b v="0"/>
    <b v="1"/>
    <b v="0"/>
    <b v="1"/>
    <b v="0"/>
    <b v="0"/>
    <m/>
    <m/>
    <n v="2"/>
    <m/>
    <m/>
    <m/>
    <m/>
    <m/>
    <m/>
    <m/>
    <m/>
    <m/>
    <x v="1"/>
    <s v="Concerned about side-effects of the COVID-19 vaccine"/>
    <m/>
    <m/>
    <b v="1"/>
    <m/>
    <m/>
    <m/>
    <m/>
    <m/>
    <m/>
    <m/>
    <m/>
    <x v="1"/>
    <s v="Hospital for normal delivery"/>
    <m/>
    <m/>
    <m/>
    <m/>
    <m/>
    <b v="1"/>
    <m/>
    <m/>
    <m/>
    <m/>
    <m/>
    <x v="1"/>
    <s v="In person by community workers"/>
    <m/>
    <b v="1"/>
    <m/>
    <m/>
    <m/>
    <m/>
    <m/>
    <m/>
    <m/>
    <s v="No"/>
    <s v="Yes"/>
    <s v="Yes"/>
    <s v="Yes"/>
    <s v="No"/>
    <s v="No"/>
    <s v="Yes"/>
    <s v="Yes"/>
    <s v="No"/>
    <s v="Yes"/>
    <s v="Yes"/>
    <s v="No"/>
    <m/>
    <s v="Yes"/>
    <s v="Yes"/>
    <s v="No"/>
    <s v="No"/>
    <s v="Yes"/>
    <s v="Yes"/>
    <s v="No"/>
    <s v="Yes"/>
    <s v="No"/>
    <s v="Yes"/>
    <s v="Yes"/>
    <s v="Yes"/>
    <s v="No"/>
    <s v="Yes"/>
    <n v="9"/>
    <x v="2"/>
    <n v="1"/>
    <s v="1"/>
    <n v="1"/>
    <s v="1"/>
    <s v="Economic Anxiety Anger"/>
    <m/>
    <b v="1"/>
    <m/>
    <m/>
    <m/>
    <b v="1"/>
    <m/>
    <m/>
    <m/>
    <m/>
    <m/>
    <b v="1"/>
    <m/>
    <m/>
    <m/>
    <m/>
    <m/>
    <m/>
    <s v="Children"/>
    <m/>
    <m/>
    <b v="1"/>
    <m/>
    <m/>
    <m/>
    <m/>
    <m/>
    <m/>
    <m/>
    <m/>
    <m/>
    <m/>
    <s v="الحرمان من الاحتياجات الأساسية"/>
    <s v="Speaking to a friend Prayer Seeing an MHPSS professional"/>
    <m/>
    <b v="1"/>
    <m/>
    <b v="1"/>
    <b v="1"/>
    <m/>
    <m/>
    <m/>
    <m/>
    <m/>
    <m/>
    <m/>
    <s v="Friends MHPSS service providers"/>
    <m/>
    <b v="1"/>
    <m/>
    <m/>
    <m/>
    <b v="1"/>
    <m/>
    <m/>
    <m/>
    <m/>
    <m/>
    <m/>
    <s v="Fear of stigma"/>
    <m/>
    <m/>
    <m/>
    <m/>
    <m/>
    <b v="1"/>
    <m/>
    <m/>
    <m/>
    <x v="0"/>
    <m/>
    <s v="Food aid / food distributions Health care (including reproductive health) Women's and girls'-friendly spaces"/>
    <b v="1"/>
    <m/>
    <m/>
    <b v="1"/>
    <m/>
    <m/>
    <b v="1"/>
    <m/>
    <m/>
    <m/>
    <m/>
    <m/>
    <m/>
    <m/>
    <x v="1"/>
    <s v="Family member Women's and girls' friendly spaces"/>
    <b v="1"/>
    <m/>
    <m/>
    <m/>
    <m/>
    <b v="1"/>
    <m/>
    <m/>
    <m/>
    <m/>
    <m/>
    <s v="Women's and girls' friendly spaces Family member"/>
    <b v="1"/>
    <m/>
    <m/>
    <m/>
    <m/>
    <b v="1"/>
    <m/>
    <m/>
    <m/>
    <m/>
    <s v="Women friendly Center Peer Support groups"/>
    <b v="1"/>
    <b v="1"/>
    <m/>
    <m/>
    <m/>
    <m/>
    <m/>
    <m/>
    <m/>
    <s v="Women's and girls' friendly spaces"/>
    <m/>
    <b v="1"/>
    <m/>
    <m/>
    <m/>
    <m/>
    <m/>
    <m/>
    <s v="Don't Know"/>
    <m/>
    <m/>
    <m/>
    <m/>
    <m/>
    <m/>
    <m/>
    <b v="1"/>
    <m/>
    <s v="Kidnapping Physical abuse Exploitation Dropout of school"/>
    <b v="1"/>
    <m/>
    <m/>
    <b v="1"/>
    <m/>
    <m/>
    <m/>
    <m/>
    <m/>
    <m/>
    <m/>
    <b v="1"/>
    <b v="1"/>
    <m/>
    <m/>
    <m/>
    <s v="Parents Peer groups (e.g. friends) Community/social workers"/>
    <b v="1"/>
    <m/>
    <m/>
    <m/>
    <m/>
    <b v="1"/>
    <m/>
    <m/>
    <b v="1"/>
    <m/>
    <m/>
    <m/>
    <m/>
    <m/>
    <m/>
    <s v="None"/>
    <m/>
    <m/>
    <m/>
    <m/>
    <m/>
    <m/>
    <m/>
    <m/>
    <b v="1"/>
    <m/>
    <m/>
    <s v="No barriers"/>
    <m/>
    <m/>
    <m/>
    <m/>
    <m/>
    <m/>
    <m/>
    <m/>
    <b v="1"/>
    <m/>
    <s v="Yes"/>
    <m/>
    <s v="No"/>
    <m/>
    <s v="Sport activity Awareness / educational activities / psychosocial support"/>
    <b v="1"/>
    <m/>
    <m/>
    <m/>
    <b v="1"/>
    <m/>
    <m/>
    <m/>
    <m/>
    <m/>
    <m/>
    <s v="Child-headed households Orphans living in the community"/>
    <m/>
    <m/>
    <b v="1"/>
    <b v="1"/>
    <m/>
    <m/>
    <m/>
    <m/>
    <m/>
    <m/>
    <s v="Humanitarian assistance Salaried work"/>
    <m/>
    <m/>
    <m/>
    <m/>
    <m/>
    <b v="1"/>
    <m/>
    <m/>
    <b v="1"/>
    <m/>
    <m/>
    <m/>
    <m/>
    <m/>
    <n v="400"/>
    <n v="600"/>
    <x v="4"/>
    <m/>
    <m/>
    <m/>
    <m/>
    <b v="1"/>
    <b v="1"/>
    <m/>
    <m/>
    <m/>
    <m/>
    <m/>
    <m/>
    <m/>
    <m/>
    <m/>
    <m/>
    <m/>
    <s v="Yes"/>
    <s v="Food baskets"/>
    <b v="1"/>
    <m/>
    <m/>
    <m/>
    <m/>
    <m/>
    <m/>
    <m/>
    <s v="No"/>
    <m/>
    <s v="No"/>
    <m/>
    <m/>
    <m/>
    <m/>
    <m/>
    <m/>
    <m/>
    <m/>
    <m/>
    <m/>
    <s v="Decided by women / wife only"/>
    <m/>
    <s v="No"/>
    <m/>
    <s v="تأمين المواد الاغاثية ومراكز الدعم النفسي والسكن الجيد"/>
    <s v="Suggestion boxes In-person to MRFS/partner staff"/>
    <b v="1"/>
    <b v="1"/>
    <m/>
    <m/>
    <m/>
    <m/>
    <m/>
    <m/>
    <m/>
    <s v="In-person from staff Word of mouth"/>
    <b v="1"/>
    <m/>
    <m/>
    <b v="1"/>
    <m/>
    <m/>
    <m/>
    <m/>
    <s v="لا شكرا"/>
    <s v="uuid:05feae17-8491-464d-910b-ad5132f278ab"/>
    <n v="92565335"/>
    <s v="05feae17-8491-464d-910b-ad5132f278ab"/>
    <d v="2022-02-13T11:44:57"/>
    <n v="622"/>
    <m/>
    <n v="-1"/>
    <m/>
    <m/>
    <s v="202202091909"/>
    <n v="15455"/>
    <s v="nsenumerator"/>
    <n v="648550"/>
  </r>
  <r>
    <s v="2022-02-13T10:49:08.805+03:00"/>
    <s v="2022-02-13T14:38:33.941+03:00"/>
    <s v="0"/>
    <s v="ايمان الباش"/>
    <s v="MRFS"/>
    <m/>
    <d v="2022-02-13T00:00:00"/>
    <x v="4"/>
    <s v="All"/>
    <s v="Yes"/>
    <s v="IDP"/>
    <d v="2017-05-20T00:00:00"/>
    <s v="Primary Caregiver of children &lt;18 years"/>
    <m/>
    <x v="0"/>
    <s v="40-49"/>
    <s v="Wife/Husband"/>
    <s v="Male"/>
    <s v="No members with a disability"/>
    <b v="1"/>
    <m/>
    <m/>
    <m/>
    <m/>
    <m/>
    <m/>
    <s v="Married"/>
    <s v="Intermediate / preparatory"/>
    <n v="1"/>
    <n v="0"/>
    <n v="1"/>
    <n v="0"/>
    <n v="0"/>
    <n v="1"/>
    <n v="0"/>
    <s v="1"/>
    <s v="1"/>
    <s v="2"/>
    <n v="0"/>
    <n v="1"/>
    <n v="3"/>
    <n v="0"/>
    <n v="1"/>
    <n v="0"/>
    <s v="4"/>
    <s v="1"/>
    <s v="5"/>
    <s v="5"/>
    <s v="2"/>
    <s v="2"/>
    <s v="7"/>
    <n v="7"/>
    <s v="Food and basic needs"/>
    <m/>
    <s v="Health"/>
    <m/>
    <s v="Mental health and psychosocial support"/>
    <m/>
    <s v="Primary Health care Centre (PHCC)-outpatient,inpatient + maternity"/>
    <m/>
    <b v="1"/>
    <m/>
    <m/>
    <m/>
    <m/>
    <m/>
    <m/>
    <m/>
    <n v="10"/>
    <x v="2"/>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n v="2"/>
    <n v="1"/>
    <m/>
    <m/>
    <m/>
    <m/>
    <m/>
    <m/>
    <m/>
    <m/>
    <m/>
    <x v="1"/>
    <s v="Concerned about side-effects of the COVID-19 vaccine"/>
    <m/>
    <m/>
    <b v="1"/>
    <m/>
    <m/>
    <m/>
    <m/>
    <m/>
    <m/>
    <m/>
    <m/>
    <x v="1"/>
    <s v="Hospital for normal delivery"/>
    <m/>
    <m/>
    <m/>
    <m/>
    <m/>
    <b v="1"/>
    <m/>
    <m/>
    <m/>
    <m/>
    <m/>
    <x v="3"/>
    <s v="In person at health centers Social media"/>
    <b v="1"/>
    <m/>
    <b v="1"/>
    <m/>
    <m/>
    <m/>
    <m/>
    <s v="مجموعات الوتس"/>
    <m/>
    <s v="Yes"/>
    <s v="Yes"/>
    <s v="Yes"/>
    <s v="Yes"/>
    <s v="No"/>
    <s v="No"/>
    <s v="No"/>
    <s v="Yes"/>
    <s v="No"/>
    <s v="Yes"/>
    <s v="Yes"/>
    <s v="No"/>
    <m/>
    <s v="Yes"/>
    <s v="Yes"/>
    <s v="No"/>
    <s v="No"/>
    <s v="Yes"/>
    <s v="Yes"/>
    <s v="No"/>
    <s v="Yes"/>
    <s v="No"/>
    <s v="Yes"/>
    <s v="Yes"/>
    <s v="Yes"/>
    <s v="No"/>
    <s v="Yes"/>
    <n v="9"/>
    <x v="2"/>
    <n v="3"/>
    <s v="3"/>
    <n v="1"/>
    <s v="1"/>
    <s v="Anger Fear Anxiety Inability to carry out work or daily tasks"/>
    <b v="1"/>
    <b v="1"/>
    <m/>
    <b v="1"/>
    <m/>
    <b v="1"/>
    <m/>
    <m/>
    <m/>
    <m/>
    <m/>
    <m/>
    <m/>
    <m/>
    <m/>
    <m/>
    <m/>
    <m/>
    <s v="Children Adult Women"/>
    <b v="1"/>
    <m/>
    <b v="1"/>
    <m/>
    <m/>
    <m/>
    <m/>
    <m/>
    <m/>
    <m/>
    <m/>
    <m/>
    <m/>
    <s v="لأنهم الأضعف بالمجتمع"/>
    <s v="Prayer Speaking to a friend"/>
    <m/>
    <b v="1"/>
    <m/>
    <b v="1"/>
    <m/>
    <m/>
    <m/>
    <m/>
    <m/>
    <m/>
    <m/>
    <m/>
    <s v="Friends MHPSS service providers"/>
    <m/>
    <b v="1"/>
    <m/>
    <m/>
    <m/>
    <b v="1"/>
    <m/>
    <m/>
    <m/>
    <m/>
    <m/>
    <m/>
    <s v="Fear of stigma"/>
    <m/>
    <m/>
    <m/>
    <m/>
    <m/>
    <b v="1"/>
    <m/>
    <m/>
    <m/>
    <x v="0"/>
    <m/>
    <s v="Health care (including reproductive health) Women's and girls'-friendly spaces Case management for survivors of GBV"/>
    <m/>
    <m/>
    <m/>
    <b v="1"/>
    <m/>
    <m/>
    <b v="1"/>
    <m/>
    <b v="1"/>
    <m/>
    <m/>
    <m/>
    <m/>
    <m/>
    <x v="1"/>
    <s v="Family member Women's and girls' friendly spaces Health services"/>
    <b v="1"/>
    <m/>
    <m/>
    <m/>
    <m/>
    <b v="1"/>
    <b v="1"/>
    <m/>
    <m/>
    <m/>
    <m/>
    <s v="Family member Women's and girls' friendly spaces"/>
    <b v="1"/>
    <m/>
    <m/>
    <m/>
    <m/>
    <b v="1"/>
    <m/>
    <m/>
    <m/>
    <m/>
    <s v="Women friendly Center Peer Support groups Education Income-generating activities/vocational training"/>
    <b v="1"/>
    <b v="1"/>
    <m/>
    <m/>
    <b v="1"/>
    <m/>
    <m/>
    <m/>
    <m/>
    <s v="Women's and girls' friendly spaces Hospital/clinic"/>
    <m/>
    <b v="1"/>
    <m/>
    <m/>
    <m/>
    <b v="1"/>
    <m/>
    <m/>
    <s v="Fear of being identified as survivors"/>
    <b v="1"/>
    <m/>
    <m/>
    <m/>
    <m/>
    <m/>
    <m/>
    <m/>
    <m/>
    <s v="Kidnapping Dropout of school Neglect Physical abuse Child marriage Child labour"/>
    <b v="1"/>
    <b v="1"/>
    <b v="1"/>
    <b v="1"/>
    <b v="1"/>
    <m/>
    <m/>
    <m/>
    <m/>
    <m/>
    <m/>
    <m/>
    <b v="1"/>
    <m/>
    <m/>
    <m/>
    <s v="Parents Peer groups (e.g. friends) Community/social workers"/>
    <b v="1"/>
    <m/>
    <m/>
    <m/>
    <m/>
    <b v="1"/>
    <m/>
    <m/>
    <b v="1"/>
    <m/>
    <m/>
    <m/>
    <m/>
    <m/>
    <m/>
    <s v="None"/>
    <m/>
    <m/>
    <m/>
    <m/>
    <m/>
    <m/>
    <m/>
    <m/>
    <b v="1"/>
    <m/>
    <m/>
    <s v="Lack of awareness"/>
    <b v="1"/>
    <m/>
    <m/>
    <m/>
    <m/>
    <m/>
    <m/>
    <m/>
    <m/>
    <m/>
    <s v="Yes"/>
    <m/>
    <s v="No"/>
    <m/>
    <s v="Awareness / educational activities / psychosocial support Entertainement activities"/>
    <m/>
    <m/>
    <m/>
    <m/>
    <b v="1"/>
    <b v="1"/>
    <m/>
    <m/>
    <m/>
    <m/>
    <m/>
    <s v="I don't know"/>
    <m/>
    <m/>
    <m/>
    <m/>
    <m/>
    <m/>
    <m/>
    <b v="1"/>
    <m/>
    <m/>
    <s v="Humanitarian assistance Borrowing"/>
    <m/>
    <m/>
    <m/>
    <m/>
    <m/>
    <m/>
    <m/>
    <m/>
    <b v="1"/>
    <b v="1"/>
    <m/>
    <m/>
    <m/>
    <m/>
    <n v="600"/>
    <n v="900"/>
    <x v="12"/>
    <m/>
    <m/>
    <m/>
    <m/>
    <b v="1"/>
    <b v="1"/>
    <m/>
    <m/>
    <m/>
    <m/>
    <m/>
    <m/>
    <m/>
    <m/>
    <m/>
    <m/>
    <m/>
    <s v="Yes"/>
    <s v="Food baskets"/>
    <b v="1"/>
    <m/>
    <m/>
    <m/>
    <m/>
    <m/>
    <m/>
    <m/>
    <s v="No"/>
    <m/>
    <s v="No"/>
    <m/>
    <m/>
    <m/>
    <m/>
    <m/>
    <m/>
    <m/>
    <m/>
    <m/>
    <m/>
    <s v="Decided by women / wife only"/>
    <m/>
    <s v="No"/>
    <m/>
    <s v="تأمين مراكزصحية أكثر ومعونات غذائية ومراكز لدعم المراة"/>
    <s v="Suggestion boxes Social media messaging (e.g. Facebook)"/>
    <m/>
    <b v="1"/>
    <m/>
    <m/>
    <m/>
    <b v="1"/>
    <m/>
    <m/>
    <m/>
    <s v="In-person from staff Social media messaging (e.g. Facebook) Word of mouth"/>
    <b v="1"/>
    <m/>
    <m/>
    <b v="1"/>
    <b v="1"/>
    <m/>
    <m/>
    <m/>
    <s v="لا شكرا"/>
    <s v="uuid:b41e09f0-2fb2-46fd-8678-9bd52a847195"/>
    <n v="92565336"/>
    <s v="b41e09f0-2fb2-46fd-8678-9bd52a847195"/>
    <d v="2022-02-13T11:44:58"/>
    <n v="623"/>
    <m/>
    <n v="-1"/>
    <m/>
    <m/>
    <s v="202202091909"/>
    <n v="13765"/>
    <s v="nsenumerator"/>
    <n v="648550"/>
  </r>
  <r>
    <s v="2022-02-13T11:39:12.673+03:00"/>
    <s v="2022-02-13T14:40:40.556+03:00"/>
    <s v="0"/>
    <s v="ايمان الباش"/>
    <s v="MRFS"/>
    <m/>
    <d v="2022-02-13T00:00:00"/>
    <x v="4"/>
    <s v="All"/>
    <s v="Yes"/>
    <s v="IDP"/>
    <d v="2012-08-07T00:00:00"/>
    <s v="Primary Caregiver of children &lt;18 years"/>
    <m/>
    <x v="0"/>
    <s v="40-49"/>
    <s v="Wife/Husband"/>
    <s v="Male"/>
    <s v="No members with a disability"/>
    <b v="1"/>
    <m/>
    <m/>
    <m/>
    <m/>
    <m/>
    <m/>
    <s v="Married"/>
    <s v="Intermediate / preparatory"/>
    <n v="0"/>
    <n v="0"/>
    <n v="0"/>
    <n v="0"/>
    <n v="0"/>
    <n v="1"/>
    <n v="0"/>
    <s v="0"/>
    <s v="1"/>
    <s v="1"/>
    <n v="0"/>
    <n v="0"/>
    <n v="3"/>
    <n v="1"/>
    <n v="1"/>
    <n v="0"/>
    <s v="4"/>
    <s v="1"/>
    <s v="5"/>
    <s v="4"/>
    <s v="0"/>
    <s v="2"/>
    <s v="6"/>
    <n v="6"/>
    <s v="Shelter / housing"/>
    <m/>
    <s v="Food and basic needs"/>
    <m/>
    <s v="Mental health and psychosocial support"/>
    <m/>
    <s v="Primary Health care Centre (PHCC)-outpatient,inpatient + maternity"/>
    <m/>
    <b v="1"/>
    <m/>
    <m/>
    <m/>
    <m/>
    <m/>
    <m/>
    <m/>
    <n v="5"/>
    <x v="1"/>
    <s v="No"/>
    <m/>
    <m/>
    <m/>
    <m/>
    <m/>
    <m/>
    <m/>
    <m/>
    <m/>
    <m/>
    <m/>
    <m/>
    <m/>
    <m/>
    <m/>
    <m/>
    <m/>
    <m/>
    <m/>
    <m/>
    <m/>
    <m/>
    <m/>
    <m/>
    <m/>
    <m/>
    <m/>
    <m/>
    <s v="Antibiotic"/>
    <b v="0"/>
    <b v="0"/>
    <b v="0"/>
    <b v="0"/>
    <b v="1"/>
    <b v="0"/>
    <b v="0"/>
    <m/>
    <m/>
    <n v="4"/>
    <m/>
    <m/>
    <m/>
    <n v="1"/>
    <n v="1"/>
    <m/>
    <m/>
    <m/>
    <m/>
    <x v="2"/>
    <m/>
    <m/>
    <m/>
    <m/>
    <m/>
    <m/>
    <m/>
    <m/>
    <m/>
    <m/>
    <m/>
    <m/>
    <x v="1"/>
    <s v="Hospital for normal delivery"/>
    <m/>
    <m/>
    <m/>
    <m/>
    <m/>
    <b v="1"/>
    <m/>
    <m/>
    <m/>
    <m/>
    <m/>
    <x v="1"/>
    <s v="In person by community workers Whatsapp / SMS"/>
    <m/>
    <b v="1"/>
    <m/>
    <b v="1"/>
    <m/>
    <m/>
    <m/>
    <m/>
    <m/>
    <s v="Yes"/>
    <s v="No"/>
    <s v="No"/>
    <s v="No"/>
    <s v="No"/>
    <s v="No"/>
    <s v="No"/>
    <s v="No"/>
    <s v="Yes"/>
    <s v="Yes"/>
    <s v="Yes"/>
    <s v="No"/>
    <m/>
    <m/>
    <m/>
    <m/>
    <m/>
    <m/>
    <m/>
    <m/>
    <m/>
    <m/>
    <m/>
    <m/>
    <m/>
    <m/>
    <m/>
    <n v="0"/>
    <x v="1"/>
    <m/>
    <m/>
    <m/>
    <m/>
    <s v="Anger Economic Family conflict Anxiety"/>
    <m/>
    <b v="1"/>
    <m/>
    <m/>
    <m/>
    <b v="1"/>
    <m/>
    <m/>
    <m/>
    <m/>
    <m/>
    <b v="1"/>
    <b v="1"/>
    <m/>
    <m/>
    <m/>
    <m/>
    <m/>
    <s v="Adult Women"/>
    <b v="1"/>
    <m/>
    <m/>
    <m/>
    <m/>
    <m/>
    <m/>
    <m/>
    <m/>
    <m/>
    <m/>
    <m/>
    <m/>
    <s v="بسبب كثرة المسؤوليات"/>
    <s v="Prayer Speaking to a family member"/>
    <b v="1"/>
    <m/>
    <m/>
    <b v="1"/>
    <m/>
    <m/>
    <m/>
    <m/>
    <m/>
    <m/>
    <m/>
    <m/>
    <s v="Family MHPSS service providers"/>
    <b v="1"/>
    <m/>
    <m/>
    <m/>
    <m/>
    <b v="1"/>
    <m/>
    <m/>
    <m/>
    <m/>
    <m/>
    <m/>
    <s v="No knowledge of service location Fear of stigma"/>
    <b v="1"/>
    <m/>
    <m/>
    <m/>
    <m/>
    <b v="1"/>
    <m/>
    <m/>
    <m/>
    <x v="0"/>
    <m/>
    <s v="Health care (including reproductive health) Food aid / food distributions Women's and girls'-friendly spaces"/>
    <b v="1"/>
    <m/>
    <m/>
    <b v="1"/>
    <m/>
    <m/>
    <b v="1"/>
    <m/>
    <m/>
    <m/>
    <m/>
    <m/>
    <m/>
    <m/>
    <x v="1"/>
    <s v="Family member Friend Women's and girls' friendly spaces"/>
    <b v="1"/>
    <m/>
    <m/>
    <m/>
    <b v="1"/>
    <b v="1"/>
    <m/>
    <m/>
    <m/>
    <m/>
    <m/>
    <s v="Family member Friend Women's and girls' friendly spaces"/>
    <b v="1"/>
    <m/>
    <m/>
    <m/>
    <b v="1"/>
    <b v="1"/>
    <m/>
    <m/>
    <m/>
    <m/>
    <s v="Women friendly Center Case management with individual counseling Education Income-generating activities/vocational training"/>
    <b v="1"/>
    <m/>
    <b v="1"/>
    <m/>
    <b v="1"/>
    <m/>
    <m/>
    <m/>
    <m/>
    <s v="Women's and girls' friendly spaces"/>
    <m/>
    <b v="1"/>
    <m/>
    <m/>
    <m/>
    <m/>
    <m/>
    <m/>
    <s v="Fear of being identified as survivors"/>
    <b v="1"/>
    <m/>
    <m/>
    <m/>
    <m/>
    <m/>
    <m/>
    <m/>
    <m/>
    <s v="Kidnapping Neglect Exploitation Dropout of school"/>
    <b v="1"/>
    <m/>
    <m/>
    <m/>
    <b v="1"/>
    <m/>
    <m/>
    <m/>
    <m/>
    <m/>
    <m/>
    <b v="1"/>
    <b v="1"/>
    <m/>
    <m/>
    <m/>
    <s v="Parents Peer groups (e.g. friends) Community/social workers Women and Child support centers"/>
    <b v="1"/>
    <m/>
    <m/>
    <m/>
    <m/>
    <b v="1"/>
    <m/>
    <m/>
    <b v="1"/>
    <m/>
    <b v="1"/>
    <m/>
    <m/>
    <m/>
    <m/>
    <s v="None"/>
    <m/>
    <m/>
    <m/>
    <m/>
    <m/>
    <m/>
    <m/>
    <m/>
    <b v="1"/>
    <m/>
    <m/>
    <s v="Lack of awareness Lack of transportation"/>
    <b v="1"/>
    <m/>
    <b v="1"/>
    <m/>
    <m/>
    <m/>
    <m/>
    <m/>
    <m/>
    <m/>
    <s v="Yes"/>
    <m/>
    <s v="No"/>
    <m/>
    <s v="Sport activity Awareness / educational activities / psychosocial support Entertainement activities"/>
    <b v="1"/>
    <m/>
    <m/>
    <m/>
    <b v="1"/>
    <b v="1"/>
    <m/>
    <m/>
    <m/>
    <m/>
    <m/>
    <s v="Orphans living in the community Child-headed households"/>
    <m/>
    <m/>
    <b v="1"/>
    <b v="1"/>
    <m/>
    <m/>
    <m/>
    <m/>
    <m/>
    <m/>
    <s v="Humanitarian assistance Borrowing"/>
    <m/>
    <m/>
    <m/>
    <m/>
    <m/>
    <m/>
    <m/>
    <m/>
    <b v="1"/>
    <b v="1"/>
    <m/>
    <m/>
    <m/>
    <m/>
    <n v="700"/>
    <n v="1500"/>
    <x v="4"/>
    <m/>
    <m/>
    <m/>
    <m/>
    <b v="1"/>
    <b v="1"/>
    <m/>
    <m/>
    <m/>
    <m/>
    <m/>
    <m/>
    <m/>
    <m/>
    <m/>
    <m/>
    <m/>
    <s v="Yes"/>
    <s v="Food baskets"/>
    <b v="1"/>
    <m/>
    <m/>
    <m/>
    <m/>
    <m/>
    <m/>
    <m/>
    <s v="No"/>
    <m/>
    <s v="Do not know"/>
    <m/>
    <m/>
    <m/>
    <m/>
    <m/>
    <m/>
    <m/>
    <m/>
    <m/>
    <m/>
    <s v="Participatory (Both wife &amp; Husband)"/>
    <m/>
    <s v="No"/>
    <m/>
    <s v="الاكثار من السلل الغذائية والمنظفات  اضافة الى تامين سكن غير الخيم"/>
    <s v="Suggestion boxes SMS/whatsapp"/>
    <m/>
    <b v="1"/>
    <m/>
    <b v="1"/>
    <m/>
    <m/>
    <m/>
    <m/>
    <m/>
    <s v="In-person from staff Word of mouth"/>
    <b v="1"/>
    <m/>
    <m/>
    <b v="1"/>
    <m/>
    <m/>
    <m/>
    <m/>
    <s v="لا يوجد"/>
    <s v="uuid:6a41357c-69f0-4403-899e-e61fe16df007"/>
    <n v="92565338"/>
    <s v="6a41357c-69f0-4403-899e-e61fe16df007"/>
    <d v="2022-02-13T11:44:58"/>
    <n v="624"/>
    <m/>
    <n v="-1"/>
    <m/>
    <m/>
    <s v="202202091909"/>
    <n v="10888"/>
    <s v="nsenumerator"/>
    <n v="648550"/>
  </r>
  <r>
    <s v="2022-02-13T12:36:16.440+03:00"/>
    <s v="2022-02-13T14:45:02.839+03:00"/>
    <s v="0"/>
    <s v="ايمان الباش"/>
    <s v="MRFS"/>
    <m/>
    <d v="2022-02-13T00:00:00"/>
    <x v="4"/>
    <s v="All"/>
    <s v="Yes"/>
    <s v="IDP"/>
    <d v="2018-07-01T00:00:00"/>
    <s v="Primary Caregiver of children &lt;18 years"/>
    <m/>
    <x v="0"/>
    <s v="30-39"/>
    <s v="Wife/Husband"/>
    <s v="Male"/>
    <s v="Yes PWD, has difficulty walking or climbing steps"/>
    <m/>
    <m/>
    <m/>
    <b v="1"/>
    <m/>
    <m/>
    <m/>
    <s v="Married"/>
    <s v="Intermediate / preparatory"/>
    <n v="1"/>
    <n v="0"/>
    <n v="0"/>
    <n v="1"/>
    <n v="0"/>
    <n v="2"/>
    <n v="0"/>
    <s v="1"/>
    <s v="2"/>
    <s v="3"/>
    <n v="0"/>
    <n v="2"/>
    <n v="3"/>
    <n v="1"/>
    <n v="1"/>
    <n v="1"/>
    <s v="6"/>
    <s v="2"/>
    <s v="8"/>
    <s v="7"/>
    <s v="2"/>
    <s v="4"/>
    <s v="11"/>
    <n v="11"/>
    <s v="Income / livelihoods"/>
    <m/>
    <s v="Water, sanitation, and hygiene"/>
    <m/>
    <s v="Food and basic needs"/>
    <m/>
    <s v="No health services"/>
    <m/>
    <m/>
    <m/>
    <m/>
    <m/>
    <m/>
    <b v="1"/>
    <m/>
    <m/>
    <m/>
    <x v="1"/>
    <s v="Yes"/>
    <s v="Some types of medicines are not available in the market"/>
    <b v="1"/>
    <b v="0"/>
    <b v="0"/>
    <b v="0"/>
    <b v="0"/>
    <b v="0"/>
    <b v="0"/>
    <b v="0"/>
    <b v="0"/>
    <b v="0"/>
    <m/>
    <s v="Unable to reach health facility due to lack of transport and distance"/>
    <b v="1"/>
    <b v="0"/>
    <b v="0"/>
    <b v="0"/>
    <b v="0"/>
    <b v="0"/>
    <b v="0"/>
    <b v="0"/>
    <b v="0"/>
    <b v="0"/>
    <b v="0"/>
    <b v="0"/>
    <b v="0"/>
    <b v="0"/>
    <m/>
    <s v="Pediatric medicine Antibiotic"/>
    <b v="0"/>
    <b v="0"/>
    <b v="1"/>
    <b v="0"/>
    <b v="1"/>
    <b v="0"/>
    <b v="0"/>
    <m/>
    <m/>
    <n v="1"/>
    <m/>
    <m/>
    <m/>
    <n v="1"/>
    <n v="1"/>
    <m/>
    <m/>
    <m/>
    <m/>
    <x v="2"/>
    <m/>
    <m/>
    <m/>
    <m/>
    <m/>
    <m/>
    <m/>
    <m/>
    <m/>
    <m/>
    <m/>
    <m/>
    <x v="1"/>
    <s v="Hospital for normal delivery"/>
    <m/>
    <m/>
    <m/>
    <m/>
    <m/>
    <b v="1"/>
    <m/>
    <m/>
    <m/>
    <m/>
    <m/>
    <x v="1"/>
    <s v="Whatsapp / SMS In person by community workers"/>
    <m/>
    <b v="1"/>
    <m/>
    <b v="1"/>
    <m/>
    <m/>
    <m/>
    <m/>
    <m/>
    <s v="No"/>
    <s v="No"/>
    <s v="No"/>
    <s v="No"/>
    <s v="No"/>
    <s v="No"/>
    <s v="Yes"/>
    <s v="No"/>
    <s v="No"/>
    <s v="Yes"/>
    <s v="Yes"/>
    <s v="No"/>
    <m/>
    <s v="No"/>
    <s v="No"/>
    <s v="No"/>
    <s v="No"/>
    <s v="No"/>
    <s v="No"/>
    <s v="No"/>
    <s v="Yes"/>
    <s v="No"/>
    <s v="Yes"/>
    <s v="Yes"/>
    <s v="Yes"/>
    <s v="No"/>
    <s v="No"/>
    <n v="4"/>
    <x v="1"/>
    <n v="2"/>
    <s v="2"/>
    <n v="1"/>
    <s v="1"/>
    <s v="Family conflict Anger Anxiety Mood swings Economic"/>
    <m/>
    <b v="1"/>
    <m/>
    <m/>
    <m/>
    <b v="1"/>
    <m/>
    <m/>
    <b v="1"/>
    <m/>
    <m/>
    <b v="1"/>
    <b v="1"/>
    <m/>
    <m/>
    <m/>
    <m/>
    <m/>
    <s v="Adult Women"/>
    <b v="1"/>
    <m/>
    <m/>
    <m/>
    <m/>
    <m/>
    <m/>
    <m/>
    <m/>
    <m/>
    <m/>
    <m/>
    <m/>
    <s v="لكثرة المسؤوليات"/>
    <s v="Prayer"/>
    <m/>
    <m/>
    <m/>
    <b v="1"/>
    <m/>
    <m/>
    <m/>
    <m/>
    <m/>
    <m/>
    <m/>
    <m/>
    <s v="Don't Know"/>
    <m/>
    <m/>
    <m/>
    <m/>
    <m/>
    <m/>
    <m/>
    <m/>
    <m/>
    <m/>
    <b v="1"/>
    <m/>
    <s v="Distance/transportation No knowledge of service location"/>
    <b v="1"/>
    <m/>
    <b v="1"/>
    <m/>
    <m/>
    <m/>
    <m/>
    <m/>
    <m/>
    <x v="0"/>
    <m/>
    <s v="Women's and girls'-friendly spaces Health care (including reproductive health)"/>
    <m/>
    <m/>
    <m/>
    <b v="1"/>
    <m/>
    <m/>
    <b v="1"/>
    <m/>
    <m/>
    <m/>
    <m/>
    <m/>
    <m/>
    <m/>
    <x v="2"/>
    <s v="Family member Friend"/>
    <b v="1"/>
    <m/>
    <m/>
    <m/>
    <b v="1"/>
    <m/>
    <m/>
    <m/>
    <m/>
    <m/>
    <m/>
    <s v="Family member Friend"/>
    <b v="1"/>
    <m/>
    <m/>
    <m/>
    <b v="1"/>
    <m/>
    <m/>
    <m/>
    <m/>
    <m/>
    <s v="Women friendly Center Peer Support groups"/>
    <b v="1"/>
    <b v="1"/>
    <m/>
    <m/>
    <m/>
    <m/>
    <m/>
    <m/>
    <m/>
    <s v="Women's and girls' friendly spaces"/>
    <m/>
    <b v="1"/>
    <m/>
    <m/>
    <m/>
    <m/>
    <m/>
    <m/>
    <s v="Fear of being identified as survivors"/>
    <b v="1"/>
    <m/>
    <m/>
    <m/>
    <m/>
    <m/>
    <m/>
    <m/>
    <m/>
    <s v="Kidnapping Exploitation"/>
    <b v="1"/>
    <m/>
    <m/>
    <m/>
    <m/>
    <m/>
    <m/>
    <m/>
    <m/>
    <m/>
    <m/>
    <b v="1"/>
    <m/>
    <m/>
    <m/>
    <m/>
    <s v="Peer groups (e.g. friends) Parents Women and Child support centers"/>
    <b v="1"/>
    <m/>
    <m/>
    <m/>
    <m/>
    <b v="1"/>
    <m/>
    <m/>
    <m/>
    <m/>
    <b v="1"/>
    <m/>
    <m/>
    <m/>
    <m/>
    <s v="Entertainement activities"/>
    <m/>
    <m/>
    <m/>
    <m/>
    <m/>
    <b v="1"/>
    <m/>
    <m/>
    <m/>
    <m/>
    <m/>
    <s v="No barriers"/>
    <m/>
    <m/>
    <m/>
    <m/>
    <m/>
    <m/>
    <m/>
    <m/>
    <b v="1"/>
    <m/>
    <s v="Yes"/>
    <m/>
    <s v="No"/>
    <m/>
    <s v="Sport activity Entertainement activities Awareness / educational activities / psychosocial support"/>
    <b v="1"/>
    <m/>
    <m/>
    <m/>
    <b v="1"/>
    <b v="1"/>
    <m/>
    <m/>
    <m/>
    <m/>
    <m/>
    <s v="Child-headed households"/>
    <m/>
    <m/>
    <m/>
    <b v="1"/>
    <m/>
    <m/>
    <m/>
    <m/>
    <m/>
    <m/>
    <s v="Humanitarian assistance Borrowing"/>
    <m/>
    <m/>
    <m/>
    <m/>
    <m/>
    <m/>
    <m/>
    <m/>
    <b v="1"/>
    <b v="1"/>
    <m/>
    <m/>
    <m/>
    <m/>
    <n v="600"/>
    <n v="700"/>
    <x v="12"/>
    <m/>
    <m/>
    <m/>
    <m/>
    <b v="1"/>
    <b v="1"/>
    <m/>
    <m/>
    <m/>
    <m/>
    <m/>
    <m/>
    <m/>
    <m/>
    <m/>
    <m/>
    <m/>
    <s v="Yes"/>
    <s v="Food baskets"/>
    <b v="1"/>
    <m/>
    <m/>
    <m/>
    <m/>
    <m/>
    <m/>
    <m/>
    <s v="No"/>
    <m/>
    <s v="Do not know"/>
    <m/>
    <m/>
    <m/>
    <m/>
    <m/>
    <m/>
    <m/>
    <m/>
    <m/>
    <m/>
    <s v="Decided by men / husband only"/>
    <m/>
    <s v="No"/>
    <m/>
    <s v="المساعدات الانسانية الأساسية من غذاء وسكن ونظافة وصرف صحي"/>
    <s v="Suggestion boxes SMS/whatsapp"/>
    <m/>
    <b v="1"/>
    <m/>
    <b v="1"/>
    <m/>
    <m/>
    <m/>
    <m/>
    <m/>
    <s v="Word of mouth In-person from staff"/>
    <b v="1"/>
    <m/>
    <m/>
    <b v="1"/>
    <m/>
    <m/>
    <m/>
    <m/>
    <s v="لا يوجد"/>
    <s v="uuid:f948bbf7-2e14-474a-8954-6720241efadb"/>
    <n v="92565340"/>
    <s v="f948bbf7-2e14-474a-8954-6720241efadb"/>
    <d v="2022-02-13T11:44:59"/>
    <n v="625"/>
    <m/>
    <n v="-1"/>
    <m/>
    <m/>
    <s v="202202091909"/>
    <n v="7726"/>
    <s v="nsenumerator"/>
    <n v="648550"/>
  </r>
  <r>
    <s v="2022-02-13T08:55:18.562+03:00"/>
    <s v="2022-02-13T10:22:52.692+03:00"/>
    <m/>
    <s v="ريما طكو"/>
    <s v="MRFS"/>
    <m/>
    <d v="2022-02-13T00:00:00"/>
    <x v="2"/>
    <s v="All"/>
    <s v="Yes"/>
    <s v="IDP"/>
    <d v="2017-01-01T00:00:00"/>
    <s v="Head of Household"/>
    <m/>
    <x v="1"/>
    <s v="18-29"/>
    <s v="Is the Head of household"/>
    <s v="Male"/>
    <s v="No members with a disability"/>
    <b v="1"/>
    <m/>
    <m/>
    <m/>
    <m/>
    <m/>
    <m/>
    <s v="Single"/>
    <s v="Intermediate / preparatory"/>
    <n v="0"/>
    <n v="0"/>
    <n v="0"/>
    <n v="0"/>
    <n v="0"/>
    <n v="1"/>
    <n v="0"/>
    <s v="0"/>
    <s v="1"/>
    <s v="1"/>
    <n v="0"/>
    <n v="0"/>
    <n v="0"/>
    <n v="0"/>
    <n v="1"/>
    <n v="0"/>
    <s v="0"/>
    <s v="1"/>
    <s v="1"/>
    <s v="0"/>
    <s v="0"/>
    <s v="2"/>
    <s v="2"/>
    <n v="2"/>
    <s v="Income / livelihoods"/>
    <m/>
    <s v="Food and basic needs"/>
    <m/>
    <s v="Shelter / housing"/>
    <m/>
    <s v="Primary Health care Centre (PHCC)-outpatient,inpatient + maternity"/>
    <m/>
    <b v="1"/>
    <m/>
    <m/>
    <m/>
    <m/>
    <m/>
    <m/>
    <m/>
    <n v="30"/>
    <x v="2"/>
    <s v="No"/>
    <m/>
    <m/>
    <m/>
    <m/>
    <m/>
    <m/>
    <m/>
    <m/>
    <m/>
    <m/>
    <m/>
    <m/>
    <m/>
    <m/>
    <m/>
    <m/>
    <m/>
    <m/>
    <m/>
    <m/>
    <m/>
    <m/>
    <m/>
    <m/>
    <m/>
    <m/>
    <m/>
    <m/>
    <s v="Drugs are mostly available"/>
    <b v="1"/>
    <b v="0"/>
    <b v="0"/>
    <b v="0"/>
    <b v="0"/>
    <b v="0"/>
    <b v="0"/>
    <m/>
    <m/>
    <n v="1"/>
    <m/>
    <n v="2"/>
    <m/>
    <n v="1"/>
    <m/>
    <m/>
    <m/>
    <m/>
    <m/>
    <x v="1"/>
    <s v="Too busy to get vaccinated"/>
    <m/>
    <m/>
    <m/>
    <m/>
    <m/>
    <m/>
    <b v="1"/>
    <m/>
    <m/>
    <m/>
    <m/>
    <x v="1"/>
    <s v="Hospital for normal delivery Hospital for surgery/ C-section"/>
    <m/>
    <m/>
    <m/>
    <m/>
    <m/>
    <b v="1"/>
    <b v="1"/>
    <m/>
    <m/>
    <m/>
    <m/>
    <x v="1"/>
    <s v="In person by community workers"/>
    <m/>
    <b v="1"/>
    <m/>
    <m/>
    <m/>
    <m/>
    <m/>
    <m/>
    <m/>
    <s v="Yes"/>
    <s v="No"/>
    <s v="No"/>
    <s v="No"/>
    <s v="No"/>
    <s v="No"/>
    <s v="No"/>
    <s v="No"/>
    <s v="No"/>
    <s v="Yes"/>
    <s v="Yes"/>
    <s v="No"/>
    <m/>
    <m/>
    <m/>
    <m/>
    <m/>
    <m/>
    <m/>
    <m/>
    <m/>
    <m/>
    <m/>
    <m/>
    <m/>
    <m/>
    <m/>
    <n v="0"/>
    <x v="1"/>
    <m/>
    <m/>
    <m/>
    <m/>
    <s v="Economic Anxiety"/>
    <m/>
    <m/>
    <m/>
    <m/>
    <m/>
    <b v="1"/>
    <m/>
    <m/>
    <m/>
    <m/>
    <m/>
    <b v="1"/>
    <m/>
    <m/>
    <m/>
    <m/>
    <m/>
    <m/>
    <s v="Adult Men Elderly"/>
    <m/>
    <b v="1"/>
    <m/>
    <m/>
    <b v="1"/>
    <m/>
    <m/>
    <m/>
    <m/>
    <m/>
    <m/>
    <m/>
    <m/>
    <s v="لانهم لايتحملون الفقر ..."/>
    <s v="Smoking Speaking to a friend"/>
    <m/>
    <b v="1"/>
    <m/>
    <m/>
    <m/>
    <m/>
    <b v="1"/>
    <m/>
    <m/>
    <m/>
    <m/>
    <m/>
    <s v="Friends"/>
    <m/>
    <b v="1"/>
    <m/>
    <m/>
    <m/>
    <m/>
    <m/>
    <m/>
    <m/>
    <m/>
    <m/>
    <m/>
    <s v="Services are unavailable"/>
    <m/>
    <b v="1"/>
    <m/>
    <m/>
    <m/>
    <m/>
    <m/>
    <m/>
    <m/>
    <x v="0"/>
    <m/>
    <s v="Women's and girls'-friendly spaces"/>
    <m/>
    <m/>
    <m/>
    <m/>
    <m/>
    <m/>
    <b v="1"/>
    <m/>
    <m/>
    <m/>
    <m/>
    <m/>
    <m/>
    <m/>
    <x v="2"/>
    <s v="Police"/>
    <m/>
    <m/>
    <b v="1"/>
    <m/>
    <m/>
    <m/>
    <m/>
    <m/>
    <m/>
    <m/>
    <m/>
    <s v="Police"/>
    <m/>
    <m/>
    <b v="1"/>
    <m/>
    <m/>
    <m/>
    <m/>
    <m/>
    <m/>
    <m/>
    <s v="Women friendly Center"/>
    <b v="1"/>
    <m/>
    <m/>
    <m/>
    <m/>
    <m/>
    <m/>
    <m/>
    <m/>
    <s v="Women's and girls' friendly spaces"/>
    <m/>
    <b v="1"/>
    <m/>
    <m/>
    <m/>
    <m/>
    <m/>
    <m/>
    <s v="There are no psychosocial support services"/>
    <m/>
    <m/>
    <m/>
    <m/>
    <m/>
    <b v="1"/>
    <m/>
    <m/>
    <m/>
    <s v="Kidnapping Neglect Psychological Distress"/>
    <b v="1"/>
    <m/>
    <m/>
    <m/>
    <b v="1"/>
    <m/>
    <m/>
    <m/>
    <m/>
    <m/>
    <b v="1"/>
    <m/>
    <m/>
    <m/>
    <m/>
    <m/>
    <s v="Relatives Parents"/>
    <m/>
    <m/>
    <m/>
    <m/>
    <m/>
    <b v="1"/>
    <b v="1"/>
    <m/>
    <m/>
    <m/>
    <m/>
    <m/>
    <m/>
    <m/>
    <m/>
    <m/>
    <m/>
    <m/>
    <m/>
    <m/>
    <m/>
    <m/>
    <m/>
    <m/>
    <m/>
    <m/>
    <m/>
    <m/>
    <m/>
    <m/>
    <m/>
    <m/>
    <m/>
    <m/>
    <m/>
    <m/>
    <m/>
    <m/>
    <m/>
    <m/>
    <m/>
    <m/>
    <s v="Awareness / educational activities / psychosocial support Entertainement activities Hand crafts"/>
    <m/>
    <m/>
    <b v="1"/>
    <m/>
    <b v="1"/>
    <b v="1"/>
    <m/>
    <m/>
    <m/>
    <m/>
    <m/>
    <s v="Orphans living in the community"/>
    <m/>
    <m/>
    <b v="1"/>
    <m/>
    <m/>
    <m/>
    <m/>
    <m/>
    <m/>
    <m/>
    <s v="Salaried work"/>
    <m/>
    <m/>
    <m/>
    <m/>
    <m/>
    <b v="1"/>
    <m/>
    <m/>
    <m/>
    <m/>
    <m/>
    <m/>
    <m/>
    <m/>
    <n v="600"/>
    <n v="1000"/>
    <x v="1"/>
    <m/>
    <m/>
    <m/>
    <m/>
    <b v="1"/>
    <m/>
    <m/>
    <m/>
    <m/>
    <m/>
    <m/>
    <m/>
    <m/>
    <m/>
    <m/>
    <m/>
    <m/>
    <s v="Yes"/>
    <s v="Food baskets"/>
    <b v="1"/>
    <m/>
    <m/>
    <m/>
    <m/>
    <m/>
    <m/>
    <m/>
    <s v="No"/>
    <m/>
    <s v="No"/>
    <m/>
    <m/>
    <m/>
    <m/>
    <m/>
    <m/>
    <m/>
    <m/>
    <m/>
    <m/>
    <s v="Other"/>
    <s v="الام والابن يتشاركان"/>
    <s v="No"/>
    <m/>
    <s v="تدفئة ...حرامات وأثاث للمنزل..مساعدة مالية ..."/>
    <s v="Suggestion boxes"/>
    <m/>
    <b v="1"/>
    <m/>
    <m/>
    <m/>
    <m/>
    <m/>
    <m/>
    <m/>
    <s v="In-person from staff"/>
    <b v="1"/>
    <m/>
    <m/>
    <m/>
    <m/>
    <m/>
    <m/>
    <m/>
    <s v="لا"/>
    <s v="uuid:fcfd669e-340c-4f8c-99e6-93aeec875d03"/>
    <n v="92565465"/>
    <s v="fcfd669e-340c-4f8c-99e6-93aeec875d03"/>
    <d v="2022-02-13T11:46:20"/>
    <n v="626"/>
    <m/>
    <n v="-1"/>
    <m/>
    <m/>
    <s v="202202091909"/>
    <n v="5254"/>
    <s v="nsenumerator"/>
    <n v="648550"/>
  </r>
  <r>
    <s v="2022-02-13T11:06:28.169+03:00"/>
    <s v="2022-02-13T11:39:29.010+03:00"/>
    <m/>
    <s v="ريما طكو"/>
    <s v="MRFS"/>
    <m/>
    <d v="2022-02-13T00:00:00"/>
    <x v="2"/>
    <s v="All"/>
    <s v="Yes"/>
    <s v="IDP"/>
    <d v="2014-05-05T00:00:00"/>
    <s v="Primary Caregiver of children &lt;18 years"/>
    <m/>
    <x v="0"/>
    <s v="50+"/>
    <s v="Wife/Husband"/>
    <s v="Male"/>
    <s v="No members with a disability"/>
    <b v="1"/>
    <m/>
    <m/>
    <m/>
    <m/>
    <m/>
    <m/>
    <s v="Married"/>
    <s v="None/Never attended school"/>
    <n v="0"/>
    <n v="0"/>
    <n v="1"/>
    <n v="0"/>
    <n v="0"/>
    <n v="3"/>
    <n v="1"/>
    <s v="1"/>
    <s v="4"/>
    <s v="5"/>
    <n v="0"/>
    <n v="1"/>
    <n v="0"/>
    <n v="0"/>
    <n v="3"/>
    <n v="0"/>
    <s v="1"/>
    <s v="3"/>
    <s v="4"/>
    <s v="2"/>
    <s v="2"/>
    <s v="7"/>
    <s v="9"/>
    <n v="9"/>
    <s v="Income / livelihoods"/>
    <m/>
    <s v="Food and basic needs"/>
    <m/>
    <s v="Education"/>
    <m/>
    <s v="Primary Health care Centre (PHCC)-outpatient,inpatient + maternity"/>
    <m/>
    <b v="1"/>
    <m/>
    <m/>
    <m/>
    <m/>
    <m/>
    <m/>
    <m/>
    <n v="25"/>
    <x v="2"/>
    <s v="No"/>
    <m/>
    <m/>
    <m/>
    <m/>
    <m/>
    <m/>
    <m/>
    <m/>
    <m/>
    <m/>
    <m/>
    <m/>
    <m/>
    <m/>
    <m/>
    <m/>
    <m/>
    <m/>
    <m/>
    <m/>
    <m/>
    <m/>
    <m/>
    <m/>
    <m/>
    <m/>
    <m/>
    <m/>
    <s v="Antibiotic Pediatric medicine"/>
    <b v="0"/>
    <b v="0"/>
    <b v="1"/>
    <b v="0"/>
    <b v="1"/>
    <b v="0"/>
    <b v="0"/>
    <m/>
    <m/>
    <n v="3"/>
    <m/>
    <m/>
    <m/>
    <n v="1"/>
    <m/>
    <m/>
    <m/>
    <m/>
    <m/>
    <x v="1"/>
    <s v="Concerned about side-effects of the COVID-19 vaccine"/>
    <m/>
    <m/>
    <b v="1"/>
    <m/>
    <m/>
    <m/>
    <m/>
    <m/>
    <m/>
    <m/>
    <m/>
    <x v="1"/>
    <s v="Hospital for normal delivery Hospital for surgery/ C-section"/>
    <m/>
    <m/>
    <m/>
    <m/>
    <m/>
    <b v="1"/>
    <b v="1"/>
    <m/>
    <m/>
    <m/>
    <m/>
    <x v="1"/>
    <s v="In person by community workers"/>
    <m/>
    <b v="1"/>
    <m/>
    <m/>
    <m/>
    <m/>
    <m/>
    <m/>
    <m/>
    <s v="Yes"/>
    <s v="Yes"/>
    <s v="No"/>
    <s v="No"/>
    <s v="No"/>
    <s v="No"/>
    <s v="No"/>
    <s v="No"/>
    <s v="Yes"/>
    <s v="Yes"/>
    <s v="Yes"/>
    <s v="No"/>
    <m/>
    <s v="Yes"/>
    <s v="No"/>
    <s v="No"/>
    <s v="No"/>
    <s v="No"/>
    <s v="No"/>
    <s v="Yes"/>
    <s v="No"/>
    <s v="No"/>
    <s v="Yes"/>
    <s v="Yes"/>
    <s v="Yes"/>
    <s v="No"/>
    <s v="No"/>
    <n v="5"/>
    <x v="2"/>
    <n v="2"/>
    <s v="2"/>
    <m/>
    <m/>
    <s v="Economic Anxiety Sadness Family conflict"/>
    <m/>
    <m/>
    <m/>
    <m/>
    <b v="1"/>
    <b v="1"/>
    <m/>
    <m/>
    <m/>
    <m/>
    <m/>
    <b v="1"/>
    <b v="1"/>
    <m/>
    <m/>
    <m/>
    <m/>
    <m/>
    <s v="Adult Women Adult Men Elderly Children"/>
    <b v="1"/>
    <b v="1"/>
    <b v="1"/>
    <m/>
    <b v="1"/>
    <m/>
    <m/>
    <m/>
    <m/>
    <m/>
    <m/>
    <m/>
    <m/>
    <s v="بسبب ظروف المعيشة الصعبة "/>
    <s v="Prayer Speaking to a family member"/>
    <b v="1"/>
    <m/>
    <m/>
    <b v="1"/>
    <m/>
    <m/>
    <m/>
    <m/>
    <m/>
    <m/>
    <m/>
    <m/>
    <s v="Family Friends"/>
    <b v="1"/>
    <b v="1"/>
    <m/>
    <m/>
    <m/>
    <m/>
    <m/>
    <m/>
    <m/>
    <m/>
    <m/>
    <m/>
    <s v="Services are unavailable"/>
    <m/>
    <b v="1"/>
    <m/>
    <m/>
    <m/>
    <m/>
    <m/>
    <m/>
    <m/>
    <x v="0"/>
    <m/>
    <s v="Women's and girls'-friendly spaces"/>
    <m/>
    <m/>
    <m/>
    <m/>
    <m/>
    <m/>
    <b v="1"/>
    <m/>
    <m/>
    <m/>
    <m/>
    <m/>
    <m/>
    <m/>
    <x v="2"/>
    <s v="Women's and girls' friendly spaces Family member"/>
    <b v="1"/>
    <m/>
    <m/>
    <m/>
    <m/>
    <b v="1"/>
    <m/>
    <m/>
    <m/>
    <m/>
    <m/>
    <s v="Friend Women's and girls' friendly spaces"/>
    <m/>
    <m/>
    <m/>
    <m/>
    <b v="1"/>
    <b v="1"/>
    <m/>
    <m/>
    <m/>
    <m/>
    <s v="Women friendly Center"/>
    <b v="1"/>
    <m/>
    <m/>
    <m/>
    <m/>
    <m/>
    <m/>
    <m/>
    <m/>
    <s v="Women's and girls' friendly spaces"/>
    <m/>
    <b v="1"/>
    <m/>
    <m/>
    <m/>
    <m/>
    <m/>
    <m/>
    <s v="There are no psychosocial support services"/>
    <m/>
    <m/>
    <m/>
    <m/>
    <m/>
    <b v="1"/>
    <m/>
    <m/>
    <m/>
    <s v="Kidnapping Exploitation Physical abuse"/>
    <b v="1"/>
    <m/>
    <m/>
    <b v="1"/>
    <m/>
    <m/>
    <m/>
    <m/>
    <m/>
    <m/>
    <m/>
    <b v="1"/>
    <m/>
    <m/>
    <m/>
    <m/>
    <s v="Parents Relatives"/>
    <m/>
    <m/>
    <m/>
    <m/>
    <m/>
    <b v="1"/>
    <b v="1"/>
    <m/>
    <m/>
    <m/>
    <m/>
    <m/>
    <m/>
    <m/>
    <m/>
    <s v="None"/>
    <m/>
    <m/>
    <m/>
    <m/>
    <m/>
    <m/>
    <m/>
    <m/>
    <b v="1"/>
    <m/>
    <m/>
    <s v="No services"/>
    <m/>
    <m/>
    <m/>
    <m/>
    <m/>
    <b v="1"/>
    <m/>
    <m/>
    <m/>
    <m/>
    <s v="Yes"/>
    <m/>
    <s v="No"/>
    <m/>
    <s v="Quraan Entertainement activities"/>
    <m/>
    <b v="1"/>
    <m/>
    <m/>
    <m/>
    <b v="1"/>
    <m/>
    <m/>
    <m/>
    <m/>
    <m/>
    <s v="Children separated from their parents"/>
    <b v="1"/>
    <m/>
    <m/>
    <m/>
    <m/>
    <m/>
    <m/>
    <m/>
    <m/>
    <m/>
    <s v="Petty trading and small business Humanitarian assistance"/>
    <m/>
    <m/>
    <m/>
    <m/>
    <m/>
    <m/>
    <b v="1"/>
    <m/>
    <b v="1"/>
    <m/>
    <m/>
    <m/>
    <m/>
    <m/>
    <n v="1000"/>
    <n v="1500"/>
    <x v="1"/>
    <m/>
    <m/>
    <m/>
    <m/>
    <b v="1"/>
    <m/>
    <m/>
    <m/>
    <m/>
    <m/>
    <m/>
    <m/>
    <m/>
    <m/>
    <m/>
    <m/>
    <m/>
    <s v="Yes"/>
    <s v="Food baskets"/>
    <b v="1"/>
    <m/>
    <m/>
    <m/>
    <m/>
    <m/>
    <m/>
    <m/>
    <s v="No"/>
    <m/>
    <s v="No"/>
    <m/>
    <m/>
    <m/>
    <m/>
    <m/>
    <m/>
    <m/>
    <m/>
    <m/>
    <m/>
    <s v="Participatory (Both wife &amp; Husband)"/>
    <m/>
    <s v="No"/>
    <m/>
    <s v="توزيع مواد تنظيف ....تأمين تدفئة...تامين فرص عمل "/>
    <s v="Suggestion boxes"/>
    <m/>
    <b v="1"/>
    <m/>
    <m/>
    <m/>
    <m/>
    <m/>
    <m/>
    <m/>
    <s v="In-person from staff"/>
    <b v="1"/>
    <m/>
    <m/>
    <m/>
    <m/>
    <m/>
    <m/>
    <m/>
    <s v="لا"/>
    <s v="uuid:ca1cc3b0-8d31-44a4-afb6-9ecda52d83b4"/>
    <n v="92565467"/>
    <s v="ca1cc3b0-8d31-44a4-afb6-9ecda52d83b4"/>
    <d v="2022-02-13T11:46:21"/>
    <n v="627"/>
    <m/>
    <n v="-1"/>
    <m/>
    <m/>
    <s v="202202091909"/>
    <n v="1981"/>
    <s v="nsenumerator"/>
    <n v="648550"/>
  </r>
  <r>
    <s v="2022-02-13T12:15:44.374+03:00"/>
    <s v="2022-02-13T12:46:50.953+03:00"/>
    <m/>
    <s v="ريما طكو"/>
    <s v="MRFS"/>
    <m/>
    <d v="2022-02-13T00:00:00"/>
    <x v="2"/>
    <s v="All"/>
    <s v="Yes"/>
    <s v="IDP"/>
    <d v="2013-01-01T00:00:00"/>
    <s v="Head of Household"/>
    <m/>
    <x v="1"/>
    <s v="40-49"/>
    <s v="Is the Head of household"/>
    <s v="Male"/>
    <s v="No members with a disability"/>
    <b v="1"/>
    <m/>
    <m/>
    <m/>
    <m/>
    <m/>
    <m/>
    <s v="Married"/>
    <s v="Primary"/>
    <n v="0"/>
    <n v="0"/>
    <n v="0"/>
    <n v="1"/>
    <n v="0"/>
    <n v="1"/>
    <n v="0"/>
    <s v="1"/>
    <s v="1"/>
    <s v="2"/>
    <n v="0"/>
    <n v="1"/>
    <n v="2"/>
    <n v="0"/>
    <n v="1"/>
    <n v="0"/>
    <s v="3"/>
    <s v="1"/>
    <s v="4"/>
    <s v="4"/>
    <s v="1"/>
    <s v="2"/>
    <s v="6"/>
    <n v="6"/>
    <s v="Income / livelihoods"/>
    <m/>
    <s v="Food and basic needs"/>
    <m/>
    <s v="Education"/>
    <m/>
    <s v="Primary Health care Centre (PHCC)-outpatient,inpatient + maternity"/>
    <m/>
    <b v="1"/>
    <m/>
    <m/>
    <m/>
    <m/>
    <m/>
    <m/>
    <m/>
    <n v="20"/>
    <x v="1"/>
    <s v="No"/>
    <m/>
    <m/>
    <m/>
    <m/>
    <m/>
    <m/>
    <m/>
    <m/>
    <m/>
    <m/>
    <m/>
    <m/>
    <m/>
    <m/>
    <m/>
    <m/>
    <m/>
    <m/>
    <m/>
    <m/>
    <m/>
    <m/>
    <m/>
    <m/>
    <m/>
    <m/>
    <m/>
    <m/>
    <s v="Antibiotic"/>
    <b v="0"/>
    <b v="0"/>
    <b v="0"/>
    <b v="0"/>
    <b v="1"/>
    <b v="0"/>
    <b v="0"/>
    <m/>
    <m/>
    <n v="2"/>
    <m/>
    <m/>
    <m/>
    <m/>
    <m/>
    <m/>
    <m/>
    <m/>
    <m/>
    <x v="1"/>
    <s v="Uncertain if the COVID-19 vaccine will be effective Concerned about side-effects of the COVID-19 vaccine"/>
    <m/>
    <b v="1"/>
    <b v="1"/>
    <m/>
    <m/>
    <m/>
    <m/>
    <m/>
    <m/>
    <m/>
    <m/>
    <x v="1"/>
    <s v="Hospital for normal delivery Hospital for surgery/ C-section"/>
    <m/>
    <m/>
    <m/>
    <m/>
    <m/>
    <b v="1"/>
    <b v="1"/>
    <m/>
    <m/>
    <m/>
    <m/>
    <x v="1"/>
    <s v="In person by community workers"/>
    <m/>
    <b v="1"/>
    <m/>
    <m/>
    <m/>
    <m/>
    <m/>
    <m/>
    <m/>
    <s v="Yes"/>
    <s v="Yes"/>
    <s v="No"/>
    <s v="No"/>
    <s v="No"/>
    <s v="No"/>
    <s v="Yes"/>
    <s v="No"/>
    <s v="No"/>
    <s v="Yes"/>
    <s v="Yes"/>
    <s v="No"/>
    <m/>
    <s v="Yes"/>
    <s v="No"/>
    <s v="No"/>
    <s v="No"/>
    <s v="No"/>
    <s v="No"/>
    <s v="No"/>
    <s v="Yes"/>
    <s v="No"/>
    <s v="Yes"/>
    <s v="Yes"/>
    <s v="Yes"/>
    <s v="No"/>
    <s v="No"/>
    <n v="5"/>
    <x v="2"/>
    <n v="1"/>
    <s v="1"/>
    <m/>
    <m/>
    <s v="Anger Economic Family conflict Hopelessness Anxiety"/>
    <m/>
    <b v="1"/>
    <b v="1"/>
    <m/>
    <m/>
    <b v="1"/>
    <m/>
    <m/>
    <m/>
    <m/>
    <m/>
    <b v="1"/>
    <b v="1"/>
    <m/>
    <m/>
    <m/>
    <m/>
    <m/>
    <s v="Adult Men"/>
    <m/>
    <b v="1"/>
    <m/>
    <m/>
    <m/>
    <m/>
    <m/>
    <m/>
    <m/>
    <m/>
    <m/>
    <m/>
    <m/>
    <s v="لانهم المسؤولون عن تأمين متطلبات البيت في هذه الظروف الصعبة"/>
    <s v="Smoking Speaking to a friend"/>
    <m/>
    <b v="1"/>
    <m/>
    <m/>
    <m/>
    <m/>
    <b v="1"/>
    <m/>
    <m/>
    <m/>
    <m/>
    <m/>
    <s v="Friends Family"/>
    <b v="1"/>
    <b v="1"/>
    <m/>
    <m/>
    <m/>
    <m/>
    <m/>
    <m/>
    <m/>
    <m/>
    <m/>
    <m/>
    <s v="Services are unavailable"/>
    <m/>
    <b v="1"/>
    <m/>
    <m/>
    <m/>
    <m/>
    <m/>
    <m/>
    <m/>
    <x v="0"/>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Physical abuse Neglect"/>
    <b v="1"/>
    <m/>
    <m/>
    <b v="1"/>
    <b v="1"/>
    <m/>
    <m/>
    <m/>
    <m/>
    <m/>
    <m/>
    <m/>
    <m/>
    <m/>
    <m/>
    <m/>
    <s v="Parents Relatives"/>
    <m/>
    <m/>
    <m/>
    <m/>
    <m/>
    <b v="1"/>
    <b v="1"/>
    <m/>
    <m/>
    <m/>
    <m/>
    <m/>
    <m/>
    <m/>
    <m/>
    <s v="None"/>
    <m/>
    <m/>
    <m/>
    <m/>
    <m/>
    <m/>
    <m/>
    <m/>
    <b v="1"/>
    <m/>
    <m/>
    <s v="No services"/>
    <m/>
    <m/>
    <m/>
    <m/>
    <m/>
    <b v="1"/>
    <m/>
    <m/>
    <m/>
    <m/>
    <s v="Yes"/>
    <m/>
    <s v="No"/>
    <m/>
    <s v="Hand crafts Entertainement activities"/>
    <m/>
    <m/>
    <b v="1"/>
    <m/>
    <m/>
    <b v="1"/>
    <m/>
    <m/>
    <m/>
    <m/>
    <m/>
    <s v="I don't know"/>
    <m/>
    <m/>
    <m/>
    <m/>
    <m/>
    <m/>
    <m/>
    <b v="1"/>
    <m/>
    <m/>
    <s v="Salaried work Humanitarian assistance"/>
    <m/>
    <m/>
    <m/>
    <m/>
    <m/>
    <b v="1"/>
    <m/>
    <m/>
    <b v="1"/>
    <m/>
    <m/>
    <m/>
    <m/>
    <m/>
    <n v="850"/>
    <n v="1500"/>
    <x v="1"/>
    <m/>
    <m/>
    <m/>
    <m/>
    <b v="1"/>
    <m/>
    <m/>
    <m/>
    <m/>
    <m/>
    <m/>
    <m/>
    <m/>
    <m/>
    <m/>
    <m/>
    <m/>
    <s v="Yes"/>
    <s v="Food baskets"/>
    <b v="1"/>
    <m/>
    <m/>
    <m/>
    <m/>
    <m/>
    <m/>
    <m/>
    <s v="No"/>
    <m/>
    <s v="No"/>
    <m/>
    <m/>
    <m/>
    <m/>
    <m/>
    <m/>
    <m/>
    <m/>
    <m/>
    <m/>
    <s v="Decided by men / husband only"/>
    <m/>
    <s v="No"/>
    <m/>
    <s v="تامين تدفئة ...تامين فرص عمل ....دعم التعليم بالمنطقة"/>
    <s v="Suggestion boxes"/>
    <m/>
    <b v="1"/>
    <m/>
    <m/>
    <m/>
    <m/>
    <m/>
    <m/>
    <m/>
    <s v="In-person from staff"/>
    <b v="1"/>
    <m/>
    <m/>
    <m/>
    <m/>
    <m/>
    <m/>
    <m/>
    <s v="لايوجد"/>
    <s v="uuid:0f04db9d-cd4f-4835-b98f-1539838020dd"/>
    <n v="92565469"/>
    <s v="0f04db9d-cd4f-4835-b98f-1539838020dd"/>
    <d v="2022-02-13T11:46:21"/>
    <n v="628"/>
    <m/>
    <n v="-1"/>
    <m/>
    <m/>
    <s v="202202091909"/>
    <n v="1866"/>
    <s v="nsenumerator"/>
    <n v="648550"/>
  </r>
  <r>
    <s v="2022-02-13T12:47:15.476+03:00"/>
    <s v="2022-02-13T13:48:57.938+03:00"/>
    <m/>
    <s v="ريما طكو"/>
    <s v="MRFS"/>
    <m/>
    <d v="2022-02-13T00:00:00"/>
    <x v="2"/>
    <s v="All"/>
    <s v="Yes"/>
    <s v="IDP"/>
    <d v="2014-01-01T00:00:00"/>
    <s v="Primary Caregiver of children &lt;18 years"/>
    <m/>
    <x v="0"/>
    <s v="18-29"/>
    <s v="Wife/Husband"/>
    <s v="Male"/>
    <s v="No members with a disability"/>
    <b v="1"/>
    <m/>
    <m/>
    <m/>
    <m/>
    <m/>
    <m/>
    <s v="Married"/>
    <s v="Intermediate / preparatory"/>
    <n v="1"/>
    <n v="0"/>
    <n v="1"/>
    <n v="1"/>
    <n v="0"/>
    <n v="1"/>
    <n v="0"/>
    <s v="2"/>
    <s v="1"/>
    <s v="3"/>
    <n v="1"/>
    <n v="1"/>
    <n v="2"/>
    <n v="0"/>
    <n v="1"/>
    <n v="0"/>
    <s v="4"/>
    <s v="1"/>
    <s v="5"/>
    <s v="6"/>
    <s v="2"/>
    <s v="2"/>
    <s v="8"/>
    <n v="8"/>
    <s v="Income / livelihoods"/>
    <m/>
    <s v="Food and basic needs"/>
    <m/>
    <s v="Shelter / housing"/>
    <m/>
    <s v="Primary Health care Centre (PHCC)-outpatient,inpatient + maternity"/>
    <m/>
    <b v="1"/>
    <m/>
    <m/>
    <m/>
    <m/>
    <m/>
    <m/>
    <m/>
    <n v="15"/>
    <x v="1"/>
    <s v="No"/>
    <m/>
    <m/>
    <m/>
    <m/>
    <m/>
    <m/>
    <m/>
    <m/>
    <m/>
    <m/>
    <m/>
    <m/>
    <m/>
    <m/>
    <m/>
    <m/>
    <m/>
    <m/>
    <m/>
    <m/>
    <m/>
    <m/>
    <m/>
    <m/>
    <m/>
    <m/>
    <m/>
    <m/>
    <s v="Antibiotic Pediatric medicine"/>
    <b v="0"/>
    <b v="0"/>
    <b v="1"/>
    <b v="0"/>
    <b v="1"/>
    <b v="0"/>
    <b v="0"/>
    <m/>
    <n v="1"/>
    <n v="4"/>
    <m/>
    <m/>
    <m/>
    <m/>
    <m/>
    <m/>
    <m/>
    <m/>
    <m/>
    <x v="1"/>
    <s v="Eumours and misconceptions (people died from the vaccine, it is a conspiracy, Corona is all a lie, etc…) Uncertain if the COVID-19 vaccine will be effective"/>
    <m/>
    <b v="1"/>
    <m/>
    <m/>
    <m/>
    <b v="1"/>
    <m/>
    <m/>
    <m/>
    <m/>
    <m/>
    <x v="1"/>
    <s v="Hospital for normal delivery Hospital for surgery/ C-section"/>
    <m/>
    <m/>
    <m/>
    <m/>
    <m/>
    <b v="1"/>
    <b v="1"/>
    <m/>
    <m/>
    <m/>
    <m/>
    <x v="1"/>
    <s v="In person at health centers"/>
    <b v="1"/>
    <m/>
    <m/>
    <m/>
    <m/>
    <m/>
    <m/>
    <m/>
    <m/>
    <s v="Yes"/>
    <s v="No"/>
    <s v="Yes"/>
    <s v="No"/>
    <s v="No"/>
    <s v="No"/>
    <s v="No"/>
    <s v="No"/>
    <s v="Yes"/>
    <s v="Yes"/>
    <s v="Yes"/>
    <s v="No"/>
    <m/>
    <s v="Yes"/>
    <s v="No"/>
    <s v="No"/>
    <s v="No"/>
    <s v="No"/>
    <s v="No"/>
    <s v="Yes"/>
    <s v="No"/>
    <s v="No"/>
    <s v="Yes"/>
    <s v="Yes"/>
    <s v="Yes"/>
    <s v="No"/>
    <s v="Yes"/>
    <n v="6"/>
    <x v="2"/>
    <n v="2"/>
    <s v="2"/>
    <n v="1"/>
    <s v="1"/>
    <s v="Fear Anxiety Sadness Mood swings"/>
    <b v="1"/>
    <m/>
    <m/>
    <m/>
    <b v="1"/>
    <b v="1"/>
    <m/>
    <m/>
    <b v="1"/>
    <m/>
    <m/>
    <m/>
    <m/>
    <m/>
    <m/>
    <m/>
    <m/>
    <m/>
    <s v="Adult Women Children"/>
    <b v="1"/>
    <m/>
    <b v="1"/>
    <m/>
    <m/>
    <m/>
    <m/>
    <m/>
    <m/>
    <m/>
    <m/>
    <m/>
    <m/>
    <s v="لانهم الفئة الأضعف بالمجتمع "/>
    <s v="Prayer Speaking to a family member"/>
    <b v="1"/>
    <m/>
    <m/>
    <b v="1"/>
    <m/>
    <m/>
    <m/>
    <m/>
    <m/>
    <m/>
    <m/>
    <m/>
    <s v="Family"/>
    <b v="1"/>
    <m/>
    <m/>
    <m/>
    <m/>
    <m/>
    <m/>
    <m/>
    <m/>
    <m/>
    <m/>
    <m/>
    <s v="Services are unavailable"/>
    <m/>
    <b v="1"/>
    <m/>
    <m/>
    <m/>
    <m/>
    <m/>
    <m/>
    <m/>
    <x v="1"/>
    <m/>
    <s v="Don't know"/>
    <m/>
    <m/>
    <m/>
    <m/>
    <m/>
    <m/>
    <m/>
    <m/>
    <m/>
    <m/>
    <m/>
    <m/>
    <b v="1"/>
    <m/>
    <x v="2"/>
    <s v="Family member"/>
    <b v="1"/>
    <m/>
    <m/>
    <m/>
    <m/>
    <m/>
    <m/>
    <m/>
    <m/>
    <m/>
    <m/>
    <s v="Family member"/>
    <b v="1"/>
    <m/>
    <m/>
    <m/>
    <m/>
    <m/>
    <m/>
    <m/>
    <m/>
    <m/>
    <s v="Women friendly Center"/>
    <b v="1"/>
    <m/>
    <m/>
    <m/>
    <m/>
    <m/>
    <m/>
    <m/>
    <m/>
    <s v="Women's and girls' friendly spaces"/>
    <m/>
    <b v="1"/>
    <m/>
    <m/>
    <m/>
    <m/>
    <m/>
    <m/>
    <s v="There are no psychosocial support services"/>
    <m/>
    <m/>
    <m/>
    <m/>
    <m/>
    <b v="1"/>
    <m/>
    <m/>
    <m/>
    <s v="Kidnapping Psychological Distress Physical abuse Child marriage"/>
    <b v="1"/>
    <m/>
    <b v="1"/>
    <b v="1"/>
    <m/>
    <m/>
    <m/>
    <m/>
    <m/>
    <m/>
    <b v="1"/>
    <m/>
    <m/>
    <m/>
    <m/>
    <m/>
    <s v="Parents Relatives"/>
    <m/>
    <m/>
    <m/>
    <m/>
    <m/>
    <b v="1"/>
    <b v="1"/>
    <m/>
    <m/>
    <m/>
    <m/>
    <m/>
    <m/>
    <m/>
    <m/>
    <s v="None"/>
    <m/>
    <m/>
    <m/>
    <m/>
    <m/>
    <m/>
    <m/>
    <m/>
    <b v="1"/>
    <m/>
    <m/>
    <s v="No services"/>
    <m/>
    <m/>
    <m/>
    <m/>
    <m/>
    <b v="1"/>
    <m/>
    <m/>
    <m/>
    <m/>
    <s v="Yes"/>
    <m/>
    <s v="No"/>
    <m/>
    <s v="Hand crafts Entertainement activities"/>
    <m/>
    <m/>
    <b v="1"/>
    <m/>
    <m/>
    <b v="1"/>
    <m/>
    <m/>
    <m/>
    <m/>
    <m/>
    <s v="Orphans living in the community"/>
    <m/>
    <m/>
    <b v="1"/>
    <m/>
    <m/>
    <m/>
    <m/>
    <m/>
    <m/>
    <m/>
    <s v="Humanitarian assistance Casual labor"/>
    <m/>
    <m/>
    <m/>
    <b v="1"/>
    <m/>
    <m/>
    <m/>
    <m/>
    <b v="1"/>
    <m/>
    <m/>
    <m/>
    <m/>
    <m/>
    <n v="1100"/>
    <n v="1600"/>
    <x v="1"/>
    <m/>
    <m/>
    <m/>
    <m/>
    <b v="1"/>
    <m/>
    <m/>
    <m/>
    <m/>
    <m/>
    <m/>
    <m/>
    <m/>
    <m/>
    <m/>
    <m/>
    <m/>
    <s v="Yes"/>
    <s v="Food baskets"/>
    <b v="1"/>
    <m/>
    <m/>
    <m/>
    <m/>
    <m/>
    <m/>
    <m/>
    <s v="No"/>
    <m/>
    <s v="No"/>
    <m/>
    <m/>
    <m/>
    <m/>
    <m/>
    <m/>
    <m/>
    <m/>
    <m/>
    <m/>
    <s v="Participatory (Both wife &amp; Husband)"/>
    <m/>
    <s v="No"/>
    <m/>
    <s v="تامين تدفئة...مساعدة مالية....دعم التعليم "/>
    <s v="Suggestion boxes"/>
    <m/>
    <b v="1"/>
    <m/>
    <m/>
    <m/>
    <m/>
    <m/>
    <m/>
    <m/>
    <s v="In-person from staff"/>
    <b v="1"/>
    <m/>
    <m/>
    <m/>
    <m/>
    <m/>
    <m/>
    <m/>
    <s v="لايوجد."/>
    <s v="uuid:f166a069-4d61-49ef-9fcc-6ac0c7fbc8a1"/>
    <n v="92565471"/>
    <s v="f166a069-4d61-49ef-9fcc-6ac0c7fbc8a1"/>
    <d v="2022-02-13T11:46:22"/>
    <n v="629"/>
    <m/>
    <n v="-1"/>
    <m/>
    <m/>
    <s v="202202091909"/>
    <n v="3702"/>
    <s v="nsenumerator"/>
    <n v="648550"/>
  </r>
  <r>
    <s v="2022-02-13T08:30:22.160+02:00"/>
    <s v="2022-02-13T09:15:15.706+02:00"/>
    <m/>
    <s v="مريم الاشقر "/>
    <s v="MRFS"/>
    <m/>
    <d v="2022-02-13T00:00:00"/>
    <x v="2"/>
    <s v="All"/>
    <s v="Yes"/>
    <s v="IDP"/>
    <d v="2015-02-13T00:00:00"/>
    <s v="Primary Caregiver of children &lt;18 years"/>
    <m/>
    <x v="0"/>
    <s v="18-29"/>
    <s v="Wife/Husband"/>
    <s v="Male"/>
    <s v="No members with a disability"/>
    <b v="1"/>
    <m/>
    <m/>
    <m/>
    <m/>
    <m/>
    <m/>
    <s v="Married"/>
    <s v="Primary"/>
    <n v="1"/>
    <n v="1"/>
    <n v="0"/>
    <n v="0"/>
    <n v="0"/>
    <n v="1"/>
    <n v="0"/>
    <s v="1"/>
    <s v="1"/>
    <s v="2"/>
    <n v="0"/>
    <n v="0"/>
    <n v="0"/>
    <n v="0"/>
    <n v="1"/>
    <n v="0"/>
    <s v="0"/>
    <s v="1"/>
    <s v="1"/>
    <s v="1"/>
    <s v="0"/>
    <s v="2"/>
    <s v="3"/>
    <n v="3"/>
    <s v="Income / livelihoods"/>
    <m/>
    <s v="Shelter / housing"/>
    <m/>
    <s v="Food and basic needs"/>
    <m/>
    <s v="Primary Health care Centre (PHCC)-outpatient,inpatient + maternity"/>
    <m/>
    <b v="1"/>
    <m/>
    <m/>
    <m/>
    <m/>
    <m/>
    <m/>
    <m/>
    <n v="15"/>
    <x v="1"/>
    <s v="No"/>
    <m/>
    <m/>
    <m/>
    <m/>
    <m/>
    <m/>
    <m/>
    <m/>
    <m/>
    <m/>
    <m/>
    <m/>
    <m/>
    <m/>
    <m/>
    <m/>
    <m/>
    <m/>
    <m/>
    <m/>
    <m/>
    <m/>
    <m/>
    <m/>
    <m/>
    <m/>
    <m/>
    <m/>
    <s v="Pediatric medicine Antibiotic"/>
    <b v="0"/>
    <b v="0"/>
    <b v="1"/>
    <b v="0"/>
    <b v="1"/>
    <b v="0"/>
    <b v="0"/>
    <m/>
    <n v="1"/>
    <n v="1"/>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No"/>
    <s v="No"/>
    <s v="No"/>
    <s v="No"/>
    <s v="No"/>
    <s v="No"/>
    <m/>
    <m/>
    <m/>
    <m/>
    <m/>
    <m/>
    <m/>
    <m/>
    <m/>
    <m/>
    <m/>
    <m/>
    <m/>
    <m/>
    <m/>
    <n v="0"/>
    <x v="1"/>
    <m/>
    <m/>
    <n v="1"/>
    <s v="1"/>
    <s v="Fear Anxiety Conflict within community Economic"/>
    <b v="1"/>
    <m/>
    <m/>
    <m/>
    <m/>
    <b v="1"/>
    <m/>
    <m/>
    <m/>
    <m/>
    <m/>
    <b v="1"/>
    <m/>
    <b v="1"/>
    <m/>
    <m/>
    <m/>
    <m/>
    <s v="Adult Women Children Persons with Physical Disabilities"/>
    <b v="1"/>
    <m/>
    <b v="1"/>
    <b v="1"/>
    <m/>
    <m/>
    <m/>
    <m/>
    <m/>
    <m/>
    <m/>
    <m/>
    <m/>
    <s v="لانهم أكثر فئة  ضعف "/>
    <s v="Speaking to a family member Speaking to a friend Prayer"/>
    <b v="1"/>
    <b v="1"/>
    <m/>
    <b v="1"/>
    <m/>
    <m/>
    <m/>
    <m/>
    <m/>
    <m/>
    <m/>
    <m/>
    <s v="Family Friends"/>
    <b v="1"/>
    <b v="1"/>
    <m/>
    <m/>
    <m/>
    <m/>
    <m/>
    <m/>
    <m/>
    <m/>
    <m/>
    <m/>
    <s v="Services are unavailable No knowledge of service location"/>
    <b v="1"/>
    <b v="1"/>
    <m/>
    <m/>
    <m/>
    <m/>
    <m/>
    <m/>
    <m/>
    <x v="0"/>
    <m/>
    <s v="Food aid / food distributions Education"/>
    <b v="1"/>
    <m/>
    <m/>
    <m/>
    <m/>
    <b v="1"/>
    <m/>
    <m/>
    <m/>
    <m/>
    <m/>
    <m/>
    <m/>
    <m/>
    <x v="2"/>
    <s v="Family member Police Women's and girls' friendly spaces"/>
    <b v="1"/>
    <m/>
    <b v="1"/>
    <m/>
    <m/>
    <b v="1"/>
    <m/>
    <m/>
    <m/>
    <m/>
    <m/>
    <s v="Family member Women's and girls' friendly spaces"/>
    <b v="1"/>
    <m/>
    <m/>
    <m/>
    <m/>
    <b v="1"/>
    <m/>
    <m/>
    <m/>
    <m/>
    <s v="Peer Support groups Women friendly Center"/>
    <b v="1"/>
    <b v="1"/>
    <m/>
    <m/>
    <m/>
    <m/>
    <m/>
    <m/>
    <m/>
    <s v="Women's and girls' friendly spaces"/>
    <m/>
    <b v="1"/>
    <m/>
    <m/>
    <m/>
    <m/>
    <m/>
    <m/>
    <s v="There are no psychosocial support services"/>
    <m/>
    <m/>
    <m/>
    <m/>
    <m/>
    <b v="1"/>
    <m/>
    <m/>
    <m/>
    <s v="Kidnapping Child marriage Neglect Child labour"/>
    <b v="1"/>
    <b v="1"/>
    <b v="1"/>
    <m/>
    <b v="1"/>
    <m/>
    <m/>
    <m/>
    <m/>
    <m/>
    <m/>
    <m/>
    <m/>
    <m/>
    <m/>
    <m/>
    <s v="Religious leaders Parents Relatives"/>
    <m/>
    <b v="1"/>
    <m/>
    <m/>
    <m/>
    <b v="1"/>
    <b v="1"/>
    <m/>
    <m/>
    <m/>
    <m/>
    <m/>
    <m/>
    <m/>
    <m/>
    <s v="Quraan"/>
    <m/>
    <b v="1"/>
    <m/>
    <m/>
    <m/>
    <m/>
    <m/>
    <m/>
    <m/>
    <m/>
    <m/>
    <s v="No services"/>
    <m/>
    <m/>
    <m/>
    <m/>
    <m/>
    <b v="1"/>
    <m/>
    <m/>
    <m/>
    <m/>
    <s v="Not applicable (no child of school going age)"/>
    <m/>
    <s v="Not applicable (no child of school going age)"/>
    <m/>
    <s v="Quraan Awareness / educational activities / psychosocial support Painting / re-creational activity Hand crafts"/>
    <m/>
    <b v="1"/>
    <b v="1"/>
    <b v="1"/>
    <b v="1"/>
    <m/>
    <m/>
    <m/>
    <m/>
    <m/>
    <m/>
    <s v="Children separated from their parents Orphans living in the community Child-headed households"/>
    <b v="1"/>
    <m/>
    <b v="1"/>
    <b v="1"/>
    <m/>
    <m/>
    <m/>
    <m/>
    <m/>
    <m/>
    <s v="Salaried work Borrowing Humanitarian assistance"/>
    <m/>
    <m/>
    <m/>
    <m/>
    <m/>
    <b v="1"/>
    <m/>
    <m/>
    <b v="1"/>
    <b v="1"/>
    <m/>
    <m/>
    <m/>
    <m/>
    <n v="700"/>
    <n v="2000"/>
    <x v="1"/>
    <m/>
    <m/>
    <m/>
    <m/>
    <b v="1"/>
    <m/>
    <m/>
    <m/>
    <m/>
    <m/>
    <m/>
    <m/>
    <m/>
    <m/>
    <m/>
    <m/>
    <m/>
    <s v="Yes"/>
    <s v="Food baskets"/>
    <b v="1"/>
    <m/>
    <m/>
    <m/>
    <m/>
    <m/>
    <m/>
    <m/>
    <s v="No"/>
    <m/>
    <s v="No"/>
    <m/>
    <m/>
    <m/>
    <m/>
    <m/>
    <m/>
    <m/>
    <m/>
    <m/>
    <m/>
    <s v="Participatory (Both wife &amp; Husband)"/>
    <m/>
    <s v="No"/>
    <m/>
    <s v="تأمين عمل للنازح .تأمين سكن .تأمين مشفى"/>
    <s v="Suggestion boxes SMS/whatsapp"/>
    <m/>
    <b v="1"/>
    <m/>
    <b v="1"/>
    <m/>
    <m/>
    <m/>
    <m/>
    <m/>
    <s v="In-person from staff Community leaders"/>
    <b v="1"/>
    <b v="1"/>
    <m/>
    <m/>
    <m/>
    <m/>
    <m/>
    <m/>
    <s v="لا يوجد "/>
    <s v="uuid:4c4486d5-66fa-4058-9cce-480a2fd76244"/>
    <n v="92565494"/>
    <s v="4c4486d5-66fa-4058-9cce-480a2fd76244"/>
    <d v="2022-02-13T11:46:40"/>
    <n v="630"/>
    <m/>
    <n v="-1"/>
    <m/>
    <m/>
    <s v="202202091909"/>
    <n v="2693"/>
    <s v="nsenumerator"/>
    <n v="648550"/>
  </r>
  <r>
    <s v="2022-02-13T09:21:44.299+02:00"/>
    <s v="2022-02-13T10:15:11.868+02:00"/>
    <m/>
    <s v="مريم الاشقر "/>
    <s v="MRFS"/>
    <m/>
    <d v="2022-02-13T00:00:00"/>
    <x v="2"/>
    <s v="All"/>
    <s v="Yes"/>
    <s v="IDP"/>
    <d v="2013-09-10T00:00:00"/>
    <s v="Primary Caregiver of children &lt;18 years"/>
    <m/>
    <x v="0"/>
    <s v="30-39"/>
    <s v="Wife/Husband"/>
    <s v="Male"/>
    <s v="No members with a disability"/>
    <b v="1"/>
    <m/>
    <m/>
    <m/>
    <m/>
    <m/>
    <m/>
    <s v="Married"/>
    <s v="Intermediate / preparatory"/>
    <n v="1"/>
    <n v="0"/>
    <n v="2"/>
    <n v="1"/>
    <n v="0"/>
    <n v="1"/>
    <n v="0"/>
    <s v="3"/>
    <s v="1"/>
    <s v="4"/>
    <n v="0"/>
    <n v="0"/>
    <n v="1"/>
    <n v="0"/>
    <n v="1"/>
    <n v="0"/>
    <s v="1"/>
    <s v="1"/>
    <s v="2"/>
    <s v="4"/>
    <s v="2"/>
    <s v="2"/>
    <s v="6"/>
    <n v="6"/>
    <s v="Shelter / housing"/>
    <m/>
    <s v="Income / livelihoods"/>
    <m/>
    <s v="Nutrition"/>
    <m/>
    <s v="Primary Health care Centre (PHCC)-outpatient,inpatient + maternity"/>
    <m/>
    <b v="1"/>
    <m/>
    <m/>
    <m/>
    <m/>
    <m/>
    <m/>
    <m/>
    <n v="20"/>
    <x v="1"/>
    <s v="No"/>
    <m/>
    <m/>
    <m/>
    <m/>
    <m/>
    <m/>
    <m/>
    <m/>
    <m/>
    <m/>
    <m/>
    <m/>
    <m/>
    <m/>
    <m/>
    <m/>
    <m/>
    <m/>
    <m/>
    <m/>
    <m/>
    <m/>
    <m/>
    <m/>
    <m/>
    <m/>
    <m/>
    <m/>
    <s v="Pediatric medicine Antibiotic Non communicable diseases (NCD) drugs (chronic, cardiac, diabetes, hyper-tension, asthma)"/>
    <b v="0"/>
    <b v="1"/>
    <b v="1"/>
    <b v="0"/>
    <b v="1"/>
    <b v="0"/>
    <b v="0"/>
    <m/>
    <n v="1"/>
    <n v="3"/>
    <m/>
    <n v="1"/>
    <m/>
    <m/>
    <m/>
    <m/>
    <m/>
    <m/>
    <m/>
    <x v="1"/>
    <s v="Uncertain if the COVID-19 vaccine will be effective Eumours and misconceptions (people died from the vaccine, it is a conspiracy, Corona is all a lie, etc…)"/>
    <m/>
    <b v="1"/>
    <m/>
    <m/>
    <m/>
    <b v="1"/>
    <m/>
    <m/>
    <m/>
    <m/>
    <m/>
    <x v="1"/>
    <s v="At private primary health care centre/hospital Hospital for normal delivery"/>
    <m/>
    <m/>
    <m/>
    <m/>
    <b v="1"/>
    <b v="1"/>
    <m/>
    <m/>
    <m/>
    <m/>
    <m/>
    <x v="1"/>
    <s v="In person at health centers In person by community workers"/>
    <b v="1"/>
    <b v="1"/>
    <m/>
    <m/>
    <m/>
    <m/>
    <m/>
    <m/>
    <m/>
    <s v="Yes"/>
    <s v="Yes"/>
    <s v="Yes"/>
    <s v="No"/>
    <s v="No"/>
    <s v="No"/>
    <s v="No"/>
    <s v="No"/>
    <s v="No"/>
    <s v="No"/>
    <s v="No"/>
    <s v="No"/>
    <m/>
    <s v="Yes"/>
    <s v="Yes"/>
    <s v="No"/>
    <s v="No"/>
    <s v="No"/>
    <s v="No"/>
    <s v="No"/>
    <s v="No"/>
    <s v="No"/>
    <s v="No"/>
    <s v="No"/>
    <s v="No"/>
    <s v="Yes"/>
    <s v="No"/>
    <n v="3"/>
    <x v="1"/>
    <n v="2"/>
    <s v="2"/>
    <n v="1"/>
    <s v="1"/>
    <s v="Inability to carry out work or daily tasks Anxiety Economic Family conflict"/>
    <m/>
    <m/>
    <m/>
    <b v="1"/>
    <m/>
    <b v="1"/>
    <m/>
    <m/>
    <m/>
    <m/>
    <m/>
    <b v="1"/>
    <b v="1"/>
    <m/>
    <m/>
    <m/>
    <m/>
    <m/>
    <s v="Children Persons with Physical Disabilities Elderly Adolescent girls"/>
    <m/>
    <m/>
    <b v="1"/>
    <b v="1"/>
    <b v="1"/>
    <m/>
    <m/>
    <m/>
    <m/>
    <b v="1"/>
    <m/>
    <m/>
    <m/>
    <s v="لانهم ضعفين"/>
    <s v="Speaking to a family member Prayer"/>
    <b v="1"/>
    <m/>
    <m/>
    <b v="1"/>
    <m/>
    <m/>
    <m/>
    <m/>
    <m/>
    <m/>
    <m/>
    <m/>
    <s v="Family Friends"/>
    <b v="1"/>
    <b v="1"/>
    <m/>
    <m/>
    <m/>
    <m/>
    <m/>
    <m/>
    <m/>
    <m/>
    <m/>
    <m/>
    <s v="No knowledge of service location"/>
    <b v="1"/>
    <m/>
    <m/>
    <m/>
    <m/>
    <m/>
    <m/>
    <m/>
    <m/>
    <x v="0"/>
    <m/>
    <s v="Food aid / food distributions"/>
    <b v="1"/>
    <m/>
    <m/>
    <m/>
    <m/>
    <m/>
    <m/>
    <m/>
    <m/>
    <m/>
    <m/>
    <m/>
    <m/>
    <m/>
    <x v="2"/>
    <s v="Family member Community leader"/>
    <b v="1"/>
    <b v="1"/>
    <m/>
    <m/>
    <m/>
    <m/>
    <m/>
    <m/>
    <m/>
    <m/>
    <m/>
    <s v="Family member Women's and girls' friendly spaces"/>
    <b v="1"/>
    <m/>
    <m/>
    <m/>
    <m/>
    <b v="1"/>
    <m/>
    <m/>
    <m/>
    <m/>
    <s v="Women friendly Center"/>
    <b v="1"/>
    <m/>
    <m/>
    <m/>
    <m/>
    <m/>
    <m/>
    <m/>
    <m/>
    <s v="Women's and girls' friendly spaces School"/>
    <b v="1"/>
    <b v="1"/>
    <m/>
    <m/>
    <m/>
    <m/>
    <m/>
    <m/>
    <s v="There are no psychosocial support services"/>
    <m/>
    <m/>
    <m/>
    <m/>
    <m/>
    <b v="1"/>
    <m/>
    <m/>
    <m/>
    <s v="Kidnapping Neglect"/>
    <b v="1"/>
    <m/>
    <m/>
    <m/>
    <b v="1"/>
    <m/>
    <m/>
    <m/>
    <m/>
    <m/>
    <m/>
    <m/>
    <m/>
    <m/>
    <m/>
    <m/>
    <s v="Peer groups (e.g. friends) Religious leaders School teachers"/>
    <b v="1"/>
    <b v="1"/>
    <m/>
    <m/>
    <b v="1"/>
    <m/>
    <m/>
    <m/>
    <m/>
    <m/>
    <m/>
    <m/>
    <m/>
    <m/>
    <m/>
    <s v="Quraan"/>
    <m/>
    <b v="1"/>
    <m/>
    <m/>
    <m/>
    <m/>
    <m/>
    <m/>
    <m/>
    <m/>
    <m/>
    <s v="No services"/>
    <m/>
    <m/>
    <m/>
    <m/>
    <m/>
    <b v="1"/>
    <m/>
    <m/>
    <m/>
    <m/>
    <s v="Yes"/>
    <m/>
    <s v="No"/>
    <m/>
    <s v="Quraan Painting / re-creational activity Hand crafts"/>
    <m/>
    <b v="1"/>
    <b v="1"/>
    <b v="1"/>
    <m/>
    <m/>
    <m/>
    <m/>
    <m/>
    <m/>
    <m/>
    <s v="Children separated from their parents Orphans living in the community Child-headed households"/>
    <b v="1"/>
    <m/>
    <b v="1"/>
    <b v="1"/>
    <m/>
    <m/>
    <m/>
    <m/>
    <m/>
    <m/>
    <s v="Salaried work Humanitarian assistance Borrowing"/>
    <m/>
    <m/>
    <m/>
    <m/>
    <m/>
    <b v="1"/>
    <m/>
    <m/>
    <b v="1"/>
    <b v="1"/>
    <m/>
    <m/>
    <m/>
    <m/>
    <n v="800"/>
    <n v="2000"/>
    <x v="4"/>
    <m/>
    <m/>
    <m/>
    <m/>
    <b v="1"/>
    <b v="1"/>
    <m/>
    <m/>
    <m/>
    <m/>
    <m/>
    <m/>
    <m/>
    <m/>
    <m/>
    <m/>
    <m/>
    <s v="Yes"/>
    <s v="Food baskets"/>
    <b v="1"/>
    <m/>
    <m/>
    <m/>
    <m/>
    <m/>
    <m/>
    <m/>
    <s v="No"/>
    <m/>
    <s v="No"/>
    <m/>
    <m/>
    <m/>
    <m/>
    <m/>
    <m/>
    <m/>
    <m/>
    <m/>
    <m/>
    <s v="Decided by men / husband only"/>
    <m/>
    <s v="No"/>
    <m/>
    <s v="تأمين  فرص عمل .توزيع قسائم مالية .تامين  خدمات طبية "/>
    <s v="Suggestion boxes SMS/whatsapp"/>
    <m/>
    <b v="1"/>
    <m/>
    <b v="1"/>
    <m/>
    <m/>
    <m/>
    <m/>
    <m/>
    <s v="In-person from staff"/>
    <b v="1"/>
    <m/>
    <m/>
    <m/>
    <m/>
    <m/>
    <m/>
    <m/>
    <s v="لا "/>
    <s v="uuid:9f70432e-d5df-4ceb-a247-8748c2ad018d"/>
    <n v="92565497"/>
    <s v="9f70432e-d5df-4ceb-a247-8748c2ad018d"/>
    <d v="2022-02-13T11:46:41"/>
    <n v="631"/>
    <m/>
    <n v="-1"/>
    <m/>
    <m/>
    <s v="202202091909"/>
    <n v="3207"/>
    <s v="nsenumerator"/>
    <n v="648550"/>
  </r>
  <r>
    <s v="2022-02-13T10:15:46.722+02:00"/>
    <s v="2022-02-13T11:15:03.714+02:00"/>
    <m/>
    <s v="مريم الاشقر "/>
    <s v="MRFS"/>
    <m/>
    <d v="2022-02-13T00:00:00"/>
    <x v="2"/>
    <s v="All"/>
    <s v="Yes"/>
    <s v="IDP"/>
    <d v="2016-02-13T00:00:00"/>
    <s v="Head of Household"/>
    <m/>
    <x v="1"/>
    <s v="30-39"/>
    <s v="Is the Head of household"/>
    <s v="Male"/>
    <s v="No members with a disability"/>
    <b v="1"/>
    <m/>
    <m/>
    <m/>
    <m/>
    <m/>
    <m/>
    <s v="Married"/>
    <s v="Primary"/>
    <n v="1"/>
    <n v="0"/>
    <n v="1"/>
    <n v="0"/>
    <n v="1"/>
    <n v="1"/>
    <n v="0"/>
    <s v="2"/>
    <s v="1"/>
    <s v="3"/>
    <n v="0"/>
    <n v="1"/>
    <n v="0"/>
    <n v="0"/>
    <n v="1"/>
    <n v="0"/>
    <s v="1"/>
    <s v="1"/>
    <s v="2"/>
    <s v="3"/>
    <s v="2"/>
    <s v="2"/>
    <s v="5"/>
    <n v="5"/>
    <s v="Education"/>
    <m/>
    <s v="Shelter / housing"/>
    <m/>
    <s v="Food and basic needs"/>
    <m/>
    <s v="Primary Health care Centre (PHCC)-outpatient,inpatient + maternity"/>
    <m/>
    <b v="1"/>
    <m/>
    <m/>
    <m/>
    <m/>
    <m/>
    <m/>
    <m/>
    <n v="20"/>
    <x v="1"/>
    <s v="No"/>
    <m/>
    <m/>
    <m/>
    <m/>
    <m/>
    <m/>
    <m/>
    <m/>
    <m/>
    <m/>
    <m/>
    <m/>
    <m/>
    <m/>
    <m/>
    <m/>
    <m/>
    <m/>
    <m/>
    <m/>
    <m/>
    <m/>
    <m/>
    <m/>
    <m/>
    <m/>
    <m/>
    <m/>
    <s v="Pediatric medicine Antibiotic"/>
    <b v="0"/>
    <b v="0"/>
    <b v="1"/>
    <b v="0"/>
    <b v="1"/>
    <b v="0"/>
    <b v="0"/>
    <m/>
    <n v="2"/>
    <n v="1"/>
    <m/>
    <m/>
    <m/>
    <m/>
    <m/>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No"/>
    <s v="No"/>
    <s v="Yes"/>
    <s v="No"/>
    <s v="No"/>
    <s v="Yes"/>
    <s v="Yes"/>
    <s v="No"/>
    <m/>
    <s v="Yes"/>
    <s v="No"/>
    <s v="No"/>
    <s v="No"/>
    <s v="Yes"/>
    <s v="No"/>
    <s v="No"/>
    <s v="Yes"/>
    <s v="No"/>
    <s v="Yes"/>
    <s v="Yes"/>
    <s v="Yes"/>
    <s v="No"/>
    <s v="No"/>
    <n v="6"/>
    <x v="2"/>
    <n v="2"/>
    <s v="2"/>
    <n v="1"/>
    <s v="1"/>
    <s v="Fear Anxiety Economic Conflict within community"/>
    <b v="1"/>
    <m/>
    <m/>
    <m/>
    <m/>
    <b v="1"/>
    <m/>
    <m/>
    <m/>
    <m/>
    <m/>
    <b v="1"/>
    <m/>
    <b v="1"/>
    <m/>
    <m/>
    <m/>
    <m/>
    <s v="Adult Women Children Adult Men Persons with Physical Disabilities"/>
    <b v="1"/>
    <b v="1"/>
    <b v="1"/>
    <b v="1"/>
    <m/>
    <m/>
    <m/>
    <m/>
    <m/>
    <m/>
    <m/>
    <m/>
    <m/>
    <s v="لانهم الاكثر ضعف في المجتمع "/>
    <s v="Speaking to a family member Speaking to a friend"/>
    <b v="1"/>
    <b v="1"/>
    <m/>
    <m/>
    <m/>
    <m/>
    <m/>
    <m/>
    <m/>
    <m/>
    <m/>
    <m/>
    <s v="Family Friends Religious/community leader"/>
    <b v="1"/>
    <b v="1"/>
    <m/>
    <b v="1"/>
    <m/>
    <m/>
    <m/>
    <m/>
    <m/>
    <m/>
    <m/>
    <m/>
    <s v="Services are unavailable No knowledge of service location"/>
    <b v="1"/>
    <b v="1"/>
    <m/>
    <m/>
    <m/>
    <m/>
    <m/>
    <m/>
    <m/>
    <x v="0"/>
    <m/>
    <s v="Food aid / food distributions Dignity kits"/>
    <b v="1"/>
    <m/>
    <m/>
    <m/>
    <b v="1"/>
    <m/>
    <m/>
    <m/>
    <m/>
    <m/>
    <m/>
    <m/>
    <m/>
    <m/>
    <x v="2"/>
    <s v="Family member Women's and girls' friendly spaces"/>
    <b v="1"/>
    <m/>
    <m/>
    <m/>
    <m/>
    <b v="1"/>
    <m/>
    <m/>
    <m/>
    <m/>
    <m/>
    <s v="Family member Police"/>
    <b v="1"/>
    <m/>
    <b v="1"/>
    <m/>
    <m/>
    <m/>
    <m/>
    <m/>
    <m/>
    <m/>
    <s v="Women friendly Center"/>
    <b v="1"/>
    <m/>
    <m/>
    <m/>
    <m/>
    <m/>
    <m/>
    <m/>
    <m/>
    <s v="Women's and girls' friendly spaces"/>
    <m/>
    <b v="1"/>
    <m/>
    <m/>
    <m/>
    <m/>
    <m/>
    <m/>
    <s v="There are no psychosocial support services"/>
    <m/>
    <m/>
    <m/>
    <m/>
    <m/>
    <b v="1"/>
    <m/>
    <m/>
    <m/>
    <s v="Kidnapping Child labour Physical abuse Being orphaned Child marriage"/>
    <b v="1"/>
    <b v="1"/>
    <b v="1"/>
    <b v="1"/>
    <m/>
    <m/>
    <b v="1"/>
    <m/>
    <m/>
    <m/>
    <m/>
    <m/>
    <m/>
    <m/>
    <m/>
    <m/>
    <s v="Peer groups (e.g. friends) Religious leaders Relatives Parents"/>
    <b v="1"/>
    <b v="1"/>
    <m/>
    <m/>
    <m/>
    <b v="1"/>
    <b v="1"/>
    <m/>
    <m/>
    <m/>
    <m/>
    <m/>
    <m/>
    <m/>
    <m/>
    <s v="None"/>
    <m/>
    <m/>
    <m/>
    <m/>
    <m/>
    <m/>
    <m/>
    <m/>
    <b v="1"/>
    <m/>
    <m/>
    <s v="Lack of awareness No services"/>
    <b v="1"/>
    <m/>
    <m/>
    <m/>
    <m/>
    <b v="1"/>
    <m/>
    <m/>
    <m/>
    <m/>
    <s v="Yes"/>
    <m/>
    <s v="Yes"/>
    <s v="الجنس ذكر العمل في فرن للخبز .13"/>
    <s v="Hand crafts Entertainement activities Painting / re-creational activity"/>
    <m/>
    <m/>
    <b v="1"/>
    <b v="1"/>
    <m/>
    <b v="1"/>
    <m/>
    <m/>
    <m/>
    <m/>
    <m/>
    <s v="Children separated from their parents Orphans living in the community Child-headed households"/>
    <b v="1"/>
    <m/>
    <b v="1"/>
    <b v="1"/>
    <m/>
    <m/>
    <m/>
    <m/>
    <m/>
    <m/>
    <s v="Salaried work Humanitarian assistance Borrowing"/>
    <m/>
    <m/>
    <m/>
    <m/>
    <m/>
    <b v="1"/>
    <m/>
    <m/>
    <b v="1"/>
    <b v="1"/>
    <m/>
    <m/>
    <m/>
    <m/>
    <n v="1000"/>
    <n v="2000"/>
    <x v="1"/>
    <m/>
    <m/>
    <m/>
    <m/>
    <b v="1"/>
    <m/>
    <m/>
    <m/>
    <m/>
    <m/>
    <m/>
    <m/>
    <m/>
    <m/>
    <m/>
    <m/>
    <m/>
    <s v="Yes"/>
    <s v="Food baskets"/>
    <b v="1"/>
    <m/>
    <m/>
    <m/>
    <m/>
    <m/>
    <m/>
    <m/>
    <s v="No"/>
    <m/>
    <s v="No"/>
    <m/>
    <m/>
    <m/>
    <m/>
    <m/>
    <m/>
    <m/>
    <m/>
    <m/>
    <m/>
    <s v="Decided by men / husband only"/>
    <m/>
    <s v="No"/>
    <m/>
    <s v="تأمين خدمات طبية .تأمين تدفئة للنازح .تأمين فرص عمل للنازح "/>
    <s v="Suggestion boxes SMS/whatsapp"/>
    <m/>
    <b v="1"/>
    <m/>
    <b v="1"/>
    <m/>
    <m/>
    <m/>
    <m/>
    <m/>
    <s v="In-person from staff Community leaders Religious leaders"/>
    <b v="1"/>
    <b v="1"/>
    <b v="1"/>
    <m/>
    <m/>
    <m/>
    <m/>
    <m/>
    <s v="لا يوجد "/>
    <s v="uuid:6ad0308f-2c86-475b-a1fb-310cdd3db6b2"/>
    <n v="92565498"/>
    <s v="6ad0308f-2c86-475b-a1fb-310cdd3db6b2"/>
    <d v="2022-02-13T11:46:41"/>
    <n v="632"/>
    <m/>
    <n v="-1"/>
    <m/>
    <m/>
    <s v="202202091909"/>
    <n v="3557"/>
    <s v="nsenumerator"/>
    <n v="648550"/>
  </r>
  <r>
    <s v="2022-02-13T11:44:32.868+02:00"/>
    <s v="2022-02-13T13:27:35.922+02:00"/>
    <m/>
    <s v="مريم الأشقر"/>
    <s v="MRFS"/>
    <m/>
    <d v="2022-02-13T00:00:00"/>
    <x v="2"/>
    <s v="All"/>
    <s v="Yes"/>
    <s v="IDP"/>
    <d v="2014-02-13T00:00:00"/>
    <s v="Head of Household"/>
    <m/>
    <x v="1"/>
    <s v="30-39"/>
    <s v="Is the Head of household"/>
    <s v="Male"/>
    <s v="No members with a disability"/>
    <b v="1"/>
    <m/>
    <m/>
    <m/>
    <m/>
    <m/>
    <m/>
    <s v="Married"/>
    <s v="Primary"/>
    <n v="1"/>
    <n v="0"/>
    <n v="1"/>
    <n v="1"/>
    <n v="1"/>
    <n v="1"/>
    <n v="1"/>
    <s v="3"/>
    <s v="2"/>
    <s v="5"/>
    <n v="1"/>
    <n v="1"/>
    <n v="0"/>
    <n v="1"/>
    <n v="1"/>
    <n v="0"/>
    <s v="3"/>
    <s v="1"/>
    <s v="4"/>
    <s v="6"/>
    <s v="2"/>
    <s v="3"/>
    <s v="9"/>
    <n v="9"/>
    <s v="Income / livelihoods"/>
    <m/>
    <s v="Food and basic needs"/>
    <m/>
    <s v="Shelter / housing"/>
    <m/>
    <s v="Primary Health care Centre (PHCC)-outpatient,inpatient + maternity"/>
    <m/>
    <b v="1"/>
    <m/>
    <m/>
    <m/>
    <m/>
    <m/>
    <m/>
    <m/>
    <n v="30"/>
    <x v="1"/>
    <s v="No"/>
    <m/>
    <m/>
    <m/>
    <m/>
    <m/>
    <m/>
    <m/>
    <m/>
    <m/>
    <m/>
    <m/>
    <m/>
    <m/>
    <m/>
    <m/>
    <m/>
    <m/>
    <m/>
    <m/>
    <m/>
    <m/>
    <m/>
    <m/>
    <m/>
    <m/>
    <m/>
    <m/>
    <m/>
    <s v="Pediatric medicine Antibiotic Non communicable diseases (NCD) drugs (chronic, cardiac, diabetes, hyper-tension, asthma)"/>
    <b v="0"/>
    <b v="1"/>
    <b v="1"/>
    <b v="0"/>
    <b v="1"/>
    <b v="0"/>
    <b v="0"/>
    <m/>
    <n v="2"/>
    <n v="2"/>
    <n v="1"/>
    <m/>
    <m/>
    <m/>
    <n v="1"/>
    <m/>
    <m/>
    <m/>
    <m/>
    <x v="1"/>
    <s v="General mistrust of or opposition to any vaccine Eumours and misconceptions (people died from the vaccine, it is a conspiracy, Corona is all a lie, etc…)"/>
    <m/>
    <m/>
    <m/>
    <m/>
    <b v="1"/>
    <b v="1"/>
    <m/>
    <m/>
    <m/>
    <m/>
    <m/>
    <x v="1"/>
    <s v="Hospital for normal delivery"/>
    <m/>
    <m/>
    <m/>
    <m/>
    <m/>
    <b v="1"/>
    <m/>
    <m/>
    <m/>
    <m/>
    <m/>
    <x v="1"/>
    <s v="In person at health centers In person by community workers"/>
    <b v="1"/>
    <b v="1"/>
    <m/>
    <m/>
    <m/>
    <m/>
    <m/>
    <m/>
    <m/>
    <s v="Yes"/>
    <s v="No"/>
    <s v="Yes"/>
    <s v="No"/>
    <s v="Yes"/>
    <s v="No"/>
    <s v="No"/>
    <s v="No"/>
    <s v="No"/>
    <s v="Yes"/>
    <s v="Yes"/>
    <s v="No"/>
    <m/>
    <s v="Yes"/>
    <s v="No"/>
    <s v="Yes"/>
    <s v="No"/>
    <s v="Yes"/>
    <s v="No"/>
    <s v="No"/>
    <s v="No"/>
    <s v="No"/>
    <s v="Yes"/>
    <s v="Yes"/>
    <s v="Yes"/>
    <s v="No"/>
    <s v="Yes"/>
    <n v="7"/>
    <x v="2"/>
    <n v="2"/>
    <s v="2"/>
    <n v="1"/>
    <s v="1"/>
    <s v="Fear Anxiety Conflict within community Problems Concentrating"/>
    <b v="1"/>
    <m/>
    <m/>
    <m/>
    <m/>
    <b v="1"/>
    <m/>
    <b v="1"/>
    <m/>
    <m/>
    <m/>
    <m/>
    <m/>
    <b v="1"/>
    <m/>
    <m/>
    <m/>
    <m/>
    <s v="Adult Women Persons with Physical Disabilities Children Displaced people"/>
    <b v="1"/>
    <m/>
    <b v="1"/>
    <b v="1"/>
    <m/>
    <b v="1"/>
    <m/>
    <m/>
    <m/>
    <m/>
    <m/>
    <m/>
    <m/>
    <s v="لانهم الاكثر ضعف"/>
    <s v="Speaking to a family member Speaking to a friend Prayer"/>
    <b v="1"/>
    <b v="1"/>
    <m/>
    <b v="1"/>
    <m/>
    <m/>
    <m/>
    <m/>
    <m/>
    <m/>
    <m/>
    <m/>
    <s v="Family Friends Religious/community leader"/>
    <b v="1"/>
    <b v="1"/>
    <m/>
    <b v="1"/>
    <m/>
    <m/>
    <m/>
    <m/>
    <m/>
    <m/>
    <m/>
    <m/>
    <s v="No knowledge of service location Services are unavailable"/>
    <b v="1"/>
    <b v="1"/>
    <m/>
    <m/>
    <m/>
    <m/>
    <m/>
    <m/>
    <m/>
    <x v="1"/>
    <m/>
    <s v="Food aid / food distributions"/>
    <b v="1"/>
    <m/>
    <m/>
    <m/>
    <m/>
    <m/>
    <m/>
    <m/>
    <m/>
    <m/>
    <m/>
    <m/>
    <m/>
    <m/>
    <x v="2"/>
    <s v="Family member Police"/>
    <b v="1"/>
    <m/>
    <b v="1"/>
    <m/>
    <m/>
    <m/>
    <m/>
    <m/>
    <m/>
    <m/>
    <m/>
    <s v="Family member"/>
    <b v="1"/>
    <m/>
    <m/>
    <m/>
    <m/>
    <m/>
    <m/>
    <m/>
    <m/>
    <m/>
    <s v="Women friendly Center"/>
    <b v="1"/>
    <m/>
    <m/>
    <m/>
    <m/>
    <m/>
    <m/>
    <m/>
    <m/>
    <s v="Women's and girls' friendly spaces"/>
    <m/>
    <b v="1"/>
    <m/>
    <m/>
    <m/>
    <m/>
    <m/>
    <m/>
    <s v="There are no psychosocial support services"/>
    <m/>
    <m/>
    <m/>
    <m/>
    <m/>
    <b v="1"/>
    <m/>
    <m/>
    <m/>
    <s v="Kidnapping Child labour Child marriage Neglect Being orphaned Dropout of school"/>
    <b v="1"/>
    <b v="1"/>
    <b v="1"/>
    <m/>
    <b v="1"/>
    <m/>
    <b v="1"/>
    <m/>
    <m/>
    <m/>
    <m/>
    <m/>
    <b v="1"/>
    <m/>
    <m/>
    <m/>
    <s v="Religious leaders Parents School teachers"/>
    <m/>
    <b v="1"/>
    <m/>
    <m/>
    <b v="1"/>
    <b v="1"/>
    <m/>
    <m/>
    <m/>
    <m/>
    <m/>
    <m/>
    <m/>
    <m/>
    <m/>
    <s v="None"/>
    <m/>
    <m/>
    <m/>
    <m/>
    <m/>
    <m/>
    <m/>
    <m/>
    <b v="1"/>
    <m/>
    <m/>
    <s v="Lack of awareness No services"/>
    <b v="1"/>
    <m/>
    <m/>
    <m/>
    <m/>
    <b v="1"/>
    <m/>
    <m/>
    <m/>
    <m/>
    <s v="Yes"/>
    <m/>
    <s v="No"/>
    <m/>
    <s v="Hand crafts Painting / re-creational activity Quraan"/>
    <m/>
    <b v="1"/>
    <b v="1"/>
    <b v="1"/>
    <m/>
    <m/>
    <m/>
    <m/>
    <m/>
    <m/>
    <m/>
    <s v="Children separated from their parents Orphans living in the community Child-headed households"/>
    <b v="1"/>
    <m/>
    <b v="1"/>
    <b v="1"/>
    <m/>
    <m/>
    <m/>
    <m/>
    <m/>
    <m/>
    <s v="Salaried work Humanitarian assistance Borrowing"/>
    <m/>
    <m/>
    <m/>
    <m/>
    <m/>
    <b v="1"/>
    <m/>
    <m/>
    <b v="1"/>
    <b v="1"/>
    <m/>
    <m/>
    <m/>
    <m/>
    <n v="1000"/>
    <n v="3000"/>
    <x v="1"/>
    <m/>
    <m/>
    <m/>
    <m/>
    <b v="1"/>
    <m/>
    <m/>
    <m/>
    <m/>
    <m/>
    <m/>
    <m/>
    <m/>
    <m/>
    <m/>
    <m/>
    <m/>
    <s v="Yes"/>
    <s v="Food baskets"/>
    <b v="1"/>
    <m/>
    <m/>
    <m/>
    <m/>
    <m/>
    <m/>
    <m/>
    <s v="No"/>
    <m/>
    <s v="No"/>
    <m/>
    <m/>
    <m/>
    <m/>
    <m/>
    <m/>
    <m/>
    <m/>
    <m/>
    <m/>
    <s v="Participatory (Both wife &amp; Husband)"/>
    <m/>
    <s v="No"/>
    <m/>
    <s v="تأمين مستوصفات تقدم جميع خدمات للنازح .تأمين قسائم مالية شهرية .تأمين   مساعدات مالية للمعاقين .والمسنين"/>
    <s v="Suggestion boxes SMS/whatsapp"/>
    <m/>
    <b v="1"/>
    <m/>
    <b v="1"/>
    <m/>
    <m/>
    <m/>
    <m/>
    <m/>
    <s v="In-person from staff"/>
    <b v="1"/>
    <m/>
    <m/>
    <m/>
    <m/>
    <m/>
    <m/>
    <m/>
    <s v="لا يوجد"/>
    <s v="uuid:016bfb38-ba08-4439-a80d-22affca0e99c"/>
    <n v="92565500"/>
    <s v="016bfb38-ba08-4439-a80d-22affca0e99c"/>
    <d v="2022-02-13T11:46:42"/>
    <n v="633"/>
    <m/>
    <n v="-1"/>
    <m/>
    <m/>
    <s v="202202091909"/>
    <n v="6183"/>
    <s v="nsenumerator"/>
    <n v="648550"/>
  </r>
  <r>
    <s v="2022-02-13T09:58:09.047+03:00"/>
    <s v="2022-02-13T10:25:54.759+03:00"/>
    <m/>
    <s v="ريم حربا"/>
    <s v="MRFS"/>
    <m/>
    <d v="2022-02-13T00:00:00"/>
    <x v="10"/>
    <s v="All"/>
    <s v="Yes"/>
    <s v="IDP"/>
    <d v="2019-02-13T00:00:00"/>
    <s v="Primary Caregiver of children &lt;18 years"/>
    <m/>
    <x v="0"/>
    <s v="40-49"/>
    <s v="Wife/Husband"/>
    <s v="Male"/>
    <s v="Yes, PWD, has difficulty seeing even with glasses"/>
    <m/>
    <b v="1"/>
    <m/>
    <m/>
    <m/>
    <m/>
    <m/>
    <s v="Married"/>
    <s v="Secondary"/>
    <n v="0"/>
    <n v="0"/>
    <n v="0"/>
    <n v="1"/>
    <n v="0"/>
    <n v="1"/>
    <n v="1"/>
    <s v="1"/>
    <s v="2"/>
    <s v="3"/>
    <n v="0"/>
    <n v="0"/>
    <n v="0"/>
    <n v="1"/>
    <n v="2"/>
    <n v="1"/>
    <s v="1"/>
    <s v="3"/>
    <s v="4"/>
    <s v="2"/>
    <s v="0"/>
    <s v="5"/>
    <s v="7"/>
    <n v="7"/>
    <s v="Shelter / housing"/>
    <m/>
    <s v="Water, sanitation, and hygiene"/>
    <m/>
    <s v="Income / livelihoods"/>
    <m/>
    <s v="Primary Health care Centre (PHCC)-outpatient,inpatient + maternity Private Clinic Primary Health care unit-outpatient only (PHCU)"/>
    <b v="1"/>
    <b v="1"/>
    <m/>
    <b v="1"/>
    <m/>
    <m/>
    <m/>
    <m/>
    <m/>
    <n v="5"/>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Reproductive health medicines Antibiotic Non communicable diseases (NCD) drugs (chronic, cardiac, diabetes, hyper-tension, asthma)"/>
    <b v="0"/>
    <b v="1"/>
    <b v="0"/>
    <b v="1"/>
    <b v="1"/>
    <b v="0"/>
    <b v="0"/>
    <m/>
    <m/>
    <n v="1"/>
    <n v="4"/>
    <m/>
    <m/>
    <m/>
    <m/>
    <m/>
    <m/>
    <m/>
    <m/>
    <x v="1"/>
    <s v="Uncertain if the COVID-19 vaccine will be effective Concerned about side-effects of the COVID-19 vaccine General mistrust of or opposition to any vaccine"/>
    <m/>
    <b v="1"/>
    <b v="1"/>
    <m/>
    <b v="1"/>
    <m/>
    <m/>
    <m/>
    <m/>
    <m/>
    <m/>
    <x v="1"/>
    <s v="At private primary health care centre/hospital Public primary health care facility Hospital for normal delivery"/>
    <m/>
    <m/>
    <m/>
    <b v="1"/>
    <b v="1"/>
    <b v="1"/>
    <m/>
    <m/>
    <m/>
    <m/>
    <m/>
    <x v="2"/>
    <s v="In person at health centers In person by community workers Social media"/>
    <b v="1"/>
    <b v="1"/>
    <b v="1"/>
    <m/>
    <m/>
    <m/>
    <m/>
    <s v="فيسبوك"/>
    <m/>
    <s v="Yes"/>
    <s v="No"/>
    <s v="Yes"/>
    <s v="No"/>
    <s v="No"/>
    <s v="No"/>
    <s v="No"/>
    <s v="Yes"/>
    <s v="No"/>
    <s v="Yes"/>
    <s v="Yes"/>
    <s v="No"/>
    <m/>
    <m/>
    <m/>
    <m/>
    <m/>
    <m/>
    <m/>
    <m/>
    <m/>
    <m/>
    <m/>
    <m/>
    <m/>
    <m/>
    <m/>
    <n v="0"/>
    <x v="1"/>
    <m/>
    <m/>
    <m/>
    <m/>
    <s v="Hopelessness Fear Inability to carry out work or daily tasks Anxiety Sadness Economic"/>
    <b v="1"/>
    <m/>
    <b v="1"/>
    <b v="1"/>
    <b v="1"/>
    <b v="1"/>
    <m/>
    <m/>
    <m/>
    <m/>
    <m/>
    <b v="1"/>
    <m/>
    <m/>
    <m/>
    <m/>
    <m/>
    <m/>
    <s v="Displaced people Elderly Adult Women Adolescent Boys"/>
    <b v="1"/>
    <m/>
    <m/>
    <m/>
    <b v="1"/>
    <b v="1"/>
    <m/>
    <m/>
    <b v="1"/>
    <m/>
    <m/>
    <m/>
    <m/>
    <s v="بسبب الحرب والظروف السيئة"/>
    <s v="Speaking to a family member Prayer"/>
    <b v="1"/>
    <m/>
    <m/>
    <b v="1"/>
    <m/>
    <m/>
    <m/>
    <m/>
    <m/>
    <m/>
    <m/>
    <m/>
    <s v="Family Friends"/>
    <b v="1"/>
    <b v="1"/>
    <m/>
    <m/>
    <m/>
    <m/>
    <m/>
    <m/>
    <m/>
    <m/>
    <m/>
    <m/>
    <s v="Services are unavailable Services not relevant Fear of stigma"/>
    <m/>
    <b v="1"/>
    <m/>
    <m/>
    <b v="1"/>
    <b v="1"/>
    <m/>
    <m/>
    <m/>
    <x v="1"/>
    <m/>
    <s v="Food aid / food distributions Education Non-food items"/>
    <b v="1"/>
    <m/>
    <b v="1"/>
    <m/>
    <m/>
    <b v="1"/>
    <m/>
    <m/>
    <m/>
    <m/>
    <m/>
    <m/>
    <m/>
    <m/>
    <x v="2"/>
    <s v="Family member"/>
    <b v="1"/>
    <m/>
    <m/>
    <m/>
    <m/>
    <m/>
    <m/>
    <m/>
    <m/>
    <m/>
    <m/>
    <s v="Family member"/>
    <b v="1"/>
    <m/>
    <m/>
    <m/>
    <m/>
    <m/>
    <m/>
    <m/>
    <m/>
    <m/>
    <s v="Peer Support groups Skills building"/>
    <m/>
    <b v="1"/>
    <m/>
    <b v="1"/>
    <m/>
    <m/>
    <m/>
    <m/>
    <m/>
    <s v="School"/>
    <b v="1"/>
    <m/>
    <m/>
    <m/>
    <m/>
    <m/>
    <m/>
    <m/>
    <s v="Distance to facility Fear of being identified as survivors"/>
    <b v="1"/>
    <b v="1"/>
    <m/>
    <m/>
    <m/>
    <m/>
    <m/>
    <m/>
    <m/>
    <s v="Kidnapping Being orphaned Exploitation"/>
    <b v="1"/>
    <m/>
    <m/>
    <m/>
    <m/>
    <m/>
    <b v="1"/>
    <m/>
    <m/>
    <m/>
    <m/>
    <b v="1"/>
    <m/>
    <m/>
    <m/>
    <m/>
    <s v="Peer groups (e.g. friends) Siblings School teachers"/>
    <b v="1"/>
    <m/>
    <b v="1"/>
    <m/>
    <b v="1"/>
    <m/>
    <m/>
    <m/>
    <m/>
    <m/>
    <m/>
    <m/>
    <m/>
    <m/>
    <m/>
    <s v="None"/>
    <m/>
    <m/>
    <m/>
    <m/>
    <m/>
    <m/>
    <m/>
    <m/>
    <b v="1"/>
    <m/>
    <m/>
    <s v="Lack of awareness Security problems"/>
    <b v="1"/>
    <b v="1"/>
    <m/>
    <m/>
    <m/>
    <m/>
    <m/>
    <m/>
    <m/>
    <m/>
    <s v="Yes"/>
    <m/>
    <s v="No"/>
    <m/>
    <s v="Awareness / educational activities / psychosocial support Entertainement activities Quraan"/>
    <m/>
    <b v="1"/>
    <m/>
    <m/>
    <b v="1"/>
    <b v="1"/>
    <m/>
    <m/>
    <m/>
    <m/>
    <m/>
    <s v="Children separated from their parents Orphans living in the community"/>
    <b v="1"/>
    <m/>
    <b v="1"/>
    <m/>
    <m/>
    <m/>
    <m/>
    <m/>
    <m/>
    <m/>
    <s v="Salaried work Humanitarian assistance"/>
    <m/>
    <m/>
    <m/>
    <m/>
    <m/>
    <b v="1"/>
    <m/>
    <m/>
    <b v="1"/>
    <m/>
    <m/>
    <m/>
    <m/>
    <m/>
    <n v="1000"/>
    <n v="4000"/>
    <x v="77"/>
    <m/>
    <m/>
    <b v="1"/>
    <b v="1"/>
    <m/>
    <m/>
    <m/>
    <m/>
    <m/>
    <m/>
    <m/>
    <m/>
    <m/>
    <m/>
    <m/>
    <m/>
    <m/>
    <s v="Yes"/>
    <s v="Food baskets"/>
    <b v="1"/>
    <m/>
    <m/>
    <m/>
    <m/>
    <m/>
    <m/>
    <m/>
    <s v="No"/>
    <m/>
    <s v="No"/>
    <m/>
    <m/>
    <m/>
    <m/>
    <m/>
    <m/>
    <m/>
    <m/>
    <m/>
    <m/>
    <s v="Participatory (Both wife &amp; Husband)"/>
    <m/>
    <s v="No"/>
    <m/>
    <s v="تأمين الصرف الصحي وتوفير العمل للعاطلين وتأمين سلل غذائية"/>
    <s v="In-person to MRFS/partner staff Social media messaging (e.g. Facebook)"/>
    <b v="1"/>
    <m/>
    <m/>
    <m/>
    <m/>
    <b v="1"/>
    <m/>
    <m/>
    <m/>
    <s v="In-person from staff Social media messaging (e.g. Facebook)"/>
    <b v="1"/>
    <m/>
    <m/>
    <m/>
    <b v="1"/>
    <m/>
    <m/>
    <m/>
    <s v="فيسبوك"/>
    <s v="uuid:8cbe51ca-af6f-444d-a313-e1ae09298b74"/>
    <n v="92565552"/>
    <s v="8cbe51ca-af6f-444d-a313-e1ae09298b74"/>
    <d v="2022-02-13T11:48:24"/>
    <n v="634"/>
    <m/>
    <n v="-1"/>
    <m/>
    <m/>
    <s v="202202091909"/>
    <n v="1665"/>
    <s v="nsenumerator"/>
    <n v="648550"/>
  </r>
  <r>
    <s v="2022-02-13T10:28:09.456+03:00"/>
    <s v="2022-02-13T10:45:30.231+03:00"/>
    <m/>
    <s v="ريم حربا"/>
    <s v="MRFS"/>
    <m/>
    <d v="2022-02-13T00:00:00"/>
    <x v="10"/>
    <s v="All"/>
    <s v="Yes"/>
    <s v="IDP"/>
    <d v="2019-02-13T00:00:00"/>
    <s v="Primary Caregiver of children &lt;18 years"/>
    <m/>
    <x v="0"/>
    <s v="30-39"/>
    <s v="Wife/Husband"/>
    <s v="Male"/>
    <s v="No members with a disability"/>
    <b v="1"/>
    <m/>
    <m/>
    <m/>
    <m/>
    <m/>
    <m/>
    <s v="Married"/>
    <s v="Primary"/>
    <n v="1"/>
    <n v="0"/>
    <n v="1"/>
    <n v="0"/>
    <n v="0"/>
    <n v="1"/>
    <n v="0"/>
    <s v="1"/>
    <s v="1"/>
    <s v="2"/>
    <n v="0"/>
    <n v="1"/>
    <n v="0"/>
    <n v="0"/>
    <n v="1"/>
    <n v="0"/>
    <s v="1"/>
    <s v="1"/>
    <s v="2"/>
    <s v="2"/>
    <s v="2"/>
    <s v="2"/>
    <s v="4"/>
    <n v="4"/>
    <s v="Nutrition"/>
    <m/>
    <s v="Shelter / housing"/>
    <m/>
    <s v="Income / livelihoods"/>
    <m/>
    <s v="Primary Health care Centre (PHCC)-outpatient,inpatient + maternity"/>
    <m/>
    <b v="1"/>
    <m/>
    <m/>
    <m/>
    <m/>
    <m/>
    <m/>
    <m/>
    <n v="30"/>
    <x v="1"/>
    <s v="No"/>
    <m/>
    <m/>
    <m/>
    <m/>
    <m/>
    <m/>
    <m/>
    <m/>
    <m/>
    <m/>
    <m/>
    <m/>
    <m/>
    <m/>
    <m/>
    <m/>
    <m/>
    <m/>
    <m/>
    <m/>
    <m/>
    <m/>
    <m/>
    <m/>
    <m/>
    <m/>
    <m/>
    <m/>
    <s v="Reproductive health medicines Drugs are mostly available"/>
    <b v="1"/>
    <b v="0"/>
    <b v="0"/>
    <b v="1"/>
    <b v="0"/>
    <b v="0"/>
    <b v="0"/>
    <m/>
    <m/>
    <n v="1"/>
    <m/>
    <m/>
    <m/>
    <m/>
    <m/>
    <n v="1"/>
    <m/>
    <m/>
    <m/>
    <x v="1"/>
    <s v="Uncertain if the COVID-19 vaccine will be effective Concerned about side-effects of the COVID-19 vaccine"/>
    <m/>
    <b v="1"/>
    <b v="1"/>
    <m/>
    <m/>
    <m/>
    <m/>
    <m/>
    <m/>
    <m/>
    <m/>
    <x v="1"/>
    <s v="Hospital for surgery/ C-section At private primary health care centre/hospital"/>
    <m/>
    <m/>
    <m/>
    <m/>
    <b v="1"/>
    <m/>
    <b v="1"/>
    <m/>
    <m/>
    <m/>
    <m/>
    <x v="2"/>
    <s v="In person at health centers In person by community workers Social media"/>
    <b v="1"/>
    <b v="1"/>
    <b v="1"/>
    <m/>
    <m/>
    <m/>
    <m/>
    <s v="فيسبوك"/>
    <m/>
    <s v="Yes"/>
    <s v="No"/>
    <s v="Yes"/>
    <s v="No"/>
    <s v="No"/>
    <s v="No"/>
    <s v="No"/>
    <s v="No"/>
    <s v="No"/>
    <s v="Yes"/>
    <s v="Yes"/>
    <s v="No"/>
    <m/>
    <s v="Yes"/>
    <s v="Yes"/>
    <s v="No"/>
    <s v="No"/>
    <s v="No"/>
    <s v="No"/>
    <s v="No"/>
    <s v="No"/>
    <s v="No"/>
    <s v="Yes"/>
    <s v="Yes"/>
    <s v="No"/>
    <s v="No"/>
    <s v="Yes"/>
    <n v="5"/>
    <x v="2"/>
    <n v="2"/>
    <s v="2"/>
    <n v="1"/>
    <s v="1"/>
    <s v="Hopelessness Sadness Anxiety Problems Sleeping"/>
    <m/>
    <m/>
    <b v="1"/>
    <m/>
    <b v="1"/>
    <b v="1"/>
    <b v="1"/>
    <m/>
    <m/>
    <m/>
    <m/>
    <m/>
    <m/>
    <m/>
    <m/>
    <m/>
    <m/>
    <m/>
    <s v="Displaced people Elderly People with chronic health conditions"/>
    <m/>
    <m/>
    <m/>
    <m/>
    <b v="1"/>
    <b v="1"/>
    <m/>
    <b v="1"/>
    <m/>
    <m/>
    <m/>
    <m/>
    <m/>
    <s v="بسبب الحرب وعدم توفر الأدوية"/>
    <s v="Speaking to a family member Speaking to a friend Prayer"/>
    <b v="1"/>
    <b v="1"/>
    <m/>
    <b v="1"/>
    <m/>
    <m/>
    <m/>
    <m/>
    <m/>
    <m/>
    <m/>
    <m/>
    <s v="Family Friends"/>
    <b v="1"/>
    <b v="1"/>
    <m/>
    <m/>
    <m/>
    <m/>
    <m/>
    <m/>
    <m/>
    <m/>
    <m/>
    <m/>
    <s v="Distance/transportation Expenses/costs"/>
    <m/>
    <m/>
    <b v="1"/>
    <b v="1"/>
    <m/>
    <m/>
    <m/>
    <m/>
    <m/>
    <x v="0"/>
    <m/>
    <s v="Food aid / food distributions Shelter"/>
    <b v="1"/>
    <b v="1"/>
    <m/>
    <m/>
    <m/>
    <m/>
    <m/>
    <m/>
    <m/>
    <m/>
    <m/>
    <m/>
    <m/>
    <m/>
    <x v="2"/>
    <s v="Family member"/>
    <b v="1"/>
    <m/>
    <m/>
    <m/>
    <m/>
    <m/>
    <m/>
    <m/>
    <m/>
    <m/>
    <m/>
    <s v="Family member Police"/>
    <b v="1"/>
    <m/>
    <b v="1"/>
    <m/>
    <m/>
    <m/>
    <m/>
    <m/>
    <m/>
    <m/>
    <s v="Mental health referrals"/>
    <m/>
    <m/>
    <m/>
    <m/>
    <m/>
    <b v="1"/>
    <m/>
    <m/>
    <m/>
    <s v="Women's and girls' friendly spaces"/>
    <m/>
    <b v="1"/>
    <m/>
    <m/>
    <m/>
    <m/>
    <m/>
    <m/>
    <s v="Fear of being identified as survivors There are no psychosocial support services"/>
    <b v="1"/>
    <m/>
    <m/>
    <m/>
    <m/>
    <b v="1"/>
    <m/>
    <m/>
    <m/>
    <s v="Child labour Neglect Being orphaned Exploitation Dropout of school"/>
    <m/>
    <b v="1"/>
    <m/>
    <m/>
    <b v="1"/>
    <m/>
    <b v="1"/>
    <m/>
    <m/>
    <m/>
    <m/>
    <b v="1"/>
    <b v="1"/>
    <m/>
    <m/>
    <m/>
    <s v="Peer groups (e.g. friends) Siblings Neighbours School teachers"/>
    <b v="1"/>
    <m/>
    <b v="1"/>
    <b v="1"/>
    <b v="1"/>
    <m/>
    <m/>
    <m/>
    <m/>
    <m/>
    <m/>
    <m/>
    <m/>
    <m/>
    <m/>
    <s v="Awareness / educational activities / psychosocial support Sport activity Quraan"/>
    <b v="1"/>
    <b v="1"/>
    <m/>
    <m/>
    <b v="1"/>
    <m/>
    <m/>
    <m/>
    <m/>
    <m/>
    <m/>
    <s v="Lack of awareness Lack of transportation Distrust of staff or their activities"/>
    <b v="1"/>
    <m/>
    <b v="1"/>
    <m/>
    <b v="1"/>
    <m/>
    <m/>
    <m/>
    <m/>
    <m/>
    <s v="Yes"/>
    <m/>
    <s v="No"/>
    <m/>
    <s v="Sport activity Hand crafts Awareness / educational activities / psychosocial support"/>
    <b v="1"/>
    <m/>
    <b v="1"/>
    <m/>
    <b v="1"/>
    <m/>
    <m/>
    <m/>
    <m/>
    <m/>
    <m/>
    <s v="Children separated from their parents"/>
    <b v="1"/>
    <m/>
    <m/>
    <m/>
    <m/>
    <m/>
    <m/>
    <m/>
    <m/>
    <m/>
    <s v="Salaried work Humanitarian assistance"/>
    <m/>
    <m/>
    <m/>
    <m/>
    <m/>
    <b v="1"/>
    <m/>
    <m/>
    <b v="1"/>
    <m/>
    <m/>
    <m/>
    <m/>
    <m/>
    <n v="700"/>
    <n v="3000"/>
    <x v="2"/>
    <b v="1"/>
    <m/>
    <m/>
    <m/>
    <b v="1"/>
    <m/>
    <m/>
    <m/>
    <m/>
    <m/>
    <m/>
    <m/>
    <m/>
    <m/>
    <m/>
    <m/>
    <m/>
    <s v="No"/>
    <m/>
    <m/>
    <m/>
    <m/>
    <m/>
    <m/>
    <m/>
    <m/>
    <m/>
    <s v="No"/>
    <m/>
    <s v="No"/>
    <m/>
    <m/>
    <m/>
    <m/>
    <m/>
    <m/>
    <m/>
    <m/>
    <m/>
    <m/>
    <s v="Participatory (Both wife &amp; Husband)"/>
    <m/>
    <s v="No"/>
    <m/>
    <s v="مسكن وتوفير فرص عمل للشباب والتغذية "/>
    <s v="In-person to MRFS/partner staff Social media messaging (e.g. Facebook)"/>
    <b v="1"/>
    <m/>
    <m/>
    <m/>
    <m/>
    <b v="1"/>
    <m/>
    <m/>
    <m/>
    <s v="In-person from staff Social media messaging (e.g. Facebook)"/>
    <b v="1"/>
    <m/>
    <m/>
    <m/>
    <b v="1"/>
    <m/>
    <m/>
    <m/>
    <s v="لا"/>
    <s v="uuid:cd5c7d1d-8efa-48be-9365-65e6ab83ca54"/>
    <n v="92565553"/>
    <s v="cd5c7d1d-8efa-48be-9365-65e6ab83ca54"/>
    <d v="2022-02-13T11:48:25"/>
    <n v="635"/>
    <m/>
    <n v="-1"/>
    <m/>
    <m/>
    <s v="202202091909"/>
    <n v="1041"/>
    <s v="nsenumerator"/>
    <n v="648550"/>
  </r>
  <r>
    <s v="2022-02-13T10:51:58.512+03:00"/>
    <s v="2022-02-13T11:11:37.112+03:00"/>
    <m/>
    <s v="ريم حربا"/>
    <s v="MRFS"/>
    <m/>
    <d v="2022-02-13T00:00:00"/>
    <x v="10"/>
    <s v="All"/>
    <s v="Yes"/>
    <s v="IDP"/>
    <d v="2018-02-13T00:00:00"/>
    <s v="Head of Household"/>
    <m/>
    <x v="0"/>
    <s v="30-39"/>
    <s v="Is the Head of household"/>
    <s v="Female"/>
    <s v="No members with a disability"/>
    <b v="1"/>
    <m/>
    <m/>
    <m/>
    <m/>
    <m/>
    <m/>
    <s v="Widowed"/>
    <s v="Intermediate / preparatory"/>
    <n v="0"/>
    <n v="0"/>
    <n v="1"/>
    <n v="1"/>
    <n v="0"/>
    <n v="0"/>
    <n v="0"/>
    <s v="2"/>
    <s v="0"/>
    <s v="2"/>
    <n v="0"/>
    <n v="0"/>
    <n v="0"/>
    <n v="0"/>
    <n v="1"/>
    <n v="0"/>
    <s v="0"/>
    <s v="1"/>
    <s v="1"/>
    <s v="2"/>
    <s v="1"/>
    <s v="1"/>
    <s v="3"/>
    <n v="3"/>
    <s v="Food and basic needs"/>
    <m/>
    <s v="Income / livelihoods"/>
    <m/>
    <s v="Water, sanitation, and hygiene"/>
    <m/>
    <s v="Primary Health care Centre (PHCC)-outpatient,inpatient + maternity Hospital"/>
    <m/>
    <b v="1"/>
    <b v="1"/>
    <m/>
    <m/>
    <m/>
    <m/>
    <m/>
    <m/>
    <n v="15"/>
    <x v="1"/>
    <s v="Yes"/>
    <s v="There are no significant difficulties"/>
    <b v="0"/>
    <b v="0"/>
    <b v="0"/>
    <b v="0"/>
    <b v="0"/>
    <b v="0"/>
    <b v="0"/>
    <b v="1"/>
    <b v="0"/>
    <b v="0"/>
    <m/>
    <s v="Treatment was provided but did not improve Unable to reach health facility due to lack of transport and distance"/>
    <b v="1"/>
    <b v="0"/>
    <b v="0"/>
    <b v="0"/>
    <b v="0"/>
    <b v="0"/>
    <b v="0"/>
    <b v="0"/>
    <b v="0"/>
    <b v="0"/>
    <b v="0"/>
    <b v="1"/>
    <b v="0"/>
    <b v="0"/>
    <m/>
    <s v="Antibiotic Drugs are mostly available Pediatric medicine"/>
    <b v="1"/>
    <b v="0"/>
    <b v="1"/>
    <b v="0"/>
    <b v="1"/>
    <b v="0"/>
    <b v="0"/>
    <m/>
    <n v="1"/>
    <n v="3"/>
    <m/>
    <m/>
    <m/>
    <m/>
    <m/>
    <n v="1"/>
    <m/>
    <m/>
    <m/>
    <x v="1"/>
    <s v="Uncertain if the COVID-19 vaccine will be effective Not concerned about getting infected with COVID-19 Concerned about side-effects of the COVID-19 vaccine"/>
    <b v="1"/>
    <b v="1"/>
    <b v="1"/>
    <m/>
    <m/>
    <m/>
    <m/>
    <m/>
    <m/>
    <m/>
    <m/>
    <x v="1"/>
    <s v="Hospital for normal delivery Public primary health care facility"/>
    <m/>
    <m/>
    <m/>
    <b v="1"/>
    <m/>
    <b v="1"/>
    <m/>
    <m/>
    <m/>
    <m/>
    <m/>
    <x v="2"/>
    <s v="In person by community workers Social media"/>
    <m/>
    <b v="1"/>
    <b v="1"/>
    <m/>
    <m/>
    <m/>
    <m/>
    <s v="فيسبوك"/>
    <m/>
    <s v="Yes"/>
    <s v="No"/>
    <s v="Yes"/>
    <s v="No"/>
    <s v="No"/>
    <s v="No"/>
    <s v="No"/>
    <s v="No"/>
    <s v="No"/>
    <s v="Yes"/>
    <s v="Yes"/>
    <s v="No"/>
    <m/>
    <s v="Yes"/>
    <s v="No"/>
    <s v="No"/>
    <s v="No"/>
    <s v="No"/>
    <s v="Yes"/>
    <s v="No"/>
    <s v="No"/>
    <s v="No"/>
    <s v="Yes"/>
    <s v="Yes"/>
    <s v="No"/>
    <s v="No"/>
    <s v="No"/>
    <n v="4"/>
    <x v="1"/>
    <n v="1"/>
    <s v="1"/>
    <m/>
    <m/>
    <s v="Hopelessness Sadness Anxiety Problems Sleeping Mood swings Economic"/>
    <m/>
    <m/>
    <b v="1"/>
    <m/>
    <b v="1"/>
    <b v="1"/>
    <b v="1"/>
    <m/>
    <b v="1"/>
    <m/>
    <m/>
    <b v="1"/>
    <m/>
    <m/>
    <m/>
    <m/>
    <m/>
    <m/>
    <s v="Adult Women Displaced people"/>
    <b v="1"/>
    <m/>
    <m/>
    <m/>
    <m/>
    <b v="1"/>
    <m/>
    <m/>
    <m/>
    <m/>
    <m/>
    <m/>
    <m/>
    <s v="بسبب هموم الحياة "/>
    <s v="Prayer Speaking to a family member"/>
    <b v="1"/>
    <m/>
    <m/>
    <b v="1"/>
    <m/>
    <m/>
    <m/>
    <m/>
    <m/>
    <m/>
    <m/>
    <m/>
    <s v="Family Friends"/>
    <b v="1"/>
    <b v="1"/>
    <m/>
    <m/>
    <m/>
    <m/>
    <m/>
    <m/>
    <m/>
    <m/>
    <m/>
    <m/>
    <s v="Services are unavailable"/>
    <m/>
    <b v="1"/>
    <m/>
    <m/>
    <m/>
    <m/>
    <m/>
    <m/>
    <m/>
    <x v="1"/>
    <m/>
    <s v="Shelter Food aid / food distributions"/>
    <b v="1"/>
    <b v="1"/>
    <m/>
    <m/>
    <m/>
    <m/>
    <m/>
    <m/>
    <m/>
    <m/>
    <m/>
    <m/>
    <m/>
    <m/>
    <x v="2"/>
    <s v="Family member Religious leader"/>
    <b v="1"/>
    <m/>
    <m/>
    <m/>
    <m/>
    <m/>
    <m/>
    <b v="1"/>
    <m/>
    <m/>
    <m/>
    <s v="Family member Police"/>
    <b v="1"/>
    <m/>
    <b v="1"/>
    <m/>
    <m/>
    <m/>
    <m/>
    <m/>
    <m/>
    <m/>
    <s v="Peer Support groups Women friendly Center"/>
    <b v="1"/>
    <b v="1"/>
    <m/>
    <m/>
    <m/>
    <m/>
    <m/>
    <m/>
    <m/>
    <s v="Community leader"/>
    <m/>
    <m/>
    <m/>
    <b v="1"/>
    <m/>
    <m/>
    <m/>
    <m/>
    <s v="Fear of being identified as survivors Distance to facility No availability of confidential support"/>
    <b v="1"/>
    <b v="1"/>
    <m/>
    <b v="1"/>
    <m/>
    <m/>
    <m/>
    <m/>
    <m/>
    <s v="Kidnapping Neglect Being orphaned Psychological Distress Dropout of school"/>
    <b v="1"/>
    <m/>
    <m/>
    <m/>
    <b v="1"/>
    <m/>
    <b v="1"/>
    <m/>
    <m/>
    <m/>
    <b v="1"/>
    <m/>
    <b v="1"/>
    <m/>
    <m/>
    <m/>
    <s v="Peer groups (e.g. friends) Siblings Neighbours School teachers Relatives"/>
    <b v="1"/>
    <m/>
    <b v="1"/>
    <b v="1"/>
    <b v="1"/>
    <m/>
    <b v="1"/>
    <m/>
    <m/>
    <m/>
    <m/>
    <m/>
    <m/>
    <m/>
    <m/>
    <s v="None"/>
    <m/>
    <m/>
    <m/>
    <m/>
    <m/>
    <m/>
    <m/>
    <m/>
    <b v="1"/>
    <m/>
    <m/>
    <s v="Security problems Lack of awareness Lack of transportation"/>
    <b v="1"/>
    <b v="1"/>
    <b v="1"/>
    <m/>
    <m/>
    <m/>
    <m/>
    <m/>
    <m/>
    <m/>
    <s v="Yes"/>
    <m/>
    <s v="No"/>
    <m/>
    <s v="Awareness / educational activities / psychosocial support Sport activity Entertainement activities"/>
    <b v="1"/>
    <m/>
    <m/>
    <m/>
    <b v="1"/>
    <b v="1"/>
    <m/>
    <m/>
    <m/>
    <m/>
    <m/>
    <s v="Children separated from their parents Orphans living in the community"/>
    <b v="1"/>
    <m/>
    <b v="1"/>
    <m/>
    <m/>
    <m/>
    <m/>
    <m/>
    <m/>
    <m/>
    <s v="Humanitarian assistance Borrowing"/>
    <m/>
    <m/>
    <m/>
    <m/>
    <m/>
    <m/>
    <m/>
    <m/>
    <b v="1"/>
    <b v="1"/>
    <m/>
    <m/>
    <m/>
    <m/>
    <n v="800"/>
    <n v="2000"/>
    <x v="1"/>
    <m/>
    <m/>
    <m/>
    <m/>
    <b v="1"/>
    <m/>
    <m/>
    <m/>
    <m/>
    <m/>
    <m/>
    <m/>
    <m/>
    <m/>
    <m/>
    <m/>
    <m/>
    <s v="No"/>
    <m/>
    <m/>
    <m/>
    <m/>
    <m/>
    <m/>
    <m/>
    <m/>
    <m/>
    <s v="No"/>
    <m/>
    <s v="No"/>
    <m/>
    <m/>
    <m/>
    <m/>
    <m/>
    <m/>
    <m/>
    <m/>
    <m/>
    <m/>
    <s v="Decided by women / wife only"/>
    <m/>
    <s v="No"/>
    <m/>
    <s v="سكن وتغذية وعمل للنساء والاهتمام بتعليم الاطفال "/>
    <s v="In-person to MRFS/partner staff Social media messaging (e.g. Facebook)"/>
    <b v="1"/>
    <m/>
    <m/>
    <m/>
    <m/>
    <b v="1"/>
    <m/>
    <m/>
    <m/>
    <s v="In-person from staff Social media messaging (e.g. Facebook)"/>
    <b v="1"/>
    <m/>
    <m/>
    <m/>
    <b v="1"/>
    <m/>
    <m/>
    <m/>
    <s v="فيسبوك"/>
    <s v="uuid:33cc12ab-cc32-4f84-8e05-fd925edf3a90"/>
    <n v="92565554"/>
    <s v="33cc12ab-cc32-4f84-8e05-fd925edf3a90"/>
    <d v="2022-02-13T11:48:26"/>
    <n v="636"/>
    <m/>
    <n v="-1"/>
    <m/>
    <m/>
    <s v="202202091909"/>
    <n v="1179"/>
    <s v="nsenumerator"/>
    <n v="648550"/>
  </r>
  <r>
    <s v="2022-02-13T11:13:23.024+03:00"/>
    <s v="2022-02-13T11:38:43.308+03:00"/>
    <m/>
    <s v="ريم حربا"/>
    <s v="MRFS"/>
    <m/>
    <d v="2022-02-13T00:00:00"/>
    <x v="10"/>
    <s v="All"/>
    <s v="Yes"/>
    <s v="IDP"/>
    <d v="2018-02-13T00:00:00"/>
    <s v="Head of Household"/>
    <m/>
    <x v="0"/>
    <s v="40-49"/>
    <s v="Is the Head of household"/>
    <s v="Female"/>
    <s v="No members with a disability"/>
    <b v="1"/>
    <m/>
    <m/>
    <m/>
    <m/>
    <m/>
    <m/>
    <s v="Widowed"/>
    <s v="Primary"/>
    <n v="0"/>
    <n v="0"/>
    <n v="0"/>
    <n v="3"/>
    <n v="1"/>
    <n v="0"/>
    <n v="0"/>
    <s v="4"/>
    <s v="0"/>
    <s v="4"/>
    <n v="0"/>
    <n v="2"/>
    <n v="2"/>
    <n v="0"/>
    <n v="3"/>
    <n v="0"/>
    <s v="4"/>
    <s v="3"/>
    <s v="7"/>
    <s v="8"/>
    <s v="2"/>
    <s v="3"/>
    <s v="11"/>
    <n v="11"/>
    <s v="Income / livelihoods"/>
    <m/>
    <s v="Shelter / housing"/>
    <m/>
    <s v="Food and basic needs"/>
    <m/>
    <s v="Primary Health care Centre (PHCC)-outpatient,inpatient + maternity Hospital"/>
    <m/>
    <b v="1"/>
    <b v="1"/>
    <m/>
    <m/>
    <m/>
    <m/>
    <m/>
    <m/>
    <n v="20"/>
    <x v="1"/>
    <s v="Yes"/>
    <s v="Some types of medicines are not available in the market There are no significant difficulties"/>
    <b v="1"/>
    <b v="0"/>
    <b v="0"/>
    <b v="0"/>
    <b v="0"/>
    <b v="0"/>
    <b v="0"/>
    <b v="1"/>
    <b v="0"/>
    <b v="0"/>
    <m/>
    <s v="Unable to reach health facility due to lack of transport and distance Lack of medicine availability"/>
    <b v="1"/>
    <b v="0"/>
    <b v="0"/>
    <b v="0"/>
    <b v="1"/>
    <b v="0"/>
    <b v="0"/>
    <b v="0"/>
    <b v="0"/>
    <b v="0"/>
    <b v="0"/>
    <b v="0"/>
    <b v="0"/>
    <b v="0"/>
    <m/>
    <s v="Pediatric medicine Antibiotic"/>
    <b v="0"/>
    <b v="0"/>
    <b v="1"/>
    <b v="0"/>
    <b v="1"/>
    <b v="0"/>
    <b v="0"/>
    <m/>
    <n v="1"/>
    <n v="2"/>
    <m/>
    <m/>
    <n v="8"/>
    <m/>
    <m/>
    <m/>
    <m/>
    <m/>
    <m/>
    <x v="1"/>
    <s v="Uncertain if the COVID-19 vaccine will be effective Not concerned about getting infected with COVID-19 Concerned about side-effects of the COVID-19 vaccine"/>
    <b v="1"/>
    <b v="1"/>
    <b v="1"/>
    <m/>
    <m/>
    <m/>
    <m/>
    <m/>
    <m/>
    <m/>
    <m/>
    <x v="1"/>
    <s v="Hospital for normal delivery Public primary health care facility Hospital for surgery/ C-section At private primary health care centre/hospital"/>
    <m/>
    <m/>
    <m/>
    <b v="1"/>
    <b v="1"/>
    <b v="1"/>
    <b v="1"/>
    <m/>
    <m/>
    <m/>
    <m/>
    <x v="2"/>
    <s v="In person by community workers In person at health centers Whatsapp / SMS"/>
    <b v="1"/>
    <b v="1"/>
    <m/>
    <b v="1"/>
    <m/>
    <m/>
    <m/>
    <m/>
    <m/>
    <s v="No"/>
    <s v="No"/>
    <s v="Yes"/>
    <s v="No"/>
    <s v="No"/>
    <s v="No"/>
    <s v="Yes"/>
    <s v="No"/>
    <s v="No"/>
    <s v="Yes"/>
    <s v="Yes"/>
    <s v="No"/>
    <m/>
    <s v="Yes"/>
    <s v="No"/>
    <s v="No"/>
    <s v="No"/>
    <s v="No"/>
    <s v="Yes"/>
    <s v="No"/>
    <s v="Yes"/>
    <s v="No"/>
    <s v="Yes"/>
    <s v="No"/>
    <s v="No"/>
    <s v="No"/>
    <s v="Yes"/>
    <n v="5"/>
    <x v="2"/>
    <n v="2"/>
    <s v="2"/>
    <m/>
    <m/>
    <s v="Sadness Anxiety Hopelessness Anger"/>
    <m/>
    <b v="1"/>
    <b v="1"/>
    <m/>
    <b v="1"/>
    <b v="1"/>
    <m/>
    <m/>
    <m/>
    <m/>
    <m/>
    <m/>
    <m/>
    <m/>
    <m/>
    <m/>
    <m/>
    <m/>
    <s v="Displaced people Elderly"/>
    <m/>
    <m/>
    <m/>
    <m/>
    <b v="1"/>
    <b v="1"/>
    <m/>
    <m/>
    <m/>
    <m/>
    <m/>
    <m/>
    <m/>
    <s v="بسس التفكير بهموم الحياة "/>
    <s v="Speaking to a family member Prayer Withdrawal/Isolation Speaking to a friend"/>
    <b v="1"/>
    <b v="1"/>
    <m/>
    <b v="1"/>
    <m/>
    <m/>
    <m/>
    <m/>
    <b v="1"/>
    <m/>
    <m/>
    <m/>
    <s v="Family Friends MHPSS service providers WGSS"/>
    <b v="1"/>
    <b v="1"/>
    <m/>
    <m/>
    <m/>
    <b v="1"/>
    <m/>
    <m/>
    <b v="1"/>
    <m/>
    <m/>
    <m/>
    <s v="Distance/transportation Fear of stigma"/>
    <m/>
    <m/>
    <b v="1"/>
    <m/>
    <m/>
    <b v="1"/>
    <m/>
    <m/>
    <m/>
    <x v="0"/>
    <m/>
    <s v="Counselling for women who have experienced adverse situation Case management for survivors of GBV Education"/>
    <m/>
    <m/>
    <m/>
    <m/>
    <m/>
    <b v="1"/>
    <m/>
    <b v="1"/>
    <b v="1"/>
    <m/>
    <m/>
    <m/>
    <m/>
    <m/>
    <x v="2"/>
    <s v="Family member Police"/>
    <b v="1"/>
    <m/>
    <b v="1"/>
    <m/>
    <m/>
    <m/>
    <m/>
    <m/>
    <m/>
    <m/>
    <m/>
    <s v="Family member Women's and girls' friendly spaces"/>
    <b v="1"/>
    <m/>
    <m/>
    <m/>
    <m/>
    <b v="1"/>
    <m/>
    <m/>
    <m/>
    <m/>
    <s v="Women friendly Center Peer Support groups Case management with individual counseling"/>
    <b v="1"/>
    <b v="1"/>
    <b v="1"/>
    <m/>
    <m/>
    <m/>
    <m/>
    <m/>
    <m/>
    <s v="Women's and girls' friendly spaces Hospital/clinic"/>
    <m/>
    <b v="1"/>
    <m/>
    <m/>
    <m/>
    <b v="1"/>
    <m/>
    <m/>
    <s v="Fear of being identified as survivors"/>
    <b v="1"/>
    <m/>
    <m/>
    <m/>
    <m/>
    <m/>
    <m/>
    <m/>
    <m/>
    <s v="Kidnapping Physical abuse Being orphaned Psychological Distress"/>
    <b v="1"/>
    <m/>
    <m/>
    <b v="1"/>
    <m/>
    <m/>
    <b v="1"/>
    <m/>
    <m/>
    <m/>
    <b v="1"/>
    <m/>
    <m/>
    <m/>
    <m/>
    <m/>
    <s v="Peer groups (e.g. friends) Siblings Relatives Community/social workers Women and Child support centers"/>
    <b v="1"/>
    <m/>
    <b v="1"/>
    <m/>
    <m/>
    <m/>
    <b v="1"/>
    <m/>
    <b v="1"/>
    <m/>
    <b v="1"/>
    <m/>
    <m/>
    <m/>
    <m/>
    <s v="Quraan Awareness / educational activities / psychosocial support"/>
    <m/>
    <b v="1"/>
    <m/>
    <m/>
    <b v="1"/>
    <m/>
    <m/>
    <m/>
    <m/>
    <m/>
    <m/>
    <s v="Lack of transportation Security problems"/>
    <m/>
    <b v="1"/>
    <b v="1"/>
    <m/>
    <m/>
    <m/>
    <m/>
    <m/>
    <m/>
    <m/>
    <s v="Yes"/>
    <m/>
    <s v="No"/>
    <m/>
    <s v="Quraan Awareness / educational activities / psychosocial support"/>
    <m/>
    <b v="1"/>
    <m/>
    <m/>
    <b v="1"/>
    <m/>
    <m/>
    <m/>
    <m/>
    <m/>
    <m/>
    <s v="Orphans living in the community Children separated from their parents"/>
    <b v="1"/>
    <m/>
    <b v="1"/>
    <m/>
    <m/>
    <m/>
    <m/>
    <m/>
    <m/>
    <m/>
    <s v="Humanitarian assistance Borrowing"/>
    <m/>
    <m/>
    <m/>
    <m/>
    <m/>
    <m/>
    <m/>
    <m/>
    <b v="1"/>
    <b v="1"/>
    <m/>
    <m/>
    <m/>
    <m/>
    <n v="500"/>
    <n v="3000"/>
    <x v="25"/>
    <m/>
    <m/>
    <m/>
    <m/>
    <b v="1"/>
    <m/>
    <b v="1"/>
    <m/>
    <m/>
    <m/>
    <m/>
    <m/>
    <m/>
    <m/>
    <m/>
    <m/>
    <m/>
    <s v="Yes"/>
    <s v="Food baskets"/>
    <b v="1"/>
    <m/>
    <m/>
    <m/>
    <m/>
    <m/>
    <m/>
    <m/>
    <s v="No"/>
    <m/>
    <s v="No"/>
    <m/>
    <m/>
    <m/>
    <m/>
    <m/>
    <m/>
    <m/>
    <m/>
    <m/>
    <m/>
    <s v="Decided by women / wife only"/>
    <m/>
    <s v="No"/>
    <m/>
    <s v="السكن وتأمين صرف صحي جيد وتوزيع معونات غذائية"/>
    <s v="In-person to MRFS/partner staff Social media messaging (e.g. Facebook)"/>
    <b v="1"/>
    <m/>
    <m/>
    <m/>
    <m/>
    <b v="1"/>
    <m/>
    <m/>
    <m/>
    <s v="In-person from staff Social media messaging (e.g. Facebook)"/>
    <b v="1"/>
    <m/>
    <m/>
    <m/>
    <b v="1"/>
    <m/>
    <m/>
    <m/>
    <s v="لا"/>
    <s v="uuid:5f9c187e-4e17-40d6-a296-0c84ba578255"/>
    <n v="92565557"/>
    <s v="5f9c187e-4e17-40d6-a296-0c84ba578255"/>
    <d v="2022-02-13T11:48:27"/>
    <n v="637"/>
    <m/>
    <n v="-1"/>
    <m/>
    <m/>
    <s v="202202091909"/>
    <n v="1520"/>
    <s v="nsenumerator"/>
    <n v="648550"/>
  </r>
  <r>
    <s v="2022-02-13T11:53:58.462+03:00"/>
    <s v="2022-02-13T12:10:32.498+03:00"/>
    <m/>
    <s v="ريم حربا_x000a_"/>
    <s v="MRFS"/>
    <m/>
    <d v="2022-02-13T00:00:00"/>
    <x v="10"/>
    <s v="All"/>
    <s v="Yes"/>
    <s v="IDP"/>
    <d v="2018-02-13T00:00:00"/>
    <s v="Primary Caregiver of children &lt;18 years"/>
    <m/>
    <x v="0"/>
    <s v="18-29"/>
    <s v="Wife/Husband"/>
    <s v="Male"/>
    <s v="No members with a disability"/>
    <b v="1"/>
    <m/>
    <m/>
    <m/>
    <m/>
    <m/>
    <m/>
    <s v="Married"/>
    <s v="Primary"/>
    <n v="0"/>
    <n v="0"/>
    <n v="0"/>
    <n v="1"/>
    <n v="0"/>
    <n v="1"/>
    <n v="0"/>
    <s v="1"/>
    <s v="1"/>
    <s v="2"/>
    <n v="0"/>
    <n v="1"/>
    <n v="0"/>
    <n v="0"/>
    <n v="1"/>
    <n v="0"/>
    <s v="1"/>
    <s v="1"/>
    <s v="2"/>
    <s v="2"/>
    <s v="1"/>
    <s v="2"/>
    <s v="4"/>
    <n v="4"/>
    <s v="Shelter / housing"/>
    <m/>
    <s v="Food and basic needs"/>
    <m/>
    <s v="Health"/>
    <m/>
    <s v="Primary Health care Centre (PHCC)-outpatient,inpatient + maternity Hospital"/>
    <m/>
    <b v="1"/>
    <b v="1"/>
    <m/>
    <m/>
    <m/>
    <m/>
    <m/>
    <m/>
    <n v="20"/>
    <x v="1"/>
    <s v="Yes"/>
    <s v="Inaccessible due to cost Some types of medicines are not available in the market"/>
    <b v="1"/>
    <b v="0"/>
    <b v="0"/>
    <b v="1"/>
    <b v="0"/>
    <b v="0"/>
    <b v="0"/>
    <b v="0"/>
    <b v="0"/>
    <b v="0"/>
    <m/>
    <s v="Unable to reach health facility due to lack of transport and distance No treatment available for the medical issue at the health facility Lack of medicine availability"/>
    <b v="1"/>
    <b v="1"/>
    <b v="0"/>
    <b v="0"/>
    <b v="1"/>
    <b v="0"/>
    <b v="0"/>
    <b v="0"/>
    <b v="0"/>
    <b v="0"/>
    <b v="0"/>
    <b v="0"/>
    <b v="0"/>
    <b v="0"/>
    <m/>
    <s v="Drugs are mostly available Non communicable diseases (NCD) drugs (chronic, cardiac, diabetes, hyper-tension, asthma) Antibiotic"/>
    <b v="1"/>
    <b v="1"/>
    <b v="0"/>
    <b v="0"/>
    <b v="1"/>
    <b v="0"/>
    <b v="0"/>
    <m/>
    <n v="1"/>
    <n v="2"/>
    <n v="2"/>
    <m/>
    <m/>
    <m/>
    <m/>
    <n v="1"/>
    <m/>
    <m/>
    <m/>
    <x v="1"/>
    <s v="Not concerned about getting infected with COVID-19 Uncertain if the COVID-19 vaccine will be effective Concerned about side-effects of the COVID-19 vaccine General mistrust of or opposition to any vaccine"/>
    <b v="1"/>
    <b v="1"/>
    <b v="1"/>
    <m/>
    <b v="1"/>
    <m/>
    <m/>
    <m/>
    <m/>
    <m/>
    <m/>
    <x v="1"/>
    <s v="Public primary health care facility Hospital for normal delivery At private primary health care centre/hospital Hospital for surgery/ C-section"/>
    <m/>
    <m/>
    <m/>
    <b v="1"/>
    <b v="1"/>
    <b v="1"/>
    <b v="1"/>
    <m/>
    <m/>
    <m/>
    <m/>
    <x v="2"/>
    <s v="In person by community workers Social media"/>
    <m/>
    <b v="1"/>
    <b v="1"/>
    <m/>
    <m/>
    <m/>
    <m/>
    <s v="فيسبوك"/>
    <m/>
    <s v="Yes"/>
    <s v="No"/>
    <s v="Yes"/>
    <s v="No"/>
    <s v="No"/>
    <s v="No"/>
    <s v="No"/>
    <s v="No"/>
    <s v="No"/>
    <s v="Yes"/>
    <s v="Yes"/>
    <s v="No"/>
    <m/>
    <s v="Yes"/>
    <s v="No"/>
    <s v="No"/>
    <s v="No"/>
    <s v="No"/>
    <s v="Yes"/>
    <s v="No"/>
    <s v="No"/>
    <s v="No"/>
    <s v="Yes"/>
    <s v="Yes"/>
    <s v="No"/>
    <s v="No"/>
    <s v="No"/>
    <n v="4"/>
    <x v="1"/>
    <n v="1"/>
    <s v="1"/>
    <m/>
    <m/>
    <s v="Hopelessness Inability to carry out work or daily tasks Sadness Problems Concentrating Changes in Appetite"/>
    <m/>
    <m/>
    <b v="1"/>
    <b v="1"/>
    <b v="1"/>
    <m/>
    <m/>
    <b v="1"/>
    <m/>
    <b v="1"/>
    <m/>
    <m/>
    <m/>
    <m/>
    <m/>
    <m/>
    <m/>
    <m/>
    <s v="Adult Women Displaced people"/>
    <b v="1"/>
    <m/>
    <m/>
    <m/>
    <m/>
    <b v="1"/>
    <m/>
    <m/>
    <m/>
    <m/>
    <m/>
    <m/>
    <m/>
    <s v="بسبب الهموم وعدم توفر أساليب الحياة"/>
    <s v="Speaking to a family member Speaking to a friend Prayer"/>
    <b v="1"/>
    <b v="1"/>
    <m/>
    <b v="1"/>
    <m/>
    <m/>
    <m/>
    <m/>
    <m/>
    <m/>
    <m/>
    <m/>
    <s v="Family Friends"/>
    <b v="1"/>
    <b v="1"/>
    <m/>
    <m/>
    <m/>
    <m/>
    <m/>
    <m/>
    <m/>
    <m/>
    <m/>
    <m/>
    <s v="No knowledge of service location Services are unavailable Fear of stigma"/>
    <b v="1"/>
    <b v="1"/>
    <m/>
    <m/>
    <m/>
    <b v="1"/>
    <m/>
    <m/>
    <m/>
    <x v="0"/>
    <m/>
    <s v="Health care (including reproductive health) Women's and girls'-friendly spaces"/>
    <m/>
    <m/>
    <m/>
    <b v="1"/>
    <m/>
    <m/>
    <b v="1"/>
    <m/>
    <m/>
    <m/>
    <m/>
    <m/>
    <m/>
    <m/>
    <x v="2"/>
    <s v="Family member Community leader"/>
    <b v="1"/>
    <b v="1"/>
    <m/>
    <m/>
    <m/>
    <m/>
    <m/>
    <m/>
    <m/>
    <m/>
    <m/>
    <s v="Family member Police"/>
    <b v="1"/>
    <m/>
    <b v="1"/>
    <m/>
    <m/>
    <m/>
    <m/>
    <m/>
    <m/>
    <m/>
    <s v="Peer Support groups Mental health referrals"/>
    <m/>
    <b v="1"/>
    <m/>
    <m/>
    <m/>
    <b v="1"/>
    <m/>
    <m/>
    <m/>
    <s v="Women's and girls' friendly spaces School"/>
    <b v="1"/>
    <b v="1"/>
    <m/>
    <m/>
    <m/>
    <m/>
    <m/>
    <m/>
    <s v="Fear of being identified as survivors Distance to facility"/>
    <b v="1"/>
    <b v="1"/>
    <m/>
    <m/>
    <m/>
    <m/>
    <m/>
    <m/>
    <m/>
    <s v="Kidnapping Child marriage Neglect Being orphaned Psychological Distress Exploitation"/>
    <b v="1"/>
    <m/>
    <b v="1"/>
    <m/>
    <b v="1"/>
    <m/>
    <b v="1"/>
    <m/>
    <m/>
    <m/>
    <b v="1"/>
    <b v="1"/>
    <m/>
    <m/>
    <m/>
    <m/>
    <s v="Peer groups (e.g. friends) Religious leaders Siblings School teachers"/>
    <b v="1"/>
    <b v="1"/>
    <b v="1"/>
    <m/>
    <b v="1"/>
    <m/>
    <m/>
    <m/>
    <m/>
    <m/>
    <m/>
    <m/>
    <m/>
    <m/>
    <m/>
    <s v="Awareness / educational activities / psychosocial support Entertainement activities Quraan"/>
    <m/>
    <b v="1"/>
    <m/>
    <m/>
    <b v="1"/>
    <b v="1"/>
    <m/>
    <m/>
    <m/>
    <m/>
    <m/>
    <s v="Lack of transportation Security problems Lack of awareness"/>
    <b v="1"/>
    <b v="1"/>
    <b v="1"/>
    <m/>
    <m/>
    <m/>
    <m/>
    <m/>
    <m/>
    <m/>
    <s v="Yes"/>
    <m/>
    <s v="No"/>
    <m/>
    <s v="Quraan Awareness / educational activities / psychosocial support Entertainement activities"/>
    <m/>
    <b v="1"/>
    <m/>
    <m/>
    <b v="1"/>
    <b v="1"/>
    <m/>
    <m/>
    <m/>
    <m/>
    <m/>
    <s v="Children separated from their parents Orphans living in the community"/>
    <b v="1"/>
    <m/>
    <b v="1"/>
    <m/>
    <m/>
    <m/>
    <m/>
    <m/>
    <m/>
    <m/>
    <s v="Salaried work Borrowing Humanitarian assistance"/>
    <m/>
    <m/>
    <m/>
    <m/>
    <m/>
    <b v="1"/>
    <m/>
    <m/>
    <b v="1"/>
    <b v="1"/>
    <m/>
    <m/>
    <m/>
    <m/>
    <n v="1000"/>
    <n v="2500"/>
    <x v="25"/>
    <m/>
    <m/>
    <m/>
    <m/>
    <b v="1"/>
    <m/>
    <b v="1"/>
    <m/>
    <m/>
    <m/>
    <m/>
    <m/>
    <m/>
    <m/>
    <m/>
    <m/>
    <m/>
    <s v="Yes"/>
    <s v="Food baskets"/>
    <b v="1"/>
    <m/>
    <m/>
    <m/>
    <m/>
    <m/>
    <m/>
    <m/>
    <s v="No"/>
    <m/>
    <s v="No"/>
    <m/>
    <m/>
    <m/>
    <m/>
    <m/>
    <m/>
    <m/>
    <m/>
    <m/>
    <m/>
    <s v="Participatory (Both wife &amp; Husband)"/>
    <m/>
    <s v="No"/>
    <m/>
    <s v="سكن مجاني ومعونة غذائية وملابس وتدفئة"/>
    <s v="In-person to MRFS/partner staff Social media messaging (e.g. Facebook)"/>
    <b v="1"/>
    <m/>
    <m/>
    <m/>
    <m/>
    <b v="1"/>
    <m/>
    <m/>
    <m/>
    <s v="In-person from staff Social media messaging (e.g. Facebook)"/>
    <b v="1"/>
    <m/>
    <m/>
    <m/>
    <b v="1"/>
    <m/>
    <m/>
    <m/>
    <s v="لا"/>
    <s v="uuid:ea69e71b-3ad5-47e8-90c2-a56cb800875c"/>
    <n v="92565559"/>
    <s v="ea69e71b-3ad5-47e8-90c2-a56cb800875c"/>
    <d v="2022-02-13T11:48:29"/>
    <n v="638"/>
    <m/>
    <n v="-1"/>
    <m/>
    <m/>
    <s v="202202091909"/>
    <n v="994"/>
    <s v="nsenumerator"/>
    <n v="648550"/>
  </r>
  <r>
    <s v="2022-02-13T10:24:24.805+03:00"/>
    <s v="2022-02-13T11:00:17.087+03:00"/>
    <m/>
    <s v="سلطانة الحلاق"/>
    <s v="MRFS"/>
    <m/>
    <d v="2022-02-13T00:00:00"/>
    <x v="2"/>
    <s v="All"/>
    <s v="Yes"/>
    <s v="IDP"/>
    <d v="2013-01-01T00:00:00"/>
    <s v="Head of Household"/>
    <m/>
    <x v="1"/>
    <s v="18-29"/>
    <s v="Is the Head of household"/>
    <s v="Male"/>
    <s v="No members with a disability"/>
    <b v="1"/>
    <m/>
    <m/>
    <m/>
    <m/>
    <m/>
    <m/>
    <s v="Married"/>
    <s v="Primary"/>
    <n v="2"/>
    <n v="0"/>
    <n v="2"/>
    <n v="1"/>
    <n v="0"/>
    <n v="1"/>
    <n v="1"/>
    <s v="3"/>
    <s v="2"/>
    <s v="5"/>
    <n v="2"/>
    <n v="0"/>
    <n v="2"/>
    <n v="0"/>
    <n v="2"/>
    <n v="1"/>
    <s v="4"/>
    <s v="3"/>
    <s v="7"/>
    <s v="7"/>
    <s v="2"/>
    <s v="5"/>
    <s v="12"/>
    <n v="12"/>
    <s v="Income / livelihoods"/>
    <m/>
    <s v="Shelter / housing"/>
    <m/>
    <s v="Nutrition"/>
    <m/>
    <s v="Primary Health care Centre (PHCC)-outpatient,inpatient + maternity"/>
    <m/>
    <b v="1"/>
    <m/>
    <m/>
    <m/>
    <m/>
    <m/>
    <m/>
    <m/>
    <n v="25"/>
    <x v="2"/>
    <s v="No"/>
    <m/>
    <m/>
    <m/>
    <m/>
    <m/>
    <m/>
    <m/>
    <m/>
    <m/>
    <m/>
    <m/>
    <m/>
    <m/>
    <m/>
    <m/>
    <m/>
    <m/>
    <m/>
    <m/>
    <m/>
    <m/>
    <m/>
    <m/>
    <m/>
    <m/>
    <m/>
    <m/>
    <m/>
    <s v="Antibiotic Pediatric medicine"/>
    <b v="0"/>
    <b v="0"/>
    <b v="1"/>
    <b v="0"/>
    <b v="1"/>
    <b v="0"/>
    <b v="0"/>
    <m/>
    <n v="1"/>
    <n v="10"/>
    <m/>
    <n v="1"/>
    <m/>
    <m/>
    <n v="2"/>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Yes"/>
    <s v="Yes"/>
    <s v="No"/>
    <s v="No"/>
    <s v="No"/>
    <s v="No"/>
    <s v="No"/>
    <s v="No"/>
    <s v="No"/>
    <s v="Yes"/>
    <s v="Yes"/>
    <s v="No"/>
    <m/>
    <s v="Yes"/>
    <s v="Yes"/>
    <s v="No"/>
    <s v="No"/>
    <s v="No"/>
    <s v="No"/>
    <s v="Yes"/>
    <s v="No"/>
    <s v="No"/>
    <s v="Yes"/>
    <s v="No"/>
    <s v="Yes"/>
    <s v="No"/>
    <s v="Yes"/>
    <n v="6"/>
    <x v="2"/>
    <n v="2"/>
    <s v="2"/>
    <n v="2"/>
    <s v="2"/>
    <s v="Anxiety Economic"/>
    <m/>
    <m/>
    <m/>
    <m/>
    <m/>
    <b v="1"/>
    <m/>
    <m/>
    <m/>
    <m/>
    <m/>
    <b v="1"/>
    <m/>
    <m/>
    <m/>
    <m/>
    <m/>
    <m/>
    <s v="Adult Women Children Adolescent Boys"/>
    <b v="1"/>
    <m/>
    <b v="1"/>
    <m/>
    <m/>
    <m/>
    <m/>
    <m/>
    <b v="1"/>
    <m/>
    <m/>
    <m/>
    <m/>
    <s v="لانهم غير قادرين على القيام بالاعمال بأنفسهم"/>
    <s v="Speaking to a friend Prayer Smoking"/>
    <m/>
    <b v="1"/>
    <m/>
    <b v="1"/>
    <m/>
    <m/>
    <b v="1"/>
    <m/>
    <m/>
    <m/>
    <m/>
    <m/>
    <s v="Friends Family"/>
    <b v="1"/>
    <b v="1"/>
    <m/>
    <m/>
    <m/>
    <m/>
    <m/>
    <m/>
    <m/>
    <m/>
    <m/>
    <m/>
    <s v="Distance/transportation Services are unavailable"/>
    <m/>
    <b v="1"/>
    <b v="1"/>
    <m/>
    <m/>
    <m/>
    <m/>
    <m/>
    <m/>
    <x v="0"/>
    <m/>
    <s v="Don't know"/>
    <m/>
    <m/>
    <m/>
    <m/>
    <m/>
    <m/>
    <m/>
    <m/>
    <m/>
    <m/>
    <m/>
    <m/>
    <b v="1"/>
    <m/>
    <x v="2"/>
    <s v="Family member"/>
    <b v="1"/>
    <m/>
    <m/>
    <m/>
    <m/>
    <m/>
    <m/>
    <m/>
    <m/>
    <m/>
    <m/>
    <s v="Don't Know"/>
    <m/>
    <m/>
    <m/>
    <m/>
    <m/>
    <m/>
    <m/>
    <m/>
    <b v="1"/>
    <m/>
    <s v="Don't Know"/>
    <m/>
    <m/>
    <m/>
    <m/>
    <m/>
    <m/>
    <m/>
    <b v="1"/>
    <m/>
    <m/>
    <m/>
    <m/>
    <m/>
    <m/>
    <m/>
    <m/>
    <m/>
    <m/>
    <s v="Fear of being identified as survivors There are no psychosocial support services"/>
    <b v="1"/>
    <m/>
    <m/>
    <m/>
    <m/>
    <b v="1"/>
    <m/>
    <m/>
    <m/>
    <s v="Kidnapping Being orphaned Child headed household Psychological Distress Dropout of school"/>
    <b v="1"/>
    <m/>
    <m/>
    <m/>
    <m/>
    <m/>
    <b v="1"/>
    <m/>
    <b v="1"/>
    <m/>
    <b v="1"/>
    <m/>
    <b v="1"/>
    <m/>
    <m/>
    <m/>
    <s v="Parents Relatives Peer groups (e.g. friends)"/>
    <b v="1"/>
    <m/>
    <m/>
    <m/>
    <m/>
    <b v="1"/>
    <b v="1"/>
    <m/>
    <m/>
    <m/>
    <m/>
    <m/>
    <m/>
    <m/>
    <m/>
    <s v="None"/>
    <m/>
    <m/>
    <m/>
    <m/>
    <m/>
    <m/>
    <m/>
    <m/>
    <b v="1"/>
    <m/>
    <m/>
    <s v="No services"/>
    <m/>
    <m/>
    <m/>
    <m/>
    <m/>
    <b v="1"/>
    <m/>
    <m/>
    <m/>
    <m/>
    <s v="Yes"/>
    <m/>
    <s v="No"/>
    <m/>
    <s v="Quraan Entertainement activities"/>
    <m/>
    <b v="1"/>
    <m/>
    <m/>
    <m/>
    <b v="1"/>
    <m/>
    <m/>
    <m/>
    <m/>
    <m/>
    <s v="Child-headed households"/>
    <m/>
    <m/>
    <m/>
    <b v="1"/>
    <m/>
    <m/>
    <m/>
    <m/>
    <m/>
    <m/>
    <s v="Humanitarian assistance Casual labor"/>
    <m/>
    <m/>
    <m/>
    <b v="1"/>
    <m/>
    <m/>
    <m/>
    <m/>
    <b v="1"/>
    <m/>
    <m/>
    <m/>
    <m/>
    <m/>
    <n v="1000"/>
    <n v="2000"/>
    <x v="1"/>
    <m/>
    <m/>
    <m/>
    <m/>
    <b v="1"/>
    <m/>
    <m/>
    <m/>
    <m/>
    <m/>
    <m/>
    <m/>
    <m/>
    <m/>
    <m/>
    <m/>
    <m/>
    <s v="Yes"/>
    <s v="Food baskets"/>
    <b v="1"/>
    <m/>
    <m/>
    <m/>
    <m/>
    <m/>
    <m/>
    <m/>
    <s v="No"/>
    <m/>
    <s v="No"/>
    <m/>
    <m/>
    <m/>
    <m/>
    <m/>
    <m/>
    <m/>
    <m/>
    <m/>
    <m/>
    <s v="Decided by men / husband only"/>
    <m/>
    <s v="No"/>
    <m/>
    <s v="كفالة يتيم .. تامين فرص عمل ....تدفئة"/>
    <s v="In-person to MRFS/partner staff Suggestion boxes"/>
    <b v="1"/>
    <b v="1"/>
    <m/>
    <m/>
    <m/>
    <m/>
    <m/>
    <m/>
    <m/>
    <s v="In-person from staff Social media messaging (e.g. Facebook)"/>
    <b v="1"/>
    <m/>
    <m/>
    <m/>
    <b v="1"/>
    <m/>
    <m/>
    <m/>
    <s v="لايوجد"/>
    <s v="uuid:468d90fa-0720-4b07-9af7-578f14d67e12"/>
    <n v="92565573"/>
    <s v="468d90fa-0720-4b07-9af7-578f14d67e12"/>
    <d v="2022-02-13T11:48:51"/>
    <n v="639"/>
    <m/>
    <n v="-1"/>
    <m/>
    <m/>
    <s v="202202091909"/>
    <n v="2153"/>
    <s v="nsenumerator"/>
    <n v="648550"/>
  </r>
  <r>
    <s v="2022-02-13T11:43:36.508+03:00"/>
    <s v="2022-02-13T12:17:53.811+03:00"/>
    <m/>
    <s v="سلطانة حلاق ٠"/>
    <s v="MRFS"/>
    <m/>
    <d v="2022-02-13T00:00:00"/>
    <x v="2"/>
    <s v="All"/>
    <s v="Yes"/>
    <s v="IDP"/>
    <d v="2013-02-13T00:00:00"/>
    <s v="Head of Household"/>
    <m/>
    <x v="1"/>
    <s v="30-39"/>
    <s v="Is the Head of household"/>
    <s v="Male"/>
    <s v="No members with a disability"/>
    <b v="1"/>
    <m/>
    <m/>
    <m/>
    <m/>
    <m/>
    <m/>
    <s v="Married"/>
    <s v="Intermediate / preparatory"/>
    <n v="1"/>
    <n v="0"/>
    <n v="1"/>
    <n v="0"/>
    <n v="0"/>
    <n v="1"/>
    <n v="0"/>
    <s v="1"/>
    <s v="1"/>
    <s v="2"/>
    <n v="0"/>
    <n v="1"/>
    <n v="0"/>
    <n v="0"/>
    <n v="1"/>
    <n v="0"/>
    <s v="1"/>
    <s v="1"/>
    <s v="2"/>
    <s v="2"/>
    <s v="2"/>
    <s v="2"/>
    <s v="4"/>
    <n v="4"/>
    <s v="Income / livelihoods"/>
    <m/>
    <s v="Food and basic needs"/>
    <m/>
    <s v="Shelter / housing"/>
    <m/>
    <s v="Primary Health care Centre (PHCC)-outpatient,inpatient + maternity"/>
    <m/>
    <b v="1"/>
    <m/>
    <m/>
    <m/>
    <m/>
    <m/>
    <m/>
    <m/>
    <n v="25"/>
    <x v="1"/>
    <s v="No"/>
    <m/>
    <m/>
    <m/>
    <m/>
    <m/>
    <m/>
    <m/>
    <m/>
    <m/>
    <m/>
    <m/>
    <m/>
    <m/>
    <m/>
    <m/>
    <m/>
    <m/>
    <m/>
    <m/>
    <m/>
    <m/>
    <m/>
    <m/>
    <m/>
    <m/>
    <m/>
    <m/>
    <m/>
    <s v="Pediatric medicine Antibiotic"/>
    <b v="0"/>
    <b v="0"/>
    <b v="1"/>
    <b v="0"/>
    <b v="1"/>
    <b v="0"/>
    <b v="0"/>
    <m/>
    <n v="1"/>
    <n v="2"/>
    <m/>
    <m/>
    <m/>
    <m/>
    <m/>
    <m/>
    <m/>
    <m/>
    <m/>
    <x v="1"/>
    <s v="Concerned about side-effects of the COVID-19 vaccine Uncertain if the COVID-19 vaccine will be effective"/>
    <m/>
    <b v="1"/>
    <b v="1"/>
    <m/>
    <m/>
    <m/>
    <m/>
    <m/>
    <m/>
    <m/>
    <m/>
    <x v="1"/>
    <s v="Hospital for normal delivery At private primary health care centre/hospital"/>
    <m/>
    <m/>
    <m/>
    <m/>
    <b v="1"/>
    <b v="1"/>
    <m/>
    <m/>
    <m/>
    <m/>
    <m/>
    <x v="1"/>
    <s v="Whatsapp / SMS In person at health centers In person by community workers"/>
    <b v="1"/>
    <b v="1"/>
    <m/>
    <b v="1"/>
    <m/>
    <m/>
    <m/>
    <m/>
    <m/>
    <s v="Yes"/>
    <s v="No"/>
    <s v="Yes"/>
    <s v="No"/>
    <s v="No"/>
    <s v="No"/>
    <s v="Yes"/>
    <s v="No"/>
    <s v="Yes"/>
    <s v="Yes"/>
    <s v="Yes"/>
    <s v="No"/>
    <m/>
    <s v="Yes"/>
    <s v="No"/>
    <s v="No"/>
    <s v="No"/>
    <s v="No"/>
    <s v="Yes"/>
    <s v="Yes"/>
    <s v="Yes"/>
    <s v="No"/>
    <s v="No"/>
    <s v="No"/>
    <s v="Yes"/>
    <s v="No"/>
    <s v="Yes"/>
    <n v="6"/>
    <x v="2"/>
    <n v="2"/>
    <s v="2"/>
    <n v="1"/>
    <s v="1"/>
    <s v="Sadness Anxiety Economic"/>
    <m/>
    <m/>
    <m/>
    <m/>
    <b v="1"/>
    <b v="1"/>
    <m/>
    <m/>
    <m/>
    <m/>
    <m/>
    <b v="1"/>
    <m/>
    <m/>
    <m/>
    <m/>
    <m/>
    <m/>
    <s v="Children Persons with Physical Disabilities Displaced people Elderly"/>
    <m/>
    <m/>
    <b v="1"/>
    <b v="1"/>
    <b v="1"/>
    <b v="1"/>
    <m/>
    <m/>
    <m/>
    <m/>
    <m/>
    <m/>
    <m/>
    <s v="الفئة الاضعف في المجمتع"/>
    <s v="Speaking to a friend Speaking to a family member Prayer Smoking"/>
    <b v="1"/>
    <b v="1"/>
    <m/>
    <b v="1"/>
    <m/>
    <m/>
    <b v="1"/>
    <m/>
    <m/>
    <m/>
    <m/>
    <m/>
    <s v="Medical Doctor Friends Family"/>
    <b v="1"/>
    <b v="1"/>
    <m/>
    <m/>
    <b v="1"/>
    <m/>
    <m/>
    <m/>
    <m/>
    <m/>
    <m/>
    <m/>
    <s v="No knowledge of service location Distance/transportation"/>
    <b v="1"/>
    <m/>
    <b v="1"/>
    <m/>
    <m/>
    <m/>
    <m/>
    <m/>
    <m/>
    <x v="0"/>
    <m/>
    <s v="Education"/>
    <m/>
    <m/>
    <m/>
    <m/>
    <m/>
    <b v="1"/>
    <m/>
    <m/>
    <m/>
    <m/>
    <m/>
    <m/>
    <m/>
    <m/>
    <x v="2"/>
    <s v="Family member Community leader"/>
    <b v="1"/>
    <b v="1"/>
    <m/>
    <m/>
    <m/>
    <m/>
    <m/>
    <m/>
    <m/>
    <m/>
    <m/>
    <s v="Don't Know"/>
    <m/>
    <m/>
    <m/>
    <m/>
    <m/>
    <m/>
    <m/>
    <m/>
    <b v="1"/>
    <m/>
    <s v="Don't Know"/>
    <m/>
    <m/>
    <m/>
    <m/>
    <m/>
    <m/>
    <m/>
    <b v="1"/>
    <m/>
    <m/>
    <m/>
    <m/>
    <m/>
    <m/>
    <m/>
    <m/>
    <m/>
    <m/>
    <s v="Fear of being identified as survivors"/>
    <b v="1"/>
    <m/>
    <m/>
    <m/>
    <m/>
    <m/>
    <m/>
    <m/>
    <m/>
    <s v="Kidnapping Being orphaned Child headed household"/>
    <b v="1"/>
    <m/>
    <m/>
    <m/>
    <m/>
    <m/>
    <b v="1"/>
    <m/>
    <b v="1"/>
    <m/>
    <m/>
    <m/>
    <m/>
    <m/>
    <m/>
    <m/>
    <s v="Judicial or criminal authority Relatives"/>
    <m/>
    <m/>
    <m/>
    <m/>
    <m/>
    <m/>
    <b v="1"/>
    <b v="1"/>
    <m/>
    <m/>
    <m/>
    <m/>
    <m/>
    <m/>
    <m/>
    <s v="None"/>
    <m/>
    <m/>
    <m/>
    <m/>
    <m/>
    <m/>
    <m/>
    <m/>
    <b v="1"/>
    <m/>
    <m/>
    <s v="No services"/>
    <m/>
    <m/>
    <m/>
    <m/>
    <m/>
    <b v="1"/>
    <m/>
    <m/>
    <m/>
    <m/>
    <s v="Not applicable (no child of school going age)"/>
    <m/>
    <s v="No"/>
    <m/>
    <s v="Sport activity Entertainement activities"/>
    <b v="1"/>
    <m/>
    <m/>
    <m/>
    <m/>
    <b v="1"/>
    <m/>
    <m/>
    <m/>
    <m/>
    <m/>
    <s v="Children separated from their parents Orphans living in the community"/>
    <b v="1"/>
    <m/>
    <b v="1"/>
    <m/>
    <m/>
    <m/>
    <m/>
    <m/>
    <m/>
    <m/>
    <s v="Casual labor"/>
    <m/>
    <m/>
    <m/>
    <b v="1"/>
    <m/>
    <m/>
    <m/>
    <m/>
    <m/>
    <m/>
    <m/>
    <m/>
    <m/>
    <m/>
    <n v="900"/>
    <n v="1300"/>
    <x v="121"/>
    <m/>
    <m/>
    <m/>
    <m/>
    <m/>
    <b v="1"/>
    <m/>
    <m/>
    <m/>
    <m/>
    <m/>
    <m/>
    <b v="1"/>
    <m/>
    <m/>
    <m/>
    <m/>
    <s v="Yes"/>
    <s v="Food baskets"/>
    <b v="1"/>
    <m/>
    <m/>
    <m/>
    <m/>
    <m/>
    <m/>
    <m/>
    <s v="No"/>
    <m/>
    <s v="No"/>
    <m/>
    <m/>
    <m/>
    <m/>
    <m/>
    <m/>
    <m/>
    <m/>
    <m/>
    <m/>
    <s v="Participatory (Both wife &amp; Husband)"/>
    <m/>
    <s v="No"/>
    <m/>
    <s v="تأمين فرص عمل .....دعم القطاع التعليمي ....تدفئة"/>
    <s v="In-person to MRFS/partner staff Suggestion boxes"/>
    <b v="1"/>
    <b v="1"/>
    <m/>
    <m/>
    <m/>
    <m/>
    <m/>
    <m/>
    <m/>
    <s v="Word of mouth Social media messaging (e.g. Facebook)"/>
    <m/>
    <m/>
    <m/>
    <b v="1"/>
    <b v="1"/>
    <m/>
    <m/>
    <m/>
    <s v="لايوجد "/>
    <s v="uuid:b28846d9-7513-4e38-a040-2a15688cb623"/>
    <n v="92565574"/>
    <s v="b28846d9-7513-4e38-a040-2a15688cb623"/>
    <d v="2022-02-13T11:48:52"/>
    <n v="640"/>
    <m/>
    <n v="-1"/>
    <m/>
    <m/>
    <s v="202202091909"/>
    <n v="2057"/>
    <s v="nsenumerator"/>
    <n v="648550"/>
  </r>
  <r>
    <s v="2022-02-13T12:39:09.814+03:00"/>
    <s v="2022-02-13T13:18:22.030+03:00"/>
    <m/>
    <s v="سلطانة الحلاق"/>
    <s v="MRFS"/>
    <m/>
    <d v="2022-02-13T00:00:00"/>
    <x v="2"/>
    <s v="All"/>
    <s v="Yes"/>
    <s v="IDP"/>
    <d v="2013-02-13T00:00:00"/>
    <s v="Primary Caregiver of children &lt;18 years"/>
    <m/>
    <x v="0"/>
    <s v="18-29"/>
    <s v="Wife/Husband"/>
    <s v="Male"/>
    <s v="No members with a disability"/>
    <b v="1"/>
    <m/>
    <m/>
    <m/>
    <m/>
    <m/>
    <m/>
    <s v="Married"/>
    <s v="Secondary"/>
    <n v="1"/>
    <n v="0"/>
    <n v="0"/>
    <n v="0"/>
    <n v="0"/>
    <n v="1"/>
    <n v="0"/>
    <s v="0"/>
    <s v="1"/>
    <s v="1"/>
    <n v="0"/>
    <n v="3"/>
    <n v="0"/>
    <n v="0"/>
    <n v="1"/>
    <n v="0"/>
    <s v="3"/>
    <s v="1"/>
    <s v="4"/>
    <s v="3"/>
    <s v="3"/>
    <s v="2"/>
    <s v="5"/>
    <n v="5"/>
    <s v="Income / livelihoods"/>
    <m/>
    <s v="Food and basic needs"/>
    <m/>
    <s v="Shelter / housing"/>
    <m/>
    <s v="Primary Health care Centre (PHCC)-outpatient,inpatient + maternity"/>
    <m/>
    <b v="1"/>
    <m/>
    <m/>
    <m/>
    <m/>
    <m/>
    <m/>
    <m/>
    <n v="15"/>
    <x v="2"/>
    <s v="No"/>
    <m/>
    <m/>
    <m/>
    <m/>
    <m/>
    <m/>
    <m/>
    <m/>
    <m/>
    <m/>
    <m/>
    <m/>
    <m/>
    <m/>
    <m/>
    <m/>
    <m/>
    <m/>
    <m/>
    <m/>
    <m/>
    <m/>
    <m/>
    <m/>
    <m/>
    <m/>
    <m/>
    <m/>
    <s v="Antibiotic Pediatric medicine"/>
    <b v="0"/>
    <b v="0"/>
    <b v="1"/>
    <b v="0"/>
    <b v="1"/>
    <b v="0"/>
    <b v="0"/>
    <m/>
    <m/>
    <n v="2"/>
    <m/>
    <n v="1"/>
    <m/>
    <m/>
    <m/>
    <m/>
    <m/>
    <m/>
    <m/>
    <x v="1"/>
    <s v="Concerned about side-effects of the COVID-19 vaccine"/>
    <m/>
    <m/>
    <b v="1"/>
    <m/>
    <m/>
    <m/>
    <m/>
    <m/>
    <m/>
    <m/>
    <m/>
    <x v="1"/>
    <s v="Hospital for normal delivery Hospital for surgery/ C-section"/>
    <m/>
    <m/>
    <m/>
    <m/>
    <m/>
    <b v="1"/>
    <b v="1"/>
    <m/>
    <m/>
    <m/>
    <m/>
    <x v="2"/>
    <s v="Whatsapp / SMS"/>
    <m/>
    <m/>
    <m/>
    <b v="1"/>
    <m/>
    <m/>
    <m/>
    <m/>
    <m/>
    <s v="Yes"/>
    <s v="Yes"/>
    <s v="Yes"/>
    <s v="Yes"/>
    <s v="No"/>
    <s v="No"/>
    <s v="Yes"/>
    <s v="Yes"/>
    <s v="No"/>
    <s v="Yes"/>
    <s v="Yes"/>
    <s v="No"/>
    <m/>
    <s v="Yes"/>
    <s v="No"/>
    <s v="No"/>
    <s v="No"/>
    <s v="No"/>
    <s v="Yes"/>
    <s v="No"/>
    <s v="Yes"/>
    <s v="No"/>
    <s v="Yes"/>
    <s v="Yes"/>
    <s v="No"/>
    <s v="No"/>
    <s v="Yes"/>
    <n v="6"/>
    <x v="2"/>
    <n v="3"/>
    <s v="3"/>
    <n v="1"/>
    <s v="1"/>
    <s v="Mood swings Economic Sadness"/>
    <m/>
    <m/>
    <m/>
    <m/>
    <b v="1"/>
    <m/>
    <m/>
    <m/>
    <b v="1"/>
    <m/>
    <m/>
    <b v="1"/>
    <m/>
    <m/>
    <m/>
    <m/>
    <m/>
    <m/>
    <s v="Persons with Physical Disabilities Adult Women Children"/>
    <b v="1"/>
    <m/>
    <b v="1"/>
    <b v="1"/>
    <m/>
    <m/>
    <m/>
    <m/>
    <m/>
    <m/>
    <m/>
    <m/>
    <m/>
    <s v="لانهن يتحملن مسؤوليات عالية"/>
    <s v="Seeing an MHPSS professional"/>
    <m/>
    <m/>
    <m/>
    <m/>
    <b v="1"/>
    <m/>
    <m/>
    <m/>
    <m/>
    <m/>
    <m/>
    <m/>
    <s v="Friends"/>
    <m/>
    <b v="1"/>
    <m/>
    <m/>
    <m/>
    <m/>
    <m/>
    <m/>
    <m/>
    <m/>
    <m/>
    <m/>
    <s v="No knowledge of service location Services are unavailable"/>
    <b v="1"/>
    <b v="1"/>
    <m/>
    <m/>
    <m/>
    <m/>
    <m/>
    <m/>
    <m/>
    <x v="0"/>
    <m/>
    <s v="Women's and girls'-friendly spaces"/>
    <m/>
    <m/>
    <m/>
    <m/>
    <m/>
    <m/>
    <b v="1"/>
    <m/>
    <m/>
    <m/>
    <m/>
    <m/>
    <m/>
    <m/>
    <x v="2"/>
    <s v="Family member"/>
    <b v="1"/>
    <m/>
    <m/>
    <m/>
    <m/>
    <m/>
    <m/>
    <m/>
    <m/>
    <m/>
    <m/>
    <s v="Family member Police"/>
    <b v="1"/>
    <m/>
    <b v="1"/>
    <m/>
    <m/>
    <m/>
    <m/>
    <m/>
    <m/>
    <m/>
    <s v="Don't Know"/>
    <m/>
    <m/>
    <m/>
    <m/>
    <m/>
    <m/>
    <m/>
    <b v="1"/>
    <m/>
    <m/>
    <m/>
    <m/>
    <m/>
    <m/>
    <m/>
    <m/>
    <m/>
    <m/>
    <s v="Fear of being identified as survivors There are no psychosocial support services"/>
    <b v="1"/>
    <m/>
    <m/>
    <m/>
    <m/>
    <b v="1"/>
    <m/>
    <m/>
    <m/>
    <s v="Kidnapping Being orphaned Child headed household Neglect Physical abuse Dropout of school"/>
    <b v="1"/>
    <m/>
    <m/>
    <b v="1"/>
    <b v="1"/>
    <m/>
    <b v="1"/>
    <m/>
    <b v="1"/>
    <m/>
    <m/>
    <m/>
    <b v="1"/>
    <m/>
    <m/>
    <m/>
    <s v="Relatives Peer groups (e.g. friends) Judicial or criminal authority"/>
    <b v="1"/>
    <m/>
    <m/>
    <m/>
    <m/>
    <m/>
    <b v="1"/>
    <b v="1"/>
    <m/>
    <m/>
    <m/>
    <m/>
    <m/>
    <m/>
    <m/>
    <s v="None"/>
    <m/>
    <m/>
    <m/>
    <m/>
    <m/>
    <m/>
    <m/>
    <m/>
    <b v="1"/>
    <m/>
    <m/>
    <s v="Do not need services"/>
    <m/>
    <m/>
    <m/>
    <m/>
    <m/>
    <m/>
    <b v="1"/>
    <m/>
    <m/>
    <m/>
    <s v="Not applicable (no child of school going age)"/>
    <m/>
    <s v="No"/>
    <m/>
    <s v="Painting / re-creational activity Entertainement activities Awareness / educational activities / psychosocial support"/>
    <m/>
    <m/>
    <m/>
    <b v="1"/>
    <b v="1"/>
    <b v="1"/>
    <m/>
    <m/>
    <m/>
    <m/>
    <m/>
    <s v="I don't know"/>
    <m/>
    <m/>
    <m/>
    <m/>
    <m/>
    <m/>
    <m/>
    <b v="1"/>
    <m/>
    <m/>
    <s v="Petty trading and small business"/>
    <m/>
    <m/>
    <m/>
    <m/>
    <m/>
    <m/>
    <b v="1"/>
    <m/>
    <m/>
    <m/>
    <m/>
    <m/>
    <m/>
    <m/>
    <n v="3000"/>
    <n v="3000"/>
    <x v="40"/>
    <m/>
    <m/>
    <m/>
    <m/>
    <m/>
    <m/>
    <m/>
    <m/>
    <m/>
    <m/>
    <m/>
    <m/>
    <m/>
    <m/>
    <m/>
    <b v="1"/>
    <m/>
    <s v="Yes"/>
    <s v="Food baskets"/>
    <b v="1"/>
    <m/>
    <m/>
    <m/>
    <m/>
    <m/>
    <m/>
    <m/>
    <s v="No"/>
    <m/>
    <s v="No"/>
    <m/>
    <m/>
    <m/>
    <m/>
    <m/>
    <m/>
    <m/>
    <m/>
    <m/>
    <m/>
    <s v="Participatory (Both wife &amp; Husband)"/>
    <m/>
    <s v="No"/>
    <m/>
    <s v="تأمين فرص عمل ... "/>
    <s v="Don't Know"/>
    <m/>
    <m/>
    <m/>
    <m/>
    <m/>
    <m/>
    <m/>
    <b v="1"/>
    <m/>
    <s v="In-person from staff"/>
    <b v="1"/>
    <m/>
    <m/>
    <m/>
    <m/>
    <m/>
    <m/>
    <m/>
    <s v="لايوجد"/>
    <s v="uuid:71647dc5-e810-4d5a-b98c-082983bbc549"/>
    <n v="92565575"/>
    <s v="71647dc5-e810-4d5a-b98c-082983bbc549"/>
    <d v="2022-02-13T11:48:52"/>
    <n v="641"/>
    <m/>
    <n v="-1"/>
    <m/>
    <m/>
    <s v="202202091909"/>
    <n v="2353"/>
    <s v="nsenumerator"/>
    <n v="648550"/>
  </r>
  <r>
    <s v="2022-02-13T13:41:46.809+03:00"/>
    <s v="2022-02-13T14:15:22.560+03:00"/>
    <m/>
    <s v="سلطانة الحلاق"/>
    <s v="MRFS"/>
    <m/>
    <d v="2022-02-13T00:00:00"/>
    <x v="2"/>
    <s v="All"/>
    <s v="Yes"/>
    <s v="IDP"/>
    <d v="2014-02-13T00:00:00"/>
    <s v="Primary Caregiver of children &lt;18 years"/>
    <m/>
    <x v="0"/>
    <s v="18-29"/>
    <s v="Wife/Husband"/>
    <s v="Male"/>
    <s v="No members with a disability"/>
    <b v="1"/>
    <m/>
    <m/>
    <m/>
    <m/>
    <m/>
    <m/>
    <s v="Married"/>
    <m/>
    <n v="0"/>
    <n v="1"/>
    <n v="1"/>
    <n v="0"/>
    <n v="0"/>
    <n v="1"/>
    <n v="0"/>
    <s v="2"/>
    <s v="1"/>
    <s v="3"/>
    <n v="0"/>
    <n v="1"/>
    <n v="0"/>
    <n v="0"/>
    <n v="1"/>
    <n v="0"/>
    <s v="1"/>
    <s v="1"/>
    <s v="2"/>
    <s v="3"/>
    <s v="2"/>
    <s v="2"/>
    <s v="5"/>
    <n v="5"/>
    <s v="Income / livelihoods"/>
    <m/>
    <s v="Food and basic needs"/>
    <m/>
    <s v="Shelter / housing"/>
    <m/>
    <s v="Primary Health care Centre (PHCC)-outpatient,inpatient + maternity"/>
    <m/>
    <b v="1"/>
    <m/>
    <m/>
    <m/>
    <m/>
    <m/>
    <m/>
    <m/>
    <n v="15"/>
    <x v="1"/>
    <s v="No"/>
    <m/>
    <m/>
    <m/>
    <m/>
    <m/>
    <m/>
    <m/>
    <m/>
    <m/>
    <m/>
    <m/>
    <m/>
    <m/>
    <m/>
    <m/>
    <m/>
    <m/>
    <m/>
    <m/>
    <m/>
    <m/>
    <m/>
    <m/>
    <m/>
    <m/>
    <m/>
    <m/>
    <m/>
    <s v="Reproductive health medicines Antibiotic Pediatric medicine"/>
    <b v="0"/>
    <b v="0"/>
    <b v="1"/>
    <b v="1"/>
    <b v="1"/>
    <b v="0"/>
    <b v="0"/>
    <m/>
    <m/>
    <n v="2"/>
    <m/>
    <m/>
    <m/>
    <m/>
    <m/>
    <m/>
    <m/>
    <m/>
    <m/>
    <x v="2"/>
    <m/>
    <m/>
    <m/>
    <m/>
    <m/>
    <m/>
    <m/>
    <m/>
    <m/>
    <m/>
    <m/>
    <m/>
    <x v="1"/>
    <s v="Hospital for normal delivery Hospital for surgery/ C-section"/>
    <m/>
    <m/>
    <m/>
    <m/>
    <m/>
    <b v="1"/>
    <b v="1"/>
    <m/>
    <m/>
    <m/>
    <m/>
    <x v="2"/>
    <s v="In person by community workers Whatsapp / SMS"/>
    <m/>
    <b v="1"/>
    <m/>
    <b v="1"/>
    <m/>
    <m/>
    <m/>
    <m/>
    <m/>
    <s v="Yes"/>
    <s v="No"/>
    <s v="Yes"/>
    <s v="Yes"/>
    <s v="Yes"/>
    <s v="No"/>
    <s v="Yes"/>
    <s v="No"/>
    <s v="Yes"/>
    <s v="Yes"/>
    <s v="Yes"/>
    <s v="No"/>
    <m/>
    <s v="Yes"/>
    <s v="No"/>
    <s v="Yes"/>
    <s v="Yes"/>
    <s v="No"/>
    <s v="Yes"/>
    <s v="Yes"/>
    <s v="Yes"/>
    <s v="No"/>
    <s v="No"/>
    <s v="No"/>
    <s v="No"/>
    <s v="No"/>
    <s v="Yes"/>
    <n v="7"/>
    <x v="2"/>
    <n v="2"/>
    <s v="2"/>
    <m/>
    <m/>
    <s v="Problems Sleeping Anxiety Mood swings Changes in Appetite"/>
    <m/>
    <m/>
    <m/>
    <m/>
    <m/>
    <b v="1"/>
    <b v="1"/>
    <m/>
    <b v="1"/>
    <b v="1"/>
    <m/>
    <m/>
    <m/>
    <m/>
    <m/>
    <m/>
    <m/>
    <m/>
    <s v="Children Persons with Physical Disabilities Elderly Displaced people"/>
    <m/>
    <m/>
    <b v="1"/>
    <b v="1"/>
    <b v="1"/>
    <b v="1"/>
    <m/>
    <m/>
    <m/>
    <m/>
    <m/>
    <m/>
    <m/>
    <s v="بسبب قساوة المعيشة "/>
    <s v="Speaking to a family member Speaking to a friend"/>
    <b v="1"/>
    <b v="1"/>
    <m/>
    <m/>
    <m/>
    <m/>
    <m/>
    <m/>
    <m/>
    <m/>
    <m/>
    <m/>
    <s v="Family Friends Medical Doctor"/>
    <b v="1"/>
    <b v="1"/>
    <m/>
    <m/>
    <b v="1"/>
    <m/>
    <m/>
    <m/>
    <m/>
    <m/>
    <m/>
    <m/>
    <s v="No knowledge of service location Services are unavailable"/>
    <b v="1"/>
    <b v="1"/>
    <m/>
    <m/>
    <m/>
    <m/>
    <m/>
    <m/>
    <m/>
    <x v="0"/>
    <m/>
    <s v="Don't know"/>
    <m/>
    <m/>
    <m/>
    <m/>
    <m/>
    <m/>
    <m/>
    <m/>
    <m/>
    <m/>
    <m/>
    <m/>
    <b v="1"/>
    <m/>
    <x v="2"/>
    <s v="Don't Know"/>
    <m/>
    <m/>
    <m/>
    <m/>
    <m/>
    <m/>
    <m/>
    <m/>
    <m/>
    <b v="1"/>
    <m/>
    <s v="Police Community leader"/>
    <m/>
    <b v="1"/>
    <b v="1"/>
    <m/>
    <m/>
    <m/>
    <m/>
    <m/>
    <m/>
    <m/>
    <s v="Women friendly Center"/>
    <b v="1"/>
    <m/>
    <m/>
    <m/>
    <m/>
    <m/>
    <m/>
    <m/>
    <m/>
    <s v="Women's and girls' friendly spaces"/>
    <m/>
    <b v="1"/>
    <m/>
    <m/>
    <m/>
    <m/>
    <m/>
    <m/>
    <s v="Fear of being identified as survivors No availability of confidential support"/>
    <b v="1"/>
    <m/>
    <m/>
    <b v="1"/>
    <m/>
    <m/>
    <m/>
    <m/>
    <m/>
    <s v="Kidnapping Child labour Being orphaned Dropout of school"/>
    <b v="1"/>
    <b v="1"/>
    <m/>
    <m/>
    <m/>
    <m/>
    <b v="1"/>
    <m/>
    <m/>
    <m/>
    <m/>
    <m/>
    <b v="1"/>
    <m/>
    <m/>
    <m/>
    <s v="Peer groups (e.g. friends) Relatives Judicial or criminal authority"/>
    <b v="1"/>
    <m/>
    <m/>
    <m/>
    <m/>
    <m/>
    <b v="1"/>
    <b v="1"/>
    <m/>
    <m/>
    <m/>
    <m/>
    <m/>
    <m/>
    <m/>
    <s v="None"/>
    <m/>
    <m/>
    <m/>
    <m/>
    <m/>
    <m/>
    <m/>
    <m/>
    <b v="1"/>
    <m/>
    <m/>
    <s v="Do not need services"/>
    <m/>
    <m/>
    <m/>
    <m/>
    <m/>
    <m/>
    <b v="1"/>
    <m/>
    <m/>
    <m/>
    <s v="Not applicable (no child of school going age)"/>
    <m/>
    <s v="Not applicable (no child of school going age)"/>
    <m/>
    <s v="Painting / re-creational activity Awareness / educational activities / psychosocial support Entertainement activities"/>
    <m/>
    <m/>
    <m/>
    <b v="1"/>
    <b v="1"/>
    <b v="1"/>
    <m/>
    <m/>
    <m/>
    <m/>
    <m/>
    <s v="I don't know"/>
    <m/>
    <m/>
    <m/>
    <m/>
    <m/>
    <m/>
    <m/>
    <b v="1"/>
    <m/>
    <m/>
    <s v="Humanitarian assistance Casual labor"/>
    <m/>
    <m/>
    <m/>
    <b v="1"/>
    <m/>
    <m/>
    <m/>
    <m/>
    <b v="1"/>
    <m/>
    <m/>
    <m/>
    <m/>
    <m/>
    <n v="1200"/>
    <n v="1500"/>
    <x v="22"/>
    <b v="1"/>
    <m/>
    <m/>
    <m/>
    <m/>
    <b v="1"/>
    <m/>
    <m/>
    <m/>
    <m/>
    <m/>
    <m/>
    <m/>
    <m/>
    <m/>
    <m/>
    <m/>
    <s v="Yes"/>
    <s v="Food baskets"/>
    <b v="1"/>
    <m/>
    <m/>
    <m/>
    <m/>
    <m/>
    <m/>
    <m/>
    <s v="No"/>
    <m/>
    <s v="No"/>
    <m/>
    <m/>
    <m/>
    <m/>
    <m/>
    <m/>
    <m/>
    <m/>
    <m/>
    <m/>
    <s v="Participatory (Both wife &amp; Husband)"/>
    <m/>
    <s v="No"/>
    <m/>
    <s v="دعم قطاع التعليم ايجاد فرص عمل ومساعدة مالية"/>
    <s v="Suggestion boxes"/>
    <m/>
    <b v="1"/>
    <m/>
    <m/>
    <m/>
    <m/>
    <m/>
    <m/>
    <m/>
    <s v="Don't Know"/>
    <m/>
    <m/>
    <m/>
    <m/>
    <m/>
    <m/>
    <b v="1"/>
    <m/>
    <s v="لايوجد"/>
    <s v="uuid:71091a86-9c57-42dc-bba8-65588acc250d"/>
    <n v="92565576"/>
    <s v="71091a86-9c57-42dc-bba8-65588acc250d"/>
    <d v="2022-02-13T11:48:53"/>
    <n v="642"/>
    <m/>
    <n v="-1"/>
    <m/>
    <m/>
    <s v="202202091909"/>
    <n v="2016"/>
    <s v="nsenumerator"/>
    <n v="648550"/>
  </r>
  <r>
    <s v="2022-02-13T13:22:22.216+02:00"/>
    <s v="2022-02-13T13:33:05.762+02:00"/>
    <m/>
    <s v="سحر شاكردي"/>
    <s v="MRFS"/>
    <m/>
    <d v="2022-02-13T00:00:00"/>
    <x v="5"/>
    <s v="Livelihood and Protection (MHPSS, CP, GBV)"/>
    <s v="Yes"/>
    <s v="IDP"/>
    <d v="2017-04-01T00:00:00"/>
    <s v="Primary Caregiver of children &lt;18 years"/>
    <m/>
    <x v="0"/>
    <s v="30-39"/>
    <s v="Wife/Husband"/>
    <s v="Male"/>
    <s v="No members with a disability"/>
    <b v="1"/>
    <m/>
    <m/>
    <m/>
    <m/>
    <m/>
    <m/>
    <s v="Married"/>
    <s v="Primary"/>
    <n v="1"/>
    <n v="1"/>
    <n v="1"/>
    <n v="0"/>
    <n v="0"/>
    <n v="1"/>
    <n v="0"/>
    <s v="2"/>
    <s v="1"/>
    <s v="3"/>
    <n v="0"/>
    <n v="0"/>
    <n v="1"/>
    <n v="0"/>
    <n v="1"/>
    <n v="0"/>
    <s v="1"/>
    <s v="1"/>
    <s v="2"/>
    <s v="3"/>
    <s v="1"/>
    <s v="2"/>
    <s v="5"/>
    <n v="5"/>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Anger Mood swings Economic Family conflict"/>
    <m/>
    <b v="1"/>
    <m/>
    <m/>
    <m/>
    <b v="1"/>
    <m/>
    <m/>
    <b v="1"/>
    <m/>
    <m/>
    <b v="1"/>
    <b v="1"/>
    <m/>
    <m/>
    <m/>
    <m/>
    <m/>
    <s v="Adult Women Persons with Physical Disabilities Elderly Displaced people Persons with Intellectual Disabilities People with chronic health conditions"/>
    <b v="1"/>
    <m/>
    <m/>
    <b v="1"/>
    <b v="1"/>
    <b v="1"/>
    <b v="1"/>
    <b v="1"/>
    <m/>
    <m/>
    <m/>
    <m/>
    <m/>
    <s v="لانهم الاكثر ضعفا وحاجة بالمجتمع"/>
    <s v="Prayer Seeing an MHPSS professional Speaking to a family member"/>
    <b v="1"/>
    <m/>
    <m/>
    <b v="1"/>
    <b v="1"/>
    <m/>
    <m/>
    <m/>
    <m/>
    <m/>
    <m/>
    <m/>
    <s v="NGO MHPSS service providers CFSs"/>
    <m/>
    <m/>
    <b v="1"/>
    <m/>
    <m/>
    <b v="1"/>
    <m/>
    <b v="1"/>
    <m/>
    <m/>
    <m/>
    <m/>
    <s v="Don't Know"/>
    <m/>
    <m/>
    <m/>
    <m/>
    <m/>
    <m/>
    <m/>
    <b v="1"/>
    <m/>
    <x v="0"/>
    <m/>
    <s v="Food aid / food distributions Education Women's and girls'-friendly spaces Case management for survivors of GBV Clean water Counselling for women who have experienced adverse situation"/>
    <b v="1"/>
    <m/>
    <m/>
    <m/>
    <m/>
    <b v="1"/>
    <b v="1"/>
    <b v="1"/>
    <b v="1"/>
    <m/>
    <b v="1"/>
    <m/>
    <m/>
    <m/>
    <x v="0"/>
    <s v="Family member NGO Friend Women's and girls' friendly spaces"/>
    <b v="1"/>
    <m/>
    <m/>
    <b v="1"/>
    <b v="1"/>
    <b v="1"/>
    <m/>
    <m/>
    <m/>
    <m/>
    <m/>
    <s v="Family member NGO Women's and girls' friendly spaces"/>
    <b v="1"/>
    <m/>
    <m/>
    <b v="1"/>
    <m/>
    <b v="1"/>
    <m/>
    <m/>
    <m/>
    <m/>
    <s v="Women friendly Center Case management with individual counseling Education Income-generating activities/vocational training Mental health referrals"/>
    <b v="1"/>
    <m/>
    <b v="1"/>
    <m/>
    <b v="1"/>
    <b v="1"/>
    <m/>
    <m/>
    <m/>
    <s v="Women's and girls' friendly spaces Hospital/clinic Other"/>
    <m/>
    <b v="1"/>
    <m/>
    <m/>
    <m/>
    <b v="1"/>
    <b v="1"/>
    <s v="مركزالصحةالنفسيه"/>
    <s v="Fear of being identified as survivors"/>
    <b v="1"/>
    <m/>
    <m/>
    <m/>
    <m/>
    <m/>
    <m/>
    <m/>
    <m/>
    <s v="Child marriage Being orphaned"/>
    <m/>
    <m/>
    <b v="1"/>
    <m/>
    <m/>
    <m/>
    <b v="1"/>
    <m/>
    <m/>
    <m/>
    <m/>
    <m/>
    <m/>
    <m/>
    <m/>
    <m/>
    <s v="Peer groups (e.g. friends) Relatives Community/social workers Women and Child support centers"/>
    <b v="1"/>
    <m/>
    <m/>
    <m/>
    <m/>
    <m/>
    <b v="1"/>
    <m/>
    <b v="1"/>
    <m/>
    <b v="1"/>
    <m/>
    <m/>
    <m/>
    <m/>
    <s v="Painting / re-creational activity Awareness / educational activities / psychosocial support Entertainement activities"/>
    <m/>
    <m/>
    <m/>
    <b v="1"/>
    <b v="1"/>
    <b v="1"/>
    <m/>
    <m/>
    <m/>
    <m/>
    <m/>
    <s v="No barriers"/>
    <m/>
    <m/>
    <m/>
    <m/>
    <m/>
    <m/>
    <m/>
    <m/>
    <b v="1"/>
    <m/>
    <s v="Yes"/>
    <m/>
    <s v="No"/>
    <m/>
    <s v="Quraan Hand crafts"/>
    <m/>
    <b v="1"/>
    <b v="1"/>
    <m/>
    <m/>
    <m/>
    <m/>
    <m/>
    <m/>
    <m/>
    <m/>
    <s v="Children who have been associated with fighting forces"/>
    <m/>
    <m/>
    <m/>
    <m/>
    <m/>
    <b v="1"/>
    <m/>
    <m/>
    <m/>
    <m/>
    <s v="Salaried work Humanitarian assistance Borrowing"/>
    <m/>
    <m/>
    <m/>
    <m/>
    <m/>
    <b v="1"/>
    <m/>
    <m/>
    <b v="1"/>
    <b v="1"/>
    <m/>
    <m/>
    <m/>
    <m/>
    <n v="1000"/>
    <n v="1000"/>
    <x v="12"/>
    <m/>
    <m/>
    <m/>
    <m/>
    <b v="1"/>
    <b v="1"/>
    <m/>
    <m/>
    <m/>
    <m/>
    <m/>
    <m/>
    <m/>
    <m/>
    <m/>
    <m/>
    <m/>
    <s v="Yes"/>
    <s v="Food baskets"/>
    <b v="1"/>
    <m/>
    <m/>
    <m/>
    <m/>
    <m/>
    <m/>
    <m/>
    <s v="No"/>
    <m/>
    <s v="No"/>
    <m/>
    <m/>
    <m/>
    <m/>
    <m/>
    <m/>
    <m/>
    <m/>
    <m/>
    <m/>
    <s v="Participatory (Both wife &amp; Husband)"/>
    <m/>
    <s v="No"/>
    <m/>
    <s v="تامين خدمات طبية ومشاريع صغيرة وسبل العيش"/>
    <s v="In-person to MRFS/partner staff"/>
    <b v="1"/>
    <m/>
    <m/>
    <m/>
    <m/>
    <m/>
    <m/>
    <m/>
    <m/>
    <s v="In-person from staff"/>
    <b v="1"/>
    <m/>
    <m/>
    <m/>
    <m/>
    <m/>
    <m/>
    <m/>
    <s v="يرجى تأمين عمل للرجال"/>
    <s v="uuid:44b59e6a-e526-411a-92a3-0fd5adfc8b23"/>
    <n v="92565746"/>
    <s v="44b59e6a-e526-411a-92a3-0fd5adfc8b23"/>
    <d v="2022-02-13T11:54:26"/>
    <n v="643"/>
    <m/>
    <n v="-1"/>
    <m/>
    <m/>
    <s v="202202091909"/>
    <n v="643"/>
    <s v="nsenumerator"/>
    <n v="648550"/>
  </r>
  <r>
    <s v="2022-02-13T13:13:30.928+02:00"/>
    <s v="2022-02-13T13:21:57.445+02:00"/>
    <m/>
    <s v="سحر شاكردي"/>
    <s v="MRFS"/>
    <m/>
    <d v="2022-02-13T00:00:00"/>
    <x v="5"/>
    <s v="Livelihood and Protection (MHPSS, CP, GBV)"/>
    <s v="Yes"/>
    <s v="IDP"/>
    <d v="2018-02-13T00:00:00"/>
    <s v="Head of Household"/>
    <m/>
    <x v="0"/>
    <s v="40-49"/>
    <s v="Is the Head of household"/>
    <s v="Female"/>
    <s v="Yes PWD, has difficulty walking or climbing steps"/>
    <m/>
    <m/>
    <m/>
    <b v="1"/>
    <m/>
    <m/>
    <m/>
    <s v="Widowed"/>
    <s v="None/Never attended school"/>
    <n v="0"/>
    <n v="0"/>
    <n v="0"/>
    <n v="1"/>
    <n v="1"/>
    <n v="0"/>
    <n v="0"/>
    <s v="2"/>
    <s v="0"/>
    <s v="2"/>
    <n v="0"/>
    <n v="0"/>
    <n v="0"/>
    <n v="1"/>
    <n v="1"/>
    <n v="0"/>
    <s v="1"/>
    <s v="1"/>
    <s v="2"/>
    <s v="3"/>
    <s v="0"/>
    <s v="1"/>
    <s v="4"/>
    <n v="4"/>
    <s v="Food and basic nee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Mood swings Economic"/>
    <m/>
    <m/>
    <m/>
    <m/>
    <b v="1"/>
    <m/>
    <m/>
    <m/>
    <b v="1"/>
    <m/>
    <m/>
    <b v="1"/>
    <m/>
    <m/>
    <m/>
    <m/>
    <m/>
    <m/>
    <s v="Persons with Physical Disabilities Displaced people Elderly"/>
    <m/>
    <m/>
    <m/>
    <b v="1"/>
    <b v="1"/>
    <b v="1"/>
    <m/>
    <m/>
    <m/>
    <m/>
    <m/>
    <m/>
    <m/>
    <s v="لأنهم الفئة المستضعفة في المجتمع"/>
    <s v="Speaking to a friend Prayer Seeing an MHPSS professional Smoking Withdrawal/Isolation"/>
    <m/>
    <b v="1"/>
    <m/>
    <b v="1"/>
    <b v="1"/>
    <m/>
    <b v="1"/>
    <m/>
    <b v="1"/>
    <m/>
    <m/>
    <m/>
    <s v="NGO MHPSS service providers WGSS"/>
    <m/>
    <m/>
    <b v="1"/>
    <m/>
    <m/>
    <b v="1"/>
    <m/>
    <m/>
    <b v="1"/>
    <m/>
    <m/>
    <m/>
    <s v="Distance/transportation"/>
    <m/>
    <m/>
    <b v="1"/>
    <m/>
    <m/>
    <m/>
    <m/>
    <m/>
    <m/>
    <x v="0"/>
    <m/>
    <s v="Food aid / food distributions Education Case management for survivors of GBV Counselling for women who have experienced adverse situation Women's and girls'-friendly spaces Clean water"/>
    <b v="1"/>
    <m/>
    <m/>
    <m/>
    <m/>
    <b v="1"/>
    <b v="1"/>
    <b v="1"/>
    <b v="1"/>
    <m/>
    <b v="1"/>
    <m/>
    <m/>
    <m/>
    <x v="0"/>
    <s v="NGO Friend Women's and girls' friendly spaces"/>
    <m/>
    <m/>
    <m/>
    <b v="1"/>
    <b v="1"/>
    <b v="1"/>
    <m/>
    <m/>
    <m/>
    <m/>
    <m/>
    <s v="NGO Friend"/>
    <m/>
    <m/>
    <m/>
    <b v="1"/>
    <b v="1"/>
    <m/>
    <m/>
    <m/>
    <m/>
    <m/>
    <s v="Women friendly Center Peer Support groups Case management with individual counseling Mental health referrals Education Income-generating activities/vocational training"/>
    <b v="1"/>
    <b v="1"/>
    <b v="1"/>
    <m/>
    <b v="1"/>
    <b v="1"/>
    <m/>
    <m/>
    <m/>
    <s v="Women's and girls' friendly spaces School Hospital/clinic"/>
    <b v="1"/>
    <b v="1"/>
    <m/>
    <m/>
    <m/>
    <b v="1"/>
    <m/>
    <m/>
    <s v="Fear of being identified as survivors"/>
    <b v="1"/>
    <m/>
    <m/>
    <m/>
    <m/>
    <m/>
    <m/>
    <m/>
    <m/>
    <s v="Child marriage Neglect"/>
    <m/>
    <m/>
    <b v="1"/>
    <m/>
    <b v="1"/>
    <m/>
    <m/>
    <m/>
    <m/>
    <m/>
    <m/>
    <m/>
    <m/>
    <m/>
    <m/>
    <m/>
    <s v="Relatives Parents Women and Child support centers"/>
    <m/>
    <m/>
    <m/>
    <m/>
    <m/>
    <b v="1"/>
    <b v="1"/>
    <m/>
    <m/>
    <m/>
    <b v="1"/>
    <m/>
    <m/>
    <m/>
    <m/>
    <s v="Painting / re-creational activity Entertainement activities Awareness / educational activities / psychosocial support"/>
    <m/>
    <m/>
    <m/>
    <b v="1"/>
    <b v="1"/>
    <b v="1"/>
    <m/>
    <m/>
    <m/>
    <m/>
    <m/>
    <s v="Lack of awareness"/>
    <b v="1"/>
    <m/>
    <m/>
    <m/>
    <m/>
    <m/>
    <m/>
    <m/>
    <m/>
    <m/>
    <s v="Yes"/>
    <m/>
    <s v="No"/>
    <m/>
    <s v="Sport activity Hand crafts"/>
    <b v="1"/>
    <m/>
    <b v="1"/>
    <m/>
    <m/>
    <m/>
    <m/>
    <m/>
    <m/>
    <m/>
    <m/>
    <s v="Children who have been associated with fighting forces"/>
    <m/>
    <m/>
    <m/>
    <m/>
    <m/>
    <b v="1"/>
    <m/>
    <m/>
    <m/>
    <m/>
    <s v="Borrowing Salaried work"/>
    <m/>
    <m/>
    <m/>
    <m/>
    <m/>
    <b v="1"/>
    <m/>
    <m/>
    <m/>
    <b v="1"/>
    <m/>
    <m/>
    <m/>
    <m/>
    <n v="500"/>
    <n v="1000"/>
    <x v="1"/>
    <m/>
    <m/>
    <m/>
    <m/>
    <b v="1"/>
    <m/>
    <m/>
    <m/>
    <m/>
    <m/>
    <m/>
    <m/>
    <m/>
    <m/>
    <m/>
    <m/>
    <m/>
    <s v="Yes"/>
    <s v="Food baskets"/>
    <b v="1"/>
    <m/>
    <m/>
    <m/>
    <m/>
    <m/>
    <m/>
    <m/>
    <s v="No"/>
    <m/>
    <s v="No"/>
    <m/>
    <m/>
    <m/>
    <m/>
    <m/>
    <m/>
    <m/>
    <m/>
    <m/>
    <m/>
    <s v="Decided by women / wife only"/>
    <m/>
    <s v="No"/>
    <m/>
    <s v="خدمة مادية_x000a_مشاريع صغيرة للنساء"/>
    <s v="In-person to MRFS/partner staff"/>
    <b v="1"/>
    <m/>
    <m/>
    <m/>
    <m/>
    <m/>
    <m/>
    <m/>
    <m/>
    <s v="In-person from staff"/>
    <b v="1"/>
    <m/>
    <m/>
    <m/>
    <m/>
    <m/>
    <m/>
    <m/>
    <s v="لا"/>
    <s v="uuid:42ac2700-ea8d-4f7d-b186-2d83e36ff15d"/>
    <n v="92565756"/>
    <s v="42ac2700-ea8d-4f7d-b186-2d83e36ff15d"/>
    <d v="2022-02-13T11:54:38"/>
    <n v="644"/>
    <m/>
    <n v="-1"/>
    <m/>
    <m/>
    <s v="202202091909"/>
    <n v="507"/>
    <s v="nsenumerator"/>
    <n v="648550"/>
  </r>
  <r>
    <s v="2022-02-13T12:36:42.545+02:00"/>
    <s v="2022-02-13T13:13:24.293+02:00"/>
    <m/>
    <s v="سحر شاكردي"/>
    <s v="MRFS"/>
    <m/>
    <d v="2022-02-13T00:00:00"/>
    <x v="5"/>
    <s v="Livelihood and Protection (MHPSS, CP, GBV)"/>
    <s v="Yes"/>
    <s v="IDP"/>
    <d v="2019-01-01T00:00:00"/>
    <s v="Primary Caregiver of children &lt;18 years"/>
    <m/>
    <x v="0"/>
    <s v="40-49"/>
    <s v="Wife/Husband"/>
    <s v="Male"/>
    <s v="No members with a disability"/>
    <b v="1"/>
    <m/>
    <m/>
    <m/>
    <m/>
    <m/>
    <m/>
    <s v="Married"/>
    <s v="Primary"/>
    <n v="0"/>
    <n v="0"/>
    <n v="0"/>
    <n v="1"/>
    <n v="1"/>
    <n v="1"/>
    <n v="0"/>
    <s v="2"/>
    <s v="1"/>
    <s v="3"/>
    <n v="0"/>
    <n v="0"/>
    <n v="1"/>
    <n v="1"/>
    <n v="1"/>
    <n v="0"/>
    <s v="2"/>
    <s v="1"/>
    <s v="3"/>
    <s v="4"/>
    <s v="0"/>
    <s v="2"/>
    <s v="6"/>
    <n v="6"/>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Economic"/>
    <m/>
    <m/>
    <m/>
    <m/>
    <b v="1"/>
    <m/>
    <m/>
    <m/>
    <m/>
    <m/>
    <m/>
    <b v="1"/>
    <m/>
    <m/>
    <m/>
    <m/>
    <m/>
    <m/>
    <s v="Displaced people People with chronic health conditions Elderly"/>
    <m/>
    <m/>
    <m/>
    <m/>
    <b v="1"/>
    <b v="1"/>
    <m/>
    <b v="1"/>
    <m/>
    <m/>
    <m/>
    <m/>
    <m/>
    <s v="بسبب العجز والمرض"/>
    <s v="Speaking to a family member Smoking"/>
    <b v="1"/>
    <m/>
    <m/>
    <m/>
    <m/>
    <m/>
    <b v="1"/>
    <m/>
    <m/>
    <m/>
    <m/>
    <m/>
    <s v="Family NGO WGSS MHPSS service providers"/>
    <b v="1"/>
    <m/>
    <b v="1"/>
    <m/>
    <m/>
    <b v="1"/>
    <m/>
    <m/>
    <b v="1"/>
    <m/>
    <m/>
    <m/>
    <s v="Don't Know"/>
    <m/>
    <m/>
    <m/>
    <m/>
    <m/>
    <m/>
    <m/>
    <b v="1"/>
    <m/>
    <x v="0"/>
    <m/>
    <s v="Food aid / food distributions Health care (including reproductive health) Women's and girls'-friendly spaces Clean water Counselling for women who have experienced adverse situation"/>
    <b v="1"/>
    <m/>
    <m/>
    <b v="1"/>
    <m/>
    <m/>
    <b v="1"/>
    <b v="1"/>
    <m/>
    <m/>
    <b v="1"/>
    <m/>
    <m/>
    <m/>
    <x v="0"/>
    <s v="NGO Friend Women's and girls' friendly spaces"/>
    <m/>
    <m/>
    <m/>
    <b v="1"/>
    <b v="1"/>
    <b v="1"/>
    <m/>
    <m/>
    <m/>
    <m/>
    <m/>
    <s v="NGO Friend Women's and girls' friendly spaces"/>
    <m/>
    <m/>
    <m/>
    <b v="1"/>
    <b v="1"/>
    <b v="1"/>
    <m/>
    <m/>
    <m/>
    <m/>
    <s v="Women friendly Center Mental health referrals Case management with individual counseling Education Income-generating activities/vocational training"/>
    <b v="1"/>
    <m/>
    <b v="1"/>
    <m/>
    <b v="1"/>
    <b v="1"/>
    <m/>
    <m/>
    <m/>
    <s v="Women's and girls' friendly spaces Hospital/clinic Other"/>
    <m/>
    <b v="1"/>
    <m/>
    <m/>
    <m/>
    <b v="1"/>
    <b v="1"/>
    <s v="مركز صحة نفسية"/>
    <s v="Fear of being identified as survivors"/>
    <b v="1"/>
    <m/>
    <m/>
    <m/>
    <m/>
    <m/>
    <m/>
    <m/>
    <m/>
    <s v="Child labour Child marriage"/>
    <m/>
    <b v="1"/>
    <b v="1"/>
    <m/>
    <m/>
    <m/>
    <m/>
    <m/>
    <m/>
    <m/>
    <m/>
    <m/>
    <m/>
    <m/>
    <m/>
    <m/>
    <s v="Peer groups (e.g. friends) Community/social workers Women and Child support centers"/>
    <b v="1"/>
    <m/>
    <m/>
    <m/>
    <m/>
    <m/>
    <m/>
    <m/>
    <b v="1"/>
    <m/>
    <b v="1"/>
    <m/>
    <m/>
    <m/>
    <m/>
    <s v="None"/>
    <m/>
    <m/>
    <m/>
    <m/>
    <m/>
    <m/>
    <m/>
    <m/>
    <b v="1"/>
    <m/>
    <m/>
    <s v="No barriers"/>
    <m/>
    <m/>
    <m/>
    <m/>
    <m/>
    <m/>
    <m/>
    <m/>
    <b v="1"/>
    <m/>
    <s v="Yes"/>
    <m/>
    <s v="No"/>
    <m/>
    <s v="Hand crafts"/>
    <m/>
    <m/>
    <b v="1"/>
    <m/>
    <m/>
    <m/>
    <m/>
    <m/>
    <m/>
    <m/>
    <m/>
    <s v="Children who have been associated with fighting forces"/>
    <m/>
    <m/>
    <m/>
    <m/>
    <m/>
    <b v="1"/>
    <m/>
    <m/>
    <m/>
    <m/>
    <s v="Salaried work Humanitarian assistance"/>
    <m/>
    <m/>
    <m/>
    <m/>
    <m/>
    <b v="1"/>
    <m/>
    <m/>
    <b v="1"/>
    <m/>
    <m/>
    <m/>
    <m/>
    <m/>
    <n v="1000"/>
    <n v="2000"/>
    <x v="4"/>
    <m/>
    <m/>
    <m/>
    <m/>
    <b v="1"/>
    <b v="1"/>
    <m/>
    <m/>
    <m/>
    <m/>
    <m/>
    <m/>
    <m/>
    <m/>
    <m/>
    <m/>
    <m/>
    <s v="Yes"/>
    <s v="Food baskets"/>
    <b v="1"/>
    <m/>
    <m/>
    <m/>
    <m/>
    <m/>
    <m/>
    <m/>
    <s v="No"/>
    <m/>
    <s v="No"/>
    <m/>
    <m/>
    <m/>
    <m/>
    <m/>
    <m/>
    <m/>
    <m/>
    <m/>
    <m/>
    <s v="Participatory (Both wife &amp; Husband)"/>
    <m/>
    <s v="No"/>
    <m/>
    <s v="تقديم خدمات مشاريع صغيرة"/>
    <s v="In-person to MRFS/partner staff"/>
    <b v="1"/>
    <m/>
    <m/>
    <m/>
    <m/>
    <m/>
    <m/>
    <m/>
    <m/>
    <s v="In-person from staff"/>
    <b v="1"/>
    <m/>
    <m/>
    <m/>
    <m/>
    <m/>
    <m/>
    <m/>
    <s v="لا"/>
    <s v="uuid:c95fc4ec-3b07-48da-a147-f6e42d35332d"/>
    <n v="92565758"/>
    <s v="c95fc4ec-3b07-48da-a147-f6e42d35332d"/>
    <d v="2022-02-13T11:54:45"/>
    <n v="645"/>
    <m/>
    <n v="-1"/>
    <m/>
    <m/>
    <s v="202202091909"/>
    <n v="2202"/>
    <s v="nsenumerator"/>
    <n v="648550"/>
  </r>
  <r>
    <s v="2022-02-13T11:47:28.933+02:00"/>
    <s v="2022-02-13T12:35:03.866+02:00"/>
    <s v="0"/>
    <s v="سحر شاكردي"/>
    <s v="MRFS"/>
    <m/>
    <d v="2022-02-13T00:00:00"/>
    <x v="5"/>
    <s v="Livelihood and Protection (MHPSS, CP, GBV)"/>
    <s v="Yes"/>
    <s v="IDP"/>
    <d v="2019-01-01T00:00:00"/>
    <s v="Primary Caregiver of children &lt;18 years"/>
    <m/>
    <x v="0"/>
    <s v="40-49"/>
    <s v="Wife/Husband"/>
    <s v="Male"/>
    <s v="No members with a disability"/>
    <b v="1"/>
    <m/>
    <m/>
    <m/>
    <m/>
    <m/>
    <m/>
    <s v="Married"/>
    <s v="None/Never attended school"/>
    <n v="1"/>
    <n v="1"/>
    <n v="0"/>
    <n v="0"/>
    <n v="1"/>
    <n v="2"/>
    <n v="0"/>
    <s v="2"/>
    <s v="2"/>
    <s v="4"/>
    <n v="0"/>
    <n v="0"/>
    <n v="1"/>
    <n v="0"/>
    <n v="2"/>
    <n v="0"/>
    <s v="1"/>
    <s v="2"/>
    <s v="3"/>
    <s v="3"/>
    <s v="0"/>
    <s v="4"/>
    <s v="7"/>
    <n v="7"/>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Economic Family conflict"/>
    <m/>
    <m/>
    <m/>
    <m/>
    <m/>
    <m/>
    <m/>
    <m/>
    <b v="1"/>
    <m/>
    <m/>
    <b v="1"/>
    <b v="1"/>
    <m/>
    <m/>
    <m/>
    <m/>
    <m/>
    <s v="Adult Men Displaced people"/>
    <m/>
    <b v="1"/>
    <m/>
    <m/>
    <m/>
    <b v="1"/>
    <m/>
    <m/>
    <m/>
    <m/>
    <m/>
    <m/>
    <m/>
    <s v="لأنهم يتحملون مسؤولية المنزل"/>
    <s v="Speaking to a family member Prayer"/>
    <b v="1"/>
    <m/>
    <m/>
    <b v="1"/>
    <m/>
    <m/>
    <m/>
    <m/>
    <m/>
    <m/>
    <m/>
    <m/>
    <s v="Family NGO MHPSS service providers"/>
    <b v="1"/>
    <m/>
    <b v="1"/>
    <m/>
    <m/>
    <b v="1"/>
    <m/>
    <m/>
    <m/>
    <m/>
    <m/>
    <m/>
    <s v="Don't Know"/>
    <m/>
    <m/>
    <m/>
    <m/>
    <m/>
    <m/>
    <m/>
    <b v="1"/>
    <m/>
    <x v="0"/>
    <m/>
    <s v="Food aid / food distributions Education Clean water Shelter Counselling for women who have experienced adverse situation Women's and girls'-friendly spaces"/>
    <b v="1"/>
    <b v="1"/>
    <m/>
    <m/>
    <m/>
    <b v="1"/>
    <b v="1"/>
    <b v="1"/>
    <m/>
    <m/>
    <b v="1"/>
    <m/>
    <m/>
    <m/>
    <x v="0"/>
    <s v="Family member NGO Friend Women's and girls' friendly spaces"/>
    <b v="1"/>
    <m/>
    <m/>
    <b v="1"/>
    <b v="1"/>
    <b v="1"/>
    <m/>
    <m/>
    <m/>
    <m/>
    <m/>
    <s v="Family member Women's and girls' friendly spaces"/>
    <b v="1"/>
    <m/>
    <m/>
    <m/>
    <m/>
    <b v="1"/>
    <m/>
    <m/>
    <m/>
    <m/>
    <s v="Mental health referrals Women friendly Center"/>
    <b v="1"/>
    <m/>
    <m/>
    <m/>
    <m/>
    <b v="1"/>
    <m/>
    <m/>
    <m/>
    <s v="School Women's and girls' friendly spaces"/>
    <b v="1"/>
    <b v="1"/>
    <m/>
    <m/>
    <m/>
    <m/>
    <m/>
    <m/>
    <s v="Fear of being identified as survivors"/>
    <b v="1"/>
    <m/>
    <m/>
    <m/>
    <m/>
    <m/>
    <m/>
    <m/>
    <m/>
    <s v="Child marriage Being orphaned"/>
    <m/>
    <m/>
    <b v="1"/>
    <m/>
    <m/>
    <m/>
    <b v="1"/>
    <m/>
    <m/>
    <m/>
    <m/>
    <m/>
    <m/>
    <m/>
    <m/>
    <m/>
    <s v="Peer groups (e.g. friends) Community/social workers Women and Child support centers"/>
    <b v="1"/>
    <m/>
    <m/>
    <m/>
    <m/>
    <m/>
    <m/>
    <m/>
    <b v="1"/>
    <m/>
    <b v="1"/>
    <m/>
    <m/>
    <m/>
    <m/>
    <s v="Entertainement activities"/>
    <m/>
    <m/>
    <m/>
    <m/>
    <m/>
    <b v="1"/>
    <m/>
    <m/>
    <m/>
    <m/>
    <m/>
    <s v="Lack of awareness"/>
    <b v="1"/>
    <m/>
    <m/>
    <m/>
    <m/>
    <m/>
    <m/>
    <m/>
    <m/>
    <m/>
    <s v="Yes"/>
    <m/>
    <s v="No"/>
    <m/>
    <s v="Case Management activities"/>
    <m/>
    <m/>
    <m/>
    <m/>
    <m/>
    <m/>
    <b v="1"/>
    <m/>
    <m/>
    <m/>
    <m/>
    <s v="Children who have been associated with fighting forces"/>
    <m/>
    <m/>
    <m/>
    <m/>
    <m/>
    <b v="1"/>
    <m/>
    <m/>
    <m/>
    <m/>
    <s v="Salaried work Humanitarian assistance"/>
    <m/>
    <m/>
    <m/>
    <m/>
    <m/>
    <b v="1"/>
    <m/>
    <m/>
    <b v="1"/>
    <m/>
    <m/>
    <m/>
    <m/>
    <m/>
    <n v="2000"/>
    <n v="2000"/>
    <x v="4"/>
    <m/>
    <m/>
    <m/>
    <m/>
    <b v="1"/>
    <b v="1"/>
    <m/>
    <m/>
    <m/>
    <m/>
    <m/>
    <m/>
    <m/>
    <m/>
    <m/>
    <m/>
    <m/>
    <s v="Yes"/>
    <s v="Food baskets"/>
    <b v="1"/>
    <m/>
    <m/>
    <m/>
    <m/>
    <m/>
    <m/>
    <m/>
    <s v="No"/>
    <m/>
    <s v="No"/>
    <m/>
    <m/>
    <m/>
    <m/>
    <m/>
    <m/>
    <m/>
    <m/>
    <m/>
    <m/>
    <s v="Participatory (Both wife &amp; Husband)"/>
    <m/>
    <s v="No"/>
    <m/>
    <s v="تقديم خدمات مادية"/>
    <s v="In-person to MRFS/partner staff"/>
    <b v="1"/>
    <m/>
    <m/>
    <m/>
    <m/>
    <m/>
    <m/>
    <m/>
    <m/>
    <s v="In-person from staff"/>
    <b v="1"/>
    <m/>
    <m/>
    <m/>
    <m/>
    <m/>
    <m/>
    <m/>
    <s v="يرجى زيادة المشاريع التي تساعد المراة في التمكين"/>
    <s v="uuid:c5b3e328-8314-44e0-b994-a6c3341b10cb"/>
    <n v="92565761"/>
    <s v="c5b3e328-8314-44e0-b994-a6c3341b10cb"/>
    <d v="2022-02-13T11:54:50"/>
    <n v="646"/>
    <m/>
    <n v="-1"/>
    <m/>
    <m/>
    <s v="202202091909"/>
    <n v="2855"/>
    <s v="nsenumerator"/>
    <n v="648550"/>
  </r>
  <r>
    <s v="2022-02-13T10:58:50.580+02:00"/>
    <s v="2022-02-13T11:21:16.701+02:00"/>
    <m/>
    <s v="سحر شاكردي"/>
    <s v="MRFS"/>
    <m/>
    <d v="2022-02-13T00:00:00"/>
    <x v="5"/>
    <s v="Livelihood and Protection (MHPSS, CP, GBV)"/>
    <s v="Yes"/>
    <s v="IDP"/>
    <d v="2016-02-01T00:00:00"/>
    <s v="Head of Household"/>
    <m/>
    <x v="1"/>
    <s v="40-49"/>
    <s v="Is the Head of household"/>
    <s v="Male"/>
    <s v="Yes PWD, has difficulty walking or climbing steps"/>
    <m/>
    <m/>
    <m/>
    <b v="1"/>
    <m/>
    <m/>
    <m/>
    <s v="Married"/>
    <s v="None/Never attended school"/>
    <n v="1"/>
    <n v="1"/>
    <n v="0"/>
    <n v="0"/>
    <n v="1"/>
    <n v="1"/>
    <n v="0"/>
    <s v="2"/>
    <s v="1"/>
    <s v="3"/>
    <n v="0"/>
    <n v="0"/>
    <n v="1"/>
    <n v="0"/>
    <n v="1"/>
    <n v="0"/>
    <s v="1"/>
    <s v="1"/>
    <s v="2"/>
    <s v="3"/>
    <s v="0"/>
    <s v="2"/>
    <s v="5"/>
    <n v="5"/>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Adult Women People with chronic health conditions Persons with Physical Disabilities"/>
    <b v="1"/>
    <m/>
    <m/>
    <b v="1"/>
    <m/>
    <m/>
    <m/>
    <b v="1"/>
    <m/>
    <m/>
    <m/>
    <m/>
    <m/>
    <s v="لأنهم عاحزين غن القيام بوظائفهم الحياتية"/>
    <s v="Speaking to a family member Prayer Seeing an MHPSS professional"/>
    <b v="1"/>
    <m/>
    <m/>
    <b v="1"/>
    <b v="1"/>
    <m/>
    <m/>
    <m/>
    <m/>
    <m/>
    <m/>
    <m/>
    <s v="Family Medical Doctor MHPSS service providers"/>
    <b v="1"/>
    <m/>
    <m/>
    <m/>
    <b v="1"/>
    <b v="1"/>
    <m/>
    <m/>
    <m/>
    <m/>
    <m/>
    <m/>
    <s v="Fear of stigma"/>
    <m/>
    <m/>
    <m/>
    <m/>
    <m/>
    <b v="1"/>
    <m/>
    <m/>
    <m/>
    <x v="0"/>
    <m/>
    <s v="Food aid / food distributions Education Clean water"/>
    <b v="1"/>
    <m/>
    <m/>
    <m/>
    <m/>
    <b v="1"/>
    <m/>
    <m/>
    <m/>
    <m/>
    <b v="1"/>
    <m/>
    <m/>
    <m/>
    <x v="0"/>
    <s v="Family member NGO Women's and girls' friendly spaces"/>
    <b v="1"/>
    <m/>
    <m/>
    <b v="1"/>
    <m/>
    <b v="1"/>
    <m/>
    <m/>
    <m/>
    <m/>
    <m/>
    <s v="Family member Women's and girls' friendly spaces"/>
    <b v="1"/>
    <m/>
    <m/>
    <m/>
    <m/>
    <b v="1"/>
    <m/>
    <m/>
    <m/>
    <m/>
    <s v="Case management with individual counseling Mental health referrals"/>
    <m/>
    <m/>
    <b v="1"/>
    <m/>
    <m/>
    <b v="1"/>
    <m/>
    <m/>
    <m/>
    <s v="School Hospital/clinic"/>
    <b v="1"/>
    <m/>
    <m/>
    <m/>
    <m/>
    <b v="1"/>
    <m/>
    <m/>
    <s v="Don't Know"/>
    <m/>
    <m/>
    <m/>
    <m/>
    <m/>
    <m/>
    <m/>
    <b v="1"/>
    <m/>
    <s v="Child labour Child marriage Being orphaned"/>
    <m/>
    <b v="1"/>
    <b v="1"/>
    <m/>
    <m/>
    <m/>
    <b v="1"/>
    <m/>
    <m/>
    <m/>
    <m/>
    <m/>
    <m/>
    <m/>
    <m/>
    <m/>
    <s v="Siblings School teachers Community/social workers Women and Child support centers"/>
    <m/>
    <m/>
    <b v="1"/>
    <m/>
    <b v="1"/>
    <m/>
    <m/>
    <m/>
    <b v="1"/>
    <m/>
    <b v="1"/>
    <m/>
    <m/>
    <m/>
    <m/>
    <s v="Painting / re-creational activity Entertainement activities"/>
    <m/>
    <m/>
    <m/>
    <b v="1"/>
    <m/>
    <b v="1"/>
    <m/>
    <m/>
    <m/>
    <m/>
    <m/>
    <s v="No barriers"/>
    <m/>
    <m/>
    <m/>
    <m/>
    <m/>
    <m/>
    <m/>
    <m/>
    <b v="1"/>
    <m/>
    <s v="Yes"/>
    <m/>
    <s v="No"/>
    <m/>
    <s v="Sport activity Quraan"/>
    <b v="1"/>
    <b v="1"/>
    <m/>
    <m/>
    <m/>
    <m/>
    <m/>
    <m/>
    <m/>
    <m/>
    <m/>
    <s v="Child-headed households Children involved in harmful forms of labor Children who have been associated with fighting forces"/>
    <m/>
    <m/>
    <m/>
    <b v="1"/>
    <b v="1"/>
    <b v="1"/>
    <m/>
    <m/>
    <m/>
    <m/>
    <s v="Salaried work Humanitarian assistance"/>
    <m/>
    <m/>
    <m/>
    <m/>
    <m/>
    <b v="1"/>
    <m/>
    <m/>
    <b v="1"/>
    <m/>
    <m/>
    <m/>
    <m/>
    <m/>
    <n v="1500"/>
    <n v="2000"/>
    <x v="27"/>
    <m/>
    <m/>
    <m/>
    <m/>
    <m/>
    <b v="1"/>
    <m/>
    <m/>
    <m/>
    <m/>
    <m/>
    <m/>
    <m/>
    <m/>
    <m/>
    <m/>
    <m/>
    <s v="No"/>
    <m/>
    <m/>
    <m/>
    <m/>
    <m/>
    <m/>
    <m/>
    <m/>
    <m/>
    <s v="No"/>
    <m/>
    <s v="No"/>
    <m/>
    <m/>
    <m/>
    <m/>
    <m/>
    <m/>
    <m/>
    <m/>
    <m/>
    <m/>
    <s v="Decided by men / husband only"/>
    <m/>
    <s v="No"/>
    <m/>
    <s v="نحتاج تصليح للطرقات"/>
    <s v="In-person to MRFS/partner staff"/>
    <b v="1"/>
    <m/>
    <m/>
    <m/>
    <m/>
    <m/>
    <m/>
    <m/>
    <m/>
    <s v="In-person from staff"/>
    <b v="1"/>
    <m/>
    <m/>
    <m/>
    <m/>
    <m/>
    <m/>
    <m/>
    <s v="لا"/>
    <s v="uuid:b4d3a999-4e55-4ea3-9e98-73429eb553d6"/>
    <n v="92565766"/>
    <s v="b4d3a999-4e55-4ea3-9e98-73429eb553d6"/>
    <d v="2022-02-13T11:54:59"/>
    <n v="647"/>
    <m/>
    <n v="-1"/>
    <m/>
    <m/>
    <s v="202202091909"/>
    <n v="1346"/>
    <s v="nsenumerator"/>
    <n v="648550"/>
  </r>
  <r>
    <s v="2022-02-13T11:35:55.122+02:00"/>
    <s v="2022-02-13T11:47:03.867+02:00"/>
    <m/>
    <s v="سحر شاكردي"/>
    <s v="MRFS"/>
    <m/>
    <d v="2022-02-13T00:00:00"/>
    <x v="5"/>
    <s v="Livelihood and Protection (MHPSS, CP, GBV)"/>
    <s v="Yes"/>
    <s v="IDP"/>
    <d v="2014-01-01T00:00:00"/>
    <s v="Head of Household"/>
    <m/>
    <x v="1"/>
    <s v="30-39"/>
    <s v="Is the Head of household"/>
    <s v="Male"/>
    <s v="No members with a disability"/>
    <b v="1"/>
    <m/>
    <m/>
    <m/>
    <m/>
    <m/>
    <m/>
    <s v="Married"/>
    <s v="Primary"/>
    <n v="0"/>
    <n v="0"/>
    <n v="0"/>
    <n v="1"/>
    <n v="1"/>
    <n v="1"/>
    <n v="0"/>
    <s v="2"/>
    <s v="1"/>
    <s v="3"/>
    <n v="0"/>
    <n v="0"/>
    <n v="1"/>
    <n v="0"/>
    <n v="1"/>
    <n v="0"/>
    <s v="1"/>
    <s v="1"/>
    <s v="2"/>
    <s v="3"/>
    <s v="0"/>
    <s v="2"/>
    <s v="5"/>
    <n v="5"/>
    <s v="Health"/>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m/>
    <m/>
    <m/>
    <m/>
    <m/>
    <m/>
    <m/>
    <m/>
    <m/>
    <m/>
    <m/>
    <b v="1"/>
    <b v="1"/>
    <m/>
    <m/>
    <m/>
    <m/>
    <m/>
    <s v="Displaced people Adult Women"/>
    <b v="1"/>
    <m/>
    <m/>
    <m/>
    <m/>
    <b v="1"/>
    <m/>
    <m/>
    <m/>
    <m/>
    <m/>
    <m/>
    <m/>
    <s v="لانهم نزحو من اماكن بعيدة"/>
    <s v="Speaking to a family member Prayer Seeing an MHPSS professional"/>
    <b v="1"/>
    <m/>
    <m/>
    <b v="1"/>
    <b v="1"/>
    <m/>
    <m/>
    <m/>
    <m/>
    <m/>
    <m/>
    <m/>
    <s v="Friends NGO MHPSS service providers"/>
    <m/>
    <b v="1"/>
    <b v="1"/>
    <m/>
    <m/>
    <b v="1"/>
    <m/>
    <m/>
    <m/>
    <m/>
    <m/>
    <m/>
    <s v="Distance/transportation"/>
    <m/>
    <m/>
    <b v="1"/>
    <m/>
    <m/>
    <m/>
    <m/>
    <m/>
    <m/>
    <x v="0"/>
    <m/>
    <s v="Food aid / food distributions Education Clean water"/>
    <b v="1"/>
    <m/>
    <m/>
    <m/>
    <m/>
    <b v="1"/>
    <m/>
    <m/>
    <m/>
    <m/>
    <b v="1"/>
    <m/>
    <m/>
    <m/>
    <x v="0"/>
    <s v="Family member Women's and girls' friendly spaces"/>
    <b v="1"/>
    <m/>
    <m/>
    <m/>
    <m/>
    <b v="1"/>
    <m/>
    <m/>
    <m/>
    <m/>
    <m/>
    <s v="Women's and girls' friendly spaces Family member"/>
    <b v="1"/>
    <m/>
    <m/>
    <m/>
    <m/>
    <b v="1"/>
    <m/>
    <m/>
    <m/>
    <m/>
    <s v="Women friendly Center"/>
    <b v="1"/>
    <m/>
    <m/>
    <m/>
    <m/>
    <m/>
    <m/>
    <m/>
    <m/>
    <s v="Women's and girls' friendly spaces"/>
    <m/>
    <b v="1"/>
    <m/>
    <m/>
    <m/>
    <m/>
    <m/>
    <m/>
    <s v="Fear of being identified as survivors"/>
    <b v="1"/>
    <m/>
    <m/>
    <m/>
    <m/>
    <m/>
    <m/>
    <m/>
    <m/>
    <s v="Child labour Child marriage"/>
    <m/>
    <b v="1"/>
    <b v="1"/>
    <m/>
    <m/>
    <m/>
    <m/>
    <m/>
    <m/>
    <m/>
    <m/>
    <m/>
    <m/>
    <m/>
    <m/>
    <m/>
    <s v="Siblings Relatives Women and Child support centers"/>
    <m/>
    <m/>
    <b v="1"/>
    <m/>
    <m/>
    <m/>
    <b v="1"/>
    <m/>
    <m/>
    <m/>
    <b v="1"/>
    <m/>
    <m/>
    <m/>
    <m/>
    <s v="Entertainement activities"/>
    <m/>
    <m/>
    <m/>
    <m/>
    <m/>
    <b v="1"/>
    <m/>
    <m/>
    <m/>
    <m/>
    <m/>
    <s v="No barriers"/>
    <m/>
    <m/>
    <m/>
    <m/>
    <m/>
    <m/>
    <m/>
    <m/>
    <b v="1"/>
    <m/>
    <s v="Yes"/>
    <m/>
    <s v="No"/>
    <m/>
    <s v="Hand crafts Case Management activities"/>
    <m/>
    <m/>
    <b v="1"/>
    <m/>
    <m/>
    <m/>
    <b v="1"/>
    <m/>
    <m/>
    <m/>
    <m/>
    <s v="Children involved in harmful forms of labor Children who have been associated with fighting forces"/>
    <m/>
    <m/>
    <m/>
    <m/>
    <b v="1"/>
    <b v="1"/>
    <m/>
    <m/>
    <m/>
    <m/>
    <s v="Humanitarian assistance Casual labor"/>
    <m/>
    <m/>
    <m/>
    <b v="1"/>
    <m/>
    <m/>
    <m/>
    <m/>
    <b v="1"/>
    <m/>
    <m/>
    <m/>
    <m/>
    <m/>
    <n v="1000"/>
    <n v="1500"/>
    <x v="22"/>
    <b v="1"/>
    <m/>
    <m/>
    <m/>
    <m/>
    <b v="1"/>
    <m/>
    <m/>
    <m/>
    <m/>
    <m/>
    <m/>
    <m/>
    <m/>
    <m/>
    <m/>
    <m/>
    <s v="Yes"/>
    <s v="Food baskets"/>
    <b v="1"/>
    <m/>
    <m/>
    <m/>
    <m/>
    <m/>
    <m/>
    <m/>
    <s v="No"/>
    <m/>
    <s v="No"/>
    <m/>
    <m/>
    <m/>
    <m/>
    <m/>
    <m/>
    <m/>
    <m/>
    <m/>
    <m/>
    <s v="Participatory (Both wife &amp; Husband)"/>
    <m/>
    <s v="No"/>
    <m/>
    <s v="نحتاج خدمة مشاريع النقد مقابل العمل"/>
    <s v="Suggestion boxes"/>
    <m/>
    <b v="1"/>
    <m/>
    <m/>
    <m/>
    <m/>
    <m/>
    <m/>
    <m/>
    <s v="In-person from staff"/>
    <b v="1"/>
    <m/>
    <m/>
    <m/>
    <m/>
    <m/>
    <m/>
    <m/>
    <s v="اا"/>
    <s v="uuid:2eed1af8-8b4b-4b35-ac50-4bbe3bb3d1db"/>
    <n v="92565768"/>
    <s v="2eed1af8-8b4b-4b35-ac50-4bbe3bb3d1db"/>
    <d v="2022-02-13T11:55:00"/>
    <n v="648"/>
    <m/>
    <n v="-1"/>
    <m/>
    <m/>
    <s v="202202091909"/>
    <n v="668"/>
    <s v="nsenumerator"/>
    <n v="648550"/>
  </r>
  <r>
    <s v="2022-02-13T09:30:25.804+03:00"/>
    <s v="2022-02-13T09:46:40.223+03:00"/>
    <m/>
    <s v="رانيا سريو"/>
    <s v="MRFS"/>
    <m/>
    <d v="2022-02-13T00:00:00"/>
    <x v="2"/>
    <s v="All"/>
    <s v="Yes"/>
    <s v="IDP"/>
    <d v="2015-05-05T00:00:00"/>
    <s v="Primary Caregiver of children &lt;18 years"/>
    <m/>
    <x v="1"/>
    <s v="40-49"/>
    <s v="Wife/Husband"/>
    <s v="Male"/>
    <s v="Yes PWD, has difficulty walking or climbing steps"/>
    <m/>
    <m/>
    <m/>
    <b v="1"/>
    <m/>
    <m/>
    <m/>
    <s v="Married"/>
    <s v="None/Never attended school"/>
    <n v="2"/>
    <n v="0"/>
    <n v="1"/>
    <n v="0"/>
    <n v="2"/>
    <n v="1"/>
    <n v="0"/>
    <s v="3"/>
    <s v="1"/>
    <s v="4"/>
    <n v="2"/>
    <n v="2"/>
    <n v="2"/>
    <n v="0"/>
    <n v="0"/>
    <n v="0"/>
    <s v="6"/>
    <s v="0"/>
    <s v="6"/>
    <s v="9"/>
    <s v="3"/>
    <s v="1"/>
    <s v="10"/>
    <n v="10"/>
    <s v="Income / livelihoods"/>
    <m/>
    <s v="Shelter / housing"/>
    <m/>
    <s v="Water, sanitation, and hygiene"/>
    <m/>
    <s v="Primary Health care Centre (PHCC)-outpatient,inpatient + maternity"/>
    <m/>
    <b v="1"/>
    <m/>
    <m/>
    <m/>
    <m/>
    <m/>
    <m/>
    <m/>
    <n v="10"/>
    <x v="1"/>
    <s v="No"/>
    <m/>
    <m/>
    <m/>
    <m/>
    <m/>
    <m/>
    <m/>
    <m/>
    <m/>
    <m/>
    <m/>
    <m/>
    <m/>
    <m/>
    <m/>
    <m/>
    <m/>
    <m/>
    <m/>
    <m/>
    <m/>
    <m/>
    <m/>
    <m/>
    <m/>
    <m/>
    <m/>
    <m/>
    <s v="Drugs are mostly available Antibiotic"/>
    <b v="1"/>
    <b v="0"/>
    <b v="0"/>
    <b v="0"/>
    <b v="1"/>
    <b v="0"/>
    <b v="0"/>
    <m/>
    <m/>
    <n v="2"/>
    <m/>
    <m/>
    <m/>
    <m/>
    <m/>
    <m/>
    <m/>
    <m/>
    <m/>
    <x v="2"/>
    <m/>
    <m/>
    <m/>
    <m/>
    <m/>
    <m/>
    <m/>
    <m/>
    <m/>
    <m/>
    <m/>
    <m/>
    <x v="1"/>
    <s v="Hospital for normal delivery"/>
    <m/>
    <m/>
    <m/>
    <m/>
    <m/>
    <b v="1"/>
    <m/>
    <m/>
    <m/>
    <m/>
    <m/>
    <x v="1"/>
    <s v="In person by community workers"/>
    <m/>
    <b v="1"/>
    <m/>
    <m/>
    <m/>
    <m/>
    <m/>
    <m/>
    <m/>
    <s v="Yes"/>
    <s v="Yes"/>
    <s v="Yes"/>
    <s v="No"/>
    <s v="No"/>
    <s v="No"/>
    <s v="No"/>
    <s v="No"/>
    <s v="Yes"/>
    <s v="Yes"/>
    <s v="Yes"/>
    <s v="No"/>
    <m/>
    <s v="Yes"/>
    <s v="Yes"/>
    <s v="No"/>
    <s v="No"/>
    <s v="Yes"/>
    <s v="No"/>
    <s v="Yes"/>
    <s v="No"/>
    <s v="No"/>
    <s v="Yes"/>
    <s v="No"/>
    <s v="Yes"/>
    <s v="No"/>
    <s v="Yes"/>
    <n v="7"/>
    <x v="2"/>
    <n v="3"/>
    <s v="3"/>
    <n v="2"/>
    <s v="2"/>
    <s v="Economic Family conflict Problems Sleeping Sadness"/>
    <m/>
    <m/>
    <m/>
    <m/>
    <b v="1"/>
    <m/>
    <b v="1"/>
    <m/>
    <m/>
    <m/>
    <m/>
    <b v="1"/>
    <b v="1"/>
    <m/>
    <m/>
    <m/>
    <m/>
    <m/>
    <s v="Children Persons with Physical Disabilities Displaced people"/>
    <m/>
    <m/>
    <b v="1"/>
    <b v="1"/>
    <m/>
    <b v="1"/>
    <m/>
    <m/>
    <m/>
    <m/>
    <m/>
    <m/>
    <m/>
    <s v="لانهم اكثر ضعفا"/>
    <s v="Prayer Speaking to a friend Speaking to a family member"/>
    <b v="1"/>
    <b v="1"/>
    <m/>
    <b v="1"/>
    <m/>
    <m/>
    <m/>
    <m/>
    <m/>
    <m/>
    <m/>
    <m/>
    <s v="Religious/community leader Family Friends"/>
    <b v="1"/>
    <b v="1"/>
    <m/>
    <b v="1"/>
    <m/>
    <m/>
    <m/>
    <m/>
    <m/>
    <m/>
    <m/>
    <m/>
    <s v="Services are unavailable"/>
    <m/>
    <b v="1"/>
    <m/>
    <m/>
    <m/>
    <m/>
    <m/>
    <m/>
    <m/>
    <x v="0"/>
    <m/>
    <s v="Food aid / food distributions Shelter Education"/>
    <b v="1"/>
    <b v="1"/>
    <m/>
    <m/>
    <m/>
    <b v="1"/>
    <m/>
    <m/>
    <m/>
    <m/>
    <m/>
    <m/>
    <m/>
    <m/>
    <x v="2"/>
    <s v="Police Women's and girls' friendly spaces Health services Religious leader"/>
    <m/>
    <m/>
    <b v="1"/>
    <m/>
    <m/>
    <b v="1"/>
    <b v="1"/>
    <b v="1"/>
    <m/>
    <m/>
    <m/>
    <s v="Family member Community leader Health services"/>
    <b v="1"/>
    <b v="1"/>
    <m/>
    <m/>
    <m/>
    <m/>
    <b v="1"/>
    <m/>
    <m/>
    <m/>
    <s v="Women friendly Center Education Income-generating activities/vocational training"/>
    <b v="1"/>
    <m/>
    <m/>
    <m/>
    <b v="1"/>
    <m/>
    <m/>
    <m/>
    <m/>
    <s v="School Women's and girls' friendly spaces"/>
    <b v="1"/>
    <b v="1"/>
    <m/>
    <m/>
    <m/>
    <m/>
    <m/>
    <m/>
    <s v="There are no psychosocial support services Fear of being identified as survivors"/>
    <b v="1"/>
    <m/>
    <m/>
    <m/>
    <m/>
    <b v="1"/>
    <m/>
    <m/>
    <m/>
    <s v="Child labour Kidnapping Being orphaned"/>
    <b v="1"/>
    <b v="1"/>
    <m/>
    <m/>
    <m/>
    <m/>
    <b v="1"/>
    <m/>
    <m/>
    <m/>
    <m/>
    <m/>
    <m/>
    <m/>
    <m/>
    <m/>
    <s v="Religious leaders Siblings School teachers"/>
    <m/>
    <b v="1"/>
    <b v="1"/>
    <m/>
    <b v="1"/>
    <m/>
    <m/>
    <m/>
    <m/>
    <m/>
    <m/>
    <m/>
    <m/>
    <m/>
    <m/>
    <s v="Quraan Hand crafts Awareness / educational activities / psychosocial support"/>
    <m/>
    <b v="1"/>
    <b v="1"/>
    <m/>
    <b v="1"/>
    <m/>
    <m/>
    <m/>
    <m/>
    <m/>
    <m/>
    <s v="No barriers"/>
    <m/>
    <m/>
    <m/>
    <m/>
    <m/>
    <m/>
    <m/>
    <m/>
    <b v="1"/>
    <m/>
    <s v="Yes"/>
    <m/>
    <s v="No"/>
    <m/>
    <s v="Awareness / educational activities / psychosocial support Entertainement activities Case Management activities"/>
    <m/>
    <m/>
    <m/>
    <m/>
    <b v="1"/>
    <b v="1"/>
    <b v="1"/>
    <m/>
    <m/>
    <m/>
    <m/>
    <s v="Child-headed households Orphans living in the community Children who have been associated with fighting forces"/>
    <m/>
    <m/>
    <b v="1"/>
    <b v="1"/>
    <m/>
    <b v="1"/>
    <m/>
    <m/>
    <m/>
    <m/>
    <s v="Casual labor Humanitarian assistance Salaried work"/>
    <m/>
    <m/>
    <m/>
    <b v="1"/>
    <m/>
    <b v="1"/>
    <m/>
    <m/>
    <b v="1"/>
    <m/>
    <m/>
    <m/>
    <m/>
    <m/>
    <n v="1000"/>
    <n v="1500"/>
    <x v="23"/>
    <b v="1"/>
    <m/>
    <m/>
    <b v="1"/>
    <m/>
    <b v="1"/>
    <m/>
    <m/>
    <m/>
    <m/>
    <m/>
    <m/>
    <m/>
    <m/>
    <m/>
    <m/>
    <m/>
    <s v="Yes"/>
    <s v="Food baskets Vocational skills training"/>
    <b v="1"/>
    <m/>
    <m/>
    <m/>
    <b v="1"/>
    <m/>
    <m/>
    <m/>
    <s v="No"/>
    <m/>
    <s v="No"/>
    <m/>
    <m/>
    <m/>
    <m/>
    <m/>
    <m/>
    <m/>
    <m/>
    <m/>
    <m/>
    <s v="Participatory (Both wife &amp; Husband)"/>
    <m/>
    <s v="No"/>
    <m/>
    <s v="توزيع خبز بالمخيمات وقسائم نقدية والاهتمام اكثر بالتعليم"/>
    <s v="In-person to MRFS/partner staff Hotline/phone"/>
    <b v="1"/>
    <m/>
    <b v="1"/>
    <m/>
    <m/>
    <m/>
    <m/>
    <m/>
    <m/>
    <s v="In-person from staff Religious leaders"/>
    <b v="1"/>
    <m/>
    <b v="1"/>
    <m/>
    <m/>
    <m/>
    <m/>
    <m/>
    <s v="لا يوجد"/>
    <s v="uuid:7824dd64-0415-430d-9eb7-6814521024cf"/>
    <n v="92565898"/>
    <s v="7824dd64-0415-430d-9eb7-6814521024cf"/>
    <d v="2022-02-13T11:57:52"/>
    <n v="649"/>
    <m/>
    <n v="-1"/>
    <m/>
    <m/>
    <s v="202202091909"/>
    <n v="975"/>
    <s v="nsenumerator"/>
    <n v="648550"/>
  </r>
  <r>
    <s v="2022-02-13T10:17:26.392+03:00"/>
    <s v="2022-02-13T10:43:38.760+03:00"/>
    <m/>
    <s v="رانيا سريو"/>
    <s v="MRFS"/>
    <m/>
    <d v="2022-02-13T00:00:00"/>
    <x v="2"/>
    <s v="All"/>
    <s v="Yes"/>
    <s v="IDP"/>
    <d v="2018-06-01T00:00:00"/>
    <s v="Head of Household"/>
    <m/>
    <x v="1"/>
    <s v="50+"/>
    <s v="Is the Head of household"/>
    <s v="Male"/>
    <s v="Yes PWD, has difficulty walking or climbing steps Yes, PWD, has difficulty concentrating or remembering"/>
    <m/>
    <m/>
    <m/>
    <b v="1"/>
    <b v="1"/>
    <m/>
    <m/>
    <s v="Married"/>
    <s v="Intermediate / preparatory"/>
    <n v="0"/>
    <n v="0"/>
    <n v="0"/>
    <n v="0"/>
    <n v="0"/>
    <n v="0"/>
    <n v="1"/>
    <s v="0"/>
    <s v="1"/>
    <s v="1"/>
    <n v="0"/>
    <n v="0"/>
    <n v="0"/>
    <n v="0"/>
    <n v="1"/>
    <n v="0"/>
    <s v="0"/>
    <s v="1"/>
    <s v="1"/>
    <s v="0"/>
    <s v="0"/>
    <s v="2"/>
    <s v="2"/>
    <n v="2"/>
    <s v="Income / livelihoods"/>
    <m/>
    <s v="Health"/>
    <m/>
    <s v="Food and basic needs"/>
    <m/>
    <s v="Primary Health care Centre (PHCC)-outpatient,inpatient + maternity"/>
    <m/>
    <b v="1"/>
    <m/>
    <m/>
    <m/>
    <m/>
    <m/>
    <m/>
    <m/>
    <n v="30"/>
    <x v="1"/>
    <s v="Yes"/>
    <s v="Some types of medicines are not available in the market There are no significant difficulties"/>
    <b v="1"/>
    <b v="0"/>
    <b v="0"/>
    <b v="0"/>
    <b v="0"/>
    <b v="0"/>
    <b v="0"/>
    <b v="1"/>
    <b v="0"/>
    <b v="0"/>
    <m/>
    <s v="Lack of medicine availability No treatment available for the medical issue at the health facility"/>
    <b v="0"/>
    <b v="1"/>
    <b v="0"/>
    <b v="0"/>
    <b v="1"/>
    <b v="0"/>
    <b v="0"/>
    <b v="0"/>
    <b v="0"/>
    <b v="0"/>
    <b v="0"/>
    <b v="0"/>
    <b v="0"/>
    <b v="0"/>
    <m/>
    <s v="Non communicable diseases (NCD) drugs (chronic, cardiac, diabetes, hyper-tension, asthma) Antibiotic"/>
    <b v="0"/>
    <b v="1"/>
    <b v="0"/>
    <b v="0"/>
    <b v="1"/>
    <b v="0"/>
    <b v="0"/>
    <m/>
    <m/>
    <n v="1"/>
    <m/>
    <m/>
    <m/>
    <n v="1"/>
    <n v="1"/>
    <m/>
    <m/>
    <m/>
    <m/>
    <x v="2"/>
    <m/>
    <m/>
    <m/>
    <m/>
    <m/>
    <m/>
    <m/>
    <m/>
    <m/>
    <m/>
    <m/>
    <m/>
    <x v="1"/>
    <s v="Hospital for normal delivery Hospital for surgery/ C-section"/>
    <m/>
    <m/>
    <m/>
    <m/>
    <m/>
    <b v="1"/>
    <b v="1"/>
    <m/>
    <m/>
    <m/>
    <m/>
    <x v="1"/>
    <s v="In person by community workers"/>
    <m/>
    <b v="1"/>
    <m/>
    <m/>
    <m/>
    <m/>
    <m/>
    <m/>
    <m/>
    <s v="Yes"/>
    <s v="No"/>
    <s v="Yes"/>
    <s v="No"/>
    <s v="Yes"/>
    <s v="No"/>
    <s v="No"/>
    <s v="No"/>
    <s v="No"/>
    <s v="Yes"/>
    <s v="No"/>
    <s v="No"/>
    <m/>
    <m/>
    <m/>
    <m/>
    <m/>
    <m/>
    <m/>
    <m/>
    <m/>
    <m/>
    <m/>
    <m/>
    <m/>
    <m/>
    <m/>
    <n v="0"/>
    <x v="1"/>
    <m/>
    <m/>
    <m/>
    <m/>
    <s v="Problems Concentrating Economic Mood swings Anxiety Sadness"/>
    <m/>
    <m/>
    <m/>
    <m/>
    <b v="1"/>
    <b v="1"/>
    <m/>
    <b v="1"/>
    <b v="1"/>
    <m/>
    <m/>
    <b v="1"/>
    <m/>
    <m/>
    <m/>
    <m/>
    <m/>
    <m/>
    <s v="Persons with Physical Disabilities Elderly Displaced people"/>
    <m/>
    <m/>
    <m/>
    <b v="1"/>
    <b v="1"/>
    <b v="1"/>
    <m/>
    <m/>
    <m/>
    <m/>
    <m/>
    <m/>
    <m/>
    <s v="لانهم لا يستطيعون الدفاع عن انفسهم"/>
    <s v="Speaking to a family member Prayer Withdrawal/Isolation"/>
    <b v="1"/>
    <m/>
    <m/>
    <b v="1"/>
    <m/>
    <m/>
    <m/>
    <m/>
    <b v="1"/>
    <m/>
    <m/>
    <m/>
    <s v="Family Friends Medical Doctor"/>
    <b v="1"/>
    <b v="1"/>
    <m/>
    <m/>
    <b v="1"/>
    <m/>
    <m/>
    <m/>
    <m/>
    <m/>
    <m/>
    <m/>
    <s v="Services are unavailable"/>
    <m/>
    <b v="1"/>
    <m/>
    <m/>
    <m/>
    <m/>
    <m/>
    <m/>
    <m/>
    <x v="2"/>
    <s v="خوفا من كلام الناس"/>
    <s v="Food aid / food distributions Shelter Health care (including reproductive health) Clean water"/>
    <b v="1"/>
    <b v="1"/>
    <m/>
    <b v="1"/>
    <m/>
    <m/>
    <m/>
    <m/>
    <m/>
    <m/>
    <b v="1"/>
    <m/>
    <m/>
    <m/>
    <x v="2"/>
    <s v="Police Friend Women's and girls' friendly spaces"/>
    <m/>
    <m/>
    <b v="1"/>
    <m/>
    <b v="1"/>
    <b v="1"/>
    <m/>
    <m/>
    <m/>
    <m/>
    <m/>
    <s v="Women's and girls' friendly spaces Health services NGO"/>
    <m/>
    <m/>
    <m/>
    <b v="1"/>
    <m/>
    <b v="1"/>
    <b v="1"/>
    <m/>
    <m/>
    <m/>
    <s v="Women friendly Center Education Income-generating activities/vocational training Skills building"/>
    <b v="1"/>
    <m/>
    <m/>
    <b v="1"/>
    <b v="1"/>
    <m/>
    <m/>
    <m/>
    <m/>
    <s v="Women's and girls' friendly spaces School Police"/>
    <b v="1"/>
    <b v="1"/>
    <b v="1"/>
    <m/>
    <m/>
    <m/>
    <m/>
    <m/>
    <s v="There are no psychosocial support services Fear of being identified as survivors"/>
    <b v="1"/>
    <m/>
    <m/>
    <m/>
    <m/>
    <b v="1"/>
    <m/>
    <m/>
    <m/>
    <s v="Kidnapping Child marriage Neglect Being orphaned"/>
    <b v="1"/>
    <m/>
    <b v="1"/>
    <m/>
    <b v="1"/>
    <m/>
    <b v="1"/>
    <m/>
    <m/>
    <m/>
    <m/>
    <m/>
    <m/>
    <m/>
    <m/>
    <m/>
    <s v="Siblings School teachers Parents Relatives"/>
    <m/>
    <m/>
    <b v="1"/>
    <m/>
    <b v="1"/>
    <b v="1"/>
    <b v="1"/>
    <m/>
    <m/>
    <m/>
    <m/>
    <m/>
    <m/>
    <m/>
    <m/>
    <m/>
    <m/>
    <m/>
    <m/>
    <m/>
    <m/>
    <m/>
    <m/>
    <m/>
    <m/>
    <m/>
    <m/>
    <m/>
    <m/>
    <m/>
    <m/>
    <m/>
    <m/>
    <m/>
    <m/>
    <m/>
    <m/>
    <m/>
    <m/>
    <m/>
    <m/>
    <m/>
    <s v="Quraan Awareness / educational activities / psychosocial support Entertainement activities"/>
    <m/>
    <b v="1"/>
    <m/>
    <m/>
    <b v="1"/>
    <b v="1"/>
    <m/>
    <m/>
    <m/>
    <m/>
    <m/>
    <s v="Orphans living in the community Child-headed households Children who have been associated with fighting forces"/>
    <m/>
    <m/>
    <b v="1"/>
    <b v="1"/>
    <m/>
    <b v="1"/>
    <m/>
    <m/>
    <m/>
    <m/>
    <s v="No income Humanitarian assistance"/>
    <b v="1"/>
    <m/>
    <m/>
    <m/>
    <m/>
    <m/>
    <m/>
    <m/>
    <b v="1"/>
    <m/>
    <m/>
    <m/>
    <m/>
    <m/>
    <m/>
    <n v="1000"/>
    <x v="59"/>
    <b v="1"/>
    <m/>
    <m/>
    <b v="1"/>
    <m/>
    <b v="1"/>
    <m/>
    <m/>
    <m/>
    <m/>
    <m/>
    <m/>
    <m/>
    <m/>
    <m/>
    <m/>
    <m/>
    <s v="Yes"/>
    <s v="Food baskets"/>
    <b v="1"/>
    <m/>
    <m/>
    <m/>
    <m/>
    <m/>
    <m/>
    <m/>
    <s v="No"/>
    <m/>
    <s v="No"/>
    <m/>
    <m/>
    <m/>
    <m/>
    <m/>
    <m/>
    <m/>
    <m/>
    <m/>
    <m/>
    <s v="Decided by men / husband only"/>
    <m/>
    <s v="No"/>
    <m/>
    <s v="تقديم مساعدات مادية للنازخين وبناء بيوت وتوفير خبز للناس"/>
    <s v="In-person to MRFS/partner staff Suggestion boxes"/>
    <b v="1"/>
    <b v="1"/>
    <m/>
    <m/>
    <m/>
    <m/>
    <m/>
    <m/>
    <m/>
    <s v="In-person from staff Religious leaders"/>
    <b v="1"/>
    <m/>
    <b v="1"/>
    <m/>
    <m/>
    <m/>
    <m/>
    <m/>
    <s v="لايوجد"/>
    <s v="uuid:4ae74703-cc59-4079-a632-3522b632598f"/>
    <n v="92565899"/>
    <s v="4ae74703-cc59-4079-a632-3522b632598f"/>
    <d v="2022-02-13T11:57:52"/>
    <n v="650"/>
    <m/>
    <n v="-1"/>
    <m/>
    <m/>
    <s v="202202091909"/>
    <n v="1572"/>
    <s v="nsenumerator"/>
    <n v="648550"/>
  </r>
  <r>
    <s v="2022-02-13T10:43:49.766+03:00"/>
    <s v="2022-02-13T11:46:07.945+03:00"/>
    <m/>
    <s v="رانيا سريو"/>
    <s v="MRFS"/>
    <m/>
    <d v="2022-02-13T00:00:00"/>
    <x v="2"/>
    <s v="All"/>
    <s v="Yes"/>
    <s v="IDP"/>
    <d v="2017-12-14T00:00:00"/>
    <s v="Primary Caregiver of children &lt;18 years"/>
    <m/>
    <x v="0"/>
    <s v="30-39"/>
    <s v="Wife/Husband"/>
    <s v="Male"/>
    <s v="No members with a disability"/>
    <b v="1"/>
    <m/>
    <m/>
    <m/>
    <m/>
    <m/>
    <m/>
    <s v="Married"/>
    <s v="Primary"/>
    <n v="1"/>
    <n v="1"/>
    <n v="0"/>
    <n v="0"/>
    <n v="0"/>
    <n v="1"/>
    <n v="0"/>
    <s v="1"/>
    <s v="1"/>
    <s v="2"/>
    <n v="0"/>
    <n v="1"/>
    <n v="1"/>
    <n v="0"/>
    <n v="1"/>
    <n v="0"/>
    <s v="2"/>
    <s v="1"/>
    <s v="3"/>
    <s v="3"/>
    <s v="1"/>
    <s v="2"/>
    <s v="5"/>
    <n v="5"/>
    <s v="Nutrition"/>
    <m/>
    <s v="Shelter / housing"/>
    <m/>
    <s v="Water, sanitation, and hygiene"/>
    <m/>
    <s v="Primary Health care Centre (PHCC)-outpatient,inpatient + maternity"/>
    <m/>
    <b v="1"/>
    <m/>
    <m/>
    <m/>
    <m/>
    <m/>
    <m/>
    <m/>
    <n v="40"/>
    <x v="1"/>
    <s v="No"/>
    <m/>
    <m/>
    <m/>
    <m/>
    <m/>
    <m/>
    <m/>
    <m/>
    <m/>
    <m/>
    <m/>
    <m/>
    <m/>
    <m/>
    <m/>
    <m/>
    <m/>
    <m/>
    <m/>
    <m/>
    <m/>
    <m/>
    <m/>
    <m/>
    <m/>
    <m/>
    <m/>
    <m/>
    <s v="Drugs are mostly available Pediatric medicine"/>
    <b v="1"/>
    <b v="0"/>
    <b v="1"/>
    <b v="0"/>
    <b v="0"/>
    <b v="0"/>
    <b v="0"/>
    <m/>
    <n v="1"/>
    <n v="1"/>
    <m/>
    <m/>
    <m/>
    <m/>
    <m/>
    <m/>
    <m/>
    <m/>
    <m/>
    <x v="1"/>
    <s v="Do not want to go to facilities for fear of getting infected with COVID-19 Eumours and misconceptions (people died from the vaccine, it is a conspiracy, Corona is all a lie, etc…)"/>
    <m/>
    <m/>
    <m/>
    <b v="1"/>
    <m/>
    <b v="1"/>
    <m/>
    <m/>
    <m/>
    <m/>
    <m/>
    <x v="1"/>
    <s v="Hospital for normal delivery Hospital for surgery/ C-section"/>
    <m/>
    <m/>
    <m/>
    <m/>
    <m/>
    <b v="1"/>
    <b v="1"/>
    <m/>
    <m/>
    <m/>
    <m/>
    <x v="1"/>
    <s v="In person at health centers In person by community workers"/>
    <b v="1"/>
    <b v="1"/>
    <m/>
    <m/>
    <m/>
    <m/>
    <m/>
    <m/>
    <m/>
    <s v="Yes"/>
    <s v="No"/>
    <s v="Yes"/>
    <s v="Yes"/>
    <s v="No"/>
    <s v="No"/>
    <s v="Yes"/>
    <s v="No"/>
    <s v="Yes"/>
    <s v="Yes"/>
    <s v="Yes"/>
    <s v="No"/>
    <m/>
    <s v="Yes"/>
    <s v="No"/>
    <s v="No"/>
    <s v="No"/>
    <s v="Yes"/>
    <s v="No"/>
    <s v="Yes"/>
    <s v="Yes"/>
    <s v="No"/>
    <s v="Yes"/>
    <s v="No"/>
    <s v="Yes"/>
    <s v="No"/>
    <s v="Yes"/>
    <n v="7"/>
    <x v="2"/>
    <n v="2"/>
    <s v="2"/>
    <n v="1"/>
    <s v="1"/>
    <s v="Economic Family conflict Problems Sleeping Sadness"/>
    <m/>
    <m/>
    <m/>
    <m/>
    <b v="1"/>
    <m/>
    <b v="1"/>
    <m/>
    <m/>
    <m/>
    <m/>
    <b v="1"/>
    <b v="1"/>
    <m/>
    <m/>
    <m/>
    <m/>
    <m/>
    <s v="Elderly Displaced people Persons with Physical Disabilities"/>
    <m/>
    <m/>
    <m/>
    <b v="1"/>
    <b v="1"/>
    <b v="1"/>
    <m/>
    <m/>
    <m/>
    <m/>
    <m/>
    <m/>
    <m/>
    <s v="هم الاكثر ضعفا"/>
    <s v="Prayer Seeing an MHPSS professional Speaking to a family member"/>
    <b v="1"/>
    <m/>
    <m/>
    <b v="1"/>
    <b v="1"/>
    <m/>
    <m/>
    <m/>
    <m/>
    <m/>
    <m/>
    <m/>
    <s v="Family Friends Religious/community leader"/>
    <b v="1"/>
    <b v="1"/>
    <m/>
    <b v="1"/>
    <m/>
    <m/>
    <m/>
    <m/>
    <m/>
    <m/>
    <m/>
    <m/>
    <s v="Services are unavailable"/>
    <m/>
    <b v="1"/>
    <m/>
    <m/>
    <m/>
    <m/>
    <m/>
    <m/>
    <m/>
    <x v="0"/>
    <m/>
    <s v="Food aid / food distributions Shelter Education Women's and girls'-friendly spaces"/>
    <b v="1"/>
    <b v="1"/>
    <m/>
    <m/>
    <m/>
    <b v="1"/>
    <b v="1"/>
    <m/>
    <m/>
    <m/>
    <m/>
    <m/>
    <m/>
    <m/>
    <x v="2"/>
    <s v="Family member Women's and girls' friendly spaces"/>
    <b v="1"/>
    <m/>
    <m/>
    <m/>
    <m/>
    <b v="1"/>
    <m/>
    <m/>
    <m/>
    <m/>
    <m/>
    <s v="Health services Police Family member"/>
    <b v="1"/>
    <m/>
    <b v="1"/>
    <m/>
    <m/>
    <m/>
    <b v="1"/>
    <m/>
    <m/>
    <m/>
    <s v="Women friendly Center Education Income-generating activities/vocational training Skills building"/>
    <b v="1"/>
    <m/>
    <m/>
    <b v="1"/>
    <b v="1"/>
    <m/>
    <m/>
    <m/>
    <m/>
    <s v="School Women's and girls' friendly spaces Religious leaders"/>
    <b v="1"/>
    <b v="1"/>
    <m/>
    <m/>
    <b v="1"/>
    <m/>
    <m/>
    <m/>
    <s v="Fear of being identified as survivors There are no psychosocial support services"/>
    <b v="1"/>
    <m/>
    <m/>
    <m/>
    <m/>
    <b v="1"/>
    <m/>
    <m/>
    <m/>
    <s v="Kidnapping Child marriage Child labour Being orphaned"/>
    <b v="1"/>
    <b v="1"/>
    <b v="1"/>
    <m/>
    <m/>
    <m/>
    <b v="1"/>
    <m/>
    <m/>
    <m/>
    <m/>
    <m/>
    <m/>
    <m/>
    <m/>
    <m/>
    <s v="Siblings School teachers Parents Relatives"/>
    <m/>
    <m/>
    <b v="1"/>
    <m/>
    <b v="1"/>
    <b v="1"/>
    <b v="1"/>
    <m/>
    <m/>
    <m/>
    <m/>
    <m/>
    <m/>
    <m/>
    <m/>
    <s v="Quraan Hand crafts Awareness / educational activities / psychosocial support"/>
    <m/>
    <b v="1"/>
    <b v="1"/>
    <m/>
    <b v="1"/>
    <m/>
    <m/>
    <m/>
    <m/>
    <m/>
    <m/>
    <s v="Opening time not suitable for parents Security problems Lack of awareness"/>
    <b v="1"/>
    <b v="1"/>
    <m/>
    <b v="1"/>
    <m/>
    <m/>
    <m/>
    <m/>
    <m/>
    <m/>
    <s v="Yes"/>
    <m/>
    <s v="No"/>
    <m/>
    <s v="Painting / re-creational activity Entertainement activities Case Management activities"/>
    <m/>
    <m/>
    <m/>
    <b v="1"/>
    <m/>
    <b v="1"/>
    <b v="1"/>
    <m/>
    <m/>
    <m/>
    <m/>
    <s v="Child-headed households Orphans living in the community Children involved in harmful forms of labor"/>
    <m/>
    <m/>
    <b v="1"/>
    <b v="1"/>
    <b v="1"/>
    <m/>
    <m/>
    <m/>
    <m/>
    <m/>
    <s v="Salaried work Humanitarian assistance"/>
    <m/>
    <m/>
    <m/>
    <m/>
    <m/>
    <b v="1"/>
    <m/>
    <m/>
    <b v="1"/>
    <m/>
    <m/>
    <m/>
    <m/>
    <m/>
    <n v="1500"/>
    <n v="2000"/>
    <x v="122"/>
    <b v="1"/>
    <m/>
    <m/>
    <b v="1"/>
    <m/>
    <b v="1"/>
    <m/>
    <m/>
    <m/>
    <m/>
    <m/>
    <m/>
    <m/>
    <m/>
    <m/>
    <m/>
    <m/>
    <s v="Yes"/>
    <s v="Food baskets Vocational skills training"/>
    <b v="1"/>
    <m/>
    <m/>
    <m/>
    <b v="1"/>
    <m/>
    <m/>
    <m/>
    <s v="No"/>
    <m/>
    <s v="No"/>
    <m/>
    <m/>
    <m/>
    <m/>
    <m/>
    <m/>
    <m/>
    <m/>
    <m/>
    <m/>
    <s v="Participatory (Both wife &amp; Husband)"/>
    <m/>
    <s v="No"/>
    <m/>
    <s v="توفير فرص عمل للشباب وتوفير الامن في المخيمات وتوفير قسائم نقدية للنازحين"/>
    <s v="In-person to MRFS/partner staff Suggestion boxes Hotline/phone"/>
    <b v="1"/>
    <b v="1"/>
    <b v="1"/>
    <m/>
    <m/>
    <m/>
    <m/>
    <m/>
    <m/>
    <s v="In-person from staff Community leaders Religious leaders"/>
    <b v="1"/>
    <b v="1"/>
    <b v="1"/>
    <m/>
    <m/>
    <m/>
    <m/>
    <m/>
    <s v="لايوجد"/>
    <s v="uuid:55ac789a-6682-4072-9fd9-eea38ab83fe8"/>
    <n v="92565901"/>
    <s v="55ac789a-6682-4072-9fd9-eea38ab83fe8"/>
    <d v="2022-02-13T11:57:53"/>
    <n v="651"/>
    <m/>
    <n v="-1"/>
    <m/>
    <m/>
    <s v="202202091909"/>
    <n v="3738"/>
    <s v="nsenumerator"/>
    <n v="648550"/>
  </r>
  <r>
    <s v="2022-02-13T12:30:41.031+03:00"/>
    <s v="2022-02-13T13:30:20.125+03:00"/>
    <m/>
    <s v="رانيا سريو"/>
    <s v="MRFS"/>
    <m/>
    <d v="2022-02-13T00:00:00"/>
    <x v="2"/>
    <s v="All"/>
    <s v="Yes"/>
    <s v="IDP"/>
    <d v="2017-03-09T00:00:00"/>
    <s v="Head of Household"/>
    <m/>
    <x v="1"/>
    <s v="40-49"/>
    <s v="Is the Head of household"/>
    <s v="Male"/>
    <s v="No members with a disability"/>
    <b v="1"/>
    <m/>
    <m/>
    <m/>
    <m/>
    <m/>
    <m/>
    <s v="Married"/>
    <s v="None/Never attended school"/>
    <n v="1"/>
    <n v="0"/>
    <n v="1"/>
    <n v="1"/>
    <n v="1"/>
    <n v="1"/>
    <n v="0"/>
    <s v="3"/>
    <s v="1"/>
    <s v="4"/>
    <n v="0"/>
    <n v="1"/>
    <n v="1"/>
    <n v="0"/>
    <n v="1"/>
    <n v="0"/>
    <s v="2"/>
    <s v="1"/>
    <s v="3"/>
    <s v="5"/>
    <s v="2"/>
    <s v="2"/>
    <s v="7"/>
    <n v="7"/>
    <s v="Shelter / housing"/>
    <m/>
    <s v="Income / livelihoods"/>
    <m/>
    <s v="Health"/>
    <m/>
    <s v="Primary Health care Centre (PHCC)-outpatient,inpatient + maternity"/>
    <m/>
    <b v="1"/>
    <m/>
    <m/>
    <m/>
    <m/>
    <m/>
    <m/>
    <m/>
    <n v="40"/>
    <x v="1"/>
    <s v="Yes"/>
    <s v="There are no significant difficulties Most types of medicines are not available in the market"/>
    <b v="0"/>
    <b v="1"/>
    <b v="0"/>
    <b v="0"/>
    <b v="0"/>
    <b v="0"/>
    <b v="0"/>
    <b v="1"/>
    <b v="0"/>
    <b v="0"/>
    <m/>
    <s v="Lack of medicine availability Health facility did not provide referral to another facility"/>
    <b v="0"/>
    <b v="0"/>
    <b v="1"/>
    <b v="0"/>
    <b v="1"/>
    <b v="0"/>
    <b v="0"/>
    <b v="0"/>
    <b v="0"/>
    <b v="0"/>
    <b v="0"/>
    <b v="0"/>
    <b v="0"/>
    <b v="0"/>
    <m/>
    <s v="Non communicable diseases (NCD) drugs (chronic, cardiac, diabetes, hyper-tension, asthma) Antibiotic"/>
    <b v="0"/>
    <b v="1"/>
    <b v="0"/>
    <b v="0"/>
    <b v="1"/>
    <b v="0"/>
    <b v="0"/>
    <m/>
    <n v="1"/>
    <m/>
    <m/>
    <n v="1"/>
    <m/>
    <m/>
    <m/>
    <m/>
    <m/>
    <m/>
    <m/>
    <x v="1"/>
    <s v="General mistrust of or opposition to any vaccine Eumours and misconceptions (people died from the vaccine, it is a conspiracy, Corona is all a lie, etc…)"/>
    <m/>
    <m/>
    <m/>
    <m/>
    <b v="1"/>
    <b v="1"/>
    <m/>
    <m/>
    <m/>
    <m/>
    <m/>
    <x v="1"/>
    <s v="Hospital for normal delivery Hospital for surgery/ C-section"/>
    <m/>
    <m/>
    <m/>
    <m/>
    <m/>
    <b v="1"/>
    <b v="1"/>
    <m/>
    <m/>
    <m/>
    <m/>
    <x v="1"/>
    <s v="In person at health centers In person by community workers"/>
    <b v="1"/>
    <b v="1"/>
    <m/>
    <m/>
    <m/>
    <m/>
    <m/>
    <m/>
    <m/>
    <s v="No"/>
    <s v="Yes"/>
    <s v="No"/>
    <s v="No"/>
    <s v="Yes"/>
    <s v="No"/>
    <s v="No"/>
    <s v="Yes"/>
    <s v="Yes"/>
    <s v="Yes"/>
    <s v="Yes"/>
    <s v="No"/>
    <m/>
    <s v="Yes"/>
    <s v="Yes"/>
    <s v="Yes"/>
    <s v="No"/>
    <s v="No"/>
    <s v="No"/>
    <s v="Yes"/>
    <s v="No"/>
    <s v="No"/>
    <s v="Yes"/>
    <s v="Yes"/>
    <s v="Yes"/>
    <s v="No"/>
    <s v="Yes"/>
    <n v="8"/>
    <x v="2"/>
    <n v="2"/>
    <s v="2"/>
    <n v="1"/>
    <s v="1"/>
    <s v="Sadness Mood swings Changes in Appetite Economic"/>
    <m/>
    <m/>
    <m/>
    <m/>
    <b v="1"/>
    <m/>
    <m/>
    <m/>
    <b v="1"/>
    <b v="1"/>
    <m/>
    <b v="1"/>
    <m/>
    <m/>
    <m/>
    <m/>
    <m/>
    <m/>
    <s v="Persons with Physical Disabilities Elderly Displaced people"/>
    <m/>
    <m/>
    <m/>
    <b v="1"/>
    <b v="1"/>
    <b v="1"/>
    <m/>
    <m/>
    <m/>
    <m/>
    <m/>
    <m/>
    <m/>
    <s v="هم الاكثر ضعف في المجتمع"/>
    <s v="Speaking to a family member Speaking to a friend Withdrawal/Isolation"/>
    <b v="1"/>
    <b v="1"/>
    <m/>
    <m/>
    <m/>
    <m/>
    <m/>
    <m/>
    <b v="1"/>
    <m/>
    <m/>
    <m/>
    <s v="Family Religious/community leader Medical Doctor"/>
    <b v="1"/>
    <m/>
    <m/>
    <b v="1"/>
    <b v="1"/>
    <m/>
    <m/>
    <m/>
    <m/>
    <m/>
    <m/>
    <m/>
    <s v="Services are unavailable Fear of stigma"/>
    <m/>
    <b v="1"/>
    <m/>
    <m/>
    <m/>
    <b v="1"/>
    <m/>
    <m/>
    <m/>
    <x v="0"/>
    <m/>
    <s v="Food aid / food distributions Shelter Women's and girls'-friendly spaces Education Clean water"/>
    <b v="1"/>
    <b v="1"/>
    <m/>
    <m/>
    <m/>
    <b v="1"/>
    <b v="1"/>
    <m/>
    <m/>
    <m/>
    <b v="1"/>
    <m/>
    <m/>
    <m/>
    <x v="2"/>
    <s v="NGO Women's and girls' friendly spaces Health services"/>
    <m/>
    <m/>
    <m/>
    <b v="1"/>
    <m/>
    <b v="1"/>
    <b v="1"/>
    <m/>
    <m/>
    <m/>
    <m/>
    <s v="Police Family member"/>
    <b v="1"/>
    <m/>
    <b v="1"/>
    <m/>
    <m/>
    <m/>
    <m/>
    <m/>
    <m/>
    <m/>
    <s v="Women friendly Center Education Income-generating activities/vocational training Skills building"/>
    <b v="1"/>
    <m/>
    <m/>
    <b v="1"/>
    <b v="1"/>
    <m/>
    <m/>
    <m/>
    <m/>
    <s v="School Women's and girls' friendly spaces"/>
    <b v="1"/>
    <b v="1"/>
    <m/>
    <m/>
    <m/>
    <m/>
    <m/>
    <m/>
    <s v="Fear of being identified as survivors There are no psychosocial support services"/>
    <b v="1"/>
    <m/>
    <m/>
    <m/>
    <m/>
    <b v="1"/>
    <m/>
    <m/>
    <m/>
    <s v="Kidnapping Being orphaned Alcohol/substance misuse Exploitation"/>
    <b v="1"/>
    <m/>
    <m/>
    <m/>
    <m/>
    <m/>
    <b v="1"/>
    <b v="1"/>
    <m/>
    <m/>
    <m/>
    <b v="1"/>
    <m/>
    <m/>
    <m/>
    <m/>
    <s v="Siblings School teachers Relatives Judicial or criminal authority"/>
    <m/>
    <m/>
    <b v="1"/>
    <m/>
    <b v="1"/>
    <m/>
    <b v="1"/>
    <b v="1"/>
    <m/>
    <m/>
    <m/>
    <m/>
    <m/>
    <m/>
    <m/>
    <s v="Awareness / educational activities / psychosocial support Hand crafts Quraan"/>
    <m/>
    <b v="1"/>
    <b v="1"/>
    <m/>
    <b v="1"/>
    <m/>
    <m/>
    <m/>
    <m/>
    <m/>
    <m/>
    <s v="Lack of awareness Distrust of staff or their activities"/>
    <b v="1"/>
    <m/>
    <m/>
    <m/>
    <b v="1"/>
    <m/>
    <m/>
    <m/>
    <m/>
    <m/>
    <s v="Yes"/>
    <m/>
    <s v="No"/>
    <m/>
    <s v="Sport activity Hand crafts Awareness / educational activities / psychosocial support Entertainement activities"/>
    <b v="1"/>
    <m/>
    <b v="1"/>
    <m/>
    <b v="1"/>
    <b v="1"/>
    <m/>
    <m/>
    <m/>
    <m/>
    <m/>
    <s v="Orphans living in the community Child-headed households Children who have been associated with fighting forces"/>
    <m/>
    <m/>
    <b v="1"/>
    <b v="1"/>
    <m/>
    <b v="1"/>
    <m/>
    <m/>
    <m/>
    <m/>
    <s v="Skilled labour Humanitarian assistance"/>
    <m/>
    <m/>
    <m/>
    <m/>
    <b v="1"/>
    <m/>
    <m/>
    <m/>
    <b v="1"/>
    <m/>
    <m/>
    <m/>
    <m/>
    <m/>
    <n v="2000"/>
    <n v="3000"/>
    <x v="59"/>
    <b v="1"/>
    <m/>
    <m/>
    <b v="1"/>
    <m/>
    <b v="1"/>
    <m/>
    <m/>
    <m/>
    <m/>
    <m/>
    <m/>
    <m/>
    <m/>
    <m/>
    <m/>
    <m/>
    <s v="Yes"/>
    <s v="Food baskets Vocational skills training"/>
    <b v="1"/>
    <m/>
    <m/>
    <m/>
    <b v="1"/>
    <m/>
    <m/>
    <m/>
    <s v="No"/>
    <m/>
    <s v="No"/>
    <m/>
    <m/>
    <m/>
    <m/>
    <m/>
    <m/>
    <m/>
    <m/>
    <m/>
    <m/>
    <s v="Participatory (Both wife &amp; Husband)"/>
    <m/>
    <s v="No"/>
    <m/>
    <s v="توزيع قسائم نقية نازحين وتخفيض الاسعار وبناء مشافي والحصول على الدواء مجانا"/>
    <s v="SMS/whatsapp Hotline/phone Suggestion boxes"/>
    <m/>
    <b v="1"/>
    <b v="1"/>
    <b v="1"/>
    <m/>
    <m/>
    <m/>
    <m/>
    <m/>
    <s v="Religious leaders Word of mouth Community leaders"/>
    <m/>
    <b v="1"/>
    <b v="1"/>
    <b v="1"/>
    <m/>
    <m/>
    <m/>
    <m/>
    <s v="لايوجد"/>
    <s v="uuid:ad03cc21-24d9-41ce-b5d5-677cbaa21663"/>
    <n v="92565902"/>
    <s v="ad03cc21-24d9-41ce-b5d5-677cbaa21663"/>
    <d v="2022-02-13T11:57:54"/>
    <n v="652"/>
    <m/>
    <n v="-1"/>
    <m/>
    <m/>
    <s v="202202091909"/>
    <n v="3579"/>
    <s v="nsenumerator"/>
    <n v="648550"/>
  </r>
  <r>
    <s v="2022-02-13T13:35:06.445+03:00"/>
    <s v="2022-02-13T15:06:14.491+03:00"/>
    <s v="0"/>
    <s v="عزام الرحال"/>
    <s v="MRFS"/>
    <m/>
    <d v="2022-02-13T00:00:00"/>
    <x v="15"/>
    <s v="Livelihood and Protection (MHPSS, CP, GBV)"/>
    <s v="Yes"/>
    <s v="IDP"/>
    <d v="2022-02-13T00:00:00"/>
    <s v="Head of Household"/>
    <m/>
    <x v="1"/>
    <s v="30-39"/>
    <s v="Is the Head of household"/>
    <s v="Male"/>
    <s v="No members with a disability"/>
    <b v="1"/>
    <m/>
    <m/>
    <m/>
    <m/>
    <m/>
    <m/>
    <s v="Married"/>
    <s v="Intermediate / preparatory"/>
    <n v="0"/>
    <n v="0"/>
    <n v="1"/>
    <n v="0"/>
    <n v="1"/>
    <n v="1"/>
    <n v="0"/>
    <s v="2"/>
    <s v="1"/>
    <s v="3"/>
    <n v="0"/>
    <n v="0"/>
    <n v="0"/>
    <n v="1"/>
    <n v="1"/>
    <n v="0"/>
    <s v="1"/>
    <s v="1"/>
    <s v="2"/>
    <s v="3"/>
    <s v="1"/>
    <s v="2"/>
    <s v="5"/>
    <n v="5"/>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Economic"/>
    <m/>
    <b v="1"/>
    <m/>
    <m/>
    <m/>
    <m/>
    <m/>
    <m/>
    <m/>
    <m/>
    <m/>
    <b v="1"/>
    <m/>
    <m/>
    <m/>
    <m/>
    <m/>
    <m/>
    <s v="Elderly Adult Men"/>
    <m/>
    <b v="1"/>
    <m/>
    <m/>
    <b v="1"/>
    <m/>
    <m/>
    <m/>
    <m/>
    <m/>
    <m/>
    <m/>
    <m/>
    <s v="من كثر الضغوطات"/>
    <s v="Speaking to a friend Exercise"/>
    <m/>
    <b v="1"/>
    <b v="1"/>
    <m/>
    <m/>
    <m/>
    <m/>
    <m/>
    <m/>
    <m/>
    <m/>
    <m/>
    <s v="Friends"/>
    <m/>
    <b v="1"/>
    <m/>
    <m/>
    <m/>
    <m/>
    <m/>
    <m/>
    <m/>
    <m/>
    <m/>
    <m/>
    <s v="Don't Know"/>
    <m/>
    <m/>
    <m/>
    <m/>
    <m/>
    <m/>
    <m/>
    <b v="1"/>
    <m/>
    <x v="1"/>
    <m/>
    <s v="Clean water Food aid / food distributions"/>
    <b v="1"/>
    <m/>
    <m/>
    <m/>
    <m/>
    <m/>
    <m/>
    <m/>
    <m/>
    <m/>
    <b v="1"/>
    <m/>
    <m/>
    <m/>
    <x v="0"/>
    <s v="Women's and girls' friendly spaces"/>
    <m/>
    <m/>
    <m/>
    <m/>
    <m/>
    <b v="1"/>
    <m/>
    <m/>
    <m/>
    <m/>
    <m/>
    <s v="Family member"/>
    <b v="1"/>
    <m/>
    <m/>
    <m/>
    <m/>
    <m/>
    <m/>
    <m/>
    <m/>
    <m/>
    <s v="Women friendly Center"/>
    <b v="1"/>
    <m/>
    <m/>
    <m/>
    <m/>
    <m/>
    <m/>
    <m/>
    <m/>
    <s v="Women's and girls' friendly spaces"/>
    <m/>
    <b v="1"/>
    <m/>
    <m/>
    <m/>
    <m/>
    <m/>
    <m/>
    <s v="Fear of being identified as survivors"/>
    <b v="1"/>
    <m/>
    <m/>
    <m/>
    <m/>
    <m/>
    <m/>
    <m/>
    <m/>
    <s v="Child marriage Neglect"/>
    <m/>
    <m/>
    <b v="1"/>
    <m/>
    <b v="1"/>
    <m/>
    <m/>
    <m/>
    <m/>
    <m/>
    <m/>
    <m/>
    <m/>
    <m/>
    <m/>
    <m/>
    <s v="Parents"/>
    <m/>
    <m/>
    <m/>
    <m/>
    <m/>
    <b v="1"/>
    <m/>
    <m/>
    <m/>
    <m/>
    <m/>
    <m/>
    <m/>
    <m/>
    <m/>
    <s v="Awareness / educational activities / psychosocial support"/>
    <m/>
    <m/>
    <m/>
    <m/>
    <b v="1"/>
    <m/>
    <m/>
    <m/>
    <m/>
    <m/>
    <m/>
    <s v="Lack of awareness"/>
    <b v="1"/>
    <m/>
    <m/>
    <m/>
    <m/>
    <m/>
    <m/>
    <m/>
    <m/>
    <m/>
    <s v="Yes"/>
    <m/>
    <s v="No"/>
    <m/>
    <s v="Awareness / educational activities / psychosocial support"/>
    <m/>
    <m/>
    <m/>
    <m/>
    <b v="1"/>
    <m/>
    <m/>
    <m/>
    <m/>
    <m/>
    <m/>
    <s v="Orphans living in the community"/>
    <m/>
    <m/>
    <b v="1"/>
    <m/>
    <m/>
    <m/>
    <m/>
    <m/>
    <m/>
    <m/>
    <s v="Salaried work"/>
    <m/>
    <m/>
    <m/>
    <m/>
    <m/>
    <b v="1"/>
    <m/>
    <m/>
    <m/>
    <m/>
    <m/>
    <m/>
    <m/>
    <m/>
    <n v="800"/>
    <n v="900"/>
    <x v="1"/>
    <m/>
    <m/>
    <m/>
    <m/>
    <b v="1"/>
    <m/>
    <m/>
    <m/>
    <m/>
    <m/>
    <m/>
    <m/>
    <m/>
    <m/>
    <m/>
    <m/>
    <m/>
    <s v="No"/>
    <m/>
    <m/>
    <m/>
    <m/>
    <m/>
    <m/>
    <m/>
    <m/>
    <m/>
    <s v="No"/>
    <m/>
    <s v="No"/>
    <m/>
    <m/>
    <m/>
    <m/>
    <m/>
    <m/>
    <m/>
    <m/>
    <m/>
    <m/>
    <s v="Participatory (Both wife &amp; Husband)"/>
    <m/>
    <s v="No"/>
    <m/>
    <s v="تأمين خيم سكنية وصرف صحي"/>
    <s v="In-person to MRFS/partner staff"/>
    <b v="1"/>
    <m/>
    <m/>
    <m/>
    <m/>
    <m/>
    <m/>
    <m/>
    <m/>
    <s v="In-person from staff"/>
    <b v="1"/>
    <m/>
    <m/>
    <m/>
    <m/>
    <m/>
    <m/>
    <m/>
    <s v="لايوجد"/>
    <s v="uuid:be6f218e-b64d-4782-81d6-4b28d6a80c8b"/>
    <n v="92566280"/>
    <s v="be6f218e-b64d-4782-81d6-4b28d6a80c8b"/>
    <d v="2022-02-13T12:08:29"/>
    <n v="653"/>
    <m/>
    <n v="-1"/>
    <m/>
    <m/>
    <s v="202202091909"/>
    <n v="5468"/>
    <s v="nsenumerator"/>
    <n v="648550"/>
  </r>
  <r>
    <s v="2022-02-13T10:10:02.735+03:00"/>
    <s v="2022-02-14T14:19:51.570+03:00"/>
    <s v="1970-01-02"/>
    <s v="ندوه المحمود"/>
    <s v="MRFS"/>
    <m/>
    <d v="2022-02-10T00:00:00"/>
    <x v="10"/>
    <s v="All"/>
    <s v="Yes"/>
    <s v="Host"/>
    <m/>
    <s v="Head of Household"/>
    <m/>
    <x v="0"/>
    <s v="18-29"/>
    <s v="Wife/Husband"/>
    <s v="Male"/>
    <s v="No members with a disability"/>
    <b v="1"/>
    <m/>
    <m/>
    <m/>
    <m/>
    <m/>
    <m/>
    <s v="Married"/>
    <s v="Intermediate / preparatory"/>
    <n v="1"/>
    <n v="0"/>
    <n v="1"/>
    <n v="1"/>
    <n v="0"/>
    <n v="1"/>
    <n v="0"/>
    <s v="2"/>
    <s v="1"/>
    <s v="3"/>
    <n v="0"/>
    <n v="0"/>
    <n v="0"/>
    <n v="0"/>
    <n v="1"/>
    <n v="1"/>
    <s v="0"/>
    <s v="2"/>
    <s v="2"/>
    <s v="2"/>
    <s v="1"/>
    <s v="3"/>
    <s v="5"/>
    <n v="5"/>
    <s v="Income / livelihoods"/>
    <m/>
    <s v="Food and basic needs"/>
    <m/>
    <s v="Health"/>
    <m/>
    <s v="Primary Health care unit-outpatient only (PHCU) Primary Health care Centre (PHCC)-outpatient,inpatient + maternity Hospital Private Clinic"/>
    <b v="1"/>
    <b v="1"/>
    <b v="1"/>
    <b v="1"/>
    <m/>
    <m/>
    <m/>
    <m/>
    <m/>
    <n v="35"/>
    <x v="1"/>
    <s v="No"/>
    <m/>
    <m/>
    <m/>
    <m/>
    <m/>
    <m/>
    <m/>
    <m/>
    <m/>
    <m/>
    <m/>
    <m/>
    <m/>
    <m/>
    <m/>
    <m/>
    <m/>
    <m/>
    <m/>
    <m/>
    <m/>
    <m/>
    <m/>
    <m/>
    <m/>
    <m/>
    <m/>
    <m/>
    <s v="Drugs are mostly available"/>
    <b v="1"/>
    <b v="0"/>
    <b v="0"/>
    <b v="0"/>
    <b v="0"/>
    <b v="0"/>
    <b v="0"/>
    <m/>
    <n v="1"/>
    <n v="3"/>
    <m/>
    <n v="1"/>
    <m/>
    <n v="1"/>
    <n v="1"/>
    <m/>
    <m/>
    <m/>
    <m/>
    <x v="2"/>
    <m/>
    <m/>
    <m/>
    <m/>
    <m/>
    <m/>
    <m/>
    <m/>
    <m/>
    <m/>
    <m/>
    <m/>
    <x v="1"/>
    <s v="Public primary health care facility Hospital for normal delivery"/>
    <m/>
    <m/>
    <m/>
    <b v="1"/>
    <m/>
    <b v="1"/>
    <m/>
    <m/>
    <m/>
    <m/>
    <m/>
    <x v="1"/>
    <s v="In person at health centers Whatsapp / SMS"/>
    <b v="1"/>
    <m/>
    <m/>
    <b v="1"/>
    <m/>
    <m/>
    <m/>
    <m/>
    <m/>
    <s v="Yes"/>
    <s v="No"/>
    <s v="Yes"/>
    <s v="No"/>
    <s v="No"/>
    <s v="No"/>
    <s v="No"/>
    <s v="No"/>
    <s v="No"/>
    <s v="Yes"/>
    <s v="No"/>
    <s v="No"/>
    <m/>
    <s v="Yes"/>
    <s v="No"/>
    <s v="No"/>
    <s v="No"/>
    <s v="No"/>
    <s v="Yes"/>
    <s v="No"/>
    <s v="Yes"/>
    <s v="No"/>
    <s v="Yes"/>
    <s v="No"/>
    <s v="No"/>
    <s v="No"/>
    <s v="Yes"/>
    <n v="5"/>
    <x v="2"/>
    <n v="2"/>
    <s v="2"/>
    <n v="1"/>
    <s v="1"/>
    <s v="Anger Inability to carry out work or daily tasks Anxiety Family conflict Problems Sleeping"/>
    <m/>
    <b v="1"/>
    <m/>
    <b v="1"/>
    <m/>
    <b v="1"/>
    <b v="1"/>
    <m/>
    <m/>
    <m/>
    <m/>
    <m/>
    <b v="1"/>
    <m/>
    <m/>
    <m/>
    <m/>
    <m/>
    <s v="Adult Men Persons with Physical Disabilities Elderly"/>
    <m/>
    <b v="1"/>
    <m/>
    <b v="1"/>
    <b v="1"/>
    <m/>
    <m/>
    <m/>
    <m/>
    <m/>
    <m/>
    <m/>
    <m/>
    <s v="لايوجد عمل للذكور ...وصعوبة  العيش ."/>
    <s v="Speaking to a family member Speaking to a friend Prayer"/>
    <b v="1"/>
    <b v="1"/>
    <m/>
    <b v="1"/>
    <m/>
    <m/>
    <m/>
    <m/>
    <m/>
    <m/>
    <m/>
    <m/>
    <s v="Friends Community centres CFSs WGSS"/>
    <m/>
    <b v="1"/>
    <m/>
    <m/>
    <m/>
    <m/>
    <b v="1"/>
    <b v="1"/>
    <b v="1"/>
    <m/>
    <m/>
    <m/>
    <s v="Distance/transportation"/>
    <m/>
    <m/>
    <b v="1"/>
    <m/>
    <m/>
    <m/>
    <m/>
    <m/>
    <m/>
    <x v="0"/>
    <m/>
    <s v="Education Food aid / food distributions"/>
    <b v="1"/>
    <m/>
    <m/>
    <m/>
    <m/>
    <b v="1"/>
    <m/>
    <m/>
    <m/>
    <m/>
    <m/>
    <m/>
    <m/>
    <m/>
    <x v="1"/>
    <s v="Friend Health services Family member"/>
    <b v="1"/>
    <m/>
    <m/>
    <m/>
    <b v="1"/>
    <m/>
    <b v="1"/>
    <m/>
    <m/>
    <m/>
    <m/>
    <s v="Friend Health services"/>
    <m/>
    <m/>
    <m/>
    <m/>
    <b v="1"/>
    <m/>
    <b v="1"/>
    <m/>
    <m/>
    <m/>
    <s v="Don't Know"/>
    <m/>
    <m/>
    <m/>
    <m/>
    <m/>
    <m/>
    <m/>
    <b v="1"/>
    <m/>
    <m/>
    <m/>
    <m/>
    <m/>
    <m/>
    <m/>
    <m/>
    <m/>
    <m/>
    <s v="Distance to facility"/>
    <m/>
    <b v="1"/>
    <m/>
    <m/>
    <m/>
    <m/>
    <m/>
    <m/>
    <m/>
    <s v="Kidnapping Physical abuse Neglect Sexual abuse Being orphaned Exploitation Dropout of school"/>
    <b v="1"/>
    <m/>
    <m/>
    <b v="1"/>
    <b v="1"/>
    <b v="1"/>
    <b v="1"/>
    <m/>
    <m/>
    <m/>
    <m/>
    <b v="1"/>
    <b v="1"/>
    <m/>
    <m/>
    <m/>
    <s v="Parents School teachers Community/social workers"/>
    <m/>
    <m/>
    <m/>
    <m/>
    <b v="1"/>
    <b v="1"/>
    <m/>
    <m/>
    <b v="1"/>
    <m/>
    <m/>
    <m/>
    <m/>
    <m/>
    <m/>
    <s v="None"/>
    <m/>
    <m/>
    <m/>
    <m/>
    <m/>
    <m/>
    <m/>
    <m/>
    <b v="1"/>
    <m/>
    <m/>
    <s v="Lack of transportation"/>
    <m/>
    <m/>
    <b v="1"/>
    <m/>
    <m/>
    <m/>
    <m/>
    <m/>
    <m/>
    <m/>
    <s v="Not applicable (no child of school going age)"/>
    <m/>
    <s v="No"/>
    <m/>
    <s v="Quraan Hand crafts Awareness / educational activities / psychosocial support Entertainement activities Case Management activities"/>
    <m/>
    <b v="1"/>
    <b v="1"/>
    <m/>
    <b v="1"/>
    <b v="1"/>
    <b v="1"/>
    <m/>
    <m/>
    <m/>
    <m/>
    <s v="Children living on the street Orphans living in the community"/>
    <m/>
    <b v="1"/>
    <b v="1"/>
    <m/>
    <m/>
    <m/>
    <m/>
    <m/>
    <m/>
    <m/>
    <s v="Casual labor"/>
    <m/>
    <m/>
    <m/>
    <b v="1"/>
    <m/>
    <m/>
    <m/>
    <m/>
    <m/>
    <m/>
    <m/>
    <m/>
    <m/>
    <m/>
    <n v="800"/>
    <n v="1300"/>
    <x v="40"/>
    <m/>
    <m/>
    <m/>
    <m/>
    <m/>
    <m/>
    <m/>
    <m/>
    <m/>
    <m/>
    <m/>
    <m/>
    <m/>
    <m/>
    <m/>
    <b v="1"/>
    <m/>
    <s v="No"/>
    <m/>
    <m/>
    <m/>
    <m/>
    <m/>
    <m/>
    <m/>
    <m/>
    <m/>
    <s v="No"/>
    <m/>
    <s v="Do not know"/>
    <m/>
    <m/>
    <m/>
    <m/>
    <m/>
    <m/>
    <m/>
    <m/>
    <m/>
    <m/>
    <s v="Decided by men / husband only"/>
    <m/>
    <s v="No"/>
    <m/>
    <s v="توفير قسائم مادية  _x000a_تأمين مواذ غذائية ..وغير غذائية .."/>
    <s v="In-person to MRFS/partner staff"/>
    <b v="1"/>
    <m/>
    <m/>
    <m/>
    <m/>
    <m/>
    <m/>
    <m/>
    <m/>
    <s v="In-person from staff"/>
    <b v="1"/>
    <m/>
    <m/>
    <m/>
    <m/>
    <m/>
    <m/>
    <m/>
    <m/>
    <s v="uuid:5bf563bf-2e69-49f3-a1d3-c19f70c7c954"/>
    <n v="92566350"/>
    <s v="5bf563bf-2e69-49f3-a1d3-c19f70c7c954"/>
    <d v="2022-02-13T12:10:03"/>
    <n v="654"/>
    <m/>
    <n v="-1"/>
    <m/>
    <m/>
    <s v="202202091909"/>
    <n v="101389"/>
    <s v="nsenumerator"/>
    <n v="648550"/>
  </r>
  <r>
    <s v="2022-02-13T10:42:47.951+03:00"/>
    <s v="2022-02-13T13:36:35.722+03:00"/>
    <s v="0"/>
    <s v="ندوه المحمود"/>
    <s v="MRFS"/>
    <m/>
    <d v="2022-02-13T00:00:00"/>
    <x v="10"/>
    <s v="All"/>
    <s v="Yes"/>
    <s v="IDP"/>
    <d v="2018-12-13T00:00:00"/>
    <s v="Head of Household"/>
    <m/>
    <x v="1"/>
    <s v="30-39"/>
    <s v="Is the Head of household"/>
    <s v="Male"/>
    <s v="Yes, PWD, has difficulty seeing even with glasses"/>
    <m/>
    <b v="1"/>
    <m/>
    <m/>
    <m/>
    <m/>
    <m/>
    <s v="Married"/>
    <s v="Primary"/>
    <n v="1"/>
    <n v="0"/>
    <n v="1"/>
    <n v="0"/>
    <n v="0"/>
    <n v="1"/>
    <n v="0"/>
    <s v="1"/>
    <s v="1"/>
    <s v="2"/>
    <n v="0"/>
    <n v="0"/>
    <n v="1"/>
    <n v="0"/>
    <n v="1"/>
    <n v="0"/>
    <s v="1"/>
    <s v="1"/>
    <s v="2"/>
    <s v="2"/>
    <s v="1"/>
    <s v="2"/>
    <s v="4"/>
    <n v="4"/>
    <s v="Shelter / housing"/>
    <m/>
    <s v="Income / livelihoods"/>
    <m/>
    <s v="Food and basic needs"/>
    <m/>
    <s v="Primary Health care unit-outpatient only (PHCU) Primary Health care Centre (PHCC)-outpatient,inpatient + maternity Hospital"/>
    <b v="1"/>
    <b v="1"/>
    <b v="1"/>
    <m/>
    <m/>
    <m/>
    <m/>
    <m/>
    <m/>
    <n v="30"/>
    <x v="1"/>
    <s v="No"/>
    <m/>
    <m/>
    <m/>
    <m/>
    <m/>
    <m/>
    <m/>
    <m/>
    <m/>
    <m/>
    <m/>
    <m/>
    <m/>
    <m/>
    <m/>
    <m/>
    <m/>
    <m/>
    <m/>
    <m/>
    <m/>
    <m/>
    <m/>
    <m/>
    <m/>
    <m/>
    <m/>
    <m/>
    <s v="Non communicable diseases (NCD) drugs (chronic, cardiac, diabetes, hyper-tension, asthma)"/>
    <b v="0"/>
    <b v="1"/>
    <b v="0"/>
    <b v="0"/>
    <b v="0"/>
    <b v="0"/>
    <b v="0"/>
    <m/>
    <m/>
    <n v="3"/>
    <m/>
    <n v="1"/>
    <m/>
    <n v="1"/>
    <m/>
    <n v="1"/>
    <m/>
    <m/>
    <m/>
    <x v="1"/>
    <s v="Concerned about side-effects of the COVID-19 vaccine Do not want to go to facilities for fear of getting infected with COVID-19"/>
    <m/>
    <m/>
    <b v="1"/>
    <b v="1"/>
    <m/>
    <m/>
    <m/>
    <m/>
    <m/>
    <m/>
    <m/>
    <x v="3"/>
    <s v="Hospital for normal delivery"/>
    <m/>
    <m/>
    <m/>
    <m/>
    <m/>
    <b v="1"/>
    <m/>
    <m/>
    <m/>
    <m/>
    <m/>
    <x v="1"/>
    <s v="In person at health centers In person by community workers"/>
    <b v="1"/>
    <b v="1"/>
    <m/>
    <m/>
    <m/>
    <m/>
    <m/>
    <m/>
    <m/>
    <s v="Yes"/>
    <s v="No"/>
    <s v="No"/>
    <s v="No"/>
    <s v="No"/>
    <s v="No"/>
    <s v="Yes"/>
    <s v="No"/>
    <s v="No"/>
    <s v="No"/>
    <s v="No"/>
    <s v="No"/>
    <m/>
    <s v="Yes"/>
    <s v="No"/>
    <s v="No"/>
    <s v="No"/>
    <s v="No"/>
    <s v="No"/>
    <s v="No"/>
    <s v="Yes"/>
    <s v="No"/>
    <s v="No"/>
    <s v="No"/>
    <s v="No"/>
    <s v="No"/>
    <s v="No"/>
    <n v="2"/>
    <x v="1"/>
    <n v="1"/>
    <s v="1"/>
    <n v="1"/>
    <s v="1"/>
    <s v="Anger Inability to carry out work or daily tasks Anxiety Sadness Problems Sleeping Changes in Appetite"/>
    <m/>
    <b v="1"/>
    <m/>
    <b v="1"/>
    <b v="1"/>
    <b v="1"/>
    <b v="1"/>
    <m/>
    <m/>
    <b v="1"/>
    <m/>
    <m/>
    <m/>
    <m/>
    <m/>
    <m/>
    <m/>
    <m/>
    <s v="Displaced people"/>
    <m/>
    <m/>
    <m/>
    <m/>
    <m/>
    <b v="1"/>
    <m/>
    <m/>
    <m/>
    <m/>
    <m/>
    <m/>
    <m/>
    <s v="لانهم تهجرو من بلادهم ..ولا مأوى لهم ..وصعوبة  وضغط الحياة"/>
    <s v="Speaking to a family member Speaking to a friend"/>
    <b v="1"/>
    <b v="1"/>
    <m/>
    <m/>
    <m/>
    <m/>
    <m/>
    <m/>
    <m/>
    <m/>
    <m/>
    <m/>
    <s v="Family Friends"/>
    <b v="1"/>
    <b v="1"/>
    <m/>
    <m/>
    <m/>
    <m/>
    <m/>
    <m/>
    <m/>
    <m/>
    <m/>
    <m/>
    <s v="Distance/transportation Expenses/costs"/>
    <m/>
    <m/>
    <b v="1"/>
    <b v="1"/>
    <m/>
    <m/>
    <m/>
    <m/>
    <m/>
    <x v="1"/>
    <m/>
    <s v="Don't know"/>
    <m/>
    <m/>
    <m/>
    <m/>
    <m/>
    <m/>
    <m/>
    <m/>
    <m/>
    <m/>
    <m/>
    <m/>
    <b v="1"/>
    <m/>
    <x v="1"/>
    <s v="Family member Friend"/>
    <b v="1"/>
    <m/>
    <m/>
    <m/>
    <b v="1"/>
    <m/>
    <m/>
    <m/>
    <m/>
    <m/>
    <m/>
    <s v="Family member Friend"/>
    <b v="1"/>
    <m/>
    <m/>
    <m/>
    <b v="1"/>
    <m/>
    <m/>
    <m/>
    <m/>
    <m/>
    <s v="Don't Know"/>
    <m/>
    <m/>
    <m/>
    <m/>
    <m/>
    <m/>
    <m/>
    <b v="1"/>
    <m/>
    <m/>
    <m/>
    <m/>
    <m/>
    <m/>
    <m/>
    <m/>
    <m/>
    <m/>
    <s v="Distance to facility"/>
    <m/>
    <b v="1"/>
    <m/>
    <m/>
    <m/>
    <m/>
    <m/>
    <m/>
    <m/>
    <s v="Kidnapping Being orphaned Dropout of school Neglect Child marriage"/>
    <b v="1"/>
    <m/>
    <b v="1"/>
    <m/>
    <b v="1"/>
    <m/>
    <b v="1"/>
    <m/>
    <m/>
    <m/>
    <m/>
    <m/>
    <b v="1"/>
    <m/>
    <m/>
    <m/>
    <s v="Parents Relatives School teachers"/>
    <m/>
    <m/>
    <m/>
    <m/>
    <b v="1"/>
    <b v="1"/>
    <b v="1"/>
    <m/>
    <m/>
    <m/>
    <m/>
    <m/>
    <m/>
    <m/>
    <m/>
    <s v="None"/>
    <m/>
    <m/>
    <m/>
    <m/>
    <m/>
    <m/>
    <m/>
    <m/>
    <b v="1"/>
    <m/>
    <m/>
    <s v="Lack of transportation"/>
    <m/>
    <m/>
    <b v="1"/>
    <m/>
    <m/>
    <m/>
    <m/>
    <m/>
    <m/>
    <m/>
    <s v="Yes"/>
    <m/>
    <s v="No"/>
    <m/>
    <s v="Quraan Hand crafts Awareness / educational activities / psychosocial support Entertainement activities Case Management activities"/>
    <m/>
    <b v="1"/>
    <b v="1"/>
    <m/>
    <b v="1"/>
    <b v="1"/>
    <b v="1"/>
    <m/>
    <m/>
    <m/>
    <m/>
    <s v="Children separated from their parents Child-headed households Orphans living in the community"/>
    <b v="1"/>
    <m/>
    <b v="1"/>
    <b v="1"/>
    <m/>
    <m/>
    <m/>
    <m/>
    <m/>
    <m/>
    <s v="Salaried work"/>
    <m/>
    <m/>
    <m/>
    <m/>
    <m/>
    <b v="1"/>
    <m/>
    <m/>
    <m/>
    <m/>
    <m/>
    <m/>
    <m/>
    <m/>
    <n v="600"/>
    <n v="1000"/>
    <x v="40"/>
    <m/>
    <m/>
    <m/>
    <m/>
    <m/>
    <m/>
    <m/>
    <m/>
    <m/>
    <m/>
    <m/>
    <m/>
    <m/>
    <m/>
    <m/>
    <b v="1"/>
    <m/>
    <s v="No"/>
    <m/>
    <m/>
    <m/>
    <m/>
    <m/>
    <m/>
    <m/>
    <m/>
    <m/>
    <s v="No"/>
    <m/>
    <s v="Do not know"/>
    <m/>
    <m/>
    <m/>
    <m/>
    <m/>
    <m/>
    <m/>
    <m/>
    <m/>
    <m/>
    <s v="Decided by women / wife only"/>
    <m/>
    <s v="No"/>
    <m/>
    <s v="توفير عيادة اذنية مجانية _x000a_تأمين قسائم نقدية لمساعدة النازحين _x000a_وتوفير سلل غذائية للنازحين"/>
    <s v="SMS/whatsapp In-person to MRFS/partner staff"/>
    <b v="1"/>
    <m/>
    <m/>
    <b v="1"/>
    <m/>
    <m/>
    <m/>
    <m/>
    <m/>
    <s v="In-person from staff"/>
    <b v="1"/>
    <m/>
    <m/>
    <m/>
    <m/>
    <m/>
    <m/>
    <m/>
    <s v="لايوجد"/>
    <s v="uuid:f1dda247-f4e7-458c-9c44-d14e6c650446"/>
    <n v="92566351"/>
    <s v="f1dda247-f4e7-458c-9c44-d14e6c650446"/>
    <d v="2022-02-13T12:10:04"/>
    <n v="655"/>
    <m/>
    <n v="-1"/>
    <m/>
    <m/>
    <s v="202202091909"/>
    <n v="10428"/>
    <s v="nsenumerator"/>
    <n v="648550"/>
  </r>
  <r>
    <s v="2022-02-13T11:32:39.686+03:00"/>
    <s v="2022-02-14T14:20:26.645+03:00"/>
    <s v="1970-01-02"/>
    <s v="ندوه المحمود"/>
    <s v="MRFS"/>
    <m/>
    <d v="2022-02-10T00:00:00"/>
    <x v="10"/>
    <s v="All"/>
    <s v="Yes"/>
    <s v="IDP"/>
    <d v="2019-12-31T00:00:00"/>
    <s v="Head of Household"/>
    <m/>
    <x v="0"/>
    <s v="30-39"/>
    <s v="Wife/Husband"/>
    <s v="Male"/>
    <s v="No members with a disability"/>
    <b v="1"/>
    <m/>
    <m/>
    <m/>
    <m/>
    <m/>
    <m/>
    <s v="Married"/>
    <s v="Primary"/>
    <n v="0"/>
    <n v="0"/>
    <n v="0"/>
    <n v="1"/>
    <n v="1"/>
    <n v="1"/>
    <n v="1"/>
    <s v="2"/>
    <s v="2"/>
    <s v="4"/>
    <n v="0"/>
    <n v="0"/>
    <n v="0"/>
    <n v="0"/>
    <n v="1"/>
    <n v="1"/>
    <s v="0"/>
    <s v="2"/>
    <s v="2"/>
    <s v="2"/>
    <s v="0"/>
    <s v="4"/>
    <s v="6"/>
    <n v="6"/>
    <s v="Shelter / housing"/>
    <m/>
    <s v="Income / livelihoods"/>
    <m/>
    <s v="Food and basic needs"/>
    <m/>
    <s v="Primary Health care unit-outpatient only (PHCU) Primary Health care Centre (PHCC)-outpatient,inpatient + maternity Hospital Private Clinic"/>
    <b v="1"/>
    <b v="1"/>
    <b v="1"/>
    <b v="1"/>
    <m/>
    <m/>
    <m/>
    <m/>
    <m/>
    <n v="25"/>
    <x v="1"/>
    <s v="No"/>
    <m/>
    <m/>
    <m/>
    <m/>
    <m/>
    <m/>
    <m/>
    <m/>
    <m/>
    <m/>
    <m/>
    <m/>
    <m/>
    <m/>
    <m/>
    <m/>
    <m/>
    <m/>
    <m/>
    <m/>
    <m/>
    <m/>
    <m/>
    <m/>
    <m/>
    <m/>
    <m/>
    <m/>
    <s v="Antibiotic Non communicable diseases (NCD) drugs (chronic, cardiac, diabetes, hyper-tension, asthma)"/>
    <b v="0"/>
    <b v="1"/>
    <b v="0"/>
    <b v="0"/>
    <b v="1"/>
    <b v="0"/>
    <b v="0"/>
    <m/>
    <m/>
    <n v="2"/>
    <m/>
    <m/>
    <m/>
    <n v="1"/>
    <n v="1"/>
    <m/>
    <m/>
    <m/>
    <m/>
    <x v="1"/>
    <s v="Concerned about side-effects of the COVID-19 vaccine General mistrust of or opposition to any vaccine"/>
    <m/>
    <m/>
    <b v="1"/>
    <m/>
    <b v="1"/>
    <m/>
    <m/>
    <m/>
    <m/>
    <m/>
    <m/>
    <x v="1"/>
    <s v="Hospital for normal delivery Public primary health care facility At private primary health care centre/hospital"/>
    <m/>
    <m/>
    <m/>
    <b v="1"/>
    <b v="1"/>
    <b v="1"/>
    <m/>
    <m/>
    <m/>
    <m/>
    <m/>
    <x v="1"/>
    <s v="In person at health centers"/>
    <b v="1"/>
    <m/>
    <m/>
    <m/>
    <m/>
    <m/>
    <m/>
    <m/>
    <m/>
    <s v="Yes"/>
    <s v="No"/>
    <s v="No"/>
    <s v="No"/>
    <s v="No"/>
    <s v="No"/>
    <s v="No"/>
    <s v="No"/>
    <s v="No"/>
    <s v="Yes"/>
    <s v="Yes"/>
    <s v="No"/>
    <m/>
    <m/>
    <m/>
    <m/>
    <m/>
    <m/>
    <m/>
    <m/>
    <m/>
    <m/>
    <m/>
    <m/>
    <m/>
    <m/>
    <m/>
    <n v="0"/>
    <x v="1"/>
    <m/>
    <m/>
    <m/>
    <m/>
    <s v="Anger Fear Hopelessness Inability to carry out work or daily tasks Problems Sleeping"/>
    <b v="1"/>
    <b v="1"/>
    <b v="1"/>
    <b v="1"/>
    <m/>
    <m/>
    <b v="1"/>
    <m/>
    <m/>
    <m/>
    <m/>
    <m/>
    <m/>
    <m/>
    <m/>
    <m/>
    <m/>
    <m/>
    <s v="Adolescent Boys Adolescent girls"/>
    <m/>
    <m/>
    <m/>
    <m/>
    <m/>
    <m/>
    <m/>
    <m/>
    <b v="1"/>
    <b v="1"/>
    <m/>
    <m/>
    <m/>
    <s v="لانهم ينحرفون في تربيتهم ..ولانهم ينشأون في بيىة غير ملائمة لهم"/>
    <s v="Speaking to a family member Prayer Speaking to a friend"/>
    <b v="1"/>
    <b v="1"/>
    <m/>
    <b v="1"/>
    <m/>
    <m/>
    <m/>
    <m/>
    <m/>
    <m/>
    <m/>
    <m/>
    <s v="Friends Family"/>
    <b v="1"/>
    <b v="1"/>
    <m/>
    <m/>
    <m/>
    <m/>
    <m/>
    <m/>
    <m/>
    <m/>
    <m/>
    <m/>
    <s v="Services are unavailable"/>
    <m/>
    <b v="1"/>
    <m/>
    <m/>
    <m/>
    <m/>
    <m/>
    <m/>
    <m/>
    <x v="1"/>
    <m/>
    <s v="Health care (including reproductive health) Education"/>
    <m/>
    <m/>
    <m/>
    <b v="1"/>
    <m/>
    <b v="1"/>
    <m/>
    <m/>
    <m/>
    <m/>
    <m/>
    <m/>
    <m/>
    <m/>
    <x v="2"/>
    <s v="Family member Friend"/>
    <b v="1"/>
    <m/>
    <m/>
    <m/>
    <b v="1"/>
    <m/>
    <m/>
    <m/>
    <m/>
    <m/>
    <m/>
    <s v="Family member Friend"/>
    <b v="1"/>
    <m/>
    <m/>
    <m/>
    <b v="1"/>
    <m/>
    <m/>
    <m/>
    <m/>
    <m/>
    <s v="Don't Know"/>
    <m/>
    <m/>
    <m/>
    <m/>
    <m/>
    <m/>
    <m/>
    <b v="1"/>
    <m/>
    <m/>
    <m/>
    <m/>
    <m/>
    <m/>
    <m/>
    <m/>
    <m/>
    <m/>
    <s v="Don't Know"/>
    <m/>
    <m/>
    <m/>
    <m/>
    <m/>
    <m/>
    <m/>
    <b v="1"/>
    <m/>
    <s v="Being orphaned Neglect Sexual abuse Child marriage Physical abuse Child labour Alcohol/substance misuse Dropout of school"/>
    <m/>
    <b v="1"/>
    <b v="1"/>
    <b v="1"/>
    <b v="1"/>
    <b v="1"/>
    <b v="1"/>
    <b v="1"/>
    <m/>
    <m/>
    <m/>
    <m/>
    <b v="1"/>
    <m/>
    <m/>
    <m/>
    <s v="Peer groups (e.g. friends) Parents"/>
    <b v="1"/>
    <m/>
    <m/>
    <m/>
    <m/>
    <b v="1"/>
    <m/>
    <m/>
    <m/>
    <m/>
    <m/>
    <m/>
    <m/>
    <m/>
    <m/>
    <s v="Quraan"/>
    <m/>
    <b v="1"/>
    <m/>
    <m/>
    <m/>
    <m/>
    <m/>
    <m/>
    <m/>
    <m/>
    <m/>
    <s v="No services"/>
    <m/>
    <m/>
    <m/>
    <m/>
    <m/>
    <b v="1"/>
    <m/>
    <m/>
    <m/>
    <m/>
    <s v="No"/>
    <s v="بسبب الظروف المادية ويعملون مع اياهم لمساعدته عي العيش"/>
    <s v="Yes"/>
    <s v="يعمل على صهريج ماء ..ومدة العمر كل نهار"/>
    <s v="Sport activity Hand crafts Painting / re-creational activity Awareness / educational activities / psychosocial support Entertainement activities Case Management activities"/>
    <b v="1"/>
    <m/>
    <b v="1"/>
    <b v="1"/>
    <b v="1"/>
    <b v="1"/>
    <b v="1"/>
    <m/>
    <m/>
    <m/>
    <m/>
    <s v="Children living on the street Orphans living in the community Children separated from their parents Children involved in harmful forms of labor"/>
    <b v="1"/>
    <b v="1"/>
    <b v="1"/>
    <m/>
    <b v="1"/>
    <m/>
    <m/>
    <m/>
    <m/>
    <m/>
    <s v="Salaried work"/>
    <m/>
    <m/>
    <m/>
    <m/>
    <m/>
    <b v="1"/>
    <m/>
    <m/>
    <m/>
    <m/>
    <m/>
    <m/>
    <m/>
    <m/>
    <n v="400"/>
    <n v="1000"/>
    <x v="40"/>
    <m/>
    <m/>
    <m/>
    <m/>
    <m/>
    <m/>
    <m/>
    <m/>
    <m/>
    <m/>
    <m/>
    <m/>
    <m/>
    <m/>
    <m/>
    <b v="1"/>
    <m/>
    <s v="No"/>
    <m/>
    <m/>
    <m/>
    <m/>
    <m/>
    <m/>
    <m/>
    <m/>
    <m/>
    <s v="No"/>
    <m/>
    <s v="Do not know"/>
    <m/>
    <m/>
    <m/>
    <m/>
    <m/>
    <m/>
    <m/>
    <m/>
    <m/>
    <m/>
    <s v="Decided by men / husband only"/>
    <m/>
    <s v="No"/>
    <m/>
    <s v="دعم مادي للنازحين_x000a_مواد غذائية وتنظيفية _x000a_توفير عيادة سنية مجانية"/>
    <s v="In-person to MRFS/partner staff"/>
    <b v="1"/>
    <m/>
    <m/>
    <m/>
    <m/>
    <m/>
    <m/>
    <m/>
    <m/>
    <s v="In-person from staff"/>
    <b v="1"/>
    <m/>
    <m/>
    <m/>
    <m/>
    <m/>
    <m/>
    <m/>
    <m/>
    <s v="uuid:4cd8ac7f-4b77-401d-9d0f-c880d4978d67"/>
    <n v="92566352"/>
    <s v="4cd8ac7f-4b77-401d-9d0f-c880d4978d67"/>
    <d v="2022-02-13T12:10:04"/>
    <n v="656"/>
    <m/>
    <n v="-1"/>
    <m/>
    <m/>
    <s v="202202091909"/>
    <n v="96467"/>
    <s v="nsenumerator"/>
    <n v="648550"/>
  </r>
  <r>
    <s v="2022-02-13T11:02:37.801+02:00"/>
    <s v="2022-02-14T14:22:40.208+03:00"/>
    <s v="1970-01-02"/>
    <s v="ندوه المحمود"/>
    <s v="MRFS"/>
    <m/>
    <d v="2022-02-10T00:00:00"/>
    <x v="10"/>
    <s v="All"/>
    <s v="Yes"/>
    <s v="IDP"/>
    <d v="2019-12-01T00:00:00"/>
    <s v="Head of Household"/>
    <m/>
    <x v="1"/>
    <s v="18-29"/>
    <s v="Is the Head of household"/>
    <s v="Male"/>
    <s v="No members with a disability"/>
    <b v="1"/>
    <m/>
    <m/>
    <m/>
    <m/>
    <m/>
    <m/>
    <s v="Married"/>
    <s v="Primary"/>
    <n v="1"/>
    <n v="0"/>
    <n v="1"/>
    <n v="0"/>
    <n v="0"/>
    <n v="1"/>
    <n v="0"/>
    <s v="1"/>
    <s v="1"/>
    <s v="2"/>
    <n v="0"/>
    <n v="1"/>
    <n v="0"/>
    <n v="0"/>
    <n v="1"/>
    <n v="0"/>
    <s v="1"/>
    <s v="1"/>
    <s v="2"/>
    <s v="2"/>
    <s v="2"/>
    <s v="2"/>
    <s v="4"/>
    <n v="4"/>
    <s v="Shelter / housing"/>
    <m/>
    <s v="Income / livelihoods"/>
    <m/>
    <s v="Food and basic needs"/>
    <m/>
    <s v="Primary Health care unit-outpatient only (PHCU) Primary Health care Centre (PHCC)-outpatient,inpatient + maternity Hospital Private Clinic Specialist services"/>
    <b v="1"/>
    <b v="1"/>
    <b v="1"/>
    <b v="1"/>
    <b v="1"/>
    <m/>
    <m/>
    <m/>
    <m/>
    <n v="25"/>
    <x v="1"/>
    <s v="No"/>
    <m/>
    <m/>
    <m/>
    <m/>
    <m/>
    <m/>
    <m/>
    <m/>
    <m/>
    <m/>
    <m/>
    <m/>
    <m/>
    <m/>
    <m/>
    <m/>
    <m/>
    <m/>
    <m/>
    <m/>
    <m/>
    <m/>
    <m/>
    <m/>
    <m/>
    <m/>
    <m/>
    <m/>
    <s v="Antibiotic Non communicable diseases (NCD) drugs (chronic, cardiac, diabetes, hyper-tension, asthma)"/>
    <b v="0"/>
    <b v="1"/>
    <b v="0"/>
    <b v="0"/>
    <b v="1"/>
    <b v="0"/>
    <b v="0"/>
    <m/>
    <n v="1"/>
    <n v="3"/>
    <m/>
    <m/>
    <m/>
    <m/>
    <m/>
    <m/>
    <m/>
    <m/>
    <m/>
    <x v="1"/>
    <s v="Concerned about side-effects of the COVID-19 vaccine"/>
    <m/>
    <m/>
    <b v="1"/>
    <m/>
    <m/>
    <m/>
    <m/>
    <m/>
    <m/>
    <m/>
    <m/>
    <x v="3"/>
    <s v="At private primary health care centre/hospital Public primary health care facility Hospital for normal delivery"/>
    <m/>
    <m/>
    <m/>
    <b v="1"/>
    <b v="1"/>
    <b v="1"/>
    <m/>
    <m/>
    <m/>
    <m/>
    <m/>
    <x v="1"/>
    <s v="In person at health centers"/>
    <b v="1"/>
    <m/>
    <m/>
    <m/>
    <m/>
    <m/>
    <m/>
    <m/>
    <m/>
    <s v="Yes"/>
    <s v="No"/>
    <s v="No"/>
    <s v="No"/>
    <s v="No"/>
    <s v="No"/>
    <s v="Yes"/>
    <s v="No"/>
    <s v="No"/>
    <s v="Yes"/>
    <s v="Yes"/>
    <s v="No"/>
    <m/>
    <s v="Yes"/>
    <s v="No"/>
    <s v="No"/>
    <s v="No"/>
    <s v="No"/>
    <s v="No"/>
    <s v="No"/>
    <s v="Yes"/>
    <s v="No"/>
    <s v="Yes"/>
    <s v="No"/>
    <s v="No"/>
    <s v="No"/>
    <s v="Yes"/>
    <n v="4"/>
    <x v="1"/>
    <n v="2"/>
    <s v="2"/>
    <n v="1"/>
    <s v="1"/>
    <s v="Anger Inability to carry out work or daily tasks Family conflict Sadness Mood swings"/>
    <m/>
    <b v="1"/>
    <m/>
    <b v="1"/>
    <b v="1"/>
    <m/>
    <m/>
    <m/>
    <b v="1"/>
    <m/>
    <m/>
    <m/>
    <b v="1"/>
    <m/>
    <m/>
    <m/>
    <m/>
    <m/>
    <s v="Persons with Physical Disabilities"/>
    <m/>
    <m/>
    <m/>
    <b v="1"/>
    <m/>
    <m/>
    <m/>
    <m/>
    <m/>
    <m/>
    <m/>
    <m/>
    <m/>
    <s v="لانهم يشعرون بالنقص بحياتهم ولا يوجد مراكز خاصة تهتم بهم"/>
    <s v="Speaking to a family member Speaking to a friend"/>
    <b v="1"/>
    <b v="1"/>
    <m/>
    <m/>
    <m/>
    <m/>
    <m/>
    <m/>
    <m/>
    <m/>
    <m/>
    <m/>
    <s v="Friends Family"/>
    <b v="1"/>
    <b v="1"/>
    <m/>
    <m/>
    <m/>
    <m/>
    <m/>
    <m/>
    <m/>
    <m/>
    <m/>
    <m/>
    <s v="Services are unavailable"/>
    <m/>
    <b v="1"/>
    <m/>
    <m/>
    <m/>
    <m/>
    <m/>
    <m/>
    <m/>
    <x v="0"/>
    <m/>
    <s v="Education Health care (including reproductive health) Food aid / food distributions Women's and girls'-friendly spaces"/>
    <b v="1"/>
    <m/>
    <m/>
    <b v="1"/>
    <m/>
    <b v="1"/>
    <b v="1"/>
    <m/>
    <m/>
    <m/>
    <m/>
    <m/>
    <m/>
    <m/>
    <x v="0"/>
    <s v="Family member Friend"/>
    <b v="1"/>
    <m/>
    <m/>
    <m/>
    <b v="1"/>
    <m/>
    <m/>
    <m/>
    <m/>
    <m/>
    <m/>
    <s v="Family member Women's and girls' friendly spaces"/>
    <b v="1"/>
    <m/>
    <m/>
    <m/>
    <m/>
    <b v="1"/>
    <m/>
    <m/>
    <m/>
    <m/>
    <s v="Don't Know"/>
    <m/>
    <m/>
    <m/>
    <m/>
    <m/>
    <m/>
    <m/>
    <b v="1"/>
    <m/>
    <m/>
    <m/>
    <m/>
    <m/>
    <m/>
    <m/>
    <m/>
    <m/>
    <m/>
    <s v="There are no psychosocial support services"/>
    <m/>
    <m/>
    <m/>
    <m/>
    <m/>
    <b v="1"/>
    <m/>
    <m/>
    <m/>
    <s v="Kidnapping Physical abuse Being orphaned Sexual abuse Dropout of school Exploitation"/>
    <b v="1"/>
    <m/>
    <m/>
    <b v="1"/>
    <m/>
    <b v="1"/>
    <b v="1"/>
    <m/>
    <m/>
    <m/>
    <m/>
    <b v="1"/>
    <b v="1"/>
    <m/>
    <m/>
    <m/>
    <s v="Parents School teachers"/>
    <m/>
    <m/>
    <m/>
    <m/>
    <b v="1"/>
    <b v="1"/>
    <m/>
    <m/>
    <m/>
    <m/>
    <m/>
    <m/>
    <m/>
    <m/>
    <m/>
    <s v="None"/>
    <m/>
    <m/>
    <m/>
    <m/>
    <m/>
    <m/>
    <m/>
    <m/>
    <b v="1"/>
    <m/>
    <m/>
    <s v="No services"/>
    <m/>
    <m/>
    <m/>
    <m/>
    <m/>
    <b v="1"/>
    <m/>
    <m/>
    <m/>
    <m/>
    <s v="Not applicable (no child of school going age)"/>
    <m/>
    <s v="No"/>
    <m/>
    <s v="Sport activity Hand crafts Awareness / educational activities / psychosocial support Entertainement activities Case Management activities"/>
    <b v="1"/>
    <m/>
    <b v="1"/>
    <m/>
    <b v="1"/>
    <b v="1"/>
    <b v="1"/>
    <m/>
    <m/>
    <m/>
    <m/>
    <s v="Children living on the street Orphans living in the community Child-headed households"/>
    <m/>
    <b v="1"/>
    <b v="1"/>
    <b v="1"/>
    <m/>
    <m/>
    <m/>
    <m/>
    <m/>
    <m/>
    <s v="Salaried work"/>
    <m/>
    <m/>
    <m/>
    <m/>
    <m/>
    <b v="1"/>
    <m/>
    <m/>
    <m/>
    <m/>
    <m/>
    <m/>
    <m/>
    <m/>
    <n v="350"/>
    <n v="900"/>
    <x v="40"/>
    <m/>
    <m/>
    <m/>
    <m/>
    <m/>
    <m/>
    <m/>
    <m/>
    <m/>
    <m/>
    <m/>
    <m/>
    <m/>
    <m/>
    <m/>
    <b v="1"/>
    <m/>
    <s v="Yes"/>
    <s v="Food baskets"/>
    <b v="1"/>
    <m/>
    <m/>
    <m/>
    <m/>
    <m/>
    <m/>
    <m/>
    <s v="No"/>
    <m/>
    <s v="No"/>
    <m/>
    <m/>
    <m/>
    <m/>
    <m/>
    <m/>
    <m/>
    <m/>
    <m/>
    <m/>
    <s v="Decided by men / husband only"/>
    <m/>
    <s v="No"/>
    <m/>
    <s v="تأمين قسائم مادية _x000a_توفي جميع الادوية _x000a_مساعدات غذائية  وغير غذائية للنازحين ..."/>
    <s v="In-person to MRFS/partner staff"/>
    <b v="1"/>
    <m/>
    <m/>
    <m/>
    <m/>
    <m/>
    <m/>
    <m/>
    <m/>
    <s v="In-person from staff"/>
    <b v="1"/>
    <m/>
    <m/>
    <m/>
    <m/>
    <m/>
    <m/>
    <m/>
    <m/>
    <s v="uuid:9278bf5d-5361-4d48-9556-04ba21118398"/>
    <n v="92566353"/>
    <s v="9278bf5d-5361-4d48-9556-04ba21118398"/>
    <d v="2022-02-13T12:10:05"/>
    <n v="657"/>
    <m/>
    <n v="-1"/>
    <m/>
    <m/>
    <s v="202202091909"/>
    <n v="98403"/>
    <s v="nsenumerator"/>
    <n v="648550"/>
  </r>
  <r>
    <s v="2022-02-13T12:27:36.608+03:00"/>
    <s v="2022-02-13T13:09:14.050+03:00"/>
    <m/>
    <s v="ندوه المحمود"/>
    <s v="MRFS"/>
    <m/>
    <d v="2022-02-13T00:00:00"/>
    <x v="10"/>
    <s v="All"/>
    <s v="Yes"/>
    <s v="IDP"/>
    <d v="2019-02-13T00:00:00"/>
    <s v="Head of Household"/>
    <m/>
    <x v="0"/>
    <s v="18-29"/>
    <s v="Wife/Husband"/>
    <s v="Male"/>
    <s v="No members with a disability"/>
    <b v="1"/>
    <m/>
    <m/>
    <m/>
    <m/>
    <m/>
    <m/>
    <s v="Married"/>
    <s v="Primary"/>
    <n v="1"/>
    <n v="0"/>
    <n v="0"/>
    <n v="0"/>
    <n v="0"/>
    <n v="1"/>
    <n v="0"/>
    <s v="0"/>
    <s v="1"/>
    <s v="1"/>
    <n v="0"/>
    <n v="0"/>
    <n v="0"/>
    <n v="0"/>
    <n v="1"/>
    <n v="0"/>
    <s v="0"/>
    <s v="1"/>
    <s v="1"/>
    <s v="0"/>
    <s v="0"/>
    <s v="2"/>
    <s v="2"/>
    <n v="2"/>
    <s v="Shelter / housing"/>
    <m/>
    <s v="Income / livelihoods"/>
    <m/>
    <s v="Food and basic needs"/>
    <m/>
    <s v="Primary Health care unit-outpatient only (PHCU) Primary Health care Centre (PHCC)-outpatient,inpatient + maternity Hospital"/>
    <b v="1"/>
    <b v="1"/>
    <b v="1"/>
    <m/>
    <m/>
    <m/>
    <m/>
    <m/>
    <m/>
    <n v="25"/>
    <x v="1"/>
    <s v="No"/>
    <m/>
    <m/>
    <m/>
    <m/>
    <m/>
    <m/>
    <m/>
    <m/>
    <m/>
    <m/>
    <m/>
    <m/>
    <m/>
    <m/>
    <m/>
    <m/>
    <m/>
    <m/>
    <m/>
    <m/>
    <m/>
    <m/>
    <m/>
    <m/>
    <m/>
    <m/>
    <m/>
    <m/>
    <s v="Antibiotic Reproductive health medicines"/>
    <b v="0"/>
    <b v="0"/>
    <b v="0"/>
    <b v="1"/>
    <b v="1"/>
    <b v="0"/>
    <b v="0"/>
    <m/>
    <m/>
    <n v="2"/>
    <m/>
    <m/>
    <m/>
    <m/>
    <m/>
    <n v="1"/>
    <m/>
    <m/>
    <m/>
    <x v="2"/>
    <m/>
    <m/>
    <m/>
    <m/>
    <m/>
    <m/>
    <m/>
    <m/>
    <m/>
    <m/>
    <m/>
    <m/>
    <x v="1"/>
    <s v="Public primary health care facility"/>
    <m/>
    <m/>
    <m/>
    <b v="1"/>
    <m/>
    <m/>
    <m/>
    <m/>
    <m/>
    <m/>
    <m/>
    <x v="1"/>
    <s v="In person at health centers Whatsapp / SMS"/>
    <b v="1"/>
    <m/>
    <m/>
    <b v="1"/>
    <m/>
    <m/>
    <m/>
    <m/>
    <m/>
    <s v="No"/>
    <s v="No"/>
    <s v="Yes"/>
    <s v="No"/>
    <s v="No"/>
    <s v="No"/>
    <s v="No"/>
    <s v="Yes"/>
    <s v="No"/>
    <s v="No"/>
    <s v="No"/>
    <s v="No"/>
    <m/>
    <m/>
    <m/>
    <m/>
    <m/>
    <m/>
    <m/>
    <m/>
    <m/>
    <m/>
    <m/>
    <m/>
    <m/>
    <m/>
    <m/>
    <n v="0"/>
    <x v="1"/>
    <m/>
    <m/>
    <n v="1"/>
    <s v="1"/>
    <s v="Anger Family conflict Problems Sleeping Anxiety Sadness Inability to carry out work or daily tasks"/>
    <m/>
    <b v="1"/>
    <m/>
    <b v="1"/>
    <b v="1"/>
    <b v="1"/>
    <b v="1"/>
    <m/>
    <m/>
    <m/>
    <m/>
    <m/>
    <b v="1"/>
    <m/>
    <m/>
    <m/>
    <m/>
    <m/>
    <s v="Persons with Physical Disabilities"/>
    <m/>
    <m/>
    <m/>
    <b v="1"/>
    <m/>
    <m/>
    <m/>
    <m/>
    <m/>
    <m/>
    <m/>
    <m/>
    <m/>
    <s v="لانهم لايمارسون حياتهم بشكل سليم"/>
    <s v="Speaking to a friend Prayer Smoking"/>
    <m/>
    <b v="1"/>
    <m/>
    <b v="1"/>
    <m/>
    <m/>
    <b v="1"/>
    <m/>
    <m/>
    <m/>
    <m/>
    <m/>
    <s v="Family Friends Medical Doctor"/>
    <b v="1"/>
    <b v="1"/>
    <m/>
    <m/>
    <b v="1"/>
    <m/>
    <m/>
    <m/>
    <m/>
    <m/>
    <m/>
    <m/>
    <s v="No knowledge of service location"/>
    <b v="1"/>
    <m/>
    <m/>
    <m/>
    <m/>
    <m/>
    <m/>
    <m/>
    <m/>
    <x v="0"/>
    <m/>
    <s v="Education"/>
    <m/>
    <m/>
    <m/>
    <m/>
    <m/>
    <b v="1"/>
    <m/>
    <m/>
    <m/>
    <m/>
    <m/>
    <m/>
    <m/>
    <m/>
    <x v="0"/>
    <s v="Friend Family member"/>
    <b v="1"/>
    <m/>
    <m/>
    <m/>
    <b v="1"/>
    <m/>
    <m/>
    <m/>
    <m/>
    <m/>
    <m/>
    <s v="Friend Family member"/>
    <b v="1"/>
    <m/>
    <m/>
    <m/>
    <b v="1"/>
    <m/>
    <m/>
    <m/>
    <m/>
    <m/>
    <s v="Peer Support groups"/>
    <m/>
    <b v="1"/>
    <m/>
    <m/>
    <m/>
    <m/>
    <m/>
    <m/>
    <m/>
    <s v="School"/>
    <b v="1"/>
    <m/>
    <m/>
    <m/>
    <m/>
    <m/>
    <m/>
    <m/>
    <s v="There are no psychosocial support services"/>
    <m/>
    <m/>
    <m/>
    <m/>
    <m/>
    <b v="1"/>
    <m/>
    <m/>
    <m/>
    <s v="Kidnapping Physical abuse Neglect Being orphaned Sexual abuse Dropout of school Exploitation Unaccompanied and Separated child"/>
    <b v="1"/>
    <m/>
    <m/>
    <b v="1"/>
    <b v="1"/>
    <b v="1"/>
    <b v="1"/>
    <m/>
    <m/>
    <b v="1"/>
    <m/>
    <b v="1"/>
    <b v="1"/>
    <m/>
    <m/>
    <m/>
    <s v="Peer groups (e.g. friends) Parents School teachers"/>
    <b v="1"/>
    <m/>
    <m/>
    <m/>
    <b v="1"/>
    <b v="1"/>
    <m/>
    <m/>
    <m/>
    <m/>
    <m/>
    <m/>
    <m/>
    <m/>
    <m/>
    <m/>
    <m/>
    <m/>
    <m/>
    <m/>
    <m/>
    <m/>
    <m/>
    <m/>
    <m/>
    <m/>
    <m/>
    <m/>
    <m/>
    <m/>
    <m/>
    <m/>
    <m/>
    <m/>
    <m/>
    <m/>
    <m/>
    <m/>
    <m/>
    <m/>
    <m/>
    <m/>
    <s v="Quraan Hand crafts Awareness / educational activities / psychosocial support Entertainement activities Case Management activities"/>
    <m/>
    <b v="1"/>
    <b v="1"/>
    <m/>
    <b v="1"/>
    <b v="1"/>
    <b v="1"/>
    <m/>
    <m/>
    <m/>
    <m/>
    <s v="Orphans living in the community"/>
    <m/>
    <m/>
    <b v="1"/>
    <m/>
    <m/>
    <m/>
    <m/>
    <m/>
    <m/>
    <m/>
    <s v="No income"/>
    <b v="1"/>
    <m/>
    <m/>
    <m/>
    <m/>
    <m/>
    <m/>
    <m/>
    <m/>
    <m/>
    <m/>
    <m/>
    <m/>
    <m/>
    <m/>
    <n v="300"/>
    <x v="3"/>
    <b v="1"/>
    <m/>
    <m/>
    <m/>
    <m/>
    <m/>
    <m/>
    <m/>
    <m/>
    <m/>
    <m/>
    <m/>
    <m/>
    <m/>
    <m/>
    <m/>
    <m/>
    <s v="No"/>
    <m/>
    <m/>
    <m/>
    <m/>
    <m/>
    <m/>
    <m/>
    <m/>
    <m/>
    <s v="No"/>
    <m/>
    <s v="No"/>
    <m/>
    <m/>
    <m/>
    <m/>
    <m/>
    <m/>
    <m/>
    <m/>
    <m/>
    <m/>
    <s v="Decided by men / husband only"/>
    <m/>
    <s v="No"/>
    <m/>
    <s v="تامين مساعدات مادية للنازحين_x000a_توفير عيادات طبية مجانية "/>
    <s v="Suggestion boxes In-person to MRFS/partner staff"/>
    <b v="1"/>
    <b v="1"/>
    <m/>
    <m/>
    <m/>
    <m/>
    <m/>
    <m/>
    <m/>
    <s v="In-person from staff"/>
    <b v="1"/>
    <m/>
    <m/>
    <m/>
    <m/>
    <m/>
    <m/>
    <m/>
    <s v="لا يوجد"/>
    <s v="uuid:6e45279c-d03c-4d4c-ad68-6c02d255f497"/>
    <n v="92566354"/>
    <s v="6e45279c-d03c-4d4c-ad68-6c02d255f497"/>
    <d v="2022-02-13T12:10:06"/>
    <n v="658"/>
    <m/>
    <n v="-1"/>
    <m/>
    <m/>
    <s v="202202091909"/>
    <n v="2498"/>
    <s v="nsenumerator"/>
    <n v="648550"/>
  </r>
  <r>
    <s v="2022-02-13T10:18:11.091+03:00"/>
    <s v="2022-02-13T10:41:08.399+03:00"/>
    <m/>
    <s v="افراح الحجازي"/>
    <s v="MRFS"/>
    <m/>
    <d v="2022-02-13T00:00:00"/>
    <x v="10"/>
    <s v="All"/>
    <s v="Yes"/>
    <s v="IDP"/>
    <d v="2018-10-10T00:00:00"/>
    <s v="Head of Household"/>
    <m/>
    <x v="0"/>
    <s v="18-29"/>
    <s v="Wife/Husband"/>
    <s v="Male"/>
    <s v="No members with a disability"/>
    <b v="1"/>
    <m/>
    <m/>
    <m/>
    <m/>
    <m/>
    <m/>
    <s v="Married"/>
    <s v="Primary"/>
    <n v="1"/>
    <n v="1"/>
    <n v="0"/>
    <n v="0"/>
    <n v="0"/>
    <n v="1"/>
    <n v="0"/>
    <s v="1"/>
    <s v="1"/>
    <s v="2"/>
    <n v="0"/>
    <n v="0"/>
    <n v="0"/>
    <n v="0"/>
    <n v="1"/>
    <n v="0"/>
    <s v="0"/>
    <s v="1"/>
    <s v="1"/>
    <s v="1"/>
    <s v="0"/>
    <s v="2"/>
    <s v="3"/>
    <n v="3"/>
    <s v="Shelter / housing"/>
    <m/>
    <s v="Food and basic needs"/>
    <m/>
    <s v="Income / livelihoods"/>
    <m/>
    <s v="Hospital Private Clinic"/>
    <m/>
    <m/>
    <b v="1"/>
    <b v="1"/>
    <m/>
    <m/>
    <m/>
    <m/>
    <m/>
    <n v="10"/>
    <x v="1"/>
    <s v="No"/>
    <m/>
    <m/>
    <m/>
    <m/>
    <m/>
    <m/>
    <m/>
    <m/>
    <m/>
    <m/>
    <m/>
    <m/>
    <m/>
    <m/>
    <m/>
    <m/>
    <m/>
    <m/>
    <m/>
    <m/>
    <m/>
    <m/>
    <m/>
    <m/>
    <m/>
    <m/>
    <m/>
    <m/>
    <s v="Pediatric medicine Non communicable diseases (NCD) drugs (chronic, cardiac, diabetes, hyper-tension, asthma)"/>
    <b v="0"/>
    <b v="1"/>
    <b v="1"/>
    <b v="0"/>
    <b v="0"/>
    <b v="0"/>
    <b v="0"/>
    <m/>
    <n v="1"/>
    <n v="1"/>
    <m/>
    <m/>
    <m/>
    <m/>
    <m/>
    <m/>
    <m/>
    <m/>
    <m/>
    <x v="1"/>
    <s v="Concerned about side-effects of the COVID-19 vaccine Too busy to get vaccinated"/>
    <m/>
    <m/>
    <b v="1"/>
    <m/>
    <m/>
    <m/>
    <b v="1"/>
    <m/>
    <m/>
    <m/>
    <m/>
    <x v="2"/>
    <s v="Hospital for normal delivery At private primary health care centre/hospital"/>
    <m/>
    <m/>
    <m/>
    <m/>
    <b v="1"/>
    <b v="1"/>
    <m/>
    <m/>
    <m/>
    <m/>
    <m/>
    <x v="1"/>
    <s v="Social media In person by community workers"/>
    <m/>
    <b v="1"/>
    <b v="1"/>
    <m/>
    <m/>
    <m/>
    <m/>
    <s v="واتس اب "/>
    <m/>
    <s v="No"/>
    <s v="No"/>
    <s v="No"/>
    <s v="No"/>
    <s v="No"/>
    <s v="No"/>
    <s v="No"/>
    <s v="No"/>
    <s v="No"/>
    <s v="No"/>
    <s v="Yes"/>
    <s v="No"/>
    <m/>
    <m/>
    <m/>
    <m/>
    <m/>
    <m/>
    <m/>
    <m/>
    <m/>
    <m/>
    <m/>
    <m/>
    <m/>
    <m/>
    <m/>
    <n v="0"/>
    <x v="1"/>
    <m/>
    <m/>
    <n v="1"/>
    <s v="1"/>
    <s v="Anger Hopelessness Sadness Anxiety Problems Sleeping Economic Family conflict"/>
    <m/>
    <b v="1"/>
    <b v="1"/>
    <m/>
    <b v="1"/>
    <b v="1"/>
    <b v="1"/>
    <m/>
    <m/>
    <m/>
    <m/>
    <b v="1"/>
    <b v="1"/>
    <m/>
    <m/>
    <m/>
    <m/>
    <m/>
    <s v="Children Adult Men Adult Women"/>
    <b v="1"/>
    <b v="1"/>
    <b v="1"/>
    <m/>
    <m/>
    <m/>
    <m/>
    <m/>
    <m/>
    <m/>
    <m/>
    <m/>
    <m/>
    <s v="لانهم ايتام_x000a_لكبرهم بالسن"/>
    <s v="Speaking to a family member Speaking to a friend"/>
    <b v="1"/>
    <b v="1"/>
    <m/>
    <m/>
    <m/>
    <m/>
    <m/>
    <m/>
    <m/>
    <m/>
    <m/>
    <m/>
    <s v="NGO Community centres"/>
    <m/>
    <m/>
    <b v="1"/>
    <m/>
    <m/>
    <m/>
    <b v="1"/>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marriage Being orphaned Dropout of school"/>
    <m/>
    <m/>
    <b v="1"/>
    <m/>
    <m/>
    <m/>
    <b v="1"/>
    <m/>
    <m/>
    <m/>
    <m/>
    <m/>
    <b v="1"/>
    <m/>
    <m/>
    <m/>
    <s v="Peer groups (e.g. friends)"/>
    <b v="1"/>
    <m/>
    <m/>
    <m/>
    <m/>
    <m/>
    <m/>
    <m/>
    <m/>
    <m/>
    <m/>
    <m/>
    <m/>
    <m/>
    <m/>
    <s v="Do not know"/>
    <m/>
    <m/>
    <m/>
    <m/>
    <m/>
    <m/>
    <m/>
    <m/>
    <m/>
    <b v="1"/>
    <m/>
    <s v="Lack of transportation Lack of awareness"/>
    <b v="1"/>
    <m/>
    <b v="1"/>
    <m/>
    <m/>
    <m/>
    <m/>
    <m/>
    <m/>
    <m/>
    <s v="Not applicable (no child of school going age)"/>
    <m/>
    <s v="Not applicable (no child of school going age)"/>
    <m/>
    <s v="Sport activity Hand crafts Entertainement activities"/>
    <b v="1"/>
    <m/>
    <b v="1"/>
    <m/>
    <m/>
    <b v="1"/>
    <m/>
    <m/>
    <m/>
    <m/>
    <m/>
    <s v="I don't know"/>
    <m/>
    <m/>
    <m/>
    <m/>
    <m/>
    <m/>
    <m/>
    <b v="1"/>
    <m/>
    <m/>
    <s v="No income"/>
    <b v="1"/>
    <m/>
    <m/>
    <m/>
    <m/>
    <m/>
    <m/>
    <m/>
    <m/>
    <m/>
    <m/>
    <m/>
    <m/>
    <m/>
    <m/>
    <n v="1000"/>
    <x v="2"/>
    <b v="1"/>
    <m/>
    <m/>
    <m/>
    <b v="1"/>
    <m/>
    <m/>
    <m/>
    <m/>
    <m/>
    <m/>
    <m/>
    <m/>
    <m/>
    <m/>
    <m/>
    <m/>
    <s v="No"/>
    <m/>
    <m/>
    <m/>
    <m/>
    <m/>
    <m/>
    <m/>
    <m/>
    <m/>
    <s v="No"/>
    <m/>
    <s v="Do not know"/>
    <m/>
    <m/>
    <m/>
    <m/>
    <m/>
    <m/>
    <m/>
    <m/>
    <m/>
    <m/>
    <s v="Decided by men / husband only"/>
    <m/>
    <s v="No"/>
    <m/>
    <s v="تأمين  فرص عمل للرجال_x000a_تامين سلل غذاية _x000a_تامين مبالغ مالية للفقراء_x000a_"/>
    <s v="Don't Know"/>
    <m/>
    <m/>
    <m/>
    <m/>
    <m/>
    <m/>
    <m/>
    <b v="1"/>
    <m/>
    <s v="In-person from staff"/>
    <b v="1"/>
    <m/>
    <m/>
    <m/>
    <m/>
    <m/>
    <m/>
    <m/>
    <s v="لا"/>
    <s v="uuid:cfa7c8fa-b515-4160-9147-f47ce30ad17c"/>
    <n v="92566355"/>
    <s v="cfa7c8fa-b515-4160-9147-f47ce30ad17c"/>
    <d v="2022-02-13T12:10:09"/>
    <n v="659"/>
    <m/>
    <n v="-1"/>
    <m/>
    <m/>
    <s v="202202091909"/>
    <n v="1377"/>
    <s v="nsenumerator"/>
    <n v="648550"/>
  </r>
  <r>
    <s v="2022-02-13T10:47:43.869+03:00"/>
    <s v="2022-02-13T11:11:21.242+03:00"/>
    <m/>
    <s v="افراح الحجازي "/>
    <s v="MRFS"/>
    <m/>
    <d v="2022-02-13T00:00:00"/>
    <x v="10"/>
    <s v="All"/>
    <s v="Yes"/>
    <s v="IDP"/>
    <d v="2018-10-10T00:00:00"/>
    <s v="Head of Household"/>
    <m/>
    <x v="1"/>
    <s v="50+"/>
    <s v="Is the Head of household"/>
    <s v="Male"/>
    <s v="Yes, PWD, has difficulty seeing even with glasses Yes PWD, has difficulty walking or climbing steps"/>
    <m/>
    <b v="1"/>
    <m/>
    <b v="1"/>
    <m/>
    <m/>
    <m/>
    <s v="Married"/>
    <s v="Primary"/>
    <n v="2"/>
    <n v="1"/>
    <n v="1"/>
    <n v="1"/>
    <n v="0"/>
    <n v="2"/>
    <n v="1"/>
    <s v="3"/>
    <s v="3"/>
    <s v="6"/>
    <n v="0"/>
    <n v="1"/>
    <n v="4"/>
    <n v="0"/>
    <n v="2"/>
    <n v="0"/>
    <s v="5"/>
    <s v="2"/>
    <s v="7"/>
    <s v="8"/>
    <s v="2"/>
    <s v="5"/>
    <s v="13"/>
    <n v="13"/>
    <s v="Shelter / housing"/>
    <m/>
    <s v="Food and basic needs"/>
    <m/>
    <s v="Income / livelihoods"/>
    <m/>
    <s v="Hospital Private Clinic Specialist services"/>
    <m/>
    <m/>
    <b v="1"/>
    <b v="1"/>
    <b v="1"/>
    <m/>
    <m/>
    <m/>
    <m/>
    <n v="15"/>
    <x v="1"/>
    <s v="No"/>
    <m/>
    <m/>
    <m/>
    <m/>
    <m/>
    <m/>
    <m/>
    <m/>
    <m/>
    <m/>
    <m/>
    <m/>
    <m/>
    <m/>
    <m/>
    <m/>
    <m/>
    <m/>
    <m/>
    <m/>
    <m/>
    <m/>
    <m/>
    <m/>
    <m/>
    <m/>
    <m/>
    <m/>
    <s v="Non communicable diseases (NCD) drugs (chronic, cardiac, diabetes, hyper-tension, asthma) Pediatric medicine Antibiotic"/>
    <b v="0"/>
    <b v="1"/>
    <b v="1"/>
    <b v="0"/>
    <b v="1"/>
    <b v="0"/>
    <b v="0"/>
    <m/>
    <n v="1"/>
    <n v="1"/>
    <m/>
    <n v="1"/>
    <m/>
    <n v="1"/>
    <m/>
    <m/>
    <m/>
    <m/>
    <m/>
    <x v="1"/>
    <s v="Concerned about side-effects of the COVID-19 vaccine"/>
    <m/>
    <m/>
    <b v="1"/>
    <m/>
    <m/>
    <m/>
    <m/>
    <m/>
    <m/>
    <m/>
    <m/>
    <x v="1"/>
    <s v="Hospital for normal delivery Hospital for surgery/ C-section"/>
    <m/>
    <m/>
    <m/>
    <m/>
    <m/>
    <b v="1"/>
    <b v="1"/>
    <m/>
    <m/>
    <m/>
    <m/>
    <x v="1"/>
    <s v="In person by community workers"/>
    <m/>
    <b v="1"/>
    <m/>
    <m/>
    <m/>
    <m/>
    <m/>
    <m/>
    <m/>
    <s v="No"/>
    <s v="No"/>
    <s v="No"/>
    <s v="No"/>
    <s v="No"/>
    <s v="No"/>
    <s v="No"/>
    <s v="No"/>
    <s v="No"/>
    <s v="No"/>
    <s v="No"/>
    <s v="No"/>
    <m/>
    <s v="Yes"/>
    <s v="No"/>
    <s v="No"/>
    <s v="No"/>
    <s v="No"/>
    <s v="No"/>
    <s v="No"/>
    <s v="No"/>
    <s v="No"/>
    <s v="Yes"/>
    <s v="No"/>
    <s v="No"/>
    <s v="No"/>
    <s v="No"/>
    <n v="2"/>
    <x v="1"/>
    <n v="1"/>
    <s v="1"/>
    <n v="0"/>
    <s v="0"/>
    <s v="Anger Sadness Anxiety Problems Sleeping Changes in Appetite Economic"/>
    <m/>
    <b v="1"/>
    <m/>
    <m/>
    <b v="1"/>
    <b v="1"/>
    <b v="1"/>
    <m/>
    <m/>
    <b v="1"/>
    <m/>
    <b v="1"/>
    <m/>
    <m/>
    <m/>
    <m/>
    <m/>
    <m/>
    <s v="Adult Women Adult Men Children"/>
    <b v="1"/>
    <b v="1"/>
    <b v="1"/>
    <m/>
    <m/>
    <m/>
    <m/>
    <m/>
    <m/>
    <m/>
    <m/>
    <m/>
    <m/>
    <s v="لانهم ضعيفي البنية "/>
    <s v="Prayer Speaking to a family member"/>
    <b v="1"/>
    <m/>
    <m/>
    <b v="1"/>
    <m/>
    <m/>
    <m/>
    <m/>
    <m/>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Don't Know"/>
    <m/>
    <m/>
    <m/>
    <m/>
    <m/>
    <m/>
    <m/>
    <b v="1"/>
    <m/>
    <s v="Child marriage Being orphaned Child labour Exploitation"/>
    <m/>
    <b v="1"/>
    <b v="1"/>
    <m/>
    <m/>
    <m/>
    <b v="1"/>
    <m/>
    <m/>
    <m/>
    <m/>
    <b v="1"/>
    <m/>
    <m/>
    <m/>
    <m/>
    <s v="Peer groups (e.g. friends) Relatives"/>
    <b v="1"/>
    <m/>
    <m/>
    <m/>
    <m/>
    <m/>
    <b v="1"/>
    <m/>
    <m/>
    <m/>
    <m/>
    <m/>
    <m/>
    <m/>
    <m/>
    <s v="None"/>
    <m/>
    <m/>
    <m/>
    <m/>
    <m/>
    <m/>
    <m/>
    <m/>
    <b v="1"/>
    <m/>
    <m/>
    <s v="Lack of awareness Lack of transportation Distrust of staff or their activities"/>
    <b v="1"/>
    <m/>
    <b v="1"/>
    <m/>
    <b v="1"/>
    <m/>
    <m/>
    <m/>
    <m/>
    <m/>
    <s v="Yes"/>
    <m/>
    <s v="No"/>
    <m/>
    <s v="Sport activity Quraan"/>
    <b v="1"/>
    <b v="1"/>
    <m/>
    <m/>
    <m/>
    <m/>
    <m/>
    <m/>
    <m/>
    <m/>
    <m/>
    <s v="Children separated from their parents Orphans living in the community"/>
    <b v="1"/>
    <m/>
    <b v="1"/>
    <m/>
    <m/>
    <m/>
    <m/>
    <m/>
    <m/>
    <m/>
    <s v="No income"/>
    <b v="1"/>
    <m/>
    <m/>
    <m/>
    <m/>
    <m/>
    <m/>
    <m/>
    <m/>
    <m/>
    <m/>
    <m/>
    <m/>
    <m/>
    <m/>
    <n v="800"/>
    <x v="123"/>
    <m/>
    <m/>
    <m/>
    <m/>
    <b v="1"/>
    <m/>
    <b v="1"/>
    <m/>
    <m/>
    <m/>
    <m/>
    <b v="1"/>
    <m/>
    <m/>
    <m/>
    <m/>
    <m/>
    <s v="No"/>
    <m/>
    <m/>
    <m/>
    <m/>
    <m/>
    <m/>
    <m/>
    <m/>
    <m/>
    <s v="Do not know"/>
    <m/>
    <s v="No"/>
    <m/>
    <m/>
    <m/>
    <m/>
    <m/>
    <m/>
    <m/>
    <m/>
    <m/>
    <m/>
    <s v="Decided by men / husband only"/>
    <m/>
    <s v="No"/>
    <m/>
    <s v="تامين فرص عمل _x000a_تامين سلل  غذائية"/>
    <s v="Don't Know"/>
    <m/>
    <m/>
    <m/>
    <m/>
    <m/>
    <m/>
    <m/>
    <b v="1"/>
    <m/>
    <s v="In-person from staff"/>
    <b v="1"/>
    <m/>
    <m/>
    <m/>
    <m/>
    <m/>
    <m/>
    <m/>
    <s v="لا"/>
    <s v="uuid:a1f620d4-3ae5-4f27-aeb2-c96ecd54728d"/>
    <n v="92566356"/>
    <s v="a1f620d4-3ae5-4f27-aeb2-c96ecd54728d"/>
    <d v="2022-02-13T12:10:10"/>
    <n v="660"/>
    <m/>
    <n v="-1"/>
    <m/>
    <m/>
    <s v="202202091909"/>
    <n v="1418"/>
    <s v="nsenumerator"/>
    <n v="648550"/>
  </r>
  <r>
    <s v="2022-02-13T10:29:42.583+03:00"/>
    <s v="2022-02-13T12:58:28.818+03:00"/>
    <s v="0"/>
    <s v="فاتن الخليل"/>
    <s v="MRFS"/>
    <m/>
    <d v="2022-02-13T00:00:00"/>
    <x v="10"/>
    <s v="All"/>
    <s v="Yes"/>
    <s v="IDP"/>
    <d v="2019-12-01T00:00:00"/>
    <s v="Head of Household"/>
    <m/>
    <x v="0"/>
    <s v="40-49"/>
    <s v="Is the Head of household"/>
    <s v="Female"/>
    <s v="Yes PWD has difficulty (with self-care such as) washing all over or dressing"/>
    <m/>
    <m/>
    <m/>
    <m/>
    <m/>
    <b v="1"/>
    <m/>
    <s v="Widowed"/>
    <s v="Primary"/>
    <n v="0"/>
    <n v="0"/>
    <n v="0"/>
    <n v="2"/>
    <n v="1"/>
    <n v="0"/>
    <n v="0"/>
    <s v="3"/>
    <s v="0"/>
    <s v="3"/>
    <n v="0"/>
    <n v="0"/>
    <n v="0"/>
    <n v="1"/>
    <n v="1"/>
    <n v="0"/>
    <s v="1"/>
    <s v="1"/>
    <s v="2"/>
    <s v="4"/>
    <s v="0"/>
    <s v="1"/>
    <s v="5"/>
    <n v="5"/>
    <s v="Income / livelihoods"/>
    <m/>
    <s v="Food and basic needs"/>
    <m/>
    <s v="Nutrition"/>
    <m/>
    <s v="Hospital"/>
    <m/>
    <m/>
    <b v="1"/>
    <m/>
    <m/>
    <m/>
    <m/>
    <m/>
    <m/>
    <n v="10"/>
    <x v="1"/>
    <s v="No"/>
    <m/>
    <m/>
    <m/>
    <m/>
    <m/>
    <m/>
    <m/>
    <m/>
    <m/>
    <m/>
    <m/>
    <m/>
    <m/>
    <m/>
    <m/>
    <m/>
    <m/>
    <m/>
    <m/>
    <m/>
    <m/>
    <m/>
    <m/>
    <m/>
    <m/>
    <m/>
    <m/>
    <m/>
    <s v="Drugs are mostly available"/>
    <b v="1"/>
    <b v="0"/>
    <b v="0"/>
    <b v="0"/>
    <b v="0"/>
    <b v="0"/>
    <b v="0"/>
    <m/>
    <n v="1"/>
    <n v="1"/>
    <n v="1"/>
    <m/>
    <m/>
    <m/>
    <m/>
    <m/>
    <m/>
    <m/>
    <m/>
    <x v="1"/>
    <s v="Uncertain if the COVID-19 vaccine will be effective"/>
    <m/>
    <b v="1"/>
    <m/>
    <m/>
    <m/>
    <m/>
    <m/>
    <m/>
    <m/>
    <m/>
    <m/>
    <x v="1"/>
    <s v="Hospital for normal delivery"/>
    <m/>
    <m/>
    <m/>
    <m/>
    <m/>
    <b v="1"/>
    <m/>
    <m/>
    <m/>
    <m/>
    <m/>
    <x v="1"/>
    <s v="In person by community workers"/>
    <m/>
    <b v="1"/>
    <m/>
    <m/>
    <m/>
    <m/>
    <m/>
    <m/>
    <m/>
    <s v="No"/>
    <s v="Yes"/>
    <s v="No"/>
    <s v="No"/>
    <s v="No"/>
    <s v="No"/>
    <s v="No"/>
    <s v="No"/>
    <s v="No"/>
    <s v="Yes"/>
    <s v="Yes"/>
    <s v="No"/>
    <m/>
    <m/>
    <m/>
    <m/>
    <m/>
    <m/>
    <m/>
    <m/>
    <m/>
    <m/>
    <m/>
    <m/>
    <m/>
    <m/>
    <m/>
    <n v="0"/>
    <x v="1"/>
    <m/>
    <m/>
    <m/>
    <m/>
    <s v="Anger Economic Sadness Anxiety"/>
    <m/>
    <b v="1"/>
    <m/>
    <m/>
    <b v="1"/>
    <b v="1"/>
    <m/>
    <m/>
    <m/>
    <m/>
    <m/>
    <b v="1"/>
    <m/>
    <m/>
    <m/>
    <m/>
    <m/>
    <m/>
    <s v="Adult Women Children People with chronic health conditions"/>
    <b v="1"/>
    <m/>
    <b v="1"/>
    <m/>
    <m/>
    <m/>
    <m/>
    <b v="1"/>
    <m/>
    <m/>
    <m/>
    <m/>
    <m/>
    <s v="لانن فئة مستضعفة بالمجتمع والمرأة تتحمل مسوؤليات كبيرة من رعاية اطفالها وتأمين احتياجاتهم"/>
    <s v="Speaking to a friend Prayer"/>
    <m/>
    <b v="1"/>
    <m/>
    <b v="1"/>
    <m/>
    <m/>
    <m/>
    <m/>
    <m/>
    <m/>
    <m/>
    <m/>
    <s v="Family Friends Medical Doctor"/>
    <b v="1"/>
    <b v="1"/>
    <m/>
    <m/>
    <b v="1"/>
    <m/>
    <m/>
    <m/>
    <m/>
    <m/>
    <m/>
    <m/>
    <s v="Fear of stigma"/>
    <m/>
    <m/>
    <m/>
    <m/>
    <m/>
    <b v="1"/>
    <m/>
    <m/>
    <m/>
    <x v="0"/>
    <m/>
    <s v="Health care (including reproductive health) Case management for survivors of GBV"/>
    <m/>
    <m/>
    <m/>
    <b v="1"/>
    <m/>
    <m/>
    <m/>
    <m/>
    <b v="1"/>
    <m/>
    <m/>
    <m/>
    <m/>
    <m/>
    <x v="0"/>
    <s v="Community leader Friend Women's and girls' friendly spaces"/>
    <m/>
    <b v="1"/>
    <m/>
    <m/>
    <b v="1"/>
    <b v="1"/>
    <m/>
    <m/>
    <m/>
    <m/>
    <m/>
    <s v="Community leader Friend Women's and girls' friendly spaces Health services"/>
    <m/>
    <b v="1"/>
    <m/>
    <m/>
    <b v="1"/>
    <b v="1"/>
    <b v="1"/>
    <m/>
    <m/>
    <m/>
    <s v="Women friendly Center Peer Support groups Skills building"/>
    <b v="1"/>
    <b v="1"/>
    <m/>
    <b v="1"/>
    <m/>
    <m/>
    <m/>
    <m/>
    <m/>
    <s v="School Women's and girls' friendly spaces"/>
    <b v="1"/>
    <b v="1"/>
    <m/>
    <m/>
    <m/>
    <m/>
    <m/>
    <m/>
    <s v="Fear of being identified as survivors"/>
    <b v="1"/>
    <m/>
    <m/>
    <m/>
    <m/>
    <m/>
    <m/>
    <m/>
    <m/>
    <s v="Kidnapping Child marriage Physical abuse Sexual abuse Exploitation Child headed household"/>
    <b v="1"/>
    <m/>
    <b v="1"/>
    <b v="1"/>
    <m/>
    <b v="1"/>
    <m/>
    <m/>
    <b v="1"/>
    <m/>
    <m/>
    <b v="1"/>
    <m/>
    <m/>
    <m/>
    <m/>
    <s v="School teachers Relatives Community/social workers"/>
    <m/>
    <m/>
    <m/>
    <m/>
    <b v="1"/>
    <m/>
    <b v="1"/>
    <m/>
    <b v="1"/>
    <m/>
    <m/>
    <m/>
    <m/>
    <m/>
    <m/>
    <s v="Quraan Case Management activities Awareness / educational activities / psychosocial support"/>
    <m/>
    <b v="1"/>
    <m/>
    <m/>
    <b v="1"/>
    <m/>
    <b v="1"/>
    <m/>
    <m/>
    <m/>
    <m/>
    <s v="Opening time not suitable for parents"/>
    <m/>
    <m/>
    <m/>
    <b v="1"/>
    <m/>
    <m/>
    <m/>
    <m/>
    <m/>
    <m/>
    <s v="Yes"/>
    <m/>
    <s v="No"/>
    <m/>
    <s v="Quraan Hand crafts Painting / re-creational activity Awareness / educational activities / psychosocial support Case Management activities"/>
    <m/>
    <b v="1"/>
    <b v="1"/>
    <b v="1"/>
    <b v="1"/>
    <m/>
    <b v="1"/>
    <m/>
    <m/>
    <m/>
    <m/>
    <s v="Children separated from their parents Children living on the street Child-headed households"/>
    <b v="1"/>
    <b v="1"/>
    <m/>
    <b v="1"/>
    <m/>
    <m/>
    <m/>
    <m/>
    <m/>
    <m/>
    <s v="Remittances from family members Humanitarian assistance"/>
    <m/>
    <m/>
    <m/>
    <m/>
    <m/>
    <m/>
    <m/>
    <b v="1"/>
    <b v="1"/>
    <m/>
    <m/>
    <m/>
    <m/>
    <m/>
    <n v="600"/>
    <n v="2000"/>
    <x v="124"/>
    <m/>
    <m/>
    <b v="1"/>
    <b v="1"/>
    <m/>
    <b v="1"/>
    <m/>
    <m/>
    <m/>
    <m/>
    <m/>
    <m/>
    <m/>
    <m/>
    <m/>
    <m/>
    <m/>
    <s v="Yes"/>
    <s v="Cash/voucher"/>
    <m/>
    <m/>
    <m/>
    <b v="1"/>
    <m/>
    <m/>
    <m/>
    <m/>
    <s v="No"/>
    <m/>
    <s v="No"/>
    <m/>
    <m/>
    <m/>
    <m/>
    <m/>
    <m/>
    <m/>
    <m/>
    <m/>
    <m/>
    <s v="Decided by women / wife only"/>
    <m/>
    <s v="No"/>
    <m/>
    <s v="تأمين دخل لذوي الاحتياجات الخاصة ..سلة غذائية"/>
    <s v="In-person to MRFS/partner staff Suggestion boxes"/>
    <b v="1"/>
    <b v="1"/>
    <m/>
    <m/>
    <m/>
    <m/>
    <m/>
    <m/>
    <m/>
    <s v="In-person from staff"/>
    <b v="1"/>
    <m/>
    <m/>
    <m/>
    <m/>
    <m/>
    <m/>
    <m/>
    <s v="لا يوجد"/>
    <s v="uuid:772902f5-3b6c-4f51-9639-4c19b86c293e"/>
    <n v="92566357"/>
    <s v="772902f5-3b6c-4f51-9639-4c19b86c293e"/>
    <d v="2022-02-13T12:10:11"/>
    <n v="661"/>
    <m/>
    <n v="-1"/>
    <m/>
    <m/>
    <s v="202202091909"/>
    <n v="8926"/>
    <s v="nsenumerator"/>
    <n v="648550"/>
  </r>
  <r>
    <s v="2022-02-13T11:32:43.224+03:00"/>
    <s v="2022-02-13T11:57:14.315+03:00"/>
    <m/>
    <s v="افراح الحجازي "/>
    <s v="MRFS"/>
    <m/>
    <d v="2022-02-13T00:00:00"/>
    <x v="10"/>
    <s v="All"/>
    <s v="Yes"/>
    <s v="IDP"/>
    <d v="2019-04-17T00:00:00"/>
    <s v="Head of Household"/>
    <m/>
    <x v="1"/>
    <s v="50+"/>
    <s v="Is the Head of household"/>
    <s v="Male"/>
    <s v="Yes, PWD, has difficulty seeing even with glasses"/>
    <m/>
    <b v="1"/>
    <m/>
    <m/>
    <m/>
    <m/>
    <m/>
    <s v="Married"/>
    <s v="Intermediate / preparatory"/>
    <n v="0"/>
    <n v="0"/>
    <n v="0"/>
    <n v="0"/>
    <n v="0"/>
    <n v="2"/>
    <n v="0"/>
    <s v="0"/>
    <s v="2"/>
    <s v="2"/>
    <n v="0"/>
    <n v="0"/>
    <n v="0"/>
    <n v="0"/>
    <n v="1"/>
    <n v="0"/>
    <s v="0"/>
    <s v="1"/>
    <s v="1"/>
    <s v="0"/>
    <s v="0"/>
    <s v="3"/>
    <s v="3"/>
    <n v="3"/>
    <s v="Shelter / housing"/>
    <m/>
    <s v="Food and basic needs"/>
    <m/>
    <s v="Income / livelihoods"/>
    <m/>
    <s v="Primary Health care Centre (PHCC)-outpatient,inpatient + maternity"/>
    <m/>
    <b v="1"/>
    <m/>
    <m/>
    <m/>
    <m/>
    <m/>
    <m/>
    <m/>
    <n v="15"/>
    <x v="1"/>
    <s v="No"/>
    <m/>
    <m/>
    <m/>
    <m/>
    <m/>
    <m/>
    <m/>
    <m/>
    <m/>
    <m/>
    <m/>
    <m/>
    <m/>
    <m/>
    <m/>
    <m/>
    <m/>
    <m/>
    <m/>
    <m/>
    <m/>
    <m/>
    <m/>
    <m/>
    <m/>
    <m/>
    <m/>
    <m/>
    <s v="Non communicable diseases (NCD) drugs (chronic, cardiac, diabetes, hyper-tension, asthma) Antibiotic Pediatric medicine"/>
    <b v="0"/>
    <b v="1"/>
    <b v="1"/>
    <b v="0"/>
    <b v="1"/>
    <b v="0"/>
    <b v="0"/>
    <m/>
    <m/>
    <n v="1"/>
    <m/>
    <m/>
    <m/>
    <m/>
    <m/>
    <m/>
    <m/>
    <m/>
    <m/>
    <x v="1"/>
    <s v="Concerned about side-effects of the COVID-19 vaccine Eumours and misconceptions (people died from the vaccine, it is a conspiracy, Corona is all a lie, etc…)"/>
    <m/>
    <m/>
    <b v="1"/>
    <m/>
    <m/>
    <b v="1"/>
    <m/>
    <m/>
    <m/>
    <m/>
    <m/>
    <x v="1"/>
    <s v="Hospital for normal delivery"/>
    <m/>
    <m/>
    <m/>
    <m/>
    <m/>
    <b v="1"/>
    <m/>
    <m/>
    <m/>
    <m/>
    <m/>
    <x v="2"/>
    <s v="In person by community workers"/>
    <m/>
    <b v="1"/>
    <m/>
    <m/>
    <m/>
    <m/>
    <m/>
    <m/>
    <m/>
    <s v="Yes"/>
    <s v="No"/>
    <s v="No"/>
    <s v="No"/>
    <s v="No"/>
    <s v="No"/>
    <s v="No"/>
    <s v="Yes"/>
    <s v="Yes"/>
    <s v="Yes"/>
    <s v="Yes"/>
    <s v="No"/>
    <m/>
    <m/>
    <m/>
    <m/>
    <m/>
    <m/>
    <m/>
    <m/>
    <m/>
    <m/>
    <m/>
    <m/>
    <m/>
    <m/>
    <m/>
    <n v="0"/>
    <x v="1"/>
    <m/>
    <m/>
    <m/>
    <m/>
    <s v="Sadness Anxiety Hopelessness Anger Fear Mood swings Changes in Appetite"/>
    <b v="1"/>
    <b v="1"/>
    <b v="1"/>
    <m/>
    <b v="1"/>
    <b v="1"/>
    <m/>
    <m/>
    <b v="1"/>
    <b v="1"/>
    <m/>
    <m/>
    <m/>
    <m/>
    <m/>
    <m/>
    <m/>
    <m/>
    <s v="Adult Women Adult Men"/>
    <b v="1"/>
    <b v="1"/>
    <m/>
    <m/>
    <m/>
    <m/>
    <m/>
    <m/>
    <m/>
    <m/>
    <m/>
    <m/>
    <m/>
    <s v="لانهم مستضعفون"/>
    <s v="Speaking to a family member Prayer"/>
    <b v="1"/>
    <m/>
    <m/>
    <b v="1"/>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Neglect"/>
    <m/>
    <m/>
    <m/>
    <m/>
    <b v="1"/>
    <m/>
    <m/>
    <m/>
    <m/>
    <m/>
    <m/>
    <m/>
    <m/>
    <m/>
    <m/>
    <m/>
    <s v="Peer groups (e.g. friends)"/>
    <b v="1"/>
    <m/>
    <m/>
    <m/>
    <m/>
    <m/>
    <m/>
    <m/>
    <m/>
    <m/>
    <m/>
    <m/>
    <m/>
    <m/>
    <m/>
    <m/>
    <m/>
    <m/>
    <m/>
    <m/>
    <m/>
    <m/>
    <m/>
    <m/>
    <m/>
    <m/>
    <m/>
    <m/>
    <m/>
    <m/>
    <m/>
    <m/>
    <m/>
    <m/>
    <m/>
    <m/>
    <m/>
    <m/>
    <m/>
    <m/>
    <m/>
    <m/>
    <s v="Sport activity Quraan Hand crafts"/>
    <b v="1"/>
    <b v="1"/>
    <b v="1"/>
    <m/>
    <m/>
    <m/>
    <m/>
    <m/>
    <m/>
    <m/>
    <m/>
    <s v="I don't know"/>
    <m/>
    <m/>
    <m/>
    <m/>
    <m/>
    <m/>
    <m/>
    <b v="1"/>
    <m/>
    <m/>
    <s v="Casual labor"/>
    <m/>
    <m/>
    <m/>
    <b v="1"/>
    <m/>
    <m/>
    <m/>
    <m/>
    <m/>
    <m/>
    <m/>
    <m/>
    <m/>
    <m/>
    <n v="300"/>
    <n v="5002"/>
    <x v="1"/>
    <m/>
    <m/>
    <m/>
    <m/>
    <b v="1"/>
    <m/>
    <m/>
    <m/>
    <m/>
    <m/>
    <m/>
    <m/>
    <m/>
    <m/>
    <m/>
    <m/>
    <m/>
    <s v="No"/>
    <m/>
    <m/>
    <m/>
    <m/>
    <m/>
    <m/>
    <m/>
    <m/>
    <m/>
    <s v="No"/>
    <m/>
    <s v="No"/>
    <m/>
    <m/>
    <m/>
    <m/>
    <m/>
    <m/>
    <m/>
    <m/>
    <m/>
    <m/>
    <s v="Decided by men / husband only"/>
    <m/>
    <s v="No"/>
    <m/>
    <s v="تامين فرص عمل _x000a_تحسين الوضع المعيشي"/>
    <s v="Don't Know"/>
    <m/>
    <m/>
    <m/>
    <m/>
    <m/>
    <m/>
    <m/>
    <b v="1"/>
    <m/>
    <s v="In-person from staff"/>
    <b v="1"/>
    <m/>
    <m/>
    <m/>
    <m/>
    <m/>
    <m/>
    <m/>
    <s v="لا يوجد"/>
    <s v="uuid:e86a4cca-f904-49cc-a5de-80ede6382483"/>
    <n v="92566358"/>
    <s v="e86a4cca-f904-49cc-a5de-80ede6382483"/>
    <d v="2022-02-13T12:10:11"/>
    <n v="662"/>
    <m/>
    <n v="-1"/>
    <m/>
    <m/>
    <s v="202202091909"/>
    <n v="1471"/>
    <s v="nsenumerator"/>
    <n v="648550"/>
  </r>
  <r>
    <s v="2022-02-13T11:06:51.127+03:00"/>
    <s v="2022-02-13T11:54:00.578+03:00"/>
    <m/>
    <s v="فاتن الخليل "/>
    <s v="MRFS"/>
    <m/>
    <d v="2022-02-13T00:00:00"/>
    <x v="10"/>
    <s v="All"/>
    <s v="Yes"/>
    <s v="IDP"/>
    <d v="2019-12-24T00:00:00"/>
    <s v="Head of Household"/>
    <m/>
    <x v="1"/>
    <s v="40-49"/>
    <s v="Is the Head of household"/>
    <s v="Male"/>
    <s v="Yes, PWD, has difficulty seeing even with glasses Yes PWD, has difficulty walking or climbing steps"/>
    <m/>
    <b v="1"/>
    <m/>
    <b v="1"/>
    <m/>
    <m/>
    <m/>
    <s v="Married"/>
    <s v="Intermediate / preparatory"/>
    <n v="0"/>
    <n v="0"/>
    <n v="0"/>
    <n v="0"/>
    <n v="0"/>
    <n v="1"/>
    <n v="1"/>
    <s v="0"/>
    <s v="2"/>
    <s v="2"/>
    <n v="0"/>
    <n v="0"/>
    <n v="0"/>
    <n v="1"/>
    <n v="2"/>
    <n v="0"/>
    <s v="1"/>
    <s v="2"/>
    <s v="3"/>
    <s v="1"/>
    <s v="0"/>
    <s v="4"/>
    <s v="5"/>
    <n v="5"/>
    <s v="Income / livelihoods"/>
    <m/>
    <s v="Food and basic needs"/>
    <m/>
    <s v="Nutrition"/>
    <m/>
    <s v="Hospital Private Clinic"/>
    <m/>
    <m/>
    <b v="1"/>
    <b v="1"/>
    <m/>
    <m/>
    <m/>
    <m/>
    <m/>
    <n v="10"/>
    <x v="1"/>
    <s v="No"/>
    <m/>
    <m/>
    <m/>
    <m/>
    <m/>
    <m/>
    <m/>
    <m/>
    <m/>
    <m/>
    <m/>
    <m/>
    <m/>
    <m/>
    <m/>
    <m/>
    <m/>
    <m/>
    <m/>
    <m/>
    <m/>
    <m/>
    <m/>
    <m/>
    <m/>
    <m/>
    <m/>
    <m/>
    <s v="Drugs are mostly available"/>
    <b v="1"/>
    <b v="0"/>
    <b v="0"/>
    <b v="0"/>
    <b v="0"/>
    <b v="0"/>
    <b v="0"/>
    <m/>
    <m/>
    <n v="1"/>
    <m/>
    <n v="1"/>
    <m/>
    <m/>
    <m/>
    <m/>
    <m/>
    <m/>
    <m/>
    <x v="1"/>
    <s v="Uncertain if the COVID-19 vaccine will be effective"/>
    <m/>
    <b v="1"/>
    <m/>
    <m/>
    <m/>
    <m/>
    <m/>
    <m/>
    <m/>
    <m/>
    <m/>
    <x v="1"/>
    <s v="Hospital for normal delivery"/>
    <m/>
    <m/>
    <m/>
    <m/>
    <m/>
    <b v="1"/>
    <m/>
    <m/>
    <m/>
    <m/>
    <m/>
    <x v="2"/>
    <s v="Don't know"/>
    <m/>
    <m/>
    <m/>
    <m/>
    <m/>
    <m/>
    <b v="1"/>
    <m/>
    <m/>
    <s v="Yes"/>
    <s v="No"/>
    <s v="No"/>
    <s v="No"/>
    <s v="Yes"/>
    <s v="No"/>
    <s v="No"/>
    <s v="No"/>
    <s v="No"/>
    <s v="Yes"/>
    <s v="Yes"/>
    <s v="No"/>
    <m/>
    <m/>
    <m/>
    <m/>
    <m/>
    <m/>
    <m/>
    <m/>
    <m/>
    <m/>
    <m/>
    <m/>
    <m/>
    <m/>
    <m/>
    <n v="0"/>
    <x v="1"/>
    <m/>
    <m/>
    <m/>
    <m/>
    <s v="Anger Hopelessness Sadness"/>
    <m/>
    <b v="1"/>
    <b v="1"/>
    <m/>
    <b v="1"/>
    <m/>
    <m/>
    <m/>
    <m/>
    <m/>
    <m/>
    <m/>
    <m/>
    <m/>
    <m/>
    <m/>
    <m/>
    <m/>
    <s v="Children Persons with Physical Disabilities"/>
    <m/>
    <m/>
    <b v="1"/>
    <b v="1"/>
    <m/>
    <m/>
    <m/>
    <m/>
    <m/>
    <m/>
    <m/>
    <m/>
    <m/>
    <s v="لديهم صعوبة في الحصول على الاحتياجات الاساسية بسبب الظروف الاقتصادية الصعبة "/>
    <s v="Speaking to a friend Prayer"/>
    <m/>
    <b v="1"/>
    <m/>
    <b v="1"/>
    <m/>
    <m/>
    <m/>
    <m/>
    <m/>
    <m/>
    <m/>
    <m/>
    <s v="Friends Medical Doctor"/>
    <m/>
    <b v="1"/>
    <m/>
    <m/>
    <b v="1"/>
    <m/>
    <m/>
    <m/>
    <m/>
    <m/>
    <m/>
    <m/>
    <s v="No knowledge of service location"/>
    <b v="1"/>
    <m/>
    <m/>
    <m/>
    <m/>
    <m/>
    <m/>
    <m/>
    <m/>
    <x v="1"/>
    <m/>
    <s v="Health care (including reproductive health) Counselling for women who have experienced adverse situation"/>
    <m/>
    <m/>
    <m/>
    <b v="1"/>
    <m/>
    <m/>
    <m/>
    <b v="1"/>
    <m/>
    <m/>
    <m/>
    <m/>
    <m/>
    <m/>
    <x v="0"/>
    <s v="Family member Friend"/>
    <b v="1"/>
    <m/>
    <m/>
    <m/>
    <b v="1"/>
    <m/>
    <m/>
    <m/>
    <m/>
    <m/>
    <m/>
    <s v="Family member Friend"/>
    <b v="1"/>
    <m/>
    <m/>
    <m/>
    <b v="1"/>
    <m/>
    <m/>
    <m/>
    <m/>
    <m/>
    <s v="Women friendly Center Peer Support groups"/>
    <b v="1"/>
    <b v="1"/>
    <m/>
    <m/>
    <m/>
    <m/>
    <m/>
    <m/>
    <m/>
    <s v="School Hospital/clinic"/>
    <b v="1"/>
    <m/>
    <m/>
    <m/>
    <m/>
    <b v="1"/>
    <m/>
    <m/>
    <s v="No availability of confidential support"/>
    <m/>
    <m/>
    <m/>
    <b v="1"/>
    <m/>
    <m/>
    <m/>
    <m/>
    <m/>
    <s v="Kidnapping Physical abuse Neglect Sexual abuse Exploitation"/>
    <b v="1"/>
    <m/>
    <m/>
    <b v="1"/>
    <b v="1"/>
    <b v="1"/>
    <m/>
    <m/>
    <m/>
    <m/>
    <m/>
    <b v="1"/>
    <m/>
    <m/>
    <m/>
    <m/>
    <s v="Peer groups (e.g. friends) School teachers Parents Women and Child support centers Doctor"/>
    <b v="1"/>
    <m/>
    <m/>
    <m/>
    <b v="1"/>
    <b v="1"/>
    <m/>
    <m/>
    <m/>
    <m/>
    <b v="1"/>
    <b v="1"/>
    <m/>
    <m/>
    <m/>
    <s v="Quraan"/>
    <m/>
    <b v="1"/>
    <m/>
    <m/>
    <m/>
    <m/>
    <m/>
    <m/>
    <m/>
    <m/>
    <m/>
    <s v="Opening time not suitable for parents Lack of awareness"/>
    <b v="1"/>
    <m/>
    <m/>
    <b v="1"/>
    <m/>
    <m/>
    <m/>
    <m/>
    <m/>
    <m/>
    <s v="Yes"/>
    <m/>
    <s v="No"/>
    <m/>
    <s v="Quraan Awareness / educational activities / psychosocial support Case Management activities"/>
    <m/>
    <b v="1"/>
    <m/>
    <m/>
    <b v="1"/>
    <m/>
    <b v="1"/>
    <m/>
    <m/>
    <m/>
    <m/>
    <s v="Children separated from their parents Child-headed households"/>
    <b v="1"/>
    <m/>
    <m/>
    <b v="1"/>
    <m/>
    <m/>
    <m/>
    <m/>
    <m/>
    <m/>
    <s v="Salaried work"/>
    <m/>
    <m/>
    <m/>
    <m/>
    <m/>
    <b v="1"/>
    <m/>
    <m/>
    <m/>
    <m/>
    <m/>
    <m/>
    <m/>
    <m/>
    <n v="700"/>
    <n v="2500"/>
    <x v="60"/>
    <b v="1"/>
    <m/>
    <b v="1"/>
    <m/>
    <m/>
    <m/>
    <m/>
    <m/>
    <m/>
    <m/>
    <m/>
    <m/>
    <m/>
    <m/>
    <m/>
    <m/>
    <m/>
    <s v="No"/>
    <m/>
    <m/>
    <m/>
    <m/>
    <m/>
    <m/>
    <m/>
    <m/>
    <m/>
    <s v="No"/>
    <m/>
    <s v="No"/>
    <m/>
    <m/>
    <m/>
    <m/>
    <m/>
    <m/>
    <m/>
    <m/>
    <m/>
    <m/>
    <s v="Participatory (Both wife &amp; Husband)"/>
    <m/>
    <s v="No"/>
    <m/>
    <s v="تقديم مساعدة سواء كانت نقدية او سلة غذائية لتلبية الاحتياجات الاسرة "/>
    <s v="SMS/whatsapp"/>
    <m/>
    <m/>
    <m/>
    <b v="1"/>
    <m/>
    <m/>
    <m/>
    <m/>
    <m/>
    <s v="Community leaders"/>
    <m/>
    <b v="1"/>
    <m/>
    <m/>
    <m/>
    <m/>
    <m/>
    <m/>
    <s v="لا يوجد"/>
    <s v="uuid:b227edc4-0153-443c-8861-3101e7509b55"/>
    <n v="92566359"/>
    <s v="b227edc4-0153-443c-8861-3101e7509b55"/>
    <d v="2022-02-13T12:10:12"/>
    <n v="663"/>
    <m/>
    <n v="-1"/>
    <m/>
    <m/>
    <s v="202202091909"/>
    <n v="2829"/>
    <s v="nsenumerator"/>
    <n v="648550"/>
  </r>
  <r>
    <s v="2022-02-13T12:01:21.960+03:00"/>
    <s v="2022-02-13T12:27:33.990+03:00"/>
    <m/>
    <s v="أفراح الحجازي"/>
    <s v="MRFS"/>
    <m/>
    <d v="2022-02-13T00:00:00"/>
    <x v="10"/>
    <s v="All"/>
    <s v="Yes"/>
    <s v="IDP"/>
    <d v="2019-04-18T00:00:00"/>
    <s v="Head of Household"/>
    <m/>
    <x v="1"/>
    <s v="18-29"/>
    <s v="Is the Head of household"/>
    <s v="Male"/>
    <s v="No members with a disability"/>
    <b v="1"/>
    <m/>
    <m/>
    <m/>
    <m/>
    <m/>
    <m/>
    <s v="Married"/>
    <s v="Intermediate / preparatory"/>
    <n v="0"/>
    <n v="0"/>
    <n v="1"/>
    <n v="0"/>
    <n v="0"/>
    <n v="1"/>
    <n v="0"/>
    <s v="1"/>
    <s v="1"/>
    <s v="2"/>
    <n v="0"/>
    <n v="1"/>
    <n v="0"/>
    <n v="0"/>
    <n v="2"/>
    <n v="0"/>
    <s v="1"/>
    <s v="2"/>
    <s v="3"/>
    <s v="2"/>
    <s v="2"/>
    <s v="3"/>
    <s v="5"/>
    <n v="5"/>
    <s v="Shelter / housing"/>
    <m/>
    <s v="Income / livelihoods"/>
    <m/>
    <s v="Food and basic needs"/>
    <m/>
    <s v="Hospital Specialist services"/>
    <m/>
    <m/>
    <b v="1"/>
    <m/>
    <b v="1"/>
    <m/>
    <m/>
    <m/>
    <m/>
    <n v="15"/>
    <x v="1"/>
    <s v="No"/>
    <m/>
    <m/>
    <m/>
    <m/>
    <m/>
    <m/>
    <m/>
    <m/>
    <m/>
    <m/>
    <m/>
    <m/>
    <m/>
    <m/>
    <m/>
    <m/>
    <m/>
    <m/>
    <m/>
    <m/>
    <m/>
    <m/>
    <m/>
    <m/>
    <m/>
    <m/>
    <m/>
    <m/>
    <s v="Pediatric medicine Reproductive health medicines"/>
    <b v="0"/>
    <b v="0"/>
    <b v="1"/>
    <b v="1"/>
    <b v="0"/>
    <b v="0"/>
    <b v="0"/>
    <m/>
    <m/>
    <n v="1"/>
    <m/>
    <m/>
    <m/>
    <m/>
    <m/>
    <m/>
    <m/>
    <m/>
    <m/>
    <x v="1"/>
    <s v="Too busy to get vaccinated"/>
    <m/>
    <m/>
    <m/>
    <m/>
    <m/>
    <m/>
    <b v="1"/>
    <m/>
    <m/>
    <m/>
    <m/>
    <x v="1"/>
    <s v="Hospital for normal delivery"/>
    <m/>
    <m/>
    <m/>
    <m/>
    <m/>
    <b v="1"/>
    <m/>
    <m/>
    <m/>
    <m/>
    <m/>
    <x v="2"/>
    <s v="In person at health centers In person by community workers"/>
    <b v="1"/>
    <b v="1"/>
    <m/>
    <m/>
    <m/>
    <m/>
    <m/>
    <m/>
    <m/>
    <s v="Yes"/>
    <s v="No"/>
    <s v="No"/>
    <s v="No"/>
    <s v="No"/>
    <s v="No"/>
    <s v="No"/>
    <s v="Yes"/>
    <s v="No"/>
    <s v="Yes"/>
    <s v="Yes"/>
    <s v="No"/>
    <m/>
    <s v="Yes"/>
    <s v="Yes"/>
    <s v="No"/>
    <s v="No"/>
    <s v="No"/>
    <s v="No"/>
    <s v="Yes"/>
    <s v="No"/>
    <s v="No"/>
    <s v="Yes"/>
    <s v="Yes"/>
    <s v="No"/>
    <s v="No"/>
    <s v="No"/>
    <n v="5"/>
    <x v="2"/>
    <n v="2"/>
    <s v="2"/>
    <m/>
    <m/>
    <s v="Fear Sadness Anxiety"/>
    <b v="1"/>
    <m/>
    <m/>
    <m/>
    <b v="1"/>
    <b v="1"/>
    <m/>
    <m/>
    <m/>
    <m/>
    <m/>
    <m/>
    <m/>
    <m/>
    <m/>
    <m/>
    <m/>
    <m/>
    <s v="Children Displaced people"/>
    <m/>
    <m/>
    <b v="1"/>
    <m/>
    <m/>
    <b v="1"/>
    <m/>
    <m/>
    <m/>
    <m/>
    <m/>
    <m/>
    <m/>
    <s v="المعاملة السيئة للنازحين"/>
    <s v="Speaking to a family member Prayer Smoking"/>
    <b v="1"/>
    <m/>
    <m/>
    <b v="1"/>
    <m/>
    <m/>
    <b v="1"/>
    <m/>
    <m/>
    <m/>
    <m/>
    <m/>
    <s v="Family Friends"/>
    <b v="1"/>
    <b v="1"/>
    <m/>
    <m/>
    <m/>
    <m/>
    <m/>
    <m/>
    <m/>
    <m/>
    <m/>
    <m/>
    <s v="Expenses/costs"/>
    <m/>
    <m/>
    <m/>
    <b v="1"/>
    <m/>
    <m/>
    <m/>
    <m/>
    <m/>
    <x v="1"/>
    <m/>
    <s v="Don't know"/>
    <m/>
    <m/>
    <m/>
    <m/>
    <m/>
    <m/>
    <m/>
    <m/>
    <m/>
    <m/>
    <m/>
    <m/>
    <b v="1"/>
    <m/>
    <x v="1"/>
    <s v="Family member"/>
    <b v="1"/>
    <m/>
    <m/>
    <m/>
    <m/>
    <m/>
    <m/>
    <m/>
    <m/>
    <m/>
    <m/>
    <s v="Family member"/>
    <b v="1"/>
    <m/>
    <m/>
    <m/>
    <m/>
    <m/>
    <m/>
    <m/>
    <m/>
    <m/>
    <s v="Don't Know"/>
    <m/>
    <m/>
    <m/>
    <m/>
    <m/>
    <m/>
    <m/>
    <b v="1"/>
    <m/>
    <m/>
    <m/>
    <m/>
    <m/>
    <m/>
    <m/>
    <m/>
    <m/>
    <m/>
    <s v="Don't Know"/>
    <m/>
    <m/>
    <m/>
    <m/>
    <m/>
    <m/>
    <m/>
    <b v="1"/>
    <m/>
    <s v="Child labour Neglect Being orphaned"/>
    <m/>
    <b v="1"/>
    <m/>
    <m/>
    <b v="1"/>
    <m/>
    <b v="1"/>
    <m/>
    <m/>
    <m/>
    <m/>
    <m/>
    <m/>
    <m/>
    <m/>
    <m/>
    <s v="Peer groups (e.g. friends)"/>
    <b v="1"/>
    <m/>
    <m/>
    <m/>
    <m/>
    <m/>
    <m/>
    <m/>
    <m/>
    <m/>
    <m/>
    <m/>
    <m/>
    <m/>
    <m/>
    <s v="None"/>
    <m/>
    <m/>
    <m/>
    <m/>
    <m/>
    <m/>
    <m/>
    <m/>
    <b v="1"/>
    <m/>
    <m/>
    <s v="Lack of awareness Lack of transportation"/>
    <b v="1"/>
    <m/>
    <b v="1"/>
    <m/>
    <m/>
    <m/>
    <m/>
    <m/>
    <m/>
    <m/>
    <s v="Not applicable (no child of school going age)"/>
    <m/>
    <s v="Not applicable (no child of school going age)"/>
    <m/>
    <s v="Sport activity Quraan Entertainement activities"/>
    <b v="1"/>
    <b v="1"/>
    <m/>
    <m/>
    <m/>
    <b v="1"/>
    <m/>
    <m/>
    <m/>
    <m/>
    <m/>
    <s v="I don't know"/>
    <m/>
    <m/>
    <m/>
    <m/>
    <m/>
    <m/>
    <m/>
    <b v="1"/>
    <m/>
    <m/>
    <s v="Casual labor"/>
    <m/>
    <m/>
    <m/>
    <b v="1"/>
    <m/>
    <m/>
    <m/>
    <m/>
    <m/>
    <m/>
    <m/>
    <m/>
    <m/>
    <m/>
    <n v="500"/>
    <n v="800"/>
    <x v="1"/>
    <m/>
    <m/>
    <m/>
    <m/>
    <b v="1"/>
    <m/>
    <m/>
    <m/>
    <m/>
    <m/>
    <m/>
    <m/>
    <m/>
    <m/>
    <m/>
    <m/>
    <m/>
    <s v="No"/>
    <m/>
    <m/>
    <m/>
    <m/>
    <m/>
    <m/>
    <m/>
    <m/>
    <m/>
    <s v="No"/>
    <m/>
    <s v="Do not know"/>
    <m/>
    <m/>
    <m/>
    <m/>
    <m/>
    <m/>
    <m/>
    <m/>
    <m/>
    <m/>
    <s v="Decided by men / husband only"/>
    <m/>
    <s v="No"/>
    <m/>
    <s v="تأمين عمل للرجال"/>
    <s v="Don't Know"/>
    <m/>
    <m/>
    <m/>
    <m/>
    <m/>
    <m/>
    <m/>
    <b v="1"/>
    <m/>
    <s v="In-person from staff"/>
    <b v="1"/>
    <m/>
    <m/>
    <m/>
    <m/>
    <m/>
    <m/>
    <m/>
    <s v="لا يوجد"/>
    <s v="uuid:5973dce0-9be6-47ae-bebb-0edac18a48cb"/>
    <n v="92566360"/>
    <s v="5973dce0-9be6-47ae-bebb-0edac18a48cb"/>
    <d v="2022-02-13T12:10:12"/>
    <n v="664"/>
    <m/>
    <n v="-1"/>
    <m/>
    <m/>
    <s v="202202091909"/>
    <n v="1572"/>
    <s v="nsenumerator"/>
    <n v="648550"/>
  </r>
  <r>
    <s v="2022-02-13T11:57:58.200+03:00"/>
    <s v="2022-02-13T12:34:01.969+03:00"/>
    <m/>
    <s v="فاتن الخليل"/>
    <s v="MRFS"/>
    <m/>
    <d v="2022-02-13T00:00:00"/>
    <x v="10"/>
    <s v="All"/>
    <s v="Yes"/>
    <s v="IDP"/>
    <d v="2020-12-24T00:00:00"/>
    <s v="Head of Household"/>
    <m/>
    <x v="1"/>
    <s v="18-29"/>
    <s v="Is the Head of household"/>
    <s v="Male"/>
    <s v="No members with a disability"/>
    <b v="1"/>
    <m/>
    <m/>
    <m/>
    <m/>
    <m/>
    <m/>
    <s v="Married"/>
    <s v="Primary"/>
    <n v="1"/>
    <n v="0"/>
    <n v="1"/>
    <n v="0"/>
    <n v="0"/>
    <n v="1"/>
    <n v="0"/>
    <s v="1"/>
    <s v="1"/>
    <s v="2"/>
    <n v="0"/>
    <n v="0"/>
    <n v="0"/>
    <n v="0"/>
    <n v="1"/>
    <n v="0"/>
    <s v="0"/>
    <s v="1"/>
    <s v="1"/>
    <s v="1"/>
    <s v="1"/>
    <s v="2"/>
    <s v="3"/>
    <n v="3"/>
    <s v="Shelter / housing"/>
    <m/>
    <s v="Income / livelihoods"/>
    <m/>
    <s v="Food and basic needs"/>
    <m/>
    <s v="Hospital"/>
    <m/>
    <m/>
    <b v="1"/>
    <m/>
    <m/>
    <m/>
    <m/>
    <m/>
    <m/>
    <n v="15"/>
    <x v="1"/>
    <s v="No"/>
    <m/>
    <m/>
    <m/>
    <m/>
    <m/>
    <m/>
    <m/>
    <m/>
    <m/>
    <m/>
    <m/>
    <m/>
    <m/>
    <m/>
    <m/>
    <m/>
    <m/>
    <m/>
    <m/>
    <m/>
    <m/>
    <m/>
    <m/>
    <m/>
    <m/>
    <m/>
    <m/>
    <m/>
    <s v="Pediatric medicine"/>
    <b v="0"/>
    <b v="0"/>
    <b v="1"/>
    <b v="0"/>
    <b v="0"/>
    <b v="0"/>
    <b v="0"/>
    <m/>
    <n v="1"/>
    <n v="1"/>
    <m/>
    <m/>
    <m/>
    <m/>
    <m/>
    <n v="1"/>
    <m/>
    <m/>
    <m/>
    <x v="1"/>
    <s v="Eumours and misconceptions (people died from the vaccine, it is a conspiracy, Corona is all a lie, etc…)"/>
    <m/>
    <m/>
    <m/>
    <m/>
    <m/>
    <b v="1"/>
    <m/>
    <m/>
    <m/>
    <m/>
    <m/>
    <x v="1"/>
    <s v="Hospital for normal delivery"/>
    <m/>
    <m/>
    <m/>
    <m/>
    <m/>
    <b v="1"/>
    <m/>
    <m/>
    <m/>
    <m/>
    <m/>
    <x v="2"/>
    <s v="In person by community workers"/>
    <m/>
    <b v="1"/>
    <m/>
    <m/>
    <m/>
    <m/>
    <m/>
    <m/>
    <m/>
    <s v="No"/>
    <s v="Yes"/>
    <s v="No"/>
    <s v="No"/>
    <s v="No"/>
    <s v="No"/>
    <s v="No"/>
    <s v="No"/>
    <s v="Yes"/>
    <s v="Yes"/>
    <s v="Yes"/>
    <s v="No"/>
    <m/>
    <s v="Yes"/>
    <s v="No"/>
    <s v="No"/>
    <s v="No"/>
    <s v="No"/>
    <s v="No"/>
    <s v="Yes"/>
    <s v="No"/>
    <s v="No"/>
    <s v="Yes"/>
    <s v="Yes"/>
    <s v="Yes"/>
    <s v="No"/>
    <s v="Yes"/>
    <n v="6"/>
    <x v="2"/>
    <n v="1"/>
    <s v="1"/>
    <n v="1"/>
    <s v="1"/>
    <s v="Sadness Anxiety Economic Conflict within community"/>
    <m/>
    <m/>
    <m/>
    <m/>
    <b v="1"/>
    <b v="1"/>
    <m/>
    <m/>
    <m/>
    <m/>
    <m/>
    <b v="1"/>
    <m/>
    <b v="1"/>
    <m/>
    <m/>
    <m/>
    <m/>
    <s v="Adult Men"/>
    <m/>
    <b v="1"/>
    <m/>
    <m/>
    <m/>
    <m/>
    <m/>
    <m/>
    <m/>
    <m/>
    <m/>
    <m/>
    <m/>
    <s v="تحمل مسؤولية تأمين الدخل والمعيشة "/>
    <s v="Prayer"/>
    <m/>
    <m/>
    <m/>
    <b v="1"/>
    <m/>
    <m/>
    <m/>
    <m/>
    <m/>
    <m/>
    <m/>
    <m/>
    <s v="Friends Medical Doctor Community centres"/>
    <m/>
    <b v="1"/>
    <m/>
    <m/>
    <b v="1"/>
    <m/>
    <b v="1"/>
    <m/>
    <m/>
    <m/>
    <m/>
    <m/>
    <s v="Fear of stigma"/>
    <m/>
    <m/>
    <m/>
    <m/>
    <m/>
    <b v="1"/>
    <m/>
    <m/>
    <m/>
    <x v="0"/>
    <m/>
    <s v="Don't know"/>
    <m/>
    <m/>
    <m/>
    <m/>
    <m/>
    <m/>
    <m/>
    <m/>
    <m/>
    <m/>
    <m/>
    <m/>
    <b v="1"/>
    <m/>
    <x v="1"/>
    <s v="Community leader Family member"/>
    <b v="1"/>
    <b v="1"/>
    <m/>
    <m/>
    <m/>
    <m/>
    <m/>
    <m/>
    <m/>
    <m/>
    <m/>
    <s v="Friend Family member"/>
    <b v="1"/>
    <m/>
    <m/>
    <m/>
    <b v="1"/>
    <m/>
    <m/>
    <m/>
    <m/>
    <m/>
    <s v="Peer Support groups"/>
    <m/>
    <b v="1"/>
    <m/>
    <m/>
    <m/>
    <m/>
    <m/>
    <m/>
    <m/>
    <s v="School Hospital/clinic"/>
    <b v="1"/>
    <m/>
    <m/>
    <m/>
    <m/>
    <b v="1"/>
    <m/>
    <m/>
    <s v="No availability of confidential support Fear of being identified as survivors"/>
    <b v="1"/>
    <m/>
    <m/>
    <b v="1"/>
    <m/>
    <m/>
    <m/>
    <m/>
    <m/>
    <s v="Neglect Sexual abuse Being orphaned Child headed household"/>
    <m/>
    <m/>
    <m/>
    <m/>
    <b v="1"/>
    <b v="1"/>
    <b v="1"/>
    <m/>
    <b v="1"/>
    <m/>
    <m/>
    <m/>
    <m/>
    <m/>
    <m/>
    <m/>
    <s v="School teachers Parents"/>
    <m/>
    <m/>
    <m/>
    <m/>
    <b v="1"/>
    <b v="1"/>
    <m/>
    <m/>
    <m/>
    <m/>
    <m/>
    <m/>
    <m/>
    <m/>
    <m/>
    <s v="None"/>
    <m/>
    <m/>
    <m/>
    <m/>
    <m/>
    <m/>
    <m/>
    <m/>
    <b v="1"/>
    <m/>
    <m/>
    <s v="No barriers"/>
    <m/>
    <m/>
    <m/>
    <m/>
    <m/>
    <m/>
    <m/>
    <m/>
    <b v="1"/>
    <m/>
    <s v="Not applicable (no child of school going age)"/>
    <m/>
    <s v="Not applicable (no child of school going age)"/>
    <m/>
    <s v="Quraan Entertainement activities"/>
    <m/>
    <b v="1"/>
    <m/>
    <m/>
    <m/>
    <b v="1"/>
    <m/>
    <m/>
    <m/>
    <m/>
    <m/>
    <s v="Orphans living in the community Children living on the street"/>
    <m/>
    <b v="1"/>
    <b v="1"/>
    <m/>
    <m/>
    <m/>
    <m/>
    <m/>
    <m/>
    <m/>
    <s v="No income"/>
    <b v="1"/>
    <m/>
    <m/>
    <m/>
    <m/>
    <m/>
    <m/>
    <m/>
    <m/>
    <m/>
    <m/>
    <m/>
    <m/>
    <m/>
    <m/>
    <n v="1500"/>
    <x v="62"/>
    <m/>
    <m/>
    <b v="1"/>
    <m/>
    <m/>
    <b v="1"/>
    <m/>
    <m/>
    <m/>
    <m/>
    <m/>
    <m/>
    <m/>
    <m/>
    <m/>
    <m/>
    <m/>
    <s v="No"/>
    <m/>
    <m/>
    <m/>
    <m/>
    <m/>
    <m/>
    <m/>
    <m/>
    <m/>
    <s v="No"/>
    <m/>
    <s v="No"/>
    <m/>
    <m/>
    <m/>
    <m/>
    <m/>
    <m/>
    <m/>
    <m/>
    <m/>
    <m/>
    <s v="Participatory (Both wife &amp; Husband)"/>
    <m/>
    <s v="No"/>
    <m/>
    <s v="مساعدة غذائية او قسيمة نقدية  ..تأمين دخل شهري ..وجود مساعدة لذوي الاحتياجات الخاصة"/>
    <s v="Hotline/phone"/>
    <m/>
    <m/>
    <b v="1"/>
    <m/>
    <m/>
    <m/>
    <m/>
    <m/>
    <m/>
    <s v="In-person from staff"/>
    <b v="1"/>
    <m/>
    <m/>
    <m/>
    <m/>
    <m/>
    <m/>
    <m/>
    <s v="لا يوجد"/>
    <s v="uuid:12070da4-ea8a-4afe-ad81-3daa37aa01f9"/>
    <n v="92566361"/>
    <s v="12070da4-ea8a-4afe-ad81-3daa37aa01f9"/>
    <d v="2022-02-13T12:10:12"/>
    <n v="665"/>
    <m/>
    <n v="-1"/>
    <m/>
    <m/>
    <s v="202202091909"/>
    <n v="2163"/>
    <s v="nsenumerator"/>
    <n v="648550"/>
  </r>
  <r>
    <s v="2022-02-13T13:07:17.325+03:00"/>
    <s v="2022-02-13T13:30:38.416+03:00"/>
    <m/>
    <s v="فاتن الخليل"/>
    <s v="MRFS"/>
    <m/>
    <d v="2022-02-13T00:00:00"/>
    <x v="10"/>
    <s v="All"/>
    <s v="Yes"/>
    <s v="Host"/>
    <m/>
    <s v="Head of Household"/>
    <m/>
    <x v="1"/>
    <s v="18-29"/>
    <s v="Is the Head of household"/>
    <s v="Male"/>
    <s v="No members with a disability"/>
    <b v="1"/>
    <m/>
    <m/>
    <m/>
    <m/>
    <m/>
    <m/>
    <s v="Married"/>
    <s v="Secondary"/>
    <n v="1"/>
    <n v="0"/>
    <n v="1"/>
    <n v="0"/>
    <n v="0"/>
    <n v="1"/>
    <n v="0"/>
    <s v="1"/>
    <s v="1"/>
    <s v="2"/>
    <n v="0"/>
    <n v="0"/>
    <n v="0"/>
    <n v="0"/>
    <n v="1"/>
    <n v="0"/>
    <s v="0"/>
    <s v="1"/>
    <s v="1"/>
    <s v="1"/>
    <s v="1"/>
    <s v="2"/>
    <s v="3"/>
    <n v="3"/>
    <s v="Income / livelihoods"/>
    <m/>
    <s v="Food and basic needs"/>
    <m/>
    <s v="Health"/>
    <m/>
    <s v="Hospital"/>
    <m/>
    <m/>
    <b v="1"/>
    <m/>
    <m/>
    <m/>
    <m/>
    <m/>
    <m/>
    <n v="12"/>
    <x v="1"/>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normal delivery At private primary health care centre/hospital"/>
    <m/>
    <m/>
    <m/>
    <m/>
    <b v="1"/>
    <b v="1"/>
    <m/>
    <m/>
    <m/>
    <m/>
    <m/>
    <x v="1"/>
    <s v="In person at health centers In person by community workers Whatsapp / SMS"/>
    <b v="1"/>
    <b v="1"/>
    <m/>
    <b v="1"/>
    <m/>
    <m/>
    <m/>
    <m/>
    <m/>
    <s v="Yes"/>
    <s v="No"/>
    <s v="Yes"/>
    <s v="No"/>
    <s v="No"/>
    <s v="No"/>
    <s v="Yes"/>
    <s v="No"/>
    <s v="Yes"/>
    <s v="Yes"/>
    <s v="Yes"/>
    <s v="No"/>
    <m/>
    <s v="Yes"/>
    <s v="No"/>
    <s v="No"/>
    <s v="No"/>
    <s v="No"/>
    <s v="Yes"/>
    <s v="Yes"/>
    <s v="Yes"/>
    <s v="No"/>
    <s v="Yes"/>
    <s v="Yes"/>
    <s v="Yes"/>
    <s v="No"/>
    <s v="Yes"/>
    <n v="8"/>
    <x v="2"/>
    <n v="1"/>
    <s v="1"/>
    <n v="1"/>
    <s v="1"/>
    <s v="Sadness Anxiety"/>
    <m/>
    <m/>
    <m/>
    <m/>
    <b v="1"/>
    <b v="1"/>
    <m/>
    <m/>
    <m/>
    <m/>
    <m/>
    <m/>
    <m/>
    <m/>
    <m/>
    <m/>
    <m/>
    <m/>
    <s v="Elderly Adult Women"/>
    <b v="1"/>
    <m/>
    <m/>
    <m/>
    <b v="1"/>
    <m/>
    <m/>
    <m/>
    <m/>
    <m/>
    <m/>
    <m/>
    <m/>
    <s v="لانهم فئة مستضعفة بالمجتمع"/>
    <s v="Speaking to a friend Speaking to a family member Seeing an MHPSS professional"/>
    <b v="1"/>
    <b v="1"/>
    <m/>
    <m/>
    <b v="1"/>
    <m/>
    <m/>
    <m/>
    <m/>
    <m/>
    <m/>
    <m/>
    <s v="Friends MHPSS service providers Community centres"/>
    <m/>
    <b v="1"/>
    <m/>
    <m/>
    <m/>
    <b v="1"/>
    <b v="1"/>
    <m/>
    <m/>
    <m/>
    <m/>
    <m/>
    <s v="Fear of stigma"/>
    <m/>
    <m/>
    <m/>
    <m/>
    <m/>
    <b v="1"/>
    <m/>
    <m/>
    <m/>
    <x v="0"/>
    <m/>
    <s v="Case management for survivors of GBV Women's and girls'-friendly spaces"/>
    <m/>
    <m/>
    <m/>
    <m/>
    <m/>
    <m/>
    <b v="1"/>
    <m/>
    <b v="1"/>
    <m/>
    <m/>
    <m/>
    <m/>
    <m/>
    <x v="0"/>
    <s v="Women's and girls' friendly spaces Health services"/>
    <m/>
    <m/>
    <m/>
    <m/>
    <m/>
    <b v="1"/>
    <b v="1"/>
    <m/>
    <m/>
    <m/>
    <m/>
    <s v="Friend Women's and girls' friendly spaces Health services"/>
    <m/>
    <m/>
    <m/>
    <m/>
    <b v="1"/>
    <b v="1"/>
    <b v="1"/>
    <m/>
    <m/>
    <m/>
    <s v="Peer Support groups Women friendly Center Skills building"/>
    <b v="1"/>
    <b v="1"/>
    <m/>
    <b v="1"/>
    <m/>
    <m/>
    <m/>
    <m/>
    <m/>
    <s v="School Women's and girls' friendly spaces Hospital/clinic"/>
    <b v="1"/>
    <b v="1"/>
    <m/>
    <m/>
    <m/>
    <b v="1"/>
    <m/>
    <m/>
    <s v="Fear of being identified as survivors"/>
    <b v="1"/>
    <m/>
    <m/>
    <m/>
    <m/>
    <m/>
    <m/>
    <m/>
    <m/>
    <s v="Kidnapping Psychological Distress"/>
    <b v="1"/>
    <m/>
    <m/>
    <m/>
    <m/>
    <m/>
    <m/>
    <m/>
    <m/>
    <m/>
    <b v="1"/>
    <m/>
    <m/>
    <m/>
    <m/>
    <m/>
    <s v="Parents Community/social workers Women and Child support centers"/>
    <m/>
    <m/>
    <m/>
    <m/>
    <m/>
    <b v="1"/>
    <m/>
    <m/>
    <b v="1"/>
    <m/>
    <b v="1"/>
    <m/>
    <m/>
    <m/>
    <m/>
    <s v="None"/>
    <m/>
    <m/>
    <m/>
    <m/>
    <m/>
    <m/>
    <m/>
    <m/>
    <b v="1"/>
    <m/>
    <m/>
    <s v="No barriers"/>
    <m/>
    <m/>
    <m/>
    <m/>
    <m/>
    <m/>
    <m/>
    <m/>
    <b v="1"/>
    <m/>
    <s v="Not applicable (no child of school going age)"/>
    <m/>
    <s v="Not applicable (no child of school going age)"/>
    <m/>
    <s v="Quraan Entertainement activities Awareness / educational activities / psychosocial support"/>
    <m/>
    <b v="1"/>
    <m/>
    <m/>
    <b v="1"/>
    <b v="1"/>
    <m/>
    <m/>
    <m/>
    <m/>
    <m/>
    <s v="Orphans living in the community Children living on the street"/>
    <m/>
    <b v="1"/>
    <b v="1"/>
    <m/>
    <m/>
    <m/>
    <m/>
    <m/>
    <m/>
    <m/>
    <s v="Casual labor Saving"/>
    <m/>
    <m/>
    <m/>
    <b v="1"/>
    <m/>
    <m/>
    <m/>
    <m/>
    <m/>
    <m/>
    <b v="1"/>
    <m/>
    <m/>
    <m/>
    <n v="500"/>
    <n v="2000"/>
    <x v="60"/>
    <b v="1"/>
    <m/>
    <b v="1"/>
    <m/>
    <m/>
    <m/>
    <m/>
    <m/>
    <m/>
    <m/>
    <m/>
    <m/>
    <m/>
    <m/>
    <m/>
    <m/>
    <m/>
    <s v="No"/>
    <m/>
    <m/>
    <m/>
    <m/>
    <m/>
    <m/>
    <m/>
    <m/>
    <m/>
    <s v="No"/>
    <m/>
    <s v="No"/>
    <m/>
    <m/>
    <m/>
    <m/>
    <m/>
    <m/>
    <m/>
    <m/>
    <m/>
    <m/>
    <s v="Participatory (Both wife &amp; Husband)"/>
    <m/>
    <s v="No"/>
    <m/>
    <s v="توفير مساعدات نقدية او غذائية ..دخل شهري .."/>
    <s v="Hotline/phone"/>
    <m/>
    <m/>
    <b v="1"/>
    <m/>
    <m/>
    <m/>
    <m/>
    <m/>
    <m/>
    <s v="In-person from staff"/>
    <b v="1"/>
    <m/>
    <m/>
    <m/>
    <m/>
    <m/>
    <m/>
    <m/>
    <s v="لا يوجد"/>
    <s v="uuid:308db31a-fe4d-4d83-93b2-eea70a5ee850"/>
    <n v="92566362"/>
    <s v="308db31a-fe4d-4d83-93b2-eea70a5ee850"/>
    <d v="2022-02-13T12:10:13"/>
    <n v="666"/>
    <m/>
    <n v="-1"/>
    <m/>
    <m/>
    <s v="202202091909"/>
    <n v="1401"/>
    <s v="nsenumerator"/>
    <n v="648550"/>
  </r>
  <r>
    <s v="2022-02-13T13:24:21.726+03:00"/>
    <s v="2022-02-13T13:51:48.336+03:00"/>
    <m/>
    <s v="افراح الحجازي "/>
    <s v="MRFS"/>
    <m/>
    <d v="2022-02-13T00:00:00"/>
    <x v="10"/>
    <s v="All"/>
    <s v="Yes"/>
    <s v="Host"/>
    <m/>
    <s v="Head of Household"/>
    <m/>
    <x v="0"/>
    <s v="18-29"/>
    <s v="Wife/Husband"/>
    <s v="Male"/>
    <s v="No members with a disability"/>
    <b v="1"/>
    <m/>
    <m/>
    <m/>
    <m/>
    <m/>
    <m/>
    <s v="Married"/>
    <s v="Intermediate / preparatory"/>
    <n v="1"/>
    <n v="0"/>
    <n v="0"/>
    <n v="0"/>
    <n v="0"/>
    <n v="1"/>
    <n v="0"/>
    <s v="0"/>
    <s v="1"/>
    <s v="1"/>
    <n v="0"/>
    <n v="1"/>
    <n v="0"/>
    <n v="0"/>
    <n v="1"/>
    <n v="0"/>
    <s v="1"/>
    <s v="1"/>
    <s v="2"/>
    <s v="1"/>
    <s v="1"/>
    <s v="2"/>
    <s v="3"/>
    <n v="3"/>
    <s v="Nutrition"/>
    <m/>
    <s v="Income / livelihoods"/>
    <m/>
    <s v="Water, sanitation, and hygiene"/>
    <m/>
    <s v="Hospital Private Clinic Specialist services"/>
    <m/>
    <m/>
    <b v="1"/>
    <b v="1"/>
    <b v="1"/>
    <m/>
    <m/>
    <m/>
    <m/>
    <n v="20"/>
    <x v="1"/>
    <s v="No"/>
    <m/>
    <m/>
    <m/>
    <m/>
    <m/>
    <m/>
    <m/>
    <m/>
    <m/>
    <m/>
    <m/>
    <m/>
    <m/>
    <m/>
    <m/>
    <m/>
    <m/>
    <m/>
    <m/>
    <m/>
    <m/>
    <m/>
    <m/>
    <m/>
    <m/>
    <m/>
    <m/>
    <m/>
    <s v="Pediatric medicine Reproductive health medicines Antibiotic"/>
    <b v="0"/>
    <b v="0"/>
    <b v="1"/>
    <b v="1"/>
    <b v="1"/>
    <b v="0"/>
    <b v="0"/>
    <m/>
    <m/>
    <n v="1"/>
    <m/>
    <m/>
    <m/>
    <m/>
    <m/>
    <m/>
    <m/>
    <m/>
    <m/>
    <x v="2"/>
    <m/>
    <m/>
    <m/>
    <m/>
    <m/>
    <m/>
    <m/>
    <m/>
    <m/>
    <m/>
    <m/>
    <m/>
    <x v="1"/>
    <s v="Hospital for normal delivery Hospital for surgery/ C-section"/>
    <m/>
    <m/>
    <m/>
    <m/>
    <m/>
    <b v="1"/>
    <b v="1"/>
    <m/>
    <m/>
    <m/>
    <m/>
    <x v="2"/>
    <s v="In person at health centers In person by community workers Whatsapp / SMS"/>
    <b v="1"/>
    <b v="1"/>
    <m/>
    <b v="1"/>
    <m/>
    <m/>
    <m/>
    <m/>
    <m/>
    <s v="Yes"/>
    <s v="Yes"/>
    <s v="Yes"/>
    <s v="No"/>
    <s v="No"/>
    <s v="No"/>
    <s v="Yes"/>
    <s v="Yes"/>
    <s v="Yes"/>
    <s v="Yes"/>
    <s v="Yes"/>
    <s v="No"/>
    <m/>
    <s v="Yes"/>
    <s v="No"/>
    <s v="Yes"/>
    <s v="No"/>
    <s v="Yes"/>
    <s v="Yes"/>
    <s v="No"/>
    <s v="No"/>
    <s v="No"/>
    <s v="Yes"/>
    <s v="No"/>
    <s v="Yes"/>
    <s v="No"/>
    <s v="No"/>
    <n v="6"/>
    <x v="2"/>
    <n v="1"/>
    <s v="1"/>
    <n v="1"/>
    <s v="1"/>
    <s v="Problems Sleeping Conflict within community"/>
    <m/>
    <m/>
    <m/>
    <m/>
    <m/>
    <m/>
    <b v="1"/>
    <m/>
    <m/>
    <m/>
    <m/>
    <m/>
    <m/>
    <b v="1"/>
    <m/>
    <m/>
    <m/>
    <m/>
    <s v="Persons with Physical Disabilities"/>
    <m/>
    <m/>
    <m/>
    <b v="1"/>
    <m/>
    <m/>
    <m/>
    <m/>
    <m/>
    <m/>
    <m/>
    <m/>
    <m/>
    <s v="لانهم لا يستطعون القيام بالانشطة اليومية"/>
    <s v="Speaking to a family member"/>
    <b v="1"/>
    <m/>
    <m/>
    <m/>
    <m/>
    <m/>
    <m/>
    <m/>
    <m/>
    <m/>
    <m/>
    <m/>
    <s v="Family Friends"/>
    <b v="1"/>
    <b v="1"/>
    <m/>
    <m/>
    <m/>
    <m/>
    <m/>
    <m/>
    <m/>
    <m/>
    <m/>
    <m/>
    <s v="No knowledge of service location"/>
    <b v="1"/>
    <m/>
    <m/>
    <m/>
    <m/>
    <m/>
    <m/>
    <m/>
    <m/>
    <x v="0"/>
    <m/>
    <s v="Don't know"/>
    <m/>
    <m/>
    <m/>
    <m/>
    <m/>
    <m/>
    <m/>
    <m/>
    <m/>
    <m/>
    <m/>
    <m/>
    <b v="1"/>
    <m/>
    <x v="1"/>
    <s v="Family member Friend"/>
    <b v="1"/>
    <m/>
    <m/>
    <m/>
    <b v="1"/>
    <m/>
    <m/>
    <m/>
    <m/>
    <m/>
    <m/>
    <s v="Family member Friend"/>
    <b v="1"/>
    <m/>
    <m/>
    <m/>
    <b v="1"/>
    <m/>
    <m/>
    <m/>
    <m/>
    <m/>
    <s v="Don't Know"/>
    <m/>
    <m/>
    <m/>
    <m/>
    <m/>
    <m/>
    <m/>
    <b v="1"/>
    <m/>
    <m/>
    <m/>
    <m/>
    <m/>
    <m/>
    <m/>
    <m/>
    <m/>
    <m/>
    <s v="Fear of being identified as survivors"/>
    <b v="1"/>
    <m/>
    <m/>
    <m/>
    <m/>
    <m/>
    <m/>
    <m/>
    <m/>
    <s v="Child marriage Neglect Being orphaned Exploitation Dropout of school"/>
    <m/>
    <m/>
    <b v="1"/>
    <m/>
    <b v="1"/>
    <m/>
    <b v="1"/>
    <m/>
    <m/>
    <m/>
    <m/>
    <b v="1"/>
    <b v="1"/>
    <m/>
    <m/>
    <m/>
    <s v="Peer groups (e.g. friends) School teachers"/>
    <b v="1"/>
    <m/>
    <m/>
    <m/>
    <b v="1"/>
    <m/>
    <m/>
    <m/>
    <m/>
    <m/>
    <m/>
    <m/>
    <m/>
    <m/>
    <m/>
    <s v="None"/>
    <m/>
    <m/>
    <m/>
    <m/>
    <m/>
    <m/>
    <m/>
    <m/>
    <b v="1"/>
    <m/>
    <m/>
    <s v="Lack of awareness"/>
    <b v="1"/>
    <m/>
    <m/>
    <m/>
    <m/>
    <m/>
    <m/>
    <m/>
    <m/>
    <m/>
    <s v="Not applicable (no child of school going age)"/>
    <m/>
    <s v="Not applicable (no child of school going age)"/>
    <m/>
    <s v="Sport activity Quraan"/>
    <b v="1"/>
    <b v="1"/>
    <m/>
    <m/>
    <m/>
    <m/>
    <m/>
    <m/>
    <m/>
    <m/>
    <m/>
    <s v="I don't know"/>
    <m/>
    <m/>
    <m/>
    <m/>
    <m/>
    <m/>
    <m/>
    <b v="1"/>
    <m/>
    <m/>
    <s v="Salaried work"/>
    <m/>
    <m/>
    <m/>
    <m/>
    <m/>
    <b v="1"/>
    <m/>
    <m/>
    <m/>
    <m/>
    <m/>
    <m/>
    <m/>
    <m/>
    <n v="500"/>
    <n v="700"/>
    <x v="1"/>
    <m/>
    <m/>
    <m/>
    <m/>
    <b v="1"/>
    <m/>
    <m/>
    <m/>
    <m/>
    <m/>
    <m/>
    <m/>
    <m/>
    <m/>
    <m/>
    <m/>
    <m/>
    <s v="No"/>
    <m/>
    <m/>
    <m/>
    <m/>
    <m/>
    <m/>
    <m/>
    <m/>
    <m/>
    <s v="No"/>
    <m/>
    <s v="No"/>
    <m/>
    <m/>
    <m/>
    <m/>
    <m/>
    <m/>
    <m/>
    <m/>
    <m/>
    <m/>
    <s v="Participatory (Both wife &amp; Husband)"/>
    <m/>
    <s v="No"/>
    <m/>
    <s v="تأمين قسائم مادية للنازحين_x000a_توفير تدفئة .."/>
    <s v="Don't Know"/>
    <m/>
    <m/>
    <m/>
    <m/>
    <m/>
    <m/>
    <m/>
    <b v="1"/>
    <m/>
    <s v="In-person from staff"/>
    <b v="1"/>
    <m/>
    <m/>
    <m/>
    <m/>
    <m/>
    <m/>
    <m/>
    <s v="لا"/>
    <s v="uuid:3df5e348-9e68-4f9b-982a-6583af25b612"/>
    <n v="92566363"/>
    <s v="3df5e348-9e68-4f9b-982a-6583af25b612"/>
    <d v="2022-02-13T12:10:13"/>
    <n v="667"/>
    <m/>
    <n v="-1"/>
    <m/>
    <m/>
    <s v="202202091909"/>
    <n v="1647"/>
    <s v="nsenumerator"/>
    <n v="648550"/>
  </r>
  <r>
    <s v="2022-02-13T13:55:43.947+03:00"/>
    <s v="2022-02-13T14:24:34.976+03:00"/>
    <m/>
    <s v="فاتن الخليل"/>
    <s v="MRFS"/>
    <m/>
    <d v="2022-02-13T00:00:00"/>
    <x v="10"/>
    <s v="All"/>
    <s v="Yes"/>
    <s v="IDP"/>
    <d v="2020-11-22T00:00:00"/>
    <s v="Primary Caregiver of children &lt;18 years"/>
    <m/>
    <x v="0"/>
    <s v="30-39"/>
    <s v="Wife/Husband"/>
    <s v="Male"/>
    <s v="No members with a disability"/>
    <b v="1"/>
    <m/>
    <m/>
    <m/>
    <m/>
    <m/>
    <m/>
    <s v="Married"/>
    <s v="Secondary"/>
    <n v="1"/>
    <n v="0"/>
    <n v="0"/>
    <n v="1"/>
    <n v="0"/>
    <n v="1"/>
    <n v="0"/>
    <s v="1"/>
    <s v="1"/>
    <s v="2"/>
    <n v="0"/>
    <n v="0"/>
    <n v="1"/>
    <n v="0"/>
    <n v="1"/>
    <n v="0"/>
    <s v="1"/>
    <s v="1"/>
    <s v="2"/>
    <s v="2"/>
    <s v="0"/>
    <s v="2"/>
    <s v="4"/>
    <n v="4"/>
    <s v="Income / livelihoods"/>
    <m/>
    <s v="Food and basic needs"/>
    <m/>
    <s v="Mental health and psychosocial support"/>
    <m/>
    <s v="Hospital"/>
    <m/>
    <m/>
    <b v="1"/>
    <m/>
    <m/>
    <m/>
    <m/>
    <m/>
    <m/>
    <n v="15"/>
    <x v="1"/>
    <s v="No"/>
    <m/>
    <m/>
    <m/>
    <m/>
    <m/>
    <m/>
    <m/>
    <m/>
    <m/>
    <m/>
    <m/>
    <m/>
    <m/>
    <m/>
    <m/>
    <m/>
    <m/>
    <m/>
    <m/>
    <m/>
    <m/>
    <m/>
    <m/>
    <m/>
    <m/>
    <m/>
    <m/>
    <m/>
    <s v="Drugs are mostly available"/>
    <b v="1"/>
    <b v="0"/>
    <b v="0"/>
    <b v="0"/>
    <b v="0"/>
    <b v="0"/>
    <b v="0"/>
    <m/>
    <m/>
    <n v="1"/>
    <n v="1"/>
    <m/>
    <m/>
    <m/>
    <m/>
    <m/>
    <m/>
    <m/>
    <m/>
    <x v="1"/>
    <s v="Uncertain if the COVID-19 vaccine will be effective"/>
    <m/>
    <b v="1"/>
    <m/>
    <m/>
    <m/>
    <m/>
    <m/>
    <m/>
    <m/>
    <m/>
    <m/>
    <x v="1"/>
    <s v="Hospital for normal delivery"/>
    <m/>
    <m/>
    <m/>
    <m/>
    <m/>
    <b v="1"/>
    <m/>
    <m/>
    <m/>
    <m/>
    <m/>
    <x v="1"/>
    <s v="In person by community workers In person at health centers"/>
    <b v="1"/>
    <b v="1"/>
    <m/>
    <m/>
    <m/>
    <m/>
    <m/>
    <m/>
    <m/>
    <s v="Yes"/>
    <s v="No"/>
    <s v="No"/>
    <s v="Yes"/>
    <s v="No"/>
    <s v="No"/>
    <s v="No"/>
    <s v="No"/>
    <s v="Yes"/>
    <s v="Yes"/>
    <s v="Yes"/>
    <s v="No"/>
    <m/>
    <m/>
    <m/>
    <m/>
    <m/>
    <m/>
    <m/>
    <m/>
    <m/>
    <m/>
    <m/>
    <m/>
    <m/>
    <m/>
    <m/>
    <n v="0"/>
    <x v="1"/>
    <m/>
    <m/>
    <n v="1"/>
    <s v="1"/>
    <s v="Anxiety Hopelessness Anger Fear Economic Changes in Appetite"/>
    <b v="1"/>
    <b v="1"/>
    <b v="1"/>
    <m/>
    <m/>
    <b v="1"/>
    <m/>
    <m/>
    <m/>
    <b v="1"/>
    <m/>
    <b v="1"/>
    <m/>
    <m/>
    <m/>
    <m/>
    <m/>
    <m/>
    <s v="Adult Women Children Persons with Physical Disabilities"/>
    <b v="1"/>
    <m/>
    <b v="1"/>
    <b v="1"/>
    <m/>
    <m/>
    <m/>
    <m/>
    <m/>
    <m/>
    <m/>
    <m/>
    <m/>
    <s v="لانهم بحاجة الي مساعدة ويحملون مسوؤلية كبيرة من تعليم وتربية "/>
    <s v="Speaking to a family member Speaking to a friend Prayer"/>
    <b v="1"/>
    <b v="1"/>
    <m/>
    <b v="1"/>
    <m/>
    <m/>
    <m/>
    <m/>
    <m/>
    <m/>
    <m/>
    <m/>
    <s v="Friends MHPSS service providers Community centres"/>
    <m/>
    <b v="1"/>
    <m/>
    <m/>
    <m/>
    <b v="1"/>
    <b v="1"/>
    <m/>
    <m/>
    <m/>
    <m/>
    <m/>
    <s v="Fear of stigma"/>
    <m/>
    <m/>
    <m/>
    <m/>
    <m/>
    <b v="1"/>
    <m/>
    <m/>
    <m/>
    <x v="0"/>
    <m/>
    <s v="Education Dignity kits Health care (including reproductive health) Counselling for women who have experienced adverse situation Case management for survivors of GBV"/>
    <m/>
    <m/>
    <m/>
    <b v="1"/>
    <b v="1"/>
    <b v="1"/>
    <m/>
    <b v="1"/>
    <b v="1"/>
    <m/>
    <m/>
    <m/>
    <m/>
    <m/>
    <x v="0"/>
    <s v="Community leader Women's and girls' friendly spaces Health services"/>
    <m/>
    <b v="1"/>
    <m/>
    <m/>
    <m/>
    <b v="1"/>
    <b v="1"/>
    <m/>
    <m/>
    <m/>
    <m/>
    <s v="Police Friend"/>
    <m/>
    <m/>
    <b v="1"/>
    <m/>
    <b v="1"/>
    <m/>
    <m/>
    <m/>
    <m/>
    <m/>
    <s v="Peer Support groups Case management with individual counseling"/>
    <m/>
    <b v="1"/>
    <b v="1"/>
    <m/>
    <m/>
    <m/>
    <m/>
    <m/>
    <m/>
    <s v="School Women's and girls' friendly spaces"/>
    <b v="1"/>
    <b v="1"/>
    <m/>
    <m/>
    <m/>
    <m/>
    <m/>
    <m/>
    <s v="Fear of being identified as survivors"/>
    <b v="1"/>
    <m/>
    <m/>
    <m/>
    <m/>
    <m/>
    <m/>
    <m/>
    <m/>
    <s v="Child labour Child marriage Physical abuse Child headed household Exploitation"/>
    <m/>
    <b v="1"/>
    <b v="1"/>
    <b v="1"/>
    <m/>
    <m/>
    <m/>
    <m/>
    <b v="1"/>
    <m/>
    <m/>
    <b v="1"/>
    <m/>
    <m/>
    <m/>
    <m/>
    <s v="School teachers Parents Community/social workers Women and Child support centers"/>
    <m/>
    <m/>
    <m/>
    <m/>
    <b v="1"/>
    <b v="1"/>
    <m/>
    <m/>
    <b v="1"/>
    <m/>
    <b v="1"/>
    <m/>
    <m/>
    <m/>
    <m/>
    <s v="Quraan Awareness / educational activities / psychosocial support"/>
    <m/>
    <b v="1"/>
    <m/>
    <m/>
    <b v="1"/>
    <m/>
    <m/>
    <m/>
    <m/>
    <m/>
    <m/>
    <s v="No barriers"/>
    <m/>
    <m/>
    <m/>
    <m/>
    <m/>
    <m/>
    <m/>
    <m/>
    <b v="1"/>
    <m/>
    <s v="Yes"/>
    <m/>
    <s v="No"/>
    <m/>
    <s v="Quraan Painting / re-creational activity Awareness / educational activities / psychosocial support Case Management activities"/>
    <m/>
    <b v="1"/>
    <m/>
    <b v="1"/>
    <b v="1"/>
    <m/>
    <b v="1"/>
    <m/>
    <m/>
    <m/>
    <m/>
    <s v="Orphans living in the community"/>
    <m/>
    <m/>
    <b v="1"/>
    <m/>
    <m/>
    <m/>
    <m/>
    <m/>
    <m/>
    <m/>
    <s v="Casual labor Remittances from family members"/>
    <m/>
    <m/>
    <m/>
    <b v="1"/>
    <m/>
    <m/>
    <m/>
    <b v="1"/>
    <m/>
    <m/>
    <m/>
    <m/>
    <m/>
    <m/>
    <n v="1500"/>
    <n v="2500"/>
    <x v="3"/>
    <b v="1"/>
    <m/>
    <m/>
    <m/>
    <m/>
    <m/>
    <m/>
    <m/>
    <m/>
    <m/>
    <m/>
    <m/>
    <m/>
    <m/>
    <m/>
    <m/>
    <m/>
    <s v="No"/>
    <m/>
    <m/>
    <m/>
    <m/>
    <m/>
    <m/>
    <m/>
    <m/>
    <m/>
    <s v="No"/>
    <m/>
    <s v="No"/>
    <m/>
    <m/>
    <m/>
    <m/>
    <m/>
    <m/>
    <m/>
    <m/>
    <m/>
    <m/>
    <s v="Decided by men / husband only"/>
    <m/>
    <s v="No"/>
    <m/>
    <s v="مساعدة بسلة غذائية او قسائم نقدية ..دعم التعليم ..مراكز لدعم وتمكين المرأة "/>
    <s v="Hotline/phone"/>
    <m/>
    <m/>
    <b v="1"/>
    <m/>
    <m/>
    <m/>
    <m/>
    <m/>
    <m/>
    <s v="In-person from staff"/>
    <b v="1"/>
    <m/>
    <m/>
    <m/>
    <m/>
    <m/>
    <m/>
    <m/>
    <s v="لا يوجد"/>
    <s v="uuid:5d279bd3-c398-42fc-9c94-119e5aaae83b"/>
    <n v="92566364"/>
    <s v="5d279bd3-c398-42fc-9c94-119e5aaae83b"/>
    <d v="2022-02-13T12:10:14"/>
    <n v="668"/>
    <m/>
    <n v="-1"/>
    <m/>
    <m/>
    <s v="202202091909"/>
    <n v="1731"/>
    <s v="nsenumerator"/>
    <n v="648550"/>
  </r>
  <r>
    <s v="2022-02-13T10:35:59.515+03:00"/>
    <s v="2022-02-13T11:10:40.876+03:00"/>
    <m/>
    <s v="سعاد مغلاج"/>
    <s v="MRFS"/>
    <m/>
    <d v="2022-02-13T00:00:00"/>
    <x v="10"/>
    <s v="All"/>
    <s v="Yes"/>
    <s v="IDP"/>
    <d v="2019-02-13T00:00:00"/>
    <s v="Head of Household"/>
    <m/>
    <x v="1"/>
    <s v="30-39"/>
    <s v="Is the Head of household"/>
    <s v="Male"/>
    <s v="No members with a disability"/>
    <b v="1"/>
    <m/>
    <m/>
    <m/>
    <m/>
    <m/>
    <m/>
    <s v="Married"/>
    <s v="Primary"/>
    <n v="0"/>
    <n v="0"/>
    <n v="0"/>
    <n v="0"/>
    <n v="0"/>
    <n v="1"/>
    <n v="0"/>
    <s v="0"/>
    <s v="1"/>
    <s v="1"/>
    <n v="1"/>
    <n v="0"/>
    <n v="0"/>
    <n v="0"/>
    <n v="1"/>
    <n v="0"/>
    <s v="1"/>
    <s v="1"/>
    <s v="2"/>
    <s v="1"/>
    <s v="0"/>
    <s v="2"/>
    <s v="3"/>
    <n v="3"/>
    <s v="Shelter / housing"/>
    <m/>
    <s v="Income / livelihoods"/>
    <m/>
    <s v="Education"/>
    <m/>
    <s v="Hospital"/>
    <m/>
    <m/>
    <b v="1"/>
    <m/>
    <m/>
    <m/>
    <m/>
    <m/>
    <m/>
    <n v="5"/>
    <x v="1"/>
    <s v="No"/>
    <m/>
    <m/>
    <m/>
    <m/>
    <m/>
    <m/>
    <m/>
    <m/>
    <m/>
    <m/>
    <m/>
    <m/>
    <m/>
    <m/>
    <m/>
    <m/>
    <m/>
    <m/>
    <m/>
    <m/>
    <m/>
    <m/>
    <m/>
    <m/>
    <m/>
    <m/>
    <m/>
    <m/>
    <s v="Pediatric medicine"/>
    <b v="0"/>
    <b v="0"/>
    <b v="1"/>
    <b v="0"/>
    <b v="0"/>
    <b v="0"/>
    <b v="0"/>
    <m/>
    <m/>
    <m/>
    <m/>
    <m/>
    <m/>
    <m/>
    <m/>
    <m/>
    <m/>
    <m/>
    <m/>
    <x v="1"/>
    <s v="Not concerned about getting infected with COVID-19"/>
    <b v="1"/>
    <m/>
    <m/>
    <m/>
    <m/>
    <m/>
    <m/>
    <m/>
    <m/>
    <m/>
    <m/>
    <x v="1"/>
    <s v="Hospital for normal delivery"/>
    <m/>
    <m/>
    <m/>
    <m/>
    <m/>
    <b v="1"/>
    <m/>
    <m/>
    <m/>
    <m/>
    <m/>
    <x v="2"/>
    <s v="Social media"/>
    <m/>
    <m/>
    <b v="1"/>
    <m/>
    <m/>
    <m/>
    <m/>
    <s v="الهاتف"/>
    <m/>
    <s v="Yes"/>
    <s v="Yes"/>
    <s v="No"/>
    <s v="No"/>
    <s v="No"/>
    <s v="No"/>
    <s v="No"/>
    <s v="No"/>
    <s v="Yes"/>
    <s v="Yes"/>
    <s v="Yes"/>
    <s v="No"/>
    <m/>
    <m/>
    <m/>
    <m/>
    <m/>
    <m/>
    <m/>
    <m/>
    <m/>
    <m/>
    <m/>
    <m/>
    <m/>
    <m/>
    <m/>
    <n v="0"/>
    <x v="1"/>
    <m/>
    <m/>
    <m/>
    <m/>
    <s v="Sadness Mood swings"/>
    <m/>
    <m/>
    <m/>
    <m/>
    <b v="1"/>
    <m/>
    <m/>
    <m/>
    <b v="1"/>
    <m/>
    <m/>
    <m/>
    <m/>
    <m/>
    <m/>
    <m/>
    <m/>
    <m/>
    <s v="Elderly Persons with Physical Disabilities"/>
    <m/>
    <m/>
    <m/>
    <b v="1"/>
    <b v="1"/>
    <m/>
    <m/>
    <m/>
    <m/>
    <m/>
    <m/>
    <m/>
    <m/>
    <s v="لانهم فىئة مستضعفة"/>
    <s v="Prayer"/>
    <m/>
    <m/>
    <m/>
    <b v="1"/>
    <m/>
    <m/>
    <m/>
    <m/>
    <m/>
    <m/>
    <m/>
    <m/>
    <s v="Family"/>
    <b v="1"/>
    <m/>
    <m/>
    <m/>
    <m/>
    <m/>
    <m/>
    <m/>
    <m/>
    <m/>
    <m/>
    <m/>
    <s v="No knowledge of service location"/>
    <b v="1"/>
    <m/>
    <m/>
    <m/>
    <m/>
    <m/>
    <m/>
    <m/>
    <m/>
    <x v="1"/>
    <m/>
    <s v="Health care (including reproductive health) Food aid / food distributions"/>
    <b v="1"/>
    <m/>
    <m/>
    <b v="1"/>
    <m/>
    <m/>
    <m/>
    <m/>
    <m/>
    <m/>
    <m/>
    <m/>
    <m/>
    <m/>
    <x v="0"/>
    <s v="Family member Friend"/>
    <b v="1"/>
    <m/>
    <m/>
    <m/>
    <b v="1"/>
    <m/>
    <m/>
    <m/>
    <m/>
    <m/>
    <m/>
    <s v="Family member Health services Police"/>
    <b v="1"/>
    <m/>
    <b v="1"/>
    <m/>
    <m/>
    <m/>
    <b v="1"/>
    <m/>
    <m/>
    <m/>
    <s v="Don't Know"/>
    <m/>
    <m/>
    <m/>
    <m/>
    <m/>
    <m/>
    <m/>
    <b v="1"/>
    <m/>
    <m/>
    <m/>
    <m/>
    <m/>
    <m/>
    <m/>
    <m/>
    <m/>
    <m/>
    <s v="Fear of being identified as survivors"/>
    <b v="1"/>
    <m/>
    <m/>
    <m/>
    <m/>
    <m/>
    <m/>
    <m/>
    <m/>
    <s v="Neglect Dropout of school Child headed household Being orphaned"/>
    <m/>
    <m/>
    <m/>
    <m/>
    <b v="1"/>
    <m/>
    <b v="1"/>
    <m/>
    <b v="1"/>
    <m/>
    <m/>
    <m/>
    <b v="1"/>
    <m/>
    <m/>
    <m/>
    <s v="Siblings Parents Relatives"/>
    <m/>
    <m/>
    <b v="1"/>
    <m/>
    <m/>
    <b v="1"/>
    <b v="1"/>
    <m/>
    <m/>
    <m/>
    <m/>
    <m/>
    <m/>
    <m/>
    <m/>
    <s v="None"/>
    <m/>
    <m/>
    <m/>
    <m/>
    <m/>
    <m/>
    <m/>
    <m/>
    <b v="1"/>
    <m/>
    <m/>
    <s v="No services"/>
    <m/>
    <m/>
    <m/>
    <m/>
    <m/>
    <b v="1"/>
    <m/>
    <m/>
    <m/>
    <m/>
    <s v="Not applicable (no child of school going age)"/>
    <m/>
    <s v="Not applicable (no child of school going age)"/>
    <m/>
    <s v="Hand crafts Awareness / educational activities / psychosocial support"/>
    <m/>
    <m/>
    <b v="1"/>
    <m/>
    <b v="1"/>
    <m/>
    <m/>
    <m/>
    <m/>
    <m/>
    <m/>
    <s v="Children separated from their parents Orphans living in the community Child-headed households Children involved in harmful forms of labor"/>
    <b v="1"/>
    <m/>
    <b v="1"/>
    <b v="1"/>
    <b v="1"/>
    <m/>
    <m/>
    <m/>
    <m/>
    <m/>
    <s v="Casual labor Saving"/>
    <m/>
    <m/>
    <m/>
    <b v="1"/>
    <m/>
    <m/>
    <m/>
    <m/>
    <m/>
    <m/>
    <b v="1"/>
    <m/>
    <m/>
    <m/>
    <n v="1000"/>
    <n v="1500"/>
    <x v="17"/>
    <m/>
    <m/>
    <b v="1"/>
    <m/>
    <m/>
    <m/>
    <b v="1"/>
    <m/>
    <m/>
    <m/>
    <m/>
    <m/>
    <m/>
    <m/>
    <m/>
    <m/>
    <m/>
    <s v="No"/>
    <m/>
    <m/>
    <m/>
    <m/>
    <m/>
    <m/>
    <m/>
    <m/>
    <m/>
    <s v="No"/>
    <m/>
    <s v="No"/>
    <m/>
    <m/>
    <m/>
    <m/>
    <m/>
    <m/>
    <m/>
    <m/>
    <m/>
    <m/>
    <s v="Participatory (Both wife &amp; Husband)"/>
    <m/>
    <s v="No"/>
    <m/>
    <s v="سلل غذائية.  قسائم نقدية. مساكن بدون اجار"/>
    <s v="In-person to MRFS/partner staff"/>
    <b v="1"/>
    <m/>
    <m/>
    <m/>
    <m/>
    <m/>
    <m/>
    <m/>
    <m/>
    <s v="In-person from staff"/>
    <b v="1"/>
    <m/>
    <m/>
    <m/>
    <m/>
    <m/>
    <m/>
    <m/>
    <s v="لا"/>
    <s v="uuid:cf19b4b0-6862-4f9d-a2d2-cd7134b027e4"/>
    <n v="92566371"/>
    <s v="cf19b4b0-6862-4f9d-a2d2-cd7134b027e4"/>
    <d v="2022-02-13T12:10:26"/>
    <n v="669"/>
    <m/>
    <n v="-1"/>
    <m/>
    <m/>
    <s v="202202091909"/>
    <n v="2081"/>
    <s v="nsenumerator"/>
    <n v="648550"/>
  </r>
  <r>
    <s v="2022-02-13T11:13:53.795+03:00"/>
    <s v="2022-02-13T11:50:45.083+03:00"/>
    <m/>
    <s v="سعاد مغلاج"/>
    <s v="MRFS"/>
    <m/>
    <d v="2022-02-13T00:00:00"/>
    <x v="10"/>
    <s v="All"/>
    <s v="Yes"/>
    <s v="Host"/>
    <m/>
    <s v="Head of Household"/>
    <m/>
    <x v="1"/>
    <s v="30-39"/>
    <s v="Is the Head of household"/>
    <s v="Male"/>
    <s v="No members with a disability"/>
    <b v="1"/>
    <m/>
    <m/>
    <m/>
    <m/>
    <m/>
    <m/>
    <s v="Married"/>
    <s v="Secondary"/>
    <n v="1"/>
    <n v="0"/>
    <n v="1"/>
    <n v="0"/>
    <n v="0"/>
    <n v="1"/>
    <n v="0"/>
    <s v="1"/>
    <s v="1"/>
    <s v="2"/>
    <n v="0"/>
    <n v="1"/>
    <n v="1"/>
    <n v="0"/>
    <n v="1"/>
    <n v="0"/>
    <s v="2"/>
    <s v="1"/>
    <s v="3"/>
    <s v="3"/>
    <s v="2"/>
    <s v="2"/>
    <s v="5"/>
    <n v="5"/>
    <s v="Income / livelihoods"/>
    <m/>
    <s v="Education"/>
    <m/>
    <s v="Mental health and psychosocial support"/>
    <m/>
    <s v="Hospital Primary Health care unit-outpatient only (PHCU)"/>
    <b v="1"/>
    <m/>
    <b v="1"/>
    <m/>
    <m/>
    <m/>
    <m/>
    <m/>
    <m/>
    <n v="7"/>
    <x v="2"/>
    <s v="No"/>
    <m/>
    <m/>
    <m/>
    <m/>
    <m/>
    <m/>
    <m/>
    <m/>
    <m/>
    <m/>
    <m/>
    <m/>
    <m/>
    <m/>
    <m/>
    <m/>
    <m/>
    <m/>
    <m/>
    <m/>
    <m/>
    <m/>
    <m/>
    <m/>
    <m/>
    <m/>
    <m/>
    <m/>
    <s v="Pediatric medicine Non communicable diseases (NCD) drugs (chronic, cardiac, diabetes, hyper-tension, asthma)"/>
    <b v="0"/>
    <b v="1"/>
    <b v="1"/>
    <b v="0"/>
    <b v="0"/>
    <b v="0"/>
    <b v="0"/>
    <m/>
    <m/>
    <m/>
    <m/>
    <m/>
    <m/>
    <m/>
    <m/>
    <m/>
    <m/>
    <m/>
    <m/>
    <x v="2"/>
    <m/>
    <m/>
    <m/>
    <m/>
    <m/>
    <m/>
    <m/>
    <m/>
    <m/>
    <m/>
    <m/>
    <m/>
    <x v="1"/>
    <s v="At private primary health care centre/hospital Hospital for normal delivery"/>
    <m/>
    <m/>
    <m/>
    <m/>
    <b v="1"/>
    <b v="1"/>
    <m/>
    <m/>
    <m/>
    <m/>
    <m/>
    <x v="2"/>
    <s v="In person at health centers Social media"/>
    <b v="1"/>
    <m/>
    <b v="1"/>
    <m/>
    <m/>
    <m/>
    <m/>
    <s v="الهاتف"/>
    <m/>
    <s v="Yes"/>
    <s v="Yes"/>
    <s v="Yes"/>
    <s v="No"/>
    <s v="No"/>
    <s v="No"/>
    <s v="No"/>
    <s v="No"/>
    <s v="No"/>
    <s v="Yes"/>
    <s v="Yes"/>
    <s v="No"/>
    <m/>
    <s v="Yes"/>
    <s v="Yes"/>
    <s v="No"/>
    <s v="No"/>
    <s v="Yes"/>
    <s v="No"/>
    <s v="No"/>
    <s v="No"/>
    <s v="No"/>
    <s v="Yes"/>
    <s v="Yes"/>
    <s v="No"/>
    <s v="No"/>
    <s v="No"/>
    <n v="5"/>
    <x v="2"/>
    <n v="1"/>
    <s v="1"/>
    <n v="1"/>
    <s v="1"/>
    <s v="Anger Sadness Economic"/>
    <m/>
    <b v="1"/>
    <m/>
    <m/>
    <b v="1"/>
    <m/>
    <m/>
    <m/>
    <m/>
    <m/>
    <m/>
    <b v="1"/>
    <m/>
    <m/>
    <m/>
    <m/>
    <m/>
    <m/>
    <s v="Persons with Physical Disabilities Displaced people"/>
    <m/>
    <m/>
    <m/>
    <b v="1"/>
    <m/>
    <b v="1"/>
    <m/>
    <m/>
    <m/>
    <m/>
    <m/>
    <m/>
    <m/>
    <s v="لانهم تركو بيوتهم"/>
    <s v="Prayer Withdrawal/Isolation"/>
    <m/>
    <m/>
    <m/>
    <b v="1"/>
    <m/>
    <m/>
    <m/>
    <m/>
    <b v="1"/>
    <m/>
    <m/>
    <m/>
    <s v="Family Friends"/>
    <b v="1"/>
    <b v="1"/>
    <m/>
    <m/>
    <m/>
    <m/>
    <m/>
    <m/>
    <m/>
    <m/>
    <m/>
    <m/>
    <s v="Services are unavailable"/>
    <m/>
    <b v="1"/>
    <m/>
    <m/>
    <m/>
    <m/>
    <m/>
    <m/>
    <m/>
    <x v="1"/>
    <m/>
    <s v="Food aid / food distributions Health care (including reproductive health)"/>
    <b v="1"/>
    <m/>
    <m/>
    <b v="1"/>
    <m/>
    <m/>
    <m/>
    <m/>
    <m/>
    <m/>
    <m/>
    <m/>
    <m/>
    <m/>
    <x v="2"/>
    <s v="Family member Religious leader"/>
    <b v="1"/>
    <m/>
    <m/>
    <m/>
    <m/>
    <m/>
    <m/>
    <b v="1"/>
    <m/>
    <m/>
    <m/>
    <s v="Family member Friend"/>
    <b v="1"/>
    <m/>
    <m/>
    <m/>
    <b v="1"/>
    <m/>
    <m/>
    <m/>
    <m/>
    <m/>
    <s v="Don't Know"/>
    <m/>
    <m/>
    <m/>
    <m/>
    <m/>
    <m/>
    <m/>
    <b v="1"/>
    <m/>
    <m/>
    <m/>
    <m/>
    <m/>
    <m/>
    <m/>
    <m/>
    <m/>
    <m/>
    <s v="Fear of being identified as survivors"/>
    <b v="1"/>
    <m/>
    <m/>
    <m/>
    <m/>
    <m/>
    <m/>
    <m/>
    <m/>
    <s v="Child labour Neglect Child headed household Exploitation Dropout of school"/>
    <m/>
    <b v="1"/>
    <m/>
    <m/>
    <b v="1"/>
    <m/>
    <m/>
    <m/>
    <b v="1"/>
    <m/>
    <m/>
    <b v="1"/>
    <b v="1"/>
    <m/>
    <m/>
    <m/>
    <s v="Parents Relatives"/>
    <m/>
    <m/>
    <m/>
    <m/>
    <m/>
    <b v="1"/>
    <b v="1"/>
    <m/>
    <m/>
    <m/>
    <m/>
    <m/>
    <m/>
    <m/>
    <m/>
    <s v="None"/>
    <m/>
    <m/>
    <m/>
    <m/>
    <m/>
    <m/>
    <m/>
    <m/>
    <b v="1"/>
    <m/>
    <m/>
    <s v="No services"/>
    <m/>
    <m/>
    <m/>
    <m/>
    <m/>
    <b v="1"/>
    <m/>
    <m/>
    <m/>
    <m/>
    <s v="Yes"/>
    <m/>
    <s v="No"/>
    <m/>
    <s v="Hand crafts Quraan Awareness / educational activities / psychosocial support"/>
    <m/>
    <b v="1"/>
    <b v="1"/>
    <m/>
    <b v="1"/>
    <m/>
    <m/>
    <m/>
    <m/>
    <m/>
    <m/>
    <s v="Children separated from their parents Child-headed households Children involved in harmful forms of labor"/>
    <b v="1"/>
    <m/>
    <m/>
    <b v="1"/>
    <b v="1"/>
    <m/>
    <m/>
    <m/>
    <m/>
    <m/>
    <s v="Casual labor Borrowing"/>
    <m/>
    <m/>
    <m/>
    <b v="1"/>
    <m/>
    <m/>
    <m/>
    <m/>
    <m/>
    <b v="1"/>
    <m/>
    <m/>
    <m/>
    <m/>
    <n v="1500"/>
    <n v="3000"/>
    <x v="25"/>
    <m/>
    <m/>
    <m/>
    <m/>
    <b v="1"/>
    <m/>
    <b v="1"/>
    <m/>
    <m/>
    <m/>
    <m/>
    <m/>
    <m/>
    <m/>
    <m/>
    <m/>
    <m/>
    <s v="Yes"/>
    <s v="Food baskets"/>
    <b v="1"/>
    <m/>
    <m/>
    <m/>
    <m/>
    <m/>
    <m/>
    <m/>
    <s v="No"/>
    <m/>
    <s v="No"/>
    <m/>
    <m/>
    <m/>
    <m/>
    <m/>
    <m/>
    <m/>
    <m/>
    <m/>
    <m/>
    <s v="Participatory (Both wife &amp; Husband)"/>
    <m/>
    <s v="No"/>
    <m/>
    <s v="سلل  غذائية.  قسائم نقدية الاهتمام بالتعليم"/>
    <s v="In-person to MRFS/partner staff"/>
    <b v="1"/>
    <m/>
    <m/>
    <m/>
    <m/>
    <m/>
    <m/>
    <m/>
    <m/>
    <s v="In-person from staff"/>
    <b v="1"/>
    <m/>
    <m/>
    <m/>
    <m/>
    <m/>
    <m/>
    <m/>
    <s v="لا"/>
    <s v="uuid:201df266-5cc6-4d8a-a838-d21720feb6ba"/>
    <n v="92566372"/>
    <s v="201df266-5cc6-4d8a-a838-d21720feb6ba"/>
    <d v="2022-02-13T12:10:27"/>
    <n v="670"/>
    <m/>
    <n v="-1"/>
    <m/>
    <m/>
    <s v="202202091909"/>
    <n v="2212"/>
    <s v="nsenumerator"/>
    <n v="648550"/>
  </r>
  <r>
    <s v="2022-02-13T11:52:51.678+03:00"/>
    <s v="2022-02-13T12:34:18.352+03:00"/>
    <m/>
    <s v="سعاد مغلاج"/>
    <s v="MRFS"/>
    <m/>
    <d v="2022-02-13T00:00:00"/>
    <x v="10"/>
    <s v="All"/>
    <s v="Yes"/>
    <s v="IDP"/>
    <d v="2018-02-13T00:00:00"/>
    <s v="Primary Caregiver of children &lt;18 years"/>
    <m/>
    <x v="0"/>
    <s v="30-39"/>
    <s v="Wife/Husband"/>
    <s v="Male"/>
    <s v="No members with a disability"/>
    <b v="1"/>
    <m/>
    <m/>
    <m/>
    <m/>
    <m/>
    <m/>
    <s v="Married"/>
    <s v="Primary"/>
    <n v="1"/>
    <n v="1"/>
    <n v="2"/>
    <n v="0"/>
    <n v="0"/>
    <n v="1"/>
    <n v="0"/>
    <s v="3"/>
    <s v="1"/>
    <s v="4"/>
    <n v="0"/>
    <n v="0"/>
    <n v="2"/>
    <n v="0"/>
    <n v="1"/>
    <n v="0"/>
    <s v="2"/>
    <s v="1"/>
    <s v="3"/>
    <s v="5"/>
    <s v="2"/>
    <s v="2"/>
    <s v="7"/>
    <n v="7"/>
    <s v="Child protection services"/>
    <m/>
    <s v="Mental health and psychosocial support"/>
    <m/>
    <s v="Education"/>
    <m/>
    <s v="Hospital Private Clinic"/>
    <m/>
    <m/>
    <b v="1"/>
    <b v="1"/>
    <m/>
    <m/>
    <m/>
    <m/>
    <m/>
    <n v="10"/>
    <x v="1"/>
    <s v="No"/>
    <m/>
    <m/>
    <m/>
    <m/>
    <m/>
    <m/>
    <m/>
    <m/>
    <m/>
    <m/>
    <m/>
    <m/>
    <m/>
    <m/>
    <m/>
    <m/>
    <m/>
    <m/>
    <m/>
    <m/>
    <m/>
    <m/>
    <m/>
    <m/>
    <m/>
    <m/>
    <m/>
    <m/>
    <s v="Non communicable diseases (NCD) drugs (chronic, cardiac, diabetes, hyper-tension, asthma) Antibiotic"/>
    <b v="0"/>
    <b v="1"/>
    <b v="0"/>
    <b v="0"/>
    <b v="1"/>
    <b v="0"/>
    <b v="0"/>
    <m/>
    <m/>
    <m/>
    <m/>
    <m/>
    <m/>
    <m/>
    <m/>
    <m/>
    <m/>
    <m/>
    <m/>
    <x v="2"/>
    <m/>
    <m/>
    <m/>
    <m/>
    <m/>
    <m/>
    <m/>
    <m/>
    <m/>
    <m/>
    <m/>
    <m/>
    <x v="1"/>
    <s v="At private primary health care centre/hospital Hospital for normal delivery"/>
    <m/>
    <m/>
    <m/>
    <m/>
    <b v="1"/>
    <b v="1"/>
    <m/>
    <m/>
    <m/>
    <m/>
    <m/>
    <x v="2"/>
    <s v="In person at health centers"/>
    <b v="1"/>
    <m/>
    <m/>
    <m/>
    <m/>
    <m/>
    <m/>
    <m/>
    <m/>
    <s v="Yes"/>
    <s v="Yes"/>
    <s v="Yes"/>
    <s v="Yes"/>
    <s v="No"/>
    <s v="No"/>
    <s v="Yes"/>
    <s v="No"/>
    <s v="No"/>
    <s v="Yes"/>
    <s v="Yes"/>
    <s v="No"/>
    <m/>
    <s v="Yes"/>
    <s v="Yes"/>
    <s v="Yes"/>
    <s v="No"/>
    <s v="No"/>
    <s v="No"/>
    <s v="No"/>
    <s v="No"/>
    <s v="No"/>
    <s v="Yes"/>
    <s v="Yes"/>
    <s v="Yes"/>
    <s v="No"/>
    <s v="Yes"/>
    <n v="7"/>
    <x v="2"/>
    <n v="2"/>
    <s v="2"/>
    <n v="1"/>
    <s v="1"/>
    <s v="Sadness Economic Family conflict"/>
    <m/>
    <m/>
    <m/>
    <m/>
    <b v="1"/>
    <m/>
    <m/>
    <m/>
    <m/>
    <m/>
    <m/>
    <b v="1"/>
    <b v="1"/>
    <m/>
    <m/>
    <m/>
    <m/>
    <m/>
    <s v="Adult Men People with chronic health conditions"/>
    <m/>
    <b v="1"/>
    <m/>
    <m/>
    <m/>
    <m/>
    <m/>
    <b v="1"/>
    <m/>
    <m/>
    <m/>
    <m/>
    <m/>
    <s v="لانهم بحاجة للعمل"/>
    <s v="Speaking to a friend Prayer Smoking"/>
    <m/>
    <b v="1"/>
    <m/>
    <b v="1"/>
    <m/>
    <m/>
    <b v="1"/>
    <m/>
    <m/>
    <m/>
    <m/>
    <m/>
    <s v="Friends"/>
    <m/>
    <b v="1"/>
    <m/>
    <m/>
    <m/>
    <m/>
    <m/>
    <m/>
    <m/>
    <m/>
    <m/>
    <m/>
    <s v="No knowledge of service location"/>
    <b v="1"/>
    <m/>
    <m/>
    <m/>
    <m/>
    <m/>
    <m/>
    <m/>
    <m/>
    <x v="1"/>
    <m/>
    <s v="Don't know"/>
    <m/>
    <m/>
    <m/>
    <m/>
    <m/>
    <m/>
    <m/>
    <m/>
    <m/>
    <m/>
    <m/>
    <m/>
    <b v="1"/>
    <m/>
    <x v="1"/>
    <s v="Family member"/>
    <b v="1"/>
    <m/>
    <m/>
    <m/>
    <m/>
    <m/>
    <m/>
    <m/>
    <m/>
    <m/>
    <m/>
    <s v="Family member Police Friend"/>
    <b v="1"/>
    <m/>
    <b v="1"/>
    <m/>
    <b v="1"/>
    <m/>
    <m/>
    <m/>
    <m/>
    <m/>
    <s v="Don't Know"/>
    <m/>
    <m/>
    <m/>
    <m/>
    <m/>
    <m/>
    <m/>
    <b v="1"/>
    <m/>
    <m/>
    <m/>
    <m/>
    <m/>
    <m/>
    <m/>
    <m/>
    <m/>
    <m/>
    <s v="Fear of being identified as survivors No availability of confidential support"/>
    <b v="1"/>
    <m/>
    <m/>
    <b v="1"/>
    <m/>
    <m/>
    <m/>
    <m/>
    <m/>
    <s v="Neglect Child headed household Unaccompanied and Separated child Dropout of school"/>
    <m/>
    <m/>
    <m/>
    <m/>
    <b v="1"/>
    <m/>
    <m/>
    <m/>
    <b v="1"/>
    <b v="1"/>
    <m/>
    <m/>
    <b v="1"/>
    <m/>
    <m/>
    <m/>
    <s v="Siblings Neighbours Relatives Doctor"/>
    <m/>
    <m/>
    <b v="1"/>
    <b v="1"/>
    <m/>
    <m/>
    <b v="1"/>
    <m/>
    <m/>
    <m/>
    <m/>
    <b v="1"/>
    <m/>
    <m/>
    <m/>
    <s v="None"/>
    <m/>
    <m/>
    <m/>
    <m/>
    <m/>
    <m/>
    <m/>
    <m/>
    <b v="1"/>
    <m/>
    <m/>
    <s v="No services"/>
    <m/>
    <m/>
    <m/>
    <m/>
    <m/>
    <b v="1"/>
    <m/>
    <m/>
    <m/>
    <m/>
    <s v="Yes"/>
    <m/>
    <s v="No"/>
    <m/>
    <s v="Quraan Entertainement activities Hand crafts"/>
    <m/>
    <b v="1"/>
    <b v="1"/>
    <m/>
    <m/>
    <b v="1"/>
    <m/>
    <m/>
    <m/>
    <m/>
    <m/>
    <s v="Children involved in harmful forms of labor"/>
    <m/>
    <m/>
    <m/>
    <m/>
    <b v="1"/>
    <m/>
    <m/>
    <m/>
    <m/>
    <m/>
    <s v="Petty trading and small business"/>
    <m/>
    <m/>
    <m/>
    <m/>
    <m/>
    <m/>
    <b v="1"/>
    <m/>
    <m/>
    <m/>
    <m/>
    <m/>
    <m/>
    <m/>
    <n v="2000"/>
    <n v="2000"/>
    <x v="31"/>
    <m/>
    <m/>
    <m/>
    <m/>
    <m/>
    <m/>
    <b v="1"/>
    <m/>
    <m/>
    <m/>
    <m/>
    <m/>
    <m/>
    <m/>
    <m/>
    <m/>
    <m/>
    <s v="No"/>
    <m/>
    <m/>
    <m/>
    <m/>
    <m/>
    <m/>
    <m/>
    <m/>
    <m/>
    <s v="No"/>
    <m/>
    <s v="No"/>
    <m/>
    <m/>
    <m/>
    <m/>
    <m/>
    <m/>
    <m/>
    <m/>
    <m/>
    <m/>
    <s v="Participatory (Both wife &amp; Husband)"/>
    <m/>
    <s v="No"/>
    <m/>
    <s v="توفير مواد تدفئة.  مواد غذائية. قسائم نقدية"/>
    <s v="In-person to MRFS/partner staff"/>
    <b v="1"/>
    <m/>
    <m/>
    <m/>
    <m/>
    <m/>
    <m/>
    <m/>
    <m/>
    <s v="In-person from staff"/>
    <b v="1"/>
    <m/>
    <m/>
    <m/>
    <m/>
    <m/>
    <m/>
    <m/>
    <s v="لا"/>
    <s v="uuid:4ef090ea-69ab-4dbb-b250-040e2c0fca53"/>
    <n v="92566373"/>
    <s v="4ef090ea-69ab-4dbb-b250-040e2c0fca53"/>
    <d v="2022-02-13T12:10:28"/>
    <n v="671"/>
    <m/>
    <n v="-1"/>
    <m/>
    <m/>
    <s v="202202091909"/>
    <n v="2487"/>
    <s v="nsenumerator"/>
    <n v="648550"/>
  </r>
  <r>
    <s v="2022-02-13T12:36:52.295+03:00"/>
    <s v="2022-02-13T13:07:38.211+03:00"/>
    <m/>
    <s v="سعاد مغلاج"/>
    <s v="MRFS"/>
    <m/>
    <d v="2022-02-13T00:00:00"/>
    <x v="10"/>
    <s v="All"/>
    <s v="Yes"/>
    <s v="Host"/>
    <m/>
    <s v="Head of Household"/>
    <m/>
    <x v="0"/>
    <s v="40-49"/>
    <s v="Is the Head of household"/>
    <s v="Female"/>
    <s v="No members with a disability"/>
    <b v="1"/>
    <m/>
    <m/>
    <m/>
    <m/>
    <m/>
    <m/>
    <s v="Widowed"/>
    <s v="None/Never attended school"/>
    <n v="0"/>
    <n v="0"/>
    <n v="0"/>
    <n v="2"/>
    <n v="0"/>
    <n v="0"/>
    <n v="0"/>
    <s v="2"/>
    <s v="0"/>
    <s v="2"/>
    <n v="0"/>
    <n v="0"/>
    <n v="1"/>
    <n v="2"/>
    <n v="1"/>
    <n v="0"/>
    <s v="3"/>
    <s v="1"/>
    <s v="4"/>
    <s v="5"/>
    <s v="0"/>
    <s v="1"/>
    <s v="6"/>
    <n v="6"/>
    <s v="Health"/>
    <m/>
    <s v="Mental health and psychosocial support"/>
    <m/>
    <s v="Education"/>
    <m/>
    <s v="Primary Health care unit-outpatient only (PHCU) Hospital"/>
    <b v="1"/>
    <m/>
    <b v="1"/>
    <m/>
    <m/>
    <m/>
    <m/>
    <m/>
    <m/>
    <n v="10"/>
    <x v="2"/>
    <s v="No"/>
    <m/>
    <m/>
    <m/>
    <m/>
    <m/>
    <m/>
    <m/>
    <m/>
    <m/>
    <m/>
    <m/>
    <m/>
    <m/>
    <m/>
    <m/>
    <m/>
    <m/>
    <m/>
    <m/>
    <m/>
    <m/>
    <m/>
    <m/>
    <m/>
    <m/>
    <m/>
    <m/>
    <m/>
    <s v="Non communicable diseases (NCD) drugs (chronic, cardiac, diabetes, hyper-tension, asthma)"/>
    <b v="0"/>
    <b v="1"/>
    <b v="0"/>
    <b v="0"/>
    <b v="0"/>
    <b v="0"/>
    <b v="0"/>
    <m/>
    <m/>
    <m/>
    <m/>
    <m/>
    <m/>
    <m/>
    <m/>
    <m/>
    <m/>
    <m/>
    <m/>
    <x v="2"/>
    <m/>
    <m/>
    <m/>
    <m/>
    <m/>
    <m/>
    <m/>
    <m/>
    <m/>
    <m/>
    <m/>
    <m/>
    <x v="1"/>
    <s v="Hospital for normal delivery Hospital for surgery/ C-section"/>
    <m/>
    <m/>
    <m/>
    <m/>
    <m/>
    <b v="1"/>
    <b v="1"/>
    <m/>
    <m/>
    <m/>
    <m/>
    <x v="2"/>
    <s v="In person at health centers"/>
    <b v="1"/>
    <m/>
    <m/>
    <m/>
    <m/>
    <m/>
    <m/>
    <m/>
    <m/>
    <s v="Yes"/>
    <s v="Yes"/>
    <s v="Yes"/>
    <s v="Yes"/>
    <s v="No"/>
    <s v="No"/>
    <s v="No"/>
    <s v="No"/>
    <s v="No"/>
    <s v="No"/>
    <s v="Yes"/>
    <s v="No"/>
    <m/>
    <m/>
    <m/>
    <m/>
    <m/>
    <m/>
    <m/>
    <m/>
    <m/>
    <m/>
    <m/>
    <m/>
    <m/>
    <m/>
    <m/>
    <n v="0"/>
    <x v="1"/>
    <m/>
    <m/>
    <m/>
    <m/>
    <s v="Anxiety Sadness Mood swings Economic"/>
    <m/>
    <m/>
    <m/>
    <m/>
    <b v="1"/>
    <b v="1"/>
    <m/>
    <m/>
    <b v="1"/>
    <m/>
    <m/>
    <b v="1"/>
    <m/>
    <m/>
    <m/>
    <m/>
    <m/>
    <m/>
    <s v="Elderly Displaced people"/>
    <m/>
    <m/>
    <m/>
    <m/>
    <b v="1"/>
    <b v="1"/>
    <m/>
    <m/>
    <m/>
    <m/>
    <m/>
    <m/>
    <m/>
    <s v="لانهم ضعفاء"/>
    <s v="Speaking to a family member Prayer"/>
    <b v="1"/>
    <m/>
    <m/>
    <b v="1"/>
    <m/>
    <m/>
    <m/>
    <m/>
    <m/>
    <m/>
    <m/>
    <m/>
    <s v="Family"/>
    <b v="1"/>
    <m/>
    <m/>
    <m/>
    <m/>
    <m/>
    <m/>
    <m/>
    <m/>
    <m/>
    <m/>
    <m/>
    <s v="Services are unavailable"/>
    <m/>
    <b v="1"/>
    <m/>
    <m/>
    <m/>
    <m/>
    <m/>
    <m/>
    <m/>
    <x v="1"/>
    <m/>
    <s v="Health care (including reproductive health)"/>
    <m/>
    <m/>
    <m/>
    <b v="1"/>
    <m/>
    <m/>
    <m/>
    <m/>
    <m/>
    <m/>
    <m/>
    <m/>
    <m/>
    <m/>
    <x v="2"/>
    <s v="Police Religious leader"/>
    <m/>
    <m/>
    <b v="1"/>
    <m/>
    <m/>
    <m/>
    <m/>
    <b v="1"/>
    <m/>
    <m/>
    <m/>
    <s v="Family member Police Friend"/>
    <b v="1"/>
    <m/>
    <b v="1"/>
    <m/>
    <b v="1"/>
    <m/>
    <m/>
    <m/>
    <m/>
    <m/>
    <s v="Don't Know"/>
    <m/>
    <m/>
    <m/>
    <m/>
    <m/>
    <m/>
    <m/>
    <b v="1"/>
    <m/>
    <m/>
    <m/>
    <m/>
    <m/>
    <m/>
    <m/>
    <m/>
    <m/>
    <m/>
    <s v="Fear of being identified as survivors No availability of confidential support"/>
    <b v="1"/>
    <m/>
    <m/>
    <b v="1"/>
    <m/>
    <m/>
    <m/>
    <m/>
    <m/>
    <s v="Psychological Distress Exploitation Neglect"/>
    <m/>
    <m/>
    <m/>
    <m/>
    <b v="1"/>
    <m/>
    <m/>
    <m/>
    <m/>
    <m/>
    <b v="1"/>
    <b v="1"/>
    <m/>
    <m/>
    <m/>
    <m/>
    <s v="Siblings Relatives"/>
    <m/>
    <m/>
    <b v="1"/>
    <m/>
    <m/>
    <m/>
    <b v="1"/>
    <m/>
    <m/>
    <m/>
    <m/>
    <m/>
    <m/>
    <m/>
    <m/>
    <s v="None"/>
    <m/>
    <m/>
    <m/>
    <m/>
    <m/>
    <m/>
    <m/>
    <m/>
    <b v="1"/>
    <m/>
    <m/>
    <s v="Opening time not suitable for parents"/>
    <m/>
    <m/>
    <m/>
    <b v="1"/>
    <m/>
    <m/>
    <m/>
    <m/>
    <m/>
    <m/>
    <s v="No"/>
    <s v="عادات وتقاليد"/>
    <s v="No"/>
    <m/>
    <s v="Quraan Hand crafts Awareness / educational activities / psychosocial support"/>
    <m/>
    <b v="1"/>
    <b v="1"/>
    <m/>
    <b v="1"/>
    <m/>
    <m/>
    <m/>
    <m/>
    <m/>
    <m/>
    <s v="Children involved in harmful forms of labor Children separated from their parents"/>
    <b v="1"/>
    <m/>
    <m/>
    <m/>
    <b v="1"/>
    <m/>
    <m/>
    <m/>
    <m/>
    <m/>
    <s v="Borrowing Saving"/>
    <m/>
    <m/>
    <m/>
    <m/>
    <m/>
    <m/>
    <m/>
    <m/>
    <m/>
    <b v="1"/>
    <b v="1"/>
    <m/>
    <m/>
    <m/>
    <n v="1000"/>
    <n v="3000"/>
    <x v="92"/>
    <m/>
    <m/>
    <b v="1"/>
    <m/>
    <b v="1"/>
    <m/>
    <b v="1"/>
    <m/>
    <m/>
    <m/>
    <m/>
    <m/>
    <m/>
    <m/>
    <m/>
    <m/>
    <m/>
    <s v="Yes"/>
    <s v="Food baskets"/>
    <b v="1"/>
    <m/>
    <m/>
    <m/>
    <m/>
    <m/>
    <m/>
    <m/>
    <s v="No"/>
    <m/>
    <s v="No"/>
    <m/>
    <m/>
    <m/>
    <m/>
    <m/>
    <m/>
    <m/>
    <m/>
    <m/>
    <m/>
    <s v="Decided by women / wife only"/>
    <m/>
    <s v="No"/>
    <m/>
    <s v="قسائم نثدية.   دعم الارامل  سلل غذائية"/>
    <s v="In-person to MRFS/partner staff"/>
    <b v="1"/>
    <m/>
    <m/>
    <m/>
    <m/>
    <m/>
    <m/>
    <m/>
    <m/>
    <s v="In-person from staff"/>
    <b v="1"/>
    <m/>
    <m/>
    <m/>
    <m/>
    <m/>
    <m/>
    <m/>
    <s v="لا"/>
    <s v="uuid:595a399e-7bc9-4670-80fa-bf6c7b813d9d"/>
    <n v="92566374"/>
    <s v="595a399e-7bc9-4670-80fa-bf6c7b813d9d"/>
    <d v="2022-02-13T12:10:29"/>
    <n v="672"/>
    <m/>
    <n v="-1"/>
    <m/>
    <m/>
    <s v="202202091909"/>
    <n v="1846"/>
    <s v="nsenumerator"/>
    <n v="648550"/>
  </r>
  <r>
    <s v="2022-02-13T13:29:18.801+03:00"/>
    <s v="2022-02-13T13:57:52.017+03:00"/>
    <m/>
    <s v="سعاد مغلاج"/>
    <s v="MRFS"/>
    <m/>
    <d v="2022-02-13T00:00:00"/>
    <x v="10"/>
    <s v="All"/>
    <s v="Yes"/>
    <s v="Host"/>
    <m/>
    <s v="Head of Household"/>
    <m/>
    <x v="0"/>
    <s v="50+"/>
    <s v="Is the Head of household"/>
    <s v="Female"/>
    <s v="No members with a disability"/>
    <b v="1"/>
    <m/>
    <m/>
    <m/>
    <m/>
    <m/>
    <m/>
    <s v="Widowed"/>
    <s v="Intermediate / preparatory"/>
    <n v="0"/>
    <n v="0"/>
    <n v="0"/>
    <n v="0"/>
    <n v="1"/>
    <n v="1"/>
    <n v="0"/>
    <s v="1"/>
    <s v="1"/>
    <s v="2"/>
    <n v="0"/>
    <n v="0"/>
    <n v="0"/>
    <n v="1"/>
    <n v="1"/>
    <n v="0"/>
    <s v="1"/>
    <s v="1"/>
    <s v="2"/>
    <s v="2"/>
    <s v="0"/>
    <s v="2"/>
    <s v="4"/>
    <n v="4"/>
    <s v="Income / livelihoods"/>
    <m/>
    <s v="Education"/>
    <m/>
    <s v="Education"/>
    <m/>
    <s v="Primary Health care unit-outpatient only (PHCU) Hospital Private Clinic"/>
    <b v="1"/>
    <m/>
    <b v="1"/>
    <b v="1"/>
    <m/>
    <m/>
    <m/>
    <m/>
    <m/>
    <n v="10"/>
    <x v="2"/>
    <s v="No"/>
    <m/>
    <m/>
    <m/>
    <m/>
    <m/>
    <m/>
    <m/>
    <m/>
    <m/>
    <m/>
    <m/>
    <m/>
    <m/>
    <m/>
    <m/>
    <m/>
    <m/>
    <m/>
    <m/>
    <m/>
    <m/>
    <m/>
    <m/>
    <m/>
    <m/>
    <m/>
    <m/>
    <m/>
    <s v="Non communicable diseases (NCD) drugs (chronic, cardiac, diabetes, hyper-tension, asthma)"/>
    <b v="0"/>
    <b v="1"/>
    <b v="0"/>
    <b v="0"/>
    <b v="0"/>
    <b v="0"/>
    <b v="0"/>
    <m/>
    <m/>
    <m/>
    <m/>
    <m/>
    <m/>
    <m/>
    <m/>
    <m/>
    <m/>
    <m/>
    <m/>
    <x v="1"/>
    <s v="Uncertain if the COVID-19 vaccine will be effective Eumours and misconceptions (people died from the vaccine, it is a conspiracy, Corona is all a lie, etc…)"/>
    <m/>
    <b v="1"/>
    <m/>
    <m/>
    <m/>
    <b v="1"/>
    <m/>
    <m/>
    <m/>
    <m/>
    <m/>
    <x v="1"/>
    <s v="Hospital for normal delivery At private primary health care centre/hospital"/>
    <m/>
    <m/>
    <m/>
    <m/>
    <b v="1"/>
    <b v="1"/>
    <m/>
    <m/>
    <m/>
    <m/>
    <m/>
    <x v="2"/>
    <s v="In person at health centers"/>
    <b v="1"/>
    <m/>
    <m/>
    <m/>
    <m/>
    <m/>
    <m/>
    <m/>
    <m/>
    <s v="Yes"/>
    <s v="Yes"/>
    <s v="Yes"/>
    <s v="No"/>
    <s v="No"/>
    <s v="No"/>
    <s v="Yes"/>
    <s v="No"/>
    <s v="Yes"/>
    <s v="Yes"/>
    <s v="Yes"/>
    <s v="No"/>
    <m/>
    <m/>
    <m/>
    <m/>
    <m/>
    <m/>
    <m/>
    <m/>
    <m/>
    <m/>
    <m/>
    <m/>
    <m/>
    <m/>
    <m/>
    <n v="0"/>
    <x v="1"/>
    <m/>
    <m/>
    <m/>
    <m/>
    <s v="Sadness Economic"/>
    <m/>
    <m/>
    <m/>
    <m/>
    <b v="1"/>
    <m/>
    <m/>
    <m/>
    <m/>
    <m/>
    <m/>
    <b v="1"/>
    <m/>
    <m/>
    <m/>
    <m/>
    <m/>
    <m/>
    <s v="Persons with Physical Disabilities Persons with Intellectual Disabilities Elderly"/>
    <m/>
    <m/>
    <m/>
    <b v="1"/>
    <b v="1"/>
    <m/>
    <b v="1"/>
    <m/>
    <m/>
    <m/>
    <m/>
    <m/>
    <m/>
    <s v="لانهم بحاجة للمساعدة"/>
    <s v="Prayer Speaking to a family member"/>
    <b v="1"/>
    <m/>
    <m/>
    <b v="1"/>
    <m/>
    <m/>
    <m/>
    <m/>
    <m/>
    <m/>
    <m/>
    <m/>
    <s v="Family NGO"/>
    <b v="1"/>
    <m/>
    <b v="1"/>
    <m/>
    <m/>
    <m/>
    <m/>
    <m/>
    <m/>
    <m/>
    <m/>
    <m/>
    <s v="No knowledge of service location Fear of stigma"/>
    <b v="1"/>
    <m/>
    <m/>
    <m/>
    <m/>
    <b v="1"/>
    <m/>
    <m/>
    <m/>
    <x v="1"/>
    <m/>
    <s v="Food aid / food distributions Health care (including reproductive health)"/>
    <b v="1"/>
    <m/>
    <m/>
    <b v="1"/>
    <m/>
    <m/>
    <m/>
    <m/>
    <m/>
    <m/>
    <m/>
    <m/>
    <m/>
    <m/>
    <x v="0"/>
    <s v="Police NGO"/>
    <m/>
    <m/>
    <b v="1"/>
    <b v="1"/>
    <m/>
    <m/>
    <m/>
    <m/>
    <m/>
    <m/>
    <m/>
    <s v="Family member Friend"/>
    <b v="1"/>
    <m/>
    <m/>
    <m/>
    <b v="1"/>
    <m/>
    <m/>
    <m/>
    <m/>
    <m/>
    <s v="Don't Know"/>
    <m/>
    <m/>
    <m/>
    <m/>
    <m/>
    <m/>
    <m/>
    <b v="1"/>
    <m/>
    <m/>
    <m/>
    <m/>
    <m/>
    <m/>
    <m/>
    <m/>
    <m/>
    <m/>
    <s v="Fear of being identified as survivors"/>
    <b v="1"/>
    <m/>
    <m/>
    <m/>
    <m/>
    <m/>
    <m/>
    <m/>
    <m/>
    <s v="Neglect Child marriage Dropout of school"/>
    <m/>
    <m/>
    <b v="1"/>
    <m/>
    <b v="1"/>
    <m/>
    <m/>
    <m/>
    <m/>
    <m/>
    <m/>
    <m/>
    <b v="1"/>
    <m/>
    <m/>
    <m/>
    <s v="Parents Relatives"/>
    <m/>
    <m/>
    <m/>
    <m/>
    <m/>
    <b v="1"/>
    <b v="1"/>
    <m/>
    <m/>
    <m/>
    <m/>
    <m/>
    <m/>
    <m/>
    <m/>
    <s v="None"/>
    <m/>
    <m/>
    <m/>
    <m/>
    <m/>
    <m/>
    <m/>
    <m/>
    <b v="1"/>
    <m/>
    <m/>
    <s v="Lack of transportation"/>
    <m/>
    <m/>
    <b v="1"/>
    <m/>
    <m/>
    <m/>
    <m/>
    <m/>
    <m/>
    <m/>
    <s v="Yes"/>
    <m/>
    <s v="No"/>
    <m/>
    <s v="Hand crafts Awareness / educational activities / psychosocial support"/>
    <m/>
    <m/>
    <b v="1"/>
    <m/>
    <b v="1"/>
    <m/>
    <m/>
    <m/>
    <m/>
    <m/>
    <m/>
    <s v="I don't know"/>
    <m/>
    <m/>
    <m/>
    <m/>
    <m/>
    <m/>
    <m/>
    <b v="1"/>
    <m/>
    <m/>
    <s v="Salaried work Saving"/>
    <m/>
    <m/>
    <m/>
    <m/>
    <m/>
    <b v="1"/>
    <m/>
    <m/>
    <m/>
    <m/>
    <b v="1"/>
    <m/>
    <m/>
    <m/>
    <n v="2500"/>
    <n v="2500"/>
    <x v="17"/>
    <m/>
    <m/>
    <b v="1"/>
    <m/>
    <m/>
    <m/>
    <b v="1"/>
    <m/>
    <m/>
    <m/>
    <m/>
    <m/>
    <m/>
    <m/>
    <m/>
    <m/>
    <m/>
    <s v="No"/>
    <m/>
    <m/>
    <m/>
    <m/>
    <m/>
    <m/>
    <m/>
    <m/>
    <m/>
    <s v="No"/>
    <m/>
    <s v="No"/>
    <m/>
    <m/>
    <m/>
    <m/>
    <m/>
    <m/>
    <m/>
    <m/>
    <m/>
    <m/>
    <s v="Decided by women / wife only"/>
    <m/>
    <s v="No"/>
    <m/>
    <s v="قساىم نقدية.  مراكز تعليم حرف يدوية.  تدفئة"/>
    <s v="In-person to MRFS/partner staff"/>
    <b v="1"/>
    <m/>
    <m/>
    <m/>
    <m/>
    <m/>
    <m/>
    <m/>
    <m/>
    <s v="In-person from staff"/>
    <b v="1"/>
    <m/>
    <m/>
    <m/>
    <m/>
    <m/>
    <m/>
    <m/>
    <s v="لا"/>
    <s v="uuid:9cff46c9-da9e-4da9-ab68-a0589a8c0f65"/>
    <n v="92566375"/>
    <s v="9cff46c9-da9e-4da9-ab68-a0589a8c0f65"/>
    <d v="2022-02-13T12:10:29"/>
    <n v="673"/>
    <m/>
    <n v="-1"/>
    <m/>
    <m/>
    <s v="202202091909"/>
    <n v="1714"/>
    <s v="nsenumerator"/>
    <n v="648550"/>
  </r>
  <r>
    <s v="2022-02-13T09:37:52.558+02:00"/>
    <s v="2022-02-13T10:10:27.263+02:00"/>
    <m/>
    <s v="إيفين داود"/>
    <s v="MRFS"/>
    <m/>
    <d v="2022-02-13T00:00:00"/>
    <x v="10"/>
    <s v="All"/>
    <s v="Yes"/>
    <s v="IDP"/>
    <d v="2019-03-13T00:00:00"/>
    <s v="Primary Caregiver of children &lt;18 years"/>
    <m/>
    <x v="0"/>
    <s v="40-49"/>
    <s v="Wife/Husband"/>
    <s v="Male"/>
    <s v="No members with a disability"/>
    <b v="1"/>
    <m/>
    <m/>
    <m/>
    <m/>
    <m/>
    <m/>
    <s v="Married"/>
    <s v="Intermediate / preparatory"/>
    <n v="0"/>
    <n v="0"/>
    <n v="0"/>
    <n v="1"/>
    <n v="2"/>
    <n v="1"/>
    <n v="0"/>
    <s v="3"/>
    <s v="1"/>
    <s v="4"/>
    <n v="0"/>
    <n v="0"/>
    <n v="1"/>
    <n v="1"/>
    <n v="1"/>
    <n v="0"/>
    <s v="2"/>
    <s v="1"/>
    <s v="3"/>
    <s v="5"/>
    <s v="0"/>
    <s v="2"/>
    <s v="7"/>
    <n v="7"/>
    <s v="Food and basic needs"/>
    <m/>
    <s v="Health"/>
    <m/>
    <s v="Income / livelihoods"/>
    <m/>
    <s v="Hospital"/>
    <m/>
    <m/>
    <b v="1"/>
    <m/>
    <m/>
    <m/>
    <m/>
    <m/>
    <m/>
    <n v="15"/>
    <x v="1"/>
    <s v="Yes"/>
    <s v="Some types of medicines are not available in the market"/>
    <b v="1"/>
    <b v="0"/>
    <b v="0"/>
    <b v="0"/>
    <b v="0"/>
    <b v="0"/>
    <b v="0"/>
    <b v="0"/>
    <b v="0"/>
    <b v="0"/>
    <m/>
    <s v="Lack of medicine availability"/>
    <b v="0"/>
    <b v="0"/>
    <b v="0"/>
    <b v="0"/>
    <b v="1"/>
    <b v="0"/>
    <b v="0"/>
    <b v="0"/>
    <b v="0"/>
    <b v="0"/>
    <b v="0"/>
    <b v="0"/>
    <b v="0"/>
    <b v="0"/>
    <m/>
    <s v="Pediatric medicine Non communicable diseases (NCD) drugs (chronic, cardiac, diabetes, hyper-tension, asthma)"/>
    <b v="0"/>
    <b v="1"/>
    <b v="1"/>
    <b v="0"/>
    <b v="0"/>
    <b v="0"/>
    <b v="0"/>
    <m/>
    <m/>
    <n v="2"/>
    <m/>
    <m/>
    <m/>
    <n v="1"/>
    <n v="1"/>
    <m/>
    <m/>
    <m/>
    <m/>
    <x v="1"/>
    <s v="Concerned about side-effects of the COVID-19 vaccine"/>
    <m/>
    <m/>
    <b v="1"/>
    <m/>
    <m/>
    <m/>
    <m/>
    <m/>
    <m/>
    <m/>
    <m/>
    <x v="1"/>
    <s v="At home with skilled birth attendant"/>
    <m/>
    <b v="1"/>
    <m/>
    <m/>
    <m/>
    <m/>
    <m/>
    <m/>
    <m/>
    <m/>
    <s v="ولادة طبيعيةك"/>
    <x v="2"/>
    <s v="In person by community workers"/>
    <m/>
    <b v="1"/>
    <m/>
    <m/>
    <m/>
    <m/>
    <m/>
    <m/>
    <m/>
    <s v="Yes"/>
    <s v="Yes"/>
    <s v="Yes"/>
    <s v="No"/>
    <s v="No"/>
    <s v="No"/>
    <s v="No"/>
    <s v="Yes"/>
    <s v="No"/>
    <s v="Yes"/>
    <s v="Yes"/>
    <s v="No"/>
    <m/>
    <m/>
    <m/>
    <m/>
    <m/>
    <m/>
    <m/>
    <m/>
    <m/>
    <m/>
    <m/>
    <m/>
    <m/>
    <m/>
    <m/>
    <n v="0"/>
    <x v="1"/>
    <m/>
    <m/>
    <m/>
    <m/>
    <s v="Sadness Anxiety"/>
    <m/>
    <m/>
    <m/>
    <m/>
    <b v="1"/>
    <b v="1"/>
    <m/>
    <m/>
    <m/>
    <m/>
    <m/>
    <m/>
    <m/>
    <m/>
    <m/>
    <m/>
    <m/>
    <m/>
    <s v="Adult Men Children"/>
    <m/>
    <b v="1"/>
    <b v="1"/>
    <m/>
    <m/>
    <m/>
    <m/>
    <m/>
    <m/>
    <m/>
    <m/>
    <m/>
    <m/>
    <s v="عدم وجود مساحات صديقه للطفل/عدم وجود دخل"/>
    <s v="Speaking to a family member Speaking to a friend Smoking Withdrawal/Isolation"/>
    <b v="1"/>
    <b v="1"/>
    <m/>
    <m/>
    <m/>
    <m/>
    <b v="1"/>
    <m/>
    <b v="1"/>
    <m/>
    <m/>
    <m/>
    <s v="NGO"/>
    <m/>
    <m/>
    <b v="1"/>
    <m/>
    <m/>
    <m/>
    <m/>
    <m/>
    <m/>
    <m/>
    <m/>
    <m/>
    <s v="Distance/transportation Services are unavailable"/>
    <m/>
    <b v="1"/>
    <b v="1"/>
    <m/>
    <m/>
    <m/>
    <m/>
    <m/>
    <m/>
    <x v="0"/>
    <m/>
    <s v="Health care (including reproductive health) Clean water"/>
    <m/>
    <m/>
    <m/>
    <b v="1"/>
    <m/>
    <m/>
    <m/>
    <m/>
    <m/>
    <m/>
    <b v="1"/>
    <m/>
    <m/>
    <m/>
    <x v="0"/>
    <s v="Police"/>
    <m/>
    <m/>
    <b v="1"/>
    <m/>
    <m/>
    <m/>
    <m/>
    <m/>
    <m/>
    <m/>
    <m/>
    <s v="Friend"/>
    <m/>
    <m/>
    <m/>
    <m/>
    <b v="1"/>
    <m/>
    <m/>
    <m/>
    <m/>
    <m/>
    <s v="Peer Support groups Education Income-generating activities/vocational training"/>
    <m/>
    <b v="1"/>
    <m/>
    <m/>
    <b v="1"/>
    <m/>
    <m/>
    <m/>
    <m/>
    <s v="School"/>
    <b v="1"/>
    <m/>
    <m/>
    <m/>
    <m/>
    <m/>
    <m/>
    <m/>
    <s v="Fear of being identified as survivors There are no psychosocial support services"/>
    <b v="1"/>
    <m/>
    <m/>
    <m/>
    <m/>
    <b v="1"/>
    <m/>
    <m/>
    <m/>
    <s v="Kidnapping Child labour"/>
    <b v="1"/>
    <b v="1"/>
    <m/>
    <m/>
    <m/>
    <m/>
    <m/>
    <m/>
    <m/>
    <m/>
    <m/>
    <m/>
    <m/>
    <m/>
    <m/>
    <m/>
    <s v="School teachers Siblings Relatives"/>
    <m/>
    <m/>
    <b v="1"/>
    <m/>
    <b v="1"/>
    <m/>
    <b v="1"/>
    <m/>
    <m/>
    <m/>
    <m/>
    <m/>
    <m/>
    <m/>
    <m/>
    <s v="Quraan"/>
    <m/>
    <b v="1"/>
    <m/>
    <m/>
    <m/>
    <m/>
    <m/>
    <m/>
    <m/>
    <m/>
    <m/>
    <s v="No services"/>
    <m/>
    <m/>
    <m/>
    <m/>
    <m/>
    <b v="1"/>
    <m/>
    <m/>
    <m/>
    <m/>
    <s v="Yes"/>
    <m/>
    <s v="No"/>
    <m/>
    <s v="Hand crafts Awareness / educational activities / psychosocial support Entertainement activities"/>
    <m/>
    <m/>
    <b v="1"/>
    <m/>
    <b v="1"/>
    <b v="1"/>
    <m/>
    <m/>
    <m/>
    <m/>
    <m/>
    <s v="Children separated from their parents Orphans living in the community"/>
    <b v="1"/>
    <m/>
    <b v="1"/>
    <m/>
    <m/>
    <m/>
    <m/>
    <m/>
    <m/>
    <m/>
    <s v="Salaried work"/>
    <m/>
    <m/>
    <m/>
    <m/>
    <m/>
    <b v="1"/>
    <m/>
    <m/>
    <m/>
    <m/>
    <m/>
    <m/>
    <m/>
    <m/>
    <n v="2000"/>
    <n v="3000"/>
    <x v="4"/>
    <m/>
    <m/>
    <m/>
    <m/>
    <b v="1"/>
    <b v="1"/>
    <m/>
    <m/>
    <m/>
    <m/>
    <m/>
    <m/>
    <m/>
    <m/>
    <m/>
    <m/>
    <m/>
    <s v="Yes"/>
    <s v="Food baskets"/>
    <b v="1"/>
    <m/>
    <m/>
    <m/>
    <m/>
    <m/>
    <m/>
    <m/>
    <s v="No"/>
    <m/>
    <s v="No"/>
    <m/>
    <m/>
    <m/>
    <m/>
    <m/>
    <m/>
    <m/>
    <m/>
    <m/>
    <m/>
    <s v="Participatory (Both wife &amp; Husband)"/>
    <m/>
    <s v="No"/>
    <m/>
    <s v="مراكز صديقه للطفل/إدارة الحالة للنساء والأطفال_x000a_مشاريع صغيره"/>
    <s v="In-person to MRFS/partner staff SMS/whatsapp"/>
    <b v="1"/>
    <m/>
    <m/>
    <b v="1"/>
    <m/>
    <m/>
    <m/>
    <m/>
    <m/>
    <s v="In-person from staff"/>
    <b v="1"/>
    <m/>
    <m/>
    <m/>
    <m/>
    <m/>
    <m/>
    <m/>
    <s v="لا شكراً"/>
    <s v="uuid:edf12158-d8cf-451c-96ca-f902ae57b145"/>
    <n v="92566411"/>
    <s v="edf12158-d8cf-451c-96ca-f902ae57b145"/>
    <d v="2022-02-13T12:12:41"/>
    <n v="674"/>
    <m/>
    <n v="-1"/>
    <m/>
    <m/>
    <s v="202202091909"/>
    <n v="1955"/>
    <s v="nsenumerator"/>
    <n v="648550"/>
  </r>
  <r>
    <s v="2022-02-13T10:20:46.413+02:00"/>
    <s v="2022-02-13T10:41:07.857+02:00"/>
    <m/>
    <s v="إيفين داود"/>
    <s v="MRFS"/>
    <m/>
    <d v="2022-02-13T00:00:00"/>
    <x v="10"/>
    <s v="All"/>
    <s v="Yes"/>
    <s v="IDP"/>
    <d v="2020-02-13T00:00:00"/>
    <s v="Primary Caregiver of children &lt;18 years"/>
    <m/>
    <x v="0"/>
    <s v="30-39"/>
    <s v="Wife/Husband"/>
    <s v="Male"/>
    <s v="No members with a disability"/>
    <b v="1"/>
    <m/>
    <m/>
    <m/>
    <m/>
    <m/>
    <m/>
    <s v="Married"/>
    <s v="Primary"/>
    <n v="1"/>
    <n v="0"/>
    <n v="0"/>
    <n v="3"/>
    <n v="0"/>
    <n v="1"/>
    <n v="0"/>
    <s v="3"/>
    <s v="1"/>
    <s v="4"/>
    <n v="0"/>
    <n v="0"/>
    <n v="1"/>
    <n v="0"/>
    <n v="1"/>
    <n v="0"/>
    <s v="1"/>
    <s v="1"/>
    <s v="2"/>
    <s v="4"/>
    <s v="0"/>
    <s v="2"/>
    <s v="6"/>
    <n v="6"/>
    <s v="Income / livelihoods"/>
    <m/>
    <s v="Food and basic needs"/>
    <m/>
    <s v="Nutrition"/>
    <m/>
    <s v="Primary Health care Centre (PHCC)-outpatient,inpatient + maternity"/>
    <m/>
    <b v="1"/>
    <m/>
    <m/>
    <m/>
    <m/>
    <m/>
    <m/>
    <m/>
    <n v="10"/>
    <x v="1"/>
    <s v="No"/>
    <m/>
    <m/>
    <m/>
    <m/>
    <m/>
    <m/>
    <m/>
    <m/>
    <m/>
    <m/>
    <m/>
    <m/>
    <m/>
    <m/>
    <m/>
    <m/>
    <m/>
    <m/>
    <m/>
    <m/>
    <m/>
    <m/>
    <m/>
    <m/>
    <m/>
    <m/>
    <m/>
    <m/>
    <s v="Do not know"/>
    <b v="0"/>
    <b v="0"/>
    <b v="0"/>
    <b v="0"/>
    <b v="0"/>
    <b v="0"/>
    <b v="1"/>
    <m/>
    <n v="1"/>
    <n v="1"/>
    <m/>
    <m/>
    <m/>
    <m/>
    <m/>
    <m/>
    <m/>
    <m/>
    <m/>
    <x v="1"/>
    <s v="Too busy to get vaccinated"/>
    <m/>
    <m/>
    <m/>
    <m/>
    <m/>
    <m/>
    <b v="1"/>
    <m/>
    <m/>
    <m/>
    <m/>
    <x v="3"/>
    <s v="Hospital for normal delivery"/>
    <m/>
    <m/>
    <m/>
    <m/>
    <m/>
    <b v="1"/>
    <m/>
    <m/>
    <m/>
    <m/>
    <m/>
    <x v="2"/>
    <s v="In person by community workers"/>
    <m/>
    <b v="1"/>
    <m/>
    <m/>
    <m/>
    <m/>
    <m/>
    <m/>
    <m/>
    <s v="No"/>
    <s v="No"/>
    <s v="No"/>
    <s v="No"/>
    <s v="No"/>
    <s v="No"/>
    <s v="Yes"/>
    <s v="No"/>
    <s v="No"/>
    <s v="No"/>
    <s v="Yes"/>
    <s v="No"/>
    <m/>
    <m/>
    <m/>
    <m/>
    <m/>
    <m/>
    <m/>
    <m/>
    <m/>
    <m/>
    <m/>
    <m/>
    <m/>
    <m/>
    <m/>
    <n v="0"/>
    <x v="1"/>
    <m/>
    <m/>
    <n v="0"/>
    <s v="0"/>
    <s v="Sadness Anxiety"/>
    <m/>
    <m/>
    <m/>
    <m/>
    <b v="1"/>
    <b v="1"/>
    <m/>
    <m/>
    <m/>
    <m/>
    <m/>
    <m/>
    <m/>
    <m/>
    <m/>
    <m/>
    <m/>
    <m/>
    <s v="Adult Men"/>
    <m/>
    <b v="1"/>
    <m/>
    <m/>
    <m/>
    <m/>
    <m/>
    <m/>
    <m/>
    <m/>
    <m/>
    <m/>
    <m/>
    <s v="قلة الدخل والعمل"/>
    <s v="Speaking to a friend Prayer"/>
    <m/>
    <b v="1"/>
    <m/>
    <b v="1"/>
    <m/>
    <m/>
    <m/>
    <m/>
    <m/>
    <m/>
    <m/>
    <m/>
    <s v="Friends Family"/>
    <b v="1"/>
    <b v="1"/>
    <m/>
    <m/>
    <m/>
    <m/>
    <m/>
    <m/>
    <m/>
    <m/>
    <m/>
    <m/>
    <s v="No knowledge of service location"/>
    <b v="1"/>
    <m/>
    <m/>
    <m/>
    <m/>
    <m/>
    <m/>
    <m/>
    <m/>
    <x v="0"/>
    <m/>
    <s v="Don't know"/>
    <m/>
    <m/>
    <m/>
    <m/>
    <m/>
    <m/>
    <m/>
    <m/>
    <m/>
    <m/>
    <m/>
    <m/>
    <b v="1"/>
    <m/>
    <x v="2"/>
    <s v="Family member"/>
    <b v="1"/>
    <m/>
    <m/>
    <m/>
    <m/>
    <m/>
    <m/>
    <m/>
    <m/>
    <m/>
    <m/>
    <s v="Family member"/>
    <b v="1"/>
    <m/>
    <m/>
    <m/>
    <m/>
    <m/>
    <m/>
    <m/>
    <m/>
    <m/>
    <s v="Peer Support groups"/>
    <m/>
    <b v="1"/>
    <m/>
    <m/>
    <m/>
    <m/>
    <m/>
    <m/>
    <m/>
    <s v="Other"/>
    <m/>
    <m/>
    <m/>
    <m/>
    <m/>
    <m/>
    <b v="1"/>
    <s v="إخوة"/>
    <s v="Fear of being identified as survivors"/>
    <b v="1"/>
    <m/>
    <m/>
    <m/>
    <m/>
    <m/>
    <m/>
    <m/>
    <m/>
    <s v="Exploitation"/>
    <m/>
    <m/>
    <m/>
    <m/>
    <m/>
    <m/>
    <m/>
    <m/>
    <m/>
    <m/>
    <m/>
    <b v="1"/>
    <m/>
    <m/>
    <m/>
    <m/>
    <s v="Parents"/>
    <m/>
    <m/>
    <m/>
    <m/>
    <m/>
    <b v="1"/>
    <m/>
    <m/>
    <m/>
    <m/>
    <m/>
    <m/>
    <m/>
    <m/>
    <m/>
    <s v="None"/>
    <m/>
    <m/>
    <m/>
    <m/>
    <m/>
    <m/>
    <m/>
    <m/>
    <b v="1"/>
    <m/>
    <m/>
    <s v="No services"/>
    <m/>
    <m/>
    <m/>
    <m/>
    <m/>
    <b v="1"/>
    <m/>
    <m/>
    <m/>
    <m/>
    <s v="No"/>
    <s v="لايوجد امكانية دفع المال"/>
    <s v="No"/>
    <m/>
    <s v="Awareness / educational activities / psychosocial support Entertainement activities"/>
    <m/>
    <m/>
    <m/>
    <m/>
    <b v="1"/>
    <b v="1"/>
    <m/>
    <m/>
    <m/>
    <m/>
    <m/>
    <s v="Children separated from their parents Orphans living in the community"/>
    <b v="1"/>
    <m/>
    <b v="1"/>
    <m/>
    <m/>
    <m/>
    <m/>
    <m/>
    <m/>
    <m/>
    <s v="Salaried work"/>
    <m/>
    <m/>
    <m/>
    <m/>
    <m/>
    <b v="1"/>
    <m/>
    <m/>
    <m/>
    <m/>
    <m/>
    <m/>
    <m/>
    <m/>
    <n v="500"/>
    <n v="2000"/>
    <x v="3"/>
    <b v="1"/>
    <m/>
    <m/>
    <m/>
    <m/>
    <m/>
    <m/>
    <m/>
    <m/>
    <m/>
    <m/>
    <m/>
    <m/>
    <m/>
    <m/>
    <m/>
    <m/>
    <s v="Yes"/>
    <s v="Food baskets"/>
    <b v="1"/>
    <m/>
    <m/>
    <m/>
    <m/>
    <m/>
    <m/>
    <m/>
    <s v="No"/>
    <m/>
    <s v="No"/>
    <m/>
    <m/>
    <m/>
    <m/>
    <m/>
    <m/>
    <m/>
    <m/>
    <m/>
    <m/>
    <s v="Participatory (Both wife &amp; Husband)"/>
    <m/>
    <s v="No"/>
    <m/>
    <s v="مشاريع صغيره/مراكز صديقه للطفل/تدفئة"/>
    <s v="In-person to MRFS/partner staff"/>
    <b v="1"/>
    <m/>
    <m/>
    <m/>
    <m/>
    <m/>
    <m/>
    <m/>
    <m/>
    <s v="In-person from staff"/>
    <b v="1"/>
    <m/>
    <m/>
    <m/>
    <m/>
    <m/>
    <m/>
    <m/>
    <s v="لاشكرا"/>
    <s v="uuid:46609b09-1104-4c18-9493-fd2b41db26cf"/>
    <n v="92566414"/>
    <s v="46609b09-1104-4c18-9493-fd2b41db26cf"/>
    <d v="2022-02-13T12:12:58"/>
    <n v="675"/>
    <m/>
    <n v="-1"/>
    <m/>
    <m/>
    <s v="202202091909"/>
    <n v="1221"/>
    <s v="nsenumerator"/>
    <n v="648550"/>
  </r>
  <r>
    <s v="2022-02-10T13:47:59.772+03:00"/>
    <s v="2022-02-13T10:10:57.927+03:00"/>
    <m/>
    <s v="ساهير خيرالله"/>
    <s v="MRFS"/>
    <m/>
    <d v="2022-02-10T00:00:00"/>
    <x v="10"/>
    <s v="All"/>
    <s v="Yes"/>
    <s v="IDP"/>
    <d v="2022-02-13T00:00:00"/>
    <s v="Head of Household"/>
    <m/>
    <x v="0"/>
    <s v="30-39"/>
    <s v="Wife/Husband"/>
    <s v="Male"/>
    <s v="No members with a disability"/>
    <b v="1"/>
    <m/>
    <m/>
    <m/>
    <m/>
    <m/>
    <m/>
    <s v="Married"/>
    <s v="Intermediate / preparatory"/>
    <n v="1"/>
    <n v="0"/>
    <n v="0"/>
    <n v="1"/>
    <n v="1"/>
    <n v="1"/>
    <n v="0"/>
    <s v="2"/>
    <s v="1"/>
    <s v="3"/>
    <n v="1"/>
    <n v="0"/>
    <n v="0"/>
    <n v="0"/>
    <n v="0"/>
    <n v="0"/>
    <s v="1"/>
    <s v="0"/>
    <s v="1"/>
    <s v="3"/>
    <s v="0"/>
    <s v="1"/>
    <s v="4"/>
    <n v="4"/>
    <s v="Water, sanitation, and hygiene"/>
    <m/>
    <s v="Food and basic needs"/>
    <m/>
    <s v="Income / livelihoods"/>
    <m/>
    <s v="Hospital Private Clinic"/>
    <m/>
    <m/>
    <b v="1"/>
    <b v="1"/>
    <m/>
    <m/>
    <m/>
    <m/>
    <m/>
    <n v="15"/>
    <x v="1"/>
    <s v="No"/>
    <m/>
    <m/>
    <m/>
    <m/>
    <m/>
    <m/>
    <m/>
    <m/>
    <m/>
    <m/>
    <m/>
    <m/>
    <m/>
    <m/>
    <m/>
    <m/>
    <m/>
    <m/>
    <m/>
    <m/>
    <m/>
    <m/>
    <m/>
    <m/>
    <m/>
    <m/>
    <m/>
    <m/>
    <s v="Non communicable diseases (NCD) drugs (chronic, cardiac, diabetes, hyper-tension, asthma) Pediatric medicine"/>
    <b v="0"/>
    <b v="1"/>
    <b v="1"/>
    <b v="0"/>
    <b v="0"/>
    <b v="0"/>
    <b v="0"/>
    <m/>
    <n v="1"/>
    <n v="1"/>
    <m/>
    <m/>
    <m/>
    <m/>
    <m/>
    <m/>
    <m/>
    <m/>
    <m/>
    <x v="2"/>
    <m/>
    <m/>
    <m/>
    <m/>
    <m/>
    <m/>
    <m/>
    <m/>
    <m/>
    <m/>
    <m/>
    <m/>
    <x v="1"/>
    <s v="Hospital for normal delivery"/>
    <m/>
    <m/>
    <m/>
    <m/>
    <m/>
    <b v="1"/>
    <m/>
    <m/>
    <m/>
    <m/>
    <m/>
    <x v="1"/>
    <s v="In person at health centers In person by community workers"/>
    <b v="1"/>
    <b v="1"/>
    <m/>
    <m/>
    <m/>
    <m/>
    <m/>
    <m/>
    <m/>
    <s v="Yes"/>
    <s v="Yes"/>
    <s v="Yes"/>
    <s v="Yes"/>
    <s v="No"/>
    <s v="No"/>
    <s v="No"/>
    <s v="No"/>
    <s v="No"/>
    <s v="Yes"/>
    <s v="Yes"/>
    <s v="No"/>
    <m/>
    <m/>
    <m/>
    <m/>
    <m/>
    <m/>
    <m/>
    <m/>
    <m/>
    <m/>
    <m/>
    <m/>
    <m/>
    <m/>
    <m/>
    <n v="0"/>
    <x v="1"/>
    <m/>
    <m/>
    <n v="0"/>
    <s v="0"/>
    <s v="Anxiety Sadness Fear Anger Economic"/>
    <b v="1"/>
    <b v="1"/>
    <m/>
    <m/>
    <b v="1"/>
    <b v="1"/>
    <m/>
    <m/>
    <m/>
    <m/>
    <m/>
    <b v="1"/>
    <m/>
    <m/>
    <m/>
    <m/>
    <m/>
    <m/>
    <s v="Adult Men"/>
    <m/>
    <b v="1"/>
    <m/>
    <m/>
    <m/>
    <m/>
    <m/>
    <m/>
    <m/>
    <m/>
    <m/>
    <m/>
    <m/>
    <s v="كثرة المسؤوليات"/>
    <s v="Prayer Speaking to a family member"/>
    <b v="1"/>
    <m/>
    <m/>
    <b v="1"/>
    <m/>
    <m/>
    <m/>
    <m/>
    <m/>
    <m/>
    <m/>
    <m/>
    <s v="Family Friends CFSs"/>
    <b v="1"/>
    <b v="1"/>
    <m/>
    <m/>
    <m/>
    <m/>
    <m/>
    <b v="1"/>
    <m/>
    <m/>
    <m/>
    <m/>
    <s v="Don't Know"/>
    <m/>
    <m/>
    <m/>
    <m/>
    <m/>
    <m/>
    <m/>
    <b v="1"/>
    <m/>
    <x v="1"/>
    <m/>
    <s v="Clean water Non-food items"/>
    <m/>
    <m/>
    <b v="1"/>
    <m/>
    <m/>
    <m/>
    <m/>
    <m/>
    <m/>
    <m/>
    <b v="1"/>
    <m/>
    <m/>
    <m/>
    <x v="1"/>
    <s v="Family member"/>
    <b v="1"/>
    <m/>
    <m/>
    <m/>
    <m/>
    <m/>
    <m/>
    <m/>
    <m/>
    <m/>
    <m/>
    <s v="Family member"/>
    <b v="1"/>
    <m/>
    <m/>
    <m/>
    <m/>
    <m/>
    <m/>
    <m/>
    <m/>
    <m/>
    <s v="Women friendly Center"/>
    <b v="1"/>
    <m/>
    <m/>
    <m/>
    <m/>
    <m/>
    <m/>
    <m/>
    <m/>
    <s v="Women's and girls' friendly spaces"/>
    <m/>
    <b v="1"/>
    <m/>
    <m/>
    <m/>
    <m/>
    <m/>
    <m/>
    <s v="Don't Know"/>
    <m/>
    <m/>
    <m/>
    <m/>
    <m/>
    <m/>
    <m/>
    <b v="1"/>
    <m/>
    <s v="Exploitation Child headed household"/>
    <m/>
    <m/>
    <m/>
    <m/>
    <m/>
    <m/>
    <m/>
    <m/>
    <b v="1"/>
    <m/>
    <m/>
    <b v="1"/>
    <m/>
    <m/>
    <m/>
    <m/>
    <s v="Parents Relatives"/>
    <m/>
    <m/>
    <m/>
    <m/>
    <m/>
    <b v="1"/>
    <b v="1"/>
    <m/>
    <m/>
    <m/>
    <m/>
    <m/>
    <m/>
    <m/>
    <m/>
    <s v="Painting / re-creational activity Awareness / educational activities / psychosocial support Entertainement activities"/>
    <m/>
    <m/>
    <m/>
    <b v="1"/>
    <b v="1"/>
    <b v="1"/>
    <m/>
    <m/>
    <m/>
    <m/>
    <m/>
    <s v="Lack of transportation Lack of awareness"/>
    <b v="1"/>
    <m/>
    <b v="1"/>
    <m/>
    <m/>
    <m/>
    <m/>
    <m/>
    <m/>
    <m/>
    <s v="Yes"/>
    <m/>
    <s v="No"/>
    <m/>
    <s v="Awareness / educational activities / psychosocial support Painting / re-creational activity"/>
    <m/>
    <m/>
    <m/>
    <b v="1"/>
    <b v="1"/>
    <m/>
    <m/>
    <m/>
    <m/>
    <m/>
    <m/>
    <s v="Child-headed households Children separated from their parents"/>
    <b v="1"/>
    <m/>
    <m/>
    <b v="1"/>
    <m/>
    <m/>
    <m/>
    <m/>
    <m/>
    <m/>
    <s v="Salaried work Humanitarian assistance"/>
    <m/>
    <m/>
    <m/>
    <m/>
    <m/>
    <b v="1"/>
    <m/>
    <m/>
    <b v="1"/>
    <m/>
    <m/>
    <m/>
    <m/>
    <m/>
    <n v="800"/>
    <n v="900"/>
    <x v="1"/>
    <m/>
    <m/>
    <m/>
    <m/>
    <b v="1"/>
    <m/>
    <m/>
    <m/>
    <m/>
    <m/>
    <m/>
    <m/>
    <m/>
    <m/>
    <m/>
    <m/>
    <m/>
    <s v="No"/>
    <m/>
    <m/>
    <m/>
    <m/>
    <m/>
    <m/>
    <m/>
    <m/>
    <m/>
    <s v="No"/>
    <m/>
    <s v="No"/>
    <m/>
    <m/>
    <m/>
    <m/>
    <m/>
    <m/>
    <m/>
    <m/>
    <m/>
    <m/>
    <s v="Participatory (Both wife &amp; Husband)"/>
    <m/>
    <s v="No"/>
    <m/>
    <s v="تأمين ادوية بشكل اكبر"/>
    <s v="In-person to MRFS/partner staff"/>
    <b v="1"/>
    <m/>
    <m/>
    <m/>
    <m/>
    <m/>
    <m/>
    <m/>
    <m/>
    <s v="In-person from staff"/>
    <b v="1"/>
    <m/>
    <m/>
    <m/>
    <m/>
    <m/>
    <m/>
    <m/>
    <s v="لايوجد"/>
    <s v="uuid:832c6254-752f-4296-a972-f6c721bc2143"/>
    <n v="92566416"/>
    <s v="832c6254-752f-4296-a972-f6c721bc2143"/>
    <d v="2022-02-13T12:13:00"/>
    <n v="676"/>
    <m/>
    <n v="-1"/>
    <m/>
    <m/>
    <s v="202202091909"/>
    <n v="246178"/>
    <s v="nsenumerator"/>
    <n v="648550"/>
  </r>
  <r>
    <s v="2022-02-13T10:51:22.916+02:00"/>
    <s v="2022-02-13T11:18:29.564+02:00"/>
    <m/>
    <s v="إيفين داود"/>
    <s v="MRFS"/>
    <m/>
    <d v="2022-02-13T00:00:00"/>
    <x v="10"/>
    <s v="All"/>
    <s v="Yes"/>
    <s v="IDP"/>
    <d v="2019-04-10T00:00:00"/>
    <s v="Primary Caregiver of children &lt;18 years"/>
    <m/>
    <x v="0"/>
    <s v="18-29"/>
    <s v="Wife/Husband"/>
    <s v="Male"/>
    <s v="No members with a disability"/>
    <b v="1"/>
    <m/>
    <m/>
    <m/>
    <m/>
    <m/>
    <m/>
    <s v="Married"/>
    <s v="institute / diploma"/>
    <n v="0"/>
    <n v="0"/>
    <n v="0"/>
    <n v="2"/>
    <n v="0"/>
    <n v="1"/>
    <n v="0"/>
    <s v="2"/>
    <s v="1"/>
    <s v="3"/>
    <n v="0"/>
    <n v="0"/>
    <n v="1"/>
    <n v="0"/>
    <n v="1"/>
    <n v="0"/>
    <s v="1"/>
    <s v="1"/>
    <s v="2"/>
    <s v="3"/>
    <s v="0"/>
    <s v="2"/>
    <s v="5"/>
    <n v="5"/>
    <s v="Income / livelihoods"/>
    <m/>
    <s v="Health"/>
    <m/>
    <s v="Nutrition"/>
    <m/>
    <s v="Private Clinic"/>
    <m/>
    <m/>
    <m/>
    <b v="1"/>
    <m/>
    <m/>
    <m/>
    <m/>
    <m/>
    <n v="15"/>
    <x v="1"/>
    <s v="No"/>
    <m/>
    <m/>
    <m/>
    <m/>
    <m/>
    <m/>
    <m/>
    <m/>
    <m/>
    <m/>
    <m/>
    <m/>
    <m/>
    <m/>
    <m/>
    <m/>
    <m/>
    <m/>
    <m/>
    <m/>
    <m/>
    <m/>
    <m/>
    <m/>
    <m/>
    <m/>
    <m/>
    <m/>
    <s v="Do not know"/>
    <b v="0"/>
    <b v="0"/>
    <b v="0"/>
    <b v="0"/>
    <b v="0"/>
    <b v="0"/>
    <b v="1"/>
    <m/>
    <m/>
    <m/>
    <m/>
    <m/>
    <m/>
    <m/>
    <m/>
    <m/>
    <m/>
    <m/>
    <m/>
    <x v="1"/>
    <s v="Concerned about cost"/>
    <m/>
    <m/>
    <m/>
    <m/>
    <m/>
    <m/>
    <m/>
    <b v="1"/>
    <m/>
    <m/>
    <m/>
    <x v="3"/>
    <s v="Hospital for normal delivery"/>
    <m/>
    <m/>
    <m/>
    <m/>
    <m/>
    <b v="1"/>
    <m/>
    <m/>
    <m/>
    <m/>
    <m/>
    <x v="2"/>
    <s v="Electronic media"/>
    <m/>
    <m/>
    <m/>
    <m/>
    <b v="1"/>
    <m/>
    <m/>
    <m/>
    <m/>
    <s v="Yes"/>
    <s v="No"/>
    <s v="No"/>
    <s v="No"/>
    <s v="No"/>
    <s v="No"/>
    <s v="Yes"/>
    <s v="Yes"/>
    <s v="No"/>
    <s v="No"/>
    <s v="Yes"/>
    <s v="No"/>
    <m/>
    <m/>
    <m/>
    <m/>
    <m/>
    <m/>
    <m/>
    <m/>
    <m/>
    <m/>
    <m/>
    <m/>
    <m/>
    <m/>
    <m/>
    <n v="0"/>
    <x v="1"/>
    <m/>
    <m/>
    <m/>
    <m/>
    <s v="Sadness Fear"/>
    <b v="1"/>
    <m/>
    <m/>
    <m/>
    <b v="1"/>
    <m/>
    <m/>
    <m/>
    <m/>
    <m/>
    <m/>
    <m/>
    <m/>
    <m/>
    <m/>
    <m/>
    <m/>
    <m/>
    <s v="Displaced people"/>
    <m/>
    <m/>
    <m/>
    <m/>
    <m/>
    <b v="1"/>
    <m/>
    <m/>
    <m/>
    <m/>
    <m/>
    <m/>
    <m/>
    <s v="عدم وجود الأمان/الغربة"/>
    <s v="Speaking to a friend Smoking Withdrawal/Isolation"/>
    <m/>
    <b v="1"/>
    <m/>
    <m/>
    <m/>
    <m/>
    <b v="1"/>
    <m/>
    <b v="1"/>
    <m/>
    <m/>
    <m/>
    <s v="MHPSS service providers"/>
    <m/>
    <m/>
    <m/>
    <m/>
    <m/>
    <b v="1"/>
    <m/>
    <m/>
    <m/>
    <m/>
    <m/>
    <m/>
    <s v="Services are unavailable"/>
    <m/>
    <b v="1"/>
    <m/>
    <m/>
    <m/>
    <m/>
    <m/>
    <m/>
    <m/>
    <x v="2"/>
    <s v="عدم الرغبة بالخروج"/>
    <s v="Clean water"/>
    <m/>
    <m/>
    <m/>
    <m/>
    <m/>
    <m/>
    <m/>
    <m/>
    <m/>
    <m/>
    <b v="1"/>
    <m/>
    <m/>
    <m/>
    <x v="2"/>
    <s v="Family member"/>
    <b v="1"/>
    <m/>
    <m/>
    <m/>
    <m/>
    <m/>
    <m/>
    <m/>
    <m/>
    <m/>
    <m/>
    <s v="Family member"/>
    <b v="1"/>
    <m/>
    <m/>
    <m/>
    <m/>
    <m/>
    <m/>
    <m/>
    <m/>
    <m/>
    <s v="Peer Support groups"/>
    <m/>
    <b v="1"/>
    <m/>
    <m/>
    <m/>
    <m/>
    <m/>
    <m/>
    <m/>
    <s v="Other"/>
    <m/>
    <m/>
    <m/>
    <m/>
    <m/>
    <m/>
    <b v="1"/>
    <s v="الأهل"/>
    <s v="There are no psychosocial support services"/>
    <m/>
    <m/>
    <m/>
    <m/>
    <m/>
    <b v="1"/>
    <m/>
    <m/>
    <m/>
    <s v="Exploitation Sexual abuse"/>
    <m/>
    <m/>
    <m/>
    <m/>
    <m/>
    <b v="1"/>
    <m/>
    <m/>
    <m/>
    <m/>
    <m/>
    <b v="1"/>
    <m/>
    <m/>
    <m/>
    <m/>
    <s v="Parents"/>
    <m/>
    <m/>
    <m/>
    <m/>
    <m/>
    <b v="1"/>
    <m/>
    <m/>
    <m/>
    <m/>
    <m/>
    <m/>
    <m/>
    <m/>
    <m/>
    <s v="None"/>
    <m/>
    <m/>
    <m/>
    <m/>
    <m/>
    <m/>
    <m/>
    <m/>
    <b v="1"/>
    <m/>
    <m/>
    <s v="No services"/>
    <m/>
    <m/>
    <m/>
    <m/>
    <m/>
    <b v="1"/>
    <m/>
    <m/>
    <m/>
    <m/>
    <s v="Yes"/>
    <m/>
    <s v="No"/>
    <m/>
    <s v="Sport activity Painting / re-creational activity Entertainement activities"/>
    <b v="1"/>
    <m/>
    <m/>
    <b v="1"/>
    <m/>
    <b v="1"/>
    <m/>
    <m/>
    <m/>
    <m/>
    <m/>
    <s v="Orphans living in the community Child-headed households"/>
    <m/>
    <m/>
    <b v="1"/>
    <b v="1"/>
    <m/>
    <m/>
    <m/>
    <m/>
    <m/>
    <m/>
    <s v="Salaried work"/>
    <m/>
    <m/>
    <m/>
    <m/>
    <m/>
    <b v="1"/>
    <m/>
    <m/>
    <m/>
    <m/>
    <m/>
    <m/>
    <m/>
    <m/>
    <n v="1200"/>
    <n v="2000"/>
    <x v="1"/>
    <m/>
    <m/>
    <m/>
    <m/>
    <b v="1"/>
    <m/>
    <m/>
    <m/>
    <m/>
    <m/>
    <m/>
    <m/>
    <m/>
    <m/>
    <m/>
    <m/>
    <m/>
    <s v="Yes"/>
    <s v="Food baskets"/>
    <b v="1"/>
    <m/>
    <m/>
    <m/>
    <m/>
    <m/>
    <m/>
    <m/>
    <s v="No"/>
    <m/>
    <s v="No"/>
    <m/>
    <m/>
    <m/>
    <m/>
    <m/>
    <m/>
    <m/>
    <m/>
    <m/>
    <m/>
    <s v="Participatory (Both wife &amp; Husband)"/>
    <m/>
    <s v="No"/>
    <m/>
    <s v="مشاريع صغيره/تدفئة/مساحات آمنة للنساء والأطفال"/>
    <s v="SMS/whatsapp"/>
    <m/>
    <m/>
    <m/>
    <b v="1"/>
    <m/>
    <m/>
    <m/>
    <m/>
    <m/>
    <s v="Social media messaging (e.g. Facebook)"/>
    <m/>
    <m/>
    <m/>
    <m/>
    <b v="1"/>
    <m/>
    <m/>
    <m/>
    <s v="لاشكرا"/>
    <s v="uuid:7308b9c9-d2b3-44ca-8489-1b5c9171e93a"/>
    <n v="92566418"/>
    <s v="7308b9c9-d2b3-44ca-8489-1b5c9171e93a"/>
    <d v="2022-02-13T12:13:02"/>
    <n v="677"/>
    <m/>
    <n v="-1"/>
    <m/>
    <m/>
    <s v="202202091909"/>
    <n v="1627"/>
    <s v="nsenumerator"/>
    <n v="648550"/>
  </r>
  <r>
    <s v="2022-02-13T10:51:56.826+03:00"/>
    <s v="2022-02-13T11:27:52.467+03:00"/>
    <m/>
    <s v="ساهير خيرالله"/>
    <s v="MRFS"/>
    <m/>
    <d v="2022-02-13T00:00:00"/>
    <x v="10"/>
    <s v="All"/>
    <s v="Yes"/>
    <s v="IDP"/>
    <d v="2022-02-13T00:00:00"/>
    <s v="Head of Household"/>
    <m/>
    <x v="0"/>
    <s v="50+"/>
    <s v="Wife/Husband"/>
    <s v="Female"/>
    <s v="Yes, PWD, has difficulty seeing even with glasses"/>
    <m/>
    <b v="1"/>
    <m/>
    <m/>
    <m/>
    <m/>
    <m/>
    <s v="Married"/>
    <s v="institute / diploma"/>
    <n v="0"/>
    <n v="0"/>
    <n v="0"/>
    <n v="0"/>
    <n v="0"/>
    <n v="0"/>
    <n v="1"/>
    <s v="0"/>
    <s v="1"/>
    <s v="1"/>
    <n v="0"/>
    <n v="0"/>
    <n v="0"/>
    <n v="0"/>
    <n v="2"/>
    <n v="1"/>
    <s v="0"/>
    <s v="3"/>
    <s v="3"/>
    <s v="0"/>
    <s v="0"/>
    <s v="4"/>
    <s v="4"/>
    <n v="4"/>
    <s v="Health"/>
    <m/>
    <s v="Food and basic needs"/>
    <m/>
    <s v="Income / livelihoods"/>
    <m/>
    <s v="Hospital"/>
    <m/>
    <m/>
    <b v="1"/>
    <m/>
    <m/>
    <m/>
    <m/>
    <m/>
    <m/>
    <n v="20"/>
    <x v="1"/>
    <s v="No"/>
    <m/>
    <m/>
    <m/>
    <m/>
    <m/>
    <m/>
    <m/>
    <m/>
    <m/>
    <m/>
    <m/>
    <m/>
    <m/>
    <m/>
    <m/>
    <m/>
    <m/>
    <m/>
    <m/>
    <m/>
    <m/>
    <m/>
    <m/>
    <m/>
    <m/>
    <m/>
    <m/>
    <m/>
    <s v="Non communicable diseases (NCD) drugs (chronic, cardiac, diabetes, hyper-tension, asthma)"/>
    <b v="0"/>
    <b v="1"/>
    <b v="0"/>
    <b v="0"/>
    <b v="0"/>
    <b v="0"/>
    <b v="0"/>
    <m/>
    <m/>
    <m/>
    <m/>
    <m/>
    <m/>
    <n v="2"/>
    <n v="1"/>
    <m/>
    <m/>
    <m/>
    <m/>
    <x v="2"/>
    <m/>
    <m/>
    <m/>
    <m/>
    <m/>
    <m/>
    <m/>
    <m/>
    <m/>
    <m/>
    <m/>
    <m/>
    <x v="1"/>
    <s v="Hospital for normal delivery"/>
    <m/>
    <m/>
    <m/>
    <m/>
    <m/>
    <b v="1"/>
    <m/>
    <m/>
    <m/>
    <m/>
    <m/>
    <x v="2"/>
    <s v="In person at health centers In person by community workers"/>
    <b v="1"/>
    <b v="1"/>
    <m/>
    <m/>
    <m/>
    <m/>
    <m/>
    <m/>
    <m/>
    <s v="Yes"/>
    <s v="No"/>
    <s v="No"/>
    <s v="No"/>
    <s v="No"/>
    <s v="No"/>
    <s v="No"/>
    <s v="No"/>
    <s v="No"/>
    <s v="Yes"/>
    <s v="Yes"/>
    <s v="No"/>
    <m/>
    <m/>
    <m/>
    <m/>
    <m/>
    <m/>
    <m/>
    <m/>
    <m/>
    <m/>
    <m/>
    <m/>
    <m/>
    <m/>
    <m/>
    <n v="0"/>
    <x v="1"/>
    <m/>
    <m/>
    <m/>
    <m/>
    <s v="Economic Fear Anger"/>
    <b v="1"/>
    <b v="1"/>
    <m/>
    <m/>
    <m/>
    <m/>
    <m/>
    <m/>
    <m/>
    <m/>
    <m/>
    <b v="1"/>
    <m/>
    <m/>
    <m/>
    <m/>
    <m/>
    <m/>
    <s v="Adult Men Adult Women"/>
    <b v="1"/>
    <b v="1"/>
    <m/>
    <m/>
    <m/>
    <m/>
    <m/>
    <m/>
    <m/>
    <m/>
    <m/>
    <m/>
    <m/>
    <s v="مسؤوليات كثيرة"/>
    <s v="Speaking to a family member Prayer"/>
    <b v="1"/>
    <m/>
    <m/>
    <b v="1"/>
    <m/>
    <m/>
    <m/>
    <m/>
    <m/>
    <m/>
    <m/>
    <m/>
    <s v="Friends Family"/>
    <b v="1"/>
    <b v="1"/>
    <m/>
    <m/>
    <m/>
    <m/>
    <m/>
    <m/>
    <m/>
    <m/>
    <m/>
    <m/>
    <s v="Fear of stigma"/>
    <m/>
    <m/>
    <m/>
    <m/>
    <m/>
    <b v="1"/>
    <m/>
    <m/>
    <m/>
    <x v="1"/>
    <m/>
    <s v="Clean water"/>
    <m/>
    <m/>
    <m/>
    <m/>
    <m/>
    <m/>
    <m/>
    <m/>
    <m/>
    <m/>
    <b v="1"/>
    <m/>
    <m/>
    <m/>
    <x v="1"/>
    <s v="Family member"/>
    <b v="1"/>
    <m/>
    <m/>
    <m/>
    <m/>
    <m/>
    <m/>
    <m/>
    <m/>
    <m/>
    <m/>
    <s v="Family member"/>
    <b v="1"/>
    <m/>
    <m/>
    <m/>
    <m/>
    <m/>
    <m/>
    <m/>
    <m/>
    <m/>
    <s v="Women friendly Center"/>
    <b v="1"/>
    <m/>
    <m/>
    <m/>
    <m/>
    <m/>
    <m/>
    <m/>
    <m/>
    <s v="Women's and girls' friendly spaces"/>
    <m/>
    <b v="1"/>
    <m/>
    <m/>
    <m/>
    <m/>
    <m/>
    <m/>
    <s v="Fear of being identified as survivors"/>
    <b v="1"/>
    <m/>
    <m/>
    <m/>
    <m/>
    <m/>
    <m/>
    <m/>
    <m/>
    <s v="Child marriage"/>
    <m/>
    <m/>
    <b v="1"/>
    <m/>
    <m/>
    <m/>
    <m/>
    <m/>
    <m/>
    <m/>
    <m/>
    <m/>
    <m/>
    <m/>
    <m/>
    <m/>
    <s v="Parents Relatives"/>
    <m/>
    <m/>
    <m/>
    <m/>
    <m/>
    <b v="1"/>
    <b v="1"/>
    <m/>
    <m/>
    <m/>
    <m/>
    <m/>
    <m/>
    <m/>
    <m/>
    <m/>
    <m/>
    <m/>
    <m/>
    <m/>
    <m/>
    <m/>
    <m/>
    <m/>
    <m/>
    <m/>
    <m/>
    <m/>
    <m/>
    <m/>
    <m/>
    <m/>
    <m/>
    <m/>
    <m/>
    <m/>
    <m/>
    <m/>
    <m/>
    <m/>
    <m/>
    <m/>
    <s v="Awareness / educational activities / psychosocial support"/>
    <m/>
    <m/>
    <m/>
    <m/>
    <b v="1"/>
    <m/>
    <m/>
    <m/>
    <m/>
    <m/>
    <m/>
    <s v="Child-headed households"/>
    <m/>
    <m/>
    <m/>
    <b v="1"/>
    <m/>
    <m/>
    <m/>
    <m/>
    <m/>
    <m/>
    <s v="Remittances from family members"/>
    <m/>
    <m/>
    <m/>
    <m/>
    <m/>
    <m/>
    <m/>
    <b v="1"/>
    <m/>
    <m/>
    <m/>
    <m/>
    <m/>
    <m/>
    <n v="500"/>
    <n v="600"/>
    <x v="3"/>
    <b v="1"/>
    <m/>
    <m/>
    <m/>
    <m/>
    <m/>
    <m/>
    <m/>
    <m/>
    <m/>
    <m/>
    <m/>
    <m/>
    <m/>
    <m/>
    <m/>
    <m/>
    <s v="No"/>
    <m/>
    <m/>
    <m/>
    <m/>
    <m/>
    <m/>
    <m/>
    <m/>
    <m/>
    <s v="No"/>
    <m/>
    <s v="No"/>
    <m/>
    <m/>
    <m/>
    <m/>
    <m/>
    <m/>
    <m/>
    <m/>
    <m/>
    <m/>
    <s v="Participatory (Both wife &amp; Husband)"/>
    <m/>
    <s v="No"/>
    <m/>
    <s v="تقديم أدوية ومساعدات"/>
    <s v="In-person to MRFS/partner staff"/>
    <b v="1"/>
    <m/>
    <m/>
    <m/>
    <m/>
    <m/>
    <m/>
    <m/>
    <m/>
    <s v="In-person from staff"/>
    <b v="1"/>
    <m/>
    <m/>
    <m/>
    <m/>
    <m/>
    <m/>
    <m/>
    <s v="لايوجد"/>
    <s v="uuid:643cdd13-392b-43f1-9f4a-2aeeebf3a6b9"/>
    <n v="92566419"/>
    <s v="643cdd13-392b-43f1-9f4a-2aeeebf3a6b9"/>
    <d v="2022-02-13T12:13:02"/>
    <n v="678"/>
    <m/>
    <n v="-1"/>
    <m/>
    <m/>
    <s v="202202091909"/>
    <n v="2156"/>
    <s v="nsenumerator"/>
    <n v="648550"/>
  </r>
  <r>
    <s v="2022-02-13T11:44:40.218+02:00"/>
    <s v="2022-02-13T12:08:08.723+02:00"/>
    <m/>
    <s v="إيفين داود"/>
    <s v="MRFS"/>
    <m/>
    <d v="2022-02-13T00:00:00"/>
    <x v="10"/>
    <s v="All"/>
    <s v="Yes"/>
    <s v="IDP"/>
    <d v="2021-06-08T00:00:00"/>
    <s v="Primary Caregiver of children &lt;18 years"/>
    <m/>
    <x v="0"/>
    <s v="18-29"/>
    <s v="Wife/Husband"/>
    <s v="Male"/>
    <s v="No members with a disability"/>
    <b v="1"/>
    <m/>
    <m/>
    <m/>
    <m/>
    <m/>
    <m/>
    <s v="Married"/>
    <s v="Secondary"/>
    <n v="1"/>
    <n v="0"/>
    <n v="0"/>
    <n v="0"/>
    <n v="0"/>
    <n v="1"/>
    <n v="0"/>
    <s v="0"/>
    <s v="1"/>
    <s v="1"/>
    <n v="0"/>
    <n v="0"/>
    <n v="0"/>
    <n v="0"/>
    <n v="1"/>
    <n v="0"/>
    <s v="0"/>
    <s v="1"/>
    <s v="1"/>
    <s v="0"/>
    <s v="0"/>
    <s v="2"/>
    <s v="2"/>
    <n v="2"/>
    <s v="Shelter / housing"/>
    <m/>
    <s v="Income / livelihoods"/>
    <m/>
    <s v="Health"/>
    <m/>
    <s v="Primary Health care unit-outpatient only (PHCU)"/>
    <b v="1"/>
    <m/>
    <m/>
    <m/>
    <m/>
    <m/>
    <m/>
    <m/>
    <m/>
    <n v="10"/>
    <x v="1"/>
    <s v="No"/>
    <m/>
    <m/>
    <m/>
    <m/>
    <m/>
    <m/>
    <m/>
    <m/>
    <m/>
    <m/>
    <m/>
    <m/>
    <m/>
    <m/>
    <m/>
    <m/>
    <m/>
    <m/>
    <m/>
    <m/>
    <m/>
    <m/>
    <m/>
    <m/>
    <m/>
    <m/>
    <m/>
    <m/>
    <s v="Drugs are mostly available"/>
    <b v="1"/>
    <b v="0"/>
    <b v="0"/>
    <b v="0"/>
    <b v="0"/>
    <b v="0"/>
    <b v="0"/>
    <m/>
    <m/>
    <m/>
    <m/>
    <m/>
    <m/>
    <m/>
    <m/>
    <m/>
    <m/>
    <n v="1"/>
    <s v="رنين مغناطيسي للرأس"/>
    <x v="1"/>
    <s v="General mistrust of or opposition to any vaccine"/>
    <m/>
    <m/>
    <m/>
    <m/>
    <b v="1"/>
    <m/>
    <m/>
    <m/>
    <m/>
    <m/>
    <m/>
    <x v="1"/>
    <s v="Hospital for normal delivery"/>
    <m/>
    <m/>
    <m/>
    <m/>
    <m/>
    <b v="1"/>
    <m/>
    <m/>
    <m/>
    <m/>
    <m/>
    <x v="1"/>
    <s v="Whatsapp / SMS"/>
    <m/>
    <m/>
    <m/>
    <b v="1"/>
    <m/>
    <m/>
    <m/>
    <m/>
    <m/>
    <s v="No"/>
    <s v="Yes"/>
    <s v="Yes"/>
    <s v="Yes"/>
    <s v="Yes"/>
    <s v="Yes"/>
    <s v="Yes"/>
    <s v="No"/>
    <s v="Yes"/>
    <s v="No"/>
    <s v="Yes"/>
    <s v="No"/>
    <m/>
    <m/>
    <m/>
    <m/>
    <m/>
    <m/>
    <m/>
    <m/>
    <m/>
    <m/>
    <m/>
    <m/>
    <m/>
    <m/>
    <m/>
    <n v="0"/>
    <x v="1"/>
    <m/>
    <m/>
    <n v="1"/>
    <s v="1"/>
    <s v="Fear Sadness Anxiety"/>
    <b v="1"/>
    <m/>
    <m/>
    <m/>
    <b v="1"/>
    <b v="1"/>
    <m/>
    <m/>
    <m/>
    <m/>
    <m/>
    <m/>
    <m/>
    <m/>
    <m/>
    <m/>
    <m/>
    <m/>
    <s v="Displaced people"/>
    <m/>
    <m/>
    <m/>
    <m/>
    <m/>
    <b v="1"/>
    <m/>
    <m/>
    <m/>
    <m/>
    <m/>
    <m/>
    <m/>
    <s v="بسبب عدم الأمان"/>
    <s v="Speaking to a family member Smoking"/>
    <b v="1"/>
    <m/>
    <m/>
    <m/>
    <m/>
    <m/>
    <b v="1"/>
    <m/>
    <m/>
    <m/>
    <m/>
    <m/>
    <s v="Other"/>
    <m/>
    <m/>
    <m/>
    <m/>
    <m/>
    <m/>
    <m/>
    <m/>
    <m/>
    <b v="1"/>
    <m/>
    <s v="الزوج"/>
    <s v="No knowledge of service location"/>
    <b v="1"/>
    <m/>
    <m/>
    <m/>
    <m/>
    <m/>
    <m/>
    <m/>
    <m/>
    <x v="0"/>
    <m/>
    <s v="Education Clean water"/>
    <m/>
    <m/>
    <m/>
    <m/>
    <m/>
    <b v="1"/>
    <m/>
    <m/>
    <m/>
    <m/>
    <b v="1"/>
    <m/>
    <m/>
    <m/>
    <x v="2"/>
    <s v="Family member"/>
    <b v="1"/>
    <m/>
    <m/>
    <m/>
    <m/>
    <m/>
    <m/>
    <m/>
    <m/>
    <m/>
    <m/>
    <s v="Family member"/>
    <b v="1"/>
    <m/>
    <m/>
    <m/>
    <m/>
    <m/>
    <m/>
    <m/>
    <m/>
    <m/>
    <s v="Peer Support groups"/>
    <m/>
    <b v="1"/>
    <m/>
    <m/>
    <m/>
    <m/>
    <m/>
    <m/>
    <m/>
    <s v="School"/>
    <b v="1"/>
    <m/>
    <m/>
    <m/>
    <m/>
    <m/>
    <m/>
    <m/>
    <s v="Fear of being identified as survivors There are no psychosocial support services"/>
    <b v="1"/>
    <m/>
    <m/>
    <m/>
    <m/>
    <b v="1"/>
    <m/>
    <m/>
    <m/>
    <s v="Kidnapping Sexual abuse Exploitation"/>
    <b v="1"/>
    <m/>
    <m/>
    <m/>
    <m/>
    <b v="1"/>
    <m/>
    <m/>
    <m/>
    <m/>
    <m/>
    <b v="1"/>
    <m/>
    <m/>
    <m/>
    <m/>
    <s v="Parents"/>
    <m/>
    <m/>
    <m/>
    <m/>
    <m/>
    <b v="1"/>
    <m/>
    <m/>
    <m/>
    <m/>
    <m/>
    <m/>
    <m/>
    <m/>
    <m/>
    <m/>
    <m/>
    <m/>
    <m/>
    <m/>
    <m/>
    <m/>
    <m/>
    <m/>
    <m/>
    <m/>
    <m/>
    <m/>
    <m/>
    <m/>
    <m/>
    <m/>
    <m/>
    <m/>
    <m/>
    <m/>
    <m/>
    <m/>
    <m/>
    <m/>
    <m/>
    <m/>
    <s v="Awareness / educational activities / psychosocial support Entertainement activities Painting / re-creational activity"/>
    <m/>
    <m/>
    <m/>
    <b v="1"/>
    <b v="1"/>
    <b v="1"/>
    <m/>
    <m/>
    <m/>
    <m/>
    <m/>
    <s v="Children separated from their parents Orphans living in the community Child-headed households Children who have been associated with fighting forces"/>
    <b v="1"/>
    <m/>
    <b v="1"/>
    <b v="1"/>
    <m/>
    <b v="1"/>
    <m/>
    <m/>
    <m/>
    <m/>
    <s v="Salaried work"/>
    <m/>
    <m/>
    <m/>
    <m/>
    <m/>
    <b v="1"/>
    <m/>
    <m/>
    <m/>
    <m/>
    <m/>
    <m/>
    <m/>
    <m/>
    <n v="800"/>
    <n v="2000"/>
    <x v="40"/>
    <m/>
    <m/>
    <m/>
    <m/>
    <m/>
    <m/>
    <m/>
    <m/>
    <m/>
    <m/>
    <m/>
    <m/>
    <m/>
    <m/>
    <m/>
    <b v="1"/>
    <m/>
    <s v="No"/>
    <m/>
    <m/>
    <m/>
    <m/>
    <m/>
    <m/>
    <m/>
    <m/>
    <m/>
    <s v="No"/>
    <m/>
    <s v="No"/>
    <m/>
    <m/>
    <m/>
    <m/>
    <m/>
    <m/>
    <m/>
    <m/>
    <m/>
    <m/>
    <s v="Participatory (Both wife &amp; Husband)"/>
    <m/>
    <s v="No"/>
    <m/>
    <s v="مشاريع صغيره/مساحات صديقه للنساء/مساعدات مالية"/>
    <s v="SMS/whatsapp"/>
    <m/>
    <m/>
    <m/>
    <b v="1"/>
    <m/>
    <m/>
    <m/>
    <m/>
    <m/>
    <s v="In-person from staff"/>
    <b v="1"/>
    <m/>
    <m/>
    <m/>
    <m/>
    <m/>
    <m/>
    <m/>
    <s v="لاشكرا"/>
    <s v="uuid:033753dd-aa63-4a05-9f7b-0bc12f3e0ece"/>
    <n v="92566422"/>
    <s v="033753dd-aa63-4a05-9f7b-0bc12f3e0ece"/>
    <d v="2022-02-13T12:13:12"/>
    <n v="679"/>
    <m/>
    <n v="-1"/>
    <m/>
    <m/>
    <s v="202202091909"/>
    <n v="1408"/>
    <s v="nsenumerator"/>
    <n v="648550"/>
  </r>
  <r>
    <s v="2022-02-13T12:33:28.936+02:00"/>
    <s v="2022-02-13T13:04:33.316+02:00"/>
    <m/>
    <s v="إيفين داود"/>
    <s v="MRFS"/>
    <m/>
    <d v="2022-02-13T00:00:00"/>
    <x v="10"/>
    <s v="All"/>
    <s v="Yes"/>
    <s v="IDP"/>
    <d v="2019-05-14T00:00:00"/>
    <s v="Primary Caregiver of children &lt;18 years"/>
    <m/>
    <x v="0"/>
    <s v="30-39"/>
    <s v="Wife/Husband"/>
    <s v="Male"/>
    <s v="No members with a disability"/>
    <b v="1"/>
    <m/>
    <m/>
    <m/>
    <m/>
    <m/>
    <m/>
    <s v="Married"/>
    <s v="institute / diploma"/>
    <n v="1"/>
    <n v="0"/>
    <n v="0"/>
    <n v="3"/>
    <n v="1"/>
    <n v="1"/>
    <n v="0"/>
    <s v="4"/>
    <s v="1"/>
    <s v="5"/>
    <n v="0"/>
    <n v="0"/>
    <n v="1"/>
    <n v="0"/>
    <n v="1"/>
    <n v="0"/>
    <s v="1"/>
    <s v="1"/>
    <s v="2"/>
    <s v="5"/>
    <s v="0"/>
    <s v="2"/>
    <s v="7"/>
    <n v="7"/>
    <s v="Income / livelihoods"/>
    <m/>
    <s v="Health"/>
    <m/>
    <s v="Nutrition"/>
    <m/>
    <s v="Primary Health care unit-outpatient only (PHCU)"/>
    <b v="1"/>
    <m/>
    <m/>
    <m/>
    <m/>
    <m/>
    <m/>
    <m/>
    <m/>
    <n v="10"/>
    <x v="1"/>
    <s v="No"/>
    <m/>
    <m/>
    <m/>
    <m/>
    <m/>
    <m/>
    <m/>
    <m/>
    <m/>
    <m/>
    <m/>
    <m/>
    <m/>
    <m/>
    <m/>
    <m/>
    <m/>
    <m/>
    <m/>
    <m/>
    <m/>
    <m/>
    <m/>
    <m/>
    <m/>
    <m/>
    <m/>
    <m/>
    <s v="Drugs are mostly available"/>
    <b v="1"/>
    <b v="0"/>
    <b v="0"/>
    <b v="0"/>
    <b v="0"/>
    <b v="0"/>
    <b v="0"/>
    <m/>
    <m/>
    <n v="1"/>
    <m/>
    <m/>
    <m/>
    <m/>
    <m/>
    <m/>
    <m/>
    <m/>
    <m/>
    <x v="1"/>
    <s v="General mistrust of or opposition to any vaccine"/>
    <m/>
    <m/>
    <m/>
    <m/>
    <b v="1"/>
    <m/>
    <m/>
    <m/>
    <m/>
    <m/>
    <m/>
    <x v="3"/>
    <s v="Hospital for normal delivery"/>
    <m/>
    <m/>
    <m/>
    <m/>
    <m/>
    <b v="1"/>
    <m/>
    <m/>
    <m/>
    <m/>
    <m/>
    <x v="1"/>
    <s v="In person at health centers"/>
    <b v="1"/>
    <m/>
    <m/>
    <m/>
    <m/>
    <m/>
    <m/>
    <m/>
    <m/>
    <s v="Yes"/>
    <s v="Yes"/>
    <s v="No"/>
    <s v="No"/>
    <s v="No"/>
    <s v="No"/>
    <s v="Yes"/>
    <s v="No"/>
    <s v="No"/>
    <s v="Yes"/>
    <s v="Yes"/>
    <s v="No"/>
    <m/>
    <m/>
    <m/>
    <m/>
    <m/>
    <m/>
    <m/>
    <m/>
    <m/>
    <m/>
    <m/>
    <m/>
    <m/>
    <m/>
    <m/>
    <n v="0"/>
    <x v="1"/>
    <m/>
    <m/>
    <n v="1"/>
    <s v="1"/>
    <s v="Fear Sadness Anxiety"/>
    <b v="1"/>
    <m/>
    <m/>
    <m/>
    <b v="1"/>
    <b v="1"/>
    <m/>
    <m/>
    <m/>
    <m/>
    <m/>
    <m/>
    <m/>
    <m/>
    <m/>
    <m/>
    <m/>
    <m/>
    <s v="Displaced people"/>
    <m/>
    <m/>
    <m/>
    <m/>
    <m/>
    <b v="1"/>
    <m/>
    <m/>
    <m/>
    <m/>
    <m/>
    <m/>
    <m/>
    <s v="بسبب الغربة وعدم الأمان"/>
    <s v="Prayer Withdrawal/Isolation"/>
    <m/>
    <m/>
    <m/>
    <b v="1"/>
    <m/>
    <m/>
    <m/>
    <m/>
    <b v="1"/>
    <m/>
    <m/>
    <m/>
    <s v="Don't Know"/>
    <m/>
    <m/>
    <m/>
    <m/>
    <m/>
    <m/>
    <m/>
    <m/>
    <m/>
    <m/>
    <b v="1"/>
    <m/>
    <s v="No knowledge of service location"/>
    <b v="1"/>
    <m/>
    <m/>
    <m/>
    <m/>
    <m/>
    <m/>
    <m/>
    <m/>
    <x v="0"/>
    <m/>
    <s v="Education Clean water"/>
    <m/>
    <m/>
    <m/>
    <m/>
    <m/>
    <b v="1"/>
    <m/>
    <m/>
    <m/>
    <m/>
    <b v="1"/>
    <m/>
    <m/>
    <m/>
    <x v="2"/>
    <s v="Family member"/>
    <b v="1"/>
    <m/>
    <m/>
    <m/>
    <m/>
    <m/>
    <m/>
    <m/>
    <m/>
    <m/>
    <m/>
    <s v="Family member"/>
    <b v="1"/>
    <m/>
    <m/>
    <m/>
    <m/>
    <m/>
    <m/>
    <m/>
    <m/>
    <m/>
    <s v="Peer Support groups"/>
    <m/>
    <b v="1"/>
    <m/>
    <m/>
    <m/>
    <m/>
    <m/>
    <m/>
    <m/>
    <s v="Other"/>
    <m/>
    <m/>
    <m/>
    <m/>
    <m/>
    <m/>
    <b v="1"/>
    <s v="الأهل والأقارب"/>
    <s v="Fear of being identified as survivors"/>
    <b v="1"/>
    <m/>
    <m/>
    <m/>
    <m/>
    <m/>
    <m/>
    <m/>
    <m/>
    <s v="Kidnapping Child labour Physical abuse Exploitation Dropout of school"/>
    <b v="1"/>
    <b v="1"/>
    <m/>
    <b v="1"/>
    <m/>
    <m/>
    <m/>
    <m/>
    <m/>
    <m/>
    <m/>
    <b v="1"/>
    <b v="1"/>
    <m/>
    <m/>
    <m/>
    <s v="Parents"/>
    <m/>
    <m/>
    <m/>
    <m/>
    <m/>
    <b v="1"/>
    <m/>
    <m/>
    <m/>
    <m/>
    <m/>
    <m/>
    <m/>
    <m/>
    <m/>
    <s v="None"/>
    <m/>
    <m/>
    <m/>
    <m/>
    <m/>
    <m/>
    <m/>
    <m/>
    <b v="1"/>
    <m/>
    <m/>
    <s v="No services"/>
    <m/>
    <m/>
    <m/>
    <m/>
    <m/>
    <b v="1"/>
    <m/>
    <m/>
    <m/>
    <m/>
    <s v="No"/>
    <s v="يعمل لكسب المال"/>
    <s v="Yes"/>
    <s v="حداد/10ساعات/عمر الطفل 14ذكر"/>
    <s v="Quraan Painting / re-creational activity Entertainement activities"/>
    <m/>
    <b v="1"/>
    <m/>
    <b v="1"/>
    <m/>
    <b v="1"/>
    <m/>
    <m/>
    <m/>
    <m/>
    <m/>
    <s v="Children involved in harmful forms of labor"/>
    <m/>
    <m/>
    <m/>
    <m/>
    <b v="1"/>
    <m/>
    <m/>
    <m/>
    <m/>
    <m/>
    <s v="Salaried work"/>
    <m/>
    <m/>
    <m/>
    <m/>
    <m/>
    <b v="1"/>
    <m/>
    <m/>
    <m/>
    <m/>
    <m/>
    <m/>
    <m/>
    <m/>
    <n v="500"/>
    <n v="2500"/>
    <x v="125"/>
    <b v="1"/>
    <m/>
    <m/>
    <m/>
    <b v="1"/>
    <m/>
    <m/>
    <m/>
    <m/>
    <b v="1"/>
    <m/>
    <m/>
    <m/>
    <m/>
    <m/>
    <m/>
    <m/>
    <s v="Yes"/>
    <s v="Food baskets"/>
    <b v="1"/>
    <m/>
    <m/>
    <m/>
    <m/>
    <m/>
    <m/>
    <m/>
    <s v="No"/>
    <m/>
    <s v="No"/>
    <m/>
    <m/>
    <m/>
    <m/>
    <m/>
    <m/>
    <m/>
    <m/>
    <m/>
    <m/>
    <s v="Participatory (Both wife &amp; Husband)"/>
    <m/>
    <s v="No"/>
    <m/>
    <s v="مشاريع صغيره/تقديم قسائم مالية/فتح مراكز صديقه للطفل والنساء"/>
    <s v="In-person to MRFS/partner staff"/>
    <b v="1"/>
    <m/>
    <m/>
    <m/>
    <m/>
    <m/>
    <m/>
    <m/>
    <m/>
    <s v="In-person from staff"/>
    <b v="1"/>
    <m/>
    <m/>
    <m/>
    <m/>
    <m/>
    <m/>
    <m/>
    <s v="لاشكرا"/>
    <s v="uuid:23f1acc8-5f82-40a7-98eb-511b8edfa2ba"/>
    <n v="92566425"/>
    <s v="23f1acc8-5f82-40a7-98eb-511b8edfa2ba"/>
    <d v="2022-02-13T12:13:18"/>
    <n v="680"/>
    <m/>
    <n v="-1"/>
    <m/>
    <m/>
    <s v="202202091909"/>
    <n v="1865"/>
    <s v="nsenumerator"/>
    <n v="648550"/>
  </r>
  <r>
    <s v="2022-02-13T10:12:42.130+03:00"/>
    <s v="2022-02-13T14:07:55.787+03:00"/>
    <s v="0"/>
    <s v="سمر الخلف"/>
    <s v="MRFS"/>
    <m/>
    <d v="2022-02-13T00:00:00"/>
    <x v="10"/>
    <s v="All"/>
    <s v="Yes"/>
    <s v="Host"/>
    <m/>
    <s v="Head of Household"/>
    <m/>
    <x v="1"/>
    <s v="40-49"/>
    <s v="Is the Head of household"/>
    <s v="Male"/>
    <s v="No members with a disability"/>
    <b v="1"/>
    <m/>
    <m/>
    <m/>
    <m/>
    <m/>
    <m/>
    <s v="Married"/>
    <s v="Secondary"/>
    <n v="1"/>
    <n v="0"/>
    <n v="0"/>
    <n v="2"/>
    <n v="1"/>
    <n v="1"/>
    <n v="0"/>
    <s v="3"/>
    <s v="1"/>
    <s v="4"/>
    <n v="0"/>
    <n v="1"/>
    <n v="0"/>
    <n v="0"/>
    <n v="1"/>
    <n v="0"/>
    <s v="1"/>
    <s v="1"/>
    <s v="2"/>
    <s v="4"/>
    <s v="1"/>
    <s v="2"/>
    <s v="6"/>
    <n v="6"/>
    <s v="Income / livelihoods"/>
    <m/>
    <s v="No needs"/>
    <m/>
    <m/>
    <m/>
    <s v="Hospital"/>
    <m/>
    <m/>
    <b v="1"/>
    <m/>
    <m/>
    <m/>
    <m/>
    <m/>
    <m/>
    <n v="5"/>
    <x v="2"/>
    <s v="No"/>
    <m/>
    <m/>
    <m/>
    <m/>
    <m/>
    <m/>
    <m/>
    <m/>
    <m/>
    <m/>
    <m/>
    <m/>
    <m/>
    <m/>
    <m/>
    <m/>
    <m/>
    <m/>
    <m/>
    <m/>
    <m/>
    <m/>
    <m/>
    <m/>
    <m/>
    <m/>
    <m/>
    <m/>
    <s v="Drugs are mostly available"/>
    <b v="1"/>
    <b v="0"/>
    <b v="0"/>
    <b v="0"/>
    <b v="0"/>
    <b v="0"/>
    <b v="0"/>
    <m/>
    <m/>
    <m/>
    <n v="1"/>
    <m/>
    <m/>
    <n v="1"/>
    <m/>
    <m/>
    <m/>
    <m/>
    <m/>
    <x v="2"/>
    <m/>
    <m/>
    <m/>
    <m/>
    <m/>
    <m/>
    <m/>
    <m/>
    <m/>
    <m/>
    <m/>
    <m/>
    <x v="1"/>
    <s v="Hospital for normal delivery"/>
    <m/>
    <m/>
    <m/>
    <m/>
    <m/>
    <b v="1"/>
    <m/>
    <m/>
    <m/>
    <m/>
    <m/>
    <x v="2"/>
    <s v="In person at health centers In person by community workers"/>
    <b v="1"/>
    <b v="1"/>
    <m/>
    <m/>
    <m/>
    <m/>
    <m/>
    <m/>
    <m/>
    <s v="Yes"/>
    <s v="No"/>
    <s v="Yes"/>
    <s v="Yes"/>
    <s v="No"/>
    <s v="No"/>
    <s v="Yes"/>
    <s v="No"/>
    <s v="No"/>
    <s v="Yes"/>
    <s v="Yes"/>
    <s v="No"/>
    <m/>
    <s v="Yes"/>
    <s v="No"/>
    <s v="No"/>
    <s v="No"/>
    <s v="Yes"/>
    <s v="Yes"/>
    <s v="No"/>
    <s v="Yes"/>
    <s v="No"/>
    <s v="No"/>
    <s v="No"/>
    <s v="No"/>
    <s v="No"/>
    <s v="No"/>
    <n v="4"/>
    <x v="1"/>
    <n v="1"/>
    <s v="1"/>
    <n v="0"/>
    <s v="0"/>
    <s v="Economic"/>
    <m/>
    <m/>
    <m/>
    <m/>
    <m/>
    <m/>
    <m/>
    <m/>
    <m/>
    <m/>
    <m/>
    <b v="1"/>
    <m/>
    <m/>
    <m/>
    <m/>
    <m/>
    <m/>
    <s v="Adult Men"/>
    <m/>
    <b v="1"/>
    <m/>
    <m/>
    <m/>
    <m/>
    <m/>
    <m/>
    <m/>
    <m/>
    <m/>
    <m/>
    <m/>
    <s v="لانهم هم المسؤولون عن تأمين احتياجات الاسرة"/>
    <s v="Prayer Speaking to a family member"/>
    <b v="1"/>
    <m/>
    <m/>
    <b v="1"/>
    <m/>
    <m/>
    <m/>
    <m/>
    <m/>
    <m/>
    <m/>
    <m/>
    <s v="Family"/>
    <b v="1"/>
    <m/>
    <m/>
    <m/>
    <m/>
    <m/>
    <m/>
    <m/>
    <m/>
    <m/>
    <m/>
    <m/>
    <s v="Services are unavailable"/>
    <m/>
    <b v="1"/>
    <m/>
    <m/>
    <m/>
    <m/>
    <m/>
    <m/>
    <m/>
    <x v="0"/>
    <m/>
    <s v="Food aid / food distributions"/>
    <b v="1"/>
    <m/>
    <m/>
    <m/>
    <m/>
    <m/>
    <m/>
    <m/>
    <m/>
    <m/>
    <m/>
    <m/>
    <m/>
    <m/>
    <x v="1"/>
    <s v="Family member"/>
    <b v="1"/>
    <m/>
    <m/>
    <m/>
    <m/>
    <m/>
    <m/>
    <m/>
    <m/>
    <m/>
    <m/>
    <s v="Women's and girls' friendly spaces"/>
    <m/>
    <m/>
    <m/>
    <m/>
    <m/>
    <b v="1"/>
    <m/>
    <m/>
    <m/>
    <m/>
    <s v="Education Income-generating activities/vocational training"/>
    <m/>
    <m/>
    <m/>
    <m/>
    <b v="1"/>
    <m/>
    <m/>
    <m/>
    <m/>
    <s v="Women's and girls' friendly spaces"/>
    <m/>
    <b v="1"/>
    <m/>
    <m/>
    <m/>
    <m/>
    <m/>
    <m/>
    <s v="Fear of being identified as survivors"/>
    <b v="1"/>
    <m/>
    <m/>
    <m/>
    <m/>
    <m/>
    <m/>
    <m/>
    <m/>
    <s v="Child marriage Dropout of school Psychological Distress"/>
    <m/>
    <m/>
    <b v="1"/>
    <m/>
    <m/>
    <m/>
    <m/>
    <m/>
    <m/>
    <m/>
    <b v="1"/>
    <m/>
    <b v="1"/>
    <m/>
    <m/>
    <m/>
    <s v="Peer groups (e.g. friends) Relatives"/>
    <b v="1"/>
    <m/>
    <m/>
    <m/>
    <m/>
    <m/>
    <b v="1"/>
    <m/>
    <m/>
    <m/>
    <m/>
    <m/>
    <m/>
    <m/>
    <m/>
    <s v="Entertainement activities Awareness / educational activities / psychosocial support"/>
    <m/>
    <m/>
    <m/>
    <m/>
    <b v="1"/>
    <b v="1"/>
    <m/>
    <m/>
    <m/>
    <m/>
    <m/>
    <s v="No services"/>
    <m/>
    <m/>
    <m/>
    <m/>
    <m/>
    <b v="1"/>
    <m/>
    <m/>
    <m/>
    <m/>
    <s v="Yes"/>
    <m/>
    <s v="No"/>
    <m/>
    <s v="Sport activity Hand crafts Entertainement activities"/>
    <b v="1"/>
    <m/>
    <b v="1"/>
    <m/>
    <m/>
    <b v="1"/>
    <m/>
    <m/>
    <m/>
    <m/>
    <m/>
    <s v="I don't know"/>
    <m/>
    <m/>
    <m/>
    <m/>
    <m/>
    <m/>
    <m/>
    <b v="1"/>
    <m/>
    <m/>
    <s v="Casual labor"/>
    <m/>
    <m/>
    <m/>
    <b v="1"/>
    <m/>
    <m/>
    <m/>
    <m/>
    <m/>
    <m/>
    <m/>
    <m/>
    <m/>
    <m/>
    <n v="2000"/>
    <n v="2300"/>
    <x v="1"/>
    <m/>
    <m/>
    <m/>
    <m/>
    <b v="1"/>
    <m/>
    <m/>
    <m/>
    <m/>
    <m/>
    <m/>
    <m/>
    <m/>
    <m/>
    <m/>
    <m/>
    <m/>
    <s v="No"/>
    <m/>
    <m/>
    <m/>
    <m/>
    <m/>
    <m/>
    <m/>
    <m/>
    <m/>
    <s v="No"/>
    <m/>
    <s v="No"/>
    <m/>
    <m/>
    <m/>
    <m/>
    <m/>
    <m/>
    <m/>
    <m/>
    <m/>
    <m/>
    <s v="Participatory (Both wife &amp; Husband)"/>
    <m/>
    <s v="No"/>
    <m/>
    <s v="تامين سلة شهرية لكل عائلة _x000a_مشاريع صغيرة لتمكين النساء"/>
    <s v="In-person to MRFS/partner staff Hotline/phone SMS/whatsapp"/>
    <b v="1"/>
    <m/>
    <b v="1"/>
    <b v="1"/>
    <m/>
    <m/>
    <m/>
    <m/>
    <m/>
    <s v="In-person from staff Social media messaging (e.g. Facebook)"/>
    <b v="1"/>
    <m/>
    <m/>
    <m/>
    <b v="1"/>
    <m/>
    <m/>
    <m/>
    <s v="لايوجد"/>
    <s v="uuid:52f9b54f-82f3-4621-91e1-7dadd57424d3"/>
    <n v="92566434"/>
    <s v="52f9b54f-82f3-4621-91e1-7dadd57424d3"/>
    <d v="2022-02-13T12:13:51"/>
    <n v="681"/>
    <m/>
    <n v="-1"/>
    <m/>
    <m/>
    <s v="202202091909"/>
    <n v="14113"/>
    <s v="nsenumerator"/>
    <n v="648550"/>
  </r>
  <r>
    <s v="2022-02-13T11:23:12.587+03:00"/>
    <s v="2022-02-13T11:53:02.514+03:00"/>
    <m/>
    <s v="سمر الخلف"/>
    <s v="MRFS"/>
    <m/>
    <d v="2022-02-13T00:00:00"/>
    <x v="10"/>
    <s v="All"/>
    <s v="Yes"/>
    <s v="IDP"/>
    <d v="2019-11-01T00:00:00"/>
    <s v="Head of Household"/>
    <m/>
    <x v="1"/>
    <s v="50+"/>
    <s v="Is the Head of household"/>
    <s v="Male"/>
    <s v="No members with a disability"/>
    <b v="1"/>
    <m/>
    <m/>
    <m/>
    <m/>
    <m/>
    <m/>
    <s v="Married"/>
    <s v="Intermediate / preparatory"/>
    <n v="0"/>
    <n v="0"/>
    <n v="0"/>
    <n v="1"/>
    <n v="2"/>
    <n v="1"/>
    <n v="1"/>
    <s v="3"/>
    <s v="2"/>
    <s v="5"/>
    <n v="0"/>
    <n v="0"/>
    <n v="0"/>
    <n v="2"/>
    <n v="1"/>
    <n v="0"/>
    <s v="2"/>
    <s v="1"/>
    <s v="3"/>
    <s v="5"/>
    <s v="0"/>
    <s v="3"/>
    <s v="8"/>
    <n v="8"/>
    <s v="Income / livelihoods"/>
    <m/>
    <s v="Food and basic needs"/>
    <m/>
    <s v="No needs"/>
    <m/>
    <s v="Hospital"/>
    <m/>
    <m/>
    <b v="1"/>
    <m/>
    <m/>
    <m/>
    <m/>
    <m/>
    <m/>
    <n v="9"/>
    <x v="2"/>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2"/>
    <s v="In person at health centers In person by community workers Social media"/>
    <b v="1"/>
    <b v="1"/>
    <b v="1"/>
    <m/>
    <m/>
    <m/>
    <m/>
    <s v="واتس تلغرام"/>
    <m/>
    <s v="Yes"/>
    <s v="No"/>
    <s v="Yes"/>
    <s v="No"/>
    <s v="No"/>
    <s v="No"/>
    <s v="No"/>
    <s v="No"/>
    <s v="No"/>
    <s v="No"/>
    <s v="Yes"/>
    <s v="No"/>
    <m/>
    <m/>
    <m/>
    <m/>
    <m/>
    <m/>
    <m/>
    <m/>
    <m/>
    <m/>
    <m/>
    <m/>
    <m/>
    <m/>
    <m/>
    <n v="0"/>
    <x v="1"/>
    <m/>
    <m/>
    <m/>
    <m/>
    <s v="Problems Concentrating Mood swings"/>
    <m/>
    <m/>
    <m/>
    <m/>
    <m/>
    <m/>
    <m/>
    <b v="1"/>
    <b v="1"/>
    <m/>
    <m/>
    <m/>
    <m/>
    <m/>
    <m/>
    <m/>
    <m/>
    <m/>
    <s v="Children"/>
    <m/>
    <m/>
    <b v="1"/>
    <m/>
    <m/>
    <m/>
    <m/>
    <m/>
    <m/>
    <m/>
    <m/>
    <m/>
    <m/>
    <s v="لانهم عاشو جو الحرب"/>
    <s v="Speaking to a family member"/>
    <b v="1"/>
    <m/>
    <m/>
    <m/>
    <m/>
    <m/>
    <m/>
    <m/>
    <m/>
    <m/>
    <m/>
    <m/>
    <s v="Family"/>
    <b v="1"/>
    <m/>
    <m/>
    <m/>
    <m/>
    <m/>
    <m/>
    <m/>
    <m/>
    <m/>
    <m/>
    <m/>
    <s v="Don't Know"/>
    <m/>
    <m/>
    <m/>
    <m/>
    <m/>
    <m/>
    <m/>
    <b v="1"/>
    <m/>
    <x v="0"/>
    <m/>
    <s v="Health care (including reproductive health)"/>
    <m/>
    <m/>
    <m/>
    <b v="1"/>
    <m/>
    <m/>
    <m/>
    <m/>
    <m/>
    <m/>
    <m/>
    <m/>
    <m/>
    <m/>
    <x v="1"/>
    <s v="Family member"/>
    <b v="1"/>
    <m/>
    <m/>
    <m/>
    <m/>
    <m/>
    <m/>
    <m/>
    <m/>
    <m/>
    <m/>
    <s v="Family member"/>
    <b v="1"/>
    <m/>
    <m/>
    <m/>
    <m/>
    <m/>
    <m/>
    <m/>
    <m/>
    <m/>
    <s v="Peer Support groups"/>
    <m/>
    <b v="1"/>
    <m/>
    <m/>
    <m/>
    <m/>
    <m/>
    <m/>
    <m/>
    <s v="School"/>
    <b v="1"/>
    <m/>
    <m/>
    <m/>
    <m/>
    <m/>
    <m/>
    <m/>
    <s v="Fear of being identified as survivors There are no psychosocial support services"/>
    <b v="1"/>
    <m/>
    <m/>
    <m/>
    <m/>
    <b v="1"/>
    <m/>
    <m/>
    <m/>
    <s v="Child marriage"/>
    <m/>
    <m/>
    <b v="1"/>
    <m/>
    <m/>
    <m/>
    <m/>
    <m/>
    <m/>
    <m/>
    <m/>
    <m/>
    <m/>
    <m/>
    <m/>
    <m/>
    <s v="Peer groups (e.g. friends)"/>
    <b v="1"/>
    <m/>
    <m/>
    <m/>
    <m/>
    <m/>
    <m/>
    <m/>
    <m/>
    <m/>
    <m/>
    <m/>
    <m/>
    <m/>
    <m/>
    <s v="Sport activity"/>
    <b v="1"/>
    <m/>
    <m/>
    <m/>
    <m/>
    <m/>
    <m/>
    <m/>
    <m/>
    <m/>
    <m/>
    <s v="No barriers"/>
    <m/>
    <m/>
    <m/>
    <m/>
    <m/>
    <m/>
    <m/>
    <m/>
    <b v="1"/>
    <m/>
    <s v="Yes"/>
    <m/>
    <s v="No"/>
    <m/>
    <s v="Sport activity Painting / re-creational activity Awareness / educational activities / psychosocial support"/>
    <b v="1"/>
    <m/>
    <m/>
    <b v="1"/>
    <b v="1"/>
    <m/>
    <m/>
    <m/>
    <m/>
    <m/>
    <m/>
    <s v="I don't know"/>
    <m/>
    <m/>
    <m/>
    <m/>
    <m/>
    <m/>
    <m/>
    <b v="1"/>
    <m/>
    <m/>
    <s v="Salaried work"/>
    <m/>
    <m/>
    <m/>
    <m/>
    <m/>
    <b v="1"/>
    <m/>
    <m/>
    <m/>
    <m/>
    <m/>
    <m/>
    <m/>
    <m/>
    <n v="1750"/>
    <n v="1900"/>
    <x v="31"/>
    <m/>
    <m/>
    <m/>
    <m/>
    <m/>
    <m/>
    <b v="1"/>
    <m/>
    <m/>
    <m/>
    <m/>
    <m/>
    <m/>
    <m/>
    <m/>
    <m/>
    <m/>
    <s v="No"/>
    <m/>
    <m/>
    <m/>
    <m/>
    <m/>
    <m/>
    <m/>
    <m/>
    <m/>
    <s v="No"/>
    <m/>
    <s v="No"/>
    <m/>
    <m/>
    <m/>
    <m/>
    <m/>
    <m/>
    <m/>
    <m/>
    <m/>
    <m/>
    <s v="Participatory (Both wife &amp; Husband)"/>
    <m/>
    <s v="No"/>
    <m/>
    <s v="تامين ادوية مجانية متل القلب والضغط والسكر _x000a_تامين مشاريع صغيرة_x000a_تامين مراكز تمكين مرأة"/>
    <s v="Hotline/phone SMS/whatsapp Social media messaging (e.g. Facebook)"/>
    <m/>
    <m/>
    <b v="1"/>
    <b v="1"/>
    <m/>
    <b v="1"/>
    <m/>
    <m/>
    <m/>
    <s v="In-person from staff Social media messaging (e.g. Facebook)"/>
    <b v="1"/>
    <m/>
    <m/>
    <m/>
    <b v="1"/>
    <m/>
    <m/>
    <m/>
    <s v="لايوجد"/>
    <s v="uuid:4a92f4bc-71e1-4938-a2dd-8c0f78ddc602"/>
    <n v="92566435"/>
    <s v="4a92f4bc-71e1-4938-a2dd-8c0f78ddc602"/>
    <d v="2022-02-13T12:13:51"/>
    <n v="682"/>
    <m/>
    <n v="-1"/>
    <m/>
    <m/>
    <s v="202202091909"/>
    <n v="1790"/>
    <s v="nsenumerator"/>
    <n v="648550"/>
  </r>
  <r>
    <s v="2022-02-13T11:57:09.488+03:00"/>
    <s v="2022-02-13T12:32:24.425+03:00"/>
    <m/>
    <s v="سمر الخلف"/>
    <s v="MRFS"/>
    <m/>
    <d v="2022-02-13T00:00:00"/>
    <x v="10"/>
    <s v="All"/>
    <s v="Yes"/>
    <s v="IDP"/>
    <d v="2018-11-01T00:00:00"/>
    <s v="Head of Household"/>
    <m/>
    <x v="1"/>
    <s v="40-49"/>
    <s v="Is the Head of household"/>
    <s v="Male"/>
    <s v="Yes PWD, has difficulty hearing, even with hearing aid"/>
    <m/>
    <m/>
    <b v="1"/>
    <m/>
    <m/>
    <m/>
    <m/>
    <s v="Married"/>
    <s v="Primary"/>
    <n v="1"/>
    <n v="1"/>
    <n v="2"/>
    <n v="0"/>
    <n v="0"/>
    <n v="1"/>
    <n v="0"/>
    <s v="3"/>
    <s v="1"/>
    <s v="4"/>
    <n v="0"/>
    <n v="0"/>
    <n v="0"/>
    <n v="0"/>
    <n v="1"/>
    <n v="0"/>
    <s v="0"/>
    <s v="1"/>
    <s v="1"/>
    <s v="3"/>
    <s v="2"/>
    <s v="2"/>
    <s v="5"/>
    <n v="5"/>
    <s v="Food and basic needs"/>
    <m/>
    <s v="Income / livelihoods"/>
    <m/>
    <s v="Nutrition"/>
    <m/>
    <s v="Hospital"/>
    <m/>
    <m/>
    <b v="1"/>
    <m/>
    <m/>
    <m/>
    <m/>
    <m/>
    <m/>
    <n v="3"/>
    <x v="1"/>
    <s v="No"/>
    <m/>
    <m/>
    <m/>
    <m/>
    <m/>
    <m/>
    <m/>
    <m/>
    <m/>
    <m/>
    <m/>
    <m/>
    <m/>
    <m/>
    <m/>
    <m/>
    <m/>
    <m/>
    <m/>
    <m/>
    <m/>
    <m/>
    <m/>
    <m/>
    <m/>
    <m/>
    <m/>
    <m/>
    <s v="Non communicable diseases (NCD) drugs (chronic, cardiac, diabetes, hyper-tension, asthma) Antibiotic"/>
    <b v="0"/>
    <b v="1"/>
    <b v="0"/>
    <b v="0"/>
    <b v="1"/>
    <b v="0"/>
    <b v="0"/>
    <m/>
    <n v="1"/>
    <n v="1"/>
    <n v="1"/>
    <m/>
    <m/>
    <n v="1"/>
    <m/>
    <m/>
    <m/>
    <m/>
    <m/>
    <x v="2"/>
    <m/>
    <m/>
    <m/>
    <m/>
    <m/>
    <m/>
    <m/>
    <m/>
    <m/>
    <m/>
    <m/>
    <m/>
    <x v="1"/>
    <s v="Hospital for normal delivery"/>
    <m/>
    <m/>
    <m/>
    <m/>
    <m/>
    <b v="1"/>
    <m/>
    <m/>
    <m/>
    <m/>
    <m/>
    <x v="2"/>
    <s v="In person by community workers In person at health centers Social media"/>
    <b v="1"/>
    <b v="1"/>
    <b v="1"/>
    <m/>
    <m/>
    <m/>
    <m/>
    <s v="تلغرام"/>
    <m/>
    <s v="Yes"/>
    <s v="No"/>
    <s v="Yes"/>
    <s v="No"/>
    <s v="No"/>
    <s v="No"/>
    <s v="Yes"/>
    <s v="No"/>
    <s v="No"/>
    <s v="No"/>
    <s v="No"/>
    <s v="No"/>
    <m/>
    <s v="Yes"/>
    <s v="No"/>
    <s v="No"/>
    <s v="No"/>
    <s v="No"/>
    <s v="No"/>
    <s v="No"/>
    <s v="No"/>
    <s v="No"/>
    <s v="No"/>
    <s v="No"/>
    <s v="Yes"/>
    <s v="No"/>
    <s v="Yes"/>
    <n v="3"/>
    <x v="1"/>
    <n v="2"/>
    <s v="2"/>
    <n v="1"/>
    <s v="1"/>
    <s v="Problems Concentrating Changes in Appetite Economic"/>
    <m/>
    <m/>
    <m/>
    <m/>
    <m/>
    <m/>
    <m/>
    <b v="1"/>
    <m/>
    <b v="1"/>
    <m/>
    <b v="1"/>
    <m/>
    <m/>
    <m/>
    <m/>
    <m/>
    <m/>
    <s v="Displaced people"/>
    <m/>
    <m/>
    <m/>
    <m/>
    <m/>
    <b v="1"/>
    <m/>
    <m/>
    <m/>
    <m/>
    <m/>
    <m/>
    <m/>
    <s v="لانهم مطرون للعمل اكتر من اجل تامين اجار البيوت والمعيشة"/>
    <s v="Speaking to a family member Speaking to a friend"/>
    <b v="1"/>
    <b v="1"/>
    <m/>
    <m/>
    <m/>
    <m/>
    <m/>
    <m/>
    <m/>
    <m/>
    <m/>
    <m/>
    <s v="Friends Family"/>
    <b v="1"/>
    <b v="1"/>
    <m/>
    <m/>
    <m/>
    <m/>
    <m/>
    <m/>
    <m/>
    <m/>
    <m/>
    <m/>
    <s v="Don't Know"/>
    <m/>
    <m/>
    <m/>
    <m/>
    <m/>
    <m/>
    <m/>
    <b v="1"/>
    <m/>
    <x v="1"/>
    <m/>
    <s v="Don't know"/>
    <m/>
    <m/>
    <m/>
    <m/>
    <m/>
    <m/>
    <m/>
    <m/>
    <m/>
    <m/>
    <m/>
    <m/>
    <b v="1"/>
    <m/>
    <x v="2"/>
    <s v="Family member"/>
    <b v="1"/>
    <m/>
    <m/>
    <m/>
    <m/>
    <m/>
    <m/>
    <m/>
    <m/>
    <m/>
    <m/>
    <s v="Friend"/>
    <m/>
    <m/>
    <m/>
    <m/>
    <b v="1"/>
    <m/>
    <m/>
    <m/>
    <m/>
    <m/>
    <s v="Don't Know"/>
    <m/>
    <m/>
    <m/>
    <m/>
    <m/>
    <m/>
    <m/>
    <b v="1"/>
    <m/>
    <m/>
    <m/>
    <m/>
    <m/>
    <m/>
    <m/>
    <m/>
    <m/>
    <m/>
    <s v="There are no psychosocial support services"/>
    <m/>
    <m/>
    <m/>
    <m/>
    <m/>
    <b v="1"/>
    <m/>
    <m/>
    <m/>
    <s v="Child marriage Dropout of school"/>
    <m/>
    <m/>
    <b v="1"/>
    <m/>
    <m/>
    <m/>
    <m/>
    <m/>
    <m/>
    <m/>
    <m/>
    <m/>
    <b v="1"/>
    <m/>
    <m/>
    <m/>
    <s v="Peer groups (e.g. friends) Relatives"/>
    <b v="1"/>
    <m/>
    <m/>
    <m/>
    <m/>
    <m/>
    <b v="1"/>
    <m/>
    <m/>
    <m/>
    <m/>
    <m/>
    <m/>
    <m/>
    <m/>
    <s v="Sport activity Entertainement activities"/>
    <b v="1"/>
    <m/>
    <m/>
    <m/>
    <m/>
    <b v="1"/>
    <m/>
    <m/>
    <m/>
    <m/>
    <m/>
    <s v="Do not need services"/>
    <m/>
    <m/>
    <m/>
    <m/>
    <m/>
    <m/>
    <b v="1"/>
    <m/>
    <m/>
    <m/>
    <s v="Yes"/>
    <m/>
    <s v="No"/>
    <m/>
    <s v="Sport activity Awareness / educational activities / psychosocial support"/>
    <b v="1"/>
    <m/>
    <m/>
    <m/>
    <b v="1"/>
    <m/>
    <m/>
    <m/>
    <m/>
    <m/>
    <m/>
    <s v="I don't know"/>
    <m/>
    <m/>
    <m/>
    <m/>
    <m/>
    <m/>
    <m/>
    <b v="1"/>
    <m/>
    <m/>
    <s v="Petty trading and small business"/>
    <m/>
    <m/>
    <m/>
    <m/>
    <m/>
    <m/>
    <b v="1"/>
    <m/>
    <m/>
    <m/>
    <m/>
    <m/>
    <m/>
    <m/>
    <n v="1500"/>
    <n v="1600"/>
    <x v="27"/>
    <m/>
    <m/>
    <m/>
    <m/>
    <m/>
    <b v="1"/>
    <m/>
    <m/>
    <m/>
    <m/>
    <m/>
    <m/>
    <m/>
    <m/>
    <m/>
    <m/>
    <m/>
    <s v="No"/>
    <m/>
    <m/>
    <m/>
    <m/>
    <m/>
    <m/>
    <m/>
    <m/>
    <m/>
    <s v="Yes"/>
    <s v="محل تصليح درجات نارية"/>
    <s v="No"/>
    <m/>
    <m/>
    <m/>
    <m/>
    <m/>
    <m/>
    <m/>
    <m/>
    <m/>
    <m/>
    <s v="Participatory (Both wife &amp; Husband)"/>
    <m/>
    <s v="No"/>
    <m/>
    <s v="تامين سلة شهرية تامين _x000a_تامين ادوية ضغط وقلب وسكر _x000a_فتح مراكز  تمكين مراة "/>
    <s v="In-person to MRFS/partner staff Suggestion boxes Hotline/phone SMS/whatsapp"/>
    <b v="1"/>
    <b v="1"/>
    <b v="1"/>
    <b v="1"/>
    <m/>
    <m/>
    <m/>
    <m/>
    <m/>
    <s v="In-person from staff Social media messaging (e.g. Facebook)"/>
    <b v="1"/>
    <m/>
    <m/>
    <m/>
    <b v="1"/>
    <m/>
    <m/>
    <m/>
    <s v="لايوجد"/>
    <s v="uuid:1762f42f-3ef8-4584-871b-2c780cb52e5d"/>
    <n v="92566437"/>
    <s v="1762f42f-3ef8-4584-871b-2c780cb52e5d"/>
    <d v="2022-02-13T12:13:52"/>
    <n v="683"/>
    <m/>
    <n v="-1"/>
    <m/>
    <m/>
    <s v="202202091909"/>
    <n v="2115"/>
    <s v="nsenumerator"/>
    <n v="648550"/>
  </r>
  <r>
    <s v="2022-02-13T12:39:28.119+03:00"/>
    <s v="2022-02-13T13:15:28.692+03:00"/>
    <m/>
    <s v="سمر الخلف"/>
    <s v="MRFS"/>
    <m/>
    <d v="2022-02-13T00:00:00"/>
    <x v="10"/>
    <s v="All"/>
    <s v="Yes"/>
    <s v="IDP"/>
    <d v="2016-11-25T00:00:00"/>
    <s v="Primary Caregiver of children &lt;18 years"/>
    <m/>
    <x v="0"/>
    <s v="40-49"/>
    <s v="Wife/Husband"/>
    <s v="Female"/>
    <s v="Yes, PWD, has difficulty concentrating or remembering"/>
    <m/>
    <m/>
    <m/>
    <m/>
    <b v="1"/>
    <m/>
    <m/>
    <s v="Widowed"/>
    <s v="institute / diploma"/>
    <n v="0"/>
    <n v="0"/>
    <n v="0"/>
    <n v="1"/>
    <n v="2"/>
    <n v="0"/>
    <n v="0"/>
    <s v="3"/>
    <s v="0"/>
    <s v="3"/>
    <n v="0"/>
    <n v="0"/>
    <n v="1"/>
    <n v="0"/>
    <n v="1"/>
    <n v="1"/>
    <s v="1"/>
    <s v="2"/>
    <s v="3"/>
    <s v="4"/>
    <s v="0"/>
    <s v="2"/>
    <s v="6"/>
    <n v="6"/>
    <s v="Health"/>
    <m/>
    <s v="Child protection services"/>
    <m/>
    <s v="No needs"/>
    <m/>
    <s v="Hospital"/>
    <m/>
    <m/>
    <b v="1"/>
    <m/>
    <m/>
    <m/>
    <m/>
    <m/>
    <m/>
    <n v="5"/>
    <x v="2"/>
    <s v="No"/>
    <m/>
    <m/>
    <m/>
    <m/>
    <m/>
    <m/>
    <m/>
    <m/>
    <m/>
    <m/>
    <m/>
    <m/>
    <m/>
    <m/>
    <m/>
    <m/>
    <m/>
    <m/>
    <m/>
    <m/>
    <m/>
    <m/>
    <m/>
    <m/>
    <m/>
    <m/>
    <m/>
    <m/>
    <s v="Non communicable diseases (NCD) drugs (chronic, cardiac, diabetes, hyper-tension, asthma) Antibiotic"/>
    <b v="0"/>
    <b v="1"/>
    <b v="0"/>
    <b v="0"/>
    <b v="1"/>
    <b v="0"/>
    <b v="0"/>
    <m/>
    <m/>
    <n v="1"/>
    <n v="1"/>
    <m/>
    <m/>
    <n v="1"/>
    <n v="1"/>
    <m/>
    <m/>
    <m/>
    <m/>
    <x v="2"/>
    <m/>
    <m/>
    <m/>
    <m/>
    <m/>
    <m/>
    <m/>
    <m/>
    <m/>
    <m/>
    <m/>
    <m/>
    <x v="1"/>
    <s v="Hospital for normal delivery"/>
    <m/>
    <m/>
    <m/>
    <m/>
    <m/>
    <b v="1"/>
    <m/>
    <m/>
    <m/>
    <m/>
    <m/>
    <x v="2"/>
    <s v="Social media Whatsapp / SMS"/>
    <m/>
    <m/>
    <b v="1"/>
    <b v="1"/>
    <m/>
    <m/>
    <m/>
    <s v="فيس بوك   واتساب "/>
    <m/>
    <s v="Yes"/>
    <s v="No"/>
    <s v="Yes"/>
    <s v="No"/>
    <s v="No"/>
    <s v="No"/>
    <s v="Yes"/>
    <s v="No"/>
    <s v="No"/>
    <s v="Yes"/>
    <s v="No"/>
    <s v="No"/>
    <m/>
    <m/>
    <m/>
    <m/>
    <m/>
    <m/>
    <m/>
    <m/>
    <m/>
    <m/>
    <m/>
    <m/>
    <m/>
    <m/>
    <m/>
    <n v="0"/>
    <x v="1"/>
    <m/>
    <m/>
    <m/>
    <m/>
    <s v="Mood swings Economic Changes in Appetite"/>
    <m/>
    <m/>
    <m/>
    <m/>
    <m/>
    <m/>
    <m/>
    <m/>
    <b v="1"/>
    <b v="1"/>
    <m/>
    <b v="1"/>
    <m/>
    <m/>
    <m/>
    <m/>
    <m/>
    <m/>
    <s v="Adult Women"/>
    <b v="1"/>
    <m/>
    <m/>
    <m/>
    <m/>
    <m/>
    <m/>
    <m/>
    <m/>
    <m/>
    <m/>
    <m/>
    <m/>
    <s v="لانهم مسؤولات  عن تربية اولاد  وتأمين المعيشة لهم "/>
    <s v="Speaking to a family member Speaking to a friend Prayer"/>
    <b v="1"/>
    <b v="1"/>
    <m/>
    <b v="1"/>
    <m/>
    <m/>
    <m/>
    <m/>
    <m/>
    <m/>
    <m/>
    <m/>
    <s v="Family Friends"/>
    <b v="1"/>
    <b v="1"/>
    <m/>
    <m/>
    <m/>
    <m/>
    <m/>
    <m/>
    <m/>
    <m/>
    <m/>
    <m/>
    <s v="Services are unavailable"/>
    <m/>
    <b v="1"/>
    <m/>
    <m/>
    <m/>
    <m/>
    <m/>
    <m/>
    <m/>
    <x v="1"/>
    <m/>
    <s v="Health care (including reproductive health)"/>
    <m/>
    <m/>
    <m/>
    <b v="1"/>
    <m/>
    <m/>
    <m/>
    <m/>
    <m/>
    <m/>
    <m/>
    <m/>
    <m/>
    <m/>
    <x v="1"/>
    <s v="Friend Family member"/>
    <b v="1"/>
    <m/>
    <m/>
    <m/>
    <b v="1"/>
    <m/>
    <m/>
    <m/>
    <m/>
    <m/>
    <m/>
    <s v="Family member Friend"/>
    <b v="1"/>
    <m/>
    <m/>
    <m/>
    <b v="1"/>
    <m/>
    <m/>
    <m/>
    <m/>
    <m/>
    <s v="Don't Know"/>
    <m/>
    <m/>
    <m/>
    <m/>
    <m/>
    <m/>
    <m/>
    <b v="1"/>
    <m/>
    <m/>
    <m/>
    <m/>
    <m/>
    <m/>
    <m/>
    <m/>
    <m/>
    <m/>
    <s v="There are no psychosocial support services"/>
    <m/>
    <m/>
    <m/>
    <m/>
    <m/>
    <b v="1"/>
    <m/>
    <m/>
    <m/>
    <s v="Neglect Child headed household Dropout of school"/>
    <m/>
    <m/>
    <m/>
    <m/>
    <b v="1"/>
    <m/>
    <m/>
    <m/>
    <b v="1"/>
    <m/>
    <m/>
    <m/>
    <b v="1"/>
    <m/>
    <m/>
    <m/>
    <s v="Peer groups (e.g. friends) Relatives"/>
    <b v="1"/>
    <m/>
    <m/>
    <m/>
    <m/>
    <m/>
    <b v="1"/>
    <m/>
    <m/>
    <m/>
    <m/>
    <m/>
    <m/>
    <m/>
    <m/>
    <s v="None"/>
    <m/>
    <m/>
    <m/>
    <m/>
    <m/>
    <m/>
    <m/>
    <m/>
    <b v="1"/>
    <m/>
    <m/>
    <s v="No services"/>
    <m/>
    <m/>
    <m/>
    <m/>
    <m/>
    <b v="1"/>
    <m/>
    <m/>
    <m/>
    <m/>
    <s v="Yes"/>
    <m/>
    <s v="No"/>
    <m/>
    <s v="Quraan Painting / re-creational activity Awareness / educational activities / psychosocial support Entertainement activities"/>
    <m/>
    <b v="1"/>
    <m/>
    <b v="1"/>
    <b v="1"/>
    <b v="1"/>
    <m/>
    <m/>
    <m/>
    <m/>
    <m/>
    <s v="Child-headed households"/>
    <m/>
    <m/>
    <m/>
    <b v="1"/>
    <m/>
    <m/>
    <m/>
    <m/>
    <m/>
    <m/>
    <s v="Petty trading and small business"/>
    <m/>
    <m/>
    <m/>
    <m/>
    <m/>
    <m/>
    <b v="1"/>
    <m/>
    <m/>
    <m/>
    <m/>
    <m/>
    <m/>
    <m/>
    <n v="2000"/>
    <n v="2000"/>
    <x v="31"/>
    <m/>
    <m/>
    <m/>
    <m/>
    <m/>
    <m/>
    <b v="1"/>
    <m/>
    <m/>
    <m/>
    <m/>
    <m/>
    <m/>
    <m/>
    <m/>
    <m/>
    <m/>
    <s v="No"/>
    <m/>
    <m/>
    <m/>
    <m/>
    <m/>
    <m/>
    <m/>
    <m/>
    <m/>
    <s v="No"/>
    <m/>
    <s v="No"/>
    <m/>
    <m/>
    <m/>
    <m/>
    <m/>
    <m/>
    <m/>
    <m/>
    <m/>
    <m/>
    <s v="Decided by women / wife only"/>
    <m/>
    <s v="No"/>
    <m/>
    <s v="تامين مراكز تمكين شباب _x000a_ تأمين ادوية ضغط وقلب وسكر_x000a_تامين قسائم نقدية كل شهر "/>
    <s v="Suggestion boxes Hotline/phone In-person to MRFS/partner staff"/>
    <b v="1"/>
    <b v="1"/>
    <b v="1"/>
    <m/>
    <m/>
    <m/>
    <m/>
    <m/>
    <m/>
    <s v="In-person from staff Social media messaging (e.g. Facebook)"/>
    <b v="1"/>
    <m/>
    <m/>
    <m/>
    <b v="1"/>
    <m/>
    <m/>
    <m/>
    <s v="لايوجد"/>
    <s v="uuid:80ea3d7c-4f7f-4bdb-b74d-34c642e5c4c7"/>
    <n v="92566438"/>
    <s v="80ea3d7c-4f7f-4bdb-b74d-34c642e5c4c7"/>
    <d v="2022-02-13T12:13:53"/>
    <n v="684"/>
    <m/>
    <n v="-1"/>
    <m/>
    <m/>
    <s v="202202091909"/>
    <n v="2160"/>
    <s v="nsenumerator"/>
    <n v="648550"/>
  </r>
  <r>
    <s v="2022-02-13T13:22:42.488+03:00"/>
    <s v="2022-02-13T13:56:06.450+03:00"/>
    <m/>
    <s v="سمر الخلف"/>
    <s v="MRFS"/>
    <m/>
    <d v="2022-02-13T00:00:00"/>
    <x v="10"/>
    <s v="All"/>
    <s v="Yes"/>
    <s v="Host"/>
    <m/>
    <s v="Primary Caregiver of children &lt;18 years"/>
    <m/>
    <x v="0"/>
    <s v="40-49"/>
    <s v="Wife/Husband"/>
    <s v="Female"/>
    <s v="No members with a disability"/>
    <b v="1"/>
    <m/>
    <m/>
    <m/>
    <m/>
    <m/>
    <m/>
    <s v="Married"/>
    <s v="Primary"/>
    <n v="1"/>
    <n v="0"/>
    <n v="1"/>
    <n v="0"/>
    <n v="0"/>
    <n v="1"/>
    <n v="0"/>
    <s v="1"/>
    <s v="1"/>
    <s v="2"/>
    <n v="0"/>
    <n v="0"/>
    <n v="2"/>
    <n v="1"/>
    <n v="1"/>
    <n v="0"/>
    <s v="3"/>
    <s v="1"/>
    <s v="4"/>
    <s v="4"/>
    <s v="1"/>
    <s v="2"/>
    <s v="6"/>
    <n v="6"/>
    <s v="Nutrition"/>
    <m/>
    <s v="Income / livelihoods"/>
    <m/>
    <s v="Child protection services"/>
    <m/>
    <s v="Hospital"/>
    <m/>
    <m/>
    <b v="1"/>
    <m/>
    <m/>
    <m/>
    <m/>
    <m/>
    <m/>
    <n v="7"/>
    <x v="1"/>
    <s v="No"/>
    <m/>
    <m/>
    <m/>
    <m/>
    <m/>
    <m/>
    <m/>
    <m/>
    <m/>
    <m/>
    <m/>
    <m/>
    <m/>
    <m/>
    <m/>
    <m/>
    <m/>
    <m/>
    <m/>
    <m/>
    <m/>
    <m/>
    <m/>
    <m/>
    <m/>
    <m/>
    <m/>
    <m/>
    <s v="Non communicable diseases (NCD) drugs (chronic, cardiac, diabetes, hyper-tension, asthma) Antibiotic"/>
    <b v="0"/>
    <b v="1"/>
    <b v="0"/>
    <b v="0"/>
    <b v="1"/>
    <b v="0"/>
    <b v="0"/>
    <m/>
    <m/>
    <n v="1"/>
    <m/>
    <m/>
    <m/>
    <n v="1"/>
    <m/>
    <m/>
    <m/>
    <m/>
    <m/>
    <x v="1"/>
    <s v="Concerned about side-effects of the COVID-19 vaccine"/>
    <m/>
    <m/>
    <b v="1"/>
    <m/>
    <m/>
    <m/>
    <m/>
    <m/>
    <m/>
    <m/>
    <m/>
    <x v="1"/>
    <s v="Hospital for normal delivery"/>
    <m/>
    <m/>
    <m/>
    <m/>
    <m/>
    <b v="1"/>
    <m/>
    <m/>
    <m/>
    <m/>
    <m/>
    <x v="2"/>
    <s v="In person by community workers Social media"/>
    <m/>
    <b v="1"/>
    <b v="1"/>
    <m/>
    <m/>
    <m/>
    <m/>
    <s v="فيس بوك "/>
    <m/>
    <s v="Yes"/>
    <s v="No"/>
    <s v="Yes"/>
    <s v="No"/>
    <s v="No"/>
    <s v="No"/>
    <s v="Yes"/>
    <s v="No"/>
    <s v="No"/>
    <s v="Yes"/>
    <s v="Yes"/>
    <s v="No"/>
    <m/>
    <s v="Yes"/>
    <s v="No"/>
    <s v="No"/>
    <s v="No"/>
    <s v="Yes"/>
    <s v="No"/>
    <s v="No"/>
    <s v="Yes"/>
    <s v="No"/>
    <s v="No"/>
    <s v="Yes"/>
    <s v="No"/>
    <s v="No"/>
    <s v="No"/>
    <n v="4"/>
    <x v="1"/>
    <n v="1"/>
    <s v="1"/>
    <n v="0"/>
    <s v="0"/>
    <s v="Anxiety Mood swings"/>
    <m/>
    <m/>
    <m/>
    <m/>
    <m/>
    <b v="1"/>
    <m/>
    <m/>
    <b v="1"/>
    <m/>
    <m/>
    <m/>
    <m/>
    <m/>
    <m/>
    <m/>
    <m/>
    <m/>
    <s v="Children"/>
    <m/>
    <m/>
    <b v="1"/>
    <m/>
    <m/>
    <m/>
    <m/>
    <m/>
    <m/>
    <m/>
    <m/>
    <m/>
    <m/>
    <s v="لانهم عاشو بزمن الحرب"/>
    <s v="Speaking to a family member Speaking to a friend"/>
    <b v="1"/>
    <b v="1"/>
    <m/>
    <m/>
    <m/>
    <m/>
    <m/>
    <m/>
    <m/>
    <m/>
    <m/>
    <m/>
    <s v="Family Friends"/>
    <b v="1"/>
    <b v="1"/>
    <m/>
    <m/>
    <m/>
    <m/>
    <m/>
    <m/>
    <m/>
    <m/>
    <m/>
    <m/>
    <s v="Services are unavailable"/>
    <m/>
    <b v="1"/>
    <m/>
    <m/>
    <m/>
    <m/>
    <m/>
    <m/>
    <m/>
    <x v="0"/>
    <m/>
    <s v="Health care (including reproductive health)"/>
    <m/>
    <m/>
    <m/>
    <b v="1"/>
    <m/>
    <m/>
    <m/>
    <m/>
    <m/>
    <m/>
    <m/>
    <m/>
    <m/>
    <m/>
    <x v="1"/>
    <s v="Family member"/>
    <b v="1"/>
    <m/>
    <m/>
    <m/>
    <m/>
    <m/>
    <m/>
    <m/>
    <m/>
    <m/>
    <m/>
    <s v="Family member"/>
    <b v="1"/>
    <m/>
    <m/>
    <m/>
    <m/>
    <m/>
    <m/>
    <m/>
    <m/>
    <m/>
    <s v="Don't Know"/>
    <m/>
    <m/>
    <m/>
    <m/>
    <m/>
    <m/>
    <m/>
    <b v="1"/>
    <m/>
    <m/>
    <m/>
    <m/>
    <m/>
    <m/>
    <m/>
    <m/>
    <m/>
    <m/>
    <s v="There are no psychosocial support services"/>
    <m/>
    <m/>
    <m/>
    <m/>
    <m/>
    <b v="1"/>
    <m/>
    <m/>
    <m/>
    <s v="Being orphaned Dropout of school"/>
    <m/>
    <m/>
    <m/>
    <m/>
    <m/>
    <m/>
    <b v="1"/>
    <m/>
    <m/>
    <m/>
    <m/>
    <m/>
    <b v="1"/>
    <m/>
    <m/>
    <m/>
    <s v="Peer groups (e.g. friends) Relatives"/>
    <b v="1"/>
    <m/>
    <m/>
    <m/>
    <m/>
    <m/>
    <b v="1"/>
    <m/>
    <m/>
    <m/>
    <m/>
    <m/>
    <m/>
    <m/>
    <m/>
    <s v="None"/>
    <m/>
    <m/>
    <m/>
    <m/>
    <m/>
    <m/>
    <m/>
    <m/>
    <b v="1"/>
    <m/>
    <m/>
    <s v="No services"/>
    <m/>
    <m/>
    <m/>
    <m/>
    <m/>
    <b v="1"/>
    <m/>
    <m/>
    <m/>
    <m/>
    <s v="Yes"/>
    <m/>
    <s v="No"/>
    <m/>
    <s v="Hand crafts Awareness / educational activities / psychosocial support Quraan"/>
    <m/>
    <b v="1"/>
    <b v="1"/>
    <m/>
    <b v="1"/>
    <m/>
    <m/>
    <m/>
    <m/>
    <m/>
    <m/>
    <s v="Children involved in harmful forms of labor"/>
    <m/>
    <m/>
    <m/>
    <m/>
    <b v="1"/>
    <m/>
    <m/>
    <m/>
    <m/>
    <m/>
    <s v="Salaried work"/>
    <m/>
    <m/>
    <m/>
    <m/>
    <m/>
    <b v="1"/>
    <m/>
    <m/>
    <m/>
    <m/>
    <m/>
    <m/>
    <m/>
    <m/>
    <n v="1900"/>
    <n v="2400"/>
    <x v="1"/>
    <m/>
    <m/>
    <m/>
    <m/>
    <b v="1"/>
    <m/>
    <m/>
    <m/>
    <m/>
    <m/>
    <m/>
    <m/>
    <m/>
    <m/>
    <m/>
    <m/>
    <m/>
    <s v="No"/>
    <m/>
    <m/>
    <m/>
    <m/>
    <m/>
    <m/>
    <m/>
    <m/>
    <m/>
    <s v="No"/>
    <m/>
    <s v="No"/>
    <m/>
    <m/>
    <m/>
    <m/>
    <m/>
    <m/>
    <m/>
    <m/>
    <m/>
    <m/>
    <s v="Participatory (Both wife &amp; Husband)"/>
    <m/>
    <s v="No"/>
    <m/>
    <s v="تامين سلة شهرية _x000a_تأمين ادوية ضغط وقلب وسكر _x000a_تأمين مشاريع صغيرة لتمكين النساء "/>
    <s v="In-person to MRFS/partner staff Suggestion boxes SMS/whatsapp"/>
    <b v="1"/>
    <b v="1"/>
    <m/>
    <b v="1"/>
    <m/>
    <m/>
    <m/>
    <m/>
    <m/>
    <s v="Social media messaging (e.g. Facebook) In-person from staff"/>
    <b v="1"/>
    <m/>
    <m/>
    <m/>
    <b v="1"/>
    <m/>
    <m/>
    <m/>
    <s v="لايوجد"/>
    <s v="uuid:04eb4954-1fcf-45ac-9052-bab2a762c011"/>
    <n v="92566439"/>
    <s v="04eb4954-1fcf-45ac-9052-bab2a762c011"/>
    <d v="2022-02-13T12:13:53"/>
    <n v="685"/>
    <m/>
    <n v="-1"/>
    <m/>
    <m/>
    <s v="202202091909"/>
    <n v="2004"/>
    <s v="nsenumerator"/>
    <n v="648550"/>
  </r>
  <r>
    <s v="2022-02-13T09:39:02.626+03:00"/>
    <s v="2022-02-13T15:02:03.656+03:00"/>
    <s v="0"/>
    <s v="سوسن الضبعان"/>
    <s v="MRFS"/>
    <m/>
    <d v="2022-02-13T00:00:00"/>
    <x v="10"/>
    <s v="All"/>
    <s v="Yes"/>
    <s v="IDP"/>
    <d v="2018-04-25T00:00:00"/>
    <s v="Primary Caregiver of children &lt;18 years"/>
    <m/>
    <x v="0"/>
    <s v="30-39"/>
    <s v="Wife/Husband"/>
    <s v="Male"/>
    <s v="No members with a disability"/>
    <b v="1"/>
    <m/>
    <m/>
    <m/>
    <m/>
    <m/>
    <m/>
    <s v="Married"/>
    <s v="Intermediate / preparatory"/>
    <n v="0"/>
    <n v="0"/>
    <n v="1"/>
    <n v="1"/>
    <n v="0"/>
    <n v="1"/>
    <n v="0"/>
    <s v="2"/>
    <s v="1"/>
    <s v="3"/>
    <n v="0"/>
    <n v="0"/>
    <n v="1"/>
    <n v="0"/>
    <n v="1"/>
    <n v="0"/>
    <s v="1"/>
    <s v="1"/>
    <s v="2"/>
    <s v="3"/>
    <s v="1"/>
    <s v="2"/>
    <s v="5"/>
    <n v="5"/>
    <s v="Income / livelihoods"/>
    <m/>
    <s v="Health"/>
    <m/>
    <s v="Nutrition"/>
    <m/>
    <s v="Hospital"/>
    <m/>
    <m/>
    <b v="1"/>
    <m/>
    <m/>
    <m/>
    <m/>
    <m/>
    <m/>
    <n v="15"/>
    <x v="1"/>
    <s v="No"/>
    <m/>
    <m/>
    <m/>
    <m/>
    <m/>
    <m/>
    <m/>
    <m/>
    <m/>
    <m/>
    <m/>
    <m/>
    <m/>
    <m/>
    <m/>
    <m/>
    <m/>
    <m/>
    <m/>
    <m/>
    <m/>
    <m/>
    <m/>
    <m/>
    <m/>
    <m/>
    <m/>
    <m/>
    <s v="Non communicable diseases (NCD) drugs (chronic, cardiac, diabetes, hyper-tension, asthma) Pediatric medicine"/>
    <b v="0"/>
    <b v="1"/>
    <b v="1"/>
    <b v="0"/>
    <b v="0"/>
    <b v="0"/>
    <b v="0"/>
    <m/>
    <m/>
    <n v="1"/>
    <m/>
    <m/>
    <m/>
    <n v="1"/>
    <m/>
    <m/>
    <m/>
    <m/>
    <m/>
    <x v="1"/>
    <s v="Concerned about side-effects of the COVID-19 vaccine Uncertain if the COVID-19 vaccine will be effective"/>
    <m/>
    <b v="1"/>
    <b v="1"/>
    <m/>
    <m/>
    <m/>
    <m/>
    <m/>
    <m/>
    <m/>
    <m/>
    <x v="1"/>
    <s v="Public primary health care facility"/>
    <m/>
    <m/>
    <m/>
    <b v="1"/>
    <m/>
    <m/>
    <m/>
    <m/>
    <m/>
    <m/>
    <m/>
    <x v="2"/>
    <s v="In person at health centers"/>
    <b v="1"/>
    <m/>
    <m/>
    <m/>
    <m/>
    <m/>
    <m/>
    <m/>
    <m/>
    <s v="Yes"/>
    <s v="Yes"/>
    <s v="Yes"/>
    <s v="No"/>
    <s v="No"/>
    <s v="No"/>
    <s v="Yes"/>
    <s v="No"/>
    <s v="Yes"/>
    <s v="Yes"/>
    <s v="No"/>
    <s v="No"/>
    <m/>
    <s v="Yes"/>
    <s v="No"/>
    <s v="No"/>
    <s v="No"/>
    <s v="No"/>
    <s v="Yes"/>
    <s v="Yes"/>
    <s v="Yes"/>
    <s v="No"/>
    <s v="Yes"/>
    <s v="No"/>
    <s v="No"/>
    <s v="No"/>
    <s v="No"/>
    <n v="5"/>
    <x v="2"/>
    <n v="1"/>
    <s v="1"/>
    <m/>
    <m/>
    <s v="Anger Sadness"/>
    <m/>
    <b v="1"/>
    <m/>
    <m/>
    <b v="1"/>
    <m/>
    <m/>
    <m/>
    <m/>
    <m/>
    <m/>
    <m/>
    <m/>
    <m/>
    <m/>
    <m/>
    <m/>
    <m/>
    <s v="Children Elderly"/>
    <m/>
    <m/>
    <b v="1"/>
    <m/>
    <b v="1"/>
    <m/>
    <m/>
    <m/>
    <m/>
    <m/>
    <m/>
    <m/>
    <m/>
    <s v="لانهم الاشخاص الاكثر ضعفا"/>
    <s v="Speaking to a family member Prayer"/>
    <b v="1"/>
    <m/>
    <m/>
    <b v="1"/>
    <m/>
    <m/>
    <m/>
    <m/>
    <m/>
    <m/>
    <m/>
    <m/>
    <s v="Family Friends"/>
    <b v="1"/>
    <b v="1"/>
    <m/>
    <m/>
    <m/>
    <m/>
    <m/>
    <m/>
    <m/>
    <m/>
    <m/>
    <m/>
    <s v="No knowledge of service location Distance/transportation"/>
    <b v="1"/>
    <m/>
    <b v="1"/>
    <m/>
    <m/>
    <m/>
    <m/>
    <m/>
    <m/>
    <x v="0"/>
    <m/>
    <s v="Health care (including reproductive health) Food aid / food distributions"/>
    <b v="1"/>
    <m/>
    <m/>
    <b v="1"/>
    <m/>
    <m/>
    <m/>
    <m/>
    <m/>
    <m/>
    <m/>
    <m/>
    <m/>
    <m/>
    <x v="0"/>
    <s v="Family member Health services"/>
    <b v="1"/>
    <m/>
    <m/>
    <m/>
    <m/>
    <m/>
    <b v="1"/>
    <m/>
    <m/>
    <m/>
    <m/>
    <s v="Family member"/>
    <b v="1"/>
    <m/>
    <m/>
    <m/>
    <m/>
    <m/>
    <m/>
    <m/>
    <m/>
    <m/>
    <s v="Don't Know"/>
    <m/>
    <m/>
    <m/>
    <m/>
    <m/>
    <m/>
    <m/>
    <b v="1"/>
    <m/>
    <m/>
    <m/>
    <m/>
    <m/>
    <m/>
    <m/>
    <m/>
    <m/>
    <m/>
    <s v="Fear of being identified as survivors"/>
    <b v="1"/>
    <m/>
    <m/>
    <m/>
    <m/>
    <m/>
    <m/>
    <m/>
    <m/>
    <s v="Child marriage Neglect Dropout of school"/>
    <m/>
    <m/>
    <b v="1"/>
    <m/>
    <b v="1"/>
    <m/>
    <m/>
    <m/>
    <m/>
    <m/>
    <m/>
    <m/>
    <b v="1"/>
    <m/>
    <m/>
    <m/>
    <s v="Parents"/>
    <m/>
    <m/>
    <m/>
    <m/>
    <m/>
    <b v="1"/>
    <m/>
    <m/>
    <m/>
    <m/>
    <m/>
    <m/>
    <m/>
    <m/>
    <m/>
    <s v="None"/>
    <m/>
    <m/>
    <m/>
    <m/>
    <m/>
    <m/>
    <m/>
    <m/>
    <b v="1"/>
    <m/>
    <m/>
    <s v="Security problems No services"/>
    <m/>
    <b v="1"/>
    <m/>
    <m/>
    <m/>
    <b v="1"/>
    <m/>
    <m/>
    <m/>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2000"/>
    <x v="27"/>
    <m/>
    <m/>
    <m/>
    <m/>
    <m/>
    <b v="1"/>
    <m/>
    <m/>
    <m/>
    <m/>
    <m/>
    <m/>
    <m/>
    <m/>
    <m/>
    <m/>
    <m/>
    <s v="Yes"/>
    <s v="Food baskets"/>
    <b v="1"/>
    <m/>
    <m/>
    <m/>
    <m/>
    <m/>
    <m/>
    <m/>
    <s v="No"/>
    <m/>
    <s v="No"/>
    <m/>
    <m/>
    <m/>
    <m/>
    <m/>
    <m/>
    <m/>
    <m/>
    <m/>
    <m/>
    <s v="Participatory (Both wife &amp; Husband)"/>
    <m/>
    <s v="No"/>
    <m/>
    <s v="تقديم الدعم المادي"/>
    <s v="In-person to MRFS/partner staff"/>
    <b v="1"/>
    <m/>
    <m/>
    <m/>
    <m/>
    <m/>
    <m/>
    <m/>
    <m/>
    <s v="In-person from staff"/>
    <b v="1"/>
    <m/>
    <m/>
    <m/>
    <m/>
    <m/>
    <m/>
    <m/>
    <s v="لايوجد"/>
    <s v="uuid:06dd23a3-8eb2-4848-ac7e-777ec3ff924c"/>
    <n v="92566480"/>
    <s v="06dd23a3-8eb2-4848-ac7e-777ec3ff924c"/>
    <d v="2022-02-13T12:15:02"/>
    <n v="686"/>
    <m/>
    <n v="-1"/>
    <m/>
    <m/>
    <s v="202202091909"/>
    <n v="19381"/>
    <s v="nsenumerator"/>
    <n v="648550"/>
  </r>
  <r>
    <s v="2022-02-13T11:02:42.049+03:00"/>
    <s v="2022-02-13T11:21:35.122+03:00"/>
    <m/>
    <s v="أمينة الحموية"/>
    <s v="MRFS"/>
    <m/>
    <d v="2022-02-13T00:00:00"/>
    <x v="10"/>
    <s v="All"/>
    <s v="Yes"/>
    <s v="Host"/>
    <m/>
    <s v="Head of Household"/>
    <m/>
    <x v="1"/>
    <s v="50+"/>
    <s v="Is the Head of household"/>
    <s v="Male"/>
    <s v="Yes, PWD, has difficulty seeing even with glasses"/>
    <m/>
    <b v="1"/>
    <m/>
    <m/>
    <m/>
    <m/>
    <m/>
    <s v="Widowed"/>
    <s v="Secondary"/>
    <n v="1"/>
    <n v="0"/>
    <n v="2"/>
    <n v="0"/>
    <n v="0"/>
    <n v="1"/>
    <n v="1"/>
    <s v="2"/>
    <s v="2"/>
    <s v="4"/>
    <n v="0"/>
    <n v="0"/>
    <n v="0"/>
    <n v="0"/>
    <n v="1"/>
    <n v="0"/>
    <s v="0"/>
    <s v="1"/>
    <s v="1"/>
    <s v="2"/>
    <s v="2"/>
    <s v="3"/>
    <s v="5"/>
    <n v="5"/>
    <s v="Income / livelihoods"/>
    <m/>
    <s v="Health"/>
    <m/>
    <s v="Food and basic needs"/>
    <m/>
    <s v="Hospital"/>
    <m/>
    <m/>
    <b v="1"/>
    <m/>
    <m/>
    <m/>
    <m/>
    <m/>
    <m/>
    <n v="10"/>
    <x v="2"/>
    <s v="No"/>
    <m/>
    <m/>
    <m/>
    <m/>
    <m/>
    <m/>
    <m/>
    <m/>
    <m/>
    <m/>
    <m/>
    <m/>
    <m/>
    <m/>
    <m/>
    <m/>
    <m/>
    <m/>
    <m/>
    <m/>
    <m/>
    <m/>
    <m/>
    <m/>
    <m/>
    <m/>
    <m/>
    <m/>
    <s v="Non communicable diseases (NCD) drugs (chronic, cardiac, diabetes, hyper-tension, asthma)"/>
    <b v="0"/>
    <b v="1"/>
    <b v="0"/>
    <b v="0"/>
    <b v="0"/>
    <b v="0"/>
    <b v="0"/>
    <m/>
    <m/>
    <n v="1"/>
    <m/>
    <m/>
    <m/>
    <n v="1"/>
    <m/>
    <m/>
    <m/>
    <m/>
    <m/>
    <x v="2"/>
    <m/>
    <m/>
    <m/>
    <m/>
    <m/>
    <m/>
    <m/>
    <m/>
    <m/>
    <m/>
    <m/>
    <m/>
    <x v="1"/>
    <s v="Hospital for normal delivery"/>
    <m/>
    <m/>
    <m/>
    <m/>
    <m/>
    <b v="1"/>
    <m/>
    <m/>
    <m/>
    <m/>
    <m/>
    <x v="2"/>
    <s v="In person at health centers Social media"/>
    <b v="1"/>
    <m/>
    <b v="1"/>
    <m/>
    <m/>
    <m/>
    <m/>
    <s v="فيسبوك"/>
    <m/>
    <s v="Yes"/>
    <s v="No"/>
    <s v="Yes"/>
    <s v="Yes"/>
    <s v="No"/>
    <s v="No"/>
    <s v="Yes"/>
    <s v="No"/>
    <s v="Yes"/>
    <s v="No"/>
    <s v="Yes"/>
    <s v="No"/>
    <m/>
    <s v="Yes"/>
    <s v="No"/>
    <s v="No"/>
    <s v="No"/>
    <s v="Yes"/>
    <s v="Yes"/>
    <s v="Yes"/>
    <s v="Yes"/>
    <s v="No"/>
    <s v="No"/>
    <s v="Yes"/>
    <s v="No"/>
    <s v="No"/>
    <s v="No"/>
    <n v="6"/>
    <x v="2"/>
    <n v="2"/>
    <s v="2"/>
    <n v="1"/>
    <s v="1"/>
    <s v="Anger Sadness"/>
    <m/>
    <b v="1"/>
    <m/>
    <m/>
    <b v="1"/>
    <m/>
    <m/>
    <m/>
    <m/>
    <m/>
    <m/>
    <m/>
    <m/>
    <m/>
    <m/>
    <m/>
    <m/>
    <m/>
    <s v="Adult Women Children"/>
    <b v="1"/>
    <m/>
    <b v="1"/>
    <m/>
    <m/>
    <m/>
    <m/>
    <m/>
    <m/>
    <m/>
    <m/>
    <m/>
    <m/>
    <s v="الأطفال أكثر تأثرا بسبب الصراع الأسري وقلة تأمين الاحتياجات"/>
    <s v="Speaking to a family member Prayer"/>
    <b v="1"/>
    <m/>
    <m/>
    <b v="1"/>
    <m/>
    <m/>
    <m/>
    <m/>
    <m/>
    <m/>
    <m/>
    <m/>
    <s v="Family"/>
    <b v="1"/>
    <m/>
    <m/>
    <m/>
    <m/>
    <m/>
    <m/>
    <m/>
    <m/>
    <m/>
    <m/>
    <m/>
    <s v="No knowledge of service location"/>
    <b v="1"/>
    <m/>
    <m/>
    <m/>
    <m/>
    <m/>
    <m/>
    <m/>
    <m/>
    <x v="0"/>
    <m/>
    <s v="Food aid / food distributions Cash Vouchers"/>
    <b v="1"/>
    <m/>
    <m/>
    <m/>
    <m/>
    <m/>
    <m/>
    <m/>
    <m/>
    <b v="1"/>
    <m/>
    <m/>
    <m/>
    <m/>
    <x v="1"/>
    <s v="Family member Friend"/>
    <b v="1"/>
    <m/>
    <m/>
    <m/>
    <b v="1"/>
    <m/>
    <m/>
    <m/>
    <m/>
    <m/>
    <m/>
    <s v="Don't Know"/>
    <m/>
    <m/>
    <m/>
    <m/>
    <m/>
    <m/>
    <m/>
    <m/>
    <b v="1"/>
    <m/>
    <s v="Don't Know"/>
    <m/>
    <m/>
    <m/>
    <m/>
    <m/>
    <m/>
    <m/>
    <b v="1"/>
    <m/>
    <m/>
    <m/>
    <m/>
    <m/>
    <m/>
    <m/>
    <m/>
    <m/>
    <m/>
    <s v="Fear of being identified as survivors No availability of confidential support"/>
    <b v="1"/>
    <m/>
    <m/>
    <b v="1"/>
    <m/>
    <m/>
    <m/>
    <m/>
    <m/>
    <s v="Kidnapping Neglect"/>
    <b v="1"/>
    <m/>
    <m/>
    <m/>
    <b v="1"/>
    <m/>
    <m/>
    <m/>
    <m/>
    <m/>
    <m/>
    <m/>
    <m/>
    <m/>
    <m/>
    <m/>
    <s v="Parents"/>
    <m/>
    <m/>
    <m/>
    <m/>
    <m/>
    <b v="1"/>
    <m/>
    <m/>
    <m/>
    <m/>
    <m/>
    <m/>
    <m/>
    <m/>
    <m/>
    <s v="None"/>
    <m/>
    <m/>
    <m/>
    <m/>
    <m/>
    <m/>
    <m/>
    <m/>
    <b v="1"/>
    <m/>
    <m/>
    <s v="Do not need services"/>
    <m/>
    <m/>
    <m/>
    <m/>
    <m/>
    <m/>
    <b v="1"/>
    <m/>
    <m/>
    <m/>
    <s v="Not applicable (no child of school going age)"/>
    <m/>
    <s v="Not applicable (no child of school going age)"/>
    <m/>
    <s v="Quraan Entertainement activities"/>
    <m/>
    <b v="1"/>
    <m/>
    <m/>
    <m/>
    <b v="1"/>
    <m/>
    <m/>
    <m/>
    <m/>
    <m/>
    <s v="Orphans living in the community"/>
    <m/>
    <m/>
    <b v="1"/>
    <m/>
    <m/>
    <m/>
    <m/>
    <m/>
    <m/>
    <m/>
    <s v="Petty trading and small business"/>
    <m/>
    <m/>
    <m/>
    <m/>
    <m/>
    <m/>
    <b v="1"/>
    <m/>
    <m/>
    <m/>
    <m/>
    <m/>
    <m/>
    <m/>
    <n v="2500"/>
    <n v="2000"/>
    <x v="31"/>
    <m/>
    <m/>
    <m/>
    <m/>
    <m/>
    <m/>
    <b v="1"/>
    <m/>
    <m/>
    <m/>
    <m/>
    <m/>
    <m/>
    <m/>
    <m/>
    <m/>
    <m/>
    <s v="Yes"/>
    <s v="Food baskets Cash/voucher"/>
    <b v="1"/>
    <m/>
    <m/>
    <b v="1"/>
    <m/>
    <m/>
    <m/>
    <m/>
    <s v="No"/>
    <m/>
    <s v="No"/>
    <m/>
    <m/>
    <m/>
    <m/>
    <m/>
    <m/>
    <m/>
    <m/>
    <m/>
    <m/>
    <s v="Decided by men / husband only"/>
    <m/>
    <s v="No"/>
    <m/>
    <s v="تأمين قسائم نقدية_x000a_تأمين مراكز لحماية الطفل ومساحات صديقة للنساء_x000a_تأمين أدوية مجانا"/>
    <s v="Suggestion boxes"/>
    <m/>
    <b v="1"/>
    <m/>
    <m/>
    <m/>
    <m/>
    <m/>
    <m/>
    <m/>
    <s v="In-person from staff"/>
    <b v="1"/>
    <m/>
    <m/>
    <m/>
    <m/>
    <m/>
    <m/>
    <m/>
    <s v="لايوجد أي تعليق الشكر فقط"/>
    <s v="uuid:1bf3f9a0-51b6-40f9-9809-5ea6c37b20d1"/>
    <n v="92566485"/>
    <s v="1bf3f9a0-51b6-40f9-9809-5ea6c37b20d1"/>
    <d v="2022-02-13T12:15:19"/>
    <n v="687"/>
    <m/>
    <n v="-1"/>
    <m/>
    <m/>
    <s v="202202091909"/>
    <n v="1133"/>
    <s v="nsenumerator"/>
    <n v="648550"/>
  </r>
  <r>
    <s v="2022-02-13T11:45:10.654+03:00"/>
    <s v="2022-02-13T12:16:44.400+03:00"/>
    <m/>
    <s v="أمينة الحموية"/>
    <s v="MRFS"/>
    <m/>
    <d v="2022-02-13T00:00:00"/>
    <x v="10"/>
    <s v="All"/>
    <s v="Yes"/>
    <s v="Host"/>
    <m/>
    <s v="Head of Household"/>
    <m/>
    <x v="0"/>
    <s v="50+"/>
    <s v="Is the Head of household"/>
    <s v="Female"/>
    <s v="Yes, PWD, has difficulty seeing even with glasses Yes, PWD, has difficulty concentrating or remembering"/>
    <m/>
    <b v="1"/>
    <m/>
    <m/>
    <b v="1"/>
    <m/>
    <m/>
    <s v="Widowed"/>
    <s v="Primary"/>
    <n v="1"/>
    <n v="0"/>
    <n v="0"/>
    <n v="0"/>
    <n v="1"/>
    <n v="1"/>
    <n v="0"/>
    <s v="1"/>
    <s v="1"/>
    <s v="2"/>
    <n v="0"/>
    <n v="1"/>
    <n v="0"/>
    <n v="0"/>
    <n v="1"/>
    <n v="1"/>
    <s v="1"/>
    <s v="2"/>
    <s v="3"/>
    <s v="2"/>
    <s v="1"/>
    <s v="3"/>
    <s v="5"/>
    <n v="5"/>
    <s v="Income / livelihoods"/>
    <m/>
    <s v="Health"/>
    <m/>
    <s v="Food and basic needs"/>
    <m/>
    <s v="Hospital"/>
    <m/>
    <m/>
    <b v="1"/>
    <m/>
    <m/>
    <m/>
    <m/>
    <m/>
    <m/>
    <n v="15"/>
    <x v="5"/>
    <s v="No"/>
    <m/>
    <m/>
    <m/>
    <m/>
    <m/>
    <m/>
    <m/>
    <m/>
    <m/>
    <m/>
    <m/>
    <m/>
    <m/>
    <m/>
    <m/>
    <m/>
    <m/>
    <m/>
    <m/>
    <m/>
    <m/>
    <m/>
    <m/>
    <m/>
    <m/>
    <m/>
    <m/>
    <m/>
    <s v="Non communicable diseases (NCD) drugs (chronic, cardiac, diabetes, hyper-tension, asthma)"/>
    <b v="0"/>
    <b v="1"/>
    <b v="0"/>
    <b v="0"/>
    <b v="0"/>
    <b v="0"/>
    <b v="0"/>
    <m/>
    <m/>
    <n v="2"/>
    <m/>
    <m/>
    <m/>
    <n v="1"/>
    <n v="1"/>
    <m/>
    <m/>
    <m/>
    <m/>
    <x v="2"/>
    <m/>
    <m/>
    <m/>
    <m/>
    <m/>
    <m/>
    <m/>
    <m/>
    <m/>
    <m/>
    <m/>
    <m/>
    <x v="1"/>
    <s v="Hospital for surgery/ C-section"/>
    <m/>
    <m/>
    <m/>
    <m/>
    <m/>
    <m/>
    <b v="1"/>
    <m/>
    <m/>
    <m/>
    <m/>
    <x v="1"/>
    <s v="In person at health centers In person by community workers"/>
    <b v="1"/>
    <b v="1"/>
    <m/>
    <m/>
    <m/>
    <m/>
    <m/>
    <m/>
    <m/>
    <s v="No"/>
    <s v="No"/>
    <s v="Yes"/>
    <s v="Yes"/>
    <s v="Yes"/>
    <s v="No"/>
    <s v="Yes"/>
    <s v="Yes"/>
    <s v="Yes"/>
    <s v="No"/>
    <s v="No"/>
    <s v="No"/>
    <m/>
    <s v="Yes"/>
    <s v="No"/>
    <s v="No"/>
    <s v="Yes"/>
    <s v="No"/>
    <s v="Yes"/>
    <s v="Yes"/>
    <s v="Yes"/>
    <s v="No"/>
    <s v="No"/>
    <s v="No"/>
    <s v="No"/>
    <s v="No"/>
    <s v="Yes"/>
    <n v="6"/>
    <x v="2"/>
    <n v="1"/>
    <s v="1"/>
    <n v="1"/>
    <s v="1"/>
    <s v="Family conflict Anxiety Problems Sleeping"/>
    <m/>
    <m/>
    <m/>
    <m/>
    <m/>
    <b v="1"/>
    <b v="1"/>
    <m/>
    <m/>
    <m/>
    <m/>
    <m/>
    <b v="1"/>
    <m/>
    <m/>
    <m/>
    <m/>
    <m/>
    <s v="Adult Women Children"/>
    <b v="1"/>
    <m/>
    <b v="1"/>
    <m/>
    <m/>
    <m/>
    <m/>
    <m/>
    <m/>
    <m/>
    <m/>
    <m/>
    <m/>
    <s v="الاطفال والنساء اكثر حساسية "/>
    <s v="Speaking to a family member Speaking to a friend"/>
    <b v="1"/>
    <b v="1"/>
    <m/>
    <m/>
    <m/>
    <m/>
    <m/>
    <m/>
    <m/>
    <m/>
    <m/>
    <m/>
    <s v="Family Friends"/>
    <b v="1"/>
    <b v="1"/>
    <m/>
    <m/>
    <m/>
    <m/>
    <m/>
    <m/>
    <m/>
    <m/>
    <m/>
    <m/>
    <s v="Services are unavailable"/>
    <m/>
    <b v="1"/>
    <m/>
    <m/>
    <m/>
    <m/>
    <m/>
    <m/>
    <m/>
    <x v="0"/>
    <m/>
    <s v="Case management for survivors of GBV Health care (including reproductive health) Education"/>
    <m/>
    <m/>
    <m/>
    <b v="1"/>
    <m/>
    <b v="1"/>
    <m/>
    <m/>
    <b v="1"/>
    <m/>
    <m/>
    <m/>
    <m/>
    <m/>
    <x v="2"/>
    <s v="Family member"/>
    <b v="1"/>
    <m/>
    <m/>
    <m/>
    <m/>
    <m/>
    <m/>
    <m/>
    <m/>
    <m/>
    <m/>
    <s v="Don't Know"/>
    <m/>
    <m/>
    <m/>
    <m/>
    <m/>
    <m/>
    <m/>
    <m/>
    <b v="1"/>
    <m/>
    <s v="Don't Know"/>
    <m/>
    <m/>
    <m/>
    <m/>
    <m/>
    <m/>
    <m/>
    <b v="1"/>
    <m/>
    <m/>
    <m/>
    <m/>
    <m/>
    <m/>
    <m/>
    <m/>
    <m/>
    <m/>
    <s v="No availability of confidential support Fear of being identified as survivors"/>
    <b v="1"/>
    <m/>
    <m/>
    <b v="1"/>
    <m/>
    <m/>
    <m/>
    <m/>
    <m/>
    <s v="Psychological Distress Kidnapping Being orphaned"/>
    <b v="1"/>
    <m/>
    <m/>
    <m/>
    <m/>
    <m/>
    <b v="1"/>
    <m/>
    <m/>
    <m/>
    <b v="1"/>
    <m/>
    <m/>
    <m/>
    <m/>
    <m/>
    <s v="Parents"/>
    <m/>
    <m/>
    <m/>
    <m/>
    <m/>
    <b v="1"/>
    <m/>
    <m/>
    <m/>
    <m/>
    <m/>
    <m/>
    <m/>
    <m/>
    <m/>
    <s v="Quraan"/>
    <m/>
    <b v="1"/>
    <m/>
    <m/>
    <m/>
    <m/>
    <m/>
    <m/>
    <m/>
    <m/>
    <m/>
    <s v="Lack of awareness"/>
    <b v="1"/>
    <m/>
    <m/>
    <m/>
    <m/>
    <m/>
    <m/>
    <m/>
    <m/>
    <m/>
    <s v="Not applicable (no child of school going age)"/>
    <m/>
    <s v="No"/>
    <m/>
    <s v="Entertainement activities"/>
    <m/>
    <m/>
    <m/>
    <m/>
    <m/>
    <b v="1"/>
    <m/>
    <m/>
    <m/>
    <m/>
    <m/>
    <s v="Children separated from their parents Children living on the street Orphans living in the community"/>
    <b v="1"/>
    <b v="1"/>
    <b v="1"/>
    <m/>
    <m/>
    <m/>
    <m/>
    <m/>
    <m/>
    <m/>
    <s v="Salaried work"/>
    <m/>
    <m/>
    <m/>
    <m/>
    <m/>
    <b v="1"/>
    <m/>
    <m/>
    <m/>
    <m/>
    <m/>
    <m/>
    <m/>
    <m/>
    <n v="2000"/>
    <n v="2000"/>
    <x v="27"/>
    <m/>
    <m/>
    <m/>
    <m/>
    <m/>
    <b v="1"/>
    <m/>
    <m/>
    <m/>
    <m/>
    <m/>
    <m/>
    <m/>
    <m/>
    <m/>
    <m/>
    <m/>
    <s v="Yes"/>
    <s v="Food baskets Cash/voucher"/>
    <b v="1"/>
    <m/>
    <m/>
    <b v="1"/>
    <m/>
    <m/>
    <m/>
    <m/>
    <s v="No"/>
    <m/>
    <s v="No"/>
    <m/>
    <m/>
    <m/>
    <m/>
    <m/>
    <m/>
    <m/>
    <m/>
    <m/>
    <m/>
    <s v="Participatory (Both wife &amp; Husband)"/>
    <m/>
    <s v="No"/>
    <m/>
    <s v="تأمين احتياجات الأساسية للأسرة_x000a_تأمين ادوية مجانا_x000a_وتوفير انشطة ترفيهية للمعاقين"/>
    <s v="Suggestion boxes"/>
    <m/>
    <b v="1"/>
    <m/>
    <m/>
    <m/>
    <m/>
    <m/>
    <m/>
    <m/>
    <s v="In-person from staff"/>
    <b v="1"/>
    <m/>
    <m/>
    <m/>
    <m/>
    <m/>
    <m/>
    <m/>
    <s v="لايوجد"/>
    <s v="uuid:f2a6050c-5a11-45f0-93eb-8dc25d938bde"/>
    <n v="92566486"/>
    <s v="f2a6050c-5a11-45f0-93eb-8dc25d938bde"/>
    <d v="2022-02-13T12:15:20"/>
    <n v="688"/>
    <m/>
    <n v="-1"/>
    <m/>
    <m/>
    <s v="202202091909"/>
    <n v="1894"/>
    <s v="nsenumerator"/>
    <n v="648550"/>
  </r>
  <r>
    <s v="2022-02-13T12:58:02.286+03:00"/>
    <s v="2022-02-13T13:20:13.994+03:00"/>
    <m/>
    <s v="أمينة الحموية"/>
    <s v="MRFS"/>
    <m/>
    <d v="2022-02-13T00:00:00"/>
    <x v="10"/>
    <s v="All"/>
    <s v="Yes"/>
    <s v="IDP"/>
    <d v="2017-05-01T00:00:00"/>
    <s v="Head of Household"/>
    <m/>
    <x v="1"/>
    <s v="30-39"/>
    <s v="Is the Head of household"/>
    <s v="Male"/>
    <s v="Yes, PWD, has difficulty seeing even with glasses"/>
    <m/>
    <b v="1"/>
    <m/>
    <m/>
    <m/>
    <m/>
    <m/>
    <s v="Married"/>
    <s v="Primary"/>
    <n v="1"/>
    <n v="1"/>
    <n v="0"/>
    <n v="1"/>
    <n v="0"/>
    <n v="1"/>
    <n v="0"/>
    <s v="2"/>
    <s v="1"/>
    <s v="3"/>
    <n v="0"/>
    <n v="1"/>
    <n v="0"/>
    <n v="0"/>
    <n v="1"/>
    <n v="0"/>
    <s v="1"/>
    <s v="1"/>
    <s v="2"/>
    <s v="3"/>
    <s v="1"/>
    <s v="2"/>
    <s v="5"/>
    <n v="5"/>
    <s v="Food and basic needs"/>
    <m/>
    <s v="Shelter / housing"/>
    <m/>
    <s v="No needs"/>
    <m/>
    <s v="Hospital"/>
    <m/>
    <m/>
    <b v="1"/>
    <m/>
    <m/>
    <m/>
    <m/>
    <m/>
    <m/>
    <n v="5"/>
    <x v="2"/>
    <s v="No"/>
    <m/>
    <m/>
    <m/>
    <m/>
    <m/>
    <m/>
    <m/>
    <m/>
    <m/>
    <m/>
    <m/>
    <m/>
    <m/>
    <m/>
    <m/>
    <m/>
    <m/>
    <m/>
    <m/>
    <m/>
    <m/>
    <m/>
    <m/>
    <m/>
    <m/>
    <m/>
    <m/>
    <m/>
    <s v="Pediatric medicine"/>
    <b v="0"/>
    <b v="0"/>
    <b v="1"/>
    <b v="0"/>
    <b v="0"/>
    <b v="0"/>
    <b v="0"/>
    <m/>
    <m/>
    <n v="1"/>
    <m/>
    <m/>
    <m/>
    <m/>
    <m/>
    <m/>
    <m/>
    <m/>
    <m/>
    <x v="1"/>
    <s v="Not concerned about getting infected with COVID-19"/>
    <b v="1"/>
    <m/>
    <m/>
    <m/>
    <m/>
    <m/>
    <m/>
    <m/>
    <m/>
    <m/>
    <m/>
    <x v="1"/>
    <s v="Hospital for normal delivery"/>
    <m/>
    <m/>
    <m/>
    <m/>
    <m/>
    <b v="1"/>
    <m/>
    <m/>
    <m/>
    <m/>
    <m/>
    <x v="1"/>
    <s v="Whatsapp / SMS Electronic media"/>
    <m/>
    <m/>
    <m/>
    <b v="1"/>
    <b v="1"/>
    <m/>
    <m/>
    <m/>
    <m/>
    <s v="No"/>
    <s v="Yes"/>
    <s v="Yes"/>
    <s v="No"/>
    <s v="No"/>
    <s v="No"/>
    <s v="No"/>
    <s v="Yes"/>
    <s v="Yes"/>
    <s v="No"/>
    <s v="Yes"/>
    <s v="No"/>
    <m/>
    <s v="No"/>
    <s v="No"/>
    <s v="No"/>
    <s v="Yes"/>
    <s v="Yes"/>
    <s v="Yes"/>
    <s v="Yes"/>
    <s v="No"/>
    <s v="No"/>
    <s v="No"/>
    <s v="Yes"/>
    <s v="No"/>
    <s v="No"/>
    <s v="Yes"/>
    <n v="6"/>
    <x v="2"/>
    <n v="1"/>
    <s v="1"/>
    <n v="1"/>
    <s v="1"/>
    <s v="Problems Sleeping Changes in Appetite"/>
    <m/>
    <m/>
    <m/>
    <m/>
    <m/>
    <m/>
    <b v="1"/>
    <m/>
    <m/>
    <b v="1"/>
    <m/>
    <m/>
    <m/>
    <m/>
    <m/>
    <m/>
    <m/>
    <m/>
    <s v="Adult Women"/>
    <b v="1"/>
    <m/>
    <m/>
    <m/>
    <m/>
    <m/>
    <m/>
    <m/>
    <m/>
    <m/>
    <m/>
    <m/>
    <m/>
    <s v="لأن النساء أكثر حساسية من الرجال"/>
    <s v="Speaking to a family member Exercise Prayer"/>
    <b v="1"/>
    <m/>
    <b v="1"/>
    <b v="1"/>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Women friendly Center"/>
    <b v="1"/>
    <m/>
    <m/>
    <m/>
    <m/>
    <m/>
    <m/>
    <m/>
    <m/>
    <s v="Women's and girls' friendly spaces"/>
    <m/>
    <b v="1"/>
    <m/>
    <m/>
    <m/>
    <m/>
    <m/>
    <m/>
    <s v="Fear of being identified as survivors No availability of confidential support"/>
    <b v="1"/>
    <m/>
    <m/>
    <b v="1"/>
    <m/>
    <m/>
    <m/>
    <m/>
    <m/>
    <s v="Neglect Psychological Distress"/>
    <m/>
    <m/>
    <m/>
    <m/>
    <b v="1"/>
    <m/>
    <m/>
    <m/>
    <m/>
    <m/>
    <b v="1"/>
    <m/>
    <m/>
    <m/>
    <m/>
    <m/>
    <s v="Parents"/>
    <m/>
    <m/>
    <m/>
    <m/>
    <m/>
    <b v="1"/>
    <m/>
    <m/>
    <m/>
    <m/>
    <m/>
    <m/>
    <m/>
    <m/>
    <m/>
    <s v="Quraan Sport activity"/>
    <b v="1"/>
    <b v="1"/>
    <m/>
    <m/>
    <m/>
    <m/>
    <m/>
    <m/>
    <m/>
    <m/>
    <m/>
    <s v="Opening time not suitable for parents"/>
    <m/>
    <m/>
    <m/>
    <b v="1"/>
    <m/>
    <m/>
    <m/>
    <m/>
    <m/>
    <m/>
    <s v="Yes"/>
    <m/>
    <s v="No"/>
    <m/>
    <s v="Quraan Hand crafts Entertainement activities"/>
    <m/>
    <b v="1"/>
    <b v="1"/>
    <m/>
    <m/>
    <b v="1"/>
    <m/>
    <m/>
    <m/>
    <m/>
    <m/>
    <s v="Orphans living in the community"/>
    <m/>
    <m/>
    <b v="1"/>
    <m/>
    <m/>
    <m/>
    <m/>
    <m/>
    <m/>
    <m/>
    <s v="Petty trading and small business"/>
    <m/>
    <m/>
    <m/>
    <m/>
    <m/>
    <m/>
    <b v="1"/>
    <m/>
    <m/>
    <m/>
    <m/>
    <m/>
    <m/>
    <m/>
    <n v="7000"/>
    <n v="6000"/>
    <x v="31"/>
    <m/>
    <m/>
    <m/>
    <m/>
    <m/>
    <m/>
    <b v="1"/>
    <m/>
    <m/>
    <m/>
    <m/>
    <m/>
    <m/>
    <m/>
    <m/>
    <m/>
    <m/>
    <s v="No"/>
    <m/>
    <m/>
    <m/>
    <m/>
    <m/>
    <m/>
    <m/>
    <m/>
    <m/>
    <s v="No"/>
    <m/>
    <s v="No"/>
    <m/>
    <m/>
    <m/>
    <m/>
    <m/>
    <m/>
    <m/>
    <m/>
    <m/>
    <m/>
    <s v="Decided by men / husband only"/>
    <m/>
    <s v="No"/>
    <m/>
    <s v="تأمين مأوى للنازحين _x000a_تأمين أنشطة ترفيهية للأطفال والنساء_x000a_تأمين أدوية مجانية"/>
    <s v="Suggestion boxes"/>
    <m/>
    <b v="1"/>
    <m/>
    <m/>
    <m/>
    <m/>
    <m/>
    <m/>
    <m/>
    <s v="In-person from staff"/>
    <b v="1"/>
    <m/>
    <m/>
    <m/>
    <m/>
    <m/>
    <m/>
    <m/>
    <s v="لايوجد سوى الدعاء وتمني النجاح"/>
    <s v="uuid:70bfacf2-4209-4de4-84e8-bce718d2a3f8"/>
    <n v="92566487"/>
    <s v="70bfacf2-4209-4de4-84e8-bce718d2a3f8"/>
    <d v="2022-02-13T12:15:21"/>
    <n v="689"/>
    <m/>
    <n v="-1"/>
    <m/>
    <m/>
    <s v="202202091909"/>
    <n v="1331"/>
    <s v="nsenumerator"/>
    <n v="648550"/>
  </r>
  <r>
    <s v="2022-02-13T13:45:14.378+03:00"/>
    <s v="2022-02-13T14:12:10.665+03:00"/>
    <m/>
    <s v="امينة الحموية"/>
    <s v="MRFS"/>
    <m/>
    <d v="2022-02-13T00:00:00"/>
    <x v="10"/>
    <s v="All"/>
    <s v="Yes"/>
    <s v="Host"/>
    <m/>
    <s v="Head of Household"/>
    <m/>
    <x v="0"/>
    <s v="50+"/>
    <s v="Is the Head of household"/>
    <s v="Female"/>
    <s v="Yes PWD, has difficulty walking or climbing steps Yes, PWD, has difficulty seeing even with glasses"/>
    <m/>
    <b v="1"/>
    <m/>
    <b v="1"/>
    <m/>
    <m/>
    <m/>
    <s v="Widowed"/>
    <s v="Intermediate / preparatory"/>
    <n v="0"/>
    <n v="0"/>
    <n v="0"/>
    <n v="1"/>
    <n v="0"/>
    <n v="1"/>
    <n v="0"/>
    <s v="1"/>
    <s v="1"/>
    <s v="2"/>
    <n v="0"/>
    <n v="0"/>
    <n v="1"/>
    <n v="0"/>
    <n v="1"/>
    <n v="1"/>
    <s v="1"/>
    <s v="2"/>
    <s v="3"/>
    <s v="2"/>
    <s v="0"/>
    <s v="3"/>
    <s v="5"/>
    <n v="5"/>
    <s v="Food and basic needs"/>
    <m/>
    <s v="Health"/>
    <m/>
    <s v="Income / livelihoods"/>
    <m/>
    <s v="Hospital"/>
    <m/>
    <m/>
    <b v="1"/>
    <m/>
    <m/>
    <m/>
    <m/>
    <m/>
    <m/>
    <n v="5"/>
    <x v="1"/>
    <s v="No"/>
    <m/>
    <m/>
    <m/>
    <m/>
    <m/>
    <m/>
    <m/>
    <m/>
    <m/>
    <m/>
    <m/>
    <m/>
    <m/>
    <m/>
    <m/>
    <m/>
    <m/>
    <m/>
    <m/>
    <m/>
    <m/>
    <m/>
    <m/>
    <m/>
    <m/>
    <m/>
    <m/>
    <m/>
    <s v="Non communicable diseases (NCD) drugs (chronic, cardiac, diabetes, hyper-tension, asthma) Antibiotic"/>
    <b v="0"/>
    <b v="1"/>
    <b v="0"/>
    <b v="0"/>
    <b v="1"/>
    <b v="0"/>
    <b v="0"/>
    <m/>
    <m/>
    <n v="1"/>
    <m/>
    <m/>
    <m/>
    <n v="1"/>
    <m/>
    <m/>
    <m/>
    <m/>
    <m/>
    <x v="2"/>
    <m/>
    <m/>
    <m/>
    <m/>
    <m/>
    <m/>
    <m/>
    <m/>
    <m/>
    <m/>
    <m/>
    <m/>
    <x v="1"/>
    <s v="Hospital for normal delivery"/>
    <m/>
    <m/>
    <m/>
    <m/>
    <m/>
    <b v="1"/>
    <m/>
    <m/>
    <m/>
    <m/>
    <m/>
    <x v="2"/>
    <s v="Whatsapp / SMS In person at health centers"/>
    <b v="1"/>
    <m/>
    <m/>
    <b v="1"/>
    <m/>
    <m/>
    <m/>
    <m/>
    <m/>
    <s v="No"/>
    <s v="No"/>
    <s v="Yes"/>
    <s v="Yes"/>
    <s v="Yes"/>
    <s v="No"/>
    <s v="No"/>
    <s v="No"/>
    <s v="Yes"/>
    <s v="No"/>
    <s v="No"/>
    <s v="No"/>
    <m/>
    <m/>
    <m/>
    <m/>
    <m/>
    <m/>
    <m/>
    <m/>
    <m/>
    <m/>
    <m/>
    <m/>
    <m/>
    <m/>
    <m/>
    <n v="0"/>
    <x v="1"/>
    <m/>
    <m/>
    <m/>
    <m/>
    <s v="Fear Sadness Changes in Appetite Economic"/>
    <b v="1"/>
    <m/>
    <m/>
    <m/>
    <b v="1"/>
    <m/>
    <m/>
    <m/>
    <m/>
    <b v="1"/>
    <m/>
    <b v="1"/>
    <m/>
    <m/>
    <m/>
    <m/>
    <m/>
    <m/>
    <s v="Adult Women"/>
    <b v="1"/>
    <m/>
    <m/>
    <m/>
    <m/>
    <m/>
    <m/>
    <m/>
    <m/>
    <m/>
    <m/>
    <m/>
    <m/>
    <s v="التأثر بالمواقف وضعف تأمين الاحتياجات للأطفال"/>
    <s v="Withdrawal/Isolation Prayer Other"/>
    <m/>
    <m/>
    <m/>
    <b v="1"/>
    <m/>
    <m/>
    <m/>
    <m/>
    <b v="1"/>
    <b v="1"/>
    <m/>
    <s v="البكاء الشديد"/>
    <s v="Family"/>
    <b v="1"/>
    <m/>
    <m/>
    <m/>
    <m/>
    <m/>
    <m/>
    <m/>
    <m/>
    <m/>
    <m/>
    <m/>
    <s v="No knowledge of service location"/>
    <b v="1"/>
    <m/>
    <m/>
    <m/>
    <m/>
    <m/>
    <m/>
    <m/>
    <m/>
    <x v="0"/>
    <m/>
    <s v="Health care (including reproductive health) Education"/>
    <m/>
    <m/>
    <m/>
    <b v="1"/>
    <m/>
    <b v="1"/>
    <m/>
    <m/>
    <m/>
    <m/>
    <m/>
    <m/>
    <m/>
    <m/>
    <x v="1"/>
    <s v="Family member"/>
    <b v="1"/>
    <m/>
    <m/>
    <m/>
    <m/>
    <m/>
    <m/>
    <m/>
    <m/>
    <m/>
    <m/>
    <s v="Family member"/>
    <b v="1"/>
    <m/>
    <m/>
    <m/>
    <m/>
    <m/>
    <m/>
    <m/>
    <m/>
    <m/>
    <s v="Don't Know"/>
    <m/>
    <m/>
    <m/>
    <m/>
    <m/>
    <m/>
    <m/>
    <b v="1"/>
    <m/>
    <m/>
    <m/>
    <m/>
    <m/>
    <m/>
    <m/>
    <m/>
    <m/>
    <m/>
    <s v="Fear of being identified as survivors"/>
    <b v="1"/>
    <m/>
    <m/>
    <m/>
    <m/>
    <m/>
    <m/>
    <m/>
    <m/>
    <s v="Neglect Psychological Distress"/>
    <m/>
    <m/>
    <m/>
    <m/>
    <b v="1"/>
    <m/>
    <m/>
    <m/>
    <m/>
    <m/>
    <b v="1"/>
    <m/>
    <m/>
    <m/>
    <m/>
    <m/>
    <s v="Parents"/>
    <m/>
    <m/>
    <m/>
    <m/>
    <m/>
    <b v="1"/>
    <m/>
    <m/>
    <m/>
    <m/>
    <m/>
    <m/>
    <m/>
    <m/>
    <m/>
    <s v="Quraan"/>
    <m/>
    <b v="1"/>
    <m/>
    <m/>
    <m/>
    <m/>
    <m/>
    <m/>
    <m/>
    <m/>
    <m/>
    <s v="No barriers"/>
    <m/>
    <m/>
    <m/>
    <m/>
    <m/>
    <m/>
    <m/>
    <m/>
    <b v="1"/>
    <m/>
    <s v="Yes"/>
    <m/>
    <s v="No"/>
    <m/>
    <s v="Quraan Entertainement activities Hand crafts"/>
    <m/>
    <b v="1"/>
    <b v="1"/>
    <m/>
    <m/>
    <b v="1"/>
    <m/>
    <m/>
    <m/>
    <m/>
    <m/>
    <s v="Orphans living in the community Children living on the street"/>
    <m/>
    <b v="1"/>
    <b v="1"/>
    <m/>
    <m/>
    <m/>
    <m/>
    <m/>
    <m/>
    <m/>
    <s v="Humanitarian assistance"/>
    <m/>
    <m/>
    <m/>
    <m/>
    <m/>
    <m/>
    <m/>
    <m/>
    <b v="1"/>
    <m/>
    <m/>
    <m/>
    <m/>
    <m/>
    <n v="1500"/>
    <n v="1500"/>
    <x v="27"/>
    <m/>
    <m/>
    <m/>
    <m/>
    <m/>
    <b v="1"/>
    <m/>
    <m/>
    <m/>
    <m/>
    <m/>
    <m/>
    <m/>
    <m/>
    <m/>
    <m/>
    <m/>
    <s v="Yes"/>
    <s v="Food baskets Cash/voucher"/>
    <b v="1"/>
    <m/>
    <m/>
    <b v="1"/>
    <m/>
    <m/>
    <m/>
    <m/>
    <s v="No"/>
    <m/>
    <s v="No"/>
    <m/>
    <m/>
    <m/>
    <m/>
    <m/>
    <m/>
    <m/>
    <m/>
    <m/>
    <m/>
    <s v="Decided by women / wife only"/>
    <m/>
    <s v="No"/>
    <m/>
    <s v="مساعدة الناس التي تفتقر للدخل_x000a_تأمين أدوية مجانا _x000a_تأمين أغذية وتدفئة"/>
    <s v="Suggestion boxes"/>
    <m/>
    <b v="1"/>
    <m/>
    <m/>
    <m/>
    <m/>
    <m/>
    <m/>
    <m/>
    <s v="In-person from staff"/>
    <b v="1"/>
    <m/>
    <m/>
    <m/>
    <m/>
    <m/>
    <m/>
    <m/>
    <s v="الشكر والدعاء "/>
    <s v="uuid:ac286b4b-a1f6-44e1-a5cb-4cc1e7e9a297"/>
    <n v="92566488"/>
    <s v="ac286b4b-a1f6-44e1-a5cb-4cc1e7e9a297"/>
    <d v="2022-02-13T12:15:22"/>
    <n v="690"/>
    <m/>
    <n v="-1"/>
    <m/>
    <m/>
    <s v="202202091909"/>
    <n v="1616"/>
    <s v="nsenumerator"/>
    <n v="648550"/>
  </r>
  <r>
    <s v="2022-02-13T14:42:17.986+03:00"/>
    <s v="2022-02-13T15:05:02.889+03:00"/>
    <m/>
    <s v="أمينة الحموية"/>
    <s v="MRFS"/>
    <m/>
    <d v="2022-02-13T00:00:00"/>
    <x v="10"/>
    <s v="All"/>
    <s v="Yes"/>
    <s v="IDP"/>
    <d v="2018-04-18T00:00:00"/>
    <s v="Head of Household"/>
    <m/>
    <x v="1"/>
    <s v="30-39"/>
    <s v="Is the Head of household"/>
    <s v="Male"/>
    <s v="Yes PWD, has difficulty walking or climbing steps"/>
    <m/>
    <m/>
    <m/>
    <b v="1"/>
    <m/>
    <m/>
    <m/>
    <s v="Married"/>
    <s v="Secondary"/>
    <n v="1"/>
    <n v="0"/>
    <n v="2"/>
    <n v="1"/>
    <n v="0"/>
    <n v="1"/>
    <n v="0"/>
    <s v="3"/>
    <s v="1"/>
    <s v="4"/>
    <n v="0"/>
    <n v="0"/>
    <n v="0"/>
    <n v="0"/>
    <n v="1"/>
    <n v="0"/>
    <s v="0"/>
    <s v="1"/>
    <s v="1"/>
    <s v="3"/>
    <s v="2"/>
    <s v="2"/>
    <s v="5"/>
    <n v="5"/>
    <s v="Income / livelihoods"/>
    <m/>
    <s v="Shelter / housing"/>
    <m/>
    <s v="Food and basic needs"/>
    <m/>
    <s v="Hospital"/>
    <m/>
    <m/>
    <b v="1"/>
    <m/>
    <m/>
    <m/>
    <m/>
    <m/>
    <m/>
    <n v="10"/>
    <x v="1"/>
    <s v="No"/>
    <m/>
    <m/>
    <m/>
    <m/>
    <m/>
    <m/>
    <m/>
    <m/>
    <m/>
    <m/>
    <m/>
    <m/>
    <m/>
    <m/>
    <m/>
    <m/>
    <m/>
    <m/>
    <m/>
    <m/>
    <m/>
    <m/>
    <m/>
    <m/>
    <m/>
    <m/>
    <m/>
    <m/>
    <s v="Pediatric medicine"/>
    <b v="0"/>
    <b v="0"/>
    <b v="1"/>
    <b v="0"/>
    <b v="0"/>
    <b v="0"/>
    <b v="0"/>
    <m/>
    <n v="1"/>
    <n v="1"/>
    <m/>
    <m/>
    <m/>
    <m/>
    <m/>
    <m/>
    <m/>
    <m/>
    <m/>
    <x v="2"/>
    <m/>
    <m/>
    <m/>
    <m/>
    <m/>
    <m/>
    <m/>
    <m/>
    <m/>
    <m/>
    <m/>
    <m/>
    <x v="1"/>
    <s v="Hospital for normal delivery"/>
    <m/>
    <m/>
    <m/>
    <m/>
    <m/>
    <b v="1"/>
    <m/>
    <m/>
    <m/>
    <m/>
    <m/>
    <x v="1"/>
    <s v="In person at health centers Whatsapp / SMS"/>
    <b v="1"/>
    <m/>
    <m/>
    <b v="1"/>
    <m/>
    <m/>
    <m/>
    <m/>
    <m/>
    <s v="No"/>
    <s v="No"/>
    <s v="Yes"/>
    <s v="Yes"/>
    <s v="Yes"/>
    <s v="No"/>
    <s v="No"/>
    <s v="Yes"/>
    <s v="Yes"/>
    <s v="No"/>
    <s v="No"/>
    <s v="No"/>
    <m/>
    <s v="Yes"/>
    <s v="No"/>
    <s v="No"/>
    <s v="Yes"/>
    <s v="No"/>
    <s v="Yes"/>
    <s v="Yes"/>
    <s v="No"/>
    <s v="No"/>
    <s v="No"/>
    <s v="No"/>
    <s v="No"/>
    <s v="No"/>
    <s v="No"/>
    <n v="4"/>
    <x v="1"/>
    <n v="2"/>
    <s v="2"/>
    <n v="1"/>
    <s v="1"/>
    <s v="Problems Sleeping Economic Family conflict"/>
    <m/>
    <m/>
    <m/>
    <m/>
    <m/>
    <m/>
    <b v="1"/>
    <m/>
    <m/>
    <m/>
    <m/>
    <b v="1"/>
    <b v="1"/>
    <m/>
    <m/>
    <m/>
    <m/>
    <m/>
    <s v="Adult Women Children"/>
    <b v="1"/>
    <m/>
    <b v="1"/>
    <m/>
    <m/>
    <m/>
    <m/>
    <m/>
    <m/>
    <m/>
    <m/>
    <m/>
    <m/>
    <s v="الأطفال ضحية الصراع الأسري والنساء أكثر تأثرا من الرجال"/>
    <s v="Speaking to a family member Prayer"/>
    <b v="1"/>
    <m/>
    <m/>
    <b v="1"/>
    <m/>
    <m/>
    <m/>
    <m/>
    <m/>
    <m/>
    <m/>
    <m/>
    <s v="Family Friends Religious/community leader"/>
    <b v="1"/>
    <b v="1"/>
    <m/>
    <b v="1"/>
    <m/>
    <m/>
    <m/>
    <m/>
    <m/>
    <m/>
    <m/>
    <m/>
    <s v="Don't Know"/>
    <m/>
    <m/>
    <m/>
    <m/>
    <m/>
    <m/>
    <m/>
    <b v="1"/>
    <m/>
    <x v="0"/>
    <m/>
    <s v="Health care (including reproductive health) Counselling for women who have experienced adverse situation"/>
    <m/>
    <m/>
    <m/>
    <b v="1"/>
    <m/>
    <m/>
    <m/>
    <b v="1"/>
    <m/>
    <m/>
    <m/>
    <m/>
    <m/>
    <m/>
    <x v="1"/>
    <s v="Family member"/>
    <b v="1"/>
    <m/>
    <m/>
    <m/>
    <m/>
    <m/>
    <m/>
    <m/>
    <m/>
    <m/>
    <m/>
    <s v="Family member"/>
    <b v="1"/>
    <m/>
    <m/>
    <m/>
    <m/>
    <m/>
    <m/>
    <m/>
    <m/>
    <m/>
    <s v="Don't Know"/>
    <m/>
    <m/>
    <m/>
    <m/>
    <m/>
    <m/>
    <m/>
    <b v="1"/>
    <m/>
    <m/>
    <m/>
    <m/>
    <m/>
    <m/>
    <m/>
    <m/>
    <m/>
    <m/>
    <s v="Fear of being identified as survivors No availability of confidential support"/>
    <b v="1"/>
    <m/>
    <m/>
    <b v="1"/>
    <m/>
    <m/>
    <m/>
    <m/>
    <m/>
    <s v="Neglect Being orphaned Psychological Distress"/>
    <m/>
    <m/>
    <m/>
    <m/>
    <b v="1"/>
    <m/>
    <b v="1"/>
    <m/>
    <m/>
    <m/>
    <b v="1"/>
    <m/>
    <m/>
    <m/>
    <m/>
    <m/>
    <s v="Parents"/>
    <m/>
    <m/>
    <m/>
    <m/>
    <m/>
    <b v="1"/>
    <m/>
    <m/>
    <m/>
    <m/>
    <m/>
    <m/>
    <m/>
    <m/>
    <m/>
    <s v="Quraan"/>
    <m/>
    <b v="1"/>
    <m/>
    <m/>
    <m/>
    <m/>
    <m/>
    <m/>
    <m/>
    <m/>
    <m/>
    <s v="No barriers"/>
    <m/>
    <m/>
    <m/>
    <m/>
    <m/>
    <m/>
    <m/>
    <m/>
    <b v="1"/>
    <m/>
    <s v="Yes"/>
    <m/>
    <s v="No"/>
    <m/>
    <s v="Hand crafts Entertainement activities"/>
    <m/>
    <m/>
    <b v="1"/>
    <m/>
    <m/>
    <b v="1"/>
    <m/>
    <m/>
    <m/>
    <m/>
    <m/>
    <s v="Orphans living in the community"/>
    <m/>
    <m/>
    <b v="1"/>
    <m/>
    <m/>
    <m/>
    <m/>
    <m/>
    <m/>
    <m/>
    <s v="Casual labor Humanitarian assistance"/>
    <m/>
    <m/>
    <m/>
    <b v="1"/>
    <m/>
    <m/>
    <m/>
    <m/>
    <b v="1"/>
    <m/>
    <m/>
    <m/>
    <m/>
    <m/>
    <n v="3000"/>
    <n v="3000"/>
    <x v="27"/>
    <m/>
    <m/>
    <m/>
    <m/>
    <m/>
    <b v="1"/>
    <m/>
    <m/>
    <m/>
    <m/>
    <m/>
    <m/>
    <m/>
    <m/>
    <m/>
    <m/>
    <m/>
    <s v="Yes"/>
    <s v="Food baskets Cash/voucher"/>
    <b v="1"/>
    <m/>
    <m/>
    <b v="1"/>
    <m/>
    <m/>
    <m/>
    <m/>
    <s v="No"/>
    <m/>
    <s v="No"/>
    <m/>
    <m/>
    <m/>
    <m/>
    <m/>
    <m/>
    <m/>
    <m/>
    <m/>
    <m/>
    <s v="Participatory (Both wife &amp; Husband)"/>
    <m/>
    <s v="No"/>
    <m/>
    <s v="تأمين وظائف للشباب_x000a_تأمين قسائم نقدية للعوائل _x000a_تأمين مراكز تدعم الطفل"/>
    <s v="Suggestion boxes"/>
    <m/>
    <b v="1"/>
    <m/>
    <m/>
    <m/>
    <m/>
    <m/>
    <m/>
    <m/>
    <s v="In-person from staff"/>
    <b v="1"/>
    <m/>
    <m/>
    <m/>
    <m/>
    <m/>
    <m/>
    <m/>
    <s v="لايوجد"/>
    <s v="uuid:86c3a034-117c-4693-931b-3198fb916ec0"/>
    <n v="92566489"/>
    <s v="86c3a034-117c-4693-931b-3198fb916ec0"/>
    <d v="2022-02-13T12:15:22"/>
    <n v="691"/>
    <m/>
    <n v="-1"/>
    <m/>
    <m/>
    <s v="202202091909"/>
    <n v="1365"/>
    <s v="nsenumerator"/>
    <n v="648550"/>
  </r>
  <r>
    <s v="2022-02-13T10:26:49.800+03:00"/>
    <s v="2022-02-13T15:10:05.503+03:00"/>
    <s v="0"/>
    <s v="نبال السوادي"/>
    <s v="MRFS"/>
    <m/>
    <d v="2022-02-13T00:00:00"/>
    <x v="10"/>
    <s v="All"/>
    <s v="Yes"/>
    <s v="IDP"/>
    <d v="2018-10-26T00:00:00"/>
    <s v="Head of Household"/>
    <m/>
    <x v="0"/>
    <s v="50+"/>
    <s v="Wife/Husband"/>
    <s v="Male"/>
    <s v="No members with a disability"/>
    <b v="1"/>
    <m/>
    <m/>
    <m/>
    <m/>
    <m/>
    <m/>
    <s v="Married"/>
    <s v="University"/>
    <n v="0"/>
    <n v="0"/>
    <n v="0"/>
    <n v="0"/>
    <n v="0"/>
    <n v="0"/>
    <n v="1"/>
    <s v="0"/>
    <s v="1"/>
    <s v="1"/>
    <n v="0"/>
    <n v="0"/>
    <n v="0"/>
    <n v="1"/>
    <n v="2"/>
    <n v="0"/>
    <s v="1"/>
    <s v="2"/>
    <s v="3"/>
    <s v="1"/>
    <s v="0"/>
    <s v="3"/>
    <s v="4"/>
    <n v="4"/>
    <s v="Food and basic needs"/>
    <m/>
    <s v="Health"/>
    <m/>
    <s v="Income / livelihoods"/>
    <m/>
    <s v="Hospital"/>
    <m/>
    <m/>
    <b v="1"/>
    <m/>
    <m/>
    <m/>
    <m/>
    <m/>
    <m/>
    <n v="5"/>
    <x v="1"/>
    <s v="No"/>
    <m/>
    <m/>
    <m/>
    <m/>
    <m/>
    <m/>
    <m/>
    <m/>
    <m/>
    <m/>
    <m/>
    <m/>
    <m/>
    <m/>
    <m/>
    <m/>
    <m/>
    <m/>
    <m/>
    <m/>
    <m/>
    <m/>
    <m/>
    <m/>
    <m/>
    <m/>
    <m/>
    <m/>
    <s v="Non communicable diseases (NCD) drugs (chronic, cardiac, diabetes, hyper-tension, asthma)"/>
    <b v="0"/>
    <b v="1"/>
    <b v="0"/>
    <b v="0"/>
    <b v="0"/>
    <b v="0"/>
    <b v="0"/>
    <m/>
    <m/>
    <n v="1"/>
    <m/>
    <n v="1"/>
    <m/>
    <n v="1"/>
    <m/>
    <m/>
    <m/>
    <m/>
    <m/>
    <x v="1"/>
    <s v="General mistrust of or opposition to any vaccine"/>
    <m/>
    <m/>
    <m/>
    <m/>
    <b v="1"/>
    <m/>
    <m/>
    <m/>
    <m/>
    <m/>
    <m/>
    <x v="1"/>
    <s v="Hospital for normal delivery"/>
    <m/>
    <m/>
    <m/>
    <m/>
    <m/>
    <b v="1"/>
    <m/>
    <m/>
    <m/>
    <m/>
    <m/>
    <x v="2"/>
    <s v="In person by community workers"/>
    <m/>
    <b v="1"/>
    <m/>
    <m/>
    <m/>
    <m/>
    <m/>
    <m/>
    <m/>
    <s v="Yes"/>
    <s v="No"/>
    <s v="No"/>
    <s v="No"/>
    <s v="No"/>
    <s v="No"/>
    <s v="Yes"/>
    <s v="No"/>
    <s v="Yes"/>
    <s v="Yes"/>
    <s v="Yes"/>
    <s v="No"/>
    <m/>
    <m/>
    <m/>
    <m/>
    <m/>
    <m/>
    <m/>
    <m/>
    <m/>
    <m/>
    <m/>
    <m/>
    <m/>
    <m/>
    <m/>
    <n v="0"/>
    <x v="1"/>
    <m/>
    <m/>
    <m/>
    <m/>
    <s v="Family conflict Economic"/>
    <m/>
    <m/>
    <m/>
    <m/>
    <m/>
    <m/>
    <m/>
    <m/>
    <m/>
    <m/>
    <m/>
    <b v="1"/>
    <b v="1"/>
    <m/>
    <m/>
    <m/>
    <m/>
    <m/>
    <s v="Children Adult Women"/>
    <b v="1"/>
    <m/>
    <b v="1"/>
    <m/>
    <m/>
    <m/>
    <m/>
    <m/>
    <m/>
    <m/>
    <m/>
    <m/>
    <m/>
    <s v="يسبب عقدة نفسية للاطفال _x000a_عدم قدرة الام على تأمين احتياجات الاطفال"/>
    <s v="Speaking to a family member"/>
    <b v="1"/>
    <m/>
    <m/>
    <m/>
    <m/>
    <m/>
    <m/>
    <m/>
    <m/>
    <m/>
    <m/>
    <m/>
    <s v="Family"/>
    <b v="1"/>
    <m/>
    <m/>
    <m/>
    <m/>
    <m/>
    <m/>
    <m/>
    <m/>
    <m/>
    <m/>
    <m/>
    <s v="Services are unavailable"/>
    <m/>
    <b v="1"/>
    <m/>
    <m/>
    <m/>
    <m/>
    <m/>
    <m/>
    <m/>
    <x v="0"/>
    <m/>
    <s v="Education Food aid / food distributions"/>
    <b v="1"/>
    <m/>
    <m/>
    <m/>
    <m/>
    <b v="1"/>
    <m/>
    <m/>
    <m/>
    <m/>
    <m/>
    <m/>
    <m/>
    <m/>
    <x v="1"/>
    <s v="Family member"/>
    <b v="1"/>
    <m/>
    <m/>
    <m/>
    <m/>
    <m/>
    <m/>
    <m/>
    <m/>
    <m/>
    <m/>
    <s v="Family member"/>
    <b v="1"/>
    <m/>
    <m/>
    <m/>
    <m/>
    <m/>
    <m/>
    <m/>
    <m/>
    <m/>
    <s v="Don't Know"/>
    <m/>
    <m/>
    <m/>
    <m/>
    <m/>
    <m/>
    <m/>
    <b v="1"/>
    <m/>
    <m/>
    <m/>
    <m/>
    <m/>
    <m/>
    <m/>
    <m/>
    <m/>
    <m/>
    <s v="There are no psychosocial support services Fear of being identified as survivors"/>
    <b v="1"/>
    <m/>
    <m/>
    <m/>
    <m/>
    <b v="1"/>
    <m/>
    <m/>
    <m/>
    <s v="Kidnapping"/>
    <b v="1"/>
    <m/>
    <m/>
    <m/>
    <m/>
    <m/>
    <m/>
    <m/>
    <m/>
    <m/>
    <m/>
    <m/>
    <m/>
    <m/>
    <m/>
    <m/>
    <s v="Parents Relatives"/>
    <m/>
    <m/>
    <m/>
    <m/>
    <m/>
    <b v="1"/>
    <b v="1"/>
    <m/>
    <m/>
    <m/>
    <m/>
    <m/>
    <m/>
    <m/>
    <m/>
    <s v="Quraan"/>
    <m/>
    <b v="1"/>
    <m/>
    <m/>
    <m/>
    <m/>
    <m/>
    <m/>
    <m/>
    <m/>
    <m/>
    <s v="No barriers"/>
    <m/>
    <m/>
    <m/>
    <m/>
    <m/>
    <m/>
    <m/>
    <m/>
    <b v="1"/>
    <m/>
    <s v="Yes"/>
    <m/>
    <s v="No"/>
    <m/>
    <s v="Sport activity Quraan"/>
    <b v="1"/>
    <b v="1"/>
    <m/>
    <m/>
    <m/>
    <m/>
    <m/>
    <m/>
    <m/>
    <m/>
    <m/>
    <s v="Children separated from their parents"/>
    <b v="1"/>
    <m/>
    <m/>
    <m/>
    <m/>
    <m/>
    <m/>
    <m/>
    <m/>
    <m/>
    <s v="Remittances from family members Humanitarian assistance"/>
    <m/>
    <m/>
    <m/>
    <m/>
    <m/>
    <m/>
    <m/>
    <b v="1"/>
    <b v="1"/>
    <m/>
    <m/>
    <m/>
    <m/>
    <m/>
    <n v="2000"/>
    <n v="2500"/>
    <x v="27"/>
    <m/>
    <m/>
    <m/>
    <m/>
    <m/>
    <b v="1"/>
    <m/>
    <m/>
    <m/>
    <m/>
    <m/>
    <m/>
    <m/>
    <m/>
    <m/>
    <m/>
    <m/>
    <s v="Yes"/>
    <s v="Food baskets"/>
    <b v="1"/>
    <m/>
    <m/>
    <m/>
    <m/>
    <m/>
    <m/>
    <m/>
    <s v="No"/>
    <m/>
    <s v="No"/>
    <m/>
    <m/>
    <m/>
    <m/>
    <m/>
    <m/>
    <m/>
    <m/>
    <m/>
    <m/>
    <s v="Decided by men / husband only"/>
    <m/>
    <s v="No"/>
    <m/>
    <s v="تامين بطاقات نقدية للإناث _x000a_تامين الأدوية خاصة أدوية الأمراض المزمنة_x000a_وجود مراكز توعية ودعم نفسي"/>
    <s v="Suggestion boxes"/>
    <m/>
    <b v="1"/>
    <m/>
    <m/>
    <m/>
    <m/>
    <m/>
    <m/>
    <m/>
    <s v="In-person from staff Social media messaging (e.g. Facebook)"/>
    <b v="1"/>
    <m/>
    <m/>
    <m/>
    <b v="1"/>
    <m/>
    <m/>
    <m/>
    <s v="لا"/>
    <s v="uuid:34361165-5e14-4e3e-9e64-76fdc8bf094e"/>
    <n v="92566499"/>
    <s v="34361165-5e14-4e3e-9e64-76fdc8bf094e"/>
    <d v="2022-02-13T12:15:31"/>
    <n v="692"/>
    <m/>
    <n v="-1"/>
    <m/>
    <m/>
    <s v="202202091909"/>
    <n v="16996"/>
    <s v="nsenumerator"/>
    <n v="648550"/>
  </r>
  <r>
    <s v="2022-02-13T11:22:02.792+03:00"/>
    <s v="2022-02-13T11:45:04.679+03:00"/>
    <m/>
    <s v="نبال السوادي"/>
    <s v="MRFS"/>
    <m/>
    <d v="2022-02-13T00:00:00"/>
    <x v="10"/>
    <s v="All"/>
    <s v="Yes"/>
    <s v="Host"/>
    <m/>
    <s v="Head of Household"/>
    <m/>
    <x v="0"/>
    <s v="18-29"/>
    <s v="Is the Head of household"/>
    <s v="Male"/>
    <s v="No members with a disability"/>
    <b v="1"/>
    <m/>
    <m/>
    <m/>
    <m/>
    <m/>
    <m/>
    <s v="Married"/>
    <s v="Primary"/>
    <n v="1"/>
    <n v="0"/>
    <n v="0"/>
    <n v="0"/>
    <n v="0"/>
    <n v="1"/>
    <n v="1"/>
    <s v="0"/>
    <s v="2"/>
    <s v="2"/>
    <n v="0"/>
    <n v="2"/>
    <n v="0"/>
    <n v="0"/>
    <n v="2"/>
    <n v="0"/>
    <s v="2"/>
    <s v="2"/>
    <s v="4"/>
    <s v="2"/>
    <s v="2"/>
    <s v="4"/>
    <s v="6"/>
    <n v="6"/>
    <s v="Food and basic needs"/>
    <m/>
    <s v="Health"/>
    <m/>
    <s v="Nutrition"/>
    <m/>
    <s v="Hospital"/>
    <m/>
    <m/>
    <b v="1"/>
    <m/>
    <m/>
    <m/>
    <m/>
    <m/>
    <m/>
    <n v="5"/>
    <x v="1"/>
    <s v="No"/>
    <m/>
    <m/>
    <m/>
    <m/>
    <m/>
    <m/>
    <m/>
    <m/>
    <m/>
    <m/>
    <m/>
    <m/>
    <m/>
    <m/>
    <m/>
    <m/>
    <m/>
    <m/>
    <m/>
    <m/>
    <m/>
    <m/>
    <m/>
    <m/>
    <m/>
    <m/>
    <m/>
    <m/>
    <s v="Drugs are mostly available"/>
    <b v="1"/>
    <b v="0"/>
    <b v="0"/>
    <b v="0"/>
    <b v="0"/>
    <b v="0"/>
    <b v="0"/>
    <m/>
    <m/>
    <m/>
    <m/>
    <m/>
    <m/>
    <n v="1"/>
    <n v="1"/>
    <m/>
    <m/>
    <m/>
    <m/>
    <x v="2"/>
    <m/>
    <m/>
    <m/>
    <m/>
    <m/>
    <m/>
    <m/>
    <m/>
    <m/>
    <m/>
    <m/>
    <m/>
    <x v="1"/>
    <s v="Hospital for normal delivery"/>
    <m/>
    <m/>
    <m/>
    <m/>
    <m/>
    <b v="1"/>
    <m/>
    <m/>
    <m/>
    <m/>
    <m/>
    <x v="1"/>
    <s v="In person by community workers"/>
    <m/>
    <b v="1"/>
    <m/>
    <m/>
    <m/>
    <m/>
    <m/>
    <m/>
    <m/>
    <s v="Yes"/>
    <s v="Yes"/>
    <s v="Yes"/>
    <s v="Yes"/>
    <s v="Yes"/>
    <s v="No"/>
    <s v="No"/>
    <s v="No"/>
    <s v="No"/>
    <s v="Yes"/>
    <s v="Yes"/>
    <s v="No"/>
    <m/>
    <s v="Yes"/>
    <s v="No"/>
    <s v="No"/>
    <s v="No"/>
    <s v="No"/>
    <s v="Yes"/>
    <s v="No"/>
    <s v="No"/>
    <s v="No"/>
    <s v="No"/>
    <s v="Yes"/>
    <s v="No"/>
    <s v="No"/>
    <s v="No"/>
    <n v="3"/>
    <x v="1"/>
    <n v="2"/>
    <s v="2"/>
    <n v="1"/>
    <s v="1"/>
    <s v="Family conflict Economic"/>
    <m/>
    <m/>
    <m/>
    <m/>
    <m/>
    <m/>
    <m/>
    <m/>
    <m/>
    <m/>
    <m/>
    <b v="1"/>
    <b v="1"/>
    <m/>
    <m/>
    <m/>
    <m/>
    <m/>
    <s v="Adult Men"/>
    <m/>
    <b v="1"/>
    <m/>
    <m/>
    <m/>
    <m/>
    <m/>
    <m/>
    <m/>
    <m/>
    <m/>
    <m/>
    <m/>
    <s v="عدم قدرة على تأمين احتياجات المنزل"/>
    <s v="Prayer Speaking to a family member"/>
    <b v="1"/>
    <m/>
    <m/>
    <b v="1"/>
    <m/>
    <m/>
    <m/>
    <m/>
    <m/>
    <m/>
    <m/>
    <m/>
    <s v="Friends Family"/>
    <b v="1"/>
    <b v="1"/>
    <m/>
    <m/>
    <m/>
    <m/>
    <m/>
    <m/>
    <m/>
    <m/>
    <m/>
    <m/>
    <s v="Services are unavailable"/>
    <m/>
    <b v="1"/>
    <m/>
    <m/>
    <m/>
    <m/>
    <m/>
    <m/>
    <m/>
    <x v="1"/>
    <m/>
    <s v="Education"/>
    <m/>
    <m/>
    <m/>
    <m/>
    <m/>
    <b v="1"/>
    <m/>
    <m/>
    <m/>
    <m/>
    <m/>
    <m/>
    <m/>
    <m/>
    <x v="2"/>
    <s v="Family member"/>
    <b v="1"/>
    <m/>
    <m/>
    <m/>
    <m/>
    <m/>
    <m/>
    <m/>
    <m/>
    <m/>
    <m/>
    <s v="Family member"/>
    <b v="1"/>
    <m/>
    <m/>
    <m/>
    <m/>
    <m/>
    <m/>
    <m/>
    <m/>
    <m/>
    <s v="Don't Know"/>
    <m/>
    <m/>
    <m/>
    <m/>
    <m/>
    <m/>
    <m/>
    <b v="1"/>
    <m/>
    <m/>
    <m/>
    <m/>
    <m/>
    <m/>
    <m/>
    <m/>
    <m/>
    <m/>
    <s v="Fear of being identified as survivors"/>
    <b v="1"/>
    <m/>
    <m/>
    <m/>
    <m/>
    <m/>
    <m/>
    <m/>
    <m/>
    <s v="Neglect"/>
    <m/>
    <m/>
    <m/>
    <m/>
    <b v="1"/>
    <m/>
    <m/>
    <m/>
    <m/>
    <m/>
    <m/>
    <m/>
    <m/>
    <m/>
    <m/>
    <m/>
    <s v="Parents"/>
    <m/>
    <m/>
    <m/>
    <m/>
    <m/>
    <b v="1"/>
    <m/>
    <m/>
    <m/>
    <m/>
    <m/>
    <m/>
    <m/>
    <m/>
    <m/>
    <s v="Quraan"/>
    <m/>
    <b v="1"/>
    <m/>
    <m/>
    <m/>
    <m/>
    <m/>
    <m/>
    <m/>
    <m/>
    <m/>
    <s v="No barriers"/>
    <m/>
    <m/>
    <m/>
    <m/>
    <m/>
    <m/>
    <m/>
    <m/>
    <b v="1"/>
    <m/>
    <s v="Not applicable (no child of school going age)"/>
    <m/>
    <s v="Not applicable (no child of school going age)"/>
    <m/>
    <s v="Quraan Entertainement activities"/>
    <m/>
    <b v="1"/>
    <m/>
    <m/>
    <m/>
    <b v="1"/>
    <m/>
    <m/>
    <m/>
    <m/>
    <m/>
    <s v="I don't know"/>
    <m/>
    <m/>
    <m/>
    <m/>
    <m/>
    <m/>
    <m/>
    <b v="1"/>
    <m/>
    <m/>
    <s v="Casual labor"/>
    <m/>
    <m/>
    <m/>
    <b v="1"/>
    <m/>
    <m/>
    <m/>
    <m/>
    <m/>
    <m/>
    <m/>
    <m/>
    <m/>
    <m/>
    <n v="600"/>
    <n v="1000"/>
    <x v="1"/>
    <m/>
    <m/>
    <m/>
    <m/>
    <b v="1"/>
    <m/>
    <m/>
    <m/>
    <m/>
    <m/>
    <m/>
    <m/>
    <m/>
    <m/>
    <m/>
    <m/>
    <m/>
    <s v="No"/>
    <m/>
    <m/>
    <m/>
    <m/>
    <m/>
    <m/>
    <m/>
    <m/>
    <m/>
    <s v="No"/>
    <m/>
    <s v="No"/>
    <m/>
    <m/>
    <m/>
    <m/>
    <m/>
    <m/>
    <m/>
    <m/>
    <m/>
    <m/>
    <s v="Participatory (Both wife &amp; Husband)"/>
    <m/>
    <s v="No"/>
    <m/>
    <s v="مساعدات غذائية "/>
    <s v="Hotline/phone"/>
    <m/>
    <m/>
    <b v="1"/>
    <m/>
    <m/>
    <m/>
    <m/>
    <m/>
    <m/>
    <s v="In-person from staff"/>
    <b v="1"/>
    <m/>
    <m/>
    <m/>
    <m/>
    <m/>
    <m/>
    <m/>
    <s v="لا"/>
    <s v="uuid:e7e4d93b-1e0e-4863-bc2e-6b8ada3a0d97"/>
    <n v="92566500"/>
    <s v="e7e4d93b-1e0e-4863-bc2e-6b8ada3a0d97"/>
    <d v="2022-02-13T12:15:32"/>
    <n v="693"/>
    <m/>
    <n v="-1"/>
    <m/>
    <m/>
    <s v="202202091909"/>
    <n v="1382"/>
    <s v="nsenumerator"/>
    <n v="648550"/>
  </r>
  <r>
    <s v="2022-02-13T12:20:47.837+03:00"/>
    <s v="2022-02-13T12:54:48.332+03:00"/>
    <m/>
    <s v="نبال السوادي"/>
    <s v="MRFS"/>
    <m/>
    <d v="2022-02-13T00:00:00"/>
    <x v="10"/>
    <s v="All"/>
    <s v="Yes"/>
    <s v="IDP"/>
    <d v="2017-01-11T00:00:00"/>
    <s v="Head of Household"/>
    <m/>
    <x v="1"/>
    <s v="18-29"/>
    <s v="Is the Head of household"/>
    <s v="Male"/>
    <s v="No members with a disability"/>
    <b v="1"/>
    <m/>
    <m/>
    <m/>
    <m/>
    <m/>
    <m/>
    <s v="Married"/>
    <s v="University"/>
    <n v="1"/>
    <n v="0"/>
    <n v="4"/>
    <n v="0"/>
    <n v="0"/>
    <n v="4"/>
    <n v="0"/>
    <s v="4"/>
    <s v="4"/>
    <s v="8"/>
    <n v="0"/>
    <n v="2"/>
    <n v="0"/>
    <n v="0"/>
    <n v="3"/>
    <n v="0"/>
    <s v="2"/>
    <s v="3"/>
    <s v="5"/>
    <s v="6"/>
    <s v="6"/>
    <s v="7"/>
    <s v="13"/>
    <n v="13"/>
    <s v="Food and basic needs"/>
    <m/>
    <s v="Income / livelihoods"/>
    <m/>
    <s v="Health"/>
    <m/>
    <s v="Hospital"/>
    <m/>
    <m/>
    <b v="1"/>
    <m/>
    <m/>
    <m/>
    <m/>
    <m/>
    <m/>
    <n v="7"/>
    <x v="2"/>
    <s v="No"/>
    <m/>
    <m/>
    <m/>
    <m/>
    <m/>
    <m/>
    <m/>
    <m/>
    <m/>
    <m/>
    <m/>
    <m/>
    <m/>
    <m/>
    <m/>
    <m/>
    <m/>
    <m/>
    <m/>
    <m/>
    <m/>
    <m/>
    <m/>
    <m/>
    <m/>
    <m/>
    <m/>
    <m/>
    <s v="Pediatric medicine Non communicable diseases (NCD) drugs (chronic, cardiac, diabetes, hyper-tension, asthma)"/>
    <b v="0"/>
    <b v="1"/>
    <b v="1"/>
    <b v="0"/>
    <b v="0"/>
    <b v="0"/>
    <b v="0"/>
    <m/>
    <m/>
    <n v="1"/>
    <m/>
    <n v="1"/>
    <m/>
    <n v="1"/>
    <m/>
    <m/>
    <m/>
    <m/>
    <m/>
    <x v="2"/>
    <m/>
    <m/>
    <m/>
    <m/>
    <m/>
    <m/>
    <m/>
    <m/>
    <m/>
    <m/>
    <m/>
    <m/>
    <x v="1"/>
    <s v="Hospital for normal delivery"/>
    <m/>
    <m/>
    <m/>
    <m/>
    <m/>
    <b v="1"/>
    <m/>
    <m/>
    <m/>
    <m/>
    <m/>
    <x v="1"/>
    <s v="In person by community workers"/>
    <m/>
    <b v="1"/>
    <m/>
    <m/>
    <m/>
    <m/>
    <m/>
    <m/>
    <m/>
    <s v="Yes"/>
    <s v="No"/>
    <s v="Yes"/>
    <s v="No"/>
    <s v="No"/>
    <s v="No"/>
    <s v="Yes"/>
    <s v="Yes"/>
    <s v="Yes"/>
    <s v="Yes"/>
    <s v="Yes"/>
    <s v="No"/>
    <m/>
    <s v="Yes"/>
    <s v="No"/>
    <s v="No"/>
    <s v="No"/>
    <s v="No"/>
    <s v="No"/>
    <s v="Yes"/>
    <s v="Yes"/>
    <s v="No"/>
    <s v="No"/>
    <s v="Yes"/>
    <s v="No"/>
    <s v="Yes"/>
    <s v="Yes"/>
    <n v="6"/>
    <x v="2"/>
    <n v="6"/>
    <s v="6"/>
    <n v="1"/>
    <s v="1"/>
    <s v="Anger Family conflict Economic"/>
    <m/>
    <b v="1"/>
    <m/>
    <m/>
    <m/>
    <m/>
    <m/>
    <m/>
    <m/>
    <m/>
    <m/>
    <b v="1"/>
    <b v="1"/>
    <m/>
    <m/>
    <m/>
    <m/>
    <m/>
    <s v="Adult Women"/>
    <b v="1"/>
    <m/>
    <m/>
    <m/>
    <m/>
    <m/>
    <m/>
    <m/>
    <m/>
    <m/>
    <m/>
    <m/>
    <m/>
    <s v="اكثر وعي لظروف الحياة "/>
    <s v="Exercise"/>
    <m/>
    <m/>
    <b v="1"/>
    <m/>
    <m/>
    <m/>
    <m/>
    <m/>
    <m/>
    <m/>
    <m/>
    <m/>
    <s v="Family"/>
    <b v="1"/>
    <m/>
    <m/>
    <m/>
    <m/>
    <m/>
    <m/>
    <m/>
    <m/>
    <m/>
    <m/>
    <m/>
    <s v="Fear of stigma"/>
    <m/>
    <m/>
    <m/>
    <m/>
    <m/>
    <b v="1"/>
    <m/>
    <m/>
    <m/>
    <x v="1"/>
    <m/>
    <s v="Education Health care (including reproductive health)"/>
    <m/>
    <m/>
    <m/>
    <b v="1"/>
    <m/>
    <b v="1"/>
    <m/>
    <m/>
    <m/>
    <m/>
    <m/>
    <m/>
    <m/>
    <m/>
    <x v="2"/>
    <s v="Family member Friend"/>
    <b v="1"/>
    <m/>
    <m/>
    <m/>
    <b v="1"/>
    <m/>
    <m/>
    <m/>
    <m/>
    <m/>
    <m/>
    <s v="Family member"/>
    <b v="1"/>
    <m/>
    <m/>
    <m/>
    <m/>
    <m/>
    <m/>
    <m/>
    <m/>
    <m/>
    <s v="Don't Know"/>
    <m/>
    <m/>
    <m/>
    <m/>
    <m/>
    <m/>
    <m/>
    <b v="1"/>
    <m/>
    <m/>
    <m/>
    <m/>
    <m/>
    <m/>
    <m/>
    <m/>
    <m/>
    <m/>
    <s v="Fear of being identified as survivors"/>
    <b v="1"/>
    <m/>
    <m/>
    <m/>
    <m/>
    <m/>
    <m/>
    <m/>
    <m/>
    <s v="Neglect"/>
    <m/>
    <m/>
    <m/>
    <m/>
    <b v="1"/>
    <m/>
    <m/>
    <m/>
    <m/>
    <m/>
    <m/>
    <m/>
    <m/>
    <m/>
    <m/>
    <m/>
    <s v="Parents"/>
    <m/>
    <m/>
    <m/>
    <m/>
    <m/>
    <b v="1"/>
    <m/>
    <m/>
    <m/>
    <m/>
    <m/>
    <m/>
    <m/>
    <m/>
    <m/>
    <s v="None"/>
    <m/>
    <m/>
    <m/>
    <m/>
    <m/>
    <m/>
    <m/>
    <m/>
    <b v="1"/>
    <m/>
    <m/>
    <s v="No barriers"/>
    <m/>
    <m/>
    <m/>
    <m/>
    <m/>
    <m/>
    <m/>
    <m/>
    <b v="1"/>
    <m/>
    <s v="Yes"/>
    <m/>
    <s v="No"/>
    <m/>
    <s v="Quraan Sport activity"/>
    <b v="1"/>
    <b v="1"/>
    <m/>
    <m/>
    <m/>
    <m/>
    <m/>
    <m/>
    <m/>
    <m/>
    <m/>
    <s v="Children separated from their parents Children living on the street"/>
    <b v="1"/>
    <b v="1"/>
    <m/>
    <m/>
    <m/>
    <m/>
    <m/>
    <m/>
    <m/>
    <m/>
    <s v="Casual labor"/>
    <m/>
    <m/>
    <m/>
    <b v="1"/>
    <m/>
    <m/>
    <m/>
    <m/>
    <m/>
    <m/>
    <m/>
    <m/>
    <m/>
    <m/>
    <n v="5500"/>
    <n v="5500"/>
    <x v="40"/>
    <m/>
    <m/>
    <m/>
    <m/>
    <m/>
    <m/>
    <m/>
    <m/>
    <m/>
    <m/>
    <m/>
    <m/>
    <m/>
    <m/>
    <m/>
    <b v="1"/>
    <m/>
    <s v="No"/>
    <m/>
    <m/>
    <m/>
    <m/>
    <m/>
    <m/>
    <m/>
    <m/>
    <m/>
    <s v="No"/>
    <m/>
    <s v="No"/>
    <m/>
    <m/>
    <m/>
    <m/>
    <m/>
    <m/>
    <m/>
    <m/>
    <m/>
    <m/>
    <s v="Participatory (Both wife &amp; Husband)"/>
    <m/>
    <s v="No"/>
    <m/>
    <s v="تامين الاحتياجات الأساسية _x000a_توفير أنشطة ترفيهية للأطفال "/>
    <s v="In-person to MRFS/partner staff"/>
    <b v="1"/>
    <m/>
    <m/>
    <m/>
    <m/>
    <m/>
    <m/>
    <m/>
    <m/>
    <s v="In-person from staff"/>
    <b v="1"/>
    <m/>
    <m/>
    <m/>
    <m/>
    <m/>
    <m/>
    <m/>
    <s v="لا"/>
    <s v="uuid:91af9938-5237-4bbe-abd6-9d94ffaf664f"/>
    <n v="92566503"/>
    <s v="91af9938-5237-4bbe-abd6-9d94ffaf664f"/>
    <d v="2022-02-13T12:15:32"/>
    <n v="694"/>
    <m/>
    <n v="-1"/>
    <m/>
    <m/>
    <s v="202202091909"/>
    <n v="2041"/>
    <s v="nsenumerator"/>
    <n v="648550"/>
  </r>
  <r>
    <s v="2022-02-13T13:23:50.807+03:00"/>
    <s v="2022-02-13T13:45:14.039+03:00"/>
    <m/>
    <s v="نبال السوادي"/>
    <s v="MRFS"/>
    <m/>
    <d v="2022-02-13T00:00:00"/>
    <x v="10"/>
    <s v="All"/>
    <s v="Yes"/>
    <s v="Host"/>
    <m/>
    <s v="Head of Household"/>
    <m/>
    <x v="0"/>
    <s v="50+"/>
    <s v="Is the Head of household"/>
    <s v="Female"/>
    <s v="No members with a disability"/>
    <b v="1"/>
    <m/>
    <m/>
    <m/>
    <m/>
    <m/>
    <m/>
    <s v="Widowed"/>
    <s v="Primary"/>
    <n v="0"/>
    <n v="0"/>
    <n v="0"/>
    <n v="0"/>
    <n v="1"/>
    <n v="2"/>
    <n v="0"/>
    <s v="1"/>
    <s v="2"/>
    <s v="3"/>
    <n v="0"/>
    <n v="0"/>
    <n v="0"/>
    <n v="0"/>
    <n v="4"/>
    <n v="1"/>
    <s v="0"/>
    <s v="5"/>
    <s v="5"/>
    <s v="1"/>
    <s v="0"/>
    <s v="7"/>
    <s v="8"/>
    <n v="8"/>
    <s v="Food and basic needs"/>
    <m/>
    <s v="Income / livelihoods"/>
    <m/>
    <s v="Health"/>
    <m/>
    <s v="Hospital"/>
    <m/>
    <m/>
    <b v="1"/>
    <m/>
    <m/>
    <m/>
    <m/>
    <m/>
    <m/>
    <n v="2"/>
    <x v="2"/>
    <s v="No"/>
    <m/>
    <m/>
    <m/>
    <m/>
    <m/>
    <m/>
    <m/>
    <m/>
    <m/>
    <m/>
    <m/>
    <m/>
    <m/>
    <m/>
    <m/>
    <m/>
    <m/>
    <m/>
    <m/>
    <m/>
    <m/>
    <m/>
    <m/>
    <m/>
    <m/>
    <m/>
    <m/>
    <m/>
    <s v="Non communicable diseases (NCD) drugs (chronic, cardiac, diabetes, hyper-tension, asthma)"/>
    <b v="0"/>
    <b v="1"/>
    <b v="0"/>
    <b v="0"/>
    <b v="0"/>
    <b v="0"/>
    <b v="0"/>
    <m/>
    <m/>
    <m/>
    <m/>
    <m/>
    <m/>
    <m/>
    <m/>
    <m/>
    <m/>
    <m/>
    <m/>
    <x v="1"/>
    <s v="Not concerned about getting infected with COVID-19"/>
    <b v="1"/>
    <m/>
    <m/>
    <m/>
    <m/>
    <m/>
    <m/>
    <m/>
    <m/>
    <m/>
    <m/>
    <x v="1"/>
    <s v="Hospital for normal delivery"/>
    <m/>
    <m/>
    <m/>
    <m/>
    <m/>
    <b v="1"/>
    <m/>
    <m/>
    <m/>
    <m/>
    <m/>
    <x v="2"/>
    <s v="In person by community workers"/>
    <m/>
    <b v="1"/>
    <m/>
    <m/>
    <m/>
    <m/>
    <m/>
    <m/>
    <m/>
    <s v="No"/>
    <s v="No"/>
    <s v="Yes"/>
    <s v="Yes"/>
    <s v="No"/>
    <s v="No"/>
    <s v="Yes"/>
    <s v="No"/>
    <s v="Yes"/>
    <s v="No"/>
    <s v="Yes"/>
    <s v="No"/>
    <m/>
    <m/>
    <m/>
    <m/>
    <m/>
    <m/>
    <m/>
    <m/>
    <m/>
    <m/>
    <m/>
    <m/>
    <m/>
    <m/>
    <m/>
    <n v="0"/>
    <x v="1"/>
    <m/>
    <m/>
    <m/>
    <m/>
    <s v="Economic Family conflict"/>
    <m/>
    <m/>
    <m/>
    <m/>
    <m/>
    <m/>
    <m/>
    <m/>
    <m/>
    <m/>
    <m/>
    <b v="1"/>
    <b v="1"/>
    <m/>
    <m/>
    <m/>
    <m/>
    <m/>
    <s v="Adult Men"/>
    <m/>
    <b v="1"/>
    <m/>
    <m/>
    <m/>
    <m/>
    <m/>
    <m/>
    <m/>
    <m/>
    <m/>
    <m/>
    <m/>
    <s v="المسوولية تقع على عاتقهم"/>
    <s v="Speaking to a friend Prayer"/>
    <m/>
    <b v="1"/>
    <m/>
    <b v="1"/>
    <m/>
    <m/>
    <m/>
    <m/>
    <m/>
    <m/>
    <m/>
    <m/>
    <s v="Family"/>
    <b v="1"/>
    <m/>
    <m/>
    <m/>
    <m/>
    <m/>
    <m/>
    <m/>
    <m/>
    <m/>
    <m/>
    <m/>
    <s v="Services are unavailable"/>
    <m/>
    <b v="1"/>
    <m/>
    <m/>
    <m/>
    <m/>
    <m/>
    <m/>
    <m/>
    <x v="1"/>
    <m/>
    <s v="Education"/>
    <m/>
    <m/>
    <m/>
    <m/>
    <m/>
    <b v="1"/>
    <m/>
    <m/>
    <m/>
    <m/>
    <m/>
    <m/>
    <m/>
    <m/>
    <x v="2"/>
    <s v="Family member"/>
    <b v="1"/>
    <m/>
    <m/>
    <m/>
    <m/>
    <m/>
    <m/>
    <m/>
    <m/>
    <m/>
    <m/>
    <s v="Don't Know"/>
    <m/>
    <m/>
    <m/>
    <m/>
    <m/>
    <m/>
    <m/>
    <m/>
    <b v="1"/>
    <m/>
    <s v="Don't Know"/>
    <m/>
    <m/>
    <m/>
    <m/>
    <m/>
    <m/>
    <m/>
    <b v="1"/>
    <m/>
    <m/>
    <m/>
    <m/>
    <m/>
    <m/>
    <m/>
    <m/>
    <m/>
    <m/>
    <s v="Fear of being identified as survivors"/>
    <b v="1"/>
    <m/>
    <m/>
    <m/>
    <m/>
    <m/>
    <m/>
    <m/>
    <m/>
    <s v="Kidnapping Neglect"/>
    <b v="1"/>
    <m/>
    <m/>
    <m/>
    <b v="1"/>
    <m/>
    <m/>
    <m/>
    <m/>
    <m/>
    <m/>
    <m/>
    <m/>
    <m/>
    <m/>
    <m/>
    <s v="Parents"/>
    <m/>
    <m/>
    <m/>
    <m/>
    <m/>
    <b v="1"/>
    <m/>
    <m/>
    <m/>
    <m/>
    <m/>
    <m/>
    <m/>
    <m/>
    <m/>
    <s v="Do not know"/>
    <m/>
    <m/>
    <m/>
    <m/>
    <m/>
    <m/>
    <m/>
    <m/>
    <m/>
    <b v="1"/>
    <m/>
    <s v="No barriers"/>
    <m/>
    <m/>
    <m/>
    <m/>
    <m/>
    <m/>
    <m/>
    <m/>
    <b v="1"/>
    <m/>
    <s v="Not applicable (no child of school going age)"/>
    <m/>
    <s v="Not applicable (no child of school going age)"/>
    <m/>
    <s v="Quraan Sport activity"/>
    <b v="1"/>
    <b v="1"/>
    <m/>
    <m/>
    <m/>
    <m/>
    <m/>
    <m/>
    <m/>
    <m/>
    <m/>
    <s v="Children separated from their parents Orphans living in the community"/>
    <b v="1"/>
    <m/>
    <b v="1"/>
    <m/>
    <m/>
    <m/>
    <m/>
    <m/>
    <m/>
    <m/>
    <s v="Casual labor"/>
    <m/>
    <m/>
    <m/>
    <b v="1"/>
    <m/>
    <m/>
    <m/>
    <m/>
    <m/>
    <m/>
    <m/>
    <m/>
    <m/>
    <m/>
    <n v="2000"/>
    <n v="2000"/>
    <x v="40"/>
    <m/>
    <m/>
    <m/>
    <m/>
    <m/>
    <m/>
    <m/>
    <m/>
    <m/>
    <m/>
    <m/>
    <m/>
    <m/>
    <m/>
    <m/>
    <b v="1"/>
    <m/>
    <s v="No"/>
    <m/>
    <m/>
    <m/>
    <m/>
    <m/>
    <m/>
    <m/>
    <m/>
    <m/>
    <s v="No"/>
    <m/>
    <s v="No"/>
    <m/>
    <m/>
    <m/>
    <m/>
    <m/>
    <m/>
    <m/>
    <m/>
    <m/>
    <m/>
    <s v="Participatory (Both wife &amp; Husband)"/>
    <m/>
    <s v="No"/>
    <m/>
    <s v="توفير الاحتياجات الأساسية للمنزل"/>
    <s v="In-person to MRFS/partner staff"/>
    <b v="1"/>
    <m/>
    <m/>
    <m/>
    <m/>
    <m/>
    <m/>
    <m/>
    <m/>
    <s v="In-person from staff"/>
    <b v="1"/>
    <m/>
    <m/>
    <m/>
    <m/>
    <m/>
    <m/>
    <m/>
    <s v="لا"/>
    <s v="uuid:de4acc92-2572-4f96-8626-72f734a3d517"/>
    <n v="92566505"/>
    <s v="de4acc92-2572-4f96-8626-72f734a3d517"/>
    <d v="2022-02-13T12:15:33"/>
    <n v="695"/>
    <m/>
    <n v="-1"/>
    <m/>
    <m/>
    <s v="202202091909"/>
    <n v="1284"/>
    <s v="nsenumerator"/>
    <n v="648550"/>
  </r>
  <r>
    <s v="2022-02-13T14:13:58.988+03:00"/>
    <s v="2022-02-13T14:42:09.439+03:00"/>
    <m/>
    <s v="نبال السوادي"/>
    <s v="MRFS"/>
    <m/>
    <d v="2022-02-13T00:00:00"/>
    <x v="10"/>
    <s v="All"/>
    <s v="Yes"/>
    <s v="Host"/>
    <m/>
    <s v="Head of Household"/>
    <m/>
    <x v="1"/>
    <s v="50+"/>
    <s v="Is the Head of household"/>
    <s v="Male"/>
    <s v="No members with a disability"/>
    <b v="1"/>
    <m/>
    <m/>
    <m/>
    <m/>
    <m/>
    <m/>
    <s v="Married"/>
    <s v="University"/>
    <n v="0"/>
    <n v="0"/>
    <n v="0"/>
    <n v="0"/>
    <n v="0"/>
    <n v="0"/>
    <n v="1"/>
    <s v="0"/>
    <s v="1"/>
    <s v="1"/>
    <n v="0"/>
    <n v="0"/>
    <n v="0"/>
    <n v="2"/>
    <n v="1"/>
    <n v="0"/>
    <s v="2"/>
    <s v="1"/>
    <s v="3"/>
    <s v="2"/>
    <s v="0"/>
    <s v="2"/>
    <s v="4"/>
    <n v="4"/>
    <s v="Health"/>
    <m/>
    <s v="No needs"/>
    <m/>
    <m/>
    <m/>
    <s v="Hospital"/>
    <m/>
    <m/>
    <b v="1"/>
    <m/>
    <m/>
    <m/>
    <m/>
    <m/>
    <m/>
    <n v="2"/>
    <x v="4"/>
    <s v="No"/>
    <m/>
    <m/>
    <m/>
    <m/>
    <m/>
    <m/>
    <m/>
    <m/>
    <m/>
    <m/>
    <m/>
    <m/>
    <m/>
    <m/>
    <m/>
    <m/>
    <m/>
    <m/>
    <m/>
    <m/>
    <m/>
    <m/>
    <m/>
    <m/>
    <m/>
    <m/>
    <m/>
    <m/>
    <s v="Drugs are mostly available"/>
    <b v="1"/>
    <b v="0"/>
    <b v="0"/>
    <b v="0"/>
    <b v="0"/>
    <b v="0"/>
    <b v="0"/>
    <m/>
    <m/>
    <m/>
    <m/>
    <m/>
    <m/>
    <n v="1"/>
    <n v="1"/>
    <m/>
    <m/>
    <m/>
    <m/>
    <x v="1"/>
    <s v="Not concerned about getting infected with COVID-19"/>
    <b v="1"/>
    <m/>
    <m/>
    <m/>
    <m/>
    <m/>
    <m/>
    <m/>
    <m/>
    <m/>
    <m/>
    <x v="1"/>
    <s v="Hospital for normal delivery"/>
    <m/>
    <m/>
    <m/>
    <m/>
    <m/>
    <b v="1"/>
    <m/>
    <m/>
    <m/>
    <m/>
    <m/>
    <x v="2"/>
    <s v="Whatsapp / SMS"/>
    <m/>
    <m/>
    <m/>
    <b v="1"/>
    <m/>
    <m/>
    <m/>
    <m/>
    <m/>
    <s v="No"/>
    <s v="No"/>
    <s v="Yes"/>
    <s v="Yes"/>
    <s v="Yes"/>
    <s v="No"/>
    <s v="Yes"/>
    <s v="Yes"/>
    <s v="Yes"/>
    <s v="Yes"/>
    <s v="Yes"/>
    <s v="No"/>
    <m/>
    <m/>
    <m/>
    <m/>
    <m/>
    <m/>
    <m/>
    <m/>
    <m/>
    <m/>
    <m/>
    <m/>
    <m/>
    <m/>
    <m/>
    <n v="0"/>
    <x v="1"/>
    <m/>
    <m/>
    <m/>
    <m/>
    <s v="Economic"/>
    <m/>
    <m/>
    <m/>
    <m/>
    <m/>
    <m/>
    <m/>
    <m/>
    <m/>
    <m/>
    <m/>
    <b v="1"/>
    <m/>
    <m/>
    <m/>
    <m/>
    <m/>
    <m/>
    <s v="Adult Men"/>
    <m/>
    <b v="1"/>
    <m/>
    <m/>
    <m/>
    <m/>
    <m/>
    <m/>
    <m/>
    <m/>
    <m/>
    <m/>
    <m/>
    <s v="عدم قدرتهم على تأمين احتياجات عائلتهم"/>
    <s v="Speaking to a family member"/>
    <b v="1"/>
    <m/>
    <m/>
    <m/>
    <m/>
    <m/>
    <m/>
    <m/>
    <m/>
    <m/>
    <m/>
    <m/>
    <s v="Family"/>
    <b v="1"/>
    <m/>
    <m/>
    <m/>
    <m/>
    <m/>
    <m/>
    <m/>
    <m/>
    <m/>
    <m/>
    <m/>
    <s v="Fear of stigma"/>
    <m/>
    <m/>
    <m/>
    <m/>
    <m/>
    <b v="1"/>
    <m/>
    <m/>
    <m/>
    <x v="1"/>
    <m/>
    <s v="Education"/>
    <m/>
    <m/>
    <m/>
    <m/>
    <m/>
    <b v="1"/>
    <m/>
    <m/>
    <m/>
    <m/>
    <m/>
    <m/>
    <m/>
    <m/>
    <x v="2"/>
    <s v="Family member"/>
    <b v="1"/>
    <m/>
    <m/>
    <m/>
    <m/>
    <m/>
    <m/>
    <m/>
    <m/>
    <m/>
    <m/>
    <s v="Family member"/>
    <b v="1"/>
    <m/>
    <m/>
    <m/>
    <m/>
    <m/>
    <m/>
    <m/>
    <m/>
    <m/>
    <s v="Don't Know"/>
    <m/>
    <m/>
    <m/>
    <m/>
    <m/>
    <m/>
    <m/>
    <b v="1"/>
    <m/>
    <m/>
    <m/>
    <m/>
    <m/>
    <m/>
    <m/>
    <m/>
    <m/>
    <m/>
    <s v="Fear of being identified as survivors"/>
    <b v="1"/>
    <m/>
    <m/>
    <m/>
    <m/>
    <m/>
    <m/>
    <m/>
    <m/>
    <s v="Kidnapping Child labour"/>
    <b v="1"/>
    <b v="1"/>
    <m/>
    <m/>
    <m/>
    <m/>
    <m/>
    <m/>
    <m/>
    <m/>
    <m/>
    <m/>
    <m/>
    <m/>
    <m/>
    <m/>
    <s v="Parents"/>
    <m/>
    <m/>
    <m/>
    <m/>
    <m/>
    <b v="1"/>
    <m/>
    <m/>
    <m/>
    <m/>
    <m/>
    <m/>
    <m/>
    <m/>
    <m/>
    <s v="Quraan Sport activity Entertainement activities"/>
    <b v="1"/>
    <b v="1"/>
    <m/>
    <m/>
    <m/>
    <b v="1"/>
    <m/>
    <m/>
    <m/>
    <m/>
    <m/>
    <s v="No barriers"/>
    <m/>
    <m/>
    <m/>
    <m/>
    <m/>
    <m/>
    <m/>
    <m/>
    <b v="1"/>
    <m/>
    <s v="Yes"/>
    <m/>
    <s v="No"/>
    <m/>
    <s v="Painting / re-creational activity"/>
    <m/>
    <m/>
    <m/>
    <b v="1"/>
    <m/>
    <m/>
    <m/>
    <m/>
    <m/>
    <m/>
    <m/>
    <s v="Children living on the street"/>
    <m/>
    <b v="1"/>
    <m/>
    <m/>
    <m/>
    <m/>
    <m/>
    <m/>
    <m/>
    <m/>
    <s v="Skilled labour"/>
    <m/>
    <m/>
    <m/>
    <m/>
    <b v="1"/>
    <m/>
    <m/>
    <m/>
    <m/>
    <m/>
    <m/>
    <m/>
    <m/>
    <m/>
    <n v="5000"/>
    <n v="5000"/>
    <x v="40"/>
    <m/>
    <m/>
    <m/>
    <m/>
    <m/>
    <m/>
    <m/>
    <m/>
    <m/>
    <m/>
    <m/>
    <m/>
    <m/>
    <m/>
    <m/>
    <b v="1"/>
    <m/>
    <s v="No"/>
    <m/>
    <m/>
    <m/>
    <m/>
    <m/>
    <m/>
    <m/>
    <m/>
    <m/>
    <s v="No"/>
    <m/>
    <s v="No"/>
    <m/>
    <m/>
    <m/>
    <m/>
    <m/>
    <m/>
    <m/>
    <m/>
    <m/>
    <m/>
    <s v="Participatory (Both wife &amp; Husband)"/>
    <m/>
    <s v="No"/>
    <m/>
    <s v="توفير أنشطة للاطفال _x000a_توفير قسائم مالية"/>
    <s v="In-person to MRFS/partner staff"/>
    <b v="1"/>
    <m/>
    <m/>
    <m/>
    <m/>
    <m/>
    <m/>
    <m/>
    <m/>
    <s v="In-person from staff"/>
    <b v="1"/>
    <m/>
    <m/>
    <m/>
    <m/>
    <m/>
    <m/>
    <m/>
    <s v="لا"/>
    <s v="uuid:fff605d3-d0a2-4d50-bdd9-db7ceb4d799f"/>
    <n v="92566506"/>
    <s v="fff605d3-d0a2-4d50-bdd9-db7ceb4d799f"/>
    <d v="2022-02-13T12:15:33"/>
    <n v="696"/>
    <m/>
    <n v="-1"/>
    <m/>
    <m/>
    <s v="202202091909"/>
    <n v="1691"/>
    <s v="nsenumerator"/>
    <n v="648550"/>
  </r>
  <r>
    <s v="2022-02-13T11:56:08.113+03:00"/>
    <s v="2022-02-13T12:28:43.859+03:00"/>
    <m/>
    <s v="سوسن الضبعان"/>
    <s v="MRFS"/>
    <m/>
    <d v="2022-02-13T00:00:00"/>
    <x v="10"/>
    <s v="All"/>
    <s v="Yes"/>
    <s v="IDP"/>
    <d v="2018-05-17T00:00:00"/>
    <s v="Primary Caregiver of children &lt;18 years"/>
    <m/>
    <x v="0"/>
    <s v="40-49"/>
    <s v="Wife/Husband"/>
    <s v="Male"/>
    <s v="Yes PWD, has difficulty walking or climbing steps"/>
    <m/>
    <m/>
    <m/>
    <b v="1"/>
    <m/>
    <m/>
    <m/>
    <s v="Married"/>
    <s v="Primary"/>
    <n v="0"/>
    <n v="0"/>
    <n v="0"/>
    <n v="1"/>
    <n v="0"/>
    <n v="1"/>
    <n v="0"/>
    <s v="1"/>
    <s v="1"/>
    <s v="2"/>
    <n v="0"/>
    <n v="0"/>
    <n v="1"/>
    <n v="1"/>
    <n v="1"/>
    <n v="0"/>
    <s v="2"/>
    <s v="1"/>
    <s v="3"/>
    <s v="3"/>
    <s v="0"/>
    <s v="2"/>
    <s v="5"/>
    <n v="5"/>
    <s v="Shelter / housing"/>
    <m/>
    <s v="Income / livelihoods"/>
    <m/>
    <s v="Food and basic needs"/>
    <m/>
    <s v="Hospital"/>
    <m/>
    <m/>
    <b v="1"/>
    <m/>
    <m/>
    <m/>
    <m/>
    <m/>
    <m/>
    <n v="30"/>
    <x v="1"/>
    <s v="No"/>
    <m/>
    <m/>
    <m/>
    <m/>
    <m/>
    <m/>
    <m/>
    <m/>
    <m/>
    <m/>
    <m/>
    <m/>
    <m/>
    <m/>
    <m/>
    <m/>
    <m/>
    <m/>
    <m/>
    <m/>
    <m/>
    <m/>
    <m/>
    <m/>
    <m/>
    <m/>
    <m/>
    <m/>
    <s v="Non communicable diseases (NCD) drugs (chronic, cardiac, diabetes, hyper-tension, asthma)"/>
    <b v="0"/>
    <b v="1"/>
    <b v="0"/>
    <b v="0"/>
    <b v="0"/>
    <b v="0"/>
    <b v="0"/>
    <m/>
    <m/>
    <n v="1"/>
    <m/>
    <n v="1"/>
    <m/>
    <n v="1"/>
    <m/>
    <m/>
    <m/>
    <m/>
    <m/>
    <x v="1"/>
    <s v="Concerned about side-effects of the COVID-19 vaccine"/>
    <m/>
    <m/>
    <b v="1"/>
    <m/>
    <m/>
    <m/>
    <m/>
    <m/>
    <m/>
    <m/>
    <m/>
    <x v="1"/>
    <s v="Hospital for normal delivery"/>
    <m/>
    <m/>
    <m/>
    <m/>
    <m/>
    <b v="1"/>
    <m/>
    <m/>
    <m/>
    <m/>
    <m/>
    <x v="2"/>
    <s v="In person by community workers In person at health centers"/>
    <b v="1"/>
    <b v="1"/>
    <m/>
    <m/>
    <m/>
    <m/>
    <m/>
    <m/>
    <m/>
    <s v="Yes"/>
    <s v="No"/>
    <s v="Yes"/>
    <s v="No"/>
    <s v="No"/>
    <s v="No"/>
    <s v="No"/>
    <s v="No"/>
    <s v="No"/>
    <s v="Yes"/>
    <s v="No"/>
    <s v="No"/>
    <m/>
    <m/>
    <m/>
    <m/>
    <m/>
    <m/>
    <m/>
    <m/>
    <m/>
    <m/>
    <m/>
    <m/>
    <m/>
    <m/>
    <m/>
    <n v="0"/>
    <x v="1"/>
    <m/>
    <m/>
    <m/>
    <m/>
    <s v="Fear Economic Sadness"/>
    <b v="1"/>
    <m/>
    <m/>
    <m/>
    <b v="1"/>
    <m/>
    <m/>
    <m/>
    <m/>
    <m/>
    <m/>
    <b v="1"/>
    <m/>
    <m/>
    <m/>
    <m/>
    <m/>
    <m/>
    <s v="Children Elderly"/>
    <m/>
    <m/>
    <b v="1"/>
    <m/>
    <b v="1"/>
    <m/>
    <m/>
    <m/>
    <m/>
    <m/>
    <m/>
    <m/>
    <m/>
    <s v="لانهم الفئة الأضعف بالمجتمع"/>
    <s v="Speaking to a family member"/>
    <b v="1"/>
    <m/>
    <m/>
    <m/>
    <m/>
    <m/>
    <m/>
    <m/>
    <m/>
    <m/>
    <m/>
    <m/>
    <s v="Medical Doctor MHPSS service providers"/>
    <m/>
    <m/>
    <m/>
    <m/>
    <b v="1"/>
    <b v="1"/>
    <m/>
    <m/>
    <m/>
    <m/>
    <m/>
    <m/>
    <s v="Expenses/costs Distance/transportation"/>
    <m/>
    <m/>
    <b v="1"/>
    <b v="1"/>
    <m/>
    <m/>
    <m/>
    <m/>
    <m/>
    <x v="0"/>
    <m/>
    <s v="Health care (including reproductive health)"/>
    <m/>
    <m/>
    <m/>
    <b v="1"/>
    <m/>
    <m/>
    <m/>
    <m/>
    <m/>
    <m/>
    <m/>
    <m/>
    <m/>
    <m/>
    <x v="1"/>
    <s v="Family member Health services"/>
    <b v="1"/>
    <m/>
    <m/>
    <m/>
    <m/>
    <m/>
    <b v="1"/>
    <m/>
    <m/>
    <m/>
    <m/>
    <s v="Family member Health services"/>
    <b v="1"/>
    <m/>
    <m/>
    <m/>
    <m/>
    <m/>
    <b v="1"/>
    <m/>
    <m/>
    <m/>
    <s v="Don't Know"/>
    <m/>
    <m/>
    <m/>
    <m/>
    <m/>
    <m/>
    <m/>
    <b v="1"/>
    <m/>
    <m/>
    <m/>
    <m/>
    <m/>
    <m/>
    <m/>
    <m/>
    <m/>
    <m/>
    <s v="Fear of being identified as survivors There are no psychosocial support services"/>
    <b v="1"/>
    <m/>
    <m/>
    <m/>
    <m/>
    <b v="1"/>
    <m/>
    <m/>
    <m/>
    <s v="Child marriage Neglect Psychological Distress"/>
    <m/>
    <m/>
    <b v="1"/>
    <m/>
    <b v="1"/>
    <m/>
    <m/>
    <m/>
    <m/>
    <m/>
    <b v="1"/>
    <m/>
    <m/>
    <m/>
    <m/>
    <m/>
    <s v="Parents"/>
    <m/>
    <m/>
    <m/>
    <m/>
    <m/>
    <b v="1"/>
    <m/>
    <m/>
    <m/>
    <m/>
    <m/>
    <m/>
    <m/>
    <m/>
    <m/>
    <s v="None"/>
    <m/>
    <m/>
    <m/>
    <m/>
    <m/>
    <m/>
    <m/>
    <m/>
    <b v="1"/>
    <m/>
    <m/>
    <s v="No services"/>
    <m/>
    <m/>
    <m/>
    <m/>
    <m/>
    <b v="1"/>
    <m/>
    <m/>
    <m/>
    <m/>
    <s v="Yes"/>
    <m/>
    <s v="No"/>
    <m/>
    <s v="Awareness / educational activities / psychosocial support Entertainement activities"/>
    <m/>
    <m/>
    <m/>
    <m/>
    <b v="1"/>
    <b v="1"/>
    <m/>
    <m/>
    <m/>
    <m/>
    <m/>
    <s v="Orphans living in the community Children who have been associated with fighting forces"/>
    <m/>
    <m/>
    <b v="1"/>
    <m/>
    <m/>
    <b v="1"/>
    <m/>
    <m/>
    <m/>
    <m/>
    <s v="No income"/>
    <b v="1"/>
    <m/>
    <m/>
    <m/>
    <m/>
    <m/>
    <m/>
    <m/>
    <m/>
    <m/>
    <m/>
    <m/>
    <m/>
    <m/>
    <m/>
    <n v="1000"/>
    <x v="4"/>
    <m/>
    <m/>
    <m/>
    <m/>
    <b v="1"/>
    <b v="1"/>
    <m/>
    <m/>
    <m/>
    <m/>
    <m/>
    <m/>
    <m/>
    <m/>
    <m/>
    <m/>
    <m/>
    <s v="Yes"/>
    <s v="Food baskets"/>
    <b v="1"/>
    <m/>
    <m/>
    <m/>
    <m/>
    <m/>
    <m/>
    <m/>
    <s v="No"/>
    <m/>
    <s v="No"/>
    <m/>
    <m/>
    <m/>
    <m/>
    <m/>
    <m/>
    <m/>
    <m/>
    <m/>
    <m/>
    <s v="Participatory (Both wife &amp; Husband)"/>
    <m/>
    <s v="No"/>
    <m/>
    <s v="دعم صحي ومادي ونفسي"/>
    <s v="In-person to MRFS/partner staff"/>
    <b v="1"/>
    <m/>
    <m/>
    <m/>
    <m/>
    <m/>
    <m/>
    <m/>
    <m/>
    <s v="In-person from staff"/>
    <b v="1"/>
    <m/>
    <m/>
    <m/>
    <m/>
    <m/>
    <m/>
    <m/>
    <s v="لايوجد"/>
    <s v="uuid:975c3d54-ab24-4a7f-8bfb-487f04daeee7"/>
    <n v="92566530"/>
    <s v="975c3d54-ab24-4a7f-8bfb-487f04daeee7"/>
    <d v="2022-02-13T12:16:20"/>
    <n v="697"/>
    <m/>
    <n v="-1"/>
    <m/>
    <m/>
    <s v="202202091909"/>
    <n v="1955"/>
    <s v="nsenumerator"/>
    <n v="648550"/>
  </r>
  <r>
    <s v="2022-02-13T13:03:28.762+03:00"/>
    <s v="2022-02-13T15:07:36.113+03:00"/>
    <s v="0"/>
    <s v="سوسن الضبعان"/>
    <s v="MRFS"/>
    <m/>
    <d v="2022-02-13T00:00:00"/>
    <x v="10"/>
    <s v="All"/>
    <s v="Yes"/>
    <s v="Host"/>
    <m/>
    <s v="Head of Household"/>
    <m/>
    <x v="1"/>
    <s v="40-49"/>
    <s v="Is the Head of household"/>
    <s v="Male"/>
    <s v="No members with a disability"/>
    <b v="1"/>
    <m/>
    <m/>
    <m/>
    <m/>
    <m/>
    <m/>
    <s v="Married"/>
    <s v="Secondary"/>
    <n v="0"/>
    <n v="0"/>
    <n v="1"/>
    <n v="1"/>
    <n v="0"/>
    <n v="1"/>
    <n v="0"/>
    <s v="2"/>
    <s v="1"/>
    <s v="3"/>
    <n v="0"/>
    <n v="0"/>
    <n v="1"/>
    <n v="0"/>
    <n v="1"/>
    <n v="1"/>
    <s v="1"/>
    <s v="2"/>
    <s v="3"/>
    <s v="3"/>
    <s v="1"/>
    <s v="3"/>
    <s v="6"/>
    <n v="6"/>
    <s v="Income / livelihoods"/>
    <m/>
    <s v="Water, sanitation, and hygiene"/>
    <m/>
    <s v="Mental health and psychosocial support"/>
    <m/>
    <s v="Hospital"/>
    <m/>
    <m/>
    <b v="1"/>
    <m/>
    <m/>
    <m/>
    <m/>
    <m/>
    <m/>
    <n v="25"/>
    <x v="1"/>
    <s v="No"/>
    <m/>
    <m/>
    <m/>
    <m/>
    <m/>
    <m/>
    <m/>
    <m/>
    <m/>
    <m/>
    <m/>
    <m/>
    <m/>
    <m/>
    <m/>
    <m/>
    <m/>
    <m/>
    <m/>
    <m/>
    <m/>
    <m/>
    <m/>
    <m/>
    <m/>
    <m/>
    <m/>
    <m/>
    <s v="Pediatric medicine Non communicable diseases (NCD) drugs (chronic, cardiac, diabetes, hyper-tension, asthma)"/>
    <b v="0"/>
    <b v="1"/>
    <b v="1"/>
    <b v="0"/>
    <b v="0"/>
    <b v="0"/>
    <b v="0"/>
    <m/>
    <n v="1"/>
    <n v="1"/>
    <m/>
    <m/>
    <m/>
    <m/>
    <m/>
    <m/>
    <m/>
    <m/>
    <m/>
    <x v="2"/>
    <m/>
    <m/>
    <m/>
    <m/>
    <m/>
    <m/>
    <m/>
    <m/>
    <m/>
    <m/>
    <m/>
    <m/>
    <x v="1"/>
    <s v="Public primary health care facility Hospital for normal delivery"/>
    <m/>
    <m/>
    <m/>
    <b v="1"/>
    <m/>
    <b v="1"/>
    <m/>
    <m/>
    <m/>
    <m/>
    <m/>
    <x v="2"/>
    <s v="In person at health centers In person by community workers"/>
    <b v="1"/>
    <b v="1"/>
    <m/>
    <m/>
    <m/>
    <m/>
    <m/>
    <m/>
    <m/>
    <s v="Yes"/>
    <s v="Yes"/>
    <s v="Yes"/>
    <s v="No"/>
    <s v="No"/>
    <s v="No"/>
    <s v="Yes"/>
    <s v="Yes"/>
    <s v="No"/>
    <s v="Yes"/>
    <s v="Yes"/>
    <s v="No"/>
    <m/>
    <s v="Yes"/>
    <s v="Yes"/>
    <s v="No"/>
    <s v="No"/>
    <s v="No"/>
    <s v="Yes"/>
    <s v="Yes"/>
    <s v="Yes"/>
    <s v="No"/>
    <s v="Yes"/>
    <s v="No"/>
    <s v="Yes"/>
    <s v="No"/>
    <s v="No"/>
    <n v="7"/>
    <x v="2"/>
    <n v="1"/>
    <s v="1"/>
    <m/>
    <m/>
    <s v="Fear Sadness Economic"/>
    <b v="1"/>
    <m/>
    <m/>
    <m/>
    <b v="1"/>
    <m/>
    <m/>
    <m/>
    <m/>
    <m/>
    <m/>
    <b v="1"/>
    <m/>
    <m/>
    <m/>
    <m/>
    <m/>
    <m/>
    <s v="Adult Men Adult Women"/>
    <b v="1"/>
    <b v="1"/>
    <m/>
    <m/>
    <m/>
    <m/>
    <m/>
    <m/>
    <m/>
    <m/>
    <m/>
    <m/>
    <m/>
    <s v="لانهم الأشخاص المسؤولون"/>
    <s v="Speaking to a family member Prayer"/>
    <b v="1"/>
    <m/>
    <m/>
    <b v="1"/>
    <m/>
    <m/>
    <m/>
    <m/>
    <m/>
    <m/>
    <m/>
    <m/>
    <s v="Family MHPSS service providers"/>
    <b v="1"/>
    <m/>
    <m/>
    <m/>
    <m/>
    <b v="1"/>
    <m/>
    <m/>
    <m/>
    <m/>
    <m/>
    <m/>
    <s v="Distance/transportation Expenses/costs"/>
    <m/>
    <m/>
    <b v="1"/>
    <b v="1"/>
    <m/>
    <m/>
    <m/>
    <m/>
    <m/>
    <x v="0"/>
    <m/>
    <s v="Food aid / food distributions Clean water"/>
    <b v="1"/>
    <m/>
    <m/>
    <m/>
    <m/>
    <m/>
    <m/>
    <m/>
    <m/>
    <m/>
    <b v="1"/>
    <m/>
    <m/>
    <m/>
    <x v="0"/>
    <s v="Family member"/>
    <b v="1"/>
    <m/>
    <m/>
    <m/>
    <m/>
    <m/>
    <m/>
    <m/>
    <m/>
    <m/>
    <m/>
    <s v="Family member Health services"/>
    <b v="1"/>
    <m/>
    <m/>
    <m/>
    <m/>
    <m/>
    <b v="1"/>
    <m/>
    <m/>
    <m/>
    <s v="Women friendly Center Skills building"/>
    <b v="1"/>
    <m/>
    <m/>
    <b v="1"/>
    <m/>
    <m/>
    <m/>
    <m/>
    <m/>
    <s v="School"/>
    <b v="1"/>
    <m/>
    <m/>
    <m/>
    <m/>
    <m/>
    <m/>
    <m/>
    <s v="Fear of being identified as survivors Distance to facility"/>
    <b v="1"/>
    <b v="1"/>
    <m/>
    <m/>
    <m/>
    <m/>
    <m/>
    <m/>
    <m/>
    <s v="Kidnapping Neglect Psychological Distress"/>
    <b v="1"/>
    <m/>
    <m/>
    <m/>
    <b v="1"/>
    <m/>
    <m/>
    <m/>
    <m/>
    <m/>
    <b v="1"/>
    <m/>
    <m/>
    <m/>
    <m/>
    <m/>
    <s v="Parents Women and Child support centers"/>
    <m/>
    <m/>
    <m/>
    <m/>
    <m/>
    <b v="1"/>
    <m/>
    <m/>
    <m/>
    <m/>
    <b v="1"/>
    <m/>
    <m/>
    <m/>
    <m/>
    <s v="None"/>
    <m/>
    <m/>
    <m/>
    <m/>
    <m/>
    <m/>
    <m/>
    <m/>
    <b v="1"/>
    <m/>
    <m/>
    <s v="Lack of transportation"/>
    <m/>
    <m/>
    <b v="1"/>
    <m/>
    <m/>
    <m/>
    <m/>
    <m/>
    <m/>
    <m/>
    <s v="Yes"/>
    <m/>
    <s v="No"/>
    <m/>
    <s v="Awareness / educational activities / psychosocial support Entertainement activities"/>
    <m/>
    <m/>
    <m/>
    <m/>
    <b v="1"/>
    <b v="1"/>
    <m/>
    <m/>
    <m/>
    <m/>
    <m/>
    <s v="Orphans living in the community Children who have been associated with fighting forces"/>
    <m/>
    <m/>
    <b v="1"/>
    <m/>
    <m/>
    <b v="1"/>
    <m/>
    <m/>
    <m/>
    <m/>
    <s v="Salaried work"/>
    <m/>
    <m/>
    <m/>
    <m/>
    <m/>
    <b v="1"/>
    <m/>
    <m/>
    <m/>
    <m/>
    <m/>
    <m/>
    <m/>
    <m/>
    <n v="1500"/>
    <n v="2500"/>
    <x v="12"/>
    <m/>
    <m/>
    <m/>
    <m/>
    <b v="1"/>
    <b v="1"/>
    <m/>
    <m/>
    <m/>
    <m/>
    <m/>
    <m/>
    <m/>
    <m/>
    <m/>
    <m/>
    <m/>
    <s v="Yes"/>
    <s v="Food baskets"/>
    <b v="1"/>
    <m/>
    <m/>
    <m/>
    <m/>
    <m/>
    <m/>
    <m/>
    <s v="No"/>
    <m/>
    <s v="No"/>
    <m/>
    <m/>
    <m/>
    <m/>
    <m/>
    <m/>
    <m/>
    <m/>
    <m/>
    <m/>
    <s v="Participatory (Both wife &amp; Husband)"/>
    <m/>
    <s v="No"/>
    <m/>
    <s v="تقديم مشاريع صغيرة ودعم مادي وايجاد مراكز دعم نفسي واجتماعي _x000a_ودعم التعليم"/>
    <s v="In-person to MRFS/partner staff"/>
    <b v="1"/>
    <m/>
    <m/>
    <m/>
    <m/>
    <m/>
    <m/>
    <m/>
    <m/>
    <s v="In-person from staff"/>
    <b v="1"/>
    <m/>
    <m/>
    <m/>
    <m/>
    <m/>
    <m/>
    <m/>
    <s v="لايوجد"/>
    <s v="uuid:df056c0a-ac79-40fa-b571-dc9ee1320561"/>
    <n v="92566535"/>
    <s v="df056c0a-ac79-40fa-b571-dc9ee1320561"/>
    <d v="2022-02-13T12:16:30"/>
    <n v="698"/>
    <m/>
    <n v="-1"/>
    <m/>
    <m/>
    <s v="202202091909"/>
    <n v="7448"/>
    <s v="nsenumerator"/>
    <n v="648550"/>
  </r>
  <r>
    <s v="2022-02-13T13:53:51.132+03:00"/>
    <s v="2022-02-13T15:08:43.705+03:00"/>
    <s v="0"/>
    <s v="سوسن الضبعان"/>
    <s v="MRFS"/>
    <m/>
    <d v="2022-02-13T00:00:00"/>
    <x v="10"/>
    <s v="All"/>
    <s v="Yes"/>
    <s v="IDP"/>
    <d v="2018-07-25T00:00:00"/>
    <s v="Head of Household"/>
    <m/>
    <x v="1"/>
    <s v="18-29"/>
    <s v="Is the Head of household"/>
    <s v="Male"/>
    <s v="Yes PWD, has difficulty walking or climbing steps"/>
    <m/>
    <m/>
    <m/>
    <b v="1"/>
    <m/>
    <m/>
    <m/>
    <s v="Married"/>
    <s v="Secondary"/>
    <n v="0"/>
    <n v="0"/>
    <n v="1"/>
    <n v="0"/>
    <n v="0"/>
    <n v="1"/>
    <n v="0"/>
    <s v="1"/>
    <s v="1"/>
    <s v="2"/>
    <n v="0"/>
    <n v="1"/>
    <n v="0"/>
    <n v="0"/>
    <n v="1"/>
    <n v="0"/>
    <s v="1"/>
    <s v="1"/>
    <s v="2"/>
    <s v="2"/>
    <s v="2"/>
    <s v="2"/>
    <s v="4"/>
    <n v="4"/>
    <s v="Shelter / housing"/>
    <m/>
    <s v="Income / livelihoods"/>
    <m/>
    <s v="Nutrition"/>
    <m/>
    <s v="Primary Health care Centre (PHCC)-outpatient,inpatient + maternity Hospital"/>
    <m/>
    <b v="1"/>
    <b v="1"/>
    <m/>
    <m/>
    <m/>
    <m/>
    <m/>
    <m/>
    <n v="30"/>
    <x v="1"/>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General mistrust of or opposition to any vaccine"/>
    <m/>
    <m/>
    <b v="1"/>
    <m/>
    <b v="1"/>
    <m/>
    <m/>
    <m/>
    <m/>
    <m/>
    <m/>
    <x v="1"/>
    <s v="Hospital for normal delivery Public primary health care facility"/>
    <m/>
    <m/>
    <m/>
    <b v="1"/>
    <m/>
    <b v="1"/>
    <m/>
    <m/>
    <m/>
    <m/>
    <m/>
    <x v="2"/>
    <s v="In person at health centers In person by community workers"/>
    <b v="1"/>
    <b v="1"/>
    <m/>
    <m/>
    <m/>
    <m/>
    <m/>
    <m/>
    <m/>
    <s v="Yes"/>
    <s v="No"/>
    <s v="Yes"/>
    <s v="No"/>
    <s v="No"/>
    <s v="No"/>
    <s v="Yes"/>
    <s v="No"/>
    <s v="No"/>
    <s v="Yes"/>
    <s v="No"/>
    <s v="No"/>
    <m/>
    <s v="Yes"/>
    <s v="Yes"/>
    <s v="No"/>
    <s v="No"/>
    <s v="No"/>
    <s v="Yes"/>
    <s v="Yes"/>
    <s v="Yes"/>
    <s v="No"/>
    <s v="Yes"/>
    <s v="No"/>
    <s v="No"/>
    <s v="No"/>
    <s v="No"/>
    <n v="6"/>
    <x v="2"/>
    <n v="1"/>
    <s v="1"/>
    <m/>
    <m/>
    <s v="Sadness Economic"/>
    <m/>
    <m/>
    <m/>
    <m/>
    <b v="1"/>
    <m/>
    <m/>
    <m/>
    <m/>
    <m/>
    <m/>
    <b v="1"/>
    <m/>
    <m/>
    <m/>
    <m/>
    <m/>
    <m/>
    <s v="Adult Women Adult Men"/>
    <b v="1"/>
    <b v="1"/>
    <m/>
    <m/>
    <m/>
    <m/>
    <m/>
    <m/>
    <m/>
    <m/>
    <m/>
    <m/>
    <m/>
    <s v="للنهم المسؤولين عن الاسرة"/>
    <s v="Speaking to a family member Speaking to a friend"/>
    <b v="1"/>
    <b v="1"/>
    <m/>
    <m/>
    <m/>
    <m/>
    <m/>
    <m/>
    <m/>
    <m/>
    <m/>
    <m/>
    <s v="Family"/>
    <b v="1"/>
    <m/>
    <m/>
    <m/>
    <m/>
    <m/>
    <m/>
    <m/>
    <m/>
    <m/>
    <m/>
    <m/>
    <s v="No knowledge of service location Distance/transportation"/>
    <b v="1"/>
    <m/>
    <b v="1"/>
    <m/>
    <m/>
    <m/>
    <m/>
    <m/>
    <m/>
    <x v="0"/>
    <m/>
    <s v="Food aid / food distributions"/>
    <b v="1"/>
    <m/>
    <m/>
    <m/>
    <m/>
    <m/>
    <m/>
    <m/>
    <m/>
    <m/>
    <m/>
    <m/>
    <m/>
    <m/>
    <x v="1"/>
    <s v="Family member"/>
    <b v="1"/>
    <m/>
    <m/>
    <m/>
    <m/>
    <m/>
    <m/>
    <m/>
    <m/>
    <m/>
    <m/>
    <s v="Family member Health services"/>
    <b v="1"/>
    <m/>
    <m/>
    <m/>
    <m/>
    <m/>
    <b v="1"/>
    <m/>
    <m/>
    <m/>
    <s v="Don't Know"/>
    <m/>
    <m/>
    <m/>
    <m/>
    <m/>
    <m/>
    <m/>
    <b v="1"/>
    <m/>
    <m/>
    <m/>
    <m/>
    <m/>
    <m/>
    <m/>
    <m/>
    <m/>
    <m/>
    <s v="Fear of being identified as survivors"/>
    <b v="1"/>
    <m/>
    <m/>
    <m/>
    <m/>
    <m/>
    <m/>
    <m/>
    <m/>
    <s v="Child marriage Neglect Dropout of school"/>
    <m/>
    <m/>
    <b v="1"/>
    <m/>
    <b v="1"/>
    <m/>
    <m/>
    <m/>
    <m/>
    <m/>
    <m/>
    <m/>
    <b v="1"/>
    <m/>
    <m/>
    <m/>
    <s v="Peer groups (e.g. friends) Parents Doctor"/>
    <b v="1"/>
    <m/>
    <m/>
    <m/>
    <m/>
    <b v="1"/>
    <m/>
    <m/>
    <m/>
    <m/>
    <m/>
    <b v="1"/>
    <m/>
    <m/>
    <m/>
    <s v="None"/>
    <m/>
    <m/>
    <m/>
    <m/>
    <m/>
    <m/>
    <m/>
    <m/>
    <b v="1"/>
    <m/>
    <m/>
    <s v="No services Lack of transportation"/>
    <m/>
    <m/>
    <b v="1"/>
    <m/>
    <m/>
    <b v="1"/>
    <m/>
    <m/>
    <m/>
    <m/>
    <s v="Yes"/>
    <m/>
    <s v="No"/>
    <m/>
    <s v="Awareness / educational activities / psychosocial support Entertainement activities Case Management activities"/>
    <m/>
    <m/>
    <m/>
    <m/>
    <b v="1"/>
    <b v="1"/>
    <b v="1"/>
    <m/>
    <m/>
    <m/>
    <m/>
    <s v="Orphans living in the community Children who have been associated with fighting forces"/>
    <m/>
    <m/>
    <b v="1"/>
    <m/>
    <m/>
    <b v="1"/>
    <m/>
    <m/>
    <m/>
    <m/>
    <s v="No income Salaried work"/>
    <b v="1"/>
    <m/>
    <m/>
    <m/>
    <m/>
    <b v="1"/>
    <m/>
    <m/>
    <m/>
    <m/>
    <m/>
    <m/>
    <m/>
    <m/>
    <m/>
    <n v="1000"/>
    <x v="12"/>
    <m/>
    <m/>
    <m/>
    <m/>
    <b v="1"/>
    <b v="1"/>
    <m/>
    <m/>
    <m/>
    <m/>
    <m/>
    <m/>
    <m/>
    <m/>
    <m/>
    <m/>
    <m/>
    <s v="Yes"/>
    <s v="Food baskets"/>
    <b v="1"/>
    <m/>
    <m/>
    <m/>
    <m/>
    <m/>
    <m/>
    <m/>
    <s v="No"/>
    <m/>
    <s v="No"/>
    <m/>
    <m/>
    <m/>
    <m/>
    <m/>
    <m/>
    <m/>
    <m/>
    <m/>
    <m/>
    <s v="Decided by men / husband only"/>
    <m/>
    <s v="No"/>
    <m/>
    <s v="توفير فرص عمل بأجور مناسبة _x000a_مراكز تمكين مرأة دعم نفسي للاطفال"/>
    <s v="In-person to MRFS/partner staff"/>
    <b v="1"/>
    <m/>
    <m/>
    <m/>
    <m/>
    <m/>
    <m/>
    <m/>
    <m/>
    <s v="In-person from staff"/>
    <b v="1"/>
    <m/>
    <m/>
    <m/>
    <m/>
    <m/>
    <m/>
    <m/>
    <s v="لا شكرا"/>
    <s v="uuid:e7502673-111e-43c9-9d86-8cb6f4ce521a"/>
    <n v="92566538"/>
    <s v="e7502673-111e-43c9-9d86-8cb6f4ce521a"/>
    <d v="2022-02-13T12:16:44"/>
    <n v="699"/>
    <m/>
    <n v="-1"/>
    <m/>
    <m/>
    <s v="202202091909"/>
    <n v="4492"/>
    <s v="nsenumerator"/>
    <n v="648550"/>
  </r>
  <r>
    <s v="2022-02-13T10:16:46.003+03:00"/>
    <s v="2022-02-13T10:57:42.692+03:00"/>
    <m/>
    <s v="سعاد خيرو"/>
    <s v="MRFS"/>
    <m/>
    <d v="2022-02-13T00:00:00"/>
    <x v="10"/>
    <s v="All"/>
    <s v="Yes"/>
    <s v="IDP"/>
    <d v="2022-02-13T00:00:00"/>
    <s v="Head of Household"/>
    <m/>
    <x v="0"/>
    <s v="18-29"/>
    <s v="Wife/Husband"/>
    <s v="Female"/>
    <s v="No members with a disability"/>
    <b v="1"/>
    <m/>
    <m/>
    <m/>
    <m/>
    <m/>
    <m/>
    <s v="Married"/>
    <s v="University"/>
    <n v="0"/>
    <n v="0"/>
    <n v="2"/>
    <n v="0"/>
    <n v="0"/>
    <n v="0"/>
    <n v="0"/>
    <s v="2"/>
    <s v="0"/>
    <s v="2"/>
    <n v="0"/>
    <n v="1"/>
    <n v="0"/>
    <n v="0"/>
    <n v="0"/>
    <n v="0"/>
    <s v="1"/>
    <s v="0"/>
    <s v="1"/>
    <s v="3"/>
    <s v="3"/>
    <s v="0"/>
    <s v="3"/>
    <n v="3"/>
    <s v="Shelter / housing"/>
    <m/>
    <s v="Nutrition"/>
    <m/>
    <s v="Health"/>
    <m/>
    <s v="Don't Know"/>
    <m/>
    <m/>
    <m/>
    <m/>
    <m/>
    <m/>
    <m/>
    <b v="1"/>
    <m/>
    <m/>
    <x v="1"/>
    <s v="Yes"/>
    <s v="There are no significant difficulties"/>
    <b v="0"/>
    <b v="0"/>
    <b v="0"/>
    <b v="0"/>
    <b v="0"/>
    <b v="0"/>
    <b v="0"/>
    <b v="1"/>
    <b v="0"/>
    <b v="0"/>
    <m/>
    <s v="Lack of medicine availability"/>
    <b v="0"/>
    <b v="0"/>
    <b v="0"/>
    <b v="0"/>
    <b v="1"/>
    <b v="0"/>
    <b v="0"/>
    <b v="0"/>
    <b v="0"/>
    <b v="0"/>
    <b v="0"/>
    <b v="0"/>
    <b v="0"/>
    <b v="0"/>
    <m/>
    <s v="Pediatric medicine"/>
    <b v="0"/>
    <b v="0"/>
    <b v="1"/>
    <b v="0"/>
    <b v="0"/>
    <b v="0"/>
    <b v="0"/>
    <m/>
    <m/>
    <m/>
    <m/>
    <m/>
    <m/>
    <m/>
    <m/>
    <m/>
    <m/>
    <m/>
    <m/>
    <x v="1"/>
    <s v="Concerned about side-effects of the COVID-19 vaccine"/>
    <m/>
    <m/>
    <b v="1"/>
    <m/>
    <m/>
    <m/>
    <m/>
    <m/>
    <m/>
    <m/>
    <m/>
    <x v="1"/>
    <s v="Hospital for normal delivery"/>
    <m/>
    <m/>
    <m/>
    <m/>
    <m/>
    <b v="1"/>
    <m/>
    <m/>
    <m/>
    <m/>
    <m/>
    <x v="1"/>
    <s v="In person by community workers"/>
    <m/>
    <b v="1"/>
    <m/>
    <m/>
    <m/>
    <m/>
    <m/>
    <m/>
    <m/>
    <s v="Yes"/>
    <s v="Yes"/>
    <s v="Yes"/>
    <s v="No"/>
    <s v="Yes"/>
    <s v="No"/>
    <s v="Yes"/>
    <s v="No"/>
    <s v="No"/>
    <s v="Yes"/>
    <s v="Yes"/>
    <s v="No"/>
    <m/>
    <s v="Yes"/>
    <s v="Yes"/>
    <s v="No"/>
    <s v="No"/>
    <s v="No"/>
    <s v="No"/>
    <s v="No"/>
    <s v="Yes"/>
    <s v="No"/>
    <s v="Yes"/>
    <s v="No"/>
    <s v="Yes"/>
    <s v="No"/>
    <s v="No"/>
    <n v="5"/>
    <x v="2"/>
    <n v="3"/>
    <s v="3"/>
    <m/>
    <m/>
    <s v="Fear"/>
    <b v="1"/>
    <m/>
    <m/>
    <m/>
    <m/>
    <m/>
    <m/>
    <m/>
    <m/>
    <m/>
    <m/>
    <m/>
    <m/>
    <m/>
    <m/>
    <m/>
    <m/>
    <m/>
    <s v="Adult Women"/>
    <b v="1"/>
    <m/>
    <m/>
    <m/>
    <m/>
    <m/>
    <m/>
    <m/>
    <m/>
    <m/>
    <m/>
    <m/>
    <m/>
    <s v="لااعرف"/>
    <s v="Prayer"/>
    <m/>
    <m/>
    <m/>
    <b v="1"/>
    <m/>
    <m/>
    <m/>
    <m/>
    <m/>
    <m/>
    <m/>
    <m/>
    <s v="Community centres"/>
    <m/>
    <m/>
    <m/>
    <m/>
    <m/>
    <m/>
    <b v="1"/>
    <m/>
    <m/>
    <m/>
    <m/>
    <m/>
    <s v="Expenses/costs"/>
    <m/>
    <m/>
    <m/>
    <b v="1"/>
    <m/>
    <m/>
    <m/>
    <m/>
    <m/>
    <x v="1"/>
    <m/>
    <s v="Education"/>
    <m/>
    <m/>
    <m/>
    <m/>
    <m/>
    <b v="1"/>
    <m/>
    <m/>
    <m/>
    <m/>
    <m/>
    <m/>
    <m/>
    <m/>
    <x v="1"/>
    <s v="Family member"/>
    <b v="1"/>
    <m/>
    <m/>
    <m/>
    <m/>
    <m/>
    <m/>
    <m/>
    <m/>
    <m/>
    <m/>
    <s v="Family member"/>
    <b v="1"/>
    <m/>
    <m/>
    <m/>
    <m/>
    <m/>
    <m/>
    <m/>
    <m/>
    <m/>
    <s v="Women friendly Center"/>
    <b v="1"/>
    <m/>
    <m/>
    <m/>
    <m/>
    <m/>
    <m/>
    <m/>
    <m/>
    <s v="Community leader"/>
    <m/>
    <m/>
    <m/>
    <b v="1"/>
    <m/>
    <m/>
    <m/>
    <m/>
    <s v="Fear of being identified as survivors"/>
    <b v="1"/>
    <m/>
    <m/>
    <m/>
    <m/>
    <m/>
    <m/>
    <m/>
    <m/>
    <s v="Neglect"/>
    <m/>
    <m/>
    <m/>
    <m/>
    <b v="1"/>
    <m/>
    <m/>
    <m/>
    <m/>
    <m/>
    <m/>
    <m/>
    <m/>
    <m/>
    <m/>
    <m/>
    <s v="Parents"/>
    <m/>
    <m/>
    <m/>
    <m/>
    <m/>
    <b v="1"/>
    <m/>
    <m/>
    <m/>
    <m/>
    <m/>
    <m/>
    <m/>
    <m/>
    <m/>
    <s v="Do not know"/>
    <m/>
    <m/>
    <m/>
    <m/>
    <m/>
    <m/>
    <m/>
    <m/>
    <m/>
    <b v="1"/>
    <m/>
    <s v="Lack of transportation"/>
    <m/>
    <m/>
    <b v="1"/>
    <m/>
    <m/>
    <m/>
    <m/>
    <m/>
    <m/>
    <m/>
    <s v="Yes"/>
    <m/>
    <s v="No"/>
    <m/>
    <s v="Entertainement activities"/>
    <m/>
    <m/>
    <m/>
    <m/>
    <m/>
    <b v="1"/>
    <m/>
    <m/>
    <m/>
    <m/>
    <m/>
    <s v="Orphans living in the community"/>
    <m/>
    <m/>
    <b v="1"/>
    <m/>
    <m/>
    <m/>
    <m/>
    <m/>
    <m/>
    <m/>
    <s v="Salaried work"/>
    <m/>
    <m/>
    <m/>
    <m/>
    <m/>
    <b v="1"/>
    <m/>
    <m/>
    <m/>
    <m/>
    <m/>
    <m/>
    <m/>
    <m/>
    <n v="2000"/>
    <n v="1800"/>
    <x v="1"/>
    <m/>
    <m/>
    <m/>
    <m/>
    <b v="1"/>
    <m/>
    <m/>
    <m/>
    <m/>
    <m/>
    <m/>
    <m/>
    <m/>
    <m/>
    <m/>
    <m/>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08502742-733c-4489-82b8-9f100efbcf34"/>
    <n v="92566539"/>
    <s v="08502742-733c-4489-82b8-9f100efbcf34"/>
    <d v="2022-02-13T12:16:48"/>
    <n v="700"/>
    <m/>
    <n v="-1"/>
    <m/>
    <m/>
    <s v="202202091909"/>
    <n v="2456"/>
    <s v="nsenumerator"/>
    <n v="648550"/>
  </r>
  <r>
    <s v="2022-02-13T11:02:19.776+03:00"/>
    <s v="2022-02-13T11:42:16.630+03:00"/>
    <m/>
    <s v="سعاد خيرو"/>
    <s v="MRFS"/>
    <m/>
    <d v="2022-02-13T00:00:00"/>
    <x v="10"/>
    <s v="All"/>
    <s v="Yes"/>
    <s v="IDP"/>
    <d v="2022-02-13T00:00:00"/>
    <s v="Head of Household"/>
    <m/>
    <x v="0"/>
    <s v="30-39"/>
    <s v="Wife/Husband"/>
    <s v="Female"/>
    <s v="No members with a disability"/>
    <b v="1"/>
    <m/>
    <m/>
    <m/>
    <m/>
    <m/>
    <m/>
    <s v="Married"/>
    <s v="Secondary"/>
    <n v="0"/>
    <n v="0"/>
    <n v="1"/>
    <n v="2"/>
    <n v="0"/>
    <n v="0"/>
    <n v="0"/>
    <s v="3"/>
    <s v="0"/>
    <s v="3"/>
    <n v="0"/>
    <n v="0"/>
    <n v="0"/>
    <n v="0"/>
    <n v="0"/>
    <n v="0"/>
    <s v="0"/>
    <s v="0"/>
    <s v="0"/>
    <s v="3"/>
    <s v="1"/>
    <s v="0"/>
    <s v="3"/>
    <n v="3"/>
    <s v="Shelter / housing"/>
    <m/>
    <s v="Nutrition"/>
    <m/>
    <s v="Health"/>
    <m/>
    <s v="Hospital"/>
    <m/>
    <m/>
    <b v="1"/>
    <m/>
    <m/>
    <m/>
    <m/>
    <m/>
    <m/>
    <n v="999"/>
    <x v="2"/>
    <s v="No"/>
    <m/>
    <m/>
    <m/>
    <m/>
    <m/>
    <m/>
    <m/>
    <m/>
    <m/>
    <m/>
    <m/>
    <m/>
    <m/>
    <m/>
    <m/>
    <m/>
    <m/>
    <m/>
    <m/>
    <m/>
    <m/>
    <m/>
    <m/>
    <m/>
    <m/>
    <m/>
    <m/>
    <m/>
    <s v="Antibiotic"/>
    <b v="0"/>
    <b v="0"/>
    <b v="0"/>
    <b v="0"/>
    <b v="1"/>
    <b v="0"/>
    <b v="0"/>
    <m/>
    <m/>
    <m/>
    <m/>
    <m/>
    <m/>
    <m/>
    <m/>
    <m/>
    <m/>
    <m/>
    <m/>
    <x v="2"/>
    <m/>
    <m/>
    <m/>
    <m/>
    <m/>
    <m/>
    <m/>
    <m/>
    <m/>
    <m/>
    <m/>
    <m/>
    <x v="1"/>
    <s v="Hospital for normal delivery"/>
    <m/>
    <m/>
    <m/>
    <m/>
    <m/>
    <b v="1"/>
    <m/>
    <m/>
    <m/>
    <m/>
    <m/>
    <x v="1"/>
    <s v="In person at health centers"/>
    <b v="1"/>
    <m/>
    <m/>
    <m/>
    <m/>
    <m/>
    <m/>
    <m/>
    <m/>
    <s v="Yes"/>
    <s v="Yes"/>
    <s v="Yes"/>
    <s v="No"/>
    <s v="No"/>
    <s v="No"/>
    <s v="Yes"/>
    <s v="No"/>
    <s v="Yes"/>
    <s v="Yes"/>
    <s v="Yes"/>
    <s v="No"/>
    <m/>
    <s v="Yes"/>
    <s v="Yes"/>
    <s v="No"/>
    <s v="No"/>
    <s v="No"/>
    <s v="Yes"/>
    <s v="No"/>
    <s v="Yes"/>
    <s v="No"/>
    <s v="Yes"/>
    <s v="Yes"/>
    <s v="Yes"/>
    <s v="No"/>
    <s v="No"/>
    <n v="7"/>
    <x v="2"/>
    <n v="1"/>
    <s v="1"/>
    <m/>
    <m/>
    <s v="Hopelessness"/>
    <m/>
    <m/>
    <b v="1"/>
    <m/>
    <m/>
    <m/>
    <m/>
    <m/>
    <m/>
    <m/>
    <m/>
    <m/>
    <m/>
    <m/>
    <m/>
    <m/>
    <m/>
    <m/>
    <s v="Adult Women"/>
    <b v="1"/>
    <m/>
    <m/>
    <m/>
    <m/>
    <m/>
    <m/>
    <m/>
    <m/>
    <m/>
    <m/>
    <m/>
    <m/>
    <s v="لااعرف"/>
    <s v="Speaking to a family member"/>
    <b v="1"/>
    <m/>
    <m/>
    <m/>
    <m/>
    <m/>
    <m/>
    <m/>
    <m/>
    <m/>
    <m/>
    <m/>
    <s v="WGSS"/>
    <m/>
    <m/>
    <m/>
    <m/>
    <m/>
    <m/>
    <m/>
    <m/>
    <b v="1"/>
    <m/>
    <m/>
    <m/>
    <s v="No knowledge of service location"/>
    <b v="1"/>
    <m/>
    <m/>
    <m/>
    <m/>
    <m/>
    <m/>
    <m/>
    <m/>
    <x v="1"/>
    <m/>
    <s v="Don't know"/>
    <m/>
    <m/>
    <m/>
    <m/>
    <m/>
    <m/>
    <m/>
    <m/>
    <m/>
    <m/>
    <m/>
    <m/>
    <b v="1"/>
    <m/>
    <x v="2"/>
    <s v="Family member"/>
    <b v="1"/>
    <m/>
    <m/>
    <m/>
    <m/>
    <m/>
    <m/>
    <m/>
    <m/>
    <m/>
    <m/>
    <s v="Family member"/>
    <b v="1"/>
    <m/>
    <m/>
    <m/>
    <m/>
    <m/>
    <m/>
    <m/>
    <m/>
    <m/>
    <s v="Don't Know"/>
    <m/>
    <m/>
    <m/>
    <m/>
    <m/>
    <m/>
    <m/>
    <b v="1"/>
    <m/>
    <m/>
    <m/>
    <m/>
    <m/>
    <m/>
    <m/>
    <m/>
    <m/>
    <m/>
    <s v="Distance to facility"/>
    <m/>
    <b v="1"/>
    <m/>
    <m/>
    <m/>
    <m/>
    <m/>
    <m/>
    <m/>
    <s v="Don't know"/>
    <m/>
    <m/>
    <m/>
    <m/>
    <m/>
    <m/>
    <m/>
    <m/>
    <m/>
    <m/>
    <m/>
    <m/>
    <m/>
    <m/>
    <b v="1"/>
    <m/>
    <s v="Women and Child support centers"/>
    <m/>
    <m/>
    <m/>
    <m/>
    <m/>
    <m/>
    <m/>
    <m/>
    <m/>
    <m/>
    <b v="1"/>
    <m/>
    <m/>
    <m/>
    <m/>
    <s v="None"/>
    <m/>
    <m/>
    <m/>
    <m/>
    <m/>
    <m/>
    <m/>
    <m/>
    <b v="1"/>
    <m/>
    <m/>
    <s v="Lack of transportation"/>
    <m/>
    <m/>
    <b v="1"/>
    <m/>
    <m/>
    <m/>
    <m/>
    <m/>
    <m/>
    <m/>
    <s v="Yes"/>
    <m/>
    <s v="No"/>
    <m/>
    <s v="Painting / re-creational activity"/>
    <m/>
    <m/>
    <m/>
    <b v="1"/>
    <m/>
    <m/>
    <m/>
    <m/>
    <m/>
    <m/>
    <m/>
    <s v="I don't know"/>
    <m/>
    <m/>
    <m/>
    <m/>
    <m/>
    <m/>
    <m/>
    <b v="1"/>
    <m/>
    <m/>
    <s v="Salaried work"/>
    <m/>
    <m/>
    <m/>
    <m/>
    <m/>
    <b v="1"/>
    <m/>
    <m/>
    <m/>
    <m/>
    <m/>
    <m/>
    <m/>
    <m/>
    <n v="1500"/>
    <n v="1000"/>
    <x v="8"/>
    <m/>
    <m/>
    <m/>
    <m/>
    <m/>
    <m/>
    <m/>
    <m/>
    <m/>
    <m/>
    <m/>
    <m/>
    <m/>
    <m/>
    <b v="1"/>
    <m/>
    <m/>
    <s v="No"/>
    <m/>
    <m/>
    <m/>
    <m/>
    <m/>
    <m/>
    <m/>
    <m/>
    <m/>
    <s v="No"/>
    <m/>
    <s v="No"/>
    <m/>
    <m/>
    <m/>
    <m/>
    <m/>
    <m/>
    <m/>
    <m/>
    <m/>
    <m/>
    <s v="Participatory (Both wife &amp; Husband)"/>
    <m/>
    <s v="No"/>
    <m/>
    <s v="لايوجد"/>
    <s v="Don't Know"/>
    <m/>
    <m/>
    <m/>
    <m/>
    <m/>
    <m/>
    <m/>
    <b v="1"/>
    <m/>
    <s v="In-person from staff"/>
    <b v="1"/>
    <m/>
    <m/>
    <m/>
    <m/>
    <m/>
    <m/>
    <m/>
    <s v="لايوجد تعليقات"/>
    <s v="uuid:c1f675d4-b3d2-4c92-a282-fdd34449eb6b"/>
    <n v="92566540"/>
    <s v="c1f675d4-b3d2-4c92-a282-fdd34449eb6b"/>
    <d v="2022-02-13T12:16:49"/>
    <n v="701"/>
    <m/>
    <n v="-1"/>
    <m/>
    <m/>
    <s v="202202091909"/>
    <n v="2397"/>
    <s v="nsenumerator"/>
    <n v="648550"/>
  </r>
  <r>
    <s v="2022-02-13T11:50:13.503+03:00"/>
    <s v="2022-02-13T12:23:45.042+03:00"/>
    <m/>
    <s v="سعاد خيرو"/>
    <s v="MRFS"/>
    <m/>
    <d v="2022-02-13T00:00:00"/>
    <x v="10"/>
    <s v="All"/>
    <s v="Yes"/>
    <s v="Host"/>
    <m/>
    <s v="Head of Household"/>
    <m/>
    <x v="0"/>
    <s v="30-39"/>
    <s v="Wife/Husband"/>
    <s v="Female"/>
    <s v="No members with a disability"/>
    <b v="1"/>
    <m/>
    <m/>
    <m/>
    <m/>
    <m/>
    <m/>
    <s v="Married"/>
    <s v="institute / diploma"/>
    <n v="0"/>
    <n v="0"/>
    <n v="1"/>
    <n v="1"/>
    <n v="1"/>
    <n v="0"/>
    <n v="0"/>
    <s v="3"/>
    <s v="0"/>
    <s v="3"/>
    <n v="0"/>
    <n v="1"/>
    <n v="0"/>
    <n v="0"/>
    <n v="0"/>
    <n v="0"/>
    <s v="1"/>
    <s v="0"/>
    <s v="1"/>
    <s v="4"/>
    <s v="2"/>
    <s v="0"/>
    <s v="4"/>
    <n v="4"/>
    <s v="Shelter / housing"/>
    <m/>
    <s v="Nutrition"/>
    <m/>
    <s v="Health"/>
    <m/>
    <s v="Primary Health care unit-outpatient only (PHCU)"/>
    <b v="1"/>
    <m/>
    <m/>
    <m/>
    <m/>
    <m/>
    <m/>
    <m/>
    <m/>
    <n v="5"/>
    <x v="3"/>
    <s v="No"/>
    <m/>
    <m/>
    <m/>
    <m/>
    <m/>
    <m/>
    <m/>
    <m/>
    <m/>
    <m/>
    <m/>
    <m/>
    <m/>
    <m/>
    <m/>
    <m/>
    <m/>
    <m/>
    <m/>
    <m/>
    <m/>
    <m/>
    <m/>
    <m/>
    <m/>
    <m/>
    <m/>
    <m/>
    <s v="Do not know"/>
    <b v="0"/>
    <b v="0"/>
    <b v="0"/>
    <b v="0"/>
    <b v="0"/>
    <b v="0"/>
    <b v="1"/>
    <m/>
    <m/>
    <m/>
    <m/>
    <m/>
    <m/>
    <n v="1"/>
    <m/>
    <m/>
    <m/>
    <m/>
    <m/>
    <x v="1"/>
    <s v="Concerned about side-effects of the COVID-19 vaccine"/>
    <m/>
    <m/>
    <b v="1"/>
    <m/>
    <m/>
    <m/>
    <m/>
    <m/>
    <m/>
    <m/>
    <m/>
    <x v="1"/>
    <s v="Hospital for normal delivery"/>
    <m/>
    <m/>
    <m/>
    <m/>
    <m/>
    <b v="1"/>
    <m/>
    <m/>
    <m/>
    <m/>
    <m/>
    <x v="1"/>
    <s v="In person at health centers"/>
    <b v="1"/>
    <m/>
    <m/>
    <m/>
    <m/>
    <m/>
    <m/>
    <m/>
    <m/>
    <s v="Yes"/>
    <s v="Yes"/>
    <s v="Yes"/>
    <s v="Yes"/>
    <s v="Yes"/>
    <s v="No"/>
    <s v="Yes"/>
    <s v="No"/>
    <s v="No"/>
    <s v="Yes"/>
    <s v="Yes"/>
    <s v="No"/>
    <m/>
    <s v="Yes"/>
    <s v="Yes"/>
    <s v="No"/>
    <s v="No"/>
    <s v="No"/>
    <s v="Yes"/>
    <s v="No"/>
    <s v="Yes"/>
    <s v="No"/>
    <s v="Yes"/>
    <s v="Yes"/>
    <s v="No"/>
    <s v="No"/>
    <s v="No"/>
    <n v="6"/>
    <x v="2"/>
    <n v="2"/>
    <s v="2"/>
    <m/>
    <m/>
    <s v="Don't know"/>
    <m/>
    <m/>
    <m/>
    <m/>
    <m/>
    <m/>
    <m/>
    <m/>
    <m/>
    <m/>
    <m/>
    <m/>
    <m/>
    <m/>
    <m/>
    <b v="1"/>
    <m/>
    <m/>
    <m/>
    <m/>
    <m/>
    <m/>
    <m/>
    <m/>
    <m/>
    <m/>
    <m/>
    <m/>
    <m/>
    <m/>
    <m/>
    <m/>
    <m/>
    <m/>
    <m/>
    <m/>
    <m/>
    <m/>
    <m/>
    <m/>
    <m/>
    <m/>
    <m/>
    <m/>
    <m/>
    <m/>
    <s v="Community centres"/>
    <m/>
    <m/>
    <m/>
    <m/>
    <m/>
    <m/>
    <b v="1"/>
    <m/>
    <m/>
    <m/>
    <m/>
    <m/>
    <s v="No knowledge of service location"/>
    <b v="1"/>
    <m/>
    <m/>
    <m/>
    <m/>
    <m/>
    <m/>
    <m/>
    <m/>
    <x v="1"/>
    <m/>
    <s v="Health care (including reproductive health)"/>
    <m/>
    <m/>
    <m/>
    <b v="1"/>
    <m/>
    <m/>
    <m/>
    <m/>
    <m/>
    <m/>
    <m/>
    <m/>
    <m/>
    <m/>
    <x v="2"/>
    <s v="Family member"/>
    <b v="1"/>
    <m/>
    <m/>
    <m/>
    <m/>
    <m/>
    <m/>
    <m/>
    <m/>
    <m/>
    <m/>
    <s v="Don't Know"/>
    <m/>
    <m/>
    <m/>
    <m/>
    <m/>
    <m/>
    <m/>
    <m/>
    <b v="1"/>
    <m/>
    <s v="Don't Know"/>
    <m/>
    <m/>
    <m/>
    <m/>
    <m/>
    <m/>
    <m/>
    <b v="1"/>
    <m/>
    <m/>
    <m/>
    <m/>
    <m/>
    <m/>
    <m/>
    <m/>
    <m/>
    <m/>
    <s v="There are no psychosocial support services"/>
    <m/>
    <m/>
    <m/>
    <m/>
    <m/>
    <b v="1"/>
    <m/>
    <m/>
    <m/>
    <s v="Dropout of school"/>
    <m/>
    <m/>
    <m/>
    <m/>
    <m/>
    <m/>
    <m/>
    <m/>
    <m/>
    <m/>
    <m/>
    <m/>
    <b v="1"/>
    <m/>
    <m/>
    <m/>
    <s v="Women and Child support centers"/>
    <m/>
    <m/>
    <m/>
    <m/>
    <m/>
    <m/>
    <m/>
    <m/>
    <m/>
    <m/>
    <b v="1"/>
    <m/>
    <m/>
    <m/>
    <m/>
    <s v="Quraan"/>
    <m/>
    <b v="1"/>
    <m/>
    <m/>
    <m/>
    <m/>
    <m/>
    <m/>
    <m/>
    <m/>
    <m/>
    <s v="No barriers"/>
    <m/>
    <m/>
    <m/>
    <m/>
    <m/>
    <m/>
    <m/>
    <m/>
    <b v="1"/>
    <m/>
    <s v="Yes"/>
    <m/>
    <s v="No"/>
    <m/>
    <s v="Awareness / educational activities / psychosocial support"/>
    <m/>
    <m/>
    <m/>
    <m/>
    <b v="1"/>
    <m/>
    <m/>
    <m/>
    <m/>
    <m/>
    <m/>
    <s v="Orphans living in the community"/>
    <m/>
    <m/>
    <b v="1"/>
    <m/>
    <m/>
    <m/>
    <m/>
    <m/>
    <m/>
    <m/>
    <s v="Salaried work"/>
    <m/>
    <m/>
    <m/>
    <m/>
    <m/>
    <b v="1"/>
    <m/>
    <m/>
    <m/>
    <m/>
    <m/>
    <m/>
    <m/>
    <m/>
    <n v="1500"/>
    <n v="1800"/>
    <x v="40"/>
    <m/>
    <m/>
    <m/>
    <m/>
    <m/>
    <m/>
    <m/>
    <m/>
    <m/>
    <m/>
    <m/>
    <m/>
    <m/>
    <m/>
    <m/>
    <b v="1"/>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46c9ef0c-a73b-4026-822d-446f4abe602e"/>
    <n v="92566541"/>
    <s v="46c9ef0c-a73b-4026-822d-446f4abe602e"/>
    <d v="2022-02-13T12:16:49"/>
    <n v="702"/>
    <m/>
    <n v="-1"/>
    <m/>
    <m/>
    <s v="202202091909"/>
    <n v="2012"/>
    <s v="nsenumerator"/>
    <n v="648550"/>
  </r>
  <r>
    <s v="2022-02-13T12:24:02.264+03:00"/>
    <s v="2022-02-13T12:53:49.263+03:00"/>
    <m/>
    <s v="سعاد خيرو"/>
    <s v="MRFS"/>
    <m/>
    <d v="2022-02-13T00:00:00"/>
    <x v="10"/>
    <s v="All"/>
    <s v="Yes"/>
    <s v="IDP"/>
    <d v="2022-02-13T00:00:00"/>
    <s v="Head of Household"/>
    <m/>
    <x v="0"/>
    <s v="18-29"/>
    <s v="Wife/Husband"/>
    <s v="Female"/>
    <s v="No members with a disability"/>
    <b v="1"/>
    <m/>
    <m/>
    <m/>
    <m/>
    <m/>
    <m/>
    <s v="Married"/>
    <s v="Secondary"/>
    <n v="1"/>
    <n v="0"/>
    <n v="0"/>
    <n v="0"/>
    <n v="0"/>
    <n v="0"/>
    <n v="0"/>
    <s v="0"/>
    <s v="0"/>
    <s v="0"/>
    <n v="1"/>
    <n v="1"/>
    <n v="0"/>
    <n v="0"/>
    <n v="0"/>
    <n v="0"/>
    <s v="2"/>
    <s v="0"/>
    <s v="2"/>
    <s v="2"/>
    <s v="1"/>
    <s v="0"/>
    <s v="2"/>
    <n v="2"/>
    <s v="Shelter / housing"/>
    <m/>
    <s v="Nutrition"/>
    <m/>
    <s v="Health"/>
    <m/>
    <s v="Hospital"/>
    <m/>
    <m/>
    <b v="1"/>
    <m/>
    <m/>
    <m/>
    <m/>
    <m/>
    <m/>
    <n v="999"/>
    <x v="2"/>
    <s v="No"/>
    <m/>
    <m/>
    <m/>
    <m/>
    <m/>
    <m/>
    <m/>
    <m/>
    <m/>
    <m/>
    <m/>
    <m/>
    <m/>
    <m/>
    <m/>
    <m/>
    <m/>
    <m/>
    <m/>
    <m/>
    <m/>
    <m/>
    <m/>
    <m/>
    <m/>
    <m/>
    <m/>
    <m/>
    <s v="Do not know"/>
    <b v="0"/>
    <b v="0"/>
    <b v="0"/>
    <b v="0"/>
    <b v="0"/>
    <b v="0"/>
    <b v="1"/>
    <m/>
    <m/>
    <m/>
    <m/>
    <m/>
    <m/>
    <m/>
    <m/>
    <m/>
    <m/>
    <m/>
    <m/>
    <x v="2"/>
    <m/>
    <m/>
    <m/>
    <m/>
    <m/>
    <m/>
    <m/>
    <m/>
    <m/>
    <m/>
    <m/>
    <m/>
    <x v="3"/>
    <s v="Hospital for normal delivery"/>
    <m/>
    <m/>
    <m/>
    <m/>
    <m/>
    <b v="1"/>
    <m/>
    <m/>
    <m/>
    <m/>
    <m/>
    <x v="1"/>
    <s v="In person at health centers"/>
    <b v="1"/>
    <m/>
    <m/>
    <m/>
    <m/>
    <m/>
    <m/>
    <m/>
    <m/>
    <s v="Yes"/>
    <s v="Yes"/>
    <s v="Yes"/>
    <s v="No"/>
    <s v="No"/>
    <s v="No"/>
    <s v="Yes"/>
    <s v="No"/>
    <s v="No"/>
    <s v="Yes"/>
    <s v="Yes"/>
    <s v="No"/>
    <m/>
    <s v="No"/>
    <s v="Yes"/>
    <s v="No"/>
    <s v="No"/>
    <s v="Yes"/>
    <s v="Yes"/>
    <s v="No"/>
    <s v="Yes"/>
    <s v="No"/>
    <s v="Yes"/>
    <s v="Yes"/>
    <s v="Yes"/>
    <s v="No"/>
    <s v="No"/>
    <n v="7"/>
    <x v="2"/>
    <n v="2"/>
    <s v="2"/>
    <n v="1"/>
    <s v="1"/>
    <s v="No problems"/>
    <m/>
    <m/>
    <m/>
    <m/>
    <m/>
    <m/>
    <m/>
    <m/>
    <m/>
    <m/>
    <m/>
    <m/>
    <m/>
    <m/>
    <m/>
    <m/>
    <b v="1"/>
    <m/>
    <m/>
    <m/>
    <m/>
    <m/>
    <m/>
    <m/>
    <m/>
    <m/>
    <m/>
    <m/>
    <m/>
    <m/>
    <m/>
    <m/>
    <m/>
    <m/>
    <m/>
    <m/>
    <m/>
    <m/>
    <m/>
    <m/>
    <m/>
    <m/>
    <m/>
    <m/>
    <m/>
    <m/>
    <s v="Don't Know"/>
    <m/>
    <m/>
    <m/>
    <m/>
    <m/>
    <m/>
    <m/>
    <m/>
    <m/>
    <m/>
    <b v="1"/>
    <m/>
    <s v="No knowledge of service location"/>
    <b v="1"/>
    <m/>
    <m/>
    <m/>
    <m/>
    <m/>
    <m/>
    <m/>
    <m/>
    <x v="1"/>
    <m/>
    <s v="Don't know"/>
    <m/>
    <m/>
    <m/>
    <m/>
    <m/>
    <m/>
    <m/>
    <m/>
    <m/>
    <m/>
    <m/>
    <m/>
    <b v="1"/>
    <m/>
    <x v="1"/>
    <s v="Family member"/>
    <b v="1"/>
    <m/>
    <m/>
    <m/>
    <m/>
    <m/>
    <m/>
    <m/>
    <m/>
    <m/>
    <m/>
    <s v="Family member"/>
    <b v="1"/>
    <m/>
    <m/>
    <m/>
    <m/>
    <m/>
    <m/>
    <m/>
    <m/>
    <m/>
    <s v="Women friendly Center"/>
    <b v="1"/>
    <m/>
    <m/>
    <m/>
    <m/>
    <m/>
    <m/>
    <m/>
    <m/>
    <s v="School"/>
    <b v="1"/>
    <m/>
    <m/>
    <m/>
    <m/>
    <m/>
    <m/>
    <m/>
    <s v="Don't Know"/>
    <m/>
    <m/>
    <m/>
    <m/>
    <m/>
    <m/>
    <m/>
    <b v="1"/>
    <m/>
    <s v="Dropout of school"/>
    <m/>
    <m/>
    <m/>
    <m/>
    <m/>
    <m/>
    <m/>
    <m/>
    <m/>
    <m/>
    <m/>
    <m/>
    <b v="1"/>
    <m/>
    <m/>
    <m/>
    <s v="Do not know"/>
    <m/>
    <m/>
    <m/>
    <m/>
    <m/>
    <m/>
    <m/>
    <m/>
    <m/>
    <m/>
    <m/>
    <m/>
    <m/>
    <b v="1"/>
    <m/>
    <s v="Entertainement activities"/>
    <m/>
    <m/>
    <m/>
    <m/>
    <m/>
    <b v="1"/>
    <m/>
    <m/>
    <m/>
    <m/>
    <m/>
    <s v="No barriers"/>
    <m/>
    <m/>
    <m/>
    <m/>
    <m/>
    <m/>
    <m/>
    <m/>
    <b v="1"/>
    <m/>
    <s v="Not applicable (no child of school going age)"/>
    <m/>
    <s v="No"/>
    <m/>
    <s v="Do not know"/>
    <m/>
    <m/>
    <m/>
    <m/>
    <m/>
    <m/>
    <m/>
    <m/>
    <m/>
    <b v="1"/>
    <m/>
    <s v="I don't know"/>
    <m/>
    <m/>
    <m/>
    <m/>
    <m/>
    <m/>
    <m/>
    <b v="1"/>
    <m/>
    <m/>
    <s v="Salaried work"/>
    <m/>
    <m/>
    <m/>
    <m/>
    <m/>
    <b v="1"/>
    <m/>
    <m/>
    <m/>
    <m/>
    <m/>
    <m/>
    <m/>
    <m/>
    <n v="1000"/>
    <n v="800"/>
    <x v="8"/>
    <m/>
    <m/>
    <m/>
    <m/>
    <m/>
    <m/>
    <m/>
    <m/>
    <m/>
    <m/>
    <m/>
    <m/>
    <m/>
    <m/>
    <b v="1"/>
    <m/>
    <m/>
    <s v="No"/>
    <m/>
    <m/>
    <m/>
    <m/>
    <m/>
    <m/>
    <m/>
    <m/>
    <m/>
    <s v="No"/>
    <m/>
    <s v="No"/>
    <m/>
    <m/>
    <m/>
    <m/>
    <m/>
    <m/>
    <m/>
    <m/>
    <m/>
    <m/>
    <s v="Participatory (Both wife &amp; Husband)"/>
    <m/>
    <s v="No"/>
    <m/>
    <s v="لايوجد"/>
    <s v="Social media messaging (e.g. Facebook)"/>
    <m/>
    <m/>
    <m/>
    <m/>
    <m/>
    <b v="1"/>
    <m/>
    <m/>
    <m/>
    <s v="Social media messaging (e.g. Facebook)"/>
    <m/>
    <m/>
    <m/>
    <m/>
    <b v="1"/>
    <m/>
    <m/>
    <m/>
    <s v="لايوجد تعليقات"/>
    <s v="uuid:54146a95-fe3d-4324-98a6-2b674174e36d"/>
    <n v="92566542"/>
    <s v="54146a95-fe3d-4324-98a6-2b674174e36d"/>
    <d v="2022-02-13T12:16:50"/>
    <n v="703"/>
    <m/>
    <n v="-1"/>
    <m/>
    <m/>
    <s v="202202091909"/>
    <n v="1787"/>
    <s v="nsenumerator"/>
    <n v="648550"/>
  </r>
  <r>
    <s v="2022-02-13T12:58:11.759+03:00"/>
    <s v="2022-02-13T13:21:49.163+03:00"/>
    <m/>
    <s v="سعاد خيرو"/>
    <s v="MRFS"/>
    <m/>
    <d v="2022-02-13T00:00:00"/>
    <x v="10"/>
    <s v="All"/>
    <s v="Yes"/>
    <s v="Host"/>
    <m/>
    <s v="Head of Household"/>
    <m/>
    <x v="0"/>
    <s v="30-39"/>
    <s v="Wife/Husband"/>
    <s v="Female"/>
    <s v="No members with a disability"/>
    <b v="1"/>
    <m/>
    <m/>
    <m/>
    <m/>
    <m/>
    <m/>
    <s v="Married"/>
    <s v="Primary"/>
    <n v="0"/>
    <n v="0"/>
    <n v="1"/>
    <n v="1"/>
    <n v="0"/>
    <n v="0"/>
    <n v="0"/>
    <s v="2"/>
    <s v="0"/>
    <s v="2"/>
    <n v="0"/>
    <n v="0"/>
    <n v="1"/>
    <n v="0"/>
    <n v="0"/>
    <n v="0"/>
    <s v="1"/>
    <s v="0"/>
    <s v="1"/>
    <s v="3"/>
    <s v="1"/>
    <s v="0"/>
    <s v="3"/>
    <n v="3"/>
    <s v="Nutrition"/>
    <m/>
    <s v="No needs"/>
    <m/>
    <m/>
    <m/>
    <s v="Primary Health care unit-outpatient only (PHCU)"/>
    <b v="1"/>
    <m/>
    <m/>
    <m/>
    <m/>
    <m/>
    <m/>
    <m/>
    <m/>
    <n v="999"/>
    <x v="1"/>
    <s v="No"/>
    <m/>
    <m/>
    <m/>
    <m/>
    <m/>
    <m/>
    <m/>
    <m/>
    <m/>
    <m/>
    <m/>
    <m/>
    <m/>
    <m/>
    <m/>
    <m/>
    <m/>
    <m/>
    <m/>
    <m/>
    <m/>
    <m/>
    <m/>
    <m/>
    <m/>
    <m/>
    <m/>
    <m/>
    <s v="Antibiotic"/>
    <b v="0"/>
    <b v="0"/>
    <b v="0"/>
    <b v="0"/>
    <b v="1"/>
    <b v="0"/>
    <b v="0"/>
    <m/>
    <m/>
    <m/>
    <m/>
    <m/>
    <m/>
    <m/>
    <m/>
    <m/>
    <m/>
    <m/>
    <m/>
    <x v="1"/>
    <s v="Concerned about side-effects of the COVID-19 vaccine"/>
    <m/>
    <m/>
    <b v="1"/>
    <m/>
    <m/>
    <m/>
    <m/>
    <m/>
    <m/>
    <m/>
    <m/>
    <x v="1"/>
    <s v="Hospital for normal delivery"/>
    <m/>
    <m/>
    <m/>
    <m/>
    <m/>
    <b v="1"/>
    <m/>
    <m/>
    <m/>
    <m/>
    <m/>
    <x v="1"/>
    <s v="In person at health centers"/>
    <b v="1"/>
    <m/>
    <m/>
    <m/>
    <m/>
    <m/>
    <m/>
    <m/>
    <m/>
    <s v="Yes"/>
    <s v="Yes"/>
    <s v="Yes"/>
    <s v="Yes"/>
    <s v="Yes"/>
    <s v="No"/>
    <s v="Yes"/>
    <s v="No"/>
    <s v="No"/>
    <s v="Yes"/>
    <s v="Yes"/>
    <s v="No"/>
    <m/>
    <s v="Yes"/>
    <s v="Yes"/>
    <s v="No"/>
    <s v="No"/>
    <s v="Yes"/>
    <s v="Yes"/>
    <s v="Yes"/>
    <s v="Yes"/>
    <s v="No"/>
    <s v="Yes"/>
    <s v="No"/>
    <s v="Yes"/>
    <s v="No"/>
    <s v="No"/>
    <n v="8"/>
    <x v="2"/>
    <n v="1"/>
    <s v="1"/>
    <m/>
    <m/>
    <s v="No problems"/>
    <m/>
    <m/>
    <m/>
    <m/>
    <m/>
    <m/>
    <m/>
    <m/>
    <m/>
    <m/>
    <m/>
    <m/>
    <m/>
    <m/>
    <m/>
    <m/>
    <b v="1"/>
    <m/>
    <m/>
    <m/>
    <m/>
    <m/>
    <m/>
    <m/>
    <m/>
    <m/>
    <m/>
    <m/>
    <m/>
    <m/>
    <m/>
    <m/>
    <m/>
    <m/>
    <m/>
    <m/>
    <m/>
    <m/>
    <m/>
    <m/>
    <m/>
    <m/>
    <m/>
    <m/>
    <m/>
    <m/>
    <s v="Family"/>
    <b v="1"/>
    <m/>
    <m/>
    <m/>
    <m/>
    <m/>
    <m/>
    <m/>
    <m/>
    <m/>
    <m/>
    <m/>
    <s v="No knowledge of service location"/>
    <b v="1"/>
    <m/>
    <m/>
    <m/>
    <m/>
    <m/>
    <m/>
    <m/>
    <m/>
    <x v="1"/>
    <m/>
    <s v="Don't know"/>
    <m/>
    <m/>
    <m/>
    <m/>
    <m/>
    <m/>
    <m/>
    <m/>
    <m/>
    <m/>
    <m/>
    <m/>
    <b v="1"/>
    <m/>
    <x v="1"/>
    <s v="Family member"/>
    <b v="1"/>
    <m/>
    <m/>
    <m/>
    <m/>
    <m/>
    <m/>
    <m/>
    <m/>
    <m/>
    <m/>
    <s v="Family member"/>
    <b v="1"/>
    <m/>
    <m/>
    <m/>
    <m/>
    <m/>
    <m/>
    <m/>
    <m/>
    <m/>
    <s v="Women friendly Center"/>
    <b v="1"/>
    <m/>
    <m/>
    <m/>
    <m/>
    <m/>
    <m/>
    <m/>
    <m/>
    <s v="Community leader"/>
    <m/>
    <m/>
    <m/>
    <b v="1"/>
    <m/>
    <m/>
    <m/>
    <m/>
    <s v="Don't Know"/>
    <m/>
    <m/>
    <m/>
    <m/>
    <m/>
    <m/>
    <m/>
    <b v="1"/>
    <m/>
    <s v="Don't know"/>
    <m/>
    <m/>
    <m/>
    <m/>
    <m/>
    <m/>
    <m/>
    <m/>
    <m/>
    <m/>
    <m/>
    <m/>
    <m/>
    <m/>
    <b v="1"/>
    <m/>
    <s v="Women and Child support centers"/>
    <m/>
    <m/>
    <m/>
    <m/>
    <m/>
    <m/>
    <m/>
    <m/>
    <m/>
    <m/>
    <b v="1"/>
    <m/>
    <m/>
    <m/>
    <m/>
    <s v="None"/>
    <m/>
    <m/>
    <m/>
    <m/>
    <m/>
    <m/>
    <m/>
    <m/>
    <b v="1"/>
    <m/>
    <m/>
    <s v="Lack of awareness"/>
    <b v="1"/>
    <m/>
    <m/>
    <m/>
    <m/>
    <m/>
    <m/>
    <m/>
    <m/>
    <m/>
    <s v="Not applicable (no child of school going age)"/>
    <m/>
    <s v="No"/>
    <m/>
    <s v="Quraan"/>
    <m/>
    <b v="1"/>
    <m/>
    <m/>
    <m/>
    <m/>
    <m/>
    <m/>
    <m/>
    <m/>
    <m/>
    <s v="I don't know"/>
    <m/>
    <m/>
    <m/>
    <m/>
    <m/>
    <m/>
    <m/>
    <b v="1"/>
    <m/>
    <m/>
    <s v="Salaried work"/>
    <m/>
    <m/>
    <m/>
    <m/>
    <m/>
    <b v="1"/>
    <m/>
    <m/>
    <m/>
    <m/>
    <m/>
    <m/>
    <m/>
    <m/>
    <n v="800"/>
    <n v="1000"/>
    <x v="1"/>
    <m/>
    <m/>
    <m/>
    <m/>
    <b v="1"/>
    <m/>
    <m/>
    <m/>
    <m/>
    <m/>
    <m/>
    <m/>
    <m/>
    <m/>
    <m/>
    <m/>
    <m/>
    <s v="No"/>
    <m/>
    <m/>
    <m/>
    <m/>
    <m/>
    <m/>
    <m/>
    <m/>
    <m/>
    <s v="No"/>
    <m/>
    <s v="No"/>
    <m/>
    <m/>
    <m/>
    <m/>
    <m/>
    <m/>
    <m/>
    <m/>
    <m/>
    <m/>
    <s v="Participatory (Both wife &amp; Husband)"/>
    <m/>
    <s v="No"/>
    <m/>
    <s v="لايوجد"/>
    <s v="Don't Know"/>
    <m/>
    <m/>
    <m/>
    <m/>
    <m/>
    <m/>
    <m/>
    <b v="1"/>
    <m/>
    <s v="Don't Know"/>
    <m/>
    <m/>
    <m/>
    <m/>
    <m/>
    <m/>
    <b v="1"/>
    <m/>
    <s v="لايوجد تعليقات"/>
    <s v="uuid:434808d1-ef45-4ded-b8c5-4dd08d414e86"/>
    <n v="92566545"/>
    <s v="434808d1-ef45-4ded-b8c5-4dd08d414e86"/>
    <d v="2022-02-13T12:16:50"/>
    <n v="704"/>
    <m/>
    <n v="-1"/>
    <m/>
    <m/>
    <s v="202202091909"/>
    <n v="1418"/>
    <s v="nsenumerator"/>
    <n v="648550"/>
  </r>
  <r>
    <s v="2022-02-13T09:48:41.656+02:00"/>
    <s v="2022-02-13T10:36:21.852+02:00"/>
    <m/>
    <s v="قاسم مراد"/>
    <s v="MRFS"/>
    <m/>
    <d v="2022-02-13T00:00:00"/>
    <x v="10"/>
    <s v="All"/>
    <s v="Yes"/>
    <s v="IDP"/>
    <d v="2022-02-13T00:00:00"/>
    <s v="Head of Household"/>
    <m/>
    <x v="1"/>
    <s v="30-39"/>
    <s v="Is the Head of household"/>
    <s v="Male"/>
    <s v="No members with a disability"/>
    <b v="1"/>
    <m/>
    <m/>
    <m/>
    <m/>
    <m/>
    <m/>
    <s v="Married"/>
    <s v="institute / diploma"/>
    <n v="1"/>
    <n v="0"/>
    <n v="0"/>
    <n v="1"/>
    <n v="0"/>
    <n v="1"/>
    <n v="0"/>
    <s v="1"/>
    <s v="1"/>
    <s v="2"/>
    <n v="0"/>
    <n v="1"/>
    <n v="2"/>
    <n v="0"/>
    <n v="1"/>
    <n v="0"/>
    <s v="3"/>
    <s v="1"/>
    <s v="4"/>
    <s v="4"/>
    <s v="1"/>
    <s v="2"/>
    <s v="6"/>
    <n v="6"/>
    <s v="Nutrition"/>
    <m/>
    <s v="Food and basic needs"/>
    <m/>
    <s v="Income / livelihoods"/>
    <m/>
    <s v="Hospital"/>
    <m/>
    <m/>
    <b v="1"/>
    <m/>
    <m/>
    <m/>
    <m/>
    <m/>
    <m/>
    <n v="5"/>
    <x v="1"/>
    <s v="Yes"/>
    <s v="Inaccessible due to cost"/>
    <b v="0"/>
    <b v="0"/>
    <b v="0"/>
    <b v="1"/>
    <b v="0"/>
    <b v="0"/>
    <b v="0"/>
    <b v="0"/>
    <b v="0"/>
    <b v="0"/>
    <m/>
    <s v="Referral support not available Lack of medicine availability"/>
    <b v="0"/>
    <b v="0"/>
    <b v="0"/>
    <b v="1"/>
    <b v="1"/>
    <b v="0"/>
    <b v="0"/>
    <b v="0"/>
    <b v="0"/>
    <b v="0"/>
    <b v="0"/>
    <b v="0"/>
    <b v="0"/>
    <b v="0"/>
    <m/>
    <s v="Non communicable diseases (NCD) drugs (chronic, cardiac, diabetes, hyper-tension, asthma)"/>
    <b v="0"/>
    <b v="1"/>
    <b v="0"/>
    <b v="0"/>
    <b v="0"/>
    <b v="0"/>
    <b v="0"/>
    <m/>
    <m/>
    <m/>
    <m/>
    <m/>
    <m/>
    <m/>
    <m/>
    <m/>
    <m/>
    <m/>
    <m/>
    <x v="2"/>
    <m/>
    <m/>
    <m/>
    <m/>
    <m/>
    <m/>
    <m/>
    <m/>
    <m/>
    <m/>
    <m/>
    <m/>
    <x v="1"/>
    <s v="Hospital for normal delivery"/>
    <m/>
    <m/>
    <m/>
    <m/>
    <m/>
    <b v="1"/>
    <m/>
    <m/>
    <m/>
    <m/>
    <m/>
    <x v="1"/>
    <s v="Whatsapp / SMS"/>
    <m/>
    <m/>
    <m/>
    <b v="1"/>
    <m/>
    <m/>
    <m/>
    <m/>
    <m/>
    <s v="No"/>
    <s v="No"/>
    <s v="No"/>
    <s v="No"/>
    <s v="No"/>
    <s v="No"/>
    <s v="Yes"/>
    <s v="Yes"/>
    <s v="No"/>
    <s v="Yes"/>
    <s v="No"/>
    <s v="No"/>
    <m/>
    <s v="No"/>
    <s v="Yes"/>
    <s v="No"/>
    <s v="No"/>
    <s v="No"/>
    <s v="No"/>
    <s v="No"/>
    <s v="Yes"/>
    <s v="No"/>
    <s v="Yes"/>
    <s v="No"/>
    <s v="No"/>
    <s v="No"/>
    <s v="No"/>
    <n v="3"/>
    <x v="1"/>
    <n v="1"/>
    <s v="1"/>
    <n v="1"/>
    <s v="1"/>
    <s v="Fear Problems Concentrating Anxiety"/>
    <b v="1"/>
    <m/>
    <m/>
    <m/>
    <m/>
    <b v="1"/>
    <m/>
    <b v="1"/>
    <m/>
    <m/>
    <m/>
    <m/>
    <m/>
    <m/>
    <m/>
    <m/>
    <m/>
    <m/>
    <s v="Children Adult Women Displaced people"/>
    <b v="1"/>
    <m/>
    <b v="1"/>
    <m/>
    <m/>
    <b v="1"/>
    <m/>
    <m/>
    <m/>
    <m/>
    <m/>
    <m/>
    <m/>
    <s v="بسبب الفقر"/>
    <s v="Exercise Prayer"/>
    <m/>
    <m/>
    <b v="1"/>
    <b v="1"/>
    <m/>
    <m/>
    <m/>
    <m/>
    <m/>
    <m/>
    <m/>
    <m/>
    <s v="Don't Know"/>
    <m/>
    <m/>
    <m/>
    <m/>
    <m/>
    <m/>
    <m/>
    <m/>
    <m/>
    <m/>
    <b v="1"/>
    <m/>
    <s v="No knowledge of service location"/>
    <b v="1"/>
    <m/>
    <m/>
    <m/>
    <m/>
    <m/>
    <m/>
    <m/>
    <m/>
    <x v="0"/>
    <m/>
    <s v="Health care (including reproductive health)"/>
    <m/>
    <m/>
    <m/>
    <b v="1"/>
    <m/>
    <m/>
    <m/>
    <m/>
    <m/>
    <m/>
    <m/>
    <m/>
    <m/>
    <m/>
    <x v="2"/>
    <s v="Family member Community leader"/>
    <b v="1"/>
    <b v="1"/>
    <m/>
    <m/>
    <m/>
    <m/>
    <m/>
    <m/>
    <m/>
    <m/>
    <m/>
    <s v="Family member Community leader"/>
    <b v="1"/>
    <b v="1"/>
    <m/>
    <m/>
    <m/>
    <m/>
    <m/>
    <m/>
    <m/>
    <m/>
    <s v="Skills building"/>
    <m/>
    <m/>
    <m/>
    <b v="1"/>
    <m/>
    <m/>
    <m/>
    <m/>
    <m/>
    <s v="School"/>
    <b v="1"/>
    <m/>
    <m/>
    <m/>
    <m/>
    <m/>
    <m/>
    <m/>
    <s v="Fear of being identified as survivors"/>
    <b v="1"/>
    <m/>
    <m/>
    <m/>
    <m/>
    <m/>
    <m/>
    <m/>
    <m/>
    <s v="Child labour Kidnapping Being orphaned"/>
    <b v="1"/>
    <b v="1"/>
    <m/>
    <m/>
    <m/>
    <m/>
    <b v="1"/>
    <m/>
    <m/>
    <m/>
    <m/>
    <m/>
    <m/>
    <m/>
    <m/>
    <m/>
    <s v="Parents Relatives"/>
    <m/>
    <m/>
    <m/>
    <m/>
    <m/>
    <b v="1"/>
    <b v="1"/>
    <m/>
    <m/>
    <m/>
    <m/>
    <m/>
    <m/>
    <m/>
    <m/>
    <s v="Sport activity Quraan"/>
    <b v="1"/>
    <b v="1"/>
    <m/>
    <m/>
    <m/>
    <m/>
    <m/>
    <m/>
    <m/>
    <m/>
    <m/>
    <s v="Lack of transportation Opening time not suitable for parents"/>
    <m/>
    <m/>
    <b v="1"/>
    <b v="1"/>
    <m/>
    <m/>
    <m/>
    <m/>
    <m/>
    <m/>
    <s v="Yes"/>
    <m/>
    <s v="No"/>
    <m/>
    <s v="Sport activity Quraan"/>
    <b v="1"/>
    <b v="1"/>
    <m/>
    <m/>
    <m/>
    <m/>
    <m/>
    <m/>
    <m/>
    <m/>
    <m/>
    <s v="Children separated from their parents Orphans living in the community"/>
    <b v="1"/>
    <m/>
    <b v="1"/>
    <m/>
    <m/>
    <m/>
    <m/>
    <m/>
    <m/>
    <m/>
    <s v="Casual labor"/>
    <m/>
    <m/>
    <m/>
    <b v="1"/>
    <m/>
    <m/>
    <m/>
    <m/>
    <m/>
    <m/>
    <m/>
    <m/>
    <m/>
    <m/>
    <n v="800"/>
    <n v="2000"/>
    <x v="29"/>
    <m/>
    <b v="1"/>
    <m/>
    <m/>
    <m/>
    <m/>
    <m/>
    <m/>
    <m/>
    <m/>
    <m/>
    <m/>
    <m/>
    <m/>
    <m/>
    <m/>
    <m/>
    <s v="No"/>
    <m/>
    <m/>
    <m/>
    <m/>
    <m/>
    <m/>
    <m/>
    <m/>
    <m/>
    <s v="No"/>
    <m/>
    <s v="No"/>
    <m/>
    <m/>
    <m/>
    <m/>
    <m/>
    <m/>
    <m/>
    <m/>
    <m/>
    <m/>
    <s v="Participatory (Both wife &amp; Husband)"/>
    <m/>
    <s v="No"/>
    <m/>
    <s v="دعم التعليم والصحة والادوية"/>
    <s v="SMS/whatsapp Suggestion boxes"/>
    <m/>
    <b v="1"/>
    <m/>
    <b v="1"/>
    <m/>
    <m/>
    <m/>
    <m/>
    <m/>
    <s v="Social media messaging (e.g. Facebook)"/>
    <m/>
    <m/>
    <m/>
    <m/>
    <b v="1"/>
    <m/>
    <m/>
    <m/>
    <s v="زيادة الدعم الصحة"/>
    <s v="uuid:8f9f6d79-86d3-496c-8e0d-1ba2dca77fe9"/>
    <n v="92566560"/>
    <s v="8f9f6d79-86d3-496c-8e0d-1ba2dca77fe9"/>
    <d v="2022-02-13T12:17:33"/>
    <n v="705"/>
    <m/>
    <n v="-1"/>
    <m/>
    <m/>
    <s v="202202091909"/>
    <n v="2860"/>
    <s v="nsenumerator"/>
    <n v="648550"/>
  </r>
  <r>
    <s v="2022-02-13T10:41:29.265+02:00"/>
    <s v="2022-02-13T11:08:06.818+02:00"/>
    <m/>
    <s v="قاسم مراد"/>
    <s v="MRFS"/>
    <m/>
    <d v="2022-02-13T00:00:00"/>
    <x v="10"/>
    <s v="All"/>
    <s v="Yes"/>
    <s v="Host"/>
    <m/>
    <s v="Head of Household"/>
    <m/>
    <x v="1"/>
    <s v="40-49"/>
    <s v="Is the Head of household"/>
    <s v="Male"/>
    <s v="Yes PWD, has difficulty walking or climbing steps"/>
    <m/>
    <m/>
    <m/>
    <b v="1"/>
    <m/>
    <m/>
    <m/>
    <s v="Married"/>
    <s v="institute / diploma"/>
    <n v="1"/>
    <n v="1"/>
    <n v="0"/>
    <n v="3"/>
    <n v="1"/>
    <n v="1"/>
    <n v="0"/>
    <s v="5"/>
    <s v="1"/>
    <s v="6"/>
    <n v="0"/>
    <n v="0"/>
    <n v="2"/>
    <n v="2"/>
    <n v="1"/>
    <n v="0"/>
    <s v="4"/>
    <s v="1"/>
    <s v="5"/>
    <s v="9"/>
    <s v="0"/>
    <s v="2"/>
    <s v="11"/>
    <n v="11"/>
    <s v="Nutrition"/>
    <m/>
    <s v="Income / livelihoods"/>
    <m/>
    <s v="Shelter / housing"/>
    <m/>
    <s v="Hospital"/>
    <m/>
    <m/>
    <b v="1"/>
    <m/>
    <m/>
    <m/>
    <m/>
    <m/>
    <m/>
    <n v="10"/>
    <x v="2"/>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m/>
    <m/>
    <b v="1"/>
    <m/>
    <m/>
    <m/>
    <m/>
    <m/>
    <m/>
    <m/>
    <m/>
    <x v="1"/>
    <s v="Hospital for normal delivery"/>
    <m/>
    <m/>
    <m/>
    <m/>
    <m/>
    <b v="1"/>
    <m/>
    <m/>
    <m/>
    <m/>
    <m/>
    <x v="1"/>
    <s v="Whatsapp / SMS"/>
    <m/>
    <m/>
    <m/>
    <b v="1"/>
    <m/>
    <m/>
    <m/>
    <m/>
    <m/>
    <s v="No"/>
    <s v="No"/>
    <s v="No"/>
    <s v="No"/>
    <s v="No"/>
    <s v="No"/>
    <s v="No"/>
    <s v="No"/>
    <s v="No"/>
    <s v="Yes"/>
    <s v="No"/>
    <s v="No"/>
    <m/>
    <m/>
    <m/>
    <m/>
    <m/>
    <m/>
    <m/>
    <m/>
    <m/>
    <m/>
    <m/>
    <m/>
    <m/>
    <m/>
    <m/>
    <n v="0"/>
    <x v="1"/>
    <m/>
    <m/>
    <n v="1"/>
    <s v="1"/>
    <s v="Hopelessness Anxiety"/>
    <m/>
    <m/>
    <b v="1"/>
    <m/>
    <m/>
    <b v="1"/>
    <m/>
    <m/>
    <m/>
    <m/>
    <m/>
    <m/>
    <m/>
    <m/>
    <m/>
    <m/>
    <m/>
    <m/>
    <s v="Adult Men Elderly"/>
    <m/>
    <b v="1"/>
    <m/>
    <m/>
    <b v="1"/>
    <m/>
    <m/>
    <m/>
    <m/>
    <m/>
    <m/>
    <m/>
    <m/>
    <s v="بسبب الفقر"/>
    <s v="Speaking to a friend Speaking to a family member"/>
    <b v="1"/>
    <b v="1"/>
    <m/>
    <m/>
    <m/>
    <m/>
    <m/>
    <m/>
    <m/>
    <m/>
    <m/>
    <m/>
    <s v="Family NGO"/>
    <b v="1"/>
    <m/>
    <b v="1"/>
    <m/>
    <m/>
    <m/>
    <m/>
    <m/>
    <m/>
    <m/>
    <m/>
    <m/>
    <s v="Services are unavailable"/>
    <m/>
    <b v="1"/>
    <m/>
    <m/>
    <m/>
    <m/>
    <m/>
    <m/>
    <m/>
    <x v="0"/>
    <m/>
    <s v="Food aid / food distributions Dignity kits"/>
    <b v="1"/>
    <m/>
    <m/>
    <m/>
    <b v="1"/>
    <m/>
    <m/>
    <m/>
    <m/>
    <m/>
    <m/>
    <m/>
    <m/>
    <m/>
    <x v="2"/>
    <s v="Friend Family member"/>
    <b v="1"/>
    <m/>
    <m/>
    <m/>
    <b v="1"/>
    <m/>
    <m/>
    <m/>
    <m/>
    <m/>
    <m/>
    <s v="Family member Friend"/>
    <b v="1"/>
    <m/>
    <m/>
    <m/>
    <b v="1"/>
    <m/>
    <m/>
    <m/>
    <m/>
    <m/>
    <s v="Skills building"/>
    <m/>
    <m/>
    <m/>
    <b v="1"/>
    <m/>
    <m/>
    <m/>
    <m/>
    <m/>
    <s v="School"/>
    <b v="1"/>
    <m/>
    <m/>
    <m/>
    <m/>
    <m/>
    <m/>
    <m/>
    <s v="Fear of being identified as survivors"/>
    <b v="1"/>
    <m/>
    <m/>
    <m/>
    <m/>
    <m/>
    <m/>
    <m/>
    <m/>
    <s v="Child labour Kidnapping"/>
    <b v="1"/>
    <b v="1"/>
    <m/>
    <m/>
    <m/>
    <m/>
    <m/>
    <m/>
    <m/>
    <m/>
    <m/>
    <m/>
    <m/>
    <m/>
    <m/>
    <m/>
    <s v="Siblings Parents"/>
    <m/>
    <m/>
    <b v="1"/>
    <m/>
    <m/>
    <b v="1"/>
    <m/>
    <m/>
    <m/>
    <m/>
    <m/>
    <m/>
    <m/>
    <m/>
    <m/>
    <s v="Quraan Sport activity"/>
    <b v="1"/>
    <b v="1"/>
    <m/>
    <m/>
    <m/>
    <m/>
    <m/>
    <m/>
    <m/>
    <m/>
    <m/>
    <s v="Lack of transportation Lack of awareness"/>
    <b v="1"/>
    <m/>
    <b v="1"/>
    <m/>
    <m/>
    <m/>
    <m/>
    <m/>
    <m/>
    <m/>
    <s v="Yes"/>
    <m/>
    <s v="No"/>
    <m/>
    <s v="Sport activity Quraan Hand crafts"/>
    <b v="1"/>
    <b v="1"/>
    <b v="1"/>
    <m/>
    <m/>
    <m/>
    <m/>
    <m/>
    <m/>
    <m/>
    <m/>
    <s v="Orphans living in the community"/>
    <m/>
    <m/>
    <b v="1"/>
    <m/>
    <m/>
    <m/>
    <m/>
    <m/>
    <m/>
    <m/>
    <s v="Casual labor"/>
    <m/>
    <m/>
    <m/>
    <b v="1"/>
    <m/>
    <m/>
    <m/>
    <m/>
    <m/>
    <m/>
    <m/>
    <m/>
    <m/>
    <m/>
    <n v="800"/>
    <n v="2000"/>
    <x v="27"/>
    <m/>
    <m/>
    <m/>
    <m/>
    <m/>
    <b v="1"/>
    <m/>
    <m/>
    <m/>
    <m/>
    <m/>
    <m/>
    <m/>
    <m/>
    <m/>
    <m/>
    <m/>
    <s v="Yes"/>
    <s v="Food baskets"/>
    <b v="1"/>
    <m/>
    <m/>
    <m/>
    <m/>
    <m/>
    <m/>
    <m/>
    <s v="No"/>
    <m/>
    <s v="No"/>
    <m/>
    <m/>
    <m/>
    <m/>
    <m/>
    <m/>
    <m/>
    <m/>
    <m/>
    <m/>
    <s v="Participatory (Both wife &amp; Husband)"/>
    <m/>
    <s v="No"/>
    <m/>
    <s v="دعم التعليم والصحة والادوية"/>
    <s v="SMS/whatsapp"/>
    <m/>
    <m/>
    <m/>
    <b v="1"/>
    <m/>
    <m/>
    <m/>
    <m/>
    <m/>
    <s v="In-person from staff Social media messaging (e.g. Facebook)"/>
    <b v="1"/>
    <m/>
    <m/>
    <m/>
    <b v="1"/>
    <m/>
    <m/>
    <m/>
    <s v="زيادة الدعم الصحة والخبز"/>
    <s v="uuid:517c9907-1bbf-44db-a278-cb80925080af"/>
    <n v="92566565"/>
    <s v="517c9907-1bbf-44db-a278-cb80925080af"/>
    <d v="2022-02-13T12:17:34"/>
    <n v="706"/>
    <m/>
    <n v="-1"/>
    <m/>
    <m/>
    <s v="202202091909"/>
    <n v="1597"/>
    <s v="nsenumerator"/>
    <n v="648550"/>
  </r>
  <r>
    <s v="2022-02-13T11:11:08.393+02:00"/>
    <s v="2022-02-13T11:35:17.119+02:00"/>
    <m/>
    <s v="قاسم مراد"/>
    <s v="MRFS"/>
    <m/>
    <d v="2022-02-13T00:00:00"/>
    <x v="10"/>
    <s v="All"/>
    <s v="Yes"/>
    <s v="Host"/>
    <m/>
    <s v="Head of Household"/>
    <m/>
    <x v="1"/>
    <s v="40-49"/>
    <s v="Is the Head of household"/>
    <s v="Male"/>
    <s v="No members with a disability"/>
    <b v="1"/>
    <m/>
    <m/>
    <m/>
    <m/>
    <m/>
    <m/>
    <s v="Married"/>
    <s v="institute / diploma"/>
    <n v="0"/>
    <n v="0"/>
    <n v="0"/>
    <n v="1"/>
    <n v="2"/>
    <n v="1"/>
    <n v="0"/>
    <s v="3"/>
    <s v="1"/>
    <s v="4"/>
    <n v="0"/>
    <n v="1"/>
    <n v="1"/>
    <n v="0"/>
    <n v="1"/>
    <n v="0"/>
    <s v="2"/>
    <s v="1"/>
    <s v="3"/>
    <s v="5"/>
    <s v="1"/>
    <s v="2"/>
    <s v="7"/>
    <n v="7"/>
    <s v="Food and basic needs"/>
    <m/>
    <s v="Shelter / housing"/>
    <m/>
    <s v="Water, sanitation, and hygiene"/>
    <m/>
    <s v="Hospital"/>
    <m/>
    <m/>
    <b v="1"/>
    <m/>
    <m/>
    <m/>
    <m/>
    <m/>
    <m/>
    <n v="4"/>
    <x v="1"/>
    <s v="No"/>
    <m/>
    <m/>
    <m/>
    <m/>
    <m/>
    <m/>
    <m/>
    <m/>
    <m/>
    <m/>
    <m/>
    <m/>
    <m/>
    <m/>
    <m/>
    <m/>
    <m/>
    <m/>
    <m/>
    <m/>
    <m/>
    <m/>
    <m/>
    <m/>
    <m/>
    <m/>
    <m/>
    <m/>
    <s v="Non communicable diseases (NCD) drugs (chronic, cardiac, diabetes, hyper-tension, asthma) Pediatric medicine"/>
    <b v="0"/>
    <b v="1"/>
    <b v="1"/>
    <b v="0"/>
    <b v="0"/>
    <b v="0"/>
    <b v="0"/>
    <m/>
    <m/>
    <m/>
    <m/>
    <m/>
    <m/>
    <m/>
    <m/>
    <m/>
    <m/>
    <m/>
    <m/>
    <x v="2"/>
    <m/>
    <m/>
    <m/>
    <m/>
    <m/>
    <m/>
    <m/>
    <m/>
    <m/>
    <m/>
    <m/>
    <m/>
    <x v="1"/>
    <s v="Hospital for normal delivery"/>
    <m/>
    <m/>
    <m/>
    <m/>
    <m/>
    <b v="1"/>
    <m/>
    <m/>
    <m/>
    <m/>
    <m/>
    <x v="2"/>
    <s v="Whatsapp / SMS"/>
    <m/>
    <m/>
    <m/>
    <b v="1"/>
    <m/>
    <m/>
    <m/>
    <m/>
    <m/>
    <s v="Yes"/>
    <s v="Yes"/>
    <s v="No"/>
    <s v="No"/>
    <s v="No"/>
    <s v="No"/>
    <s v="No"/>
    <s v="No"/>
    <s v="No"/>
    <s v="Yes"/>
    <s v="Yes"/>
    <s v="No"/>
    <m/>
    <s v="Yes"/>
    <s v="Yes"/>
    <s v="No"/>
    <s v="No"/>
    <s v="No"/>
    <s v="No"/>
    <s v="No"/>
    <s v="No"/>
    <s v="No"/>
    <s v="Yes"/>
    <s v="No"/>
    <s v="No"/>
    <s v="No"/>
    <s v="No"/>
    <n v="3"/>
    <x v="1"/>
    <n v="0"/>
    <s v="0"/>
    <m/>
    <m/>
    <s v="Fear Hopelessness"/>
    <b v="1"/>
    <m/>
    <b v="1"/>
    <m/>
    <m/>
    <m/>
    <m/>
    <m/>
    <m/>
    <m/>
    <m/>
    <m/>
    <m/>
    <m/>
    <m/>
    <m/>
    <m/>
    <m/>
    <s v="Elderly Adult Men"/>
    <m/>
    <b v="1"/>
    <m/>
    <m/>
    <b v="1"/>
    <m/>
    <m/>
    <m/>
    <m/>
    <m/>
    <m/>
    <m/>
    <m/>
    <s v="بسبب الفقر"/>
    <s v="Prayer Speaking to a family member"/>
    <b v="1"/>
    <m/>
    <m/>
    <b v="1"/>
    <m/>
    <m/>
    <m/>
    <m/>
    <m/>
    <m/>
    <m/>
    <m/>
    <s v="Other"/>
    <m/>
    <m/>
    <m/>
    <m/>
    <m/>
    <m/>
    <m/>
    <m/>
    <m/>
    <b v="1"/>
    <m/>
    <s v="العمل"/>
    <s v="Expenses/costs"/>
    <m/>
    <m/>
    <m/>
    <b v="1"/>
    <m/>
    <m/>
    <m/>
    <m/>
    <m/>
    <x v="0"/>
    <m/>
    <s v="Food aid / food distributions"/>
    <b v="1"/>
    <m/>
    <m/>
    <m/>
    <m/>
    <m/>
    <m/>
    <m/>
    <m/>
    <m/>
    <m/>
    <m/>
    <m/>
    <m/>
    <x v="2"/>
    <s v="Family member Friend"/>
    <b v="1"/>
    <m/>
    <m/>
    <m/>
    <b v="1"/>
    <m/>
    <m/>
    <m/>
    <m/>
    <m/>
    <m/>
    <s v="Family member Friend"/>
    <b v="1"/>
    <m/>
    <m/>
    <m/>
    <b v="1"/>
    <m/>
    <m/>
    <m/>
    <m/>
    <m/>
    <s v="Skills building"/>
    <m/>
    <m/>
    <m/>
    <b v="1"/>
    <m/>
    <m/>
    <m/>
    <m/>
    <m/>
    <s v="School"/>
    <b v="1"/>
    <m/>
    <m/>
    <m/>
    <m/>
    <m/>
    <m/>
    <m/>
    <s v="Fear of being identified as survivors"/>
    <b v="1"/>
    <m/>
    <m/>
    <m/>
    <m/>
    <m/>
    <m/>
    <m/>
    <m/>
    <s v="Kidnapping Child labour"/>
    <b v="1"/>
    <b v="1"/>
    <m/>
    <m/>
    <m/>
    <m/>
    <m/>
    <m/>
    <m/>
    <m/>
    <m/>
    <m/>
    <m/>
    <m/>
    <m/>
    <m/>
    <s v="Parents Relatives"/>
    <m/>
    <m/>
    <m/>
    <m/>
    <m/>
    <b v="1"/>
    <b v="1"/>
    <m/>
    <m/>
    <m/>
    <m/>
    <m/>
    <m/>
    <m/>
    <m/>
    <s v="Sport activity Quraan"/>
    <b v="1"/>
    <b v="1"/>
    <m/>
    <m/>
    <m/>
    <m/>
    <m/>
    <m/>
    <m/>
    <m/>
    <m/>
    <s v="Opening time not suitable for parents Lack of awareness"/>
    <b v="1"/>
    <m/>
    <m/>
    <b v="1"/>
    <m/>
    <m/>
    <m/>
    <m/>
    <m/>
    <m/>
    <s v="Yes"/>
    <m/>
    <s v="No"/>
    <m/>
    <s v="Sport activity Quraan"/>
    <b v="1"/>
    <b v="1"/>
    <m/>
    <m/>
    <m/>
    <m/>
    <m/>
    <m/>
    <m/>
    <m/>
    <m/>
    <s v="Orphans living in the community"/>
    <m/>
    <m/>
    <b v="1"/>
    <m/>
    <m/>
    <m/>
    <m/>
    <m/>
    <m/>
    <m/>
    <s v="Salaried work"/>
    <m/>
    <m/>
    <m/>
    <m/>
    <m/>
    <b v="1"/>
    <m/>
    <m/>
    <m/>
    <m/>
    <m/>
    <m/>
    <m/>
    <m/>
    <n v="800"/>
    <n v="2000"/>
    <x v="27"/>
    <m/>
    <m/>
    <m/>
    <m/>
    <m/>
    <b v="1"/>
    <m/>
    <m/>
    <m/>
    <m/>
    <m/>
    <m/>
    <m/>
    <m/>
    <m/>
    <m/>
    <m/>
    <s v="Yes"/>
    <s v="Food baskets"/>
    <b v="1"/>
    <m/>
    <m/>
    <m/>
    <m/>
    <m/>
    <m/>
    <m/>
    <s v="No"/>
    <m/>
    <s v="No"/>
    <m/>
    <m/>
    <m/>
    <m/>
    <m/>
    <m/>
    <m/>
    <m/>
    <m/>
    <m/>
    <s v="Participatory (Both wife &amp; Husband)"/>
    <m/>
    <s v="No"/>
    <m/>
    <s v="دعم التعليم والصحة والادوية"/>
    <s v="In-person to MRFS/partner staff"/>
    <b v="1"/>
    <m/>
    <m/>
    <m/>
    <m/>
    <m/>
    <m/>
    <m/>
    <m/>
    <s v="In-person from staff"/>
    <b v="1"/>
    <m/>
    <m/>
    <m/>
    <m/>
    <m/>
    <m/>
    <m/>
    <s v="زيادة الدعم الصحة والغذاء"/>
    <s v="uuid:890c93db-2054-4fdc-b4f1-4bf04e2408fa"/>
    <n v="92566568"/>
    <s v="890c93db-2054-4fdc-b4f1-4bf04e2408fa"/>
    <d v="2022-02-13T12:17:35"/>
    <n v="707"/>
    <m/>
    <n v="-1"/>
    <m/>
    <m/>
    <s v="202202091909"/>
    <n v="1449"/>
    <s v="nsenumerator"/>
    <n v="648550"/>
  </r>
  <r>
    <s v="2022-02-13T11:35:29.166+02:00"/>
    <s v="2022-02-13T12:02:53.606+02:00"/>
    <m/>
    <s v="قاسم مراد"/>
    <s v="MRFS"/>
    <m/>
    <d v="2022-02-13T00:00:00"/>
    <x v="10"/>
    <s v="All"/>
    <s v="Yes"/>
    <s v="Host"/>
    <m/>
    <s v="Head of Household"/>
    <m/>
    <x v="1"/>
    <s v="50+"/>
    <s v="Is the Head of household"/>
    <s v="Male"/>
    <s v="Yes, PWD, has difficulty concentrating or remembering"/>
    <m/>
    <m/>
    <m/>
    <m/>
    <b v="1"/>
    <m/>
    <m/>
    <s v="Married"/>
    <s v="Primary"/>
    <n v="0"/>
    <n v="0"/>
    <n v="0"/>
    <n v="0"/>
    <n v="0"/>
    <n v="0"/>
    <n v="1"/>
    <s v="0"/>
    <s v="1"/>
    <s v="1"/>
    <n v="0"/>
    <n v="0"/>
    <n v="0"/>
    <n v="0"/>
    <n v="0"/>
    <n v="1"/>
    <s v="0"/>
    <s v="1"/>
    <s v="1"/>
    <s v="0"/>
    <s v="0"/>
    <s v="2"/>
    <s v="2"/>
    <n v="2"/>
    <s v="Shelter / housing"/>
    <m/>
    <s v="Income / livelihoods"/>
    <m/>
    <s v="Nutrition"/>
    <m/>
    <s v="Hospital"/>
    <m/>
    <m/>
    <b v="1"/>
    <m/>
    <m/>
    <m/>
    <m/>
    <m/>
    <m/>
    <n v="10"/>
    <x v="2"/>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m/>
    <m/>
    <m/>
    <m/>
    <m/>
    <m/>
    <m/>
    <n v="1"/>
    <m/>
    <m/>
    <x v="1"/>
    <s v="Concerned about side-effects of the COVID-19 vaccine"/>
    <m/>
    <m/>
    <b v="1"/>
    <m/>
    <m/>
    <m/>
    <m/>
    <m/>
    <m/>
    <m/>
    <m/>
    <x v="1"/>
    <s v="Hospital for normal delivery"/>
    <m/>
    <m/>
    <m/>
    <m/>
    <m/>
    <b v="1"/>
    <m/>
    <m/>
    <m/>
    <m/>
    <m/>
    <x v="2"/>
    <s v="In person at health centers Whatsapp / SMS"/>
    <b v="1"/>
    <m/>
    <m/>
    <b v="1"/>
    <m/>
    <m/>
    <m/>
    <m/>
    <m/>
    <s v="No"/>
    <s v="No"/>
    <s v="No"/>
    <s v="No"/>
    <s v="No"/>
    <s v="No"/>
    <s v="No"/>
    <s v="No"/>
    <s v="No"/>
    <s v="No"/>
    <s v="No"/>
    <s v="No"/>
    <m/>
    <m/>
    <m/>
    <m/>
    <m/>
    <m/>
    <m/>
    <m/>
    <m/>
    <m/>
    <m/>
    <m/>
    <m/>
    <m/>
    <m/>
    <n v="0"/>
    <x v="1"/>
    <m/>
    <m/>
    <m/>
    <m/>
    <s v="Hopelessness Anger"/>
    <m/>
    <b v="1"/>
    <b v="1"/>
    <m/>
    <m/>
    <m/>
    <m/>
    <m/>
    <m/>
    <m/>
    <m/>
    <m/>
    <m/>
    <m/>
    <m/>
    <m/>
    <m/>
    <m/>
    <s v="Adult Men Elderly"/>
    <m/>
    <b v="1"/>
    <m/>
    <m/>
    <b v="1"/>
    <m/>
    <m/>
    <m/>
    <m/>
    <m/>
    <m/>
    <m/>
    <m/>
    <s v="بسبب الفقر"/>
    <s v="Speaking to a family member Speaking to a friend"/>
    <b v="1"/>
    <b v="1"/>
    <m/>
    <m/>
    <m/>
    <m/>
    <m/>
    <m/>
    <m/>
    <m/>
    <m/>
    <m/>
    <s v="Family"/>
    <b v="1"/>
    <m/>
    <m/>
    <m/>
    <m/>
    <m/>
    <m/>
    <m/>
    <m/>
    <m/>
    <m/>
    <m/>
    <s v="Services are unavailable"/>
    <m/>
    <b v="1"/>
    <m/>
    <m/>
    <m/>
    <m/>
    <m/>
    <m/>
    <m/>
    <x v="0"/>
    <m/>
    <s v="Dignity kits"/>
    <m/>
    <m/>
    <m/>
    <m/>
    <b v="1"/>
    <m/>
    <m/>
    <m/>
    <m/>
    <m/>
    <m/>
    <m/>
    <m/>
    <m/>
    <x v="2"/>
    <s v="Family member"/>
    <b v="1"/>
    <m/>
    <m/>
    <m/>
    <m/>
    <m/>
    <m/>
    <m/>
    <m/>
    <m/>
    <m/>
    <s v="Family member"/>
    <b v="1"/>
    <m/>
    <m/>
    <m/>
    <m/>
    <m/>
    <m/>
    <m/>
    <m/>
    <m/>
    <s v="Skills building"/>
    <m/>
    <m/>
    <m/>
    <b v="1"/>
    <m/>
    <m/>
    <m/>
    <m/>
    <m/>
    <s v="School"/>
    <b v="1"/>
    <m/>
    <m/>
    <m/>
    <m/>
    <m/>
    <m/>
    <m/>
    <s v="Fear of being identified as survivors"/>
    <b v="1"/>
    <m/>
    <m/>
    <m/>
    <m/>
    <m/>
    <m/>
    <m/>
    <m/>
    <s v="Kidnapping Child labour"/>
    <b v="1"/>
    <b v="1"/>
    <m/>
    <m/>
    <m/>
    <m/>
    <m/>
    <m/>
    <m/>
    <m/>
    <m/>
    <m/>
    <m/>
    <m/>
    <m/>
    <m/>
    <s v="Parents Relatives"/>
    <m/>
    <m/>
    <m/>
    <m/>
    <m/>
    <b v="1"/>
    <b v="1"/>
    <m/>
    <m/>
    <m/>
    <m/>
    <m/>
    <m/>
    <m/>
    <m/>
    <m/>
    <m/>
    <m/>
    <m/>
    <m/>
    <m/>
    <m/>
    <m/>
    <m/>
    <m/>
    <m/>
    <m/>
    <m/>
    <m/>
    <m/>
    <m/>
    <m/>
    <m/>
    <m/>
    <m/>
    <m/>
    <m/>
    <m/>
    <m/>
    <m/>
    <m/>
    <m/>
    <s v="Sport activity Quraan"/>
    <b v="1"/>
    <b v="1"/>
    <m/>
    <m/>
    <m/>
    <m/>
    <m/>
    <m/>
    <m/>
    <m/>
    <m/>
    <s v="Orphans living in the community"/>
    <m/>
    <m/>
    <b v="1"/>
    <m/>
    <m/>
    <m/>
    <m/>
    <m/>
    <m/>
    <m/>
    <s v="Salaried work"/>
    <m/>
    <m/>
    <m/>
    <m/>
    <m/>
    <b v="1"/>
    <m/>
    <m/>
    <m/>
    <m/>
    <m/>
    <m/>
    <m/>
    <m/>
    <n v="400"/>
    <n v="2000"/>
    <x v="1"/>
    <m/>
    <m/>
    <m/>
    <m/>
    <b v="1"/>
    <m/>
    <m/>
    <m/>
    <m/>
    <m/>
    <m/>
    <m/>
    <m/>
    <m/>
    <m/>
    <m/>
    <m/>
    <s v="Yes"/>
    <s v="Food baskets"/>
    <b v="1"/>
    <m/>
    <m/>
    <m/>
    <m/>
    <m/>
    <m/>
    <m/>
    <s v="No"/>
    <m/>
    <s v="No"/>
    <m/>
    <m/>
    <m/>
    <m/>
    <m/>
    <m/>
    <m/>
    <m/>
    <m/>
    <m/>
    <s v="Participatory (Both wife &amp; Husband)"/>
    <m/>
    <s v="No"/>
    <m/>
    <s v="دعم التعليم والصحة والادوية_x000a__x000a_"/>
    <s v="SMS/whatsapp In-person to MRFS/partner staff"/>
    <b v="1"/>
    <m/>
    <m/>
    <b v="1"/>
    <m/>
    <m/>
    <m/>
    <m/>
    <m/>
    <s v="In-person from staff"/>
    <b v="1"/>
    <m/>
    <m/>
    <m/>
    <m/>
    <m/>
    <m/>
    <m/>
    <s v="زيادة الدعم الصحة والغذاء"/>
    <s v="uuid:ae066803-3504-48ca-921e-9febbb9b0401"/>
    <n v="92566569"/>
    <s v="ae066803-3504-48ca-921e-9febbb9b0401"/>
    <d v="2022-02-13T12:17:36"/>
    <n v="708"/>
    <m/>
    <n v="-1"/>
    <m/>
    <m/>
    <s v="202202091909"/>
    <n v="1644"/>
    <s v="nsenumerator"/>
    <n v="648550"/>
  </r>
  <r>
    <s v="2022-02-13T12:11:18.992+02:00"/>
    <s v="2022-02-13T12:36:13.517+02:00"/>
    <m/>
    <s v="قاسم مراد"/>
    <s v="MRFS"/>
    <m/>
    <d v="2022-02-13T00:00:00"/>
    <x v="6"/>
    <s v="All"/>
    <s v="Yes"/>
    <s v="Host"/>
    <m/>
    <s v="Head of Household"/>
    <m/>
    <x v="1"/>
    <s v="18-29"/>
    <s v="Is the Head of household"/>
    <s v="Male"/>
    <s v="No members with a disability"/>
    <b v="1"/>
    <m/>
    <m/>
    <m/>
    <m/>
    <m/>
    <m/>
    <s v="Married"/>
    <s v="Intermediate / preparatory"/>
    <n v="0"/>
    <n v="0"/>
    <n v="1"/>
    <n v="0"/>
    <n v="0"/>
    <n v="1"/>
    <n v="0"/>
    <s v="1"/>
    <s v="1"/>
    <s v="2"/>
    <n v="0"/>
    <n v="1"/>
    <n v="0"/>
    <n v="0"/>
    <n v="1"/>
    <n v="0"/>
    <s v="1"/>
    <s v="1"/>
    <s v="2"/>
    <s v="2"/>
    <s v="2"/>
    <s v="2"/>
    <s v="4"/>
    <n v="4"/>
    <s v="Shelter / housing"/>
    <m/>
    <s v="Food and basic needs"/>
    <m/>
    <s v="Nutrition"/>
    <m/>
    <s v="Hospital"/>
    <m/>
    <m/>
    <b v="1"/>
    <m/>
    <m/>
    <m/>
    <m/>
    <m/>
    <m/>
    <n v="12"/>
    <x v="1"/>
    <s v="No"/>
    <m/>
    <m/>
    <m/>
    <m/>
    <m/>
    <m/>
    <m/>
    <m/>
    <m/>
    <m/>
    <m/>
    <m/>
    <m/>
    <m/>
    <m/>
    <m/>
    <m/>
    <m/>
    <m/>
    <m/>
    <m/>
    <m/>
    <m/>
    <m/>
    <m/>
    <m/>
    <m/>
    <m/>
    <s v="Non communicable diseases (NCD) drugs (chronic, cardiac, diabetes, hyper-tension, asthma) Pediatric medicine"/>
    <b v="0"/>
    <b v="1"/>
    <b v="1"/>
    <b v="0"/>
    <b v="0"/>
    <b v="0"/>
    <b v="0"/>
    <m/>
    <m/>
    <m/>
    <m/>
    <m/>
    <m/>
    <m/>
    <m/>
    <m/>
    <m/>
    <m/>
    <m/>
    <x v="2"/>
    <m/>
    <m/>
    <m/>
    <m/>
    <m/>
    <m/>
    <m/>
    <m/>
    <m/>
    <m/>
    <m/>
    <m/>
    <x v="1"/>
    <s v="Hospital for normal delivery"/>
    <m/>
    <m/>
    <m/>
    <m/>
    <m/>
    <b v="1"/>
    <m/>
    <m/>
    <m/>
    <m/>
    <m/>
    <x v="2"/>
    <s v="Whatsapp / SMS In person at health centers"/>
    <b v="1"/>
    <m/>
    <m/>
    <b v="1"/>
    <m/>
    <m/>
    <m/>
    <m/>
    <m/>
    <s v="Yes"/>
    <s v="No"/>
    <s v="No"/>
    <s v="No"/>
    <s v="No"/>
    <s v="No"/>
    <s v="No"/>
    <s v="No"/>
    <s v="No"/>
    <s v="No"/>
    <s v="No"/>
    <s v="No"/>
    <m/>
    <s v="No"/>
    <s v="No"/>
    <s v="No"/>
    <s v="No"/>
    <s v="No"/>
    <s v="No"/>
    <s v="No"/>
    <s v="No"/>
    <s v="No"/>
    <s v="No"/>
    <s v="No"/>
    <s v="No"/>
    <s v="No"/>
    <s v="No"/>
    <n v="0"/>
    <x v="1"/>
    <n v="2"/>
    <s v="2"/>
    <m/>
    <m/>
    <s v="Anxiety Sadness"/>
    <m/>
    <m/>
    <m/>
    <m/>
    <b v="1"/>
    <b v="1"/>
    <m/>
    <m/>
    <m/>
    <m/>
    <m/>
    <m/>
    <m/>
    <m/>
    <m/>
    <m/>
    <m/>
    <m/>
    <s v="Adult Men Elderly"/>
    <m/>
    <b v="1"/>
    <m/>
    <m/>
    <b v="1"/>
    <m/>
    <m/>
    <m/>
    <m/>
    <m/>
    <m/>
    <m/>
    <m/>
    <s v="بسبب الفقر"/>
    <s v="Prayer"/>
    <m/>
    <m/>
    <m/>
    <b v="1"/>
    <m/>
    <m/>
    <m/>
    <m/>
    <m/>
    <m/>
    <m/>
    <m/>
    <s v="Family"/>
    <b v="1"/>
    <m/>
    <m/>
    <m/>
    <m/>
    <m/>
    <m/>
    <m/>
    <m/>
    <m/>
    <m/>
    <m/>
    <s v="Services are unavailable Expenses/costs"/>
    <m/>
    <b v="1"/>
    <m/>
    <b v="1"/>
    <m/>
    <m/>
    <m/>
    <m/>
    <m/>
    <x v="0"/>
    <m/>
    <s v="Dignity kits"/>
    <m/>
    <m/>
    <m/>
    <m/>
    <b v="1"/>
    <m/>
    <m/>
    <m/>
    <m/>
    <m/>
    <m/>
    <m/>
    <m/>
    <m/>
    <x v="2"/>
    <s v="Family member"/>
    <b v="1"/>
    <m/>
    <m/>
    <m/>
    <m/>
    <m/>
    <m/>
    <m/>
    <m/>
    <m/>
    <m/>
    <s v="Family member"/>
    <b v="1"/>
    <m/>
    <m/>
    <m/>
    <m/>
    <m/>
    <m/>
    <m/>
    <m/>
    <m/>
    <s v="Skills building"/>
    <m/>
    <m/>
    <m/>
    <b v="1"/>
    <m/>
    <m/>
    <m/>
    <m/>
    <m/>
    <s v="School"/>
    <b v="1"/>
    <m/>
    <m/>
    <m/>
    <m/>
    <m/>
    <m/>
    <m/>
    <s v="Fear of being identified as survivors"/>
    <b v="1"/>
    <m/>
    <m/>
    <m/>
    <m/>
    <m/>
    <m/>
    <m/>
    <m/>
    <s v="Being orphaned Kidnapping"/>
    <b v="1"/>
    <m/>
    <m/>
    <m/>
    <m/>
    <m/>
    <b v="1"/>
    <m/>
    <m/>
    <m/>
    <m/>
    <m/>
    <m/>
    <m/>
    <m/>
    <m/>
    <s v="Parents"/>
    <m/>
    <m/>
    <m/>
    <m/>
    <m/>
    <b v="1"/>
    <m/>
    <m/>
    <m/>
    <m/>
    <m/>
    <m/>
    <m/>
    <m/>
    <m/>
    <s v="None"/>
    <m/>
    <m/>
    <m/>
    <m/>
    <m/>
    <m/>
    <m/>
    <m/>
    <b v="1"/>
    <m/>
    <m/>
    <s v="Lack of transportation"/>
    <m/>
    <m/>
    <b v="1"/>
    <m/>
    <m/>
    <m/>
    <m/>
    <m/>
    <m/>
    <m/>
    <s v="Not applicable (no child of school going age)"/>
    <m/>
    <s v="No"/>
    <m/>
    <s v="Sport activity"/>
    <b v="1"/>
    <m/>
    <m/>
    <m/>
    <m/>
    <m/>
    <m/>
    <m/>
    <m/>
    <m/>
    <m/>
    <s v="Orphans living in the community"/>
    <m/>
    <m/>
    <b v="1"/>
    <m/>
    <m/>
    <m/>
    <m/>
    <m/>
    <m/>
    <m/>
    <s v="Casual labor"/>
    <m/>
    <m/>
    <m/>
    <b v="1"/>
    <m/>
    <m/>
    <m/>
    <m/>
    <m/>
    <m/>
    <m/>
    <m/>
    <m/>
    <m/>
    <n v="600"/>
    <n v="2000"/>
    <x v="1"/>
    <m/>
    <m/>
    <m/>
    <m/>
    <b v="1"/>
    <m/>
    <m/>
    <m/>
    <m/>
    <m/>
    <m/>
    <m/>
    <m/>
    <m/>
    <m/>
    <m/>
    <m/>
    <s v="No"/>
    <m/>
    <m/>
    <m/>
    <m/>
    <m/>
    <m/>
    <m/>
    <m/>
    <m/>
    <s v="No"/>
    <m/>
    <s v="No"/>
    <m/>
    <m/>
    <m/>
    <m/>
    <m/>
    <m/>
    <m/>
    <m/>
    <m/>
    <m/>
    <s v="Decided by men / husband only"/>
    <m/>
    <s v="No"/>
    <m/>
    <s v="الدعم الصحة والغذاء والسكن"/>
    <s v="SMS/whatsapp"/>
    <m/>
    <m/>
    <m/>
    <b v="1"/>
    <m/>
    <m/>
    <m/>
    <m/>
    <m/>
    <s v="Social media messaging (e.g. Facebook)"/>
    <m/>
    <m/>
    <m/>
    <m/>
    <b v="1"/>
    <m/>
    <m/>
    <m/>
    <s v="زيادة الدعم التغذية"/>
    <s v="uuid:af6e57bf-02d9-4eb7-9395-8ccf09502aa6"/>
    <n v="92566571"/>
    <s v="af6e57bf-02d9-4eb7-9395-8ccf09502aa6"/>
    <d v="2022-02-13T12:17:37"/>
    <n v="709"/>
    <m/>
    <n v="-1"/>
    <m/>
    <m/>
    <s v="202202091909"/>
    <n v="1495"/>
    <s v="nsenumerator"/>
    <n v="648550"/>
  </r>
  <r>
    <s v="2022-02-13T12:14:39.673+03:00"/>
    <s v="2022-02-13T12:42:22.457+03:00"/>
    <m/>
    <s v="ساهير خيرالله"/>
    <s v="MRFS"/>
    <m/>
    <d v="2022-02-13T00:00:00"/>
    <x v="10"/>
    <s v="All"/>
    <s v="Yes"/>
    <s v="IDP"/>
    <d v="2022-02-13T00:00:00"/>
    <s v="Head of Household"/>
    <m/>
    <x v="0"/>
    <s v="40-49"/>
    <s v="Wife/Husband"/>
    <s v="Male"/>
    <s v="No members with a disability"/>
    <b v="1"/>
    <m/>
    <m/>
    <m/>
    <m/>
    <m/>
    <m/>
    <s v="Married"/>
    <s v="Secondary"/>
    <n v="0"/>
    <n v="0"/>
    <n v="0"/>
    <n v="1"/>
    <n v="0"/>
    <n v="1"/>
    <n v="0"/>
    <s v="1"/>
    <s v="1"/>
    <s v="2"/>
    <n v="0"/>
    <n v="1"/>
    <n v="0"/>
    <n v="0"/>
    <n v="1"/>
    <n v="0"/>
    <s v="1"/>
    <s v="1"/>
    <s v="2"/>
    <s v="2"/>
    <s v="1"/>
    <s v="2"/>
    <s v="4"/>
    <n v="4"/>
    <s v="Health"/>
    <m/>
    <s v="Income / livelihoods"/>
    <m/>
    <s v="Food and basic needs"/>
    <m/>
    <s v="Hospital"/>
    <m/>
    <m/>
    <b v="1"/>
    <m/>
    <m/>
    <m/>
    <m/>
    <m/>
    <m/>
    <n v="15"/>
    <x v="1"/>
    <s v="No"/>
    <m/>
    <m/>
    <m/>
    <m/>
    <m/>
    <m/>
    <m/>
    <m/>
    <m/>
    <m/>
    <m/>
    <m/>
    <m/>
    <m/>
    <m/>
    <m/>
    <m/>
    <m/>
    <m/>
    <m/>
    <m/>
    <m/>
    <m/>
    <m/>
    <m/>
    <m/>
    <m/>
    <m/>
    <s v="Pediatric medicine Non communicable diseases (NCD) drugs (chronic, cardiac, diabetes, hyper-tension, asthma)"/>
    <b v="0"/>
    <b v="1"/>
    <b v="1"/>
    <b v="0"/>
    <b v="0"/>
    <b v="0"/>
    <b v="0"/>
    <m/>
    <m/>
    <m/>
    <m/>
    <m/>
    <m/>
    <n v="2"/>
    <n v="2"/>
    <m/>
    <m/>
    <m/>
    <m/>
    <x v="2"/>
    <m/>
    <m/>
    <m/>
    <m/>
    <m/>
    <m/>
    <m/>
    <m/>
    <m/>
    <m/>
    <m/>
    <m/>
    <x v="1"/>
    <s v="Hospital for normal delivery"/>
    <m/>
    <m/>
    <m/>
    <m/>
    <m/>
    <b v="1"/>
    <m/>
    <m/>
    <m/>
    <m/>
    <m/>
    <x v="2"/>
    <s v="In person at health centers"/>
    <b v="1"/>
    <m/>
    <m/>
    <m/>
    <m/>
    <m/>
    <m/>
    <m/>
    <m/>
    <s v="Yes"/>
    <s v="No"/>
    <s v="Yes"/>
    <s v="Yes"/>
    <s v="Yes"/>
    <s v="No"/>
    <s v="No"/>
    <s v="No"/>
    <s v="No"/>
    <s v="Yes"/>
    <s v="Yes"/>
    <s v="No"/>
    <m/>
    <s v="Yes"/>
    <s v="No"/>
    <s v="Yes"/>
    <s v="No"/>
    <s v="Yes"/>
    <s v="No"/>
    <s v="No"/>
    <s v="No"/>
    <s v="No"/>
    <s v="Yes"/>
    <s v="Yes"/>
    <s v="No"/>
    <s v="No"/>
    <s v="No"/>
    <n v="5"/>
    <x v="2"/>
    <n v="1"/>
    <s v="1"/>
    <m/>
    <m/>
    <s v="Mood swings Economic"/>
    <m/>
    <m/>
    <m/>
    <m/>
    <m/>
    <m/>
    <m/>
    <m/>
    <b v="1"/>
    <m/>
    <m/>
    <b v="1"/>
    <m/>
    <m/>
    <m/>
    <m/>
    <m/>
    <m/>
    <s v="Adult Men Adult Women"/>
    <b v="1"/>
    <b v="1"/>
    <m/>
    <m/>
    <m/>
    <m/>
    <m/>
    <m/>
    <m/>
    <m/>
    <m/>
    <m/>
    <m/>
    <s v="بسبب م الرة على تأمين احتياجات الاسرة"/>
    <s v="Speaking to a friend"/>
    <m/>
    <b v="1"/>
    <m/>
    <m/>
    <m/>
    <m/>
    <m/>
    <m/>
    <m/>
    <m/>
    <m/>
    <m/>
    <s v="Friends Family"/>
    <b v="1"/>
    <b v="1"/>
    <m/>
    <m/>
    <m/>
    <m/>
    <m/>
    <m/>
    <m/>
    <m/>
    <m/>
    <m/>
    <s v="Don't Know"/>
    <m/>
    <m/>
    <m/>
    <m/>
    <m/>
    <m/>
    <m/>
    <b v="1"/>
    <m/>
    <x v="1"/>
    <m/>
    <s v="Clean water"/>
    <m/>
    <m/>
    <m/>
    <m/>
    <m/>
    <m/>
    <m/>
    <m/>
    <m/>
    <m/>
    <b v="1"/>
    <m/>
    <m/>
    <m/>
    <x v="0"/>
    <s v="Don't Know"/>
    <m/>
    <m/>
    <m/>
    <m/>
    <m/>
    <m/>
    <m/>
    <m/>
    <m/>
    <b v="1"/>
    <m/>
    <s v="Don't Know"/>
    <m/>
    <m/>
    <m/>
    <m/>
    <m/>
    <m/>
    <m/>
    <m/>
    <b v="1"/>
    <m/>
    <s v="Don't Know"/>
    <m/>
    <m/>
    <m/>
    <m/>
    <m/>
    <m/>
    <m/>
    <b v="1"/>
    <m/>
    <m/>
    <m/>
    <m/>
    <m/>
    <m/>
    <m/>
    <m/>
    <m/>
    <m/>
    <s v="Fear of being identified as survivors"/>
    <b v="1"/>
    <m/>
    <m/>
    <m/>
    <m/>
    <m/>
    <m/>
    <m/>
    <m/>
    <s v="Neglect"/>
    <m/>
    <m/>
    <m/>
    <m/>
    <b v="1"/>
    <m/>
    <m/>
    <m/>
    <m/>
    <m/>
    <m/>
    <m/>
    <m/>
    <m/>
    <m/>
    <m/>
    <s v="Parents"/>
    <m/>
    <m/>
    <m/>
    <m/>
    <m/>
    <b v="1"/>
    <m/>
    <m/>
    <m/>
    <m/>
    <m/>
    <m/>
    <m/>
    <m/>
    <m/>
    <s v="Entertainement activities"/>
    <m/>
    <m/>
    <m/>
    <m/>
    <m/>
    <b v="1"/>
    <m/>
    <m/>
    <m/>
    <m/>
    <m/>
    <s v="Lack of awareness"/>
    <b v="1"/>
    <m/>
    <m/>
    <m/>
    <m/>
    <m/>
    <m/>
    <m/>
    <m/>
    <m/>
    <s v="Yes"/>
    <m/>
    <s v="No"/>
    <m/>
    <s v="Entertainement activities"/>
    <m/>
    <m/>
    <m/>
    <m/>
    <m/>
    <b v="1"/>
    <m/>
    <m/>
    <m/>
    <m/>
    <m/>
    <s v="Orphans living in the community"/>
    <m/>
    <m/>
    <b v="1"/>
    <m/>
    <m/>
    <m/>
    <m/>
    <m/>
    <m/>
    <m/>
    <s v="Salaried work"/>
    <m/>
    <m/>
    <m/>
    <m/>
    <m/>
    <b v="1"/>
    <m/>
    <m/>
    <m/>
    <m/>
    <m/>
    <m/>
    <m/>
    <m/>
    <n v="600"/>
    <n v="1000"/>
    <x v="1"/>
    <m/>
    <m/>
    <m/>
    <m/>
    <b v="1"/>
    <m/>
    <m/>
    <m/>
    <m/>
    <m/>
    <m/>
    <m/>
    <m/>
    <m/>
    <m/>
    <m/>
    <m/>
    <s v="No"/>
    <m/>
    <m/>
    <m/>
    <m/>
    <m/>
    <m/>
    <m/>
    <m/>
    <m/>
    <s v="No"/>
    <m/>
    <s v="No"/>
    <m/>
    <m/>
    <m/>
    <m/>
    <m/>
    <m/>
    <m/>
    <m/>
    <m/>
    <m/>
    <s v="Participatory (Both wife &amp; Husband)"/>
    <m/>
    <s v="No"/>
    <m/>
    <s v="تقديم ادوية ومساعدات "/>
    <s v="In-person to MRFS/partner staff"/>
    <b v="1"/>
    <m/>
    <m/>
    <m/>
    <m/>
    <m/>
    <m/>
    <m/>
    <m/>
    <s v="In-person from staff"/>
    <b v="1"/>
    <m/>
    <m/>
    <m/>
    <m/>
    <m/>
    <m/>
    <m/>
    <s v="لايوجد"/>
    <s v="uuid:04389332-9bd8-49ba-b49b-6ce7e9294f81"/>
    <n v="92566589"/>
    <s v="04389332-9bd8-49ba-b49b-6ce7e9294f81"/>
    <d v="2022-02-13T12:18:32"/>
    <n v="710"/>
    <m/>
    <n v="-1"/>
    <m/>
    <m/>
    <s v="202202091909"/>
    <n v="1663"/>
    <s v="nsenumerator"/>
    <n v="648550"/>
  </r>
  <r>
    <s v="2022-02-13T12:52:07.113+03:00"/>
    <s v="2022-02-13T15:07:55.244+03:00"/>
    <s v="0"/>
    <s v="ساهير خيرالله"/>
    <s v="MRFS"/>
    <m/>
    <d v="2022-02-13T00:00:00"/>
    <x v="10"/>
    <s v="All"/>
    <s v="Yes"/>
    <s v="IDP"/>
    <d v="2022-02-13T00:00:00"/>
    <s v="Head of Household"/>
    <m/>
    <x v="1"/>
    <s v="40-49"/>
    <s v="Is the Head of household"/>
    <s v="Male"/>
    <s v="No members with a disability"/>
    <b v="1"/>
    <m/>
    <m/>
    <m/>
    <m/>
    <m/>
    <m/>
    <s v="Married"/>
    <s v="Secondary"/>
    <n v="0"/>
    <n v="0"/>
    <n v="0"/>
    <n v="1"/>
    <n v="2"/>
    <n v="2"/>
    <n v="0"/>
    <s v="3"/>
    <s v="2"/>
    <s v="5"/>
    <n v="0"/>
    <n v="0"/>
    <n v="0"/>
    <n v="0"/>
    <n v="1"/>
    <n v="0"/>
    <s v="0"/>
    <s v="1"/>
    <s v="1"/>
    <s v="3"/>
    <s v="0"/>
    <s v="3"/>
    <s v="6"/>
    <n v="6"/>
    <s v="Health"/>
    <m/>
    <s v="Income / livelihoods"/>
    <m/>
    <s v="Shelter / housing"/>
    <m/>
    <s v="Hospital"/>
    <m/>
    <m/>
    <b v="1"/>
    <m/>
    <m/>
    <m/>
    <m/>
    <m/>
    <m/>
    <n v="15"/>
    <x v="1"/>
    <s v="No"/>
    <m/>
    <m/>
    <m/>
    <m/>
    <m/>
    <m/>
    <m/>
    <m/>
    <m/>
    <m/>
    <m/>
    <m/>
    <m/>
    <m/>
    <m/>
    <m/>
    <m/>
    <m/>
    <m/>
    <m/>
    <m/>
    <m/>
    <m/>
    <m/>
    <m/>
    <m/>
    <m/>
    <m/>
    <s v="Non communicable diseases (NCD) drugs (chronic, cardiac, diabetes, hyper-tension, asthma)"/>
    <b v="0"/>
    <b v="1"/>
    <b v="0"/>
    <b v="0"/>
    <b v="0"/>
    <b v="0"/>
    <b v="0"/>
    <m/>
    <n v="1"/>
    <m/>
    <m/>
    <m/>
    <m/>
    <n v="1"/>
    <n v="1"/>
    <m/>
    <m/>
    <m/>
    <m/>
    <x v="2"/>
    <m/>
    <m/>
    <m/>
    <m/>
    <m/>
    <m/>
    <m/>
    <m/>
    <m/>
    <m/>
    <m/>
    <m/>
    <x v="1"/>
    <s v="Hospital for normal delivery"/>
    <m/>
    <m/>
    <m/>
    <m/>
    <m/>
    <b v="1"/>
    <m/>
    <m/>
    <m/>
    <m/>
    <m/>
    <x v="1"/>
    <s v="In person at health centers"/>
    <b v="1"/>
    <m/>
    <m/>
    <m/>
    <m/>
    <m/>
    <m/>
    <m/>
    <m/>
    <s v="Yes"/>
    <s v="No"/>
    <s v="Yes"/>
    <s v="Yes"/>
    <s v="No"/>
    <s v="No"/>
    <s v="Yes"/>
    <s v="No"/>
    <s v="No"/>
    <s v="Yes"/>
    <s v="Yes"/>
    <s v="No"/>
    <m/>
    <m/>
    <m/>
    <m/>
    <m/>
    <m/>
    <m/>
    <m/>
    <m/>
    <m/>
    <m/>
    <m/>
    <m/>
    <m/>
    <m/>
    <n v="0"/>
    <x v="1"/>
    <m/>
    <m/>
    <m/>
    <m/>
    <s v="Anger Economic"/>
    <m/>
    <b v="1"/>
    <m/>
    <m/>
    <m/>
    <m/>
    <m/>
    <m/>
    <m/>
    <m/>
    <m/>
    <b v="1"/>
    <m/>
    <m/>
    <m/>
    <m/>
    <m/>
    <m/>
    <s v="Adult Men"/>
    <m/>
    <b v="1"/>
    <m/>
    <m/>
    <m/>
    <m/>
    <m/>
    <m/>
    <m/>
    <m/>
    <m/>
    <m/>
    <m/>
    <s v="كثرة المسؤوليات"/>
    <s v="Speaking to a family member"/>
    <b v="1"/>
    <m/>
    <m/>
    <m/>
    <m/>
    <m/>
    <m/>
    <m/>
    <m/>
    <m/>
    <m/>
    <m/>
    <s v="Family Friends"/>
    <b v="1"/>
    <b v="1"/>
    <m/>
    <m/>
    <m/>
    <m/>
    <m/>
    <m/>
    <m/>
    <m/>
    <m/>
    <m/>
    <s v="Don't Know"/>
    <m/>
    <m/>
    <m/>
    <m/>
    <m/>
    <m/>
    <m/>
    <b v="1"/>
    <m/>
    <x v="1"/>
    <m/>
    <s v="Clean water"/>
    <m/>
    <m/>
    <m/>
    <m/>
    <m/>
    <m/>
    <m/>
    <m/>
    <m/>
    <m/>
    <b v="1"/>
    <m/>
    <m/>
    <m/>
    <x v="0"/>
    <s v="Family member"/>
    <b v="1"/>
    <m/>
    <m/>
    <m/>
    <m/>
    <m/>
    <m/>
    <m/>
    <m/>
    <m/>
    <m/>
    <s v="Family member"/>
    <b v="1"/>
    <m/>
    <m/>
    <m/>
    <m/>
    <m/>
    <m/>
    <m/>
    <m/>
    <m/>
    <s v="Women friendly Center"/>
    <b v="1"/>
    <m/>
    <m/>
    <m/>
    <m/>
    <m/>
    <m/>
    <m/>
    <m/>
    <s v="School"/>
    <b v="1"/>
    <m/>
    <m/>
    <m/>
    <m/>
    <m/>
    <m/>
    <m/>
    <s v="Fear of being identified as survivors"/>
    <b v="1"/>
    <m/>
    <m/>
    <m/>
    <m/>
    <m/>
    <m/>
    <m/>
    <m/>
    <s v="Child marriage Neglect"/>
    <m/>
    <m/>
    <b v="1"/>
    <m/>
    <b v="1"/>
    <m/>
    <m/>
    <m/>
    <m/>
    <m/>
    <m/>
    <m/>
    <m/>
    <m/>
    <m/>
    <m/>
    <s v="Parents"/>
    <m/>
    <m/>
    <m/>
    <m/>
    <m/>
    <b v="1"/>
    <m/>
    <m/>
    <m/>
    <m/>
    <m/>
    <m/>
    <m/>
    <m/>
    <m/>
    <s v="Do not know"/>
    <m/>
    <m/>
    <m/>
    <m/>
    <m/>
    <m/>
    <m/>
    <m/>
    <m/>
    <b v="1"/>
    <m/>
    <s v="Lack of awareness"/>
    <b v="1"/>
    <m/>
    <m/>
    <m/>
    <m/>
    <m/>
    <m/>
    <m/>
    <m/>
    <m/>
    <s v="Yes"/>
    <m/>
    <s v="No"/>
    <m/>
    <s v="Painting / re-creational activity Awareness / educational activities / psychosocial support"/>
    <m/>
    <m/>
    <m/>
    <b v="1"/>
    <b v="1"/>
    <m/>
    <m/>
    <m/>
    <m/>
    <m/>
    <m/>
    <s v="Orphans living in the community"/>
    <m/>
    <m/>
    <b v="1"/>
    <m/>
    <m/>
    <m/>
    <m/>
    <m/>
    <m/>
    <m/>
    <s v="Salaried work"/>
    <m/>
    <m/>
    <m/>
    <m/>
    <m/>
    <b v="1"/>
    <m/>
    <m/>
    <m/>
    <m/>
    <m/>
    <m/>
    <m/>
    <m/>
    <n v="900"/>
    <n v="1000"/>
    <x v="1"/>
    <m/>
    <m/>
    <m/>
    <m/>
    <b v="1"/>
    <m/>
    <m/>
    <m/>
    <m/>
    <m/>
    <m/>
    <m/>
    <m/>
    <m/>
    <m/>
    <m/>
    <m/>
    <s v="No"/>
    <m/>
    <m/>
    <m/>
    <m/>
    <m/>
    <m/>
    <m/>
    <m/>
    <m/>
    <s v="No"/>
    <m/>
    <s v="No"/>
    <m/>
    <m/>
    <m/>
    <m/>
    <m/>
    <m/>
    <m/>
    <m/>
    <m/>
    <m/>
    <s v="Participatory (Both wife &amp; Husband)"/>
    <m/>
    <s v="No"/>
    <m/>
    <s v="تأمين الادوية المجانية"/>
    <s v="In-person to MRFS/partner staff"/>
    <b v="1"/>
    <m/>
    <m/>
    <m/>
    <m/>
    <m/>
    <m/>
    <m/>
    <m/>
    <s v="In-person from staff"/>
    <b v="1"/>
    <m/>
    <m/>
    <m/>
    <m/>
    <m/>
    <m/>
    <m/>
    <s v="لايوجد"/>
    <s v="uuid:2edb9675-638d-43fe-bb94-26d98ae68807"/>
    <n v="92566590"/>
    <s v="2edb9675-638d-43fe-bb94-26d98ae68807"/>
    <d v="2022-02-13T12:18:33"/>
    <n v="711"/>
    <m/>
    <n v="-1"/>
    <m/>
    <m/>
    <s v="202202091909"/>
    <n v="8148"/>
    <s v="nsenumerator"/>
    <n v="648550"/>
  </r>
  <r>
    <s v="2022-02-13T13:58:10.032+03:00"/>
    <s v="2022-02-13T15:07:37.959+03:00"/>
    <s v="0"/>
    <s v="ساهير خيرالله"/>
    <s v="MRFS"/>
    <m/>
    <d v="2022-02-13T00:00:00"/>
    <x v="10"/>
    <s v="All"/>
    <s v="Yes"/>
    <s v="IDP"/>
    <d v="2022-02-13T00:00:00"/>
    <s v="Head of Household"/>
    <m/>
    <x v="1"/>
    <s v="40-49"/>
    <s v="Is the Head of household"/>
    <s v="Male"/>
    <s v="Yes, PWD, has difficulty seeing even with glasses"/>
    <m/>
    <b v="1"/>
    <m/>
    <m/>
    <m/>
    <m/>
    <m/>
    <s v="Married"/>
    <s v="Primary"/>
    <n v="1"/>
    <n v="0"/>
    <n v="0"/>
    <n v="2"/>
    <n v="1"/>
    <n v="1"/>
    <n v="0"/>
    <s v="3"/>
    <s v="1"/>
    <s v="4"/>
    <n v="0"/>
    <n v="0"/>
    <n v="0"/>
    <n v="0"/>
    <n v="1"/>
    <n v="0"/>
    <s v="0"/>
    <s v="1"/>
    <s v="1"/>
    <s v="3"/>
    <s v="0"/>
    <s v="2"/>
    <s v="5"/>
    <n v="5"/>
    <s v="Income / livelihoods"/>
    <m/>
    <s v="Health"/>
    <m/>
    <s v="Nutrition"/>
    <m/>
    <s v="Hospital Private Clinic"/>
    <m/>
    <m/>
    <b v="1"/>
    <b v="1"/>
    <m/>
    <m/>
    <m/>
    <m/>
    <m/>
    <n v="25"/>
    <x v="1"/>
    <s v="No"/>
    <m/>
    <m/>
    <m/>
    <m/>
    <m/>
    <m/>
    <m/>
    <m/>
    <m/>
    <m/>
    <m/>
    <m/>
    <m/>
    <m/>
    <m/>
    <m/>
    <m/>
    <m/>
    <m/>
    <m/>
    <m/>
    <m/>
    <m/>
    <m/>
    <m/>
    <m/>
    <m/>
    <m/>
    <s v="Non communicable diseases (NCD) drugs (chronic, cardiac, diabetes, hyper-tension, asthma)"/>
    <b v="0"/>
    <b v="1"/>
    <b v="0"/>
    <b v="0"/>
    <b v="0"/>
    <b v="0"/>
    <b v="0"/>
    <m/>
    <m/>
    <n v="1"/>
    <m/>
    <m/>
    <m/>
    <n v="1"/>
    <n v="1"/>
    <m/>
    <m/>
    <m/>
    <m/>
    <x v="2"/>
    <m/>
    <m/>
    <m/>
    <m/>
    <m/>
    <m/>
    <m/>
    <m/>
    <m/>
    <m/>
    <m/>
    <m/>
    <x v="3"/>
    <s v="Hospital for normal delivery"/>
    <m/>
    <m/>
    <m/>
    <m/>
    <m/>
    <b v="1"/>
    <m/>
    <m/>
    <m/>
    <m/>
    <m/>
    <x v="2"/>
    <s v="In person at health centers"/>
    <b v="1"/>
    <m/>
    <m/>
    <m/>
    <m/>
    <m/>
    <m/>
    <m/>
    <m/>
    <s v="Yes"/>
    <s v="No"/>
    <s v="Yes"/>
    <s v="Yes"/>
    <s v="No"/>
    <s v="No"/>
    <s v="Yes"/>
    <s v="No"/>
    <s v="No"/>
    <s v="Yes"/>
    <s v="Yes"/>
    <s v="No"/>
    <m/>
    <m/>
    <m/>
    <m/>
    <m/>
    <m/>
    <m/>
    <m/>
    <m/>
    <m/>
    <m/>
    <m/>
    <m/>
    <m/>
    <m/>
    <n v="0"/>
    <x v="1"/>
    <m/>
    <m/>
    <n v="0"/>
    <s v="0"/>
    <s v="Hopelessness Economic Sadness"/>
    <m/>
    <m/>
    <b v="1"/>
    <m/>
    <b v="1"/>
    <m/>
    <m/>
    <m/>
    <m/>
    <m/>
    <m/>
    <b v="1"/>
    <m/>
    <m/>
    <m/>
    <m/>
    <m/>
    <m/>
    <s v="Adult Women Adult Men"/>
    <b v="1"/>
    <b v="1"/>
    <m/>
    <m/>
    <m/>
    <m/>
    <m/>
    <m/>
    <m/>
    <m/>
    <m/>
    <m/>
    <m/>
    <s v="لانهم يملكون عائلات ومسؤوليات"/>
    <s v="Speaking to a family member Speaking to a friend"/>
    <b v="1"/>
    <b v="1"/>
    <m/>
    <m/>
    <m/>
    <m/>
    <m/>
    <m/>
    <m/>
    <m/>
    <m/>
    <m/>
    <s v="Family Friends"/>
    <b v="1"/>
    <b v="1"/>
    <m/>
    <m/>
    <m/>
    <m/>
    <m/>
    <m/>
    <m/>
    <m/>
    <m/>
    <m/>
    <s v="Don't Know"/>
    <m/>
    <m/>
    <m/>
    <m/>
    <m/>
    <m/>
    <m/>
    <b v="1"/>
    <m/>
    <x v="1"/>
    <m/>
    <s v="Clean water"/>
    <m/>
    <m/>
    <m/>
    <m/>
    <m/>
    <m/>
    <m/>
    <m/>
    <m/>
    <m/>
    <b v="1"/>
    <m/>
    <m/>
    <m/>
    <x v="1"/>
    <s v="Family member"/>
    <b v="1"/>
    <m/>
    <m/>
    <m/>
    <m/>
    <m/>
    <m/>
    <m/>
    <m/>
    <m/>
    <m/>
    <s v="Family member"/>
    <b v="1"/>
    <m/>
    <m/>
    <m/>
    <m/>
    <m/>
    <m/>
    <m/>
    <m/>
    <m/>
    <s v="Don't Know"/>
    <m/>
    <m/>
    <m/>
    <m/>
    <m/>
    <m/>
    <m/>
    <b v="1"/>
    <m/>
    <m/>
    <m/>
    <m/>
    <m/>
    <m/>
    <m/>
    <m/>
    <m/>
    <m/>
    <s v="Fear of being identified as survivors"/>
    <b v="1"/>
    <m/>
    <m/>
    <m/>
    <m/>
    <m/>
    <m/>
    <m/>
    <m/>
    <s v="Child marriage"/>
    <m/>
    <m/>
    <b v="1"/>
    <m/>
    <m/>
    <m/>
    <m/>
    <m/>
    <m/>
    <m/>
    <m/>
    <m/>
    <m/>
    <m/>
    <m/>
    <m/>
    <s v="Parents"/>
    <m/>
    <m/>
    <m/>
    <m/>
    <m/>
    <b v="1"/>
    <m/>
    <m/>
    <m/>
    <m/>
    <m/>
    <m/>
    <m/>
    <m/>
    <m/>
    <s v="Awareness / educational activities / psychosocial support"/>
    <m/>
    <m/>
    <m/>
    <m/>
    <b v="1"/>
    <m/>
    <m/>
    <m/>
    <m/>
    <m/>
    <m/>
    <s v="Lack of transportation"/>
    <m/>
    <m/>
    <b v="1"/>
    <m/>
    <m/>
    <m/>
    <m/>
    <m/>
    <m/>
    <m/>
    <s v="Yes"/>
    <m/>
    <s v="No"/>
    <m/>
    <s v="Awareness / educational activities / psychosocial support"/>
    <m/>
    <m/>
    <m/>
    <m/>
    <b v="1"/>
    <m/>
    <m/>
    <m/>
    <m/>
    <m/>
    <m/>
    <s v="Orphans living in the community"/>
    <m/>
    <m/>
    <b v="1"/>
    <m/>
    <m/>
    <m/>
    <m/>
    <m/>
    <m/>
    <m/>
    <s v="Salaried work"/>
    <m/>
    <m/>
    <m/>
    <m/>
    <m/>
    <b v="1"/>
    <m/>
    <m/>
    <m/>
    <m/>
    <m/>
    <m/>
    <m/>
    <m/>
    <n v="800"/>
    <n v="800"/>
    <x v="1"/>
    <m/>
    <m/>
    <m/>
    <m/>
    <b v="1"/>
    <m/>
    <m/>
    <m/>
    <m/>
    <m/>
    <m/>
    <m/>
    <m/>
    <m/>
    <m/>
    <m/>
    <m/>
    <s v="No"/>
    <m/>
    <m/>
    <m/>
    <m/>
    <m/>
    <m/>
    <m/>
    <m/>
    <m/>
    <s v="No"/>
    <m/>
    <s v="No"/>
    <m/>
    <m/>
    <m/>
    <m/>
    <m/>
    <m/>
    <m/>
    <m/>
    <m/>
    <m/>
    <s v="Participatory (Both wife &amp; Husband)"/>
    <m/>
    <s v="No"/>
    <m/>
    <s v="تأمين مستوصفات وادوية"/>
    <s v="In-person to MRFS/partner staff"/>
    <b v="1"/>
    <m/>
    <m/>
    <m/>
    <m/>
    <m/>
    <m/>
    <m/>
    <m/>
    <s v="In-person from staff"/>
    <b v="1"/>
    <m/>
    <m/>
    <m/>
    <m/>
    <m/>
    <m/>
    <m/>
    <s v="لايوجد"/>
    <s v="uuid:e87ad670-5eff-469b-8fbd-b824844f20cd"/>
    <n v="92566591"/>
    <s v="e87ad670-5eff-469b-8fbd-b824844f20cd"/>
    <d v="2022-02-13T12:18:33"/>
    <n v="712"/>
    <m/>
    <n v="-1"/>
    <m/>
    <m/>
    <s v="202202091909"/>
    <n v="4167"/>
    <s v="nsenumerator"/>
    <n v="648550"/>
  </r>
  <r>
    <s v="2022-02-13T09:52:48.545+03:00"/>
    <s v="2022-02-13T10:22:16.104+03:00"/>
    <m/>
    <s v="كوثر حسون"/>
    <s v="MRFS"/>
    <m/>
    <d v="2022-02-13T00:00:00"/>
    <x v="10"/>
    <s v="All"/>
    <s v="Yes"/>
    <s v="Host"/>
    <m/>
    <s v="Head of Household"/>
    <m/>
    <x v="1"/>
    <s v="50+"/>
    <s v="Is the Head of household"/>
    <s v="Male"/>
    <s v="No members with a disability"/>
    <b v="1"/>
    <m/>
    <m/>
    <m/>
    <m/>
    <m/>
    <m/>
    <s v="Married"/>
    <s v="Intermediate / preparatory"/>
    <n v="0"/>
    <n v="0"/>
    <n v="0"/>
    <n v="0"/>
    <n v="0"/>
    <n v="2"/>
    <n v="0"/>
    <s v="0"/>
    <s v="2"/>
    <s v="2"/>
    <n v="0"/>
    <n v="0"/>
    <n v="0"/>
    <n v="1"/>
    <n v="2"/>
    <n v="0"/>
    <s v="1"/>
    <s v="2"/>
    <s v="3"/>
    <s v="1"/>
    <s v="0"/>
    <s v="4"/>
    <s v="5"/>
    <n v="5"/>
    <s v="Income / livelihoods"/>
    <m/>
    <s v="Shelter / housing"/>
    <m/>
    <s v="Food and basic needs"/>
    <m/>
    <s v="Hospital Primary Health care Centre (PHCC)-outpatient,inpatient + maternity Primary Health care unit-outpatient only (PHCU)"/>
    <b v="1"/>
    <b v="1"/>
    <b v="1"/>
    <m/>
    <m/>
    <m/>
    <m/>
    <m/>
    <m/>
    <n v="5"/>
    <x v="1"/>
    <s v="No"/>
    <m/>
    <m/>
    <m/>
    <m/>
    <m/>
    <m/>
    <m/>
    <m/>
    <m/>
    <m/>
    <m/>
    <m/>
    <m/>
    <m/>
    <m/>
    <m/>
    <m/>
    <m/>
    <m/>
    <m/>
    <m/>
    <m/>
    <m/>
    <m/>
    <m/>
    <m/>
    <m/>
    <m/>
    <s v="Non communicable diseases (NCD) drugs (chronic, cardiac, diabetes, hyper-tension, asthma)"/>
    <b v="0"/>
    <b v="1"/>
    <b v="0"/>
    <b v="0"/>
    <b v="0"/>
    <b v="0"/>
    <b v="0"/>
    <m/>
    <m/>
    <n v="2"/>
    <m/>
    <m/>
    <m/>
    <n v="1"/>
    <n v="1"/>
    <m/>
    <m/>
    <m/>
    <m/>
    <x v="2"/>
    <m/>
    <m/>
    <m/>
    <m/>
    <m/>
    <m/>
    <m/>
    <m/>
    <m/>
    <m/>
    <m/>
    <m/>
    <x v="1"/>
    <s v="At private primary health care centre/hospital"/>
    <m/>
    <m/>
    <m/>
    <m/>
    <b v="1"/>
    <m/>
    <m/>
    <m/>
    <m/>
    <m/>
    <m/>
    <x v="1"/>
    <s v="In person at health centers"/>
    <b v="1"/>
    <m/>
    <m/>
    <m/>
    <m/>
    <m/>
    <m/>
    <m/>
    <m/>
    <s v="Yes"/>
    <s v="No"/>
    <s v="Yes"/>
    <s v="Yes"/>
    <s v="Yes"/>
    <s v="No"/>
    <s v="No"/>
    <s v="Yes"/>
    <s v="Yes"/>
    <s v="Yes"/>
    <s v="Yes"/>
    <s v="No"/>
    <m/>
    <m/>
    <m/>
    <m/>
    <m/>
    <m/>
    <m/>
    <m/>
    <m/>
    <m/>
    <m/>
    <m/>
    <m/>
    <m/>
    <m/>
    <n v="0"/>
    <x v="1"/>
    <m/>
    <m/>
    <m/>
    <m/>
    <s v="Anxiety Economic"/>
    <m/>
    <m/>
    <m/>
    <m/>
    <m/>
    <b v="1"/>
    <m/>
    <m/>
    <m/>
    <m/>
    <m/>
    <b v="1"/>
    <m/>
    <m/>
    <m/>
    <m/>
    <m/>
    <m/>
    <s v="Elderly Displaced people"/>
    <m/>
    <m/>
    <m/>
    <m/>
    <b v="1"/>
    <b v="1"/>
    <m/>
    <m/>
    <m/>
    <m/>
    <m/>
    <m/>
    <m/>
    <s v="بسبب الوضع المعيشي"/>
    <s v="Speaking to a family member Prayer Smoking"/>
    <b v="1"/>
    <m/>
    <m/>
    <b v="1"/>
    <m/>
    <m/>
    <b v="1"/>
    <m/>
    <m/>
    <m/>
    <m/>
    <m/>
    <s v="Family"/>
    <b v="1"/>
    <m/>
    <m/>
    <m/>
    <m/>
    <m/>
    <m/>
    <m/>
    <m/>
    <m/>
    <m/>
    <m/>
    <s v="Distance/transportation"/>
    <m/>
    <m/>
    <b v="1"/>
    <m/>
    <m/>
    <m/>
    <m/>
    <m/>
    <m/>
    <x v="0"/>
    <m/>
    <s v="Food aid / food distributions Non-food items"/>
    <b v="1"/>
    <m/>
    <b v="1"/>
    <m/>
    <m/>
    <m/>
    <m/>
    <m/>
    <m/>
    <m/>
    <m/>
    <m/>
    <m/>
    <m/>
    <x v="2"/>
    <s v="Family member"/>
    <b v="1"/>
    <m/>
    <m/>
    <m/>
    <m/>
    <m/>
    <m/>
    <m/>
    <m/>
    <m/>
    <m/>
    <s v="Family member"/>
    <b v="1"/>
    <m/>
    <m/>
    <m/>
    <m/>
    <m/>
    <m/>
    <m/>
    <m/>
    <m/>
    <s v="Don't Know"/>
    <m/>
    <m/>
    <m/>
    <m/>
    <m/>
    <m/>
    <m/>
    <b v="1"/>
    <m/>
    <m/>
    <m/>
    <m/>
    <m/>
    <m/>
    <m/>
    <m/>
    <m/>
    <m/>
    <s v="Fear of being identified as survivors"/>
    <b v="1"/>
    <m/>
    <m/>
    <m/>
    <m/>
    <m/>
    <m/>
    <m/>
    <m/>
    <s v="Kidnapping Being orphaned"/>
    <b v="1"/>
    <m/>
    <m/>
    <m/>
    <m/>
    <m/>
    <b v="1"/>
    <m/>
    <m/>
    <m/>
    <m/>
    <m/>
    <m/>
    <m/>
    <m/>
    <m/>
    <s v="Parents"/>
    <m/>
    <m/>
    <m/>
    <m/>
    <m/>
    <b v="1"/>
    <m/>
    <m/>
    <m/>
    <m/>
    <m/>
    <m/>
    <m/>
    <m/>
    <m/>
    <s v="Quraan Sport activity"/>
    <b v="1"/>
    <b v="1"/>
    <m/>
    <m/>
    <m/>
    <m/>
    <m/>
    <m/>
    <m/>
    <m/>
    <m/>
    <s v="No barriers"/>
    <m/>
    <m/>
    <m/>
    <m/>
    <m/>
    <m/>
    <m/>
    <m/>
    <b v="1"/>
    <m/>
    <s v="Yes"/>
    <m/>
    <s v="No"/>
    <m/>
    <s v="Quraan"/>
    <m/>
    <b v="1"/>
    <m/>
    <m/>
    <m/>
    <m/>
    <m/>
    <m/>
    <m/>
    <m/>
    <m/>
    <s v="Children separated from their parents Orphans living in the community Child-headed households"/>
    <b v="1"/>
    <m/>
    <b v="1"/>
    <b v="1"/>
    <m/>
    <m/>
    <m/>
    <m/>
    <m/>
    <m/>
    <s v="Sale of crops Salaried work"/>
    <m/>
    <b v="1"/>
    <m/>
    <m/>
    <m/>
    <b v="1"/>
    <m/>
    <m/>
    <m/>
    <m/>
    <m/>
    <m/>
    <m/>
    <m/>
    <n v="1500"/>
    <n v="2500"/>
    <x v="27"/>
    <m/>
    <m/>
    <m/>
    <m/>
    <m/>
    <b v="1"/>
    <m/>
    <m/>
    <m/>
    <m/>
    <m/>
    <m/>
    <m/>
    <m/>
    <m/>
    <m/>
    <m/>
    <s v="No"/>
    <m/>
    <m/>
    <m/>
    <m/>
    <m/>
    <m/>
    <m/>
    <m/>
    <m/>
    <s v="No"/>
    <m/>
    <s v="No"/>
    <m/>
    <m/>
    <m/>
    <m/>
    <m/>
    <m/>
    <m/>
    <m/>
    <m/>
    <m/>
    <s v="Decided by men / husband only"/>
    <m/>
    <s v="No"/>
    <m/>
    <s v="تأمين فرص عمل للشباب تامين الادوية  للامراض المزمنةبشكل دائم ومجاني"/>
    <s v="In-person to MRFS/partner staff"/>
    <b v="1"/>
    <m/>
    <m/>
    <m/>
    <m/>
    <m/>
    <m/>
    <m/>
    <m/>
    <s v="In-person from staff"/>
    <b v="1"/>
    <m/>
    <m/>
    <m/>
    <m/>
    <m/>
    <m/>
    <m/>
    <s v="لا يوجد"/>
    <s v="uuid:3aed545b-7982-4357-96d7-785cebb5d454"/>
    <n v="92566620"/>
    <s v="3aed545b-7982-4357-96d7-785cebb5d454"/>
    <d v="2022-02-13T12:20:34"/>
    <n v="713"/>
    <m/>
    <n v="-1"/>
    <m/>
    <m/>
    <s v="202202091909"/>
    <n v="1768"/>
    <s v="nsenumerator"/>
    <n v="648550"/>
  </r>
  <r>
    <s v="2022-02-13T10:42:21.702+03:00"/>
    <s v="2022-02-13T11:39:32.588+03:00"/>
    <m/>
    <s v="كوثر حسون"/>
    <s v="MRFS"/>
    <m/>
    <d v="2022-02-13T00:00:00"/>
    <x v="10"/>
    <s v="All"/>
    <s v="Yes"/>
    <s v="Host"/>
    <m/>
    <s v="Head of Household"/>
    <m/>
    <x v="1"/>
    <s v="40-49"/>
    <s v="Is the Head of household"/>
    <s v="Male"/>
    <s v="No members with a disability"/>
    <b v="1"/>
    <m/>
    <m/>
    <m/>
    <m/>
    <m/>
    <m/>
    <s v="Married"/>
    <s v="institute / diploma"/>
    <n v="1"/>
    <n v="0"/>
    <n v="0"/>
    <n v="1"/>
    <n v="2"/>
    <n v="1"/>
    <n v="0"/>
    <s v="3"/>
    <s v="1"/>
    <s v="4"/>
    <n v="0"/>
    <n v="1"/>
    <n v="2"/>
    <n v="0"/>
    <n v="1"/>
    <n v="0"/>
    <s v="3"/>
    <s v="1"/>
    <s v="4"/>
    <s v="6"/>
    <s v="1"/>
    <s v="2"/>
    <s v="8"/>
    <n v="8"/>
    <s v="Income / livelihoods"/>
    <m/>
    <s v="Food and basic needs"/>
    <m/>
    <s v="Food and basic needs"/>
    <m/>
    <s v="Primary Health care Centre (PHCC)-outpatient,inpatient + maternity Hospital"/>
    <m/>
    <b v="1"/>
    <b v="1"/>
    <m/>
    <m/>
    <m/>
    <m/>
    <m/>
    <m/>
    <n v="10"/>
    <x v="1"/>
    <s v="No"/>
    <m/>
    <m/>
    <m/>
    <m/>
    <m/>
    <m/>
    <m/>
    <m/>
    <m/>
    <m/>
    <m/>
    <m/>
    <m/>
    <m/>
    <m/>
    <m/>
    <m/>
    <m/>
    <m/>
    <m/>
    <m/>
    <m/>
    <m/>
    <m/>
    <m/>
    <m/>
    <m/>
    <m/>
    <s v="Pediatric medicine Antibiotic"/>
    <b v="0"/>
    <b v="0"/>
    <b v="1"/>
    <b v="0"/>
    <b v="1"/>
    <b v="0"/>
    <b v="0"/>
    <m/>
    <m/>
    <n v="2"/>
    <n v="1"/>
    <m/>
    <m/>
    <m/>
    <m/>
    <m/>
    <m/>
    <m/>
    <m/>
    <x v="2"/>
    <m/>
    <m/>
    <m/>
    <m/>
    <m/>
    <m/>
    <m/>
    <m/>
    <m/>
    <m/>
    <m/>
    <m/>
    <x v="1"/>
    <s v="At private primary health care centre/hospital Public primary health care facility Hospital for normal delivery"/>
    <m/>
    <m/>
    <m/>
    <b v="1"/>
    <b v="1"/>
    <b v="1"/>
    <m/>
    <m/>
    <m/>
    <m/>
    <m/>
    <x v="1"/>
    <s v="In person at health centers Social media Electronic media"/>
    <b v="1"/>
    <m/>
    <b v="1"/>
    <m/>
    <b v="1"/>
    <m/>
    <m/>
    <s v="الفيس بوك تليغرام"/>
    <m/>
    <s v="Yes"/>
    <s v="No"/>
    <s v="Yes"/>
    <s v="Yes"/>
    <s v="Yes"/>
    <s v="No"/>
    <s v="Yes"/>
    <s v="Yes"/>
    <s v="Yes"/>
    <s v="Yes"/>
    <s v="Yes"/>
    <s v="Yes"/>
    <s v="0"/>
    <s v="Yes"/>
    <s v="Yes"/>
    <s v="Yes"/>
    <s v="No"/>
    <s v="Yes"/>
    <s v="Yes"/>
    <s v="Yes"/>
    <s v="Yes"/>
    <s v="No"/>
    <s v="Yes"/>
    <s v="Yes"/>
    <s v="Yes"/>
    <s v="No"/>
    <s v="Yes"/>
    <n v="11"/>
    <x v="2"/>
    <n v="1"/>
    <s v="1"/>
    <n v="1"/>
    <s v="1"/>
    <s v="Sadness Anxiety"/>
    <m/>
    <m/>
    <m/>
    <m/>
    <b v="1"/>
    <b v="1"/>
    <m/>
    <m/>
    <m/>
    <m/>
    <m/>
    <m/>
    <m/>
    <m/>
    <m/>
    <m/>
    <m/>
    <m/>
    <s v="Adult Men Persons with Intellectual Disabilities Persons with Physical Disabilities"/>
    <m/>
    <b v="1"/>
    <m/>
    <b v="1"/>
    <m/>
    <m/>
    <b v="1"/>
    <m/>
    <m/>
    <m/>
    <m/>
    <m/>
    <m/>
    <s v="صعوبة الحياة المعيشية.."/>
    <s v="Speaking to a family member Speaking to a friend"/>
    <b v="1"/>
    <b v="1"/>
    <m/>
    <m/>
    <m/>
    <m/>
    <m/>
    <m/>
    <m/>
    <m/>
    <m/>
    <m/>
    <s v="Family Friends"/>
    <b v="1"/>
    <b v="1"/>
    <m/>
    <m/>
    <m/>
    <m/>
    <m/>
    <m/>
    <m/>
    <m/>
    <m/>
    <m/>
    <s v="Distance/transportation"/>
    <m/>
    <m/>
    <b v="1"/>
    <m/>
    <m/>
    <m/>
    <m/>
    <m/>
    <m/>
    <x v="0"/>
    <m/>
    <s v="Food aid / food distributions Shelter Education Case management for survivors of GBV"/>
    <b v="1"/>
    <b v="1"/>
    <m/>
    <m/>
    <m/>
    <b v="1"/>
    <m/>
    <m/>
    <b v="1"/>
    <m/>
    <m/>
    <m/>
    <m/>
    <m/>
    <x v="2"/>
    <s v="Family member Friend"/>
    <b v="1"/>
    <m/>
    <m/>
    <m/>
    <b v="1"/>
    <m/>
    <m/>
    <m/>
    <m/>
    <m/>
    <m/>
    <s v="Family member Friend"/>
    <b v="1"/>
    <m/>
    <m/>
    <m/>
    <b v="1"/>
    <m/>
    <m/>
    <m/>
    <m/>
    <m/>
    <s v="Don't Know"/>
    <m/>
    <m/>
    <m/>
    <m/>
    <m/>
    <m/>
    <m/>
    <b v="1"/>
    <m/>
    <m/>
    <m/>
    <m/>
    <m/>
    <m/>
    <m/>
    <m/>
    <m/>
    <m/>
    <s v="Fear of being identified as survivors"/>
    <b v="1"/>
    <m/>
    <m/>
    <m/>
    <m/>
    <m/>
    <m/>
    <m/>
    <m/>
    <s v="Kidnapping Physical abuse"/>
    <b v="1"/>
    <m/>
    <m/>
    <b v="1"/>
    <m/>
    <m/>
    <m/>
    <m/>
    <m/>
    <m/>
    <m/>
    <m/>
    <m/>
    <m/>
    <m/>
    <m/>
    <s v="Neighbours Siblings Parents Relatives"/>
    <m/>
    <m/>
    <b v="1"/>
    <b v="1"/>
    <m/>
    <b v="1"/>
    <b v="1"/>
    <m/>
    <m/>
    <m/>
    <m/>
    <m/>
    <m/>
    <m/>
    <m/>
    <s v="Quraan Sport activity"/>
    <b v="1"/>
    <b v="1"/>
    <m/>
    <m/>
    <m/>
    <m/>
    <m/>
    <m/>
    <m/>
    <m/>
    <m/>
    <s v="Opening time not suitable for parents"/>
    <m/>
    <m/>
    <m/>
    <b v="1"/>
    <m/>
    <m/>
    <m/>
    <m/>
    <m/>
    <m/>
    <s v="Yes"/>
    <m/>
    <s v="No"/>
    <m/>
    <s v="Sport activity Quraan Awareness / educational activities / psychosocial support"/>
    <b v="1"/>
    <b v="1"/>
    <m/>
    <m/>
    <b v="1"/>
    <m/>
    <m/>
    <m/>
    <m/>
    <m/>
    <m/>
    <s v="Children separated from their parents Orphans living in the community Children involved in harmful forms of labor"/>
    <b v="1"/>
    <m/>
    <b v="1"/>
    <m/>
    <b v="1"/>
    <m/>
    <m/>
    <m/>
    <m/>
    <m/>
    <s v="Salaried work Remittances from family members"/>
    <m/>
    <m/>
    <m/>
    <m/>
    <m/>
    <b v="1"/>
    <m/>
    <b v="1"/>
    <m/>
    <m/>
    <m/>
    <m/>
    <m/>
    <m/>
    <n v="2500"/>
    <n v="5000"/>
    <x v="12"/>
    <m/>
    <m/>
    <m/>
    <m/>
    <b v="1"/>
    <b v="1"/>
    <m/>
    <m/>
    <m/>
    <m/>
    <m/>
    <m/>
    <m/>
    <m/>
    <m/>
    <m/>
    <m/>
    <s v="No"/>
    <m/>
    <m/>
    <m/>
    <m/>
    <m/>
    <m/>
    <m/>
    <m/>
    <m/>
    <s v="No"/>
    <m/>
    <s v="No"/>
    <m/>
    <m/>
    <m/>
    <m/>
    <m/>
    <m/>
    <m/>
    <m/>
    <m/>
    <m/>
    <s v="Participatory (Both wife &amp; Husband)"/>
    <m/>
    <s v="No"/>
    <m/>
    <s v="تأمين فرص  عمل للشباب"/>
    <s v="Social media messaging (e.g. Facebook)"/>
    <m/>
    <m/>
    <m/>
    <m/>
    <m/>
    <b v="1"/>
    <m/>
    <m/>
    <m/>
    <s v="Social media messaging (e.g. Facebook) In-person from staff"/>
    <b v="1"/>
    <m/>
    <m/>
    <m/>
    <b v="1"/>
    <m/>
    <m/>
    <m/>
    <s v="لا يوجد"/>
    <s v="uuid:c9a6297d-d14d-4afd-a65f-552fe9b3edc2"/>
    <n v="92566621"/>
    <s v="c9a6297d-d14d-4afd-a65f-552fe9b3edc2"/>
    <d v="2022-02-13T12:20:35"/>
    <n v="714"/>
    <m/>
    <n v="-1"/>
    <m/>
    <m/>
    <s v="202202091909"/>
    <n v="3431"/>
    <s v="nsenumerator"/>
    <n v="648550"/>
  </r>
  <r>
    <s v="2022-02-13T11:42:31.448+03:00"/>
    <s v="2022-02-13T12:42:46.234+03:00"/>
    <m/>
    <s v="كوثر حسون"/>
    <s v="MRFS"/>
    <m/>
    <d v="2022-02-13T00:00:00"/>
    <x v="10"/>
    <s v="All"/>
    <s v="Yes"/>
    <s v="IDP"/>
    <d v="2019-12-20T00:00:00"/>
    <s v="Head of Household"/>
    <m/>
    <x v="0"/>
    <s v="40-49"/>
    <s v="Wife/Husband"/>
    <s v="Male"/>
    <s v="Yes, PWD, has difficulty concentrating or remembering"/>
    <m/>
    <m/>
    <m/>
    <m/>
    <b v="1"/>
    <m/>
    <m/>
    <s v="Married"/>
    <s v="Primary"/>
    <n v="0"/>
    <n v="0"/>
    <n v="0"/>
    <n v="1"/>
    <n v="0"/>
    <n v="2"/>
    <n v="0"/>
    <s v="1"/>
    <s v="2"/>
    <s v="3"/>
    <n v="0"/>
    <n v="0"/>
    <n v="1"/>
    <n v="0"/>
    <n v="1"/>
    <n v="0"/>
    <s v="1"/>
    <s v="1"/>
    <s v="2"/>
    <s v="2"/>
    <s v="0"/>
    <s v="3"/>
    <s v="5"/>
    <n v="5"/>
    <s v="Income / livelihoods"/>
    <m/>
    <s v="Shelter / housing"/>
    <m/>
    <s v="Education"/>
    <m/>
    <s v="Primary Health care Centre (PHCC)-outpatient,inpatient + maternity Hospital"/>
    <m/>
    <b v="1"/>
    <b v="1"/>
    <m/>
    <m/>
    <m/>
    <m/>
    <m/>
    <m/>
    <n v="3"/>
    <x v="1"/>
    <s v="Yes"/>
    <s v="Inaccessible due to cost"/>
    <b v="0"/>
    <b v="0"/>
    <b v="0"/>
    <b v="1"/>
    <b v="0"/>
    <b v="0"/>
    <b v="0"/>
    <b v="0"/>
    <b v="0"/>
    <b v="0"/>
    <m/>
    <s v="No treatment available for the medical issue at the health facility"/>
    <b v="0"/>
    <b v="1"/>
    <b v="0"/>
    <b v="0"/>
    <b v="0"/>
    <b v="0"/>
    <b v="0"/>
    <b v="0"/>
    <b v="0"/>
    <b v="0"/>
    <b v="0"/>
    <b v="0"/>
    <b v="0"/>
    <b v="0"/>
    <m/>
    <s v="Other"/>
    <b v="0"/>
    <b v="0"/>
    <b v="0"/>
    <b v="0"/>
    <b v="0"/>
    <b v="1"/>
    <b v="0"/>
    <s v="ادوية عصبية"/>
    <n v="1"/>
    <n v="2"/>
    <m/>
    <m/>
    <m/>
    <m/>
    <m/>
    <m/>
    <n v="1"/>
    <m/>
    <m/>
    <x v="2"/>
    <m/>
    <m/>
    <m/>
    <m/>
    <m/>
    <m/>
    <m/>
    <m/>
    <m/>
    <m/>
    <m/>
    <m/>
    <x v="1"/>
    <s v="Hospital for surgery/ C-section At private primary health care centre/hospital Hospital for normal delivery"/>
    <m/>
    <m/>
    <m/>
    <m/>
    <b v="1"/>
    <b v="1"/>
    <b v="1"/>
    <m/>
    <m/>
    <m/>
    <m/>
    <x v="1"/>
    <s v="Social media In person at health centers In person by community workers"/>
    <b v="1"/>
    <b v="1"/>
    <b v="1"/>
    <m/>
    <m/>
    <m/>
    <m/>
    <s v="الفيس بوك"/>
    <m/>
    <s v="Yes"/>
    <s v="No"/>
    <s v="Yes"/>
    <s v="No"/>
    <s v="No"/>
    <s v="No"/>
    <s v="Yes"/>
    <s v="Yes"/>
    <s v="Yes"/>
    <s v="Yes"/>
    <s v="Yes"/>
    <s v="No"/>
    <m/>
    <m/>
    <m/>
    <m/>
    <m/>
    <m/>
    <m/>
    <m/>
    <m/>
    <m/>
    <m/>
    <m/>
    <m/>
    <m/>
    <m/>
    <n v="0"/>
    <x v="1"/>
    <m/>
    <m/>
    <m/>
    <m/>
    <s v="Hopelessness"/>
    <m/>
    <m/>
    <b v="1"/>
    <m/>
    <m/>
    <m/>
    <m/>
    <m/>
    <m/>
    <m/>
    <m/>
    <m/>
    <m/>
    <m/>
    <m/>
    <m/>
    <m/>
    <m/>
    <s v="Displaced people Elderly"/>
    <m/>
    <m/>
    <m/>
    <m/>
    <b v="1"/>
    <b v="1"/>
    <m/>
    <m/>
    <m/>
    <m/>
    <m/>
    <m/>
    <m/>
    <s v="من اجار البيوت الغالية وقلة فرص العمل "/>
    <s v="Speaking to a family member Prayer"/>
    <b v="1"/>
    <m/>
    <m/>
    <b v="1"/>
    <m/>
    <m/>
    <m/>
    <m/>
    <m/>
    <m/>
    <m/>
    <m/>
    <s v="Family"/>
    <b v="1"/>
    <m/>
    <m/>
    <m/>
    <m/>
    <m/>
    <m/>
    <m/>
    <m/>
    <m/>
    <m/>
    <m/>
    <s v="Expenses/costs"/>
    <m/>
    <m/>
    <m/>
    <b v="1"/>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b v="1"/>
    <m/>
    <m/>
    <m/>
    <m/>
    <m/>
    <m/>
    <m/>
    <m/>
    <m/>
    <m/>
    <m/>
    <m/>
    <m/>
    <m/>
    <m/>
    <s v="Parents Siblings"/>
    <m/>
    <m/>
    <b v="1"/>
    <m/>
    <m/>
    <b v="1"/>
    <m/>
    <m/>
    <m/>
    <m/>
    <m/>
    <m/>
    <m/>
    <m/>
    <m/>
    <s v="Quraan"/>
    <m/>
    <b v="1"/>
    <m/>
    <m/>
    <m/>
    <m/>
    <m/>
    <m/>
    <m/>
    <m/>
    <m/>
    <s v="Opening time not suitable for parents"/>
    <m/>
    <m/>
    <m/>
    <b v="1"/>
    <m/>
    <m/>
    <m/>
    <m/>
    <m/>
    <m/>
    <s v="No"/>
    <s v=" عنده اعاقة "/>
    <s v="No"/>
    <m/>
    <s v="Quraan"/>
    <m/>
    <b v="1"/>
    <m/>
    <m/>
    <m/>
    <m/>
    <m/>
    <m/>
    <m/>
    <m/>
    <m/>
    <s v="Orphans living in the community"/>
    <m/>
    <m/>
    <b v="1"/>
    <m/>
    <m/>
    <m/>
    <m/>
    <m/>
    <m/>
    <m/>
    <s v="Casual labor"/>
    <m/>
    <m/>
    <m/>
    <b v="1"/>
    <m/>
    <m/>
    <m/>
    <m/>
    <m/>
    <m/>
    <m/>
    <m/>
    <m/>
    <m/>
    <n v="500"/>
    <n v="1500"/>
    <x v="1"/>
    <m/>
    <m/>
    <m/>
    <m/>
    <b v="1"/>
    <m/>
    <m/>
    <m/>
    <m/>
    <m/>
    <m/>
    <m/>
    <m/>
    <m/>
    <m/>
    <m/>
    <m/>
    <s v="Yes"/>
    <s v="Food baskets"/>
    <b v="1"/>
    <m/>
    <m/>
    <m/>
    <m/>
    <m/>
    <m/>
    <m/>
    <s v="No"/>
    <m/>
    <s v="No"/>
    <m/>
    <m/>
    <m/>
    <m/>
    <m/>
    <m/>
    <m/>
    <m/>
    <m/>
    <m/>
    <s v="Participatory (Both wife &amp; Husband)"/>
    <m/>
    <s v="No"/>
    <m/>
    <s v="دعم للنازحين ماديا وتامين سكن"/>
    <s v="SMS/whatsapp"/>
    <m/>
    <m/>
    <m/>
    <b v="1"/>
    <m/>
    <m/>
    <m/>
    <m/>
    <m/>
    <s v="Social media messaging (e.g. Facebook)"/>
    <m/>
    <m/>
    <m/>
    <m/>
    <b v="1"/>
    <m/>
    <m/>
    <m/>
    <s v="لا يوجد"/>
    <s v="uuid:37a7e17f-ca94-4459-af05-bc565727c673"/>
    <n v="92566622"/>
    <s v="37a7e17f-ca94-4459-af05-bc565727c673"/>
    <d v="2022-02-13T12:20:35"/>
    <n v="715"/>
    <m/>
    <n v="-1"/>
    <m/>
    <m/>
    <s v="202202091909"/>
    <n v="3615"/>
    <s v="nsenumerator"/>
    <n v="648550"/>
  </r>
  <r>
    <s v="2022-02-13T13:15:14.468+03:00"/>
    <s v="2022-02-13T13:53:27.537+03:00"/>
    <m/>
    <s v="كوثر حسون"/>
    <s v="MRFS"/>
    <m/>
    <d v="2022-02-13T00:00:00"/>
    <x v="10"/>
    <s v="All"/>
    <s v="Yes"/>
    <s v="Host"/>
    <m/>
    <s v="Head of Household"/>
    <m/>
    <x v="1"/>
    <s v="50+"/>
    <s v="Is the Head of household"/>
    <s v="Male"/>
    <s v="No members with a disability"/>
    <b v="1"/>
    <m/>
    <m/>
    <m/>
    <m/>
    <m/>
    <m/>
    <s v="Married"/>
    <s v="Primary"/>
    <n v="1"/>
    <n v="1"/>
    <n v="1"/>
    <n v="1"/>
    <n v="2"/>
    <n v="2"/>
    <n v="0"/>
    <s v="5"/>
    <s v="2"/>
    <s v="7"/>
    <n v="0"/>
    <n v="0"/>
    <n v="1"/>
    <n v="0"/>
    <n v="2"/>
    <n v="0"/>
    <s v="1"/>
    <s v="2"/>
    <s v="3"/>
    <s v="6"/>
    <s v="1"/>
    <s v="4"/>
    <s v="10"/>
    <n v="10"/>
    <s v="Nutrition"/>
    <m/>
    <s v="Income / livelihoods"/>
    <m/>
    <s v="Education"/>
    <m/>
    <s v="Primary Health care Centre (PHCC)-outpatient,inpatient + maternity Hospital"/>
    <m/>
    <b v="1"/>
    <b v="1"/>
    <m/>
    <m/>
    <m/>
    <m/>
    <m/>
    <m/>
    <n v="5"/>
    <x v="1"/>
    <s v="No"/>
    <m/>
    <m/>
    <m/>
    <m/>
    <m/>
    <m/>
    <m/>
    <m/>
    <m/>
    <m/>
    <m/>
    <m/>
    <m/>
    <m/>
    <m/>
    <m/>
    <m/>
    <m/>
    <m/>
    <m/>
    <m/>
    <m/>
    <m/>
    <m/>
    <m/>
    <m/>
    <m/>
    <m/>
    <s v="Non communicable diseases (NCD) drugs (chronic, cardiac, diabetes, hyper-tension, asthma)"/>
    <b v="0"/>
    <b v="1"/>
    <b v="0"/>
    <b v="0"/>
    <b v="0"/>
    <b v="0"/>
    <b v="0"/>
    <m/>
    <m/>
    <n v="2"/>
    <n v="1"/>
    <m/>
    <m/>
    <n v="1"/>
    <n v="1"/>
    <m/>
    <m/>
    <m/>
    <m/>
    <x v="2"/>
    <m/>
    <m/>
    <m/>
    <m/>
    <m/>
    <m/>
    <m/>
    <m/>
    <m/>
    <m/>
    <m/>
    <m/>
    <x v="3"/>
    <s v="Hospital for normal delivery"/>
    <m/>
    <m/>
    <m/>
    <m/>
    <m/>
    <b v="1"/>
    <m/>
    <m/>
    <m/>
    <m/>
    <m/>
    <x v="1"/>
    <s v="In person at health centers"/>
    <b v="1"/>
    <m/>
    <m/>
    <m/>
    <m/>
    <m/>
    <m/>
    <m/>
    <m/>
    <s v="Yes"/>
    <s v="No"/>
    <s v="Yes"/>
    <s v="Yes"/>
    <s v="Yes"/>
    <s v="No"/>
    <s v="Yes"/>
    <s v="Yes"/>
    <s v="Yes"/>
    <s v="Yes"/>
    <s v="Yes"/>
    <s v="No"/>
    <m/>
    <s v="Yes"/>
    <s v="Yes"/>
    <s v="Yes"/>
    <s v="No"/>
    <s v="Yes"/>
    <s v="Yes"/>
    <s v="Yes"/>
    <s v="No"/>
    <s v="No"/>
    <s v="Yes"/>
    <s v="Yes"/>
    <s v="No"/>
    <s v="Yes"/>
    <s v="No"/>
    <n v="9"/>
    <x v="2"/>
    <n v="2"/>
    <s v="2"/>
    <n v="1"/>
    <s v="1"/>
    <s v="Anger Anxiety"/>
    <m/>
    <b v="1"/>
    <m/>
    <m/>
    <m/>
    <b v="1"/>
    <m/>
    <m/>
    <m/>
    <m/>
    <m/>
    <m/>
    <m/>
    <m/>
    <m/>
    <m/>
    <m/>
    <m/>
    <s v="Elderly"/>
    <m/>
    <m/>
    <m/>
    <m/>
    <b v="1"/>
    <m/>
    <m/>
    <m/>
    <m/>
    <m/>
    <m/>
    <m/>
    <m/>
    <s v="المرض والوصع المعيشي الصعب"/>
    <s v="Prayer Speaking to a family member"/>
    <b v="1"/>
    <m/>
    <m/>
    <b v="1"/>
    <m/>
    <m/>
    <m/>
    <m/>
    <m/>
    <m/>
    <m/>
    <m/>
    <s v="Family"/>
    <b v="1"/>
    <m/>
    <m/>
    <m/>
    <m/>
    <m/>
    <m/>
    <m/>
    <m/>
    <m/>
    <m/>
    <m/>
    <s v="Don't Know"/>
    <m/>
    <m/>
    <m/>
    <m/>
    <m/>
    <m/>
    <m/>
    <b v="1"/>
    <m/>
    <x v="1"/>
    <m/>
    <s v="Food aid / food distributions"/>
    <b v="1"/>
    <m/>
    <m/>
    <m/>
    <m/>
    <m/>
    <m/>
    <m/>
    <m/>
    <m/>
    <m/>
    <m/>
    <m/>
    <m/>
    <x v="1"/>
    <s v="Family member"/>
    <b v="1"/>
    <m/>
    <m/>
    <m/>
    <m/>
    <m/>
    <m/>
    <m/>
    <m/>
    <m/>
    <m/>
    <s v="Family member"/>
    <b v="1"/>
    <m/>
    <m/>
    <m/>
    <m/>
    <m/>
    <m/>
    <m/>
    <m/>
    <m/>
    <s v="Don't Know"/>
    <m/>
    <m/>
    <m/>
    <m/>
    <m/>
    <m/>
    <m/>
    <b v="1"/>
    <m/>
    <m/>
    <m/>
    <m/>
    <m/>
    <m/>
    <m/>
    <m/>
    <m/>
    <m/>
    <s v="Fear of being identified as survivors"/>
    <b v="1"/>
    <m/>
    <m/>
    <m/>
    <m/>
    <m/>
    <m/>
    <m/>
    <m/>
    <s v="Kidnapping"/>
    <b v="1"/>
    <m/>
    <m/>
    <m/>
    <m/>
    <m/>
    <m/>
    <m/>
    <m/>
    <m/>
    <m/>
    <m/>
    <m/>
    <m/>
    <m/>
    <m/>
    <s v="Parents"/>
    <m/>
    <m/>
    <m/>
    <m/>
    <m/>
    <b v="1"/>
    <m/>
    <m/>
    <m/>
    <m/>
    <m/>
    <m/>
    <m/>
    <m/>
    <m/>
    <s v="None"/>
    <m/>
    <m/>
    <m/>
    <m/>
    <m/>
    <m/>
    <m/>
    <m/>
    <b v="1"/>
    <m/>
    <m/>
    <s v="Lack of awareness"/>
    <b v="1"/>
    <m/>
    <m/>
    <m/>
    <m/>
    <m/>
    <m/>
    <m/>
    <m/>
    <m/>
    <s v="Yes"/>
    <m/>
    <s v="No"/>
    <m/>
    <s v="Quraan"/>
    <m/>
    <b v="1"/>
    <m/>
    <m/>
    <m/>
    <m/>
    <m/>
    <m/>
    <m/>
    <m/>
    <m/>
    <s v="Children separated from their parents Orphans living in the community"/>
    <b v="1"/>
    <m/>
    <b v="1"/>
    <m/>
    <m/>
    <m/>
    <m/>
    <m/>
    <m/>
    <m/>
    <s v="Sale of crops Salaried work"/>
    <m/>
    <b v="1"/>
    <m/>
    <m/>
    <m/>
    <b v="1"/>
    <m/>
    <m/>
    <m/>
    <m/>
    <m/>
    <m/>
    <m/>
    <m/>
    <n v="5000"/>
    <n v="7500"/>
    <x v="3"/>
    <b v="1"/>
    <m/>
    <m/>
    <m/>
    <m/>
    <m/>
    <m/>
    <m/>
    <m/>
    <m/>
    <m/>
    <m/>
    <m/>
    <m/>
    <m/>
    <m/>
    <m/>
    <s v="No"/>
    <m/>
    <m/>
    <m/>
    <m/>
    <m/>
    <m/>
    <m/>
    <m/>
    <m/>
    <s v="No"/>
    <m/>
    <s v="No"/>
    <m/>
    <m/>
    <m/>
    <m/>
    <m/>
    <m/>
    <m/>
    <m/>
    <m/>
    <m/>
    <s v="Participatory (Both wife &amp; Husband)"/>
    <m/>
    <s v="No"/>
    <m/>
    <s v="دعم القطاع الزراعي.  تأمين الأدوية المزمنة بالمراكز الصحية بشكل دائم"/>
    <s v="Suggestion boxes"/>
    <m/>
    <b v="1"/>
    <m/>
    <m/>
    <m/>
    <m/>
    <m/>
    <m/>
    <m/>
    <s v="In-person from staff"/>
    <b v="1"/>
    <m/>
    <m/>
    <m/>
    <m/>
    <m/>
    <m/>
    <m/>
    <s v="لايوجد"/>
    <s v="uuid:431c8df4-7dd6-489a-a831-bafc2766cc19"/>
    <n v="92566623"/>
    <s v="431c8df4-7dd6-489a-a831-bafc2766cc19"/>
    <d v="2022-02-13T12:20:36"/>
    <n v="716"/>
    <m/>
    <n v="-1"/>
    <m/>
    <m/>
    <s v="202202091909"/>
    <n v="2293"/>
    <s v="nsenumerator"/>
    <n v="648550"/>
  </r>
  <r>
    <s v="2022-02-13T14:13:08.674+03:00"/>
    <s v="2022-02-13T14:40:56.295+03:00"/>
    <m/>
    <s v="كوثر حسون"/>
    <s v="MRFS"/>
    <m/>
    <d v="2022-02-13T00:00:00"/>
    <x v="10"/>
    <s v="All"/>
    <s v="Yes"/>
    <s v="Host"/>
    <m/>
    <s v="Head of Household"/>
    <m/>
    <x v="0"/>
    <s v="18-29"/>
    <s v="Wife/Husband"/>
    <s v="Male"/>
    <s v="No members with a disability"/>
    <b v="1"/>
    <m/>
    <m/>
    <m/>
    <m/>
    <m/>
    <m/>
    <s v="Married"/>
    <s v="Secondary"/>
    <n v="1"/>
    <n v="1"/>
    <n v="1"/>
    <n v="0"/>
    <n v="0"/>
    <n v="1"/>
    <n v="0"/>
    <s v="2"/>
    <s v="1"/>
    <s v="3"/>
    <n v="0"/>
    <n v="1"/>
    <n v="1"/>
    <n v="0"/>
    <n v="1"/>
    <n v="0"/>
    <s v="2"/>
    <s v="1"/>
    <s v="3"/>
    <s v="4"/>
    <s v="2"/>
    <s v="2"/>
    <s v="6"/>
    <n v="6"/>
    <s v="Income / livelihoods"/>
    <m/>
    <s v="Food and basic needs"/>
    <m/>
    <s v="Education"/>
    <m/>
    <s v="Primary Health care unit-outpatient only (PHCU) Primary Health care Centre (PHCC)-outpatient,inpatient + maternity"/>
    <b v="1"/>
    <b v="1"/>
    <m/>
    <m/>
    <m/>
    <m/>
    <m/>
    <m/>
    <m/>
    <n v="12"/>
    <x v="1"/>
    <s v="No"/>
    <m/>
    <m/>
    <m/>
    <m/>
    <m/>
    <m/>
    <m/>
    <m/>
    <m/>
    <m/>
    <m/>
    <m/>
    <m/>
    <m/>
    <m/>
    <m/>
    <m/>
    <m/>
    <m/>
    <m/>
    <m/>
    <m/>
    <m/>
    <m/>
    <m/>
    <m/>
    <m/>
    <m/>
    <s v="Drugs are mostly available"/>
    <b v="1"/>
    <b v="0"/>
    <b v="0"/>
    <b v="0"/>
    <b v="0"/>
    <b v="0"/>
    <b v="0"/>
    <m/>
    <m/>
    <n v="3"/>
    <m/>
    <m/>
    <m/>
    <m/>
    <m/>
    <n v="1"/>
    <m/>
    <m/>
    <m/>
    <x v="1"/>
    <s v="Concerned about side-effects of the COVID-19 vaccine"/>
    <m/>
    <m/>
    <b v="1"/>
    <m/>
    <m/>
    <m/>
    <m/>
    <m/>
    <m/>
    <m/>
    <m/>
    <x v="1"/>
    <s v="At private primary health care centre/hospital Hospital for normal delivery Hospital for surgery/ C-section"/>
    <m/>
    <m/>
    <m/>
    <m/>
    <b v="1"/>
    <b v="1"/>
    <b v="1"/>
    <m/>
    <m/>
    <m/>
    <m/>
    <x v="1"/>
    <s v="In person at health centers Social media"/>
    <b v="1"/>
    <m/>
    <b v="1"/>
    <m/>
    <m/>
    <m/>
    <m/>
    <s v="الفيس بوك"/>
    <m/>
    <s v="Yes"/>
    <s v="Yes"/>
    <s v="Yes"/>
    <s v="Yes"/>
    <s v="No"/>
    <s v="Yes"/>
    <s v="Yes"/>
    <s v="Yes"/>
    <s v="Yes"/>
    <s v="Yes"/>
    <s v="Yes"/>
    <s v="No"/>
    <m/>
    <s v="Yes"/>
    <s v="Yes"/>
    <s v="No"/>
    <s v="No"/>
    <s v="Yes"/>
    <s v="Yes"/>
    <s v="Yes"/>
    <s v="Yes"/>
    <s v="Yes"/>
    <s v="No"/>
    <s v="Yes"/>
    <s v="No"/>
    <s v="No"/>
    <s v="No"/>
    <n v="8"/>
    <x v="2"/>
    <n v="2"/>
    <s v="2"/>
    <n v="1"/>
    <s v="1"/>
    <s v="Hopelessness Anxiety"/>
    <m/>
    <m/>
    <b v="1"/>
    <m/>
    <m/>
    <b v="1"/>
    <m/>
    <m/>
    <m/>
    <m/>
    <m/>
    <m/>
    <m/>
    <m/>
    <m/>
    <m/>
    <m/>
    <m/>
    <s v="Adult Women Children Adult Men"/>
    <b v="1"/>
    <b v="1"/>
    <b v="1"/>
    <m/>
    <m/>
    <m/>
    <m/>
    <m/>
    <m/>
    <m/>
    <m/>
    <m/>
    <m/>
    <s v="بسبب الوضع المعيشي وعدم وجود الامان"/>
    <s v="Speaking to a family member Speaking to a friend"/>
    <b v="1"/>
    <b v="1"/>
    <m/>
    <m/>
    <m/>
    <m/>
    <m/>
    <m/>
    <m/>
    <m/>
    <m/>
    <m/>
    <s v="Family Friends"/>
    <b v="1"/>
    <b v="1"/>
    <m/>
    <m/>
    <m/>
    <m/>
    <m/>
    <m/>
    <m/>
    <m/>
    <m/>
    <m/>
    <s v="No knowledge of service location"/>
    <b v="1"/>
    <m/>
    <m/>
    <m/>
    <m/>
    <m/>
    <m/>
    <m/>
    <m/>
    <x v="0"/>
    <m/>
    <s v="Food aid / food distributions Education"/>
    <b v="1"/>
    <m/>
    <m/>
    <m/>
    <m/>
    <b v="1"/>
    <m/>
    <m/>
    <m/>
    <m/>
    <m/>
    <m/>
    <m/>
    <m/>
    <x v="2"/>
    <s v="Family member"/>
    <b v="1"/>
    <m/>
    <m/>
    <m/>
    <m/>
    <m/>
    <m/>
    <m/>
    <m/>
    <m/>
    <m/>
    <s v="Family member Friend"/>
    <b v="1"/>
    <m/>
    <m/>
    <m/>
    <b v="1"/>
    <m/>
    <m/>
    <m/>
    <m/>
    <m/>
    <s v="Don't Know"/>
    <m/>
    <m/>
    <m/>
    <m/>
    <m/>
    <m/>
    <m/>
    <b v="1"/>
    <m/>
    <m/>
    <m/>
    <m/>
    <m/>
    <m/>
    <m/>
    <m/>
    <m/>
    <m/>
    <s v="Fear of being identified as survivors"/>
    <b v="1"/>
    <m/>
    <m/>
    <m/>
    <m/>
    <m/>
    <m/>
    <m/>
    <m/>
    <s v="Kidnapping Physical abuse Being orphaned Exploitation Dropout of school"/>
    <b v="1"/>
    <m/>
    <m/>
    <b v="1"/>
    <m/>
    <m/>
    <b v="1"/>
    <m/>
    <m/>
    <m/>
    <m/>
    <b v="1"/>
    <b v="1"/>
    <m/>
    <m/>
    <m/>
    <s v="Siblings Parents"/>
    <m/>
    <m/>
    <b v="1"/>
    <m/>
    <m/>
    <b v="1"/>
    <m/>
    <m/>
    <m/>
    <m/>
    <m/>
    <m/>
    <m/>
    <m/>
    <m/>
    <s v="Quraan Entertainement activities"/>
    <m/>
    <b v="1"/>
    <m/>
    <m/>
    <m/>
    <b v="1"/>
    <m/>
    <m/>
    <m/>
    <m/>
    <m/>
    <s v="No barriers"/>
    <m/>
    <m/>
    <m/>
    <m/>
    <m/>
    <m/>
    <m/>
    <m/>
    <b v="1"/>
    <m/>
    <s v="Yes"/>
    <m/>
    <s v="No"/>
    <m/>
    <s v="Quraan Sport activity Awareness / educational activities / psychosocial support Entertainement activities"/>
    <b v="1"/>
    <b v="1"/>
    <m/>
    <m/>
    <b v="1"/>
    <b v="1"/>
    <m/>
    <m/>
    <m/>
    <m/>
    <m/>
    <s v="Children separated from their parents Orphans living in the community"/>
    <b v="1"/>
    <m/>
    <b v="1"/>
    <m/>
    <m/>
    <m/>
    <m/>
    <m/>
    <m/>
    <m/>
    <s v="Salaried work"/>
    <m/>
    <m/>
    <m/>
    <m/>
    <m/>
    <b v="1"/>
    <m/>
    <m/>
    <m/>
    <m/>
    <m/>
    <m/>
    <m/>
    <m/>
    <n v="3000"/>
    <n v="4500"/>
    <x v="1"/>
    <m/>
    <m/>
    <m/>
    <m/>
    <b v="1"/>
    <m/>
    <m/>
    <m/>
    <m/>
    <m/>
    <m/>
    <m/>
    <m/>
    <m/>
    <m/>
    <m/>
    <m/>
    <s v="No"/>
    <m/>
    <m/>
    <m/>
    <m/>
    <m/>
    <m/>
    <m/>
    <m/>
    <m/>
    <s v="No"/>
    <m/>
    <s v="No"/>
    <m/>
    <m/>
    <m/>
    <m/>
    <m/>
    <m/>
    <m/>
    <m/>
    <m/>
    <m/>
    <s v="Participatory (Both wife &amp; Husband)"/>
    <m/>
    <s v="No"/>
    <m/>
    <s v=".  دعم التعليم "/>
    <s v="In-person to MRFS/partner staff"/>
    <b v="1"/>
    <m/>
    <m/>
    <m/>
    <m/>
    <m/>
    <m/>
    <m/>
    <m/>
    <s v="In-person from staff"/>
    <b v="1"/>
    <m/>
    <m/>
    <m/>
    <m/>
    <m/>
    <m/>
    <m/>
    <s v="لا يوجد"/>
    <s v="uuid:ae5ee4bb-e38a-49b5-a055-343f27b8e0b1"/>
    <n v="92566624"/>
    <s v="ae5ee4bb-e38a-49b5-a055-343f27b8e0b1"/>
    <d v="2022-02-13T12:20:36"/>
    <n v="717"/>
    <m/>
    <n v="-1"/>
    <m/>
    <m/>
    <s v="202202091909"/>
    <n v="1668"/>
    <s v="nsenumerator"/>
    <n v="648550"/>
  </r>
  <r>
    <s v="2022-02-13T10:46:43.348+03:00"/>
    <s v="2022-02-13T11:30:27.541+03:00"/>
    <m/>
    <s v="وضاح أحمد الظاهر "/>
    <s v="MRFS"/>
    <m/>
    <d v="2022-02-13T00:00:00"/>
    <x v="10"/>
    <s v="All"/>
    <s v="Yes"/>
    <s v="IDP"/>
    <d v="2020-02-03T00:00:00"/>
    <s v="Head of Household"/>
    <m/>
    <x v="1"/>
    <s v="50+"/>
    <s v="Is the Head of household"/>
    <s v="Male"/>
    <s v="Yes PWD has difficulty communicating, (for example understanding or being understood by others)"/>
    <m/>
    <m/>
    <m/>
    <m/>
    <m/>
    <m/>
    <b v="1"/>
    <s v="Married"/>
    <s v="Primary"/>
    <n v="0"/>
    <n v="0"/>
    <n v="0"/>
    <n v="0"/>
    <n v="0"/>
    <n v="1"/>
    <n v="0"/>
    <s v="0"/>
    <s v="1"/>
    <s v="1"/>
    <n v="0"/>
    <n v="0"/>
    <n v="0"/>
    <n v="1"/>
    <n v="1"/>
    <n v="1"/>
    <s v="1"/>
    <s v="2"/>
    <s v="3"/>
    <s v="1"/>
    <s v="0"/>
    <s v="3"/>
    <s v="4"/>
    <n v="4"/>
    <s v="Food and basic needs"/>
    <m/>
    <s v="Income / livelihoods"/>
    <m/>
    <s v="Health"/>
    <m/>
    <s v="Hospital Private Clinic Specialist services Primary Health care Centre (PHCC)-outpatient,inpatient + maternity"/>
    <m/>
    <b v="1"/>
    <b v="1"/>
    <b v="1"/>
    <b v="1"/>
    <m/>
    <m/>
    <m/>
    <m/>
    <n v="5"/>
    <x v="3"/>
    <s v="No"/>
    <m/>
    <m/>
    <m/>
    <m/>
    <m/>
    <m/>
    <m/>
    <m/>
    <m/>
    <m/>
    <m/>
    <m/>
    <m/>
    <m/>
    <m/>
    <m/>
    <m/>
    <m/>
    <m/>
    <m/>
    <m/>
    <m/>
    <m/>
    <m/>
    <m/>
    <m/>
    <m/>
    <m/>
    <s v="Drugs are mostly available Non communicable diseases (NCD) drugs (chronic, cardiac, diabetes, hyper-tension, asthma)"/>
    <b v="1"/>
    <b v="1"/>
    <b v="0"/>
    <b v="0"/>
    <b v="0"/>
    <b v="0"/>
    <b v="0"/>
    <m/>
    <m/>
    <n v="2"/>
    <m/>
    <m/>
    <m/>
    <m/>
    <m/>
    <m/>
    <m/>
    <m/>
    <m/>
    <x v="1"/>
    <s v="Concerned about side-effects of the COVID-19 vaccine"/>
    <m/>
    <m/>
    <b v="1"/>
    <m/>
    <m/>
    <m/>
    <m/>
    <m/>
    <m/>
    <m/>
    <m/>
    <x v="1"/>
    <s v="At private primary health care centre/hospital"/>
    <m/>
    <m/>
    <m/>
    <m/>
    <b v="1"/>
    <m/>
    <m/>
    <m/>
    <m/>
    <m/>
    <m/>
    <x v="1"/>
    <s v="In person at health centers"/>
    <b v="1"/>
    <m/>
    <m/>
    <m/>
    <m/>
    <m/>
    <m/>
    <m/>
    <m/>
    <s v="Yes"/>
    <s v="Yes"/>
    <s v="No"/>
    <s v="Yes"/>
    <s v="No"/>
    <s v="No"/>
    <s v="Yes"/>
    <s v="No"/>
    <s v="No"/>
    <s v="No"/>
    <s v="Yes"/>
    <s v="No"/>
    <m/>
    <m/>
    <m/>
    <m/>
    <m/>
    <m/>
    <m/>
    <m/>
    <m/>
    <m/>
    <m/>
    <m/>
    <m/>
    <m/>
    <m/>
    <n v="0"/>
    <x v="1"/>
    <m/>
    <m/>
    <m/>
    <m/>
    <s v="Conflict within community"/>
    <m/>
    <m/>
    <m/>
    <m/>
    <m/>
    <m/>
    <m/>
    <m/>
    <m/>
    <m/>
    <m/>
    <m/>
    <m/>
    <b v="1"/>
    <m/>
    <m/>
    <m/>
    <m/>
    <s v="Adult Men"/>
    <m/>
    <b v="1"/>
    <m/>
    <m/>
    <m/>
    <m/>
    <m/>
    <m/>
    <m/>
    <m/>
    <m/>
    <m/>
    <m/>
    <s v="لان المسؤولية عليهم كبيرة"/>
    <s v="Speaking to a family member Speaking to a friend"/>
    <b v="1"/>
    <b v="1"/>
    <m/>
    <m/>
    <m/>
    <m/>
    <m/>
    <m/>
    <m/>
    <m/>
    <m/>
    <m/>
    <s v="Family"/>
    <b v="1"/>
    <m/>
    <m/>
    <m/>
    <m/>
    <m/>
    <m/>
    <m/>
    <m/>
    <m/>
    <m/>
    <m/>
    <s v="Expenses/costs"/>
    <m/>
    <m/>
    <m/>
    <b v="1"/>
    <m/>
    <m/>
    <m/>
    <m/>
    <m/>
    <x v="2"/>
    <s v="لا يفضل "/>
    <s v="Health care (including reproductive health)"/>
    <m/>
    <m/>
    <m/>
    <b v="1"/>
    <m/>
    <m/>
    <m/>
    <m/>
    <m/>
    <m/>
    <m/>
    <m/>
    <m/>
    <m/>
    <x v="2"/>
    <s v="Health services Friend"/>
    <m/>
    <m/>
    <m/>
    <m/>
    <b v="1"/>
    <m/>
    <b v="1"/>
    <m/>
    <m/>
    <m/>
    <m/>
    <s v="Health services Friend NGO"/>
    <m/>
    <m/>
    <m/>
    <b v="1"/>
    <b v="1"/>
    <m/>
    <b v="1"/>
    <m/>
    <m/>
    <m/>
    <s v="Peer Support groups Women friendly Center Mental health referrals"/>
    <b v="1"/>
    <b v="1"/>
    <m/>
    <m/>
    <m/>
    <b v="1"/>
    <m/>
    <m/>
    <m/>
    <s v="School"/>
    <b v="1"/>
    <m/>
    <m/>
    <m/>
    <m/>
    <m/>
    <m/>
    <m/>
    <s v="Fear of being identified as survivors No availability of confidential support"/>
    <b v="1"/>
    <m/>
    <m/>
    <b v="1"/>
    <m/>
    <m/>
    <m/>
    <m/>
    <m/>
    <s v="Child marriage Child labour Neglect Being orphaned Dropout of school"/>
    <m/>
    <b v="1"/>
    <b v="1"/>
    <m/>
    <b v="1"/>
    <m/>
    <b v="1"/>
    <m/>
    <m/>
    <m/>
    <m/>
    <m/>
    <b v="1"/>
    <m/>
    <m/>
    <m/>
    <s v="Judicial or criminal authority School teachers"/>
    <m/>
    <m/>
    <m/>
    <m/>
    <b v="1"/>
    <m/>
    <m/>
    <b v="1"/>
    <m/>
    <m/>
    <m/>
    <m/>
    <m/>
    <m/>
    <m/>
    <s v="Quraan Awareness / educational activities / psychosocial support"/>
    <m/>
    <b v="1"/>
    <m/>
    <m/>
    <b v="1"/>
    <m/>
    <m/>
    <m/>
    <m/>
    <m/>
    <m/>
    <s v="Lack of awareness"/>
    <b v="1"/>
    <m/>
    <m/>
    <m/>
    <m/>
    <m/>
    <m/>
    <m/>
    <m/>
    <m/>
    <s v="Yes"/>
    <m/>
    <s v="No"/>
    <m/>
    <s v="Awareness / educational activities / psychosocial support"/>
    <m/>
    <m/>
    <m/>
    <m/>
    <b v="1"/>
    <m/>
    <m/>
    <m/>
    <m/>
    <m/>
    <m/>
    <s v="I don't know"/>
    <m/>
    <m/>
    <m/>
    <m/>
    <m/>
    <m/>
    <m/>
    <b v="1"/>
    <m/>
    <m/>
    <s v="Petty trading and small business"/>
    <m/>
    <m/>
    <m/>
    <m/>
    <m/>
    <m/>
    <b v="1"/>
    <m/>
    <m/>
    <m/>
    <m/>
    <m/>
    <m/>
    <m/>
    <n v="600"/>
    <n v="500"/>
    <x v="48"/>
    <m/>
    <m/>
    <m/>
    <b v="1"/>
    <m/>
    <m/>
    <m/>
    <m/>
    <m/>
    <m/>
    <m/>
    <m/>
    <m/>
    <m/>
    <m/>
    <m/>
    <m/>
    <s v="Yes"/>
    <s v="Food baskets Cash/voucher"/>
    <b v="1"/>
    <m/>
    <m/>
    <b v="1"/>
    <m/>
    <m/>
    <m/>
    <m/>
    <s v="No"/>
    <m/>
    <s v="No"/>
    <m/>
    <m/>
    <m/>
    <m/>
    <m/>
    <m/>
    <m/>
    <m/>
    <m/>
    <m/>
    <s v="Participatory (Both wife &amp; Husband)"/>
    <m/>
    <s v="No"/>
    <m/>
    <s v="الانضباط في المجتمع _x000a_المساواة في توزيع السلل الغذائية والنقدية "/>
    <s v="In-person to MRFS/partner staff"/>
    <b v="1"/>
    <m/>
    <m/>
    <m/>
    <m/>
    <m/>
    <m/>
    <m/>
    <m/>
    <s v="In-person from staff"/>
    <b v="1"/>
    <m/>
    <m/>
    <m/>
    <m/>
    <m/>
    <m/>
    <m/>
    <s v="لايوجد"/>
    <s v="uuid:980f7a75-9b27-42c3-b3ba-23e03d00c5a4"/>
    <n v="92566631"/>
    <s v="980f7a75-9b27-42c3-b3ba-23e03d00c5a4"/>
    <d v="2022-02-13T12:21:13"/>
    <n v="718"/>
    <m/>
    <n v="-1"/>
    <m/>
    <m/>
    <s v="202202091909"/>
    <n v="2624"/>
    <s v="nsenumerator"/>
    <n v="648550"/>
  </r>
  <r>
    <s v="2022-02-13T11:39:19.405+03:00"/>
    <s v="2022-02-13T12:13:50.528+03:00"/>
    <m/>
    <s v="وضاح أحمد الظاهر "/>
    <s v="MRFS"/>
    <m/>
    <d v="2022-02-13T00:00:00"/>
    <x v="10"/>
    <s v="All"/>
    <s v="Yes"/>
    <s v="IDP"/>
    <d v="2019-02-05T00:00:00"/>
    <s v="Head of Household"/>
    <m/>
    <x v="1"/>
    <s v="50+"/>
    <s v="Is the Head of household"/>
    <s v="Male"/>
    <s v="No members with a disability"/>
    <b v="1"/>
    <m/>
    <m/>
    <m/>
    <m/>
    <m/>
    <m/>
    <s v="Married"/>
    <s v="Secondary"/>
    <n v="0"/>
    <n v="1"/>
    <n v="0"/>
    <n v="0"/>
    <n v="0"/>
    <n v="2"/>
    <n v="0"/>
    <s v="1"/>
    <s v="2"/>
    <s v="3"/>
    <n v="0"/>
    <n v="0"/>
    <n v="0"/>
    <n v="0"/>
    <n v="0"/>
    <n v="3"/>
    <s v="0"/>
    <s v="3"/>
    <s v="3"/>
    <s v="1"/>
    <s v="0"/>
    <s v="5"/>
    <s v="6"/>
    <n v="6"/>
    <s v="Income / livelihoods"/>
    <m/>
    <s v="Food and basic needs"/>
    <m/>
    <s v="Shelter / housing"/>
    <m/>
    <s v="Primary Health care Centre (PHCC)-outpatient,inpatient + maternity"/>
    <m/>
    <b v="1"/>
    <m/>
    <m/>
    <m/>
    <m/>
    <m/>
    <m/>
    <m/>
    <n v="10"/>
    <x v="1"/>
    <s v="No"/>
    <m/>
    <m/>
    <m/>
    <m/>
    <m/>
    <m/>
    <m/>
    <m/>
    <m/>
    <m/>
    <m/>
    <m/>
    <m/>
    <m/>
    <m/>
    <m/>
    <m/>
    <m/>
    <m/>
    <m/>
    <m/>
    <m/>
    <m/>
    <m/>
    <m/>
    <m/>
    <m/>
    <m/>
    <s v="Do not know"/>
    <b v="0"/>
    <b v="0"/>
    <b v="0"/>
    <b v="0"/>
    <b v="0"/>
    <b v="0"/>
    <b v="1"/>
    <m/>
    <n v="1"/>
    <n v="2"/>
    <n v="1"/>
    <m/>
    <m/>
    <m/>
    <m/>
    <m/>
    <m/>
    <m/>
    <m/>
    <x v="1"/>
    <s v="Other"/>
    <m/>
    <m/>
    <m/>
    <m/>
    <m/>
    <m/>
    <m/>
    <m/>
    <m/>
    <b v="1"/>
    <s v="الخوف من وخزة الإبر"/>
    <x v="2"/>
    <s v="Hospital for normal delivery At private primary health care centre/hospital"/>
    <m/>
    <m/>
    <m/>
    <m/>
    <b v="1"/>
    <b v="1"/>
    <m/>
    <m/>
    <m/>
    <m/>
    <m/>
    <x v="2"/>
    <s v="In person at health centers"/>
    <b v="1"/>
    <m/>
    <m/>
    <m/>
    <m/>
    <m/>
    <m/>
    <m/>
    <m/>
    <s v="No"/>
    <s v="No"/>
    <s v="No"/>
    <s v="No"/>
    <s v="No"/>
    <s v="No"/>
    <s v="No"/>
    <s v="No"/>
    <s v="No"/>
    <s v="Yes"/>
    <s v="Yes"/>
    <s v="No"/>
    <m/>
    <m/>
    <m/>
    <m/>
    <m/>
    <m/>
    <m/>
    <m/>
    <m/>
    <m/>
    <m/>
    <m/>
    <m/>
    <m/>
    <m/>
    <n v="0"/>
    <x v="1"/>
    <m/>
    <m/>
    <m/>
    <m/>
    <s v="Family conflict Sadness Problems Concentrating"/>
    <m/>
    <m/>
    <m/>
    <m/>
    <b v="1"/>
    <m/>
    <m/>
    <b v="1"/>
    <m/>
    <m/>
    <m/>
    <m/>
    <b v="1"/>
    <m/>
    <m/>
    <m/>
    <m/>
    <m/>
    <s v="Adult Women Adult Men"/>
    <b v="1"/>
    <b v="1"/>
    <m/>
    <m/>
    <m/>
    <m/>
    <m/>
    <m/>
    <m/>
    <m/>
    <m/>
    <m/>
    <m/>
    <s v="بسبب تغير ظروف الحياة والمعيشة التي كانت افضل من قبل"/>
    <s v="Smoking Other"/>
    <m/>
    <m/>
    <m/>
    <m/>
    <m/>
    <m/>
    <b v="1"/>
    <m/>
    <m/>
    <b v="1"/>
    <m/>
    <s v="محالة النسيان"/>
    <s v="Family"/>
    <b v="1"/>
    <m/>
    <m/>
    <m/>
    <m/>
    <m/>
    <m/>
    <m/>
    <m/>
    <m/>
    <m/>
    <m/>
    <s v="Don't Know"/>
    <m/>
    <m/>
    <m/>
    <m/>
    <m/>
    <m/>
    <m/>
    <b v="1"/>
    <m/>
    <x v="2"/>
    <s v="ليس بحاجة _x000a_ولم يصرح بالاجابة"/>
    <s v="Don't know"/>
    <m/>
    <m/>
    <m/>
    <m/>
    <m/>
    <m/>
    <m/>
    <m/>
    <m/>
    <m/>
    <m/>
    <m/>
    <b v="1"/>
    <m/>
    <x v="0"/>
    <s v="Family member"/>
    <b v="1"/>
    <m/>
    <m/>
    <m/>
    <m/>
    <m/>
    <m/>
    <m/>
    <m/>
    <m/>
    <m/>
    <s v="Family member"/>
    <b v="1"/>
    <m/>
    <m/>
    <m/>
    <m/>
    <m/>
    <m/>
    <m/>
    <m/>
    <m/>
    <s v="Education Income-generating activities/vocational training"/>
    <m/>
    <m/>
    <m/>
    <m/>
    <b v="1"/>
    <m/>
    <m/>
    <m/>
    <m/>
    <s v="School Women's and girls' friendly spaces"/>
    <b v="1"/>
    <b v="1"/>
    <m/>
    <m/>
    <m/>
    <m/>
    <m/>
    <m/>
    <s v="Fear of being identified as survivors"/>
    <b v="1"/>
    <m/>
    <m/>
    <m/>
    <m/>
    <m/>
    <m/>
    <m/>
    <m/>
    <s v="Sexual abuse Physical abuse Kidnapping"/>
    <b v="1"/>
    <m/>
    <m/>
    <b v="1"/>
    <m/>
    <b v="1"/>
    <m/>
    <m/>
    <m/>
    <m/>
    <m/>
    <m/>
    <m/>
    <m/>
    <m/>
    <m/>
    <s v="School teachers Parents"/>
    <m/>
    <m/>
    <m/>
    <m/>
    <b v="1"/>
    <b v="1"/>
    <m/>
    <m/>
    <m/>
    <m/>
    <m/>
    <m/>
    <m/>
    <m/>
    <m/>
    <s v="None"/>
    <m/>
    <m/>
    <m/>
    <m/>
    <m/>
    <m/>
    <m/>
    <m/>
    <b v="1"/>
    <m/>
    <m/>
    <s v="No barriers"/>
    <m/>
    <m/>
    <m/>
    <m/>
    <m/>
    <m/>
    <m/>
    <m/>
    <b v="1"/>
    <m/>
    <s v="Not applicable (no child of school going age)"/>
    <m/>
    <s v="Not applicable (no child of school going age)"/>
    <m/>
    <s v="Hand crafts"/>
    <m/>
    <m/>
    <b v="1"/>
    <m/>
    <m/>
    <m/>
    <m/>
    <m/>
    <m/>
    <m/>
    <m/>
    <s v="Children separated from their parents Child-headed households"/>
    <b v="1"/>
    <m/>
    <m/>
    <b v="1"/>
    <m/>
    <m/>
    <m/>
    <m/>
    <m/>
    <m/>
    <s v="No income"/>
    <b v="1"/>
    <m/>
    <m/>
    <m/>
    <m/>
    <m/>
    <m/>
    <m/>
    <m/>
    <m/>
    <m/>
    <m/>
    <m/>
    <m/>
    <m/>
    <n v="2000"/>
    <x v="49"/>
    <b v="1"/>
    <m/>
    <m/>
    <m/>
    <m/>
    <b v="1"/>
    <m/>
    <m/>
    <m/>
    <m/>
    <m/>
    <m/>
    <m/>
    <m/>
    <m/>
    <m/>
    <m/>
    <s v="No"/>
    <m/>
    <m/>
    <m/>
    <m/>
    <m/>
    <m/>
    <m/>
    <m/>
    <m/>
    <s v="No"/>
    <m/>
    <s v="No"/>
    <m/>
    <m/>
    <m/>
    <m/>
    <m/>
    <m/>
    <m/>
    <m/>
    <m/>
    <m/>
    <s v="Participatory (Both wife &amp; Husband)"/>
    <m/>
    <s v="No"/>
    <m/>
    <s v="تقديم المساعدة المالية فقط"/>
    <s v="In-person to MRFS/partner staff"/>
    <b v="1"/>
    <m/>
    <m/>
    <m/>
    <m/>
    <m/>
    <m/>
    <m/>
    <m/>
    <s v="In-person from staff"/>
    <b v="1"/>
    <m/>
    <m/>
    <m/>
    <m/>
    <m/>
    <m/>
    <m/>
    <s v="لايوجد"/>
    <s v="uuid:32cfa333-2b73-4519-91bb-c37bd960394d"/>
    <n v="92566632"/>
    <s v="32cfa333-2b73-4519-91bb-c37bd960394d"/>
    <d v="2022-02-13T12:21:14"/>
    <n v="719"/>
    <m/>
    <n v="-1"/>
    <m/>
    <m/>
    <s v="202202091909"/>
    <n v="2071"/>
    <s v="nsenumerator"/>
    <n v="648550"/>
  </r>
  <r>
    <s v="2022-02-13T12:37:03.227+03:00"/>
    <s v="2022-02-13T13:04:26.735+03:00"/>
    <m/>
    <s v="وضاح أحمد الظاهر "/>
    <s v="MRFS"/>
    <m/>
    <d v="2022-02-13T00:00:00"/>
    <x v="10"/>
    <s v="All"/>
    <s v="Yes"/>
    <s v="Host"/>
    <m/>
    <s v="Head of Household"/>
    <m/>
    <x v="1"/>
    <s v="40-49"/>
    <s v="Is the Head of household"/>
    <s v="Male"/>
    <s v="No members with a disability"/>
    <b v="1"/>
    <m/>
    <m/>
    <m/>
    <m/>
    <m/>
    <m/>
    <s v="Married"/>
    <s v="Primary"/>
    <n v="1"/>
    <n v="0"/>
    <n v="1"/>
    <n v="0"/>
    <n v="0"/>
    <n v="0"/>
    <n v="0"/>
    <s v="1"/>
    <s v="0"/>
    <s v="1"/>
    <n v="0"/>
    <n v="1"/>
    <n v="0"/>
    <n v="0"/>
    <n v="0"/>
    <n v="0"/>
    <s v="1"/>
    <s v="0"/>
    <s v="1"/>
    <s v="2"/>
    <s v="2"/>
    <s v="0"/>
    <s v="2"/>
    <n v="2"/>
    <s v="Food and basic needs"/>
    <m/>
    <s v="Don't Know"/>
    <m/>
    <m/>
    <m/>
    <s v="Primary Health care Centre (PHCC)-outpatient,inpatient + maternity"/>
    <m/>
    <b v="1"/>
    <m/>
    <m/>
    <m/>
    <m/>
    <m/>
    <m/>
    <m/>
    <n v="5"/>
    <x v="1"/>
    <s v="No"/>
    <m/>
    <m/>
    <m/>
    <m/>
    <m/>
    <m/>
    <m/>
    <m/>
    <m/>
    <m/>
    <m/>
    <m/>
    <m/>
    <m/>
    <m/>
    <m/>
    <m/>
    <m/>
    <m/>
    <m/>
    <m/>
    <m/>
    <m/>
    <m/>
    <m/>
    <m/>
    <m/>
    <m/>
    <s v="Do not know"/>
    <b v="0"/>
    <b v="0"/>
    <b v="0"/>
    <b v="0"/>
    <b v="0"/>
    <b v="0"/>
    <b v="1"/>
    <m/>
    <m/>
    <m/>
    <m/>
    <m/>
    <m/>
    <m/>
    <m/>
    <m/>
    <m/>
    <m/>
    <m/>
    <x v="1"/>
    <s v="Too busy to get vaccinated"/>
    <m/>
    <m/>
    <m/>
    <m/>
    <m/>
    <m/>
    <b v="1"/>
    <m/>
    <m/>
    <m/>
    <m/>
    <x v="1"/>
    <s v="Hospital for normal delivery At private primary health care centre/hospital"/>
    <m/>
    <m/>
    <m/>
    <m/>
    <b v="1"/>
    <b v="1"/>
    <m/>
    <m/>
    <m/>
    <m/>
    <m/>
    <x v="2"/>
    <s v="In person at health centers"/>
    <b v="1"/>
    <m/>
    <m/>
    <m/>
    <m/>
    <m/>
    <m/>
    <m/>
    <m/>
    <s v="No"/>
    <s v="No"/>
    <s v="No"/>
    <s v="Yes"/>
    <s v="No"/>
    <s v="No"/>
    <s v="No"/>
    <s v="No"/>
    <s v="No"/>
    <s v="No"/>
    <s v="Yes"/>
    <s v="No"/>
    <m/>
    <s v="No"/>
    <s v="No"/>
    <s v="No"/>
    <s v="No"/>
    <s v="Yes"/>
    <s v="Yes"/>
    <s v="No"/>
    <s v="No"/>
    <s v="No"/>
    <s v="No"/>
    <s v="No"/>
    <s v="No"/>
    <s v="No"/>
    <s v="No"/>
    <n v="2"/>
    <x v="1"/>
    <n v="1"/>
    <s v="1"/>
    <n v="1"/>
    <s v="1"/>
    <s v="Conflict within community Sadness"/>
    <m/>
    <m/>
    <m/>
    <m/>
    <b v="1"/>
    <m/>
    <m/>
    <m/>
    <m/>
    <m/>
    <m/>
    <m/>
    <m/>
    <b v="1"/>
    <m/>
    <m/>
    <m/>
    <m/>
    <s v="Displaced people Children"/>
    <m/>
    <m/>
    <b v="1"/>
    <m/>
    <m/>
    <b v="1"/>
    <m/>
    <m/>
    <m/>
    <m/>
    <m/>
    <m/>
    <m/>
    <s v="لانهم ما شافو شيء جميل في حياتهم_x000a_ولأن النازحون تركو منازلهمط"/>
    <s v="Prayer"/>
    <m/>
    <m/>
    <m/>
    <b v="1"/>
    <m/>
    <m/>
    <m/>
    <m/>
    <m/>
    <m/>
    <m/>
    <m/>
    <s v="Family Friends"/>
    <b v="1"/>
    <b v="1"/>
    <m/>
    <m/>
    <m/>
    <m/>
    <m/>
    <m/>
    <m/>
    <m/>
    <m/>
    <m/>
    <s v="Don't Know"/>
    <m/>
    <m/>
    <m/>
    <m/>
    <m/>
    <m/>
    <m/>
    <b v="1"/>
    <m/>
    <x v="2"/>
    <s v="لأنه ليس بحاجة "/>
    <s v="Don't know"/>
    <m/>
    <m/>
    <m/>
    <m/>
    <m/>
    <m/>
    <m/>
    <m/>
    <m/>
    <m/>
    <m/>
    <m/>
    <b v="1"/>
    <m/>
    <x v="2"/>
    <s v="Family member"/>
    <b v="1"/>
    <m/>
    <m/>
    <m/>
    <m/>
    <m/>
    <m/>
    <m/>
    <m/>
    <m/>
    <m/>
    <s v="Don't Know"/>
    <m/>
    <m/>
    <m/>
    <m/>
    <m/>
    <m/>
    <m/>
    <m/>
    <b v="1"/>
    <m/>
    <s v="Don't Know"/>
    <m/>
    <m/>
    <m/>
    <m/>
    <m/>
    <m/>
    <m/>
    <b v="1"/>
    <m/>
    <m/>
    <m/>
    <m/>
    <m/>
    <m/>
    <m/>
    <m/>
    <m/>
    <m/>
    <s v="Don't Know"/>
    <m/>
    <m/>
    <m/>
    <m/>
    <m/>
    <m/>
    <m/>
    <b v="1"/>
    <m/>
    <s v="Kidnapping"/>
    <b v="1"/>
    <m/>
    <m/>
    <m/>
    <m/>
    <m/>
    <m/>
    <m/>
    <m/>
    <m/>
    <m/>
    <m/>
    <m/>
    <m/>
    <m/>
    <m/>
    <s v="Parents"/>
    <m/>
    <m/>
    <m/>
    <m/>
    <m/>
    <b v="1"/>
    <m/>
    <m/>
    <m/>
    <m/>
    <m/>
    <m/>
    <m/>
    <m/>
    <m/>
    <s v="Quraan Sport activity Hand crafts Entertainement activities Case Management activities"/>
    <b v="1"/>
    <b v="1"/>
    <b v="1"/>
    <m/>
    <m/>
    <b v="1"/>
    <b v="1"/>
    <m/>
    <m/>
    <m/>
    <m/>
    <s v="Lack of awareness"/>
    <b v="1"/>
    <m/>
    <m/>
    <m/>
    <m/>
    <m/>
    <m/>
    <m/>
    <m/>
    <m/>
    <s v="Yes"/>
    <m/>
    <s v="No"/>
    <m/>
    <s v="Awareness / educational activities / psychosocial support"/>
    <m/>
    <m/>
    <m/>
    <m/>
    <b v="1"/>
    <m/>
    <m/>
    <m/>
    <m/>
    <m/>
    <m/>
    <s v="Children involved in harmful forms of labor"/>
    <m/>
    <m/>
    <m/>
    <m/>
    <b v="1"/>
    <m/>
    <m/>
    <m/>
    <m/>
    <m/>
    <s v="Skilled labour"/>
    <m/>
    <m/>
    <m/>
    <m/>
    <b v="1"/>
    <m/>
    <m/>
    <m/>
    <m/>
    <m/>
    <m/>
    <m/>
    <m/>
    <m/>
    <n v="1000"/>
    <n v="3000"/>
    <x v="29"/>
    <m/>
    <b v="1"/>
    <m/>
    <m/>
    <m/>
    <m/>
    <m/>
    <m/>
    <m/>
    <m/>
    <m/>
    <m/>
    <m/>
    <m/>
    <m/>
    <m/>
    <m/>
    <s v="No"/>
    <m/>
    <m/>
    <m/>
    <m/>
    <m/>
    <m/>
    <m/>
    <m/>
    <m/>
    <s v="No"/>
    <m/>
    <s v="No"/>
    <m/>
    <m/>
    <m/>
    <m/>
    <m/>
    <m/>
    <m/>
    <m/>
    <m/>
    <m/>
    <s v="Participatory (Both wife &amp; Husband)"/>
    <m/>
    <s v="No"/>
    <m/>
    <s v="تأمين فرص عمل للفقراء والمحتاجين "/>
    <s v="In-person to MRFS/partner staff"/>
    <b v="1"/>
    <m/>
    <m/>
    <m/>
    <m/>
    <m/>
    <m/>
    <m/>
    <m/>
    <s v="In-person from staff"/>
    <b v="1"/>
    <m/>
    <m/>
    <m/>
    <m/>
    <m/>
    <m/>
    <m/>
    <s v="لا يوجد "/>
    <s v="uuid:cbb4203f-c5d5-48bd-9630-9822341da91f"/>
    <n v="92566633"/>
    <s v="cbb4203f-c5d5-48bd-9630-9822341da91f"/>
    <d v="2022-02-13T12:21:15"/>
    <n v="720"/>
    <m/>
    <n v="-1"/>
    <m/>
    <m/>
    <s v="202202091909"/>
    <n v="1643"/>
    <s v="nsenumerator"/>
    <n v="648550"/>
  </r>
  <r>
    <s v="2022-02-13T13:08:32.363+03:00"/>
    <s v="2022-02-13T15:00:14.898+03:00"/>
    <s v="0"/>
    <s v="وضاح أحمد الظاهر"/>
    <s v="MRFS"/>
    <m/>
    <d v="2022-02-13T00:00:00"/>
    <x v="10"/>
    <s v="All"/>
    <s v="Yes"/>
    <s v="IDP"/>
    <d v="2015-02-26T00:00:00"/>
    <s v="Head of Household"/>
    <m/>
    <x v="1"/>
    <s v="30-39"/>
    <s v="Is the Head of household"/>
    <s v="Male"/>
    <s v="No members with a disability"/>
    <b v="1"/>
    <m/>
    <m/>
    <m/>
    <m/>
    <m/>
    <m/>
    <s v="Married"/>
    <s v="Primary"/>
    <n v="0"/>
    <n v="0"/>
    <n v="2"/>
    <n v="1"/>
    <n v="0"/>
    <n v="0"/>
    <n v="0"/>
    <s v="3"/>
    <s v="0"/>
    <s v="3"/>
    <n v="0"/>
    <n v="0"/>
    <n v="0"/>
    <n v="0"/>
    <n v="0"/>
    <n v="0"/>
    <s v="0"/>
    <s v="0"/>
    <s v="0"/>
    <s v="3"/>
    <s v="2"/>
    <s v="0"/>
    <s v="3"/>
    <n v="3"/>
    <s v="Other"/>
    <s v="اجرة المنزل"/>
    <s v="Income / livelihoods"/>
    <m/>
    <s v="Food and basic needs"/>
    <m/>
    <s v="Hospital Primary Health care unit-outpatient only (PHCU)"/>
    <b v="1"/>
    <m/>
    <b v="1"/>
    <m/>
    <m/>
    <m/>
    <m/>
    <m/>
    <m/>
    <n v="5"/>
    <x v="1"/>
    <s v="No"/>
    <m/>
    <m/>
    <m/>
    <m/>
    <m/>
    <m/>
    <m/>
    <m/>
    <m/>
    <m/>
    <m/>
    <m/>
    <m/>
    <m/>
    <m/>
    <m/>
    <m/>
    <m/>
    <m/>
    <m/>
    <m/>
    <m/>
    <m/>
    <m/>
    <m/>
    <m/>
    <m/>
    <m/>
    <s v="Do not know"/>
    <b v="0"/>
    <b v="0"/>
    <b v="0"/>
    <b v="0"/>
    <b v="0"/>
    <b v="0"/>
    <b v="1"/>
    <m/>
    <m/>
    <m/>
    <m/>
    <m/>
    <m/>
    <m/>
    <m/>
    <m/>
    <m/>
    <m/>
    <m/>
    <x v="1"/>
    <s v="Uncertain if the COVID-19 vaccine will be effective"/>
    <m/>
    <b v="1"/>
    <m/>
    <m/>
    <m/>
    <m/>
    <m/>
    <m/>
    <m/>
    <m/>
    <m/>
    <x v="1"/>
    <s v="Hospital for normal delivery At private primary health care centre/hospital Public primary health care facility"/>
    <m/>
    <m/>
    <m/>
    <b v="1"/>
    <b v="1"/>
    <b v="1"/>
    <m/>
    <m/>
    <m/>
    <m/>
    <m/>
    <x v="1"/>
    <s v="Social media"/>
    <m/>
    <m/>
    <b v="1"/>
    <m/>
    <m/>
    <m/>
    <m/>
    <s v="فيسبوك"/>
    <m/>
    <s v="No"/>
    <s v="No"/>
    <s v="Yes"/>
    <s v="Yes"/>
    <s v="No"/>
    <s v="No"/>
    <s v="Yes"/>
    <s v="No"/>
    <s v="No"/>
    <s v="No"/>
    <s v="No"/>
    <s v="No"/>
    <m/>
    <s v="No"/>
    <s v="Yes"/>
    <s v="No"/>
    <s v="No"/>
    <s v="Yes"/>
    <s v="Yes"/>
    <s v="No"/>
    <s v="Yes"/>
    <s v="No"/>
    <s v="Yes"/>
    <s v="Yes"/>
    <s v="Yes"/>
    <s v="No"/>
    <s v="Yes"/>
    <n v="8"/>
    <x v="2"/>
    <n v="2"/>
    <s v="2"/>
    <m/>
    <m/>
    <s v="Don't know"/>
    <m/>
    <m/>
    <m/>
    <m/>
    <m/>
    <m/>
    <m/>
    <m/>
    <m/>
    <m/>
    <m/>
    <m/>
    <m/>
    <m/>
    <m/>
    <b v="1"/>
    <m/>
    <m/>
    <m/>
    <m/>
    <m/>
    <m/>
    <m/>
    <m/>
    <m/>
    <m/>
    <m/>
    <m/>
    <m/>
    <m/>
    <m/>
    <m/>
    <m/>
    <m/>
    <m/>
    <m/>
    <m/>
    <m/>
    <m/>
    <m/>
    <m/>
    <m/>
    <m/>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Don't know"/>
    <m/>
    <m/>
    <m/>
    <m/>
    <m/>
    <m/>
    <m/>
    <m/>
    <m/>
    <m/>
    <m/>
    <m/>
    <m/>
    <m/>
    <b v="1"/>
    <m/>
    <s v="Parents"/>
    <m/>
    <m/>
    <m/>
    <m/>
    <m/>
    <b v="1"/>
    <m/>
    <m/>
    <m/>
    <m/>
    <m/>
    <m/>
    <m/>
    <m/>
    <m/>
    <s v="Quraan"/>
    <m/>
    <b v="1"/>
    <m/>
    <m/>
    <m/>
    <m/>
    <m/>
    <m/>
    <m/>
    <m/>
    <m/>
    <s v="Security problems"/>
    <m/>
    <b v="1"/>
    <m/>
    <m/>
    <m/>
    <m/>
    <m/>
    <m/>
    <m/>
    <m/>
    <s v="Yes"/>
    <m/>
    <s v="No"/>
    <m/>
    <s v="Sport activity"/>
    <b v="1"/>
    <m/>
    <m/>
    <m/>
    <m/>
    <m/>
    <m/>
    <m/>
    <m/>
    <m/>
    <m/>
    <s v="Orphans living in the community"/>
    <m/>
    <m/>
    <b v="1"/>
    <m/>
    <m/>
    <m/>
    <m/>
    <m/>
    <m/>
    <m/>
    <s v="Skilled labour"/>
    <m/>
    <m/>
    <m/>
    <m/>
    <b v="1"/>
    <m/>
    <m/>
    <m/>
    <m/>
    <m/>
    <m/>
    <m/>
    <m/>
    <m/>
    <n v="1150"/>
    <n v="2000"/>
    <x v="29"/>
    <m/>
    <b v="1"/>
    <m/>
    <m/>
    <m/>
    <m/>
    <m/>
    <m/>
    <m/>
    <m/>
    <m/>
    <m/>
    <m/>
    <m/>
    <m/>
    <m/>
    <m/>
    <s v="Yes"/>
    <s v="Food baskets"/>
    <b v="1"/>
    <m/>
    <m/>
    <m/>
    <m/>
    <m/>
    <m/>
    <m/>
    <s v="No"/>
    <m/>
    <s v="No"/>
    <m/>
    <m/>
    <m/>
    <m/>
    <m/>
    <m/>
    <m/>
    <m/>
    <m/>
    <m/>
    <s v="Participatory (Both wife &amp; Husband)"/>
    <m/>
    <s v="No"/>
    <m/>
    <s v="تأمين مراكز صحية كافية للمجتمع _x000a_تقدم الادوية للمحتاجين _x000a_تقديم مساعدات غذائية للاجئين"/>
    <s v="Don't Know"/>
    <m/>
    <m/>
    <m/>
    <m/>
    <m/>
    <m/>
    <m/>
    <b v="1"/>
    <m/>
    <s v="In-person from staff"/>
    <b v="1"/>
    <m/>
    <m/>
    <m/>
    <m/>
    <m/>
    <m/>
    <m/>
    <s v="لايوجد"/>
    <s v="uuid:ba9c4bbb-0b2a-4914-9a92-c4ef7fe0313b"/>
    <n v="92566634"/>
    <s v="ba9c4bbb-0b2a-4914-9a92-c4ef7fe0313b"/>
    <d v="2022-02-13T12:21:16"/>
    <n v="721"/>
    <m/>
    <n v="-1"/>
    <m/>
    <m/>
    <s v="202202091909"/>
    <n v="6702"/>
    <s v="nsenumerator"/>
    <n v="648550"/>
  </r>
  <r>
    <s v="2022-02-13T13:37:15.215+03:00"/>
    <s v="2022-02-13T13:51:41.174+03:00"/>
    <m/>
    <s v="وضاح أحمد الظاهر "/>
    <s v="MRFS"/>
    <m/>
    <d v="2022-02-13T00:00:00"/>
    <x v="10"/>
    <s v="All"/>
    <s v="Yes"/>
    <s v="Host"/>
    <m/>
    <s v="Head of Household"/>
    <m/>
    <x v="1"/>
    <s v="50+"/>
    <s v="Is the Head of household"/>
    <s v="Male"/>
    <s v="No members with a disability"/>
    <b v="1"/>
    <m/>
    <m/>
    <m/>
    <m/>
    <m/>
    <m/>
    <s v="Married"/>
    <s v="Primary"/>
    <n v="0"/>
    <n v="0"/>
    <n v="0"/>
    <n v="0"/>
    <n v="0"/>
    <n v="5"/>
    <n v="1"/>
    <s v="0"/>
    <s v="6"/>
    <s v="6"/>
    <n v="0"/>
    <n v="0"/>
    <n v="0"/>
    <n v="0"/>
    <n v="2"/>
    <n v="0"/>
    <s v="0"/>
    <s v="2"/>
    <s v="2"/>
    <s v="0"/>
    <s v="0"/>
    <s v="8"/>
    <s v="8"/>
    <n v="8"/>
    <s v="Food and basic needs"/>
    <m/>
    <s v="Income / livelihoods"/>
    <m/>
    <s v="Shelter / housing"/>
    <m/>
    <s v="Hospital Private Clinic Primary Health care Centre (PHCC)-outpatient,inpatient + maternity"/>
    <m/>
    <b v="1"/>
    <b v="1"/>
    <b v="1"/>
    <m/>
    <m/>
    <m/>
    <m/>
    <m/>
    <n v="14"/>
    <x v="1"/>
    <s v="No"/>
    <m/>
    <m/>
    <m/>
    <m/>
    <m/>
    <m/>
    <m/>
    <m/>
    <m/>
    <m/>
    <m/>
    <m/>
    <m/>
    <m/>
    <m/>
    <m/>
    <m/>
    <m/>
    <m/>
    <m/>
    <m/>
    <m/>
    <m/>
    <m/>
    <m/>
    <m/>
    <m/>
    <m/>
    <s v="Do not know"/>
    <b v="0"/>
    <b v="0"/>
    <b v="0"/>
    <b v="0"/>
    <b v="0"/>
    <b v="0"/>
    <b v="1"/>
    <m/>
    <n v="1"/>
    <n v="1"/>
    <m/>
    <m/>
    <m/>
    <n v="1"/>
    <m/>
    <m/>
    <m/>
    <m/>
    <m/>
    <x v="1"/>
    <s v="Eumours and misconceptions (people died from the vaccine, it is a conspiracy, Corona is all a lie, etc…)"/>
    <m/>
    <m/>
    <m/>
    <m/>
    <m/>
    <b v="1"/>
    <m/>
    <m/>
    <m/>
    <m/>
    <m/>
    <x v="1"/>
    <s v="Hospital for normal delivery At private primary health care centre/hospital"/>
    <m/>
    <m/>
    <m/>
    <m/>
    <b v="1"/>
    <b v="1"/>
    <m/>
    <m/>
    <m/>
    <m/>
    <m/>
    <x v="2"/>
    <s v="In person at health centers"/>
    <b v="1"/>
    <m/>
    <m/>
    <m/>
    <m/>
    <m/>
    <m/>
    <m/>
    <m/>
    <s v="No"/>
    <s v="No"/>
    <s v="No"/>
    <s v="No"/>
    <s v="No"/>
    <s v="No"/>
    <s v="Yes"/>
    <s v="Yes"/>
    <s v="Yes"/>
    <s v="Yes"/>
    <s v="Yes"/>
    <s v="No"/>
    <m/>
    <m/>
    <m/>
    <m/>
    <m/>
    <m/>
    <m/>
    <m/>
    <m/>
    <m/>
    <m/>
    <m/>
    <m/>
    <m/>
    <m/>
    <n v="0"/>
    <x v="1"/>
    <m/>
    <m/>
    <m/>
    <m/>
    <s v="No problems"/>
    <m/>
    <m/>
    <m/>
    <m/>
    <m/>
    <m/>
    <m/>
    <m/>
    <m/>
    <m/>
    <m/>
    <m/>
    <m/>
    <m/>
    <m/>
    <m/>
    <b v="1"/>
    <m/>
    <m/>
    <m/>
    <m/>
    <m/>
    <m/>
    <m/>
    <m/>
    <m/>
    <m/>
    <m/>
    <m/>
    <m/>
    <m/>
    <m/>
    <m/>
    <m/>
    <m/>
    <m/>
    <m/>
    <m/>
    <m/>
    <m/>
    <m/>
    <m/>
    <m/>
    <m/>
    <m/>
    <m/>
    <s v="Family Friends"/>
    <b v="1"/>
    <b v="1"/>
    <m/>
    <m/>
    <m/>
    <m/>
    <m/>
    <m/>
    <m/>
    <m/>
    <m/>
    <m/>
    <s v="Don't Know"/>
    <m/>
    <m/>
    <m/>
    <m/>
    <m/>
    <m/>
    <m/>
    <b v="1"/>
    <m/>
    <x v="1"/>
    <m/>
    <s v="Don't know"/>
    <m/>
    <m/>
    <m/>
    <m/>
    <m/>
    <m/>
    <m/>
    <m/>
    <m/>
    <m/>
    <m/>
    <m/>
    <b v="1"/>
    <m/>
    <x v="1"/>
    <s v="Family member"/>
    <b v="1"/>
    <m/>
    <m/>
    <m/>
    <m/>
    <m/>
    <m/>
    <m/>
    <m/>
    <m/>
    <m/>
    <s v="Don't Know"/>
    <m/>
    <m/>
    <m/>
    <m/>
    <m/>
    <m/>
    <m/>
    <m/>
    <b v="1"/>
    <m/>
    <s v="Don't Know"/>
    <m/>
    <m/>
    <m/>
    <m/>
    <m/>
    <m/>
    <m/>
    <b v="1"/>
    <m/>
    <m/>
    <m/>
    <m/>
    <m/>
    <m/>
    <m/>
    <m/>
    <m/>
    <m/>
    <s v="Fear of being identified as survivors"/>
    <b v="1"/>
    <m/>
    <m/>
    <m/>
    <m/>
    <m/>
    <m/>
    <m/>
    <m/>
    <s v="Kidnapping Being orphaned Exploitation"/>
    <b v="1"/>
    <m/>
    <m/>
    <m/>
    <m/>
    <m/>
    <b v="1"/>
    <m/>
    <m/>
    <m/>
    <m/>
    <b v="1"/>
    <m/>
    <m/>
    <m/>
    <m/>
    <s v="Judicial or criminal authority Community leaders (trusted people in the community)"/>
    <m/>
    <m/>
    <m/>
    <m/>
    <m/>
    <m/>
    <m/>
    <b v="1"/>
    <m/>
    <b v="1"/>
    <m/>
    <m/>
    <m/>
    <m/>
    <m/>
    <m/>
    <m/>
    <m/>
    <m/>
    <m/>
    <m/>
    <m/>
    <m/>
    <m/>
    <m/>
    <m/>
    <m/>
    <m/>
    <m/>
    <m/>
    <m/>
    <m/>
    <m/>
    <m/>
    <m/>
    <m/>
    <m/>
    <m/>
    <m/>
    <m/>
    <m/>
    <m/>
    <s v="Do not know"/>
    <m/>
    <m/>
    <m/>
    <m/>
    <m/>
    <m/>
    <m/>
    <m/>
    <m/>
    <b v="1"/>
    <m/>
    <s v="I don't know"/>
    <m/>
    <m/>
    <m/>
    <m/>
    <m/>
    <m/>
    <m/>
    <b v="1"/>
    <m/>
    <m/>
    <s v="No income"/>
    <b v="1"/>
    <m/>
    <m/>
    <m/>
    <m/>
    <m/>
    <m/>
    <m/>
    <m/>
    <m/>
    <m/>
    <m/>
    <m/>
    <m/>
    <m/>
    <n v="2000"/>
    <x v="3"/>
    <b v="1"/>
    <m/>
    <m/>
    <m/>
    <m/>
    <m/>
    <m/>
    <m/>
    <m/>
    <m/>
    <m/>
    <m/>
    <m/>
    <m/>
    <m/>
    <m/>
    <m/>
    <s v="Yes"/>
    <s v="Food baskets"/>
    <b v="1"/>
    <m/>
    <m/>
    <m/>
    <m/>
    <m/>
    <m/>
    <m/>
    <s v="No"/>
    <m/>
    <s v="No"/>
    <m/>
    <m/>
    <m/>
    <m/>
    <m/>
    <m/>
    <m/>
    <m/>
    <m/>
    <m/>
    <s v="Participatory (Both wife &amp; Husband)"/>
    <m/>
    <s v="No"/>
    <m/>
    <s v="مشاريع صغيرة وشكات نقدية وتدفئة "/>
    <s v="Don't Know"/>
    <m/>
    <m/>
    <m/>
    <m/>
    <m/>
    <m/>
    <m/>
    <b v="1"/>
    <m/>
    <s v="Don't Know"/>
    <m/>
    <m/>
    <m/>
    <m/>
    <m/>
    <m/>
    <b v="1"/>
    <m/>
    <s v="لايوجد"/>
    <s v="uuid:e567e025-7329-437b-abc8-03357275293e"/>
    <n v="92566636"/>
    <s v="e567e025-7329-437b-abc8-03357275293e"/>
    <d v="2022-02-13T12:21:16"/>
    <n v="722"/>
    <m/>
    <n v="-1"/>
    <m/>
    <m/>
    <s v="202202091909"/>
    <n v="866"/>
    <s v="nsenumerator"/>
    <n v="648550"/>
  </r>
  <r>
    <s v="2022-02-13T10:07:25.761+03:00"/>
    <s v="2022-02-13T11:19:25.965+03:00"/>
    <m/>
    <s v="خلود عساف"/>
    <s v="MRFS"/>
    <m/>
    <d v="2022-02-13T00:00:00"/>
    <x v="10"/>
    <s v="All"/>
    <s v="Yes"/>
    <s v="IDP"/>
    <d v="2019-09-09T00:00:00"/>
    <s v="Head of Household"/>
    <m/>
    <x v="0"/>
    <s v="18-29"/>
    <s v="Wife/Husband"/>
    <s v="Male"/>
    <s v="No members with a disability"/>
    <b v="1"/>
    <m/>
    <m/>
    <m/>
    <m/>
    <m/>
    <m/>
    <s v="Married"/>
    <s v="University"/>
    <n v="1"/>
    <n v="0"/>
    <n v="0"/>
    <n v="1"/>
    <n v="0"/>
    <n v="1"/>
    <n v="0"/>
    <s v="1"/>
    <s v="1"/>
    <s v="2"/>
    <n v="1"/>
    <n v="1"/>
    <n v="0"/>
    <n v="0"/>
    <n v="1"/>
    <n v="0"/>
    <s v="2"/>
    <s v="1"/>
    <s v="3"/>
    <s v="3"/>
    <s v="1"/>
    <s v="2"/>
    <s v="5"/>
    <n v="5"/>
    <s v="Food and basic needs"/>
    <m/>
    <s v="Shelter / housing"/>
    <m/>
    <s v="Health"/>
    <m/>
    <s v="Primary Health care Centre (PHCC)-outpatient,inpatient + maternity Hospital"/>
    <m/>
    <b v="1"/>
    <b v="1"/>
    <m/>
    <m/>
    <m/>
    <m/>
    <m/>
    <m/>
    <n v="5"/>
    <x v="1"/>
    <s v="No"/>
    <m/>
    <m/>
    <m/>
    <m/>
    <m/>
    <m/>
    <m/>
    <m/>
    <m/>
    <m/>
    <m/>
    <m/>
    <m/>
    <m/>
    <m/>
    <m/>
    <m/>
    <m/>
    <m/>
    <m/>
    <m/>
    <m/>
    <m/>
    <m/>
    <m/>
    <m/>
    <m/>
    <m/>
    <s v="Pediatric medicine"/>
    <b v="0"/>
    <b v="0"/>
    <b v="1"/>
    <b v="0"/>
    <b v="0"/>
    <b v="0"/>
    <b v="0"/>
    <m/>
    <n v="1"/>
    <n v="1"/>
    <n v="2"/>
    <n v="1"/>
    <m/>
    <m/>
    <m/>
    <m/>
    <m/>
    <m/>
    <m/>
    <x v="1"/>
    <s v="Too busy to get vaccinated"/>
    <m/>
    <m/>
    <m/>
    <m/>
    <m/>
    <m/>
    <b v="1"/>
    <m/>
    <m/>
    <m/>
    <m/>
    <x v="1"/>
    <s v="Hospital for normal delivery Hospital for surgery/ C-section"/>
    <m/>
    <m/>
    <m/>
    <m/>
    <m/>
    <b v="1"/>
    <b v="1"/>
    <m/>
    <m/>
    <m/>
    <m/>
    <x v="1"/>
    <s v="Social media In person at health centers"/>
    <b v="1"/>
    <m/>
    <b v="1"/>
    <m/>
    <m/>
    <m/>
    <m/>
    <s v="فيسبوك"/>
    <m/>
    <s v="Yes"/>
    <s v="No"/>
    <s v="Yes"/>
    <s v="Yes"/>
    <s v="No"/>
    <s v="No"/>
    <s v="Yes"/>
    <s v="No"/>
    <s v="Yes"/>
    <s v="Yes"/>
    <s v="Yes"/>
    <s v="No"/>
    <m/>
    <s v="Yes"/>
    <s v="Yes"/>
    <s v="No"/>
    <s v="No"/>
    <s v="Yes"/>
    <s v="Yes"/>
    <s v="Yes"/>
    <s v="No"/>
    <s v="No"/>
    <s v="No"/>
    <s v="Yes"/>
    <s v="No"/>
    <s v="No"/>
    <s v="No"/>
    <n v="6"/>
    <x v="2"/>
    <n v="2"/>
    <s v="2"/>
    <n v="1"/>
    <s v="1"/>
    <s v="Problems Concentrating"/>
    <m/>
    <m/>
    <m/>
    <m/>
    <m/>
    <m/>
    <m/>
    <b v="1"/>
    <m/>
    <m/>
    <m/>
    <m/>
    <m/>
    <m/>
    <m/>
    <m/>
    <m/>
    <m/>
    <s v="Adult Women"/>
    <b v="1"/>
    <m/>
    <m/>
    <m/>
    <m/>
    <m/>
    <m/>
    <m/>
    <m/>
    <m/>
    <m/>
    <m/>
    <m/>
    <s v="عدم تقبل النصيحة وصعوبة المعيشة "/>
    <s v="Speaking to a family member Withdrawal/Isolation"/>
    <b v="1"/>
    <m/>
    <m/>
    <m/>
    <m/>
    <m/>
    <m/>
    <m/>
    <b v="1"/>
    <m/>
    <m/>
    <m/>
    <s v="NGO MHPSS service providers WGSS"/>
    <m/>
    <m/>
    <b v="1"/>
    <m/>
    <m/>
    <b v="1"/>
    <m/>
    <m/>
    <b v="1"/>
    <m/>
    <m/>
    <m/>
    <s v="Fear of stigma"/>
    <m/>
    <m/>
    <m/>
    <m/>
    <m/>
    <b v="1"/>
    <m/>
    <m/>
    <m/>
    <x v="0"/>
    <m/>
    <s v="Women's and girls'-friendly spaces Food aid / food distributions Non-food items"/>
    <b v="1"/>
    <m/>
    <b v="1"/>
    <m/>
    <m/>
    <m/>
    <b v="1"/>
    <m/>
    <m/>
    <m/>
    <m/>
    <m/>
    <m/>
    <m/>
    <x v="2"/>
    <s v="Friend"/>
    <m/>
    <m/>
    <m/>
    <m/>
    <b v="1"/>
    <m/>
    <m/>
    <m/>
    <m/>
    <m/>
    <m/>
    <s v="Friend"/>
    <m/>
    <m/>
    <m/>
    <m/>
    <b v="1"/>
    <m/>
    <m/>
    <m/>
    <m/>
    <m/>
    <s v="Don't Know"/>
    <m/>
    <m/>
    <m/>
    <m/>
    <m/>
    <m/>
    <m/>
    <b v="1"/>
    <m/>
    <m/>
    <m/>
    <m/>
    <m/>
    <m/>
    <m/>
    <m/>
    <m/>
    <m/>
    <s v="Fear of being identified as survivors"/>
    <b v="1"/>
    <m/>
    <m/>
    <m/>
    <m/>
    <m/>
    <m/>
    <m/>
    <m/>
    <s v="Physical abuse Being orphaned Unaccompanied and Separated child Child headed household Dropout of school Exploitation"/>
    <m/>
    <m/>
    <m/>
    <b v="1"/>
    <m/>
    <m/>
    <b v="1"/>
    <m/>
    <b v="1"/>
    <b v="1"/>
    <m/>
    <b v="1"/>
    <b v="1"/>
    <m/>
    <m/>
    <m/>
    <s v="Relatives Parents"/>
    <m/>
    <m/>
    <m/>
    <m/>
    <m/>
    <b v="1"/>
    <b v="1"/>
    <m/>
    <m/>
    <m/>
    <m/>
    <m/>
    <m/>
    <m/>
    <m/>
    <s v="Quraan Painting / re-creational activity Entertainement activities"/>
    <m/>
    <b v="1"/>
    <m/>
    <b v="1"/>
    <m/>
    <b v="1"/>
    <m/>
    <m/>
    <m/>
    <m/>
    <m/>
    <s v="No barriers"/>
    <m/>
    <m/>
    <m/>
    <m/>
    <m/>
    <m/>
    <m/>
    <m/>
    <b v="1"/>
    <m/>
    <s v="Yes"/>
    <m/>
    <s v="No"/>
    <m/>
    <s v="Quraan Awareness / educational activities / psychosocial support Entertainement activities Sport activity"/>
    <b v="1"/>
    <b v="1"/>
    <m/>
    <m/>
    <b v="1"/>
    <b v="1"/>
    <m/>
    <m/>
    <m/>
    <m/>
    <m/>
    <s v="Children separated from their parents Orphans living in the community Child-headed households Children involved in harmful forms of labor"/>
    <b v="1"/>
    <m/>
    <b v="1"/>
    <b v="1"/>
    <b v="1"/>
    <m/>
    <m/>
    <m/>
    <m/>
    <m/>
    <s v="Salaried work"/>
    <m/>
    <m/>
    <m/>
    <m/>
    <m/>
    <b v="1"/>
    <m/>
    <m/>
    <m/>
    <m/>
    <m/>
    <m/>
    <m/>
    <m/>
    <n v="2000"/>
    <n v="5000"/>
    <x v="0"/>
    <m/>
    <m/>
    <b v="1"/>
    <m/>
    <m/>
    <m/>
    <m/>
    <m/>
    <m/>
    <m/>
    <m/>
    <m/>
    <m/>
    <m/>
    <m/>
    <m/>
    <m/>
    <s v="Yes"/>
    <s v="Food baskets"/>
    <b v="1"/>
    <m/>
    <m/>
    <m/>
    <m/>
    <m/>
    <m/>
    <m/>
    <s v="No"/>
    <m/>
    <s v="No"/>
    <m/>
    <m/>
    <m/>
    <m/>
    <m/>
    <m/>
    <m/>
    <m/>
    <m/>
    <m/>
    <s v="Participatory (Both wife &amp; Husband)"/>
    <m/>
    <s v="No"/>
    <m/>
    <s v="تأمين فرص عمل .. سكن بالمجان.. غذاء"/>
    <s v="In-person to MRFS/partner staff Social media messaging (e.g. Facebook)"/>
    <b v="1"/>
    <m/>
    <m/>
    <m/>
    <m/>
    <b v="1"/>
    <m/>
    <m/>
    <m/>
    <s v="Social media messaging (e.g. Facebook)"/>
    <m/>
    <m/>
    <m/>
    <m/>
    <b v="1"/>
    <m/>
    <m/>
    <m/>
    <s v="لا يوجد"/>
    <s v="uuid:d42afcbc-8b4c-468b-9348-cd0e846cbb54"/>
    <n v="92566640"/>
    <s v="d42afcbc-8b4c-468b-9348-cd0e846cbb54"/>
    <d v="2022-02-13T12:21:25"/>
    <n v="723"/>
    <m/>
    <n v="-1"/>
    <m/>
    <m/>
    <s v="202202091909"/>
    <n v="4320"/>
    <s v="nsenumerator"/>
    <n v="648550"/>
  </r>
  <r>
    <s v="2022-02-13T11:29:45.147+03:00"/>
    <s v="2022-02-13T12:10:38.106+03:00"/>
    <m/>
    <s v="خلود عساف"/>
    <s v="MRFS"/>
    <m/>
    <d v="2022-02-13T00:00:00"/>
    <x v="10"/>
    <s v="All"/>
    <s v="Yes"/>
    <s v="IDP"/>
    <d v="2020-09-10T00:00:00"/>
    <s v="Head of Household"/>
    <m/>
    <x v="0"/>
    <s v="30-39"/>
    <s v="Wife/Husband"/>
    <s v="Male"/>
    <s v="Yes PWD, has difficulty walking or climbing steps"/>
    <m/>
    <m/>
    <m/>
    <b v="1"/>
    <m/>
    <m/>
    <m/>
    <s v="Married"/>
    <m/>
    <n v="1"/>
    <n v="0"/>
    <n v="2"/>
    <n v="2"/>
    <n v="0"/>
    <n v="1"/>
    <n v="0"/>
    <s v="4"/>
    <s v="1"/>
    <s v="5"/>
    <n v="0"/>
    <n v="0"/>
    <n v="1"/>
    <n v="0"/>
    <n v="1"/>
    <n v="0"/>
    <s v="1"/>
    <s v="1"/>
    <s v="2"/>
    <s v="5"/>
    <s v="2"/>
    <s v="2"/>
    <s v="7"/>
    <n v="7"/>
    <s v="Shelter / housing"/>
    <m/>
    <s v="Education"/>
    <m/>
    <s v="Child protection services"/>
    <m/>
    <s v="Primary Health care Centre (PHCC)-outpatient,inpatient + maternity Hospital"/>
    <m/>
    <b v="1"/>
    <b v="1"/>
    <m/>
    <m/>
    <m/>
    <m/>
    <m/>
    <m/>
    <n v="5"/>
    <x v="2"/>
    <s v="No"/>
    <m/>
    <m/>
    <m/>
    <m/>
    <m/>
    <m/>
    <m/>
    <m/>
    <m/>
    <m/>
    <m/>
    <m/>
    <m/>
    <m/>
    <m/>
    <m/>
    <m/>
    <m/>
    <m/>
    <m/>
    <m/>
    <m/>
    <m/>
    <m/>
    <m/>
    <m/>
    <m/>
    <m/>
    <s v="Drugs are mostly available"/>
    <b v="1"/>
    <b v="0"/>
    <b v="0"/>
    <b v="0"/>
    <b v="0"/>
    <b v="0"/>
    <b v="0"/>
    <m/>
    <n v="1"/>
    <n v="4"/>
    <m/>
    <m/>
    <m/>
    <m/>
    <m/>
    <m/>
    <m/>
    <m/>
    <m/>
    <x v="1"/>
    <s v="Concerned about side-effects of the COVID-19 vaccine General mistrust of or opposition to any vaccine"/>
    <m/>
    <m/>
    <b v="1"/>
    <m/>
    <b v="1"/>
    <m/>
    <m/>
    <m/>
    <m/>
    <m/>
    <m/>
    <x v="1"/>
    <s v="Hospital for normal delivery Hospital for surgery/ C-section At private primary health care centre/hospital"/>
    <m/>
    <m/>
    <m/>
    <m/>
    <b v="1"/>
    <b v="1"/>
    <b v="1"/>
    <m/>
    <m/>
    <m/>
    <m/>
    <x v="1"/>
    <s v="Social media In person at health centers"/>
    <b v="1"/>
    <m/>
    <b v="1"/>
    <m/>
    <m/>
    <m/>
    <m/>
    <s v="تلغرام"/>
    <m/>
    <s v="Yes"/>
    <s v="No"/>
    <s v="Yes"/>
    <s v="Yes"/>
    <s v="No"/>
    <s v="No"/>
    <s v="Yes"/>
    <s v="No"/>
    <s v="No"/>
    <s v="Yes"/>
    <s v="Yes"/>
    <s v="No"/>
    <m/>
    <s v="Yes"/>
    <s v="No"/>
    <s v="No"/>
    <s v="No"/>
    <s v="Yes"/>
    <s v="Yes"/>
    <s v="No"/>
    <s v="Yes"/>
    <s v="Yes"/>
    <s v="Yes"/>
    <s v="Yes"/>
    <s v="No"/>
    <s v="No"/>
    <s v="No"/>
    <n v="7"/>
    <x v="2"/>
    <n v="2"/>
    <s v="2"/>
    <n v="1"/>
    <s v="1"/>
    <s v="No problems"/>
    <m/>
    <m/>
    <m/>
    <m/>
    <m/>
    <m/>
    <m/>
    <m/>
    <m/>
    <m/>
    <m/>
    <m/>
    <m/>
    <m/>
    <m/>
    <m/>
    <b v="1"/>
    <m/>
    <m/>
    <m/>
    <m/>
    <m/>
    <m/>
    <m/>
    <m/>
    <m/>
    <m/>
    <m/>
    <m/>
    <m/>
    <m/>
    <m/>
    <m/>
    <m/>
    <m/>
    <m/>
    <m/>
    <m/>
    <m/>
    <m/>
    <m/>
    <m/>
    <m/>
    <m/>
    <m/>
    <m/>
    <s v="Family Friends"/>
    <b v="1"/>
    <b v="1"/>
    <m/>
    <m/>
    <m/>
    <m/>
    <m/>
    <m/>
    <m/>
    <m/>
    <m/>
    <m/>
    <s v="No knowledge of service location"/>
    <b v="1"/>
    <m/>
    <m/>
    <m/>
    <m/>
    <m/>
    <m/>
    <m/>
    <m/>
    <x v="0"/>
    <m/>
    <s v="Food aid / food distributions Education"/>
    <b v="1"/>
    <m/>
    <m/>
    <m/>
    <m/>
    <b v="1"/>
    <m/>
    <m/>
    <m/>
    <m/>
    <m/>
    <m/>
    <m/>
    <m/>
    <x v="1"/>
    <s v="Police"/>
    <m/>
    <m/>
    <b v="1"/>
    <m/>
    <m/>
    <m/>
    <m/>
    <m/>
    <m/>
    <m/>
    <m/>
    <s v="NGO Friend"/>
    <m/>
    <m/>
    <m/>
    <b v="1"/>
    <b v="1"/>
    <m/>
    <m/>
    <m/>
    <m/>
    <m/>
    <s v="Women friendly Center"/>
    <b v="1"/>
    <m/>
    <m/>
    <m/>
    <m/>
    <m/>
    <m/>
    <m/>
    <m/>
    <s v="Women's and girls' friendly spaces"/>
    <m/>
    <b v="1"/>
    <m/>
    <m/>
    <m/>
    <m/>
    <m/>
    <m/>
    <s v="Fear of being identified as survivors"/>
    <b v="1"/>
    <m/>
    <m/>
    <m/>
    <m/>
    <m/>
    <m/>
    <m/>
    <m/>
    <s v="Kidnapping Child marriage Physical abuse Neglect Child headed household"/>
    <b v="1"/>
    <m/>
    <b v="1"/>
    <b v="1"/>
    <b v="1"/>
    <m/>
    <m/>
    <m/>
    <b v="1"/>
    <m/>
    <m/>
    <m/>
    <m/>
    <m/>
    <m/>
    <m/>
    <s v="School teachers Parents"/>
    <m/>
    <m/>
    <m/>
    <m/>
    <b v="1"/>
    <b v="1"/>
    <m/>
    <m/>
    <m/>
    <m/>
    <m/>
    <m/>
    <m/>
    <m/>
    <m/>
    <s v="Quraan Entertainement activities"/>
    <m/>
    <b v="1"/>
    <m/>
    <m/>
    <m/>
    <b v="1"/>
    <m/>
    <m/>
    <m/>
    <m/>
    <m/>
    <s v="No barriers"/>
    <m/>
    <m/>
    <m/>
    <m/>
    <m/>
    <m/>
    <m/>
    <m/>
    <b v="1"/>
    <m/>
    <s v="Yes"/>
    <m/>
    <s v="No"/>
    <m/>
    <s v="Quraan"/>
    <m/>
    <b v="1"/>
    <m/>
    <m/>
    <m/>
    <m/>
    <m/>
    <m/>
    <m/>
    <m/>
    <m/>
    <s v="Orphans living in the community Children separated from their parents"/>
    <b v="1"/>
    <m/>
    <b v="1"/>
    <m/>
    <m/>
    <m/>
    <m/>
    <m/>
    <m/>
    <m/>
    <s v="Salaried work"/>
    <m/>
    <m/>
    <m/>
    <m/>
    <m/>
    <b v="1"/>
    <m/>
    <m/>
    <m/>
    <m/>
    <m/>
    <m/>
    <m/>
    <m/>
    <n v="3000"/>
    <n v="4000"/>
    <x v="40"/>
    <m/>
    <m/>
    <m/>
    <m/>
    <m/>
    <m/>
    <m/>
    <m/>
    <m/>
    <m/>
    <m/>
    <m/>
    <m/>
    <m/>
    <m/>
    <b v="1"/>
    <m/>
    <s v="Yes"/>
    <s v="Food baskets"/>
    <b v="1"/>
    <m/>
    <m/>
    <m/>
    <m/>
    <m/>
    <m/>
    <m/>
    <s v="No"/>
    <m/>
    <s v="No"/>
    <m/>
    <m/>
    <m/>
    <m/>
    <m/>
    <m/>
    <m/>
    <m/>
    <m/>
    <m/>
    <s v="Participatory (Both wife &amp; Husband)"/>
    <m/>
    <s v="No"/>
    <m/>
    <s v="تأمين سكن مجاني ... تأمين فرص عمل للشباب .. "/>
    <s v="In-person to MRFS/partner staff Social media messaging (e.g. Facebook)"/>
    <b v="1"/>
    <m/>
    <m/>
    <m/>
    <m/>
    <b v="1"/>
    <m/>
    <m/>
    <m/>
    <s v="Social media messaging (e.g. Facebook) In-person from staff"/>
    <b v="1"/>
    <m/>
    <m/>
    <m/>
    <b v="1"/>
    <m/>
    <m/>
    <m/>
    <s v="لا يوجد"/>
    <s v="uuid:32cd7333-f77b-4e91-8a22-bf7113f0a0dc"/>
    <n v="92566642"/>
    <s v="32cd7333-f77b-4e91-8a22-bf7113f0a0dc"/>
    <d v="2022-02-13T12:21:26"/>
    <n v="724"/>
    <m/>
    <n v="-1"/>
    <m/>
    <m/>
    <s v="202202091909"/>
    <n v="2453"/>
    <s v="nsenumerator"/>
    <n v="648550"/>
  </r>
  <r>
    <s v="2022-02-13T12:27:37.576+03:00"/>
    <s v="2022-02-13T12:46:32.045+03:00"/>
    <m/>
    <s v="خلود عساف"/>
    <s v="MRFS"/>
    <m/>
    <d v="2022-02-13T00:00:00"/>
    <x v="10"/>
    <s v="All"/>
    <s v="Yes"/>
    <s v="Host"/>
    <m/>
    <s v="Head of Household"/>
    <m/>
    <x v="1"/>
    <s v="30-39"/>
    <s v="Is the Head of household"/>
    <s v="Male"/>
    <s v="No members with a disability"/>
    <b v="1"/>
    <m/>
    <m/>
    <m/>
    <m/>
    <m/>
    <m/>
    <s v="Married"/>
    <s v="Secondary"/>
    <n v="0"/>
    <n v="0"/>
    <n v="2"/>
    <n v="0"/>
    <n v="0"/>
    <n v="1"/>
    <n v="0"/>
    <s v="2"/>
    <s v="1"/>
    <s v="3"/>
    <n v="0"/>
    <n v="0"/>
    <n v="1"/>
    <n v="0"/>
    <n v="1"/>
    <n v="0"/>
    <s v="1"/>
    <s v="1"/>
    <s v="2"/>
    <s v="3"/>
    <s v="2"/>
    <s v="2"/>
    <s v="5"/>
    <n v="5"/>
    <s v="Food and basic needs"/>
    <m/>
    <s v="Health"/>
    <m/>
    <s v="Nutrition"/>
    <m/>
    <s v="Hospital Primary Health care Centre (PHCC)-outpatient,inpatient + maternity"/>
    <m/>
    <b v="1"/>
    <b v="1"/>
    <m/>
    <m/>
    <m/>
    <m/>
    <m/>
    <m/>
    <n v="5"/>
    <x v="1"/>
    <s v="No"/>
    <m/>
    <m/>
    <m/>
    <m/>
    <m/>
    <m/>
    <m/>
    <m/>
    <m/>
    <m/>
    <m/>
    <m/>
    <m/>
    <m/>
    <m/>
    <m/>
    <m/>
    <m/>
    <m/>
    <m/>
    <m/>
    <m/>
    <m/>
    <m/>
    <m/>
    <m/>
    <m/>
    <m/>
    <s v="Antibiotic"/>
    <b v="0"/>
    <b v="0"/>
    <b v="0"/>
    <b v="0"/>
    <b v="1"/>
    <b v="0"/>
    <b v="0"/>
    <m/>
    <m/>
    <m/>
    <n v="1"/>
    <n v="1"/>
    <m/>
    <m/>
    <m/>
    <m/>
    <m/>
    <m/>
    <m/>
    <x v="2"/>
    <m/>
    <m/>
    <m/>
    <m/>
    <m/>
    <m/>
    <m/>
    <m/>
    <m/>
    <m/>
    <m/>
    <m/>
    <x v="1"/>
    <s v="Hospital for normal delivery At private primary health care centre/hospital"/>
    <m/>
    <m/>
    <m/>
    <m/>
    <b v="1"/>
    <b v="1"/>
    <m/>
    <m/>
    <m/>
    <m/>
    <m/>
    <x v="1"/>
    <s v="In person by community workers Social media"/>
    <m/>
    <b v="1"/>
    <b v="1"/>
    <m/>
    <m/>
    <m/>
    <m/>
    <s v="فيس بوك وتلغرام"/>
    <m/>
    <s v="Yes"/>
    <s v="No"/>
    <s v="Yes"/>
    <s v="Yes"/>
    <s v="No"/>
    <s v="No"/>
    <s v="No"/>
    <s v="No"/>
    <s v="Yes"/>
    <s v="Yes"/>
    <s v="Yes"/>
    <s v="No"/>
    <m/>
    <s v="Yes"/>
    <s v="No"/>
    <s v="No"/>
    <s v="No"/>
    <s v="Yes"/>
    <s v="Yes"/>
    <s v="Yes"/>
    <s v="No"/>
    <s v="No"/>
    <s v="Yes"/>
    <s v="Yes"/>
    <s v="No"/>
    <s v="Yes"/>
    <s v="No"/>
    <n v="7"/>
    <x v="2"/>
    <n v="2"/>
    <s v="2"/>
    <m/>
    <m/>
    <s v="Fear Anxiety Problems Sleeping Family conflict"/>
    <b v="1"/>
    <m/>
    <m/>
    <m/>
    <m/>
    <b v="1"/>
    <b v="1"/>
    <m/>
    <m/>
    <m/>
    <m/>
    <m/>
    <b v="1"/>
    <m/>
    <m/>
    <m/>
    <m/>
    <m/>
    <s v="Adult Men Displaced people"/>
    <m/>
    <b v="1"/>
    <m/>
    <m/>
    <m/>
    <b v="1"/>
    <m/>
    <m/>
    <m/>
    <m/>
    <m/>
    <m/>
    <m/>
    <s v="تحمل المسؤولية اكثر من غيرهم.. والنازحين بسبب الوضع الاقتصادي الصعب"/>
    <s v="Speaking to a family member Smoking Withdrawal/Isolation"/>
    <b v="1"/>
    <m/>
    <m/>
    <m/>
    <m/>
    <m/>
    <b v="1"/>
    <m/>
    <b v="1"/>
    <m/>
    <m/>
    <m/>
    <s v="Family Community centres"/>
    <b v="1"/>
    <m/>
    <m/>
    <m/>
    <m/>
    <m/>
    <b v="1"/>
    <m/>
    <m/>
    <m/>
    <m/>
    <m/>
    <s v="Don't Know"/>
    <m/>
    <m/>
    <m/>
    <m/>
    <m/>
    <m/>
    <m/>
    <b v="1"/>
    <m/>
    <x v="0"/>
    <m/>
    <s v="Non-food items Shelter Counselling for women who have experienced adverse situation"/>
    <m/>
    <b v="1"/>
    <b v="1"/>
    <m/>
    <m/>
    <m/>
    <m/>
    <b v="1"/>
    <m/>
    <m/>
    <m/>
    <m/>
    <m/>
    <m/>
    <x v="1"/>
    <s v="Women's and girls' friendly spaces Police"/>
    <m/>
    <m/>
    <b v="1"/>
    <m/>
    <m/>
    <b v="1"/>
    <m/>
    <m/>
    <m/>
    <m/>
    <m/>
    <s v="Friend Family member"/>
    <b v="1"/>
    <m/>
    <m/>
    <m/>
    <b v="1"/>
    <m/>
    <m/>
    <m/>
    <m/>
    <m/>
    <s v="Women friendly Center"/>
    <b v="1"/>
    <m/>
    <m/>
    <m/>
    <m/>
    <m/>
    <m/>
    <m/>
    <m/>
    <s v="School Women's and girls' friendly spaces"/>
    <b v="1"/>
    <b v="1"/>
    <m/>
    <m/>
    <m/>
    <m/>
    <m/>
    <m/>
    <s v="Fear of being identified as survivors Distance to facility"/>
    <b v="1"/>
    <b v="1"/>
    <m/>
    <m/>
    <m/>
    <m/>
    <m/>
    <m/>
    <m/>
    <s v="Kidnapping Physical abuse Child labour Sexual abuse Dropout of school"/>
    <b v="1"/>
    <b v="1"/>
    <m/>
    <b v="1"/>
    <m/>
    <b v="1"/>
    <m/>
    <m/>
    <m/>
    <m/>
    <m/>
    <m/>
    <b v="1"/>
    <m/>
    <m/>
    <m/>
    <s v="Parents School teachers Women and Child support centers"/>
    <m/>
    <m/>
    <m/>
    <m/>
    <b v="1"/>
    <b v="1"/>
    <m/>
    <m/>
    <m/>
    <m/>
    <b v="1"/>
    <m/>
    <m/>
    <m/>
    <m/>
    <s v="Quraan Entertainement activities"/>
    <m/>
    <b v="1"/>
    <m/>
    <m/>
    <m/>
    <b v="1"/>
    <m/>
    <m/>
    <m/>
    <m/>
    <m/>
    <s v="Lack of transportation"/>
    <m/>
    <m/>
    <b v="1"/>
    <m/>
    <m/>
    <m/>
    <m/>
    <m/>
    <m/>
    <m/>
    <s v="Yes"/>
    <m/>
    <s v="No"/>
    <m/>
    <s v="Quraan Sport activity"/>
    <b v="1"/>
    <b v="1"/>
    <m/>
    <m/>
    <m/>
    <m/>
    <m/>
    <m/>
    <m/>
    <m/>
    <m/>
    <s v="Orphans living in the community Children living on the street Children separated from their parents"/>
    <b v="1"/>
    <b v="1"/>
    <b v="1"/>
    <m/>
    <m/>
    <m/>
    <m/>
    <m/>
    <m/>
    <m/>
    <s v="Salaried work"/>
    <m/>
    <m/>
    <m/>
    <m/>
    <m/>
    <b v="1"/>
    <m/>
    <m/>
    <m/>
    <m/>
    <m/>
    <m/>
    <m/>
    <m/>
    <n v="2000"/>
    <n v="4000"/>
    <x v="3"/>
    <b v="1"/>
    <m/>
    <m/>
    <m/>
    <m/>
    <m/>
    <m/>
    <m/>
    <m/>
    <m/>
    <m/>
    <m/>
    <m/>
    <m/>
    <m/>
    <m/>
    <m/>
    <s v="Yes"/>
    <s v="Cash/voucher"/>
    <m/>
    <m/>
    <m/>
    <b v="1"/>
    <m/>
    <m/>
    <m/>
    <m/>
    <s v="No"/>
    <m/>
    <s v="No"/>
    <m/>
    <m/>
    <m/>
    <m/>
    <m/>
    <m/>
    <m/>
    <m/>
    <m/>
    <m/>
    <s v="Participatory (Both wife &amp; Husband)"/>
    <m/>
    <s v="No"/>
    <m/>
    <s v="تأمين فرص عمل وبعض الأدوية للأمراض المزمنة "/>
    <s v="Email Social media messaging (e.g. Facebook)"/>
    <m/>
    <m/>
    <m/>
    <m/>
    <b v="1"/>
    <b v="1"/>
    <m/>
    <m/>
    <m/>
    <s v="Social media messaging (e.g. Facebook) In-person from staff"/>
    <b v="1"/>
    <m/>
    <m/>
    <m/>
    <b v="1"/>
    <m/>
    <m/>
    <m/>
    <s v="لا "/>
    <s v="uuid:9a4c78d3-155d-4848-b4a1-0183a5b61f8e"/>
    <n v="92566643"/>
    <s v="9a4c78d3-155d-4848-b4a1-0183a5b61f8e"/>
    <d v="2022-02-13T12:21:26"/>
    <n v="725"/>
    <m/>
    <n v="-1"/>
    <m/>
    <m/>
    <s v="202202091909"/>
    <n v="1135"/>
    <s v="nsenumerator"/>
    <n v="648550"/>
  </r>
  <r>
    <s v="2022-02-13T13:13:46.126+03:00"/>
    <s v="2022-02-13T13:36:19.202+03:00"/>
    <m/>
    <s v="خلود عساف"/>
    <s v="MRFS"/>
    <m/>
    <d v="2022-02-13T00:00:00"/>
    <x v="10"/>
    <s v="All"/>
    <s v="Yes"/>
    <s v="IDP"/>
    <d v="2019-08-13T00:00:00"/>
    <s v="Head of Household"/>
    <m/>
    <x v="1"/>
    <s v="40-49"/>
    <s v="Is the Head of household"/>
    <s v="Male"/>
    <s v="No members with a disability"/>
    <b v="1"/>
    <m/>
    <m/>
    <m/>
    <m/>
    <m/>
    <m/>
    <s v="Married"/>
    <s v="Secondary"/>
    <n v="0"/>
    <n v="0"/>
    <n v="1"/>
    <n v="2"/>
    <n v="0"/>
    <n v="1"/>
    <n v="0"/>
    <s v="3"/>
    <s v="1"/>
    <s v="4"/>
    <n v="0"/>
    <n v="0"/>
    <n v="1"/>
    <n v="0"/>
    <n v="1"/>
    <n v="0"/>
    <s v="1"/>
    <s v="1"/>
    <s v="2"/>
    <s v="4"/>
    <s v="1"/>
    <s v="2"/>
    <s v="6"/>
    <n v="6"/>
    <s v="Shelter / housing"/>
    <m/>
    <s v="Health"/>
    <m/>
    <s v="Food and basic needs"/>
    <m/>
    <s v="Hospital Primary Health care Centre (PHCC)-outpatient,inpatient + maternity"/>
    <m/>
    <b v="1"/>
    <b v="1"/>
    <m/>
    <m/>
    <m/>
    <m/>
    <m/>
    <m/>
    <n v="7"/>
    <x v="1"/>
    <s v="No"/>
    <m/>
    <m/>
    <m/>
    <m/>
    <m/>
    <m/>
    <m/>
    <m/>
    <m/>
    <m/>
    <m/>
    <m/>
    <m/>
    <m/>
    <m/>
    <m/>
    <m/>
    <m/>
    <m/>
    <m/>
    <m/>
    <m/>
    <m/>
    <m/>
    <m/>
    <m/>
    <m/>
    <m/>
    <s v="Pediatric medicine"/>
    <b v="0"/>
    <b v="0"/>
    <b v="1"/>
    <b v="0"/>
    <b v="0"/>
    <b v="0"/>
    <b v="0"/>
    <m/>
    <m/>
    <n v="1"/>
    <n v="1"/>
    <n v="1"/>
    <m/>
    <m/>
    <m/>
    <m/>
    <m/>
    <m/>
    <m/>
    <x v="2"/>
    <m/>
    <m/>
    <m/>
    <m/>
    <m/>
    <m/>
    <m/>
    <m/>
    <m/>
    <m/>
    <m/>
    <m/>
    <x v="1"/>
    <s v="At private primary health care centre/hospital Hospital for normal delivery Hospital for surgery/ C-section"/>
    <m/>
    <m/>
    <m/>
    <m/>
    <b v="1"/>
    <b v="1"/>
    <b v="1"/>
    <m/>
    <m/>
    <m/>
    <m/>
    <x v="1"/>
    <s v="In person at health centers Whatsapp / SMS Social media"/>
    <b v="1"/>
    <m/>
    <b v="1"/>
    <b v="1"/>
    <m/>
    <m/>
    <m/>
    <s v="فيس بوك_x000a_"/>
    <m/>
    <s v="Yes"/>
    <s v="No"/>
    <s v="Yes"/>
    <s v="Yes"/>
    <s v="No"/>
    <s v="No"/>
    <s v="No"/>
    <s v="No"/>
    <s v="Yes"/>
    <s v="Yes"/>
    <s v="Yes"/>
    <s v="No"/>
    <m/>
    <s v="Yes"/>
    <s v="No"/>
    <s v="No"/>
    <s v="No"/>
    <s v="Yes"/>
    <s v="Yes"/>
    <s v="Yes"/>
    <s v="No"/>
    <s v="No"/>
    <s v="Yes"/>
    <s v="Yes"/>
    <s v="No"/>
    <s v="No"/>
    <s v="No"/>
    <n v="6"/>
    <x v="2"/>
    <n v="1"/>
    <s v="1"/>
    <m/>
    <m/>
    <s v="Hopelessness Economic"/>
    <m/>
    <m/>
    <b v="1"/>
    <m/>
    <m/>
    <m/>
    <m/>
    <m/>
    <m/>
    <m/>
    <m/>
    <b v="1"/>
    <m/>
    <m/>
    <m/>
    <m/>
    <m/>
    <m/>
    <s v="Adult Women Adult Men Displaced people"/>
    <b v="1"/>
    <b v="1"/>
    <m/>
    <m/>
    <m/>
    <b v="1"/>
    <m/>
    <m/>
    <m/>
    <m/>
    <m/>
    <m/>
    <m/>
    <s v="الوضع المعيشي السيء والرجال تقع على عاتقهم مسؤولية اكبر"/>
    <s v="Speaking to a family member Prayer"/>
    <b v="1"/>
    <m/>
    <m/>
    <b v="1"/>
    <m/>
    <m/>
    <m/>
    <m/>
    <m/>
    <m/>
    <m/>
    <m/>
    <s v="Family"/>
    <b v="1"/>
    <m/>
    <m/>
    <m/>
    <m/>
    <m/>
    <m/>
    <m/>
    <m/>
    <m/>
    <m/>
    <m/>
    <s v="Distance/transportation"/>
    <m/>
    <m/>
    <b v="1"/>
    <m/>
    <m/>
    <m/>
    <m/>
    <m/>
    <m/>
    <x v="1"/>
    <m/>
    <s v="Non-food items Food aid / food distributions Cash Vouchers"/>
    <b v="1"/>
    <m/>
    <b v="1"/>
    <m/>
    <m/>
    <m/>
    <m/>
    <m/>
    <m/>
    <b v="1"/>
    <m/>
    <m/>
    <m/>
    <m/>
    <x v="1"/>
    <s v="Family member NGO"/>
    <b v="1"/>
    <m/>
    <m/>
    <b v="1"/>
    <m/>
    <m/>
    <m/>
    <m/>
    <m/>
    <m/>
    <m/>
    <s v="Family member Friend"/>
    <b v="1"/>
    <m/>
    <m/>
    <m/>
    <b v="1"/>
    <m/>
    <m/>
    <m/>
    <m/>
    <m/>
    <s v="Women friendly Center"/>
    <b v="1"/>
    <m/>
    <m/>
    <m/>
    <m/>
    <m/>
    <m/>
    <m/>
    <m/>
    <s v="School Women's and girls' friendly spaces"/>
    <b v="1"/>
    <b v="1"/>
    <m/>
    <m/>
    <m/>
    <m/>
    <m/>
    <m/>
    <s v="Fear of being identified as survivors"/>
    <b v="1"/>
    <m/>
    <m/>
    <m/>
    <m/>
    <m/>
    <m/>
    <m/>
    <m/>
    <s v="Physical abuse Kidnapping Child labour Dropout of school Being orphaned"/>
    <b v="1"/>
    <b v="1"/>
    <m/>
    <b v="1"/>
    <m/>
    <m/>
    <b v="1"/>
    <m/>
    <m/>
    <m/>
    <m/>
    <m/>
    <b v="1"/>
    <m/>
    <m/>
    <m/>
    <s v="School teachers Parents"/>
    <m/>
    <m/>
    <m/>
    <m/>
    <b v="1"/>
    <b v="1"/>
    <m/>
    <m/>
    <m/>
    <m/>
    <m/>
    <m/>
    <m/>
    <m/>
    <m/>
    <s v="Quraan Entertainement activities"/>
    <m/>
    <b v="1"/>
    <m/>
    <m/>
    <m/>
    <b v="1"/>
    <m/>
    <m/>
    <m/>
    <m/>
    <m/>
    <s v="No barriers"/>
    <m/>
    <m/>
    <m/>
    <m/>
    <m/>
    <m/>
    <m/>
    <m/>
    <b v="1"/>
    <m/>
    <s v="Yes"/>
    <m/>
    <s v="No"/>
    <m/>
    <s v="Quraan"/>
    <m/>
    <b v="1"/>
    <m/>
    <m/>
    <m/>
    <m/>
    <m/>
    <m/>
    <m/>
    <m/>
    <m/>
    <s v="Children living on the street Orphans living in the community Children separated from their parents"/>
    <b v="1"/>
    <b v="1"/>
    <b v="1"/>
    <m/>
    <m/>
    <m/>
    <m/>
    <m/>
    <m/>
    <m/>
    <s v="Salaried work Remittances from family members"/>
    <m/>
    <m/>
    <m/>
    <m/>
    <m/>
    <b v="1"/>
    <m/>
    <b v="1"/>
    <m/>
    <m/>
    <m/>
    <m/>
    <m/>
    <m/>
    <n v="1000"/>
    <n v="800"/>
    <x v="27"/>
    <m/>
    <m/>
    <m/>
    <m/>
    <m/>
    <b v="1"/>
    <m/>
    <m/>
    <m/>
    <m/>
    <m/>
    <m/>
    <m/>
    <m/>
    <m/>
    <m/>
    <m/>
    <s v="Yes"/>
    <s v="Food baskets"/>
    <b v="1"/>
    <m/>
    <m/>
    <m/>
    <m/>
    <m/>
    <m/>
    <m/>
    <s v="No"/>
    <m/>
    <s v="No"/>
    <m/>
    <m/>
    <m/>
    <m/>
    <m/>
    <m/>
    <m/>
    <m/>
    <m/>
    <m/>
    <s v="Decided by men / husband only"/>
    <m/>
    <s v="No"/>
    <m/>
    <s v="سكن بالمجان و تدفئة و تأمين فرص عمل للشباب"/>
    <s v="In-person to MRFS/partner staff"/>
    <b v="1"/>
    <m/>
    <m/>
    <m/>
    <m/>
    <m/>
    <m/>
    <m/>
    <m/>
    <s v="Social media messaging (e.g. Facebook) In-person from staff"/>
    <b v="1"/>
    <m/>
    <m/>
    <m/>
    <b v="1"/>
    <m/>
    <m/>
    <m/>
    <s v="لا يوجد"/>
    <s v="uuid:d8c9f3cd-1f7e-4136-aedd-9c82e95aa10a"/>
    <n v="92566644"/>
    <s v="d8c9f3cd-1f7e-4136-aedd-9c82e95aa10a"/>
    <d v="2022-02-13T12:21:27"/>
    <n v="726"/>
    <m/>
    <n v="-1"/>
    <m/>
    <m/>
    <s v="202202091909"/>
    <n v="1353"/>
    <s v="nsenumerator"/>
    <n v="648550"/>
  </r>
  <r>
    <s v="2022-02-13T13:48:26.593+03:00"/>
    <s v="2022-02-13T14:17:03.048+03:00"/>
    <m/>
    <s v="خلود عساف"/>
    <s v="MRFS"/>
    <m/>
    <d v="2022-02-13T00:00:00"/>
    <x v="10"/>
    <s v="All"/>
    <s v="Yes"/>
    <s v="IDP"/>
    <d v="2019-02-13T00:00:00"/>
    <s v="Head of Household"/>
    <m/>
    <x v="0"/>
    <s v="30-39"/>
    <s v="Wife/Husband"/>
    <s v="Male"/>
    <s v="No members with a disability"/>
    <b v="1"/>
    <m/>
    <m/>
    <m/>
    <m/>
    <m/>
    <m/>
    <s v="Married"/>
    <s v="Primary"/>
    <n v="0"/>
    <n v="0"/>
    <n v="1"/>
    <n v="1"/>
    <n v="0"/>
    <n v="1"/>
    <n v="0"/>
    <s v="2"/>
    <s v="1"/>
    <s v="3"/>
    <n v="0"/>
    <n v="0"/>
    <n v="1"/>
    <n v="0"/>
    <n v="1"/>
    <n v="0"/>
    <s v="1"/>
    <s v="1"/>
    <s v="2"/>
    <s v="3"/>
    <s v="1"/>
    <s v="2"/>
    <s v="5"/>
    <n v="5"/>
    <s v="Income / livelihoods"/>
    <m/>
    <s v="Shelter / housing"/>
    <m/>
    <s v="Nutrition"/>
    <m/>
    <s v="Primary Health care Centre (PHCC)-outpatient,inpatient + maternity Hospital"/>
    <m/>
    <b v="1"/>
    <b v="1"/>
    <m/>
    <m/>
    <m/>
    <m/>
    <m/>
    <m/>
    <n v="5"/>
    <x v="2"/>
    <s v="No"/>
    <m/>
    <m/>
    <m/>
    <m/>
    <m/>
    <m/>
    <m/>
    <m/>
    <m/>
    <m/>
    <m/>
    <m/>
    <m/>
    <m/>
    <m/>
    <m/>
    <m/>
    <m/>
    <m/>
    <m/>
    <m/>
    <m/>
    <m/>
    <m/>
    <m/>
    <m/>
    <m/>
    <m/>
    <s v="Drugs are mostly available"/>
    <b v="1"/>
    <b v="0"/>
    <b v="0"/>
    <b v="0"/>
    <b v="0"/>
    <b v="0"/>
    <b v="0"/>
    <m/>
    <m/>
    <n v="2"/>
    <n v="2"/>
    <n v="1"/>
    <m/>
    <m/>
    <m/>
    <m/>
    <m/>
    <m/>
    <m/>
    <x v="1"/>
    <s v="Uncertain if the COVID-19 vaccine will be effective Concerned about side-effects of the COVID-19 vaccine"/>
    <m/>
    <b v="1"/>
    <b v="1"/>
    <m/>
    <m/>
    <m/>
    <m/>
    <m/>
    <m/>
    <m/>
    <m/>
    <x v="1"/>
    <s v="Hospital for normal delivery Hospital for surgery/ C-section"/>
    <m/>
    <m/>
    <m/>
    <m/>
    <m/>
    <b v="1"/>
    <b v="1"/>
    <m/>
    <m/>
    <m/>
    <m/>
    <x v="2"/>
    <s v="In person at health centers"/>
    <b v="1"/>
    <m/>
    <m/>
    <m/>
    <m/>
    <m/>
    <m/>
    <m/>
    <m/>
    <s v="Yes"/>
    <s v="No"/>
    <s v="Yes"/>
    <s v="Yes"/>
    <s v="No"/>
    <s v="No"/>
    <s v="No"/>
    <s v="No"/>
    <s v="Yes"/>
    <s v="Yes"/>
    <s v="No"/>
    <s v="No"/>
    <m/>
    <s v="Yes"/>
    <s v="No"/>
    <s v="No"/>
    <s v="No"/>
    <s v="Yes"/>
    <s v="Yes"/>
    <s v="Yes"/>
    <s v="No"/>
    <s v="No"/>
    <s v="Yes"/>
    <s v="Yes"/>
    <s v="No"/>
    <s v="No"/>
    <s v="No"/>
    <n v="6"/>
    <x v="2"/>
    <n v="1"/>
    <s v="1"/>
    <m/>
    <m/>
    <s v="Economic Conflict within community"/>
    <m/>
    <m/>
    <m/>
    <m/>
    <m/>
    <m/>
    <m/>
    <m/>
    <m/>
    <m/>
    <m/>
    <b v="1"/>
    <m/>
    <b v="1"/>
    <m/>
    <m/>
    <m/>
    <m/>
    <s v="Displaced people"/>
    <m/>
    <m/>
    <m/>
    <m/>
    <m/>
    <b v="1"/>
    <m/>
    <m/>
    <m/>
    <m/>
    <m/>
    <m/>
    <m/>
    <s v="بسبب الوضع الاقتصادي والأمني"/>
    <s v="Speaking to a family member"/>
    <b v="1"/>
    <m/>
    <m/>
    <m/>
    <m/>
    <m/>
    <m/>
    <m/>
    <m/>
    <m/>
    <m/>
    <m/>
    <s v="Family WGSS"/>
    <b v="1"/>
    <m/>
    <m/>
    <m/>
    <m/>
    <m/>
    <m/>
    <m/>
    <b v="1"/>
    <m/>
    <m/>
    <m/>
    <s v="Fear of stigma"/>
    <m/>
    <m/>
    <m/>
    <m/>
    <m/>
    <b v="1"/>
    <m/>
    <m/>
    <m/>
    <x v="0"/>
    <m/>
    <s v="Don't know"/>
    <m/>
    <m/>
    <m/>
    <m/>
    <m/>
    <m/>
    <m/>
    <m/>
    <m/>
    <m/>
    <m/>
    <m/>
    <b v="1"/>
    <m/>
    <x v="2"/>
    <s v="Family member Friend"/>
    <b v="1"/>
    <m/>
    <m/>
    <m/>
    <b v="1"/>
    <m/>
    <m/>
    <m/>
    <m/>
    <m/>
    <m/>
    <s v="Friend"/>
    <m/>
    <m/>
    <m/>
    <m/>
    <b v="1"/>
    <m/>
    <m/>
    <m/>
    <m/>
    <m/>
    <s v="Don't Know"/>
    <m/>
    <m/>
    <m/>
    <m/>
    <m/>
    <m/>
    <m/>
    <b v="1"/>
    <m/>
    <m/>
    <m/>
    <m/>
    <m/>
    <m/>
    <m/>
    <m/>
    <m/>
    <m/>
    <s v="Don't Know"/>
    <m/>
    <m/>
    <m/>
    <m/>
    <m/>
    <m/>
    <m/>
    <b v="1"/>
    <m/>
    <s v="Kidnapping Child marriage Physical abuse Neglect Dropout of school"/>
    <b v="1"/>
    <m/>
    <b v="1"/>
    <b v="1"/>
    <b v="1"/>
    <m/>
    <m/>
    <m/>
    <m/>
    <m/>
    <m/>
    <m/>
    <b v="1"/>
    <m/>
    <m/>
    <m/>
    <s v="School teachers Parents"/>
    <m/>
    <m/>
    <m/>
    <m/>
    <b v="1"/>
    <b v="1"/>
    <m/>
    <m/>
    <m/>
    <m/>
    <m/>
    <m/>
    <m/>
    <m/>
    <m/>
    <s v="Quraan"/>
    <m/>
    <b v="1"/>
    <m/>
    <m/>
    <m/>
    <m/>
    <m/>
    <m/>
    <m/>
    <m/>
    <m/>
    <s v="No barriers"/>
    <m/>
    <m/>
    <m/>
    <m/>
    <m/>
    <m/>
    <m/>
    <m/>
    <b v="1"/>
    <m/>
    <s v="Yes"/>
    <m/>
    <s v="No"/>
    <m/>
    <s v="Awareness / educational activities / psychosocial support Entertainement activities Quraan Sport activity"/>
    <b v="1"/>
    <b v="1"/>
    <m/>
    <m/>
    <b v="1"/>
    <b v="1"/>
    <m/>
    <m/>
    <m/>
    <m/>
    <m/>
    <s v="Orphans living in the community Children living on the street"/>
    <m/>
    <b v="1"/>
    <b v="1"/>
    <m/>
    <m/>
    <m/>
    <m/>
    <m/>
    <m/>
    <m/>
    <s v="Petty trading and small business"/>
    <m/>
    <m/>
    <m/>
    <m/>
    <m/>
    <m/>
    <b v="1"/>
    <m/>
    <m/>
    <m/>
    <m/>
    <m/>
    <m/>
    <m/>
    <n v="1000"/>
    <n v="3000"/>
    <x v="1"/>
    <m/>
    <m/>
    <m/>
    <m/>
    <b v="1"/>
    <m/>
    <m/>
    <m/>
    <m/>
    <m/>
    <m/>
    <m/>
    <m/>
    <m/>
    <m/>
    <m/>
    <m/>
    <s v="No"/>
    <m/>
    <m/>
    <m/>
    <m/>
    <m/>
    <m/>
    <m/>
    <m/>
    <m/>
    <s v="No"/>
    <m/>
    <s v="No"/>
    <m/>
    <m/>
    <m/>
    <m/>
    <m/>
    <m/>
    <m/>
    <m/>
    <m/>
    <m/>
    <s v="Participatory (Both wife &amp; Husband)"/>
    <m/>
    <s v="No"/>
    <m/>
    <s v="تأمين سكن مجاني.. الحصول على المساعدات الإنسانية.. تأمين فرصة عمل للزوج"/>
    <s v="In-person to MRFS/partner staff Social media messaging (e.g. Facebook)"/>
    <b v="1"/>
    <m/>
    <m/>
    <m/>
    <m/>
    <b v="1"/>
    <m/>
    <m/>
    <m/>
    <s v="In-person from staff Social media messaging (e.g. Facebook)"/>
    <b v="1"/>
    <m/>
    <m/>
    <m/>
    <b v="1"/>
    <m/>
    <m/>
    <m/>
    <s v="لا يوجد"/>
    <s v="uuid:8118d1be-cd65-4fe2-9f32-8f63da144ef1"/>
    <n v="92566645"/>
    <s v="8118d1be-cd65-4fe2-9f32-8f63da144ef1"/>
    <d v="2022-02-13T12:21:28"/>
    <n v="727"/>
    <m/>
    <n v="-1"/>
    <m/>
    <m/>
    <s v="202202091909"/>
    <n v="1717"/>
    <s v="nsenumerator"/>
    <n v="648550"/>
  </r>
  <r>
    <s v="2022-02-13T10:19:25.634+02:00"/>
    <s v="2022-02-13T18:57:49.323+03:00"/>
    <s v="1970-01-01"/>
    <s v="محمود الخضر"/>
    <s v="MRFS"/>
    <m/>
    <d v="2022-02-13T00:00:00"/>
    <x v="15"/>
    <s v="Livelihood and Protection (MHPSS, CP, GBV)"/>
    <s v="Yes"/>
    <s v="Host"/>
    <m/>
    <s v="Head of Household"/>
    <m/>
    <x v="1"/>
    <s v="30-39"/>
    <s v="Is the Head of household"/>
    <s v="Male"/>
    <s v="Yes PWD, has difficulty walking or climbing steps"/>
    <m/>
    <m/>
    <m/>
    <b v="1"/>
    <m/>
    <m/>
    <m/>
    <s v="Married"/>
    <s v="Intermediate / preparatory"/>
    <n v="0"/>
    <n v="0"/>
    <n v="0"/>
    <n v="3"/>
    <n v="0"/>
    <n v="1"/>
    <n v="0"/>
    <s v="3"/>
    <s v="1"/>
    <s v="4"/>
    <n v="0"/>
    <n v="0"/>
    <n v="0"/>
    <n v="0"/>
    <n v="1"/>
    <n v="0"/>
    <s v="0"/>
    <s v="1"/>
    <s v="1"/>
    <s v="3"/>
    <s v="0"/>
    <s v="2"/>
    <s v="5"/>
    <n v="5"/>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Economic Family conflict"/>
    <m/>
    <b v="1"/>
    <m/>
    <m/>
    <b v="1"/>
    <m/>
    <m/>
    <m/>
    <m/>
    <m/>
    <m/>
    <b v="1"/>
    <b v="1"/>
    <m/>
    <m/>
    <m/>
    <m/>
    <m/>
    <s v="Adult Men Persons with Physical Disabilities"/>
    <m/>
    <b v="1"/>
    <m/>
    <b v="1"/>
    <m/>
    <m/>
    <m/>
    <m/>
    <m/>
    <m/>
    <m/>
    <m/>
    <m/>
    <s v="الرجال البالغون بسبب كثرة المهام الملقاة على عاتق الرجال البالغين من اكل ولبس ومصاريف..ذوي الإعاقة الجسدية لأنهم بحاجة لعلاج بمراكز تعالج الإعاقات الجسدية"/>
    <s v="Speaking to a friend Prayer Smoking Withdrawal/Isolation"/>
    <m/>
    <b v="1"/>
    <m/>
    <b v="1"/>
    <m/>
    <m/>
    <b v="1"/>
    <m/>
    <b v="1"/>
    <m/>
    <m/>
    <m/>
    <s v="Friends Medical Doctor"/>
    <m/>
    <b v="1"/>
    <m/>
    <m/>
    <b v="1"/>
    <m/>
    <m/>
    <m/>
    <m/>
    <m/>
    <m/>
    <m/>
    <s v="No knowledge of service location"/>
    <b v="1"/>
    <m/>
    <m/>
    <m/>
    <m/>
    <m/>
    <m/>
    <m/>
    <m/>
    <x v="1"/>
    <m/>
    <s v="Health care (including reproductive health) Education"/>
    <m/>
    <m/>
    <m/>
    <b v="1"/>
    <m/>
    <b v="1"/>
    <m/>
    <m/>
    <m/>
    <m/>
    <m/>
    <m/>
    <m/>
    <m/>
    <x v="1"/>
    <s v="Family member Police"/>
    <b v="1"/>
    <m/>
    <b v="1"/>
    <m/>
    <m/>
    <m/>
    <m/>
    <m/>
    <m/>
    <m/>
    <m/>
    <s v="Family member Friend Police"/>
    <b v="1"/>
    <m/>
    <b v="1"/>
    <m/>
    <b v="1"/>
    <m/>
    <m/>
    <m/>
    <m/>
    <m/>
    <s v="Don't Know"/>
    <m/>
    <m/>
    <m/>
    <m/>
    <m/>
    <m/>
    <m/>
    <b v="1"/>
    <m/>
    <m/>
    <m/>
    <m/>
    <m/>
    <m/>
    <m/>
    <m/>
    <m/>
    <m/>
    <s v="There are no psychosocial support services"/>
    <m/>
    <m/>
    <m/>
    <m/>
    <m/>
    <b v="1"/>
    <m/>
    <m/>
    <m/>
    <s v="Child labour Child marriage Child headed household Dropout of school"/>
    <m/>
    <b v="1"/>
    <b v="1"/>
    <m/>
    <m/>
    <m/>
    <m/>
    <m/>
    <b v="1"/>
    <m/>
    <m/>
    <m/>
    <b v="1"/>
    <m/>
    <m/>
    <m/>
    <s v="Parents Community leaders (trusted people in the community)"/>
    <m/>
    <m/>
    <m/>
    <m/>
    <m/>
    <b v="1"/>
    <m/>
    <m/>
    <m/>
    <b v="1"/>
    <m/>
    <m/>
    <m/>
    <m/>
    <m/>
    <s v="Quraan Entertainement activities"/>
    <m/>
    <b v="1"/>
    <m/>
    <m/>
    <m/>
    <b v="1"/>
    <m/>
    <m/>
    <m/>
    <m/>
    <m/>
    <s v="No barriers"/>
    <m/>
    <m/>
    <m/>
    <m/>
    <m/>
    <m/>
    <m/>
    <m/>
    <b v="1"/>
    <m/>
    <s v="Yes"/>
    <m/>
    <s v="No"/>
    <m/>
    <s v="Entertainement activities Hand crafts Quraan Sport activity"/>
    <b v="1"/>
    <b v="1"/>
    <b v="1"/>
    <m/>
    <m/>
    <b v="1"/>
    <m/>
    <m/>
    <m/>
    <m/>
    <m/>
    <s v="Children living on the street Children involved in harmful forms of labor"/>
    <m/>
    <b v="1"/>
    <m/>
    <m/>
    <b v="1"/>
    <m/>
    <m/>
    <m/>
    <m/>
    <m/>
    <s v="Casual labor"/>
    <m/>
    <m/>
    <m/>
    <b v="1"/>
    <m/>
    <m/>
    <m/>
    <m/>
    <m/>
    <m/>
    <m/>
    <m/>
    <m/>
    <m/>
    <n v="900"/>
    <n v="1500"/>
    <x v="27"/>
    <m/>
    <m/>
    <m/>
    <m/>
    <m/>
    <b v="1"/>
    <m/>
    <m/>
    <m/>
    <m/>
    <m/>
    <m/>
    <m/>
    <m/>
    <m/>
    <m/>
    <m/>
    <s v="No"/>
    <m/>
    <m/>
    <m/>
    <m/>
    <m/>
    <m/>
    <m/>
    <m/>
    <m/>
    <s v="No"/>
    <m/>
    <s v="No"/>
    <m/>
    <m/>
    <m/>
    <m/>
    <m/>
    <m/>
    <m/>
    <m/>
    <m/>
    <m/>
    <s v="Participatory (Both wife &amp; Husband)"/>
    <m/>
    <s v="No"/>
    <m/>
    <s v="توفير مراكز لعلاج الإعاقات الجسدية..توفير فرص عمل للشباب..توفير أغذية"/>
    <s v="In-person to MRFS/partner staff"/>
    <b v="1"/>
    <m/>
    <m/>
    <m/>
    <m/>
    <m/>
    <m/>
    <m/>
    <m/>
    <s v="In-person from staff"/>
    <b v="1"/>
    <m/>
    <m/>
    <m/>
    <m/>
    <m/>
    <m/>
    <m/>
    <s v="لا"/>
    <s v="uuid:87b9c69a-1d1a-490a-9749-ec283ab7b3cd"/>
    <n v="92566648"/>
    <s v="87b9c69a-1d1a-490a-9749-ec283ab7b3cd"/>
    <d v="2022-02-13T12:21:41"/>
    <n v="728"/>
    <m/>
    <n v="-1"/>
    <m/>
    <m/>
    <s v="202202091909"/>
    <n v="31104"/>
    <s v="nsenumerator"/>
    <n v="648550"/>
  </r>
  <r>
    <s v="2022-02-13T11:15:55.538+02:00"/>
    <s v="2022-02-13T15:19:04.966+02:00"/>
    <s v="0"/>
    <s v="محمود الخضر"/>
    <s v="MRFS"/>
    <m/>
    <d v="2022-02-13T00:00:00"/>
    <x v="15"/>
    <s v="Livelihood and Protection (MHPSS, CP, GBV)"/>
    <s v="Yes"/>
    <s v="IDP"/>
    <d v="2019-02-13T00:00:00"/>
    <s v="Head of Household"/>
    <m/>
    <x v="1"/>
    <s v="50+"/>
    <s v="Is the Head of household"/>
    <s v="Male"/>
    <s v="Yes PWD, has difficulty hearing, even with hearing aid"/>
    <m/>
    <m/>
    <b v="1"/>
    <m/>
    <m/>
    <m/>
    <m/>
    <s v="Married"/>
    <s v="institute / diploma"/>
    <n v="0"/>
    <n v="0"/>
    <n v="0"/>
    <n v="0"/>
    <n v="0"/>
    <n v="0"/>
    <n v="1"/>
    <s v="0"/>
    <s v="1"/>
    <s v="1"/>
    <n v="0"/>
    <n v="0"/>
    <n v="0"/>
    <n v="0"/>
    <n v="4"/>
    <n v="0"/>
    <s v="0"/>
    <s v="4"/>
    <s v="4"/>
    <s v="0"/>
    <s v="0"/>
    <s v="5"/>
    <s v="5"/>
    <n v="5"/>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Sadness Hopelessness"/>
    <m/>
    <m/>
    <b v="1"/>
    <m/>
    <b v="1"/>
    <m/>
    <m/>
    <m/>
    <m/>
    <m/>
    <m/>
    <b v="1"/>
    <m/>
    <m/>
    <m/>
    <m/>
    <m/>
    <m/>
    <s v="Adult Men Adult Women Persons with Physical Disabilities Displaced people"/>
    <b v="1"/>
    <b v="1"/>
    <m/>
    <b v="1"/>
    <m/>
    <b v="1"/>
    <m/>
    <m/>
    <m/>
    <m/>
    <m/>
    <m/>
    <m/>
    <s v="الرجال البالغين لأنهم يعانون من قلة فرص العمل ..والنساء منهن مسؤول عن مصاريف عائلة ..والأشخاص ذوي إعاقة لا يوجد مراكز لمتابعة حالتهن..والنازحون لأنهم خرجو من بيوتهم الأصلية"/>
    <s v="Prayer Withdrawal/Isolation"/>
    <m/>
    <m/>
    <m/>
    <b v="1"/>
    <m/>
    <m/>
    <m/>
    <m/>
    <b v="1"/>
    <m/>
    <m/>
    <m/>
    <s v="Friends Family Medical Doctor"/>
    <b v="1"/>
    <b v="1"/>
    <m/>
    <m/>
    <b v="1"/>
    <m/>
    <m/>
    <m/>
    <m/>
    <m/>
    <m/>
    <m/>
    <s v="Don't Know"/>
    <m/>
    <m/>
    <m/>
    <m/>
    <m/>
    <m/>
    <m/>
    <b v="1"/>
    <m/>
    <x v="1"/>
    <m/>
    <s v="Health care (including reproductive health) Cash Vouchers"/>
    <m/>
    <m/>
    <m/>
    <b v="1"/>
    <m/>
    <m/>
    <m/>
    <m/>
    <m/>
    <b v="1"/>
    <m/>
    <m/>
    <m/>
    <m/>
    <x v="1"/>
    <s v="Family member"/>
    <b v="1"/>
    <m/>
    <m/>
    <m/>
    <m/>
    <m/>
    <m/>
    <m/>
    <m/>
    <m/>
    <m/>
    <s v="Family member"/>
    <b v="1"/>
    <m/>
    <m/>
    <m/>
    <m/>
    <m/>
    <m/>
    <m/>
    <m/>
    <m/>
    <s v="Don't Know"/>
    <m/>
    <m/>
    <m/>
    <m/>
    <m/>
    <m/>
    <m/>
    <b v="1"/>
    <m/>
    <m/>
    <m/>
    <m/>
    <m/>
    <m/>
    <m/>
    <m/>
    <m/>
    <m/>
    <s v="Don't Know"/>
    <m/>
    <m/>
    <m/>
    <m/>
    <m/>
    <m/>
    <m/>
    <b v="1"/>
    <m/>
    <s v="Being orphaned Child labour Dropout of school"/>
    <m/>
    <b v="1"/>
    <m/>
    <m/>
    <m/>
    <m/>
    <b v="1"/>
    <m/>
    <m/>
    <m/>
    <m/>
    <m/>
    <b v="1"/>
    <m/>
    <m/>
    <m/>
    <s v="Parents Relatives Community leaders (trusted people in the community)"/>
    <m/>
    <m/>
    <m/>
    <m/>
    <m/>
    <b v="1"/>
    <b v="1"/>
    <m/>
    <m/>
    <b v="1"/>
    <m/>
    <m/>
    <m/>
    <m/>
    <m/>
    <m/>
    <m/>
    <m/>
    <m/>
    <m/>
    <m/>
    <m/>
    <m/>
    <m/>
    <m/>
    <m/>
    <m/>
    <m/>
    <m/>
    <m/>
    <m/>
    <m/>
    <m/>
    <m/>
    <m/>
    <m/>
    <m/>
    <m/>
    <m/>
    <m/>
    <m/>
    <m/>
    <s v="Sport activity Quraan Entertainement activities"/>
    <b v="1"/>
    <b v="1"/>
    <m/>
    <m/>
    <m/>
    <b v="1"/>
    <m/>
    <m/>
    <m/>
    <m/>
    <m/>
    <s v="Orphans living in the community Children involved in harmful forms of labor"/>
    <m/>
    <m/>
    <b v="1"/>
    <m/>
    <b v="1"/>
    <m/>
    <m/>
    <m/>
    <m/>
    <m/>
    <s v="Humanitarian assistance"/>
    <m/>
    <m/>
    <m/>
    <m/>
    <m/>
    <m/>
    <m/>
    <m/>
    <b v="1"/>
    <m/>
    <m/>
    <m/>
    <m/>
    <m/>
    <n v="600"/>
    <n v="2000"/>
    <x v="83"/>
    <m/>
    <m/>
    <m/>
    <b v="1"/>
    <b v="1"/>
    <b v="1"/>
    <m/>
    <m/>
    <m/>
    <m/>
    <m/>
    <m/>
    <m/>
    <m/>
    <m/>
    <m/>
    <m/>
    <s v="Yes"/>
    <s v="Cash/voucher"/>
    <m/>
    <m/>
    <m/>
    <b v="1"/>
    <m/>
    <m/>
    <m/>
    <m/>
    <s v="No"/>
    <m/>
    <s v="No"/>
    <m/>
    <m/>
    <m/>
    <m/>
    <m/>
    <m/>
    <m/>
    <m/>
    <m/>
    <m/>
    <s v="Participatory (Both wife &amp; Husband)"/>
    <m/>
    <s v="No"/>
    <m/>
    <s v="توفير الغذاء ...توفير دخل شهري ..توفير فرص عمل"/>
    <s v="In-person to MRFS/partner staff"/>
    <b v="1"/>
    <m/>
    <m/>
    <m/>
    <m/>
    <m/>
    <m/>
    <m/>
    <m/>
    <s v="In-person from staff"/>
    <b v="1"/>
    <m/>
    <m/>
    <m/>
    <m/>
    <m/>
    <m/>
    <m/>
    <s v="لا"/>
    <s v="uuid:32d2431e-591d-4a1c-a06a-65b956c11039"/>
    <n v="92566649"/>
    <s v="32d2431e-591d-4a1c-a06a-65b956c11039"/>
    <d v="2022-02-13T12:21:42"/>
    <n v="729"/>
    <m/>
    <n v="-1"/>
    <m/>
    <m/>
    <s v="202202091909"/>
    <n v="14589"/>
    <s v="nsenumerator"/>
    <n v="648550"/>
  </r>
  <r>
    <s v="2022-02-13T12:16:10.277+02:00"/>
    <s v="2022-02-13T15:19:18.843+02:00"/>
    <s v="0"/>
    <s v="محمود الخضر"/>
    <s v="MRFS"/>
    <m/>
    <d v="2022-02-13T00:00:00"/>
    <x v="15"/>
    <s v="Livelihood and Protection (MHPSS, CP, GBV)"/>
    <s v="Yes"/>
    <s v="Host"/>
    <m/>
    <s v="Head of Household"/>
    <m/>
    <x v="1"/>
    <s v="40-49"/>
    <s v="Is the Head of household"/>
    <s v="Male"/>
    <s v="No members with a disability"/>
    <b v="1"/>
    <m/>
    <m/>
    <m/>
    <m/>
    <m/>
    <m/>
    <s v="Married"/>
    <s v="Primary"/>
    <n v="0"/>
    <n v="0"/>
    <n v="2"/>
    <n v="0"/>
    <n v="0"/>
    <n v="1"/>
    <n v="0"/>
    <s v="2"/>
    <s v="1"/>
    <s v="3"/>
    <n v="0"/>
    <n v="1"/>
    <n v="0"/>
    <n v="0"/>
    <n v="1"/>
    <n v="0"/>
    <s v="1"/>
    <s v="1"/>
    <s v="2"/>
    <s v="3"/>
    <s v="3"/>
    <s v="2"/>
    <s v="5"/>
    <n v="5"/>
    <s v="No needs"/>
    <m/>
    <m/>
    <m/>
    <m/>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Problems Concentrating"/>
    <m/>
    <m/>
    <b v="1"/>
    <m/>
    <m/>
    <m/>
    <m/>
    <b v="1"/>
    <m/>
    <m/>
    <m/>
    <m/>
    <m/>
    <m/>
    <m/>
    <m/>
    <m/>
    <m/>
    <s v="Adult Men"/>
    <m/>
    <b v="1"/>
    <m/>
    <m/>
    <m/>
    <m/>
    <m/>
    <m/>
    <m/>
    <m/>
    <m/>
    <m/>
    <m/>
    <s v="لأنهم يعملون بالخارج ويختلطون بكل فئات المجتمع"/>
    <s v="Speaking to a friend Smoking"/>
    <m/>
    <b v="1"/>
    <m/>
    <m/>
    <m/>
    <m/>
    <b v="1"/>
    <m/>
    <m/>
    <m/>
    <m/>
    <m/>
    <s v="Don't Know"/>
    <m/>
    <m/>
    <m/>
    <m/>
    <m/>
    <m/>
    <m/>
    <m/>
    <m/>
    <m/>
    <b v="1"/>
    <m/>
    <s v="No knowledge of service location"/>
    <b v="1"/>
    <m/>
    <m/>
    <m/>
    <m/>
    <m/>
    <m/>
    <m/>
    <m/>
    <x v="1"/>
    <m/>
    <s v="Health care (including reproductive health) Education"/>
    <m/>
    <m/>
    <m/>
    <b v="1"/>
    <m/>
    <b v="1"/>
    <m/>
    <m/>
    <m/>
    <m/>
    <m/>
    <m/>
    <m/>
    <m/>
    <x v="1"/>
    <s v="Family member"/>
    <b v="1"/>
    <m/>
    <m/>
    <m/>
    <m/>
    <m/>
    <m/>
    <m/>
    <m/>
    <m/>
    <m/>
    <s v="Family member"/>
    <b v="1"/>
    <m/>
    <m/>
    <m/>
    <m/>
    <m/>
    <m/>
    <m/>
    <m/>
    <m/>
    <s v="Don't Know"/>
    <m/>
    <m/>
    <m/>
    <m/>
    <m/>
    <m/>
    <m/>
    <b v="1"/>
    <m/>
    <m/>
    <m/>
    <m/>
    <m/>
    <m/>
    <m/>
    <m/>
    <m/>
    <m/>
    <s v="Don't Know"/>
    <m/>
    <m/>
    <m/>
    <m/>
    <m/>
    <m/>
    <m/>
    <b v="1"/>
    <m/>
    <s v="Child labour Dropout of school"/>
    <m/>
    <b v="1"/>
    <m/>
    <m/>
    <m/>
    <m/>
    <m/>
    <m/>
    <m/>
    <m/>
    <m/>
    <m/>
    <b v="1"/>
    <m/>
    <m/>
    <m/>
    <s v="Parents Relatives Community leaders (trusted people in the community)"/>
    <m/>
    <m/>
    <m/>
    <m/>
    <m/>
    <b v="1"/>
    <b v="1"/>
    <m/>
    <m/>
    <b v="1"/>
    <m/>
    <m/>
    <m/>
    <m/>
    <m/>
    <s v="None"/>
    <m/>
    <m/>
    <m/>
    <m/>
    <m/>
    <m/>
    <m/>
    <m/>
    <b v="1"/>
    <m/>
    <m/>
    <s v="No barriers"/>
    <m/>
    <m/>
    <m/>
    <m/>
    <m/>
    <m/>
    <m/>
    <m/>
    <b v="1"/>
    <m/>
    <s v="Not applicable (no child of school going age)"/>
    <m/>
    <s v="Not applicable (no child of school going age)"/>
    <m/>
    <s v="Quraan Entertainement activities"/>
    <m/>
    <b v="1"/>
    <m/>
    <m/>
    <m/>
    <b v="1"/>
    <m/>
    <m/>
    <m/>
    <m/>
    <m/>
    <s v="Children involved in harmful forms of labor Orphans living in the community"/>
    <m/>
    <m/>
    <b v="1"/>
    <m/>
    <b v="1"/>
    <m/>
    <m/>
    <m/>
    <m/>
    <m/>
    <s v="Other"/>
    <m/>
    <m/>
    <m/>
    <m/>
    <m/>
    <m/>
    <m/>
    <m/>
    <m/>
    <m/>
    <m/>
    <b v="1"/>
    <m/>
    <s v="لديه دكان قام بتأجيره ويأخذ أجره"/>
    <n v="1000"/>
    <n v="1500"/>
    <x v="27"/>
    <m/>
    <m/>
    <m/>
    <m/>
    <m/>
    <b v="1"/>
    <m/>
    <m/>
    <m/>
    <m/>
    <m/>
    <m/>
    <m/>
    <m/>
    <m/>
    <m/>
    <m/>
    <s v="No"/>
    <m/>
    <m/>
    <m/>
    <m/>
    <m/>
    <m/>
    <m/>
    <m/>
    <m/>
    <s v="No"/>
    <m/>
    <s v="No"/>
    <m/>
    <m/>
    <m/>
    <m/>
    <m/>
    <m/>
    <m/>
    <m/>
    <m/>
    <m/>
    <s v="Participatory (Both wife &amp; Husband)"/>
    <m/>
    <s v="No"/>
    <m/>
    <s v="توفير فرص عمل للشباب ..توفير مراكز لعلاج الأمراض المزمنة....توفير مراكز حفظ قرآن"/>
    <s v="In-person to MRFS/partner staff"/>
    <b v="1"/>
    <m/>
    <m/>
    <m/>
    <m/>
    <m/>
    <m/>
    <m/>
    <m/>
    <s v="In-person from staff"/>
    <b v="1"/>
    <m/>
    <m/>
    <m/>
    <m/>
    <m/>
    <m/>
    <m/>
    <s v="لا"/>
    <s v="uuid:74bb5846-c7d8-409c-99e0-f7d82ee79959"/>
    <n v="92566651"/>
    <s v="74bb5846-c7d8-409c-99e0-f7d82ee79959"/>
    <d v="2022-02-13T12:21:43"/>
    <n v="730"/>
    <m/>
    <n v="-1"/>
    <m/>
    <m/>
    <s v="202202091909"/>
    <n v="10988"/>
    <s v="nsenumerator"/>
    <n v="648550"/>
  </r>
  <r>
    <s v="2022-02-13T13:19:28.399+02:00"/>
    <s v="2022-02-13T15:19:32.262+02:00"/>
    <s v="0"/>
    <s v="محمود الخضر"/>
    <s v="MRFS"/>
    <m/>
    <d v="2022-02-13T00:00:00"/>
    <x v="15"/>
    <s v="Livelihood and Protection (MHPSS, CP, GBV)"/>
    <s v="Yes"/>
    <s v="IDP"/>
    <d v="2020-02-13T00:00:00"/>
    <s v="Head of Household"/>
    <m/>
    <x v="1"/>
    <s v="40-49"/>
    <s v="Is the Head of household"/>
    <s v="Male"/>
    <s v="No members with a disability"/>
    <b v="1"/>
    <m/>
    <m/>
    <m/>
    <m/>
    <m/>
    <m/>
    <s v="Married"/>
    <s v="University"/>
    <n v="0"/>
    <n v="0"/>
    <n v="0"/>
    <n v="0"/>
    <n v="2"/>
    <n v="1"/>
    <n v="0"/>
    <s v="2"/>
    <s v="1"/>
    <s v="3"/>
    <n v="0"/>
    <n v="0"/>
    <n v="1"/>
    <n v="0"/>
    <n v="1"/>
    <n v="0"/>
    <s v="1"/>
    <s v="1"/>
    <s v="2"/>
    <s v="3"/>
    <s v="0"/>
    <s v="2"/>
    <s v="5"/>
    <n v="5"/>
    <s v="Child protection services"/>
    <m/>
    <s v="Mental health and psychosocial support"/>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Economic"/>
    <b v="1"/>
    <m/>
    <m/>
    <m/>
    <m/>
    <b v="1"/>
    <m/>
    <m/>
    <m/>
    <m/>
    <m/>
    <b v="1"/>
    <m/>
    <m/>
    <m/>
    <m/>
    <m/>
    <m/>
    <s v="Adult Women Adult Men"/>
    <b v="1"/>
    <b v="1"/>
    <m/>
    <m/>
    <m/>
    <m/>
    <m/>
    <m/>
    <m/>
    <m/>
    <m/>
    <m/>
    <m/>
    <s v="النساء لأنهم الحلقة الأضعف بالمجتمع..والرجال بسبب البطالة وقلة غرص العمل"/>
    <s v="Prayer Self harm, or harming others Smoking"/>
    <m/>
    <m/>
    <m/>
    <b v="1"/>
    <m/>
    <b v="1"/>
    <b v="1"/>
    <m/>
    <m/>
    <m/>
    <m/>
    <m/>
    <s v="Medical Doctor"/>
    <m/>
    <m/>
    <m/>
    <m/>
    <b v="1"/>
    <m/>
    <m/>
    <m/>
    <m/>
    <m/>
    <m/>
    <m/>
    <s v="Services are unavailable"/>
    <m/>
    <b v="1"/>
    <m/>
    <m/>
    <m/>
    <m/>
    <m/>
    <m/>
    <m/>
    <x v="1"/>
    <m/>
    <s v="Health care (including reproductive health) Education"/>
    <m/>
    <m/>
    <m/>
    <b v="1"/>
    <m/>
    <b v="1"/>
    <m/>
    <m/>
    <m/>
    <m/>
    <m/>
    <m/>
    <m/>
    <m/>
    <x v="1"/>
    <s v="Family member Friend"/>
    <b v="1"/>
    <m/>
    <m/>
    <m/>
    <b v="1"/>
    <m/>
    <m/>
    <m/>
    <m/>
    <m/>
    <m/>
    <s v="Family member Friend"/>
    <b v="1"/>
    <m/>
    <m/>
    <m/>
    <b v="1"/>
    <m/>
    <m/>
    <m/>
    <m/>
    <m/>
    <s v="Don't Know"/>
    <m/>
    <m/>
    <m/>
    <m/>
    <m/>
    <m/>
    <m/>
    <b v="1"/>
    <m/>
    <m/>
    <m/>
    <m/>
    <m/>
    <m/>
    <m/>
    <m/>
    <m/>
    <m/>
    <s v="There are no psychosocial support services"/>
    <m/>
    <m/>
    <m/>
    <m/>
    <m/>
    <b v="1"/>
    <m/>
    <m/>
    <m/>
    <s v="Kidnapping Child marriage Child labour Being orphaned Dropout of school"/>
    <b v="1"/>
    <b v="1"/>
    <b v="1"/>
    <m/>
    <m/>
    <m/>
    <b v="1"/>
    <m/>
    <m/>
    <m/>
    <m/>
    <m/>
    <b v="1"/>
    <m/>
    <m/>
    <m/>
    <s v="Parents Community leaders (trusted people in the community) School teachers"/>
    <m/>
    <m/>
    <m/>
    <m/>
    <b v="1"/>
    <b v="1"/>
    <m/>
    <m/>
    <m/>
    <b v="1"/>
    <m/>
    <m/>
    <m/>
    <m/>
    <m/>
    <s v="Quraan Sport activity Entertainement activities"/>
    <b v="1"/>
    <b v="1"/>
    <m/>
    <m/>
    <m/>
    <b v="1"/>
    <m/>
    <m/>
    <m/>
    <m/>
    <m/>
    <s v="No barriers"/>
    <m/>
    <m/>
    <m/>
    <m/>
    <m/>
    <m/>
    <m/>
    <m/>
    <b v="1"/>
    <m/>
    <s v="Yes"/>
    <m/>
    <s v="No"/>
    <m/>
    <s v="Sport activity Quraan Hand crafts Entertainement activities"/>
    <b v="1"/>
    <b v="1"/>
    <b v="1"/>
    <m/>
    <m/>
    <b v="1"/>
    <m/>
    <m/>
    <m/>
    <m/>
    <m/>
    <s v="Children living on the street Orphans living in the community Children involved in harmful forms of labor"/>
    <m/>
    <b v="1"/>
    <b v="1"/>
    <m/>
    <b v="1"/>
    <m/>
    <m/>
    <m/>
    <m/>
    <m/>
    <s v="Salaried work"/>
    <m/>
    <m/>
    <m/>
    <m/>
    <m/>
    <b v="1"/>
    <m/>
    <m/>
    <m/>
    <m/>
    <m/>
    <m/>
    <m/>
    <m/>
    <n v="5000"/>
    <n v="3500"/>
    <x v="40"/>
    <m/>
    <m/>
    <m/>
    <m/>
    <m/>
    <m/>
    <m/>
    <m/>
    <m/>
    <m/>
    <m/>
    <m/>
    <m/>
    <m/>
    <m/>
    <b v="1"/>
    <m/>
    <s v="No"/>
    <m/>
    <m/>
    <m/>
    <m/>
    <m/>
    <m/>
    <m/>
    <m/>
    <m/>
    <s v="No"/>
    <m/>
    <s v="No"/>
    <m/>
    <m/>
    <m/>
    <m/>
    <m/>
    <m/>
    <m/>
    <m/>
    <m/>
    <m/>
    <s v="Participatory (Both wife &amp; Husband)"/>
    <m/>
    <s v="No"/>
    <m/>
    <s v="دعم قطاع التعليم ...دعم القطاع الصحي ...العمل على إنشاء مراكز خدمات اجتماعية للشباب والأطفال"/>
    <s v="In-person to MRFS/partner staff"/>
    <b v="1"/>
    <m/>
    <m/>
    <m/>
    <m/>
    <m/>
    <m/>
    <m/>
    <m/>
    <s v="In-person from staff"/>
    <b v="1"/>
    <m/>
    <m/>
    <m/>
    <m/>
    <m/>
    <m/>
    <m/>
    <s v="أن تكون خدمات المنظمة غير ثابتة بمنطقة معينة"/>
    <s v="uuid:6606d8e7-e004-4dfa-b65e-7f262c60648e"/>
    <n v="92566652"/>
    <s v="6606d8e7-e004-4dfa-b65e-7f262c60648e"/>
    <d v="2022-02-13T12:21:44"/>
    <n v="731"/>
    <m/>
    <n v="-1"/>
    <m/>
    <m/>
    <s v="202202091909"/>
    <n v="7204"/>
    <s v="nsenumerator"/>
    <n v="648550"/>
  </r>
  <r>
    <s v="2022-02-13T13:56:40.055+02:00"/>
    <s v="2022-02-13T15:19:43.513+02:00"/>
    <s v="0"/>
    <s v="محمود الخضر"/>
    <s v="MRFS"/>
    <m/>
    <d v="2022-02-13T00:00:00"/>
    <x v="15"/>
    <s v="Livelihood and Protection (MHPSS, CP, GBV)"/>
    <s v="Yes"/>
    <s v="IDP"/>
    <d v="2020-03-03T00:00:00"/>
    <s v="Head of Household"/>
    <m/>
    <x v="1"/>
    <s v="50+"/>
    <s v="Is the Head of household"/>
    <s v="Male"/>
    <s v="No members with a disability"/>
    <b v="1"/>
    <m/>
    <m/>
    <m/>
    <m/>
    <m/>
    <m/>
    <s v="Married"/>
    <s v="Intermediate / preparatory"/>
    <n v="0"/>
    <n v="0"/>
    <n v="0"/>
    <n v="0"/>
    <n v="0"/>
    <n v="3"/>
    <n v="1"/>
    <s v="0"/>
    <s v="4"/>
    <s v="4"/>
    <n v="0"/>
    <n v="0"/>
    <n v="0"/>
    <n v="0"/>
    <n v="3"/>
    <n v="0"/>
    <s v="0"/>
    <s v="3"/>
    <s v="3"/>
    <s v="0"/>
    <s v="0"/>
    <s v="7"/>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Economic"/>
    <m/>
    <b v="1"/>
    <m/>
    <m/>
    <b v="1"/>
    <m/>
    <m/>
    <m/>
    <m/>
    <m/>
    <m/>
    <b v="1"/>
    <m/>
    <m/>
    <m/>
    <m/>
    <m/>
    <m/>
    <s v="Adult Men People with chronic health conditions"/>
    <m/>
    <b v="1"/>
    <m/>
    <m/>
    <m/>
    <m/>
    <m/>
    <b v="1"/>
    <m/>
    <m/>
    <m/>
    <m/>
    <m/>
    <s v="الرجال لأنهم مسؤولين عن احتياجات العائلة ويتعرضون لضغوط..الأشخاص الذين يعانون من مرض مزمن لانهم غير قادرين على تأمين الادوية"/>
    <s v="Prayer Smoking Withdrawal/Isolation"/>
    <m/>
    <m/>
    <m/>
    <b v="1"/>
    <m/>
    <m/>
    <b v="1"/>
    <m/>
    <b v="1"/>
    <m/>
    <m/>
    <m/>
    <s v="Don't Know"/>
    <m/>
    <m/>
    <m/>
    <m/>
    <m/>
    <m/>
    <m/>
    <m/>
    <m/>
    <m/>
    <b v="1"/>
    <m/>
    <s v="Don't Know"/>
    <m/>
    <m/>
    <m/>
    <m/>
    <m/>
    <m/>
    <m/>
    <b v="1"/>
    <m/>
    <x v="1"/>
    <m/>
    <s v="Health care (including reproductive health)"/>
    <m/>
    <m/>
    <m/>
    <b v="1"/>
    <m/>
    <m/>
    <m/>
    <m/>
    <m/>
    <m/>
    <m/>
    <m/>
    <m/>
    <m/>
    <x v="1"/>
    <s v="Family member"/>
    <b v="1"/>
    <m/>
    <m/>
    <m/>
    <m/>
    <m/>
    <m/>
    <m/>
    <m/>
    <m/>
    <m/>
    <s v="Family member"/>
    <b v="1"/>
    <m/>
    <m/>
    <m/>
    <m/>
    <m/>
    <m/>
    <m/>
    <m/>
    <m/>
    <s v="Don't Know"/>
    <m/>
    <m/>
    <m/>
    <m/>
    <m/>
    <m/>
    <m/>
    <b v="1"/>
    <m/>
    <m/>
    <m/>
    <m/>
    <m/>
    <m/>
    <m/>
    <m/>
    <m/>
    <m/>
    <s v="Don't Know"/>
    <m/>
    <m/>
    <m/>
    <m/>
    <m/>
    <m/>
    <m/>
    <b v="1"/>
    <m/>
    <s v="Child labour Being orphaned"/>
    <m/>
    <b v="1"/>
    <m/>
    <m/>
    <m/>
    <m/>
    <b v="1"/>
    <m/>
    <m/>
    <m/>
    <m/>
    <m/>
    <m/>
    <m/>
    <m/>
    <m/>
    <s v="Parents Community leaders (trusted people in the community)"/>
    <m/>
    <m/>
    <m/>
    <m/>
    <m/>
    <b v="1"/>
    <m/>
    <m/>
    <m/>
    <b v="1"/>
    <m/>
    <m/>
    <m/>
    <m/>
    <m/>
    <m/>
    <m/>
    <m/>
    <m/>
    <m/>
    <m/>
    <m/>
    <m/>
    <m/>
    <m/>
    <m/>
    <m/>
    <m/>
    <m/>
    <m/>
    <m/>
    <m/>
    <m/>
    <m/>
    <m/>
    <m/>
    <m/>
    <m/>
    <m/>
    <m/>
    <m/>
    <m/>
    <s v="Sport activity Quraan Entertainement activities"/>
    <b v="1"/>
    <b v="1"/>
    <m/>
    <m/>
    <m/>
    <b v="1"/>
    <m/>
    <m/>
    <m/>
    <m/>
    <m/>
    <s v="Children living on the street"/>
    <m/>
    <b v="1"/>
    <m/>
    <m/>
    <m/>
    <m/>
    <m/>
    <m/>
    <m/>
    <m/>
    <s v="No income"/>
    <b v="1"/>
    <m/>
    <m/>
    <m/>
    <m/>
    <m/>
    <m/>
    <m/>
    <m/>
    <m/>
    <m/>
    <m/>
    <m/>
    <m/>
    <m/>
    <n v="2000"/>
    <x v="2"/>
    <b v="1"/>
    <m/>
    <m/>
    <m/>
    <b v="1"/>
    <m/>
    <m/>
    <m/>
    <m/>
    <m/>
    <m/>
    <m/>
    <m/>
    <m/>
    <m/>
    <m/>
    <m/>
    <s v="No"/>
    <m/>
    <m/>
    <m/>
    <m/>
    <m/>
    <m/>
    <m/>
    <m/>
    <m/>
    <s v="No"/>
    <m/>
    <s v="No"/>
    <m/>
    <m/>
    <m/>
    <m/>
    <m/>
    <m/>
    <m/>
    <m/>
    <m/>
    <m/>
    <s v="Participatory (Both wife &amp; Husband)"/>
    <m/>
    <s v="No"/>
    <m/>
    <s v="توفير فرص عمل ..توفير مأوى..توفير دخل شهري للعوائل الفقيرة"/>
    <s v="In-person to MRFS/partner staff"/>
    <b v="1"/>
    <m/>
    <m/>
    <m/>
    <m/>
    <m/>
    <m/>
    <m/>
    <m/>
    <s v="In-person from staff"/>
    <b v="1"/>
    <m/>
    <m/>
    <m/>
    <m/>
    <m/>
    <m/>
    <m/>
    <s v="لا"/>
    <s v="uuid:8f533422-8c89-4630-bbf3-6efd502e2a18"/>
    <n v="92566653"/>
    <s v="8f533422-8c89-4630-bbf3-6efd502e2a18"/>
    <d v="2022-02-13T12:21:45"/>
    <n v="732"/>
    <m/>
    <n v="-1"/>
    <m/>
    <m/>
    <s v="202202091909"/>
    <n v="4983"/>
    <s v="nsenumerator"/>
    <n v="648550"/>
  </r>
  <r>
    <s v="2022-02-13T09:51:58.860+03:00"/>
    <s v="2022-02-13T10:12:09.098+03:00"/>
    <m/>
    <s v="محمد براء حبوش "/>
    <s v="MRFS"/>
    <m/>
    <d v="2022-02-13T00:00:00"/>
    <x v="10"/>
    <s v="All"/>
    <s v="Yes"/>
    <s v="IDP"/>
    <d v="2019-02-13T00:00:00"/>
    <s v="Head of Household"/>
    <m/>
    <x v="1"/>
    <s v="50+"/>
    <s v="Is the Head of household"/>
    <s v="Male"/>
    <s v="Yes, PWD, has difficulty seeing even with glasses"/>
    <m/>
    <b v="1"/>
    <m/>
    <m/>
    <m/>
    <m/>
    <m/>
    <s v="Married"/>
    <s v="Primary"/>
    <n v="0"/>
    <n v="0"/>
    <n v="0"/>
    <n v="0"/>
    <n v="1"/>
    <n v="0"/>
    <n v="1"/>
    <s v="1"/>
    <s v="1"/>
    <s v="2"/>
    <n v="0"/>
    <n v="1"/>
    <n v="1"/>
    <n v="0"/>
    <n v="1"/>
    <n v="1"/>
    <s v="2"/>
    <s v="2"/>
    <s v="4"/>
    <s v="3"/>
    <s v="1"/>
    <s v="3"/>
    <s v="6"/>
    <n v="6"/>
    <s v="Food and basic needs"/>
    <m/>
    <s v="Shelter / housing"/>
    <m/>
    <s v="Income / livelihoods"/>
    <m/>
    <s v="Primary Health care unit-outpatient only (PHCU)"/>
    <b v="1"/>
    <m/>
    <m/>
    <m/>
    <m/>
    <m/>
    <m/>
    <m/>
    <m/>
    <n v="5"/>
    <x v="1"/>
    <s v="No"/>
    <m/>
    <m/>
    <m/>
    <m/>
    <m/>
    <m/>
    <m/>
    <m/>
    <m/>
    <m/>
    <m/>
    <m/>
    <m/>
    <m/>
    <m/>
    <m/>
    <m/>
    <m/>
    <m/>
    <m/>
    <m/>
    <m/>
    <m/>
    <m/>
    <m/>
    <m/>
    <m/>
    <m/>
    <s v="Other"/>
    <b v="0"/>
    <b v="0"/>
    <b v="0"/>
    <b v="0"/>
    <b v="0"/>
    <b v="1"/>
    <b v="0"/>
    <s v="ادوية عصبية "/>
    <m/>
    <m/>
    <m/>
    <m/>
    <m/>
    <n v="1"/>
    <n v="1"/>
    <m/>
    <m/>
    <m/>
    <m/>
    <x v="1"/>
    <s v="Concerned about side-effects of the COVID-19 vaccine"/>
    <m/>
    <m/>
    <b v="1"/>
    <m/>
    <m/>
    <m/>
    <m/>
    <m/>
    <m/>
    <m/>
    <m/>
    <x v="1"/>
    <s v="Hospital for normal delivery"/>
    <m/>
    <m/>
    <m/>
    <m/>
    <m/>
    <b v="1"/>
    <m/>
    <m/>
    <m/>
    <m/>
    <m/>
    <x v="2"/>
    <s v="In person at health centers"/>
    <b v="1"/>
    <m/>
    <m/>
    <m/>
    <m/>
    <m/>
    <m/>
    <m/>
    <m/>
    <s v="Yes"/>
    <s v="No"/>
    <s v="No"/>
    <s v="No"/>
    <s v="No"/>
    <s v="No"/>
    <s v="No"/>
    <s v="No"/>
    <s v="No"/>
    <s v="Yes"/>
    <s v="Yes"/>
    <s v="No"/>
    <m/>
    <s v="Yes"/>
    <s v="No"/>
    <s v="No"/>
    <s v="No"/>
    <s v="No"/>
    <s v="Yes"/>
    <s v="No"/>
    <s v="Yes"/>
    <s v="No"/>
    <s v="No"/>
    <s v="No"/>
    <s v="No"/>
    <s v="No"/>
    <s v="No"/>
    <n v="3"/>
    <x v="1"/>
    <n v="1"/>
    <s v="1"/>
    <m/>
    <m/>
    <s v="Economic Anxiety"/>
    <m/>
    <m/>
    <m/>
    <m/>
    <m/>
    <b v="1"/>
    <m/>
    <m/>
    <m/>
    <m/>
    <m/>
    <b v="1"/>
    <m/>
    <m/>
    <m/>
    <m/>
    <m/>
    <m/>
    <s v="Adult Men"/>
    <m/>
    <b v="1"/>
    <m/>
    <m/>
    <m/>
    <m/>
    <m/>
    <m/>
    <m/>
    <m/>
    <m/>
    <m/>
    <m/>
    <s v="عدم توفر فرص العمل ولا يوجد دخل مادي "/>
    <s v="Speaking to a family member Speaking to a friend Smoking"/>
    <b v="1"/>
    <b v="1"/>
    <m/>
    <m/>
    <m/>
    <m/>
    <b v="1"/>
    <m/>
    <m/>
    <m/>
    <m/>
    <m/>
    <s v="Family"/>
    <b v="1"/>
    <m/>
    <m/>
    <m/>
    <m/>
    <m/>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Exploitation"/>
    <m/>
    <m/>
    <m/>
    <m/>
    <m/>
    <m/>
    <m/>
    <m/>
    <m/>
    <m/>
    <m/>
    <b v="1"/>
    <m/>
    <m/>
    <m/>
    <m/>
    <s v="Parents"/>
    <m/>
    <m/>
    <m/>
    <m/>
    <m/>
    <b v="1"/>
    <m/>
    <m/>
    <m/>
    <m/>
    <m/>
    <m/>
    <m/>
    <m/>
    <m/>
    <s v="None"/>
    <m/>
    <m/>
    <m/>
    <m/>
    <m/>
    <m/>
    <m/>
    <m/>
    <b v="1"/>
    <m/>
    <m/>
    <s v="No services"/>
    <m/>
    <m/>
    <m/>
    <m/>
    <m/>
    <b v="1"/>
    <m/>
    <m/>
    <m/>
    <m/>
    <s v="Yes"/>
    <m/>
    <s v="No"/>
    <m/>
    <s v="Awareness / educational activities / psychosocial support Entertainement activities"/>
    <m/>
    <m/>
    <m/>
    <m/>
    <b v="1"/>
    <b v="1"/>
    <m/>
    <m/>
    <m/>
    <m/>
    <m/>
    <s v="Children living on the street Orphans living in the community"/>
    <m/>
    <b v="1"/>
    <b v="1"/>
    <m/>
    <m/>
    <m/>
    <m/>
    <m/>
    <m/>
    <m/>
    <s v="Salaried work"/>
    <m/>
    <m/>
    <m/>
    <m/>
    <m/>
    <b v="1"/>
    <m/>
    <m/>
    <m/>
    <m/>
    <m/>
    <m/>
    <m/>
    <m/>
    <n v="350"/>
    <n v="700"/>
    <x v="1"/>
    <m/>
    <m/>
    <m/>
    <m/>
    <b v="1"/>
    <m/>
    <m/>
    <m/>
    <m/>
    <m/>
    <m/>
    <m/>
    <m/>
    <m/>
    <m/>
    <m/>
    <m/>
    <s v="Yes"/>
    <s v="Food baskets"/>
    <b v="1"/>
    <m/>
    <m/>
    <m/>
    <m/>
    <m/>
    <m/>
    <m/>
    <s v="No"/>
    <m/>
    <s v="No"/>
    <m/>
    <m/>
    <m/>
    <m/>
    <m/>
    <m/>
    <m/>
    <m/>
    <m/>
    <m/>
    <s v="Decided by men / husband only"/>
    <m/>
    <s v="No"/>
    <m/>
    <s v="اعانات غذائية ومادية "/>
    <s v="Don't Know"/>
    <m/>
    <m/>
    <m/>
    <m/>
    <m/>
    <m/>
    <m/>
    <b v="1"/>
    <m/>
    <s v="In-person from staff"/>
    <b v="1"/>
    <m/>
    <m/>
    <m/>
    <m/>
    <m/>
    <m/>
    <m/>
    <s v="لايوجد "/>
    <s v="uuid:add00ba6-8c6e-44eb-a228-9cb9b9b364a2"/>
    <n v="92566737"/>
    <s v="add00ba6-8c6e-44eb-a228-9cb9b9b364a2"/>
    <d v="2022-02-13T12:25:51"/>
    <n v="733"/>
    <m/>
    <n v="-1"/>
    <m/>
    <m/>
    <s v="202202091909"/>
    <n v="1211"/>
    <s v="nsenumerator"/>
    <n v="648550"/>
  </r>
  <r>
    <s v="2022-02-13T10:15:57.458+03:00"/>
    <s v="2022-02-13T10:40:59.860+03:00"/>
    <m/>
    <s v="محمد براء حبوش "/>
    <s v="MRFS"/>
    <m/>
    <d v="2022-02-13T00:00:00"/>
    <x v="10"/>
    <s v="All"/>
    <s v="Yes"/>
    <s v="Host"/>
    <m/>
    <s v="Head of Household"/>
    <m/>
    <x v="1"/>
    <s v="50+"/>
    <s v="Is the Head of household"/>
    <s v="Male"/>
    <s v="Yes PWD, has difficulty walking or climbing steps"/>
    <m/>
    <m/>
    <m/>
    <b v="1"/>
    <m/>
    <m/>
    <m/>
    <s v="Married"/>
    <s v="Primary"/>
    <n v="1"/>
    <n v="0"/>
    <n v="0"/>
    <n v="0"/>
    <n v="1"/>
    <n v="3"/>
    <n v="1"/>
    <s v="1"/>
    <s v="4"/>
    <s v="5"/>
    <n v="1"/>
    <n v="0"/>
    <n v="0"/>
    <n v="0"/>
    <n v="2"/>
    <n v="1"/>
    <s v="1"/>
    <s v="3"/>
    <s v="4"/>
    <s v="2"/>
    <s v="0"/>
    <s v="7"/>
    <s v="9"/>
    <n v="9"/>
    <s v="Income / livelihoods"/>
    <m/>
    <s v="Food and basic needs"/>
    <m/>
    <s v="Nutrition"/>
    <m/>
    <s v="Primary Health care unit-outpatient only (PHCU)"/>
    <b v="1"/>
    <m/>
    <m/>
    <m/>
    <m/>
    <m/>
    <m/>
    <m/>
    <m/>
    <n v="5"/>
    <x v="2"/>
    <s v="No"/>
    <m/>
    <m/>
    <m/>
    <m/>
    <m/>
    <m/>
    <m/>
    <m/>
    <m/>
    <m/>
    <m/>
    <m/>
    <m/>
    <m/>
    <m/>
    <m/>
    <m/>
    <m/>
    <m/>
    <m/>
    <m/>
    <m/>
    <m/>
    <m/>
    <m/>
    <m/>
    <m/>
    <m/>
    <s v="Other"/>
    <b v="0"/>
    <b v="0"/>
    <b v="0"/>
    <b v="0"/>
    <b v="0"/>
    <b v="1"/>
    <b v="0"/>
    <s v="فيتامين "/>
    <n v="1"/>
    <m/>
    <m/>
    <m/>
    <m/>
    <n v="1"/>
    <m/>
    <m/>
    <m/>
    <m/>
    <m/>
    <x v="1"/>
    <s v="Concerned about side-effects of the COVID-19 vaccine"/>
    <m/>
    <m/>
    <b v="1"/>
    <m/>
    <m/>
    <m/>
    <m/>
    <m/>
    <m/>
    <m/>
    <m/>
    <x v="3"/>
    <s v="Hospital for normal delivery"/>
    <m/>
    <m/>
    <m/>
    <m/>
    <m/>
    <b v="1"/>
    <m/>
    <m/>
    <m/>
    <m/>
    <m/>
    <x v="2"/>
    <s v="Don't know"/>
    <m/>
    <m/>
    <m/>
    <m/>
    <m/>
    <m/>
    <b v="1"/>
    <m/>
    <m/>
    <s v="Yes"/>
    <s v="No"/>
    <s v="No"/>
    <s v="No"/>
    <s v="No"/>
    <s v="No"/>
    <s v="No"/>
    <s v="No"/>
    <s v="No"/>
    <s v="No"/>
    <s v="Yes"/>
    <s v="No"/>
    <m/>
    <m/>
    <m/>
    <m/>
    <m/>
    <m/>
    <m/>
    <m/>
    <m/>
    <m/>
    <m/>
    <m/>
    <m/>
    <m/>
    <m/>
    <n v="0"/>
    <x v="1"/>
    <m/>
    <m/>
    <n v="1"/>
    <s v="1"/>
    <s v="Sadness Inability to carry out work or daily tasks"/>
    <m/>
    <m/>
    <m/>
    <b v="1"/>
    <b v="1"/>
    <m/>
    <m/>
    <m/>
    <m/>
    <m/>
    <m/>
    <m/>
    <m/>
    <m/>
    <m/>
    <m/>
    <m/>
    <m/>
    <s v="Persons with Physical Disabilities Adult Women"/>
    <b v="1"/>
    <m/>
    <m/>
    <b v="1"/>
    <m/>
    <m/>
    <m/>
    <m/>
    <m/>
    <m/>
    <m/>
    <m/>
    <m/>
    <s v="لانهم اكثر عرضة للمشاكل_x000a_وبسبب الاعاقة الجسدية"/>
    <s v="Seeing an MHPSS professional Speaking to a family member"/>
    <b v="1"/>
    <m/>
    <m/>
    <m/>
    <b v="1"/>
    <m/>
    <m/>
    <m/>
    <m/>
    <m/>
    <m/>
    <m/>
    <s v="NGO Family"/>
    <b v="1"/>
    <m/>
    <b v="1"/>
    <m/>
    <m/>
    <m/>
    <m/>
    <m/>
    <m/>
    <m/>
    <m/>
    <m/>
    <s v="No knowledge of service location"/>
    <b v="1"/>
    <m/>
    <m/>
    <m/>
    <m/>
    <m/>
    <m/>
    <m/>
    <m/>
    <x v="0"/>
    <m/>
    <s v="Education"/>
    <m/>
    <m/>
    <m/>
    <m/>
    <m/>
    <b v="1"/>
    <m/>
    <m/>
    <m/>
    <m/>
    <m/>
    <m/>
    <m/>
    <m/>
    <x v="1"/>
    <s v="Family member"/>
    <b v="1"/>
    <m/>
    <m/>
    <m/>
    <m/>
    <m/>
    <m/>
    <m/>
    <m/>
    <m/>
    <m/>
    <s v="Family member"/>
    <b v="1"/>
    <m/>
    <m/>
    <m/>
    <m/>
    <m/>
    <m/>
    <m/>
    <m/>
    <m/>
    <s v="Don't Know"/>
    <m/>
    <m/>
    <m/>
    <m/>
    <m/>
    <m/>
    <m/>
    <b v="1"/>
    <m/>
    <m/>
    <m/>
    <m/>
    <m/>
    <m/>
    <m/>
    <m/>
    <m/>
    <m/>
    <s v="There are no psychosocial support services"/>
    <m/>
    <m/>
    <m/>
    <m/>
    <m/>
    <b v="1"/>
    <m/>
    <m/>
    <m/>
    <s v="Kidnapping Dropout of school"/>
    <b v="1"/>
    <m/>
    <m/>
    <m/>
    <m/>
    <m/>
    <m/>
    <m/>
    <m/>
    <m/>
    <m/>
    <m/>
    <b v="1"/>
    <m/>
    <m/>
    <m/>
    <s v="Parents Siblings"/>
    <m/>
    <m/>
    <b v="1"/>
    <m/>
    <m/>
    <b v="1"/>
    <m/>
    <m/>
    <m/>
    <m/>
    <m/>
    <m/>
    <m/>
    <m/>
    <m/>
    <s v="None"/>
    <m/>
    <m/>
    <m/>
    <m/>
    <m/>
    <m/>
    <m/>
    <m/>
    <b v="1"/>
    <m/>
    <m/>
    <s v="Lack of awareness"/>
    <b v="1"/>
    <m/>
    <m/>
    <m/>
    <m/>
    <m/>
    <m/>
    <m/>
    <m/>
    <m/>
    <s v="No"/>
    <s v="يعمل"/>
    <s v="Yes"/>
    <s v="عامل / 10 ساعات / العمر 13 / الجنس ذكر / "/>
    <s v="Entertainement activities Awareness / educational activities / psychosocial support"/>
    <m/>
    <m/>
    <m/>
    <m/>
    <b v="1"/>
    <b v="1"/>
    <m/>
    <m/>
    <m/>
    <m/>
    <m/>
    <s v="Orphans living in the community Children living on the street"/>
    <m/>
    <b v="1"/>
    <b v="1"/>
    <m/>
    <m/>
    <m/>
    <m/>
    <m/>
    <m/>
    <m/>
    <s v="No income"/>
    <b v="1"/>
    <m/>
    <m/>
    <m/>
    <m/>
    <m/>
    <m/>
    <m/>
    <m/>
    <m/>
    <m/>
    <m/>
    <m/>
    <m/>
    <m/>
    <n v="2500"/>
    <x v="126"/>
    <m/>
    <m/>
    <m/>
    <m/>
    <m/>
    <m/>
    <m/>
    <m/>
    <m/>
    <b v="1"/>
    <m/>
    <m/>
    <m/>
    <m/>
    <m/>
    <m/>
    <m/>
    <s v="No"/>
    <m/>
    <m/>
    <m/>
    <m/>
    <m/>
    <m/>
    <m/>
    <m/>
    <m/>
    <s v="No"/>
    <m/>
    <s v="No"/>
    <m/>
    <m/>
    <m/>
    <m/>
    <m/>
    <m/>
    <m/>
    <m/>
    <m/>
    <m/>
    <s v="Decided by men / husband only"/>
    <m/>
    <s v="No"/>
    <m/>
    <s v="مساعدة مالية"/>
    <s v="Don't Know"/>
    <m/>
    <m/>
    <m/>
    <m/>
    <m/>
    <m/>
    <m/>
    <b v="1"/>
    <m/>
    <s v="In-person from staff"/>
    <b v="1"/>
    <m/>
    <m/>
    <m/>
    <m/>
    <m/>
    <m/>
    <m/>
    <s v="لا يوجد "/>
    <s v="uuid:3b7d23cf-26a7-46ca-b702-f0e39823c598"/>
    <n v="92566738"/>
    <s v="3b7d23cf-26a7-46ca-b702-f0e39823c598"/>
    <d v="2022-02-13T12:25:52"/>
    <n v="734"/>
    <m/>
    <n v="-1"/>
    <m/>
    <m/>
    <s v="202202091909"/>
    <n v="1502"/>
    <s v="nsenumerator"/>
    <n v="648550"/>
  </r>
  <r>
    <s v="2022-02-13T11:01:06.414+03:00"/>
    <s v="2022-02-13T11:38:54.146+03:00"/>
    <s v="0"/>
    <s v="نور الهدى الدغيم"/>
    <s v="MRFS"/>
    <m/>
    <d v="2022-02-13T00:00:00"/>
    <x v="10"/>
    <s v="All"/>
    <s v="Yes"/>
    <s v="Host"/>
    <m/>
    <s v="Primary Caregiver of children &lt;18 years"/>
    <m/>
    <x v="0"/>
    <s v="40-49"/>
    <s v="Wife/Husband"/>
    <s v="Male"/>
    <s v="No members with a disability"/>
    <b v="1"/>
    <m/>
    <m/>
    <m/>
    <m/>
    <m/>
    <m/>
    <s v="Married"/>
    <s v="Intermediate / preparatory"/>
    <n v="1"/>
    <n v="1"/>
    <n v="0"/>
    <n v="0"/>
    <n v="0"/>
    <n v="1"/>
    <n v="0"/>
    <s v="1"/>
    <s v="1"/>
    <s v="2"/>
    <n v="0"/>
    <n v="0"/>
    <n v="0"/>
    <n v="0"/>
    <n v="3"/>
    <n v="0"/>
    <s v="0"/>
    <s v="3"/>
    <s v="3"/>
    <s v="1"/>
    <s v="0"/>
    <s v="4"/>
    <s v="5"/>
    <n v="5"/>
    <s v="Income / livelihoods"/>
    <m/>
    <s v="Food and basic needs"/>
    <m/>
    <s v="Water, sanitation, and hygiene"/>
    <m/>
    <s v="Primary Health care unit-outpatient only (PHCU)"/>
    <b v="1"/>
    <m/>
    <m/>
    <m/>
    <m/>
    <m/>
    <m/>
    <m/>
    <m/>
    <n v="10"/>
    <x v="2"/>
    <s v="No"/>
    <m/>
    <m/>
    <m/>
    <m/>
    <m/>
    <m/>
    <m/>
    <m/>
    <m/>
    <m/>
    <m/>
    <m/>
    <m/>
    <m/>
    <m/>
    <m/>
    <m/>
    <m/>
    <m/>
    <m/>
    <m/>
    <m/>
    <m/>
    <m/>
    <m/>
    <m/>
    <m/>
    <m/>
    <s v="Drugs are mostly available"/>
    <b v="1"/>
    <b v="0"/>
    <b v="0"/>
    <b v="0"/>
    <b v="0"/>
    <b v="0"/>
    <b v="0"/>
    <m/>
    <m/>
    <m/>
    <m/>
    <m/>
    <m/>
    <m/>
    <m/>
    <m/>
    <m/>
    <m/>
    <m/>
    <x v="1"/>
    <s v="Too busy to get vaccinated"/>
    <m/>
    <m/>
    <m/>
    <m/>
    <m/>
    <m/>
    <b v="1"/>
    <m/>
    <m/>
    <m/>
    <m/>
    <x v="1"/>
    <s v="Hospital for normal delivery"/>
    <m/>
    <m/>
    <m/>
    <m/>
    <m/>
    <b v="1"/>
    <m/>
    <m/>
    <m/>
    <m/>
    <m/>
    <x v="2"/>
    <s v="In person at health centers"/>
    <b v="1"/>
    <m/>
    <m/>
    <m/>
    <m/>
    <m/>
    <m/>
    <m/>
    <m/>
    <s v="No"/>
    <s v="Yes"/>
    <s v="Yes"/>
    <s v="No"/>
    <s v="No"/>
    <s v="No"/>
    <s v="No"/>
    <s v="No"/>
    <s v="No"/>
    <s v="Yes"/>
    <s v="Yes"/>
    <s v="No"/>
    <m/>
    <m/>
    <m/>
    <m/>
    <m/>
    <m/>
    <m/>
    <m/>
    <m/>
    <m/>
    <m/>
    <m/>
    <m/>
    <m/>
    <m/>
    <n v="0"/>
    <x v="1"/>
    <m/>
    <m/>
    <n v="1"/>
    <s v="1"/>
    <s v="Sadness Hopelessness"/>
    <m/>
    <m/>
    <b v="1"/>
    <m/>
    <b v="1"/>
    <m/>
    <m/>
    <m/>
    <m/>
    <m/>
    <m/>
    <m/>
    <m/>
    <m/>
    <m/>
    <m/>
    <m/>
    <m/>
    <s v="Don't know"/>
    <m/>
    <m/>
    <m/>
    <m/>
    <m/>
    <m/>
    <m/>
    <m/>
    <m/>
    <m/>
    <m/>
    <b v="1"/>
    <m/>
    <s v="لا اعرف"/>
    <s v="Speaking to a family member"/>
    <b v="1"/>
    <m/>
    <m/>
    <m/>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There are no psychosocial support services"/>
    <m/>
    <m/>
    <m/>
    <m/>
    <m/>
    <b v="1"/>
    <m/>
    <m/>
    <m/>
    <s v="Kidnapping Child labour"/>
    <b v="1"/>
    <b v="1"/>
    <m/>
    <m/>
    <m/>
    <m/>
    <m/>
    <m/>
    <m/>
    <m/>
    <m/>
    <m/>
    <m/>
    <m/>
    <m/>
    <m/>
    <s v="Parents Siblings"/>
    <m/>
    <m/>
    <b v="1"/>
    <m/>
    <m/>
    <b v="1"/>
    <m/>
    <m/>
    <m/>
    <m/>
    <m/>
    <m/>
    <m/>
    <m/>
    <m/>
    <s v="None"/>
    <m/>
    <m/>
    <m/>
    <m/>
    <m/>
    <m/>
    <m/>
    <m/>
    <b v="1"/>
    <m/>
    <m/>
    <s v="No services"/>
    <m/>
    <m/>
    <m/>
    <m/>
    <m/>
    <b v="1"/>
    <m/>
    <m/>
    <m/>
    <m/>
    <s v="Not applicable (no child of school going age)"/>
    <m/>
    <s v="Not applicable (no child of school going age)"/>
    <m/>
    <s v="Awareness / educational activities / psychosocial support"/>
    <m/>
    <m/>
    <m/>
    <m/>
    <b v="1"/>
    <m/>
    <m/>
    <m/>
    <m/>
    <m/>
    <m/>
    <s v="Children living on the street"/>
    <m/>
    <b v="1"/>
    <m/>
    <m/>
    <m/>
    <m/>
    <m/>
    <m/>
    <m/>
    <m/>
    <s v="Casual labor"/>
    <m/>
    <m/>
    <m/>
    <b v="1"/>
    <m/>
    <m/>
    <m/>
    <m/>
    <m/>
    <m/>
    <m/>
    <m/>
    <m/>
    <m/>
    <n v="800"/>
    <n v="1500"/>
    <x v="40"/>
    <m/>
    <m/>
    <m/>
    <m/>
    <m/>
    <m/>
    <m/>
    <m/>
    <m/>
    <m/>
    <m/>
    <m/>
    <m/>
    <m/>
    <m/>
    <b v="1"/>
    <m/>
    <s v="No"/>
    <m/>
    <m/>
    <m/>
    <m/>
    <m/>
    <m/>
    <m/>
    <m/>
    <m/>
    <s v="No"/>
    <m/>
    <s v="No"/>
    <m/>
    <m/>
    <m/>
    <m/>
    <m/>
    <m/>
    <m/>
    <m/>
    <m/>
    <m/>
    <s v="Participatory (Both wife &amp; Husband)"/>
    <m/>
    <s v="No"/>
    <m/>
    <s v="تأمين احتياجات المنزل_x000a_مساعدات مالية"/>
    <s v="Other"/>
    <m/>
    <m/>
    <m/>
    <m/>
    <m/>
    <m/>
    <b v="1"/>
    <m/>
    <s v="لا اريد التقديم"/>
    <s v="In-person from staff"/>
    <b v="1"/>
    <m/>
    <m/>
    <m/>
    <m/>
    <m/>
    <m/>
    <m/>
    <s v="لا يوجد"/>
    <s v="uuid:7b4a2f72-35a7-4439-8263-3ae470f7dbe0"/>
    <n v="92566739"/>
    <s v="7b4a2f72-35a7-4439-8263-3ae470f7dbe0"/>
    <d v="2022-02-13T12:25:52"/>
    <n v="735"/>
    <m/>
    <n v="-1"/>
    <m/>
    <m/>
    <s v="202202091909"/>
    <n v="2268"/>
    <s v="nsenumerator"/>
    <n v="648550"/>
  </r>
  <r>
    <s v="2022-02-13T11:40:23.603+03:00"/>
    <s v="2022-02-13T12:17:23.393+03:00"/>
    <m/>
    <s v="محمد براء حبوش "/>
    <s v="MRFS"/>
    <m/>
    <d v="2022-02-13T00:00:00"/>
    <x v="10"/>
    <s v="All"/>
    <s v="Yes"/>
    <s v="Host"/>
    <m/>
    <s v="Head of Household"/>
    <m/>
    <x v="1"/>
    <s v="30-39"/>
    <s v="Is the Head of household"/>
    <s v="Male"/>
    <s v="No members with a disability"/>
    <b v="1"/>
    <m/>
    <m/>
    <m/>
    <m/>
    <m/>
    <m/>
    <s v="Married"/>
    <s v="Primary"/>
    <n v="1"/>
    <n v="0"/>
    <n v="2"/>
    <n v="3"/>
    <n v="0"/>
    <n v="1"/>
    <n v="0"/>
    <s v="5"/>
    <s v="1"/>
    <s v="6"/>
    <n v="0"/>
    <n v="0"/>
    <n v="1"/>
    <n v="0"/>
    <n v="1"/>
    <n v="0"/>
    <s v="1"/>
    <s v="1"/>
    <s v="2"/>
    <s v="6"/>
    <s v="2"/>
    <s v="2"/>
    <s v="8"/>
    <n v="8"/>
    <s v="Food and basic needs"/>
    <m/>
    <s v="Income / livelihoods"/>
    <m/>
    <s v="Nutrition"/>
    <m/>
    <s v="Primary Health care unit-outpatient only (PHCU)"/>
    <b v="1"/>
    <m/>
    <m/>
    <m/>
    <m/>
    <m/>
    <m/>
    <m/>
    <m/>
    <n v="5"/>
    <x v="2"/>
    <s v="No"/>
    <m/>
    <m/>
    <m/>
    <m/>
    <m/>
    <m/>
    <m/>
    <m/>
    <m/>
    <m/>
    <m/>
    <m/>
    <m/>
    <m/>
    <m/>
    <m/>
    <m/>
    <m/>
    <m/>
    <m/>
    <m/>
    <m/>
    <m/>
    <m/>
    <m/>
    <m/>
    <m/>
    <m/>
    <s v="Antibiotic Pediatric medicine"/>
    <b v="0"/>
    <b v="0"/>
    <b v="1"/>
    <b v="0"/>
    <b v="1"/>
    <b v="0"/>
    <b v="0"/>
    <m/>
    <m/>
    <m/>
    <m/>
    <m/>
    <m/>
    <m/>
    <m/>
    <m/>
    <m/>
    <m/>
    <m/>
    <x v="1"/>
    <s v="Not concerned about getting infected with COVID-19"/>
    <b v="1"/>
    <m/>
    <m/>
    <m/>
    <m/>
    <m/>
    <m/>
    <m/>
    <m/>
    <m/>
    <m/>
    <x v="1"/>
    <s v="Hospital for surgery/ C-section At private primary health care centre/hospital"/>
    <m/>
    <m/>
    <m/>
    <m/>
    <b v="1"/>
    <m/>
    <b v="1"/>
    <m/>
    <m/>
    <m/>
    <m/>
    <x v="2"/>
    <s v="In person at health centers"/>
    <b v="1"/>
    <m/>
    <m/>
    <m/>
    <m/>
    <m/>
    <m/>
    <m/>
    <m/>
    <s v="Yes"/>
    <s v="No"/>
    <s v="Yes"/>
    <s v="No"/>
    <s v="No"/>
    <s v="No"/>
    <s v="No"/>
    <s v="No"/>
    <s v="No"/>
    <s v="No"/>
    <s v="Yes"/>
    <s v="No"/>
    <m/>
    <s v="Yes"/>
    <s v="No"/>
    <s v="No"/>
    <s v="No"/>
    <s v="No"/>
    <s v="Yes"/>
    <s v="No"/>
    <s v="No"/>
    <s v="No"/>
    <s v="No"/>
    <s v="No"/>
    <s v="No"/>
    <s v="No"/>
    <s v="Yes"/>
    <n v="3"/>
    <x v="1"/>
    <n v="2"/>
    <s v="2"/>
    <n v="1"/>
    <s v="1"/>
    <s v="Economic Anxiety Anger Hopelessness"/>
    <m/>
    <b v="1"/>
    <b v="1"/>
    <m/>
    <m/>
    <b v="1"/>
    <m/>
    <m/>
    <m/>
    <m/>
    <m/>
    <b v="1"/>
    <m/>
    <m/>
    <m/>
    <m/>
    <m/>
    <m/>
    <s v="Adult Men"/>
    <m/>
    <b v="1"/>
    <m/>
    <m/>
    <m/>
    <m/>
    <m/>
    <m/>
    <m/>
    <m/>
    <m/>
    <m/>
    <m/>
    <s v="لا يوجد عمل والحاجة ال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Neglect Child labour Exploitation"/>
    <m/>
    <b v="1"/>
    <m/>
    <m/>
    <b v="1"/>
    <m/>
    <m/>
    <m/>
    <m/>
    <m/>
    <m/>
    <b v="1"/>
    <m/>
    <m/>
    <m/>
    <m/>
    <s v="Parents"/>
    <m/>
    <m/>
    <m/>
    <m/>
    <m/>
    <b v="1"/>
    <m/>
    <m/>
    <m/>
    <m/>
    <m/>
    <m/>
    <m/>
    <m/>
    <m/>
    <s v="None"/>
    <m/>
    <m/>
    <m/>
    <m/>
    <m/>
    <m/>
    <m/>
    <m/>
    <b v="1"/>
    <m/>
    <m/>
    <s v="No services"/>
    <m/>
    <m/>
    <m/>
    <m/>
    <m/>
    <b v="1"/>
    <m/>
    <m/>
    <m/>
    <m/>
    <s v="Yes"/>
    <m/>
    <s v="No"/>
    <m/>
    <s v="Awareness / educational activities / psychosocial support Quraan Entertainement activities Sport activity"/>
    <b v="1"/>
    <b v="1"/>
    <m/>
    <m/>
    <b v="1"/>
    <b v="1"/>
    <m/>
    <m/>
    <m/>
    <m/>
    <m/>
    <s v="Children living on the street Children involved in harmful forms of labor"/>
    <m/>
    <b v="1"/>
    <m/>
    <m/>
    <b v="1"/>
    <m/>
    <m/>
    <m/>
    <m/>
    <m/>
    <s v="Salaried work"/>
    <m/>
    <m/>
    <m/>
    <m/>
    <m/>
    <b v="1"/>
    <m/>
    <m/>
    <m/>
    <m/>
    <m/>
    <m/>
    <m/>
    <m/>
    <n v="1500"/>
    <n v="2500"/>
    <x v="1"/>
    <m/>
    <m/>
    <m/>
    <m/>
    <b v="1"/>
    <m/>
    <m/>
    <m/>
    <m/>
    <m/>
    <m/>
    <m/>
    <m/>
    <m/>
    <m/>
    <m/>
    <m/>
    <s v="No"/>
    <m/>
    <m/>
    <m/>
    <m/>
    <m/>
    <m/>
    <m/>
    <m/>
    <m/>
    <s v="No"/>
    <m/>
    <s v="No"/>
    <m/>
    <m/>
    <m/>
    <m/>
    <m/>
    <m/>
    <m/>
    <m/>
    <m/>
    <m/>
    <s v="Decided by men / husband only"/>
    <m/>
    <s v="No"/>
    <m/>
    <s v="اعانات غذائية ومادية وادوية "/>
    <s v="Don't Know"/>
    <m/>
    <m/>
    <m/>
    <m/>
    <m/>
    <m/>
    <m/>
    <b v="1"/>
    <m/>
    <s v="In-person from staff"/>
    <b v="1"/>
    <m/>
    <m/>
    <m/>
    <m/>
    <m/>
    <m/>
    <m/>
    <s v="لا يوجد "/>
    <s v="uuid:ea371e6a-c3a7-47ba-8272-33478b27a680"/>
    <n v="92566740"/>
    <s v="ea371e6a-c3a7-47ba-8272-33478b27a680"/>
    <d v="2022-02-13T12:25:53"/>
    <n v="736"/>
    <m/>
    <n v="-1"/>
    <m/>
    <m/>
    <s v="202202091909"/>
    <n v="2220"/>
    <s v="nsenumerator"/>
    <n v="648550"/>
  </r>
  <r>
    <s v="2022-02-13T12:24:32.423+03:00"/>
    <s v="2022-02-13T13:15:08.664+03:00"/>
    <m/>
    <s v="محمد براء حبوش"/>
    <s v="MRFS"/>
    <m/>
    <d v="2022-02-13T00:00:00"/>
    <x v="10"/>
    <s v="All"/>
    <s v="Yes"/>
    <s v="Host"/>
    <m/>
    <s v="Head of Household"/>
    <m/>
    <x v="1"/>
    <s v="30-39"/>
    <s v="Is the Head of household"/>
    <s v="Male"/>
    <s v="No members with a disability"/>
    <b v="1"/>
    <m/>
    <m/>
    <m/>
    <m/>
    <m/>
    <m/>
    <s v="Single"/>
    <s v="Primary"/>
    <n v="0"/>
    <n v="0"/>
    <n v="0"/>
    <n v="0"/>
    <n v="0"/>
    <n v="2"/>
    <n v="0"/>
    <s v="0"/>
    <s v="2"/>
    <s v="2"/>
    <n v="0"/>
    <n v="0"/>
    <n v="0"/>
    <n v="0"/>
    <n v="1"/>
    <n v="0"/>
    <s v="0"/>
    <s v="1"/>
    <s v="1"/>
    <s v="0"/>
    <s v="0"/>
    <s v="3"/>
    <s v="3"/>
    <n v="3"/>
    <s v="Food and basic needs"/>
    <m/>
    <s v="Income / livelihoods"/>
    <m/>
    <s v="Nutrition"/>
    <m/>
    <s v="Primary Health care unit-outpatient only (PHCU)"/>
    <b v="1"/>
    <m/>
    <m/>
    <m/>
    <m/>
    <m/>
    <m/>
    <m/>
    <m/>
    <n v="5"/>
    <x v="5"/>
    <s v="No"/>
    <m/>
    <m/>
    <m/>
    <m/>
    <m/>
    <m/>
    <m/>
    <m/>
    <m/>
    <m/>
    <m/>
    <m/>
    <m/>
    <m/>
    <m/>
    <m/>
    <m/>
    <m/>
    <m/>
    <m/>
    <m/>
    <m/>
    <m/>
    <m/>
    <m/>
    <m/>
    <m/>
    <m/>
    <s v="Do not know"/>
    <b v="0"/>
    <b v="0"/>
    <b v="0"/>
    <b v="0"/>
    <b v="0"/>
    <b v="0"/>
    <b v="1"/>
    <m/>
    <m/>
    <m/>
    <m/>
    <m/>
    <m/>
    <m/>
    <m/>
    <m/>
    <m/>
    <m/>
    <m/>
    <x v="1"/>
    <s v="Not concerned about getting infected with COVID-19"/>
    <b v="1"/>
    <m/>
    <m/>
    <m/>
    <m/>
    <m/>
    <m/>
    <m/>
    <m/>
    <m/>
    <m/>
    <x v="1"/>
    <s v="Hospital for normal delivery"/>
    <m/>
    <m/>
    <m/>
    <m/>
    <m/>
    <b v="1"/>
    <m/>
    <m/>
    <m/>
    <m/>
    <m/>
    <x v="3"/>
    <s v="Don't know"/>
    <m/>
    <m/>
    <m/>
    <m/>
    <m/>
    <m/>
    <b v="1"/>
    <m/>
    <m/>
    <s v="Yes"/>
    <s v="No"/>
    <s v="Yes"/>
    <s v="No"/>
    <s v="No"/>
    <s v="No"/>
    <s v="No"/>
    <s v="No"/>
    <s v="No"/>
    <s v="Yes"/>
    <s v="No"/>
    <s v="No"/>
    <m/>
    <m/>
    <m/>
    <m/>
    <m/>
    <m/>
    <m/>
    <m/>
    <m/>
    <m/>
    <m/>
    <m/>
    <m/>
    <m/>
    <m/>
    <n v="0"/>
    <x v="1"/>
    <m/>
    <m/>
    <m/>
    <m/>
    <s v="Economic Anxiety Hopelessness"/>
    <m/>
    <m/>
    <b v="1"/>
    <m/>
    <m/>
    <b v="1"/>
    <m/>
    <m/>
    <m/>
    <m/>
    <m/>
    <b v="1"/>
    <m/>
    <m/>
    <m/>
    <m/>
    <m/>
    <m/>
    <s v="Adult Men"/>
    <m/>
    <b v="1"/>
    <m/>
    <m/>
    <m/>
    <m/>
    <m/>
    <m/>
    <m/>
    <m/>
    <m/>
    <m/>
    <m/>
    <s v="ضغوط مادية"/>
    <s v="Prayer"/>
    <m/>
    <m/>
    <m/>
    <b v="1"/>
    <m/>
    <m/>
    <m/>
    <m/>
    <m/>
    <m/>
    <m/>
    <m/>
    <s v="Family"/>
    <b v="1"/>
    <m/>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Neglect"/>
    <m/>
    <m/>
    <m/>
    <m/>
    <b v="1"/>
    <m/>
    <m/>
    <m/>
    <m/>
    <m/>
    <m/>
    <m/>
    <m/>
    <m/>
    <m/>
    <m/>
    <s v="Parents"/>
    <m/>
    <m/>
    <m/>
    <m/>
    <m/>
    <b v="1"/>
    <m/>
    <m/>
    <m/>
    <m/>
    <m/>
    <m/>
    <m/>
    <m/>
    <m/>
    <m/>
    <m/>
    <m/>
    <m/>
    <m/>
    <m/>
    <m/>
    <m/>
    <m/>
    <m/>
    <m/>
    <m/>
    <m/>
    <m/>
    <m/>
    <m/>
    <m/>
    <m/>
    <m/>
    <m/>
    <m/>
    <m/>
    <m/>
    <m/>
    <m/>
    <m/>
    <m/>
    <s v="Sport activity"/>
    <b v="1"/>
    <m/>
    <m/>
    <m/>
    <m/>
    <m/>
    <m/>
    <m/>
    <m/>
    <m/>
    <m/>
    <s v="Children living on the street Orphans living in the community"/>
    <m/>
    <b v="1"/>
    <b v="1"/>
    <m/>
    <m/>
    <m/>
    <m/>
    <m/>
    <m/>
    <m/>
    <s v="No income"/>
    <b v="1"/>
    <m/>
    <m/>
    <m/>
    <m/>
    <m/>
    <m/>
    <m/>
    <m/>
    <m/>
    <m/>
    <m/>
    <m/>
    <m/>
    <m/>
    <n v="1500"/>
    <x v="20"/>
    <b v="1"/>
    <m/>
    <m/>
    <m/>
    <b v="1"/>
    <m/>
    <m/>
    <m/>
    <m/>
    <m/>
    <m/>
    <m/>
    <m/>
    <m/>
    <m/>
    <m/>
    <m/>
    <s v="No"/>
    <m/>
    <m/>
    <m/>
    <m/>
    <m/>
    <m/>
    <m/>
    <m/>
    <m/>
    <s v="No"/>
    <m/>
    <s v="No"/>
    <m/>
    <m/>
    <m/>
    <m/>
    <m/>
    <m/>
    <m/>
    <m/>
    <m/>
    <m/>
    <s v="Decided by men / husband only"/>
    <m/>
    <s v="No"/>
    <m/>
    <s v="اعانات مالية وغذائية "/>
    <s v="Don't Know"/>
    <m/>
    <m/>
    <m/>
    <m/>
    <m/>
    <m/>
    <m/>
    <b v="1"/>
    <m/>
    <s v="In-person from staff"/>
    <b v="1"/>
    <m/>
    <m/>
    <m/>
    <m/>
    <m/>
    <m/>
    <m/>
    <s v="لا يوجد "/>
    <s v="uuid:d1ecc4f4-1934-4dac-bccd-46e6e9938d3c"/>
    <n v="92566743"/>
    <s v="d1ecc4f4-1934-4dac-bccd-46e6e9938d3c"/>
    <d v="2022-02-13T12:25:53"/>
    <n v="737"/>
    <m/>
    <n v="-1"/>
    <m/>
    <m/>
    <s v="202202091909"/>
    <n v="3036"/>
    <s v="nsenumerator"/>
    <n v="648550"/>
  </r>
  <r>
    <s v="2022-02-13T13:24:03.007+03:00"/>
    <s v="2022-02-13T15:24:38.453+03:00"/>
    <s v="0"/>
    <s v="محمد براء حبوش"/>
    <s v="MRFS"/>
    <m/>
    <d v="2022-02-13T00:00:00"/>
    <x v="10"/>
    <s v="All"/>
    <s v="Yes"/>
    <s v="IDP"/>
    <d v="2018-02-13T00:00:00"/>
    <s v="Other"/>
    <s v="الابن الاكبر"/>
    <x v="1"/>
    <s v="18-29"/>
    <s v="Son/Daughter"/>
    <s v="Male"/>
    <s v="No members with a disability"/>
    <b v="1"/>
    <m/>
    <m/>
    <m/>
    <m/>
    <m/>
    <m/>
    <s v="Married"/>
    <s v="Primary"/>
    <n v="1"/>
    <n v="1"/>
    <n v="1"/>
    <n v="1"/>
    <n v="1"/>
    <n v="5"/>
    <n v="1"/>
    <s v="4"/>
    <s v="6"/>
    <s v="10"/>
    <n v="0"/>
    <n v="1"/>
    <n v="0"/>
    <n v="0"/>
    <n v="2"/>
    <n v="0"/>
    <s v="1"/>
    <s v="2"/>
    <s v="3"/>
    <s v="5"/>
    <s v="2"/>
    <s v="8"/>
    <s v="13"/>
    <n v="13"/>
    <s v="Food and basic needs"/>
    <m/>
    <s v="Income / livelihoods"/>
    <m/>
    <s v="Shelter / housing"/>
    <m/>
    <s v="Primary Health care unit-outpatient only (PHCU)"/>
    <b v="1"/>
    <m/>
    <m/>
    <m/>
    <m/>
    <m/>
    <m/>
    <m/>
    <m/>
    <n v="5"/>
    <x v="1"/>
    <s v="No"/>
    <m/>
    <m/>
    <m/>
    <m/>
    <m/>
    <m/>
    <m/>
    <m/>
    <m/>
    <m/>
    <m/>
    <m/>
    <m/>
    <m/>
    <m/>
    <m/>
    <m/>
    <m/>
    <m/>
    <m/>
    <m/>
    <m/>
    <m/>
    <m/>
    <m/>
    <m/>
    <m/>
    <m/>
    <s v="Drugs are mostly available"/>
    <b v="1"/>
    <b v="0"/>
    <b v="0"/>
    <b v="0"/>
    <b v="0"/>
    <b v="0"/>
    <b v="0"/>
    <m/>
    <m/>
    <n v="2"/>
    <m/>
    <n v="1"/>
    <m/>
    <n v="1"/>
    <n v="1"/>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2"/>
    <s v="In person at health centers"/>
    <b v="1"/>
    <m/>
    <m/>
    <m/>
    <m/>
    <m/>
    <m/>
    <m/>
    <m/>
    <s v="Yes"/>
    <s v="No"/>
    <s v="No"/>
    <s v="No"/>
    <s v="No"/>
    <s v="No"/>
    <s v="Yes"/>
    <s v="No"/>
    <s v="No"/>
    <s v="Yes"/>
    <s v="Yes"/>
    <s v="No"/>
    <m/>
    <s v="Yes"/>
    <s v="No"/>
    <s v="No"/>
    <s v="No"/>
    <s v="No"/>
    <s v="Yes"/>
    <s v="No"/>
    <s v="Yes"/>
    <s v="No"/>
    <s v="No"/>
    <s v="No"/>
    <s v="No"/>
    <s v="No"/>
    <s v="No"/>
    <n v="3"/>
    <x v="1"/>
    <n v="1"/>
    <s v="1"/>
    <n v="1"/>
    <s v="1"/>
    <s v="Economic Anxiety Hopelessness"/>
    <m/>
    <m/>
    <b v="1"/>
    <m/>
    <m/>
    <b v="1"/>
    <m/>
    <m/>
    <m/>
    <m/>
    <m/>
    <b v="1"/>
    <m/>
    <m/>
    <m/>
    <m/>
    <m/>
    <m/>
    <s v="Adult Men"/>
    <m/>
    <b v="1"/>
    <m/>
    <m/>
    <m/>
    <m/>
    <m/>
    <m/>
    <m/>
    <m/>
    <m/>
    <m/>
    <m/>
    <s v="المسؤولية الاكبر"/>
    <s v="Speaking to a family member Smoking Prayer"/>
    <b v="1"/>
    <m/>
    <m/>
    <b v="1"/>
    <m/>
    <m/>
    <b v="1"/>
    <m/>
    <m/>
    <m/>
    <m/>
    <m/>
    <s v="Family"/>
    <b v="1"/>
    <m/>
    <m/>
    <m/>
    <m/>
    <m/>
    <m/>
    <m/>
    <m/>
    <m/>
    <m/>
    <m/>
    <s v="No knowledge of service location"/>
    <b v="1"/>
    <m/>
    <m/>
    <m/>
    <m/>
    <m/>
    <m/>
    <m/>
    <m/>
    <x v="0"/>
    <m/>
    <s v="Education"/>
    <m/>
    <m/>
    <m/>
    <m/>
    <m/>
    <b v="1"/>
    <m/>
    <m/>
    <m/>
    <m/>
    <m/>
    <m/>
    <m/>
    <m/>
    <x v="1"/>
    <s v="Family member"/>
    <b v="1"/>
    <m/>
    <m/>
    <m/>
    <m/>
    <m/>
    <m/>
    <m/>
    <m/>
    <m/>
    <m/>
    <s v="Family member"/>
    <b v="1"/>
    <m/>
    <m/>
    <m/>
    <m/>
    <m/>
    <m/>
    <m/>
    <m/>
    <m/>
    <s v="Don't Know"/>
    <m/>
    <m/>
    <m/>
    <m/>
    <m/>
    <m/>
    <m/>
    <b v="1"/>
    <m/>
    <m/>
    <m/>
    <m/>
    <m/>
    <m/>
    <m/>
    <m/>
    <m/>
    <m/>
    <s v="Don't Know"/>
    <m/>
    <m/>
    <m/>
    <m/>
    <m/>
    <m/>
    <m/>
    <b v="1"/>
    <m/>
    <s v="Child labour Exploitation Neglect"/>
    <m/>
    <b v="1"/>
    <m/>
    <m/>
    <b v="1"/>
    <m/>
    <m/>
    <m/>
    <m/>
    <m/>
    <m/>
    <b v="1"/>
    <m/>
    <m/>
    <m/>
    <m/>
    <s v="Parents"/>
    <m/>
    <m/>
    <m/>
    <m/>
    <m/>
    <b v="1"/>
    <m/>
    <m/>
    <m/>
    <m/>
    <m/>
    <m/>
    <m/>
    <m/>
    <m/>
    <s v="None"/>
    <m/>
    <m/>
    <m/>
    <m/>
    <m/>
    <m/>
    <m/>
    <m/>
    <b v="1"/>
    <m/>
    <m/>
    <s v="No services"/>
    <m/>
    <m/>
    <m/>
    <m/>
    <m/>
    <b v="1"/>
    <m/>
    <m/>
    <m/>
    <m/>
    <s v="Yes"/>
    <m/>
    <s v="No"/>
    <m/>
    <s v="Quraan Awareness / educational activities / psychosocial support"/>
    <m/>
    <b v="1"/>
    <m/>
    <m/>
    <b v="1"/>
    <m/>
    <m/>
    <m/>
    <m/>
    <m/>
    <m/>
    <s v="Children involved in harmful forms of labor Orphans living in the community Children living on the street"/>
    <m/>
    <b v="1"/>
    <b v="1"/>
    <m/>
    <b v="1"/>
    <m/>
    <m/>
    <m/>
    <m/>
    <m/>
    <s v="No income"/>
    <b v="1"/>
    <m/>
    <m/>
    <m/>
    <m/>
    <m/>
    <m/>
    <m/>
    <m/>
    <m/>
    <m/>
    <m/>
    <m/>
    <m/>
    <m/>
    <n v="2000"/>
    <x v="19"/>
    <m/>
    <b v="1"/>
    <m/>
    <m/>
    <b v="1"/>
    <m/>
    <m/>
    <m/>
    <m/>
    <m/>
    <m/>
    <m/>
    <m/>
    <m/>
    <m/>
    <m/>
    <m/>
    <s v="No"/>
    <m/>
    <m/>
    <m/>
    <m/>
    <m/>
    <m/>
    <m/>
    <m/>
    <m/>
    <s v="No"/>
    <m/>
    <s v="No"/>
    <m/>
    <m/>
    <m/>
    <m/>
    <m/>
    <m/>
    <m/>
    <m/>
    <m/>
    <m/>
    <s v="Decided by men / husband only"/>
    <m/>
    <s v="No"/>
    <m/>
    <s v="اعانات غذائية"/>
    <s v="Don't Know"/>
    <m/>
    <m/>
    <m/>
    <m/>
    <m/>
    <m/>
    <m/>
    <b v="1"/>
    <m/>
    <s v="In-person from staff"/>
    <b v="1"/>
    <m/>
    <m/>
    <m/>
    <m/>
    <m/>
    <m/>
    <m/>
    <s v="لا يوجد"/>
    <s v="uuid:5e38584e-cf5d-486e-835f-c00b0551bb26"/>
    <n v="92566746"/>
    <s v="5e38584e-cf5d-486e-835f-c00b0551bb26"/>
    <d v="2022-02-13T12:25:54"/>
    <n v="738"/>
    <m/>
    <n v="-1"/>
    <m/>
    <m/>
    <s v="202202091909"/>
    <n v="7235"/>
    <s v="nsenumerator"/>
    <n v="648550"/>
  </r>
  <r>
    <s v="2022-02-13T10:11:32.456+04:00"/>
    <s v="2022-02-13T15:23:39.678+04:00"/>
    <s v="0"/>
    <s v="مصطفى العبدالله"/>
    <s v="MRFS"/>
    <m/>
    <d v="2022-02-13T00:00:00"/>
    <x v="10"/>
    <s v="All"/>
    <s v="Yes"/>
    <s v="IDP"/>
    <d v="2019-02-17T00:00:00"/>
    <s v="Head of Household"/>
    <m/>
    <x v="1"/>
    <s v="40-49"/>
    <s v="Is the Head of household"/>
    <s v="Male"/>
    <s v="No members with a disability"/>
    <b v="1"/>
    <m/>
    <m/>
    <m/>
    <m/>
    <m/>
    <m/>
    <s v="Married"/>
    <s v="Primary"/>
    <n v="2"/>
    <n v="0"/>
    <n v="0"/>
    <n v="2"/>
    <n v="1"/>
    <n v="1"/>
    <n v="0"/>
    <s v="3"/>
    <s v="1"/>
    <s v="4"/>
    <n v="0"/>
    <n v="2"/>
    <n v="0"/>
    <n v="2"/>
    <n v="1"/>
    <n v="0"/>
    <s v="4"/>
    <s v="1"/>
    <s v="5"/>
    <s v="7"/>
    <s v="2"/>
    <s v="2"/>
    <s v="9"/>
    <n v="9"/>
    <s v="Shelter / housing"/>
    <m/>
    <s v="Food and basic needs"/>
    <m/>
    <s v="Health"/>
    <m/>
    <s v="Hospital"/>
    <m/>
    <m/>
    <b v="1"/>
    <m/>
    <m/>
    <m/>
    <m/>
    <m/>
    <m/>
    <n v="5"/>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n v="1"/>
    <n v="1"/>
    <m/>
    <m/>
    <m/>
    <n v="2"/>
    <m/>
    <m/>
    <m/>
    <n v="1"/>
    <s v="استئصال الطحال لطفله"/>
    <x v="1"/>
    <s v="Uncertain if the COVID-19 vaccine will be effective Concerned about side-effects of the COVID-19 vaccine General mistrust of or opposition to any vaccine"/>
    <m/>
    <b v="1"/>
    <b v="1"/>
    <m/>
    <b v="1"/>
    <m/>
    <m/>
    <m/>
    <m/>
    <m/>
    <m/>
    <x v="1"/>
    <s v="Hospital for surgery/ C-section"/>
    <m/>
    <m/>
    <m/>
    <m/>
    <m/>
    <m/>
    <b v="1"/>
    <m/>
    <m/>
    <m/>
    <m/>
    <x v="1"/>
    <s v="In person by community workers"/>
    <m/>
    <b v="1"/>
    <m/>
    <m/>
    <m/>
    <m/>
    <m/>
    <m/>
    <m/>
    <s v="Yes"/>
    <s v="Yes"/>
    <s v="Yes"/>
    <s v="No"/>
    <s v="No"/>
    <s v="No"/>
    <s v="Yes"/>
    <s v="Yes"/>
    <s v="Yes"/>
    <s v="Yes"/>
    <s v="Yes"/>
    <s v="No"/>
    <m/>
    <s v="Yes"/>
    <s v="No"/>
    <s v="No"/>
    <s v="No"/>
    <s v="No"/>
    <s v="No"/>
    <s v="No"/>
    <s v="No"/>
    <s v="No"/>
    <s v="Yes"/>
    <s v="Yes"/>
    <s v="Yes"/>
    <s v="No"/>
    <s v="Yes"/>
    <n v="5"/>
    <x v="2"/>
    <n v="3"/>
    <s v="3"/>
    <n v="2"/>
    <s v="2"/>
    <s v="Economic"/>
    <m/>
    <m/>
    <m/>
    <m/>
    <m/>
    <m/>
    <m/>
    <m/>
    <m/>
    <m/>
    <m/>
    <b v="1"/>
    <m/>
    <m/>
    <m/>
    <m/>
    <m/>
    <m/>
    <s v="Children"/>
    <m/>
    <m/>
    <b v="1"/>
    <m/>
    <m/>
    <m/>
    <m/>
    <m/>
    <m/>
    <m/>
    <m/>
    <m/>
    <m/>
    <s v="لأنهم فئة ضعيفة"/>
    <s v="Speaking to a family member"/>
    <b v="1"/>
    <m/>
    <m/>
    <m/>
    <m/>
    <m/>
    <m/>
    <m/>
    <m/>
    <m/>
    <m/>
    <m/>
    <s v="Family"/>
    <b v="1"/>
    <m/>
    <m/>
    <m/>
    <m/>
    <m/>
    <m/>
    <m/>
    <m/>
    <m/>
    <m/>
    <m/>
    <s v="No knowledge of service location"/>
    <b v="1"/>
    <m/>
    <m/>
    <m/>
    <m/>
    <m/>
    <m/>
    <m/>
    <m/>
    <x v="0"/>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Kidnapping Child labour Dropout of school"/>
    <b v="1"/>
    <b v="1"/>
    <m/>
    <m/>
    <m/>
    <m/>
    <m/>
    <m/>
    <m/>
    <m/>
    <m/>
    <m/>
    <b v="1"/>
    <m/>
    <m/>
    <m/>
    <s v="Religious leaders Siblings School teachers"/>
    <m/>
    <b v="1"/>
    <b v="1"/>
    <m/>
    <b v="1"/>
    <m/>
    <m/>
    <m/>
    <m/>
    <m/>
    <m/>
    <m/>
    <m/>
    <m/>
    <m/>
    <s v="Quraan"/>
    <m/>
    <b v="1"/>
    <m/>
    <m/>
    <m/>
    <m/>
    <m/>
    <m/>
    <m/>
    <m/>
    <m/>
    <s v="Lack of awareness"/>
    <b v="1"/>
    <m/>
    <m/>
    <m/>
    <m/>
    <m/>
    <m/>
    <m/>
    <m/>
    <m/>
    <s v="No"/>
    <s v="بعد المسافة"/>
    <s v="No"/>
    <m/>
    <s v="Hand crafts"/>
    <m/>
    <m/>
    <b v="1"/>
    <m/>
    <m/>
    <m/>
    <m/>
    <m/>
    <m/>
    <m/>
    <m/>
    <s v="Orphans living in the community Children living on the street"/>
    <m/>
    <b v="1"/>
    <b v="1"/>
    <m/>
    <m/>
    <m/>
    <m/>
    <m/>
    <m/>
    <m/>
    <s v="No income"/>
    <b v="1"/>
    <m/>
    <m/>
    <m/>
    <m/>
    <m/>
    <m/>
    <m/>
    <m/>
    <m/>
    <m/>
    <m/>
    <m/>
    <m/>
    <m/>
    <n v="1500"/>
    <x v="1"/>
    <m/>
    <m/>
    <m/>
    <m/>
    <b v="1"/>
    <m/>
    <m/>
    <m/>
    <m/>
    <m/>
    <m/>
    <m/>
    <m/>
    <m/>
    <m/>
    <m/>
    <m/>
    <s v="No"/>
    <m/>
    <m/>
    <m/>
    <m/>
    <m/>
    <m/>
    <m/>
    <m/>
    <m/>
    <s v="No"/>
    <m/>
    <s v="No"/>
    <m/>
    <m/>
    <m/>
    <m/>
    <m/>
    <m/>
    <m/>
    <m/>
    <m/>
    <m/>
    <s v="Decided by men / husband only"/>
    <m/>
    <s v="No"/>
    <m/>
    <s v="السكن الصحة سلة إغاثة"/>
    <s v="In-person to MRFS/partner staff"/>
    <b v="1"/>
    <m/>
    <m/>
    <m/>
    <m/>
    <m/>
    <m/>
    <m/>
    <m/>
    <s v="In-person from staff"/>
    <b v="1"/>
    <m/>
    <m/>
    <m/>
    <m/>
    <m/>
    <m/>
    <m/>
    <s v="لا"/>
    <s v="uuid:c8ce8608-407b-43dd-9e81-8cf7ac9eb6e2"/>
    <n v="92566799"/>
    <s v="c8ce8608-407b-43dd-9e81-8cf7ac9eb6e2"/>
    <d v="2022-02-13T12:27:48"/>
    <n v="739"/>
    <m/>
    <n v="-1"/>
    <m/>
    <m/>
    <s v="202202091909"/>
    <n v="18727"/>
    <s v="nsenumerator"/>
    <n v="648550"/>
  </r>
  <r>
    <s v="2022-02-13T11:30:08.562+04:00"/>
    <s v="2022-02-13T11:59:00.508+04:00"/>
    <m/>
    <s v="مصطفى العبدالله "/>
    <s v="MRFS"/>
    <m/>
    <d v="2022-02-13T00:00:00"/>
    <x v="10"/>
    <s v="All"/>
    <s v="Yes"/>
    <s v="IDP"/>
    <d v="2019-02-18T00:00:00"/>
    <s v="Head of Household"/>
    <m/>
    <x v="1"/>
    <s v="40-49"/>
    <s v="Is the Head of household"/>
    <s v="Male"/>
    <s v="No members with a disability"/>
    <b v="1"/>
    <m/>
    <m/>
    <m/>
    <m/>
    <m/>
    <m/>
    <s v="Married"/>
    <s v="Intermediate / preparatory"/>
    <n v="0"/>
    <n v="0"/>
    <n v="1"/>
    <n v="2"/>
    <n v="3"/>
    <n v="1"/>
    <n v="0"/>
    <s v="6"/>
    <s v="1"/>
    <s v="7"/>
    <n v="0"/>
    <n v="1"/>
    <n v="1"/>
    <n v="0"/>
    <n v="1"/>
    <n v="1"/>
    <s v="2"/>
    <s v="2"/>
    <s v="4"/>
    <s v="8"/>
    <s v="2"/>
    <s v="3"/>
    <s v="11"/>
    <n v="11"/>
    <s v="Food and basic needs"/>
    <m/>
    <s v="Water, sanitation, and hygiene"/>
    <m/>
    <s v="Income / livelihoods"/>
    <m/>
    <s v="Hospital"/>
    <m/>
    <m/>
    <b v="1"/>
    <m/>
    <m/>
    <m/>
    <m/>
    <m/>
    <m/>
    <n v="15"/>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Concerned about side-effects of the COVID-19 vaccine General mistrust of or opposition to any vaccine"/>
    <m/>
    <m/>
    <b v="1"/>
    <m/>
    <b v="1"/>
    <m/>
    <m/>
    <m/>
    <m/>
    <m/>
    <m/>
    <x v="1"/>
    <s v="Hospital for normal delivery Public primary health care facility"/>
    <m/>
    <m/>
    <m/>
    <b v="1"/>
    <m/>
    <b v="1"/>
    <m/>
    <m/>
    <m/>
    <m/>
    <m/>
    <x v="1"/>
    <s v="In person by community workers In person at health centers"/>
    <b v="1"/>
    <b v="1"/>
    <m/>
    <m/>
    <m/>
    <m/>
    <m/>
    <m/>
    <m/>
    <s v="Yes"/>
    <s v="No"/>
    <s v="No"/>
    <s v="Yes"/>
    <s v="No"/>
    <s v="No"/>
    <s v="Yes"/>
    <s v="No"/>
    <s v="Yes"/>
    <s v="Yes"/>
    <s v="Yes"/>
    <s v="No"/>
    <m/>
    <s v="No"/>
    <s v="No"/>
    <s v="No"/>
    <s v="No"/>
    <s v="No"/>
    <s v="Yes"/>
    <s v="Yes"/>
    <s v="Yes"/>
    <s v="No"/>
    <s v="Yes"/>
    <s v="Yes"/>
    <s v="No"/>
    <s v="No"/>
    <s v="No"/>
    <n v="5"/>
    <x v="2"/>
    <n v="2"/>
    <s v="2"/>
    <m/>
    <m/>
    <s v="Hopelessness Economic Anxiety Sadness Conflict within community"/>
    <m/>
    <m/>
    <b v="1"/>
    <m/>
    <b v="1"/>
    <b v="1"/>
    <m/>
    <m/>
    <m/>
    <m/>
    <m/>
    <b v="1"/>
    <m/>
    <b v="1"/>
    <m/>
    <m/>
    <m/>
    <m/>
    <s v="Displaced people"/>
    <m/>
    <m/>
    <m/>
    <m/>
    <m/>
    <b v="1"/>
    <m/>
    <m/>
    <m/>
    <m/>
    <m/>
    <m/>
    <m/>
    <s v="بدون مأوى "/>
    <s v="Speaking to a family member Speaking to a friend Prayer"/>
    <b v="1"/>
    <b v="1"/>
    <m/>
    <b v="1"/>
    <m/>
    <m/>
    <m/>
    <m/>
    <m/>
    <m/>
    <m/>
    <m/>
    <s v="Family Friends"/>
    <b v="1"/>
    <b v="1"/>
    <m/>
    <m/>
    <m/>
    <m/>
    <m/>
    <m/>
    <m/>
    <m/>
    <m/>
    <m/>
    <s v="Don't Know"/>
    <m/>
    <m/>
    <m/>
    <m/>
    <m/>
    <m/>
    <m/>
    <b v="1"/>
    <m/>
    <x v="1"/>
    <m/>
    <s v="Health care (including reproductive health)"/>
    <m/>
    <m/>
    <m/>
    <b v="1"/>
    <m/>
    <m/>
    <m/>
    <m/>
    <m/>
    <m/>
    <m/>
    <m/>
    <m/>
    <m/>
    <x v="1"/>
    <s v="Don't Know"/>
    <m/>
    <m/>
    <m/>
    <m/>
    <m/>
    <m/>
    <m/>
    <m/>
    <m/>
    <b v="1"/>
    <m/>
    <s v="Don't Know"/>
    <m/>
    <m/>
    <m/>
    <m/>
    <m/>
    <m/>
    <m/>
    <m/>
    <b v="1"/>
    <m/>
    <s v="Don't Know"/>
    <m/>
    <m/>
    <m/>
    <m/>
    <m/>
    <m/>
    <m/>
    <b v="1"/>
    <m/>
    <m/>
    <m/>
    <m/>
    <m/>
    <m/>
    <m/>
    <m/>
    <m/>
    <m/>
    <s v="Don't Know"/>
    <m/>
    <m/>
    <m/>
    <m/>
    <m/>
    <m/>
    <m/>
    <b v="1"/>
    <m/>
    <s v="Child labour Dropout of school"/>
    <m/>
    <b v="1"/>
    <m/>
    <m/>
    <m/>
    <m/>
    <m/>
    <m/>
    <m/>
    <m/>
    <m/>
    <m/>
    <b v="1"/>
    <m/>
    <m/>
    <m/>
    <s v="Religious leaders Parents"/>
    <m/>
    <b v="1"/>
    <m/>
    <m/>
    <m/>
    <b v="1"/>
    <m/>
    <m/>
    <m/>
    <m/>
    <m/>
    <m/>
    <m/>
    <m/>
    <m/>
    <s v="Quraan"/>
    <m/>
    <b v="1"/>
    <m/>
    <m/>
    <m/>
    <m/>
    <m/>
    <m/>
    <m/>
    <m/>
    <m/>
    <s v="Lack of awareness"/>
    <b v="1"/>
    <m/>
    <m/>
    <m/>
    <m/>
    <m/>
    <m/>
    <m/>
    <m/>
    <m/>
    <s v="No"/>
    <s v="عمل لتأمين دخل ةلريت"/>
    <s v="Yes"/>
    <s v="محل محروقات العمر 15سنة"/>
    <s v="Quraan Hand crafts"/>
    <m/>
    <b v="1"/>
    <b v="1"/>
    <m/>
    <m/>
    <m/>
    <m/>
    <m/>
    <m/>
    <m/>
    <m/>
    <s v="Children living on the street Orphans living in the community"/>
    <m/>
    <b v="1"/>
    <b v="1"/>
    <m/>
    <m/>
    <m/>
    <m/>
    <m/>
    <m/>
    <m/>
    <s v="Casual labor"/>
    <m/>
    <m/>
    <m/>
    <b v="1"/>
    <m/>
    <m/>
    <m/>
    <m/>
    <m/>
    <m/>
    <m/>
    <m/>
    <m/>
    <m/>
    <n v="1350"/>
    <n v="1500"/>
    <x v="1"/>
    <m/>
    <m/>
    <m/>
    <m/>
    <b v="1"/>
    <m/>
    <m/>
    <m/>
    <m/>
    <m/>
    <m/>
    <m/>
    <m/>
    <m/>
    <m/>
    <m/>
    <m/>
    <s v="Yes"/>
    <s v="Food baskets"/>
    <b v="1"/>
    <m/>
    <m/>
    <m/>
    <m/>
    <m/>
    <m/>
    <m/>
    <s v="No"/>
    <m/>
    <s v="No"/>
    <m/>
    <m/>
    <m/>
    <m/>
    <m/>
    <m/>
    <m/>
    <m/>
    <m/>
    <m/>
    <s v="Participatory (Both wife &amp; Husband)"/>
    <m/>
    <s v="No"/>
    <m/>
    <s v="سلة إغاثة  _x000a_صحية _x000a_صحة"/>
    <s v="In-person to MRFS/partner staff"/>
    <b v="1"/>
    <m/>
    <m/>
    <m/>
    <m/>
    <m/>
    <m/>
    <m/>
    <m/>
    <s v="In-person from staff"/>
    <b v="1"/>
    <m/>
    <m/>
    <m/>
    <m/>
    <m/>
    <m/>
    <m/>
    <s v="لا يوجد"/>
    <s v="uuid:34a09677-e61b-42f4-ad67-ddfb5771cffd"/>
    <n v="92566802"/>
    <s v="34a09677-e61b-42f4-ad67-ddfb5771cffd"/>
    <d v="2022-02-13T12:27:48"/>
    <n v="740"/>
    <m/>
    <n v="-1"/>
    <m/>
    <m/>
    <s v="202202091909"/>
    <n v="1732"/>
    <s v="nsenumerator"/>
    <n v="648550"/>
  </r>
  <r>
    <s v="2022-02-13T12:35:45.777+04:00"/>
    <s v="2022-02-13T12:58:36.893+04:00"/>
    <m/>
    <s v="مصطفى العبدالله "/>
    <s v="MRFS"/>
    <m/>
    <d v="2022-02-13T00:00:00"/>
    <x v="10"/>
    <s v="All"/>
    <s v="Yes"/>
    <s v="IDP"/>
    <d v="2019-02-13T00:00:00"/>
    <s v="Head of Household"/>
    <m/>
    <x v="1"/>
    <s v="40-49"/>
    <s v="Is the Head of household"/>
    <s v="Male"/>
    <s v="No members with a disability"/>
    <b v="1"/>
    <m/>
    <m/>
    <m/>
    <m/>
    <m/>
    <m/>
    <s v="Married"/>
    <s v="Intermediate / preparatory"/>
    <n v="1"/>
    <n v="0"/>
    <n v="0"/>
    <n v="0"/>
    <n v="0"/>
    <n v="1"/>
    <n v="0"/>
    <s v="0"/>
    <s v="1"/>
    <s v="1"/>
    <n v="0"/>
    <n v="0"/>
    <n v="1"/>
    <n v="0"/>
    <n v="1"/>
    <n v="0"/>
    <s v="1"/>
    <s v="1"/>
    <s v="2"/>
    <s v="1"/>
    <s v="0"/>
    <s v="2"/>
    <s v="3"/>
    <n v="3"/>
    <s v="Food and basic needs"/>
    <m/>
    <s v="Shelter / housing"/>
    <m/>
    <s v="Health"/>
    <m/>
    <s v="Primary Health care Centre (PHCC)-outpatient,inpatient + maternity"/>
    <m/>
    <b v="1"/>
    <m/>
    <m/>
    <m/>
    <m/>
    <m/>
    <m/>
    <m/>
    <n v="10"/>
    <x v="1"/>
    <s v="Yes"/>
    <s v="Most types of medicines are not available in the market"/>
    <b v="0"/>
    <b v="1"/>
    <b v="0"/>
    <b v="0"/>
    <b v="0"/>
    <b v="0"/>
    <b v="0"/>
    <b v="0"/>
    <b v="0"/>
    <b v="0"/>
    <m/>
    <s v="Lack of medicine availability"/>
    <b v="0"/>
    <b v="0"/>
    <b v="0"/>
    <b v="0"/>
    <b v="1"/>
    <b v="0"/>
    <b v="0"/>
    <b v="0"/>
    <b v="0"/>
    <b v="0"/>
    <b v="0"/>
    <b v="0"/>
    <b v="0"/>
    <b v="0"/>
    <m/>
    <s v="Pediatric medicine"/>
    <b v="0"/>
    <b v="0"/>
    <b v="1"/>
    <b v="0"/>
    <b v="0"/>
    <b v="0"/>
    <b v="0"/>
    <m/>
    <m/>
    <m/>
    <m/>
    <m/>
    <m/>
    <m/>
    <m/>
    <m/>
    <m/>
    <m/>
    <m/>
    <x v="1"/>
    <s v="Uncertain if the COVID-19 vaccine will be effective Concerned about side-effects of the COVID-19 vaccine General mistrust of or opposition to any vaccine"/>
    <m/>
    <b v="1"/>
    <b v="1"/>
    <m/>
    <b v="1"/>
    <m/>
    <m/>
    <m/>
    <m/>
    <m/>
    <m/>
    <x v="1"/>
    <s v="Hospital for surgery/ C-section"/>
    <m/>
    <m/>
    <m/>
    <m/>
    <m/>
    <m/>
    <b v="1"/>
    <m/>
    <m/>
    <m/>
    <m/>
    <x v="2"/>
    <s v="In person by community workers"/>
    <m/>
    <b v="1"/>
    <m/>
    <m/>
    <m/>
    <m/>
    <m/>
    <m/>
    <m/>
    <s v="Yes"/>
    <s v="Yes"/>
    <s v="Yes"/>
    <s v="No"/>
    <s v="No"/>
    <s v="No"/>
    <s v="Yes"/>
    <s v="No"/>
    <s v="Yes"/>
    <s v="Yes"/>
    <s v="Yes"/>
    <s v="No"/>
    <m/>
    <m/>
    <m/>
    <m/>
    <m/>
    <m/>
    <m/>
    <m/>
    <m/>
    <m/>
    <m/>
    <m/>
    <m/>
    <m/>
    <m/>
    <n v="0"/>
    <x v="1"/>
    <m/>
    <m/>
    <n v="1"/>
    <s v="1"/>
    <s v="Economic Anger"/>
    <m/>
    <b v="1"/>
    <m/>
    <m/>
    <m/>
    <m/>
    <m/>
    <m/>
    <m/>
    <m/>
    <m/>
    <b v="1"/>
    <m/>
    <m/>
    <m/>
    <m/>
    <m/>
    <m/>
    <s v="Children Displaced people"/>
    <m/>
    <m/>
    <b v="1"/>
    <m/>
    <m/>
    <b v="1"/>
    <m/>
    <m/>
    <m/>
    <m/>
    <m/>
    <m/>
    <m/>
    <s v="بسبب اهمالهم "/>
    <s v="Speaking to a family member Speaking to a friend Prayer"/>
    <b v="1"/>
    <b v="1"/>
    <m/>
    <b v="1"/>
    <m/>
    <m/>
    <m/>
    <m/>
    <m/>
    <m/>
    <m/>
    <m/>
    <s v="Family Friends"/>
    <b v="1"/>
    <b v="1"/>
    <m/>
    <m/>
    <m/>
    <m/>
    <m/>
    <m/>
    <m/>
    <m/>
    <m/>
    <m/>
    <s v="Don't Know"/>
    <m/>
    <m/>
    <m/>
    <m/>
    <m/>
    <m/>
    <m/>
    <b v="1"/>
    <m/>
    <x v="1"/>
    <m/>
    <s v="Health care (including reproductive health)"/>
    <m/>
    <m/>
    <m/>
    <b v="1"/>
    <m/>
    <m/>
    <m/>
    <m/>
    <m/>
    <m/>
    <m/>
    <m/>
    <m/>
    <m/>
    <x v="0"/>
    <s v="Family member Friend"/>
    <b v="1"/>
    <m/>
    <m/>
    <m/>
    <b v="1"/>
    <m/>
    <m/>
    <m/>
    <m/>
    <m/>
    <m/>
    <s v="Family member Friend"/>
    <b v="1"/>
    <m/>
    <m/>
    <m/>
    <b v="1"/>
    <m/>
    <m/>
    <m/>
    <m/>
    <m/>
    <s v="Don't Know"/>
    <m/>
    <m/>
    <m/>
    <m/>
    <m/>
    <m/>
    <m/>
    <b v="1"/>
    <m/>
    <m/>
    <m/>
    <m/>
    <m/>
    <m/>
    <m/>
    <m/>
    <m/>
    <m/>
    <s v="Don't Know"/>
    <m/>
    <m/>
    <m/>
    <m/>
    <m/>
    <m/>
    <m/>
    <b v="1"/>
    <m/>
    <s v="Child labour Dropout of school"/>
    <m/>
    <b v="1"/>
    <m/>
    <m/>
    <m/>
    <m/>
    <m/>
    <m/>
    <m/>
    <m/>
    <m/>
    <m/>
    <b v="1"/>
    <m/>
    <m/>
    <m/>
    <s v="Religious leaders Siblings School teachers"/>
    <m/>
    <b v="1"/>
    <b v="1"/>
    <m/>
    <b v="1"/>
    <m/>
    <m/>
    <m/>
    <m/>
    <m/>
    <m/>
    <m/>
    <m/>
    <m/>
    <m/>
    <s v="Quraan"/>
    <m/>
    <b v="1"/>
    <m/>
    <m/>
    <m/>
    <m/>
    <m/>
    <m/>
    <m/>
    <m/>
    <m/>
    <s v="Lack of awareness"/>
    <b v="1"/>
    <m/>
    <m/>
    <m/>
    <m/>
    <m/>
    <m/>
    <m/>
    <m/>
    <m/>
    <s v="Yes"/>
    <m/>
    <s v="No"/>
    <m/>
    <s v="Hand crafts"/>
    <m/>
    <m/>
    <b v="1"/>
    <m/>
    <m/>
    <m/>
    <m/>
    <m/>
    <m/>
    <m/>
    <m/>
    <s v="Orphans living in the community"/>
    <m/>
    <m/>
    <b v="1"/>
    <m/>
    <m/>
    <m/>
    <m/>
    <m/>
    <m/>
    <m/>
    <s v="Casual labor"/>
    <m/>
    <m/>
    <m/>
    <b v="1"/>
    <m/>
    <m/>
    <m/>
    <m/>
    <m/>
    <m/>
    <m/>
    <m/>
    <m/>
    <m/>
    <n v="300"/>
    <n v="1200"/>
    <x v="29"/>
    <m/>
    <b v="1"/>
    <m/>
    <m/>
    <m/>
    <m/>
    <m/>
    <m/>
    <m/>
    <m/>
    <m/>
    <m/>
    <m/>
    <m/>
    <m/>
    <m/>
    <m/>
    <s v="No"/>
    <m/>
    <m/>
    <m/>
    <m/>
    <m/>
    <m/>
    <m/>
    <m/>
    <m/>
    <s v="No"/>
    <m/>
    <s v="No"/>
    <m/>
    <m/>
    <m/>
    <m/>
    <m/>
    <m/>
    <m/>
    <m/>
    <m/>
    <m/>
    <s v="Participatory (Both wife &amp; Husband)"/>
    <m/>
    <s v="No"/>
    <m/>
    <s v="إغاثة _x000a_فرص عمل _x000a_سكن "/>
    <s v="In-person to MRFS/partner staff"/>
    <b v="1"/>
    <m/>
    <m/>
    <m/>
    <m/>
    <m/>
    <m/>
    <m/>
    <m/>
    <s v="In-person from staff"/>
    <b v="1"/>
    <m/>
    <m/>
    <m/>
    <m/>
    <m/>
    <m/>
    <m/>
    <s v="لا "/>
    <s v="uuid:4a4e0f1f-fe4a-4ad4-b908-e15b4e501eb7"/>
    <n v="92566803"/>
    <s v="4a4e0f1f-fe4a-4ad4-b908-e15b4e501eb7"/>
    <d v="2022-02-13T12:27:49"/>
    <n v="741"/>
    <m/>
    <n v="-1"/>
    <m/>
    <m/>
    <s v="202202091909"/>
    <n v="1371"/>
    <s v="nsenumerator"/>
    <n v="648550"/>
  </r>
  <r>
    <s v="2022-02-13T14:04:38.123+04:00"/>
    <s v="2022-02-13T14:30:54.499+04:00"/>
    <m/>
    <s v="مصطفى العبدالله "/>
    <s v="MRFS"/>
    <m/>
    <d v="2022-02-13T00:00:00"/>
    <x v="10"/>
    <s v="All"/>
    <s v="Yes"/>
    <s v="Host"/>
    <m/>
    <s v="Head of Household"/>
    <m/>
    <x v="1"/>
    <s v="50+"/>
    <s v="Is the Head of household"/>
    <s v="Male"/>
    <s v="No members with a disability"/>
    <b v="1"/>
    <m/>
    <m/>
    <m/>
    <m/>
    <m/>
    <m/>
    <s v="Married"/>
    <s v="Primary"/>
    <n v="0"/>
    <n v="0"/>
    <n v="0"/>
    <n v="0"/>
    <n v="0"/>
    <n v="1"/>
    <n v="0"/>
    <s v="0"/>
    <s v="1"/>
    <s v="1"/>
    <n v="0"/>
    <n v="0"/>
    <n v="0"/>
    <n v="0"/>
    <n v="1"/>
    <n v="0"/>
    <s v="0"/>
    <s v="1"/>
    <s v="1"/>
    <s v="0"/>
    <s v="0"/>
    <s v="2"/>
    <s v="2"/>
    <n v="2"/>
    <s v="Health"/>
    <m/>
    <s v="Food and basic needs"/>
    <m/>
    <s v="Nutrition"/>
    <m/>
    <s v="Primary Health care Centre (PHCC)-outpatient,inpatient + maternity"/>
    <m/>
    <b v="1"/>
    <m/>
    <m/>
    <m/>
    <m/>
    <m/>
    <m/>
    <m/>
    <n v="20"/>
    <x v="2"/>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m/>
    <m/>
    <m/>
    <m/>
    <n v="1"/>
    <n v="1"/>
    <m/>
    <m/>
    <m/>
    <m/>
    <x v="1"/>
    <s v="Not concerned about getting infected with COVID-19 Uncertain if the COVID-19 vaccine will be effective Concerned about side-effects of the COVID-19 vaccine"/>
    <b v="1"/>
    <b v="1"/>
    <b v="1"/>
    <m/>
    <m/>
    <m/>
    <m/>
    <m/>
    <m/>
    <m/>
    <m/>
    <x v="1"/>
    <s v="Hospital for surgery/ C-section"/>
    <m/>
    <m/>
    <m/>
    <m/>
    <m/>
    <m/>
    <b v="1"/>
    <m/>
    <m/>
    <m/>
    <m/>
    <x v="1"/>
    <s v="In person by community workers"/>
    <m/>
    <b v="1"/>
    <m/>
    <m/>
    <m/>
    <m/>
    <m/>
    <m/>
    <m/>
    <s v="Yes"/>
    <s v="Yes"/>
    <s v="Yes"/>
    <s v="No"/>
    <s v="No"/>
    <s v="No"/>
    <s v="Yes"/>
    <s v="Yes"/>
    <s v="Yes"/>
    <s v="Yes"/>
    <s v="Yes"/>
    <s v="No"/>
    <m/>
    <m/>
    <m/>
    <m/>
    <m/>
    <m/>
    <m/>
    <m/>
    <m/>
    <m/>
    <m/>
    <m/>
    <m/>
    <m/>
    <m/>
    <n v="0"/>
    <x v="1"/>
    <m/>
    <m/>
    <m/>
    <m/>
    <s v="Economic Anger Hopelessness Mood swings"/>
    <m/>
    <b v="1"/>
    <b v="1"/>
    <m/>
    <m/>
    <m/>
    <m/>
    <m/>
    <b v="1"/>
    <m/>
    <m/>
    <b v="1"/>
    <m/>
    <m/>
    <m/>
    <m/>
    <m/>
    <m/>
    <s v="Children Displaced people"/>
    <m/>
    <m/>
    <b v="1"/>
    <m/>
    <m/>
    <b v="1"/>
    <m/>
    <m/>
    <m/>
    <m/>
    <m/>
    <m/>
    <m/>
    <s v="لأنهم ضعاف وفقراء"/>
    <s v="Speaking to a friend Speaking to a family member Prayer Self harm, or harming others"/>
    <b v="1"/>
    <b v="1"/>
    <m/>
    <b v="1"/>
    <m/>
    <b v="1"/>
    <m/>
    <m/>
    <m/>
    <m/>
    <m/>
    <m/>
    <s v="Family Friends"/>
    <b v="1"/>
    <b v="1"/>
    <m/>
    <m/>
    <m/>
    <m/>
    <m/>
    <m/>
    <m/>
    <m/>
    <m/>
    <m/>
    <s v="Fear of stigma"/>
    <m/>
    <m/>
    <m/>
    <m/>
    <m/>
    <b v="1"/>
    <m/>
    <m/>
    <m/>
    <x v="1"/>
    <m/>
    <s v="Health care (including reproductive health)"/>
    <m/>
    <m/>
    <m/>
    <b v="1"/>
    <m/>
    <m/>
    <m/>
    <m/>
    <m/>
    <m/>
    <m/>
    <m/>
    <m/>
    <m/>
    <x v="1"/>
    <s v="Don't Know"/>
    <m/>
    <m/>
    <m/>
    <m/>
    <m/>
    <m/>
    <m/>
    <m/>
    <m/>
    <b v="1"/>
    <m/>
    <s v="Don't Know"/>
    <m/>
    <m/>
    <m/>
    <m/>
    <m/>
    <m/>
    <m/>
    <m/>
    <b v="1"/>
    <m/>
    <s v="Don't Know"/>
    <m/>
    <m/>
    <m/>
    <m/>
    <m/>
    <m/>
    <m/>
    <b v="1"/>
    <m/>
    <m/>
    <m/>
    <m/>
    <m/>
    <m/>
    <m/>
    <m/>
    <m/>
    <m/>
    <s v="Don't Know"/>
    <m/>
    <m/>
    <m/>
    <m/>
    <m/>
    <m/>
    <m/>
    <b v="1"/>
    <m/>
    <s v="Being orphaned Child labour Exploitation Dropout of school"/>
    <m/>
    <b v="1"/>
    <m/>
    <m/>
    <m/>
    <m/>
    <b v="1"/>
    <m/>
    <m/>
    <m/>
    <m/>
    <b v="1"/>
    <b v="1"/>
    <m/>
    <m/>
    <m/>
    <s v="Siblings Neighbours School teachers Parents Relatives"/>
    <m/>
    <m/>
    <b v="1"/>
    <b v="1"/>
    <b v="1"/>
    <b v="1"/>
    <b v="1"/>
    <m/>
    <m/>
    <m/>
    <m/>
    <m/>
    <m/>
    <m/>
    <m/>
    <m/>
    <m/>
    <m/>
    <m/>
    <m/>
    <m/>
    <m/>
    <m/>
    <m/>
    <m/>
    <m/>
    <m/>
    <m/>
    <m/>
    <m/>
    <m/>
    <m/>
    <m/>
    <m/>
    <m/>
    <m/>
    <m/>
    <m/>
    <m/>
    <m/>
    <m/>
    <m/>
    <s v="Quraan Hand crafts"/>
    <m/>
    <b v="1"/>
    <b v="1"/>
    <m/>
    <m/>
    <m/>
    <m/>
    <m/>
    <m/>
    <m/>
    <m/>
    <s v="Children separated from their parents Orphans living in the community"/>
    <b v="1"/>
    <m/>
    <b v="1"/>
    <m/>
    <m/>
    <m/>
    <m/>
    <m/>
    <m/>
    <m/>
    <s v="Remittances from family members"/>
    <m/>
    <m/>
    <m/>
    <m/>
    <m/>
    <m/>
    <m/>
    <b v="1"/>
    <m/>
    <m/>
    <m/>
    <m/>
    <m/>
    <m/>
    <n v="100"/>
    <n v="1300"/>
    <x v="60"/>
    <b v="1"/>
    <m/>
    <b v="1"/>
    <m/>
    <m/>
    <m/>
    <m/>
    <m/>
    <m/>
    <m/>
    <m/>
    <m/>
    <m/>
    <m/>
    <m/>
    <m/>
    <m/>
    <s v="No"/>
    <m/>
    <m/>
    <m/>
    <m/>
    <m/>
    <m/>
    <m/>
    <m/>
    <m/>
    <s v="No"/>
    <m/>
    <s v="No"/>
    <m/>
    <m/>
    <m/>
    <m/>
    <m/>
    <m/>
    <m/>
    <m/>
    <m/>
    <m/>
    <s v="Participatory (Both wife &amp; Husband)"/>
    <m/>
    <s v="No"/>
    <m/>
    <s v="توفير أدوية الامراض المزمنة _x000a_توفير فرص عمل_x000a_توفير سلة إغاثة _x000a_"/>
    <s v="In-person to MRFS/partner staff"/>
    <b v="1"/>
    <m/>
    <m/>
    <m/>
    <m/>
    <m/>
    <m/>
    <m/>
    <m/>
    <s v="In-person from staff"/>
    <b v="1"/>
    <m/>
    <m/>
    <m/>
    <m/>
    <m/>
    <m/>
    <m/>
    <s v="لا يوجد "/>
    <s v="uuid:98aee6b8-569c-4e4e-a37e-dd49743404cb"/>
    <n v="92566805"/>
    <s v="98aee6b8-569c-4e4e-a37e-dd49743404cb"/>
    <d v="2022-02-13T12:27:49"/>
    <n v="742"/>
    <m/>
    <n v="-1"/>
    <m/>
    <m/>
    <s v="202202091909"/>
    <n v="1576"/>
    <s v="nsenumerator"/>
    <n v="648550"/>
  </r>
  <r>
    <s v="2022-02-13T14:32:24.224+04:00"/>
    <s v="2022-02-13T15:00:39.360+04:00"/>
    <m/>
    <s v="مصطفى العبدالله "/>
    <s v="MRFS"/>
    <m/>
    <d v="2022-02-13T00:00:00"/>
    <x v="10"/>
    <s v="All"/>
    <s v="Yes"/>
    <s v="IDP"/>
    <d v="2018-02-23T00:00:00"/>
    <s v="Head of Household"/>
    <m/>
    <x v="1"/>
    <s v="50+"/>
    <s v="Is the Head of household"/>
    <s v="Male"/>
    <s v="Yes, PWD, has difficulty seeing even with glasses Yes PWD has difficulty (with self-care such as) washing all over or dressing"/>
    <m/>
    <b v="1"/>
    <m/>
    <m/>
    <m/>
    <b v="1"/>
    <m/>
    <s v="Widowed"/>
    <s v="Primary"/>
    <n v="0"/>
    <n v="0"/>
    <n v="0"/>
    <n v="0"/>
    <n v="0"/>
    <n v="1"/>
    <n v="0"/>
    <s v="0"/>
    <s v="1"/>
    <s v="1"/>
    <n v="0"/>
    <n v="0"/>
    <n v="0"/>
    <n v="0"/>
    <n v="0"/>
    <n v="0"/>
    <s v="0"/>
    <s v="0"/>
    <s v="0"/>
    <s v="0"/>
    <s v="0"/>
    <s v="1"/>
    <s v="1"/>
    <n v="1"/>
    <s v="Income / livelihoods"/>
    <m/>
    <s v="Health"/>
    <m/>
    <s v="Food and basic needs"/>
    <m/>
    <s v="Primary Health care Centre (PHCC)-outpatient,inpatient + maternity"/>
    <m/>
    <b v="1"/>
    <m/>
    <m/>
    <m/>
    <m/>
    <m/>
    <m/>
    <m/>
    <n v="18"/>
    <x v="2"/>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n v="1"/>
    <m/>
    <m/>
    <m/>
    <m/>
    <x v="1"/>
    <s v="Concerned about side-effects of the COVID-19 vaccine General mistrust of or opposition to any vaccine"/>
    <m/>
    <m/>
    <b v="1"/>
    <m/>
    <b v="1"/>
    <m/>
    <m/>
    <m/>
    <m/>
    <m/>
    <m/>
    <x v="2"/>
    <s v="Do not know"/>
    <m/>
    <m/>
    <m/>
    <m/>
    <m/>
    <m/>
    <m/>
    <m/>
    <b v="1"/>
    <m/>
    <m/>
    <x v="1"/>
    <s v="In person by community workers"/>
    <m/>
    <b v="1"/>
    <m/>
    <m/>
    <m/>
    <m/>
    <m/>
    <m/>
    <m/>
    <s v="Yes"/>
    <s v="Yes"/>
    <s v="Yes"/>
    <s v="Yes"/>
    <s v="Yes"/>
    <s v="No"/>
    <s v="Yes"/>
    <s v="No"/>
    <s v="Yes"/>
    <s v="Yes"/>
    <s v="Yes"/>
    <s v="No"/>
    <m/>
    <m/>
    <m/>
    <m/>
    <m/>
    <m/>
    <m/>
    <m/>
    <m/>
    <m/>
    <m/>
    <m/>
    <m/>
    <m/>
    <m/>
    <n v="0"/>
    <x v="1"/>
    <m/>
    <m/>
    <m/>
    <m/>
    <s v="Hopelessness Sadness Economic"/>
    <m/>
    <m/>
    <b v="1"/>
    <m/>
    <b v="1"/>
    <m/>
    <m/>
    <m/>
    <m/>
    <m/>
    <m/>
    <b v="1"/>
    <m/>
    <m/>
    <m/>
    <m/>
    <m/>
    <m/>
    <s v="Displaced people"/>
    <m/>
    <m/>
    <m/>
    <m/>
    <m/>
    <b v="1"/>
    <m/>
    <m/>
    <m/>
    <m/>
    <m/>
    <m/>
    <m/>
    <s v="بسبب الفقر"/>
    <s v="Speaking to a family member Speaking to a friend"/>
    <b v="1"/>
    <b v="1"/>
    <m/>
    <m/>
    <m/>
    <m/>
    <m/>
    <m/>
    <m/>
    <m/>
    <m/>
    <m/>
    <s v="Family Friends"/>
    <b v="1"/>
    <b v="1"/>
    <m/>
    <m/>
    <m/>
    <m/>
    <m/>
    <m/>
    <m/>
    <m/>
    <m/>
    <m/>
    <s v="Don't Know"/>
    <m/>
    <m/>
    <m/>
    <m/>
    <m/>
    <m/>
    <m/>
    <b v="1"/>
    <m/>
    <x v="1"/>
    <m/>
    <s v="Don't know"/>
    <m/>
    <m/>
    <m/>
    <m/>
    <m/>
    <m/>
    <m/>
    <m/>
    <m/>
    <m/>
    <m/>
    <m/>
    <b v="1"/>
    <m/>
    <x v="1"/>
    <s v="Don't Know"/>
    <m/>
    <m/>
    <m/>
    <m/>
    <m/>
    <m/>
    <m/>
    <m/>
    <m/>
    <b v="1"/>
    <m/>
    <s v="Family member"/>
    <b v="1"/>
    <m/>
    <m/>
    <m/>
    <m/>
    <m/>
    <m/>
    <m/>
    <m/>
    <m/>
    <s v="Don't Know"/>
    <m/>
    <m/>
    <m/>
    <m/>
    <m/>
    <m/>
    <m/>
    <b v="1"/>
    <m/>
    <m/>
    <m/>
    <m/>
    <m/>
    <m/>
    <m/>
    <m/>
    <m/>
    <m/>
    <s v="Fear of being identified as survivors"/>
    <b v="1"/>
    <m/>
    <m/>
    <m/>
    <m/>
    <m/>
    <m/>
    <m/>
    <m/>
    <s v="Kidnapping Child labour Being orphaned Dropout of school"/>
    <b v="1"/>
    <b v="1"/>
    <m/>
    <m/>
    <m/>
    <m/>
    <b v="1"/>
    <m/>
    <m/>
    <m/>
    <m/>
    <m/>
    <b v="1"/>
    <m/>
    <m/>
    <m/>
    <s v="Parents Relatives"/>
    <m/>
    <m/>
    <m/>
    <m/>
    <m/>
    <b v="1"/>
    <b v="1"/>
    <m/>
    <m/>
    <m/>
    <m/>
    <m/>
    <m/>
    <m/>
    <m/>
    <m/>
    <m/>
    <m/>
    <m/>
    <m/>
    <m/>
    <m/>
    <m/>
    <m/>
    <m/>
    <m/>
    <m/>
    <m/>
    <m/>
    <m/>
    <m/>
    <m/>
    <m/>
    <m/>
    <m/>
    <m/>
    <m/>
    <m/>
    <m/>
    <m/>
    <m/>
    <m/>
    <s v="Quraan Hand crafts"/>
    <m/>
    <b v="1"/>
    <b v="1"/>
    <m/>
    <m/>
    <m/>
    <m/>
    <m/>
    <m/>
    <m/>
    <m/>
    <s v="Children separated from their parents Orphans living in the community"/>
    <b v="1"/>
    <m/>
    <b v="1"/>
    <m/>
    <m/>
    <m/>
    <m/>
    <m/>
    <m/>
    <m/>
    <s v="Remittances from family members"/>
    <m/>
    <m/>
    <m/>
    <m/>
    <m/>
    <m/>
    <m/>
    <b v="1"/>
    <m/>
    <m/>
    <m/>
    <m/>
    <m/>
    <m/>
    <n v="600"/>
    <n v="900"/>
    <x v="3"/>
    <b v="1"/>
    <m/>
    <m/>
    <m/>
    <m/>
    <m/>
    <m/>
    <m/>
    <m/>
    <m/>
    <m/>
    <m/>
    <m/>
    <m/>
    <m/>
    <m/>
    <m/>
    <s v="No"/>
    <m/>
    <m/>
    <m/>
    <m/>
    <m/>
    <m/>
    <m/>
    <m/>
    <m/>
    <s v="No"/>
    <m/>
    <s v="No"/>
    <m/>
    <m/>
    <m/>
    <m/>
    <m/>
    <m/>
    <m/>
    <m/>
    <m/>
    <m/>
    <s v="Decided by men / husband only"/>
    <m/>
    <s v="No"/>
    <m/>
    <s v="توفير سلة إغاثة_x000a_أدوية _x000a_"/>
    <s v="In-person to MRFS/partner staff"/>
    <b v="1"/>
    <m/>
    <m/>
    <m/>
    <m/>
    <m/>
    <m/>
    <m/>
    <m/>
    <s v="In-person from staff"/>
    <b v="1"/>
    <m/>
    <m/>
    <m/>
    <m/>
    <m/>
    <m/>
    <m/>
    <s v="لا يوجد "/>
    <s v="uuid:46faab43-a851-4e6f-a392-6fb87043e580"/>
    <n v="92566806"/>
    <s v="46faab43-a851-4e6f-a392-6fb87043e580"/>
    <d v="2022-02-13T12:27:50"/>
    <n v="743"/>
    <m/>
    <n v="-1"/>
    <m/>
    <m/>
    <s v="202202091909"/>
    <n v="1695"/>
    <s v="nsenumerator"/>
    <n v="648550"/>
  </r>
  <r>
    <s v="2022-02-13T10:50:28.774+02:00"/>
    <s v="2022-02-13T11:21:48.220+02:00"/>
    <m/>
    <s v="فاطمةالمواس"/>
    <s v="MRFS"/>
    <m/>
    <d v="2022-02-13T00:00:00"/>
    <x v="15"/>
    <s v="Livelihood and Protection (MHPSS, CP, GBV)"/>
    <s v="Yes"/>
    <s v="Host"/>
    <m/>
    <s v="Head of Household"/>
    <m/>
    <x v="0"/>
    <s v="30-39"/>
    <s v="Wife/Husband"/>
    <s v="Male"/>
    <s v="No members with a disability"/>
    <b v="1"/>
    <m/>
    <m/>
    <m/>
    <m/>
    <m/>
    <m/>
    <s v="Married"/>
    <s v="Intermediate / preparatory"/>
    <n v="1"/>
    <n v="1"/>
    <n v="0"/>
    <n v="1"/>
    <n v="0"/>
    <n v="1"/>
    <n v="0"/>
    <s v="2"/>
    <s v="1"/>
    <s v="3"/>
    <n v="0"/>
    <n v="3"/>
    <n v="0"/>
    <n v="0"/>
    <n v="1"/>
    <n v="0"/>
    <s v="3"/>
    <s v="1"/>
    <s v="4"/>
    <s v="5"/>
    <s v="3"/>
    <s v="2"/>
    <s v="7"/>
    <n v="7"/>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Family conflict"/>
    <m/>
    <b v="1"/>
    <m/>
    <m/>
    <m/>
    <b v="1"/>
    <m/>
    <m/>
    <m/>
    <m/>
    <m/>
    <m/>
    <b v="1"/>
    <m/>
    <m/>
    <m/>
    <m/>
    <m/>
    <s v="Adult Women Children"/>
    <b v="1"/>
    <m/>
    <b v="1"/>
    <m/>
    <m/>
    <m/>
    <m/>
    <m/>
    <m/>
    <m/>
    <m/>
    <m/>
    <m/>
    <s v="لانهم فئات ضعيفة محكومين بعادات وتقاليد"/>
    <s v="Prayer Speaking to a family member Smoking"/>
    <b v="1"/>
    <m/>
    <m/>
    <b v="1"/>
    <m/>
    <m/>
    <b v="1"/>
    <m/>
    <m/>
    <m/>
    <m/>
    <m/>
    <s v="Family Friends"/>
    <b v="1"/>
    <b v="1"/>
    <m/>
    <m/>
    <m/>
    <m/>
    <m/>
    <m/>
    <m/>
    <m/>
    <m/>
    <m/>
    <s v="Distance/transportation No knowledge of service location"/>
    <b v="1"/>
    <m/>
    <b v="1"/>
    <m/>
    <m/>
    <m/>
    <m/>
    <m/>
    <m/>
    <x v="1"/>
    <m/>
    <s v="Clean water Education Women's and girls'-friendly spaces"/>
    <m/>
    <m/>
    <m/>
    <m/>
    <m/>
    <b v="1"/>
    <b v="1"/>
    <m/>
    <m/>
    <m/>
    <b v="1"/>
    <m/>
    <m/>
    <m/>
    <x v="2"/>
    <s v="Family member Women's and girls' friendly spaces"/>
    <b v="1"/>
    <m/>
    <m/>
    <m/>
    <m/>
    <b v="1"/>
    <m/>
    <m/>
    <m/>
    <m/>
    <m/>
    <s v="Family member Women's and girls' friendly spaces"/>
    <b v="1"/>
    <m/>
    <m/>
    <m/>
    <m/>
    <b v="1"/>
    <m/>
    <m/>
    <m/>
    <m/>
    <s v="Case management with individual counseling"/>
    <m/>
    <m/>
    <b v="1"/>
    <m/>
    <m/>
    <m/>
    <m/>
    <m/>
    <m/>
    <s v="Women's and girls' friendly spaces"/>
    <m/>
    <b v="1"/>
    <m/>
    <m/>
    <m/>
    <m/>
    <m/>
    <m/>
    <s v="Fear of being identified as survivors"/>
    <b v="1"/>
    <m/>
    <m/>
    <m/>
    <m/>
    <m/>
    <m/>
    <m/>
    <m/>
    <s v="Kidnapping Child marriage Sexual abuse"/>
    <b v="1"/>
    <m/>
    <b v="1"/>
    <m/>
    <m/>
    <b v="1"/>
    <m/>
    <m/>
    <m/>
    <m/>
    <m/>
    <m/>
    <m/>
    <m/>
    <m/>
    <m/>
    <s v="Relatives Community/social workers"/>
    <m/>
    <m/>
    <m/>
    <m/>
    <m/>
    <m/>
    <b v="1"/>
    <m/>
    <b v="1"/>
    <m/>
    <m/>
    <m/>
    <m/>
    <m/>
    <m/>
    <s v="Awareness / educational activities / psychosocial support"/>
    <m/>
    <m/>
    <m/>
    <m/>
    <b v="1"/>
    <m/>
    <m/>
    <m/>
    <m/>
    <m/>
    <m/>
    <s v="Lack of awareness Lack of transportation"/>
    <b v="1"/>
    <m/>
    <b v="1"/>
    <m/>
    <m/>
    <m/>
    <m/>
    <m/>
    <m/>
    <m/>
    <s v="Yes"/>
    <m/>
    <s v="No"/>
    <m/>
    <s v="Awareness / educational activities / psychosocial support"/>
    <m/>
    <m/>
    <m/>
    <m/>
    <b v="1"/>
    <m/>
    <m/>
    <m/>
    <m/>
    <m/>
    <m/>
    <s v="Children involved in harmful forms of labor Children who have been associated with fighting forces"/>
    <m/>
    <m/>
    <m/>
    <m/>
    <b v="1"/>
    <b v="1"/>
    <m/>
    <m/>
    <m/>
    <m/>
    <s v="Remittances from family members Salaried work"/>
    <m/>
    <m/>
    <m/>
    <m/>
    <m/>
    <b v="1"/>
    <m/>
    <b v="1"/>
    <m/>
    <m/>
    <m/>
    <m/>
    <m/>
    <m/>
    <n v="1800"/>
    <n v="1500"/>
    <x v="0"/>
    <m/>
    <m/>
    <b v="1"/>
    <m/>
    <m/>
    <m/>
    <m/>
    <m/>
    <m/>
    <m/>
    <m/>
    <m/>
    <m/>
    <m/>
    <m/>
    <m/>
    <m/>
    <s v="No"/>
    <m/>
    <m/>
    <m/>
    <m/>
    <m/>
    <m/>
    <m/>
    <m/>
    <m/>
    <s v="No"/>
    <m/>
    <s v="No"/>
    <m/>
    <m/>
    <m/>
    <m/>
    <m/>
    <m/>
    <m/>
    <m/>
    <m/>
    <m/>
    <s v="Participatory (Both wife &amp; Husband)"/>
    <m/>
    <s v="No"/>
    <m/>
    <s v="مشاريع صغيرة لتشغيل الشباب"/>
    <s v="In-person to MRFS/partner staff"/>
    <b v="1"/>
    <m/>
    <m/>
    <m/>
    <m/>
    <m/>
    <m/>
    <m/>
    <m/>
    <s v="In-person from staff"/>
    <b v="1"/>
    <m/>
    <m/>
    <m/>
    <m/>
    <m/>
    <m/>
    <m/>
    <s v="لايوجد"/>
    <s v="uuid:0d026c7a-f779-4795-8f32-16c19a660020"/>
    <n v="92566853"/>
    <s v="0d026c7a-f779-4795-8f32-16c19a660020"/>
    <d v="2022-02-13T12:30:09"/>
    <n v="744"/>
    <m/>
    <n v="-1"/>
    <m/>
    <m/>
    <s v="202202091909"/>
    <n v="1880"/>
    <s v="nsenumerator"/>
    <n v="648550"/>
  </r>
  <r>
    <s v="2022-02-13T11:30:32.959+02:00"/>
    <s v="2022-02-13T11:50:55.668+02:00"/>
    <m/>
    <s v="فاطمةالمواس"/>
    <s v="MRFS"/>
    <m/>
    <d v="2022-02-13T00:00:00"/>
    <x v="15"/>
    <s v="Livelihood and Protection (MHPSS, CP, GBV)"/>
    <s v="Yes"/>
    <s v="Host"/>
    <m/>
    <s v="Head of Household"/>
    <m/>
    <x v="0"/>
    <s v="40-49"/>
    <s v="Wife/Husband"/>
    <s v="Male"/>
    <s v="No members with a disability"/>
    <b v="1"/>
    <m/>
    <m/>
    <m/>
    <m/>
    <m/>
    <m/>
    <s v="Married"/>
    <s v="Secondary"/>
    <n v="0"/>
    <n v="0"/>
    <n v="0"/>
    <n v="2"/>
    <n v="0"/>
    <n v="1"/>
    <n v="0"/>
    <s v="2"/>
    <s v="1"/>
    <s v="3"/>
    <n v="0"/>
    <n v="0"/>
    <n v="2"/>
    <n v="0"/>
    <n v="1"/>
    <n v="0"/>
    <s v="2"/>
    <s v="1"/>
    <s v="3"/>
    <s v="4"/>
    <s v="0"/>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Family conflict Anger"/>
    <m/>
    <b v="1"/>
    <m/>
    <m/>
    <m/>
    <m/>
    <m/>
    <m/>
    <b v="1"/>
    <m/>
    <m/>
    <m/>
    <b v="1"/>
    <m/>
    <m/>
    <m/>
    <m/>
    <m/>
    <s v="Elderly Adult Women Persons with Intellectual Disabilities"/>
    <b v="1"/>
    <m/>
    <m/>
    <m/>
    <b v="1"/>
    <m/>
    <b v="1"/>
    <m/>
    <m/>
    <m/>
    <m/>
    <m/>
    <m/>
    <s v="عدم القدرة على مواجهة المشكلات "/>
    <s v="Speaking to a family member Prayer"/>
    <b v="1"/>
    <m/>
    <m/>
    <b v="1"/>
    <m/>
    <m/>
    <m/>
    <m/>
    <m/>
    <m/>
    <m/>
    <m/>
    <s v="Family Friends"/>
    <b v="1"/>
    <b v="1"/>
    <m/>
    <m/>
    <m/>
    <m/>
    <m/>
    <m/>
    <m/>
    <m/>
    <m/>
    <m/>
    <s v="Distance/transportation Fear of stigma"/>
    <m/>
    <m/>
    <b v="1"/>
    <m/>
    <m/>
    <b v="1"/>
    <m/>
    <m/>
    <m/>
    <x v="0"/>
    <m/>
    <s v="Clean water Education Women's and girls'-friendly spaces"/>
    <m/>
    <m/>
    <m/>
    <m/>
    <m/>
    <b v="1"/>
    <b v="1"/>
    <m/>
    <m/>
    <m/>
    <b v="1"/>
    <m/>
    <m/>
    <m/>
    <x v="1"/>
    <s v="Family member Friend Women's and girls' friendly spaces"/>
    <b v="1"/>
    <m/>
    <m/>
    <m/>
    <b v="1"/>
    <b v="1"/>
    <m/>
    <m/>
    <m/>
    <m/>
    <m/>
    <s v="Family member Women's and girls' friendly spaces"/>
    <b v="1"/>
    <m/>
    <m/>
    <m/>
    <m/>
    <b v="1"/>
    <m/>
    <m/>
    <m/>
    <m/>
    <s v="Women friendly Center"/>
    <b v="1"/>
    <m/>
    <m/>
    <m/>
    <m/>
    <m/>
    <m/>
    <m/>
    <m/>
    <s v="Women's and girls' friendly spaces School"/>
    <b v="1"/>
    <b v="1"/>
    <m/>
    <m/>
    <m/>
    <m/>
    <m/>
    <m/>
    <s v="Fear of being identified as survivors Distance to facility"/>
    <b v="1"/>
    <b v="1"/>
    <m/>
    <m/>
    <m/>
    <m/>
    <m/>
    <m/>
    <m/>
    <s v="Child marriage Neglect Dropout of school"/>
    <m/>
    <m/>
    <b v="1"/>
    <m/>
    <b v="1"/>
    <m/>
    <m/>
    <m/>
    <m/>
    <m/>
    <m/>
    <m/>
    <b v="1"/>
    <m/>
    <m/>
    <m/>
    <s v="Siblings"/>
    <m/>
    <m/>
    <b v="1"/>
    <m/>
    <m/>
    <m/>
    <m/>
    <m/>
    <m/>
    <m/>
    <m/>
    <m/>
    <m/>
    <m/>
    <m/>
    <s v="Awareness / educational activities / psychosocial support"/>
    <m/>
    <m/>
    <m/>
    <m/>
    <b v="1"/>
    <m/>
    <m/>
    <m/>
    <m/>
    <m/>
    <m/>
    <s v="Opening time not suitable for parents"/>
    <m/>
    <m/>
    <m/>
    <b v="1"/>
    <m/>
    <m/>
    <m/>
    <m/>
    <m/>
    <m/>
    <s v="Yes"/>
    <m/>
    <s v="No"/>
    <m/>
    <s v="Painting / re-creational activity Awareness / educational activities / psychosocial support"/>
    <m/>
    <m/>
    <m/>
    <b v="1"/>
    <b v="1"/>
    <m/>
    <m/>
    <m/>
    <m/>
    <m/>
    <m/>
    <s v="Children who have been associated with fighting forces Children involved in harmful forms of labor"/>
    <m/>
    <m/>
    <m/>
    <m/>
    <b v="1"/>
    <b v="1"/>
    <m/>
    <m/>
    <m/>
    <m/>
    <s v="Salaried work"/>
    <m/>
    <m/>
    <m/>
    <m/>
    <m/>
    <b v="1"/>
    <m/>
    <m/>
    <m/>
    <m/>
    <m/>
    <m/>
    <m/>
    <m/>
    <n v="1500"/>
    <n v="2000"/>
    <x v="127"/>
    <m/>
    <m/>
    <m/>
    <m/>
    <m/>
    <m/>
    <m/>
    <b v="1"/>
    <m/>
    <m/>
    <m/>
    <m/>
    <m/>
    <m/>
    <m/>
    <m/>
    <m/>
    <s v="No"/>
    <m/>
    <m/>
    <m/>
    <m/>
    <m/>
    <m/>
    <m/>
    <m/>
    <m/>
    <s v="No"/>
    <m/>
    <s v="No"/>
    <m/>
    <m/>
    <m/>
    <m/>
    <m/>
    <m/>
    <m/>
    <m/>
    <m/>
    <m/>
    <s v="Participatory (Both wife &amp; Husband)"/>
    <m/>
    <s v="No"/>
    <m/>
    <s v="لايوجد"/>
    <s v="In-person to MRFS/partner staff"/>
    <b v="1"/>
    <m/>
    <m/>
    <m/>
    <m/>
    <m/>
    <m/>
    <m/>
    <m/>
    <s v="In-person from staff"/>
    <b v="1"/>
    <m/>
    <m/>
    <m/>
    <m/>
    <m/>
    <m/>
    <m/>
    <s v="لايوجد"/>
    <s v="uuid:f9b72fdf-0fac-4ea4-9e26-c84e5b94d97a"/>
    <n v="92566854"/>
    <s v="f9b72fdf-0fac-4ea4-9e26-c84e5b94d97a"/>
    <d v="2022-02-13T12:30:10"/>
    <n v="745"/>
    <m/>
    <n v="-1"/>
    <m/>
    <m/>
    <s v="202202091909"/>
    <n v="1223"/>
    <s v="nsenumerator"/>
    <n v="648550"/>
  </r>
  <r>
    <s v="2022-02-13T13:07:49.127+02:00"/>
    <s v="2022-02-13T13:30:37.867+02:00"/>
    <m/>
    <s v="فاطمةالمواس"/>
    <s v="MRFS"/>
    <m/>
    <d v="2022-02-13T00:00:00"/>
    <x v="15"/>
    <s v="Livelihood and Protection (MHPSS, CP, GBV)"/>
    <s v="Yes"/>
    <s v="IDP"/>
    <d v="2019-02-13T00:00:00"/>
    <s v="Head of Household"/>
    <m/>
    <x v="0"/>
    <s v="40-49"/>
    <s v="Wife/Husband"/>
    <s v="Female"/>
    <s v="No members with a disability"/>
    <b v="1"/>
    <m/>
    <m/>
    <m/>
    <m/>
    <m/>
    <m/>
    <s v="Separated/Divorced"/>
    <s v="None/Never attended school"/>
    <n v="0"/>
    <n v="0"/>
    <n v="0"/>
    <n v="1"/>
    <n v="0"/>
    <n v="0"/>
    <n v="0"/>
    <s v="1"/>
    <s v="0"/>
    <s v="1"/>
    <n v="0"/>
    <n v="0"/>
    <n v="0"/>
    <n v="2"/>
    <n v="1"/>
    <n v="0"/>
    <s v="2"/>
    <s v="1"/>
    <s v="3"/>
    <s v="3"/>
    <s v="0"/>
    <s v="1"/>
    <s v="4"/>
    <n v="4"/>
    <s v="Income / livelihoods"/>
    <m/>
    <s v="Shelter / housing"/>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Family conflict"/>
    <m/>
    <b v="1"/>
    <m/>
    <m/>
    <b v="1"/>
    <m/>
    <m/>
    <m/>
    <m/>
    <m/>
    <m/>
    <m/>
    <b v="1"/>
    <m/>
    <m/>
    <m/>
    <m/>
    <m/>
    <s v="Adult Women Displaced people"/>
    <b v="1"/>
    <m/>
    <m/>
    <m/>
    <m/>
    <b v="1"/>
    <m/>
    <m/>
    <m/>
    <m/>
    <m/>
    <m/>
    <m/>
    <s v="بسبب عدم وجود معيل والنزوح0"/>
    <s v="Speaking to a family member Speaking to a friend Prayer"/>
    <b v="1"/>
    <b v="1"/>
    <m/>
    <b v="1"/>
    <m/>
    <m/>
    <m/>
    <m/>
    <m/>
    <m/>
    <m/>
    <m/>
    <s v="Family Friends"/>
    <b v="1"/>
    <b v="1"/>
    <m/>
    <m/>
    <m/>
    <m/>
    <m/>
    <m/>
    <m/>
    <m/>
    <m/>
    <m/>
    <s v="No knowledge of service location"/>
    <b v="1"/>
    <m/>
    <m/>
    <m/>
    <m/>
    <m/>
    <m/>
    <m/>
    <m/>
    <x v="1"/>
    <m/>
    <s v="Clean water Women's and girls'-friendly spaces"/>
    <m/>
    <m/>
    <m/>
    <m/>
    <m/>
    <m/>
    <b v="1"/>
    <m/>
    <m/>
    <m/>
    <b v="1"/>
    <m/>
    <m/>
    <m/>
    <x v="2"/>
    <s v="Friend"/>
    <m/>
    <m/>
    <m/>
    <m/>
    <b v="1"/>
    <m/>
    <m/>
    <m/>
    <m/>
    <m/>
    <m/>
    <s v="Family member"/>
    <b v="1"/>
    <m/>
    <m/>
    <m/>
    <m/>
    <m/>
    <m/>
    <m/>
    <m/>
    <m/>
    <s v="Don't Know"/>
    <m/>
    <m/>
    <m/>
    <m/>
    <m/>
    <m/>
    <m/>
    <b v="1"/>
    <m/>
    <m/>
    <m/>
    <m/>
    <m/>
    <m/>
    <m/>
    <m/>
    <m/>
    <m/>
    <s v="Fear of being identified as survivors"/>
    <b v="1"/>
    <m/>
    <m/>
    <m/>
    <m/>
    <m/>
    <m/>
    <m/>
    <m/>
    <s v="Neglect Being orphaned Dropout of school"/>
    <m/>
    <m/>
    <m/>
    <m/>
    <b v="1"/>
    <m/>
    <b v="1"/>
    <m/>
    <m/>
    <m/>
    <m/>
    <m/>
    <b v="1"/>
    <m/>
    <m/>
    <m/>
    <s v="Peer groups (e.g. friends)"/>
    <b v="1"/>
    <m/>
    <m/>
    <m/>
    <m/>
    <m/>
    <m/>
    <m/>
    <m/>
    <m/>
    <m/>
    <m/>
    <m/>
    <m/>
    <m/>
    <s v="None"/>
    <m/>
    <m/>
    <m/>
    <m/>
    <m/>
    <m/>
    <m/>
    <m/>
    <b v="1"/>
    <m/>
    <m/>
    <s v="Lack of transportation"/>
    <m/>
    <m/>
    <b v="1"/>
    <m/>
    <m/>
    <m/>
    <m/>
    <m/>
    <m/>
    <m/>
    <s v="Yes"/>
    <m/>
    <s v="No"/>
    <m/>
    <s v="Do not know"/>
    <m/>
    <m/>
    <m/>
    <m/>
    <m/>
    <m/>
    <m/>
    <m/>
    <m/>
    <b v="1"/>
    <m/>
    <s v="Children involved in harmful forms of labor Children who have been associated with fighting forces"/>
    <m/>
    <m/>
    <m/>
    <m/>
    <b v="1"/>
    <b v="1"/>
    <m/>
    <m/>
    <m/>
    <m/>
    <s v="Borrowing Humanitarian assistance"/>
    <m/>
    <m/>
    <m/>
    <m/>
    <m/>
    <m/>
    <m/>
    <m/>
    <b v="1"/>
    <b v="1"/>
    <m/>
    <m/>
    <m/>
    <m/>
    <n v="800"/>
    <n v="1000"/>
    <x v="43"/>
    <m/>
    <b v="1"/>
    <m/>
    <m/>
    <b v="1"/>
    <m/>
    <m/>
    <m/>
    <m/>
    <m/>
    <m/>
    <m/>
    <m/>
    <m/>
    <m/>
    <m/>
    <m/>
    <s v="No"/>
    <m/>
    <m/>
    <m/>
    <m/>
    <m/>
    <m/>
    <m/>
    <m/>
    <m/>
    <s v="No"/>
    <m/>
    <s v="No"/>
    <m/>
    <m/>
    <m/>
    <m/>
    <m/>
    <m/>
    <m/>
    <m/>
    <m/>
    <m/>
    <s v="Decided by women / wife only"/>
    <m/>
    <s v="No"/>
    <m/>
    <s v="مساعدة المطلقات والارامل"/>
    <s v="In-person to MRFS/partner staff"/>
    <b v="1"/>
    <m/>
    <m/>
    <m/>
    <m/>
    <m/>
    <m/>
    <m/>
    <m/>
    <s v="In-person from staff"/>
    <b v="1"/>
    <m/>
    <m/>
    <m/>
    <m/>
    <m/>
    <m/>
    <m/>
    <s v="لايوجد"/>
    <s v="uuid:7ce0381f-08a7-437d-8bc3-dd2c019ce5bd"/>
    <n v="92566855"/>
    <s v="7ce0381f-08a7-437d-8bc3-dd2c019ce5bd"/>
    <d v="2022-02-13T12:30:12"/>
    <n v="746"/>
    <m/>
    <n v="-1"/>
    <m/>
    <m/>
    <s v="202202091909"/>
    <n v="1368"/>
    <s v="nsenumerator"/>
    <n v="648550"/>
  </r>
  <r>
    <s v="2022-02-13T13:37:40.151+02:00"/>
    <s v="2022-02-13T14:04:48.099+02:00"/>
    <m/>
    <s v="فاطمةالمواسذ"/>
    <s v="MRFS"/>
    <m/>
    <d v="2022-02-13T00:00:00"/>
    <x v="15"/>
    <s v="Livelihood and Protection (MHPSS, CP, GBV)"/>
    <s v="Yes"/>
    <s v="IDP"/>
    <d v="2019-02-04T00:00:00"/>
    <s v="Head of Household"/>
    <m/>
    <x v="0"/>
    <s v="30-39"/>
    <s v="Wife/Husband"/>
    <s v="Female"/>
    <s v="No members with a disability"/>
    <b v="1"/>
    <m/>
    <m/>
    <m/>
    <m/>
    <m/>
    <m/>
    <s v="Married"/>
    <s v="Intermediate / preparatory"/>
    <n v="1"/>
    <n v="0"/>
    <n v="1"/>
    <n v="1"/>
    <n v="0"/>
    <n v="1"/>
    <n v="0"/>
    <s v="2"/>
    <s v="1"/>
    <s v="3"/>
    <n v="0"/>
    <n v="0"/>
    <n v="0"/>
    <n v="0"/>
    <n v="1"/>
    <n v="0"/>
    <s v="0"/>
    <s v="1"/>
    <s v="1"/>
    <s v="2"/>
    <s v="1"/>
    <s v="2"/>
    <s v="4"/>
    <n v="4"/>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
    <b v="1"/>
    <m/>
    <m/>
    <m/>
    <b v="1"/>
    <m/>
    <m/>
    <m/>
    <m/>
    <m/>
    <m/>
    <m/>
    <m/>
    <m/>
    <m/>
    <m/>
    <m/>
    <s v="Adult Women Children Elderly Displaced people"/>
    <b v="1"/>
    <m/>
    <b v="1"/>
    <m/>
    <b v="1"/>
    <b v="1"/>
    <m/>
    <m/>
    <m/>
    <m/>
    <m/>
    <m/>
    <m/>
    <s v="فئات مستضعفة"/>
    <s v="Speaking to a family member Prayer Withdrawal/Isolation"/>
    <b v="1"/>
    <m/>
    <m/>
    <b v="1"/>
    <m/>
    <m/>
    <m/>
    <m/>
    <b v="1"/>
    <m/>
    <m/>
    <m/>
    <s v="Family Friends"/>
    <b v="1"/>
    <b v="1"/>
    <m/>
    <m/>
    <m/>
    <m/>
    <m/>
    <m/>
    <m/>
    <m/>
    <m/>
    <m/>
    <s v="Distance/transportation"/>
    <m/>
    <m/>
    <b v="1"/>
    <m/>
    <m/>
    <m/>
    <m/>
    <m/>
    <m/>
    <x v="1"/>
    <m/>
    <s v="Clean water Education Food aid / food distributions"/>
    <b v="1"/>
    <m/>
    <m/>
    <m/>
    <m/>
    <b v="1"/>
    <m/>
    <m/>
    <m/>
    <m/>
    <b v="1"/>
    <m/>
    <m/>
    <m/>
    <x v="2"/>
    <s v="Family member Friend"/>
    <b v="1"/>
    <m/>
    <m/>
    <m/>
    <b v="1"/>
    <m/>
    <m/>
    <m/>
    <m/>
    <m/>
    <m/>
    <s v="Don't Know"/>
    <m/>
    <m/>
    <m/>
    <m/>
    <m/>
    <m/>
    <m/>
    <m/>
    <b v="1"/>
    <m/>
    <s v="Women friendly Center"/>
    <b v="1"/>
    <m/>
    <m/>
    <m/>
    <m/>
    <m/>
    <m/>
    <m/>
    <m/>
    <s v="Women's and girls' friendly spaces"/>
    <m/>
    <b v="1"/>
    <m/>
    <m/>
    <m/>
    <m/>
    <m/>
    <m/>
    <s v="Distance to facility"/>
    <m/>
    <b v="1"/>
    <m/>
    <m/>
    <m/>
    <m/>
    <m/>
    <m/>
    <m/>
    <s v="Physical abuse Exploitation Dropout of school"/>
    <m/>
    <m/>
    <m/>
    <b v="1"/>
    <m/>
    <m/>
    <m/>
    <m/>
    <m/>
    <m/>
    <m/>
    <b v="1"/>
    <b v="1"/>
    <m/>
    <m/>
    <m/>
    <s v="Relatives Peer groups (e.g. friends)"/>
    <b v="1"/>
    <m/>
    <m/>
    <m/>
    <m/>
    <m/>
    <b v="1"/>
    <m/>
    <m/>
    <m/>
    <m/>
    <m/>
    <m/>
    <m/>
    <m/>
    <s v="Quraan Painting / re-creational activity"/>
    <m/>
    <b v="1"/>
    <m/>
    <b v="1"/>
    <m/>
    <m/>
    <m/>
    <m/>
    <m/>
    <m/>
    <m/>
    <s v="Opening time not suitable for parents"/>
    <m/>
    <m/>
    <m/>
    <b v="1"/>
    <m/>
    <m/>
    <m/>
    <m/>
    <m/>
    <m/>
    <s v="Yes"/>
    <m/>
    <s v="No"/>
    <m/>
    <s v="Case Management activities Entertainement activities"/>
    <m/>
    <m/>
    <m/>
    <m/>
    <m/>
    <b v="1"/>
    <b v="1"/>
    <m/>
    <m/>
    <m/>
    <m/>
    <s v="Children involved in harmful forms of labor Children who have been associated with fighting forces"/>
    <m/>
    <m/>
    <m/>
    <m/>
    <b v="1"/>
    <b v="1"/>
    <m/>
    <m/>
    <m/>
    <m/>
    <s v="Humanitarian assistance"/>
    <m/>
    <m/>
    <m/>
    <m/>
    <m/>
    <m/>
    <m/>
    <m/>
    <b v="1"/>
    <m/>
    <m/>
    <m/>
    <m/>
    <m/>
    <n v="1000"/>
    <n v="1500"/>
    <x v="43"/>
    <m/>
    <b v="1"/>
    <m/>
    <m/>
    <b v="1"/>
    <m/>
    <m/>
    <m/>
    <m/>
    <m/>
    <m/>
    <m/>
    <m/>
    <m/>
    <m/>
    <m/>
    <m/>
    <s v="No"/>
    <m/>
    <m/>
    <m/>
    <m/>
    <m/>
    <m/>
    <m/>
    <m/>
    <m/>
    <s v="No"/>
    <m/>
    <s v="No"/>
    <m/>
    <m/>
    <m/>
    <m/>
    <m/>
    <m/>
    <m/>
    <m/>
    <m/>
    <m/>
    <s v="Participatory (Both wife &amp; Husband)"/>
    <m/>
    <s v="No"/>
    <m/>
    <s v="لايوجد"/>
    <s v="In-person to MRFS/partner staff"/>
    <b v="1"/>
    <m/>
    <m/>
    <m/>
    <m/>
    <m/>
    <m/>
    <m/>
    <m/>
    <s v="In-person from staff"/>
    <b v="1"/>
    <m/>
    <m/>
    <m/>
    <m/>
    <m/>
    <m/>
    <m/>
    <s v="لايوجد"/>
    <s v="uuid:0e0d8156-d677-4f2c-bd04-669cc17c4946"/>
    <n v="92566856"/>
    <s v="0e0d8156-d677-4f2c-bd04-669cc17c4946"/>
    <d v="2022-02-13T12:30:13"/>
    <n v="747"/>
    <m/>
    <n v="-1"/>
    <m/>
    <m/>
    <s v="202202091909"/>
    <n v="1628"/>
    <s v="nsenumerator"/>
    <n v="648550"/>
  </r>
  <r>
    <s v="2022-02-13T14:42:11.356+02:00"/>
    <s v="2022-02-13T15:03:56.305+02:00"/>
    <m/>
    <s v="فاطمةالمواس"/>
    <s v="MRFS"/>
    <m/>
    <d v="2022-02-13T00:00:00"/>
    <x v="15"/>
    <s v="Livelihood and Protection (MHPSS, CP, GBV)"/>
    <s v="Yes"/>
    <s v="Host"/>
    <m/>
    <s v="Head of Household"/>
    <m/>
    <x v="0"/>
    <s v="50+"/>
    <s v="Wife/Husband"/>
    <s v="Female"/>
    <s v="No members with a disability"/>
    <b v="1"/>
    <m/>
    <m/>
    <m/>
    <m/>
    <m/>
    <m/>
    <s v="Widowed"/>
    <s v="Intermediate / preparatory"/>
    <n v="0"/>
    <n v="0"/>
    <n v="0"/>
    <n v="0"/>
    <n v="0"/>
    <n v="0"/>
    <n v="0"/>
    <s v="0"/>
    <s v="0"/>
    <s v="0"/>
    <n v="0"/>
    <n v="0"/>
    <n v="0"/>
    <n v="1"/>
    <n v="0"/>
    <n v="1"/>
    <s v="1"/>
    <s v="1"/>
    <s v="2"/>
    <s v="1"/>
    <s v="0"/>
    <s v="1"/>
    <s v="2"/>
    <n v="2"/>
    <s v="Income / livelihoods"/>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ood swings Problems Sleeping"/>
    <m/>
    <b v="1"/>
    <b v="1"/>
    <m/>
    <m/>
    <m/>
    <b v="1"/>
    <m/>
    <b v="1"/>
    <m/>
    <m/>
    <m/>
    <m/>
    <m/>
    <m/>
    <m/>
    <m/>
    <m/>
    <s v="Elderly Children"/>
    <m/>
    <m/>
    <b v="1"/>
    <m/>
    <b v="1"/>
    <m/>
    <m/>
    <m/>
    <m/>
    <m/>
    <m/>
    <m/>
    <m/>
    <s v="فئات مستضعفة"/>
    <s v="Speaking to a family member Prayer Withdrawal/Isolation"/>
    <b v="1"/>
    <m/>
    <m/>
    <b v="1"/>
    <m/>
    <m/>
    <m/>
    <m/>
    <b v="1"/>
    <m/>
    <m/>
    <m/>
    <s v="Family Friends"/>
    <b v="1"/>
    <b v="1"/>
    <m/>
    <m/>
    <m/>
    <m/>
    <m/>
    <m/>
    <m/>
    <m/>
    <m/>
    <m/>
    <s v="Distance/transportation"/>
    <m/>
    <m/>
    <b v="1"/>
    <m/>
    <m/>
    <m/>
    <m/>
    <m/>
    <m/>
    <x v="1"/>
    <m/>
    <s v="Clean water Education"/>
    <m/>
    <m/>
    <m/>
    <m/>
    <m/>
    <b v="1"/>
    <m/>
    <m/>
    <m/>
    <m/>
    <b v="1"/>
    <m/>
    <m/>
    <m/>
    <x v="1"/>
    <s v="Don't Know"/>
    <m/>
    <m/>
    <m/>
    <m/>
    <m/>
    <m/>
    <m/>
    <m/>
    <m/>
    <b v="1"/>
    <m/>
    <s v="Don't Know"/>
    <m/>
    <m/>
    <m/>
    <m/>
    <m/>
    <m/>
    <m/>
    <m/>
    <b v="1"/>
    <m/>
    <s v="Don't Know"/>
    <m/>
    <m/>
    <m/>
    <m/>
    <m/>
    <m/>
    <m/>
    <b v="1"/>
    <m/>
    <m/>
    <m/>
    <m/>
    <m/>
    <m/>
    <m/>
    <m/>
    <m/>
    <m/>
    <s v="Don't Know"/>
    <m/>
    <m/>
    <m/>
    <m/>
    <m/>
    <m/>
    <m/>
    <b v="1"/>
    <m/>
    <s v="Physical abuse Neglect Being orphaned"/>
    <m/>
    <m/>
    <m/>
    <b v="1"/>
    <b v="1"/>
    <m/>
    <b v="1"/>
    <m/>
    <m/>
    <m/>
    <m/>
    <m/>
    <m/>
    <m/>
    <m/>
    <m/>
    <s v="Relatives Parents"/>
    <m/>
    <m/>
    <m/>
    <m/>
    <m/>
    <b v="1"/>
    <b v="1"/>
    <m/>
    <m/>
    <m/>
    <m/>
    <m/>
    <m/>
    <m/>
    <m/>
    <s v="None"/>
    <m/>
    <m/>
    <m/>
    <m/>
    <m/>
    <m/>
    <m/>
    <m/>
    <b v="1"/>
    <m/>
    <m/>
    <s v="Lack of awareness"/>
    <b v="1"/>
    <m/>
    <m/>
    <m/>
    <m/>
    <m/>
    <m/>
    <m/>
    <m/>
    <m/>
    <s v="Yes"/>
    <m/>
    <s v="No"/>
    <m/>
    <s v="None"/>
    <m/>
    <m/>
    <m/>
    <m/>
    <m/>
    <m/>
    <m/>
    <m/>
    <b v="1"/>
    <m/>
    <m/>
    <s v="Children involved in harmful forms of labor Children who have been associated with fighting forces"/>
    <m/>
    <m/>
    <m/>
    <m/>
    <b v="1"/>
    <b v="1"/>
    <m/>
    <m/>
    <m/>
    <m/>
    <s v="Salaried work"/>
    <m/>
    <m/>
    <m/>
    <m/>
    <m/>
    <b v="1"/>
    <m/>
    <m/>
    <m/>
    <m/>
    <m/>
    <m/>
    <m/>
    <m/>
    <n v="800"/>
    <n v="1000"/>
    <x v="43"/>
    <m/>
    <b v="1"/>
    <m/>
    <m/>
    <b v="1"/>
    <m/>
    <m/>
    <m/>
    <m/>
    <m/>
    <m/>
    <m/>
    <m/>
    <m/>
    <m/>
    <m/>
    <m/>
    <s v="No"/>
    <m/>
    <m/>
    <m/>
    <m/>
    <m/>
    <m/>
    <m/>
    <m/>
    <m/>
    <s v="No"/>
    <m/>
    <s v="No"/>
    <m/>
    <m/>
    <m/>
    <m/>
    <m/>
    <m/>
    <m/>
    <m/>
    <m/>
    <m/>
    <s v="Decided by women / wife only"/>
    <m/>
    <s v="No"/>
    <m/>
    <s v="لايوجد"/>
    <s v="In-person to MRFS/partner staff"/>
    <b v="1"/>
    <m/>
    <m/>
    <m/>
    <m/>
    <m/>
    <m/>
    <m/>
    <m/>
    <s v="In-person from staff"/>
    <b v="1"/>
    <m/>
    <m/>
    <m/>
    <m/>
    <m/>
    <m/>
    <m/>
    <s v="لايوجد"/>
    <s v="uuid:48f96eb9-fbc1-4da0-bf1c-b65edb97e175"/>
    <n v="92566857"/>
    <s v="48f96eb9-fbc1-4da0-bf1c-b65edb97e175"/>
    <d v="2022-02-13T12:30:13"/>
    <n v="748"/>
    <m/>
    <n v="-1"/>
    <m/>
    <m/>
    <s v="202202091909"/>
    <n v="1305"/>
    <s v="nsenumerator"/>
    <n v="648550"/>
  </r>
  <r>
    <s v="2022-02-13T10:22:16.108+03:00"/>
    <s v="2022-02-13T10:47:18.725+03:00"/>
    <m/>
    <s v="علي موسى"/>
    <s v="MRFS"/>
    <m/>
    <d v="2022-02-13T00:00:00"/>
    <x v="15"/>
    <s v="Livelihood and Protection (MHPSS, CP, GBV)"/>
    <s v="Yes"/>
    <s v="Host"/>
    <m/>
    <s v="Head of Household"/>
    <m/>
    <x v="1"/>
    <s v="40-49"/>
    <s v="Is the Head of household"/>
    <s v="Male"/>
    <s v="No members with a disability"/>
    <b v="1"/>
    <m/>
    <m/>
    <m/>
    <m/>
    <m/>
    <m/>
    <s v="Married"/>
    <s v="Intermediate / preparatory"/>
    <n v="1"/>
    <n v="1"/>
    <n v="0"/>
    <n v="0"/>
    <n v="1"/>
    <n v="1"/>
    <n v="1"/>
    <s v="2"/>
    <s v="2"/>
    <s v="4"/>
    <n v="0"/>
    <n v="1"/>
    <n v="1"/>
    <n v="1"/>
    <n v="1"/>
    <n v="1"/>
    <s v="3"/>
    <s v="2"/>
    <s v="5"/>
    <s v="5"/>
    <s v="1"/>
    <s v="4"/>
    <s v="9"/>
    <n v="9"/>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Conflict within community Fear"/>
    <b v="1"/>
    <m/>
    <m/>
    <m/>
    <m/>
    <m/>
    <m/>
    <m/>
    <m/>
    <m/>
    <m/>
    <b v="1"/>
    <b v="1"/>
    <b v="1"/>
    <m/>
    <m/>
    <m/>
    <m/>
    <s v="Adult Women Adult Men"/>
    <b v="1"/>
    <b v="1"/>
    <m/>
    <m/>
    <m/>
    <m/>
    <m/>
    <m/>
    <m/>
    <m/>
    <m/>
    <m/>
    <m/>
    <s v="مافي حدا يهتم فيهم ولا يستطيعون تدبر امورهم"/>
    <s v="Speaking to a family member Speaking to a friend Prayer Withdrawal/Isolation"/>
    <b v="1"/>
    <b v="1"/>
    <m/>
    <b v="1"/>
    <m/>
    <m/>
    <m/>
    <m/>
    <b v="1"/>
    <m/>
    <m/>
    <m/>
    <s v="Friends Family MHPSS service providers"/>
    <b v="1"/>
    <b v="1"/>
    <m/>
    <m/>
    <m/>
    <b v="1"/>
    <m/>
    <m/>
    <m/>
    <m/>
    <m/>
    <m/>
    <s v="No knowledge of service location Distance/transportation Fear of stigma"/>
    <b v="1"/>
    <m/>
    <b v="1"/>
    <m/>
    <m/>
    <b v="1"/>
    <m/>
    <m/>
    <m/>
    <x v="0"/>
    <m/>
    <s v="Non-food items"/>
    <m/>
    <m/>
    <b v="1"/>
    <m/>
    <m/>
    <m/>
    <m/>
    <m/>
    <m/>
    <m/>
    <m/>
    <m/>
    <m/>
    <m/>
    <x v="1"/>
    <s v="Family member Police Friend Women's and girls' friendly spaces Health services"/>
    <b v="1"/>
    <m/>
    <b v="1"/>
    <m/>
    <b v="1"/>
    <b v="1"/>
    <b v="1"/>
    <m/>
    <m/>
    <m/>
    <m/>
    <s v="Family member Women's and girls' friendly spaces Health services Friend"/>
    <b v="1"/>
    <m/>
    <m/>
    <m/>
    <b v="1"/>
    <b v="1"/>
    <b v="1"/>
    <m/>
    <m/>
    <m/>
    <s v="Don't Know"/>
    <m/>
    <m/>
    <m/>
    <m/>
    <m/>
    <m/>
    <m/>
    <b v="1"/>
    <m/>
    <m/>
    <m/>
    <m/>
    <m/>
    <m/>
    <m/>
    <m/>
    <m/>
    <m/>
    <s v="Fear of being identified as survivors"/>
    <b v="1"/>
    <m/>
    <m/>
    <m/>
    <m/>
    <m/>
    <m/>
    <m/>
    <m/>
    <s v="Child labour Exploitation Dropout of school"/>
    <m/>
    <b v="1"/>
    <m/>
    <m/>
    <m/>
    <m/>
    <m/>
    <m/>
    <m/>
    <m/>
    <m/>
    <b v="1"/>
    <b v="1"/>
    <m/>
    <m/>
    <m/>
    <s v="Peer groups (e.g. friends) School teachers Parents Relatives Community/social workers Women and Child support centers"/>
    <b v="1"/>
    <m/>
    <m/>
    <m/>
    <b v="1"/>
    <b v="1"/>
    <b v="1"/>
    <m/>
    <b v="1"/>
    <m/>
    <b v="1"/>
    <m/>
    <m/>
    <m/>
    <m/>
    <s v="Quraan Entertainement activities"/>
    <m/>
    <b v="1"/>
    <m/>
    <m/>
    <m/>
    <b v="1"/>
    <m/>
    <m/>
    <m/>
    <m/>
    <m/>
    <s v="Lack of awareness No services"/>
    <b v="1"/>
    <m/>
    <m/>
    <m/>
    <m/>
    <b v="1"/>
    <m/>
    <m/>
    <m/>
    <m/>
    <s v="Yes"/>
    <m/>
    <s v="No"/>
    <m/>
    <s v="Sport activity Quraan Hand crafts Awareness / educational activities / psychosocial support Entertainement activities Case Management activities"/>
    <b v="1"/>
    <b v="1"/>
    <b v="1"/>
    <m/>
    <b v="1"/>
    <b v="1"/>
    <b v="1"/>
    <m/>
    <m/>
    <m/>
    <m/>
    <s v="Orphans living in the community Child-headed households Children involved in harmful forms of labor Children who have been associated with fighting forces"/>
    <m/>
    <m/>
    <b v="1"/>
    <b v="1"/>
    <b v="1"/>
    <b v="1"/>
    <m/>
    <m/>
    <m/>
    <m/>
    <s v="Casual labor Skilled labour Salaried work"/>
    <m/>
    <m/>
    <m/>
    <b v="1"/>
    <b v="1"/>
    <b v="1"/>
    <m/>
    <m/>
    <m/>
    <m/>
    <m/>
    <m/>
    <m/>
    <m/>
    <n v="3000"/>
    <n v="4000"/>
    <x v="17"/>
    <m/>
    <m/>
    <b v="1"/>
    <m/>
    <m/>
    <m/>
    <b v="1"/>
    <m/>
    <m/>
    <m/>
    <m/>
    <m/>
    <m/>
    <m/>
    <m/>
    <m/>
    <m/>
    <s v="Yes"/>
    <s v="Food baskets"/>
    <b v="1"/>
    <m/>
    <m/>
    <m/>
    <m/>
    <m/>
    <m/>
    <m/>
    <s v="No"/>
    <m/>
    <s v="No"/>
    <m/>
    <m/>
    <m/>
    <m/>
    <m/>
    <m/>
    <m/>
    <m/>
    <m/>
    <m/>
    <s v="Participatory (Both wife &amp; Husband)"/>
    <m/>
    <s v="No"/>
    <m/>
    <s v="توسع خدمات في المنطقة"/>
    <s v="In-person to MRFS/partner staff SMS/whatsapp"/>
    <b v="1"/>
    <m/>
    <m/>
    <b v="1"/>
    <m/>
    <m/>
    <m/>
    <m/>
    <m/>
    <s v="In-person from staff Social media messaging (e.g. Facebook)"/>
    <b v="1"/>
    <m/>
    <m/>
    <m/>
    <b v="1"/>
    <m/>
    <m/>
    <m/>
    <s v="لا"/>
    <s v="uuid:a5d4677b-8fbc-4406-95c8-20acf92c9c03"/>
    <n v="92566860"/>
    <s v="a5d4677b-8fbc-4406-95c8-20acf92c9c03"/>
    <d v="2022-02-13T12:30:40"/>
    <n v="749"/>
    <m/>
    <n v="-1"/>
    <m/>
    <m/>
    <s v="202202091909"/>
    <n v="1502"/>
    <s v="nsenumerator"/>
    <n v="648550"/>
  </r>
  <r>
    <s v="2022-02-13T10:23:01.876+02:00"/>
    <s v="2022-02-13T14:23:22.696+02:00"/>
    <s v="0"/>
    <s v="علي موسى"/>
    <s v="MRFS"/>
    <m/>
    <d v="2022-02-13T00:00:00"/>
    <x v="15"/>
    <s v="Livelihood and Protection (MHPSS, CP, GBV)"/>
    <s v="Yes"/>
    <s v="IDP"/>
    <d v="2020-01-15T00:00:00"/>
    <s v="Head of Household"/>
    <m/>
    <x v="1"/>
    <s v="50+"/>
    <s v="Is the Head of household"/>
    <s v="Male"/>
    <s v="No members with a disability"/>
    <b v="1"/>
    <m/>
    <m/>
    <m/>
    <m/>
    <m/>
    <m/>
    <s v="Widowed"/>
    <s v="Primary"/>
    <n v="0"/>
    <n v="0"/>
    <n v="0"/>
    <n v="1"/>
    <n v="1"/>
    <n v="2"/>
    <n v="1"/>
    <s v="2"/>
    <s v="3"/>
    <s v="5"/>
    <n v="0"/>
    <n v="0"/>
    <n v="0"/>
    <n v="1"/>
    <n v="1"/>
    <n v="0"/>
    <s v="1"/>
    <s v="1"/>
    <s v="2"/>
    <s v="3"/>
    <s v="0"/>
    <s v="4"/>
    <s v="7"/>
    <n v="7"/>
    <s v="Food and basic needs"/>
    <m/>
    <s v="Health"/>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Problems Concentrating Economic Conflict within community"/>
    <m/>
    <m/>
    <b v="1"/>
    <b v="1"/>
    <m/>
    <m/>
    <m/>
    <b v="1"/>
    <m/>
    <m/>
    <m/>
    <b v="1"/>
    <m/>
    <b v="1"/>
    <m/>
    <m/>
    <m/>
    <m/>
    <s v="Adult Men Children Elderly"/>
    <m/>
    <b v="1"/>
    <b v="1"/>
    <m/>
    <b v="1"/>
    <m/>
    <m/>
    <m/>
    <m/>
    <m/>
    <m/>
    <m/>
    <m/>
    <s v="لاتوجد اعمال تناسب اعمارهم"/>
    <s v="Speaking to a family member Prayer Smoking Withdrawal/Isolation"/>
    <b v="1"/>
    <m/>
    <m/>
    <b v="1"/>
    <m/>
    <m/>
    <b v="1"/>
    <m/>
    <b v="1"/>
    <m/>
    <m/>
    <m/>
    <s v="Family MHPSS service providers Community centres"/>
    <b v="1"/>
    <m/>
    <m/>
    <m/>
    <m/>
    <b v="1"/>
    <b v="1"/>
    <m/>
    <m/>
    <m/>
    <m/>
    <m/>
    <s v="No knowledge of service location Services are unavailable Fear of stigma"/>
    <b v="1"/>
    <b v="1"/>
    <m/>
    <m/>
    <m/>
    <b v="1"/>
    <m/>
    <m/>
    <m/>
    <x v="0"/>
    <m/>
    <s v="Don't know"/>
    <m/>
    <m/>
    <m/>
    <m/>
    <m/>
    <m/>
    <m/>
    <m/>
    <m/>
    <m/>
    <m/>
    <m/>
    <b v="1"/>
    <m/>
    <x v="1"/>
    <s v="Family member Friend Women's and girls' friendly spaces"/>
    <b v="1"/>
    <m/>
    <m/>
    <m/>
    <b v="1"/>
    <b v="1"/>
    <m/>
    <m/>
    <m/>
    <m/>
    <m/>
    <s v="Family member Friend Women's and girls' friendly spaces"/>
    <b v="1"/>
    <m/>
    <m/>
    <m/>
    <b v="1"/>
    <b v="1"/>
    <m/>
    <m/>
    <m/>
    <m/>
    <s v="Don't Know"/>
    <m/>
    <m/>
    <m/>
    <m/>
    <m/>
    <m/>
    <m/>
    <b v="1"/>
    <m/>
    <m/>
    <m/>
    <m/>
    <m/>
    <m/>
    <m/>
    <m/>
    <m/>
    <m/>
    <s v="Fear of being identified as survivors"/>
    <b v="1"/>
    <m/>
    <m/>
    <m/>
    <m/>
    <m/>
    <m/>
    <m/>
    <m/>
    <s v="Neglect Being orphaned Dropout of school"/>
    <m/>
    <m/>
    <m/>
    <m/>
    <b v="1"/>
    <m/>
    <b v="1"/>
    <m/>
    <m/>
    <m/>
    <m/>
    <m/>
    <b v="1"/>
    <m/>
    <m/>
    <m/>
    <s v="Parents Relatives Community/social workers"/>
    <m/>
    <m/>
    <m/>
    <m/>
    <m/>
    <b v="1"/>
    <b v="1"/>
    <m/>
    <b v="1"/>
    <m/>
    <m/>
    <m/>
    <m/>
    <m/>
    <m/>
    <s v="Quraan Entertainement activities"/>
    <m/>
    <b v="1"/>
    <m/>
    <m/>
    <m/>
    <b v="1"/>
    <m/>
    <m/>
    <m/>
    <m/>
    <m/>
    <s v="Opening time not suitable for parents"/>
    <m/>
    <m/>
    <m/>
    <b v="1"/>
    <m/>
    <m/>
    <m/>
    <m/>
    <m/>
    <m/>
    <s v="Yes"/>
    <m/>
    <s v="No"/>
    <m/>
    <s v="Quraan Awareness / educational activities / psychosocial support Entertainement activities"/>
    <m/>
    <b v="1"/>
    <m/>
    <m/>
    <b v="1"/>
    <b v="1"/>
    <m/>
    <m/>
    <m/>
    <m/>
    <m/>
    <s v="Children separated from their parents Orphans living in the community Child-headed households Children involved in harmful forms of labor Children who have been associated with fighting forces"/>
    <b v="1"/>
    <m/>
    <b v="1"/>
    <b v="1"/>
    <b v="1"/>
    <b v="1"/>
    <m/>
    <m/>
    <m/>
    <m/>
    <s v="Skilled labour Salaried work Petty trading and small business"/>
    <m/>
    <m/>
    <m/>
    <m/>
    <b v="1"/>
    <b v="1"/>
    <b v="1"/>
    <m/>
    <m/>
    <m/>
    <m/>
    <m/>
    <m/>
    <m/>
    <n v="2500"/>
    <n v="3500"/>
    <x v="128"/>
    <b v="1"/>
    <m/>
    <b v="1"/>
    <m/>
    <b v="1"/>
    <m/>
    <m/>
    <m/>
    <m/>
    <m/>
    <m/>
    <m/>
    <m/>
    <m/>
    <m/>
    <m/>
    <m/>
    <s v="No"/>
    <m/>
    <m/>
    <m/>
    <m/>
    <m/>
    <m/>
    <m/>
    <m/>
    <m/>
    <s v="No"/>
    <m/>
    <s v="No"/>
    <m/>
    <m/>
    <m/>
    <m/>
    <m/>
    <m/>
    <m/>
    <m/>
    <m/>
    <m/>
    <s v="Participatory (Both wife &amp; Husband)"/>
    <m/>
    <s v="No"/>
    <m/>
    <s v="فتح مراكز متعددة الخدمات"/>
    <s v="SMS/whatsapp"/>
    <m/>
    <m/>
    <m/>
    <b v="1"/>
    <m/>
    <m/>
    <m/>
    <m/>
    <m/>
    <s v="Social media messaging (e.g. Facebook)"/>
    <m/>
    <m/>
    <m/>
    <m/>
    <b v="1"/>
    <m/>
    <m/>
    <m/>
    <s v="شكرا"/>
    <s v="uuid:a9f6cf4a-b985-44cf-89af-16e5cffae732"/>
    <n v="92566861"/>
    <s v="a9f6cf4a-b985-44cf-89af-16e5cffae732"/>
    <d v="2022-02-13T12:30:41"/>
    <n v="750"/>
    <m/>
    <n v="-1"/>
    <m/>
    <m/>
    <s v="202202091909"/>
    <n v="14421"/>
    <s v="nsenumerator"/>
    <n v="648550"/>
  </r>
  <r>
    <s v="2022-02-13T10:52:57.059+02:00"/>
    <s v="2022-02-13T14:23:34.199+02:00"/>
    <s v="0"/>
    <s v="علي موسى"/>
    <s v="MRFS"/>
    <m/>
    <d v="2022-02-13T00:00:00"/>
    <x v="15"/>
    <s v="Livelihood and Protection (MHPSS, CP, GBV)"/>
    <s v="Yes"/>
    <s v="Host"/>
    <m/>
    <s v="Head of Household"/>
    <m/>
    <x v="1"/>
    <s v="40-49"/>
    <s v="Is the Head of household"/>
    <s v="Male"/>
    <s v="No members with a disability"/>
    <b v="1"/>
    <m/>
    <m/>
    <m/>
    <m/>
    <m/>
    <m/>
    <s v="Married"/>
    <s v="Intermediate / preparatory"/>
    <n v="1"/>
    <n v="0"/>
    <n v="0"/>
    <n v="1"/>
    <n v="1"/>
    <n v="1"/>
    <n v="0"/>
    <s v="2"/>
    <s v="1"/>
    <s v="3"/>
    <n v="0"/>
    <n v="1"/>
    <n v="1"/>
    <n v="0"/>
    <n v="1"/>
    <n v="0"/>
    <s v="2"/>
    <s v="1"/>
    <s v="3"/>
    <s v="4"/>
    <s v="1"/>
    <s v="2"/>
    <s v="6"/>
    <n v="6"/>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Economic Conflict within community Mood swings"/>
    <m/>
    <m/>
    <b v="1"/>
    <m/>
    <m/>
    <b v="1"/>
    <m/>
    <m/>
    <b v="1"/>
    <m/>
    <m/>
    <b v="1"/>
    <m/>
    <b v="1"/>
    <m/>
    <m/>
    <m/>
    <m/>
    <s v="Displaced people Adolescent girls Children"/>
    <m/>
    <m/>
    <b v="1"/>
    <m/>
    <m/>
    <b v="1"/>
    <m/>
    <m/>
    <m/>
    <b v="1"/>
    <m/>
    <m/>
    <m/>
    <s v="لايملكون مايعينهم _x000a_هم الحلقة الاضعف"/>
    <s v="Speaking to a family member Speaking to a friend Prayer Seeing an MHPSS professional Smoking Withdrawal/Isolation"/>
    <b v="1"/>
    <b v="1"/>
    <m/>
    <b v="1"/>
    <b v="1"/>
    <m/>
    <b v="1"/>
    <m/>
    <b v="1"/>
    <m/>
    <m/>
    <m/>
    <s v="Friends"/>
    <m/>
    <b v="1"/>
    <m/>
    <m/>
    <m/>
    <m/>
    <m/>
    <m/>
    <m/>
    <m/>
    <m/>
    <m/>
    <s v="No knowledge of service location Services are unavailable Distance/transportation Fear of stigma"/>
    <b v="1"/>
    <b v="1"/>
    <b v="1"/>
    <m/>
    <m/>
    <b v="1"/>
    <m/>
    <m/>
    <m/>
    <x v="0"/>
    <m/>
    <s v="Dignity kits"/>
    <m/>
    <m/>
    <m/>
    <m/>
    <b v="1"/>
    <m/>
    <m/>
    <m/>
    <m/>
    <m/>
    <m/>
    <m/>
    <m/>
    <m/>
    <x v="1"/>
    <s v="Friend Health services"/>
    <m/>
    <m/>
    <m/>
    <m/>
    <b v="1"/>
    <m/>
    <b v="1"/>
    <m/>
    <m/>
    <m/>
    <m/>
    <s v="Family member Friend Health services"/>
    <b v="1"/>
    <m/>
    <m/>
    <m/>
    <b v="1"/>
    <m/>
    <b v="1"/>
    <m/>
    <m/>
    <m/>
    <s v="Don't Know"/>
    <m/>
    <m/>
    <m/>
    <m/>
    <m/>
    <m/>
    <m/>
    <b v="1"/>
    <m/>
    <m/>
    <m/>
    <m/>
    <m/>
    <m/>
    <m/>
    <m/>
    <m/>
    <m/>
    <s v="Don't Know"/>
    <m/>
    <m/>
    <m/>
    <m/>
    <m/>
    <m/>
    <m/>
    <b v="1"/>
    <m/>
    <s v="Dropout of school Exploitation"/>
    <m/>
    <m/>
    <m/>
    <m/>
    <m/>
    <m/>
    <m/>
    <m/>
    <m/>
    <m/>
    <m/>
    <b v="1"/>
    <b v="1"/>
    <m/>
    <m/>
    <m/>
    <s v="Relatives Religious leaders Community/social workers"/>
    <m/>
    <b v="1"/>
    <m/>
    <m/>
    <m/>
    <m/>
    <b v="1"/>
    <m/>
    <b v="1"/>
    <m/>
    <m/>
    <m/>
    <m/>
    <m/>
    <m/>
    <s v="Quraan"/>
    <m/>
    <b v="1"/>
    <m/>
    <m/>
    <m/>
    <m/>
    <m/>
    <m/>
    <m/>
    <m/>
    <m/>
    <s v="No services"/>
    <m/>
    <m/>
    <m/>
    <m/>
    <m/>
    <b v="1"/>
    <m/>
    <m/>
    <m/>
    <m/>
    <s v="Yes"/>
    <m/>
    <s v="No"/>
    <m/>
    <s v="Quraan Hand crafts Painting / re-creational activity Awareness / educational activities / psychosocial support Entertainement activities"/>
    <m/>
    <b v="1"/>
    <b v="1"/>
    <b v="1"/>
    <b v="1"/>
    <b v="1"/>
    <m/>
    <m/>
    <m/>
    <m/>
    <m/>
    <s v="Child-headed households Children involved in harmful forms of labor Children who have been associated with fighting forces"/>
    <m/>
    <m/>
    <m/>
    <b v="1"/>
    <b v="1"/>
    <b v="1"/>
    <m/>
    <m/>
    <m/>
    <m/>
    <s v="Casual labor Salaried work Humanitarian assistance"/>
    <m/>
    <m/>
    <m/>
    <b v="1"/>
    <m/>
    <b v="1"/>
    <m/>
    <m/>
    <b v="1"/>
    <m/>
    <m/>
    <m/>
    <m/>
    <m/>
    <n v="1000"/>
    <n v="1000"/>
    <x v="31"/>
    <m/>
    <m/>
    <m/>
    <m/>
    <m/>
    <m/>
    <b v="1"/>
    <m/>
    <m/>
    <m/>
    <m/>
    <m/>
    <m/>
    <m/>
    <m/>
    <m/>
    <m/>
    <s v="Yes"/>
    <s v="Food baskets"/>
    <b v="1"/>
    <m/>
    <m/>
    <m/>
    <m/>
    <m/>
    <m/>
    <m/>
    <s v="No"/>
    <m/>
    <s v="No"/>
    <m/>
    <m/>
    <m/>
    <m/>
    <m/>
    <m/>
    <m/>
    <m/>
    <m/>
    <m/>
    <s v="Participatory (Both wife &amp; Husband)"/>
    <m/>
    <s v="No"/>
    <m/>
    <s v="توسيع الخدمات في المنطقة_x000a_وتوفير الدعم المادي"/>
    <s v="SMS/whatsapp"/>
    <m/>
    <m/>
    <m/>
    <b v="1"/>
    <m/>
    <m/>
    <m/>
    <m/>
    <m/>
    <s v="Social media messaging (e.g. Facebook)"/>
    <m/>
    <m/>
    <m/>
    <m/>
    <b v="1"/>
    <m/>
    <m/>
    <m/>
    <s v="لا"/>
    <s v="uuid:da3e3ebf-1877-4b28-9b69-082135cfacf2"/>
    <n v="92566862"/>
    <s v="da3e3ebf-1877-4b28-9b69-082135cfacf2"/>
    <d v="2022-02-13T12:30:42"/>
    <n v="751"/>
    <m/>
    <n v="-1"/>
    <m/>
    <m/>
    <s v="202202091909"/>
    <n v="12637"/>
    <s v="nsenumerator"/>
    <n v="648550"/>
  </r>
  <r>
    <s v="2022-02-13T12:36:09.005+02:00"/>
    <s v="2022-02-13T14:23:46.635+02:00"/>
    <s v="0"/>
    <s v="علي موسى"/>
    <s v="MRFS"/>
    <m/>
    <d v="2022-02-13T00:00:00"/>
    <x v="15"/>
    <s v="Livelihood and Protection (MHPSS, CP, GBV)"/>
    <s v="Yes"/>
    <s v="IDP"/>
    <d v="2019-11-20T00:00:00"/>
    <s v="Head of Household"/>
    <m/>
    <x v="1"/>
    <s v="40-49"/>
    <s v="Is the Head of household"/>
    <s v="Male"/>
    <s v="No members with a disability"/>
    <b v="1"/>
    <m/>
    <m/>
    <m/>
    <m/>
    <m/>
    <m/>
    <s v="Married"/>
    <s v="Primary"/>
    <n v="0"/>
    <n v="0"/>
    <n v="1"/>
    <n v="1"/>
    <n v="0"/>
    <n v="1"/>
    <n v="0"/>
    <s v="2"/>
    <s v="1"/>
    <s v="3"/>
    <n v="0"/>
    <n v="1"/>
    <n v="1"/>
    <n v="1"/>
    <n v="2"/>
    <n v="0"/>
    <s v="3"/>
    <s v="2"/>
    <s v="5"/>
    <s v="5"/>
    <s v="2"/>
    <s v="3"/>
    <s v="8"/>
    <n v="8"/>
    <s v="Shelter / housing"/>
    <m/>
    <s v="Food and basic needs"/>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Anxiety Problems Concentrating Mood swings Economic Conflict within community"/>
    <m/>
    <m/>
    <b v="1"/>
    <b v="1"/>
    <m/>
    <b v="1"/>
    <m/>
    <b v="1"/>
    <b v="1"/>
    <m/>
    <m/>
    <b v="1"/>
    <m/>
    <b v="1"/>
    <m/>
    <m/>
    <m/>
    <m/>
    <s v="Children Displaced people Persons with Physical Disabilities"/>
    <m/>
    <m/>
    <b v="1"/>
    <b v="1"/>
    <m/>
    <b v="1"/>
    <m/>
    <m/>
    <m/>
    <m/>
    <m/>
    <m/>
    <m/>
    <s v="لايملكون مايعينهم ولايستطيعون العمل"/>
    <s v="Speaking to a friend Prayer Smoking Withdrawal/Isolation"/>
    <m/>
    <b v="1"/>
    <m/>
    <b v="1"/>
    <m/>
    <m/>
    <b v="1"/>
    <m/>
    <b v="1"/>
    <m/>
    <m/>
    <m/>
    <s v="Family Friends"/>
    <b v="1"/>
    <b v="1"/>
    <m/>
    <m/>
    <m/>
    <m/>
    <m/>
    <m/>
    <m/>
    <m/>
    <m/>
    <m/>
    <s v="Fear of stigma No knowledge of service location Distance/transportation Services are unavailable"/>
    <b v="1"/>
    <b v="1"/>
    <b v="1"/>
    <m/>
    <m/>
    <b v="1"/>
    <m/>
    <m/>
    <m/>
    <x v="0"/>
    <m/>
    <s v="Dignity kits"/>
    <m/>
    <m/>
    <m/>
    <m/>
    <b v="1"/>
    <m/>
    <m/>
    <m/>
    <m/>
    <m/>
    <m/>
    <m/>
    <m/>
    <m/>
    <x v="1"/>
    <s v="Family member Friend"/>
    <b v="1"/>
    <m/>
    <m/>
    <m/>
    <b v="1"/>
    <m/>
    <m/>
    <m/>
    <m/>
    <m/>
    <m/>
    <s v="Family member Friend"/>
    <b v="1"/>
    <m/>
    <m/>
    <m/>
    <b v="1"/>
    <m/>
    <m/>
    <m/>
    <m/>
    <m/>
    <s v="Don't Know"/>
    <m/>
    <m/>
    <m/>
    <m/>
    <m/>
    <m/>
    <m/>
    <b v="1"/>
    <m/>
    <m/>
    <m/>
    <m/>
    <m/>
    <m/>
    <m/>
    <m/>
    <m/>
    <m/>
    <s v="Fear of being identified as survivors Distance to facility"/>
    <b v="1"/>
    <b v="1"/>
    <m/>
    <m/>
    <m/>
    <m/>
    <m/>
    <m/>
    <m/>
    <s v="Neglect Dropout of school Being orphaned Child headed household"/>
    <m/>
    <m/>
    <m/>
    <m/>
    <b v="1"/>
    <m/>
    <b v="1"/>
    <m/>
    <b v="1"/>
    <m/>
    <m/>
    <m/>
    <b v="1"/>
    <m/>
    <m/>
    <m/>
    <s v="Neighbours Relatives Parents Judicial or criminal authority"/>
    <m/>
    <m/>
    <m/>
    <b v="1"/>
    <m/>
    <b v="1"/>
    <b v="1"/>
    <b v="1"/>
    <m/>
    <m/>
    <m/>
    <m/>
    <m/>
    <m/>
    <m/>
    <s v="Quraan Awareness / educational activities / psychosocial support Entertainement activities"/>
    <m/>
    <b v="1"/>
    <m/>
    <m/>
    <b v="1"/>
    <b v="1"/>
    <m/>
    <m/>
    <m/>
    <m/>
    <m/>
    <s v="No services"/>
    <m/>
    <m/>
    <m/>
    <m/>
    <m/>
    <b v="1"/>
    <m/>
    <m/>
    <m/>
    <m/>
    <s v="No"/>
    <s v="لايوجد ملابس ولاقرطاسية"/>
    <s v="No"/>
    <m/>
    <s v="Quraan Hand crafts"/>
    <m/>
    <b v="1"/>
    <b v="1"/>
    <m/>
    <m/>
    <m/>
    <m/>
    <m/>
    <m/>
    <m/>
    <m/>
    <s v="Child-headed households Children involved in harmful forms of labor Children who have been associated with fighting forces"/>
    <m/>
    <m/>
    <m/>
    <b v="1"/>
    <b v="1"/>
    <b v="1"/>
    <m/>
    <m/>
    <m/>
    <m/>
    <s v="Casual labor Salaried work"/>
    <m/>
    <m/>
    <m/>
    <b v="1"/>
    <m/>
    <b v="1"/>
    <m/>
    <m/>
    <m/>
    <m/>
    <m/>
    <m/>
    <m/>
    <m/>
    <n v="1200"/>
    <n v="2000"/>
    <x v="129"/>
    <m/>
    <m/>
    <m/>
    <m/>
    <b v="1"/>
    <b v="1"/>
    <b v="1"/>
    <m/>
    <m/>
    <m/>
    <m/>
    <m/>
    <m/>
    <m/>
    <m/>
    <m/>
    <m/>
    <s v="Yes"/>
    <s v="Food baskets"/>
    <b v="1"/>
    <m/>
    <m/>
    <m/>
    <m/>
    <m/>
    <m/>
    <m/>
    <s v="No"/>
    <m/>
    <s v="No"/>
    <m/>
    <m/>
    <m/>
    <m/>
    <m/>
    <m/>
    <m/>
    <m/>
    <m/>
    <m/>
    <s v="Participatory (Both wife &amp; Husband)"/>
    <m/>
    <s v="No"/>
    <m/>
    <s v="توفير مراكز خدمة ودعم مادي"/>
    <s v="SMS/whatsapp"/>
    <m/>
    <m/>
    <m/>
    <b v="1"/>
    <m/>
    <m/>
    <m/>
    <m/>
    <m/>
    <s v="Social media messaging (e.g. Facebook)"/>
    <m/>
    <m/>
    <m/>
    <m/>
    <b v="1"/>
    <m/>
    <m/>
    <m/>
    <s v="لا"/>
    <s v="uuid:a5feecd0-b23c-40cb-9d5f-a19e01c1c581"/>
    <n v="92566863"/>
    <s v="a5feecd0-b23c-40cb-9d5f-a19e01c1c581"/>
    <d v="2022-02-13T12:30:43"/>
    <n v="752"/>
    <m/>
    <n v="-1"/>
    <m/>
    <m/>
    <s v="202202091909"/>
    <n v="6457"/>
    <s v="nsenumerator"/>
    <n v="648550"/>
  </r>
  <r>
    <s v="2022-02-13T13:32:45.854+02:00"/>
    <s v="2022-02-13T14:23:58.124+02:00"/>
    <s v="0"/>
    <s v="علي موسى"/>
    <s v="MRFS"/>
    <m/>
    <d v="2022-02-13T00:00:00"/>
    <x v="15"/>
    <s v="Livelihood and Protection (MHPSS, CP, GBV)"/>
    <s v="Yes"/>
    <s v="Host"/>
    <m/>
    <s v="Head of Household"/>
    <m/>
    <x v="1"/>
    <s v="40-49"/>
    <s v="Is the Head of household"/>
    <s v="Male"/>
    <s v="No members with a disability"/>
    <b v="1"/>
    <m/>
    <m/>
    <m/>
    <m/>
    <m/>
    <m/>
    <s v="Married"/>
    <s v="Secondary"/>
    <n v="0"/>
    <n v="0"/>
    <n v="1"/>
    <n v="1"/>
    <n v="0"/>
    <n v="1"/>
    <n v="0"/>
    <s v="2"/>
    <s v="1"/>
    <s v="3"/>
    <n v="0"/>
    <n v="0"/>
    <n v="2"/>
    <n v="1"/>
    <n v="1"/>
    <n v="1"/>
    <s v="3"/>
    <s v="2"/>
    <s v="5"/>
    <s v="5"/>
    <s v="1"/>
    <s v="3"/>
    <s v="8"/>
    <n v="8"/>
    <s v="Food and basic needs"/>
    <m/>
    <s v="Educa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Family conflict Conflict within community"/>
    <m/>
    <m/>
    <m/>
    <b v="1"/>
    <m/>
    <m/>
    <m/>
    <m/>
    <m/>
    <m/>
    <m/>
    <m/>
    <b v="1"/>
    <b v="1"/>
    <m/>
    <m/>
    <m/>
    <m/>
    <s v="Children Persons with Physical Disabilities Elderly"/>
    <m/>
    <m/>
    <b v="1"/>
    <b v="1"/>
    <b v="1"/>
    <m/>
    <m/>
    <m/>
    <m/>
    <m/>
    <m/>
    <m/>
    <m/>
    <s v="لايقدرون على تدبر امورهم"/>
    <s v="Speaking to a family member Prayer Withdrawal/Isolation Self harm, or harming others"/>
    <b v="1"/>
    <m/>
    <m/>
    <b v="1"/>
    <m/>
    <b v="1"/>
    <m/>
    <m/>
    <b v="1"/>
    <m/>
    <m/>
    <m/>
    <s v="Family Friends"/>
    <b v="1"/>
    <b v="1"/>
    <m/>
    <m/>
    <m/>
    <m/>
    <m/>
    <m/>
    <m/>
    <m/>
    <m/>
    <m/>
    <s v="No knowledge of service location Services are unavailable Fear of stigma"/>
    <b v="1"/>
    <b v="1"/>
    <m/>
    <m/>
    <m/>
    <b v="1"/>
    <m/>
    <m/>
    <m/>
    <x v="1"/>
    <m/>
    <s v="Food aid / food distributions"/>
    <b v="1"/>
    <m/>
    <m/>
    <m/>
    <m/>
    <m/>
    <m/>
    <m/>
    <m/>
    <m/>
    <m/>
    <m/>
    <m/>
    <m/>
    <x v="2"/>
    <s v="Family member Friend"/>
    <b v="1"/>
    <m/>
    <m/>
    <m/>
    <b v="1"/>
    <m/>
    <m/>
    <m/>
    <m/>
    <m/>
    <m/>
    <s v="Family member Friend Health services"/>
    <b v="1"/>
    <m/>
    <m/>
    <m/>
    <b v="1"/>
    <m/>
    <b v="1"/>
    <m/>
    <m/>
    <m/>
    <s v="Don't Know"/>
    <m/>
    <m/>
    <m/>
    <m/>
    <m/>
    <m/>
    <m/>
    <b v="1"/>
    <m/>
    <m/>
    <m/>
    <m/>
    <m/>
    <m/>
    <m/>
    <m/>
    <m/>
    <m/>
    <s v="Fear of being identified as survivors"/>
    <b v="1"/>
    <m/>
    <m/>
    <m/>
    <m/>
    <m/>
    <m/>
    <m/>
    <m/>
    <s v="Neglect Child labour Dropout of school"/>
    <m/>
    <b v="1"/>
    <m/>
    <m/>
    <b v="1"/>
    <m/>
    <m/>
    <m/>
    <m/>
    <m/>
    <m/>
    <m/>
    <b v="1"/>
    <m/>
    <m/>
    <m/>
    <s v="Peer groups (e.g. friends) Relatives Parents Community leaders (trusted people in the community)"/>
    <b v="1"/>
    <m/>
    <m/>
    <m/>
    <m/>
    <b v="1"/>
    <b v="1"/>
    <m/>
    <m/>
    <b v="1"/>
    <m/>
    <m/>
    <m/>
    <m/>
    <m/>
    <s v="Quraan Entertainement activities"/>
    <m/>
    <b v="1"/>
    <m/>
    <m/>
    <m/>
    <b v="1"/>
    <m/>
    <m/>
    <m/>
    <m/>
    <m/>
    <s v="Lack of awareness No services"/>
    <b v="1"/>
    <m/>
    <m/>
    <m/>
    <m/>
    <b v="1"/>
    <m/>
    <m/>
    <m/>
    <m/>
    <s v="Yes"/>
    <m/>
    <s v="No"/>
    <m/>
    <s v="Quraan Sport activity Painting / re-creational activity Hand crafts Awareness / educational activities / psychosocial support Entertainement activities"/>
    <b v="1"/>
    <b v="1"/>
    <b v="1"/>
    <b v="1"/>
    <b v="1"/>
    <b v="1"/>
    <m/>
    <m/>
    <m/>
    <m/>
    <m/>
    <s v="Orphans living in the community Child-headed households Children involved in harmful forms of labor Children who have been associated with fighting forces"/>
    <m/>
    <m/>
    <b v="1"/>
    <b v="1"/>
    <b v="1"/>
    <b v="1"/>
    <m/>
    <m/>
    <m/>
    <m/>
    <s v="Skilled labour Salaried work"/>
    <m/>
    <m/>
    <m/>
    <m/>
    <b v="1"/>
    <b v="1"/>
    <m/>
    <m/>
    <m/>
    <m/>
    <m/>
    <m/>
    <m/>
    <m/>
    <n v="1700"/>
    <n v="2500"/>
    <x v="35"/>
    <m/>
    <m/>
    <b v="1"/>
    <m/>
    <m/>
    <b v="1"/>
    <b v="1"/>
    <m/>
    <m/>
    <m/>
    <m/>
    <m/>
    <m/>
    <m/>
    <m/>
    <m/>
    <m/>
    <s v="Yes"/>
    <s v="Food baskets"/>
    <b v="1"/>
    <m/>
    <m/>
    <m/>
    <m/>
    <m/>
    <m/>
    <m/>
    <s v="No"/>
    <m/>
    <s v="No"/>
    <m/>
    <m/>
    <m/>
    <m/>
    <m/>
    <m/>
    <m/>
    <m/>
    <m/>
    <m/>
    <s v="Participatory (Both wife &amp; Husband)"/>
    <m/>
    <s v="No"/>
    <m/>
    <s v="توفير دعم مادي _x000a_توسيع الخدمات في المنطقة"/>
    <s v="SMS/whatsapp In-person to MRFS/partner staff Social media messaging (e.g. Facebook)"/>
    <b v="1"/>
    <m/>
    <m/>
    <b v="1"/>
    <m/>
    <b v="1"/>
    <m/>
    <m/>
    <m/>
    <s v="Social media messaging (e.g. Facebook)"/>
    <m/>
    <m/>
    <m/>
    <m/>
    <b v="1"/>
    <m/>
    <m/>
    <m/>
    <s v="شكرا لكم"/>
    <s v="uuid:c7b7edc6-cd0a-460f-9b92-ecc35bc3a4f5"/>
    <n v="92566864"/>
    <s v="c7b7edc6-cd0a-460f-9b92-ecc35bc3a4f5"/>
    <d v="2022-02-13T12:30:44"/>
    <n v="753"/>
    <m/>
    <n v="-1"/>
    <m/>
    <m/>
    <s v="202202091909"/>
    <n v="3073"/>
    <s v="nsenumerator"/>
    <n v="648550"/>
  </r>
  <r>
    <s v="2022-02-13T10:22:30.333+03:00"/>
    <s v="2022-02-13T15:21:20.280+03:00"/>
    <s v="0"/>
    <s v="عبدالسلام سليمان"/>
    <s v="MRFS"/>
    <m/>
    <d v="2022-02-13T00:00:00"/>
    <x v="15"/>
    <s v="Livelihood and Protection (MHPSS, CP, GBV)"/>
    <s v="Yes"/>
    <s v="Host"/>
    <m/>
    <s v="Head of Household"/>
    <m/>
    <x v="1"/>
    <s v="40-49"/>
    <s v="Is the Head of household"/>
    <s v="Male"/>
    <s v="Yes PWD, has difficulty walking or climbing steps"/>
    <m/>
    <m/>
    <m/>
    <b v="1"/>
    <m/>
    <m/>
    <m/>
    <s v="Married"/>
    <s v="Secondary"/>
    <n v="0"/>
    <n v="0"/>
    <n v="1"/>
    <n v="1"/>
    <n v="1"/>
    <n v="1"/>
    <n v="0"/>
    <s v="3"/>
    <s v="1"/>
    <s v="4"/>
    <n v="0"/>
    <n v="0"/>
    <n v="0"/>
    <n v="1"/>
    <n v="1"/>
    <n v="1"/>
    <s v="1"/>
    <s v="2"/>
    <s v="3"/>
    <s v="4"/>
    <s v="1"/>
    <s v="3"/>
    <s v="7"/>
    <n v="7"/>
    <s v="Health"/>
    <m/>
    <s v="Food and basic nee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Family conflict Problems Sleeping"/>
    <m/>
    <m/>
    <b v="1"/>
    <m/>
    <m/>
    <b v="1"/>
    <b v="1"/>
    <m/>
    <m/>
    <m/>
    <m/>
    <m/>
    <b v="1"/>
    <m/>
    <m/>
    <m/>
    <m/>
    <m/>
    <s v="Adult Women Children Elderly People with chronic health conditions"/>
    <b v="1"/>
    <m/>
    <b v="1"/>
    <m/>
    <b v="1"/>
    <m/>
    <m/>
    <b v="1"/>
    <m/>
    <m/>
    <m/>
    <m/>
    <m/>
    <s v="لان لديهم اوضاعهم الخاصة وهم فئات ضعيفة في المجتمع"/>
    <s v="Speaking to a family member Seeing an MHPSS professional Smoking"/>
    <b v="1"/>
    <m/>
    <m/>
    <m/>
    <b v="1"/>
    <m/>
    <b v="1"/>
    <m/>
    <m/>
    <m/>
    <m/>
    <m/>
    <s v="Medical Doctor Family Community centres"/>
    <b v="1"/>
    <m/>
    <m/>
    <m/>
    <b v="1"/>
    <m/>
    <b v="1"/>
    <m/>
    <m/>
    <m/>
    <m/>
    <m/>
    <s v="No knowledge of service location"/>
    <b v="1"/>
    <m/>
    <m/>
    <m/>
    <m/>
    <m/>
    <m/>
    <m/>
    <m/>
    <x v="1"/>
    <m/>
    <s v="Don't know"/>
    <m/>
    <m/>
    <m/>
    <m/>
    <m/>
    <m/>
    <m/>
    <m/>
    <m/>
    <m/>
    <m/>
    <m/>
    <b v="1"/>
    <m/>
    <x v="1"/>
    <s v="Family member NGO Health services"/>
    <b v="1"/>
    <m/>
    <m/>
    <b v="1"/>
    <m/>
    <m/>
    <b v="1"/>
    <m/>
    <m/>
    <m/>
    <m/>
    <s v="Family member Friend"/>
    <b v="1"/>
    <m/>
    <m/>
    <m/>
    <b v="1"/>
    <m/>
    <m/>
    <m/>
    <m/>
    <m/>
    <s v="Don't Know"/>
    <m/>
    <m/>
    <m/>
    <m/>
    <m/>
    <m/>
    <m/>
    <b v="1"/>
    <m/>
    <m/>
    <m/>
    <m/>
    <m/>
    <m/>
    <m/>
    <m/>
    <m/>
    <m/>
    <s v="Don't Know"/>
    <m/>
    <m/>
    <m/>
    <m/>
    <m/>
    <m/>
    <m/>
    <b v="1"/>
    <m/>
    <s v="Child labour Neglect Dropout of school"/>
    <m/>
    <b v="1"/>
    <m/>
    <m/>
    <b v="1"/>
    <m/>
    <m/>
    <m/>
    <m/>
    <m/>
    <m/>
    <m/>
    <b v="1"/>
    <m/>
    <m/>
    <m/>
    <s v="Siblings School teachers Parents Community/social workers Women and Child support centers"/>
    <m/>
    <m/>
    <b v="1"/>
    <m/>
    <b v="1"/>
    <b v="1"/>
    <m/>
    <m/>
    <b v="1"/>
    <m/>
    <b v="1"/>
    <m/>
    <m/>
    <m/>
    <m/>
    <s v="Sport activity Awareness / educational activities / psychosocial support Entertainement activities"/>
    <b v="1"/>
    <m/>
    <m/>
    <m/>
    <b v="1"/>
    <b v="1"/>
    <m/>
    <m/>
    <m/>
    <m/>
    <m/>
    <s v="Opening time not suitable for parents Distrust of staff or their activities"/>
    <m/>
    <m/>
    <m/>
    <b v="1"/>
    <b v="1"/>
    <m/>
    <m/>
    <m/>
    <m/>
    <m/>
    <s v="Yes"/>
    <m/>
    <s v="No"/>
    <m/>
    <s v="Painting / re-creational activity Awareness / educational activities / psychosocial support Entertainement activities"/>
    <m/>
    <m/>
    <m/>
    <b v="1"/>
    <b v="1"/>
    <b v="1"/>
    <m/>
    <m/>
    <m/>
    <m/>
    <m/>
    <s v="Orphans living in the community Child-headed households Children involved in harmful forms of labor"/>
    <m/>
    <m/>
    <b v="1"/>
    <b v="1"/>
    <b v="1"/>
    <m/>
    <m/>
    <m/>
    <m/>
    <m/>
    <s v="Skilled labour"/>
    <m/>
    <m/>
    <m/>
    <m/>
    <b v="1"/>
    <m/>
    <m/>
    <m/>
    <m/>
    <m/>
    <m/>
    <m/>
    <m/>
    <m/>
    <n v="3000"/>
    <n v="3000"/>
    <x v="40"/>
    <m/>
    <m/>
    <m/>
    <m/>
    <m/>
    <m/>
    <m/>
    <m/>
    <m/>
    <m/>
    <m/>
    <m/>
    <m/>
    <m/>
    <m/>
    <b v="1"/>
    <m/>
    <s v="No"/>
    <m/>
    <m/>
    <m/>
    <m/>
    <m/>
    <m/>
    <m/>
    <m/>
    <m/>
    <s v="No"/>
    <m/>
    <s v="No"/>
    <m/>
    <m/>
    <m/>
    <m/>
    <m/>
    <m/>
    <m/>
    <m/>
    <m/>
    <m/>
    <s v="Decided by men / husband only"/>
    <m/>
    <s v="No"/>
    <m/>
    <s v="زيادة الخدمات في المجتمع"/>
    <s v="In-person to MRFS/partner staff"/>
    <b v="1"/>
    <m/>
    <m/>
    <m/>
    <m/>
    <m/>
    <m/>
    <m/>
    <m/>
    <s v="Don't Know"/>
    <m/>
    <m/>
    <m/>
    <m/>
    <m/>
    <m/>
    <b v="1"/>
    <m/>
    <m/>
    <s v="uuid:1ecd7c1c-17e9-4bd1-b26f-a821b8ac3537"/>
    <n v="92566866"/>
    <s v="1ecd7c1c-17e9-4bd1-b26f-a821b8ac3537"/>
    <d v="2022-02-13T12:30:54"/>
    <n v="754"/>
    <m/>
    <n v="-1"/>
    <m/>
    <m/>
    <s v="202202091909"/>
    <n v="17930"/>
    <s v="nsenumerator"/>
    <n v="648550"/>
  </r>
  <r>
    <s v="2022-02-13T12:03:50.133+03:00"/>
    <s v="2022-02-13T12:24:43.646+03:00"/>
    <m/>
    <s v="عبدالسلام سليمان "/>
    <s v="MRFS"/>
    <m/>
    <d v="2022-02-13T00:00:00"/>
    <x v="15"/>
    <s v="Livelihood and Protection (MHPSS, CP, GBV)"/>
    <s v="Yes"/>
    <s v="IDP"/>
    <d v="2019-08-09T00:00:00"/>
    <s v="Head of Household"/>
    <m/>
    <x v="1"/>
    <s v="50+"/>
    <s v="Is the Head of household"/>
    <s v="Male"/>
    <s v="Yes PWD, has difficulty walking or climbing steps"/>
    <m/>
    <m/>
    <m/>
    <b v="1"/>
    <m/>
    <m/>
    <m/>
    <s v="Married"/>
    <s v="Intermediate / preparatory"/>
    <n v="0"/>
    <n v="0"/>
    <n v="0"/>
    <n v="0"/>
    <n v="1"/>
    <n v="0"/>
    <n v="1"/>
    <s v="1"/>
    <s v="1"/>
    <s v="2"/>
    <n v="0"/>
    <n v="0"/>
    <n v="0"/>
    <n v="0"/>
    <n v="1"/>
    <n v="1"/>
    <s v="0"/>
    <s v="2"/>
    <s v="2"/>
    <s v="1"/>
    <s v="0"/>
    <s v="3"/>
    <s v="4"/>
    <n v="4"/>
    <s v="Health"/>
    <m/>
    <s v="Water, sanitation, and hygiene"/>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Sleeping Problems Concentrating"/>
    <m/>
    <m/>
    <b v="1"/>
    <m/>
    <b v="1"/>
    <m/>
    <b v="1"/>
    <b v="1"/>
    <m/>
    <m/>
    <m/>
    <m/>
    <m/>
    <m/>
    <m/>
    <m/>
    <m/>
    <m/>
    <s v="Elderly Displaced people Adolescent Boys Adolescent girls"/>
    <m/>
    <m/>
    <m/>
    <m/>
    <b v="1"/>
    <b v="1"/>
    <m/>
    <m/>
    <b v="1"/>
    <b v="1"/>
    <m/>
    <m/>
    <m/>
    <s v="بسبب وضع الحرب والنزوح وحاجتهم للرعاية"/>
    <s v="Speaking to a family member Prayer Seeing an MHPSS professional Withdrawal/Isolation"/>
    <b v="1"/>
    <m/>
    <m/>
    <b v="1"/>
    <b v="1"/>
    <m/>
    <m/>
    <m/>
    <b v="1"/>
    <m/>
    <m/>
    <m/>
    <s v="Family Medical Doctor"/>
    <b v="1"/>
    <m/>
    <m/>
    <m/>
    <b v="1"/>
    <m/>
    <m/>
    <m/>
    <m/>
    <m/>
    <m/>
    <m/>
    <s v="No knowledge of service location Fear of stigma"/>
    <b v="1"/>
    <m/>
    <m/>
    <m/>
    <m/>
    <b v="1"/>
    <m/>
    <m/>
    <m/>
    <x v="1"/>
    <m/>
    <s v="Health care (including reproductive health) Cash Vouchers"/>
    <m/>
    <m/>
    <m/>
    <b v="1"/>
    <m/>
    <m/>
    <m/>
    <m/>
    <m/>
    <b v="1"/>
    <m/>
    <m/>
    <m/>
    <m/>
    <x v="1"/>
    <s v="Family member NGO Police"/>
    <b v="1"/>
    <m/>
    <b v="1"/>
    <b v="1"/>
    <m/>
    <m/>
    <m/>
    <m/>
    <m/>
    <m/>
    <m/>
    <s v="Family member Friend"/>
    <b v="1"/>
    <m/>
    <m/>
    <m/>
    <b v="1"/>
    <m/>
    <m/>
    <m/>
    <m/>
    <m/>
    <s v="Don't Know"/>
    <m/>
    <m/>
    <m/>
    <m/>
    <m/>
    <m/>
    <m/>
    <b v="1"/>
    <m/>
    <m/>
    <m/>
    <m/>
    <m/>
    <m/>
    <m/>
    <m/>
    <m/>
    <m/>
    <s v="Fear of being identified as survivors Distance to facility"/>
    <b v="1"/>
    <b v="1"/>
    <m/>
    <m/>
    <m/>
    <m/>
    <m/>
    <m/>
    <m/>
    <s v="Child labour Kidnapping Being orphaned Dropout of school"/>
    <b v="1"/>
    <b v="1"/>
    <m/>
    <m/>
    <m/>
    <m/>
    <b v="1"/>
    <m/>
    <m/>
    <m/>
    <m/>
    <m/>
    <b v="1"/>
    <m/>
    <m/>
    <m/>
    <s v="Siblings Parents Relatives"/>
    <m/>
    <m/>
    <b v="1"/>
    <m/>
    <m/>
    <b v="1"/>
    <b v="1"/>
    <m/>
    <m/>
    <m/>
    <m/>
    <m/>
    <m/>
    <m/>
    <m/>
    <s v="Quraan Hand crafts Awareness / educational activities / psychosocial support"/>
    <m/>
    <b v="1"/>
    <b v="1"/>
    <m/>
    <b v="1"/>
    <m/>
    <m/>
    <m/>
    <m/>
    <m/>
    <m/>
    <s v="Security problems Lack of transportation"/>
    <m/>
    <b v="1"/>
    <b v="1"/>
    <m/>
    <m/>
    <m/>
    <m/>
    <m/>
    <m/>
    <m/>
    <s v="Yes"/>
    <m/>
    <s v="No"/>
    <m/>
    <s v="Quraan Hand crafts Painting / re-creational activity Awareness / educational activities / psychosocial support Entertainement activities"/>
    <m/>
    <b v="1"/>
    <b v="1"/>
    <b v="1"/>
    <b v="1"/>
    <b v="1"/>
    <m/>
    <m/>
    <m/>
    <m/>
    <m/>
    <s v="Orphans living in the community Child-headed households Children involved in harmful forms of labor Children who have been associated with fighting forces"/>
    <m/>
    <m/>
    <b v="1"/>
    <b v="1"/>
    <b v="1"/>
    <b v="1"/>
    <m/>
    <m/>
    <m/>
    <m/>
    <s v="No income"/>
    <b v="1"/>
    <m/>
    <m/>
    <m/>
    <m/>
    <m/>
    <m/>
    <m/>
    <m/>
    <m/>
    <m/>
    <m/>
    <m/>
    <m/>
    <m/>
    <n v="1500"/>
    <x v="130"/>
    <b v="1"/>
    <m/>
    <b v="1"/>
    <m/>
    <m/>
    <b v="1"/>
    <m/>
    <m/>
    <m/>
    <m/>
    <m/>
    <m/>
    <m/>
    <m/>
    <m/>
    <m/>
    <m/>
    <s v="No"/>
    <m/>
    <m/>
    <m/>
    <m/>
    <m/>
    <m/>
    <m/>
    <m/>
    <m/>
    <s v="No"/>
    <m/>
    <s v="No"/>
    <m/>
    <m/>
    <m/>
    <m/>
    <m/>
    <m/>
    <m/>
    <m/>
    <m/>
    <m/>
    <s v="Participatory (Both wife &amp; Husband)"/>
    <m/>
    <s v="No"/>
    <m/>
    <s v="دعم المادي للاسر النازحة "/>
    <s v="SMS/whatsapp In-person to MRFS/partner staff"/>
    <b v="1"/>
    <m/>
    <m/>
    <b v="1"/>
    <m/>
    <m/>
    <m/>
    <m/>
    <m/>
    <s v="In-person from staff"/>
    <b v="1"/>
    <m/>
    <m/>
    <m/>
    <m/>
    <m/>
    <m/>
    <m/>
    <m/>
    <s v="uuid:1a669e98-d707-4bd6-8e2b-4045c8766770"/>
    <n v="92566867"/>
    <s v="1a669e98-d707-4bd6-8e2b-4045c8766770"/>
    <d v="2022-02-13T12:30:55"/>
    <n v="755"/>
    <m/>
    <n v="-1"/>
    <m/>
    <m/>
    <s v="202202091909"/>
    <n v="1253"/>
    <s v="nsenumerator"/>
    <n v="648550"/>
  </r>
  <r>
    <s v="2022-02-13T12:29:44.772+03:00"/>
    <s v="2022-02-13T12:53:44.168+03:00"/>
    <m/>
    <s v="عبدالسلام سليمان "/>
    <s v="MRFS"/>
    <m/>
    <d v="2022-02-13T00:00:00"/>
    <x v="15"/>
    <s v="Livelihood and Protection (MHPSS, CP, GBV)"/>
    <s v="Yes"/>
    <s v="Host"/>
    <m/>
    <s v="Primary Caregiver of children &lt;18 years"/>
    <m/>
    <x v="1"/>
    <s v="18-29"/>
    <s v="Son/Daughter"/>
    <s v="Male"/>
    <s v="No members with a disability"/>
    <b v="1"/>
    <m/>
    <m/>
    <m/>
    <m/>
    <m/>
    <m/>
    <s v="Single"/>
    <s v="University"/>
    <n v="0"/>
    <n v="0"/>
    <n v="0"/>
    <n v="1"/>
    <n v="0"/>
    <n v="2"/>
    <n v="0"/>
    <s v="1"/>
    <s v="2"/>
    <s v="3"/>
    <n v="0"/>
    <n v="0"/>
    <n v="0"/>
    <n v="1"/>
    <n v="1"/>
    <n v="0"/>
    <s v="1"/>
    <s v="1"/>
    <s v="2"/>
    <s v="2"/>
    <s v="0"/>
    <s v="3"/>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Family conflict"/>
    <m/>
    <b v="1"/>
    <m/>
    <m/>
    <m/>
    <m/>
    <m/>
    <m/>
    <b v="1"/>
    <m/>
    <m/>
    <m/>
    <b v="1"/>
    <m/>
    <m/>
    <m/>
    <m/>
    <m/>
    <s v="Adult Women Adult Men Children Adolescent Boys"/>
    <b v="1"/>
    <b v="1"/>
    <b v="1"/>
    <m/>
    <m/>
    <m/>
    <m/>
    <m/>
    <b v="1"/>
    <m/>
    <m/>
    <m/>
    <m/>
    <s v="يعنانون كثيرا لتأمين الاحتياجات"/>
    <s v="Speaking to a family member Smoking Exercise"/>
    <b v="1"/>
    <m/>
    <b v="1"/>
    <m/>
    <m/>
    <m/>
    <b v="1"/>
    <m/>
    <m/>
    <m/>
    <m/>
    <m/>
    <s v="Medical Doctor Family"/>
    <b v="1"/>
    <m/>
    <m/>
    <m/>
    <b v="1"/>
    <m/>
    <m/>
    <m/>
    <m/>
    <m/>
    <m/>
    <m/>
    <s v="Don't Know"/>
    <m/>
    <m/>
    <m/>
    <m/>
    <m/>
    <m/>
    <m/>
    <b v="1"/>
    <m/>
    <x v="0"/>
    <m/>
    <s v="Women's and girls'-friendly spaces Health care (including reproductive health)"/>
    <m/>
    <m/>
    <m/>
    <b v="1"/>
    <m/>
    <m/>
    <b v="1"/>
    <m/>
    <m/>
    <m/>
    <m/>
    <m/>
    <m/>
    <m/>
    <x v="1"/>
    <s v="Family member Friend"/>
    <b v="1"/>
    <m/>
    <m/>
    <m/>
    <b v="1"/>
    <m/>
    <m/>
    <m/>
    <m/>
    <m/>
    <m/>
    <s v="Family member"/>
    <b v="1"/>
    <m/>
    <m/>
    <m/>
    <m/>
    <m/>
    <m/>
    <m/>
    <m/>
    <m/>
    <s v="Don't Know"/>
    <m/>
    <m/>
    <m/>
    <m/>
    <m/>
    <m/>
    <m/>
    <b v="1"/>
    <m/>
    <m/>
    <m/>
    <m/>
    <m/>
    <m/>
    <m/>
    <m/>
    <m/>
    <m/>
    <s v="Distance to facility"/>
    <m/>
    <b v="1"/>
    <m/>
    <m/>
    <m/>
    <m/>
    <m/>
    <m/>
    <m/>
    <s v="Kidnapping Child labour"/>
    <b v="1"/>
    <b v="1"/>
    <m/>
    <m/>
    <m/>
    <m/>
    <m/>
    <m/>
    <m/>
    <m/>
    <m/>
    <m/>
    <m/>
    <m/>
    <m/>
    <m/>
    <s v="Siblings Parents"/>
    <m/>
    <m/>
    <b v="1"/>
    <m/>
    <m/>
    <b v="1"/>
    <m/>
    <m/>
    <m/>
    <m/>
    <m/>
    <m/>
    <m/>
    <m/>
    <m/>
    <s v="Quraan Painting / re-creational activity Hand crafts Sport activity"/>
    <b v="1"/>
    <b v="1"/>
    <b v="1"/>
    <b v="1"/>
    <m/>
    <m/>
    <m/>
    <m/>
    <m/>
    <m/>
    <m/>
    <s v="Security problems"/>
    <m/>
    <b v="1"/>
    <m/>
    <m/>
    <m/>
    <m/>
    <m/>
    <m/>
    <m/>
    <m/>
    <s v="Yes"/>
    <m/>
    <s v="No"/>
    <m/>
    <s v="Painting / re-creational activity Sport activity"/>
    <b v="1"/>
    <m/>
    <m/>
    <b v="1"/>
    <m/>
    <m/>
    <m/>
    <m/>
    <m/>
    <m/>
    <m/>
    <s v="I don't know"/>
    <m/>
    <m/>
    <m/>
    <m/>
    <m/>
    <m/>
    <m/>
    <b v="1"/>
    <m/>
    <m/>
    <s v="Casual labor"/>
    <m/>
    <m/>
    <m/>
    <b v="1"/>
    <m/>
    <m/>
    <m/>
    <m/>
    <m/>
    <m/>
    <m/>
    <m/>
    <m/>
    <m/>
    <n v="2500"/>
    <n v="3000"/>
    <x v="60"/>
    <b v="1"/>
    <m/>
    <b v="1"/>
    <m/>
    <m/>
    <m/>
    <m/>
    <m/>
    <m/>
    <m/>
    <m/>
    <m/>
    <m/>
    <m/>
    <m/>
    <m/>
    <m/>
    <s v="No"/>
    <m/>
    <m/>
    <m/>
    <m/>
    <m/>
    <m/>
    <m/>
    <m/>
    <m/>
    <s v="No"/>
    <m/>
    <s v="No"/>
    <m/>
    <m/>
    <m/>
    <m/>
    <m/>
    <m/>
    <m/>
    <m/>
    <m/>
    <m/>
    <s v="Participatory (Both wife &amp; Husband)"/>
    <m/>
    <s v="No"/>
    <m/>
    <s v="مراكز ترفيهية للشباب"/>
    <s v="In-person to MRFS/partner staff SMS/whatsapp Social media messaging (e.g. Facebook)"/>
    <b v="1"/>
    <m/>
    <m/>
    <b v="1"/>
    <m/>
    <b v="1"/>
    <m/>
    <m/>
    <m/>
    <s v="Social media messaging (e.g. Facebook)"/>
    <m/>
    <m/>
    <m/>
    <m/>
    <b v="1"/>
    <m/>
    <m/>
    <m/>
    <s v="وتساب وفيسبوك"/>
    <s v="uuid:64bb762b-0e5f-4d4b-8f39-03eef55e8c0b"/>
    <n v="92566868"/>
    <s v="64bb762b-0e5f-4d4b-8f39-03eef55e8c0b"/>
    <d v="2022-02-13T12:30:55"/>
    <n v="756"/>
    <m/>
    <n v="-1"/>
    <m/>
    <m/>
    <s v="202202091909"/>
    <n v="1440"/>
    <s v="nsenumerator"/>
    <n v="648550"/>
  </r>
  <r>
    <s v="2022-02-13T14:21:14.695+03:00"/>
    <s v="2022-02-13T14:40:31.735+03:00"/>
    <m/>
    <s v="عبدالسلام سليمان "/>
    <s v="MRFS"/>
    <m/>
    <d v="2022-02-13T00:00:00"/>
    <x v="15"/>
    <s v="Livelihood and Protection (MHPSS, CP, GBV)"/>
    <s v="Yes"/>
    <s v="Host"/>
    <m/>
    <s v="Head of Household"/>
    <m/>
    <x v="1"/>
    <s v="30-39"/>
    <s v="Is the Head of household"/>
    <s v="Male"/>
    <s v="No members with a disability"/>
    <b v="1"/>
    <m/>
    <m/>
    <m/>
    <m/>
    <m/>
    <m/>
    <s v="Married"/>
    <m/>
    <n v="1"/>
    <n v="0"/>
    <n v="2"/>
    <n v="1"/>
    <n v="0"/>
    <n v="1"/>
    <n v="0"/>
    <s v="3"/>
    <s v="1"/>
    <s v="4"/>
    <n v="0"/>
    <n v="1"/>
    <n v="0"/>
    <n v="0"/>
    <n v="1"/>
    <n v="1"/>
    <s v="1"/>
    <s v="2"/>
    <s v="3"/>
    <s v="4"/>
    <s v="3"/>
    <s v="3"/>
    <s v="7"/>
    <n v="7"/>
    <s v="Food and basic needs"/>
    <m/>
    <s v="Water, sanitation, and hygiene"/>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Mood swings"/>
    <b v="1"/>
    <m/>
    <b v="1"/>
    <m/>
    <m/>
    <m/>
    <m/>
    <m/>
    <b v="1"/>
    <m/>
    <m/>
    <m/>
    <m/>
    <m/>
    <m/>
    <m/>
    <m/>
    <m/>
    <s v="Adult Women Adult Men Elderly"/>
    <b v="1"/>
    <b v="1"/>
    <m/>
    <m/>
    <b v="1"/>
    <m/>
    <m/>
    <m/>
    <m/>
    <m/>
    <m/>
    <m/>
    <m/>
    <s v="بسبب مشاكل الحياة"/>
    <s v="Speaking to a family member Smoking Prayer"/>
    <b v="1"/>
    <m/>
    <m/>
    <b v="1"/>
    <m/>
    <m/>
    <b v="1"/>
    <m/>
    <m/>
    <m/>
    <m/>
    <m/>
    <s v="Family Friends"/>
    <b v="1"/>
    <b v="1"/>
    <m/>
    <m/>
    <m/>
    <m/>
    <m/>
    <m/>
    <m/>
    <m/>
    <m/>
    <m/>
    <s v="No knowledge of service location"/>
    <b v="1"/>
    <m/>
    <m/>
    <m/>
    <m/>
    <m/>
    <m/>
    <m/>
    <m/>
    <x v="1"/>
    <m/>
    <s v="Don't know"/>
    <m/>
    <m/>
    <m/>
    <m/>
    <m/>
    <m/>
    <m/>
    <m/>
    <m/>
    <m/>
    <m/>
    <m/>
    <b v="1"/>
    <m/>
    <x v="1"/>
    <s v="Family member Police"/>
    <b v="1"/>
    <m/>
    <b v="1"/>
    <m/>
    <m/>
    <m/>
    <m/>
    <m/>
    <m/>
    <m/>
    <m/>
    <s v="Family member Friend Police"/>
    <b v="1"/>
    <m/>
    <b v="1"/>
    <m/>
    <b v="1"/>
    <m/>
    <m/>
    <m/>
    <m/>
    <m/>
    <s v="Don't Know"/>
    <m/>
    <m/>
    <m/>
    <m/>
    <m/>
    <m/>
    <m/>
    <b v="1"/>
    <m/>
    <m/>
    <m/>
    <m/>
    <m/>
    <m/>
    <m/>
    <m/>
    <m/>
    <m/>
    <s v="Don't Know"/>
    <m/>
    <m/>
    <m/>
    <m/>
    <m/>
    <m/>
    <m/>
    <b v="1"/>
    <m/>
    <s v="Kidnapping Child labour Dropout of school"/>
    <b v="1"/>
    <b v="1"/>
    <m/>
    <m/>
    <m/>
    <m/>
    <m/>
    <m/>
    <m/>
    <m/>
    <m/>
    <m/>
    <b v="1"/>
    <m/>
    <m/>
    <m/>
    <s v="Relatives Parents"/>
    <m/>
    <m/>
    <m/>
    <m/>
    <m/>
    <b v="1"/>
    <b v="1"/>
    <m/>
    <m/>
    <m/>
    <m/>
    <m/>
    <m/>
    <m/>
    <m/>
    <s v="Quraan"/>
    <m/>
    <b v="1"/>
    <m/>
    <m/>
    <m/>
    <m/>
    <m/>
    <m/>
    <m/>
    <m/>
    <m/>
    <s v="Security problems Lack of transportation"/>
    <m/>
    <b v="1"/>
    <b v="1"/>
    <m/>
    <m/>
    <m/>
    <m/>
    <m/>
    <m/>
    <m/>
    <s v="Yes"/>
    <m/>
    <s v="No"/>
    <m/>
    <s v="Hand crafts Quraan Painting / re-creational activity Sport activity"/>
    <b v="1"/>
    <b v="1"/>
    <b v="1"/>
    <b v="1"/>
    <m/>
    <m/>
    <m/>
    <m/>
    <m/>
    <m/>
    <m/>
    <s v="Children who have been associated with fighting forces Children involved in harmful forms of labor"/>
    <m/>
    <m/>
    <m/>
    <m/>
    <b v="1"/>
    <b v="1"/>
    <m/>
    <m/>
    <m/>
    <m/>
    <s v="Salaried work Borrowing"/>
    <m/>
    <m/>
    <m/>
    <m/>
    <m/>
    <b v="1"/>
    <m/>
    <m/>
    <m/>
    <b v="1"/>
    <m/>
    <m/>
    <m/>
    <m/>
    <n v="1200"/>
    <n v="1800"/>
    <x v="20"/>
    <b v="1"/>
    <m/>
    <m/>
    <m/>
    <b v="1"/>
    <m/>
    <m/>
    <m/>
    <m/>
    <m/>
    <m/>
    <m/>
    <m/>
    <m/>
    <m/>
    <m/>
    <m/>
    <s v="Yes"/>
    <s v="Food baskets"/>
    <b v="1"/>
    <m/>
    <m/>
    <m/>
    <m/>
    <m/>
    <m/>
    <m/>
    <s v="No"/>
    <m/>
    <s v="No"/>
    <m/>
    <m/>
    <m/>
    <m/>
    <m/>
    <m/>
    <m/>
    <m/>
    <m/>
    <m/>
    <s v="Participatory (Both wife &amp; Husband)"/>
    <m/>
    <s v="No"/>
    <m/>
    <s v="تأمين فرص عمل_x000a_"/>
    <s v="In-person to MRFS/partner staff Suggestion boxes SMS/whatsapp"/>
    <b v="1"/>
    <b v="1"/>
    <m/>
    <b v="1"/>
    <m/>
    <m/>
    <m/>
    <m/>
    <m/>
    <s v="Social media messaging (e.g. Facebook)"/>
    <m/>
    <m/>
    <m/>
    <m/>
    <b v="1"/>
    <m/>
    <m/>
    <m/>
    <m/>
    <s v="uuid:9aa91610-f66c-4eb3-83a3-d8482d5a5e74"/>
    <n v="92566869"/>
    <s v="9aa91610-f66c-4eb3-83a3-d8482d5a5e74"/>
    <d v="2022-02-13T12:30:56"/>
    <n v="757"/>
    <m/>
    <n v="-1"/>
    <m/>
    <m/>
    <s v="202202091909"/>
    <n v="1157"/>
    <s v="nsenumerator"/>
    <n v="648550"/>
  </r>
  <r>
    <s v="2022-02-13T10:53:21.773+02:00"/>
    <s v="2022-02-13T11:17:54.270+02:00"/>
    <m/>
    <s v="ريم قصاب "/>
    <s v="MRFS"/>
    <m/>
    <d v="2022-02-13T00:00:00"/>
    <x v="15"/>
    <s v="Livelihood and Protection (MHPSS, CP, GBV)"/>
    <s v="Yes"/>
    <s v="IDP"/>
    <d v="2022-02-13T00:00:00"/>
    <s v="Primary Caregiver of children &lt;18 years"/>
    <m/>
    <x v="0"/>
    <s v="40-49"/>
    <s v="Wife/Husband"/>
    <s v="Female"/>
    <s v="No members with a disability"/>
    <b v="1"/>
    <m/>
    <m/>
    <m/>
    <m/>
    <m/>
    <m/>
    <s v="Married"/>
    <s v="institute / diploma"/>
    <n v="0"/>
    <n v="0"/>
    <n v="0"/>
    <n v="0"/>
    <n v="1"/>
    <n v="1"/>
    <n v="0"/>
    <s v="1"/>
    <s v="1"/>
    <s v="2"/>
    <n v="0"/>
    <n v="0"/>
    <n v="0"/>
    <n v="0"/>
    <n v="3"/>
    <n v="0"/>
    <s v="0"/>
    <s v="3"/>
    <s v="3"/>
    <s v="1"/>
    <s v="0"/>
    <s v="4"/>
    <s v="5"/>
    <n v="5"/>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Anxiety Changes in Appetite"/>
    <b v="1"/>
    <m/>
    <b v="1"/>
    <m/>
    <m/>
    <b v="1"/>
    <m/>
    <m/>
    <m/>
    <b v="1"/>
    <m/>
    <m/>
    <m/>
    <m/>
    <m/>
    <m/>
    <m/>
    <m/>
    <s v="Displaced people"/>
    <m/>
    <m/>
    <m/>
    <m/>
    <m/>
    <b v="1"/>
    <m/>
    <m/>
    <m/>
    <m/>
    <m/>
    <m/>
    <m/>
    <s v="الخوف من المستقبل "/>
    <s v="Speaking to a friend Speaking to a family member Prayer"/>
    <b v="1"/>
    <b v="1"/>
    <m/>
    <b v="1"/>
    <m/>
    <m/>
    <m/>
    <m/>
    <m/>
    <m/>
    <m/>
    <m/>
    <s v="Family Friends MHPSS service providers WGSS"/>
    <b v="1"/>
    <b v="1"/>
    <m/>
    <m/>
    <m/>
    <b v="1"/>
    <m/>
    <m/>
    <b v="1"/>
    <m/>
    <m/>
    <m/>
    <s v="Distance/transportation"/>
    <m/>
    <m/>
    <b v="1"/>
    <m/>
    <m/>
    <m/>
    <m/>
    <m/>
    <m/>
    <x v="1"/>
    <m/>
    <s v="Non-food items Dignity kits Women's and girls'-friendly spaces"/>
    <m/>
    <m/>
    <b v="1"/>
    <m/>
    <b v="1"/>
    <m/>
    <b v="1"/>
    <m/>
    <m/>
    <m/>
    <m/>
    <m/>
    <m/>
    <m/>
    <x v="1"/>
    <s v="Family member Friend Women's and girls' friendly spaces"/>
    <b v="1"/>
    <m/>
    <m/>
    <m/>
    <b v="1"/>
    <b v="1"/>
    <m/>
    <m/>
    <m/>
    <m/>
    <m/>
    <s v="Family member Women's and girls' friendly spaces Friend"/>
    <b v="1"/>
    <m/>
    <m/>
    <m/>
    <b v="1"/>
    <b v="1"/>
    <m/>
    <m/>
    <m/>
    <m/>
    <s v="Women friendly Center"/>
    <b v="1"/>
    <m/>
    <m/>
    <m/>
    <m/>
    <m/>
    <m/>
    <m/>
    <m/>
    <s v="Women's and girls' friendly spaces"/>
    <m/>
    <b v="1"/>
    <m/>
    <m/>
    <m/>
    <m/>
    <m/>
    <m/>
    <s v="Fear of being identified as survivors"/>
    <b v="1"/>
    <m/>
    <m/>
    <m/>
    <m/>
    <m/>
    <m/>
    <m/>
    <m/>
    <s v="Child labour Neglect Being orphaned Child headed household Exploitation Dropout of school"/>
    <m/>
    <b v="1"/>
    <m/>
    <m/>
    <b v="1"/>
    <m/>
    <b v="1"/>
    <m/>
    <b v="1"/>
    <m/>
    <m/>
    <b v="1"/>
    <b v="1"/>
    <m/>
    <m/>
    <m/>
    <s v="Peer groups (e.g. friends) School teachers Neighbours Parents Relatives"/>
    <b v="1"/>
    <m/>
    <m/>
    <b v="1"/>
    <b v="1"/>
    <b v="1"/>
    <b v="1"/>
    <m/>
    <m/>
    <m/>
    <m/>
    <m/>
    <m/>
    <m/>
    <m/>
    <s v="Sport activity"/>
    <b v="1"/>
    <m/>
    <m/>
    <m/>
    <m/>
    <m/>
    <m/>
    <m/>
    <m/>
    <m/>
    <m/>
    <s v="Lack of transportation"/>
    <m/>
    <m/>
    <b v="1"/>
    <m/>
    <m/>
    <m/>
    <m/>
    <m/>
    <m/>
    <m/>
    <s v="Yes"/>
    <m/>
    <s v="No"/>
    <m/>
    <s v="Hand crafts Painting / re-creational activity"/>
    <m/>
    <m/>
    <b v="1"/>
    <b v="1"/>
    <m/>
    <m/>
    <m/>
    <m/>
    <m/>
    <m/>
    <m/>
    <s v="Children living on the street Orphans living in the community"/>
    <m/>
    <b v="1"/>
    <b v="1"/>
    <m/>
    <m/>
    <m/>
    <m/>
    <m/>
    <m/>
    <m/>
    <s v="Salaried work Humanitarian assistance"/>
    <m/>
    <m/>
    <m/>
    <m/>
    <m/>
    <b v="1"/>
    <m/>
    <m/>
    <b v="1"/>
    <m/>
    <m/>
    <m/>
    <m/>
    <m/>
    <n v="1200"/>
    <n v="1800"/>
    <x v="131"/>
    <b v="1"/>
    <m/>
    <b v="1"/>
    <m/>
    <b v="1"/>
    <m/>
    <m/>
    <m/>
    <m/>
    <m/>
    <m/>
    <m/>
    <m/>
    <m/>
    <m/>
    <m/>
    <m/>
    <s v="Yes"/>
    <s v="Food baskets"/>
    <b v="1"/>
    <m/>
    <m/>
    <m/>
    <m/>
    <m/>
    <m/>
    <m/>
    <s v="No"/>
    <m/>
    <s v="No"/>
    <m/>
    <m/>
    <m/>
    <m/>
    <m/>
    <m/>
    <m/>
    <m/>
    <m/>
    <m/>
    <s v="Participatory (Both wife &amp; Husband)"/>
    <m/>
    <s v="No"/>
    <m/>
    <s v="توفير فرص عمل "/>
    <s v="In-person to MRFS/partner staff"/>
    <b v="1"/>
    <m/>
    <m/>
    <m/>
    <m/>
    <m/>
    <m/>
    <m/>
    <m/>
    <s v="In-person from staff"/>
    <b v="1"/>
    <m/>
    <m/>
    <m/>
    <m/>
    <m/>
    <m/>
    <m/>
    <s v="لا يوجد"/>
    <s v="uuid:b01356e9-16df-456d-8d20-fe2e07200bd9"/>
    <n v="92566871"/>
    <s v="b01356e9-16df-456d-8d20-fe2e07200bd9"/>
    <d v="2022-02-13T12:31:11"/>
    <n v="758"/>
    <m/>
    <n v="-1"/>
    <m/>
    <m/>
    <s v="202202091909"/>
    <n v="1473"/>
    <s v="nsenumerator"/>
    <n v="648550"/>
  </r>
  <r>
    <s v="2022-02-13T12:27:46.249+02:00"/>
    <s v="2022-02-13T15:21:28.518+02:00"/>
    <s v="0"/>
    <s v="ريم قصاب"/>
    <s v="MRFS"/>
    <m/>
    <d v="2022-02-13T00:00:00"/>
    <x v="15"/>
    <s v="Livelihood and Protection (MHPSS, CP, GBV)"/>
    <s v="Yes"/>
    <s v="Host"/>
    <m/>
    <s v="Primary Caregiver of children &lt;18 years"/>
    <m/>
    <x v="0"/>
    <s v="30-39"/>
    <s v="Wife/Husband"/>
    <s v="Male"/>
    <s v="No members with a disability"/>
    <b v="1"/>
    <m/>
    <m/>
    <m/>
    <m/>
    <m/>
    <m/>
    <s v="Married"/>
    <s v="Intermediate / preparatory"/>
    <n v="0"/>
    <n v="0"/>
    <n v="0"/>
    <n v="1"/>
    <n v="0"/>
    <n v="1"/>
    <n v="1"/>
    <s v="1"/>
    <s v="2"/>
    <s v="3"/>
    <n v="0"/>
    <n v="0"/>
    <n v="1"/>
    <n v="1"/>
    <n v="1"/>
    <n v="1"/>
    <s v="2"/>
    <s v="2"/>
    <s v="4"/>
    <s v="3"/>
    <s v="0"/>
    <s v="4"/>
    <s v="7"/>
    <n v="7"/>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Anxiety Mood swings Problems Concentrating Economic"/>
    <m/>
    <b v="1"/>
    <m/>
    <m/>
    <m/>
    <b v="1"/>
    <m/>
    <b v="1"/>
    <b v="1"/>
    <m/>
    <m/>
    <b v="1"/>
    <m/>
    <m/>
    <m/>
    <m/>
    <m/>
    <m/>
    <s v="Adult Men"/>
    <m/>
    <b v="1"/>
    <m/>
    <m/>
    <m/>
    <m/>
    <m/>
    <m/>
    <m/>
    <m/>
    <m/>
    <m/>
    <m/>
    <s v="يتحملون المسؤوليه"/>
    <s v="Speaking to a friend Speaking to a family member Prayer"/>
    <b v="1"/>
    <b v="1"/>
    <m/>
    <b v="1"/>
    <m/>
    <m/>
    <m/>
    <m/>
    <m/>
    <m/>
    <m/>
    <m/>
    <s v="Family Friends MHPSS service providers CFSs"/>
    <b v="1"/>
    <b v="1"/>
    <m/>
    <m/>
    <m/>
    <b v="1"/>
    <m/>
    <b v="1"/>
    <m/>
    <m/>
    <m/>
    <m/>
    <s v="Distance/transportation"/>
    <m/>
    <m/>
    <b v="1"/>
    <m/>
    <m/>
    <m/>
    <m/>
    <m/>
    <m/>
    <x v="1"/>
    <m/>
    <s v="Women's and girls'-friendly spaces Health care (including reproductive health) Case management for survivors of GBV"/>
    <m/>
    <m/>
    <m/>
    <b v="1"/>
    <m/>
    <m/>
    <b v="1"/>
    <m/>
    <b v="1"/>
    <m/>
    <m/>
    <m/>
    <m/>
    <m/>
    <x v="1"/>
    <s v="Family member Women's and girls' friendly spaces"/>
    <b v="1"/>
    <m/>
    <m/>
    <m/>
    <m/>
    <b v="1"/>
    <m/>
    <m/>
    <m/>
    <m/>
    <m/>
    <s v="Family member Women's and girls' friendly spaces"/>
    <b v="1"/>
    <m/>
    <m/>
    <m/>
    <m/>
    <b v="1"/>
    <m/>
    <m/>
    <m/>
    <m/>
    <s v="Women friendly Center"/>
    <b v="1"/>
    <m/>
    <m/>
    <m/>
    <m/>
    <m/>
    <m/>
    <m/>
    <m/>
    <s v="Women's and girls' friendly spaces"/>
    <m/>
    <b v="1"/>
    <m/>
    <m/>
    <m/>
    <m/>
    <m/>
    <m/>
    <s v="Fear of being identified as survivors"/>
    <b v="1"/>
    <m/>
    <m/>
    <m/>
    <m/>
    <m/>
    <m/>
    <m/>
    <m/>
    <s v="Exploitation Child marriage"/>
    <m/>
    <m/>
    <b v="1"/>
    <m/>
    <m/>
    <m/>
    <m/>
    <m/>
    <m/>
    <m/>
    <m/>
    <b v="1"/>
    <m/>
    <m/>
    <m/>
    <m/>
    <s v="Peer groups (e.g. friends) School teachers Relatives Women and Child support centers"/>
    <b v="1"/>
    <m/>
    <m/>
    <m/>
    <b v="1"/>
    <m/>
    <b v="1"/>
    <m/>
    <m/>
    <m/>
    <b v="1"/>
    <m/>
    <m/>
    <m/>
    <m/>
    <s v="Hand crafts Painting / re-creational activity Awareness / educational activities / psychosocial support"/>
    <m/>
    <m/>
    <b v="1"/>
    <b v="1"/>
    <b v="1"/>
    <m/>
    <m/>
    <m/>
    <m/>
    <m/>
    <m/>
    <s v="Lack of transportation"/>
    <m/>
    <m/>
    <b v="1"/>
    <m/>
    <m/>
    <m/>
    <m/>
    <m/>
    <m/>
    <m/>
    <s v="Yes"/>
    <m/>
    <s v="No"/>
    <m/>
    <s v="Hand crafts Painting / re-creational activity"/>
    <m/>
    <m/>
    <b v="1"/>
    <b v="1"/>
    <m/>
    <m/>
    <m/>
    <m/>
    <m/>
    <m/>
    <m/>
    <s v="Children living on the street Orphans living in the community Children involved in harmful forms of labor"/>
    <m/>
    <b v="1"/>
    <b v="1"/>
    <m/>
    <b v="1"/>
    <m/>
    <m/>
    <m/>
    <m/>
    <m/>
    <s v="Salaried work Remittances from family members"/>
    <m/>
    <m/>
    <m/>
    <m/>
    <m/>
    <b v="1"/>
    <m/>
    <b v="1"/>
    <m/>
    <m/>
    <m/>
    <m/>
    <m/>
    <m/>
    <n v="1200"/>
    <n v="1800"/>
    <x v="49"/>
    <b v="1"/>
    <m/>
    <m/>
    <m/>
    <m/>
    <b v="1"/>
    <m/>
    <m/>
    <m/>
    <m/>
    <m/>
    <m/>
    <m/>
    <m/>
    <m/>
    <m/>
    <m/>
    <s v="No"/>
    <m/>
    <m/>
    <m/>
    <m/>
    <m/>
    <m/>
    <m/>
    <m/>
    <m/>
    <s v="No"/>
    <m/>
    <s v="No"/>
    <m/>
    <m/>
    <m/>
    <m/>
    <m/>
    <m/>
    <m/>
    <m/>
    <m/>
    <m/>
    <s v="Participatory (Both wife &amp; Husband)"/>
    <m/>
    <s v="No"/>
    <m/>
    <s v="لا يوجد"/>
    <s v="In-person to MRFS/partner staff SMS/whatsapp"/>
    <b v="1"/>
    <m/>
    <m/>
    <b v="1"/>
    <m/>
    <m/>
    <m/>
    <m/>
    <m/>
    <s v="In-person from staff"/>
    <b v="1"/>
    <m/>
    <m/>
    <m/>
    <m/>
    <m/>
    <m/>
    <m/>
    <s v="لا يوجد"/>
    <s v="uuid:51417f68-df97-4f5d-a2a1-4f173a3a3f56"/>
    <n v="92566872"/>
    <s v="51417f68-df97-4f5d-a2a1-4f173a3a3f56"/>
    <d v="2022-02-13T12:31:12"/>
    <n v="759"/>
    <m/>
    <n v="-1"/>
    <m/>
    <m/>
    <s v="202202091909"/>
    <n v="10422"/>
    <s v="nsenumerator"/>
    <n v="648550"/>
  </r>
  <r>
    <s v="2022-02-13T13:04:47.117+02:00"/>
    <s v="2022-02-13T13:25:05.461+02:00"/>
    <m/>
    <s v="ريم قصاب "/>
    <s v="MRFS"/>
    <m/>
    <d v="2022-02-13T00:00:00"/>
    <x v="15"/>
    <s v="Livelihood and Protection (MHPSS, CP, GBV)"/>
    <s v="Yes"/>
    <s v="IDP"/>
    <d v="2022-02-13T00:00:00"/>
    <s v="Primary Caregiver of children &lt;18 years"/>
    <m/>
    <x v="0"/>
    <s v="50+"/>
    <s v="Wife/Husband"/>
    <s v="Female"/>
    <s v="No members with a disability"/>
    <b v="1"/>
    <m/>
    <m/>
    <m/>
    <m/>
    <m/>
    <m/>
    <s v="Married"/>
    <s v="Primary"/>
    <n v="0"/>
    <n v="0"/>
    <n v="0"/>
    <n v="0"/>
    <n v="1"/>
    <n v="3"/>
    <n v="1"/>
    <s v="1"/>
    <s v="4"/>
    <s v="5"/>
    <n v="0"/>
    <n v="0"/>
    <n v="0"/>
    <n v="1"/>
    <n v="4"/>
    <n v="0"/>
    <s v="1"/>
    <s v="4"/>
    <s v="5"/>
    <s v="2"/>
    <s v="0"/>
    <s v="8"/>
    <s v="10"/>
    <n v="10"/>
    <s v="Food and basic needs"/>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Concentrating Hopelessness Anger Economic"/>
    <m/>
    <b v="1"/>
    <b v="1"/>
    <m/>
    <m/>
    <m/>
    <m/>
    <b v="1"/>
    <m/>
    <m/>
    <m/>
    <b v="1"/>
    <m/>
    <m/>
    <m/>
    <m/>
    <m/>
    <m/>
    <s v="Elderly"/>
    <m/>
    <m/>
    <m/>
    <m/>
    <b v="1"/>
    <m/>
    <m/>
    <m/>
    <m/>
    <m/>
    <m/>
    <m/>
    <m/>
    <s v="يلزمهم عنايه ومستلزمات "/>
    <s v="Speaking to a family member Speaking to a friend Prayer"/>
    <b v="1"/>
    <b v="1"/>
    <m/>
    <b v="1"/>
    <m/>
    <m/>
    <m/>
    <m/>
    <m/>
    <m/>
    <m/>
    <m/>
    <s v="Family Friends"/>
    <b v="1"/>
    <b v="1"/>
    <m/>
    <m/>
    <m/>
    <m/>
    <m/>
    <m/>
    <m/>
    <m/>
    <m/>
    <m/>
    <s v="No knowledge of service location"/>
    <b v="1"/>
    <m/>
    <m/>
    <m/>
    <m/>
    <m/>
    <m/>
    <m/>
    <m/>
    <x v="1"/>
    <m/>
    <s v="Food aid / food distributions Dignity kits Cash Vouchers"/>
    <b v="1"/>
    <m/>
    <m/>
    <m/>
    <b v="1"/>
    <m/>
    <m/>
    <m/>
    <m/>
    <b v="1"/>
    <m/>
    <m/>
    <m/>
    <m/>
    <x v="1"/>
    <s v="Family member"/>
    <b v="1"/>
    <m/>
    <m/>
    <m/>
    <m/>
    <m/>
    <m/>
    <m/>
    <m/>
    <m/>
    <m/>
    <s v="Family member Friend"/>
    <b v="1"/>
    <m/>
    <m/>
    <m/>
    <b v="1"/>
    <m/>
    <m/>
    <m/>
    <m/>
    <m/>
    <s v="Education Income-generating activities/vocational training"/>
    <m/>
    <m/>
    <m/>
    <m/>
    <b v="1"/>
    <m/>
    <m/>
    <m/>
    <m/>
    <s v="School"/>
    <b v="1"/>
    <m/>
    <m/>
    <m/>
    <m/>
    <m/>
    <m/>
    <m/>
    <s v="Distance to facility"/>
    <m/>
    <b v="1"/>
    <m/>
    <m/>
    <m/>
    <m/>
    <m/>
    <m/>
    <m/>
    <s v="Child marriage Being orphaned Neglect Exploitation Dropout of school"/>
    <m/>
    <m/>
    <b v="1"/>
    <m/>
    <b v="1"/>
    <m/>
    <b v="1"/>
    <m/>
    <m/>
    <m/>
    <m/>
    <b v="1"/>
    <b v="1"/>
    <m/>
    <m/>
    <m/>
    <s v="Neighbours Siblings Religious leaders Relatives Parents"/>
    <m/>
    <b v="1"/>
    <b v="1"/>
    <b v="1"/>
    <m/>
    <b v="1"/>
    <b v="1"/>
    <m/>
    <m/>
    <m/>
    <m/>
    <m/>
    <m/>
    <m/>
    <m/>
    <s v="Quraan Hand crafts"/>
    <m/>
    <b v="1"/>
    <b v="1"/>
    <m/>
    <m/>
    <m/>
    <m/>
    <m/>
    <m/>
    <m/>
    <m/>
    <s v="Opening time not suitable for parents"/>
    <m/>
    <m/>
    <m/>
    <b v="1"/>
    <m/>
    <m/>
    <m/>
    <m/>
    <m/>
    <m/>
    <s v="Yes"/>
    <m/>
    <s v="No"/>
    <m/>
    <s v="Quraan Hand crafts"/>
    <m/>
    <b v="1"/>
    <b v="1"/>
    <m/>
    <m/>
    <m/>
    <m/>
    <m/>
    <m/>
    <m/>
    <m/>
    <s v="Children living on the street Child-headed households Orphans living in the community"/>
    <m/>
    <b v="1"/>
    <b v="1"/>
    <b v="1"/>
    <m/>
    <m/>
    <m/>
    <m/>
    <m/>
    <m/>
    <s v="Humanitarian assistance Salaried work Remittances from family members"/>
    <m/>
    <m/>
    <m/>
    <m/>
    <m/>
    <b v="1"/>
    <m/>
    <b v="1"/>
    <b v="1"/>
    <m/>
    <m/>
    <m/>
    <m/>
    <m/>
    <n v="1200"/>
    <n v="2000"/>
    <x v="59"/>
    <b v="1"/>
    <m/>
    <m/>
    <b v="1"/>
    <m/>
    <b v="1"/>
    <m/>
    <m/>
    <m/>
    <m/>
    <m/>
    <m/>
    <m/>
    <m/>
    <m/>
    <m/>
    <m/>
    <s v="No"/>
    <m/>
    <m/>
    <m/>
    <m/>
    <m/>
    <m/>
    <m/>
    <m/>
    <m/>
    <s v="No"/>
    <m/>
    <s v="No"/>
    <m/>
    <m/>
    <m/>
    <m/>
    <m/>
    <m/>
    <m/>
    <m/>
    <m/>
    <m/>
    <s v="Participatory (Both wife &amp; Husband)"/>
    <m/>
    <s v="No"/>
    <m/>
    <s v="تقديم معونات"/>
    <s v="In-person to MRFS/partner staff"/>
    <b v="1"/>
    <m/>
    <m/>
    <m/>
    <m/>
    <m/>
    <m/>
    <m/>
    <m/>
    <s v="In-person from staff"/>
    <b v="1"/>
    <m/>
    <m/>
    <m/>
    <m/>
    <m/>
    <m/>
    <m/>
    <s v="لا يوجد"/>
    <s v="uuid:3e2b005c-7b24-4589-983e-81ce68603448"/>
    <n v="92566873"/>
    <s v="3e2b005c-7b24-4589-983e-81ce68603448"/>
    <d v="2022-02-13T12:31:12"/>
    <n v="760"/>
    <m/>
    <n v="-1"/>
    <m/>
    <m/>
    <s v="202202091909"/>
    <n v="1218"/>
    <s v="nsenumerator"/>
    <n v="648550"/>
  </r>
  <r>
    <s v="2022-02-13T14:03:20.092+02:00"/>
    <s v="2022-02-13T14:27:13.095+02:00"/>
    <m/>
    <s v="ريم قصاب "/>
    <s v="MRFS"/>
    <m/>
    <d v="2022-02-13T00:00:00"/>
    <x v="15"/>
    <s v="Livelihood and Protection (MHPSS, CP, GBV)"/>
    <s v="Yes"/>
    <s v="Host"/>
    <m/>
    <s v="Head of Household"/>
    <m/>
    <x v="0"/>
    <s v="30-39"/>
    <s v="Is the Head of household"/>
    <s v="Female"/>
    <s v="No members with a disability"/>
    <b v="1"/>
    <m/>
    <m/>
    <m/>
    <m/>
    <m/>
    <m/>
    <s v="Separated/Divorced"/>
    <s v="Secondary"/>
    <n v="0"/>
    <n v="0"/>
    <n v="0"/>
    <n v="0"/>
    <n v="2"/>
    <n v="0"/>
    <n v="0"/>
    <s v="2"/>
    <s v="0"/>
    <s v="2"/>
    <n v="0"/>
    <n v="0"/>
    <n v="1"/>
    <n v="0"/>
    <n v="1"/>
    <n v="0"/>
    <s v="1"/>
    <s v="1"/>
    <s v="2"/>
    <s v="3"/>
    <s v="0"/>
    <s v="1"/>
    <s v="4"/>
    <n v="4"/>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Changes in Appetite Mood swings Anxiety Sadness Conflict within community"/>
    <m/>
    <m/>
    <b v="1"/>
    <b v="1"/>
    <b v="1"/>
    <b v="1"/>
    <m/>
    <m/>
    <b v="1"/>
    <b v="1"/>
    <m/>
    <m/>
    <m/>
    <b v="1"/>
    <m/>
    <m/>
    <m/>
    <m/>
    <s v="Adult Women"/>
    <b v="1"/>
    <m/>
    <m/>
    <m/>
    <m/>
    <m/>
    <m/>
    <m/>
    <m/>
    <m/>
    <m/>
    <m/>
    <m/>
    <s v="غير قادرين على تلبيه الاحتياجات"/>
    <s v="Speaking to a family member Speaking to a friend Prayer"/>
    <b v="1"/>
    <b v="1"/>
    <m/>
    <b v="1"/>
    <m/>
    <m/>
    <m/>
    <m/>
    <m/>
    <m/>
    <m/>
    <m/>
    <s v="Family Friends MHPSS service providers Community centres"/>
    <b v="1"/>
    <b v="1"/>
    <m/>
    <m/>
    <m/>
    <b v="1"/>
    <b v="1"/>
    <m/>
    <m/>
    <m/>
    <m/>
    <m/>
    <s v="Fear of stigma"/>
    <m/>
    <m/>
    <m/>
    <m/>
    <m/>
    <b v="1"/>
    <m/>
    <m/>
    <m/>
    <x v="1"/>
    <m/>
    <s v="Education Women's and girls'-friendly spaces Counselling for women who have experienced adverse situation Case management for survivors of GBV"/>
    <m/>
    <m/>
    <m/>
    <m/>
    <m/>
    <b v="1"/>
    <b v="1"/>
    <b v="1"/>
    <b v="1"/>
    <m/>
    <m/>
    <m/>
    <m/>
    <m/>
    <x v="1"/>
    <s v="Family member Women's and girls' friendly spaces"/>
    <b v="1"/>
    <m/>
    <m/>
    <m/>
    <m/>
    <b v="1"/>
    <m/>
    <m/>
    <m/>
    <m/>
    <m/>
    <s v="Family member Friend Women's and girls' friendly spaces"/>
    <b v="1"/>
    <m/>
    <m/>
    <m/>
    <b v="1"/>
    <b v="1"/>
    <m/>
    <m/>
    <m/>
    <m/>
    <s v="Women friendly Center Education Income-generating activities/vocational training"/>
    <b v="1"/>
    <m/>
    <m/>
    <m/>
    <b v="1"/>
    <m/>
    <m/>
    <m/>
    <m/>
    <s v="Women's and girls' friendly spaces"/>
    <m/>
    <b v="1"/>
    <m/>
    <m/>
    <m/>
    <m/>
    <m/>
    <m/>
    <s v="Fear of being identified as survivors"/>
    <b v="1"/>
    <m/>
    <m/>
    <m/>
    <m/>
    <m/>
    <m/>
    <m/>
    <m/>
    <s v="Child marriage Neglect Being orphaned Exploitation Dropout of school"/>
    <m/>
    <m/>
    <b v="1"/>
    <m/>
    <b v="1"/>
    <m/>
    <b v="1"/>
    <m/>
    <m/>
    <m/>
    <m/>
    <b v="1"/>
    <b v="1"/>
    <m/>
    <m/>
    <m/>
    <s v="Neighbours Relatives Community/social workers Women and Child support centers"/>
    <m/>
    <m/>
    <m/>
    <b v="1"/>
    <m/>
    <m/>
    <b v="1"/>
    <m/>
    <b v="1"/>
    <m/>
    <b v="1"/>
    <m/>
    <m/>
    <m/>
    <m/>
    <s v="Sport activity Awareness / educational activities / psychosocial support Entertainement activities"/>
    <b v="1"/>
    <m/>
    <m/>
    <m/>
    <b v="1"/>
    <b v="1"/>
    <m/>
    <m/>
    <m/>
    <m/>
    <m/>
    <s v="Lack of transportation Opening time not suitable for parents"/>
    <m/>
    <m/>
    <b v="1"/>
    <b v="1"/>
    <m/>
    <m/>
    <m/>
    <m/>
    <m/>
    <m/>
    <s v="Yes"/>
    <m/>
    <s v="No"/>
    <m/>
    <s v="Sport activity Hand crafts Awareness / educational activities / psychosocial support"/>
    <b v="1"/>
    <m/>
    <b v="1"/>
    <m/>
    <b v="1"/>
    <m/>
    <m/>
    <m/>
    <m/>
    <m/>
    <m/>
    <s v="Child-headed households Orphans living in the community Children separated from their parents Children involved in harmful forms of labor"/>
    <b v="1"/>
    <m/>
    <b v="1"/>
    <b v="1"/>
    <b v="1"/>
    <m/>
    <m/>
    <m/>
    <m/>
    <m/>
    <s v="Remittances from family members Humanitarian assistance Saving"/>
    <m/>
    <m/>
    <m/>
    <m/>
    <m/>
    <m/>
    <m/>
    <b v="1"/>
    <b v="1"/>
    <m/>
    <b v="1"/>
    <m/>
    <m/>
    <m/>
    <n v="1000"/>
    <n v="1500"/>
    <x v="132"/>
    <b v="1"/>
    <m/>
    <b v="1"/>
    <b v="1"/>
    <b v="1"/>
    <b v="1"/>
    <m/>
    <m/>
    <m/>
    <m/>
    <m/>
    <m/>
    <m/>
    <m/>
    <m/>
    <m/>
    <m/>
    <s v="Yes"/>
    <s v="Vocational skills training Cash/voucher"/>
    <m/>
    <m/>
    <m/>
    <b v="1"/>
    <b v="1"/>
    <m/>
    <m/>
    <m/>
    <s v="No"/>
    <m/>
    <s v="No"/>
    <m/>
    <m/>
    <m/>
    <m/>
    <m/>
    <m/>
    <m/>
    <m/>
    <m/>
    <m/>
    <s v="Decided by women / wife only"/>
    <m/>
    <s v="No"/>
    <m/>
    <s v="توفير فرص عمل _تقديم معونات "/>
    <s v="In-person to MRFS/partner staff SMS/whatsapp"/>
    <b v="1"/>
    <m/>
    <m/>
    <b v="1"/>
    <m/>
    <m/>
    <m/>
    <m/>
    <m/>
    <s v="In-person from staff"/>
    <b v="1"/>
    <m/>
    <m/>
    <m/>
    <m/>
    <m/>
    <m/>
    <m/>
    <s v="لا يوجد"/>
    <s v="uuid:dbf05cf2-d896-450a-9fde-0ee431fbadc8"/>
    <n v="92566874"/>
    <s v="dbf05cf2-d896-450a-9fde-0ee431fbadc8"/>
    <d v="2022-02-13T12:31:13"/>
    <n v="761"/>
    <m/>
    <n v="-1"/>
    <m/>
    <m/>
    <s v="202202091909"/>
    <n v="1433"/>
    <s v="nsenumerator"/>
    <n v="648550"/>
  </r>
  <r>
    <s v="2022-02-13T15:20:00.066+03:00"/>
    <s v="2022-02-13T15:31:32.744+03:00"/>
    <m/>
    <s v="رانيا سريو"/>
    <s v="MRFS"/>
    <m/>
    <d v="2022-02-13T00:00:00"/>
    <x v="2"/>
    <s v="All"/>
    <s v="Yes"/>
    <s v="IDP"/>
    <d v="2016-05-12T00:00:00"/>
    <s v="Primary Caregiver of children &lt;18 years"/>
    <m/>
    <x v="0"/>
    <s v="18-29"/>
    <s v="Wife/Husband"/>
    <s v="Male"/>
    <s v="No members with a disability"/>
    <b v="1"/>
    <m/>
    <m/>
    <m/>
    <m/>
    <m/>
    <m/>
    <s v="Married"/>
    <s v="Primary"/>
    <n v="1"/>
    <n v="1"/>
    <n v="1"/>
    <n v="1"/>
    <n v="0"/>
    <n v="1"/>
    <n v="0"/>
    <s v="3"/>
    <s v="1"/>
    <s v="4"/>
    <n v="0"/>
    <n v="0"/>
    <n v="0"/>
    <n v="0"/>
    <n v="1"/>
    <n v="0"/>
    <s v="0"/>
    <s v="1"/>
    <s v="1"/>
    <s v="3"/>
    <s v="1"/>
    <s v="2"/>
    <s v="5"/>
    <n v="5"/>
    <s v="Health"/>
    <m/>
    <s v="Income / livelihoods"/>
    <m/>
    <s v="Food and basic needs"/>
    <m/>
    <s v="Primary Health care Centre (PHCC)-outpatient,inpatient + maternity"/>
    <m/>
    <b v="1"/>
    <m/>
    <m/>
    <m/>
    <m/>
    <m/>
    <m/>
    <m/>
    <n v="40"/>
    <x v="1"/>
    <s v="Yes"/>
    <s v="Some types of medicines are not available in the market Inaccessible due to cost"/>
    <b v="1"/>
    <b v="0"/>
    <b v="0"/>
    <b v="1"/>
    <b v="0"/>
    <b v="0"/>
    <b v="0"/>
    <b v="0"/>
    <b v="0"/>
    <b v="0"/>
    <m/>
    <s v="Referral support not available Lack of medicine availability"/>
    <b v="0"/>
    <b v="0"/>
    <b v="0"/>
    <b v="1"/>
    <b v="1"/>
    <b v="0"/>
    <b v="0"/>
    <b v="0"/>
    <b v="0"/>
    <b v="0"/>
    <b v="0"/>
    <b v="0"/>
    <b v="0"/>
    <b v="0"/>
    <m/>
    <s v="Non communicable diseases (NCD) drugs (chronic, cardiac, diabetes, hyper-tension, asthma) Pediatric medicine"/>
    <b v="0"/>
    <b v="1"/>
    <b v="1"/>
    <b v="0"/>
    <b v="0"/>
    <b v="0"/>
    <b v="0"/>
    <m/>
    <m/>
    <n v="2"/>
    <m/>
    <m/>
    <m/>
    <m/>
    <m/>
    <m/>
    <m/>
    <m/>
    <m/>
    <x v="1"/>
    <s v="Eumours and misconceptions (people died from the vaccine, it is a conspiracy, Corona is all a lie, etc…) Uncertain if the COVID-19 vaccine will be effective"/>
    <m/>
    <b v="1"/>
    <m/>
    <m/>
    <m/>
    <b v="1"/>
    <m/>
    <m/>
    <m/>
    <m/>
    <m/>
    <x v="1"/>
    <s v="Hospital for normal delivery Hospital for surgery/ C-section"/>
    <m/>
    <m/>
    <m/>
    <m/>
    <m/>
    <b v="1"/>
    <b v="1"/>
    <m/>
    <m/>
    <m/>
    <m/>
    <x v="1"/>
    <s v="In person by community workers Whatsapp / SMS"/>
    <m/>
    <b v="1"/>
    <m/>
    <b v="1"/>
    <m/>
    <m/>
    <m/>
    <m/>
    <m/>
    <s v="Yes"/>
    <s v="No"/>
    <s v="Yes"/>
    <s v="No"/>
    <s v="No"/>
    <s v="Yes"/>
    <s v="No"/>
    <s v="No"/>
    <s v="Yes"/>
    <s v="Yes"/>
    <s v="Yes"/>
    <s v="No"/>
    <m/>
    <s v="Yes"/>
    <s v="No"/>
    <s v="No"/>
    <s v="No"/>
    <s v="Yes"/>
    <s v="No"/>
    <s v="No"/>
    <s v="No"/>
    <s v="Yes"/>
    <s v="Yes"/>
    <s v="No"/>
    <s v="Yes"/>
    <s v="No"/>
    <s v="Yes"/>
    <n v="6"/>
    <x v="2"/>
    <n v="1"/>
    <s v="1"/>
    <n v="1"/>
    <s v="1"/>
    <s v="Hopelessness Sadness Family conflict"/>
    <m/>
    <m/>
    <b v="1"/>
    <m/>
    <b v="1"/>
    <m/>
    <m/>
    <m/>
    <m/>
    <m/>
    <m/>
    <m/>
    <b v="1"/>
    <m/>
    <m/>
    <m/>
    <m/>
    <m/>
    <s v="Persons with Physical Disabilities Elderly Persons with Intellectual Disabilities"/>
    <m/>
    <m/>
    <m/>
    <b v="1"/>
    <b v="1"/>
    <m/>
    <b v="1"/>
    <m/>
    <m/>
    <m/>
    <m/>
    <m/>
    <m/>
    <s v="هم اكثر ضعفا في المجتمع"/>
    <s v="Speaking to a family member Smoking Withdrawal/Isolation"/>
    <b v="1"/>
    <m/>
    <m/>
    <m/>
    <m/>
    <m/>
    <b v="1"/>
    <m/>
    <b v="1"/>
    <m/>
    <m/>
    <m/>
    <s v="Family Friends Medical Doctor"/>
    <b v="1"/>
    <b v="1"/>
    <m/>
    <m/>
    <b v="1"/>
    <m/>
    <m/>
    <m/>
    <m/>
    <m/>
    <m/>
    <m/>
    <s v="Services are unavailable"/>
    <m/>
    <b v="1"/>
    <m/>
    <m/>
    <m/>
    <m/>
    <m/>
    <m/>
    <m/>
    <x v="1"/>
    <m/>
    <s v="Food aid / food distributions Shelter Education Clean water"/>
    <b v="1"/>
    <b v="1"/>
    <m/>
    <m/>
    <m/>
    <b v="1"/>
    <m/>
    <m/>
    <m/>
    <m/>
    <b v="1"/>
    <m/>
    <m/>
    <m/>
    <x v="2"/>
    <s v="Family member Police Women's and girls' friendly spaces"/>
    <b v="1"/>
    <m/>
    <b v="1"/>
    <m/>
    <m/>
    <b v="1"/>
    <m/>
    <m/>
    <m/>
    <m/>
    <m/>
    <s v="Family member Friend Health services"/>
    <b v="1"/>
    <m/>
    <m/>
    <m/>
    <b v="1"/>
    <m/>
    <b v="1"/>
    <m/>
    <m/>
    <m/>
    <s v="Women friendly Center Education Income-generating activities/vocational training"/>
    <b v="1"/>
    <m/>
    <m/>
    <m/>
    <b v="1"/>
    <m/>
    <m/>
    <m/>
    <m/>
    <s v="School Women's and girls' friendly spaces"/>
    <b v="1"/>
    <b v="1"/>
    <m/>
    <m/>
    <m/>
    <m/>
    <m/>
    <m/>
    <s v="There are no psychosocial support services No female staff"/>
    <m/>
    <m/>
    <b v="1"/>
    <m/>
    <m/>
    <b v="1"/>
    <m/>
    <m/>
    <m/>
    <s v="Child labour Child marriage Being orphaned Child headed household"/>
    <m/>
    <b v="1"/>
    <b v="1"/>
    <m/>
    <m/>
    <m/>
    <b v="1"/>
    <m/>
    <b v="1"/>
    <m/>
    <m/>
    <m/>
    <m/>
    <m/>
    <m/>
    <m/>
    <s v="Religious leaders Siblings Neighbours Parents"/>
    <m/>
    <b v="1"/>
    <b v="1"/>
    <b v="1"/>
    <m/>
    <b v="1"/>
    <m/>
    <m/>
    <m/>
    <m/>
    <m/>
    <m/>
    <m/>
    <m/>
    <m/>
    <s v="Sport activity Awareness / educational activities / psychosocial support Hand crafts"/>
    <b v="1"/>
    <m/>
    <b v="1"/>
    <m/>
    <b v="1"/>
    <m/>
    <m/>
    <m/>
    <m/>
    <m/>
    <m/>
    <s v="Lack of awareness Opening time not suitable for parents"/>
    <b v="1"/>
    <m/>
    <m/>
    <b v="1"/>
    <m/>
    <m/>
    <m/>
    <m/>
    <m/>
    <m/>
    <s v="Yes"/>
    <m/>
    <s v="No"/>
    <m/>
    <s v="Hand crafts Entertainement activities Awareness / educational activities / psychosocial support"/>
    <m/>
    <m/>
    <b v="1"/>
    <m/>
    <b v="1"/>
    <b v="1"/>
    <m/>
    <m/>
    <m/>
    <m/>
    <m/>
    <s v="Orphans living in the community Children involved in harmful forms of labor Children who have been associated with fighting forces"/>
    <m/>
    <m/>
    <b v="1"/>
    <m/>
    <b v="1"/>
    <b v="1"/>
    <m/>
    <m/>
    <m/>
    <m/>
    <s v="Salaried work Humanitarian assistance"/>
    <m/>
    <m/>
    <m/>
    <m/>
    <m/>
    <b v="1"/>
    <m/>
    <m/>
    <b v="1"/>
    <m/>
    <m/>
    <m/>
    <m/>
    <m/>
    <n v="1200"/>
    <n v="2000"/>
    <x v="133"/>
    <b v="1"/>
    <b v="1"/>
    <m/>
    <b v="1"/>
    <m/>
    <m/>
    <m/>
    <m/>
    <m/>
    <m/>
    <m/>
    <m/>
    <m/>
    <m/>
    <m/>
    <m/>
    <m/>
    <s v="Yes"/>
    <s v="Food baskets Vocational skills training"/>
    <b v="1"/>
    <m/>
    <m/>
    <m/>
    <b v="1"/>
    <m/>
    <m/>
    <m/>
    <s v="No"/>
    <m/>
    <s v="No"/>
    <m/>
    <m/>
    <m/>
    <m/>
    <m/>
    <m/>
    <m/>
    <m/>
    <m/>
    <m/>
    <s v="Participatory (Both wife &amp; Husband)"/>
    <m/>
    <s v="No"/>
    <m/>
    <s v="توزيع قسائم نقدية للنازحين وبناء بيوت ومدارس"/>
    <s v="In-person to MRFS/partner staff Suggestion boxes Hotline/phone"/>
    <b v="1"/>
    <b v="1"/>
    <b v="1"/>
    <m/>
    <m/>
    <m/>
    <m/>
    <m/>
    <m/>
    <s v="In-person from staff Community leaders Religious leaders"/>
    <b v="1"/>
    <b v="1"/>
    <b v="1"/>
    <m/>
    <m/>
    <m/>
    <m/>
    <m/>
    <s v="لايوجد"/>
    <s v="uuid:90bbda18-de67-4f80-aca0-638cdc4590da"/>
    <n v="92566878"/>
    <s v="90bbda18-de67-4f80-aca0-638cdc4590da"/>
    <d v="2022-02-13T12:31:39"/>
    <n v="762"/>
    <m/>
    <n v="-1"/>
    <m/>
    <m/>
    <s v="202202091909"/>
    <n v="692"/>
    <s v="nsenumerator"/>
    <n v="648550"/>
  </r>
  <r>
    <s v="2022-02-13T09:58:50.612+03:00"/>
    <s v="2022-02-13T10:26:28.807+03:00"/>
    <m/>
    <s v="ولاء درويش "/>
    <s v="MRFS"/>
    <m/>
    <d v="2022-02-13T00:00:00"/>
    <x v="10"/>
    <s v="All"/>
    <s v="Yes"/>
    <s v="Host"/>
    <m/>
    <s v="Primary Caregiver of children &lt;18 years"/>
    <m/>
    <x v="0"/>
    <s v="30-39"/>
    <s v="Wife/Husband"/>
    <s v="Male"/>
    <s v="No members with a disability"/>
    <b v="1"/>
    <m/>
    <m/>
    <m/>
    <m/>
    <m/>
    <m/>
    <s v="Married"/>
    <s v="Secondary"/>
    <n v="0"/>
    <n v="0"/>
    <n v="0"/>
    <n v="1"/>
    <n v="1"/>
    <n v="1"/>
    <n v="0"/>
    <s v="2"/>
    <s v="1"/>
    <s v="3"/>
    <n v="0"/>
    <n v="0"/>
    <n v="0"/>
    <n v="1"/>
    <n v="1"/>
    <n v="0"/>
    <s v="1"/>
    <s v="1"/>
    <s v="2"/>
    <s v="3"/>
    <s v="0"/>
    <s v="2"/>
    <s v="5"/>
    <n v="5"/>
    <s v="Food and basic needs"/>
    <m/>
    <s v="Income / livelihoods"/>
    <m/>
    <s v="Mental health and psychosocial support"/>
    <m/>
    <s v="Hospital"/>
    <m/>
    <m/>
    <b v="1"/>
    <m/>
    <m/>
    <m/>
    <m/>
    <m/>
    <m/>
    <n v="10"/>
    <x v="1"/>
    <s v="Yes"/>
    <s v="Other"/>
    <b v="0"/>
    <b v="0"/>
    <b v="0"/>
    <b v="0"/>
    <b v="0"/>
    <b v="0"/>
    <b v="0"/>
    <b v="0"/>
    <b v="1"/>
    <b v="0"/>
    <s v="الاعداد الكبيرة والاضطرار للحجز قبل بيوم "/>
    <s v="Lack of medicine availability"/>
    <b v="0"/>
    <b v="0"/>
    <b v="0"/>
    <b v="0"/>
    <b v="1"/>
    <b v="0"/>
    <b v="0"/>
    <b v="0"/>
    <b v="0"/>
    <b v="0"/>
    <b v="0"/>
    <b v="0"/>
    <b v="0"/>
    <b v="0"/>
    <m/>
    <s v="Antibiotic Pediatric medicine"/>
    <b v="0"/>
    <b v="0"/>
    <b v="1"/>
    <b v="0"/>
    <b v="1"/>
    <b v="0"/>
    <b v="0"/>
    <m/>
    <m/>
    <n v="1"/>
    <m/>
    <m/>
    <m/>
    <m/>
    <m/>
    <m/>
    <m/>
    <m/>
    <m/>
    <x v="1"/>
    <s v="Not concerned about getting infected with COVID-19"/>
    <b v="1"/>
    <m/>
    <m/>
    <m/>
    <m/>
    <m/>
    <m/>
    <m/>
    <m/>
    <m/>
    <m/>
    <x v="1"/>
    <s v="Hospital for surgery/ C-section"/>
    <m/>
    <m/>
    <m/>
    <m/>
    <m/>
    <m/>
    <b v="1"/>
    <m/>
    <m/>
    <m/>
    <m/>
    <x v="2"/>
    <s v="Social media"/>
    <m/>
    <m/>
    <b v="1"/>
    <m/>
    <m/>
    <m/>
    <m/>
    <s v="الفيس بوك الوتس آب"/>
    <m/>
    <s v="Yes"/>
    <s v="Yes"/>
    <s v="Yes"/>
    <s v="No"/>
    <s v="No"/>
    <s v="No"/>
    <s v="Yes"/>
    <s v="No"/>
    <s v="No"/>
    <s v="Yes"/>
    <s v="Yes"/>
    <s v="No"/>
    <m/>
    <m/>
    <m/>
    <m/>
    <m/>
    <m/>
    <m/>
    <m/>
    <m/>
    <m/>
    <m/>
    <m/>
    <m/>
    <m/>
    <m/>
    <n v="0"/>
    <x v="1"/>
    <m/>
    <m/>
    <m/>
    <m/>
    <s v="Economic Conflict within community Family conflict Substance/alcohol Abuse"/>
    <m/>
    <m/>
    <m/>
    <m/>
    <m/>
    <m/>
    <m/>
    <m/>
    <m/>
    <m/>
    <b v="1"/>
    <b v="1"/>
    <b v="1"/>
    <b v="1"/>
    <m/>
    <m/>
    <m/>
    <m/>
    <s v="Adolescent girls Adolescent Boys Elderly"/>
    <m/>
    <m/>
    <m/>
    <m/>
    <b v="1"/>
    <m/>
    <m/>
    <m/>
    <b v="1"/>
    <b v="1"/>
    <m/>
    <m/>
    <m/>
    <s v="لانهم الفئة الاكثر ضعفا"/>
    <s v="Prayer Alcohol/Drugs Withdrawal/Isolation Speaking to a friend"/>
    <m/>
    <b v="1"/>
    <m/>
    <b v="1"/>
    <m/>
    <m/>
    <m/>
    <b v="1"/>
    <b v="1"/>
    <m/>
    <m/>
    <m/>
    <s v="Friends Family"/>
    <b v="1"/>
    <b v="1"/>
    <m/>
    <m/>
    <m/>
    <m/>
    <m/>
    <m/>
    <m/>
    <m/>
    <m/>
    <m/>
    <s v="No knowledge of service location"/>
    <b v="1"/>
    <m/>
    <m/>
    <m/>
    <m/>
    <m/>
    <m/>
    <m/>
    <m/>
    <x v="1"/>
    <m/>
    <s v="Food aid / food distributions"/>
    <b v="1"/>
    <m/>
    <m/>
    <m/>
    <m/>
    <m/>
    <m/>
    <m/>
    <m/>
    <m/>
    <m/>
    <m/>
    <m/>
    <m/>
    <x v="1"/>
    <s v="Family member"/>
    <b v="1"/>
    <m/>
    <m/>
    <m/>
    <m/>
    <m/>
    <m/>
    <m/>
    <m/>
    <m/>
    <m/>
    <s v="Friend"/>
    <m/>
    <m/>
    <m/>
    <m/>
    <b v="1"/>
    <m/>
    <m/>
    <m/>
    <m/>
    <m/>
    <s v="Don't Know"/>
    <m/>
    <m/>
    <m/>
    <m/>
    <m/>
    <m/>
    <m/>
    <b v="1"/>
    <m/>
    <m/>
    <m/>
    <m/>
    <m/>
    <m/>
    <m/>
    <m/>
    <m/>
    <m/>
    <s v="Fear of being identified as survivors No availability of confidential support Lack of trained staff"/>
    <b v="1"/>
    <m/>
    <m/>
    <b v="1"/>
    <b v="1"/>
    <m/>
    <m/>
    <m/>
    <m/>
    <s v="Kidnapping Child marriage Alcohol/substance misuse Dropout of school"/>
    <b v="1"/>
    <m/>
    <b v="1"/>
    <m/>
    <m/>
    <m/>
    <m/>
    <b v="1"/>
    <m/>
    <m/>
    <m/>
    <m/>
    <b v="1"/>
    <m/>
    <m/>
    <m/>
    <s v="Parents Siblings"/>
    <m/>
    <m/>
    <b v="1"/>
    <m/>
    <m/>
    <b v="1"/>
    <m/>
    <m/>
    <m/>
    <m/>
    <m/>
    <m/>
    <m/>
    <m/>
    <m/>
    <s v="Quraan Entertainement activities Painting / re-creational activity Sport activity"/>
    <b v="1"/>
    <b v="1"/>
    <m/>
    <b v="1"/>
    <m/>
    <b v="1"/>
    <m/>
    <m/>
    <m/>
    <m/>
    <m/>
    <s v="Opening time not suitable for parents No services"/>
    <m/>
    <m/>
    <m/>
    <b v="1"/>
    <m/>
    <b v="1"/>
    <m/>
    <m/>
    <m/>
    <m/>
    <s v="No"/>
    <s v="ليس لديهم الرغبة بالدراسة "/>
    <s v="Yes"/>
    <s v="عامل في محل بيع جملة "/>
    <s v="Awareness / educational activities / psychosocial support"/>
    <m/>
    <m/>
    <m/>
    <m/>
    <b v="1"/>
    <m/>
    <m/>
    <m/>
    <m/>
    <m/>
    <m/>
    <s v="Children living on the street Orphans living in the community Children involved in harmful forms of labor Children who have been associated with fighting forces"/>
    <m/>
    <b v="1"/>
    <b v="1"/>
    <m/>
    <b v="1"/>
    <b v="1"/>
    <m/>
    <m/>
    <m/>
    <m/>
    <s v="Casual labor Humanitarian assistance"/>
    <m/>
    <m/>
    <m/>
    <b v="1"/>
    <m/>
    <m/>
    <m/>
    <m/>
    <b v="1"/>
    <m/>
    <m/>
    <m/>
    <m/>
    <m/>
    <n v="1200"/>
    <n v="1700"/>
    <x v="45"/>
    <m/>
    <m/>
    <m/>
    <m/>
    <b v="1"/>
    <m/>
    <b v="1"/>
    <m/>
    <m/>
    <m/>
    <m/>
    <m/>
    <m/>
    <m/>
    <m/>
    <m/>
    <m/>
    <s v="Yes"/>
    <s v="Food baskets"/>
    <b v="1"/>
    <m/>
    <m/>
    <m/>
    <m/>
    <m/>
    <m/>
    <m/>
    <s v="No"/>
    <m/>
    <s v="No"/>
    <m/>
    <m/>
    <m/>
    <m/>
    <m/>
    <m/>
    <m/>
    <m/>
    <m/>
    <m/>
    <s v="Participatory (Both wife &amp; Husband)"/>
    <m/>
    <s v="No"/>
    <m/>
    <s v="تقديم المعونات ، توفير الادوية "/>
    <s v="In-person to MRFS/partner staff"/>
    <b v="1"/>
    <m/>
    <m/>
    <m/>
    <m/>
    <m/>
    <m/>
    <m/>
    <m/>
    <s v="In-person from staff"/>
    <b v="1"/>
    <m/>
    <m/>
    <m/>
    <m/>
    <m/>
    <m/>
    <m/>
    <s v="لا يوجد "/>
    <s v="uuid:d25349b7-4622-4252-b7d4-c542d63dab88"/>
    <n v="92566888"/>
    <s v="d25349b7-4622-4252-b7d4-c542d63dab88"/>
    <d v="2022-02-13T12:32:16"/>
    <n v="763"/>
    <m/>
    <n v="-1"/>
    <m/>
    <m/>
    <s v="202202091909"/>
    <n v="1658"/>
    <s v="nsenumerator"/>
    <n v="648550"/>
  </r>
  <r>
    <s v="2022-02-13T10:28:40.495+03:00"/>
    <s v="2022-02-13T10:57:17.964+03:00"/>
    <m/>
    <s v="ولاء درويش"/>
    <s v="MRFS"/>
    <m/>
    <d v="2022-02-13T00:00:00"/>
    <x v="10"/>
    <s v="All"/>
    <s v="Yes"/>
    <s v="Host"/>
    <m/>
    <s v="Head of Household"/>
    <m/>
    <x v="0"/>
    <s v="50+"/>
    <s v="Is the Head of household"/>
    <s v="Female"/>
    <s v="No members with a disability"/>
    <b v="1"/>
    <m/>
    <m/>
    <m/>
    <m/>
    <m/>
    <m/>
    <s v="Widowed"/>
    <s v="None/Never attended school"/>
    <n v="0"/>
    <n v="0"/>
    <n v="0"/>
    <n v="0"/>
    <n v="1"/>
    <n v="0"/>
    <n v="0"/>
    <s v="1"/>
    <s v="0"/>
    <s v="1"/>
    <n v="0"/>
    <n v="0"/>
    <n v="0"/>
    <n v="1"/>
    <n v="2"/>
    <n v="0"/>
    <s v="1"/>
    <s v="2"/>
    <s v="3"/>
    <s v="2"/>
    <s v="0"/>
    <s v="2"/>
    <s v="4"/>
    <n v="4"/>
    <s v="Income / livelihoods"/>
    <m/>
    <s v="Food and basic needs"/>
    <m/>
    <s v="Health"/>
    <m/>
    <s v="Hospital"/>
    <m/>
    <m/>
    <b v="1"/>
    <m/>
    <m/>
    <m/>
    <m/>
    <m/>
    <m/>
    <n v="25"/>
    <x v="1"/>
    <s v="Yes"/>
    <s v="Most types of medicines are not available in the market"/>
    <b v="0"/>
    <b v="1"/>
    <b v="0"/>
    <b v="0"/>
    <b v="0"/>
    <b v="0"/>
    <b v="0"/>
    <b v="0"/>
    <b v="0"/>
    <b v="0"/>
    <m/>
    <s v="Lack of medicine availability No treatment available for the medical issue at the health facility Unable to reach health facility due to lack of transport and distance"/>
    <b v="1"/>
    <b v="1"/>
    <b v="0"/>
    <b v="0"/>
    <b v="1"/>
    <b v="0"/>
    <b v="0"/>
    <b v="0"/>
    <b v="0"/>
    <b v="0"/>
    <b v="0"/>
    <b v="0"/>
    <b v="0"/>
    <b v="0"/>
    <m/>
    <s v="Antibiotic Pediatric medicine"/>
    <b v="0"/>
    <b v="0"/>
    <b v="1"/>
    <b v="0"/>
    <b v="1"/>
    <b v="0"/>
    <b v="0"/>
    <m/>
    <m/>
    <n v="3"/>
    <m/>
    <m/>
    <m/>
    <m/>
    <m/>
    <m/>
    <m/>
    <m/>
    <m/>
    <x v="1"/>
    <s v="Not concerned about getting infected with COVID-19"/>
    <b v="1"/>
    <m/>
    <m/>
    <m/>
    <m/>
    <m/>
    <m/>
    <m/>
    <m/>
    <m/>
    <m/>
    <x v="3"/>
    <s v="Hospital for surgery/ C-section"/>
    <m/>
    <m/>
    <m/>
    <m/>
    <m/>
    <m/>
    <b v="1"/>
    <m/>
    <m/>
    <m/>
    <m/>
    <x v="2"/>
    <s v="In person at health centers"/>
    <b v="1"/>
    <m/>
    <m/>
    <m/>
    <m/>
    <m/>
    <m/>
    <m/>
    <m/>
    <s v="Yes"/>
    <s v="No"/>
    <s v="No"/>
    <s v="No"/>
    <s v="No"/>
    <s v="No"/>
    <s v="No"/>
    <s v="No"/>
    <s v="No"/>
    <s v="Yes"/>
    <s v="Yes"/>
    <s v="No"/>
    <m/>
    <m/>
    <m/>
    <m/>
    <m/>
    <m/>
    <m/>
    <m/>
    <m/>
    <m/>
    <m/>
    <m/>
    <m/>
    <m/>
    <m/>
    <n v="0"/>
    <x v="1"/>
    <m/>
    <m/>
    <m/>
    <m/>
    <s v="Problems Sleeping Mood swings Hopelessness Sadness Changes in Appetite Economic Anxiety"/>
    <m/>
    <m/>
    <b v="1"/>
    <m/>
    <b v="1"/>
    <b v="1"/>
    <b v="1"/>
    <m/>
    <b v="1"/>
    <b v="1"/>
    <m/>
    <b v="1"/>
    <m/>
    <m/>
    <m/>
    <m/>
    <m/>
    <m/>
    <s v="Adult Women"/>
    <b v="1"/>
    <m/>
    <m/>
    <m/>
    <m/>
    <m/>
    <m/>
    <m/>
    <m/>
    <m/>
    <m/>
    <m/>
    <m/>
    <s v="لانهم يتحملون مسؤولية منازلهم "/>
    <s v="Prayer"/>
    <m/>
    <m/>
    <m/>
    <b v="1"/>
    <m/>
    <m/>
    <m/>
    <m/>
    <m/>
    <m/>
    <m/>
    <m/>
    <s v="Don't Know"/>
    <m/>
    <m/>
    <m/>
    <m/>
    <m/>
    <m/>
    <m/>
    <m/>
    <m/>
    <m/>
    <b v="1"/>
    <m/>
    <s v="No knowledge of service location Expenses/costs"/>
    <b v="1"/>
    <m/>
    <m/>
    <b v="1"/>
    <m/>
    <m/>
    <m/>
    <m/>
    <m/>
    <x v="2"/>
    <s v="ليس لدي وقت اعمل من اجل تأمين مستلزمات الاسرة "/>
    <s v="Cash Vouchers"/>
    <m/>
    <m/>
    <m/>
    <m/>
    <m/>
    <m/>
    <m/>
    <m/>
    <m/>
    <b v="1"/>
    <m/>
    <m/>
    <m/>
    <m/>
    <x v="1"/>
    <s v="Don't Know"/>
    <m/>
    <m/>
    <m/>
    <m/>
    <m/>
    <m/>
    <m/>
    <m/>
    <m/>
    <b v="1"/>
    <m/>
    <s v="Family member"/>
    <b v="1"/>
    <m/>
    <m/>
    <m/>
    <m/>
    <m/>
    <m/>
    <m/>
    <m/>
    <m/>
    <s v="Don't Know"/>
    <m/>
    <m/>
    <m/>
    <m/>
    <m/>
    <m/>
    <m/>
    <b v="1"/>
    <m/>
    <m/>
    <m/>
    <m/>
    <m/>
    <m/>
    <m/>
    <m/>
    <m/>
    <m/>
    <s v="There are no psychosocial support services"/>
    <m/>
    <m/>
    <m/>
    <m/>
    <m/>
    <b v="1"/>
    <m/>
    <m/>
    <m/>
    <s v="Child labour Neglect Being orphaned Child headed household Dropout of school"/>
    <m/>
    <b v="1"/>
    <m/>
    <m/>
    <b v="1"/>
    <m/>
    <b v="1"/>
    <m/>
    <b v="1"/>
    <m/>
    <m/>
    <m/>
    <b v="1"/>
    <m/>
    <m/>
    <m/>
    <s v="Parents"/>
    <m/>
    <m/>
    <m/>
    <m/>
    <m/>
    <b v="1"/>
    <m/>
    <m/>
    <m/>
    <m/>
    <m/>
    <m/>
    <m/>
    <m/>
    <m/>
    <s v="None"/>
    <m/>
    <m/>
    <m/>
    <m/>
    <m/>
    <m/>
    <m/>
    <m/>
    <b v="1"/>
    <m/>
    <m/>
    <s v="Lack of transportation Opening time not suitable for parents Lack of awareness"/>
    <b v="1"/>
    <m/>
    <b v="1"/>
    <b v="1"/>
    <m/>
    <m/>
    <m/>
    <m/>
    <m/>
    <m/>
    <s v="No"/>
    <s v="ليس لدي مال لتكاليف الدراسة "/>
    <s v="Yes"/>
    <s v="عامل على عربة بيع بسكوت "/>
    <s v="Do not know"/>
    <m/>
    <m/>
    <m/>
    <m/>
    <m/>
    <m/>
    <m/>
    <m/>
    <m/>
    <b v="1"/>
    <m/>
    <s v="Child-headed households Orphans living in the community Children living on the street Children involved in harmful forms of labor Children who have been associated with fighting forces"/>
    <m/>
    <b v="1"/>
    <b v="1"/>
    <b v="1"/>
    <b v="1"/>
    <b v="1"/>
    <m/>
    <m/>
    <m/>
    <m/>
    <s v="Casual labor Humanitarian assistance Borrowing"/>
    <m/>
    <m/>
    <m/>
    <b v="1"/>
    <m/>
    <m/>
    <m/>
    <m/>
    <b v="1"/>
    <b v="1"/>
    <m/>
    <m/>
    <m/>
    <m/>
    <n v="300"/>
    <n v="500"/>
    <x v="21"/>
    <m/>
    <m/>
    <m/>
    <m/>
    <b v="1"/>
    <m/>
    <m/>
    <m/>
    <m/>
    <b v="1"/>
    <m/>
    <m/>
    <m/>
    <m/>
    <m/>
    <m/>
    <m/>
    <s v="Yes"/>
    <s v="Cash/voucher"/>
    <m/>
    <m/>
    <m/>
    <b v="1"/>
    <m/>
    <m/>
    <m/>
    <m/>
    <s v="No"/>
    <m/>
    <s v="No"/>
    <m/>
    <m/>
    <m/>
    <m/>
    <m/>
    <m/>
    <m/>
    <m/>
    <m/>
    <m/>
    <s v="Decided by women / wife only"/>
    <m/>
    <s v="No"/>
    <m/>
    <s v="توفير فرص عمل ، توفير سبل العيش والاحتياجات الاساسية للاسرة ، توفير الغذاء والصحة "/>
    <s v="In-person to MRFS/partner staff"/>
    <b v="1"/>
    <m/>
    <m/>
    <m/>
    <m/>
    <m/>
    <m/>
    <m/>
    <m/>
    <s v="In-person from staff"/>
    <b v="1"/>
    <m/>
    <m/>
    <m/>
    <m/>
    <m/>
    <m/>
    <m/>
    <s v="لا يوجد "/>
    <s v="uuid:2b12168f-2314-4d91-97aa-59deb5c82425"/>
    <n v="92566889"/>
    <s v="2b12168f-2314-4d91-97aa-59deb5c82425"/>
    <d v="2022-02-13T12:32:17"/>
    <n v="764"/>
    <m/>
    <n v="-1"/>
    <m/>
    <m/>
    <s v="202202091909"/>
    <n v="1717"/>
    <s v="nsenumerator"/>
    <n v="648550"/>
  </r>
  <r>
    <s v="2022-02-13T11:00:17.769+03:00"/>
    <s v="2022-02-13T11:33:24.884+03:00"/>
    <m/>
    <s v="ولاء درويش"/>
    <s v="MRFS"/>
    <m/>
    <d v="2022-02-13T00:00:00"/>
    <x v="10"/>
    <s v="All"/>
    <s v="Yes"/>
    <s v="Host"/>
    <m/>
    <s v="Primary Caregiver of children &lt;18 years"/>
    <m/>
    <x v="0"/>
    <s v="40-49"/>
    <s v="Wife/Husband"/>
    <s v="Male"/>
    <s v="No members with a disability"/>
    <b v="1"/>
    <m/>
    <m/>
    <m/>
    <m/>
    <m/>
    <m/>
    <s v="Married"/>
    <s v="Secondary"/>
    <n v="1"/>
    <n v="0"/>
    <n v="0"/>
    <n v="0"/>
    <n v="2"/>
    <n v="1"/>
    <n v="0"/>
    <s v="2"/>
    <s v="1"/>
    <s v="3"/>
    <n v="0"/>
    <n v="2"/>
    <n v="0"/>
    <n v="0"/>
    <n v="2"/>
    <n v="0"/>
    <s v="2"/>
    <s v="2"/>
    <s v="4"/>
    <s v="4"/>
    <s v="2"/>
    <s v="3"/>
    <s v="7"/>
    <n v="7"/>
    <s v="Income / livelihoods"/>
    <m/>
    <s v="Shelter / housing"/>
    <m/>
    <s v="Food and basic needs"/>
    <m/>
    <s v="Hospital Primary Health care unit-outpatient only (PHCU) Primary Health care Centre (PHCC)-outpatient,inpatient + maternity"/>
    <b v="1"/>
    <b v="1"/>
    <b v="1"/>
    <m/>
    <m/>
    <m/>
    <m/>
    <m/>
    <m/>
    <n v="30"/>
    <x v="1"/>
    <s v="Yes"/>
    <s v="Some types of medicines are not available in the market"/>
    <b v="1"/>
    <b v="0"/>
    <b v="0"/>
    <b v="0"/>
    <b v="0"/>
    <b v="0"/>
    <b v="0"/>
    <b v="0"/>
    <b v="0"/>
    <b v="0"/>
    <m/>
    <s v="Unable to reach health facility due to lack of transport and distance Lack of medicine availability"/>
    <b v="1"/>
    <b v="0"/>
    <b v="0"/>
    <b v="0"/>
    <b v="1"/>
    <b v="0"/>
    <b v="0"/>
    <b v="0"/>
    <b v="0"/>
    <b v="0"/>
    <b v="0"/>
    <b v="0"/>
    <b v="0"/>
    <b v="0"/>
    <m/>
    <s v="Antibiotic Pediatric medicine"/>
    <b v="0"/>
    <b v="0"/>
    <b v="1"/>
    <b v="0"/>
    <b v="1"/>
    <b v="0"/>
    <b v="0"/>
    <m/>
    <m/>
    <n v="2"/>
    <m/>
    <n v="1"/>
    <m/>
    <m/>
    <m/>
    <m/>
    <m/>
    <m/>
    <m/>
    <x v="1"/>
    <s v="Concerned about side-effects of the COVID-19 vaccine"/>
    <m/>
    <m/>
    <b v="1"/>
    <m/>
    <m/>
    <m/>
    <m/>
    <m/>
    <m/>
    <m/>
    <m/>
    <x v="1"/>
    <s v="Hospital for surgery/ C-section"/>
    <m/>
    <m/>
    <m/>
    <m/>
    <m/>
    <m/>
    <b v="1"/>
    <m/>
    <m/>
    <m/>
    <m/>
    <x v="3"/>
    <s v="In person at health centers"/>
    <b v="1"/>
    <m/>
    <m/>
    <m/>
    <m/>
    <m/>
    <m/>
    <m/>
    <m/>
    <s v="Yes"/>
    <s v="Yes"/>
    <s v="Yes"/>
    <s v="No"/>
    <s v="Yes"/>
    <s v="No"/>
    <s v="No"/>
    <s v="No"/>
    <s v="No"/>
    <s v="Yes"/>
    <s v="Yes"/>
    <s v="No"/>
    <m/>
    <s v="Yes"/>
    <s v="No"/>
    <s v="No"/>
    <s v="No"/>
    <s v="Yes"/>
    <s v="No"/>
    <s v="No"/>
    <s v="No"/>
    <s v="No"/>
    <s v="Yes"/>
    <s v="Yes"/>
    <s v="Yes"/>
    <s v="Yes"/>
    <s v="Yes"/>
    <n v="7"/>
    <x v="2"/>
    <n v="2"/>
    <s v="2"/>
    <n v="1"/>
    <s v="1"/>
    <s v="Economic Family conflict Anxiety Anger"/>
    <m/>
    <b v="1"/>
    <m/>
    <m/>
    <m/>
    <b v="1"/>
    <m/>
    <m/>
    <m/>
    <m/>
    <m/>
    <b v="1"/>
    <b v="1"/>
    <m/>
    <m/>
    <m/>
    <m/>
    <m/>
    <s v="Adult Men"/>
    <m/>
    <b v="1"/>
    <m/>
    <m/>
    <m/>
    <m/>
    <m/>
    <m/>
    <m/>
    <m/>
    <m/>
    <m/>
    <m/>
    <s v="لانهم مسؤولين عن اسرهم "/>
    <s v="Prayer Speaking to a family member Withdrawal/Isolation"/>
    <b v="1"/>
    <m/>
    <m/>
    <b v="1"/>
    <m/>
    <m/>
    <m/>
    <m/>
    <b v="1"/>
    <m/>
    <m/>
    <m/>
    <s v="Friends Family"/>
    <b v="1"/>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Fear of being identified as survivors No availability of confidential support"/>
    <b v="1"/>
    <m/>
    <m/>
    <b v="1"/>
    <m/>
    <m/>
    <m/>
    <m/>
    <m/>
    <s v="Kidnapping Child marriage Neglect Being orphaned Alcohol/substance misuse"/>
    <b v="1"/>
    <m/>
    <b v="1"/>
    <m/>
    <b v="1"/>
    <m/>
    <b v="1"/>
    <b v="1"/>
    <m/>
    <m/>
    <m/>
    <m/>
    <m/>
    <m/>
    <m/>
    <m/>
    <s v="Siblings"/>
    <m/>
    <m/>
    <b v="1"/>
    <m/>
    <m/>
    <m/>
    <m/>
    <m/>
    <m/>
    <m/>
    <m/>
    <m/>
    <m/>
    <m/>
    <m/>
    <s v="None"/>
    <m/>
    <m/>
    <m/>
    <m/>
    <m/>
    <m/>
    <m/>
    <m/>
    <b v="1"/>
    <m/>
    <m/>
    <s v="Other"/>
    <m/>
    <m/>
    <m/>
    <m/>
    <m/>
    <m/>
    <m/>
    <b v="1"/>
    <m/>
    <s v="صغار بالسن "/>
    <s v="No"/>
    <s v="صغار بالسن"/>
    <s v="No"/>
    <m/>
    <s v="Sport activity"/>
    <b v="1"/>
    <m/>
    <m/>
    <m/>
    <m/>
    <m/>
    <m/>
    <m/>
    <m/>
    <m/>
    <m/>
    <s v="Children living on the street Children involved in harmful forms of labor Children who have been associated with fighting forces"/>
    <m/>
    <b v="1"/>
    <m/>
    <m/>
    <b v="1"/>
    <b v="1"/>
    <m/>
    <m/>
    <m/>
    <m/>
    <s v="Casual labor Salaried work Borrowing"/>
    <m/>
    <m/>
    <m/>
    <b v="1"/>
    <m/>
    <b v="1"/>
    <m/>
    <m/>
    <m/>
    <b v="1"/>
    <m/>
    <m/>
    <m/>
    <m/>
    <n v="1000"/>
    <n v="1500"/>
    <x v="4"/>
    <m/>
    <m/>
    <m/>
    <m/>
    <b v="1"/>
    <b v="1"/>
    <m/>
    <m/>
    <m/>
    <m/>
    <m/>
    <m/>
    <m/>
    <m/>
    <m/>
    <m/>
    <m/>
    <s v="No"/>
    <m/>
    <m/>
    <m/>
    <m/>
    <m/>
    <m/>
    <m/>
    <m/>
    <m/>
    <s v="No"/>
    <m/>
    <s v="No"/>
    <m/>
    <m/>
    <m/>
    <m/>
    <m/>
    <m/>
    <m/>
    <m/>
    <m/>
    <m/>
    <s v="Decided by men / husband only"/>
    <m/>
    <s v="No"/>
    <m/>
    <s v="توفير فرص عمل ، تأمين الاحتياجات الاساسية للعائلة "/>
    <s v="SMS/whatsapp Social media messaging (e.g. Facebook)"/>
    <m/>
    <m/>
    <m/>
    <b v="1"/>
    <m/>
    <b v="1"/>
    <m/>
    <m/>
    <m/>
    <s v="In-person from staff"/>
    <b v="1"/>
    <m/>
    <m/>
    <m/>
    <m/>
    <m/>
    <m/>
    <m/>
    <s v="لايوجد"/>
    <s v="uuid:16972264-ddc9-4516-a4c3-e64445870f9a"/>
    <n v="92566890"/>
    <s v="16972264-ddc9-4516-a4c3-e64445870f9a"/>
    <d v="2022-02-13T12:32:17"/>
    <n v="765"/>
    <m/>
    <n v="-1"/>
    <m/>
    <m/>
    <s v="202202091909"/>
    <n v="1987"/>
    <s v="nsenumerator"/>
    <n v="648550"/>
  </r>
  <r>
    <s v="2022-02-13T11:43:50.428+03:00"/>
    <s v="2022-02-13T12:10:02.631+03:00"/>
    <m/>
    <s v="ولاء درويش"/>
    <s v="MRFS"/>
    <m/>
    <d v="2022-02-13T00:00:00"/>
    <x v="10"/>
    <s v="All"/>
    <s v="Yes"/>
    <s v="Host"/>
    <m/>
    <s v="Head of Household"/>
    <m/>
    <x v="0"/>
    <s v="50+"/>
    <s v="Is the Head of household"/>
    <s v="Female"/>
    <s v="No members with a disability"/>
    <b v="1"/>
    <m/>
    <m/>
    <m/>
    <m/>
    <m/>
    <m/>
    <s v="Widowed"/>
    <s v="Secondary"/>
    <n v="0"/>
    <n v="0"/>
    <n v="0"/>
    <n v="0"/>
    <n v="0"/>
    <n v="0"/>
    <n v="0"/>
    <s v="0"/>
    <s v="0"/>
    <s v="0"/>
    <n v="0"/>
    <n v="0"/>
    <n v="0"/>
    <n v="0"/>
    <n v="2"/>
    <n v="0"/>
    <s v="0"/>
    <s v="2"/>
    <s v="2"/>
    <s v="0"/>
    <s v="0"/>
    <s v="2"/>
    <s v="2"/>
    <n v="2"/>
    <s v="Income / livelihoods"/>
    <m/>
    <s v="Food and basic needs"/>
    <m/>
    <s v="Health"/>
    <m/>
    <s v="Hospital Primary Health care unit-outpatient only (PHCU) Primary Health care Centre (PHCC)-outpatient,inpatient + maternity"/>
    <b v="1"/>
    <b v="1"/>
    <b v="1"/>
    <m/>
    <m/>
    <m/>
    <m/>
    <m/>
    <m/>
    <n v="30"/>
    <x v="2"/>
    <s v="Yes"/>
    <s v="Inaccessible due to transport or other logistical reason"/>
    <b v="0"/>
    <b v="0"/>
    <b v="0"/>
    <b v="0"/>
    <b v="0"/>
    <b v="1"/>
    <b v="0"/>
    <b v="0"/>
    <b v="0"/>
    <b v="0"/>
    <m/>
    <s v="Lack of staff Lack of medicine availability Unable to reach health facility due to lack of transport and distance"/>
    <b v="1"/>
    <b v="0"/>
    <b v="0"/>
    <b v="0"/>
    <b v="1"/>
    <b v="1"/>
    <b v="0"/>
    <b v="0"/>
    <b v="0"/>
    <b v="0"/>
    <b v="0"/>
    <b v="0"/>
    <b v="0"/>
    <b v="0"/>
    <m/>
    <s v="Do not know"/>
    <b v="0"/>
    <b v="0"/>
    <b v="0"/>
    <b v="0"/>
    <b v="0"/>
    <b v="0"/>
    <b v="1"/>
    <m/>
    <m/>
    <n v="2"/>
    <m/>
    <m/>
    <m/>
    <n v="1"/>
    <m/>
    <m/>
    <m/>
    <m/>
    <m/>
    <x v="1"/>
    <s v="Uncertain if the COVID-19 vaccine will be effective Concerned about side-effects of the COVID-19 vaccine"/>
    <m/>
    <b v="1"/>
    <b v="1"/>
    <m/>
    <m/>
    <m/>
    <m/>
    <m/>
    <m/>
    <m/>
    <m/>
    <x v="1"/>
    <s v="Hospital for surgery/ C-section"/>
    <m/>
    <m/>
    <m/>
    <m/>
    <m/>
    <m/>
    <b v="1"/>
    <m/>
    <m/>
    <m/>
    <m/>
    <x v="2"/>
    <s v="In person by community workers"/>
    <m/>
    <b v="1"/>
    <m/>
    <m/>
    <m/>
    <m/>
    <m/>
    <m/>
    <m/>
    <s v="Yes"/>
    <s v="Yes"/>
    <s v="Yes"/>
    <s v="No"/>
    <s v="No"/>
    <s v="No"/>
    <s v="No"/>
    <s v="No"/>
    <s v="No"/>
    <s v="Yes"/>
    <s v="Yes"/>
    <s v="No"/>
    <m/>
    <m/>
    <m/>
    <m/>
    <m/>
    <m/>
    <m/>
    <m/>
    <m/>
    <m/>
    <m/>
    <m/>
    <m/>
    <m/>
    <m/>
    <n v="0"/>
    <x v="1"/>
    <m/>
    <m/>
    <m/>
    <m/>
    <s v="Economic Sadness Hopelessness"/>
    <m/>
    <m/>
    <b v="1"/>
    <m/>
    <b v="1"/>
    <m/>
    <m/>
    <m/>
    <m/>
    <m/>
    <m/>
    <b v="1"/>
    <m/>
    <m/>
    <m/>
    <m/>
    <m/>
    <m/>
    <s v="Adult Men"/>
    <m/>
    <b v="1"/>
    <m/>
    <m/>
    <m/>
    <m/>
    <m/>
    <m/>
    <m/>
    <m/>
    <m/>
    <m/>
    <m/>
    <s v="بسبب قلة العمل والدخل "/>
    <s v="Prayer"/>
    <m/>
    <m/>
    <m/>
    <b v="1"/>
    <m/>
    <m/>
    <m/>
    <m/>
    <m/>
    <m/>
    <m/>
    <m/>
    <s v="Family Friends"/>
    <b v="1"/>
    <b v="1"/>
    <m/>
    <m/>
    <m/>
    <m/>
    <m/>
    <m/>
    <m/>
    <m/>
    <m/>
    <m/>
    <s v="Fear of stigma"/>
    <m/>
    <m/>
    <m/>
    <m/>
    <m/>
    <b v="1"/>
    <m/>
    <m/>
    <m/>
    <x v="1"/>
    <m/>
    <s v="Food aid / food distributions Cash Vouchers"/>
    <b v="1"/>
    <m/>
    <m/>
    <m/>
    <m/>
    <m/>
    <m/>
    <m/>
    <m/>
    <b v="1"/>
    <m/>
    <m/>
    <m/>
    <m/>
    <x v="1"/>
    <s v="Family member"/>
    <b v="1"/>
    <m/>
    <m/>
    <m/>
    <m/>
    <m/>
    <m/>
    <m/>
    <m/>
    <m/>
    <m/>
    <s v="Friend"/>
    <m/>
    <m/>
    <m/>
    <m/>
    <b v="1"/>
    <m/>
    <m/>
    <m/>
    <m/>
    <m/>
    <s v="Don't Know"/>
    <m/>
    <m/>
    <m/>
    <m/>
    <m/>
    <m/>
    <m/>
    <b v="1"/>
    <m/>
    <m/>
    <m/>
    <m/>
    <m/>
    <m/>
    <m/>
    <m/>
    <m/>
    <m/>
    <s v="Fear of being identified as survivors"/>
    <b v="1"/>
    <m/>
    <m/>
    <m/>
    <m/>
    <m/>
    <m/>
    <m/>
    <m/>
    <s v="Kidnapping Being orphaned"/>
    <b v="1"/>
    <m/>
    <m/>
    <m/>
    <m/>
    <m/>
    <b v="1"/>
    <m/>
    <m/>
    <m/>
    <m/>
    <m/>
    <m/>
    <m/>
    <m/>
    <m/>
    <s v="Siblings Neighbours"/>
    <m/>
    <m/>
    <b v="1"/>
    <b v="1"/>
    <m/>
    <m/>
    <m/>
    <m/>
    <m/>
    <m/>
    <m/>
    <m/>
    <m/>
    <m/>
    <m/>
    <m/>
    <m/>
    <m/>
    <m/>
    <m/>
    <m/>
    <m/>
    <m/>
    <m/>
    <m/>
    <m/>
    <m/>
    <m/>
    <m/>
    <m/>
    <m/>
    <m/>
    <m/>
    <m/>
    <m/>
    <m/>
    <m/>
    <m/>
    <m/>
    <m/>
    <m/>
    <m/>
    <s v="Quraan Hand crafts Painting / re-creational activity Awareness / educational activities / psychosocial support"/>
    <m/>
    <b v="1"/>
    <b v="1"/>
    <b v="1"/>
    <b v="1"/>
    <m/>
    <m/>
    <m/>
    <m/>
    <m/>
    <m/>
    <s v="Orphans living in the community Children involved in harmful forms of labor"/>
    <m/>
    <m/>
    <b v="1"/>
    <m/>
    <b v="1"/>
    <m/>
    <m/>
    <m/>
    <m/>
    <m/>
    <s v="Salaried work"/>
    <m/>
    <m/>
    <m/>
    <m/>
    <m/>
    <b v="1"/>
    <m/>
    <m/>
    <m/>
    <m/>
    <m/>
    <m/>
    <m/>
    <m/>
    <n v="400"/>
    <n v="700"/>
    <x v="3"/>
    <b v="1"/>
    <m/>
    <m/>
    <m/>
    <m/>
    <m/>
    <m/>
    <m/>
    <m/>
    <m/>
    <m/>
    <m/>
    <m/>
    <m/>
    <m/>
    <m/>
    <m/>
    <s v="No"/>
    <m/>
    <m/>
    <m/>
    <m/>
    <m/>
    <m/>
    <m/>
    <m/>
    <m/>
    <s v="No"/>
    <m/>
    <s v="No"/>
    <m/>
    <m/>
    <m/>
    <m/>
    <m/>
    <m/>
    <m/>
    <m/>
    <m/>
    <m/>
    <s v="Decided by women / wife only"/>
    <m/>
    <s v="No"/>
    <m/>
    <s v="دعم براتب شهري للارامل ، تقديم سلل غذائية "/>
    <s v="SMS/whatsapp"/>
    <m/>
    <m/>
    <m/>
    <b v="1"/>
    <m/>
    <m/>
    <m/>
    <m/>
    <m/>
    <s v="In-person from staff"/>
    <b v="1"/>
    <m/>
    <m/>
    <m/>
    <m/>
    <m/>
    <m/>
    <m/>
    <s v="لا يوجد"/>
    <s v="uuid:d267c0f1-78a4-4b44-b2eb-73b8fcc43de2"/>
    <n v="92566891"/>
    <s v="d267c0f1-78a4-4b44-b2eb-73b8fcc43de2"/>
    <d v="2022-02-13T12:32:18"/>
    <n v="766"/>
    <m/>
    <n v="-1"/>
    <m/>
    <m/>
    <s v="202202091909"/>
    <n v="1572"/>
    <s v="nsenumerator"/>
    <n v="648550"/>
  </r>
  <r>
    <s v="2022-02-12T10:52:06.953+04:00"/>
    <s v="2022-02-13T15:12:13.375+04:00"/>
    <s v="1"/>
    <s v="فاطمة حج اسعد"/>
    <s v="MRFS"/>
    <m/>
    <d v="2022-02-13T00:00:00"/>
    <x v="10"/>
    <s v="All"/>
    <s v="Yes"/>
    <s v="IDP"/>
    <d v="2018-10-17T00:00:00"/>
    <s v="Primary Caregiver of children &lt;18 years"/>
    <m/>
    <x v="0"/>
    <s v="18-29"/>
    <s v="Wife/Husband"/>
    <s v="Male"/>
    <s v="No members with a disability"/>
    <b v="1"/>
    <m/>
    <m/>
    <m/>
    <m/>
    <m/>
    <m/>
    <s v="Married"/>
    <s v="University"/>
    <n v="0"/>
    <n v="0"/>
    <n v="0"/>
    <n v="0"/>
    <n v="0"/>
    <n v="1"/>
    <n v="0"/>
    <s v="0"/>
    <s v="1"/>
    <s v="1"/>
    <n v="0"/>
    <n v="1"/>
    <n v="3"/>
    <n v="0"/>
    <n v="1"/>
    <n v="0"/>
    <s v="4"/>
    <s v="1"/>
    <s v="5"/>
    <s v="4"/>
    <s v="1"/>
    <s v="2"/>
    <s v="6"/>
    <n v="6"/>
    <s v="Mental health and psychosocial support"/>
    <m/>
    <s v="Health"/>
    <m/>
    <s v="Income / livelihoods"/>
    <m/>
    <s v="Hospital"/>
    <m/>
    <m/>
    <b v="1"/>
    <m/>
    <m/>
    <m/>
    <m/>
    <m/>
    <m/>
    <n v="15"/>
    <x v="3"/>
    <s v="No"/>
    <m/>
    <m/>
    <m/>
    <m/>
    <m/>
    <m/>
    <m/>
    <m/>
    <m/>
    <m/>
    <m/>
    <m/>
    <m/>
    <m/>
    <m/>
    <m/>
    <m/>
    <m/>
    <m/>
    <m/>
    <m/>
    <m/>
    <m/>
    <m/>
    <m/>
    <m/>
    <m/>
    <m/>
    <s v="Antibiotic"/>
    <b v="0"/>
    <b v="0"/>
    <b v="0"/>
    <b v="0"/>
    <b v="1"/>
    <b v="0"/>
    <b v="0"/>
    <m/>
    <n v="1"/>
    <n v="4"/>
    <m/>
    <m/>
    <m/>
    <m/>
    <m/>
    <m/>
    <m/>
    <m/>
    <m/>
    <x v="1"/>
    <s v="Not concerned about getting infected with COVID-19"/>
    <b v="1"/>
    <m/>
    <m/>
    <m/>
    <m/>
    <m/>
    <m/>
    <m/>
    <m/>
    <m/>
    <m/>
    <x v="3"/>
    <s v="Hospital for normal delivery"/>
    <m/>
    <m/>
    <m/>
    <m/>
    <m/>
    <b v="1"/>
    <m/>
    <m/>
    <m/>
    <m/>
    <m/>
    <x v="2"/>
    <s v="Whatsapp / SMS"/>
    <m/>
    <m/>
    <m/>
    <b v="1"/>
    <m/>
    <m/>
    <m/>
    <m/>
    <m/>
    <s v="Yes"/>
    <s v="Yes"/>
    <s v="Yes"/>
    <s v="Yes"/>
    <s v="Yes"/>
    <s v="No"/>
    <s v="No"/>
    <s v="No"/>
    <s v="Yes"/>
    <s v="Yes"/>
    <s v="Yes"/>
    <s v="Yes"/>
    <s v="خبز"/>
    <s v="Yes"/>
    <s v="Yes"/>
    <s v="Yes"/>
    <s v="No"/>
    <s v="Yes"/>
    <s v="Yes"/>
    <s v="Yes"/>
    <s v="No"/>
    <s v="No"/>
    <s v="Yes"/>
    <s v="Yes"/>
    <s v="Yes"/>
    <s v="No"/>
    <s v="No"/>
    <n v="9"/>
    <x v="2"/>
    <n v="1"/>
    <s v="1"/>
    <m/>
    <m/>
    <s v="Changes in Appetite"/>
    <m/>
    <m/>
    <m/>
    <m/>
    <m/>
    <m/>
    <m/>
    <m/>
    <m/>
    <b v="1"/>
    <m/>
    <m/>
    <m/>
    <m/>
    <m/>
    <m/>
    <m/>
    <m/>
    <s v="Children"/>
    <m/>
    <m/>
    <b v="1"/>
    <m/>
    <m/>
    <m/>
    <m/>
    <m/>
    <m/>
    <m/>
    <m/>
    <m/>
    <m/>
    <s v="لانهم عاشو ظروف صعبة"/>
    <s v="Exercise"/>
    <m/>
    <m/>
    <b v="1"/>
    <m/>
    <m/>
    <m/>
    <m/>
    <m/>
    <m/>
    <m/>
    <m/>
    <m/>
    <s v="Family Friends"/>
    <b v="1"/>
    <b v="1"/>
    <m/>
    <m/>
    <m/>
    <m/>
    <m/>
    <m/>
    <m/>
    <m/>
    <m/>
    <m/>
    <s v="No knowledge of service location"/>
    <b v="1"/>
    <m/>
    <m/>
    <m/>
    <m/>
    <m/>
    <m/>
    <m/>
    <m/>
    <x v="1"/>
    <m/>
    <s v="Don't know"/>
    <m/>
    <m/>
    <m/>
    <m/>
    <m/>
    <m/>
    <m/>
    <m/>
    <m/>
    <m/>
    <m/>
    <m/>
    <b v="1"/>
    <m/>
    <x v="2"/>
    <s v="Friend"/>
    <m/>
    <m/>
    <m/>
    <m/>
    <b v="1"/>
    <m/>
    <m/>
    <m/>
    <m/>
    <m/>
    <m/>
    <s v="Friend"/>
    <m/>
    <m/>
    <m/>
    <m/>
    <b v="1"/>
    <m/>
    <m/>
    <m/>
    <m/>
    <m/>
    <s v="Don't Know"/>
    <m/>
    <m/>
    <m/>
    <m/>
    <m/>
    <m/>
    <m/>
    <b v="1"/>
    <m/>
    <m/>
    <m/>
    <m/>
    <m/>
    <m/>
    <m/>
    <m/>
    <m/>
    <m/>
    <s v="Don't Know"/>
    <m/>
    <m/>
    <m/>
    <m/>
    <m/>
    <m/>
    <m/>
    <b v="1"/>
    <m/>
    <s v="Psychological Distress"/>
    <m/>
    <m/>
    <m/>
    <m/>
    <m/>
    <m/>
    <m/>
    <m/>
    <m/>
    <m/>
    <b v="1"/>
    <m/>
    <m/>
    <m/>
    <m/>
    <m/>
    <s v="Relatives"/>
    <m/>
    <m/>
    <m/>
    <m/>
    <m/>
    <m/>
    <b v="1"/>
    <m/>
    <m/>
    <m/>
    <m/>
    <m/>
    <m/>
    <m/>
    <m/>
    <s v="Awareness / educational activities / psychosocial support"/>
    <m/>
    <m/>
    <m/>
    <m/>
    <b v="1"/>
    <m/>
    <m/>
    <m/>
    <m/>
    <m/>
    <m/>
    <s v="Lack of transportation No services"/>
    <m/>
    <m/>
    <b v="1"/>
    <m/>
    <m/>
    <b v="1"/>
    <m/>
    <m/>
    <m/>
    <m/>
    <s v="Yes"/>
    <m/>
    <s v="No"/>
    <m/>
    <s v="Quraan Entertainement activities Awareness / educational activities / psychosocial support"/>
    <m/>
    <b v="1"/>
    <m/>
    <m/>
    <b v="1"/>
    <b v="1"/>
    <m/>
    <m/>
    <m/>
    <m/>
    <m/>
    <s v="Children living on the street Orphans living in the community"/>
    <m/>
    <b v="1"/>
    <b v="1"/>
    <m/>
    <m/>
    <m/>
    <m/>
    <m/>
    <m/>
    <m/>
    <s v="Petty trading and small business"/>
    <m/>
    <m/>
    <m/>
    <m/>
    <m/>
    <m/>
    <b v="1"/>
    <m/>
    <m/>
    <m/>
    <m/>
    <m/>
    <m/>
    <m/>
    <n v="4000"/>
    <n v="4000"/>
    <x v="1"/>
    <m/>
    <m/>
    <m/>
    <m/>
    <b v="1"/>
    <m/>
    <m/>
    <m/>
    <m/>
    <m/>
    <m/>
    <m/>
    <m/>
    <m/>
    <m/>
    <m/>
    <m/>
    <s v="No"/>
    <m/>
    <m/>
    <m/>
    <m/>
    <m/>
    <m/>
    <m/>
    <m/>
    <m/>
    <s v="No"/>
    <m/>
    <s v="No"/>
    <m/>
    <m/>
    <m/>
    <m/>
    <m/>
    <m/>
    <m/>
    <m/>
    <m/>
    <m/>
    <s v="Participatory (Both wife &amp; Husband)"/>
    <m/>
    <s v="No"/>
    <m/>
    <s v="دعم نفسي اطفال_x000a_توفير ادوية _x000a_دعم التعليم"/>
    <s v="Don't Know"/>
    <m/>
    <m/>
    <m/>
    <m/>
    <m/>
    <m/>
    <m/>
    <b v="1"/>
    <m/>
    <s v="Social media messaging (e.g. Facebook)"/>
    <m/>
    <m/>
    <m/>
    <m/>
    <b v="1"/>
    <m/>
    <m/>
    <m/>
    <s v="لا يوجد"/>
    <s v="uuid:fc06c24f-efeb-431c-adfc-3fb920e8ee24"/>
    <n v="92566896"/>
    <s v="fc06c24f-efeb-431c-adfc-3fb920e8ee24"/>
    <d v="2022-02-13T12:32:34"/>
    <n v="767"/>
    <m/>
    <n v="-1"/>
    <m/>
    <m/>
    <s v="202202091909"/>
    <n v="102007"/>
    <s v="nsenumerator"/>
    <n v="648550"/>
  </r>
  <r>
    <s v="2022-02-13T11:22:57.823+04:00"/>
    <s v="2022-02-13T15:12:50.840+04:00"/>
    <s v="0"/>
    <s v="فاطمة حج اسعد"/>
    <s v="MRFS"/>
    <m/>
    <d v="2022-02-13T00:00:00"/>
    <x v="10"/>
    <s v="All"/>
    <s v="Yes"/>
    <s v="IDP"/>
    <d v="2019-06-30T00:00:00"/>
    <s v="Primary Caregiver of children &lt;18 years"/>
    <m/>
    <x v="0"/>
    <s v="30-39"/>
    <s v="Wife/Husband"/>
    <s v="Male"/>
    <s v="No members with a disability"/>
    <b v="1"/>
    <m/>
    <m/>
    <m/>
    <m/>
    <m/>
    <m/>
    <s v="Married"/>
    <s v="institute / diploma"/>
    <n v="0"/>
    <n v="0"/>
    <n v="1"/>
    <n v="2"/>
    <n v="0"/>
    <n v="1"/>
    <n v="0"/>
    <s v="3"/>
    <s v="1"/>
    <s v="4"/>
    <n v="0"/>
    <n v="0"/>
    <n v="1"/>
    <n v="0"/>
    <n v="1"/>
    <n v="0"/>
    <s v="1"/>
    <s v="1"/>
    <s v="2"/>
    <s v="4"/>
    <s v="1"/>
    <s v="2"/>
    <s v="6"/>
    <n v="6"/>
    <s v="Health"/>
    <m/>
    <s v="Food and basic needs"/>
    <m/>
    <s v="Income / livelihoods"/>
    <m/>
    <s v="Hospital"/>
    <m/>
    <m/>
    <b v="1"/>
    <m/>
    <m/>
    <m/>
    <m/>
    <m/>
    <m/>
    <n v="15"/>
    <x v="1"/>
    <s v="Yes"/>
    <s v="Do not know"/>
    <b v="0"/>
    <b v="0"/>
    <b v="0"/>
    <b v="0"/>
    <b v="0"/>
    <b v="0"/>
    <b v="0"/>
    <b v="0"/>
    <b v="0"/>
    <b v="1"/>
    <m/>
    <s v="Other"/>
    <b v="0"/>
    <b v="0"/>
    <b v="0"/>
    <b v="0"/>
    <b v="0"/>
    <b v="0"/>
    <b v="0"/>
    <b v="0"/>
    <b v="0"/>
    <b v="0"/>
    <b v="0"/>
    <b v="0"/>
    <b v="1"/>
    <b v="0"/>
    <s v="تسرع من قبل الاطباء في التشخيص"/>
    <s v="Antibiotic Non communicable diseases (NCD) drugs (chronic, cardiac, diabetes, hyper-tension, asthma)"/>
    <b v="0"/>
    <b v="1"/>
    <b v="0"/>
    <b v="0"/>
    <b v="1"/>
    <b v="0"/>
    <b v="0"/>
    <m/>
    <m/>
    <n v="1"/>
    <m/>
    <m/>
    <m/>
    <m/>
    <m/>
    <m/>
    <m/>
    <m/>
    <m/>
    <x v="1"/>
    <s v="Not concerned about getting infected with COVID-19"/>
    <b v="1"/>
    <m/>
    <m/>
    <m/>
    <m/>
    <m/>
    <m/>
    <m/>
    <m/>
    <m/>
    <m/>
    <x v="1"/>
    <s v="Hospital for normal delivery"/>
    <m/>
    <m/>
    <m/>
    <m/>
    <m/>
    <b v="1"/>
    <m/>
    <m/>
    <m/>
    <m/>
    <m/>
    <x v="2"/>
    <s v="Whatsapp / SMS"/>
    <m/>
    <m/>
    <m/>
    <b v="1"/>
    <m/>
    <m/>
    <m/>
    <m/>
    <m/>
    <s v="Yes"/>
    <s v="Yes"/>
    <s v="Yes"/>
    <s v="No"/>
    <s v="No"/>
    <s v="No"/>
    <s v="Yes"/>
    <s v="No"/>
    <s v="No"/>
    <s v="Yes"/>
    <s v="Yes"/>
    <s v="No"/>
    <m/>
    <s v="Yes"/>
    <s v="Yes"/>
    <s v="No"/>
    <s v="No"/>
    <s v="Yes"/>
    <s v="Yes"/>
    <s v="No"/>
    <s v="Yes"/>
    <s v="No"/>
    <s v="Yes"/>
    <s v="Yes"/>
    <s v="No"/>
    <s v="No"/>
    <s v="No"/>
    <n v="7"/>
    <x v="2"/>
    <n v="1"/>
    <s v="1"/>
    <m/>
    <m/>
    <s v="Sadness Mood swings"/>
    <m/>
    <m/>
    <m/>
    <m/>
    <b v="1"/>
    <m/>
    <m/>
    <m/>
    <b v="1"/>
    <m/>
    <m/>
    <m/>
    <m/>
    <m/>
    <m/>
    <m/>
    <m/>
    <m/>
    <s v="Children"/>
    <m/>
    <m/>
    <b v="1"/>
    <m/>
    <m/>
    <m/>
    <m/>
    <m/>
    <m/>
    <m/>
    <m/>
    <m/>
    <m/>
    <s v="لانهم اكثر تاثرا"/>
    <s v="Speaking to a family member Speaking to a friend"/>
    <b v="1"/>
    <b v="1"/>
    <m/>
    <m/>
    <m/>
    <m/>
    <m/>
    <m/>
    <m/>
    <m/>
    <m/>
    <m/>
    <s v="Family Friends"/>
    <b v="1"/>
    <b v="1"/>
    <m/>
    <m/>
    <m/>
    <m/>
    <m/>
    <m/>
    <m/>
    <m/>
    <m/>
    <m/>
    <s v="No knowledge of service location"/>
    <b v="1"/>
    <m/>
    <m/>
    <m/>
    <m/>
    <m/>
    <m/>
    <m/>
    <m/>
    <x v="0"/>
    <m/>
    <s v="Don't know"/>
    <m/>
    <m/>
    <m/>
    <m/>
    <m/>
    <m/>
    <m/>
    <m/>
    <m/>
    <m/>
    <m/>
    <m/>
    <b v="1"/>
    <m/>
    <x v="2"/>
    <s v="Family member"/>
    <b v="1"/>
    <m/>
    <m/>
    <m/>
    <m/>
    <m/>
    <m/>
    <m/>
    <m/>
    <m/>
    <m/>
    <s v="Family member Friend"/>
    <b v="1"/>
    <m/>
    <m/>
    <m/>
    <b v="1"/>
    <m/>
    <m/>
    <m/>
    <m/>
    <m/>
    <s v="Don't Know"/>
    <m/>
    <m/>
    <m/>
    <m/>
    <m/>
    <m/>
    <m/>
    <b v="1"/>
    <m/>
    <m/>
    <m/>
    <m/>
    <m/>
    <m/>
    <m/>
    <m/>
    <m/>
    <m/>
    <s v="Fear of being identified as survivors No availability of confidential support"/>
    <b v="1"/>
    <m/>
    <m/>
    <b v="1"/>
    <m/>
    <m/>
    <m/>
    <m/>
    <m/>
    <s v="Being orphaned Neglect Psychological Distress"/>
    <m/>
    <m/>
    <m/>
    <m/>
    <b v="1"/>
    <m/>
    <b v="1"/>
    <m/>
    <m/>
    <m/>
    <b v="1"/>
    <m/>
    <m/>
    <m/>
    <m/>
    <m/>
    <s v="Parents Relatives"/>
    <m/>
    <m/>
    <m/>
    <m/>
    <m/>
    <b v="1"/>
    <b v="1"/>
    <m/>
    <m/>
    <m/>
    <m/>
    <m/>
    <m/>
    <m/>
    <m/>
    <s v="Awareness / educational activities / psychosocial support"/>
    <m/>
    <m/>
    <m/>
    <m/>
    <b v="1"/>
    <m/>
    <m/>
    <m/>
    <m/>
    <m/>
    <m/>
    <s v="Lack of transportation"/>
    <m/>
    <m/>
    <b v="1"/>
    <m/>
    <m/>
    <m/>
    <m/>
    <m/>
    <m/>
    <m/>
    <s v="Yes"/>
    <m/>
    <s v="No"/>
    <m/>
    <s v="Quraan Awareness / educational activities / psychosocial support Entertainement activities"/>
    <m/>
    <b v="1"/>
    <m/>
    <m/>
    <b v="1"/>
    <b v="1"/>
    <m/>
    <m/>
    <m/>
    <m/>
    <m/>
    <s v="Orphans living in the community"/>
    <m/>
    <m/>
    <b v="1"/>
    <m/>
    <m/>
    <m/>
    <m/>
    <m/>
    <m/>
    <m/>
    <s v="Petty trading and small business"/>
    <m/>
    <m/>
    <m/>
    <m/>
    <m/>
    <m/>
    <b v="1"/>
    <m/>
    <m/>
    <m/>
    <m/>
    <m/>
    <m/>
    <m/>
    <n v="2000"/>
    <n v="4000"/>
    <x v="27"/>
    <m/>
    <m/>
    <m/>
    <m/>
    <m/>
    <b v="1"/>
    <m/>
    <m/>
    <m/>
    <m/>
    <m/>
    <m/>
    <m/>
    <m/>
    <m/>
    <m/>
    <m/>
    <s v="No"/>
    <m/>
    <m/>
    <m/>
    <m/>
    <m/>
    <m/>
    <m/>
    <m/>
    <m/>
    <s v="No"/>
    <m/>
    <s v="No"/>
    <m/>
    <m/>
    <m/>
    <m/>
    <m/>
    <m/>
    <m/>
    <m/>
    <m/>
    <m/>
    <s v="Participatory (Both wife &amp; Husband)"/>
    <m/>
    <s v="No"/>
    <m/>
    <s v="توفير ادوية نوعية _x000a_الاهتماماكبر بالمستفيدين _x000a_المساواة بينالمستفيدين"/>
    <s v="Suggestion boxes Hotline/phone"/>
    <m/>
    <b v="1"/>
    <b v="1"/>
    <m/>
    <m/>
    <m/>
    <m/>
    <m/>
    <m/>
    <s v="In-person from staff"/>
    <b v="1"/>
    <m/>
    <m/>
    <m/>
    <m/>
    <m/>
    <m/>
    <m/>
    <s v="لا يوجد"/>
    <s v="uuid:50e494d9-9d0c-44dd-9aa1-ded4b70b0f38"/>
    <n v="92566897"/>
    <s v="50e494d9-9d0c-44dd-9aa1-ded4b70b0f38"/>
    <d v="2022-02-13T12:32:34"/>
    <n v="768"/>
    <m/>
    <n v="-1"/>
    <m/>
    <m/>
    <s v="202202091909"/>
    <n v="13793"/>
    <s v="nsenumerator"/>
    <n v="648550"/>
  </r>
  <r>
    <s v="2022-02-13T11:44:07.002+04:00"/>
    <s v="2022-02-13T15:13:15.153+04:00"/>
    <s v="0"/>
    <s v="فاطمة حج اسعد"/>
    <s v="MRFS"/>
    <m/>
    <d v="2022-02-13T00:00:00"/>
    <x v="10"/>
    <s v="All"/>
    <s v="Yes"/>
    <s v="IDP"/>
    <d v="2018-07-27T00:00:00"/>
    <s v="Head of Household"/>
    <m/>
    <x v="0"/>
    <s v="50+"/>
    <s v="Is the Head of household"/>
    <s v="Female"/>
    <s v="No members with a disability"/>
    <b v="1"/>
    <m/>
    <m/>
    <m/>
    <m/>
    <m/>
    <m/>
    <s v="Widowed"/>
    <s v="University"/>
    <n v="0"/>
    <n v="0"/>
    <n v="0"/>
    <n v="0"/>
    <n v="0"/>
    <n v="1"/>
    <n v="0"/>
    <s v="0"/>
    <s v="1"/>
    <s v="1"/>
    <n v="0"/>
    <n v="0"/>
    <n v="0"/>
    <n v="0"/>
    <n v="1"/>
    <n v="1"/>
    <s v="0"/>
    <s v="2"/>
    <s v="2"/>
    <s v="0"/>
    <s v="0"/>
    <s v="3"/>
    <s v="3"/>
    <n v="3"/>
    <s v="Food and basic needs"/>
    <m/>
    <s v="Health"/>
    <m/>
    <s v="Education"/>
    <m/>
    <s v="Primary Health care unit-outpatient only (PHCU)"/>
    <b v="1"/>
    <m/>
    <m/>
    <m/>
    <m/>
    <m/>
    <m/>
    <m/>
    <m/>
    <n v="15"/>
    <x v="5"/>
    <s v="No"/>
    <m/>
    <m/>
    <m/>
    <m/>
    <m/>
    <m/>
    <m/>
    <m/>
    <m/>
    <m/>
    <m/>
    <m/>
    <m/>
    <m/>
    <m/>
    <m/>
    <m/>
    <m/>
    <m/>
    <m/>
    <m/>
    <m/>
    <m/>
    <m/>
    <m/>
    <m/>
    <m/>
    <m/>
    <s v="Non communicable diseases (NCD) drugs (chronic, cardiac, diabetes, hyper-tension, asthma)"/>
    <b v="0"/>
    <b v="1"/>
    <b v="0"/>
    <b v="0"/>
    <b v="0"/>
    <b v="0"/>
    <b v="0"/>
    <m/>
    <m/>
    <m/>
    <m/>
    <m/>
    <m/>
    <m/>
    <m/>
    <m/>
    <m/>
    <m/>
    <m/>
    <x v="1"/>
    <s v="Concerned about side-effects of the COVID-19 vaccine"/>
    <m/>
    <m/>
    <b v="1"/>
    <m/>
    <m/>
    <m/>
    <m/>
    <m/>
    <m/>
    <m/>
    <m/>
    <x v="1"/>
    <s v="Hospital for normal delivery"/>
    <m/>
    <m/>
    <m/>
    <m/>
    <m/>
    <b v="1"/>
    <m/>
    <m/>
    <m/>
    <m/>
    <m/>
    <x v="1"/>
    <s v="In person at health centers In person by community workers"/>
    <b v="1"/>
    <b v="1"/>
    <m/>
    <m/>
    <m/>
    <m/>
    <m/>
    <m/>
    <m/>
    <s v="No"/>
    <s v="Yes"/>
    <s v="Yes"/>
    <s v="Yes"/>
    <s v="No"/>
    <s v="No"/>
    <s v="No"/>
    <s v="No"/>
    <s v="Yes"/>
    <s v="Yes"/>
    <s v="Yes"/>
    <s v="No"/>
    <m/>
    <m/>
    <m/>
    <m/>
    <m/>
    <m/>
    <m/>
    <m/>
    <m/>
    <m/>
    <m/>
    <m/>
    <m/>
    <m/>
    <m/>
    <n v="0"/>
    <x v="1"/>
    <m/>
    <m/>
    <m/>
    <m/>
    <s v="Conflict within community Mood swings"/>
    <m/>
    <m/>
    <m/>
    <m/>
    <m/>
    <m/>
    <m/>
    <m/>
    <b v="1"/>
    <m/>
    <m/>
    <m/>
    <m/>
    <b v="1"/>
    <m/>
    <m/>
    <m/>
    <m/>
    <s v="Adult Women"/>
    <b v="1"/>
    <m/>
    <m/>
    <m/>
    <m/>
    <m/>
    <m/>
    <m/>
    <m/>
    <m/>
    <m/>
    <m/>
    <m/>
    <s v="لانهم اصحاب القرارات ومصادر الدعم"/>
    <s v="Speaking to a family member"/>
    <b v="1"/>
    <m/>
    <m/>
    <m/>
    <m/>
    <m/>
    <m/>
    <m/>
    <m/>
    <m/>
    <m/>
    <m/>
    <s v="MHPSS service providers"/>
    <m/>
    <m/>
    <m/>
    <m/>
    <m/>
    <b v="1"/>
    <m/>
    <m/>
    <m/>
    <m/>
    <m/>
    <m/>
    <s v="Don't Know"/>
    <m/>
    <m/>
    <m/>
    <m/>
    <m/>
    <m/>
    <m/>
    <b v="1"/>
    <m/>
    <x v="1"/>
    <m/>
    <s v="Don't know"/>
    <m/>
    <m/>
    <m/>
    <m/>
    <m/>
    <m/>
    <m/>
    <m/>
    <m/>
    <m/>
    <m/>
    <m/>
    <b v="1"/>
    <m/>
    <x v="1"/>
    <s v="Family member"/>
    <b v="1"/>
    <m/>
    <m/>
    <m/>
    <m/>
    <m/>
    <m/>
    <m/>
    <m/>
    <m/>
    <m/>
    <s v="Family member"/>
    <b v="1"/>
    <m/>
    <m/>
    <m/>
    <m/>
    <m/>
    <m/>
    <m/>
    <m/>
    <m/>
    <s v="Don't Know"/>
    <m/>
    <m/>
    <m/>
    <m/>
    <m/>
    <m/>
    <m/>
    <b v="1"/>
    <m/>
    <m/>
    <m/>
    <m/>
    <m/>
    <m/>
    <m/>
    <m/>
    <m/>
    <m/>
    <s v="Fear of being identified as survivors"/>
    <b v="1"/>
    <m/>
    <m/>
    <m/>
    <m/>
    <m/>
    <m/>
    <m/>
    <m/>
    <s v="Dropout of school"/>
    <m/>
    <m/>
    <m/>
    <m/>
    <m/>
    <m/>
    <m/>
    <m/>
    <m/>
    <m/>
    <m/>
    <m/>
    <b v="1"/>
    <m/>
    <m/>
    <m/>
    <s v="Neighbours School teachers"/>
    <m/>
    <m/>
    <m/>
    <b v="1"/>
    <b v="1"/>
    <m/>
    <m/>
    <m/>
    <m/>
    <m/>
    <m/>
    <m/>
    <m/>
    <m/>
    <m/>
    <m/>
    <m/>
    <m/>
    <m/>
    <m/>
    <m/>
    <m/>
    <m/>
    <m/>
    <m/>
    <m/>
    <m/>
    <m/>
    <m/>
    <m/>
    <m/>
    <m/>
    <m/>
    <m/>
    <m/>
    <m/>
    <m/>
    <m/>
    <m/>
    <m/>
    <m/>
    <m/>
    <s v="Quraan Entertainement activities"/>
    <m/>
    <b v="1"/>
    <m/>
    <m/>
    <m/>
    <b v="1"/>
    <m/>
    <m/>
    <m/>
    <m/>
    <m/>
    <s v="Child-headed households"/>
    <m/>
    <m/>
    <m/>
    <b v="1"/>
    <m/>
    <m/>
    <m/>
    <m/>
    <m/>
    <m/>
    <s v="Humanitarian assistance"/>
    <m/>
    <m/>
    <m/>
    <m/>
    <m/>
    <m/>
    <m/>
    <m/>
    <b v="1"/>
    <m/>
    <m/>
    <m/>
    <m/>
    <m/>
    <n v="500"/>
    <n v="2000"/>
    <x v="1"/>
    <m/>
    <m/>
    <m/>
    <m/>
    <b v="1"/>
    <m/>
    <m/>
    <m/>
    <m/>
    <m/>
    <m/>
    <m/>
    <m/>
    <m/>
    <m/>
    <m/>
    <m/>
    <s v="Yes"/>
    <s v="Cash/voucher"/>
    <m/>
    <m/>
    <m/>
    <b v="1"/>
    <m/>
    <m/>
    <m/>
    <m/>
    <s v="No"/>
    <m/>
    <s v="No"/>
    <m/>
    <m/>
    <m/>
    <m/>
    <m/>
    <m/>
    <m/>
    <m/>
    <m/>
    <m/>
    <s v="Decided by women / wife only"/>
    <m/>
    <s v="No"/>
    <m/>
    <s v="اهتمام اكثر بالمستفيدين _x000a_توفر الادوية  النوعية"/>
    <s v="In-person to MRFS/partner staff"/>
    <b v="1"/>
    <m/>
    <m/>
    <m/>
    <m/>
    <m/>
    <m/>
    <m/>
    <m/>
    <s v="Other"/>
    <m/>
    <m/>
    <m/>
    <m/>
    <m/>
    <b v="1"/>
    <m/>
    <s v="طبيب موثوب"/>
    <s v="لا يوجد"/>
    <s v="uuid:c8afdbcc-9247-4481-a2eb-c6d5c52f8666"/>
    <n v="92566898"/>
    <s v="c8afdbcc-9247-4481-a2eb-c6d5c52f8666"/>
    <d v="2022-02-13T12:32:35"/>
    <n v="769"/>
    <m/>
    <n v="-1"/>
    <m/>
    <m/>
    <s v="202202091909"/>
    <n v="12548"/>
    <s v="nsenumerator"/>
    <n v="648550"/>
  </r>
  <r>
    <s v="2022-02-13T12:15:25.234+04:00"/>
    <s v="2022-02-13T12:51:21.434+04:00"/>
    <m/>
    <s v="فاطمة حج اسعد "/>
    <s v="MRFS"/>
    <m/>
    <d v="2022-02-13T00:00:00"/>
    <x v="10"/>
    <s v="All"/>
    <s v="Yes"/>
    <s v="IDP"/>
    <d v="2020-01-01T00:00:00"/>
    <s v="Primary Caregiver of children &lt;18 years"/>
    <m/>
    <x v="0"/>
    <s v="30-39"/>
    <s v="Wife/Husband"/>
    <s v="Male"/>
    <s v="Yes PWD, has difficulty hearing, even with hearing aid"/>
    <m/>
    <m/>
    <b v="1"/>
    <m/>
    <m/>
    <m/>
    <m/>
    <s v="Married"/>
    <s v="institute / diploma"/>
    <n v="0"/>
    <n v="0"/>
    <n v="0"/>
    <n v="0"/>
    <n v="0"/>
    <n v="1"/>
    <n v="0"/>
    <s v="0"/>
    <s v="1"/>
    <s v="1"/>
    <n v="0"/>
    <n v="1"/>
    <n v="1"/>
    <n v="0"/>
    <n v="1"/>
    <n v="1"/>
    <s v="2"/>
    <s v="2"/>
    <s v="4"/>
    <s v="2"/>
    <s v="1"/>
    <s v="3"/>
    <s v="5"/>
    <n v="5"/>
    <s v="Water, sanitation, and hygiene"/>
    <m/>
    <s v="Nutrition"/>
    <m/>
    <s v="Income / livelihoods"/>
    <m/>
    <s v="Don't Know"/>
    <m/>
    <m/>
    <m/>
    <m/>
    <m/>
    <m/>
    <m/>
    <b v="1"/>
    <m/>
    <m/>
    <x v="4"/>
    <s v="No"/>
    <m/>
    <m/>
    <m/>
    <m/>
    <m/>
    <m/>
    <m/>
    <m/>
    <m/>
    <m/>
    <m/>
    <m/>
    <m/>
    <m/>
    <m/>
    <m/>
    <m/>
    <m/>
    <m/>
    <m/>
    <m/>
    <m/>
    <m/>
    <m/>
    <m/>
    <m/>
    <m/>
    <m/>
    <s v="Other"/>
    <b v="0"/>
    <b v="0"/>
    <b v="0"/>
    <b v="0"/>
    <b v="0"/>
    <b v="1"/>
    <b v="0"/>
    <s v="حب كلسOsteocare"/>
    <m/>
    <n v="2"/>
    <n v="1"/>
    <m/>
    <m/>
    <n v="1"/>
    <n v="1"/>
    <m/>
    <m/>
    <m/>
    <m/>
    <x v="1"/>
    <s v="Too busy to get vaccinated"/>
    <m/>
    <m/>
    <m/>
    <m/>
    <m/>
    <m/>
    <b v="1"/>
    <m/>
    <m/>
    <m/>
    <m/>
    <x v="1"/>
    <s v="Hospital for normal delivery"/>
    <m/>
    <m/>
    <m/>
    <m/>
    <m/>
    <b v="1"/>
    <m/>
    <m/>
    <m/>
    <m/>
    <m/>
    <x v="2"/>
    <s v="Social media"/>
    <m/>
    <m/>
    <b v="1"/>
    <m/>
    <m/>
    <m/>
    <m/>
    <s v="واتس اب"/>
    <m/>
    <s v="Yes"/>
    <s v="No"/>
    <s v="No"/>
    <s v="No"/>
    <s v="No"/>
    <s v="No"/>
    <s v="No"/>
    <s v="No"/>
    <s v="Yes"/>
    <s v="Yes"/>
    <s v="Yes"/>
    <s v="No"/>
    <m/>
    <s v="Yes"/>
    <s v="No"/>
    <s v="No"/>
    <s v="No"/>
    <s v="No"/>
    <s v="No"/>
    <s v="Yes"/>
    <s v="No"/>
    <s v="No"/>
    <s v="No"/>
    <s v="Yes"/>
    <s v="No"/>
    <s v="No"/>
    <s v="No"/>
    <n v="3"/>
    <x v="1"/>
    <n v="1"/>
    <s v="1"/>
    <m/>
    <m/>
    <s v="Family conflict"/>
    <m/>
    <m/>
    <m/>
    <m/>
    <m/>
    <m/>
    <m/>
    <m/>
    <m/>
    <m/>
    <m/>
    <m/>
    <b v="1"/>
    <m/>
    <m/>
    <m/>
    <m/>
    <m/>
    <s v="Adolescent girls"/>
    <m/>
    <m/>
    <m/>
    <m/>
    <m/>
    <m/>
    <m/>
    <m/>
    <m/>
    <b v="1"/>
    <m/>
    <m/>
    <m/>
    <s v="لانهم اكثر عاطفة وغير قادرة على اتخاذ القرار"/>
    <s v="Speaking to a family member"/>
    <b v="1"/>
    <m/>
    <m/>
    <m/>
    <m/>
    <m/>
    <m/>
    <m/>
    <m/>
    <m/>
    <m/>
    <m/>
    <s v="Family"/>
    <b v="1"/>
    <m/>
    <m/>
    <m/>
    <m/>
    <m/>
    <m/>
    <m/>
    <m/>
    <m/>
    <m/>
    <m/>
    <s v="No knowledge of service location"/>
    <b v="1"/>
    <m/>
    <m/>
    <m/>
    <m/>
    <m/>
    <m/>
    <m/>
    <m/>
    <x v="2"/>
    <s v="الاعتماد على النفس في حل المشاكل "/>
    <s v="Don't know"/>
    <m/>
    <m/>
    <m/>
    <m/>
    <m/>
    <m/>
    <m/>
    <m/>
    <m/>
    <m/>
    <m/>
    <m/>
    <b v="1"/>
    <m/>
    <x v="1"/>
    <s v="Family member Women's and girls' friendly spaces"/>
    <b v="1"/>
    <m/>
    <m/>
    <m/>
    <m/>
    <b v="1"/>
    <m/>
    <m/>
    <m/>
    <m/>
    <m/>
    <s v="Women's and girls' friendly spaces"/>
    <m/>
    <m/>
    <m/>
    <m/>
    <m/>
    <b v="1"/>
    <m/>
    <m/>
    <m/>
    <m/>
    <s v="Case management with individual counseling"/>
    <m/>
    <m/>
    <b v="1"/>
    <m/>
    <m/>
    <m/>
    <m/>
    <m/>
    <m/>
    <s v="Women's and girls' friendly spaces"/>
    <m/>
    <b v="1"/>
    <m/>
    <m/>
    <m/>
    <m/>
    <m/>
    <m/>
    <s v="Don't Know"/>
    <m/>
    <m/>
    <m/>
    <m/>
    <m/>
    <m/>
    <m/>
    <b v="1"/>
    <m/>
    <s v="Other"/>
    <m/>
    <m/>
    <m/>
    <m/>
    <m/>
    <m/>
    <m/>
    <m/>
    <m/>
    <m/>
    <m/>
    <m/>
    <m/>
    <b v="1"/>
    <m/>
    <s v="الجوال"/>
    <s v="Peer groups (e.g. friends)"/>
    <b v="1"/>
    <m/>
    <m/>
    <m/>
    <m/>
    <m/>
    <m/>
    <m/>
    <m/>
    <m/>
    <m/>
    <m/>
    <m/>
    <m/>
    <m/>
    <s v="None"/>
    <m/>
    <m/>
    <m/>
    <m/>
    <m/>
    <m/>
    <m/>
    <m/>
    <b v="1"/>
    <m/>
    <m/>
    <s v="Lack of transportation"/>
    <m/>
    <m/>
    <b v="1"/>
    <m/>
    <m/>
    <m/>
    <m/>
    <m/>
    <m/>
    <m/>
    <s v="Not applicable (no child of school going age)"/>
    <m/>
    <s v="No"/>
    <m/>
    <s v="Quraan Awareness / educational activities / psychosocial support"/>
    <m/>
    <b v="1"/>
    <m/>
    <m/>
    <b v="1"/>
    <m/>
    <m/>
    <m/>
    <m/>
    <m/>
    <m/>
    <s v="Children separated from their parents"/>
    <b v="1"/>
    <m/>
    <m/>
    <m/>
    <m/>
    <m/>
    <m/>
    <m/>
    <m/>
    <m/>
    <s v="Salaried work"/>
    <m/>
    <m/>
    <m/>
    <m/>
    <m/>
    <b v="1"/>
    <m/>
    <m/>
    <m/>
    <m/>
    <m/>
    <m/>
    <m/>
    <m/>
    <n v="1000"/>
    <n v="1500"/>
    <x v="1"/>
    <m/>
    <m/>
    <m/>
    <m/>
    <b v="1"/>
    <m/>
    <m/>
    <m/>
    <m/>
    <m/>
    <m/>
    <m/>
    <m/>
    <m/>
    <m/>
    <m/>
    <m/>
    <s v="No"/>
    <m/>
    <m/>
    <m/>
    <m/>
    <m/>
    <m/>
    <m/>
    <m/>
    <m/>
    <s v="No"/>
    <m/>
    <s v="No"/>
    <m/>
    <m/>
    <m/>
    <m/>
    <m/>
    <m/>
    <m/>
    <m/>
    <m/>
    <m/>
    <s v="Decided by men / husband only"/>
    <m/>
    <s v="No"/>
    <m/>
    <s v="نضافة المرافق_x000a_قلة الحواضن _x000a_لين الجانب من قبل الاطباء والكوادر الطبية "/>
    <s v="SMS/whatsapp"/>
    <m/>
    <m/>
    <m/>
    <b v="1"/>
    <m/>
    <m/>
    <m/>
    <m/>
    <m/>
    <s v="In-person from staff"/>
    <b v="1"/>
    <m/>
    <m/>
    <m/>
    <m/>
    <m/>
    <m/>
    <m/>
    <s v="لا يوجد "/>
    <s v="uuid:b2bb0fb5-339f-456e-9f72-81bd041d8b9d"/>
    <n v="92566900"/>
    <s v="b2bb0fb5-339f-456e-9f72-81bd041d8b9d"/>
    <d v="2022-02-13T12:32:36"/>
    <n v="770"/>
    <m/>
    <n v="-1"/>
    <m/>
    <m/>
    <s v="202202091909"/>
    <n v="2156"/>
    <s v="nsenumerator"/>
    <n v="648550"/>
  </r>
  <r>
    <s v="2022-02-13T12:57:58.988+04:00"/>
    <s v="2022-02-13T13:19:13.131+04:00"/>
    <m/>
    <s v="فاطمة حج اسعد "/>
    <s v="MRFS"/>
    <m/>
    <d v="2022-02-13T00:00:00"/>
    <x v="10"/>
    <s v="All"/>
    <s v="Yes"/>
    <s v="IDP"/>
    <d v="2019-10-17T00:00:00"/>
    <s v="Primary Caregiver of children &lt;18 years"/>
    <m/>
    <x v="0"/>
    <s v="18-29"/>
    <s v="Wife/Husband"/>
    <s v="Male"/>
    <s v="No members with a disability"/>
    <b v="1"/>
    <m/>
    <m/>
    <m/>
    <m/>
    <m/>
    <m/>
    <s v="Married"/>
    <s v="Secondary"/>
    <n v="1"/>
    <n v="1"/>
    <n v="0"/>
    <n v="0"/>
    <n v="0"/>
    <n v="1"/>
    <n v="1"/>
    <s v="1"/>
    <s v="2"/>
    <s v="3"/>
    <n v="0"/>
    <n v="1"/>
    <n v="0"/>
    <n v="0"/>
    <n v="2"/>
    <n v="0"/>
    <s v="1"/>
    <s v="2"/>
    <s v="3"/>
    <s v="2"/>
    <s v="1"/>
    <s v="4"/>
    <s v="6"/>
    <n v="6"/>
    <s v="Income / livelihoods"/>
    <m/>
    <s v="Nutrition"/>
    <m/>
    <s v="Water, sanitation, and hygiene"/>
    <m/>
    <s v="Hospital"/>
    <m/>
    <m/>
    <b v="1"/>
    <m/>
    <m/>
    <m/>
    <m/>
    <m/>
    <m/>
    <n v="10"/>
    <x v="1"/>
    <s v="No"/>
    <m/>
    <m/>
    <m/>
    <m/>
    <m/>
    <m/>
    <m/>
    <m/>
    <m/>
    <m/>
    <m/>
    <m/>
    <m/>
    <m/>
    <m/>
    <m/>
    <m/>
    <m/>
    <m/>
    <m/>
    <m/>
    <m/>
    <m/>
    <m/>
    <m/>
    <m/>
    <m/>
    <m/>
    <s v="Antibiotic Pediatric medicine Non communicable diseases (NCD) drugs (chronic, cardiac, diabetes, hyper-tension, asthma)"/>
    <b v="0"/>
    <b v="1"/>
    <b v="1"/>
    <b v="0"/>
    <b v="1"/>
    <b v="0"/>
    <b v="0"/>
    <m/>
    <m/>
    <n v="2"/>
    <m/>
    <m/>
    <m/>
    <n v="1"/>
    <m/>
    <m/>
    <m/>
    <m/>
    <m/>
    <x v="1"/>
    <s v="Uncertain if the COVID-19 vaccine will be effective"/>
    <m/>
    <b v="1"/>
    <m/>
    <m/>
    <m/>
    <m/>
    <m/>
    <m/>
    <m/>
    <m/>
    <m/>
    <x v="1"/>
    <s v="Hospital for normal delivery"/>
    <m/>
    <m/>
    <m/>
    <m/>
    <m/>
    <b v="1"/>
    <m/>
    <m/>
    <m/>
    <m/>
    <m/>
    <x v="1"/>
    <s v="In person at health centers"/>
    <b v="1"/>
    <m/>
    <m/>
    <m/>
    <m/>
    <m/>
    <m/>
    <m/>
    <m/>
    <s v="Yes"/>
    <s v="No"/>
    <s v="No"/>
    <s v="Yes"/>
    <s v="Yes"/>
    <s v="No"/>
    <s v="No"/>
    <s v="Yes"/>
    <s v="No"/>
    <s v="Yes"/>
    <s v="Yes"/>
    <s v="No"/>
    <m/>
    <s v="Yes"/>
    <s v="Yes"/>
    <s v="Yes"/>
    <s v="No"/>
    <s v="No"/>
    <s v="Yes"/>
    <s v="No"/>
    <s v="No"/>
    <s v="No"/>
    <s v="Yes"/>
    <s v="Yes"/>
    <s v="No"/>
    <s v="No"/>
    <s v="Yes"/>
    <n v="7"/>
    <x v="2"/>
    <n v="1"/>
    <s v="1"/>
    <n v="1"/>
    <s v="1"/>
    <s v="Economic Family conflict"/>
    <m/>
    <m/>
    <m/>
    <m/>
    <m/>
    <m/>
    <m/>
    <m/>
    <m/>
    <m/>
    <m/>
    <b v="1"/>
    <b v="1"/>
    <m/>
    <m/>
    <m/>
    <m/>
    <m/>
    <s v="Adult Women"/>
    <b v="1"/>
    <m/>
    <m/>
    <m/>
    <m/>
    <m/>
    <m/>
    <m/>
    <m/>
    <m/>
    <m/>
    <m/>
    <m/>
    <s v="لانهم اكثر مسؤولية "/>
    <s v="Speaking to a family member"/>
    <b v="1"/>
    <m/>
    <m/>
    <m/>
    <m/>
    <m/>
    <m/>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Don't Know"/>
    <m/>
    <m/>
    <m/>
    <m/>
    <m/>
    <m/>
    <m/>
    <b v="1"/>
    <m/>
    <s v="Neglect"/>
    <m/>
    <m/>
    <m/>
    <m/>
    <b v="1"/>
    <m/>
    <m/>
    <m/>
    <m/>
    <m/>
    <m/>
    <m/>
    <m/>
    <m/>
    <m/>
    <m/>
    <s v="Doctor Community/social workers"/>
    <m/>
    <m/>
    <m/>
    <m/>
    <m/>
    <m/>
    <m/>
    <m/>
    <b v="1"/>
    <m/>
    <m/>
    <b v="1"/>
    <m/>
    <m/>
    <m/>
    <s v="None"/>
    <m/>
    <m/>
    <m/>
    <m/>
    <m/>
    <m/>
    <m/>
    <m/>
    <b v="1"/>
    <m/>
    <m/>
    <s v="No services"/>
    <m/>
    <m/>
    <m/>
    <m/>
    <m/>
    <b v="1"/>
    <m/>
    <m/>
    <m/>
    <m/>
    <s v="Not applicable (no child of school going age)"/>
    <m/>
    <s v="Not applicable (no child of school going age)"/>
    <m/>
    <s v="Awareness / educational activities / psychosocial support Entertainement activities"/>
    <m/>
    <m/>
    <m/>
    <m/>
    <b v="1"/>
    <b v="1"/>
    <m/>
    <m/>
    <m/>
    <m/>
    <m/>
    <s v="Children living on the street Children separated from their parents"/>
    <b v="1"/>
    <b v="1"/>
    <m/>
    <m/>
    <m/>
    <m/>
    <m/>
    <m/>
    <m/>
    <m/>
    <s v="Salaried work"/>
    <m/>
    <m/>
    <m/>
    <m/>
    <m/>
    <b v="1"/>
    <m/>
    <m/>
    <m/>
    <m/>
    <m/>
    <m/>
    <m/>
    <m/>
    <n v="850"/>
    <n v="3000"/>
    <x v="49"/>
    <b v="1"/>
    <m/>
    <m/>
    <m/>
    <m/>
    <b v="1"/>
    <m/>
    <m/>
    <m/>
    <m/>
    <m/>
    <m/>
    <m/>
    <m/>
    <m/>
    <m/>
    <m/>
    <s v="No"/>
    <m/>
    <m/>
    <m/>
    <m/>
    <m/>
    <m/>
    <m/>
    <m/>
    <m/>
    <s v="No"/>
    <m/>
    <s v="No"/>
    <m/>
    <m/>
    <m/>
    <m/>
    <m/>
    <m/>
    <m/>
    <m/>
    <m/>
    <m/>
    <s v="Participatory (Both wife &amp; Husband)"/>
    <m/>
    <s v="No"/>
    <m/>
    <s v="فتح اقسام للعناية  للاطفال_x000a_تحسين من اهتمام الكادر الطبي بالمستفيدين _x000a_توفير الادوية الخاصة بالاطفال"/>
    <s v="In-person to MRFS/partner staff"/>
    <b v="1"/>
    <m/>
    <m/>
    <m/>
    <m/>
    <m/>
    <m/>
    <m/>
    <m/>
    <s v="Social media messaging (e.g. Facebook)"/>
    <m/>
    <m/>
    <m/>
    <m/>
    <b v="1"/>
    <m/>
    <m/>
    <m/>
    <s v="لا يوجد "/>
    <s v="uuid:38d2dc94-8234-4992-a2c4-5ef21125c307"/>
    <n v="92566901"/>
    <s v="38d2dc94-8234-4992-a2c4-5ef21125c307"/>
    <d v="2022-02-13T12:32:37"/>
    <n v="771"/>
    <m/>
    <n v="-1"/>
    <m/>
    <m/>
    <s v="202202091909"/>
    <n v="1275"/>
    <s v="nsenumerator"/>
    <n v="648550"/>
  </r>
  <r>
    <s v="2022-02-13T09:54:41.278+02:00"/>
    <s v="2022-02-13T10:13:42.969+02:00"/>
    <m/>
    <s v="محمد السلوم"/>
    <s v="MRFS"/>
    <m/>
    <d v="2022-02-13T00:00:00"/>
    <x v="10"/>
    <s v="All"/>
    <s v="Yes"/>
    <s v="Host"/>
    <m/>
    <s v="Head of Household"/>
    <m/>
    <x v="1"/>
    <s v="30-39"/>
    <s v="Is the Head of household"/>
    <s v="Male"/>
    <s v="No members with a disability"/>
    <b v="1"/>
    <m/>
    <m/>
    <m/>
    <m/>
    <m/>
    <m/>
    <s v="Married"/>
    <s v="Secondary"/>
    <n v="0"/>
    <n v="0"/>
    <n v="0"/>
    <n v="0"/>
    <n v="0"/>
    <n v="1"/>
    <n v="0"/>
    <s v="0"/>
    <s v="1"/>
    <s v="1"/>
    <n v="1"/>
    <n v="0"/>
    <n v="0"/>
    <n v="0"/>
    <n v="1"/>
    <n v="0"/>
    <s v="1"/>
    <s v="1"/>
    <s v="2"/>
    <s v="1"/>
    <s v="0"/>
    <s v="2"/>
    <s v="3"/>
    <n v="3"/>
    <s v="Shelter / housing"/>
    <m/>
    <s v="Income / livelihoods"/>
    <m/>
    <s v="Health"/>
    <m/>
    <s v="Primary Health care unit-outpatient only (PHCU) Primary Health care Centre (PHCC)-outpatient,inpatient + maternity Private Clinic Hospital"/>
    <b v="1"/>
    <b v="1"/>
    <b v="1"/>
    <b v="1"/>
    <m/>
    <m/>
    <m/>
    <m/>
    <m/>
    <n v="999"/>
    <x v="4"/>
    <s v="Yes"/>
    <s v="Inaccessible due to cost"/>
    <b v="0"/>
    <b v="0"/>
    <b v="0"/>
    <b v="1"/>
    <b v="0"/>
    <b v="0"/>
    <b v="0"/>
    <b v="0"/>
    <b v="0"/>
    <b v="0"/>
    <m/>
    <s v="Health facility did not provide referral to another facility Referral support not available Incompetent staff"/>
    <b v="0"/>
    <b v="0"/>
    <b v="1"/>
    <b v="1"/>
    <b v="0"/>
    <b v="0"/>
    <b v="1"/>
    <b v="0"/>
    <b v="0"/>
    <b v="0"/>
    <b v="0"/>
    <b v="0"/>
    <b v="0"/>
    <b v="0"/>
    <m/>
    <s v="Pediatric medicine"/>
    <b v="0"/>
    <b v="0"/>
    <b v="1"/>
    <b v="0"/>
    <b v="0"/>
    <b v="0"/>
    <b v="0"/>
    <m/>
    <m/>
    <n v="1"/>
    <m/>
    <m/>
    <m/>
    <m/>
    <m/>
    <m/>
    <m/>
    <m/>
    <m/>
    <x v="1"/>
    <s v="Not concerned about getting infected with COVID-19"/>
    <b v="1"/>
    <m/>
    <m/>
    <m/>
    <m/>
    <m/>
    <m/>
    <m/>
    <m/>
    <m/>
    <m/>
    <x v="1"/>
    <s v="Hospital for normal delivery"/>
    <m/>
    <m/>
    <m/>
    <m/>
    <m/>
    <b v="1"/>
    <m/>
    <m/>
    <m/>
    <m/>
    <m/>
    <x v="2"/>
    <s v="In person at health centers In person by community workers"/>
    <b v="1"/>
    <b v="1"/>
    <m/>
    <m/>
    <m/>
    <m/>
    <m/>
    <m/>
    <m/>
    <s v="Yes"/>
    <s v="Yes"/>
    <s v="Yes"/>
    <s v="No"/>
    <s v="No"/>
    <s v="No"/>
    <s v="Yes"/>
    <s v="No"/>
    <s v="Yes"/>
    <s v="No"/>
    <s v="Yes"/>
    <s v="No"/>
    <m/>
    <m/>
    <m/>
    <m/>
    <m/>
    <m/>
    <m/>
    <m/>
    <m/>
    <m/>
    <m/>
    <m/>
    <m/>
    <m/>
    <m/>
    <n v="0"/>
    <x v="1"/>
    <m/>
    <m/>
    <m/>
    <m/>
    <s v="Economic"/>
    <m/>
    <m/>
    <m/>
    <m/>
    <m/>
    <m/>
    <m/>
    <m/>
    <m/>
    <m/>
    <m/>
    <b v="1"/>
    <m/>
    <m/>
    <m/>
    <m/>
    <m/>
    <m/>
    <s v="Displaced people"/>
    <m/>
    <m/>
    <m/>
    <m/>
    <m/>
    <b v="1"/>
    <m/>
    <m/>
    <m/>
    <m/>
    <m/>
    <m/>
    <m/>
    <s v="لانهم اكثر مسؤولية "/>
    <s v="Speaking to a family member Speaking to a friend"/>
    <b v="1"/>
    <b v="1"/>
    <m/>
    <m/>
    <m/>
    <m/>
    <m/>
    <m/>
    <m/>
    <m/>
    <m/>
    <m/>
    <s v="Friends Family"/>
    <b v="1"/>
    <b v="1"/>
    <m/>
    <m/>
    <m/>
    <m/>
    <m/>
    <m/>
    <m/>
    <m/>
    <m/>
    <m/>
    <s v="Expenses/costs"/>
    <m/>
    <m/>
    <m/>
    <b v="1"/>
    <m/>
    <m/>
    <m/>
    <m/>
    <m/>
    <x v="1"/>
    <m/>
    <s v="Food aid / food distributions Education"/>
    <b v="1"/>
    <m/>
    <m/>
    <m/>
    <m/>
    <b v="1"/>
    <m/>
    <m/>
    <m/>
    <m/>
    <m/>
    <m/>
    <m/>
    <m/>
    <x v="1"/>
    <s v="Family member"/>
    <b v="1"/>
    <m/>
    <m/>
    <m/>
    <m/>
    <m/>
    <m/>
    <m/>
    <m/>
    <m/>
    <m/>
    <s v="Family member Community leader Health services"/>
    <b v="1"/>
    <b v="1"/>
    <m/>
    <m/>
    <m/>
    <m/>
    <b v="1"/>
    <m/>
    <m/>
    <m/>
    <s v="Education Income-generating activities/vocational training"/>
    <m/>
    <m/>
    <m/>
    <m/>
    <b v="1"/>
    <m/>
    <m/>
    <m/>
    <m/>
    <s v="School"/>
    <b v="1"/>
    <m/>
    <m/>
    <m/>
    <m/>
    <m/>
    <m/>
    <m/>
    <s v="There are no psychosocial support services Distance to facility"/>
    <m/>
    <b v="1"/>
    <m/>
    <m/>
    <m/>
    <b v="1"/>
    <m/>
    <m/>
    <m/>
    <s v="Dropout of school"/>
    <m/>
    <m/>
    <m/>
    <m/>
    <m/>
    <m/>
    <m/>
    <m/>
    <m/>
    <m/>
    <m/>
    <m/>
    <b v="1"/>
    <m/>
    <m/>
    <m/>
    <s v="Parents Relatives"/>
    <m/>
    <m/>
    <m/>
    <m/>
    <m/>
    <b v="1"/>
    <b v="1"/>
    <m/>
    <m/>
    <m/>
    <m/>
    <m/>
    <m/>
    <m/>
    <m/>
    <s v="Quraan Sport activity Entertainement activities"/>
    <b v="1"/>
    <b v="1"/>
    <m/>
    <m/>
    <m/>
    <b v="1"/>
    <m/>
    <m/>
    <m/>
    <m/>
    <m/>
    <s v="Distrust of staff or their activities"/>
    <m/>
    <m/>
    <m/>
    <m/>
    <b v="1"/>
    <m/>
    <m/>
    <m/>
    <m/>
    <m/>
    <s v="Not applicable (no child of school going age)"/>
    <m/>
    <s v="Not applicable (no child of school going age)"/>
    <m/>
    <s v="Do not know"/>
    <m/>
    <m/>
    <m/>
    <m/>
    <m/>
    <m/>
    <m/>
    <m/>
    <m/>
    <b v="1"/>
    <m/>
    <s v="Children separated from their parents Orphans living in the community"/>
    <b v="1"/>
    <m/>
    <b v="1"/>
    <m/>
    <m/>
    <m/>
    <m/>
    <m/>
    <m/>
    <m/>
    <s v="Borrowing Saving"/>
    <m/>
    <m/>
    <m/>
    <m/>
    <m/>
    <m/>
    <m/>
    <m/>
    <m/>
    <b v="1"/>
    <b v="1"/>
    <m/>
    <m/>
    <m/>
    <n v="2000"/>
    <n v="3000"/>
    <x v="76"/>
    <m/>
    <b v="1"/>
    <b v="1"/>
    <m/>
    <m/>
    <m/>
    <m/>
    <m/>
    <m/>
    <m/>
    <m/>
    <m/>
    <m/>
    <m/>
    <m/>
    <m/>
    <m/>
    <s v="Yes"/>
    <s v="Food baskets"/>
    <b v="1"/>
    <m/>
    <m/>
    <m/>
    <m/>
    <m/>
    <m/>
    <m/>
    <s v="No"/>
    <m/>
    <s v="No"/>
    <m/>
    <m/>
    <m/>
    <m/>
    <m/>
    <m/>
    <m/>
    <m/>
    <m/>
    <m/>
    <s v="Participatory (Both wife &amp; Husband)"/>
    <m/>
    <s v="No"/>
    <m/>
    <s v="الاستمرار في دعم الصحة _x000a_تقديم خدمات اخرى"/>
    <s v="In-person to MRFS/partner staff SMS/whatsapp"/>
    <b v="1"/>
    <m/>
    <m/>
    <b v="1"/>
    <m/>
    <m/>
    <m/>
    <m/>
    <m/>
    <s v="In-person from staff"/>
    <b v="1"/>
    <m/>
    <m/>
    <m/>
    <m/>
    <m/>
    <m/>
    <m/>
    <s v="لا"/>
    <s v="uuid:2c3806a8-42a2-4758-98bb-2ca9ab3a0cfd"/>
    <n v="92566908"/>
    <s v="2c3806a8-42a2-4758-98bb-2ca9ab3a0cfd"/>
    <d v="2022-02-13T12:33:25"/>
    <n v="772"/>
    <m/>
    <n v="-1"/>
    <m/>
    <m/>
    <s v="202202091909"/>
    <n v="1141"/>
    <s v="nsenumerator"/>
    <n v="648550"/>
  </r>
  <r>
    <s v="2022-02-13T11:13:18.872+02:00"/>
    <s v="2022-02-13T11:44:12.380+02:00"/>
    <m/>
    <s v="محمد السلوم"/>
    <s v="MRFS"/>
    <m/>
    <d v="2022-02-13T00:00:00"/>
    <x v="10"/>
    <s v="All"/>
    <s v="Yes"/>
    <s v="IDP"/>
    <d v="2020-03-01T00:00:00"/>
    <s v="Head of Household"/>
    <m/>
    <x v="1"/>
    <s v="30-39"/>
    <s v="Is the Head of household"/>
    <s v="Male"/>
    <s v="Yes, PWD, has difficulty seeing even with glasses"/>
    <m/>
    <b v="1"/>
    <m/>
    <m/>
    <m/>
    <m/>
    <m/>
    <s v="Married"/>
    <s v="University"/>
    <n v="0"/>
    <n v="0"/>
    <n v="0"/>
    <n v="0"/>
    <n v="0"/>
    <n v="1"/>
    <n v="0"/>
    <s v="0"/>
    <s v="1"/>
    <s v="1"/>
    <n v="0"/>
    <n v="0"/>
    <n v="1"/>
    <n v="0"/>
    <n v="2"/>
    <n v="0"/>
    <s v="1"/>
    <s v="2"/>
    <s v="3"/>
    <s v="1"/>
    <s v="0"/>
    <s v="3"/>
    <s v="4"/>
    <n v="4"/>
    <s v="Shelter / housing"/>
    <m/>
    <s v="Food and basic needs"/>
    <m/>
    <s v="Education"/>
    <m/>
    <s v="No health services"/>
    <m/>
    <m/>
    <m/>
    <m/>
    <m/>
    <m/>
    <b v="1"/>
    <m/>
    <m/>
    <m/>
    <x v="1"/>
    <s v="No"/>
    <m/>
    <m/>
    <m/>
    <m/>
    <m/>
    <m/>
    <m/>
    <m/>
    <m/>
    <m/>
    <m/>
    <m/>
    <m/>
    <m/>
    <m/>
    <m/>
    <m/>
    <m/>
    <m/>
    <m/>
    <m/>
    <m/>
    <m/>
    <m/>
    <m/>
    <m/>
    <m/>
    <m/>
    <s v="Non communicable diseases (NCD) drugs (chronic, cardiac, diabetes, hyper-tension, asthma) Other"/>
    <b v="0"/>
    <b v="1"/>
    <b v="0"/>
    <b v="0"/>
    <b v="0"/>
    <b v="1"/>
    <b v="0"/>
    <s v="ادوية لامراض العظام والأعصاب"/>
    <m/>
    <n v="2"/>
    <m/>
    <m/>
    <m/>
    <n v="1"/>
    <m/>
    <m/>
    <m/>
    <m/>
    <m/>
    <x v="2"/>
    <m/>
    <m/>
    <m/>
    <m/>
    <m/>
    <m/>
    <m/>
    <m/>
    <m/>
    <m/>
    <m/>
    <m/>
    <x v="3"/>
    <s v="Hospital for normal delivery"/>
    <m/>
    <m/>
    <m/>
    <m/>
    <m/>
    <b v="1"/>
    <m/>
    <m/>
    <m/>
    <m/>
    <m/>
    <x v="2"/>
    <s v="Social media"/>
    <m/>
    <m/>
    <b v="1"/>
    <m/>
    <m/>
    <m/>
    <m/>
    <s v="الفيسبوك"/>
    <m/>
    <s v="Yes"/>
    <s v="Yes"/>
    <s v="No"/>
    <s v="Yes"/>
    <s v="No"/>
    <s v="No"/>
    <s v="No"/>
    <s v="No"/>
    <s v="Yes"/>
    <s v="Yes"/>
    <s v="Yes"/>
    <s v="Yes"/>
    <s v="مربيات "/>
    <m/>
    <m/>
    <m/>
    <m/>
    <m/>
    <m/>
    <m/>
    <m/>
    <m/>
    <m/>
    <m/>
    <m/>
    <m/>
    <m/>
    <n v="0"/>
    <x v="1"/>
    <m/>
    <m/>
    <m/>
    <m/>
    <s v="Conflict within community Hopelessness"/>
    <m/>
    <m/>
    <b v="1"/>
    <m/>
    <m/>
    <m/>
    <m/>
    <m/>
    <m/>
    <m/>
    <m/>
    <m/>
    <m/>
    <b v="1"/>
    <m/>
    <m/>
    <m/>
    <m/>
    <s v="Displaced people"/>
    <m/>
    <m/>
    <m/>
    <m/>
    <m/>
    <b v="1"/>
    <m/>
    <m/>
    <m/>
    <m/>
    <m/>
    <m/>
    <m/>
    <s v="لان عليهم مسؤوليات اضافية مثل اجار البيت وتغيير ممان السكن باستمرار "/>
    <s v="Exercise Speaking to a friend"/>
    <m/>
    <b v="1"/>
    <b v="1"/>
    <m/>
    <m/>
    <m/>
    <m/>
    <m/>
    <m/>
    <m/>
    <m/>
    <m/>
    <s v="Friends Family"/>
    <b v="1"/>
    <b v="1"/>
    <m/>
    <m/>
    <m/>
    <m/>
    <m/>
    <m/>
    <m/>
    <m/>
    <m/>
    <m/>
    <s v="Distance/transportation"/>
    <m/>
    <m/>
    <b v="1"/>
    <m/>
    <m/>
    <m/>
    <m/>
    <m/>
    <m/>
    <x v="0"/>
    <m/>
    <s v="Education"/>
    <m/>
    <m/>
    <m/>
    <m/>
    <m/>
    <b v="1"/>
    <m/>
    <m/>
    <m/>
    <m/>
    <m/>
    <m/>
    <m/>
    <m/>
    <x v="1"/>
    <s v="Family member"/>
    <b v="1"/>
    <m/>
    <m/>
    <m/>
    <m/>
    <m/>
    <m/>
    <m/>
    <m/>
    <m/>
    <m/>
    <s v="Family member Friend"/>
    <b v="1"/>
    <m/>
    <m/>
    <m/>
    <b v="1"/>
    <m/>
    <m/>
    <m/>
    <m/>
    <m/>
    <s v="Don't Know"/>
    <m/>
    <m/>
    <m/>
    <m/>
    <m/>
    <m/>
    <m/>
    <b v="1"/>
    <m/>
    <m/>
    <m/>
    <m/>
    <m/>
    <m/>
    <m/>
    <m/>
    <m/>
    <m/>
    <s v="Don't Know"/>
    <m/>
    <m/>
    <m/>
    <m/>
    <m/>
    <m/>
    <m/>
    <b v="1"/>
    <m/>
    <s v="Dropout of school Neglect Other"/>
    <m/>
    <m/>
    <m/>
    <m/>
    <b v="1"/>
    <m/>
    <m/>
    <m/>
    <m/>
    <m/>
    <m/>
    <m/>
    <b v="1"/>
    <b v="1"/>
    <m/>
    <s v="نقص التغذية "/>
    <s v="Siblings School teachers Parents Relatives"/>
    <m/>
    <m/>
    <b v="1"/>
    <m/>
    <b v="1"/>
    <b v="1"/>
    <b v="1"/>
    <m/>
    <m/>
    <m/>
    <m/>
    <m/>
    <m/>
    <m/>
    <m/>
    <s v="Sport activity Entertainement activities"/>
    <b v="1"/>
    <m/>
    <m/>
    <m/>
    <m/>
    <b v="1"/>
    <m/>
    <m/>
    <m/>
    <m/>
    <m/>
    <s v="No barriers"/>
    <m/>
    <m/>
    <m/>
    <m/>
    <m/>
    <m/>
    <m/>
    <m/>
    <b v="1"/>
    <m/>
    <s v="Not applicable (no child of school going age)"/>
    <m/>
    <s v="No"/>
    <m/>
    <s v="Sport activity Awareness / educational activities / psychosocial support Entertainement activities"/>
    <b v="1"/>
    <m/>
    <m/>
    <m/>
    <b v="1"/>
    <b v="1"/>
    <m/>
    <m/>
    <m/>
    <m/>
    <m/>
    <s v="Children living on the street Orphans living in the community Child-headed households Children involved in harmful forms of labor"/>
    <m/>
    <b v="1"/>
    <b v="1"/>
    <b v="1"/>
    <b v="1"/>
    <m/>
    <m/>
    <m/>
    <m/>
    <m/>
    <s v="Casual labor"/>
    <m/>
    <m/>
    <m/>
    <b v="1"/>
    <m/>
    <m/>
    <m/>
    <m/>
    <m/>
    <m/>
    <m/>
    <m/>
    <m/>
    <m/>
    <n v="5000"/>
    <n v="5000"/>
    <x v="25"/>
    <m/>
    <m/>
    <m/>
    <m/>
    <b v="1"/>
    <m/>
    <b v="1"/>
    <m/>
    <m/>
    <m/>
    <m/>
    <m/>
    <m/>
    <m/>
    <m/>
    <m/>
    <m/>
    <s v="No"/>
    <m/>
    <m/>
    <m/>
    <m/>
    <m/>
    <m/>
    <m/>
    <m/>
    <m/>
    <s v="No"/>
    <m/>
    <s v="No"/>
    <m/>
    <m/>
    <m/>
    <m/>
    <m/>
    <m/>
    <m/>
    <m/>
    <m/>
    <m/>
    <s v="Participatory (Both wife &amp; Husband)"/>
    <m/>
    <s v="No"/>
    <m/>
    <s v="انشاء مراكز صحية اكثر وتوزيعها بشكل يلبي الاحتياج وتأمين دعم مستمر للمشافي والمراكز لضمان استمرار الخدمة والمراقة الجيدة على العاملين _x000a_المساعدة في دعم قطاع التعليم _x000a_الاهتمام بذوي الاحتياجات الخاصة وادارة الحالة والدعم النفسي "/>
    <s v="In-person to MRFS/partner staff Suggestion boxes Email"/>
    <b v="1"/>
    <b v="1"/>
    <m/>
    <m/>
    <b v="1"/>
    <m/>
    <m/>
    <m/>
    <m/>
    <s v="Word of mouth Social media messaging (e.g. Facebook)"/>
    <m/>
    <m/>
    <m/>
    <b v="1"/>
    <b v="1"/>
    <m/>
    <m/>
    <m/>
    <m/>
    <s v="uuid:4402b862-5882-4d02-88bf-25d65bc6db10"/>
    <n v="92566909"/>
    <s v="4402b862-5882-4d02-88bf-25d65bc6db10"/>
    <d v="2022-02-13T12:33:25"/>
    <n v="773"/>
    <m/>
    <n v="-1"/>
    <m/>
    <m/>
    <s v="202202091909"/>
    <n v="1854"/>
    <s v="nsenumerator"/>
    <n v="648550"/>
  </r>
  <r>
    <s v="2022-02-13T12:31:35.633+02:00"/>
    <s v="2022-02-13T13:04:25.792+02:00"/>
    <m/>
    <s v="محمد السلوم "/>
    <s v="MRFS"/>
    <m/>
    <d v="2022-02-13T00:00:00"/>
    <x v="10"/>
    <s v="All"/>
    <s v="Yes"/>
    <s v="IDP"/>
    <d v="2019-05-01T00:00:00"/>
    <s v="Head of Household"/>
    <m/>
    <x v="1"/>
    <s v="50+"/>
    <s v="Is the Head of household"/>
    <s v="Male"/>
    <s v="Yes, PWD, has difficulty seeing even with glasses"/>
    <m/>
    <b v="1"/>
    <m/>
    <m/>
    <m/>
    <m/>
    <m/>
    <s v="Married"/>
    <s v="institute / diploma"/>
    <n v="0"/>
    <n v="0"/>
    <n v="0"/>
    <n v="1"/>
    <n v="0"/>
    <n v="4"/>
    <n v="1"/>
    <s v="1"/>
    <s v="5"/>
    <s v="6"/>
    <n v="0"/>
    <n v="0"/>
    <n v="0"/>
    <n v="0"/>
    <n v="0"/>
    <n v="1"/>
    <s v="0"/>
    <s v="1"/>
    <s v="1"/>
    <s v="1"/>
    <s v="0"/>
    <s v="6"/>
    <s v="7"/>
    <n v="7"/>
    <s v="Health"/>
    <m/>
    <s v="Food and basic needs"/>
    <m/>
    <s v="Shelter / housing"/>
    <m/>
    <s v="Hospital"/>
    <m/>
    <m/>
    <b v="1"/>
    <m/>
    <m/>
    <m/>
    <m/>
    <m/>
    <m/>
    <n v="15"/>
    <x v="1"/>
    <s v="Yes"/>
    <s v="Inaccessible due to cost Some types of medicines are not available in the market"/>
    <b v="1"/>
    <b v="0"/>
    <b v="0"/>
    <b v="1"/>
    <b v="0"/>
    <b v="0"/>
    <b v="0"/>
    <b v="0"/>
    <b v="0"/>
    <b v="0"/>
    <m/>
    <s v="Unable to reach health facility due to lack of transport and distance Lack of staff Lack of medicine availability"/>
    <b v="1"/>
    <b v="0"/>
    <b v="0"/>
    <b v="0"/>
    <b v="1"/>
    <b v="1"/>
    <b v="0"/>
    <b v="0"/>
    <b v="0"/>
    <b v="0"/>
    <b v="0"/>
    <b v="0"/>
    <b v="0"/>
    <b v="0"/>
    <m/>
    <s v="Non communicable diseases (NCD) drugs (chronic, cardiac, diabetes, hyper-tension, asthma) Other"/>
    <b v="0"/>
    <b v="1"/>
    <b v="0"/>
    <b v="0"/>
    <b v="0"/>
    <b v="1"/>
    <b v="0"/>
    <s v="ادوية الاعصاب "/>
    <n v="1"/>
    <n v="5"/>
    <m/>
    <m/>
    <m/>
    <n v="1"/>
    <n v="1"/>
    <m/>
    <m/>
    <n v="1"/>
    <s v="مرض عصبي "/>
    <x v="2"/>
    <m/>
    <m/>
    <m/>
    <m/>
    <m/>
    <m/>
    <m/>
    <m/>
    <m/>
    <m/>
    <m/>
    <m/>
    <x v="1"/>
    <s v="Hospital for normal delivery"/>
    <m/>
    <m/>
    <m/>
    <m/>
    <m/>
    <b v="1"/>
    <m/>
    <m/>
    <m/>
    <m/>
    <m/>
    <x v="2"/>
    <s v="In person at health centers"/>
    <b v="1"/>
    <m/>
    <m/>
    <m/>
    <m/>
    <m/>
    <m/>
    <m/>
    <m/>
    <s v="No"/>
    <s v="No"/>
    <s v="No"/>
    <s v="No"/>
    <s v="No"/>
    <s v="No"/>
    <s v="Yes"/>
    <s v="No"/>
    <s v="No"/>
    <s v="No"/>
    <s v="Yes"/>
    <s v="Yes"/>
    <s v="خضار مخزنة ومجففة "/>
    <m/>
    <m/>
    <m/>
    <m/>
    <m/>
    <m/>
    <m/>
    <m/>
    <m/>
    <m/>
    <m/>
    <m/>
    <m/>
    <m/>
    <n v="0"/>
    <x v="1"/>
    <m/>
    <m/>
    <m/>
    <m/>
    <s v="Economic Conflict within community Hopelessness"/>
    <m/>
    <m/>
    <b v="1"/>
    <m/>
    <m/>
    <m/>
    <m/>
    <m/>
    <m/>
    <m/>
    <m/>
    <b v="1"/>
    <m/>
    <b v="1"/>
    <m/>
    <m/>
    <m/>
    <m/>
    <s v="Adult Men Adult Women"/>
    <b v="1"/>
    <b v="1"/>
    <m/>
    <m/>
    <m/>
    <m/>
    <m/>
    <m/>
    <m/>
    <m/>
    <m/>
    <m/>
    <m/>
    <s v="لان عليهم مسؤوليات كبيرة "/>
    <s v="Speaking to a friend Speaking to a family member Prayer"/>
    <b v="1"/>
    <b v="1"/>
    <m/>
    <b v="1"/>
    <m/>
    <m/>
    <m/>
    <m/>
    <m/>
    <m/>
    <m/>
    <m/>
    <s v="Family Friends"/>
    <b v="1"/>
    <b v="1"/>
    <m/>
    <m/>
    <m/>
    <m/>
    <m/>
    <m/>
    <m/>
    <m/>
    <m/>
    <m/>
    <s v="Don't Know"/>
    <m/>
    <m/>
    <m/>
    <m/>
    <m/>
    <m/>
    <m/>
    <b v="1"/>
    <m/>
    <x v="2"/>
    <s v="لا اؤمن بذلك "/>
    <s v="Education"/>
    <m/>
    <m/>
    <m/>
    <m/>
    <m/>
    <b v="1"/>
    <m/>
    <m/>
    <m/>
    <m/>
    <m/>
    <m/>
    <m/>
    <m/>
    <x v="1"/>
    <s v="Family member"/>
    <b v="1"/>
    <m/>
    <m/>
    <m/>
    <m/>
    <m/>
    <m/>
    <m/>
    <m/>
    <m/>
    <m/>
    <s v="Family member"/>
    <b v="1"/>
    <m/>
    <m/>
    <m/>
    <m/>
    <m/>
    <m/>
    <m/>
    <m/>
    <m/>
    <s v="Don't Know"/>
    <m/>
    <m/>
    <m/>
    <m/>
    <m/>
    <m/>
    <m/>
    <b v="1"/>
    <m/>
    <m/>
    <m/>
    <m/>
    <m/>
    <m/>
    <m/>
    <m/>
    <m/>
    <m/>
    <s v="Don't Know"/>
    <m/>
    <m/>
    <m/>
    <m/>
    <m/>
    <m/>
    <m/>
    <b v="1"/>
    <m/>
    <s v="Kidnapping Dropout of school Neglect"/>
    <b v="1"/>
    <m/>
    <m/>
    <m/>
    <b v="1"/>
    <m/>
    <m/>
    <m/>
    <m/>
    <m/>
    <m/>
    <m/>
    <b v="1"/>
    <m/>
    <m/>
    <m/>
    <s v="Parents"/>
    <m/>
    <m/>
    <m/>
    <m/>
    <m/>
    <b v="1"/>
    <m/>
    <m/>
    <m/>
    <m/>
    <m/>
    <m/>
    <m/>
    <m/>
    <m/>
    <s v="None"/>
    <m/>
    <m/>
    <m/>
    <m/>
    <m/>
    <m/>
    <m/>
    <m/>
    <b v="1"/>
    <m/>
    <m/>
    <s v="Do not need services"/>
    <m/>
    <m/>
    <m/>
    <m/>
    <m/>
    <m/>
    <b v="1"/>
    <m/>
    <m/>
    <m/>
    <s v="Yes"/>
    <m/>
    <s v="No"/>
    <m/>
    <s v="Quraan Hand crafts"/>
    <m/>
    <b v="1"/>
    <b v="1"/>
    <m/>
    <m/>
    <m/>
    <m/>
    <m/>
    <m/>
    <m/>
    <m/>
    <s v="Children separated from their parents Orphans living in the community Children involved in harmful forms of labor"/>
    <b v="1"/>
    <m/>
    <b v="1"/>
    <m/>
    <b v="1"/>
    <m/>
    <m/>
    <m/>
    <m/>
    <m/>
    <s v="Casual labor"/>
    <m/>
    <m/>
    <m/>
    <b v="1"/>
    <m/>
    <m/>
    <m/>
    <m/>
    <m/>
    <m/>
    <m/>
    <m/>
    <m/>
    <m/>
    <n v="1200"/>
    <n v="2500"/>
    <x v="1"/>
    <m/>
    <m/>
    <m/>
    <m/>
    <b v="1"/>
    <m/>
    <m/>
    <m/>
    <m/>
    <m/>
    <m/>
    <m/>
    <m/>
    <m/>
    <m/>
    <m/>
    <m/>
    <s v="No"/>
    <m/>
    <m/>
    <m/>
    <m/>
    <m/>
    <m/>
    <m/>
    <m/>
    <m/>
    <s v="No"/>
    <m/>
    <s v="No"/>
    <m/>
    <m/>
    <m/>
    <m/>
    <m/>
    <m/>
    <m/>
    <m/>
    <m/>
    <m/>
    <s v="Participatory (Both wife &amp; Husband)"/>
    <m/>
    <s v="No"/>
    <m/>
    <s v="دعم الصحة فتح مراكز صحية في الحارات وتوفير الادوية _x000a_تامين مواد غذائية للنازحين _x000a_تأمين مأوى للنازحين بدل من اجار البيت "/>
    <s v="SMS/whatsapp In-person to MRFS/partner staff"/>
    <b v="1"/>
    <m/>
    <m/>
    <b v="1"/>
    <m/>
    <m/>
    <m/>
    <m/>
    <m/>
    <s v="Social media messaging (e.g. Facebook)"/>
    <m/>
    <m/>
    <m/>
    <m/>
    <b v="1"/>
    <m/>
    <m/>
    <m/>
    <s v="لا"/>
    <s v="uuid:34949d83-5ec7-425f-b6f9-ae5277e635a9"/>
    <n v="92566910"/>
    <s v="34949d83-5ec7-425f-b6f9-ae5277e635a9"/>
    <d v="2022-02-13T12:33:26"/>
    <n v="774"/>
    <m/>
    <n v="-1"/>
    <m/>
    <m/>
    <s v="202202091909"/>
    <n v="1970"/>
    <s v="nsenumerator"/>
    <n v="648550"/>
  </r>
  <r>
    <s v="2022-02-13T13:09:15.247+02:00"/>
    <s v="2022-02-13T13:29:04.499+02:00"/>
    <m/>
    <s v="محمد السلوم "/>
    <s v="MRFS"/>
    <m/>
    <d v="2022-02-13T00:00:00"/>
    <x v="10"/>
    <s v="All"/>
    <s v="Yes"/>
    <s v="IDP"/>
    <d v="2018-09-01T00:00:00"/>
    <s v="Head of Household"/>
    <m/>
    <x v="1"/>
    <s v="30-39"/>
    <s v="Is the Head of household"/>
    <s v="Male"/>
    <s v="Yes PWD, has difficulty walking or climbing steps Yes PWD has difficulty communicating, (for example understanding or being understood by others)"/>
    <m/>
    <m/>
    <m/>
    <b v="1"/>
    <m/>
    <m/>
    <b v="1"/>
    <s v="Married"/>
    <s v="None/Never attended school"/>
    <n v="0"/>
    <n v="0"/>
    <n v="1"/>
    <n v="0"/>
    <n v="0"/>
    <n v="1"/>
    <n v="0"/>
    <s v="1"/>
    <s v="1"/>
    <s v="2"/>
    <n v="0"/>
    <n v="1"/>
    <n v="2"/>
    <n v="0"/>
    <n v="1"/>
    <n v="0"/>
    <s v="3"/>
    <s v="1"/>
    <s v="4"/>
    <s v="4"/>
    <s v="2"/>
    <s v="2"/>
    <s v="6"/>
    <n v="6"/>
    <s v="Nutrition"/>
    <m/>
    <s v="Health"/>
    <m/>
    <s v="Other"/>
    <s v="الملبس"/>
    <s v="Hospital"/>
    <m/>
    <m/>
    <b v="1"/>
    <m/>
    <m/>
    <m/>
    <m/>
    <m/>
    <m/>
    <n v="10"/>
    <x v="2"/>
    <s v="No"/>
    <m/>
    <m/>
    <m/>
    <m/>
    <m/>
    <m/>
    <m/>
    <m/>
    <m/>
    <m/>
    <m/>
    <m/>
    <m/>
    <m/>
    <m/>
    <m/>
    <m/>
    <m/>
    <m/>
    <m/>
    <m/>
    <m/>
    <m/>
    <m/>
    <m/>
    <m/>
    <m/>
    <m/>
    <s v="Antibiotic Pediatric medicine"/>
    <b v="0"/>
    <b v="0"/>
    <b v="1"/>
    <b v="0"/>
    <b v="1"/>
    <b v="0"/>
    <b v="0"/>
    <m/>
    <m/>
    <n v="2"/>
    <m/>
    <m/>
    <m/>
    <m/>
    <m/>
    <m/>
    <m/>
    <n v="1"/>
    <s v="نقص كلس"/>
    <x v="1"/>
    <s v="Not concerned about getting infected with COVID-19"/>
    <b v="1"/>
    <m/>
    <m/>
    <m/>
    <m/>
    <m/>
    <m/>
    <m/>
    <m/>
    <m/>
    <m/>
    <x v="1"/>
    <s v="Hospital for normal delivery"/>
    <m/>
    <m/>
    <m/>
    <m/>
    <m/>
    <b v="1"/>
    <m/>
    <m/>
    <m/>
    <m/>
    <m/>
    <x v="2"/>
    <s v="Don't know"/>
    <m/>
    <m/>
    <m/>
    <m/>
    <m/>
    <m/>
    <b v="1"/>
    <m/>
    <m/>
    <s v="Yes"/>
    <s v="No"/>
    <s v="No"/>
    <s v="No"/>
    <s v="No"/>
    <s v="No"/>
    <s v="No"/>
    <s v="No"/>
    <s v="No"/>
    <s v="No"/>
    <s v="Yes"/>
    <s v="No"/>
    <m/>
    <s v="No"/>
    <s v="No"/>
    <s v="No"/>
    <s v="No"/>
    <s v="No"/>
    <s v="No"/>
    <s v="Yes"/>
    <s v="No"/>
    <s v="No"/>
    <s v="Yes"/>
    <s v="No"/>
    <s v="No"/>
    <s v="No"/>
    <s v="No"/>
    <n v="2"/>
    <x v="1"/>
    <n v="2"/>
    <s v="2"/>
    <m/>
    <m/>
    <s v="Inability to carry out work or daily tasks"/>
    <m/>
    <m/>
    <m/>
    <b v="1"/>
    <m/>
    <m/>
    <m/>
    <m/>
    <m/>
    <m/>
    <m/>
    <m/>
    <m/>
    <m/>
    <m/>
    <m/>
    <m/>
    <m/>
    <s v="Adult Women"/>
    <b v="1"/>
    <m/>
    <m/>
    <m/>
    <m/>
    <m/>
    <m/>
    <m/>
    <m/>
    <m/>
    <m/>
    <m/>
    <m/>
    <s v="لانهم من يتحمل اعباء المنزل"/>
    <s v="Don't know"/>
    <m/>
    <m/>
    <m/>
    <m/>
    <m/>
    <m/>
    <m/>
    <m/>
    <m/>
    <m/>
    <b v="1"/>
    <m/>
    <s v="Family"/>
    <b v="1"/>
    <m/>
    <m/>
    <m/>
    <m/>
    <m/>
    <m/>
    <m/>
    <m/>
    <m/>
    <m/>
    <m/>
    <s v="No knowledge of service location"/>
    <b v="1"/>
    <m/>
    <m/>
    <m/>
    <m/>
    <m/>
    <m/>
    <m/>
    <m/>
    <x v="0"/>
    <m/>
    <s v="Don't know"/>
    <m/>
    <m/>
    <m/>
    <m/>
    <m/>
    <m/>
    <m/>
    <m/>
    <m/>
    <m/>
    <m/>
    <m/>
    <b v="1"/>
    <m/>
    <x v="2"/>
    <s v="Don't Know"/>
    <m/>
    <m/>
    <m/>
    <m/>
    <m/>
    <m/>
    <m/>
    <m/>
    <m/>
    <b v="1"/>
    <m/>
    <s v="Don't Know"/>
    <m/>
    <m/>
    <m/>
    <m/>
    <m/>
    <m/>
    <m/>
    <m/>
    <b v="1"/>
    <m/>
    <s v="Women friendly Center"/>
    <b v="1"/>
    <m/>
    <m/>
    <m/>
    <m/>
    <m/>
    <m/>
    <m/>
    <m/>
    <s v="Women's and girls' friendly spaces"/>
    <m/>
    <b v="1"/>
    <m/>
    <m/>
    <m/>
    <m/>
    <m/>
    <m/>
    <s v="Fear of being identified as survivors Distance to facility"/>
    <b v="1"/>
    <b v="1"/>
    <m/>
    <m/>
    <m/>
    <m/>
    <m/>
    <m/>
    <m/>
    <s v="Other"/>
    <m/>
    <m/>
    <m/>
    <m/>
    <m/>
    <m/>
    <m/>
    <m/>
    <m/>
    <m/>
    <m/>
    <m/>
    <m/>
    <b v="1"/>
    <m/>
    <s v="المرض"/>
    <s v="Community/social workers Doctor"/>
    <m/>
    <m/>
    <m/>
    <m/>
    <m/>
    <m/>
    <m/>
    <m/>
    <b v="1"/>
    <m/>
    <m/>
    <b v="1"/>
    <m/>
    <m/>
    <m/>
    <s v="None"/>
    <m/>
    <m/>
    <m/>
    <m/>
    <m/>
    <m/>
    <m/>
    <m/>
    <b v="1"/>
    <m/>
    <m/>
    <s v="Lack of transportation Lack of awareness Security problems"/>
    <b v="1"/>
    <b v="1"/>
    <b v="1"/>
    <m/>
    <m/>
    <m/>
    <m/>
    <m/>
    <m/>
    <m/>
    <s v="Not applicable (no child of school going age)"/>
    <m/>
    <s v="No"/>
    <m/>
    <s v="Entertainement activities"/>
    <m/>
    <m/>
    <m/>
    <m/>
    <m/>
    <b v="1"/>
    <m/>
    <m/>
    <m/>
    <m/>
    <m/>
    <s v="I don't know"/>
    <m/>
    <m/>
    <m/>
    <m/>
    <m/>
    <m/>
    <m/>
    <b v="1"/>
    <m/>
    <m/>
    <s v="Salaried work"/>
    <m/>
    <m/>
    <m/>
    <m/>
    <m/>
    <b v="1"/>
    <m/>
    <m/>
    <m/>
    <m/>
    <m/>
    <m/>
    <m/>
    <m/>
    <n v="1000"/>
    <n v="2000"/>
    <x v="1"/>
    <m/>
    <m/>
    <m/>
    <m/>
    <b v="1"/>
    <m/>
    <m/>
    <m/>
    <m/>
    <m/>
    <m/>
    <m/>
    <m/>
    <m/>
    <m/>
    <m/>
    <m/>
    <s v="Yes"/>
    <s v="Food baskets"/>
    <b v="1"/>
    <m/>
    <m/>
    <m/>
    <m/>
    <m/>
    <m/>
    <m/>
    <s v="No"/>
    <m/>
    <s v="No"/>
    <m/>
    <m/>
    <m/>
    <m/>
    <m/>
    <m/>
    <m/>
    <m/>
    <m/>
    <m/>
    <s v="Participatory (Both wife &amp; Husband)"/>
    <m/>
    <s v="No"/>
    <m/>
    <s v="توفير الادوية _x000a_توفير انشطة ترفيهية والعاب_x000a_تامين لبس للاطفال"/>
    <s v="Don't Know"/>
    <m/>
    <m/>
    <m/>
    <m/>
    <m/>
    <m/>
    <m/>
    <b v="1"/>
    <m/>
    <s v="Don't Know"/>
    <m/>
    <m/>
    <m/>
    <m/>
    <m/>
    <m/>
    <b v="1"/>
    <m/>
    <s v="لا يوجد"/>
    <s v="uuid:5e7cfa93-0d46-4248-b59c-c11b00d7a72d"/>
    <n v="92566911"/>
    <s v="5e7cfa93-0d46-4248-b59c-c11b00d7a72d"/>
    <d v="2022-02-13T12:33:27"/>
    <n v="775"/>
    <m/>
    <n v="-1"/>
    <m/>
    <m/>
    <s v="202202091909"/>
    <n v="1189"/>
    <s v="nsenumerator"/>
    <n v="648550"/>
  </r>
  <r>
    <s v="2022-02-13T13:30:52.195+02:00"/>
    <s v="2022-02-13T14:02:38.212+02:00"/>
    <s v="0"/>
    <s v="محمد السلوم"/>
    <s v="MRFS"/>
    <m/>
    <d v="2022-02-13T00:00:00"/>
    <x v="10"/>
    <s v="All"/>
    <s v="Yes"/>
    <s v="IDP"/>
    <d v="2015-09-30T00:00:00"/>
    <s v="Head of Household"/>
    <m/>
    <x v="1"/>
    <s v="30-39"/>
    <s v="Is the Head of household"/>
    <s v="Male"/>
    <s v="No members with a disability"/>
    <b v="1"/>
    <m/>
    <m/>
    <m/>
    <m/>
    <m/>
    <m/>
    <s v="Widowed"/>
    <s v="Secondary"/>
    <n v="0"/>
    <n v="0"/>
    <n v="0"/>
    <n v="1"/>
    <n v="0"/>
    <n v="1"/>
    <n v="0"/>
    <s v="1"/>
    <s v="1"/>
    <s v="2"/>
    <n v="0"/>
    <n v="0"/>
    <n v="3"/>
    <n v="0"/>
    <n v="0"/>
    <n v="1"/>
    <s v="3"/>
    <s v="1"/>
    <s v="4"/>
    <s v="4"/>
    <s v="0"/>
    <s v="2"/>
    <s v="6"/>
    <n v="6"/>
    <s v="Nutrition"/>
    <m/>
    <s v="Income / livelihoods"/>
    <m/>
    <s v="Food and basic needs"/>
    <m/>
    <s v="Hospital"/>
    <m/>
    <m/>
    <b v="1"/>
    <m/>
    <m/>
    <m/>
    <m/>
    <m/>
    <m/>
    <n v="10"/>
    <x v="2"/>
    <s v="No"/>
    <m/>
    <m/>
    <m/>
    <m/>
    <m/>
    <m/>
    <m/>
    <m/>
    <m/>
    <m/>
    <m/>
    <m/>
    <m/>
    <m/>
    <m/>
    <m/>
    <m/>
    <m/>
    <m/>
    <m/>
    <m/>
    <m/>
    <m/>
    <m/>
    <m/>
    <m/>
    <m/>
    <m/>
    <s v="Non communicable diseases (NCD) drugs (chronic, cardiac, diabetes, hyper-tension, asthma)"/>
    <b v="0"/>
    <b v="1"/>
    <b v="0"/>
    <b v="0"/>
    <b v="0"/>
    <b v="0"/>
    <b v="0"/>
    <m/>
    <m/>
    <m/>
    <m/>
    <m/>
    <m/>
    <n v="1"/>
    <m/>
    <m/>
    <m/>
    <n v="1"/>
    <s v="روماتزم والتهاب اعصاب"/>
    <x v="1"/>
    <s v="Not concerned about getting infected with COVID-19"/>
    <b v="1"/>
    <m/>
    <m/>
    <m/>
    <m/>
    <m/>
    <m/>
    <m/>
    <m/>
    <m/>
    <m/>
    <x v="1"/>
    <s v="Hospital for normal delivery"/>
    <m/>
    <m/>
    <m/>
    <m/>
    <m/>
    <b v="1"/>
    <m/>
    <m/>
    <m/>
    <m/>
    <m/>
    <x v="2"/>
    <s v="Don't know"/>
    <m/>
    <m/>
    <m/>
    <m/>
    <m/>
    <m/>
    <b v="1"/>
    <m/>
    <m/>
    <s v="Yes"/>
    <s v="No"/>
    <s v="No"/>
    <s v="No"/>
    <s v="Yes"/>
    <s v="No"/>
    <s v="No"/>
    <s v="No"/>
    <s v="No"/>
    <s v="No"/>
    <s v="Yes"/>
    <s v="No"/>
    <m/>
    <m/>
    <m/>
    <m/>
    <m/>
    <m/>
    <m/>
    <m/>
    <m/>
    <m/>
    <m/>
    <m/>
    <m/>
    <m/>
    <m/>
    <n v="0"/>
    <x v="1"/>
    <m/>
    <m/>
    <m/>
    <m/>
    <s v="Inability to carry out work or daily tasks Mood swings"/>
    <m/>
    <m/>
    <m/>
    <b v="1"/>
    <m/>
    <m/>
    <m/>
    <m/>
    <b v="1"/>
    <m/>
    <m/>
    <m/>
    <m/>
    <m/>
    <m/>
    <m/>
    <m/>
    <m/>
    <s v="Elderly"/>
    <m/>
    <m/>
    <m/>
    <m/>
    <b v="1"/>
    <m/>
    <m/>
    <m/>
    <m/>
    <m/>
    <m/>
    <m/>
    <m/>
    <s v="لانهم بحاجة للدعم والاهتمام"/>
    <s v="Don't know"/>
    <m/>
    <m/>
    <m/>
    <m/>
    <m/>
    <m/>
    <m/>
    <m/>
    <m/>
    <m/>
    <b v="1"/>
    <m/>
    <s v="Friends"/>
    <m/>
    <b v="1"/>
    <m/>
    <m/>
    <m/>
    <m/>
    <m/>
    <m/>
    <m/>
    <m/>
    <m/>
    <m/>
    <s v="No knowledge of service location"/>
    <b v="1"/>
    <m/>
    <m/>
    <m/>
    <m/>
    <m/>
    <m/>
    <m/>
    <m/>
    <x v="1"/>
    <m/>
    <s v="Don't know"/>
    <m/>
    <m/>
    <m/>
    <m/>
    <m/>
    <m/>
    <m/>
    <m/>
    <m/>
    <m/>
    <m/>
    <m/>
    <b v="1"/>
    <m/>
    <x v="2"/>
    <s v="Don't Know"/>
    <m/>
    <m/>
    <m/>
    <m/>
    <m/>
    <m/>
    <m/>
    <m/>
    <m/>
    <b v="1"/>
    <m/>
    <s v="Don't Know"/>
    <m/>
    <m/>
    <m/>
    <m/>
    <m/>
    <m/>
    <m/>
    <m/>
    <b v="1"/>
    <m/>
    <s v="Don't Know"/>
    <m/>
    <m/>
    <m/>
    <m/>
    <m/>
    <m/>
    <m/>
    <b v="1"/>
    <m/>
    <m/>
    <m/>
    <m/>
    <m/>
    <m/>
    <m/>
    <m/>
    <m/>
    <m/>
    <s v="Don't Know"/>
    <m/>
    <m/>
    <m/>
    <m/>
    <m/>
    <m/>
    <m/>
    <b v="1"/>
    <m/>
    <s v="Kidnapping Being orphaned"/>
    <b v="1"/>
    <m/>
    <m/>
    <m/>
    <m/>
    <m/>
    <b v="1"/>
    <m/>
    <m/>
    <m/>
    <m/>
    <m/>
    <m/>
    <m/>
    <m/>
    <m/>
    <s v="Community leaders (trusted people in the community) Women and Child support centers"/>
    <m/>
    <m/>
    <m/>
    <m/>
    <m/>
    <m/>
    <m/>
    <m/>
    <m/>
    <b v="1"/>
    <b v="1"/>
    <m/>
    <m/>
    <m/>
    <m/>
    <s v="Do not know"/>
    <m/>
    <m/>
    <m/>
    <m/>
    <m/>
    <m/>
    <m/>
    <m/>
    <m/>
    <b v="1"/>
    <m/>
    <s v="Security problems Lack of transportation"/>
    <m/>
    <b v="1"/>
    <b v="1"/>
    <m/>
    <m/>
    <m/>
    <m/>
    <m/>
    <m/>
    <m/>
    <s v="Yes"/>
    <m/>
    <s v="Not applicable (no child of school going age)"/>
    <m/>
    <s v="Quraan"/>
    <m/>
    <b v="1"/>
    <m/>
    <m/>
    <m/>
    <m/>
    <m/>
    <m/>
    <m/>
    <m/>
    <m/>
    <s v="Children separated from their parents"/>
    <b v="1"/>
    <m/>
    <m/>
    <m/>
    <m/>
    <m/>
    <m/>
    <m/>
    <m/>
    <m/>
    <s v="No income"/>
    <b v="1"/>
    <m/>
    <m/>
    <m/>
    <m/>
    <m/>
    <m/>
    <m/>
    <m/>
    <m/>
    <m/>
    <m/>
    <m/>
    <m/>
    <m/>
    <n v="500"/>
    <x v="1"/>
    <m/>
    <m/>
    <m/>
    <m/>
    <b v="1"/>
    <m/>
    <m/>
    <m/>
    <m/>
    <m/>
    <m/>
    <m/>
    <m/>
    <m/>
    <m/>
    <m/>
    <m/>
    <s v="No"/>
    <m/>
    <m/>
    <m/>
    <m/>
    <m/>
    <m/>
    <m/>
    <m/>
    <m/>
    <s v="No"/>
    <m/>
    <s v="No"/>
    <m/>
    <m/>
    <m/>
    <m/>
    <m/>
    <m/>
    <m/>
    <m/>
    <m/>
    <m/>
    <s v="Decided by women / wife only"/>
    <m/>
    <s v="No"/>
    <m/>
    <s v="مساعدات اغاثية _x000a_تامين انشطة للاطفال ولباس وتعليم"/>
    <s v="Don't Know"/>
    <m/>
    <m/>
    <m/>
    <m/>
    <m/>
    <m/>
    <m/>
    <b v="1"/>
    <m/>
    <s v="Don't Know"/>
    <m/>
    <m/>
    <m/>
    <m/>
    <m/>
    <m/>
    <b v="1"/>
    <m/>
    <s v="لا يوجد"/>
    <s v="uuid:a8855487-878a-4b7e-b3e3-244ad2c497c8"/>
    <n v="92566912"/>
    <s v="a8855487-878a-4b7e-b3e3-244ad2c497c8"/>
    <d v="2022-02-13T12:33:27"/>
    <n v="776"/>
    <m/>
    <n v="-1"/>
    <m/>
    <m/>
    <s v="202202091909"/>
    <n v="1906"/>
    <s v="nsenumerator"/>
    <n v="648550"/>
  </r>
  <r>
    <s v="2022-02-13T12:38:45.656+03:00"/>
    <s v="2022-02-13T13:09:16.443+03:00"/>
    <m/>
    <s v="ولاء درويش"/>
    <s v="MRFS"/>
    <m/>
    <d v="2022-02-13T00:00:00"/>
    <x v="10"/>
    <s v="All"/>
    <s v="Yes"/>
    <s v="Host"/>
    <m/>
    <s v="Primary Caregiver of children &lt;18 years"/>
    <m/>
    <x v="0"/>
    <s v="30-39"/>
    <s v="Wife/Husband"/>
    <s v="Male"/>
    <s v="Yes PWD has difficulty (with self-care such as) washing all over or dressing Yes PWD, has difficulty walking or climbing steps"/>
    <m/>
    <m/>
    <m/>
    <b v="1"/>
    <m/>
    <b v="1"/>
    <m/>
    <s v="Married"/>
    <s v="Primary"/>
    <n v="0"/>
    <n v="1"/>
    <n v="2"/>
    <n v="1"/>
    <n v="0"/>
    <n v="1"/>
    <n v="1"/>
    <s v="4"/>
    <s v="2"/>
    <s v="6"/>
    <n v="0"/>
    <n v="0"/>
    <n v="1"/>
    <n v="2"/>
    <n v="1"/>
    <n v="1"/>
    <s v="3"/>
    <s v="2"/>
    <s v="5"/>
    <s v="7"/>
    <s v="2"/>
    <s v="4"/>
    <s v="11"/>
    <n v="11"/>
    <s v="Income / livelihoods"/>
    <m/>
    <s v="Health"/>
    <m/>
    <s v="Food and basic needs"/>
    <m/>
    <s v="Hospital Primary Health care unit-outpatient only (PHCU) Primary Health care Centre (PHCC)-outpatient,inpatient + maternity"/>
    <b v="1"/>
    <b v="1"/>
    <b v="1"/>
    <m/>
    <m/>
    <m/>
    <m/>
    <m/>
    <m/>
    <n v="15"/>
    <x v="1"/>
    <s v="Yes"/>
    <s v="Some types of medicines are not available in the market"/>
    <b v="1"/>
    <b v="0"/>
    <b v="0"/>
    <b v="0"/>
    <b v="0"/>
    <b v="0"/>
    <b v="0"/>
    <b v="0"/>
    <b v="0"/>
    <b v="0"/>
    <m/>
    <s v="No treatment available for the medical issue at the health facility Lack of medicine availability"/>
    <b v="0"/>
    <b v="1"/>
    <b v="0"/>
    <b v="0"/>
    <b v="1"/>
    <b v="0"/>
    <b v="0"/>
    <b v="0"/>
    <b v="0"/>
    <b v="0"/>
    <b v="0"/>
    <b v="0"/>
    <b v="0"/>
    <b v="0"/>
    <m/>
    <s v="Antibiotic Pediatric medicine"/>
    <b v="0"/>
    <b v="0"/>
    <b v="1"/>
    <b v="0"/>
    <b v="1"/>
    <b v="0"/>
    <b v="0"/>
    <m/>
    <n v="1"/>
    <n v="2"/>
    <n v="1"/>
    <m/>
    <m/>
    <m/>
    <m/>
    <m/>
    <m/>
    <n v="1"/>
    <s v="مشاكل بولية لدى والد الزوج البالغ من العمر 67( اجرى عملية تنظير مرتين بدون فائدة ) "/>
    <x v="1"/>
    <s v="Eumours and misconceptions (people died from the vaccine, it is a conspiracy, Corona is all a lie, etc…) Concerned about side-effects of the COVID-19 vaccine"/>
    <m/>
    <m/>
    <b v="1"/>
    <m/>
    <m/>
    <b v="1"/>
    <m/>
    <m/>
    <m/>
    <m/>
    <m/>
    <x v="1"/>
    <s v="Hospital for surgery/ C-section"/>
    <m/>
    <m/>
    <m/>
    <m/>
    <m/>
    <m/>
    <b v="1"/>
    <m/>
    <m/>
    <m/>
    <m/>
    <x v="2"/>
    <s v="In person at health centers In person by community workers"/>
    <b v="1"/>
    <b v="1"/>
    <m/>
    <m/>
    <m/>
    <m/>
    <m/>
    <m/>
    <m/>
    <s v="Yes"/>
    <s v="Yes"/>
    <s v="No"/>
    <s v="No"/>
    <s v="No"/>
    <s v="No"/>
    <s v="No"/>
    <s v="No"/>
    <s v="No"/>
    <s v="Yes"/>
    <s v="Yes"/>
    <s v="No"/>
    <m/>
    <s v="Yes"/>
    <s v="No"/>
    <s v="No"/>
    <s v="No"/>
    <s v="No"/>
    <s v="No"/>
    <s v="No"/>
    <s v="No"/>
    <s v="No"/>
    <s v="Yes"/>
    <s v="Yes"/>
    <s v="No"/>
    <s v="No"/>
    <s v="No"/>
    <n v="3"/>
    <x v="1"/>
    <n v="2"/>
    <s v="2"/>
    <m/>
    <m/>
    <s v="Anger Sadness Economic"/>
    <m/>
    <b v="1"/>
    <m/>
    <m/>
    <b v="1"/>
    <m/>
    <m/>
    <m/>
    <m/>
    <m/>
    <m/>
    <b v="1"/>
    <m/>
    <m/>
    <m/>
    <m/>
    <m/>
    <m/>
    <s v="Adult Men"/>
    <m/>
    <b v="1"/>
    <m/>
    <m/>
    <m/>
    <m/>
    <m/>
    <m/>
    <m/>
    <m/>
    <m/>
    <m/>
    <m/>
    <s v="لان عليهم تقع مسؤولية رعاية الاسرة وتأمين الاحتياجات اليومية "/>
    <s v="Prayer"/>
    <m/>
    <m/>
    <m/>
    <b v="1"/>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Child marriage Child headed household"/>
    <b v="1"/>
    <m/>
    <b v="1"/>
    <m/>
    <m/>
    <m/>
    <m/>
    <m/>
    <b v="1"/>
    <m/>
    <m/>
    <m/>
    <m/>
    <m/>
    <m/>
    <m/>
    <s v="Parents Relatives"/>
    <m/>
    <m/>
    <m/>
    <m/>
    <m/>
    <b v="1"/>
    <b v="1"/>
    <m/>
    <m/>
    <m/>
    <m/>
    <m/>
    <m/>
    <m/>
    <m/>
    <s v="None"/>
    <m/>
    <m/>
    <m/>
    <m/>
    <m/>
    <m/>
    <m/>
    <m/>
    <b v="1"/>
    <m/>
    <m/>
    <s v="Security problems"/>
    <m/>
    <b v="1"/>
    <m/>
    <m/>
    <m/>
    <m/>
    <m/>
    <m/>
    <m/>
    <m/>
    <s v="No"/>
    <s v="الوالد يرف ضذهاب الاطفال للمدرسة خوفا من الخطف وبسبب التكاليف "/>
    <s v="Yes"/>
    <s v="طفل ذكر عمره 11 يعمل في محلل للحلاقة الرجالية عدد ساعات العمل 10 ساعات "/>
    <s v="Sport activity Quraan"/>
    <b v="1"/>
    <b v="1"/>
    <m/>
    <m/>
    <m/>
    <m/>
    <m/>
    <m/>
    <m/>
    <m/>
    <m/>
    <s v="Children living on the street Child-headed households Children involved in harmful forms of labor"/>
    <m/>
    <b v="1"/>
    <m/>
    <b v="1"/>
    <b v="1"/>
    <m/>
    <m/>
    <m/>
    <m/>
    <m/>
    <s v="Humanitarian assistance"/>
    <m/>
    <m/>
    <m/>
    <m/>
    <m/>
    <m/>
    <m/>
    <m/>
    <b v="1"/>
    <m/>
    <m/>
    <m/>
    <m/>
    <m/>
    <n v="700"/>
    <n v="1000"/>
    <x v="134"/>
    <m/>
    <b v="1"/>
    <m/>
    <m/>
    <b v="1"/>
    <m/>
    <m/>
    <m/>
    <b v="1"/>
    <b v="1"/>
    <m/>
    <m/>
    <m/>
    <m/>
    <m/>
    <m/>
    <m/>
    <s v="Yes"/>
    <s v="Cash/voucher"/>
    <m/>
    <m/>
    <m/>
    <b v="1"/>
    <m/>
    <m/>
    <m/>
    <m/>
    <s v="No"/>
    <m/>
    <s v="No"/>
    <m/>
    <m/>
    <m/>
    <m/>
    <m/>
    <m/>
    <m/>
    <m/>
    <m/>
    <m/>
    <s v="Decided by men / husband only"/>
    <m/>
    <s v="No"/>
    <m/>
    <s v="تقديم المساعدات المالية للأسر المتضررة _x000a_توفير الادوية _x000a_تقديم مصادر للتدفئة "/>
    <s v="Don't Know"/>
    <m/>
    <m/>
    <m/>
    <m/>
    <m/>
    <m/>
    <m/>
    <b v="1"/>
    <m/>
    <s v="In-person from staff"/>
    <b v="1"/>
    <m/>
    <m/>
    <m/>
    <m/>
    <m/>
    <m/>
    <m/>
    <s v="لا يوجد "/>
    <s v="uuid:52042835-9821-4344-a379-587788d8222d"/>
    <n v="92566936"/>
    <s v="52042835-9821-4344-a379-587788d8222d"/>
    <d v="2022-02-13T12:34:34"/>
    <n v="777"/>
    <m/>
    <n v="-1"/>
    <m/>
    <m/>
    <s v="202202091909"/>
    <n v="1831"/>
    <s v="nsenumerator"/>
    <n v="648550"/>
  </r>
  <r>
    <s v="2022-02-13T09:44:13.002+04:00"/>
    <s v="2022-02-13T11:08:04.831+04:00"/>
    <m/>
    <s v="نورالهدى الدغيم "/>
    <s v="MRFS"/>
    <m/>
    <d v="2022-02-13T00:00:00"/>
    <x v="10"/>
    <s v="All"/>
    <s v="Yes"/>
    <s v="IDP"/>
    <d v="2018-09-19T00:00:00"/>
    <s v="Primary Caregiver of children &lt;18 years"/>
    <m/>
    <x v="0"/>
    <s v="30-39"/>
    <s v="Wife/Husband"/>
    <s v="Male"/>
    <s v="Yes, PWD, has difficulty seeing even with glasses"/>
    <m/>
    <b v="1"/>
    <m/>
    <m/>
    <m/>
    <m/>
    <m/>
    <s v="Married"/>
    <s v="Secondary"/>
    <n v="1"/>
    <n v="0"/>
    <n v="1"/>
    <n v="1"/>
    <n v="0"/>
    <n v="1"/>
    <n v="0"/>
    <s v="2"/>
    <s v="1"/>
    <s v="3"/>
    <n v="0"/>
    <n v="0"/>
    <n v="1"/>
    <n v="1"/>
    <n v="1"/>
    <n v="0"/>
    <s v="2"/>
    <s v="1"/>
    <s v="3"/>
    <s v="4"/>
    <s v="1"/>
    <s v="2"/>
    <s v="6"/>
    <n v="6"/>
    <s v="Food and basic needs"/>
    <m/>
    <s v="Income / livelihoods"/>
    <m/>
    <s v="Shelter / housing"/>
    <m/>
    <s v="Primary Health care unit-outpatient only (PHCU)"/>
    <b v="1"/>
    <m/>
    <m/>
    <m/>
    <m/>
    <m/>
    <m/>
    <m/>
    <m/>
    <n v="10"/>
    <x v="2"/>
    <s v="No"/>
    <m/>
    <m/>
    <m/>
    <m/>
    <m/>
    <m/>
    <m/>
    <m/>
    <m/>
    <m/>
    <m/>
    <m/>
    <m/>
    <m/>
    <m/>
    <m/>
    <m/>
    <m/>
    <m/>
    <m/>
    <m/>
    <m/>
    <m/>
    <m/>
    <m/>
    <m/>
    <m/>
    <m/>
    <s v="Antibiotic"/>
    <b v="0"/>
    <b v="0"/>
    <b v="0"/>
    <b v="0"/>
    <b v="1"/>
    <b v="0"/>
    <b v="0"/>
    <m/>
    <m/>
    <m/>
    <m/>
    <m/>
    <m/>
    <m/>
    <m/>
    <m/>
    <m/>
    <m/>
    <m/>
    <x v="1"/>
    <s v="Uncertain if the COVID-19 vaccine will be effective"/>
    <m/>
    <b v="1"/>
    <m/>
    <m/>
    <m/>
    <m/>
    <m/>
    <m/>
    <m/>
    <m/>
    <m/>
    <x v="3"/>
    <s v="Hospital for surgery/ C-section"/>
    <m/>
    <m/>
    <m/>
    <m/>
    <m/>
    <m/>
    <b v="1"/>
    <m/>
    <m/>
    <m/>
    <m/>
    <x v="2"/>
    <s v="In person at health centers"/>
    <b v="1"/>
    <m/>
    <m/>
    <m/>
    <m/>
    <m/>
    <m/>
    <m/>
    <m/>
    <s v="Yes"/>
    <s v="No"/>
    <s v="No"/>
    <s v="No"/>
    <s v="No"/>
    <s v="No"/>
    <s v="No"/>
    <s v="No"/>
    <s v="No"/>
    <s v="No"/>
    <s v="Yes"/>
    <s v="No"/>
    <m/>
    <s v="No"/>
    <s v="No"/>
    <s v="No"/>
    <s v="No"/>
    <s v="No"/>
    <s v="No"/>
    <s v="No"/>
    <s v="No"/>
    <s v="No"/>
    <s v="No"/>
    <s v="Yes"/>
    <s v="No"/>
    <s v="No"/>
    <s v="Yes"/>
    <n v="2"/>
    <x v="1"/>
    <n v="1"/>
    <s v="1"/>
    <n v="1"/>
    <s v="1"/>
    <s v="Anger Mood swings"/>
    <m/>
    <b v="1"/>
    <m/>
    <m/>
    <m/>
    <m/>
    <m/>
    <m/>
    <b v="1"/>
    <m/>
    <m/>
    <m/>
    <m/>
    <m/>
    <m/>
    <m/>
    <m/>
    <m/>
    <s v="Children"/>
    <m/>
    <m/>
    <b v="1"/>
    <m/>
    <m/>
    <m/>
    <m/>
    <m/>
    <m/>
    <m/>
    <m/>
    <m/>
    <m/>
    <s v="بسبب الحرب "/>
    <s v="Don't know"/>
    <m/>
    <m/>
    <m/>
    <m/>
    <m/>
    <m/>
    <m/>
    <m/>
    <m/>
    <m/>
    <b v="1"/>
    <m/>
    <s v="Other"/>
    <m/>
    <m/>
    <m/>
    <m/>
    <m/>
    <m/>
    <m/>
    <m/>
    <m/>
    <b v="1"/>
    <m/>
    <s v="لا احد"/>
    <s v="Don't Know"/>
    <m/>
    <m/>
    <m/>
    <m/>
    <m/>
    <m/>
    <m/>
    <b v="1"/>
    <m/>
    <x v="0"/>
    <m/>
    <s v="Don't know"/>
    <m/>
    <m/>
    <m/>
    <m/>
    <m/>
    <m/>
    <m/>
    <m/>
    <m/>
    <m/>
    <m/>
    <m/>
    <b v="1"/>
    <m/>
    <x v="1"/>
    <s v="Family member"/>
    <b v="1"/>
    <m/>
    <m/>
    <m/>
    <m/>
    <m/>
    <m/>
    <m/>
    <m/>
    <m/>
    <m/>
    <s v="Family member"/>
    <b v="1"/>
    <m/>
    <m/>
    <m/>
    <m/>
    <m/>
    <m/>
    <m/>
    <m/>
    <m/>
    <s v="Don't Know"/>
    <m/>
    <m/>
    <m/>
    <m/>
    <m/>
    <m/>
    <m/>
    <b v="1"/>
    <m/>
    <m/>
    <m/>
    <m/>
    <m/>
    <m/>
    <m/>
    <m/>
    <m/>
    <m/>
    <s v="Don't Know"/>
    <m/>
    <m/>
    <m/>
    <m/>
    <m/>
    <m/>
    <m/>
    <b v="1"/>
    <m/>
    <s v="Kidnapping"/>
    <b v="1"/>
    <m/>
    <m/>
    <m/>
    <m/>
    <m/>
    <m/>
    <m/>
    <m/>
    <m/>
    <m/>
    <m/>
    <m/>
    <m/>
    <m/>
    <m/>
    <s v="Siblings School teachers Parents"/>
    <m/>
    <m/>
    <b v="1"/>
    <m/>
    <b v="1"/>
    <b v="1"/>
    <m/>
    <m/>
    <m/>
    <m/>
    <m/>
    <m/>
    <m/>
    <m/>
    <m/>
    <s v="None"/>
    <m/>
    <m/>
    <m/>
    <m/>
    <m/>
    <m/>
    <m/>
    <m/>
    <b v="1"/>
    <m/>
    <m/>
    <s v="No services"/>
    <m/>
    <m/>
    <m/>
    <m/>
    <m/>
    <b v="1"/>
    <m/>
    <m/>
    <m/>
    <m/>
    <s v="Yes"/>
    <m/>
    <s v="No"/>
    <m/>
    <s v="Sport activity Awareness / educational activities / psychosocial support"/>
    <b v="1"/>
    <m/>
    <m/>
    <m/>
    <b v="1"/>
    <m/>
    <m/>
    <m/>
    <m/>
    <m/>
    <m/>
    <s v="Orphans living in the community Children who have been associated with fighting forces"/>
    <m/>
    <m/>
    <b v="1"/>
    <m/>
    <m/>
    <b v="1"/>
    <m/>
    <m/>
    <m/>
    <m/>
    <s v="Casual labor"/>
    <m/>
    <m/>
    <m/>
    <b v="1"/>
    <m/>
    <m/>
    <m/>
    <m/>
    <m/>
    <m/>
    <m/>
    <m/>
    <m/>
    <m/>
    <n v="800"/>
    <n v="3000"/>
    <x v="27"/>
    <m/>
    <m/>
    <m/>
    <m/>
    <m/>
    <b v="1"/>
    <m/>
    <m/>
    <m/>
    <m/>
    <m/>
    <m/>
    <m/>
    <m/>
    <m/>
    <m/>
    <m/>
    <s v="No"/>
    <m/>
    <m/>
    <m/>
    <m/>
    <m/>
    <m/>
    <m/>
    <m/>
    <m/>
    <s v="No"/>
    <m/>
    <s v="No"/>
    <m/>
    <m/>
    <m/>
    <m/>
    <m/>
    <m/>
    <m/>
    <m/>
    <m/>
    <m/>
    <s v="Participatory (Both wife &amp; Husband)"/>
    <m/>
    <s v="No"/>
    <m/>
    <s v="توفير حاجات الأطفال الأيتام_x000a_مساعدات للمنزل"/>
    <s v="Don't Know"/>
    <m/>
    <m/>
    <m/>
    <m/>
    <m/>
    <m/>
    <m/>
    <b v="1"/>
    <m/>
    <s v="In-person from staff"/>
    <b v="1"/>
    <m/>
    <m/>
    <m/>
    <m/>
    <m/>
    <m/>
    <m/>
    <s v="لا يوجد "/>
    <s v="uuid:0ddccc98-e97b-487f-a491-6657c1d0ea6b"/>
    <n v="92566968"/>
    <s v="0ddccc98-e97b-487f-a491-6657c1d0ea6b"/>
    <d v="2022-02-13T12:35:12"/>
    <n v="778"/>
    <m/>
    <n v="-1"/>
    <m/>
    <m/>
    <s v="202202091909"/>
    <n v="5031"/>
    <s v="nsenumerator"/>
    <n v="648550"/>
  </r>
  <r>
    <s v="2022-02-13T11:45:12.205+04:00"/>
    <s v="2022-02-13T12:45:16.724+04:00"/>
    <m/>
    <s v="نور الهدى الدغيم "/>
    <s v="MRFS"/>
    <m/>
    <d v="2022-02-13T00:00:00"/>
    <x v="10"/>
    <s v="All"/>
    <s v="Yes"/>
    <s v="Host"/>
    <m/>
    <s v="Primary Caregiver of children &lt;18 years"/>
    <m/>
    <x v="0"/>
    <s v="50+"/>
    <s v="Wife/Husband"/>
    <s v="Male"/>
    <s v="Yes PWD, has difficulty walking or climbing steps"/>
    <m/>
    <m/>
    <m/>
    <b v="1"/>
    <m/>
    <m/>
    <m/>
    <s v="Married"/>
    <s v="None/Never attended school"/>
    <n v="0"/>
    <n v="0"/>
    <n v="0"/>
    <n v="0"/>
    <n v="0"/>
    <n v="0"/>
    <n v="1"/>
    <s v="0"/>
    <s v="1"/>
    <s v="1"/>
    <n v="0"/>
    <n v="0"/>
    <n v="0"/>
    <n v="0"/>
    <n v="1"/>
    <n v="1"/>
    <s v="0"/>
    <s v="2"/>
    <s v="2"/>
    <s v="0"/>
    <s v="0"/>
    <s v="3"/>
    <s v="3"/>
    <n v="3"/>
    <s v="Food and basic needs"/>
    <m/>
    <s v="Income / livelihoods"/>
    <m/>
    <s v="Mental health and psychosocial support"/>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1"/>
    <s v="Concerned about side-effects of the COVID-19 vaccine"/>
    <m/>
    <m/>
    <b v="1"/>
    <m/>
    <m/>
    <m/>
    <m/>
    <m/>
    <m/>
    <m/>
    <m/>
    <x v="1"/>
    <s v="Hospital for surgery/ C-section"/>
    <m/>
    <m/>
    <m/>
    <m/>
    <m/>
    <m/>
    <b v="1"/>
    <m/>
    <m/>
    <m/>
    <m/>
    <x v="2"/>
    <s v="In person at health centers"/>
    <b v="1"/>
    <m/>
    <m/>
    <m/>
    <m/>
    <m/>
    <m/>
    <m/>
    <m/>
    <s v="Yes"/>
    <s v="No"/>
    <s v="No"/>
    <s v="No"/>
    <s v="No"/>
    <s v="No"/>
    <s v="No"/>
    <s v="No"/>
    <s v="No"/>
    <s v="Yes"/>
    <s v="Yes"/>
    <s v="No"/>
    <m/>
    <m/>
    <m/>
    <m/>
    <m/>
    <m/>
    <m/>
    <m/>
    <m/>
    <m/>
    <m/>
    <m/>
    <m/>
    <m/>
    <m/>
    <n v="0"/>
    <x v="1"/>
    <m/>
    <m/>
    <m/>
    <m/>
    <s v="Fear Economic Mood swings"/>
    <b v="1"/>
    <m/>
    <m/>
    <m/>
    <m/>
    <m/>
    <m/>
    <m/>
    <b v="1"/>
    <m/>
    <m/>
    <b v="1"/>
    <m/>
    <m/>
    <m/>
    <m/>
    <m/>
    <m/>
    <s v="Adult Women Adult Men"/>
    <b v="1"/>
    <b v="1"/>
    <m/>
    <m/>
    <m/>
    <m/>
    <m/>
    <m/>
    <m/>
    <m/>
    <m/>
    <m/>
    <m/>
    <s v="الضغوط الاقتصادية"/>
    <s v="Prayer"/>
    <m/>
    <m/>
    <m/>
    <b v="1"/>
    <m/>
    <m/>
    <m/>
    <m/>
    <m/>
    <m/>
    <m/>
    <m/>
    <s v="Family"/>
    <b v="1"/>
    <m/>
    <m/>
    <m/>
    <m/>
    <m/>
    <m/>
    <m/>
    <m/>
    <m/>
    <m/>
    <m/>
    <s v="Services are unavailable Expenses/costs"/>
    <m/>
    <b v="1"/>
    <m/>
    <b v="1"/>
    <m/>
    <m/>
    <m/>
    <m/>
    <m/>
    <x v="0"/>
    <m/>
    <s v="Don't know"/>
    <m/>
    <m/>
    <m/>
    <m/>
    <m/>
    <m/>
    <m/>
    <m/>
    <m/>
    <m/>
    <m/>
    <m/>
    <b v="1"/>
    <m/>
    <x v="0"/>
    <s v="Health services"/>
    <m/>
    <m/>
    <m/>
    <m/>
    <m/>
    <m/>
    <b v="1"/>
    <m/>
    <m/>
    <m/>
    <m/>
    <s v="Health services"/>
    <m/>
    <m/>
    <m/>
    <m/>
    <m/>
    <m/>
    <b v="1"/>
    <m/>
    <m/>
    <m/>
    <s v="Education Income-generating activities/vocational training"/>
    <m/>
    <m/>
    <m/>
    <m/>
    <b v="1"/>
    <m/>
    <m/>
    <m/>
    <m/>
    <s v="Hospital/clinic"/>
    <m/>
    <m/>
    <m/>
    <m/>
    <m/>
    <b v="1"/>
    <m/>
    <m/>
    <s v="Fear of being identified as survivors"/>
    <b v="1"/>
    <m/>
    <m/>
    <m/>
    <m/>
    <m/>
    <m/>
    <m/>
    <m/>
    <s v="Other"/>
    <m/>
    <m/>
    <m/>
    <m/>
    <m/>
    <m/>
    <m/>
    <m/>
    <m/>
    <m/>
    <m/>
    <m/>
    <m/>
    <b v="1"/>
    <m/>
    <s v="انتشار الامراض"/>
    <s v="Siblings Peer groups (e.g. friends)"/>
    <b v="1"/>
    <m/>
    <b v="1"/>
    <m/>
    <m/>
    <m/>
    <m/>
    <m/>
    <m/>
    <m/>
    <m/>
    <m/>
    <m/>
    <m/>
    <m/>
    <m/>
    <m/>
    <m/>
    <m/>
    <m/>
    <m/>
    <m/>
    <m/>
    <m/>
    <m/>
    <m/>
    <m/>
    <m/>
    <m/>
    <m/>
    <m/>
    <m/>
    <m/>
    <m/>
    <m/>
    <m/>
    <m/>
    <m/>
    <m/>
    <m/>
    <m/>
    <m/>
    <s v="Do not know"/>
    <m/>
    <m/>
    <m/>
    <m/>
    <m/>
    <m/>
    <m/>
    <m/>
    <m/>
    <b v="1"/>
    <m/>
    <s v="Orphans living in the community Children living on the street"/>
    <m/>
    <b v="1"/>
    <b v="1"/>
    <m/>
    <m/>
    <m/>
    <m/>
    <m/>
    <m/>
    <m/>
    <s v="No income"/>
    <b v="1"/>
    <m/>
    <m/>
    <m/>
    <m/>
    <m/>
    <m/>
    <m/>
    <m/>
    <m/>
    <m/>
    <m/>
    <m/>
    <m/>
    <m/>
    <n v="500"/>
    <x v="109"/>
    <m/>
    <m/>
    <m/>
    <b v="1"/>
    <b v="1"/>
    <m/>
    <m/>
    <m/>
    <m/>
    <m/>
    <m/>
    <m/>
    <m/>
    <m/>
    <m/>
    <m/>
    <m/>
    <s v="No"/>
    <m/>
    <m/>
    <m/>
    <m/>
    <m/>
    <m/>
    <m/>
    <m/>
    <m/>
    <s v="No"/>
    <m/>
    <s v="No"/>
    <m/>
    <m/>
    <m/>
    <m/>
    <m/>
    <m/>
    <m/>
    <m/>
    <m/>
    <m/>
    <s v="Decided by women / wife only"/>
    <m/>
    <s v="No"/>
    <m/>
    <s v="مساعدات غذائية _x000a_"/>
    <s v="Other"/>
    <m/>
    <m/>
    <m/>
    <m/>
    <m/>
    <m/>
    <b v="1"/>
    <m/>
    <s v="لا ارغب"/>
    <s v="In-person from staff"/>
    <b v="1"/>
    <m/>
    <m/>
    <m/>
    <m/>
    <m/>
    <m/>
    <m/>
    <s v="لا يوجد "/>
    <s v="uuid:50bde511-8907-4981-9e03-f2681ea2c451"/>
    <n v="92566969"/>
    <s v="50bde511-8907-4981-9e03-f2681ea2c451"/>
    <d v="2022-02-13T12:35:13"/>
    <n v="779"/>
    <m/>
    <n v="-1"/>
    <m/>
    <m/>
    <s v="202202091909"/>
    <n v="3604"/>
    <s v="nsenumerator"/>
    <n v="648550"/>
  </r>
  <r>
    <s v="2022-02-13T12:45:20.256+04:00"/>
    <s v="2022-02-13T15:26:31.265+04:00"/>
    <s v="0"/>
    <s v="نور الهدى الدغيم"/>
    <s v="MRFS"/>
    <m/>
    <d v="2022-02-13T00:00:00"/>
    <x v="10"/>
    <s v="All"/>
    <s v="Yes"/>
    <s v="Host"/>
    <m/>
    <s v="Other"/>
    <s v="الابنة"/>
    <x v="0"/>
    <s v="30-39"/>
    <s v="Son/Daughter"/>
    <s v="Male"/>
    <s v="No members with a disability"/>
    <b v="1"/>
    <m/>
    <m/>
    <m/>
    <m/>
    <m/>
    <m/>
    <s v="Married"/>
    <s v="Primary"/>
    <n v="0"/>
    <n v="0"/>
    <n v="0"/>
    <n v="1"/>
    <n v="2"/>
    <n v="1"/>
    <n v="0"/>
    <s v="3"/>
    <s v="1"/>
    <s v="4"/>
    <n v="0"/>
    <n v="1"/>
    <n v="0"/>
    <n v="0"/>
    <n v="2"/>
    <n v="0"/>
    <s v="1"/>
    <s v="2"/>
    <s v="3"/>
    <s v="4"/>
    <s v="1"/>
    <s v="3"/>
    <s v="7"/>
    <n v="7"/>
    <s v="Food and basic needs"/>
    <m/>
    <s v="Nutrition"/>
    <m/>
    <s v="Income / livelihoods"/>
    <m/>
    <s v="Primary Health care unit-outpatient only (PHCU)"/>
    <b v="1"/>
    <m/>
    <m/>
    <m/>
    <m/>
    <m/>
    <m/>
    <m/>
    <m/>
    <n v="15"/>
    <x v="4"/>
    <s v="No"/>
    <m/>
    <m/>
    <m/>
    <m/>
    <m/>
    <m/>
    <m/>
    <m/>
    <m/>
    <m/>
    <m/>
    <m/>
    <m/>
    <m/>
    <m/>
    <m/>
    <m/>
    <m/>
    <m/>
    <m/>
    <m/>
    <m/>
    <m/>
    <m/>
    <m/>
    <m/>
    <m/>
    <m/>
    <s v="Other"/>
    <b v="0"/>
    <b v="0"/>
    <b v="0"/>
    <b v="0"/>
    <b v="0"/>
    <b v="1"/>
    <b v="0"/>
    <s v="أدوية عصبية"/>
    <m/>
    <m/>
    <m/>
    <m/>
    <m/>
    <m/>
    <m/>
    <m/>
    <m/>
    <m/>
    <m/>
    <x v="1"/>
    <s v="Not concerned about getting infected with COVID-19"/>
    <b v="1"/>
    <m/>
    <m/>
    <m/>
    <m/>
    <m/>
    <m/>
    <m/>
    <m/>
    <m/>
    <m/>
    <x v="1"/>
    <s v="Hospital for surgery/ C-section"/>
    <m/>
    <m/>
    <m/>
    <m/>
    <m/>
    <m/>
    <b v="1"/>
    <m/>
    <m/>
    <m/>
    <m/>
    <x v="2"/>
    <s v="Electronic media In person at health centers"/>
    <b v="1"/>
    <m/>
    <m/>
    <m/>
    <b v="1"/>
    <m/>
    <m/>
    <m/>
    <m/>
    <s v="No"/>
    <s v="No"/>
    <s v="No"/>
    <s v="No"/>
    <s v="No"/>
    <s v="No"/>
    <s v="No"/>
    <s v="No"/>
    <s v="No"/>
    <s v="No"/>
    <s v="No"/>
    <s v="No"/>
    <m/>
    <s v="Yes"/>
    <s v="No"/>
    <s v="No"/>
    <s v="No"/>
    <s v="No"/>
    <s v="No"/>
    <s v="No"/>
    <s v="No"/>
    <s v="No"/>
    <s v="No"/>
    <s v="No"/>
    <s v="No"/>
    <s v="No"/>
    <s v="No"/>
    <n v="1"/>
    <x v="1"/>
    <n v="1"/>
    <s v="1"/>
    <m/>
    <m/>
    <s v="Economic"/>
    <m/>
    <m/>
    <m/>
    <m/>
    <m/>
    <m/>
    <m/>
    <m/>
    <m/>
    <m/>
    <m/>
    <b v="1"/>
    <m/>
    <m/>
    <m/>
    <m/>
    <m/>
    <m/>
    <s v="Adult Men Adult Women"/>
    <b v="1"/>
    <b v="1"/>
    <m/>
    <m/>
    <m/>
    <m/>
    <m/>
    <m/>
    <m/>
    <m/>
    <m/>
    <m/>
    <m/>
    <s v="بسبب الحالة الاقتصادية"/>
    <s v="Prayer"/>
    <m/>
    <m/>
    <m/>
    <b v="1"/>
    <m/>
    <m/>
    <m/>
    <m/>
    <m/>
    <m/>
    <m/>
    <m/>
    <s v="Religious/community leader"/>
    <m/>
    <m/>
    <m/>
    <b v="1"/>
    <m/>
    <m/>
    <m/>
    <m/>
    <m/>
    <m/>
    <m/>
    <m/>
    <s v="No knowledge of service location"/>
    <b v="1"/>
    <m/>
    <m/>
    <m/>
    <m/>
    <m/>
    <m/>
    <m/>
    <m/>
    <x v="0"/>
    <m/>
    <s v="Education"/>
    <m/>
    <m/>
    <m/>
    <m/>
    <m/>
    <b v="1"/>
    <m/>
    <m/>
    <m/>
    <m/>
    <m/>
    <m/>
    <m/>
    <m/>
    <x v="1"/>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s v="None"/>
    <m/>
    <m/>
    <m/>
    <m/>
    <m/>
    <m/>
    <m/>
    <m/>
    <b v="1"/>
    <m/>
    <m/>
    <s v="No services"/>
    <m/>
    <m/>
    <m/>
    <m/>
    <m/>
    <b v="1"/>
    <m/>
    <m/>
    <m/>
    <m/>
    <s v="Yes"/>
    <m/>
    <s v="No"/>
    <m/>
    <s v="Quraan Entertainement activities"/>
    <m/>
    <b v="1"/>
    <m/>
    <m/>
    <m/>
    <b v="1"/>
    <m/>
    <m/>
    <m/>
    <m/>
    <m/>
    <s v="Orphans living in the community Children living on the street"/>
    <m/>
    <b v="1"/>
    <b v="1"/>
    <m/>
    <m/>
    <m/>
    <m/>
    <m/>
    <m/>
    <m/>
    <s v="No income"/>
    <b v="1"/>
    <m/>
    <m/>
    <m/>
    <m/>
    <m/>
    <m/>
    <m/>
    <m/>
    <m/>
    <m/>
    <m/>
    <m/>
    <m/>
    <m/>
    <n v="1000"/>
    <x v="29"/>
    <m/>
    <b v="1"/>
    <m/>
    <m/>
    <m/>
    <m/>
    <m/>
    <m/>
    <m/>
    <m/>
    <m/>
    <m/>
    <m/>
    <m/>
    <m/>
    <m/>
    <m/>
    <s v="No"/>
    <m/>
    <m/>
    <m/>
    <m/>
    <m/>
    <m/>
    <m/>
    <m/>
    <m/>
    <s v="No"/>
    <m/>
    <s v="No"/>
    <m/>
    <m/>
    <m/>
    <m/>
    <m/>
    <m/>
    <m/>
    <m/>
    <m/>
    <m/>
    <s v="Participatory (Both wife &amp; Husband)"/>
    <m/>
    <s v="No"/>
    <m/>
    <s v="مساعدة المواطنين_x000a_توفير احتياجات غذائية"/>
    <s v="Other"/>
    <m/>
    <m/>
    <m/>
    <m/>
    <m/>
    <m/>
    <b v="1"/>
    <m/>
    <s v="لا ارغب"/>
    <s v="In-person from staff"/>
    <b v="1"/>
    <m/>
    <m/>
    <m/>
    <m/>
    <m/>
    <m/>
    <m/>
    <s v="لا يوجد"/>
    <s v="uuid:e254282d-9d29-4af0-bec7-f7ab78237e2b"/>
    <n v="92566971"/>
    <s v="e254282d-9d29-4af0-bec7-f7ab78237e2b"/>
    <d v="2022-02-13T12:35:14"/>
    <n v="780"/>
    <m/>
    <n v="-1"/>
    <m/>
    <m/>
    <s v="202202091909"/>
    <n v="9671"/>
    <s v="nsenumerator"/>
    <n v="648550"/>
  </r>
  <r>
    <s v="2022-02-13T13:46:57.764+04:00"/>
    <s v="2022-02-13T15:27:32.216+04:00"/>
    <s v="0"/>
    <s v="نور الهدى الدغيم"/>
    <s v="MRFS"/>
    <m/>
    <d v="2022-02-13T00:00:00"/>
    <x v="10"/>
    <s v="All"/>
    <s v="Yes"/>
    <s v="Host"/>
    <m/>
    <s v="Primary Caregiver of children &lt;18 years"/>
    <m/>
    <x v="0"/>
    <s v="50+"/>
    <s v="Wife/Husband"/>
    <s v="Male"/>
    <s v="Yes PWD, has difficulty walking or climbing steps"/>
    <m/>
    <m/>
    <m/>
    <b v="1"/>
    <m/>
    <m/>
    <m/>
    <s v="Married"/>
    <s v="Primary"/>
    <n v="1"/>
    <n v="0"/>
    <n v="1"/>
    <n v="0"/>
    <n v="0"/>
    <n v="1"/>
    <n v="0"/>
    <s v="1"/>
    <s v="1"/>
    <s v="2"/>
    <n v="0"/>
    <n v="1"/>
    <n v="0"/>
    <n v="0"/>
    <n v="1"/>
    <n v="1"/>
    <s v="1"/>
    <s v="2"/>
    <s v="3"/>
    <s v="2"/>
    <s v="2"/>
    <s v="3"/>
    <s v="5"/>
    <n v="5"/>
    <s v="Food and basic needs"/>
    <m/>
    <s v="Other"/>
    <s v="الأدوية"/>
    <s v="Health"/>
    <m/>
    <s v="Primary Health care unit-outpatient only (PHCU)"/>
    <b v="1"/>
    <m/>
    <m/>
    <m/>
    <m/>
    <m/>
    <m/>
    <m/>
    <m/>
    <n v="15"/>
    <x v="2"/>
    <s v="No"/>
    <m/>
    <m/>
    <m/>
    <m/>
    <m/>
    <m/>
    <m/>
    <m/>
    <m/>
    <m/>
    <m/>
    <m/>
    <m/>
    <m/>
    <m/>
    <m/>
    <m/>
    <m/>
    <m/>
    <m/>
    <m/>
    <m/>
    <m/>
    <m/>
    <m/>
    <m/>
    <m/>
    <m/>
    <s v="Non communicable diseases (NCD) drugs (chronic, cardiac, diabetes, hyper-tension, asthma) Antibiotic"/>
    <b v="0"/>
    <b v="1"/>
    <b v="0"/>
    <b v="0"/>
    <b v="1"/>
    <b v="0"/>
    <b v="0"/>
    <m/>
    <m/>
    <m/>
    <m/>
    <m/>
    <m/>
    <m/>
    <m/>
    <m/>
    <m/>
    <m/>
    <m/>
    <x v="1"/>
    <s v="General mistrust of or opposition to any vaccine"/>
    <m/>
    <m/>
    <m/>
    <m/>
    <b v="1"/>
    <m/>
    <m/>
    <m/>
    <m/>
    <m/>
    <m/>
    <x v="1"/>
    <s v="At private primary health care centre/hospital Hospital for surgery/ C-section"/>
    <m/>
    <m/>
    <m/>
    <m/>
    <b v="1"/>
    <m/>
    <b v="1"/>
    <m/>
    <m/>
    <m/>
    <m/>
    <x v="1"/>
    <s v="In person by community workers"/>
    <m/>
    <b v="1"/>
    <m/>
    <m/>
    <m/>
    <m/>
    <m/>
    <m/>
    <m/>
    <s v="No"/>
    <s v="No"/>
    <s v="No"/>
    <s v="No"/>
    <s v="No"/>
    <s v="No"/>
    <s v="Yes"/>
    <s v="No"/>
    <s v="Yes"/>
    <s v="No"/>
    <s v="No"/>
    <s v="No"/>
    <m/>
    <s v="Yes"/>
    <s v="No"/>
    <s v="No"/>
    <s v="No"/>
    <s v="No"/>
    <s v="No"/>
    <s v="Yes"/>
    <s v="No"/>
    <s v="No"/>
    <s v="No"/>
    <s v="No"/>
    <s v="No"/>
    <s v="No"/>
    <s v="Yes"/>
    <n v="3"/>
    <x v="1"/>
    <n v="2"/>
    <s v="2"/>
    <n v="1"/>
    <s v="1"/>
    <s v="Sadness"/>
    <m/>
    <m/>
    <m/>
    <m/>
    <b v="1"/>
    <m/>
    <m/>
    <m/>
    <m/>
    <m/>
    <m/>
    <m/>
    <m/>
    <m/>
    <m/>
    <m/>
    <m/>
    <m/>
    <s v="Adult Women"/>
    <b v="1"/>
    <m/>
    <m/>
    <m/>
    <m/>
    <m/>
    <m/>
    <m/>
    <m/>
    <m/>
    <m/>
    <m/>
    <m/>
    <s v="بسبب موت الزوج"/>
    <s v="Speaking to a family member"/>
    <b v="1"/>
    <m/>
    <m/>
    <m/>
    <m/>
    <m/>
    <m/>
    <m/>
    <m/>
    <m/>
    <m/>
    <m/>
    <s v="Family"/>
    <b v="1"/>
    <m/>
    <m/>
    <m/>
    <m/>
    <m/>
    <m/>
    <m/>
    <m/>
    <m/>
    <m/>
    <m/>
    <s v="No knowledge of service location"/>
    <b v="1"/>
    <m/>
    <m/>
    <m/>
    <m/>
    <m/>
    <m/>
    <m/>
    <m/>
    <x v="0"/>
    <m/>
    <s v="Don't know"/>
    <m/>
    <m/>
    <m/>
    <m/>
    <m/>
    <m/>
    <m/>
    <m/>
    <m/>
    <m/>
    <m/>
    <m/>
    <b v="1"/>
    <m/>
    <x v="1"/>
    <s v="Family member"/>
    <b v="1"/>
    <m/>
    <m/>
    <m/>
    <m/>
    <m/>
    <m/>
    <m/>
    <m/>
    <m/>
    <m/>
    <s v="Family member"/>
    <b v="1"/>
    <m/>
    <m/>
    <m/>
    <m/>
    <m/>
    <m/>
    <m/>
    <m/>
    <m/>
    <s v="Don't Know"/>
    <m/>
    <m/>
    <m/>
    <m/>
    <m/>
    <m/>
    <m/>
    <b v="1"/>
    <m/>
    <m/>
    <m/>
    <m/>
    <m/>
    <m/>
    <m/>
    <m/>
    <m/>
    <m/>
    <s v="There are no psychosocial support services"/>
    <m/>
    <m/>
    <m/>
    <m/>
    <m/>
    <b v="1"/>
    <m/>
    <m/>
    <m/>
    <s v="Kidnapping"/>
    <b v="1"/>
    <m/>
    <m/>
    <m/>
    <m/>
    <m/>
    <m/>
    <m/>
    <m/>
    <m/>
    <m/>
    <m/>
    <m/>
    <m/>
    <m/>
    <m/>
    <s v="Parents"/>
    <m/>
    <m/>
    <m/>
    <m/>
    <m/>
    <b v="1"/>
    <m/>
    <m/>
    <m/>
    <m/>
    <m/>
    <m/>
    <m/>
    <m/>
    <m/>
    <s v="None"/>
    <m/>
    <m/>
    <m/>
    <m/>
    <m/>
    <m/>
    <m/>
    <m/>
    <b v="1"/>
    <m/>
    <m/>
    <s v="No services"/>
    <m/>
    <m/>
    <m/>
    <m/>
    <m/>
    <b v="1"/>
    <m/>
    <m/>
    <m/>
    <m/>
    <s v="Not applicable (no child of school going age)"/>
    <m/>
    <s v="Not applicable (no child of school going age)"/>
    <m/>
    <s v="Quraan"/>
    <m/>
    <b v="1"/>
    <m/>
    <m/>
    <m/>
    <m/>
    <m/>
    <m/>
    <m/>
    <m/>
    <m/>
    <s v="No, none of these"/>
    <m/>
    <m/>
    <m/>
    <m/>
    <m/>
    <m/>
    <m/>
    <m/>
    <b v="1"/>
    <m/>
    <s v="Casual labor"/>
    <m/>
    <m/>
    <m/>
    <b v="1"/>
    <m/>
    <m/>
    <m/>
    <m/>
    <m/>
    <m/>
    <m/>
    <m/>
    <m/>
    <m/>
    <n v="800"/>
    <n v="2000"/>
    <x v="1"/>
    <m/>
    <m/>
    <m/>
    <m/>
    <b v="1"/>
    <m/>
    <m/>
    <m/>
    <m/>
    <m/>
    <m/>
    <m/>
    <m/>
    <m/>
    <m/>
    <m/>
    <m/>
    <s v="No"/>
    <m/>
    <m/>
    <m/>
    <m/>
    <m/>
    <m/>
    <m/>
    <m/>
    <m/>
    <s v="No"/>
    <m/>
    <s v="No"/>
    <m/>
    <m/>
    <m/>
    <m/>
    <m/>
    <m/>
    <m/>
    <m/>
    <m/>
    <m/>
    <s v="Participatory (Both wife &amp; Husband)"/>
    <m/>
    <s v="No"/>
    <m/>
    <s v="تحسين الوضع المعيشي_x000a_مساعدة بالأدوية _x000a_تأمين الحطب"/>
    <s v="Other"/>
    <m/>
    <m/>
    <m/>
    <m/>
    <m/>
    <m/>
    <b v="1"/>
    <m/>
    <s v="لا اريد"/>
    <s v="In-person from staff"/>
    <b v="1"/>
    <m/>
    <m/>
    <m/>
    <m/>
    <m/>
    <m/>
    <m/>
    <s v="لا يوجد"/>
    <s v="uuid:066c0724-a329-49e2-9dca-12c5ad409d44"/>
    <n v="92566973"/>
    <s v="066c0724-a329-49e2-9dca-12c5ad409d44"/>
    <d v="2022-02-13T12:35:15"/>
    <n v="781"/>
    <m/>
    <n v="-1"/>
    <m/>
    <m/>
    <s v="202202091909"/>
    <n v="6035"/>
    <s v="nsenumerator"/>
    <n v="648550"/>
  </r>
  <r>
    <s v="2022-02-13T10:07:27.512+03:00"/>
    <s v="2022-02-13T10:40:18.393+03:00"/>
    <m/>
    <s v="عبد اللطيف "/>
    <s v="MRFS"/>
    <m/>
    <d v="2022-02-13T00:00:00"/>
    <x v="10"/>
    <s v="All"/>
    <s v="Yes"/>
    <s v="Host"/>
    <m/>
    <s v="Head of Household"/>
    <m/>
    <x v="1"/>
    <s v="50+"/>
    <s v="Is the Head of household"/>
    <s v="Male"/>
    <s v="No members with a disability"/>
    <b v="1"/>
    <m/>
    <m/>
    <m/>
    <m/>
    <m/>
    <m/>
    <s v="Married"/>
    <s v="Primary"/>
    <n v="0"/>
    <n v="0"/>
    <n v="0"/>
    <n v="0"/>
    <n v="0"/>
    <n v="3"/>
    <n v="0"/>
    <s v="0"/>
    <s v="3"/>
    <s v="3"/>
    <n v="0"/>
    <n v="0"/>
    <n v="0"/>
    <n v="0"/>
    <n v="2"/>
    <n v="0"/>
    <s v="0"/>
    <s v="2"/>
    <s v="2"/>
    <s v="0"/>
    <s v="0"/>
    <s v="5"/>
    <s v="5"/>
    <n v="5"/>
    <s v="Income / livelihoods"/>
    <m/>
    <s v="Health"/>
    <m/>
    <s v="Nutrition"/>
    <m/>
    <s v="Primary Health care Centre (PHCC)-outpatient,inpatient + maternity Primary Health care unit-outpatient only (PHCU) Hospital Private Clinic"/>
    <b v="1"/>
    <b v="1"/>
    <b v="1"/>
    <b v="1"/>
    <m/>
    <m/>
    <m/>
    <m/>
    <m/>
    <n v="20"/>
    <x v="1"/>
    <s v="Yes"/>
    <s v="Inaccessible due to cost"/>
    <b v="0"/>
    <b v="0"/>
    <b v="0"/>
    <b v="1"/>
    <b v="0"/>
    <b v="0"/>
    <b v="0"/>
    <b v="0"/>
    <b v="0"/>
    <b v="0"/>
    <m/>
    <s v="Lack of medicine availability"/>
    <b v="0"/>
    <b v="0"/>
    <b v="0"/>
    <b v="0"/>
    <b v="1"/>
    <b v="0"/>
    <b v="0"/>
    <b v="0"/>
    <b v="0"/>
    <b v="0"/>
    <b v="0"/>
    <b v="0"/>
    <b v="0"/>
    <b v="0"/>
    <m/>
    <s v="Non communicable diseases (NCD) drugs (chronic, cardiac, diabetes, hyper-tension, asthma)"/>
    <b v="0"/>
    <b v="1"/>
    <b v="0"/>
    <b v="0"/>
    <b v="0"/>
    <b v="0"/>
    <b v="0"/>
    <m/>
    <m/>
    <n v="1"/>
    <m/>
    <n v="1"/>
    <m/>
    <n v="1"/>
    <n v="2"/>
    <m/>
    <m/>
    <m/>
    <m/>
    <x v="1"/>
    <s v="Concerned about side-effects of the COVID-19 vaccine Eumours and misconceptions (people died from the vaccine, it is a conspiracy, Corona is all a lie, etc…)"/>
    <m/>
    <m/>
    <b v="1"/>
    <m/>
    <m/>
    <b v="1"/>
    <m/>
    <m/>
    <m/>
    <m/>
    <m/>
    <x v="1"/>
    <s v="Hospital for normal delivery"/>
    <m/>
    <m/>
    <m/>
    <m/>
    <m/>
    <b v="1"/>
    <m/>
    <m/>
    <m/>
    <m/>
    <m/>
    <x v="2"/>
    <s v="In person at health centers In person by community workers"/>
    <b v="1"/>
    <b v="1"/>
    <m/>
    <m/>
    <m/>
    <m/>
    <m/>
    <m/>
    <m/>
    <s v="Yes"/>
    <s v="No"/>
    <s v="Yes"/>
    <s v="No"/>
    <s v="No"/>
    <s v="No"/>
    <s v="No"/>
    <s v="No"/>
    <s v="No"/>
    <s v="Yes"/>
    <s v="Yes"/>
    <s v="No"/>
    <m/>
    <m/>
    <m/>
    <m/>
    <m/>
    <m/>
    <m/>
    <m/>
    <m/>
    <m/>
    <m/>
    <m/>
    <m/>
    <m/>
    <m/>
    <n v="0"/>
    <x v="1"/>
    <m/>
    <m/>
    <m/>
    <m/>
    <s v="Anger Problems Sleeping Mood swings Sadness"/>
    <m/>
    <b v="1"/>
    <m/>
    <m/>
    <b v="1"/>
    <m/>
    <b v="1"/>
    <m/>
    <b v="1"/>
    <m/>
    <m/>
    <m/>
    <m/>
    <m/>
    <m/>
    <m/>
    <m/>
    <m/>
    <s v="Elderly"/>
    <m/>
    <m/>
    <m/>
    <m/>
    <b v="1"/>
    <m/>
    <m/>
    <m/>
    <m/>
    <m/>
    <m/>
    <m/>
    <m/>
    <s v="لصعوبة قدرتهم على إتمام المهام اليومية"/>
    <s v="Smoking Speaking to a family member Speaking to a friend"/>
    <b v="1"/>
    <b v="1"/>
    <m/>
    <m/>
    <m/>
    <m/>
    <b v="1"/>
    <m/>
    <m/>
    <m/>
    <m/>
    <m/>
    <s v="Friends Family"/>
    <b v="1"/>
    <b v="1"/>
    <m/>
    <m/>
    <m/>
    <m/>
    <m/>
    <m/>
    <m/>
    <m/>
    <m/>
    <m/>
    <s v="Expenses/costs Distance/transportation"/>
    <m/>
    <m/>
    <b v="1"/>
    <b v="1"/>
    <m/>
    <m/>
    <m/>
    <m/>
    <m/>
    <x v="2"/>
    <s v="هذه مجرد خرافات"/>
    <s v="Food aid / food distributions Education Dignity kits Cash Vouchers"/>
    <b v="1"/>
    <m/>
    <m/>
    <m/>
    <b v="1"/>
    <b v="1"/>
    <m/>
    <m/>
    <m/>
    <b v="1"/>
    <m/>
    <m/>
    <m/>
    <m/>
    <x v="1"/>
    <s v="Family member"/>
    <b v="1"/>
    <m/>
    <m/>
    <m/>
    <m/>
    <m/>
    <m/>
    <m/>
    <m/>
    <m/>
    <m/>
    <s v="Don't Know"/>
    <m/>
    <m/>
    <m/>
    <m/>
    <m/>
    <m/>
    <m/>
    <m/>
    <b v="1"/>
    <m/>
    <s v="Don't Know"/>
    <m/>
    <m/>
    <m/>
    <m/>
    <m/>
    <m/>
    <m/>
    <b v="1"/>
    <m/>
    <m/>
    <m/>
    <m/>
    <m/>
    <m/>
    <m/>
    <m/>
    <m/>
    <m/>
    <s v="Fear of being identified as survivors There are no psychosocial support services"/>
    <b v="1"/>
    <m/>
    <m/>
    <m/>
    <m/>
    <b v="1"/>
    <m/>
    <m/>
    <m/>
    <s v="Kidnapping Sexual abuse"/>
    <b v="1"/>
    <m/>
    <m/>
    <m/>
    <m/>
    <b v="1"/>
    <m/>
    <m/>
    <m/>
    <m/>
    <m/>
    <m/>
    <m/>
    <m/>
    <m/>
    <m/>
    <s v="Relatives Parents"/>
    <m/>
    <m/>
    <m/>
    <m/>
    <m/>
    <b v="1"/>
    <b v="1"/>
    <m/>
    <m/>
    <m/>
    <m/>
    <m/>
    <m/>
    <m/>
    <m/>
    <m/>
    <m/>
    <m/>
    <m/>
    <m/>
    <m/>
    <m/>
    <m/>
    <m/>
    <m/>
    <m/>
    <m/>
    <m/>
    <m/>
    <m/>
    <m/>
    <m/>
    <m/>
    <m/>
    <m/>
    <m/>
    <m/>
    <m/>
    <m/>
    <m/>
    <m/>
    <m/>
    <s v="Quraan Sport activity Entertainement activities"/>
    <b v="1"/>
    <b v="1"/>
    <m/>
    <m/>
    <m/>
    <b v="1"/>
    <m/>
    <m/>
    <m/>
    <m/>
    <m/>
    <s v="Child-headed households Children who have been associated with fighting forces"/>
    <m/>
    <m/>
    <m/>
    <b v="1"/>
    <m/>
    <b v="1"/>
    <m/>
    <m/>
    <m/>
    <m/>
    <s v="Remittances from family members Borrowing"/>
    <m/>
    <m/>
    <m/>
    <m/>
    <m/>
    <m/>
    <m/>
    <b v="1"/>
    <m/>
    <b v="1"/>
    <m/>
    <m/>
    <m/>
    <m/>
    <n v="500"/>
    <n v="1000"/>
    <x v="4"/>
    <m/>
    <m/>
    <m/>
    <m/>
    <b v="1"/>
    <b v="1"/>
    <m/>
    <m/>
    <m/>
    <m/>
    <m/>
    <m/>
    <m/>
    <m/>
    <m/>
    <m/>
    <m/>
    <s v="No"/>
    <m/>
    <m/>
    <m/>
    <m/>
    <m/>
    <m/>
    <m/>
    <m/>
    <m/>
    <s v="No"/>
    <m/>
    <s v="No"/>
    <m/>
    <m/>
    <m/>
    <m/>
    <m/>
    <m/>
    <m/>
    <m/>
    <m/>
    <m/>
    <s v="Participatory (Both wife &amp; Husband)"/>
    <m/>
    <s v="No"/>
    <m/>
    <s v="توفير البيوت،  توفير الأعمال ، توزيع السلل  الغذائية"/>
    <s v="In-person to MRFS/partner staff"/>
    <b v="1"/>
    <m/>
    <m/>
    <m/>
    <m/>
    <m/>
    <m/>
    <m/>
    <m/>
    <s v="In-person from staff"/>
    <b v="1"/>
    <m/>
    <m/>
    <m/>
    <m/>
    <m/>
    <m/>
    <m/>
    <s v="لا"/>
    <s v="uuid:1edabe8d-6821-4883-8113-6d511168aefe"/>
    <n v="92567012"/>
    <s v="1edabe8d-6821-4883-8113-6d511168aefe"/>
    <d v="2022-02-13T12:35:48"/>
    <n v="782"/>
    <m/>
    <n v="-1"/>
    <m/>
    <m/>
    <s v="202202091909"/>
    <n v="1971"/>
    <s v="nsenumerator"/>
    <n v="648550"/>
  </r>
  <r>
    <s v="2022-02-13T11:27:13.487+03:00"/>
    <s v="2022-02-13T15:33:25.700+03:00"/>
    <s v="0"/>
    <s v="عبد اللطيف جغلي"/>
    <s v="MRFS"/>
    <m/>
    <d v="2022-02-13T00:00:00"/>
    <x v="10"/>
    <s v="All"/>
    <s v="Yes"/>
    <s v="Host"/>
    <m/>
    <s v="Head of Household"/>
    <m/>
    <x v="1"/>
    <s v="40-49"/>
    <s v="Is the Head of household"/>
    <s v="Male"/>
    <s v="No members with a disability"/>
    <b v="1"/>
    <m/>
    <m/>
    <m/>
    <m/>
    <m/>
    <m/>
    <s v="Married"/>
    <s v="Intermediate / preparatory"/>
    <n v="1"/>
    <n v="0"/>
    <n v="1"/>
    <n v="1"/>
    <n v="0"/>
    <n v="1"/>
    <n v="0"/>
    <s v="2"/>
    <s v="1"/>
    <s v="3"/>
    <n v="0"/>
    <n v="0"/>
    <n v="2"/>
    <n v="0"/>
    <n v="1"/>
    <n v="0"/>
    <s v="2"/>
    <s v="1"/>
    <s v="3"/>
    <s v="4"/>
    <s v="1"/>
    <s v="2"/>
    <s v="6"/>
    <n v="6"/>
    <s v="Income / livelihoods"/>
    <m/>
    <s v="Health"/>
    <m/>
    <s v="Don't Know"/>
    <m/>
    <s v="Private Clinic Hospital Primary Health care Centre (PHCC)-outpatient,inpatient + maternity Primary Health care unit-outpatient only (PHCU)"/>
    <b v="1"/>
    <b v="1"/>
    <b v="1"/>
    <b v="1"/>
    <m/>
    <m/>
    <m/>
    <m/>
    <m/>
    <n v="10"/>
    <x v="1"/>
    <s v="Yes"/>
    <s v="Other"/>
    <b v="0"/>
    <b v="0"/>
    <b v="0"/>
    <b v="0"/>
    <b v="0"/>
    <b v="0"/>
    <b v="0"/>
    <b v="0"/>
    <b v="1"/>
    <b v="0"/>
    <s v="عدم اكتمال الخدمات في المستشفى كتوفير التدفئة"/>
    <s v="Lack of staff Incompetent staff"/>
    <b v="0"/>
    <b v="0"/>
    <b v="0"/>
    <b v="0"/>
    <b v="0"/>
    <b v="1"/>
    <b v="1"/>
    <b v="0"/>
    <b v="0"/>
    <b v="0"/>
    <b v="0"/>
    <b v="0"/>
    <b v="0"/>
    <b v="0"/>
    <m/>
    <s v="Non communicable diseases (NCD) drugs (chronic, cardiac, diabetes, hyper-tension, asthma)"/>
    <b v="0"/>
    <b v="1"/>
    <b v="0"/>
    <b v="0"/>
    <b v="0"/>
    <b v="0"/>
    <b v="0"/>
    <m/>
    <n v="1"/>
    <n v="1"/>
    <m/>
    <n v="1"/>
    <m/>
    <n v="1"/>
    <m/>
    <m/>
    <m/>
    <m/>
    <m/>
    <x v="1"/>
    <s v="Eumours and misconceptions (people died from the vaccine, it is a conspiracy, Corona is all a lie, etc…) Concerned about side-effects of the COVID-19 vaccine"/>
    <m/>
    <m/>
    <b v="1"/>
    <m/>
    <m/>
    <b v="1"/>
    <m/>
    <m/>
    <m/>
    <m/>
    <m/>
    <x v="1"/>
    <s v="Hospital for surgery/ C-section"/>
    <m/>
    <m/>
    <m/>
    <m/>
    <m/>
    <m/>
    <b v="1"/>
    <m/>
    <m/>
    <m/>
    <m/>
    <x v="2"/>
    <s v="In person by community workers In person at health centers Social media"/>
    <b v="1"/>
    <b v="1"/>
    <b v="1"/>
    <m/>
    <m/>
    <m/>
    <m/>
    <s v="اليوتيوب"/>
    <m/>
    <s v="Yes"/>
    <s v="Yes"/>
    <s v="Yes"/>
    <s v="No"/>
    <s v="Yes"/>
    <s v="No"/>
    <s v="No"/>
    <s v="No"/>
    <s v="No"/>
    <s v="Yes"/>
    <s v="Yes"/>
    <s v="No"/>
    <m/>
    <s v="Yes"/>
    <s v="Yes"/>
    <s v="No"/>
    <s v="No"/>
    <s v="No"/>
    <s v="Yes"/>
    <s v="No"/>
    <s v="No"/>
    <s v="No"/>
    <s v="Yes"/>
    <s v="Yes"/>
    <s v="No"/>
    <s v="No"/>
    <s v="Yes"/>
    <n v="6"/>
    <x v="2"/>
    <n v="2"/>
    <s v="2"/>
    <n v="1"/>
    <s v="1"/>
    <s v="Anger Sadness Economic Anxiety Conflict within community"/>
    <m/>
    <b v="1"/>
    <m/>
    <m/>
    <b v="1"/>
    <b v="1"/>
    <m/>
    <m/>
    <m/>
    <m/>
    <m/>
    <b v="1"/>
    <m/>
    <b v="1"/>
    <m/>
    <m/>
    <m/>
    <m/>
    <s v="Adult Men"/>
    <m/>
    <b v="1"/>
    <m/>
    <m/>
    <m/>
    <m/>
    <m/>
    <m/>
    <m/>
    <m/>
    <m/>
    <m/>
    <m/>
    <s v="بسبب قلة المدخول"/>
    <s v="Speaking to a friend Smoking Withdrawal/Isolation"/>
    <m/>
    <b v="1"/>
    <m/>
    <m/>
    <m/>
    <m/>
    <b v="1"/>
    <m/>
    <b v="1"/>
    <m/>
    <m/>
    <m/>
    <s v="Family"/>
    <b v="1"/>
    <m/>
    <m/>
    <m/>
    <m/>
    <m/>
    <m/>
    <m/>
    <m/>
    <m/>
    <m/>
    <m/>
    <s v="Don't Know"/>
    <m/>
    <m/>
    <m/>
    <m/>
    <m/>
    <m/>
    <m/>
    <b v="1"/>
    <m/>
    <x v="1"/>
    <m/>
    <s v="Food aid / food distributions Non-food items Dignity kits Cash Vouchers Shelter Health care (including reproductive health)"/>
    <b v="1"/>
    <b v="1"/>
    <b v="1"/>
    <b v="1"/>
    <b v="1"/>
    <m/>
    <m/>
    <m/>
    <m/>
    <b v="1"/>
    <m/>
    <m/>
    <m/>
    <m/>
    <x v="0"/>
    <s v="Family member"/>
    <b v="1"/>
    <m/>
    <m/>
    <m/>
    <m/>
    <m/>
    <m/>
    <m/>
    <m/>
    <m/>
    <m/>
    <s v="Family member"/>
    <b v="1"/>
    <m/>
    <m/>
    <m/>
    <m/>
    <m/>
    <m/>
    <m/>
    <m/>
    <m/>
    <s v="Don't Know"/>
    <m/>
    <m/>
    <m/>
    <m/>
    <m/>
    <m/>
    <m/>
    <b v="1"/>
    <m/>
    <m/>
    <m/>
    <m/>
    <m/>
    <m/>
    <m/>
    <m/>
    <m/>
    <m/>
    <s v="Don't Know"/>
    <m/>
    <m/>
    <m/>
    <m/>
    <m/>
    <m/>
    <m/>
    <b v="1"/>
    <m/>
    <s v="Neglect Psychological Distress Other"/>
    <m/>
    <m/>
    <m/>
    <m/>
    <b v="1"/>
    <m/>
    <m/>
    <m/>
    <m/>
    <m/>
    <b v="1"/>
    <m/>
    <m/>
    <b v="1"/>
    <m/>
    <s v="المشاكل الصحية"/>
    <s v="Parents Relatives"/>
    <m/>
    <m/>
    <m/>
    <m/>
    <m/>
    <b v="1"/>
    <b v="1"/>
    <m/>
    <m/>
    <m/>
    <m/>
    <m/>
    <m/>
    <m/>
    <m/>
    <s v="Quraan Case Management activities"/>
    <m/>
    <b v="1"/>
    <m/>
    <m/>
    <m/>
    <m/>
    <b v="1"/>
    <m/>
    <m/>
    <m/>
    <m/>
    <s v="No services"/>
    <m/>
    <m/>
    <m/>
    <m/>
    <m/>
    <b v="1"/>
    <m/>
    <m/>
    <m/>
    <m/>
    <s v="Yes"/>
    <m/>
    <s v="No"/>
    <m/>
    <s v="Entertainement activities Awareness / educational activities / psychosocial support"/>
    <m/>
    <m/>
    <m/>
    <m/>
    <b v="1"/>
    <b v="1"/>
    <m/>
    <m/>
    <m/>
    <m/>
    <m/>
    <s v="Children separated from their parents Orphans living in the community Child-headed households Children involved in harmful forms of labor"/>
    <b v="1"/>
    <m/>
    <b v="1"/>
    <b v="1"/>
    <b v="1"/>
    <m/>
    <m/>
    <m/>
    <m/>
    <m/>
    <s v="No income"/>
    <b v="1"/>
    <m/>
    <m/>
    <m/>
    <m/>
    <m/>
    <m/>
    <m/>
    <m/>
    <m/>
    <m/>
    <m/>
    <m/>
    <m/>
    <m/>
    <n v="1200"/>
    <x v="1"/>
    <m/>
    <m/>
    <m/>
    <m/>
    <b v="1"/>
    <m/>
    <m/>
    <m/>
    <m/>
    <m/>
    <m/>
    <m/>
    <m/>
    <m/>
    <m/>
    <m/>
    <m/>
    <s v="No"/>
    <m/>
    <m/>
    <m/>
    <m/>
    <m/>
    <m/>
    <m/>
    <m/>
    <m/>
    <s v="No"/>
    <m/>
    <s v="No"/>
    <m/>
    <m/>
    <m/>
    <m/>
    <m/>
    <m/>
    <m/>
    <m/>
    <m/>
    <m/>
    <s v="Participatory (Both wife &amp; Husband)"/>
    <m/>
    <s v="No"/>
    <m/>
    <s v="توفير الخدمات لجميع الناس بالتساوي ، توفير فرص العمل المناسبة للأشخاص ذوي الحاجة ، توفير السلل الغذائية"/>
    <s v="In-person to MRFS/partner staff Social media messaging (e.g. Facebook)"/>
    <b v="1"/>
    <m/>
    <m/>
    <m/>
    <m/>
    <b v="1"/>
    <m/>
    <m/>
    <m/>
    <s v="Social media messaging (e.g. Facebook) In-person from staff Religious leaders"/>
    <b v="1"/>
    <m/>
    <b v="1"/>
    <m/>
    <b v="1"/>
    <m/>
    <m/>
    <m/>
    <s v="لا"/>
    <s v="uuid:053847a7-6f2b-4c75-9ada-3393637acc46"/>
    <n v="92567015"/>
    <s v="053847a7-6f2b-4c75-9ada-3393637acc46"/>
    <d v="2022-02-13T12:35:49"/>
    <n v="783"/>
    <m/>
    <n v="-1"/>
    <m/>
    <m/>
    <s v="202202091909"/>
    <n v="14772"/>
    <s v="nsenumerator"/>
    <n v="648550"/>
  </r>
  <r>
    <s v="2022-02-13T12:46:37.064+03:00"/>
    <s v="2022-02-13T13:20:12.827+03:00"/>
    <m/>
    <s v="عبد اللطيف جغلي "/>
    <s v="MRFS"/>
    <m/>
    <d v="2022-02-13T00:00:00"/>
    <x v="10"/>
    <s v="All"/>
    <s v="Yes"/>
    <s v="IDP"/>
    <d v="2019-05-01T00:00:00"/>
    <s v="Head of Household"/>
    <m/>
    <x v="1"/>
    <s v="30-39"/>
    <s v="Is the Head of household"/>
    <s v="Male"/>
    <s v="No members with a disability"/>
    <b v="1"/>
    <m/>
    <m/>
    <m/>
    <m/>
    <m/>
    <m/>
    <s v="Married"/>
    <s v="Primary"/>
    <n v="1"/>
    <n v="0"/>
    <n v="1"/>
    <n v="1"/>
    <n v="1"/>
    <n v="1"/>
    <n v="0"/>
    <s v="3"/>
    <s v="1"/>
    <s v="4"/>
    <n v="1"/>
    <n v="0"/>
    <n v="1"/>
    <n v="0"/>
    <n v="1"/>
    <n v="0"/>
    <s v="2"/>
    <s v="1"/>
    <s v="3"/>
    <s v="5"/>
    <s v="1"/>
    <s v="2"/>
    <s v="7"/>
    <n v="7"/>
    <s v="Shelter / housing"/>
    <m/>
    <s v="Income / livelihoods"/>
    <m/>
    <s v="Nutrition"/>
    <m/>
    <s v="Primary Health care Centre (PHCC)-outpatient,inpatient + maternity Hospital"/>
    <m/>
    <b v="1"/>
    <b v="1"/>
    <m/>
    <m/>
    <m/>
    <m/>
    <m/>
    <m/>
    <n v="20"/>
    <x v="1"/>
    <s v="Yes"/>
    <s v="Inaccessible due to cost"/>
    <b v="0"/>
    <b v="0"/>
    <b v="0"/>
    <b v="1"/>
    <b v="0"/>
    <b v="0"/>
    <b v="0"/>
    <b v="0"/>
    <b v="0"/>
    <b v="0"/>
    <m/>
    <s v="Lack of medicine availability No treatment available for the medical issue at the health facility"/>
    <b v="0"/>
    <b v="1"/>
    <b v="0"/>
    <b v="0"/>
    <b v="1"/>
    <b v="0"/>
    <b v="0"/>
    <b v="0"/>
    <b v="0"/>
    <b v="0"/>
    <b v="0"/>
    <b v="0"/>
    <b v="0"/>
    <b v="0"/>
    <m/>
    <s v="Pediatric medicine Reproductive health medicines"/>
    <b v="0"/>
    <b v="0"/>
    <b v="1"/>
    <b v="1"/>
    <b v="0"/>
    <b v="0"/>
    <b v="0"/>
    <m/>
    <n v="1"/>
    <n v="1"/>
    <m/>
    <m/>
    <m/>
    <m/>
    <m/>
    <n v="1"/>
    <m/>
    <m/>
    <m/>
    <x v="1"/>
    <s v="General mistrust of or opposition to any vaccine"/>
    <m/>
    <m/>
    <m/>
    <m/>
    <b v="1"/>
    <m/>
    <m/>
    <m/>
    <m/>
    <m/>
    <m/>
    <x v="3"/>
    <s v="Hospital for normal delivery"/>
    <m/>
    <m/>
    <m/>
    <m/>
    <m/>
    <b v="1"/>
    <m/>
    <m/>
    <m/>
    <m/>
    <m/>
    <x v="2"/>
    <s v="In person at health centers In person by community workers"/>
    <b v="1"/>
    <b v="1"/>
    <m/>
    <m/>
    <m/>
    <m/>
    <m/>
    <m/>
    <m/>
    <s v="Yes"/>
    <s v="Yes"/>
    <s v="Yes"/>
    <s v="No"/>
    <s v="No"/>
    <s v="No"/>
    <s v="Yes"/>
    <s v="No"/>
    <s v="No"/>
    <s v="No"/>
    <s v="Yes"/>
    <s v="No"/>
    <m/>
    <s v="Yes"/>
    <s v="Yes"/>
    <s v="No"/>
    <s v="No"/>
    <s v="Yes"/>
    <s v="Yes"/>
    <s v="No"/>
    <s v="Yes"/>
    <s v="No"/>
    <s v="No"/>
    <s v="Yes"/>
    <s v="No"/>
    <s v="Yes"/>
    <s v="Yes"/>
    <n v="8"/>
    <x v="2"/>
    <n v="0"/>
    <s v="0"/>
    <n v="0"/>
    <s v="0"/>
    <s v="Economic Inability to carry out work or daily tasks Hopelessness"/>
    <m/>
    <m/>
    <b v="1"/>
    <b v="1"/>
    <m/>
    <m/>
    <m/>
    <m/>
    <m/>
    <m/>
    <m/>
    <b v="1"/>
    <m/>
    <m/>
    <m/>
    <m/>
    <m/>
    <m/>
    <s v="Adult Men Children Displaced people Adult Women"/>
    <b v="1"/>
    <b v="1"/>
    <b v="1"/>
    <m/>
    <m/>
    <b v="1"/>
    <m/>
    <m/>
    <m/>
    <m/>
    <m/>
    <m/>
    <m/>
    <s v="الضغوطات المعيشية والاقتصادية،  البعد عن المنزل"/>
    <s v="Prayer"/>
    <m/>
    <m/>
    <m/>
    <b v="1"/>
    <m/>
    <m/>
    <m/>
    <m/>
    <m/>
    <m/>
    <m/>
    <m/>
    <s v="Medical Doctor"/>
    <m/>
    <m/>
    <m/>
    <m/>
    <b v="1"/>
    <m/>
    <m/>
    <m/>
    <m/>
    <m/>
    <m/>
    <m/>
    <s v="Don't Know"/>
    <m/>
    <m/>
    <m/>
    <m/>
    <m/>
    <m/>
    <m/>
    <b v="1"/>
    <m/>
    <x v="2"/>
    <s v="جميعها عبارة عن أكاذيب"/>
    <s v="Don't know"/>
    <m/>
    <m/>
    <m/>
    <m/>
    <m/>
    <m/>
    <m/>
    <m/>
    <m/>
    <m/>
    <m/>
    <m/>
    <b v="1"/>
    <m/>
    <x v="1"/>
    <s v="Family member"/>
    <b v="1"/>
    <m/>
    <m/>
    <m/>
    <m/>
    <m/>
    <m/>
    <m/>
    <m/>
    <m/>
    <m/>
    <s v="Family member"/>
    <b v="1"/>
    <m/>
    <m/>
    <m/>
    <m/>
    <m/>
    <m/>
    <m/>
    <m/>
    <m/>
    <s v="Don't Know"/>
    <m/>
    <m/>
    <m/>
    <m/>
    <m/>
    <m/>
    <m/>
    <b v="1"/>
    <m/>
    <m/>
    <m/>
    <m/>
    <m/>
    <m/>
    <m/>
    <m/>
    <m/>
    <m/>
    <s v="Don't Know"/>
    <m/>
    <m/>
    <m/>
    <m/>
    <m/>
    <m/>
    <m/>
    <b v="1"/>
    <m/>
    <s v="Kidnapping Child labour Being orphaned Dropout of school"/>
    <b v="1"/>
    <b v="1"/>
    <m/>
    <m/>
    <m/>
    <m/>
    <b v="1"/>
    <m/>
    <m/>
    <m/>
    <m/>
    <m/>
    <b v="1"/>
    <m/>
    <m/>
    <m/>
    <s v="Parents Relatives"/>
    <m/>
    <m/>
    <m/>
    <m/>
    <m/>
    <b v="1"/>
    <b v="1"/>
    <m/>
    <m/>
    <m/>
    <m/>
    <m/>
    <m/>
    <m/>
    <m/>
    <s v="Quraan Sport activity"/>
    <b v="1"/>
    <b v="1"/>
    <m/>
    <m/>
    <m/>
    <m/>
    <m/>
    <m/>
    <m/>
    <m/>
    <m/>
    <s v="Do not need services"/>
    <m/>
    <m/>
    <m/>
    <m/>
    <m/>
    <m/>
    <b v="1"/>
    <m/>
    <m/>
    <m/>
    <s v="Yes"/>
    <m/>
    <s v="No"/>
    <m/>
    <s v="None"/>
    <m/>
    <m/>
    <m/>
    <m/>
    <m/>
    <m/>
    <m/>
    <m/>
    <b v="1"/>
    <m/>
    <m/>
    <s v="I don't know"/>
    <m/>
    <m/>
    <m/>
    <m/>
    <m/>
    <m/>
    <m/>
    <b v="1"/>
    <m/>
    <m/>
    <s v="Salaried work"/>
    <m/>
    <m/>
    <m/>
    <m/>
    <m/>
    <b v="1"/>
    <m/>
    <m/>
    <m/>
    <m/>
    <m/>
    <m/>
    <m/>
    <m/>
    <n v="900"/>
    <n v="900"/>
    <x v="40"/>
    <m/>
    <m/>
    <m/>
    <m/>
    <m/>
    <m/>
    <m/>
    <m/>
    <m/>
    <m/>
    <m/>
    <m/>
    <m/>
    <m/>
    <m/>
    <b v="1"/>
    <m/>
    <s v="Yes"/>
    <s v="Food baskets Cash/voucher"/>
    <b v="1"/>
    <m/>
    <m/>
    <b v="1"/>
    <m/>
    <m/>
    <m/>
    <m/>
    <s v="No"/>
    <m/>
    <s v="No"/>
    <m/>
    <m/>
    <m/>
    <m/>
    <m/>
    <m/>
    <m/>
    <m/>
    <m/>
    <m/>
    <s v="Decided by men / husband only"/>
    <m/>
    <s v="No"/>
    <m/>
    <s v="تأمين المساعدات المالية ، تأمين التدفئة ، الحرص على توفير الخدمات للأطفال"/>
    <s v="Don't Know"/>
    <m/>
    <m/>
    <m/>
    <m/>
    <m/>
    <m/>
    <m/>
    <b v="1"/>
    <m/>
    <s v="Don't Know"/>
    <m/>
    <m/>
    <m/>
    <m/>
    <m/>
    <m/>
    <b v="1"/>
    <m/>
    <s v="لا"/>
    <s v="uuid:9362beb8-6aff-4e3e-a47b-0de51f04a4eb"/>
    <n v="92567017"/>
    <s v="9362beb8-6aff-4e3e-a47b-0de51f04a4eb"/>
    <d v="2022-02-13T12:35:50"/>
    <n v="784"/>
    <m/>
    <n v="-1"/>
    <m/>
    <m/>
    <s v="202202091909"/>
    <n v="2015"/>
    <s v="nsenumerator"/>
    <n v="648550"/>
  </r>
  <r>
    <s v="2022-02-13T13:25:08.167+03:00"/>
    <s v="2022-02-13T13:53:28.213+03:00"/>
    <m/>
    <s v="عبد اللطيف جغلي "/>
    <s v="MRFS"/>
    <m/>
    <d v="2022-02-13T00:00:00"/>
    <x v="10"/>
    <s v="All"/>
    <s v="Yes"/>
    <s v="Host"/>
    <m/>
    <s v="Head of Household"/>
    <m/>
    <x v="1"/>
    <s v="40-49"/>
    <s v="Is the Head of household"/>
    <s v="Male"/>
    <s v="Yes, PWD, has difficulty seeing even with glasses Yes PWD, has difficulty walking or climbing steps"/>
    <m/>
    <b v="1"/>
    <m/>
    <b v="1"/>
    <m/>
    <m/>
    <m/>
    <s v="Married"/>
    <s v="Secondary"/>
    <n v="0"/>
    <n v="0"/>
    <n v="1"/>
    <n v="1"/>
    <n v="0"/>
    <n v="1"/>
    <n v="0"/>
    <s v="2"/>
    <s v="1"/>
    <s v="3"/>
    <n v="0"/>
    <n v="0"/>
    <n v="2"/>
    <n v="0"/>
    <n v="1"/>
    <n v="1"/>
    <s v="2"/>
    <s v="2"/>
    <s v="4"/>
    <s v="4"/>
    <s v="1"/>
    <s v="3"/>
    <s v="7"/>
    <n v="7"/>
    <s v="Income / livelihoods"/>
    <m/>
    <s v="Nutrition"/>
    <m/>
    <s v="Health"/>
    <m/>
    <s v="Primary Health care Centre (PHCC)-outpatient,inpatient + maternity Primary Health care unit-outpatient only (PHCU) Private Clinic Hospital"/>
    <b v="1"/>
    <b v="1"/>
    <b v="1"/>
    <b v="1"/>
    <m/>
    <m/>
    <m/>
    <m/>
    <m/>
    <n v="30"/>
    <x v="1"/>
    <s v="Yes"/>
    <s v="Inaccessible due to cost"/>
    <b v="0"/>
    <b v="0"/>
    <b v="0"/>
    <b v="1"/>
    <b v="0"/>
    <b v="0"/>
    <b v="0"/>
    <b v="0"/>
    <b v="0"/>
    <b v="0"/>
    <m/>
    <s v="Incompetent staff Lack of medicine availability Other"/>
    <b v="0"/>
    <b v="0"/>
    <b v="0"/>
    <b v="0"/>
    <b v="1"/>
    <b v="0"/>
    <b v="1"/>
    <b v="0"/>
    <b v="0"/>
    <b v="0"/>
    <b v="0"/>
    <b v="0"/>
    <b v="1"/>
    <b v="0"/>
    <s v="عدم الالتزام بالدور"/>
    <s v="Antibiotic Pediatric medicine Non communicable diseases (NCD) drugs (chronic, cardiac, diabetes, hyper-tension, asthma)"/>
    <b v="0"/>
    <b v="1"/>
    <b v="1"/>
    <b v="0"/>
    <b v="1"/>
    <b v="0"/>
    <b v="0"/>
    <m/>
    <n v="1"/>
    <n v="1"/>
    <m/>
    <m/>
    <m/>
    <n v="1"/>
    <m/>
    <m/>
    <m/>
    <m/>
    <m/>
    <x v="2"/>
    <m/>
    <m/>
    <m/>
    <m/>
    <m/>
    <m/>
    <m/>
    <m/>
    <m/>
    <m/>
    <m/>
    <m/>
    <x v="1"/>
    <s v="Hospital for surgery/ C-section"/>
    <m/>
    <m/>
    <m/>
    <m/>
    <m/>
    <m/>
    <b v="1"/>
    <m/>
    <m/>
    <m/>
    <m/>
    <x v="1"/>
    <s v="Social media In person by community workers"/>
    <m/>
    <b v="1"/>
    <b v="1"/>
    <m/>
    <m/>
    <m/>
    <m/>
    <s v="الفيس بوك"/>
    <m/>
    <s v="Yes"/>
    <s v="No"/>
    <s v="Yes"/>
    <s v="Yes"/>
    <s v="Yes"/>
    <s v="No"/>
    <s v="Yes"/>
    <s v="No"/>
    <s v="Yes"/>
    <s v="Yes"/>
    <s v="Yes"/>
    <s v="No"/>
    <m/>
    <s v="Yes"/>
    <s v="No"/>
    <s v="Yes"/>
    <s v="No"/>
    <s v="Yes"/>
    <s v="Yes"/>
    <s v="Yes"/>
    <s v="Yes"/>
    <s v="No"/>
    <s v="Yes"/>
    <s v="Yes"/>
    <s v="No"/>
    <s v="No"/>
    <s v="No"/>
    <n v="8"/>
    <x v="2"/>
    <n v="1"/>
    <s v="1"/>
    <m/>
    <m/>
    <s v="Mood swings Family conflict Economic Hopelessness Fear"/>
    <b v="1"/>
    <m/>
    <b v="1"/>
    <m/>
    <m/>
    <m/>
    <m/>
    <m/>
    <b v="1"/>
    <m/>
    <m/>
    <b v="1"/>
    <b v="1"/>
    <m/>
    <m/>
    <m/>
    <m/>
    <m/>
    <s v="Children"/>
    <m/>
    <m/>
    <b v="1"/>
    <m/>
    <m/>
    <m/>
    <m/>
    <m/>
    <m/>
    <m/>
    <m/>
    <m/>
    <m/>
    <s v="لأنهم الفئة الأكثر ضعفا وليس لديهم قوة لتحمل ضغوطات الحياة"/>
    <s v="Prayer Alcohol/Drugs Smoking"/>
    <m/>
    <m/>
    <m/>
    <b v="1"/>
    <m/>
    <m/>
    <b v="1"/>
    <b v="1"/>
    <m/>
    <m/>
    <m/>
    <m/>
    <s v="NGO"/>
    <m/>
    <m/>
    <b v="1"/>
    <m/>
    <m/>
    <m/>
    <m/>
    <m/>
    <m/>
    <m/>
    <m/>
    <m/>
    <s v="Services are unavailable"/>
    <m/>
    <b v="1"/>
    <m/>
    <m/>
    <m/>
    <m/>
    <m/>
    <m/>
    <m/>
    <x v="1"/>
    <m/>
    <s v="Dignity kits Shelter Food aid / food distributions"/>
    <b v="1"/>
    <b v="1"/>
    <m/>
    <m/>
    <b v="1"/>
    <m/>
    <m/>
    <m/>
    <m/>
    <m/>
    <m/>
    <m/>
    <m/>
    <m/>
    <x v="1"/>
    <s v="Family member"/>
    <b v="1"/>
    <m/>
    <m/>
    <m/>
    <m/>
    <m/>
    <m/>
    <m/>
    <m/>
    <m/>
    <m/>
    <s v="Family member Friend"/>
    <b v="1"/>
    <m/>
    <m/>
    <m/>
    <b v="1"/>
    <m/>
    <m/>
    <m/>
    <m/>
    <m/>
    <s v="Don't Know"/>
    <m/>
    <m/>
    <m/>
    <m/>
    <m/>
    <m/>
    <m/>
    <b v="1"/>
    <m/>
    <m/>
    <m/>
    <m/>
    <m/>
    <m/>
    <m/>
    <m/>
    <m/>
    <m/>
    <s v="There are no psychosocial support services"/>
    <m/>
    <m/>
    <m/>
    <m/>
    <m/>
    <b v="1"/>
    <m/>
    <m/>
    <m/>
    <s v="Kidnapping Exploitation Dropout of school"/>
    <b v="1"/>
    <m/>
    <m/>
    <m/>
    <m/>
    <m/>
    <m/>
    <m/>
    <m/>
    <m/>
    <m/>
    <b v="1"/>
    <b v="1"/>
    <m/>
    <m/>
    <m/>
    <s v="Parents Women and Child support centers"/>
    <m/>
    <m/>
    <m/>
    <m/>
    <m/>
    <b v="1"/>
    <m/>
    <m/>
    <m/>
    <m/>
    <b v="1"/>
    <m/>
    <m/>
    <m/>
    <m/>
    <s v="Quraan Sport activity Entertainement activities Awareness / educational activities / psychosocial support"/>
    <b v="1"/>
    <b v="1"/>
    <m/>
    <m/>
    <b v="1"/>
    <b v="1"/>
    <m/>
    <m/>
    <m/>
    <m/>
    <m/>
    <s v="Lack of transportation"/>
    <m/>
    <m/>
    <b v="1"/>
    <m/>
    <m/>
    <m/>
    <m/>
    <m/>
    <m/>
    <m/>
    <s v="Yes"/>
    <m/>
    <s v="No"/>
    <m/>
    <s v="Sport activity Painting / re-creational activity"/>
    <b v="1"/>
    <m/>
    <m/>
    <b v="1"/>
    <m/>
    <m/>
    <m/>
    <m/>
    <m/>
    <m/>
    <m/>
    <s v="Children separated from their parents Orphans living in the community Child-headed households Children involved in harmful forms of labor"/>
    <b v="1"/>
    <m/>
    <b v="1"/>
    <b v="1"/>
    <b v="1"/>
    <m/>
    <m/>
    <m/>
    <m/>
    <m/>
    <s v="Salaried work"/>
    <m/>
    <m/>
    <m/>
    <m/>
    <m/>
    <b v="1"/>
    <m/>
    <m/>
    <m/>
    <m/>
    <m/>
    <m/>
    <m/>
    <m/>
    <n v="2000"/>
    <n v="2700"/>
    <x v="1"/>
    <m/>
    <m/>
    <m/>
    <m/>
    <b v="1"/>
    <m/>
    <m/>
    <m/>
    <m/>
    <m/>
    <m/>
    <m/>
    <m/>
    <m/>
    <m/>
    <m/>
    <m/>
    <s v="No"/>
    <m/>
    <m/>
    <m/>
    <m/>
    <m/>
    <m/>
    <m/>
    <m/>
    <m/>
    <s v="No"/>
    <m/>
    <s v="No"/>
    <m/>
    <m/>
    <m/>
    <m/>
    <m/>
    <m/>
    <m/>
    <m/>
    <m/>
    <m/>
    <s v="Participatory (Both wife &amp; Husband)"/>
    <m/>
    <s v="No"/>
    <m/>
    <s v="دعم التعليم ، دعم الصحة ، مراكز تأهيل للشباب "/>
    <s v="In-person to MRFS/partner staff Social media messaging (e.g. Facebook) SMS/whatsapp Hotline/phone"/>
    <b v="1"/>
    <m/>
    <b v="1"/>
    <b v="1"/>
    <m/>
    <b v="1"/>
    <m/>
    <m/>
    <m/>
    <s v="In-person from staff Social media messaging (e.g. Facebook)"/>
    <b v="1"/>
    <m/>
    <m/>
    <m/>
    <b v="1"/>
    <m/>
    <m/>
    <m/>
    <s v="لا"/>
    <s v="uuid:a25b9e37-ed98-4f54-be81-970f6787f707"/>
    <n v="92567018"/>
    <s v="a25b9e37-ed98-4f54-be81-970f6787f707"/>
    <d v="2022-02-13T12:35:50"/>
    <n v="785"/>
    <m/>
    <n v="-1"/>
    <m/>
    <m/>
    <s v="202202091909"/>
    <n v="1700"/>
    <s v="nsenumerator"/>
    <n v="648550"/>
  </r>
  <r>
    <s v="2022-02-13T14:01:56.667+03:00"/>
    <s v="2022-02-13T14:24:47.478+03:00"/>
    <m/>
    <s v="عبد اللطيف جغلي "/>
    <s v="MRFS"/>
    <m/>
    <d v="2022-02-13T00:00:00"/>
    <x v="10"/>
    <s v="All"/>
    <s v="Yes"/>
    <s v="IDP"/>
    <d v="2017-10-02T00:00:00"/>
    <s v="Head of Household"/>
    <m/>
    <x v="1"/>
    <s v="40-49"/>
    <s v="Is the Head of household"/>
    <s v="Male"/>
    <s v="Yes PWD, has difficulty hearing, even with hearing aid Yes, PWD, has difficulty concentrating or remembering"/>
    <m/>
    <m/>
    <b v="1"/>
    <m/>
    <b v="1"/>
    <m/>
    <m/>
    <s v="Married"/>
    <s v="Intermediate / preparatory"/>
    <n v="0"/>
    <n v="0"/>
    <n v="0"/>
    <n v="0"/>
    <n v="1"/>
    <n v="3"/>
    <n v="1"/>
    <s v="1"/>
    <s v="4"/>
    <s v="5"/>
    <n v="0"/>
    <n v="0"/>
    <n v="0"/>
    <n v="1"/>
    <n v="2"/>
    <n v="1"/>
    <s v="1"/>
    <s v="3"/>
    <s v="4"/>
    <s v="2"/>
    <s v="0"/>
    <s v="7"/>
    <s v="9"/>
    <n v="9"/>
    <s v="Shelter / housing"/>
    <m/>
    <s v="Income / livelihoods"/>
    <m/>
    <s v="Food and basic needs"/>
    <m/>
    <s v="Primary Health care Centre (PHCC)-outpatient,inpatient + maternity Hospital"/>
    <m/>
    <b v="1"/>
    <b v="1"/>
    <m/>
    <m/>
    <m/>
    <m/>
    <m/>
    <m/>
    <n v="30"/>
    <x v="5"/>
    <s v="Yes"/>
    <s v="Inaccessible due to cost Some types of medicines are not available in the market"/>
    <b v="1"/>
    <b v="0"/>
    <b v="0"/>
    <b v="1"/>
    <b v="0"/>
    <b v="0"/>
    <b v="0"/>
    <b v="0"/>
    <b v="0"/>
    <b v="0"/>
    <m/>
    <s v="Lack of medicine availability Lack of staff Treatment was provided but did not improve"/>
    <b v="0"/>
    <b v="0"/>
    <b v="0"/>
    <b v="0"/>
    <b v="1"/>
    <b v="1"/>
    <b v="0"/>
    <b v="0"/>
    <b v="0"/>
    <b v="0"/>
    <b v="0"/>
    <b v="1"/>
    <b v="0"/>
    <b v="0"/>
    <m/>
    <s v="Non communicable diseases (NCD) drugs (chronic, cardiac, diabetes, hyper-tension, asthma) Antibiotic"/>
    <b v="0"/>
    <b v="1"/>
    <b v="0"/>
    <b v="0"/>
    <b v="1"/>
    <b v="0"/>
    <b v="0"/>
    <m/>
    <m/>
    <n v="2"/>
    <m/>
    <n v="1"/>
    <m/>
    <n v="2"/>
    <n v="1"/>
    <m/>
    <m/>
    <m/>
    <m/>
    <x v="1"/>
    <s v="General mistrust of or opposition to any vaccine"/>
    <m/>
    <m/>
    <m/>
    <m/>
    <b v="1"/>
    <m/>
    <m/>
    <m/>
    <m/>
    <m/>
    <m/>
    <x v="2"/>
    <s v="Hospital for normal delivery"/>
    <m/>
    <m/>
    <m/>
    <m/>
    <m/>
    <b v="1"/>
    <m/>
    <m/>
    <m/>
    <m/>
    <m/>
    <x v="2"/>
    <s v="In person at health centers In person by community workers Whatsapp / SMS Social media Electronic media"/>
    <b v="1"/>
    <b v="1"/>
    <b v="1"/>
    <b v="1"/>
    <b v="1"/>
    <m/>
    <m/>
    <s v="الفيس بوك "/>
    <m/>
    <s v="No"/>
    <s v="Yes"/>
    <s v="Yes"/>
    <s v="No"/>
    <s v="No"/>
    <s v="No"/>
    <s v="No"/>
    <s v="No"/>
    <s v="No"/>
    <s v="Yes"/>
    <s v="Yes"/>
    <s v="No"/>
    <m/>
    <m/>
    <m/>
    <m/>
    <m/>
    <m/>
    <m/>
    <m/>
    <m/>
    <m/>
    <m/>
    <m/>
    <m/>
    <m/>
    <m/>
    <n v="0"/>
    <x v="1"/>
    <m/>
    <m/>
    <m/>
    <m/>
    <s v="Anger Economic Hopelessness Substance/alcohol Abuse Conflict within community Family conflict"/>
    <m/>
    <b v="1"/>
    <b v="1"/>
    <m/>
    <m/>
    <m/>
    <m/>
    <m/>
    <m/>
    <m/>
    <b v="1"/>
    <b v="1"/>
    <b v="1"/>
    <b v="1"/>
    <m/>
    <m/>
    <m/>
    <m/>
    <s v="Adult Men"/>
    <m/>
    <b v="1"/>
    <m/>
    <m/>
    <m/>
    <m/>
    <m/>
    <m/>
    <m/>
    <m/>
    <m/>
    <m/>
    <m/>
    <s v="بسبب المشاكل المادية"/>
    <s v="Speaking to a family member Speaking to a friend Smoking Alcohol/Drugs"/>
    <b v="1"/>
    <b v="1"/>
    <m/>
    <m/>
    <m/>
    <m/>
    <b v="1"/>
    <b v="1"/>
    <m/>
    <m/>
    <m/>
    <m/>
    <s v="Family Friends"/>
    <b v="1"/>
    <b v="1"/>
    <m/>
    <m/>
    <m/>
    <m/>
    <m/>
    <m/>
    <m/>
    <m/>
    <m/>
    <m/>
    <s v="Services are unavailable"/>
    <m/>
    <b v="1"/>
    <m/>
    <m/>
    <m/>
    <m/>
    <m/>
    <m/>
    <m/>
    <x v="2"/>
    <s v="لا توجد حاجة"/>
    <s v="Don't know"/>
    <m/>
    <m/>
    <m/>
    <m/>
    <m/>
    <m/>
    <m/>
    <m/>
    <m/>
    <m/>
    <m/>
    <m/>
    <b v="1"/>
    <m/>
    <x v="1"/>
    <s v="Family member"/>
    <b v="1"/>
    <m/>
    <m/>
    <m/>
    <m/>
    <m/>
    <m/>
    <m/>
    <m/>
    <m/>
    <m/>
    <s v="Family member"/>
    <b v="1"/>
    <m/>
    <m/>
    <m/>
    <m/>
    <m/>
    <m/>
    <m/>
    <m/>
    <m/>
    <s v="Don't Know"/>
    <m/>
    <m/>
    <m/>
    <m/>
    <m/>
    <m/>
    <m/>
    <b v="1"/>
    <m/>
    <m/>
    <m/>
    <m/>
    <m/>
    <m/>
    <m/>
    <m/>
    <m/>
    <m/>
    <s v="Don't Know"/>
    <m/>
    <m/>
    <m/>
    <m/>
    <m/>
    <m/>
    <m/>
    <b v="1"/>
    <m/>
    <s v="Exploitation Alcohol/substance misuse Child headed household"/>
    <m/>
    <m/>
    <m/>
    <m/>
    <m/>
    <m/>
    <m/>
    <b v="1"/>
    <b v="1"/>
    <m/>
    <m/>
    <b v="1"/>
    <m/>
    <m/>
    <m/>
    <m/>
    <s v="Parents Relatives"/>
    <m/>
    <m/>
    <m/>
    <m/>
    <m/>
    <b v="1"/>
    <b v="1"/>
    <m/>
    <m/>
    <m/>
    <m/>
    <m/>
    <m/>
    <m/>
    <m/>
    <s v="None"/>
    <m/>
    <m/>
    <m/>
    <m/>
    <m/>
    <m/>
    <m/>
    <m/>
    <b v="1"/>
    <m/>
    <m/>
    <s v="Do not need services"/>
    <m/>
    <m/>
    <m/>
    <m/>
    <m/>
    <m/>
    <b v="1"/>
    <m/>
    <m/>
    <m/>
    <s v="Yes"/>
    <m/>
    <s v="No"/>
    <m/>
    <s v="Do not know"/>
    <m/>
    <m/>
    <m/>
    <m/>
    <m/>
    <m/>
    <m/>
    <m/>
    <m/>
    <b v="1"/>
    <m/>
    <s v="Child-headed households Orphans living in the community"/>
    <m/>
    <m/>
    <b v="1"/>
    <b v="1"/>
    <m/>
    <m/>
    <m/>
    <m/>
    <m/>
    <m/>
    <s v="Humanitarian assistance Salaried work"/>
    <m/>
    <m/>
    <m/>
    <m/>
    <m/>
    <b v="1"/>
    <m/>
    <m/>
    <b v="1"/>
    <m/>
    <m/>
    <m/>
    <m/>
    <m/>
    <n v="900"/>
    <n v="1200"/>
    <x v="22"/>
    <b v="1"/>
    <m/>
    <m/>
    <m/>
    <m/>
    <b v="1"/>
    <m/>
    <m/>
    <m/>
    <m/>
    <m/>
    <m/>
    <m/>
    <m/>
    <m/>
    <m/>
    <m/>
    <s v="Yes"/>
    <s v="Food baskets Cash/voucher"/>
    <b v="1"/>
    <m/>
    <m/>
    <b v="1"/>
    <m/>
    <m/>
    <m/>
    <m/>
    <s v="No"/>
    <m/>
    <s v="No"/>
    <m/>
    <m/>
    <m/>
    <m/>
    <m/>
    <m/>
    <m/>
    <m/>
    <m/>
    <m/>
    <s v="Decided by men / husband only"/>
    <m/>
    <s v="No"/>
    <m/>
    <s v="توفير دخل النازحين ، توفير الأمن للأطفال ، توفير الأدوية "/>
    <s v="Suggestion boxes"/>
    <m/>
    <b v="1"/>
    <m/>
    <m/>
    <m/>
    <m/>
    <m/>
    <m/>
    <m/>
    <s v="Social media messaging (e.g. Facebook)"/>
    <m/>
    <m/>
    <m/>
    <m/>
    <b v="1"/>
    <m/>
    <m/>
    <m/>
    <s v="لا"/>
    <s v="uuid:6b037d5c-d4f0-4dd6-84c0-2ffcf3ec0716"/>
    <n v="92567019"/>
    <s v="6b037d5c-d4f0-4dd6-84c0-2ffcf3ec0716"/>
    <d v="2022-02-13T12:35:51"/>
    <n v="786"/>
    <m/>
    <n v="-1"/>
    <m/>
    <m/>
    <s v="202202091909"/>
    <n v="1371"/>
    <s v="nsenumerator"/>
    <n v="648550"/>
  </r>
  <r>
    <s v="2022-02-13T09:32:39.172+03:00"/>
    <s v="2022-02-13T10:00:55.967+03:00"/>
    <m/>
    <s v="عكل البكور"/>
    <s v="MRFS"/>
    <m/>
    <d v="2022-02-13T00:00:00"/>
    <x v="10"/>
    <s v="All"/>
    <s v="Yes"/>
    <s v="IDP"/>
    <d v="2020-08-11T00:00:00"/>
    <s v="Head of Household"/>
    <m/>
    <x v="1"/>
    <s v="30-39"/>
    <s v="Is the Head of household"/>
    <s v="Male"/>
    <s v="No members with a disability"/>
    <b v="1"/>
    <m/>
    <m/>
    <m/>
    <m/>
    <m/>
    <m/>
    <s v="Married"/>
    <s v="Secondary"/>
    <n v="0"/>
    <n v="0"/>
    <n v="0"/>
    <n v="2"/>
    <n v="1"/>
    <n v="1"/>
    <n v="0"/>
    <s v="3"/>
    <s v="1"/>
    <s v="4"/>
    <n v="0"/>
    <n v="0"/>
    <n v="2"/>
    <n v="1"/>
    <n v="1"/>
    <n v="0"/>
    <s v="3"/>
    <s v="1"/>
    <s v="4"/>
    <s v="6"/>
    <s v="0"/>
    <s v="2"/>
    <s v="8"/>
    <n v="8"/>
    <s v="Shelter / housing"/>
    <m/>
    <s v="Income / livelihoods"/>
    <m/>
    <s v="Health"/>
    <m/>
    <s v="Primary Health care unit-outpatient only (PHCU) Hospital"/>
    <b v="1"/>
    <m/>
    <b v="1"/>
    <m/>
    <m/>
    <m/>
    <m/>
    <m/>
    <m/>
    <n v="10"/>
    <x v="2"/>
    <s v="No"/>
    <m/>
    <m/>
    <m/>
    <m/>
    <m/>
    <m/>
    <m/>
    <m/>
    <m/>
    <m/>
    <m/>
    <m/>
    <m/>
    <m/>
    <m/>
    <m/>
    <m/>
    <m/>
    <m/>
    <m/>
    <m/>
    <m/>
    <m/>
    <m/>
    <m/>
    <m/>
    <m/>
    <m/>
    <s v="Non communicable diseases (NCD) drugs (chronic, cardiac, diabetes, hyper-tension, asthma) Pediatric medicine"/>
    <b v="0"/>
    <b v="1"/>
    <b v="1"/>
    <b v="0"/>
    <b v="0"/>
    <b v="0"/>
    <b v="0"/>
    <m/>
    <n v="1"/>
    <m/>
    <m/>
    <m/>
    <m/>
    <m/>
    <m/>
    <m/>
    <m/>
    <m/>
    <m/>
    <x v="1"/>
    <s v="Concerned about side-effects of the COVID-19 vaccine"/>
    <m/>
    <m/>
    <b v="1"/>
    <m/>
    <m/>
    <m/>
    <m/>
    <m/>
    <m/>
    <m/>
    <m/>
    <x v="1"/>
    <s v="Hospital for normal delivery"/>
    <m/>
    <m/>
    <m/>
    <m/>
    <m/>
    <b v="1"/>
    <m/>
    <m/>
    <m/>
    <m/>
    <m/>
    <x v="2"/>
    <s v="In person at health centers"/>
    <b v="1"/>
    <m/>
    <m/>
    <m/>
    <m/>
    <m/>
    <m/>
    <m/>
    <m/>
    <s v="Yes"/>
    <s v="No"/>
    <s v="Yes"/>
    <s v="Yes"/>
    <s v="No"/>
    <s v="No"/>
    <s v="Yes"/>
    <s v="No"/>
    <s v="Yes"/>
    <s v="No"/>
    <s v="Yes"/>
    <s v="No"/>
    <m/>
    <m/>
    <m/>
    <m/>
    <m/>
    <m/>
    <m/>
    <m/>
    <m/>
    <m/>
    <m/>
    <m/>
    <m/>
    <m/>
    <m/>
    <n v="0"/>
    <x v="1"/>
    <m/>
    <m/>
    <m/>
    <m/>
    <s v="Economic"/>
    <m/>
    <m/>
    <m/>
    <m/>
    <m/>
    <m/>
    <m/>
    <m/>
    <m/>
    <m/>
    <m/>
    <b v="1"/>
    <m/>
    <m/>
    <m/>
    <m/>
    <m/>
    <m/>
    <s v="Adult Men Children"/>
    <m/>
    <b v="1"/>
    <b v="1"/>
    <m/>
    <m/>
    <m/>
    <m/>
    <m/>
    <m/>
    <m/>
    <m/>
    <m/>
    <m/>
    <s v="مشاكل اقتصادية"/>
    <s v="Speaking to a family member"/>
    <b v="1"/>
    <m/>
    <m/>
    <m/>
    <m/>
    <m/>
    <m/>
    <m/>
    <m/>
    <m/>
    <m/>
    <m/>
    <s v="Family Friends"/>
    <b v="1"/>
    <b v="1"/>
    <m/>
    <m/>
    <m/>
    <m/>
    <m/>
    <m/>
    <m/>
    <m/>
    <m/>
    <m/>
    <s v="Fear of stigma"/>
    <m/>
    <m/>
    <m/>
    <m/>
    <m/>
    <b v="1"/>
    <m/>
    <m/>
    <m/>
    <x v="0"/>
    <m/>
    <s v="Cash Vouchers"/>
    <m/>
    <m/>
    <m/>
    <m/>
    <m/>
    <m/>
    <m/>
    <m/>
    <m/>
    <b v="1"/>
    <m/>
    <m/>
    <m/>
    <m/>
    <x v="2"/>
    <s v="Family member"/>
    <b v="1"/>
    <m/>
    <m/>
    <m/>
    <m/>
    <m/>
    <m/>
    <m/>
    <m/>
    <m/>
    <m/>
    <s v="Family member"/>
    <b v="1"/>
    <m/>
    <m/>
    <m/>
    <m/>
    <m/>
    <m/>
    <m/>
    <m/>
    <m/>
    <s v="Women friendly Center"/>
    <b v="1"/>
    <m/>
    <m/>
    <m/>
    <m/>
    <m/>
    <m/>
    <m/>
    <m/>
    <s v="Hospital/clinic"/>
    <m/>
    <m/>
    <m/>
    <m/>
    <m/>
    <b v="1"/>
    <m/>
    <m/>
    <s v="Fear of being identified as survivors"/>
    <b v="1"/>
    <m/>
    <m/>
    <m/>
    <m/>
    <m/>
    <m/>
    <m/>
    <m/>
    <s v="Child labour Dropout of school"/>
    <m/>
    <b v="1"/>
    <m/>
    <m/>
    <m/>
    <m/>
    <m/>
    <m/>
    <m/>
    <m/>
    <m/>
    <m/>
    <b v="1"/>
    <m/>
    <m/>
    <m/>
    <s v="Parents"/>
    <m/>
    <m/>
    <m/>
    <m/>
    <m/>
    <b v="1"/>
    <m/>
    <m/>
    <m/>
    <m/>
    <m/>
    <m/>
    <m/>
    <m/>
    <m/>
    <s v="Quraan"/>
    <m/>
    <b v="1"/>
    <m/>
    <m/>
    <m/>
    <m/>
    <m/>
    <m/>
    <m/>
    <m/>
    <m/>
    <s v="Lack of awareness"/>
    <b v="1"/>
    <m/>
    <m/>
    <m/>
    <m/>
    <m/>
    <m/>
    <m/>
    <m/>
    <m/>
    <s v="Yes"/>
    <m/>
    <s v="No"/>
    <m/>
    <s v="Awareness / educational activities / psychosocial support Entertainement activities"/>
    <m/>
    <m/>
    <m/>
    <m/>
    <b v="1"/>
    <b v="1"/>
    <m/>
    <m/>
    <m/>
    <m/>
    <m/>
    <s v="Child-headed households Children involved in harmful forms of labor"/>
    <m/>
    <m/>
    <m/>
    <b v="1"/>
    <b v="1"/>
    <m/>
    <m/>
    <m/>
    <m/>
    <m/>
    <s v="Salaried work"/>
    <m/>
    <m/>
    <m/>
    <m/>
    <m/>
    <b v="1"/>
    <m/>
    <m/>
    <m/>
    <m/>
    <m/>
    <m/>
    <m/>
    <m/>
    <n v="1500"/>
    <n v="2000"/>
    <x v="4"/>
    <m/>
    <m/>
    <m/>
    <m/>
    <b v="1"/>
    <b v="1"/>
    <m/>
    <m/>
    <m/>
    <m/>
    <m/>
    <m/>
    <m/>
    <m/>
    <m/>
    <m/>
    <m/>
    <s v="No"/>
    <m/>
    <m/>
    <m/>
    <m/>
    <m/>
    <m/>
    <m/>
    <m/>
    <m/>
    <s v="No"/>
    <m/>
    <s v="No"/>
    <m/>
    <m/>
    <m/>
    <m/>
    <m/>
    <m/>
    <m/>
    <m/>
    <m/>
    <m/>
    <s v="Participatory (Both wife &amp; Husband)"/>
    <m/>
    <s v="No"/>
    <m/>
    <s v="توفير مراكز صحية اكثر "/>
    <s v="In-person to MRFS/partner staff"/>
    <b v="1"/>
    <m/>
    <m/>
    <m/>
    <m/>
    <m/>
    <m/>
    <m/>
    <m/>
    <s v="In-person from staff"/>
    <b v="1"/>
    <m/>
    <m/>
    <m/>
    <m/>
    <m/>
    <m/>
    <m/>
    <s v="لايوجد"/>
    <s v="uuid:306e86ac-4f3e-4bb0-ae4d-4d50cc72c2b4"/>
    <n v="92567032"/>
    <s v="306e86ac-4f3e-4bb0-ae4d-4d50cc72c2b4"/>
    <d v="2022-02-13T12:36:09"/>
    <n v="787"/>
    <m/>
    <n v="-1"/>
    <m/>
    <m/>
    <s v="202202091909"/>
    <n v="1696"/>
    <s v="nsenumerator"/>
    <n v="648550"/>
  </r>
  <r>
    <s v="2022-02-13T10:01:18.609+03:00"/>
    <s v="2022-02-13T10:29:52.132+03:00"/>
    <m/>
    <s v="عكل البكور"/>
    <s v="MRFS"/>
    <m/>
    <d v="2022-02-13T00:00:00"/>
    <x v="10"/>
    <s v="All"/>
    <s v="Yes"/>
    <s v="Host"/>
    <m/>
    <s v="Head of Household"/>
    <m/>
    <x v="1"/>
    <s v="40-49"/>
    <s v="Is the Head of household"/>
    <s v="Male"/>
    <s v="No members with a disability"/>
    <b v="1"/>
    <m/>
    <m/>
    <m/>
    <m/>
    <m/>
    <m/>
    <s v="Married"/>
    <s v="institute / diploma"/>
    <n v="0"/>
    <n v="0"/>
    <n v="0"/>
    <n v="1"/>
    <n v="0"/>
    <n v="1"/>
    <n v="0"/>
    <s v="1"/>
    <s v="1"/>
    <s v="2"/>
    <n v="0"/>
    <n v="0"/>
    <n v="1"/>
    <n v="0"/>
    <n v="1"/>
    <n v="0"/>
    <s v="1"/>
    <s v="1"/>
    <s v="2"/>
    <s v="2"/>
    <s v="0"/>
    <s v="2"/>
    <s v="4"/>
    <n v="4"/>
    <s v="Food and basic needs"/>
    <m/>
    <s v="Education"/>
    <m/>
    <s v="Health"/>
    <m/>
    <s v="Primary Health care unit-outpatient only (PHCU)"/>
    <b v="1"/>
    <m/>
    <m/>
    <m/>
    <m/>
    <m/>
    <m/>
    <m/>
    <m/>
    <n v="10"/>
    <x v="2"/>
    <s v="No"/>
    <m/>
    <m/>
    <m/>
    <m/>
    <m/>
    <m/>
    <m/>
    <m/>
    <m/>
    <m/>
    <m/>
    <m/>
    <m/>
    <m/>
    <m/>
    <m/>
    <m/>
    <m/>
    <m/>
    <m/>
    <m/>
    <m/>
    <m/>
    <m/>
    <m/>
    <m/>
    <m/>
    <m/>
    <s v="Non communicable diseases (NCD) drugs (chronic, cardiac, diabetes, hyper-tension, asthma)"/>
    <b v="0"/>
    <b v="1"/>
    <b v="0"/>
    <b v="0"/>
    <b v="0"/>
    <b v="0"/>
    <b v="0"/>
    <m/>
    <m/>
    <n v="1"/>
    <m/>
    <m/>
    <m/>
    <m/>
    <n v="1"/>
    <m/>
    <m/>
    <m/>
    <m/>
    <x v="2"/>
    <m/>
    <m/>
    <m/>
    <m/>
    <m/>
    <m/>
    <m/>
    <m/>
    <m/>
    <m/>
    <m/>
    <m/>
    <x v="1"/>
    <s v="Hospital for normal delivery"/>
    <m/>
    <m/>
    <m/>
    <m/>
    <m/>
    <b v="1"/>
    <m/>
    <m/>
    <m/>
    <m/>
    <m/>
    <x v="1"/>
    <s v="Electronic media"/>
    <m/>
    <m/>
    <m/>
    <m/>
    <b v="1"/>
    <m/>
    <m/>
    <m/>
    <m/>
    <s v="Yes"/>
    <s v="No"/>
    <s v="Yes"/>
    <s v="Yes"/>
    <s v="Yes"/>
    <s v="No"/>
    <s v="No"/>
    <s v="No"/>
    <s v="No"/>
    <s v="Yes"/>
    <s v="Yes"/>
    <s v="No"/>
    <m/>
    <m/>
    <m/>
    <m/>
    <m/>
    <m/>
    <m/>
    <m/>
    <m/>
    <m/>
    <m/>
    <m/>
    <m/>
    <m/>
    <m/>
    <n v="0"/>
    <x v="1"/>
    <m/>
    <m/>
    <m/>
    <m/>
    <s v="Economic"/>
    <m/>
    <m/>
    <m/>
    <m/>
    <m/>
    <m/>
    <m/>
    <m/>
    <m/>
    <m/>
    <m/>
    <b v="1"/>
    <m/>
    <m/>
    <m/>
    <m/>
    <m/>
    <m/>
    <s v="Adult Men"/>
    <m/>
    <b v="1"/>
    <m/>
    <m/>
    <m/>
    <m/>
    <m/>
    <m/>
    <m/>
    <m/>
    <m/>
    <m/>
    <m/>
    <s v="بسبب المشاكل الاقتصادية"/>
    <s v="Prayer Speaking to a family member"/>
    <b v="1"/>
    <m/>
    <m/>
    <b v="1"/>
    <m/>
    <m/>
    <m/>
    <m/>
    <m/>
    <m/>
    <m/>
    <m/>
    <s v="Family Friends"/>
    <b v="1"/>
    <b v="1"/>
    <m/>
    <m/>
    <m/>
    <m/>
    <m/>
    <m/>
    <m/>
    <m/>
    <m/>
    <m/>
    <s v="Fear of stigma"/>
    <m/>
    <m/>
    <m/>
    <m/>
    <m/>
    <b v="1"/>
    <m/>
    <m/>
    <m/>
    <x v="2"/>
    <s v="نظرة المجتمع"/>
    <s v="Cash Vouchers"/>
    <m/>
    <m/>
    <m/>
    <m/>
    <m/>
    <m/>
    <m/>
    <m/>
    <m/>
    <b v="1"/>
    <m/>
    <m/>
    <m/>
    <m/>
    <x v="2"/>
    <s v="Family member"/>
    <b v="1"/>
    <m/>
    <m/>
    <m/>
    <m/>
    <m/>
    <m/>
    <m/>
    <m/>
    <m/>
    <m/>
    <s v="Family member"/>
    <b v="1"/>
    <m/>
    <m/>
    <m/>
    <m/>
    <m/>
    <m/>
    <m/>
    <m/>
    <m/>
    <s v="Don't Know"/>
    <m/>
    <m/>
    <m/>
    <m/>
    <m/>
    <m/>
    <m/>
    <b v="1"/>
    <m/>
    <m/>
    <m/>
    <m/>
    <m/>
    <m/>
    <m/>
    <m/>
    <m/>
    <m/>
    <s v="Fear of being identified as survivors"/>
    <b v="1"/>
    <m/>
    <m/>
    <m/>
    <m/>
    <m/>
    <m/>
    <m/>
    <m/>
    <s v="Unaccompanied and Separated child Dropout of school"/>
    <m/>
    <m/>
    <m/>
    <m/>
    <m/>
    <m/>
    <m/>
    <m/>
    <m/>
    <b v="1"/>
    <m/>
    <m/>
    <b v="1"/>
    <m/>
    <m/>
    <m/>
    <s v="School teachers Parents"/>
    <m/>
    <m/>
    <m/>
    <m/>
    <b v="1"/>
    <b v="1"/>
    <m/>
    <m/>
    <m/>
    <m/>
    <m/>
    <m/>
    <m/>
    <m/>
    <m/>
    <s v="None"/>
    <m/>
    <m/>
    <m/>
    <m/>
    <m/>
    <m/>
    <m/>
    <m/>
    <b v="1"/>
    <m/>
    <m/>
    <s v="Opening time not suitable for parents"/>
    <m/>
    <m/>
    <m/>
    <b v="1"/>
    <m/>
    <m/>
    <m/>
    <m/>
    <m/>
    <m/>
    <s v="Yes"/>
    <m/>
    <s v="No"/>
    <m/>
    <s v="Sport activity"/>
    <b v="1"/>
    <m/>
    <m/>
    <m/>
    <m/>
    <m/>
    <m/>
    <m/>
    <m/>
    <m/>
    <m/>
    <s v="Orphans living in the community Children involved in harmful forms of labor"/>
    <m/>
    <m/>
    <b v="1"/>
    <m/>
    <b v="1"/>
    <m/>
    <m/>
    <m/>
    <m/>
    <m/>
    <s v="Salaried work"/>
    <m/>
    <m/>
    <m/>
    <m/>
    <m/>
    <b v="1"/>
    <m/>
    <m/>
    <m/>
    <m/>
    <m/>
    <m/>
    <m/>
    <m/>
    <n v="2000"/>
    <n v="2500"/>
    <x v="1"/>
    <m/>
    <m/>
    <m/>
    <m/>
    <b v="1"/>
    <m/>
    <m/>
    <m/>
    <m/>
    <m/>
    <m/>
    <m/>
    <m/>
    <m/>
    <m/>
    <m/>
    <m/>
    <s v="No"/>
    <m/>
    <m/>
    <m/>
    <m/>
    <m/>
    <m/>
    <m/>
    <m/>
    <m/>
    <s v="No"/>
    <m/>
    <s v="No"/>
    <m/>
    <m/>
    <m/>
    <m/>
    <m/>
    <m/>
    <m/>
    <m/>
    <m/>
    <m/>
    <s v="Decided by men / husband only"/>
    <m/>
    <s v="No"/>
    <m/>
    <s v="انشاء مراكز طبية مجانية وتامين ادوية مجانية وتوفير فرق جوالة صحية "/>
    <s v="SMS/whatsapp In-person to MRFS/partner staff"/>
    <b v="1"/>
    <m/>
    <m/>
    <b v="1"/>
    <m/>
    <m/>
    <m/>
    <m/>
    <m/>
    <s v="Social media messaging (e.g. Facebook) In-person from staff"/>
    <b v="1"/>
    <m/>
    <m/>
    <m/>
    <b v="1"/>
    <m/>
    <m/>
    <m/>
    <s v="لايوجد "/>
    <s v="uuid:09d817d9-9c04-4cb4-8fca-c499c10fa89c"/>
    <n v="92567033"/>
    <s v="09d817d9-9c04-4cb4-8fca-c499c10fa89c"/>
    <d v="2022-02-13T12:36:10"/>
    <n v="788"/>
    <m/>
    <n v="-1"/>
    <m/>
    <m/>
    <s v="202202091909"/>
    <n v="1714"/>
    <s v="nsenumerator"/>
    <n v="648550"/>
  </r>
  <r>
    <s v="2022-02-13T10:30:04.825+03:00"/>
    <s v="2022-02-13T10:59:41.287+03:00"/>
    <m/>
    <s v="ملك الحلاق"/>
    <s v="MRFS"/>
    <m/>
    <d v="2022-02-13T00:00:00"/>
    <x v="10"/>
    <s v="All"/>
    <s v="Yes"/>
    <s v="Host"/>
    <m/>
    <s v="Primary Caregiver of children &lt;18 years"/>
    <m/>
    <x v="0"/>
    <s v="18-29"/>
    <s v="Don't Know"/>
    <s v="Male"/>
    <s v="No members with a disability"/>
    <b v="1"/>
    <m/>
    <m/>
    <m/>
    <m/>
    <m/>
    <m/>
    <s v="Married"/>
    <s v="Secondary"/>
    <n v="0"/>
    <n v="0"/>
    <n v="0"/>
    <n v="0"/>
    <n v="0"/>
    <n v="1"/>
    <n v="0"/>
    <s v="0"/>
    <s v="1"/>
    <s v="1"/>
    <n v="0"/>
    <n v="2"/>
    <n v="1"/>
    <n v="0"/>
    <n v="1"/>
    <n v="0"/>
    <s v="3"/>
    <s v="1"/>
    <s v="4"/>
    <s v="3"/>
    <s v="2"/>
    <s v="2"/>
    <s v="5"/>
    <n v="5"/>
    <s v="Water, sanitation, and hygiene"/>
    <m/>
    <s v="Education"/>
    <m/>
    <s v="Nutrition"/>
    <m/>
    <s v="Primary Health care unit-outpatient only (PHCU)"/>
    <b v="1"/>
    <m/>
    <m/>
    <m/>
    <m/>
    <m/>
    <m/>
    <m/>
    <m/>
    <n v="15"/>
    <x v="2"/>
    <s v="No"/>
    <m/>
    <m/>
    <m/>
    <m/>
    <m/>
    <m/>
    <m/>
    <m/>
    <m/>
    <m/>
    <m/>
    <m/>
    <m/>
    <m/>
    <m/>
    <m/>
    <m/>
    <m/>
    <m/>
    <m/>
    <m/>
    <m/>
    <m/>
    <m/>
    <m/>
    <m/>
    <m/>
    <m/>
    <s v="Antibiotic"/>
    <b v="0"/>
    <b v="0"/>
    <b v="0"/>
    <b v="0"/>
    <b v="1"/>
    <b v="0"/>
    <b v="0"/>
    <m/>
    <n v="1"/>
    <m/>
    <m/>
    <m/>
    <m/>
    <m/>
    <m/>
    <m/>
    <m/>
    <m/>
    <m/>
    <x v="1"/>
    <s v="Eumours and misconceptions (people died from the vaccine, it is a conspiracy, Corona is all a lie, etc…) Concerned about side-effects of the COVID-19 vaccine"/>
    <m/>
    <m/>
    <b v="1"/>
    <m/>
    <m/>
    <b v="1"/>
    <m/>
    <m/>
    <m/>
    <m/>
    <m/>
    <x v="1"/>
    <s v="Hospital for normal delivery"/>
    <m/>
    <m/>
    <m/>
    <m/>
    <m/>
    <b v="1"/>
    <m/>
    <m/>
    <m/>
    <m/>
    <m/>
    <x v="2"/>
    <s v="In person by community workers"/>
    <m/>
    <b v="1"/>
    <m/>
    <m/>
    <m/>
    <m/>
    <m/>
    <m/>
    <m/>
    <s v="Yes"/>
    <s v="Yes"/>
    <s v="No"/>
    <s v="No"/>
    <s v="Yes"/>
    <s v="No"/>
    <s v="No"/>
    <s v="No"/>
    <s v="Yes"/>
    <s v="Yes"/>
    <s v="Yes"/>
    <s v="No"/>
    <m/>
    <s v="No"/>
    <s v="No"/>
    <s v="No"/>
    <s v="Yes"/>
    <s v="Yes"/>
    <s v="No"/>
    <s v="No"/>
    <s v="No"/>
    <s v="No"/>
    <s v="No"/>
    <s v="No"/>
    <s v="No"/>
    <s v="No"/>
    <s v="No"/>
    <n v="2"/>
    <x v="1"/>
    <n v="2"/>
    <s v="2"/>
    <m/>
    <m/>
    <s v="Sadness Anxiety Economic"/>
    <m/>
    <m/>
    <m/>
    <m/>
    <b v="1"/>
    <b v="1"/>
    <m/>
    <m/>
    <m/>
    <m/>
    <m/>
    <b v="1"/>
    <m/>
    <m/>
    <m/>
    <m/>
    <m/>
    <m/>
    <s v="Adult Women Adolescent girls Displaced people"/>
    <b v="1"/>
    <m/>
    <m/>
    <m/>
    <m/>
    <b v="1"/>
    <m/>
    <m/>
    <m/>
    <b v="1"/>
    <m/>
    <m/>
    <m/>
    <s v="لانهم جنس لطيف"/>
    <s v="Withdrawal/Isolation Prayer"/>
    <m/>
    <m/>
    <m/>
    <b v="1"/>
    <m/>
    <m/>
    <m/>
    <m/>
    <b v="1"/>
    <m/>
    <m/>
    <m/>
    <s v="Don't Know"/>
    <m/>
    <m/>
    <m/>
    <m/>
    <m/>
    <m/>
    <m/>
    <m/>
    <m/>
    <m/>
    <b v="1"/>
    <m/>
    <s v="Fear of stigma"/>
    <m/>
    <m/>
    <m/>
    <m/>
    <m/>
    <b v="1"/>
    <m/>
    <m/>
    <m/>
    <x v="0"/>
    <m/>
    <s v="Don't know"/>
    <m/>
    <m/>
    <m/>
    <m/>
    <m/>
    <m/>
    <m/>
    <m/>
    <m/>
    <m/>
    <m/>
    <m/>
    <b v="1"/>
    <m/>
    <x v="0"/>
    <s v="Family member"/>
    <b v="1"/>
    <m/>
    <m/>
    <m/>
    <m/>
    <m/>
    <m/>
    <m/>
    <m/>
    <m/>
    <m/>
    <s v="Family member"/>
    <b v="1"/>
    <m/>
    <m/>
    <m/>
    <m/>
    <m/>
    <m/>
    <m/>
    <m/>
    <m/>
    <s v="Don't Know"/>
    <m/>
    <m/>
    <m/>
    <m/>
    <m/>
    <m/>
    <m/>
    <b v="1"/>
    <m/>
    <m/>
    <m/>
    <m/>
    <m/>
    <m/>
    <m/>
    <m/>
    <m/>
    <m/>
    <s v="Fear of being identified as survivors"/>
    <b v="1"/>
    <m/>
    <m/>
    <m/>
    <m/>
    <m/>
    <m/>
    <m/>
    <m/>
    <s v="Child labour Dropout of school"/>
    <m/>
    <b v="1"/>
    <m/>
    <m/>
    <m/>
    <m/>
    <m/>
    <m/>
    <m/>
    <m/>
    <m/>
    <m/>
    <b v="1"/>
    <m/>
    <m/>
    <m/>
    <s v="Parents Relatives Community leaders (trusted people in the community)"/>
    <m/>
    <m/>
    <m/>
    <m/>
    <m/>
    <b v="1"/>
    <b v="1"/>
    <m/>
    <m/>
    <b v="1"/>
    <m/>
    <m/>
    <m/>
    <m/>
    <m/>
    <s v="Hand crafts"/>
    <m/>
    <m/>
    <b v="1"/>
    <m/>
    <m/>
    <m/>
    <m/>
    <m/>
    <m/>
    <m/>
    <m/>
    <s v="Do not need services Security problems"/>
    <m/>
    <b v="1"/>
    <m/>
    <m/>
    <m/>
    <m/>
    <b v="1"/>
    <m/>
    <m/>
    <m/>
    <s v="Not applicable (no child of school going age)"/>
    <m/>
    <s v="Not applicable (no child of school going age)"/>
    <m/>
    <s v="Entertainement activities Quraan"/>
    <m/>
    <b v="1"/>
    <m/>
    <m/>
    <m/>
    <b v="1"/>
    <m/>
    <m/>
    <m/>
    <m/>
    <m/>
    <s v="Orphans living in the community"/>
    <m/>
    <m/>
    <b v="1"/>
    <m/>
    <m/>
    <m/>
    <m/>
    <m/>
    <m/>
    <m/>
    <s v="Salaried work"/>
    <m/>
    <m/>
    <m/>
    <m/>
    <m/>
    <b v="1"/>
    <m/>
    <m/>
    <m/>
    <m/>
    <m/>
    <m/>
    <m/>
    <m/>
    <n v="1300"/>
    <n v="2000"/>
    <x v="135"/>
    <b v="1"/>
    <m/>
    <m/>
    <m/>
    <b v="1"/>
    <b v="1"/>
    <m/>
    <m/>
    <m/>
    <m/>
    <m/>
    <b v="1"/>
    <m/>
    <m/>
    <m/>
    <m/>
    <m/>
    <s v="No"/>
    <m/>
    <m/>
    <m/>
    <m/>
    <m/>
    <m/>
    <m/>
    <m/>
    <m/>
    <s v="No"/>
    <m/>
    <s v="No"/>
    <m/>
    <m/>
    <m/>
    <m/>
    <m/>
    <m/>
    <m/>
    <m/>
    <m/>
    <m/>
    <s v="Participatory (Both wife &amp; Husband)"/>
    <m/>
    <s v="No"/>
    <m/>
    <s v="متابعة طلبات المستفيدين_x000a_الاهتمام بالتعليم_x000a_الاهتمام بالتعليم والصحة"/>
    <s v="SMS/whatsapp"/>
    <m/>
    <m/>
    <m/>
    <b v="1"/>
    <m/>
    <m/>
    <m/>
    <m/>
    <m/>
    <s v="In-person from staff"/>
    <b v="1"/>
    <m/>
    <m/>
    <m/>
    <m/>
    <m/>
    <m/>
    <m/>
    <s v="لا"/>
    <s v="uuid:5616ff68-41dd-4588-9309-cda7d40ab2a7"/>
    <n v="92567035"/>
    <s v="5616ff68-41dd-4588-9309-cda7d40ab2a7"/>
    <d v="2022-02-13T12:36:11"/>
    <n v="789"/>
    <m/>
    <n v="-1"/>
    <m/>
    <m/>
    <s v="202202091909"/>
    <n v="1777"/>
    <s v="nsenumerator"/>
    <n v="648550"/>
  </r>
  <r>
    <s v="2022-02-13T09:17:37.284+03:00"/>
    <s v="2022-02-13T10:55:18.632+03:00"/>
    <m/>
    <s v="تسنيم الجدعان"/>
    <s v="MRFS"/>
    <m/>
    <d v="2022-02-13T00:00:00"/>
    <x v="10"/>
    <s v="All"/>
    <s v="Yes"/>
    <s v="IDP"/>
    <d v="2020-02-13T00:00:00"/>
    <s v="Primary Caregiver of children &lt;18 years"/>
    <m/>
    <x v="0"/>
    <s v="18-29"/>
    <s v="Wife/Husband"/>
    <s v="Male"/>
    <s v="No members with a disability"/>
    <b v="1"/>
    <m/>
    <m/>
    <m/>
    <m/>
    <m/>
    <m/>
    <s v="Married"/>
    <s v="University"/>
    <n v="0"/>
    <n v="0"/>
    <n v="1"/>
    <n v="0"/>
    <n v="0"/>
    <n v="1"/>
    <n v="0"/>
    <s v="1"/>
    <s v="1"/>
    <s v="2"/>
    <n v="0"/>
    <n v="0"/>
    <n v="1"/>
    <n v="0"/>
    <n v="1"/>
    <n v="1"/>
    <s v="1"/>
    <s v="2"/>
    <s v="3"/>
    <s v="2"/>
    <s v="1"/>
    <s v="3"/>
    <s v="5"/>
    <n v="5"/>
    <s v="Health"/>
    <m/>
    <s v="Food and basic needs"/>
    <m/>
    <s v="Shelter / housing"/>
    <m/>
    <s v="Hospital Private Clinic"/>
    <m/>
    <m/>
    <b v="1"/>
    <b v="1"/>
    <m/>
    <m/>
    <m/>
    <m/>
    <m/>
    <n v="30"/>
    <x v="1"/>
    <s v="No"/>
    <m/>
    <m/>
    <m/>
    <m/>
    <m/>
    <m/>
    <m/>
    <m/>
    <m/>
    <m/>
    <m/>
    <m/>
    <m/>
    <m/>
    <m/>
    <m/>
    <m/>
    <m/>
    <m/>
    <m/>
    <m/>
    <m/>
    <m/>
    <m/>
    <m/>
    <m/>
    <m/>
    <m/>
    <s v="Non communicable diseases (NCD) drugs (chronic, cardiac, diabetes, hyper-tension, asthma) Pediatric medicine"/>
    <b v="0"/>
    <b v="1"/>
    <b v="1"/>
    <b v="0"/>
    <b v="0"/>
    <b v="0"/>
    <b v="0"/>
    <m/>
    <m/>
    <m/>
    <m/>
    <m/>
    <m/>
    <m/>
    <m/>
    <m/>
    <m/>
    <m/>
    <m/>
    <x v="1"/>
    <s v="Concerned about side-effects of the COVID-19 vaccine Eumours and misconceptions (people died from the vaccine, it is a conspiracy, Corona is all a lie, etc…)"/>
    <m/>
    <m/>
    <b v="1"/>
    <m/>
    <m/>
    <b v="1"/>
    <m/>
    <m/>
    <m/>
    <m/>
    <m/>
    <x v="1"/>
    <s v="Hospital for surgery/ C-section"/>
    <m/>
    <m/>
    <m/>
    <m/>
    <m/>
    <m/>
    <b v="1"/>
    <m/>
    <m/>
    <m/>
    <m/>
    <x v="2"/>
    <s v="In person at health centers"/>
    <b v="1"/>
    <m/>
    <m/>
    <m/>
    <m/>
    <m/>
    <m/>
    <m/>
    <m/>
    <s v="Yes"/>
    <s v="Yes"/>
    <s v="No"/>
    <s v="No"/>
    <s v="No"/>
    <s v="No"/>
    <s v="Yes"/>
    <s v="No"/>
    <s v="No"/>
    <s v="Yes"/>
    <s v="Yes"/>
    <s v="No"/>
    <m/>
    <s v="Yes"/>
    <s v="No"/>
    <s v="No"/>
    <s v="No"/>
    <s v="No"/>
    <s v="No"/>
    <s v="No"/>
    <s v="Yes"/>
    <s v="No"/>
    <s v="No"/>
    <s v="No"/>
    <s v="No"/>
    <s v="No"/>
    <s v="No"/>
    <n v="2"/>
    <x v="1"/>
    <n v="1"/>
    <s v="1"/>
    <m/>
    <m/>
    <s v="Anger Fear"/>
    <b v="1"/>
    <b v="1"/>
    <m/>
    <m/>
    <m/>
    <m/>
    <m/>
    <m/>
    <m/>
    <m/>
    <m/>
    <m/>
    <m/>
    <m/>
    <m/>
    <m/>
    <m/>
    <m/>
    <s v="Displaced people Adult Women"/>
    <b v="1"/>
    <m/>
    <m/>
    <m/>
    <m/>
    <b v="1"/>
    <m/>
    <m/>
    <m/>
    <m/>
    <m/>
    <m/>
    <m/>
    <s v="كثرة التنقلات والوضع الحالي"/>
    <s v="Speaking to a family member Prayer"/>
    <b v="1"/>
    <m/>
    <m/>
    <b v="1"/>
    <m/>
    <m/>
    <m/>
    <m/>
    <m/>
    <m/>
    <m/>
    <m/>
    <s v="Friends NGO"/>
    <m/>
    <b v="1"/>
    <b v="1"/>
    <m/>
    <m/>
    <m/>
    <m/>
    <m/>
    <m/>
    <m/>
    <m/>
    <m/>
    <s v="Expenses/costs Services are unavailable"/>
    <m/>
    <b v="1"/>
    <m/>
    <b v="1"/>
    <m/>
    <m/>
    <m/>
    <m/>
    <m/>
    <x v="1"/>
    <m/>
    <s v="Don't know"/>
    <m/>
    <m/>
    <m/>
    <m/>
    <m/>
    <m/>
    <m/>
    <m/>
    <m/>
    <m/>
    <m/>
    <m/>
    <b v="1"/>
    <m/>
    <x v="1"/>
    <s v="Family member"/>
    <b v="1"/>
    <m/>
    <m/>
    <m/>
    <m/>
    <m/>
    <m/>
    <m/>
    <m/>
    <m/>
    <m/>
    <s v="Family member"/>
    <b v="1"/>
    <m/>
    <m/>
    <m/>
    <m/>
    <m/>
    <m/>
    <m/>
    <m/>
    <m/>
    <s v="Don't Know"/>
    <m/>
    <m/>
    <m/>
    <m/>
    <m/>
    <m/>
    <m/>
    <b v="1"/>
    <m/>
    <m/>
    <m/>
    <m/>
    <m/>
    <m/>
    <m/>
    <m/>
    <m/>
    <m/>
    <s v="There are no psychosocial support services"/>
    <m/>
    <m/>
    <m/>
    <m/>
    <m/>
    <b v="1"/>
    <m/>
    <m/>
    <m/>
    <s v="Kidnapping Neglect"/>
    <b v="1"/>
    <m/>
    <m/>
    <m/>
    <b v="1"/>
    <m/>
    <m/>
    <m/>
    <m/>
    <m/>
    <m/>
    <m/>
    <m/>
    <m/>
    <m/>
    <m/>
    <s v="Parents"/>
    <m/>
    <m/>
    <m/>
    <m/>
    <m/>
    <b v="1"/>
    <m/>
    <m/>
    <m/>
    <m/>
    <m/>
    <m/>
    <m/>
    <m/>
    <m/>
    <s v="None"/>
    <m/>
    <m/>
    <m/>
    <m/>
    <m/>
    <m/>
    <m/>
    <m/>
    <b v="1"/>
    <m/>
    <m/>
    <s v="Security problems"/>
    <m/>
    <b v="1"/>
    <m/>
    <m/>
    <m/>
    <m/>
    <m/>
    <m/>
    <m/>
    <m/>
    <s v="Yes"/>
    <m/>
    <s v="No"/>
    <m/>
    <s v="Sport activity Painting / re-creational activity Awareness / educational activities / psychosocial support"/>
    <b v="1"/>
    <m/>
    <m/>
    <b v="1"/>
    <b v="1"/>
    <m/>
    <m/>
    <m/>
    <m/>
    <m/>
    <m/>
    <s v="Children living on the street"/>
    <m/>
    <b v="1"/>
    <m/>
    <m/>
    <m/>
    <m/>
    <m/>
    <m/>
    <m/>
    <m/>
    <s v="Salaried work"/>
    <m/>
    <m/>
    <m/>
    <m/>
    <m/>
    <b v="1"/>
    <m/>
    <m/>
    <m/>
    <m/>
    <m/>
    <m/>
    <m/>
    <m/>
    <n v="2000"/>
    <n v="2300"/>
    <x v="48"/>
    <m/>
    <m/>
    <m/>
    <b v="1"/>
    <m/>
    <m/>
    <m/>
    <m/>
    <m/>
    <m/>
    <m/>
    <m/>
    <m/>
    <m/>
    <m/>
    <m/>
    <m/>
    <s v="No"/>
    <m/>
    <m/>
    <m/>
    <m/>
    <m/>
    <m/>
    <m/>
    <m/>
    <m/>
    <s v="No"/>
    <m/>
    <s v="No"/>
    <m/>
    <m/>
    <m/>
    <m/>
    <m/>
    <m/>
    <m/>
    <m/>
    <m/>
    <m/>
    <s v="Decided by men / husband only"/>
    <m/>
    <s v="No"/>
    <m/>
    <s v="نريد توفير أدوية القلب _x000a_مأوى مجاني"/>
    <s v="In-person to MRFS/partner staff"/>
    <b v="1"/>
    <m/>
    <m/>
    <m/>
    <m/>
    <m/>
    <m/>
    <m/>
    <m/>
    <s v="In-person from staff"/>
    <b v="1"/>
    <m/>
    <m/>
    <m/>
    <m/>
    <m/>
    <m/>
    <m/>
    <s v="لايوجد"/>
    <s v="uuid:3024edf3-c750-4a9f-8cad-ec41a0f0de61"/>
    <n v="92567039"/>
    <s v="3024edf3-c750-4a9f-8cad-ec41a0f0de61"/>
    <d v="2022-02-13T12:36:14"/>
    <n v="790"/>
    <m/>
    <n v="-1"/>
    <m/>
    <m/>
    <s v="202202091909"/>
    <n v="5861"/>
    <s v="nsenumerator"/>
    <n v="648550"/>
  </r>
  <r>
    <s v="2022-02-13T11:23:37.092+03:00"/>
    <s v="2022-02-13T11:50:13.713+03:00"/>
    <m/>
    <s v="تسنيم الجدعان"/>
    <s v="MRFS"/>
    <m/>
    <d v="2022-02-13T00:00:00"/>
    <x v="10"/>
    <s v="All"/>
    <s v="Yes"/>
    <s v="IDP"/>
    <d v="2019-02-13T00:00:00"/>
    <s v="Head of Household"/>
    <m/>
    <x v="1"/>
    <s v="40-49"/>
    <s v="Is the Head of household"/>
    <s v="Male"/>
    <s v="No members with a disability"/>
    <b v="1"/>
    <m/>
    <m/>
    <m/>
    <m/>
    <m/>
    <m/>
    <s v="Married"/>
    <s v="Secondary"/>
    <n v="0"/>
    <n v="0"/>
    <n v="0"/>
    <n v="0"/>
    <n v="0"/>
    <n v="3"/>
    <n v="0"/>
    <s v="0"/>
    <s v="3"/>
    <s v="3"/>
    <n v="0"/>
    <n v="1"/>
    <n v="0"/>
    <n v="0"/>
    <n v="2"/>
    <n v="0"/>
    <s v="1"/>
    <s v="2"/>
    <s v="3"/>
    <s v="1"/>
    <s v="1"/>
    <s v="5"/>
    <s v="6"/>
    <n v="6"/>
    <s v="Income / livelihoods"/>
    <m/>
    <s v="Food and basic needs"/>
    <m/>
    <s v="Shelter / housing"/>
    <m/>
    <s v="Primary Health care Centre (PHCC)-outpatient,inpatient + maternity Hospital Primary Health care unit-outpatient only (PHCU)"/>
    <b v="1"/>
    <b v="1"/>
    <b v="1"/>
    <m/>
    <m/>
    <m/>
    <m/>
    <m/>
    <m/>
    <n v="5"/>
    <x v="1"/>
    <s v="No"/>
    <m/>
    <m/>
    <m/>
    <m/>
    <m/>
    <m/>
    <m/>
    <m/>
    <m/>
    <m/>
    <m/>
    <m/>
    <m/>
    <m/>
    <m/>
    <m/>
    <m/>
    <m/>
    <m/>
    <m/>
    <m/>
    <m/>
    <m/>
    <m/>
    <m/>
    <m/>
    <m/>
    <m/>
    <s v="Antibiotic Pediatric medicine"/>
    <b v="0"/>
    <b v="0"/>
    <b v="1"/>
    <b v="0"/>
    <b v="1"/>
    <b v="0"/>
    <b v="0"/>
    <m/>
    <m/>
    <m/>
    <m/>
    <m/>
    <m/>
    <m/>
    <m/>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2"/>
    <s v="In person at health centers"/>
    <b v="1"/>
    <m/>
    <m/>
    <m/>
    <m/>
    <m/>
    <m/>
    <m/>
    <m/>
    <s v="Yes"/>
    <s v="No"/>
    <s v="Yes"/>
    <s v="Yes"/>
    <s v="No"/>
    <s v="No"/>
    <s v="No"/>
    <s v="No"/>
    <s v="No"/>
    <s v="Yes"/>
    <s v="Yes"/>
    <s v="No"/>
    <m/>
    <s v="Yes"/>
    <s v="No"/>
    <s v="No"/>
    <s v="No"/>
    <s v="Yes"/>
    <s v="Yes"/>
    <s v="No"/>
    <s v="No"/>
    <s v="No"/>
    <s v="No"/>
    <s v="No"/>
    <s v="No"/>
    <s v="No"/>
    <s v="No"/>
    <n v="3"/>
    <x v="1"/>
    <n v="1"/>
    <s v="1"/>
    <m/>
    <m/>
    <s v="Sadness Problems Sleeping"/>
    <m/>
    <m/>
    <m/>
    <m/>
    <b v="1"/>
    <m/>
    <b v="1"/>
    <m/>
    <m/>
    <m/>
    <m/>
    <m/>
    <m/>
    <m/>
    <m/>
    <m/>
    <m/>
    <m/>
    <s v="Displaced people"/>
    <m/>
    <m/>
    <m/>
    <m/>
    <m/>
    <b v="1"/>
    <m/>
    <m/>
    <m/>
    <m/>
    <m/>
    <m/>
    <m/>
    <s v="بسبب وضع المعيشة"/>
    <s v="Prayer"/>
    <m/>
    <m/>
    <m/>
    <b v="1"/>
    <m/>
    <m/>
    <m/>
    <m/>
    <m/>
    <m/>
    <m/>
    <m/>
    <s v="Friends Family"/>
    <b v="1"/>
    <b v="1"/>
    <m/>
    <m/>
    <m/>
    <m/>
    <m/>
    <m/>
    <m/>
    <m/>
    <m/>
    <m/>
    <s v="Don't Know"/>
    <m/>
    <m/>
    <m/>
    <m/>
    <m/>
    <m/>
    <m/>
    <b v="1"/>
    <m/>
    <x v="1"/>
    <m/>
    <s v="Women's and girls'-friendly spaces Health care (including reproductive health)"/>
    <m/>
    <m/>
    <m/>
    <b v="1"/>
    <m/>
    <m/>
    <b v="1"/>
    <m/>
    <m/>
    <m/>
    <m/>
    <m/>
    <m/>
    <m/>
    <x v="1"/>
    <s v="Don't Know"/>
    <m/>
    <m/>
    <m/>
    <m/>
    <m/>
    <m/>
    <m/>
    <m/>
    <m/>
    <b v="1"/>
    <m/>
    <s v="Don't Know"/>
    <m/>
    <m/>
    <m/>
    <m/>
    <m/>
    <m/>
    <m/>
    <m/>
    <b v="1"/>
    <m/>
    <s v="Women friendly Center"/>
    <b v="1"/>
    <m/>
    <m/>
    <m/>
    <m/>
    <m/>
    <m/>
    <m/>
    <m/>
    <s v="Women's and girls' friendly spaces"/>
    <m/>
    <b v="1"/>
    <m/>
    <m/>
    <m/>
    <m/>
    <m/>
    <m/>
    <s v="Don't Know"/>
    <m/>
    <m/>
    <m/>
    <m/>
    <m/>
    <m/>
    <m/>
    <b v="1"/>
    <m/>
    <s v="Other"/>
    <m/>
    <m/>
    <m/>
    <m/>
    <m/>
    <m/>
    <m/>
    <m/>
    <m/>
    <m/>
    <m/>
    <m/>
    <m/>
    <b v="1"/>
    <m/>
    <s v="الامراض"/>
    <s v="Parents"/>
    <m/>
    <m/>
    <m/>
    <m/>
    <m/>
    <b v="1"/>
    <m/>
    <m/>
    <m/>
    <m/>
    <m/>
    <m/>
    <m/>
    <m/>
    <m/>
    <s v="None"/>
    <m/>
    <m/>
    <m/>
    <m/>
    <m/>
    <m/>
    <m/>
    <m/>
    <b v="1"/>
    <m/>
    <m/>
    <s v="No barriers"/>
    <m/>
    <m/>
    <m/>
    <m/>
    <m/>
    <m/>
    <m/>
    <m/>
    <b v="1"/>
    <m/>
    <s v="Yes"/>
    <m/>
    <s v="No"/>
    <m/>
    <s v="Quraan"/>
    <m/>
    <b v="1"/>
    <m/>
    <m/>
    <m/>
    <m/>
    <m/>
    <m/>
    <m/>
    <m/>
    <m/>
    <s v="Orphans living in the community"/>
    <m/>
    <m/>
    <b v="1"/>
    <m/>
    <m/>
    <m/>
    <m/>
    <m/>
    <m/>
    <m/>
    <s v="No income"/>
    <b v="1"/>
    <m/>
    <m/>
    <m/>
    <m/>
    <m/>
    <m/>
    <m/>
    <m/>
    <m/>
    <m/>
    <m/>
    <m/>
    <m/>
    <m/>
    <n v="3000"/>
    <x v="20"/>
    <b v="1"/>
    <m/>
    <m/>
    <m/>
    <b v="1"/>
    <m/>
    <m/>
    <m/>
    <m/>
    <m/>
    <m/>
    <m/>
    <m/>
    <m/>
    <m/>
    <m/>
    <m/>
    <s v="Yes"/>
    <s v="Cash/voucher"/>
    <m/>
    <m/>
    <m/>
    <b v="1"/>
    <m/>
    <m/>
    <m/>
    <m/>
    <s v="No"/>
    <m/>
    <s v="No"/>
    <m/>
    <m/>
    <m/>
    <m/>
    <m/>
    <m/>
    <m/>
    <m/>
    <m/>
    <m/>
    <s v="Decided by men / husband only"/>
    <m/>
    <s v="No"/>
    <m/>
    <s v="لا يوجد _x000a_توسيع المشافي للتخفيف من الازدحام"/>
    <s v="In-person to MRFS/partner staff"/>
    <b v="1"/>
    <m/>
    <m/>
    <m/>
    <m/>
    <m/>
    <m/>
    <m/>
    <m/>
    <s v="In-person from staff"/>
    <b v="1"/>
    <m/>
    <m/>
    <m/>
    <m/>
    <m/>
    <m/>
    <m/>
    <s v="لايوجد"/>
    <s v="uuid:bb29b976-2215-4146-9b33-7a31c46b70e7"/>
    <n v="92567042"/>
    <s v="bb29b976-2215-4146-9b33-7a31c46b70e7"/>
    <d v="2022-02-13T12:36:15"/>
    <n v="791"/>
    <m/>
    <n v="-1"/>
    <m/>
    <m/>
    <s v="202202091909"/>
    <n v="1596"/>
    <s v="nsenumerator"/>
    <n v="648550"/>
  </r>
  <r>
    <s v="2022-02-13T11:32:25.383+02:00"/>
    <s v="2022-02-14T14:23:12.237+03:00"/>
    <s v="1970-01-02"/>
    <s v="تسنيم الجدعان"/>
    <s v="MRFS"/>
    <m/>
    <d v="2022-02-10T00:00:00"/>
    <x v="10"/>
    <s v="All"/>
    <s v="Yes"/>
    <s v="IDP"/>
    <d v="2020-02-12T00:00:00"/>
    <s v="Primary Caregiver of children &lt;18 years"/>
    <m/>
    <x v="0"/>
    <s v="18-29"/>
    <s v="Wife/Husband"/>
    <s v="Male"/>
    <s v="No members with a disability"/>
    <b v="1"/>
    <m/>
    <m/>
    <m/>
    <m/>
    <m/>
    <m/>
    <s v="Married"/>
    <s v="Secondary"/>
    <n v="0"/>
    <n v="0"/>
    <n v="0"/>
    <n v="1"/>
    <n v="0"/>
    <n v="1"/>
    <n v="1"/>
    <s v="1"/>
    <s v="2"/>
    <s v="3"/>
    <n v="0"/>
    <n v="0"/>
    <n v="2"/>
    <n v="0"/>
    <n v="1"/>
    <n v="1"/>
    <s v="2"/>
    <s v="2"/>
    <s v="4"/>
    <s v="3"/>
    <s v="0"/>
    <s v="4"/>
    <s v="7"/>
    <n v="7"/>
    <s v="Shelter / housing"/>
    <m/>
    <s v="Income / livelihoods"/>
    <m/>
    <s v="Food and basic needs"/>
    <m/>
    <s v="Hospital"/>
    <m/>
    <m/>
    <b v="1"/>
    <m/>
    <m/>
    <m/>
    <m/>
    <m/>
    <m/>
    <n v="5"/>
    <x v="1"/>
    <s v="No"/>
    <m/>
    <m/>
    <m/>
    <m/>
    <m/>
    <m/>
    <m/>
    <m/>
    <m/>
    <m/>
    <m/>
    <m/>
    <m/>
    <m/>
    <m/>
    <m/>
    <m/>
    <m/>
    <m/>
    <m/>
    <m/>
    <m/>
    <m/>
    <m/>
    <m/>
    <m/>
    <m/>
    <m/>
    <s v="Antibiotic Other"/>
    <b v="0"/>
    <b v="0"/>
    <b v="0"/>
    <b v="0"/>
    <b v="1"/>
    <b v="1"/>
    <b v="0"/>
    <s v="متممات غذائية وكلس"/>
    <m/>
    <n v="1"/>
    <m/>
    <n v="1"/>
    <m/>
    <m/>
    <m/>
    <m/>
    <m/>
    <m/>
    <m/>
    <x v="1"/>
    <s v="Eumours and misconceptions (people died from the vaccine, it is a conspiracy, Corona is all a lie, etc…)"/>
    <m/>
    <m/>
    <m/>
    <m/>
    <m/>
    <b v="1"/>
    <m/>
    <m/>
    <m/>
    <m/>
    <m/>
    <x v="1"/>
    <s v="Hospital for normal delivery"/>
    <m/>
    <m/>
    <m/>
    <m/>
    <m/>
    <b v="1"/>
    <m/>
    <m/>
    <m/>
    <m/>
    <m/>
    <x v="2"/>
    <s v="In person at health centers"/>
    <b v="1"/>
    <m/>
    <m/>
    <m/>
    <m/>
    <m/>
    <m/>
    <m/>
    <m/>
    <s v="No"/>
    <s v="No"/>
    <s v="Yes"/>
    <s v="No"/>
    <s v="Yes"/>
    <s v="No"/>
    <s v="No"/>
    <s v="No"/>
    <s v="No"/>
    <s v="No"/>
    <s v="Yes"/>
    <s v="No"/>
    <m/>
    <m/>
    <m/>
    <m/>
    <m/>
    <m/>
    <m/>
    <m/>
    <m/>
    <m/>
    <m/>
    <m/>
    <m/>
    <m/>
    <m/>
    <n v="0"/>
    <x v="1"/>
    <m/>
    <m/>
    <m/>
    <m/>
    <s v="Sadness Family conflict"/>
    <m/>
    <m/>
    <m/>
    <m/>
    <b v="1"/>
    <m/>
    <m/>
    <m/>
    <m/>
    <m/>
    <m/>
    <m/>
    <b v="1"/>
    <m/>
    <m/>
    <m/>
    <m/>
    <m/>
    <s v="Adult Men Elderly Displaced people"/>
    <m/>
    <b v="1"/>
    <m/>
    <m/>
    <b v="1"/>
    <b v="1"/>
    <m/>
    <m/>
    <m/>
    <m/>
    <m/>
    <m/>
    <m/>
    <s v="بسبب الاوضاع والنزوح"/>
    <s v="Self harm, or harming others"/>
    <m/>
    <m/>
    <m/>
    <m/>
    <m/>
    <b v="1"/>
    <m/>
    <m/>
    <m/>
    <m/>
    <m/>
    <m/>
    <s v="Family"/>
    <b v="1"/>
    <m/>
    <m/>
    <m/>
    <m/>
    <m/>
    <m/>
    <m/>
    <m/>
    <m/>
    <m/>
    <m/>
    <s v="No knowledge of service location"/>
    <b v="1"/>
    <m/>
    <m/>
    <m/>
    <m/>
    <m/>
    <m/>
    <m/>
    <m/>
    <x v="1"/>
    <m/>
    <s v="Education"/>
    <m/>
    <m/>
    <m/>
    <m/>
    <m/>
    <b v="1"/>
    <m/>
    <m/>
    <m/>
    <m/>
    <m/>
    <m/>
    <m/>
    <m/>
    <x v="1"/>
    <s v="Family member"/>
    <b v="1"/>
    <m/>
    <m/>
    <m/>
    <m/>
    <m/>
    <m/>
    <m/>
    <m/>
    <m/>
    <m/>
    <s v="Family member Friend"/>
    <b v="1"/>
    <m/>
    <m/>
    <m/>
    <b v="1"/>
    <m/>
    <m/>
    <m/>
    <m/>
    <m/>
    <s v="Don't Know"/>
    <m/>
    <m/>
    <m/>
    <m/>
    <m/>
    <m/>
    <m/>
    <b v="1"/>
    <m/>
    <m/>
    <m/>
    <m/>
    <m/>
    <m/>
    <m/>
    <m/>
    <m/>
    <m/>
    <s v="There are no psychosocial support services"/>
    <m/>
    <m/>
    <m/>
    <m/>
    <m/>
    <b v="1"/>
    <m/>
    <m/>
    <m/>
    <s v="Kidnapping Other"/>
    <b v="1"/>
    <m/>
    <m/>
    <m/>
    <m/>
    <m/>
    <m/>
    <m/>
    <m/>
    <m/>
    <m/>
    <m/>
    <m/>
    <b v="1"/>
    <m/>
    <s v="التعرض للامراض"/>
    <s v="Parents"/>
    <m/>
    <m/>
    <m/>
    <m/>
    <m/>
    <b v="1"/>
    <m/>
    <m/>
    <m/>
    <m/>
    <m/>
    <m/>
    <m/>
    <m/>
    <m/>
    <s v="None"/>
    <m/>
    <m/>
    <m/>
    <m/>
    <m/>
    <m/>
    <m/>
    <m/>
    <b v="1"/>
    <m/>
    <m/>
    <s v="Do not need services"/>
    <m/>
    <m/>
    <m/>
    <m/>
    <m/>
    <m/>
    <b v="1"/>
    <m/>
    <m/>
    <m/>
    <s v="Yes"/>
    <m/>
    <s v="No"/>
    <m/>
    <s v="Sport activity Awareness / educational activities / psychosocial support Entertainement activities"/>
    <b v="1"/>
    <m/>
    <m/>
    <m/>
    <b v="1"/>
    <b v="1"/>
    <m/>
    <m/>
    <m/>
    <m/>
    <m/>
    <s v="Children living on the street"/>
    <m/>
    <b v="1"/>
    <m/>
    <m/>
    <m/>
    <m/>
    <m/>
    <m/>
    <m/>
    <m/>
    <s v="Casual labor Salaried work"/>
    <m/>
    <m/>
    <m/>
    <b v="1"/>
    <m/>
    <b v="1"/>
    <m/>
    <m/>
    <m/>
    <m/>
    <m/>
    <m/>
    <m/>
    <m/>
    <n v="6000"/>
    <n v="7000"/>
    <x v="4"/>
    <m/>
    <m/>
    <m/>
    <m/>
    <b v="1"/>
    <b v="1"/>
    <m/>
    <m/>
    <m/>
    <m/>
    <m/>
    <m/>
    <m/>
    <m/>
    <m/>
    <m/>
    <m/>
    <s v="No"/>
    <m/>
    <m/>
    <m/>
    <m/>
    <m/>
    <m/>
    <m/>
    <m/>
    <m/>
    <s v="No"/>
    <m/>
    <s v="No"/>
    <m/>
    <m/>
    <m/>
    <m/>
    <m/>
    <m/>
    <m/>
    <m/>
    <m/>
    <m/>
    <s v="Participatory (Both wife &amp; Husband)"/>
    <m/>
    <s v="No"/>
    <m/>
    <s v="صرف ادوية مجاني _x000a_تقديم رعاية جيدة مع المستفيدين"/>
    <s v="In-person to MRFS/partner staff"/>
    <b v="1"/>
    <m/>
    <m/>
    <m/>
    <m/>
    <m/>
    <m/>
    <m/>
    <m/>
    <s v="In-person from staff Word of mouth"/>
    <b v="1"/>
    <m/>
    <m/>
    <b v="1"/>
    <m/>
    <m/>
    <m/>
    <m/>
    <m/>
    <s v="uuid:4953d93c-24ae-48b9-ae60-66a0df3f69d2"/>
    <n v="92567044"/>
    <s v="4953d93c-24ae-48b9-ae60-66a0df3f69d2"/>
    <d v="2022-02-13T12:36:16"/>
    <n v="792"/>
    <m/>
    <n v="-1"/>
    <m/>
    <m/>
    <s v="202202091909"/>
    <n v="96647"/>
    <s v="nsenumerator"/>
    <n v="648550"/>
  </r>
  <r>
    <s v="2022-02-13T10:59:49.814+03:00"/>
    <s v="2022-02-13T11:32:10.083+03:00"/>
    <m/>
    <s v="ملك الحلاق"/>
    <s v="MRFS"/>
    <m/>
    <d v="2022-02-13T00:00:00"/>
    <x v="10"/>
    <s v="All"/>
    <s v="Yes"/>
    <s v="IDP"/>
    <d v="2019-02-13T00:00:00"/>
    <s v="Head of Household"/>
    <m/>
    <x v="0"/>
    <s v="50+"/>
    <s v="Wife/Husband"/>
    <s v="Male"/>
    <s v="No members with a disability"/>
    <b v="1"/>
    <m/>
    <m/>
    <m/>
    <m/>
    <m/>
    <m/>
    <s v="Married"/>
    <s v="Intermediate / preparatory"/>
    <n v="0"/>
    <n v="0"/>
    <n v="1"/>
    <n v="1"/>
    <n v="0"/>
    <n v="1"/>
    <n v="0"/>
    <s v="2"/>
    <s v="1"/>
    <s v="3"/>
    <n v="0"/>
    <n v="0"/>
    <n v="2"/>
    <n v="0"/>
    <n v="1"/>
    <n v="0"/>
    <s v="2"/>
    <s v="1"/>
    <s v="3"/>
    <s v="4"/>
    <s v="1"/>
    <s v="2"/>
    <s v="6"/>
    <n v="6"/>
    <s v="Health"/>
    <m/>
    <s v="Shelter / housing"/>
    <m/>
    <s v="Food and basic needs"/>
    <m/>
    <s v="Primary Health care unit-outpatient only (PHCU)"/>
    <b v="1"/>
    <m/>
    <m/>
    <m/>
    <m/>
    <m/>
    <m/>
    <m/>
    <m/>
    <n v="14"/>
    <x v="1"/>
    <s v="No"/>
    <m/>
    <m/>
    <m/>
    <m/>
    <m/>
    <m/>
    <m/>
    <m/>
    <m/>
    <m/>
    <m/>
    <m/>
    <m/>
    <m/>
    <m/>
    <m/>
    <m/>
    <m/>
    <m/>
    <m/>
    <m/>
    <m/>
    <m/>
    <m/>
    <m/>
    <m/>
    <m/>
    <m/>
    <s v="Non communicable diseases (NCD) drugs (chronic, cardiac, diabetes, hyper-tension, asthma) Antibiotic"/>
    <b v="0"/>
    <b v="1"/>
    <b v="0"/>
    <b v="0"/>
    <b v="1"/>
    <b v="0"/>
    <b v="0"/>
    <m/>
    <m/>
    <n v="2"/>
    <m/>
    <m/>
    <m/>
    <n v="1"/>
    <m/>
    <m/>
    <m/>
    <m/>
    <m/>
    <x v="2"/>
    <m/>
    <m/>
    <m/>
    <m/>
    <m/>
    <m/>
    <m/>
    <m/>
    <m/>
    <m/>
    <m/>
    <m/>
    <x v="1"/>
    <s v="Hospital for normal delivery"/>
    <m/>
    <m/>
    <m/>
    <m/>
    <m/>
    <b v="1"/>
    <m/>
    <m/>
    <m/>
    <m/>
    <m/>
    <x v="2"/>
    <s v="In person at health centers In person by community workers"/>
    <b v="1"/>
    <b v="1"/>
    <m/>
    <m/>
    <m/>
    <m/>
    <m/>
    <m/>
    <m/>
    <s v="No"/>
    <s v="Yes"/>
    <s v="No"/>
    <s v="No"/>
    <s v="No"/>
    <s v="No"/>
    <s v="Yes"/>
    <s v="No"/>
    <s v="No"/>
    <s v="No"/>
    <s v="Yes"/>
    <s v="No"/>
    <m/>
    <s v="No"/>
    <s v="No"/>
    <s v="No"/>
    <s v="No"/>
    <s v="No"/>
    <s v="No"/>
    <s v="No"/>
    <s v="Yes"/>
    <s v="No"/>
    <s v="No"/>
    <s v="Yes"/>
    <s v="No"/>
    <s v="No"/>
    <s v="No"/>
    <n v="2"/>
    <x v="1"/>
    <n v="1"/>
    <s v="1"/>
    <m/>
    <m/>
    <s v="Anger Sadness Economic"/>
    <m/>
    <b v="1"/>
    <m/>
    <m/>
    <b v="1"/>
    <m/>
    <m/>
    <m/>
    <m/>
    <m/>
    <m/>
    <b v="1"/>
    <m/>
    <m/>
    <m/>
    <m/>
    <m/>
    <m/>
    <s v="Adult Women"/>
    <b v="1"/>
    <m/>
    <m/>
    <m/>
    <m/>
    <m/>
    <m/>
    <m/>
    <m/>
    <m/>
    <m/>
    <m/>
    <m/>
    <s v="الرجل يفرغ الغضب فيهم"/>
    <s v="Speaking to a family member Seeing an MHPSS professional Exercise Smoking"/>
    <b v="1"/>
    <m/>
    <b v="1"/>
    <m/>
    <b v="1"/>
    <m/>
    <b v="1"/>
    <m/>
    <m/>
    <m/>
    <m/>
    <m/>
    <s v="Family Friends"/>
    <b v="1"/>
    <b v="1"/>
    <m/>
    <m/>
    <m/>
    <m/>
    <m/>
    <m/>
    <m/>
    <m/>
    <m/>
    <m/>
    <s v="Fear of stigma"/>
    <m/>
    <m/>
    <m/>
    <m/>
    <m/>
    <b v="1"/>
    <m/>
    <m/>
    <m/>
    <x v="0"/>
    <m/>
    <s v="Education Clean water"/>
    <m/>
    <m/>
    <m/>
    <m/>
    <m/>
    <b v="1"/>
    <m/>
    <m/>
    <m/>
    <m/>
    <b v="1"/>
    <m/>
    <m/>
    <m/>
    <x v="0"/>
    <s v="Community leader Women's and girls' friendly spaces"/>
    <m/>
    <b v="1"/>
    <m/>
    <m/>
    <m/>
    <b v="1"/>
    <m/>
    <m/>
    <m/>
    <m/>
    <m/>
    <s v="Family member Police"/>
    <b v="1"/>
    <m/>
    <b v="1"/>
    <m/>
    <m/>
    <m/>
    <m/>
    <m/>
    <m/>
    <m/>
    <s v="Education Income-generating activities/vocational training Women friendly Center"/>
    <b v="1"/>
    <m/>
    <m/>
    <m/>
    <b v="1"/>
    <m/>
    <m/>
    <m/>
    <m/>
    <s v="School Women's and girls' friendly spaces"/>
    <b v="1"/>
    <b v="1"/>
    <m/>
    <m/>
    <m/>
    <m/>
    <m/>
    <m/>
    <s v="Fear of being identified as survivors"/>
    <b v="1"/>
    <m/>
    <m/>
    <m/>
    <m/>
    <m/>
    <m/>
    <m/>
    <m/>
    <s v="Kidnapping Neglect"/>
    <b v="1"/>
    <m/>
    <m/>
    <m/>
    <b v="1"/>
    <m/>
    <m/>
    <m/>
    <m/>
    <m/>
    <m/>
    <m/>
    <m/>
    <m/>
    <m/>
    <m/>
    <s v="Siblings Peer groups (e.g. friends)"/>
    <b v="1"/>
    <m/>
    <b v="1"/>
    <m/>
    <m/>
    <m/>
    <m/>
    <m/>
    <m/>
    <m/>
    <m/>
    <m/>
    <m/>
    <m/>
    <m/>
    <s v="Quraan Hand crafts Awareness / educational activities / psychosocial support"/>
    <m/>
    <b v="1"/>
    <b v="1"/>
    <m/>
    <b v="1"/>
    <m/>
    <m/>
    <m/>
    <m/>
    <m/>
    <m/>
    <s v="Do not need services"/>
    <m/>
    <m/>
    <m/>
    <m/>
    <m/>
    <m/>
    <b v="1"/>
    <m/>
    <m/>
    <m/>
    <s v="No"/>
    <s v="بسبب سوء المعيشة"/>
    <s v="Yes"/>
    <s v="صانع عند ميكانيكي سبع ساعات بأجر ١٠ ليرات باليوم"/>
    <s v="Quraan Hand crafts"/>
    <m/>
    <b v="1"/>
    <b v="1"/>
    <m/>
    <m/>
    <m/>
    <m/>
    <m/>
    <m/>
    <m/>
    <m/>
    <s v="Orphans living in the community"/>
    <m/>
    <m/>
    <b v="1"/>
    <m/>
    <m/>
    <m/>
    <m/>
    <m/>
    <m/>
    <m/>
    <s v="Salaried work"/>
    <m/>
    <m/>
    <m/>
    <m/>
    <m/>
    <b v="1"/>
    <m/>
    <m/>
    <m/>
    <m/>
    <m/>
    <m/>
    <m/>
    <m/>
    <n v="1000"/>
    <n v="1500"/>
    <x v="27"/>
    <m/>
    <m/>
    <m/>
    <m/>
    <m/>
    <b v="1"/>
    <m/>
    <m/>
    <m/>
    <m/>
    <m/>
    <m/>
    <m/>
    <m/>
    <m/>
    <m/>
    <m/>
    <s v="No"/>
    <m/>
    <m/>
    <m/>
    <m/>
    <m/>
    <m/>
    <m/>
    <m/>
    <m/>
    <s v="No"/>
    <m/>
    <s v="No"/>
    <m/>
    <m/>
    <m/>
    <m/>
    <m/>
    <m/>
    <m/>
    <m/>
    <m/>
    <m/>
    <s v="Participatory (Both wife &amp; Husband)"/>
    <m/>
    <s v="No"/>
    <m/>
    <s v="التعليم_x000a_الصحة_x000a_الدواء"/>
    <s v="In-person to MRFS/partner staff"/>
    <b v="1"/>
    <m/>
    <m/>
    <m/>
    <m/>
    <m/>
    <m/>
    <m/>
    <m/>
    <s v="In-person from staff"/>
    <b v="1"/>
    <m/>
    <m/>
    <m/>
    <m/>
    <m/>
    <m/>
    <m/>
    <s v="لا شكرا"/>
    <s v="uuid:d5528339-8911-4f36-bcad-8e69a2099733"/>
    <n v="92567045"/>
    <s v="d5528339-8911-4f36-bcad-8e69a2099733"/>
    <d v="2022-02-13T12:36:16"/>
    <n v="793"/>
    <m/>
    <n v="-1"/>
    <m/>
    <m/>
    <s v="202202091909"/>
    <n v="1941"/>
    <s v="nsenumerator"/>
    <n v="648550"/>
  </r>
  <r>
    <s v="2022-02-13T13:37:28.233+02:00"/>
    <s v="2022-02-13T14:00:19.125+02:00"/>
    <m/>
    <s v="تسنيم الجدعان"/>
    <s v="MRFS"/>
    <m/>
    <d v="2022-02-13T00:00:00"/>
    <x v="10"/>
    <s v="All"/>
    <s v="Yes"/>
    <s v="IDP"/>
    <d v="2018-02-13T00:00:00"/>
    <s v="Primary Caregiver of children &lt;18 years"/>
    <m/>
    <x v="0"/>
    <s v="40-49"/>
    <s v="Wife/Husband"/>
    <s v="Male"/>
    <s v="Yes PWD, has difficulty walking or climbing steps"/>
    <m/>
    <m/>
    <m/>
    <b v="1"/>
    <m/>
    <m/>
    <m/>
    <s v="Married"/>
    <s v="institute / diploma"/>
    <n v="0"/>
    <n v="0"/>
    <n v="0"/>
    <n v="1"/>
    <n v="0"/>
    <n v="1"/>
    <n v="1"/>
    <s v="1"/>
    <s v="2"/>
    <s v="3"/>
    <n v="0"/>
    <n v="0"/>
    <n v="1"/>
    <n v="1"/>
    <n v="1"/>
    <n v="0"/>
    <s v="2"/>
    <s v="1"/>
    <s v="3"/>
    <s v="3"/>
    <s v="0"/>
    <s v="3"/>
    <s v="6"/>
    <n v="6"/>
    <s v="Food and basic needs"/>
    <m/>
    <s v="Income / livelihoods"/>
    <m/>
    <s v="Shelter / housing"/>
    <m/>
    <s v="Hospital"/>
    <m/>
    <m/>
    <b v="1"/>
    <m/>
    <m/>
    <m/>
    <m/>
    <m/>
    <m/>
    <n v="5"/>
    <x v="2"/>
    <s v="No"/>
    <m/>
    <m/>
    <m/>
    <m/>
    <m/>
    <m/>
    <m/>
    <m/>
    <m/>
    <m/>
    <m/>
    <m/>
    <m/>
    <m/>
    <m/>
    <m/>
    <m/>
    <m/>
    <m/>
    <m/>
    <m/>
    <m/>
    <m/>
    <m/>
    <m/>
    <m/>
    <m/>
    <m/>
    <s v="Pediatric medicine Antibiotic"/>
    <b v="0"/>
    <b v="0"/>
    <b v="1"/>
    <b v="0"/>
    <b v="1"/>
    <b v="0"/>
    <b v="0"/>
    <m/>
    <m/>
    <n v="1"/>
    <m/>
    <m/>
    <m/>
    <m/>
    <m/>
    <m/>
    <m/>
    <m/>
    <m/>
    <x v="1"/>
    <s v="Eumours and misconceptions (people died from the vaccine, it is a conspiracy, Corona is all a lie, etc…)"/>
    <m/>
    <m/>
    <m/>
    <m/>
    <m/>
    <b v="1"/>
    <m/>
    <m/>
    <m/>
    <m/>
    <m/>
    <x v="1"/>
    <s v="Hospital for normal delivery"/>
    <m/>
    <m/>
    <m/>
    <m/>
    <m/>
    <b v="1"/>
    <m/>
    <m/>
    <m/>
    <m/>
    <m/>
    <x v="1"/>
    <s v="In person at health centers"/>
    <b v="1"/>
    <m/>
    <m/>
    <m/>
    <m/>
    <m/>
    <m/>
    <m/>
    <m/>
    <s v="No"/>
    <s v="Yes"/>
    <s v="Yes"/>
    <s v="No"/>
    <s v="No"/>
    <s v="No"/>
    <s v="No"/>
    <s v="No"/>
    <s v="No"/>
    <s v="No"/>
    <s v="No"/>
    <s v="No"/>
    <m/>
    <m/>
    <m/>
    <m/>
    <m/>
    <m/>
    <m/>
    <m/>
    <m/>
    <m/>
    <m/>
    <m/>
    <m/>
    <m/>
    <m/>
    <n v="0"/>
    <x v="1"/>
    <m/>
    <m/>
    <m/>
    <m/>
    <s v="Hopelessness"/>
    <m/>
    <m/>
    <b v="1"/>
    <m/>
    <m/>
    <m/>
    <m/>
    <m/>
    <m/>
    <m/>
    <m/>
    <m/>
    <m/>
    <m/>
    <m/>
    <m/>
    <m/>
    <m/>
    <s v="Adult Women Adult Men Children"/>
    <b v="1"/>
    <b v="1"/>
    <b v="1"/>
    <m/>
    <m/>
    <m/>
    <m/>
    <m/>
    <m/>
    <m/>
    <m/>
    <m/>
    <m/>
    <s v="بسبب الحرب "/>
    <s v="Prayer"/>
    <m/>
    <m/>
    <m/>
    <b v="1"/>
    <m/>
    <m/>
    <m/>
    <m/>
    <m/>
    <m/>
    <m/>
    <m/>
    <s v="Family Friends"/>
    <b v="1"/>
    <b v="1"/>
    <m/>
    <m/>
    <m/>
    <m/>
    <m/>
    <m/>
    <m/>
    <m/>
    <m/>
    <m/>
    <s v="Fear of stigma"/>
    <m/>
    <m/>
    <m/>
    <m/>
    <m/>
    <b v="1"/>
    <m/>
    <m/>
    <m/>
    <x v="1"/>
    <m/>
    <s v="Education Clean water"/>
    <m/>
    <m/>
    <m/>
    <m/>
    <m/>
    <b v="1"/>
    <m/>
    <m/>
    <m/>
    <m/>
    <b v="1"/>
    <m/>
    <m/>
    <m/>
    <x v="1"/>
    <s v="Family member"/>
    <b v="1"/>
    <m/>
    <m/>
    <m/>
    <m/>
    <m/>
    <m/>
    <m/>
    <m/>
    <m/>
    <m/>
    <s v="Family member"/>
    <b v="1"/>
    <m/>
    <m/>
    <m/>
    <m/>
    <m/>
    <m/>
    <m/>
    <m/>
    <m/>
    <s v="Don't Know"/>
    <m/>
    <m/>
    <m/>
    <m/>
    <m/>
    <m/>
    <m/>
    <b v="1"/>
    <m/>
    <m/>
    <m/>
    <m/>
    <m/>
    <m/>
    <m/>
    <m/>
    <m/>
    <m/>
    <s v="Fear of being identified as survivors"/>
    <b v="1"/>
    <m/>
    <m/>
    <m/>
    <m/>
    <m/>
    <m/>
    <m/>
    <m/>
    <s v="Child labour Psychological Distress Sexual abuse"/>
    <m/>
    <b v="1"/>
    <m/>
    <m/>
    <m/>
    <b v="1"/>
    <m/>
    <m/>
    <m/>
    <m/>
    <b v="1"/>
    <m/>
    <m/>
    <m/>
    <m/>
    <m/>
    <s v="Parents"/>
    <m/>
    <m/>
    <m/>
    <m/>
    <m/>
    <b v="1"/>
    <m/>
    <m/>
    <m/>
    <m/>
    <m/>
    <m/>
    <m/>
    <m/>
    <m/>
    <s v="Quraan"/>
    <m/>
    <b v="1"/>
    <m/>
    <m/>
    <m/>
    <m/>
    <m/>
    <m/>
    <m/>
    <m/>
    <m/>
    <s v="Security problems"/>
    <m/>
    <b v="1"/>
    <m/>
    <m/>
    <m/>
    <m/>
    <m/>
    <m/>
    <m/>
    <m/>
    <s v="Yes"/>
    <m/>
    <s v="No"/>
    <m/>
    <s v="Hand crafts Sport activity Quraan"/>
    <b v="1"/>
    <b v="1"/>
    <b v="1"/>
    <m/>
    <m/>
    <m/>
    <m/>
    <m/>
    <m/>
    <m/>
    <m/>
    <s v="I don't know"/>
    <m/>
    <m/>
    <m/>
    <m/>
    <m/>
    <m/>
    <m/>
    <b v="1"/>
    <m/>
    <m/>
    <s v="No income"/>
    <b v="1"/>
    <m/>
    <m/>
    <m/>
    <m/>
    <m/>
    <m/>
    <m/>
    <m/>
    <m/>
    <m/>
    <m/>
    <m/>
    <m/>
    <m/>
    <n v="3000"/>
    <x v="5"/>
    <b v="1"/>
    <m/>
    <m/>
    <m/>
    <b v="1"/>
    <b v="1"/>
    <m/>
    <m/>
    <m/>
    <m/>
    <m/>
    <m/>
    <m/>
    <m/>
    <m/>
    <m/>
    <m/>
    <s v="Yes"/>
    <s v="Food baskets Cash/voucher"/>
    <b v="1"/>
    <m/>
    <m/>
    <b v="1"/>
    <m/>
    <m/>
    <m/>
    <m/>
    <s v="No"/>
    <m/>
    <s v="No"/>
    <m/>
    <m/>
    <m/>
    <m/>
    <m/>
    <m/>
    <m/>
    <m/>
    <m/>
    <m/>
    <s v="Decided by men / husband only"/>
    <m/>
    <s v="No"/>
    <m/>
    <s v="تأمين فرص عمل_x000a_"/>
    <s v="In-person to MRFS/partner staff"/>
    <b v="1"/>
    <m/>
    <m/>
    <m/>
    <m/>
    <m/>
    <m/>
    <m/>
    <m/>
    <s v="Word of mouth"/>
    <m/>
    <m/>
    <m/>
    <b v="1"/>
    <m/>
    <m/>
    <m/>
    <m/>
    <s v="لايوجد"/>
    <s v="uuid:baec9613-5fa5-43e0-924c-72b9a4ad07fa"/>
    <n v="92567046"/>
    <s v="baec9613-5fa5-43e0-924c-72b9a4ad07fa"/>
    <d v="2022-02-13T12:36:16"/>
    <n v="794"/>
    <m/>
    <n v="-1"/>
    <m/>
    <m/>
    <s v="202202091909"/>
    <n v="1371"/>
    <s v="nsenumerator"/>
    <n v="648550"/>
  </r>
  <r>
    <s v="2022-02-13T11:32:31.586+03:00"/>
    <s v="2022-02-13T18:02:10.878+03:00"/>
    <s v="1970-01-01"/>
    <s v="ملك الحلاق"/>
    <s v="MRFS"/>
    <m/>
    <d v="2022-02-13T00:00:00"/>
    <x v="10"/>
    <s v="All"/>
    <s v="Yes"/>
    <s v="IDP"/>
    <d v="2018-12-28T00:00:00"/>
    <s v="Primary Caregiver of children &lt;18 years"/>
    <m/>
    <x v="0"/>
    <s v="50+"/>
    <s v="Wife/Husband"/>
    <s v="Female"/>
    <s v="Yes PWD, has difficulty walking or climbing steps"/>
    <m/>
    <m/>
    <m/>
    <b v="1"/>
    <m/>
    <m/>
    <m/>
    <s v="Separated/Divorced"/>
    <s v="Intermediate / preparatory"/>
    <n v="0"/>
    <n v="0"/>
    <n v="1"/>
    <n v="3"/>
    <n v="0"/>
    <n v="0"/>
    <n v="1"/>
    <s v="4"/>
    <s v="1"/>
    <s v="5"/>
    <n v="0"/>
    <n v="1"/>
    <n v="2"/>
    <n v="0"/>
    <n v="4"/>
    <n v="1"/>
    <s v="3"/>
    <s v="5"/>
    <s v="8"/>
    <s v="7"/>
    <s v="2"/>
    <s v="6"/>
    <s v="13"/>
    <n v="13"/>
    <s v="Shelter / housing"/>
    <m/>
    <s v="Income / livelihoods"/>
    <m/>
    <s v="Food and basic needs"/>
    <m/>
    <s v="Primary Health care unit-outpatient only (PHCU)"/>
    <b v="1"/>
    <m/>
    <m/>
    <m/>
    <m/>
    <m/>
    <m/>
    <m/>
    <m/>
    <n v="20"/>
    <x v="1"/>
    <s v="No"/>
    <m/>
    <m/>
    <m/>
    <m/>
    <m/>
    <m/>
    <m/>
    <m/>
    <m/>
    <m/>
    <m/>
    <m/>
    <m/>
    <m/>
    <m/>
    <m/>
    <m/>
    <m/>
    <m/>
    <m/>
    <m/>
    <m/>
    <m/>
    <m/>
    <m/>
    <m/>
    <m/>
    <m/>
    <s v="Antibiotic Pediatric medicine"/>
    <b v="0"/>
    <b v="0"/>
    <b v="1"/>
    <b v="0"/>
    <b v="1"/>
    <b v="0"/>
    <b v="0"/>
    <m/>
    <m/>
    <n v="1"/>
    <m/>
    <m/>
    <m/>
    <n v="1"/>
    <n v="1"/>
    <m/>
    <m/>
    <m/>
    <m/>
    <x v="1"/>
    <s v="Eumours and misconceptions (people died from the vaccine, it is a conspiracy, Corona is all a lie, etc…) Uncertain if the COVID-19 vaccine will be effective"/>
    <m/>
    <b v="1"/>
    <m/>
    <m/>
    <m/>
    <b v="1"/>
    <m/>
    <m/>
    <m/>
    <m/>
    <m/>
    <x v="1"/>
    <s v="Hospital for normal delivery"/>
    <m/>
    <m/>
    <m/>
    <m/>
    <m/>
    <b v="1"/>
    <m/>
    <m/>
    <m/>
    <m/>
    <m/>
    <x v="2"/>
    <s v="Whatsapp / SMS"/>
    <m/>
    <m/>
    <m/>
    <b v="1"/>
    <m/>
    <m/>
    <m/>
    <m/>
    <m/>
    <s v="No"/>
    <s v="Yes"/>
    <s v="No"/>
    <s v="No"/>
    <s v="No"/>
    <s v="No"/>
    <s v="Yes"/>
    <s v="No"/>
    <s v="No"/>
    <s v="Yes"/>
    <s v="Yes"/>
    <s v="No"/>
    <m/>
    <s v="No"/>
    <s v="No"/>
    <s v="No"/>
    <s v="No"/>
    <s v="No"/>
    <s v="No"/>
    <s v="No"/>
    <s v="Yes"/>
    <s v="No"/>
    <s v="Yes"/>
    <s v="No"/>
    <s v="No"/>
    <s v="No"/>
    <s v="No"/>
    <n v="2"/>
    <x v="1"/>
    <n v="1"/>
    <s v="1"/>
    <m/>
    <m/>
    <s v="Anger Sadness Economic"/>
    <m/>
    <b v="1"/>
    <m/>
    <m/>
    <b v="1"/>
    <m/>
    <m/>
    <m/>
    <m/>
    <m/>
    <m/>
    <b v="1"/>
    <m/>
    <m/>
    <m/>
    <m/>
    <m/>
    <m/>
    <s v="Adult Women Children"/>
    <b v="1"/>
    <m/>
    <b v="1"/>
    <m/>
    <m/>
    <m/>
    <m/>
    <m/>
    <m/>
    <m/>
    <m/>
    <m/>
    <m/>
    <s v="لانهم الاضعف"/>
    <s v="Self harm, or harming others"/>
    <m/>
    <m/>
    <m/>
    <m/>
    <m/>
    <b v="1"/>
    <m/>
    <m/>
    <m/>
    <m/>
    <m/>
    <m/>
    <s v="Family"/>
    <b v="1"/>
    <m/>
    <m/>
    <m/>
    <m/>
    <m/>
    <m/>
    <m/>
    <m/>
    <m/>
    <m/>
    <m/>
    <s v="Don't Know"/>
    <m/>
    <m/>
    <m/>
    <m/>
    <m/>
    <m/>
    <m/>
    <b v="1"/>
    <m/>
    <x v="1"/>
    <m/>
    <s v="Cash Vouchers Education"/>
    <m/>
    <m/>
    <m/>
    <m/>
    <m/>
    <b v="1"/>
    <m/>
    <m/>
    <m/>
    <b v="1"/>
    <m/>
    <m/>
    <m/>
    <m/>
    <x v="1"/>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Religious leaders Parents"/>
    <m/>
    <b v="1"/>
    <m/>
    <m/>
    <m/>
    <b v="1"/>
    <m/>
    <m/>
    <m/>
    <m/>
    <m/>
    <m/>
    <m/>
    <m/>
    <m/>
    <s v="Quraan"/>
    <m/>
    <b v="1"/>
    <m/>
    <m/>
    <m/>
    <m/>
    <m/>
    <m/>
    <m/>
    <m/>
    <m/>
    <s v="No services"/>
    <m/>
    <m/>
    <m/>
    <m/>
    <m/>
    <b v="1"/>
    <m/>
    <m/>
    <m/>
    <m/>
    <s v="Yes"/>
    <m/>
    <s v="No"/>
    <m/>
    <s v="Sport activity Quraan Hand crafts"/>
    <b v="1"/>
    <b v="1"/>
    <b v="1"/>
    <m/>
    <m/>
    <m/>
    <m/>
    <m/>
    <m/>
    <m/>
    <m/>
    <s v="I don't know"/>
    <m/>
    <m/>
    <m/>
    <m/>
    <m/>
    <m/>
    <m/>
    <b v="1"/>
    <m/>
    <m/>
    <s v="Salaried work"/>
    <m/>
    <m/>
    <m/>
    <m/>
    <m/>
    <b v="1"/>
    <m/>
    <m/>
    <m/>
    <m/>
    <m/>
    <m/>
    <m/>
    <m/>
    <n v="1000"/>
    <n v="1500"/>
    <x v="136"/>
    <m/>
    <m/>
    <m/>
    <m/>
    <b v="1"/>
    <b v="1"/>
    <m/>
    <m/>
    <m/>
    <m/>
    <m/>
    <b v="1"/>
    <m/>
    <m/>
    <m/>
    <m/>
    <m/>
    <s v="Yes"/>
    <s v="Cash/voucher"/>
    <m/>
    <m/>
    <m/>
    <b v="1"/>
    <m/>
    <m/>
    <m/>
    <m/>
    <s v="No"/>
    <m/>
    <s v="No"/>
    <m/>
    <m/>
    <m/>
    <m/>
    <m/>
    <m/>
    <m/>
    <m/>
    <m/>
    <m/>
    <s v="Decided by women / wife only"/>
    <m/>
    <s v="No"/>
    <m/>
    <s v="تأمين مأوى_x000a_تأمين عمل_x000a_تأمين أموال"/>
    <s v="Suggestion boxes"/>
    <m/>
    <b v="1"/>
    <m/>
    <m/>
    <m/>
    <m/>
    <m/>
    <m/>
    <m/>
    <s v="In-person from staff"/>
    <b v="1"/>
    <m/>
    <m/>
    <m/>
    <m/>
    <m/>
    <m/>
    <m/>
    <s v="لا"/>
    <s v="uuid:1b559785-a8bb-4be5-9920-d828521bb699"/>
    <n v="92567047"/>
    <s v="1b559785-a8bb-4be5-9920-d828521bb699"/>
    <d v="2022-02-13T12:36:17"/>
    <n v="795"/>
    <m/>
    <n v="-1"/>
    <m/>
    <m/>
    <s v="202202091909"/>
    <n v="23379"/>
    <s v="nsenumerator"/>
    <n v="648550"/>
  </r>
  <r>
    <s v="2022-02-13T14:05:41.490+02:00"/>
    <s v="2022-02-13T15:34:37.125+02:00"/>
    <s v="0"/>
    <s v="تسنيم الجدعان"/>
    <s v="MRFS"/>
    <m/>
    <d v="2022-02-13T00:00:00"/>
    <x v="10"/>
    <s v="All"/>
    <s v="Yes"/>
    <s v="IDP"/>
    <d v="2019-02-13T00:00:00"/>
    <s v="Primary Caregiver of children &lt;18 years"/>
    <m/>
    <x v="0"/>
    <s v="30-39"/>
    <s v="Wife/Husband"/>
    <s v="Male"/>
    <s v="No members with a disability"/>
    <b v="1"/>
    <m/>
    <m/>
    <m/>
    <m/>
    <m/>
    <m/>
    <s v="Married"/>
    <s v="Intermediate / preparatory"/>
    <n v="0"/>
    <n v="0"/>
    <n v="0"/>
    <n v="2"/>
    <n v="0"/>
    <n v="1"/>
    <n v="0"/>
    <s v="2"/>
    <s v="1"/>
    <s v="3"/>
    <n v="0"/>
    <n v="1"/>
    <n v="0"/>
    <n v="1"/>
    <n v="1"/>
    <n v="0"/>
    <s v="2"/>
    <s v="1"/>
    <s v="3"/>
    <s v="4"/>
    <s v="1"/>
    <s v="2"/>
    <s v="6"/>
    <n v="6"/>
    <s v="Health"/>
    <m/>
    <s v="Education"/>
    <m/>
    <s v="Shelter / housing"/>
    <m/>
    <s v="Hospital"/>
    <m/>
    <m/>
    <b v="1"/>
    <m/>
    <m/>
    <m/>
    <m/>
    <m/>
    <m/>
    <n v="5"/>
    <x v="1"/>
    <s v="No"/>
    <m/>
    <m/>
    <m/>
    <m/>
    <m/>
    <m/>
    <m/>
    <m/>
    <m/>
    <m/>
    <m/>
    <m/>
    <m/>
    <m/>
    <m/>
    <m/>
    <m/>
    <m/>
    <m/>
    <m/>
    <m/>
    <m/>
    <m/>
    <m/>
    <m/>
    <m/>
    <m/>
    <m/>
    <s v="Antibiotic Pediatric medicine Other"/>
    <b v="0"/>
    <b v="0"/>
    <b v="1"/>
    <b v="0"/>
    <b v="1"/>
    <b v="1"/>
    <b v="0"/>
    <s v="فيتامينات"/>
    <m/>
    <n v="1"/>
    <m/>
    <n v="1"/>
    <m/>
    <m/>
    <m/>
    <m/>
    <m/>
    <m/>
    <m/>
    <x v="1"/>
    <s v="Eumours and misconceptions (people died from the vaccine, it is a conspiracy, Corona is all a lie, etc…)"/>
    <m/>
    <m/>
    <m/>
    <m/>
    <m/>
    <b v="1"/>
    <m/>
    <m/>
    <m/>
    <m/>
    <m/>
    <x v="1"/>
    <s v="Hospital for normal delivery"/>
    <m/>
    <m/>
    <m/>
    <m/>
    <m/>
    <b v="1"/>
    <m/>
    <m/>
    <m/>
    <m/>
    <m/>
    <x v="2"/>
    <s v="In person at health centers Social media"/>
    <b v="1"/>
    <m/>
    <b v="1"/>
    <m/>
    <m/>
    <m/>
    <m/>
    <s v="عالفيس يوتيوب انستغرام"/>
    <m/>
    <s v="No"/>
    <s v="No"/>
    <s v="Yes"/>
    <s v="No"/>
    <s v="Yes"/>
    <s v="No"/>
    <s v="No"/>
    <s v="No"/>
    <s v="No"/>
    <s v="No"/>
    <s v="Yes"/>
    <s v="No"/>
    <m/>
    <s v="No"/>
    <s v="No"/>
    <s v="Yes"/>
    <s v="No"/>
    <s v="No"/>
    <s v="No"/>
    <s v="No"/>
    <s v="No"/>
    <s v="No"/>
    <s v="No"/>
    <s v="No"/>
    <s v="No"/>
    <s v="No"/>
    <s v="No"/>
    <n v="1"/>
    <x v="1"/>
    <n v="1"/>
    <s v="1"/>
    <m/>
    <m/>
    <s v="Sadness Anxiety"/>
    <m/>
    <m/>
    <m/>
    <m/>
    <b v="1"/>
    <b v="1"/>
    <m/>
    <m/>
    <m/>
    <m/>
    <m/>
    <m/>
    <m/>
    <m/>
    <m/>
    <m/>
    <m/>
    <m/>
    <s v="Adolescent Boys"/>
    <m/>
    <m/>
    <m/>
    <m/>
    <m/>
    <m/>
    <m/>
    <m/>
    <b v="1"/>
    <m/>
    <m/>
    <m/>
    <m/>
    <s v="الضغط النفسي والنقص المادي"/>
    <s v="Withdrawal/Isolation Self harm, or harming others"/>
    <m/>
    <m/>
    <m/>
    <m/>
    <m/>
    <b v="1"/>
    <m/>
    <m/>
    <b v="1"/>
    <m/>
    <m/>
    <m/>
    <s v="Family Religious/community leader MHPSS service providers CFSs"/>
    <b v="1"/>
    <m/>
    <m/>
    <b v="1"/>
    <m/>
    <b v="1"/>
    <m/>
    <b v="1"/>
    <m/>
    <m/>
    <m/>
    <m/>
    <s v="Fear of stigma"/>
    <m/>
    <m/>
    <m/>
    <m/>
    <m/>
    <b v="1"/>
    <m/>
    <m/>
    <m/>
    <x v="0"/>
    <m/>
    <s v="Education Health care (including reproductive health)"/>
    <m/>
    <m/>
    <m/>
    <b v="1"/>
    <m/>
    <b v="1"/>
    <m/>
    <m/>
    <m/>
    <m/>
    <m/>
    <m/>
    <m/>
    <m/>
    <x v="1"/>
    <s v="Community leader"/>
    <m/>
    <b v="1"/>
    <m/>
    <m/>
    <m/>
    <m/>
    <m/>
    <m/>
    <m/>
    <m/>
    <m/>
    <s v="Family member Friend"/>
    <b v="1"/>
    <m/>
    <m/>
    <m/>
    <b v="1"/>
    <m/>
    <m/>
    <m/>
    <m/>
    <m/>
    <s v="Education Income-generating activities/vocational training"/>
    <m/>
    <m/>
    <m/>
    <m/>
    <b v="1"/>
    <m/>
    <m/>
    <m/>
    <m/>
    <s v="School"/>
    <b v="1"/>
    <m/>
    <m/>
    <m/>
    <m/>
    <m/>
    <m/>
    <m/>
    <s v="No availability of confidential support"/>
    <m/>
    <m/>
    <m/>
    <b v="1"/>
    <m/>
    <m/>
    <m/>
    <m/>
    <m/>
    <s v="Other"/>
    <m/>
    <m/>
    <m/>
    <m/>
    <m/>
    <m/>
    <m/>
    <m/>
    <m/>
    <m/>
    <m/>
    <m/>
    <m/>
    <b v="1"/>
    <m/>
    <s v="رفقاء السوء والانترنت"/>
    <s v="Parents"/>
    <m/>
    <m/>
    <m/>
    <m/>
    <m/>
    <b v="1"/>
    <m/>
    <m/>
    <m/>
    <m/>
    <m/>
    <m/>
    <m/>
    <m/>
    <m/>
    <s v="Sport activity Entertainement activities"/>
    <b v="1"/>
    <m/>
    <m/>
    <m/>
    <m/>
    <b v="1"/>
    <m/>
    <m/>
    <m/>
    <m/>
    <m/>
    <s v="Do not need services"/>
    <m/>
    <m/>
    <m/>
    <m/>
    <m/>
    <m/>
    <b v="1"/>
    <m/>
    <m/>
    <m/>
    <s v="Yes"/>
    <m/>
    <s v="No"/>
    <m/>
    <s v="Sport activity Hand crafts Painting / re-creational activity"/>
    <b v="1"/>
    <m/>
    <b v="1"/>
    <b v="1"/>
    <m/>
    <m/>
    <m/>
    <m/>
    <m/>
    <m/>
    <m/>
    <s v="Children living on the street"/>
    <m/>
    <b v="1"/>
    <m/>
    <m/>
    <m/>
    <m/>
    <m/>
    <m/>
    <m/>
    <m/>
    <s v="Casual labor"/>
    <m/>
    <m/>
    <m/>
    <b v="1"/>
    <m/>
    <m/>
    <m/>
    <m/>
    <m/>
    <m/>
    <m/>
    <m/>
    <m/>
    <m/>
    <n v="3500"/>
    <n v="3500"/>
    <x v="48"/>
    <m/>
    <m/>
    <m/>
    <b v="1"/>
    <m/>
    <m/>
    <m/>
    <m/>
    <m/>
    <m/>
    <m/>
    <m/>
    <m/>
    <m/>
    <m/>
    <m/>
    <m/>
    <s v="Yes"/>
    <s v="Cash/voucher"/>
    <m/>
    <m/>
    <m/>
    <b v="1"/>
    <m/>
    <m/>
    <m/>
    <m/>
    <s v="No"/>
    <m/>
    <s v="No"/>
    <m/>
    <m/>
    <m/>
    <m/>
    <m/>
    <m/>
    <m/>
    <m/>
    <m/>
    <m/>
    <s v="Participatory (Both wife &amp; Husband)"/>
    <m/>
    <s v="No"/>
    <m/>
    <s v="دعم قطاع التعليم"/>
    <s v="In-person to MRFS/partner staff"/>
    <b v="1"/>
    <m/>
    <m/>
    <m/>
    <m/>
    <m/>
    <m/>
    <m/>
    <m/>
    <s v="Community leaders Word of mouth"/>
    <m/>
    <b v="1"/>
    <m/>
    <b v="1"/>
    <m/>
    <m/>
    <m/>
    <m/>
    <s v="لايوجد"/>
    <s v="uuid:dcd042ba-9e44-4716-a939-8577e66c15d3"/>
    <n v="92567048"/>
    <s v="dcd042ba-9e44-4716-a939-8577e66c15d3"/>
    <d v="2022-02-13T12:36:17"/>
    <n v="796"/>
    <m/>
    <n v="-1"/>
    <m/>
    <m/>
    <s v="202202091909"/>
    <n v="5336"/>
    <s v="nsenumerator"/>
    <n v="648550"/>
  </r>
  <r>
    <s v="2022-02-13T12:03:40.694+03:00"/>
    <s v="2022-02-13T12:39:27.449+03:00"/>
    <m/>
    <s v="ملك الحلىق"/>
    <s v="MRFS"/>
    <m/>
    <d v="2022-02-13T00:00:00"/>
    <x v="10"/>
    <s v="All"/>
    <s v="Yes"/>
    <s v="Host"/>
    <m/>
    <s v="Primary Caregiver of children &lt;18 years"/>
    <m/>
    <x v="0"/>
    <s v="30-39"/>
    <s v="Sister/Brother"/>
    <s v="Female"/>
    <s v="No members with a disability"/>
    <b v="1"/>
    <m/>
    <m/>
    <m/>
    <m/>
    <m/>
    <m/>
    <s v="Widowed"/>
    <s v="Intermediate / preparatory"/>
    <n v="0"/>
    <n v="0"/>
    <n v="1"/>
    <n v="1"/>
    <n v="0"/>
    <n v="0"/>
    <n v="0"/>
    <s v="2"/>
    <s v="0"/>
    <s v="2"/>
    <n v="0"/>
    <n v="0"/>
    <n v="1"/>
    <n v="1"/>
    <n v="1"/>
    <n v="0"/>
    <s v="2"/>
    <s v="1"/>
    <s v="3"/>
    <s v="4"/>
    <s v="1"/>
    <s v="1"/>
    <s v="5"/>
    <n v="5"/>
    <s v="Food and basic needs"/>
    <m/>
    <s v="Income / livelihoods"/>
    <m/>
    <s v="Education"/>
    <m/>
    <s v="Primary Health care unit-outpatient only (PHCU)"/>
    <b v="1"/>
    <m/>
    <m/>
    <m/>
    <m/>
    <m/>
    <m/>
    <m/>
    <m/>
    <n v="20"/>
    <x v="1"/>
    <s v="No"/>
    <m/>
    <m/>
    <m/>
    <m/>
    <m/>
    <m/>
    <m/>
    <m/>
    <m/>
    <m/>
    <m/>
    <m/>
    <m/>
    <m/>
    <m/>
    <m/>
    <m/>
    <m/>
    <m/>
    <m/>
    <m/>
    <m/>
    <m/>
    <m/>
    <m/>
    <m/>
    <m/>
    <m/>
    <s v="Non communicable diseases (NCD) drugs (chronic, cardiac, diabetes, hyper-tension, asthma)"/>
    <b v="0"/>
    <b v="1"/>
    <b v="0"/>
    <b v="0"/>
    <b v="0"/>
    <b v="0"/>
    <b v="0"/>
    <m/>
    <m/>
    <n v="1"/>
    <m/>
    <m/>
    <m/>
    <n v="1"/>
    <m/>
    <m/>
    <m/>
    <m/>
    <m/>
    <x v="1"/>
    <s v="Do not want to go to facilities for fear of getting infected with COVID-19 Eumours and misconceptions (people died from the vaccine, it is a conspiracy, Corona is all a lie, etc…)"/>
    <m/>
    <m/>
    <m/>
    <b v="1"/>
    <m/>
    <b v="1"/>
    <m/>
    <m/>
    <m/>
    <m/>
    <m/>
    <x v="1"/>
    <s v="Hospital for normal delivery"/>
    <m/>
    <m/>
    <m/>
    <m/>
    <m/>
    <b v="1"/>
    <m/>
    <m/>
    <m/>
    <m/>
    <m/>
    <x v="2"/>
    <s v="In person at health centers"/>
    <b v="1"/>
    <m/>
    <m/>
    <m/>
    <m/>
    <m/>
    <m/>
    <m/>
    <m/>
    <s v="No"/>
    <s v="No"/>
    <s v="Yes"/>
    <s v="No"/>
    <s v="No"/>
    <s v="Yes"/>
    <s v="Yes"/>
    <s v="No"/>
    <s v="No"/>
    <s v="No"/>
    <s v="Yes"/>
    <s v="No"/>
    <m/>
    <s v="No"/>
    <s v="No"/>
    <s v="No"/>
    <s v="No"/>
    <s v="No"/>
    <s v="No"/>
    <s v="No"/>
    <s v="Yes"/>
    <s v="Yes"/>
    <s v="No"/>
    <s v="No"/>
    <s v="No"/>
    <s v="No"/>
    <s v="No"/>
    <n v="2"/>
    <x v="1"/>
    <n v="1"/>
    <s v="1"/>
    <m/>
    <m/>
    <s v="Anxiety Sadness Economic"/>
    <m/>
    <m/>
    <m/>
    <m/>
    <b v="1"/>
    <b v="1"/>
    <m/>
    <m/>
    <m/>
    <m/>
    <m/>
    <b v="1"/>
    <m/>
    <m/>
    <m/>
    <m/>
    <m/>
    <m/>
    <s v="Adult Women"/>
    <b v="1"/>
    <m/>
    <m/>
    <m/>
    <m/>
    <m/>
    <m/>
    <m/>
    <m/>
    <m/>
    <m/>
    <m/>
    <m/>
    <s v="ضعيفات"/>
    <s v="Don't know"/>
    <m/>
    <m/>
    <m/>
    <m/>
    <m/>
    <m/>
    <m/>
    <m/>
    <m/>
    <m/>
    <b v="1"/>
    <m/>
    <s v="Don't Know"/>
    <m/>
    <m/>
    <m/>
    <m/>
    <m/>
    <m/>
    <m/>
    <m/>
    <m/>
    <m/>
    <b v="1"/>
    <m/>
    <s v="Don't Know"/>
    <m/>
    <m/>
    <m/>
    <m/>
    <m/>
    <m/>
    <m/>
    <b v="1"/>
    <m/>
    <x v="1"/>
    <m/>
    <s v="Education Clean water"/>
    <m/>
    <m/>
    <m/>
    <m/>
    <m/>
    <b v="1"/>
    <m/>
    <m/>
    <m/>
    <m/>
    <b v="1"/>
    <m/>
    <m/>
    <m/>
    <x v="1"/>
    <s v="Don't Know"/>
    <m/>
    <m/>
    <m/>
    <m/>
    <m/>
    <m/>
    <m/>
    <m/>
    <m/>
    <b v="1"/>
    <m/>
    <s v="Don't Know"/>
    <m/>
    <m/>
    <m/>
    <m/>
    <m/>
    <m/>
    <m/>
    <m/>
    <b v="1"/>
    <m/>
    <s v="Don't Know"/>
    <m/>
    <m/>
    <m/>
    <m/>
    <m/>
    <m/>
    <m/>
    <b v="1"/>
    <m/>
    <m/>
    <m/>
    <m/>
    <m/>
    <m/>
    <m/>
    <m/>
    <m/>
    <m/>
    <s v="There are no psychosocial support services"/>
    <m/>
    <m/>
    <m/>
    <m/>
    <m/>
    <b v="1"/>
    <m/>
    <m/>
    <m/>
    <s v="Kidnapping Sexual abuse Being orphaned"/>
    <b v="1"/>
    <m/>
    <m/>
    <m/>
    <m/>
    <b v="1"/>
    <b v="1"/>
    <m/>
    <m/>
    <m/>
    <m/>
    <m/>
    <m/>
    <m/>
    <m/>
    <m/>
    <s v="Siblings Neighbours"/>
    <m/>
    <m/>
    <b v="1"/>
    <b v="1"/>
    <m/>
    <m/>
    <m/>
    <m/>
    <m/>
    <m/>
    <m/>
    <m/>
    <m/>
    <m/>
    <m/>
    <s v="Quraan Entertainement activities"/>
    <m/>
    <b v="1"/>
    <m/>
    <m/>
    <m/>
    <b v="1"/>
    <m/>
    <m/>
    <m/>
    <m/>
    <m/>
    <s v="No barriers"/>
    <m/>
    <m/>
    <m/>
    <m/>
    <m/>
    <m/>
    <m/>
    <m/>
    <b v="1"/>
    <m/>
    <s v="Yes"/>
    <m/>
    <s v="No"/>
    <m/>
    <s v="Quraan Sport activity"/>
    <b v="1"/>
    <b v="1"/>
    <m/>
    <m/>
    <m/>
    <m/>
    <m/>
    <m/>
    <m/>
    <m/>
    <m/>
    <s v="I don't know"/>
    <m/>
    <m/>
    <m/>
    <m/>
    <m/>
    <m/>
    <m/>
    <b v="1"/>
    <m/>
    <m/>
    <s v="No income"/>
    <b v="1"/>
    <m/>
    <m/>
    <m/>
    <m/>
    <m/>
    <m/>
    <m/>
    <m/>
    <m/>
    <m/>
    <m/>
    <m/>
    <m/>
    <m/>
    <n v="1000"/>
    <x v="137"/>
    <m/>
    <m/>
    <m/>
    <m/>
    <b v="1"/>
    <b v="1"/>
    <m/>
    <m/>
    <m/>
    <m/>
    <b v="1"/>
    <m/>
    <m/>
    <m/>
    <m/>
    <m/>
    <m/>
    <s v="No"/>
    <m/>
    <m/>
    <m/>
    <m/>
    <m/>
    <m/>
    <m/>
    <m/>
    <m/>
    <s v="No"/>
    <m/>
    <s v="No"/>
    <m/>
    <m/>
    <m/>
    <m/>
    <m/>
    <m/>
    <m/>
    <m/>
    <m/>
    <m/>
    <s v="Decided by women / wife only"/>
    <m/>
    <s v="No"/>
    <m/>
    <s v="ماوى_x000a_غذاء_x000a_تعليم"/>
    <s v="Suggestion boxes"/>
    <m/>
    <b v="1"/>
    <m/>
    <m/>
    <m/>
    <m/>
    <m/>
    <m/>
    <m/>
    <s v="In-person from staff"/>
    <b v="1"/>
    <m/>
    <m/>
    <m/>
    <m/>
    <m/>
    <m/>
    <m/>
    <s v="لا"/>
    <s v="uuid:cf35eb27-2932-42c8-8f69-ca20d6ceb89f"/>
    <n v="92567049"/>
    <s v="cf35eb27-2932-42c8-8f69-ca20d6ceb89f"/>
    <d v="2022-02-13T12:36:17"/>
    <n v="797"/>
    <m/>
    <n v="-1"/>
    <m/>
    <m/>
    <s v="202202091909"/>
    <n v="2147"/>
    <s v="nsenumerator"/>
    <n v="648550"/>
  </r>
  <r>
    <s v="2022-02-13T12:40:14.423+03:00"/>
    <s v="2022-02-13T13:07:08.505+03:00"/>
    <m/>
    <s v="ملك الحلاق"/>
    <s v="MRFS"/>
    <m/>
    <d v="2022-02-13T00:00:00"/>
    <x v="10"/>
    <s v="All"/>
    <s v="Yes"/>
    <s v="IDP"/>
    <d v="2021-02-13T00:00:00"/>
    <s v="Primary Caregiver of children &lt;18 years"/>
    <m/>
    <x v="0"/>
    <s v="50+"/>
    <s v="Wife/Husband"/>
    <s v="Female"/>
    <s v="No members with a disability"/>
    <b v="1"/>
    <m/>
    <m/>
    <m/>
    <m/>
    <m/>
    <m/>
    <s v="Married"/>
    <s v="Secondary"/>
    <n v="0"/>
    <n v="0"/>
    <n v="0"/>
    <n v="2"/>
    <n v="1"/>
    <n v="1"/>
    <n v="1"/>
    <s v="3"/>
    <s v="2"/>
    <s v="5"/>
    <n v="0"/>
    <n v="0"/>
    <n v="1"/>
    <n v="1"/>
    <n v="1"/>
    <n v="0"/>
    <s v="2"/>
    <s v="1"/>
    <s v="3"/>
    <s v="5"/>
    <s v="0"/>
    <s v="3"/>
    <s v="8"/>
    <n v="8"/>
    <s v="Food and basic needs"/>
    <m/>
    <s v="Education"/>
    <m/>
    <s v="Income / livelihoods"/>
    <m/>
    <s v="Primary Health care unit-outpatient only (PHCU)"/>
    <b v="1"/>
    <m/>
    <m/>
    <m/>
    <m/>
    <m/>
    <m/>
    <m/>
    <m/>
    <n v="21"/>
    <x v="1"/>
    <s v="No"/>
    <m/>
    <m/>
    <m/>
    <m/>
    <m/>
    <m/>
    <m/>
    <m/>
    <m/>
    <m/>
    <m/>
    <m/>
    <m/>
    <m/>
    <m/>
    <m/>
    <m/>
    <m/>
    <m/>
    <m/>
    <m/>
    <m/>
    <m/>
    <m/>
    <m/>
    <m/>
    <m/>
    <m/>
    <s v="Non communicable diseases (NCD) drugs (chronic, cardiac, diabetes, hyper-tension, asthma) Pediatric medicine"/>
    <b v="0"/>
    <b v="1"/>
    <b v="1"/>
    <b v="0"/>
    <b v="0"/>
    <b v="0"/>
    <b v="0"/>
    <m/>
    <m/>
    <n v="1"/>
    <m/>
    <m/>
    <m/>
    <n v="1"/>
    <n v="1"/>
    <m/>
    <m/>
    <m/>
    <m/>
    <x v="1"/>
    <s v="Eumours and misconceptions (people died from the vaccine, it is a conspiracy, Corona is all a lie, etc…) General mistrust of or opposition to any vaccine"/>
    <m/>
    <m/>
    <m/>
    <m/>
    <b v="1"/>
    <b v="1"/>
    <m/>
    <m/>
    <m/>
    <m/>
    <m/>
    <x v="1"/>
    <s v="Hospital for normal delivery"/>
    <m/>
    <m/>
    <m/>
    <m/>
    <m/>
    <b v="1"/>
    <m/>
    <m/>
    <m/>
    <m/>
    <m/>
    <x v="2"/>
    <s v="Whatsapp / SMS"/>
    <m/>
    <m/>
    <m/>
    <b v="1"/>
    <m/>
    <m/>
    <m/>
    <m/>
    <m/>
    <s v="Yes"/>
    <s v="Yes"/>
    <s v="No"/>
    <s v="No"/>
    <s v="No"/>
    <s v="No"/>
    <s v="Yes"/>
    <s v="No"/>
    <s v="No"/>
    <s v="No"/>
    <s v="No"/>
    <s v="No"/>
    <m/>
    <m/>
    <m/>
    <m/>
    <m/>
    <m/>
    <m/>
    <m/>
    <m/>
    <m/>
    <m/>
    <m/>
    <m/>
    <m/>
    <m/>
    <n v="0"/>
    <x v="1"/>
    <m/>
    <m/>
    <m/>
    <m/>
    <s v="Anger Anxiety Mood swings Economic"/>
    <m/>
    <b v="1"/>
    <m/>
    <m/>
    <m/>
    <b v="1"/>
    <m/>
    <m/>
    <b v="1"/>
    <m/>
    <m/>
    <b v="1"/>
    <m/>
    <m/>
    <m/>
    <m/>
    <m/>
    <m/>
    <s v="Elderly"/>
    <m/>
    <m/>
    <m/>
    <m/>
    <b v="1"/>
    <m/>
    <m/>
    <m/>
    <m/>
    <m/>
    <m/>
    <m/>
    <m/>
    <s v="لانهم ضعفاء"/>
    <s v="Speaking to a family member"/>
    <b v="1"/>
    <m/>
    <m/>
    <m/>
    <m/>
    <m/>
    <m/>
    <m/>
    <m/>
    <m/>
    <m/>
    <m/>
    <s v="Family"/>
    <b v="1"/>
    <m/>
    <m/>
    <m/>
    <m/>
    <m/>
    <m/>
    <m/>
    <m/>
    <m/>
    <m/>
    <m/>
    <s v="Fear of stigma"/>
    <m/>
    <m/>
    <m/>
    <m/>
    <m/>
    <b v="1"/>
    <m/>
    <m/>
    <m/>
    <x v="1"/>
    <m/>
    <s v="Health care (including reproductive health)"/>
    <m/>
    <m/>
    <m/>
    <b v="1"/>
    <m/>
    <m/>
    <m/>
    <m/>
    <m/>
    <m/>
    <m/>
    <m/>
    <m/>
    <m/>
    <x v="1"/>
    <s v="Family member"/>
    <b v="1"/>
    <m/>
    <m/>
    <m/>
    <m/>
    <m/>
    <m/>
    <m/>
    <m/>
    <m/>
    <m/>
    <s v="Family member"/>
    <b v="1"/>
    <m/>
    <m/>
    <m/>
    <m/>
    <m/>
    <m/>
    <m/>
    <m/>
    <m/>
    <s v="Women friendly Center"/>
    <b v="1"/>
    <m/>
    <m/>
    <m/>
    <m/>
    <m/>
    <m/>
    <m/>
    <m/>
    <s v="Women's and girls' friendly spaces"/>
    <m/>
    <b v="1"/>
    <m/>
    <m/>
    <m/>
    <m/>
    <m/>
    <m/>
    <s v="Fear of being identified as survivors"/>
    <b v="1"/>
    <m/>
    <m/>
    <m/>
    <m/>
    <m/>
    <m/>
    <m/>
    <m/>
    <s v="Kidnapping Neglect"/>
    <b v="1"/>
    <m/>
    <m/>
    <m/>
    <b v="1"/>
    <m/>
    <m/>
    <m/>
    <m/>
    <m/>
    <m/>
    <m/>
    <m/>
    <m/>
    <m/>
    <m/>
    <s v="Siblings Neighbours"/>
    <m/>
    <m/>
    <b v="1"/>
    <b v="1"/>
    <m/>
    <m/>
    <m/>
    <m/>
    <m/>
    <m/>
    <m/>
    <m/>
    <m/>
    <m/>
    <m/>
    <s v="Quraan"/>
    <m/>
    <b v="1"/>
    <m/>
    <m/>
    <m/>
    <m/>
    <m/>
    <m/>
    <m/>
    <m/>
    <m/>
    <s v="Lack of transportation"/>
    <m/>
    <m/>
    <b v="1"/>
    <m/>
    <m/>
    <m/>
    <m/>
    <m/>
    <m/>
    <m/>
    <s v="Yes"/>
    <m/>
    <s v="No"/>
    <m/>
    <s v="Quraan Sport activity"/>
    <b v="1"/>
    <b v="1"/>
    <m/>
    <m/>
    <m/>
    <m/>
    <m/>
    <m/>
    <m/>
    <m/>
    <m/>
    <s v="Child-headed households"/>
    <m/>
    <m/>
    <m/>
    <b v="1"/>
    <m/>
    <m/>
    <m/>
    <m/>
    <m/>
    <m/>
    <s v="Salaried work"/>
    <m/>
    <m/>
    <m/>
    <m/>
    <m/>
    <b v="1"/>
    <m/>
    <m/>
    <m/>
    <m/>
    <m/>
    <m/>
    <m/>
    <m/>
    <n v="1200"/>
    <n v="1500"/>
    <x v="109"/>
    <m/>
    <m/>
    <m/>
    <b v="1"/>
    <b v="1"/>
    <m/>
    <m/>
    <m/>
    <m/>
    <m/>
    <m/>
    <m/>
    <m/>
    <m/>
    <m/>
    <m/>
    <m/>
    <s v="Yes"/>
    <s v="Food baskets"/>
    <b v="1"/>
    <m/>
    <m/>
    <m/>
    <m/>
    <m/>
    <m/>
    <m/>
    <s v="No"/>
    <m/>
    <s v="No"/>
    <m/>
    <m/>
    <m/>
    <m/>
    <m/>
    <m/>
    <m/>
    <m/>
    <m/>
    <m/>
    <s v="Decided by women / wife only"/>
    <m/>
    <s v="No"/>
    <m/>
    <s v="التعليم_x000a_المال_x000a_العمل"/>
    <s v="Suggestion boxes"/>
    <m/>
    <b v="1"/>
    <m/>
    <m/>
    <m/>
    <m/>
    <m/>
    <m/>
    <m/>
    <s v="In-person from staff"/>
    <b v="1"/>
    <m/>
    <m/>
    <m/>
    <m/>
    <m/>
    <m/>
    <m/>
    <s v="لا"/>
    <s v="uuid:285dc03a-a7dc-4d9e-8afd-a1cc862ef803"/>
    <n v="92567051"/>
    <s v="285dc03a-a7dc-4d9e-8afd-a1cc862ef803"/>
    <d v="2022-02-13T12:36:18"/>
    <n v="798"/>
    <m/>
    <n v="-1"/>
    <m/>
    <m/>
    <s v="202202091909"/>
    <n v="1614"/>
    <s v="nsenumerator"/>
    <n v="648550"/>
  </r>
  <r>
    <s v="2022-02-13T13:07:31.729+03:00"/>
    <s v="2022-02-13T13:37:01.527+03:00"/>
    <m/>
    <s v="عكل البكور"/>
    <s v="MRFS"/>
    <m/>
    <d v="2022-02-13T00:00:00"/>
    <x v="10"/>
    <s v="All"/>
    <s v="Yes"/>
    <s v="Host"/>
    <m/>
    <s v="Head of Household"/>
    <m/>
    <x v="1"/>
    <s v="40-49"/>
    <s v="Is the Head of household"/>
    <s v="Male"/>
    <s v="No members with a disability"/>
    <b v="1"/>
    <m/>
    <m/>
    <m/>
    <m/>
    <m/>
    <m/>
    <s v="Married"/>
    <s v="Secondary"/>
    <n v="0"/>
    <n v="0"/>
    <n v="0"/>
    <n v="3"/>
    <n v="1"/>
    <n v="1"/>
    <n v="0"/>
    <s v="4"/>
    <s v="1"/>
    <s v="5"/>
    <n v="0"/>
    <n v="0"/>
    <n v="2"/>
    <n v="1"/>
    <n v="1"/>
    <n v="0"/>
    <s v="3"/>
    <s v="1"/>
    <s v="4"/>
    <s v="7"/>
    <s v="0"/>
    <s v="2"/>
    <s v="9"/>
    <n v="9"/>
    <s v="Shelter / housing"/>
    <m/>
    <s v="Income / livelihoods"/>
    <m/>
    <s v="Health"/>
    <m/>
    <s v="Primary Health care unit-outpatient only (PHCU) Hospital"/>
    <b v="1"/>
    <m/>
    <b v="1"/>
    <m/>
    <m/>
    <m/>
    <m/>
    <m/>
    <m/>
    <n v="10"/>
    <x v="1"/>
    <s v="No"/>
    <m/>
    <m/>
    <m/>
    <m/>
    <m/>
    <m/>
    <m/>
    <m/>
    <m/>
    <m/>
    <m/>
    <m/>
    <m/>
    <m/>
    <m/>
    <m/>
    <m/>
    <m/>
    <m/>
    <m/>
    <m/>
    <m/>
    <m/>
    <m/>
    <m/>
    <m/>
    <m/>
    <m/>
    <s v="Non communicable diseases (NCD) drugs (chronic, cardiac, diabetes, hyper-tension, asthma) Antibiotic"/>
    <b v="0"/>
    <b v="1"/>
    <b v="0"/>
    <b v="0"/>
    <b v="1"/>
    <b v="0"/>
    <b v="0"/>
    <m/>
    <n v="1"/>
    <m/>
    <m/>
    <m/>
    <m/>
    <m/>
    <n v="1"/>
    <m/>
    <m/>
    <m/>
    <m/>
    <x v="2"/>
    <m/>
    <m/>
    <m/>
    <m/>
    <m/>
    <m/>
    <m/>
    <m/>
    <m/>
    <m/>
    <m/>
    <m/>
    <x v="1"/>
    <s v="Hospital for normal delivery"/>
    <m/>
    <m/>
    <m/>
    <m/>
    <m/>
    <b v="1"/>
    <m/>
    <m/>
    <m/>
    <m/>
    <m/>
    <x v="2"/>
    <s v="In person at health centers Social media"/>
    <b v="1"/>
    <m/>
    <b v="1"/>
    <m/>
    <m/>
    <m/>
    <m/>
    <s v="فيسبوك"/>
    <m/>
    <s v="Yes"/>
    <s v="No"/>
    <s v="Yes"/>
    <s v="Yes"/>
    <s v="Yes"/>
    <s v="No"/>
    <s v="Yes"/>
    <s v="No"/>
    <s v="No"/>
    <s v="No"/>
    <s v="Yes"/>
    <s v="No"/>
    <m/>
    <m/>
    <m/>
    <m/>
    <m/>
    <m/>
    <m/>
    <m/>
    <m/>
    <m/>
    <m/>
    <m/>
    <m/>
    <m/>
    <m/>
    <n v="0"/>
    <x v="1"/>
    <m/>
    <m/>
    <m/>
    <m/>
    <s v="Sadness Economic"/>
    <m/>
    <m/>
    <m/>
    <m/>
    <b v="1"/>
    <m/>
    <m/>
    <m/>
    <m/>
    <m/>
    <m/>
    <b v="1"/>
    <m/>
    <m/>
    <m/>
    <m/>
    <m/>
    <m/>
    <s v="Displaced people"/>
    <m/>
    <m/>
    <m/>
    <m/>
    <m/>
    <b v="1"/>
    <m/>
    <m/>
    <m/>
    <m/>
    <m/>
    <m/>
    <m/>
    <s v="بسبب الحروب والتهجير "/>
    <s v="Speaking to a family member Speaking to a friend"/>
    <b v="1"/>
    <b v="1"/>
    <m/>
    <m/>
    <m/>
    <m/>
    <m/>
    <m/>
    <m/>
    <m/>
    <m/>
    <m/>
    <s v="Family Friends"/>
    <b v="1"/>
    <b v="1"/>
    <m/>
    <m/>
    <m/>
    <m/>
    <m/>
    <m/>
    <m/>
    <m/>
    <m/>
    <m/>
    <s v="Fear of stigma"/>
    <m/>
    <m/>
    <m/>
    <m/>
    <m/>
    <b v="1"/>
    <m/>
    <m/>
    <m/>
    <x v="0"/>
    <m/>
    <s v="Women's and girls'-friendly spaces Case management for survivors of GBV"/>
    <m/>
    <m/>
    <m/>
    <m/>
    <m/>
    <m/>
    <b v="1"/>
    <m/>
    <b v="1"/>
    <m/>
    <m/>
    <m/>
    <m/>
    <m/>
    <x v="2"/>
    <s v="Family member"/>
    <b v="1"/>
    <m/>
    <m/>
    <m/>
    <m/>
    <m/>
    <m/>
    <m/>
    <m/>
    <m/>
    <m/>
    <s v="Family member Police"/>
    <b v="1"/>
    <m/>
    <b v="1"/>
    <m/>
    <m/>
    <m/>
    <m/>
    <m/>
    <m/>
    <m/>
    <s v="Women friendly Center"/>
    <b v="1"/>
    <m/>
    <m/>
    <m/>
    <m/>
    <m/>
    <m/>
    <m/>
    <m/>
    <s v="Hospital/clinic"/>
    <m/>
    <m/>
    <m/>
    <m/>
    <m/>
    <b v="1"/>
    <m/>
    <m/>
    <s v="Fear of being identified as survivors"/>
    <b v="1"/>
    <m/>
    <m/>
    <m/>
    <m/>
    <m/>
    <m/>
    <m/>
    <m/>
    <s v="Child labour"/>
    <m/>
    <b v="1"/>
    <m/>
    <m/>
    <m/>
    <m/>
    <m/>
    <m/>
    <m/>
    <m/>
    <m/>
    <m/>
    <m/>
    <m/>
    <m/>
    <m/>
    <s v="Relatives Parents"/>
    <m/>
    <m/>
    <m/>
    <m/>
    <m/>
    <b v="1"/>
    <b v="1"/>
    <m/>
    <m/>
    <m/>
    <m/>
    <m/>
    <m/>
    <m/>
    <m/>
    <s v="Sport activity Quraan"/>
    <b v="1"/>
    <b v="1"/>
    <m/>
    <m/>
    <m/>
    <m/>
    <m/>
    <m/>
    <m/>
    <m/>
    <m/>
    <s v="No services"/>
    <m/>
    <m/>
    <m/>
    <m/>
    <m/>
    <b v="1"/>
    <m/>
    <m/>
    <m/>
    <m/>
    <s v="Yes"/>
    <m/>
    <s v="No"/>
    <m/>
    <s v="Sport activity Entertainement activities"/>
    <b v="1"/>
    <m/>
    <m/>
    <m/>
    <m/>
    <b v="1"/>
    <m/>
    <m/>
    <m/>
    <m/>
    <m/>
    <s v="Children involved in harmful forms of labor"/>
    <m/>
    <m/>
    <m/>
    <m/>
    <b v="1"/>
    <m/>
    <m/>
    <m/>
    <m/>
    <m/>
    <s v="Salaried work"/>
    <m/>
    <m/>
    <m/>
    <m/>
    <m/>
    <b v="1"/>
    <m/>
    <m/>
    <m/>
    <m/>
    <m/>
    <m/>
    <m/>
    <m/>
    <n v="1500"/>
    <n v="2000"/>
    <x v="4"/>
    <m/>
    <m/>
    <m/>
    <m/>
    <b v="1"/>
    <b v="1"/>
    <m/>
    <m/>
    <m/>
    <m/>
    <m/>
    <m/>
    <m/>
    <m/>
    <m/>
    <m/>
    <m/>
    <s v="No"/>
    <m/>
    <m/>
    <m/>
    <m/>
    <m/>
    <m/>
    <m/>
    <m/>
    <m/>
    <s v="No"/>
    <m/>
    <s v="No"/>
    <m/>
    <m/>
    <m/>
    <m/>
    <m/>
    <m/>
    <m/>
    <m/>
    <m/>
    <m/>
    <s v="Participatory (Both wife &amp; Husband)"/>
    <m/>
    <s v="No"/>
    <m/>
    <s v="توفير ادوية مجانية "/>
    <s v="In-person to MRFS/partner staff Hotline/phone"/>
    <b v="1"/>
    <m/>
    <b v="1"/>
    <m/>
    <m/>
    <m/>
    <m/>
    <m/>
    <m/>
    <s v="In-person from staff"/>
    <b v="1"/>
    <m/>
    <m/>
    <m/>
    <m/>
    <m/>
    <m/>
    <m/>
    <s v="لايوجد"/>
    <s v="uuid:9c97275b-b4fe-4cea-9a22-a208a916debb"/>
    <n v="92567052"/>
    <s v="9c97275b-b4fe-4cea-9a22-a208a916debb"/>
    <d v="2022-02-13T12:36:19"/>
    <n v="799"/>
    <m/>
    <n v="-1"/>
    <m/>
    <m/>
    <s v="202202091909"/>
    <n v="1770"/>
    <s v="nsenumerator"/>
    <n v="648550"/>
  </r>
  <r>
    <s v="2022-02-13T13:38:06.159+03:00"/>
    <s v="2022-02-13T14:08:02.269+03:00"/>
    <m/>
    <s v="عكل البكور"/>
    <s v="MRFS"/>
    <m/>
    <d v="2022-02-13T00:00:00"/>
    <x v="10"/>
    <s v="All"/>
    <s v="Yes"/>
    <s v="IDP"/>
    <d v="2019-02-01T00:00:00"/>
    <s v="Head of Household"/>
    <m/>
    <x v="1"/>
    <s v="50+"/>
    <s v="Is the Head of household"/>
    <s v="Male"/>
    <s v="No members with a disability"/>
    <b v="1"/>
    <m/>
    <m/>
    <m/>
    <m/>
    <m/>
    <m/>
    <s v="Married"/>
    <s v="institute / diploma"/>
    <n v="0"/>
    <n v="0"/>
    <n v="0"/>
    <n v="0"/>
    <n v="0"/>
    <n v="3"/>
    <n v="0"/>
    <s v="0"/>
    <s v="3"/>
    <s v="3"/>
    <n v="0"/>
    <n v="0"/>
    <n v="0"/>
    <n v="0"/>
    <n v="2"/>
    <n v="0"/>
    <s v="0"/>
    <s v="2"/>
    <s v="2"/>
    <s v="0"/>
    <s v="0"/>
    <s v="5"/>
    <s v="5"/>
    <n v="5"/>
    <s v="Food and basic needs"/>
    <m/>
    <s v="Water, sanitation, and hygiene"/>
    <m/>
    <s v="Health"/>
    <m/>
    <s v="Primary Health care unit-outpatient only (PHCU)"/>
    <b v="1"/>
    <m/>
    <m/>
    <m/>
    <m/>
    <m/>
    <m/>
    <m/>
    <m/>
    <n v="10"/>
    <x v="1"/>
    <s v="No"/>
    <m/>
    <m/>
    <m/>
    <m/>
    <m/>
    <m/>
    <m/>
    <m/>
    <m/>
    <m/>
    <m/>
    <m/>
    <m/>
    <m/>
    <m/>
    <m/>
    <m/>
    <m/>
    <m/>
    <m/>
    <m/>
    <m/>
    <m/>
    <m/>
    <m/>
    <m/>
    <m/>
    <m/>
    <s v="Antibiotic"/>
    <b v="0"/>
    <b v="0"/>
    <b v="0"/>
    <b v="0"/>
    <b v="1"/>
    <b v="0"/>
    <b v="0"/>
    <m/>
    <m/>
    <m/>
    <m/>
    <m/>
    <m/>
    <n v="1"/>
    <m/>
    <m/>
    <m/>
    <m/>
    <m/>
    <x v="1"/>
    <s v="Too busy to get vaccinated"/>
    <m/>
    <m/>
    <m/>
    <m/>
    <m/>
    <m/>
    <b v="1"/>
    <m/>
    <m/>
    <m/>
    <m/>
    <x v="1"/>
    <s v="Hospital for normal delivery"/>
    <m/>
    <m/>
    <m/>
    <m/>
    <m/>
    <b v="1"/>
    <m/>
    <m/>
    <m/>
    <m/>
    <m/>
    <x v="2"/>
    <s v="Social media"/>
    <m/>
    <m/>
    <b v="1"/>
    <m/>
    <m/>
    <m/>
    <m/>
    <s v="فيسبوك"/>
    <m/>
    <s v="Yes"/>
    <s v="Yes"/>
    <s v="Yes"/>
    <s v="Yes"/>
    <s v="Yes"/>
    <s v="No"/>
    <s v="No"/>
    <s v="No"/>
    <s v="No"/>
    <s v="Yes"/>
    <s v="Yes"/>
    <s v="No"/>
    <m/>
    <m/>
    <m/>
    <m/>
    <m/>
    <m/>
    <m/>
    <m/>
    <m/>
    <m/>
    <m/>
    <m/>
    <m/>
    <m/>
    <m/>
    <n v="0"/>
    <x v="1"/>
    <m/>
    <m/>
    <m/>
    <m/>
    <s v="Conflict within community Economic"/>
    <m/>
    <m/>
    <m/>
    <m/>
    <m/>
    <m/>
    <m/>
    <m/>
    <m/>
    <m/>
    <m/>
    <b v="1"/>
    <m/>
    <b v="1"/>
    <m/>
    <m/>
    <m/>
    <m/>
    <s v="Adult Men"/>
    <m/>
    <b v="1"/>
    <m/>
    <m/>
    <m/>
    <m/>
    <m/>
    <m/>
    <m/>
    <m/>
    <m/>
    <m/>
    <m/>
    <s v="الفقر"/>
    <s v="Speaking to a family member"/>
    <b v="1"/>
    <m/>
    <m/>
    <m/>
    <m/>
    <m/>
    <m/>
    <m/>
    <m/>
    <m/>
    <m/>
    <m/>
    <s v="Family Friends"/>
    <b v="1"/>
    <b v="1"/>
    <m/>
    <m/>
    <m/>
    <m/>
    <m/>
    <m/>
    <m/>
    <m/>
    <m/>
    <m/>
    <s v="Fear of stigma"/>
    <m/>
    <m/>
    <m/>
    <m/>
    <m/>
    <b v="1"/>
    <m/>
    <m/>
    <m/>
    <x v="0"/>
    <m/>
    <s v="Health care (including reproductive health)"/>
    <m/>
    <m/>
    <m/>
    <b v="1"/>
    <m/>
    <m/>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Dropout of school Child labour"/>
    <m/>
    <b v="1"/>
    <m/>
    <m/>
    <m/>
    <m/>
    <m/>
    <m/>
    <m/>
    <m/>
    <m/>
    <m/>
    <b v="1"/>
    <m/>
    <m/>
    <m/>
    <s v="Parents"/>
    <m/>
    <m/>
    <m/>
    <m/>
    <m/>
    <b v="1"/>
    <m/>
    <m/>
    <m/>
    <m/>
    <m/>
    <m/>
    <m/>
    <m/>
    <m/>
    <m/>
    <m/>
    <m/>
    <m/>
    <m/>
    <m/>
    <m/>
    <m/>
    <m/>
    <m/>
    <m/>
    <m/>
    <m/>
    <m/>
    <m/>
    <m/>
    <m/>
    <m/>
    <m/>
    <m/>
    <m/>
    <m/>
    <m/>
    <m/>
    <m/>
    <m/>
    <m/>
    <s v="Entertainement activities Painting / re-creational activity"/>
    <m/>
    <m/>
    <m/>
    <b v="1"/>
    <m/>
    <b v="1"/>
    <m/>
    <m/>
    <m/>
    <m/>
    <m/>
    <s v="Children separated from their parents"/>
    <b v="1"/>
    <m/>
    <m/>
    <m/>
    <m/>
    <m/>
    <m/>
    <m/>
    <m/>
    <m/>
    <s v="Skilled labour"/>
    <m/>
    <m/>
    <m/>
    <m/>
    <b v="1"/>
    <m/>
    <m/>
    <m/>
    <m/>
    <m/>
    <m/>
    <m/>
    <m/>
    <m/>
    <n v="1000"/>
    <n v="1000"/>
    <x v="40"/>
    <m/>
    <m/>
    <m/>
    <m/>
    <m/>
    <m/>
    <m/>
    <m/>
    <m/>
    <m/>
    <m/>
    <m/>
    <m/>
    <m/>
    <m/>
    <b v="1"/>
    <m/>
    <s v="No"/>
    <m/>
    <m/>
    <m/>
    <m/>
    <m/>
    <m/>
    <m/>
    <m/>
    <m/>
    <s v="No"/>
    <m/>
    <s v="No"/>
    <m/>
    <m/>
    <m/>
    <m/>
    <m/>
    <m/>
    <m/>
    <m/>
    <m/>
    <m/>
    <s v="Participatory (Both wife &amp; Husband)"/>
    <m/>
    <s v="No"/>
    <m/>
    <s v="توفير ادوية مجانية وانشاء مراكز صحية اكثر"/>
    <s v="In-person to MRFS/partner staff"/>
    <b v="1"/>
    <m/>
    <m/>
    <m/>
    <m/>
    <m/>
    <m/>
    <m/>
    <m/>
    <s v="Social media messaging (e.g. Facebook) In-person from staff"/>
    <b v="1"/>
    <m/>
    <m/>
    <m/>
    <b v="1"/>
    <m/>
    <m/>
    <m/>
    <s v="لايوجد "/>
    <s v="uuid:f81a852b-47ad-40c0-9b24-5a668401d27b"/>
    <n v="92567054"/>
    <s v="f81a852b-47ad-40c0-9b24-5a668401d27b"/>
    <d v="2022-02-13T12:36:19"/>
    <n v="800"/>
    <m/>
    <n v="-1"/>
    <m/>
    <m/>
    <s v="202202091909"/>
    <n v="1796"/>
    <s v="nsenumerator"/>
    <n v="648550"/>
  </r>
  <r>
    <s v="2022-02-13T14:10:11.913+03:00"/>
    <s v="2022-02-13T14:44:03.825+03:00"/>
    <m/>
    <s v="عكل البكور"/>
    <s v="MRFS"/>
    <m/>
    <d v="2022-02-13T00:00:00"/>
    <x v="10"/>
    <s v="All"/>
    <s v="Yes"/>
    <s v="IDP"/>
    <d v="2019-10-16T00:00:00"/>
    <s v="Head of Household"/>
    <m/>
    <x v="1"/>
    <s v="30-39"/>
    <s v="Is the Head of household"/>
    <s v="Male"/>
    <s v="No members with a disability"/>
    <b v="1"/>
    <m/>
    <m/>
    <m/>
    <m/>
    <m/>
    <m/>
    <s v="Married"/>
    <s v="University"/>
    <n v="1"/>
    <n v="0"/>
    <n v="0"/>
    <n v="0"/>
    <n v="0"/>
    <n v="1"/>
    <n v="0"/>
    <s v="0"/>
    <s v="1"/>
    <s v="1"/>
    <n v="1"/>
    <n v="1"/>
    <n v="0"/>
    <n v="0"/>
    <n v="1"/>
    <n v="0"/>
    <s v="2"/>
    <s v="1"/>
    <s v="3"/>
    <s v="2"/>
    <s v="1"/>
    <s v="2"/>
    <s v="4"/>
    <n v="4"/>
    <s v="Food and basic needs"/>
    <m/>
    <s v="Income / livelihoods"/>
    <m/>
    <s v="Education"/>
    <m/>
    <s v="Primary Health care unit-outpatient only (PHCU) Hospital"/>
    <b v="1"/>
    <m/>
    <b v="1"/>
    <m/>
    <m/>
    <m/>
    <m/>
    <m/>
    <m/>
    <n v="12"/>
    <x v="1"/>
    <s v="No"/>
    <m/>
    <m/>
    <m/>
    <m/>
    <m/>
    <m/>
    <m/>
    <m/>
    <m/>
    <m/>
    <m/>
    <m/>
    <m/>
    <m/>
    <m/>
    <m/>
    <m/>
    <m/>
    <m/>
    <m/>
    <m/>
    <m/>
    <m/>
    <m/>
    <m/>
    <m/>
    <m/>
    <m/>
    <s v="Pediatric medicine"/>
    <b v="0"/>
    <b v="0"/>
    <b v="1"/>
    <b v="0"/>
    <b v="0"/>
    <b v="0"/>
    <b v="0"/>
    <m/>
    <n v="1"/>
    <n v="1"/>
    <m/>
    <m/>
    <m/>
    <m/>
    <m/>
    <m/>
    <m/>
    <m/>
    <m/>
    <x v="2"/>
    <m/>
    <m/>
    <m/>
    <m/>
    <m/>
    <m/>
    <m/>
    <m/>
    <m/>
    <m/>
    <m/>
    <m/>
    <x v="1"/>
    <s v="Hospital for normal delivery"/>
    <m/>
    <m/>
    <m/>
    <m/>
    <m/>
    <b v="1"/>
    <m/>
    <m/>
    <m/>
    <m/>
    <m/>
    <x v="1"/>
    <s v="In person at health centers Whatsapp / SMS"/>
    <b v="1"/>
    <m/>
    <m/>
    <b v="1"/>
    <m/>
    <m/>
    <m/>
    <m/>
    <m/>
    <s v="Yes"/>
    <s v="No"/>
    <s v="Yes"/>
    <s v="No"/>
    <s v="No"/>
    <s v="No"/>
    <s v="Yes"/>
    <s v="No"/>
    <s v="Yes"/>
    <s v="Yes"/>
    <s v="Yes"/>
    <s v="No"/>
    <m/>
    <s v="Yes"/>
    <s v="No"/>
    <s v="No"/>
    <s v="No"/>
    <s v="Yes"/>
    <s v="Yes"/>
    <s v="Yes"/>
    <s v="Yes"/>
    <s v="No"/>
    <s v="No"/>
    <s v="No"/>
    <s v="No"/>
    <s v="No"/>
    <s v="Yes"/>
    <n v="6"/>
    <x v="2"/>
    <n v="1"/>
    <s v="1"/>
    <n v="1"/>
    <s v="1"/>
    <s v="Inability to carry out work or daily tasks Economic"/>
    <m/>
    <m/>
    <m/>
    <b v="1"/>
    <m/>
    <m/>
    <m/>
    <m/>
    <m/>
    <m/>
    <m/>
    <b v="1"/>
    <m/>
    <m/>
    <m/>
    <m/>
    <m/>
    <m/>
    <s v="Adult Men Displaced people"/>
    <m/>
    <b v="1"/>
    <m/>
    <m/>
    <m/>
    <b v="1"/>
    <m/>
    <m/>
    <m/>
    <m/>
    <m/>
    <m/>
    <m/>
    <s v="بسبب المشاكل الاقتصادية والنزوح"/>
    <s v="Speaking to a family member Speaking to a friend"/>
    <b v="1"/>
    <b v="1"/>
    <m/>
    <m/>
    <m/>
    <m/>
    <m/>
    <m/>
    <m/>
    <m/>
    <m/>
    <m/>
    <s v="Family Friends"/>
    <b v="1"/>
    <b v="1"/>
    <m/>
    <m/>
    <m/>
    <m/>
    <m/>
    <m/>
    <m/>
    <m/>
    <m/>
    <m/>
    <s v="Fear of stigma"/>
    <m/>
    <m/>
    <m/>
    <m/>
    <m/>
    <b v="1"/>
    <m/>
    <m/>
    <m/>
    <x v="0"/>
    <m/>
    <s v="Case management for survivors of GBV Women's and girls'-friendly spaces"/>
    <m/>
    <m/>
    <m/>
    <m/>
    <m/>
    <m/>
    <b v="1"/>
    <m/>
    <b v="1"/>
    <m/>
    <m/>
    <m/>
    <m/>
    <m/>
    <x v="2"/>
    <s v="Family member"/>
    <b v="1"/>
    <m/>
    <m/>
    <m/>
    <m/>
    <m/>
    <m/>
    <m/>
    <m/>
    <m/>
    <m/>
    <s v="Friend"/>
    <m/>
    <m/>
    <m/>
    <m/>
    <b v="1"/>
    <m/>
    <m/>
    <m/>
    <m/>
    <m/>
    <s v="Women friendly Center"/>
    <b v="1"/>
    <m/>
    <m/>
    <m/>
    <m/>
    <m/>
    <m/>
    <m/>
    <m/>
    <s v="Women's and girls' friendly spaces"/>
    <m/>
    <b v="1"/>
    <m/>
    <m/>
    <m/>
    <m/>
    <m/>
    <m/>
    <s v="Fear of being identified as survivors"/>
    <b v="1"/>
    <m/>
    <m/>
    <m/>
    <m/>
    <m/>
    <m/>
    <m/>
    <m/>
    <s v="Child labour Dropout of school"/>
    <m/>
    <b v="1"/>
    <m/>
    <m/>
    <m/>
    <m/>
    <m/>
    <m/>
    <m/>
    <m/>
    <m/>
    <m/>
    <b v="1"/>
    <m/>
    <m/>
    <m/>
    <s v="Parents"/>
    <m/>
    <m/>
    <m/>
    <m/>
    <m/>
    <b v="1"/>
    <m/>
    <m/>
    <m/>
    <m/>
    <m/>
    <m/>
    <m/>
    <m/>
    <m/>
    <s v="Do not know"/>
    <m/>
    <m/>
    <m/>
    <m/>
    <m/>
    <m/>
    <m/>
    <m/>
    <m/>
    <b v="1"/>
    <m/>
    <s v="Lack of awareness"/>
    <b v="1"/>
    <m/>
    <m/>
    <m/>
    <m/>
    <m/>
    <m/>
    <m/>
    <m/>
    <m/>
    <s v="Not applicable (no child of school going age)"/>
    <m/>
    <s v="No"/>
    <m/>
    <s v="Sport activity Entertainement activities Awareness / educational activities / psychosocial support Painting / re-creational activity"/>
    <b v="1"/>
    <m/>
    <m/>
    <b v="1"/>
    <b v="1"/>
    <b v="1"/>
    <m/>
    <m/>
    <m/>
    <m/>
    <m/>
    <s v="Children involved in harmful forms of labor"/>
    <m/>
    <m/>
    <m/>
    <m/>
    <b v="1"/>
    <m/>
    <m/>
    <m/>
    <m/>
    <m/>
    <s v="Salaried work"/>
    <m/>
    <m/>
    <m/>
    <m/>
    <m/>
    <b v="1"/>
    <m/>
    <m/>
    <m/>
    <m/>
    <m/>
    <m/>
    <m/>
    <m/>
    <n v="1500"/>
    <n v="1500"/>
    <x v="40"/>
    <m/>
    <m/>
    <m/>
    <m/>
    <m/>
    <m/>
    <m/>
    <m/>
    <m/>
    <m/>
    <m/>
    <m/>
    <m/>
    <m/>
    <m/>
    <b v="1"/>
    <m/>
    <s v="Yes"/>
    <s v="Food baskets"/>
    <b v="1"/>
    <m/>
    <m/>
    <m/>
    <m/>
    <m/>
    <m/>
    <m/>
    <s v="No"/>
    <m/>
    <s v="No"/>
    <m/>
    <m/>
    <m/>
    <m/>
    <m/>
    <m/>
    <m/>
    <m/>
    <m/>
    <m/>
    <s v="Participatory (Both wife &amp; Husband)"/>
    <m/>
    <s v="No"/>
    <m/>
    <s v="دعم الاطفال "/>
    <s v="In-person to MRFS/partner staff SMS/whatsapp"/>
    <b v="1"/>
    <m/>
    <m/>
    <b v="1"/>
    <m/>
    <m/>
    <m/>
    <m/>
    <m/>
    <s v="In-person from staff Social media messaging (e.g. Facebook)"/>
    <b v="1"/>
    <m/>
    <m/>
    <m/>
    <b v="1"/>
    <m/>
    <m/>
    <m/>
    <s v="فيسبوك"/>
    <s v="uuid:1373c790-84e6-40a5-80c6-d0ebd0133751"/>
    <n v="92567055"/>
    <s v="1373c790-84e6-40a5-80c6-d0ebd0133751"/>
    <d v="2022-02-13T12:36:20"/>
    <n v="801"/>
    <m/>
    <n v="-1"/>
    <m/>
    <m/>
    <s v="202202091909"/>
    <n v="2032"/>
    <s v="nsenumerator"/>
    <n v="648550"/>
  </r>
  <r>
    <s v="2022-02-11T22:57:08.048+03:00"/>
    <s v="2022-02-13T10:29:36.960+03:00"/>
    <m/>
    <s v="نسرين خطيب"/>
    <s v="MRFS"/>
    <m/>
    <d v="2022-02-13T00:00:00"/>
    <x v="10"/>
    <s v="All"/>
    <s v="Yes"/>
    <s v="IDP"/>
    <d v="2022-02-13T00:00:00"/>
    <s v="Primary Caregiver of children &lt;18 years"/>
    <m/>
    <x v="0"/>
    <s v="30-39"/>
    <s v="Wife/Husband"/>
    <s v="Male"/>
    <s v="No members with a disability"/>
    <b v="1"/>
    <m/>
    <m/>
    <m/>
    <m/>
    <m/>
    <m/>
    <s v="Married"/>
    <s v="Intermediate / preparatory"/>
    <n v="1"/>
    <n v="1"/>
    <n v="0"/>
    <n v="0"/>
    <n v="0"/>
    <n v="1"/>
    <n v="0"/>
    <s v="1"/>
    <s v="1"/>
    <s v="2"/>
    <n v="0"/>
    <n v="0"/>
    <n v="0"/>
    <n v="0"/>
    <n v="1"/>
    <n v="0"/>
    <s v="0"/>
    <s v="1"/>
    <s v="1"/>
    <s v="1"/>
    <s v="0"/>
    <s v="2"/>
    <s v="3"/>
    <n v="3"/>
    <s v="Shelter / housing"/>
    <m/>
    <s v="Food and basic needs"/>
    <m/>
    <s v="Nutrition"/>
    <m/>
    <s v="Hospital"/>
    <m/>
    <m/>
    <b v="1"/>
    <m/>
    <m/>
    <m/>
    <m/>
    <m/>
    <m/>
    <n v="60"/>
    <x v="1"/>
    <s v="No"/>
    <m/>
    <m/>
    <m/>
    <m/>
    <m/>
    <m/>
    <m/>
    <m/>
    <m/>
    <m/>
    <m/>
    <m/>
    <m/>
    <m/>
    <m/>
    <m/>
    <m/>
    <m/>
    <m/>
    <m/>
    <m/>
    <m/>
    <m/>
    <m/>
    <m/>
    <m/>
    <m/>
    <m/>
    <s v="Pediatric medicine"/>
    <b v="0"/>
    <b v="0"/>
    <b v="1"/>
    <b v="0"/>
    <b v="0"/>
    <b v="0"/>
    <b v="0"/>
    <m/>
    <n v="1"/>
    <n v="1"/>
    <m/>
    <m/>
    <m/>
    <m/>
    <m/>
    <m/>
    <m/>
    <m/>
    <m/>
    <x v="1"/>
    <s v="Uncertain if the COVID-19 vaccine will be effective"/>
    <m/>
    <b v="1"/>
    <m/>
    <m/>
    <m/>
    <m/>
    <m/>
    <m/>
    <m/>
    <m/>
    <m/>
    <x v="1"/>
    <s v="Hospital for normal delivery"/>
    <m/>
    <m/>
    <m/>
    <m/>
    <m/>
    <b v="1"/>
    <m/>
    <m/>
    <m/>
    <m/>
    <m/>
    <x v="2"/>
    <s v="In person at health centers"/>
    <b v="1"/>
    <m/>
    <m/>
    <m/>
    <m/>
    <m/>
    <m/>
    <m/>
    <m/>
    <s v="No"/>
    <s v="No"/>
    <s v="Yes"/>
    <s v="No"/>
    <s v="No"/>
    <s v="No"/>
    <s v="Yes"/>
    <s v="No"/>
    <s v="Yes"/>
    <s v="Yes"/>
    <s v="Yes"/>
    <s v="No"/>
    <m/>
    <m/>
    <m/>
    <m/>
    <m/>
    <m/>
    <m/>
    <m/>
    <m/>
    <m/>
    <m/>
    <m/>
    <m/>
    <m/>
    <m/>
    <n v="0"/>
    <x v="1"/>
    <m/>
    <m/>
    <n v="1"/>
    <s v="1"/>
    <s v="Inability to carry out work or daily tasks Economic Family conflict Conflict within community"/>
    <m/>
    <m/>
    <m/>
    <b v="1"/>
    <m/>
    <m/>
    <m/>
    <m/>
    <m/>
    <m/>
    <m/>
    <b v="1"/>
    <b v="1"/>
    <b v="1"/>
    <m/>
    <m/>
    <m/>
    <m/>
    <s v="Adult Women Adult Men Children"/>
    <b v="1"/>
    <b v="1"/>
    <b v="1"/>
    <m/>
    <m/>
    <m/>
    <m/>
    <m/>
    <m/>
    <m/>
    <m/>
    <m/>
    <m/>
    <s v="لااعلم"/>
    <s v="Speaking to a family member Speaking to a friend Withdrawal/Isolation"/>
    <b v="1"/>
    <b v="1"/>
    <m/>
    <m/>
    <m/>
    <m/>
    <m/>
    <m/>
    <b v="1"/>
    <m/>
    <m/>
    <m/>
    <s v="Family Friends"/>
    <b v="1"/>
    <b v="1"/>
    <m/>
    <m/>
    <m/>
    <m/>
    <m/>
    <m/>
    <m/>
    <m/>
    <m/>
    <m/>
    <s v="No knowledge of service location Distance/transportation"/>
    <b v="1"/>
    <m/>
    <b v="1"/>
    <m/>
    <m/>
    <m/>
    <m/>
    <m/>
    <m/>
    <x v="1"/>
    <m/>
    <s v="Don't know"/>
    <m/>
    <m/>
    <m/>
    <m/>
    <m/>
    <m/>
    <m/>
    <m/>
    <m/>
    <m/>
    <m/>
    <m/>
    <b v="1"/>
    <m/>
    <x v="1"/>
    <s v="Family member"/>
    <b v="1"/>
    <m/>
    <m/>
    <m/>
    <m/>
    <m/>
    <m/>
    <m/>
    <m/>
    <m/>
    <m/>
    <s v="Family member"/>
    <b v="1"/>
    <m/>
    <m/>
    <m/>
    <m/>
    <m/>
    <m/>
    <m/>
    <m/>
    <m/>
    <s v="Women friendly Center"/>
    <b v="1"/>
    <m/>
    <m/>
    <m/>
    <m/>
    <m/>
    <m/>
    <m/>
    <m/>
    <s v="Women's and girls' friendly spaces"/>
    <m/>
    <b v="1"/>
    <m/>
    <m/>
    <m/>
    <m/>
    <m/>
    <m/>
    <s v="Fear of being identified as survivors"/>
    <b v="1"/>
    <m/>
    <m/>
    <m/>
    <m/>
    <m/>
    <m/>
    <m/>
    <m/>
    <s v="Kidnapping Child labour Child marriage Neglect"/>
    <b v="1"/>
    <b v="1"/>
    <b v="1"/>
    <m/>
    <b v="1"/>
    <m/>
    <m/>
    <m/>
    <m/>
    <m/>
    <m/>
    <m/>
    <m/>
    <m/>
    <m/>
    <m/>
    <s v="Siblings School teachers Parents Relatives"/>
    <m/>
    <m/>
    <b v="1"/>
    <m/>
    <b v="1"/>
    <b v="1"/>
    <b v="1"/>
    <m/>
    <m/>
    <m/>
    <m/>
    <m/>
    <m/>
    <m/>
    <m/>
    <s v="Painting / re-creational activity Entertainement activities"/>
    <m/>
    <m/>
    <m/>
    <b v="1"/>
    <m/>
    <b v="1"/>
    <m/>
    <m/>
    <m/>
    <m/>
    <m/>
    <s v="Lack of transportation Security problems"/>
    <m/>
    <b v="1"/>
    <b v="1"/>
    <m/>
    <m/>
    <m/>
    <m/>
    <m/>
    <m/>
    <m/>
    <s v="Not applicable (no child of school going age)"/>
    <m/>
    <s v="No"/>
    <m/>
    <s v="Sport activity Quraan Painting / re-creational activity"/>
    <b v="1"/>
    <b v="1"/>
    <m/>
    <b v="1"/>
    <m/>
    <m/>
    <m/>
    <m/>
    <m/>
    <m/>
    <m/>
    <s v="Children separated from their parents Child-headed households"/>
    <b v="1"/>
    <m/>
    <m/>
    <b v="1"/>
    <m/>
    <m/>
    <m/>
    <m/>
    <m/>
    <m/>
    <s v="Casual labor Humanitarian assistance"/>
    <m/>
    <m/>
    <m/>
    <b v="1"/>
    <m/>
    <m/>
    <m/>
    <m/>
    <b v="1"/>
    <m/>
    <m/>
    <m/>
    <m/>
    <m/>
    <n v="4000"/>
    <n v="4000"/>
    <x v="0"/>
    <m/>
    <m/>
    <b v="1"/>
    <m/>
    <m/>
    <m/>
    <m/>
    <m/>
    <m/>
    <m/>
    <m/>
    <m/>
    <m/>
    <m/>
    <m/>
    <m/>
    <m/>
    <s v="No"/>
    <m/>
    <m/>
    <m/>
    <m/>
    <m/>
    <m/>
    <m/>
    <m/>
    <m/>
    <s v="No"/>
    <m/>
    <s v="No"/>
    <m/>
    <m/>
    <m/>
    <m/>
    <m/>
    <m/>
    <m/>
    <m/>
    <m/>
    <m/>
    <s v="Participatory (Both wife &amp; Husband)"/>
    <m/>
    <s v="No"/>
    <m/>
    <s v="لايوجد"/>
    <s v="In-person to MRFS/partner staff Suggestion boxes"/>
    <b v="1"/>
    <b v="1"/>
    <m/>
    <m/>
    <m/>
    <m/>
    <m/>
    <m/>
    <m/>
    <s v="Community leaders In-person from staff Social media messaging (e.g. Facebook)"/>
    <b v="1"/>
    <b v="1"/>
    <m/>
    <m/>
    <b v="1"/>
    <m/>
    <m/>
    <m/>
    <s v="لايوجد"/>
    <s v="uuid:cefd93f9-7bc5-4be6-baef-b0a1f5d2fef3"/>
    <n v="92567097"/>
    <s v="cefd93f9-7bc5-4be6-baef-b0a1f5d2fef3"/>
    <d v="2022-02-13T12:38:03"/>
    <n v="802"/>
    <m/>
    <n v="-1"/>
    <m/>
    <m/>
    <s v="202202091909"/>
    <n v="127948"/>
    <s v="nsenumerator"/>
    <n v="648550"/>
  </r>
  <r>
    <s v="2022-02-13T11:03:23.170+03:00"/>
    <s v="2022-02-13T14:16:26.414+03:00"/>
    <s v="0"/>
    <s v="نسرين خطيب"/>
    <s v="MRFS"/>
    <m/>
    <d v="2022-02-13T00:00:00"/>
    <x v="10"/>
    <s v="All"/>
    <s v="Yes"/>
    <s v="IDP"/>
    <d v="2017-02-13T00:00:00"/>
    <s v="Primary Caregiver of children &lt;18 years"/>
    <m/>
    <x v="0"/>
    <s v="30-39"/>
    <s v="Wife/Husband"/>
    <s v="Male"/>
    <s v="No members with a disability"/>
    <b v="1"/>
    <m/>
    <m/>
    <m/>
    <m/>
    <m/>
    <m/>
    <s v="Married"/>
    <s v="University"/>
    <n v="1"/>
    <n v="0"/>
    <n v="2"/>
    <n v="0"/>
    <n v="0"/>
    <n v="2"/>
    <n v="0"/>
    <s v="2"/>
    <s v="2"/>
    <s v="4"/>
    <n v="0"/>
    <n v="1"/>
    <n v="1"/>
    <n v="0"/>
    <n v="2"/>
    <n v="0"/>
    <s v="2"/>
    <s v="2"/>
    <s v="4"/>
    <s v="4"/>
    <s v="3"/>
    <s v="4"/>
    <s v="8"/>
    <n v="8"/>
    <s v="Shelter / housing"/>
    <m/>
    <s v="Food and basic needs"/>
    <m/>
    <s v="Health"/>
    <m/>
    <s v="Hospital Private Clinic Specialist services"/>
    <m/>
    <m/>
    <b v="1"/>
    <b v="1"/>
    <b v="1"/>
    <m/>
    <m/>
    <m/>
    <m/>
    <n v="60"/>
    <x v="1"/>
    <s v="No"/>
    <m/>
    <m/>
    <m/>
    <m/>
    <m/>
    <m/>
    <m/>
    <m/>
    <m/>
    <m/>
    <m/>
    <m/>
    <m/>
    <m/>
    <m/>
    <m/>
    <m/>
    <m/>
    <m/>
    <m/>
    <m/>
    <m/>
    <m/>
    <m/>
    <m/>
    <m/>
    <m/>
    <m/>
    <s v="Non communicable diseases (NCD) drugs (chronic, cardiac, diabetes, hyper-tension, asthma)"/>
    <b v="0"/>
    <b v="1"/>
    <b v="0"/>
    <b v="0"/>
    <b v="0"/>
    <b v="0"/>
    <b v="0"/>
    <m/>
    <m/>
    <n v="1"/>
    <n v="3"/>
    <m/>
    <m/>
    <n v="1"/>
    <n v="1"/>
    <m/>
    <m/>
    <m/>
    <m/>
    <x v="1"/>
    <s v="General mistrust of or opposition to any vaccine"/>
    <m/>
    <m/>
    <m/>
    <m/>
    <b v="1"/>
    <m/>
    <m/>
    <m/>
    <m/>
    <m/>
    <m/>
    <x v="1"/>
    <s v="At private primary health care centre/hospital"/>
    <m/>
    <m/>
    <m/>
    <m/>
    <b v="1"/>
    <m/>
    <m/>
    <m/>
    <m/>
    <m/>
    <m/>
    <x v="2"/>
    <s v="Whatsapp / SMS"/>
    <m/>
    <m/>
    <m/>
    <b v="1"/>
    <m/>
    <m/>
    <m/>
    <m/>
    <m/>
    <s v="Yes"/>
    <s v="Yes"/>
    <s v="Yes"/>
    <s v="Yes"/>
    <s v="No"/>
    <s v="No"/>
    <s v="Yes"/>
    <s v="No"/>
    <s v="No"/>
    <s v="Yes"/>
    <s v="Yes"/>
    <s v="No"/>
    <m/>
    <s v="Yes"/>
    <s v="Yes"/>
    <s v="No"/>
    <s v="No"/>
    <s v="No"/>
    <s v="Yes"/>
    <s v="No"/>
    <s v="No"/>
    <s v="Yes"/>
    <s v="Yes"/>
    <s v="No"/>
    <s v="Yes"/>
    <s v="No"/>
    <s v="No"/>
    <n v="6"/>
    <x v="2"/>
    <n v="2"/>
    <s v="2"/>
    <n v="1"/>
    <s v="1"/>
    <s v="Inability to carry out work or daily tasks Economic"/>
    <m/>
    <m/>
    <m/>
    <b v="1"/>
    <m/>
    <m/>
    <m/>
    <m/>
    <m/>
    <m/>
    <m/>
    <b v="1"/>
    <m/>
    <m/>
    <m/>
    <m/>
    <m/>
    <m/>
    <s v="Children"/>
    <m/>
    <m/>
    <b v="1"/>
    <m/>
    <m/>
    <m/>
    <m/>
    <m/>
    <m/>
    <m/>
    <m/>
    <m/>
    <m/>
    <s v="الفئة الاضعف بالمجتمع"/>
    <s v="Speaking to a family member"/>
    <b v="1"/>
    <m/>
    <m/>
    <m/>
    <m/>
    <m/>
    <m/>
    <m/>
    <m/>
    <m/>
    <m/>
    <m/>
    <s v="Family"/>
    <b v="1"/>
    <m/>
    <m/>
    <m/>
    <m/>
    <m/>
    <m/>
    <m/>
    <m/>
    <m/>
    <m/>
    <m/>
    <s v="Distance/transportation"/>
    <m/>
    <m/>
    <b v="1"/>
    <m/>
    <m/>
    <m/>
    <m/>
    <m/>
    <m/>
    <x v="1"/>
    <m/>
    <s v="Food aid / food distributions"/>
    <b v="1"/>
    <m/>
    <m/>
    <m/>
    <m/>
    <m/>
    <m/>
    <m/>
    <m/>
    <m/>
    <m/>
    <m/>
    <m/>
    <m/>
    <x v="1"/>
    <s v="Women's and girls' friendly spaces"/>
    <m/>
    <m/>
    <m/>
    <m/>
    <m/>
    <b v="1"/>
    <m/>
    <m/>
    <m/>
    <m/>
    <m/>
    <s v="Women's and girls' friendly spaces"/>
    <m/>
    <m/>
    <m/>
    <m/>
    <m/>
    <b v="1"/>
    <m/>
    <m/>
    <m/>
    <m/>
    <s v="Case management with individual counseling"/>
    <m/>
    <m/>
    <b v="1"/>
    <m/>
    <m/>
    <m/>
    <m/>
    <m/>
    <m/>
    <s v="Women's and girls' friendly spaces"/>
    <m/>
    <b v="1"/>
    <m/>
    <m/>
    <m/>
    <m/>
    <m/>
    <m/>
    <s v="Fear of being identified as survivors"/>
    <b v="1"/>
    <m/>
    <m/>
    <m/>
    <m/>
    <m/>
    <m/>
    <m/>
    <m/>
    <s v="Child labour Kidnapping"/>
    <b v="1"/>
    <b v="1"/>
    <m/>
    <m/>
    <m/>
    <m/>
    <m/>
    <m/>
    <m/>
    <m/>
    <m/>
    <m/>
    <m/>
    <m/>
    <m/>
    <m/>
    <s v="Parents"/>
    <m/>
    <m/>
    <m/>
    <m/>
    <m/>
    <b v="1"/>
    <m/>
    <m/>
    <m/>
    <m/>
    <m/>
    <m/>
    <m/>
    <m/>
    <m/>
    <s v="Awareness / educational activities / psychosocial support Entertainement activities"/>
    <m/>
    <m/>
    <m/>
    <m/>
    <b v="1"/>
    <b v="1"/>
    <m/>
    <m/>
    <m/>
    <m/>
    <m/>
    <s v="Security problems"/>
    <m/>
    <b v="1"/>
    <m/>
    <m/>
    <m/>
    <m/>
    <m/>
    <m/>
    <m/>
    <m/>
    <s v="Yes"/>
    <m/>
    <s v="No"/>
    <m/>
    <s v="Sport activity Quraan Hand crafts Awareness / educational activities / psychosocial support"/>
    <b v="1"/>
    <b v="1"/>
    <b v="1"/>
    <m/>
    <b v="1"/>
    <m/>
    <m/>
    <m/>
    <m/>
    <m/>
    <m/>
    <s v="Children separated from their parents"/>
    <b v="1"/>
    <m/>
    <m/>
    <m/>
    <m/>
    <m/>
    <m/>
    <m/>
    <m/>
    <m/>
    <s v="No income"/>
    <b v="1"/>
    <m/>
    <m/>
    <m/>
    <m/>
    <m/>
    <m/>
    <m/>
    <m/>
    <m/>
    <m/>
    <m/>
    <m/>
    <m/>
    <m/>
    <n v="2500"/>
    <x v="3"/>
    <b v="1"/>
    <m/>
    <m/>
    <m/>
    <m/>
    <m/>
    <m/>
    <m/>
    <m/>
    <m/>
    <m/>
    <m/>
    <m/>
    <m/>
    <m/>
    <m/>
    <m/>
    <s v="Yes"/>
    <s v="Food baskets"/>
    <b v="1"/>
    <m/>
    <m/>
    <m/>
    <m/>
    <m/>
    <m/>
    <m/>
    <s v="No"/>
    <m/>
    <s v="No"/>
    <m/>
    <m/>
    <m/>
    <m/>
    <m/>
    <m/>
    <m/>
    <m/>
    <m/>
    <m/>
    <s v="Decided by men / husband only"/>
    <m/>
    <s v="No"/>
    <m/>
    <s v="لا يوجد"/>
    <s v="In-person to MRFS/partner staff Social media messaging (e.g. Facebook)"/>
    <b v="1"/>
    <m/>
    <m/>
    <m/>
    <m/>
    <b v="1"/>
    <m/>
    <m/>
    <m/>
    <s v="Social media messaging (e.g. Facebook)"/>
    <m/>
    <m/>
    <m/>
    <m/>
    <b v="1"/>
    <m/>
    <m/>
    <m/>
    <s v="زيادة دعم التعليم  وتأمين مسكن للنازحين"/>
    <s v="uuid:a07f8157-74fc-459d-bb96-2dc0854b173d"/>
    <n v="92567098"/>
    <s v="a07f8157-74fc-459d-bb96-2dc0854b173d"/>
    <d v="2022-02-13T12:38:03"/>
    <n v="803"/>
    <m/>
    <n v="-1"/>
    <m/>
    <m/>
    <s v="202202091909"/>
    <n v="11583"/>
    <s v="nsenumerator"/>
    <n v="648550"/>
  </r>
  <r>
    <s v="2022-02-13T11:33:54.121+03:00"/>
    <s v="2022-02-13T14:15:16.142+03:00"/>
    <s v="0"/>
    <s v="نسرين خطيب"/>
    <s v="MRFS"/>
    <m/>
    <d v="2022-02-13T00:00:00"/>
    <x v="10"/>
    <s v="All"/>
    <s v="No"/>
    <m/>
    <m/>
    <m/>
    <m/>
    <x v="2"/>
    <m/>
    <m/>
    <m/>
    <m/>
    <m/>
    <m/>
    <m/>
    <m/>
    <m/>
    <m/>
    <m/>
    <m/>
    <m/>
    <m/>
    <m/>
    <m/>
    <m/>
    <m/>
    <m/>
    <m/>
    <m/>
    <m/>
    <m/>
    <m/>
    <m/>
    <m/>
    <m/>
    <m/>
    <m/>
    <m/>
    <m/>
    <m/>
    <m/>
    <m/>
    <m/>
    <m/>
    <m/>
    <m/>
    <m/>
    <m/>
    <m/>
    <m/>
    <m/>
    <m/>
    <m/>
    <m/>
    <m/>
    <m/>
    <m/>
    <m/>
    <m/>
    <m/>
    <m/>
    <m/>
    <x v="0"/>
    <m/>
    <m/>
    <m/>
    <m/>
    <m/>
    <m/>
    <m/>
    <m/>
    <m/>
    <m/>
    <m/>
    <m/>
    <m/>
    <m/>
    <m/>
    <m/>
    <m/>
    <m/>
    <m/>
    <m/>
    <m/>
    <m/>
    <m/>
    <m/>
    <m/>
    <m/>
    <m/>
    <m/>
    <m/>
    <m/>
    <m/>
    <m/>
    <m/>
    <m/>
    <m/>
    <m/>
    <m/>
    <m/>
    <m/>
    <m/>
    <m/>
    <m/>
    <m/>
    <m/>
    <m/>
    <m/>
    <m/>
    <m/>
    <m/>
    <x v="0"/>
    <m/>
    <m/>
    <m/>
    <m/>
    <m/>
    <m/>
    <m/>
    <m/>
    <m/>
    <m/>
    <m/>
    <m/>
    <x v="0"/>
    <m/>
    <m/>
    <m/>
    <m/>
    <m/>
    <m/>
    <m/>
    <m/>
    <m/>
    <m/>
    <m/>
    <m/>
    <x v="0"/>
    <m/>
    <m/>
    <m/>
    <m/>
    <m/>
    <m/>
    <m/>
    <m/>
    <m/>
    <m/>
    <m/>
    <m/>
    <m/>
    <m/>
    <m/>
    <m/>
    <m/>
    <m/>
    <m/>
    <m/>
    <m/>
    <m/>
    <m/>
    <m/>
    <m/>
    <m/>
    <m/>
    <m/>
    <m/>
    <m/>
    <m/>
    <m/>
    <m/>
    <m/>
    <m/>
    <m/>
    <m/>
    <s v=""/>
    <x v="0"/>
    <m/>
    <m/>
    <m/>
    <m/>
    <m/>
    <m/>
    <m/>
    <m/>
    <m/>
    <m/>
    <m/>
    <m/>
    <m/>
    <m/>
    <m/>
    <m/>
    <m/>
    <m/>
    <m/>
    <m/>
    <m/>
    <m/>
    <m/>
    <m/>
    <m/>
    <m/>
    <m/>
    <m/>
    <m/>
    <m/>
    <m/>
    <m/>
    <m/>
    <m/>
    <m/>
    <m/>
    <m/>
    <m/>
    <m/>
    <m/>
    <m/>
    <m/>
    <m/>
    <m/>
    <m/>
    <m/>
    <m/>
    <m/>
    <m/>
    <m/>
    <m/>
    <m/>
    <m/>
    <m/>
    <m/>
    <m/>
    <m/>
    <m/>
    <m/>
    <m/>
    <m/>
    <m/>
    <m/>
    <m/>
    <m/>
    <m/>
    <m/>
    <m/>
    <m/>
    <m/>
    <m/>
    <m/>
    <m/>
    <m/>
    <x v="3"/>
    <m/>
    <m/>
    <m/>
    <m/>
    <m/>
    <m/>
    <m/>
    <m/>
    <m/>
    <m/>
    <m/>
    <m/>
    <m/>
    <m/>
    <m/>
    <m/>
    <x v="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x v="32"/>
    <m/>
    <m/>
    <m/>
    <m/>
    <m/>
    <m/>
    <m/>
    <m/>
    <m/>
    <m/>
    <m/>
    <m/>
    <m/>
    <m/>
    <m/>
    <m/>
    <m/>
    <m/>
    <m/>
    <m/>
    <m/>
    <m/>
    <m/>
    <m/>
    <m/>
    <m/>
    <m/>
    <m/>
    <m/>
    <m/>
    <m/>
    <m/>
    <m/>
    <m/>
    <m/>
    <m/>
    <m/>
    <m/>
    <m/>
    <m/>
    <m/>
    <m/>
    <m/>
    <m/>
    <m/>
    <m/>
    <m/>
    <m/>
    <m/>
    <m/>
    <m/>
    <m/>
    <m/>
    <m/>
    <m/>
    <m/>
    <m/>
    <m/>
    <m/>
    <m/>
    <m/>
    <m/>
    <m/>
    <m/>
    <m/>
    <s v="uuid:7aaf7fee-005d-4c45-affb-29c75b14d58c"/>
    <n v="92567099"/>
    <s v="7aaf7fee-005d-4c45-affb-29c75b14d58c"/>
    <d v="2022-02-13T12:38:04"/>
    <n v="804"/>
    <m/>
    <n v="-1"/>
    <m/>
    <m/>
    <s v="202202091909"/>
    <n v="9682"/>
    <s v="nsenumerator"/>
    <n v="648550"/>
  </r>
  <r>
    <s v="2022-02-13T11:34:52.251+03:00"/>
    <s v="2022-02-13T12:10:40.893+03:00"/>
    <m/>
    <s v="نسرين خطيب"/>
    <s v="MRFS"/>
    <m/>
    <d v="2022-02-13T00:00:00"/>
    <x v="10"/>
    <s v="All"/>
    <s v="Yes"/>
    <s v="IDP"/>
    <d v="2017-02-13T00:00:00"/>
    <s v="Primary Caregiver of children &lt;18 years"/>
    <m/>
    <x v="0"/>
    <s v="18-29"/>
    <s v="Wife/Husband"/>
    <s v="Male"/>
    <s v="Yes PWD, has difficulty walking or climbing steps"/>
    <m/>
    <m/>
    <m/>
    <b v="1"/>
    <m/>
    <m/>
    <m/>
    <s v="Married"/>
    <s v="Primary"/>
    <n v="1"/>
    <n v="0"/>
    <n v="1"/>
    <n v="0"/>
    <n v="0"/>
    <n v="1"/>
    <n v="1"/>
    <s v="1"/>
    <s v="2"/>
    <s v="3"/>
    <n v="1"/>
    <n v="0"/>
    <n v="1"/>
    <n v="0"/>
    <n v="1"/>
    <n v="1"/>
    <s v="2"/>
    <s v="2"/>
    <s v="4"/>
    <s v="3"/>
    <s v="1"/>
    <s v="4"/>
    <s v="7"/>
    <n v="7"/>
    <s v="Shelter / housing"/>
    <m/>
    <s v="Income / livelihoods"/>
    <m/>
    <s v="Food and basic needs"/>
    <m/>
    <s v="Primary Health care Centre (PHCC)-outpatient,inpatient + maternity"/>
    <m/>
    <b v="1"/>
    <m/>
    <m/>
    <m/>
    <m/>
    <m/>
    <m/>
    <m/>
    <n v="15"/>
    <x v="1"/>
    <s v="Yes"/>
    <s v="Inaccessible due to cost"/>
    <b v="0"/>
    <b v="0"/>
    <b v="0"/>
    <b v="1"/>
    <b v="0"/>
    <b v="0"/>
    <b v="0"/>
    <b v="0"/>
    <b v="0"/>
    <b v="0"/>
    <m/>
    <s v="Referral support not available Incompetent staff"/>
    <b v="0"/>
    <b v="0"/>
    <b v="0"/>
    <b v="1"/>
    <b v="0"/>
    <b v="0"/>
    <b v="1"/>
    <b v="0"/>
    <b v="0"/>
    <b v="0"/>
    <b v="0"/>
    <b v="0"/>
    <b v="0"/>
    <b v="0"/>
    <m/>
    <s v="Pediatric medicine"/>
    <b v="0"/>
    <b v="0"/>
    <b v="1"/>
    <b v="0"/>
    <b v="0"/>
    <b v="0"/>
    <b v="0"/>
    <m/>
    <n v="2"/>
    <n v="1"/>
    <n v="1"/>
    <m/>
    <m/>
    <n v="1"/>
    <m/>
    <m/>
    <m/>
    <m/>
    <m/>
    <x v="1"/>
    <s v="Do not want to go to facilities for fear of getting infected with COVID-19"/>
    <m/>
    <m/>
    <m/>
    <b v="1"/>
    <m/>
    <m/>
    <m/>
    <m/>
    <m/>
    <m/>
    <m/>
    <x v="3"/>
    <s v="At private primary health care centre/hospital Other"/>
    <m/>
    <m/>
    <m/>
    <m/>
    <b v="1"/>
    <m/>
    <m/>
    <b v="1"/>
    <m/>
    <s v="دعم روضات الاطفال"/>
    <m/>
    <x v="2"/>
    <s v="Whatsapp / SMS"/>
    <m/>
    <m/>
    <m/>
    <b v="1"/>
    <m/>
    <m/>
    <m/>
    <m/>
    <m/>
    <s v="No"/>
    <s v="No"/>
    <s v="Yes"/>
    <s v="No"/>
    <s v="No"/>
    <s v="No"/>
    <s v="No"/>
    <s v="No"/>
    <s v="Yes"/>
    <s v="Yes"/>
    <s v="Yes"/>
    <s v="No"/>
    <m/>
    <s v="Yes"/>
    <s v="No"/>
    <s v="No"/>
    <s v="No"/>
    <s v="No"/>
    <s v="Yes"/>
    <s v="Yes"/>
    <s v="No"/>
    <s v="No"/>
    <s v="No"/>
    <s v="No"/>
    <s v="No"/>
    <s v="Yes"/>
    <s v="Yes"/>
    <n v="5"/>
    <x v="2"/>
    <n v="3"/>
    <s v="3"/>
    <n v="1"/>
    <s v="1"/>
    <s v="Inability to carry out work or daily tasks"/>
    <m/>
    <m/>
    <m/>
    <b v="1"/>
    <m/>
    <m/>
    <m/>
    <m/>
    <m/>
    <m/>
    <m/>
    <m/>
    <m/>
    <m/>
    <m/>
    <m/>
    <m/>
    <m/>
    <s v="Persons with Physical Disabilities"/>
    <m/>
    <m/>
    <m/>
    <b v="1"/>
    <m/>
    <m/>
    <m/>
    <m/>
    <m/>
    <m/>
    <m/>
    <m/>
    <m/>
    <s v="غير قادر على العمل"/>
    <s v="Speaking to a friend"/>
    <m/>
    <b v="1"/>
    <m/>
    <m/>
    <m/>
    <m/>
    <m/>
    <m/>
    <m/>
    <m/>
    <m/>
    <m/>
    <s v="Family Friends"/>
    <b v="1"/>
    <b v="1"/>
    <m/>
    <m/>
    <m/>
    <m/>
    <m/>
    <m/>
    <m/>
    <m/>
    <m/>
    <m/>
    <s v="Fear of stigma"/>
    <m/>
    <m/>
    <m/>
    <m/>
    <m/>
    <b v="1"/>
    <m/>
    <m/>
    <m/>
    <x v="2"/>
    <s v="وصمة عار"/>
    <s v="Don't know"/>
    <m/>
    <m/>
    <m/>
    <m/>
    <m/>
    <m/>
    <m/>
    <m/>
    <m/>
    <m/>
    <m/>
    <m/>
    <b v="1"/>
    <m/>
    <x v="2"/>
    <s v="Friend Family member"/>
    <b v="1"/>
    <m/>
    <m/>
    <m/>
    <b v="1"/>
    <m/>
    <m/>
    <m/>
    <m/>
    <m/>
    <m/>
    <s v="Family member"/>
    <b v="1"/>
    <m/>
    <m/>
    <m/>
    <m/>
    <m/>
    <m/>
    <m/>
    <m/>
    <m/>
    <s v="Don't Know"/>
    <m/>
    <m/>
    <m/>
    <m/>
    <m/>
    <m/>
    <m/>
    <b v="1"/>
    <m/>
    <m/>
    <m/>
    <m/>
    <m/>
    <m/>
    <m/>
    <m/>
    <m/>
    <m/>
    <s v="Fear of being identified as survivors"/>
    <b v="1"/>
    <m/>
    <m/>
    <m/>
    <m/>
    <m/>
    <m/>
    <m/>
    <m/>
    <s v="Kidnapping Sexual abuse Being orphaned"/>
    <b v="1"/>
    <m/>
    <m/>
    <m/>
    <m/>
    <b v="1"/>
    <b v="1"/>
    <m/>
    <m/>
    <m/>
    <m/>
    <m/>
    <m/>
    <m/>
    <m/>
    <m/>
    <s v="School teachers Parents"/>
    <m/>
    <m/>
    <m/>
    <m/>
    <b v="1"/>
    <b v="1"/>
    <m/>
    <m/>
    <m/>
    <m/>
    <m/>
    <m/>
    <m/>
    <m/>
    <m/>
    <s v="None"/>
    <m/>
    <m/>
    <m/>
    <m/>
    <m/>
    <m/>
    <m/>
    <m/>
    <b v="1"/>
    <m/>
    <m/>
    <s v="Lack of awareness Security problems"/>
    <b v="1"/>
    <b v="1"/>
    <m/>
    <m/>
    <m/>
    <m/>
    <m/>
    <m/>
    <m/>
    <m/>
    <s v="Not applicable (no child of school going age)"/>
    <m/>
    <s v="Not applicable (no child of school going age)"/>
    <m/>
    <s v="Awareness / educational activities / psychosocial support Entertainement activities"/>
    <m/>
    <m/>
    <m/>
    <m/>
    <b v="1"/>
    <b v="1"/>
    <m/>
    <m/>
    <m/>
    <m/>
    <m/>
    <s v="Children who have been associated with fighting forces"/>
    <m/>
    <m/>
    <m/>
    <m/>
    <m/>
    <b v="1"/>
    <m/>
    <m/>
    <m/>
    <m/>
    <s v="No income"/>
    <b v="1"/>
    <m/>
    <m/>
    <m/>
    <m/>
    <m/>
    <m/>
    <m/>
    <m/>
    <m/>
    <m/>
    <m/>
    <m/>
    <m/>
    <m/>
    <n v="2000"/>
    <x v="40"/>
    <m/>
    <m/>
    <m/>
    <m/>
    <m/>
    <m/>
    <m/>
    <m/>
    <m/>
    <m/>
    <m/>
    <m/>
    <m/>
    <m/>
    <m/>
    <b v="1"/>
    <m/>
    <s v="No"/>
    <m/>
    <m/>
    <m/>
    <m/>
    <m/>
    <m/>
    <m/>
    <m/>
    <m/>
    <s v="Do not know"/>
    <m/>
    <s v="Do not know"/>
    <m/>
    <m/>
    <m/>
    <m/>
    <m/>
    <m/>
    <m/>
    <m/>
    <m/>
    <m/>
    <s v="Decided by men / husband only"/>
    <m/>
    <s v="No"/>
    <m/>
    <s v="دعم روضات اطفال"/>
    <s v="Suggestion boxes SMS/whatsapp"/>
    <m/>
    <b v="1"/>
    <m/>
    <b v="1"/>
    <m/>
    <m/>
    <m/>
    <m/>
    <m/>
    <s v="Social media messaging (e.g. Facebook)"/>
    <m/>
    <m/>
    <m/>
    <m/>
    <b v="1"/>
    <m/>
    <m/>
    <m/>
    <s v="مراكز ترفيه للاطفال"/>
    <s v="uuid:006f213f-95fb-4ad7-b270-4af2442f4f3d"/>
    <n v="92567100"/>
    <s v="006f213f-95fb-4ad7-b270-4af2442f4f3d"/>
    <d v="2022-02-13T12:38:05"/>
    <n v="805"/>
    <m/>
    <n v="-1"/>
    <m/>
    <m/>
    <s v="202202091909"/>
    <n v="2148"/>
    <s v="nsenumerator"/>
    <n v="648550"/>
  </r>
  <r>
    <s v="2022-02-13T12:10:53.904+03:00"/>
    <s v="2022-02-13T12:43:10.259+03:00"/>
    <m/>
    <s v="نسرين خطيب"/>
    <s v="MRFS"/>
    <m/>
    <d v="2022-02-13T00:00:00"/>
    <x v="10"/>
    <s v="All"/>
    <s v="Yes"/>
    <s v="Host"/>
    <m/>
    <s v="Other"/>
    <s v="ابنة رب الاسرة"/>
    <x v="0"/>
    <s v="40-49"/>
    <s v="Son/Daughter"/>
    <s v="Male"/>
    <s v="Yes, PWD, has difficulty seeing even with glasses"/>
    <m/>
    <b v="1"/>
    <m/>
    <m/>
    <m/>
    <m/>
    <m/>
    <s v="Married"/>
    <s v="institute / diploma"/>
    <n v="0"/>
    <n v="0"/>
    <n v="0"/>
    <n v="0"/>
    <n v="0"/>
    <n v="0"/>
    <n v="1"/>
    <s v="0"/>
    <s v="1"/>
    <s v="1"/>
    <n v="0"/>
    <n v="0"/>
    <n v="1"/>
    <n v="0"/>
    <n v="3"/>
    <n v="1"/>
    <s v="1"/>
    <s v="4"/>
    <s v="5"/>
    <s v="1"/>
    <s v="0"/>
    <s v="5"/>
    <s v="6"/>
    <n v="6"/>
    <s v="Health"/>
    <m/>
    <s v="Income / livelihoods"/>
    <m/>
    <s v="Food and basic needs"/>
    <m/>
    <s v="Specialist services"/>
    <m/>
    <m/>
    <m/>
    <m/>
    <b v="1"/>
    <m/>
    <m/>
    <m/>
    <m/>
    <n v="30"/>
    <x v="4"/>
    <s v="Yes"/>
    <s v="Some types of medicines are not available in the market"/>
    <b v="1"/>
    <b v="0"/>
    <b v="0"/>
    <b v="0"/>
    <b v="0"/>
    <b v="0"/>
    <b v="0"/>
    <b v="0"/>
    <b v="0"/>
    <b v="0"/>
    <m/>
    <s v="No treatment available for the medical issue at the health facility"/>
    <b v="0"/>
    <b v="1"/>
    <b v="0"/>
    <b v="0"/>
    <b v="0"/>
    <b v="0"/>
    <b v="0"/>
    <b v="0"/>
    <b v="0"/>
    <b v="0"/>
    <b v="0"/>
    <b v="0"/>
    <b v="0"/>
    <b v="0"/>
    <m/>
    <s v="Non communicable diseases (NCD) drugs (chronic, cardiac, diabetes, hyper-tension, asthma)"/>
    <b v="0"/>
    <b v="1"/>
    <b v="0"/>
    <b v="0"/>
    <b v="0"/>
    <b v="0"/>
    <b v="0"/>
    <m/>
    <m/>
    <n v="1"/>
    <n v="2"/>
    <m/>
    <m/>
    <n v="1"/>
    <m/>
    <m/>
    <n v="1"/>
    <m/>
    <m/>
    <x v="1"/>
    <s v="Eumours and misconceptions (people died from the vaccine, it is a conspiracy, Corona is all a lie, etc…)"/>
    <m/>
    <m/>
    <m/>
    <m/>
    <m/>
    <b v="1"/>
    <m/>
    <m/>
    <m/>
    <m/>
    <m/>
    <x v="2"/>
    <s v="Do not know"/>
    <m/>
    <m/>
    <m/>
    <m/>
    <m/>
    <m/>
    <m/>
    <m/>
    <b v="1"/>
    <m/>
    <m/>
    <x v="1"/>
    <s v="Whatsapp / SMS"/>
    <m/>
    <m/>
    <m/>
    <b v="1"/>
    <m/>
    <m/>
    <m/>
    <m/>
    <m/>
    <s v="Yes"/>
    <s v="No"/>
    <s v="Yes"/>
    <s v="Yes"/>
    <s v="Yes"/>
    <s v="No"/>
    <s v="Yes"/>
    <s v="No"/>
    <s v="No"/>
    <s v="Yes"/>
    <s v="Yes"/>
    <s v="No"/>
    <m/>
    <m/>
    <m/>
    <m/>
    <m/>
    <m/>
    <m/>
    <m/>
    <m/>
    <m/>
    <m/>
    <m/>
    <m/>
    <m/>
    <m/>
    <n v="0"/>
    <x v="1"/>
    <m/>
    <m/>
    <m/>
    <m/>
    <s v="Inability to carry out work or daily tasks Economic"/>
    <m/>
    <m/>
    <m/>
    <b v="1"/>
    <m/>
    <m/>
    <m/>
    <m/>
    <m/>
    <m/>
    <m/>
    <b v="1"/>
    <m/>
    <m/>
    <m/>
    <m/>
    <m/>
    <m/>
    <s v="Adult Women"/>
    <b v="1"/>
    <m/>
    <m/>
    <m/>
    <m/>
    <m/>
    <m/>
    <m/>
    <m/>
    <m/>
    <m/>
    <m/>
    <m/>
    <s v="لانهم المسؤولين عن نفقات البيت"/>
    <s v="Speaking to a family member"/>
    <b v="1"/>
    <m/>
    <m/>
    <m/>
    <m/>
    <m/>
    <m/>
    <m/>
    <m/>
    <m/>
    <m/>
    <m/>
    <s v="Don't Know"/>
    <m/>
    <m/>
    <m/>
    <m/>
    <m/>
    <m/>
    <m/>
    <m/>
    <m/>
    <m/>
    <b v="1"/>
    <m/>
    <s v="No knowledge of service location"/>
    <b v="1"/>
    <m/>
    <m/>
    <m/>
    <m/>
    <m/>
    <m/>
    <m/>
    <m/>
    <x v="0"/>
    <m/>
    <s v="Don't know"/>
    <m/>
    <m/>
    <m/>
    <m/>
    <m/>
    <m/>
    <m/>
    <m/>
    <m/>
    <m/>
    <m/>
    <m/>
    <b v="1"/>
    <m/>
    <x v="2"/>
    <s v="Family member"/>
    <b v="1"/>
    <m/>
    <m/>
    <m/>
    <m/>
    <m/>
    <m/>
    <m/>
    <m/>
    <m/>
    <m/>
    <s v="Family member Friend"/>
    <b v="1"/>
    <m/>
    <m/>
    <m/>
    <b v="1"/>
    <m/>
    <m/>
    <m/>
    <m/>
    <m/>
    <s v="Education Income-generating activities/vocational training"/>
    <m/>
    <m/>
    <m/>
    <m/>
    <b v="1"/>
    <m/>
    <m/>
    <m/>
    <m/>
    <s v="Other"/>
    <m/>
    <m/>
    <m/>
    <m/>
    <m/>
    <m/>
    <b v="1"/>
    <s v="لا اعرف بهذه المنطقة عن وجود خدمات"/>
    <s v="Fear of being identified as survivors"/>
    <b v="1"/>
    <m/>
    <m/>
    <m/>
    <m/>
    <m/>
    <m/>
    <m/>
    <m/>
    <s v="Neglect Psychological Distress Dropout of school"/>
    <m/>
    <m/>
    <m/>
    <m/>
    <b v="1"/>
    <m/>
    <m/>
    <m/>
    <m/>
    <m/>
    <b v="1"/>
    <m/>
    <b v="1"/>
    <m/>
    <m/>
    <m/>
    <s v="Parents School teachers"/>
    <m/>
    <m/>
    <m/>
    <m/>
    <b v="1"/>
    <b v="1"/>
    <m/>
    <m/>
    <m/>
    <m/>
    <m/>
    <m/>
    <m/>
    <m/>
    <m/>
    <s v="Quraan"/>
    <m/>
    <b v="1"/>
    <m/>
    <m/>
    <m/>
    <m/>
    <m/>
    <m/>
    <m/>
    <m/>
    <m/>
    <s v="No services"/>
    <m/>
    <m/>
    <m/>
    <m/>
    <m/>
    <b v="1"/>
    <m/>
    <m/>
    <m/>
    <m/>
    <s v="Yes"/>
    <m/>
    <s v="No"/>
    <m/>
    <s v="Awareness / educational activities / psychosocial support"/>
    <m/>
    <m/>
    <m/>
    <m/>
    <b v="1"/>
    <m/>
    <m/>
    <m/>
    <m/>
    <m/>
    <m/>
    <s v="Children involved in harmful forms of labor Children who have been associated with fighting forces"/>
    <m/>
    <m/>
    <m/>
    <m/>
    <b v="1"/>
    <b v="1"/>
    <m/>
    <m/>
    <m/>
    <m/>
    <s v="No income"/>
    <b v="1"/>
    <m/>
    <m/>
    <m/>
    <m/>
    <m/>
    <m/>
    <m/>
    <m/>
    <m/>
    <m/>
    <m/>
    <m/>
    <m/>
    <m/>
    <n v="2500"/>
    <x v="40"/>
    <m/>
    <m/>
    <m/>
    <m/>
    <m/>
    <m/>
    <m/>
    <m/>
    <m/>
    <m/>
    <m/>
    <m/>
    <m/>
    <m/>
    <m/>
    <b v="1"/>
    <m/>
    <s v="Yes"/>
    <s v="Food baskets"/>
    <b v="1"/>
    <m/>
    <m/>
    <m/>
    <m/>
    <m/>
    <m/>
    <m/>
    <s v="No"/>
    <m/>
    <s v="Yes"/>
    <s v="Unsafe to receive money Unsafe to keep the money"/>
    <b v="1"/>
    <b v="1"/>
    <m/>
    <m/>
    <m/>
    <m/>
    <m/>
    <m/>
    <m/>
    <s v="Participatory (Both wife &amp; Husband)"/>
    <m/>
    <s v="No"/>
    <m/>
    <s v="عيادات متخصصة بالاضافة للتعليم"/>
    <s v="In-person to MRFS/partner staff"/>
    <b v="1"/>
    <m/>
    <m/>
    <m/>
    <m/>
    <m/>
    <m/>
    <m/>
    <m/>
    <s v="In-person from staff"/>
    <b v="1"/>
    <m/>
    <m/>
    <m/>
    <m/>
    <m/>
    <m/>
    <m/>
    <s v="لايوجد"/>
    <s v="uuid:55ce6e8e-0f01-4cef-b1ff-1cbadda70103"/>
    <n v="92567101"/>
    <s v="55ce6e8e-0f01-4cef-b1ff-1cbadda70103"/>
    <d v="2022-02-13T12:38:06"/>
    <n v="806"/>
    <m/>
    <n v="-1"/>
    <m/>
    <m/>
    <s v="202202091909"/>
    <n v="1937"/>
    <s v="nsenumerator"/>
    <n v="648550"/>
  </r>
  <r>
    <s v="2022-02-13T12:43:18.159+03:00"/>
    <s v="2022-02-13T14:14:02.920+03:00"/>
    <m/>
    <s v="نسرين خطيب"/>
    <s v="MRFS"/>
    <m/>
    <d v="2022-02-13T00:00:00"/>
    <x v="10"/>
    <s v="All"/>
    <s v="Yes"/>
    <s v="Host"/>
    <m/>
    <s v="Other"/>
    <s v="ابنة رب الاسرة"/>
    <x v="0"/>
    <s v="18-29"/>
    <s v="Son/Daughter"/>
    <s v="Male"/>
    <s v="Yes, PWD, has difficulty seeing even with glasses Yes, PWD, has difficulty concentrating or remembering"/>
    <m/>
    <b v="1"/>
    <m/>
    <m/>
    <b v="1"/>
    <m/>
    <m/>
    <s v="Married"/>
    <s v="institute / diploma"/>
    <n v="0"/>
    <n v="0"/>
    <n v="0"/>
    <n v="0"/>
    <n v="0"/>
    <n v="0"/>
    <n v="1"/>
    <s v="0"/>
    <s v="1"/>
    <s v="1"/>
    <n v="0"/>
    <n v="0"/>
    <n v="0"/>
    <n v="0"/>
    <n v="1"/>
    <n v="1"/>
    <s v="0"/>
    <s v="2"/>
    <s v="2"/>
    <s v="0"/>
    <s v="0"/>
    <s v="3"/>
    <s v="3"/>
    <n v="3"/>
    <s v="Health"/>
    <m/>
    <s v="Nutrition"/>
    <m/>
    <s v="Food and basic needs"/>
    <m/>
    <s v="Private Clinic"/>
    <m/>
    <m/>
    <m/>
    <b v="1"/>
    <m/>
    <m/>
    <m/>
    <m/>
    <m/>
    <n v="30"/>
    <x v="1"/>
    <s v="No"/>
    <m/>
    <m/>
    <m/>
    <m/>
    <m/>
    <m/>
    <m/>
    <m/>
    <m/>
    <m/>
    <m/>
    <m/>
    <m/>
    <m/>
    <m/>
    <m/>
    <m/>
    <m/>
    <m/>
    <m/>
    <m/>
    <m/>
    <m/>
    <m/>
    <m/>
    <m/>
    <m/>
    <m/>
    <s v="Non communicable diseases (NCD) drugs (chronic, cardiac, diabetes, hyper-tension, asthma)"/>
    <b v="0"/>
    <b v="1"/>
    <b v="0"/>
    <b v="0"/>
    <b v="0"/>
    <b v="0"/>
    <b v="0"/>
    <m/>
    <m/>
    <n v="1"/>
    <n v="1"/>
    <m/>
    <m/>
    <n v="1"/>
    <n v="1"/>
    <m/>
    <n v="1"/>
    <m/>
    <m/>
    <x v="1"/>
    <s v="Uncertain if the COVID-19 vaccine will be effective"/>
    <m/>
    <b v="1"/>
    <m/>
    <m/>
    <m/>
    <m/>
    <m/>
    <m/>
    <m/>
    <m/>
    <m/>
    <x v="2"/>
    <s v="Do not know"/>
    <m/>
    <m/>
    <m/>
    <m/>
    <m/>
    <m/>
    <m/>
    <m/>
    <b v="1"/>
    <m/>
    <m/>
    <x v="1"/>
    <s v="Social media"/>
    <m/>
    <m/>
    <b v="1"/>
    <m/>
    <m/>
    <m/>
    <m/>
    <s v="واتس"/>
    <m/>
    <s v="Yes"/>
    <s v="Yes"/>
    <s v="Yes"/>
    <s v="Yes"/>
    <s v="Yes"/>
    <s v="No"/>
    <s v="Yes"/>
    <s v="No"/>
    <s v="No"/>
    <s v="Yes"/>
    <s v="No"/>
    <s v="No"/>
    <m/>
    <m/>
    <m/>
    <m/>
    <m/>
    <m/>
    <m/>
    <m/>
    <m/>
    <m/>
    <m/>
    <m/>
    <m/>
    <m/>
    <m/>
    <n v="0"/>
    <x v="1"/>
    <m/>
    <m/>
    <m/>
    <m/>
    <s v="No problems"/>
    <m/>
    <m/>
    <m/>
    <m/>
    <m/>
    <m/>
    <m/>
    <m/>
    <m/>
    <m/>
    <m/>
    <m/>
    <m/>
    <m/>
    <m/>
    <m/>
    <b v="1"/>
    <m/>
    <m/>
    <m/>
    <m/>
    <m/>
    <m/>
    <m/>
    <m/>
    <m/>
    <m/>
    <m/>
    <m/>
    <m/>
    <m/>
    <m/>
    <m/>
    <m/>
    <m/>
    <m/>
    <m/>
    <m/>
    <m/>
    <m/>
    <m/>
    <m/>
    <m/>
    <m/>
    <m/>
    <m/>
    <s v="Friends Family"/>
    <b v="1"/>
    <b v="1"/>
    <m/>
    <m/>
    <m/>
    <m/>
    <m/>
    <m/>
    <m/>
    <m/>
    <m/>
    <m/>
    <s v="No knowledge of service location"/>
    <b v="1"/>
    <m/>
    <m/>
    <m/>
    <m/>
    <m/>
    <m/>
    <m/>
    <m/>
    <x v="0"/>
    <m/>
    <s v="Don't know"/>
    <m/>
    <m/>
    <m/>
    <m/>
    <m/>
    <m/>
    <m/>
    <m/>
    <m/>
    <m/>
    <m/>
    <m/>
    <b v="1"/>
    <m/>
    <x v="2"/>
    <s v="Family member"/>
    <b v="1"/>
    <m/>
    <m/>
    <m/>
    <m/>
    <m/>
    <m/>
    <m/>
    <m/>
    <m/>
    <m/>
    <s v="Friend"/>
    <m/>
    <m/>
    <m/>
    <m/>
    <b v="1"/>
    <m/>
    <m/>
    <m/>
    <m/>
    <m/>
    <s v="Women friendly Center"/>
    <b v="1"/>
    <m/>
    <m/>
    <m/>
    <m/>
    <m/>
    <m/>
    <m/>
    <m/>
    <s v="Women's and girls' friendly spaces"/>
    <m/>
    <b v="1"/>
    <m/>
    <m/>
    <m/>
    <m/>
    <m/>
    <m/>
    <s v="Fear of being identified as survivors"/>
    <b v="1"/>
    <m/>
    <m/>
    <m/>
    <m/>
    <m/>
    <m/>
    <m/>
    <m/>
    <s v="Kidnapping Neglect"/>
    <b v="1"/>
    <m/>
    <m/>
    <m/>
    <b v="1"/>
    <m/>
    <m/>
    <m/>
    <m/>
    <m/>
    <m/>
    <m/>
    <m/>
    <m/>
    <m/>
    <m/>
    <s v="Peer groups (e.g. friends)"/>
    <b v="1"/>
    <m/>
    <m/>
    <m/>
    <m/>
    <m/>
    <m/>
    <m/>
    <m/>
    <m/>
    <m/>
    <m/>
    <m/>
    <m/>
    <m/>
    <m/>
    <m/>
    <m/>
    <m/>
    <m/>
    <m/>
    <m/>
    <m/>
    <m/>
    <m/>
    <m/>
    <m/>
    <m/>
    <m/>
    <m/>
    <m/>
    <m/>
    <m/>
    <m/>
    <m/>
    <m/>
    <m/>
    <m/>
    <m/>
    <m/>
    <m/>
    <m/>
    <s v="Entertainement activities"/>
    <m/>
    <m/>
    <m/>
    <m/>
    <m/>
    <b v="1"/>
    <m/>
    <m/>
    <m/>
    <m/>
    <m/>
    <s v="No, none of these"/>
    <m/>
    <m/>
    <m/>
    <m/>
    <m/>
    <m/>
    <m/>
    <m/>
    <b v="1"/>
    <m/>
    <s v="Saving"/>
    <m/>
    <m/>
    <m/>
    <m/>
    <m/>
    <m/>
    <m/>
    <m/>
    <m/>
    <m/>
    <b v="1"/>
    <m/>
    <m/>
    <m/>
    <n v="5000"/>
    <n v="4000"/>
    <x v="40"/>
    <m/>
    <m/>
    <m/>
    <m/>
    <m/>
    <m/>
    <m/>
    <m/>
    <m/>
    <m/>
    <m/>
    <m/>
    <m/>
    <m/>
    <m/>
    <b v="1"/>
    <m/>
    <s v="No"/>
    <m/>
    <m/>
    <m/>
    <m/>
    <m/>
    <m/>
    <m/>
    <m/>
    <m/>
    <s v="No"/>
    <m/>
    <s v="No"/>
    <m/>
    <m/>
    <m/>
    <m/>
    <m/>
    <m/>
    <m/>
    <m/>
    <m/>
    <m/>
    <s v="Decided by women / wife only"/>
    <m/>
    <s v="No"/>
    <m/>
    <s v="لايوجد"/>
    <s v="SMS/whatsapp"/>
    <m/>
    <m/>
    <m/>
    <b v="1"/>
    <m/>
    <m/>
    <m/>
    <m/>
    <m/>
    <s v="Social media messaging (e.g. Facebook)"/>
    <m/>
    <m/>
    <m/>
    <m/>
    <b v="1"/>
    <m/>
    <m/>
    <m/>
    <s v="لايوجد"/>
    <s v="uuid:9eee78b7-bae1-4ddb-8e14-22d7a7459516"/>
    <n v="92567102"/>
    <s v="9eee78b7-bae1-4ddb-8e14-22d7a7459516"/>
    <d v="2022-02-13T12:38:06"/>
    <n v="807"/>
    <m/>
    <n v="-1"/>
    <m/>
    <m/>
    <s v="202202091909"/>
    <n v="5444"/>
    <s v="nsenumerator"/>
    <n v="648550"/>
  </r>
  <r>
    <s v="2022-02-13T09:01:23.695+02:00"/>
    <s v="2022-02-13T09:31:05.489+02:00"/>
    <m/>
    <s v="صهيب برغوت"/>
    <s v="MRFS"/>
    <m/>
    <d v="2022-02-13T00:00:00"/>
    <x v="10"/>
    <s v="All"/>
    <s v="Yes"/>
    <s v="Host"/>
    <m/>
    <s v="Head of Household"/>
    <m/>
    <x v="1"/>
    <s v="30-39"/>
    <s v="Is the Head of household"/>
    <s v="Male"/>
    <s v="No members with a disability"/>
    <b v="1"/>
    <m/>
    <m/>
    <m/>
    <m/>
    <m/>
    <m/>
    <s v="Married"/>
    <s v="Primary"/>
    <n v="1"/>
    <n v="0"/>
    <n v="1"/>
    <n v="2"/>
    <n v="0"/>
    <n v="1"/>
    <n v="0"/>
    <s v="3"/>
    <s v="1"/>
    <s v="4"/>
    <n v="0"/>
    <n v="0"/>
    <n v="1"/>
    <n v="0"/>
    <n v="1"/>
    <n v="1"/>
    <s v="1"/>
    <s v="2"/>
    <s v="3"/>
    <s v="4"/>
    <s v="1"/>
    <s v="3"/>
    <s v="7"/>
    <n v="7"/>
    <s v="Food and basic needs"/>
    <m/>
    <s v="Income / livelihoods"/>
    <m/>
    <s v="Health"/>
    <m/>
    <s v="Primary Health care unit-outpatient only (PHCU)"/>
    <b v="1"/>
    <m/>
    <m/>
    <m/>
    <m/>
    <m/>
    <m/>
    <m/>
    <m/>
    <n v="10"/>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Pediatric medicine"/>
    <b v="0"/>
    <b v="1"/>
    <b v="1"/>
    <b v="0"/>
    <b v="0"/>
    <b v="0"/>
    <b v="0"/>
    <m/>
    <m/>
    <n v="1"/>
    <m/>
    <m/>
    <m/>
    <n v="1"/>
    <m/>
    <m/>
    <m/>
    <m/>
    <m/>
    <x v="1"/>
    <s v="Concerned about side-effects of the COVID-19 vaccine"/>
    <m/>
    <m/>
    <b v="1"/>
    <m/>
    <m/>
    <m/>
    <m/>
    <m/>
    <m/>
    <m/>
    <m/>
    <x v="1"/>
    <s v="Hospital for surgery/ C-section"/>
    <m/>
    <m/>
    <m/>
    <m/>
    <m/>
    <m/>
    <b v="1"/>
    <m/>
    <m/>
    <m/>
    <m/>
    <x v="2"/>
    <s v="In person at health centers In person by community workers"/>
    <b v="1"/>
    <b v="1"/>
    <m/>
    <m/>
    <m/>
    <m/>
    <m/>
    <m/>
    <m/>
    <s v="Yes"/>
    <s v="Yes"/>
    <s v="Yes"/>
    <s v="Yes"/>
    <s v="No"/>
    <s v="No"/>
    <s v="No"/>
    <s v="No"/>
    <s v="No"/>
    <s v="Yes"/>
    <s v="Yes"/>
    <s v="No"/>
    <m/>
    <s v="Yes"/>
    <s v="Yes"/>
    <s v="No"/>
    <s v="No"/>
    <s v="Yes"/>
    <s v="Yes"/>
    <s v="No"/>
    <s v="No"/>
    <s v="No"/>
    <s v="Yes"/>
    <s v="No"/>
    <s v="No"/>
    <s v="No"/>
    <s v="Yes"/>
    <n v="6"/>
    <x v="2"/>
    <n v="1"/>
    <s v="1"/>
    <n v="1"/>
    <s v="1"/>
    <s v="No problems"/>
    <m/>
    <m/>
    <m/>
    <m/>
    <m/>
    <m/>
    <m/>
    <m/>
    <m/>
    <m/>
    <m/>
    <m/>
    <m/>
    <m/>
    <m/>
    <m/>
    <b v="1"/>
    <m/>
    <m/>
    <m/>
    <m/>
    <m/>
    <m/>
    <m/>
    <m/>
    <m/>
    <m/>
    <m/>
    <m/>
    <m/>
    <m/>
    <m/>
    <m/>
    <m/>
    <m/>
    <m/>
    <m/>
    <m/>
    <m/>
    <m/>
    <m/>
    <m/>
    <m/>
    <m/>
    <m/>
    <m/>
    <s v="Family Friends"/>
    <b v="1"/>
    <b v="1"/>
    <m/>
    <m/>
    <m/>
    <m/>
    <m/>
    <m/>
    <m/>
    <m/>
    <m/>
    <m/>
    <s v="No knowledge of service location"/>
    <b v="1"/>
    <m/>
    <m/>
    <m/>
    <m/>
    <m/>
    <m/>
    <m/>
    <m/>
    <x v="1"/>
    <m/>
    <s v="Don't know"/>
    <m/>
    <m/>
    <m/>
    <m/>
    <m/>
    <m/>
    <m/>
    <m/>
    <m/>
    <m/>
    <m/>
    <m/>
    <b v="1"/>
    <m/>
    <x v="1"/>
    <s v="Family member Friend"/>
    <b v="1"/>
    <m/>
    <m/>
    <m/>
    <b v="1"/>
    <m/>
    <m/>
    <m/>
    <m/>
    <m/>
    <m/>
    <s v="Family member Friend"/>
    <b v="1"/>
    <m/>
    <m/>
    <m/>
    <b v="1"/>
    <m/>
    <m/>
    <m/>
    <m/>
    <m/>
    <s v="Don't Know"/>
    <m/>
    <m/>
    <m/>
    <m/>
    <m/>
    <m/>
    <m/>
    <b v="1"/>
    <m/>
    <m/>
    <m/>
    <m/>
    <m/>
    <m/>
    <m/>
    <m/>
    <m/>
    <m/>
    <s v="Fear of being identified as survivors Lack of trained staff"/>
    <b v="1"/>
    <m/>
    <m/>
    <m/>
    <b v="1"/>
    <m/>
    <m/>
    <m/>
    <m/>
    <s v="Kidnapping Dropout of school"/>
    <b v="1"/>
    <m/>
    <m/>
    <m/>
    <m/>
    <m/>
    <m/>
    <m/>
    <m/>
    <m/>
    <m/>
    <m/>
    <b v="1"/>
    <m/>
    <m/>
    <m/>
    <s v="Parents Peer groups (e.g. friends)"/>
    <b v="1"/>
    <m/>
    <m/>
    <m/>
    <m/>
    <b v="1"/>
    <m/>
    <m/>
    <m/>
    <m/>
    <m/>
    <m/>
    <m/>
    <m/>
    <m/>
    <s v="Quraan"/>
    <m/>
    <b v="1"/>
    <m/>
    <m/>
    <m/>
    <m/>
    <m/>
    <m/>
    <m/>
    <m/>
    <m/>
    <s v="Opening time not suitable for parents"/>
    <m/>
    <m/>
    <m/>
    <b v="1"/>
    <m/>
    <m/>
    <m/>
    <m/>
    <m/>
    <m/>
    <s v="Yes"/>
    <m/>
    <s v="No"/>
    <m/>
    <s v="Quraan Awareness / educational activities / psychosocial support Hand crafts"/>
    <m/>
    <b v="1"/>
    <b v="1"/>
    <m/>
    <b v="1"/>
    <m/>
    <m/>
    <m/>
    <m/>
    <m/>
    <m/>
    <s v="Children separated from their parents Orphans living in the community"/>
    <b v="1"/>
    <m/>
    <b v="1"/>
    <m/>
    <m/>
    <m/>
    <m/>
    <m/>
    <m/>
    <m/>
    <s v="Salaried work"/>
    <m/>
    <m/>
    <m/>
    <m/>
    <m/>
    <b v="1"/>
    <m/>
    <m/>
    <m/>
    <m/>
    <m/>
    <m/>
    <m/>
    <m/>
    <n v="1000"/>
    <n v="2500"/>
    <x v="3"/>
    <b v="1"/>
    <m/>
    <m/>
    <m/>
    <m/>
    <m/>
    <m/>
    <m/>
    <m/>
    <m/>
    <m/>
    <m/>
    <m/>
    <m/>
    <m/>
    <m/>
    <m/>
    <s v="No"/>
    <m/>
    <m/>
    <m/>
    <m/>
    <m/>
    <m/>
    <m/>
    <m/>
    <m/>
    <s v="No"/>
    <m/>
    <s v="No"/>
    <m/>
    <m/>
    <m/>
    <m/>
    <m/>
    <m/>
    <m/>
    <m/>
    <m/>
    <m/>
    <s v="Participatory (Both wife &amp; Husband)"/>
    <m/>
    <s v="No"/>
    <m/>
    <s v="دعم انواع الاغذية بسعر قليل_x000a_دعم الدواء ليصبح مجانا_x000a_دعم المرافق الصحية"/>
    <s v="In-person to MRFS/partner staff Suggestion boxes"/>
    <b v="1"/>
    <b v="1"/>
    <m/>
    <m/>
    <m/>
    <m/>
    <m/>
    <m/>
    <m/>
    <s v="In-person from staff"/>
    <b v="1"/>
    <m/>
    <m/>
    <m/>
    <m/>
    <m/>
    <m/>
    <m/>
    <s v="لا"/>
    <s v="uuid:5c9f13aa-c874-4289-bf83-27cb153164c4"/>
    <n v="92567105"/>
    <s v="5c9f13aa-c874-4289-bf83-27cb153164c4"/>
    <d v="2022-02-13T12:38:29"/>
    <n v="808"/>
    <m/>
    <n v="-1"/>
    <m/>
    <m/>
    <s v="202202091909"/>
    <n v="1782"/>
    <s v="nsenumerator"/>
    <n v="648550"/>
  </r>
  <r>
    <s v="2022-02-13T10:04:17.099+02:00"/>
    <s v="2022-02-13T10:39:03.392+02:00"/>
    <m/>
    <s v="صهيب برغوت"/>
    <s v="MRFS"/>
    <m/>
    <d v="2022-02-13T00:00:00"/>
    <x v="10"/>
    <s v="All"/>
    <s v="Yes"/>
    <s v="Host"/>
    <m/>
    <s v="Head of Household"/>
    <m/>
    <x v="1"/>
    <s v="40-49"/>
    <s v="Is the Head of household"/>
    <s v="Male"/>
    <s v="No members with a disability"/>
    <b v="1"/>
    <m/>
    <m/>
    <m/>
    <m/>
    <m/>
    <m/>
    <s v="Married"/>
    <s v="Secondary"/>
    <n v="0"/>
    <n v="0"/>
    <n v="0"/>
    <n v="1"/>
    <n v="1"/>
    <n v="1"/>
    <n v="1"/>
    <s v="2"/>
    <s v="2"/>
    <s v="4"/>
    <n v="0"/>
    <n v="0"/>
    <n v="0"/>
    <n v="0"/>
    <n v="1"/>
    <n v="0"/>
    <s v="0"/>
    <s v="1"/>
    <s v="1"/>
    <s v="2"/>
    <s v="0"/>
    <s v="3"/>
    <s v="5"/>
    <n v="5"/>
    <s v="Other"/>
    <s v="تدفئة"/>
    <s v="Income / livelihoods"/>
    <m/>
    <s v="Nutrition"/>
    <m/>
    <s v="Primary Health care unit-outpatient only (PHCU)"/>
    <b v="1"/>
    <m/>
    <m/>
    <m/>
    <m/>
    <m/>
    <m/>
    <m/>
    <m/>
    <n v="5"/>
    <x v="2"/>
    <s v="No"/>
    <m/>
    <m/>
    <m/>
    <m/>
    <m/>
    <m/>
    <m/>
    <m/>
    <m/>
    <m/>
    <m/>
    <m/>
    <m/>
    <m/>
    <m/>
    <m/>
    <m/>
    <m/>
    <m/>
    <m/>
    <m/>
    <m/>
    <m/>
    <m/>
    <m/>
    <m/>
    <m/>
    <m/>
    <s v="Non communicable diseases (NCD) drugs (chronic, cardiac, diabetes, hyper-tension, asthma)"/>
    <b v="0"/>
    <b v="1"/>
    <b v="0"/>
    <b v="0"/>
    <b v="0"/>
    <b v="0"/>
    <b v="0"/>
    <m/>
    <m/>
    <m/>
    <m/>
    <n v="1"/>
    <m/>
    <m/>
    <m/>
    <m/>
    <m/>
    <m/>
    <m/>
    <x v="1"/>
    <s v="Eumours and misconceptions (people died from the vaccine, it is a conspiracy, Corona is all a lie, etc…) General mistrust of or opposition to any vaccine"/>
    <m/>
    <m/>
    <m/>
    <m/>
    <b v="1"/>
    <b v="1"/>
    <m/>
    <m/>
    <m/>
    <m/>
    <m/>
    <x v="1"/>
    <s v="Public primary health care facility At private primary health care centre/hospital"/>
    <m/>
    <m/>
    <m/>
    <b v="1"/>
    <b v="1"/>
    <m/>
    <m/>
    <m/>
    <m/>
    <m/>
    <m/>
    <x v="1"/>
    <s v="In person at health centers Whatsapp / SMS"/>
    <b v="1"/>
    <m/>
    <m/>
    <b v="1"/>
    <m/>
    <m/>
    <m/>
    <m/>
    <m/>
    <s v="Yes"/>
    <s v="Yes"/>
    <s v="Yes"/>
    <s v="No"/>
    <s v="No"/>
    <s v="No"/>
    <s v="Yes"/>
    <s v="No"/>
    <s v="No"/>
    <s v="Yes"/>
    <s v="Yes"/>
    <s v="No"/>
    <m/>
    <m/>
    <m/>
    <m/>
    <m/>
    <m/>
    <m/>
    <m/>
    <m/>
    <m/>
    <m/>
    <m/>
    <m/>
    <m/>
    <m/>
    <n v="0"/>
    <x v="1"/>
    <m/>
    <m/>
    <m/>
    <m/>
    <s v="Sadness Anxiety Problems Sleeping Economic"/>
    <m/>
    <m/>
    <m/>
    <m/>
    <b v="1"/>
    <b v="1"/>
    <b v="1"/>
    <m/>
    <m/>
    <m/>
    <m/>
    <b v="1"/>
    <m/>
    <m/>
    <m/>
    <m/>
    <m/>
    <m/>
    <s v="Children Persons with Physical Disabilities Adolescent girls"/>
    <m/>
    <m/>
    <b v="1"/>
    <b v="1"/>
    <m/>
    <m/>
    <m/>
    <m/>
    <m/>
    <b v="1"/>
    <m/>
    <m/>
    <m/>
    <s v="الخوف من الوصمة"/>
    <s v="Speaking to a family member Prayer Smoking"/>
    <b v="1"/>
    <m/>
    <m/>
    <b v="1"/>
    <m/>
    <m/>
    <b v="1"/>
    <m/>
    <m/>
    <m/>
    <m/>
    <m/>
    <s v="Don't Know"/>
    <m/>
    <m/>
    <m/>
    <m/>
    <m/>
    <m/>
    <m/>
    <m/>
    <m/>
    <m/>
    <b v="1"/>
    <m/>
    <s v="Don't Know"/>
    <m/>
    <m/>
    <m/>
    <m/>
    <m/>
    <m/>
    <m/>
    <b v="1"/>
    <m/>
    <x v="1"/>
    <m/>
    <s v="Food aid / food distributions Non-food items"/>
    <b v="1"/>
    <m/>
    <b v="1"/>
    <m/>
    <m/>
    <m/>
    <m/>
    <m/>
    <m/>
    <m/>
    <m/>
    <m/>
    <m/>
    <m/>
    <x v="1"/>
    <s v="Family member Friend"/>
    <b v="1"/>
    <m/>
    <m/>
    <m/>
    <b v="1"/>
    <m/>
    <m/>
    <m/>
    <m/>
    <m/>
    <m/>
    <s v="Family member Friend"/>
    <b v="1"/>
    <m/>
    <m/>
    <m/>
    <b v="1"/>
    <m/>
    <m/>
    <m/>
    <m/>
    <m/>
    <s v="Don't Know"/>
    <m/>
    <m/>
    <m/>
    <m/>
    <m/>
    <m/>
    <m/>
    <b v="1"/>
    <m/>
    <m/>
    <m/>
    <m/>
    <m/>
    <m/>
    <m/>
    <m/>
    <m/>
    <m/>
    <s v="Fear of being identified as survivors"/>
    <b v="1"/>
    <m/>
    <m/>
    <m/>
    <m/>
    <m/>
    <m/>
    <m/>
    <m/>
    <s v="Child labour Physical abuse Being orphaned Dropout of school"/>
    <m/>
    <b v="1"/>
    <m/>
    <b v="1"/>
    <m/>
    <m/>
    <b v="1"/>
    <m/>
    <m/>
    <m/>
    <m/>
    <m/>
    <b v="1"/>
    <m/>
    <m/>
    <m/>
    <s v="Neighbours School teachers Parents Relatives"/>
    <m/>
    <m/>
    <m/>
    <b v="1"/>
    <b v="1"/>
    <b v="1"/>
    <b v="1"/>
    <m/>
    <m/>
    <m/>
    <m/>
    <m/>
    <m/>
    <m/>
    <m/>
    <s v="Do not know"/>
    <m/>
    <m/>
    <m/>
    <m/>
    <m/>
    <m/>
    <m/>
    <m/>
    <m/>
    <b v="1"/>
    <m/>
    <s v="No barriers"/>
    <m/>
    <m/>
    <m/>
    <m/>
    <m/>
    <m/>
    <m/>
    <m/>
    <b v="1"/>
    <m/>
    <s v="Yes"/>
    <m/>
    <s v="No"/>
    <m/>
    <s v="Quraan Hand crafts"/>
    <m/>
    <b v="1"/>
    <b v="1"/>
    <m/>
    <m/>
    <m/>
    <m/>
    <m/>
    <m/>
    <m/>
    <m/>
    <s v="Children living on the street Orphans living in the community Child-headed households Children involved in harmful forms of labor"/>
    <m/>
    <b v="1"/>
    <b v="1"/>
    <b v="1"/>
    <b v="1"/>
    <m/>
    <m/>
    <m/>
    <m/>
    <m/>
    <s v="Remittances from family members"/>
    <m/>
    <m/>
    <m/>
    <m/>
    <m/>
    <m/>
    <m/>
    <b v="1"/>
    <m/>
    <m/>
    <m/>
    <m/>
    <m/>
    <m/>
    <n v="3000"/>
    <n v="4500"/>
    <x v="22"/>
    <b v="1"/>
    <m/>
    <m/>
    <m/>
    <m/>
    <b v="1"/>
    <m/>
    <m/>
    <m/>
    <m/>
    <m/>
    <m/>
    <m/>
    <m/>
    <m/>
    <m/>
    <m/>
    <s v="No"/>
    <m/>
    <m/>
    <m/>
    <m/>
    <m/>
    <m/>
    <m/>
    <m/>
    <m/>
    <s v="No"/>
    <m/>
    <s v="Do not know"/>
    <m/>
    <m/>
    <m/>
    <m/>
    <m/>
    <m/>
    <m/>
    <m/>
    <m/>
    <m/>
    <s v="Participatory (Both wife &amp; Husband)"/>
    <m/>
    <s v="No"/>
    <m/>
    <s v="قسائم مالية_x000a_توفير الأدوية"/>
    <s v="Don't Know"/>
    <m/>
    <m/>
    <m/>
    <m/>
    <m/>
    <m/>
    <m/>
    <b v="1"/>
    <m/>
    <s v="Don't Know"/>
    <m/>
    <m/>
    <m/>
    <m/>
    <m/>
    <m/>
    <b v="1"/>
    <m/>
    <s v="لا"/>
    <s v="uuid:b532be06-b315-4a2a-b2a9-8d120e47cd2f"/>
    <n v="92567106"/>
    <s v="b532be06-b315-4a2a-b2a9-8d120e47cd2f"/>
    <d v="2022-02-13T12:38:30"/>
    <n v="809"/>
    <m/>
    <n v="-1"/>
    <m/>
    <m/>
    <s v="202202091909"/>
    <n v="2086"/>
    <s v="nsenumerator"/>
    <n v="648550"/>
  </r>
  <r>
    <s v="2022-02-13T10:49:21.313+02:00"/>
    <s v="2022-02-13T11:43:42.169+02:00"/>
    <m/>
    <s v="صهيب برغوت"/>
    <s v="MRFS"/>
    <m/>
    <d v="2022-02-13T00:00:00"/>
    <x v="10"/>
    <s v="All"/>
    <s v="Yes"/>
    <s v="Host"/>
    <m/>
    <s v="Other"/>
    <s v="إبن"/>
    <x v="1"/>
    <s v="18-29"/>
    <s v="Son/Daughter"/>
    <s v="Male"/>
    <s v="No members with a disability"/>
    <b v="1"/>
    <m/>
    <m/>
    <m/>
    <m/>
    <m/>
    <m/>
    <s v="Married"/>
    <s v="University"/>
    <n v="0"/>
    <n v="0"/>
    <n v="0"/>
    <n v="1"/>
    <n v="0"/>
    <n v="3"/>
    <n v="0"/>
    <s v="1"/>
    <s v="3"/>
    <s v="4"/>
    <n v="0"/>
    <n v="0"/>
    <n v="0"/>
    <n v="1"/>
    <n v="2"/>
    <n v="0"/>
    <s v="1"/>
    <s v="2"/>
    <s v="3"/>
    <s v="2"/>
    <s v="0"/>
    <s v="5"/>
    <s v="7"/>
    <n v="7"/>
    <s v="Health"/>
    <m/>
    <s v="Income / livelihoods"/>
    <m/>
    <s v="Education"/>
    <m/>
    <s v="Primary Health care unit-outpatient only (PHCU)"/>
    <b v="1"/>
    <m/>
    <m/>
    <m/>
    <m/>
    <m/>
    <m/>
    <m/>
    <m/>
    <n v="4"/>
    <x v="1"/>
    <s v="Yes"/>
    <s v="Inaccessible due to cost Most types of medicines are not available in the market"/>
    <b v="0"/>
    <b v="1"/>
    <b v="0"/>
    <b v="1"/>
    <b v="0"/>
    <b v="0"/>
    <b v="0"/>
    <b v="0"/>
    <b v="0"/>
    <b v="0"/>
    <m/>
    <s v="Incompetent staff"/>
    <b v="0"/>
    <b v="0"/>
    <b v="0"/>
    <b v="0"/>
    <b v="0"/>
    <b v="0"/>
    <b v="1"/>
    <b v="0"/>
    <b v="0"/>
    <b v="0"/>
    <b v="0"/>
    <b v="0"/>
    <b v="0"/>
    <b v="0"/>
    <m/>
    <s v="Non communicable diseases (NCD) drugs (chronic, cardiac, diabetes, hyper-tension, asthma)"/>
    <b v="0"/>
    <b v="1"/>
    <b v="0"/>
    <b v="0"/>
    <b v="0"/>
    <b v="0"/>
    <b v="0"/>
    <m/>
    <m/>
    <n v="1"/>
    <m/>
    <m/>
    <m/>
    <m/>
    <m/>
    <m/>
    <m/>
    <n v="1"/>
    <s v="تكلس فقرات قطنية"/>
    <x v="1"/>
    <s v="Concerned about side-effects of the COVID-19 vaccine Eumours and misconceptions (people died from the vaccine, it is a conspiracy, Corona is all a lie, etc…)"/>
    <m/>
    <m/>
    <b v="1"/>
    <m/>
    <m/>
    <b v="1"/>
    <m/>
    <m/>
    <m/>
    <m/>
    <m/>
    <x v="2"/>
    <s v="At private primary health care centre/hospital Hospital for normal delivery"/>
    <m/>
    <m/>
    <m/>
    <m/>
    <b v="1"/>
    <b v="1"/>
    <m/>
    <m/>
    <m/>
    <m/>
    <m/>
    <x v="3"/>
    <s v="In person by community workers Social media"/>
    <m/>
    <b v="1"/>
    <b v="1"/>
    <m/>
    <m/>
    <m/>
    <m/>
    <s v="فيسبوك_x000a_تيليجرام"/>
    <m/>
    <s v="Yes"/>
    <s v="No"/>
    <s v="Yes"/>
    <s v="Yes"/>
    <s v="No"/>
    <s v="No"/>
    <s v="Yes"/>
    <s v="No"/>
    <s v="No"/>
    <s v="Yes"/>
    <s v="Yes"/>
    <s v="No"/>
    <m/>
    <m/>
    <m/>
    <m/>
    <m/>
    <m/>
    <m/>
    <m/>
    <m/>
    <m/>
    <m/>
    <m/>
    <m/>
    <m/>
    <m/>
    <n v="0"/>
    <x v="1"/>
    <m/>
    <m/>
    <m/>
    <m/>
    <s v="Don't know"/>
    <m/>
    <m/>
    <m/>
    <m/>
    <m/>
    <m/>
    <m/>
    <m/>
    <m/>
    <m/>
    <m/>
    <m/>
    <m/>
    <m/>
    <m/>
    <b v="1"/>
    <m/>
    <m/>
    <m/>
    <m/>
    <m/>
    <m/>
    <m/>
    <m/>
    <m/>
    <m/>
    <m/>
    <m/>
    <m/>
    <m/>
    <m/>
    <m/>
    <m/>
    <m/>
    <m/>
    <m/>
    <m/>
    <m/>
    <m/>
    <m/>
    <m/>
    <m/>
    <m/>
    <m/>
    <m/>
    <m/>
    <s v="Family Friends"/>
    <b v="1"/>
    <b v="1"/>
    <m/>
    <m/>
    <m/>
    <m/>
    <m/>
    <m/>
    <m/>
    <m/>
    <m/>
    <m/>
    <s v="Expenses/costs Fear of stigma"/>
    <m/>
    <m/>
    <m/>
    <b v="1"/>
    <m/>
    <b v="1"/>
    <m/>
    <m/>
    <m/>
    <x v="1"/>
    <m/>
    <s v="Don't know"/>
    <m/>
    <m/>
    <m/>
    <m/>
    <m/>
    <m/>
    <m/>
    <m/>
    <m/>
    <m/>
    <m/>
    <m/>
    <b v="1"/>
    <m/>
    <x v="2"/>
    <s v="Family member Police"/>
    <b v="1"/>
    <m/>
    <b v="1"/>
    <m/>
    <m/>
    <m/>
    <m/>
    <m/>
    <m/>
    <m/>
    <m/>
    <s v="Family member Police"/>
    <b v="1"/>
    <m/>
    <b v="1"/>
    <m/>
    <m/>
    <m/>
    <m/>
    <m/>
    <m/>
    <m/>
    <s v="Don't Know"/>
    <m/>
    <m/>
    <m/>
    <m/>
    <m/>
    <m/>
    <m/>
    <b v="1"/>
    <m/>
    <m/>
    <m/>
    <m/>
    <m/>
    <m/>
    <m/>
    <m/>
    <m/>
    <m/>
    <s v="Fear of being identified as survivors"/>
    <b v="1"/>
    <m/>
    <m/>
    <m/>
    <m/>
    <m/>
    <m/>
    <m/>
    <m/>
    <s v="Kidnapping Physical abuse Being orphaned Child headed household"/>
    <b v="1"/>
    <m/>
    <m/>
    <b v="1"/>
    <m/>
    <m/>
    <b v="1"/>
    <m/>
    <b v="1"/>
    <m/>
    <m/>
    <m/>
    <m/>
    <m/>
    <m/>
    <m/>
    <s v="Siblings Neighbours Religious leaders School teachers Parents Relatives"/>
    <m/>
    <b v="1"/>
    <b v="1"/>
    <b v="1"/>
    <b v="1"/>
    <b v="1"/>
    <b v="1"/>
    <m/>
    <m/>
    <m/>
    <m/>
    <m/>
    <m/>
    <m/>
    <m/>
    <s v="Quraan"/>
    <m/>
    <b v="1"/>
    <m/>
    <m/>
    <m/>
    <m/>
    <m/>
    <m/>
    <m/>
    <m/>
    <m/>
    <s v="Opening time not suitable for parents"/>
    <m/>
    <m/>
    <m/>
    <b v="1"/>
    <m/>
    <m/>
    <m/>
    <m/>
    <m/>
    <m/>
    <s v="Yes"/>
    <m/>
    <s v="No"/>
    <m/>
    <s v="Quraan Hand crafts"/>
    <m/>
    <b v="1"/>
    <b v="1"/>
    <m/>
    <m/>
    <m/>
    <m/>
    <m/>
    <m/>
    <m/>
    <m/>
    <s v="Children living on the street Orphans living in the community Child-headed households Children involved in harmful forms of labor"/>
    <m/>
    <b v="1"/>
    <b v="1"/>
    <b v="1"/>
    <b v="1"/>
    <m/>
    <m/>
    <m/>
    <m/>
    <m/>
    <s v="Casual labor Salaried work"/>
    <m/>
    <m/>
    <m/>
    <b v="1"/>
    <m/>
    <b v="1"/>
    <m/>
    <m/>
    <m/>
    <m/>
    <m/>
    <m/>
    <m/>
    <m/>
    <n v="5500"/>
    <n v="6000"/>
    <x v="8"/>
    <m/>
    <m/>
    <m/>
    <m/>
    <m/>
    <m/>
    <m/>
    <m/>
    <m/>
    <m/>
    <m/>
    <m/>
    <m/>
    <m/>
    <b v="1"/>
    <m/>
    <m/>
    <s v="No"/>
    <m/>
    <m/>
    <m/>
    <m/>
    <m/>
    <m/>
    <m/>
    <m/>
    <m/>
    <s v="No"/>
    <m/>
    <s v="Do not know"/>
    <m/>
    <m/>
    <m/>
    <m/>
    <m/>
    <m/>
    <m/>
    <m/>
    <m/>
    <m/>
    <s v="Participatory (Both wife &amp; Husband)"/>
    <m/>
    <s v="No"/>
    <m/>
    <s v="توفير الأدوية المقطوعة_x000a_مشاريع قسائم مالية "/>
    <s v="In-person to MRFS/partner staff Hotline/phone SMS/whatsapp"/>
    <b v="1"/>
    <m/>
    <b v="1"/>
    <b v="1"/>
    <m/>
    <m/>
    <m/>
    <m/>
    <m/>
    <s v="Social media messaging (e.g. Facebook)"/>
    <m/>
    <m/>
    <m/>
    <m/>
    <b v="1"/>
    <m/>
    <m/>
    <m/>
    <s v="لا"/>
    <s v="uuid:c6b8ff83-0e14-4dc2-a2c0-990b0e82de0b"/>
    <n v="92567107"/>
    <s v="c6b8ff83-0e14-4dc2-a2c0-990b0e82de0b"/>
    <d v="2022-02-13T12:38:30"/>
    <n v="810"/>
    <m/>
    <n v="-1"/>
    <m/>
    <m/>
    <s v="202202091909"/>
    <n v="3261"/>
    <s v="nsenumerator"/>
    <n v="648550"/>
  </r>
  <r>
    <s v="2022-02-13T10:18:02.424+03:00"/>
    <s v="2022-02-13T10:45:25.691+03:00"/>
    <m/>
    <s v="محمود الصالح "/>
    <s v="MRFS"/>
    <m/>
    <d v="2022-02-13T00:00:00"/>
    <x v="10"/>
    <s v="All"/>
    <s v="Yes"/>
    <s v="Host"/>
    <m/>
    <s v="Head of Household"/>
    <m/>
    <x v="1"/>
    <s v="50+"/>
    <s v="Is the Head of household"/>
    <s v="Male"/>
    <s v="No members with a disability"/>
    <b v="1"/>
    <m/>
    <m/>
    <m/>
    <m/>
    <m/>
    <m/>
    <s v="Married"/>
    <s v="Intermediate / preparatory"/>
    <n v="0"/>
    <n v="0"/>
    <n v="0"/>
    <n v="0"/>
    <n v="0"/>
    <n v="4"/>
    <n v="0"/>
    <s v="0"/>
    <s v="4"/>
    <s v="4"/>
    <n v="0"/>
    <n v="0"/>
    <n v="0"/>
    <n v="0"/>
    <n v="2"/>
    <n v="0"/>
    <s v="0"/>
    <s v="2"/>
    <s v="2"/>
    <s v="0"/>
    <s v="0"/>
    <s v="6"/>
    <s v="6"/>
    <n v="6"/>
    <s v="Food and basic needs"/>
    <m/>
    <s v="Income / livelihoods"/>
    <m/>
    <s v="Other"/>
    <s v="استكمال تجهيز البيت من سيرميك وغيرها"/>
    <s v="Primary Health care unit-outpatient only (PHCU) Hospital"/>
    <b v="1"/>
    <m/>
    <b v="1"/>
    <m/>
    <m/>
    <m/>
    <m/>
    <m/>
    <m/>
    <n v="10"/>
    <x v="1"/>
    <s v="No"/>
    <m/>
    <m/>
    <m/>
    <m/>
    <m/>
    <m/>
    <m/>
    <m/>
    <m/>
    <m/>
    <m/>
    <m/>
    <m/>
    <m/>
    <m/>
    <m/>
    <m/>
    <m/>
    <m/>
    <m/>
    <m/>
    <m/>
    <m/>
    <m/>
    <m/>
    <m/>
    <m/>
    <m/>
    <s v="Non communicable diseases (NCD) drugs (chronic, cardiac, diabetes, hyper-tension, asthma) Other"/>
    <b v="0"/>
    <b v="1"/>
    <b v="0"/>
    <b v="0"/>
    <b v="0"/>
    <b v="1"/>
    <b v="0"/>
    <s v="بخاخ ربو"/>
    <m/>
    <n v="3"/>
    <m/>
    <m/>
    <m/>
    <n v="1"/>
    <m/>
    <m/>
    <m/>
    <m/>
    <m/>
    <x v="1"/>
    <s v="Too busy to get vaccinated"/>
    <m/>
    <m/>
    <m/>
    <m/>
    <m/>
    <m/>
    <b v="1"/>
    <m/>
    <m/>
    <m/>
    <m/>
    <x v="1"/>
    <s v="Hospital for normal delivery"/>
    <m/>
    <m/>
    <m/>
    <m/>
    <m/>
    <b v="1"/>
    <m/>
    <m/>
    <m/>
    <m/>
    <m/>
    <x v="1"/>
    <s v="Electronic media"/>
    <m/>
    <m/>
    <m/>
    <m/>
    <b v="1"/>
    <m/>
    <m/>
    <m/>
    <m/>
    <s v="No"/>
    <s v="No"/>
    <s v="No"/>
    <s v="No"/>
    <s v="No"/>
    <s v="No"/>
    <s v="Yes"/>
    <s v="Yes"/>
    <s v="No"/>
    <s v="Yes"/>
    <s v="Yes"/>
    <s v="No"/>
    <m/>
    <m/>
    <m/>
    <m/>
    <m/>
    <m/>
    <m/>
    <m/>
    <m/>
    <m/>
    <m/>
    <m/>
    <m/>
    <m/>
    <m/>
    <n v="0"/>
    <x v="1"/>
    <m/>
    <m/>
    <m/>
    <m/>
    <s v="Anxiety Inability to carry out work or daily tasks Economic"/>
    <m/>
    <m/>
    <m/>
    <b v="1"/>
    <m/>
    <b v="1"/>
    <m/>
    <m/>
    <m/>
    <m/>
    <m/>
    <b v="1"/>
    <m/>
    <m/>
    <m/>
    <m/>
    <m/>
    <m/>
    <s v="Adult Men"/>
    <m/>
    <b v="1"/>
    <m/>
    <m/>
    <m/>
    <m/>
    <m/>
    <m/>
    <m/>
    <m/>
    <m/>
    <m/>
    <m/>
    <s v="لانهم هم المسوؤلين عن تامين الاحتياجات "/>
    <s v="Prayer Other"/>
    <m/>
    <m/>
    <m/>
    <b v="1"/>
    <m/>
    <m/>
    <m/>
    <m/>
    <m/>
    <b v="1"/>
    <m/>
    <s v="التجاهل"/>
    <s v="Family"/>
    <b v="1"/>
    <m/>
    <m/>
    <m/>
    <m/>
    <m/>
    <m/>
    <m/>
    <m/>
    <m/>
    <m/>
    <m/>
    <s v="Don't Know"/>
    <m/>
    <m/>
    <m/>
    <m/>
    <m/>
    <m/>
    <m/>
    <b v="1"/>
    <m/>
    <x v="2"/>
    <s v="لان صتنا ونفسيتي مرتاحة"/>
    <s v="Don't know"/>
    <m/>
    <m/>
    <m/>
    <m/>
    <m/>
    <m/>
    <m/>
    <m/>
    <m/>
    <m/>
    <m/>
    <m/>
    <b v="1"/>
    <m/>
    <x v="1"/>
    <s v="Family member"/>
    <b v="1"/>
    <m/>
    <m/>
    <m/>
    <m/>
    <m/>
    <m/>
    <m/>
    <m/>
    <m/>
    <m/>
    <s v="Family member"/>
    <b v="1"/>
    <m/>
    <m/>
    <m/>
    <m/>
    <m/>
    <m/>
    <m/>
    <m/>
    <m/>
    <s v="Don't Know"/>
    <m/>
    <m/>
    <m/>
    <m/>
    <m/>
    <m/>
    <m/>
    <b v="1"/>
    <m/>
    <m/>
    <m/>
    <m/>
    <m/>
    <m/>
    <m/>
    <m/>
    <m/>
    <m/>
    <s v="Don't Know"/>
    <m/>
    <m/>
    <m/>
    <m/>
    <m/>
    <m/>
    <m/>
    <b v="1"/>
    <m/>
    <s v="Sexual abuse Other Psychological Distress"/>
    <m/>
    <m/>
    <m/>
    <m/>
    <m/>
    <b v="1"/>
    <m/>
    <m/>
    <m/>
    <m/>
    <b v="1"/>
    <m/>
    <m/>
    <b v="1"/>
    <m/>
    <s v="الامراض"/>
    <s v="Parents"/>
    <m/>
    <m/>
    <m/>
    <m/>
    <m/>
    <b v="1"/>
    <m/>
    <m/>
    <m/>
    <m/>
    <m/>
    <m/>
    <m/>
    <m/>
    <m/>
    <m/>
    <m/>
    <m/>
    <m/>
    <m/>
    <m/>
    <m/>
    <m/>
    <m/>
    <m/>
    <m/>
    <m/>
    <m/>
    <m/>
    <m/>
    <m/>
    <m/>
    <m/>
    <m/>
    <m/>
    <m/>
    <m/>
    <m/>
    <m/>
    <m/>
    <m/>
    <m/>
    <s v="Entertainement activities Sport activity"/>
    <b v="1"/>
    <m/>
    <m/>
    <m/>
    <m/>
    <b v="1"/>
    <m/>
    <m/>
    <m/>
    <m/>
    <m/>
    <s v="Children involved in harmful forms of labor"/>
    <m/>
    <m/>
    <m/>
    <m/>
    <b v="1"/>
    <m/>
    <m/>
    <m/>
    <m/>
    <m/>
    <s v="Salaried work"/>
    <m/>
    <m/>
    <m/>
    <m/>
    <m/>
    <b v="1"/>
    <m/>
    <m/>
    <m/>
    <m/>
    <m/>
    <m/>
    <m/>
    <m/>
    <n v="500"/>
    <n v="1000"/>
    <x v="138"/>
    <m/>
    <m/>
    <m/>
    <m/>
    <m/>
    <m/>
    <b v="1"/>
    <m/>
    <m/>
    <m/>
    <m/>
    <m/>
    <m/>
    <b v="1"/>
    <m/>
    <m/>
    <s v="زيادة ساعات العمل"/>
    <s v="No"/>
    <m/>
    <m/>
    <m/>
    <m/>
    <m/>
    <m/>
    <m/>
    <m/>
    <m/>
    <s v="No"/>
    <m/>
    <s v="No"/>
    <m/>
    <m/>
    <m/>
    <m/>
    <m/>
    <m/>
    <m/>
    <m/>
    <m/>
    <m/>
    <s v="Decided by men / husband only"/>
    <m/>
    <s v="No"/>
    <m/>
    <s v="تأمين فرص للشباب _x000a_تأمين دخل لكبار السن"/>
    <s v="Don't Know"/>
    <m/>
    <m/>
    <m/>
    <m/>
    <m/>
    <m/>
    <m/>
    <b v="1"/>
    <m/>
    <s v="Social media messaging (e.g. Facebook)"/>
    <m/>
    <m/>
    <m/>
    <m/>
    <b v="1"/>
    <m/>
    <m/>
    <m/>
    <s v="لايوجد"/>
    <s v="uuid:247f5853-4eda-4aee-abc7-298e4486e803"/>
    <n v="92567108"/>
    <s v="247f5853-4eda-4aee-abc7-298e4486e803"/>
    <d v="2022-02-13T12:38:31"/>
    <n v="811"/>
    <m/>
    <n v="-1"/>
    <m/>
    <m/>
    <s v="202202091909"/>
    <n v="1643"/>
    <s v="nsenumerator"/>
    <n v="648550"/>
  </r>
  <r>
    <s v="2022-02-13T12:17:00.771+02:00"/>
    <s v="2022-02-13T12:45:13.688+02:00"/>
    <m/>
    <s v="صهيب برغوت"/>
    <s v="MRFS"/>
    <m/>
    <d v="2022-02-13T00:00:00"/>
    <x v="10"/>
    <s v="All"/>
    <s v="Yes"/>
    <s v="IDP"/>
    <d v="2019-06-17T00:00:00"/>
    <s v="Head of Household"/>
    <m/>
    <x v="1"/>
    <s v="30-39"/>
    <s v="Is the Head of household"/>
    <s v="Male"/>
    <s v="No members with a disability"/>
    <b v="1"/>
    <m/>
    <m/>
    <m/>
    <m/>
    <m/>
    <m/>
    <s v="Married"/>
    <s v="University"/>
    <n v="0"/>
    <n v="0"/>
    <n v="0"/>
    <n v="1"/>
    <n v="0"/>
    <n v="1"/>
    <n v="0"/>
    <s v="1"/>
    <s v="1"/>
    <s v="2"/>
    <n v="0"/>
    <n v="0"/>
    <n v="0"/>
    <n v="0"/>
    <n v="1"/>
    <n v="0"/>
    <s v="0"/>
    <s v="1"/>
    <s v="1"/>
    <s v="1"/>
    <s v="0"/>
    <s v="2"/>
    <s v="3"/>
    <n v="3"/>
    <s v="Shelter / housing"/>
    <m/>
    <s v="Health"/>
    <m/>
    <s v="Food and basic needs"/>
    <m/>
    <s v="Primary Health care unit-outpatient only (PHCU)"/>
    <b v="1"/>
    <m/>
    <m/>
    <m/>
    <m/>
    <m/>
    <m/>
    <m/>
    <m/>
    <n v="15"/>
    <x v="2"/>
    <s v="No"/>
    <m/>
    <m/>
    <m/>
    <m/>
    <m/>
    <m/>
    <m/>
    <m/>
    <m/>
    <m/>
    <m/>
    <m/>
    <m/>
    <m/>
    <m/>
    <m/>
    <m/>
    <m/>
    <m/>
    <m/>
    <m/>
    <m/>
    <m/>
    <m/>
    <m/>
    <m/>
    <m/>
    <m/>
    <s v="Non communicable diseases (NCD) drugs (chronic, cardiac, diabetes, hyper-tension, asthma)"/>
    <b v="0"/>
    <b v="1"/>
    <b v="0"/>
    <b v="0"/>
    <b v="0"/>
    <b v="0"/>
    <b v="0"/>
    <m/>
    <m/>
    <m/>
    <m/>
    <m/>
    <m/>
    <m/>
    <m/>
    <m/>
    <m/>
    <m/>
    <m/>
    <x v="2"/>
    <m/>
    <m/>
    <m/>
    <m/>
    <m/>
    <m/>
    <m/>
    <m/>
    <m/>
    <m/>
    <m/>
    <m/>
    <x v="2"/>
    <s v="At private primary health care centre/hospital Hospital for normal delivery"/>
    <m/>
    <m/>
    <m/>
    <m/>
    <b v="1"/>
    <b v="1"/>
    <m/>
    <m/>
    <m/>
    <m/>
    <m/>
    <x v="3"/>
    <s v="Social media Whatsapp / SMS"/>
    <m/>
    <m/>
    <b v="1"/>
    <b v="1"/>
    <m/>
    <m/>
    <m/>
    <s v="فيسبوك"/>
    <m/>
    <s v="Yes"/>
    <s v="Yes"/>
    <s v="Yes"/>
    <s v="No"/>
    <s v="No"/>
    <s v="No"/>
    <s v="Yes"/>
    <s v="No"/>
    <s v="No"/>
    <s v="Yes"/>
    <s v="Yes"/>
    <s v="No"/>
    <m/>
    <m/>
    <m/>
    <m/>
    <m/>
    <m/>
    <m/>
    <m/>
    <m/>
    <m/>
    <m/>
    <m/>
    <m/>
    <m/>
    <m/>
    <n v="0"/>
    <x v="1"/>
    <m/>
    <m/>
    <m/>
    <m/>
    <s v="Fear Inability to carry out work or daily tasks Anxiety"/>
    <b v="1"/>
    <m/>
    <m/>
    <b v="1"/>
    <m/>
    <b v="1"/>
    <m/>
    <m/>
    <m/>
    <m/>
    <m/>
    <m/>
    <m/>
    <m/>
    <m/>
    <m/>
    <m/>
    <m/>
    <s v="Don't know"/>
    <m/>
    <m/>
    <m/>
    <m/>
    <m/>
    <m/>
    <m/>
    <m/>
    <m/>
    <m/>
    <m/>
    <b v="1"/>
    <m/>
    <s v="قلة الوعي"/>
    <s v="Speaking to a friend Prayer"/>
    <m/>
    <b v="1"/>
    <m/>
    <b v="1"/>
    <m/>
    <m/>
    <m/>
    <m/>
    <m/>
    <m/>
    <m/>
    <m/>
    <s v="Family Friends Religious/community leader"/>
    <b v="1"/>
    <b v="1"/>
    <m/>
    <b v="1"/>
    <m/>
    <m/>
    <m/>
    <m/>
    <m/>
    <m/>
    <m/>
    <m/>
    <s v="No knowledge of service location"/>
    <b v="1"/>
    <m/>
    <m/>
    <m/>
    <m/>
    <m/>
    <m/>
    <m/>
    <m/>
    <x v="1"/>
    <m/>
    <s v="Don't know"/>
    <m/>
    <m/>
    <m/>
    <m/>
    <m/>
    <m/>
    <m/>
    <m/>
    <m/>
    <m/>
    <m/>
    <m/>
    <b v="1"/>
    <m/>
    <x v="1"/>
    <s v="Family member Police Friend"/>
    <b v="1"/>
    <m/>
    <b v="1"/>
    <m/>
    <b v="1"/>
    <m/>
    <m/>
    <m/>
    <m/>
    <m/>
    <m/>
    <s v="Family member Police Friend"/>
    <b v="1"/>
    <m/>
    <b v="1"/>
    <m/>
    <b v="1"/>
    <m/>
    <m/>
    <m/>
    <m/>
    <m/>
    <s v="Don't Know"/>
    <m/>
    <m/>
    <m/>
    <m/>
    <m/>
    <m/>
    <m/>
    <b v="1"/>
    <m/>
    <m/>
    <m/>
    <m/>
    <m/>
    <m/>
    <m/>
    <m/>
    <m/>
    <m/>
    <s v="Fear of being identified as survivors"/>
    <b v="1"/>
    <m/>
    <m/>
    <m/>
    <m/>
    <m/>
    <m/>
    <m/>
    <m/>
    <s v="Neglect Kidnapping Exploitation Dropout of school"/>
    <b v="1"/>
    <m/>
    <m/>
    <m/>
    <b v="1"/>
    <m/>
    <m/>
    <m/>
    <m/>
    <m/>
    <m/>
    <b v="1"/>
    <b v="1"/>
    <m/>
    <m/>
    <m/>
    <s v="Peer groups (e.g. friends) Siblings School teachers Parents Relatives"/>
    <b v="1"/>
    <m/>
    <b v="1"/>
    <m/>
    <b v="1"/>
    <b v="1"/>
    <b v="1"/>
    <m/>
    <m/>
    <m/>
    <m/>
    <m/>
    <m/>
    <m/>
    <m/>
    <s v="Quraan"/>
    <m/>
    <b v="1"/>
    <m/>
    <m/>
    <m/>
    <m/>
    <m/>
    <m/>
    <m/>
    <m/>
    <m/>
    <s v="Do not need services"/>
    <m/>
    <m/>
    <m/>
    <m/>
    <m/>
    <m/>
    <b v="1"/>
    <m/>
    <m/>
    <m/>
    <s v="Yes"/>
    <m/>
    <s v="No"/>
    <m/>
    <s v="Quraan Hand crafts Painting / re-creational activity Entertainement activities"/>
    <m/>
    <b v="1"/>
    <b v="1"/>
    <b v="1"/>
    <m/>
    <b v="1"/>
    <m/>
    <m/>
    <m/>
    <m/>
    <m/>
    <s v="Children living on the street Child-headed households Orphans living in the community Children who have been associated with fighting forces"/>
    <m/>
    <b v="1"/>
    <b v="1"/>
    <b v="1"/>
    <m/>
    <b v="1"/>
    <m/>
    <m/>
    <m/>
    <m/>
    <s v="Casual labor Salaried work Petty trading and small business"/>
    <m/>
    <m/>
    <m/>
    <b v="1"/>
    <m/>
    <b v="1"/>
    <b v="1"/>
    <m/>
    <m/>
    <m/>
    <m/>
    <m/>
    <m/>
    <m/>
    <n v="5000"/>
    <n v="4500"/>
    <x v="40"/>
    <m/>
    <m/>
    <m/>
    <m/>
    <m/>
    <m/>
    <m/>
    <m/>
    <m/>
    <m/>
    <m/>
    <m/>
    <m/>
    <m/>
    <m/>
    <b v="1"/>
    <m/>
    <s v="Do not know"/>
    <m/>
    <m/>
    <m/>
    <m/>
    <m/>
    <m/>
    <m/>
    <m/>
    <m/>
    <s v="No"/>
    <m/>
    <s v="Do not know"/>
    <m/>
    <m/>
    <m/>
    <m/>
    <m/>
    <m/>
    <m/>
    <m/>
    <m/>
    <m/>
    <s v="Decided by men / husband only"/>
    <m/>
    <s v="No"/>
    <m/>
    <s v="دوائية"/>
    <s v="In-person to MRFS/partner staff SMS/whatsapp"/>
    <b v="1"/>
    <m/>
    <m/>
    <b v="1"/>
    <m/>
    <m/>
    <m/>
    <m/>
    <m/>
    <s v="Social media messaging (e.g. Facebook)"/>
    <m/>
    <m/>
    <m/>
    <m/>
    <b v="1"/>
    <m/>
    <m/>
    <m/>
    <s v="لا"/>
    <s v="uuid:6deeb2a5-fd75-4f47-9e60-683481d35dd8"/>
    <n v="92567109"/>
    <s v="6deeb2a5-fd75-4f47-9e60-683481d35dd8"/>
    <d v="2022-02-13T12:38:31"/>
    <n v="812"/>
    <m/>
    <n v="-1"/>
    <m/>
    <m/>
    <s v="202202091909"/>
    <n v="1693"/>
    <s v="nsenumerator"/>
    <n v="648550"/>
  </r>
  <r>
    <s v="2022-02-13T10:48:17.408+03:00"/>
    <s v="2022-02-13T11:35:16.155+03:00"/>
    <m/>
    <s v="محمود الصالح "/>
    <s v="MRFS"/>
    <m/>
    <d v="2022-02-13T00:00:00"/>
    <x v="10"/>
    <s v="All"/>
    <s v="Yes"/>
    <s v="IDP"/>
    <d v="2019-06-12T00:00:00"/>
    <s v="Primary Caregiver of children &lt;18 years"/>
    <m/>
    <x v="0"/>
    <s v="50+"/>
    <s v="Wife/Husband"/>
    <s v="Male"/>
    <s v="No members with a disability"/>
    <b v="1"/>
    <m/>
    <m/>
    <m/>
    <m/>
    <m/>
    <m/>
    <s v="Married"/>
    <s v="Secondary"/>
    <n v="0"/>
    <n v="0"/>
    <n v="0"/>
    <n v="1"/>
    <n v="1"/>
    <n v="1"/>
    <n v="1"/>
    <s v="2"/>
    <s v="2"/>
    <s v="4"/>
    <n v="0"/>
    <n v="0"/>
    <n v="1"/>
    <n v="0"/>
    <n v="4"/>
    <n v="1"/>
    <s v="1"/>
    <s v="5"/>
    <s v="6"/>
    <s v="3"/>
    <s v="0"/>
    <s v="7"/>
    <s v="10"/>
    <n v="10"/>
    <s v="Other"/>
    <s v="تامين اجأر المنزل"/>
    <s v="Health"/>
    <m/>
    <s v="Food and basic needs"/>
    <m/>
    <s v="Primary Health care unit-outpatient only (PHCU) Hospital"/>
    <b v="1"/>
    <m/>
    <b v="1"/>
    <m/>
    <m/>
    <m/>
    <m/>
    <m/>
    <m/>
    <n v="5"/>
    <x v="1"/>
    <s v="No"/>
    <m/>
    <m/>
    <m/>
    <m/>
    <m/>
    <m/>
    <m/>
    <m/>
    <m/>
    <m/>
    <m/>
    <m/>
    <m/>
    <m/>
    <m/>
    <m/>
    <m/>
    <m/>
    <m/>
    <m/>
    <m/>
    <m/>
    <m/>
    <m/>
    <m/>
    <m/>
    <m/>
    <m/>
    <s v="Non communicable diseases (NCD) drugs (chronic, cardiac, diabetes, hyper-tension, asthma) Other"/>
    <b v="0"/>
    <b v="1"/>
    <b v="0"/>
    <b v="0"/>
    <b v="0"/>
    <b v="1"/>
    <b v="0"/>
    <s v="بخاخ الربو"/>
    <n v="1"/>
    <m/>
    <m/>
    <m/>
    <m/>
    <n v="1"/>
    <n v="1"/>
    <m/>
    <m/>
    <m/>
    <m/>
    <x v="2"/>
    <m/>
    <m/>
    <m/>
    <m/>
    <m/>
    <m/>
    <m/>
    <m/>
    <m/>
    <m/>
    <m/>
    <m/>
    <x v="1"/>
    <s v="Hospital for normal delivery"/>
    <m/>
    <m/>
    <m/>
    <m/>
    <m/>
    <b v="1"/>
    <m/>
    <m/>
    <m/>
    <m/>
    <m/>
    <x v="1"/>
    <s v="In person by community workers"/>
    <m/>
    <b v="1"/>
    <m/>
    <m/>
    <m/>
    <m/>
    <m/>
    <m/>
    <m/>
    <s v="Yes"/>
    <s v="Yes"/>
    <s v="Yes"/>
    <s v="No"/>
    <s v="Yes"/>
    <s v="No"/>
    <s v="Yes"/>
    <s v="No"/>
    <s v="No"/>
    <s v="No"/>
    <s v="Yes"/>
    <s v="No"/>
    <m/>
    <m/>
    <m/>
    <m/>
    <m/>
    <m/>
    <m/>
    <m/>
    <m/>
    <m/>
    <m/>
    <m/>
    <m/>
    <m/>
    <m/>
    <n v="0"/>
    <x v="1"/>
    <m/>
    <m/>
    <m/>
    <m/>
    <s v="Economic Hopelessness Anger"/>
    <m/>
    <b v="1"/>
    <b v="1"/>
    <m/>
    <m/>
    <m/>
    <m/>
    <m/>
    <m/>
    <m/>
    <m/>
    <b v="1"/>
    <m/>
    <m/>
    <m/>
    <m/>
    <m/>
    <m/>
    <s v="Adult Men"/>
    <m/>
    <b v="1"/>
    <m/>
    <m/>
    <m/>
    <m/>
    <m/>
    <m/>
    <m/>
    <m/>
    <m/>
    <m/>
    <m/>
    <s v="لانهم هم المعيلون لاسرهم"/>
    <s v="Speaking to a family member Prayer Speaking to a friend"/>
    <b v="1"/>
    <b v="1"/>
    <m/>
    <b v="1"/>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Don't Know"/>
    <m/>
    <m/>
    <m/>
    <m/>
    <m/>
    <m/>
    <m/>
    <b v="1"/>
    <m/>
    <s v="Kidnapping Neglect Child labour"/>
    <b v="1"/>
    <b v="1"/>
    <m/>
    <m/>
    <b v="1"/>
    <m/>
    <m/>
    <m/>
    <m/>
    <m/>
    <m/>
    <m/>
    <m/>
    <m/>
    <m/>
    <m/>
    <s v="Parents Siblings"/>
    <m/>
    <m/>
    <b v="1"/>
    <m/>
    <m/>
    <b v="1"/>
    <m/>
    <m/>
    <m/>
    <m/>
    <m/>
    <m/>
    <m/>
    <m/>
    <m/>
    <s v="None"/>
    <m/>
    <m/>
    <m/>
    <m/>
    <m/>
    <m/>
    <m/>
    <m/>
    <b v="1"/>
    <m/>
    <m/>
    <s v="Security problems Other"/>
    <m/>
    <b v="1"/>
    <m/>
    <m/>
    <m/>
    <m/>
    <m/>
    <b v="1"/>
    <m/>
    <s v="عدم وجود الوقت بسبب ضغط الدراسة"/>
    <s v="Yes"/>
    <m/>
    <s v="No"/>
    <m/>
    <s v="Hand crafts Entertainement activities Sport activity Quraan"/>
    <b v="1"/>
    <b v="1"/>
    <b v="1"/>
    <m/>
    <m/>
    <b v="1"/>
    <m/>
    <m/>
    <m/>
    <m/>
    <m/>
    <s v="Orphans living in the community Children who have been associated with fighting forces"/>
    <m/>
    <m/>
    <b v="1"/>
    <m/>
    <m/>
    <b v="1"/>
    <m/>
    <m/>
    <m/>
    <m/>
    <s v="Salaried work"/>
    <m/>
    <m/>
    <m/>
    <m/>
    <m/>
    <b v="1"/>
    <m/>
    <m/>
    <m/>
    <m/>
    <m/>
    <m/>
    <m/>
    <m/>
    <n v="500"/>
    <n v="2000"/>
    <x v="139"/>
    <m/>
    <b v="1"/>
    <b v="1"/>
    <m/>
    <m/>
    <m/>
    <b v="1"/>
    <m/>
    <m/>
    <m/>
    <m/>
    <m/>
    <m/>
    <m/>
    <m/>
    <m/>
    <m/>
    <s v="Yes"/>
    <s v="Cash/voucher"/>
    <m/>
    <m/>
    <m/>
    <b v="1"/>
    <m/>
    <m/>
    <m/>
    <m/>
    <s v="No"/>
    <m/>
    <s v="No"/>
    <m/>
    <m/>
    <m/>
    <m/>
    <m/>
    <m/>
    <m/>
    <m/>
    <m/>
    <m/>
    <s v="Participatory (Both wife &amp; Husband)"/>
    <m/>
    <s v="No"/>
    <m/>
    <s v="تأمين اجأرات مجانية_x000a_ومواد التدفئة والادوية_x000a_وتأمين فرص عمل"/>
    <s v="Don't Know"/>
    <m/>
    <m/>
    <m/>
    <m/>
    <m/>
    <m/>
    <m/>
    <b v="1"/>
    <m/>
    <s v="Don't Know"/>
    <m/>
    <m/>
    <m/>
    <m/>
    <m/>
    <m/>
    <b v="1"/>
    <m/>
    <s v="لايوجد "/>
    <s v="uuid:e454d564-4183-4e2f-ac37-3f4dd71e3bee"/>
    <n v="92567110"/>
    <s v="e454d564-4183-4e2f-ac37-3f4dd71e3bee"/>
    <d v="2022-02-13T12:38:32"/>
    <n v="813"/>
    <m/>
    <n v="-1"/>
    <m/>
    <m/>
    <s v="202202091909"/>
    <n v="2819"/>
    <s v="nsenumerator"/>
    <n v="648550"/>
  </r>
  <r>
    <s v="2022-02-13T13:19:45.832+02:00"/>
    <s v="2022-02-13T13:51:05.646+02:00"/>
    <m/>
    <s v="صهيب برغوت"/>
    <s v="MRFS"/>
    <m/>
    <d v="2022-02-13T00:00:00"/>
    <x v="10"/>
    <s v="All"/>
    <s v="Yes"/>
    <s v="Host"/>
    <m/>
    <s v="Head of Household"/>
    <m/>
    <x v="1"/>
    <s v="40-49"/>
    <s v="Is the Head of household"/>
    <s v="Male"/>
    <s v="No members with a disability"/>
    <b v="1"/>
    <m/>
    <m/>
    <m/>
    <m/>
    <m/>
    <m/>
    <s v="Married"/>
    <s v="institute / diploma"/>
    <n v="0"/>
    <n v="0"/>
    <n v="0"/>
    <n v="1"/>
    <n v="0"/>
    <n v="2"/>
    <n v="0"/>
    <s v="1"/>
    <s v="2"/>
    <s v="3"/>
    <n v="0"/>
    <n v="0"/>
    <n v="0"/>
    <n v="1"/>
    <n v="1"/>
    <n v="0"/>
    <s v="1"/>
    <s v="1"/>
    <s v="2"/>
    <s v="2"/>
    <s v="0"/>
    <s v="3"/>
    <s v="5"/>
    <n v="5"/>
    <s v="Income / livelihoods"/>
    <m/>
    <s v="Health"/>
    <m/>
    <s v="No needs"/>
    <m/>
    <s v="Primary Health care unit-outpatient only (PHCU)"/>
    <b v="1"/>
    <m/>
    <m/>
    <m/>
    <m/>
    <m/>
    <m/>
    <m/>
    <m/>
    <n v="10"/>
    <x v="2"/>
    <s v="No"/>
    <m/>
    <m/>
    <m/>
    <m/>
    <m/>
    <m/>
    <m/>
    <m/>
    <m/>
    <m/>
    <m/>
    <m/>
    <m/>
    <m/>
    <m/>
    <m/>
    <m/>
    <m/>
    <m/>
    <m/>
    <m/>
    <m/>
    <m/>
    <m/>
    <m/>
    <m/>
    <m/>
    <m/>
    <s v="Non communicable diseases (NCD) drugs (chronic, cardiac, diabetes, hyper-tension, asthma) Antibiotic"/>
    <b v="0"/>
    <b v="1"/>
    <b v="0"/>
    <b v="0"/>
    <b v="1"/>
    <b v="0"/>
    <b v="0"/>
    <m/>
    <m/>
    <m/>
    <m/>
    <m/>
    <m/>
    <m/>
    <m/>
    <m/>
    <m/>
    <m/>
    <m/>
    <x v="2"/>
    <m/>
    <m/>
    <m/>
    <m/>
    <m/>
    <m/>
    <m/>
    <m/>
    <m/>
    <m/>
    <m/>
    <m/>
    <x v="2"/>
    <s v="Public primary health care facility At private primary health care centre/hospital"/>
    <m/>
    <m/>
    <m/>
    <b v="1"/>
    <b v="1"/>
    <m/>
    <m/>
    <m/>
    <m/>
    <m/>
    <m/>
    <x v="3"/>
    <s v="Whatsapp / SMS In person by community workers"/>
    <m/>
    <b v="1"/>
    <m/>
    <b v="1"/>
    <m/>
    <m/>
    <m/>
    <m/>
    <m/>
    <s v="Yes"/>
    <s v="No"/>
    <s v="Yes"/>
    <s v="No"/>
    <s v="No"/>
    <s v="No"/>
    <s v="Yes"/>
    <s v="No"/>
    <s v="No"/>
    <s v="Yes"/>
    <s v="Yes"/>
    <s v="No"/>
    <m/>
    <m/>
    <m/>
    <m/>
    <m/>
    <m/>
    <m/>
    <m/>
    <m/>
    <m/>
    <m/>
    <m/>
    <m/>
    <m/>
    <m/>
    <n v="0"/>
    <x v="1"/>
    <m/>
    <m/>
    <m/>
    <m/>
    <s v="Anger Hopelessness Sadness Problems Sleeping"/>
    <m/>
    <b v="1"/>
    <b v="1"/>
    <m/>
    <b v="1"/>
    <m/>
    <b v="1"/>
    <m/>
    <m/>
    <m/>
    <m/>
    <m/>
    <m/>
    <m/>
    <m/>
    <m/>
    <m/>
    <m/>
    <s v="Adult Men Persons with Physical Disabilities Elderly Displaced people"/>
    <m/>
    <b v="1"/>
    <m/>
    <b v="1"/>
    <b v="1"/>
    <b v="1"/>
    <m/>
    <m/>
    <m/>
    <m/>
    <m/>
    <m/>
    <m/>
    <s v="خوفهم من نظرات المجتمع"/>
    <s v="Speaking to a family member Speaking to a friend Prayer Smoking"/>
    <b v="1"/>
    <b v="1"/>
    <m/>
    <b v="1"/>
    <m/>
    <m/>
    <b v="1"/>
    <m/>
    <m/>
    <m/>
    <m/>
    <m/>
    <s v="Family Friends"/>
    <b v="1"/>
    <b v="1"/>
    <m/>
    <m/>
    <m/>
    <m/>
    <m/>
    <m/>
    <m/>
    <m/>
    <m/>
    <m/>
    <s v="No knowledge of service location"/>
    <b v="1"/>
    <m/>
    <m/>
    <m/>
    <m/>
    <m/>
    <m/>
    <m/>
    <m/>
    <x v="1"/>
    <m/>
    <s v="Don't know"/>
    <m/>
    <m/>
    <m/>
    <m/>
    <m/>
    <m/>
    <m/>
    <m/>
    <m/>
    <m/>
    <m/>
    <m/>
    <b v="1"/>
    <m/>
    <x v="1"/>
    <s v="Family member Friend"/>
    <b v="1"/>
    <m/>
    <m/>
    <m/>
    <b v="1"/>
    <m/>
    <m/>
    <m/>
    <m/>
    <m/>
    <m/>
    <s v="Friend"/>
    <m/>
    <m/>
    <m/>
    <m/>
    <b v="1"/>
    <m/>
    <m/>
    <m/>
    <m/>
    <m/>
    <s v="Don't Know"/>
    <m/>
    <m/>
    <m/>
    <m/>
    <m/>
    <m/>
    <m/>
    <b v="1"/>
    <m/>
    <m/>
    <m/>
    <m/>
    <m/>
    <m/>
    <m/>
    <m/>
    <m/>
    <m/>
    <s v="Fear of being identified as survivors"/>
    <b v="1"/>
    <m/>
    <m/>
    <m/>
    <m/>
    <m/>
    <m/>
    <m/>
    <m/>
    <s v="Being orphaned Child headed household Exploitation Dropout of school"/>
    <m/>
    <m/>
    <m/>
    <m/>
    <m/>
    <m/>
    <b v="1"/>
    <m/>
    <b v="1"/>
    <m/>
    <m/>
    <b v="1"/>
    <b v="1"/>
    <m/>
    <m/>
    <m/>
    <s v="Peer groups (e.g. friends) Siblings School teachers Neighbours Parents Relatives"/>
    <b v="1"/>
    <m/>
    <b v="1"/>
    <b v="1"/>
    <b v="1"/>
    <b v="1"/>
    <b v="1"/>
    <m/>
    <m/>
    <m/>
    <m/>
    <m/>
    <m/>
    <m/>
    <m/>
    <s v="Quraan"/>
    <m/>
    <b v="1"/>
    <m/>
    <m/>
    <m/>
    <m/>
    <m/>
    <m/>
    <m/>
    <m/>
    <m/>
    <s v="Do not need services"/>
    <m/>
    <m/>
    <m/>
    <m/>
    <m/>
    <m/>
    <b v="1"/>
    <m/>
    <m/>
    <m/>
    <s v="Yes"/>
    <m/>
    <s v="No"/>
    <m/>
    <s v="Sport activity Quraan Hand crafts Awareness / educational activities / psychosocial support Entertainement activities"/>
    <b v="1"/>
    <b v="1"/>
    <b v="1"/>
    <m/>
    <b v="1"/>
    <b v="1"/>
    <m/>
    <m/>
    <m/>
    <m/>
    <m/>
    <s v="Children living on the street Child-headed households Orphans living in the community Children involved in harmful forms of labor"/>
    <m/>
    <b v="1"/>
    <b v="1"/>
    <b v="1"/>
    <b v="1"/>
    <m/>
    <m/>
    <m/>
    <m/>
    <m/>
    <s v="Salaried work"/>
    <m/>
    <m/>
    <m/>
    <m/>
    <m/>
    <b v="1"/>
    <m/>
    <m/>
    <m/>
    <m/>
    <m/>
    <m/>
    <m/>
    <m/>
    <n v="3000"/>
    <n v="4500"/>
    <x v="40"/>
    <m/>
    <m/>
    <m/>
    <m/>
    <m/>
    <m/>
    <m/>
    <m/>
    <m/>
    <m/>
    <m/>
    <m/>
    <m/>
    <m/>
    <m/>
    <b v="1"/>
    <m/>
    <s v="No"/>
    <m/>
    <m/>
    <m/>
    <m/>
    <m/>
    <m/>
    <m/>
    <m/>
    <m/>
    <s v="No"/>
    <m/>
    <s v="Do not know"/>
    <m/>
    <m/>
    <m/>
    <m/>
    <m/>
    <m/>
    <m/>
    <m/>
    <m/>
    <m/>
    <s v="Decided by men / husband only"/>
    <m/>
    <s v="No"/>
    <m/>
    <s v="تقديم مساعدات غذائية"/>
    <s v="SMS/whatsapp Social media messaging (e.g. Facebook)"/>
    <m/>
    <m/>
    <m/>
    <b v="1"/>
    <m/>
    <b v="1"/>
    <m/>
    <m/>
    <m/>
    <s v="Social media messaging (e.g. Facebook)"/>
    <m/>
    <m/>
    <m/>
    <m/>
    <b v="1"/>
    <m/>
    <m/>
    <m/>
    <s v="لا"/>
    <s v="uuid:aee66a08-c477-43b4-9073-2b536d4e53d2"/>
    <n v="92567112"/>
    <s v="aee66a08-c477-43b4-9073-2b536d4e53d2"/>
    <d v="2022-02-13T12:38:32"/>
    <n v="814"/>
    <m/>
    <n v="-1"/>
    <m/>
    <m/>
    <s v="202202091909"/>
    <n v="1880"/>
    <s v="nsenumerator"/>
    <n v="648550"/>
  </r>
  <r>
    <s v="2022-02-13T11:40:58.203+03:00"/>
    <s v="2022-02-13T12:15:31.169+03:00"/>
    <m/>
    <s v="محمود الصالح "/>
    <s v="MRFS"/>
    <m/>
    <d v="2022-02-13T00:00:00"/>
    <x v="10"/>
    <s v="All"/>
    <s v="Yes"/>
    <s v="IDP"/>
    <d v="2018-06-18T00:00:00"/>
    <s v="Primary Caregiver of children &lt;18 years"/>
    <m/>
    <x v="0"/>
    <s v="40-49"/>
    <s v="Wife/Husband"/>
    <s v="Male"/>
    <s v="No members with a disability"/>
    <b v="1"/>
    <m/>
    <m/>
    <m/>
    <m/>
    <m/>
    <m/>
    <s v="Widowed"/>
    <s v="Intermediate / preparatory"/>
    <n v="1"/>
    <n v="0"/>
    <n v="1"/>
    <n v="4"/>
    <n v="3"/>
    <n v="1"/>
    <n v="0"/>
    <s v="8"/>
    <s v="1"/>
    <s v="9"/>
    <n v="0"/>
    <n v="1"/>
    <n v="1"/>
    <n v="0"/>
    <n v="3"/>
    <n v="0"/>
    <s v="2"/>
    <s v="3"/>
    <s v="5"/>
    <s v="10"/>
    <s v="2"/>
    <s v="4"/>
    <s v="14"/>
    <n v="14"/>
    <s v="Other"/>
    <s v="التدفئة "/>
    <s v="Food and basic needs"/>
    <m/>
    <s v="Child protection services"/>
    <m/>
    <s v="Primary Health care unit-outpatient only (PHCU) Hospital Primary Health care Centre (PHCC)-outpatient,inpatient + maternity"/>
    <b v="1"/>
    <b v="1"/>
    <b v="1"/>
    <m/>
    <m/>
    <m/>
    <m/>
    <m/>
    <m/>
    <n v="10"/>
    <x v="1"/>
    <s v="No"/>
    <m/>
    <m/>
    <m/>
    <m/>
    <m/>
    <m/>
    <m/>
    <m/>
    <m/>
    <m/>
    <m/>
    <m/>
    <m/>
    <m/>
    <m/>
    <m/>
    <m/>
    <m/>
    <m/>
    <m/>
    <m/>
    <m/>
    <m/>
    <m/>
    <m/>
    <m/>
    <m/>
    <m/>
    <s v="Drugs are mostly available"/>
    <b v="1"/>
    <b v="0"/>
    <b v="0"/>
    <b v="0"/>
    <b v="0"/>
    <b v="0"/>
    <b v="0"/>
    <m/>
    <n v="1"/>
    <n v="6"/>
    <m/>
    <m/>
    <m/>
    <m/>
    <m/>
    <m/>
    <m/>
    <m/>
    <m/>
    <x v="1"/>
    <s v="General mistrust of or opposition to any vaccine"/>
    <m/>
    <m/>
    <m/>
    <m/>
    <b v="1"/>
    <m/>
    <m/>
    <m/>
    <m/>
    <m/>
    <m/>
    <x v="1"/>
    <s v="Hospital for normal delivery"/>
    <m/>
    <m/>
    <m/>
    <m/>
    <m/>
    <b v="1"/>
    <m/>
    <m/>
    <m/>
    <m/>
    <m/>
    <x v="1"/>
    <s v="In person at health centers"/>
    <b v="1"/>
    <m/>
    <m/>
    <m/>
    <m/>
    <m/>
    <m/>
    <m/>
    <m/>
    <s v="Yes"/>
    <s v="No"/>
    <s v="No"/>
    <s v="No"/>
    <s v="Yes"/>
    <s v="No"/>
    <s v="No"/>
    <s v="Yes"/>
    <s v="No"/>
    <s v="Yes"/>
    <s v="Yes"/>
    <s v="No"/>
    <m/>
    <s v="Yes"/>
    <s v="No"/>
    <s v="Yes"/>
    <s v="No"/>
    <s v="No"/>
    <s v="No"/>
    <s v="No"/>
    <s v="No"/>
    <s v="No"/>
    <s v="Yes"/>
    <s v="Yes"/>
    <s v="No"/>
    <s v="No"/>
    <s v="No"/>
    <n v="4"/>
    <x v="1"/>
    <n v="4"/>
    <s v="4"/>
    <n v="1"/>
    <s v="1"/>
    <s v="Family conflict Other Economic"/>
    <m/>
    <m/>
    <m/>
    <m/>
    <m/>
    <m/>
    <m/>
    <m/>
    <m/>
    <m/>
    <m/>
    <b v="1"/>
    <b v="1"/>
    <m/>
    <b v="1"/>
    <m/>
    <m/>
    <s v="الطلاق"/>
    <s v="Adolescent girls"/>
    <m/>
    <m/>
    <m/>
    <m/>
    <m/>
    <m/>
    <m/>
    <m/>
    <m/>
    <b v="1"/>
    <m/>
    <m/>
    <m/>
    <s v="عدم النضوج والاندماج مع الاهل وبيت العم"/>
    <s v="Prayer"/>
    <m/>
    <m/>
    <m/>
    <b v="1"/>
    <m/>
    <m/>
    <m/>
    <m/>
    <m/>
    <m/>
    <m/>
    <m/>
    <s v="Friends Family"/>
    <b v="1"/>
    <b v="1"/>
    <m/>
    <m/>
    <m/>
    <m/>
    <m/>
    <m/>
    <m/>
    <m/>
    <m/>
    <m/>
    <s v="Fear of stigma"/>
    <m/>
    <m/>
    <m/>
    <m/>
    <m/>
    <b v="1"/>
    <m/>
    <m/>
    <m/>
    <x v="0"/>
    <m/>
    <s v="Don't know"/>
    <m/>
    <m/>
    <m/>
    <m/>
    <m/>
    <m/>
    <m/>
    <m/>
    <m/>
    <m/>
    <m/>
    <m/>
    <b v="1"/>
    <m/>
    <x v="1"/>
    <s v="Family member"/>
    <b v="1"/>
    <m/>
    <m/>
    <m/>
    <m/>
    <m/>
    <m/>
    <m/>
    <m/>
    <m/>
    <m/>
    <s v="Family member"/>
    <b v="1"/>
    <m/>
    <m/>
    <m/>
    <m/>
    <m/>
    <m/>
    <m/>
    <m/>
    <m/>
    <s v="Don't Know"/>
    <m/>
    <m/>
    <m/>
    <m/>
    <m/>
    <m/>
    <m/>
    <b v="1"/>
    <m/>
    <m/>
    <m/>
    <m/>
    <m/>
    <m/>
    <m/>
    <m/>
    <m/>
    <m/>
    <s v="Fear of being identified as survivors"/>
    <b v="1"/>
    <m/>
    <m/>
    <m/>
    <m/>
    <m/>
    <m/>
    <m/>
    <m/>
    <s v="Psychological Distress Other"/>
    <m/>
    <m/>
    <m/>
    <m/>
    <m/>
    <m/>
    <m/>
    <m/>
    <m/>
    <m/>
    <b v="1"/>
    <m/>
    <m/>
    <b v="1"/>
    <m/>
    <s v="الحروب"/>
    <s v="Parents Siblings"/>
    <m/>
    <m/>
    <b v="1"/>
    <m/>
    <m/>
    <b v="1"/>
    <m/>
    <m/>
    <m/>
    <m/>
    <m/>
    <m/>
    <m/>
    <m/>
    <m/>
    <s v="Entertainement activities Sport activity Quraan"/>
    <b v="1"/>
    <b v="1"/>
    <m/>
    <m/>
    <m/>
    <b v="1"/>
    <m/>
    <m/>
    <m/>
    <m/>
    <m/>
    <s v="Other"/>
    <m/>
    <m/>
    <m/>
    <m/>
    <m/>
    <m/>
    <m/>
    <b v="1"/>
    <m/>
    <s v="معظم الانشطة ماجورة وتحتاج للمال"/>
    <s v="Yes"/>
    <m/>
    <s v="Yes"/>
    <s v="بالصناعة مكانيكي_x000a_العمر ١٥ _x000a_الجنس ذكر_x000a_اكثر من ٩ ساعات "/>
    <s v="Entertainement activities Painting / re-creational activity"/>
    <m/>
    <m/>
    <m/>
    <b v="1"/>
    <m/>
    <b v="1"/>
    <m/>
    <m/>
    <m/>
    <m/>
    <m/>
    <s v="Children separated from their parents"/>
    <b v="1"/>
    <m/>
    <m/>
    <m/>
    <m/>
    <m/>
    <m/>
    <m/>
    <m/>
    <m/>
    <s v="Salaried work Casual labor"/>
    <m/>
    <m/>
    <m/>
    <b v="1"/>
    <m/>
    <b v="1"/>
    <m/>
    <m/>
    <m/>
    <m/>
    <m/>
    <m/>
    <m/>
    <m/>
    <n v="800"/>
    <n v="1500"/>
    <x v="12"/>
    <m/>
    <m/>
    <m/>
    <m/>
    <b v="1"/>
    <b v="1"/>
    <m/>
    <m/>
    <m/>
    <m/>
    <m/>
    <m/>
    <m/>
    <m/>
    <m/>
    <m/>
    <m/>
    <s v="Yes"/>
    <s v="Cash/voucher"/>
    <m/>
    <m/>
    <m/>
    <b v="1"/>
    <m/>
    <m/>
    <m/>
    <m/>
    <s v="No"/>
    <m/>
    <s v="No"/>
    <m/>
    <m/>
    <m/>
    <m/>
    <m/>
    <m/>
    <m/>
    <m/>
    <m/>
    <m/>
    <s v="Decided by women / wife only"/>
    <m/>
    <s v="No"/>
    <m/>
    <s v="السلل الغذائية_x000a_وجود كفالات للايتام_x000a_مواد تدفئة "/>
    <s v="Suggestion boxes"/>
    <m/>
    <b v="1"/>
    <m/>
    <m/>
    <m/>
    <m/>
    <m/>
    <m/>
    <m/>
    <s v="In-person from staff"/>
    <b v="1"/>
    <m/>
    <m/>
    <m/>
    <m/>
    <m/>
    <m/>
    <m/>
    <s v="لايوجد"/>
    <s v="uuid:981d41cb-6354-420c-b505-4b8177ef5938"/>
    <n v="92567113"/>
    <s v="981d41cb-6354-420c-b505-4b8177ef5938"/>
    <d v="2022-02-13T12:38:33"/>
    <n v="815"/>
    <m/>
    <n v="-1"/>
    <m/>
    <m/>
    <s v="202202091909"/>
    <n v="2073"/>
    <s v="nsenumerator"/>
    <n v="648550"/>
  </r>
  <r>
    <s v="2022-02-13T12:26:19.714+03:00"/>
    <s v="2022-02-13T12:52:49.796+03:00"/>
    <m/>
    <s v="محمود الصالح "/>
    <s v="MRFS"/>
    <m/>
    <d v="2022-02-13T00:00:00"/>
    <x v="10"/>
    <s v="All"/>
    <s v="Yes"/>
    <s v="IDP"/>
    <d v="2018-05-22T00:00:00"/>
    <s v="Head of Household"/>
    <m/>
    <x v="1"/>
    <s v="30-39"/>
    <s v="Is the Head of household"/>
    <s v="Male"/>
    <s v="No members with a disability"/>
    <b v="1"/>
    <m/>
    <m/>
    <m/>
    <m/>
    <m/>
    <m/>
    <s v="Married"/>
    <s v="institute / diploma"/>
    <n v="0"/>
    <n v="0"/>
    <n v="1"/>
    <n v="2"/>
    <n v="0"/>
    <n v="1"/>
    <n v="0"/>
    <s v="3"/>
    <s v="1"/>
    <s v="4"/>
    <n v="0"/>
    <n v="1"/>
    <n v="0"/>
    <n v="0"/>
    <n v="1"/>
    <n v="0"/>
    <s v="1"/>
    <s v="1"/>
    <s v="2"/>
    <s v="4"/>
    <s v="2"/>
    <s v="2"/>
    <s v="6"/>
    <n v="6"/>
    <s v="Food and basic needs"/>
    <m/>
    <s v="Income / livelihoods"/>
    <m/>
    <s v="No needs"/>
    <m/>
    <s v="Hospital Private Clinic"/>
    <m/>
    <m/>
    <b v="1"/>
    <b v="1"/>
    <m/>
    <m/>
    <m/>
    <m/>
    <m/>
    <n v="5"/>
    <x v="1"/>
    <s v="Yes"/>
    <s v="Other"/>
    <b v="0"/>
    <b v="0"/>
    <b v="0"/>
    <b v="0"/>
    <b v="0"/>
    <b v="0"/>
    <b v="0"/>
    <b v="0"/>
    <b v="1"/>
    <b v="0"/>
    <s v="التعامل مع الكوادر الطبية فيه صعوبة_x000a_وشراء الادوية"/>
    <s v="Medical staff refused treatment without explanations"/>
    <b v="0"/>
    <b v="0"/>
    <b v="0"/>
    <b v="0"/>
    <b v="0"/>
    <b v="0"/>
    <b v="0"/>
    <b v="0"/>
    <b v="0"/>
    <b v="1"/>
    <b v="0"/>
    <b v="0"/>
    <b v="0"/>
    <b v="0"/>
    <m/>
    <s v="Antibiotic"/>
    <b v="0"/>
    <b v="0"/>
    <b v="0"/>
    <b v="0"/>
    <b v="1"/>
    <b v="0"/>
    <b v="0"/>
    <m/>
    <n v="1"/>
    <n v="6"/>
    <m/>
    <m/>
    <m/>
    <m/>
    <m/>
    <m/>
    <m/>
    <m/>
    <m/>
    <x v="2"/>
    <m/>
    <m/>
    <m/>
    <m/>
    <m/>
    <m/>
    <m/>
    <m/>
    <m/>
    <m/>
    <m/>
    <m/>
    <x v="1"/>
    <s v="Hospital for normal delivery At private primary health care centre/hospital"/>
    <m/>
    <m/>
    <m/>
    <m/>
    <b v="1"/>
    <b v="1"/>
    <m/>
    <m/>
    <m/>
    <m/>
    <m/>
    <x v="1"/>
    <s v="In person by community workers"/>
    <m/>
    <b v="1"/>
    <m/>
    <m/>
    <m/>
    <m/>
    <m/>
    <m/>
    <m/>
    <s v="Yes"/>
    <s v="No"/>
    <s v="Yes"/>
    <s v="No"/>
    <s v="No"/>
    <s v="No"/>
    <s v="Yes"/>
    <s v="No"/>
    <s v="No"/>
    <s v="Yes"/>
    <s v="Yes"/>
    <s v="No"/>
    <m/>
    <s v="Yes"/>
    <s v="No"/>
    <s v="No"/>
    <s v="No"/>
    <s v="Yes"/>
    <s v="No"/>
    <s v="No"/>
    <s v="Yes"/>
    <s v="No"/>
    <s v="Yes"/>
    <s v="No"/>
    <s v="No"/>
    <s v="No"/>
    <s v="No"/>
    <n v="4"/>
    <x v="1"/>
    <n v="2"/>
    <s v="2"/>
    <m/>
    <m/>
    <s v="Economic Anxiety"/>
    <m/>
    <m/>
    <m/>
    <m/>
    <m/>
    <b v="1"/>
    <m/>
    <m/>
    <m/>
    <m/>
    <m/>
    <b v="1"/>
    <m/>
    <m/>
    <m/>
    <m/>
    <m/>
    <m/>
    <s v="Adult Men"/>
    <m/>
    <b v="1"/>
    <m/>
    <m/>
    <m/>
    <m/>
    <m/>
    <m/>
    <m/>
    <m/>
    <m/>
    <m/>
    <m/>
    <s v="لانهم يتحملون مسؤولية المنزل"/>
    <s v="Smoking Exercise"/>
    <m/>
    <m/>
    <b v="1"/>
    <m/>
    <m/>
    <m/>
    <b v="1"/>
    <m/>
    <m/>
    <m/>
    <m/>
    <m/>
    <s v="Friends Family"/>
    <b v="1"/>
    <b v="1"/>
    <m/>
    <m/>
    <m/>
    <m/>
    <m/>
    <m/>
    <m/>
    <m/>
    <m/>
    <m/>
    <s v="Don't Know"/>
    <m/>
    <m/>
    <m/>
    <m/>
    <m/>
    <m/>
    <m/>
    <b v="1"/>
    <m/>
    <x v="2"/>
    <s v="ليست مريضا ولست بحاجة لذلك"/>
    <s v="Don't know"/>
    <m/>
    <m/>
    <m/>
    <m/>
    <m/>
    <m/>
    <m/>
    <m/>
    <m/>
    <m/>
    <m/>
    <m/>
    <b v="1"/>
    <m/>
    <x v="1"/>
    <s v="Family member"/>
    <b v="1"/>
    <m/>
    <m/>
    <m/>
    <m/>
    <m/>
    <m/>
    <m/>
    <m/>
    <m/>
    <m/>
    <s v="Family member"/>
    <b v="1"/>
    <m/>
    <m/>
    <m/>
    <m/>
    <m/>
    <m/>
    <m/>
    <m/>
    <m/>
    <s v="Don't Know"/>
    <m/>
    <m/>
    <m/>
    <m/>
    <m/>
    <m/>
    <m/>
    <b v="1"/>
    <m/>
    <m/>
    <m/>
    <m/>
    <m/>
    <m/>
    <m/>
    <m/>
    <m/>
    <m/>
    <s v="Fear of being identified as survivors"/>
    <b v="1"/>
    <m/>
    <m/>
    <m/>
    <m/>
    <m/>
    <m/>
    <m/>
    <m/>
    <s v="Other"/>
    <m/>
    <m/>
    <m/>
    <m/>
    <m/>
    <m/>
    <m/>
    <m/>
    <m/>
    <m/>
    <m/>
    <m/>
    <m/>
    <b v="1"/>
    <m/>
    <s v="الوضع الامني والحرب والخطف"/>
    <s v="Parents"/>
    <m/>
    <m/>
    <m/>
    <m/>
    <m/>
    <b v="1"/>
    <m/>
    <m/>
    <m/>
    <m/>
    <m/>
    <m/>
    <m/>
    <m/>
    <m/>
    <s v="Quraan Entertainement activities"/>
    <m/>
    <b v="1"/>
    <m/>
    <m/>
    <m/>
    <b v="1"/>
    <m/>
    <m/>
    <m/>
    <m/>
    <m/>
    <s v="No barriers"/>
    <m/>
    <m/>
    <m/>
    <m/>
    <m/>
    <m/>
    <m/>
    <m/>
    <b v="1"/>
    <m/>
    <s v="Yes"/>
    <m/>
    <s v="No"/>
    <m/>
    <s v="Awareness / educational activities / psychosocial support"/>
    <m/>
    <m/>
    <m/>
    <m/>
    <b v="1"/>
    <m/>
    <m/>
    <m/>
    <m/>
    <m/>
    <m/>
    <s v="Child-headed households"/>
    <m/>
    <m/>
    <m/>
    <b v="1"/>
    <m/>
    <m/>
    <m/>
    <m/>
    <m/>
    <m/>
    <s v="Borrowing"/>
    <m/>
    <m/>
    <m/>
    <m/>
    <m/>
    <m/>
    <m/>
    <m/>
    <m/>
    <b v="1"/>
    <m/>
    <m/>
    <m/>
    <m/>
    <n v="100"/>
    <n v="1500"/>
    <x v="140"/>
    <m/>
    <b v="1"/>
    <m/>
    <m/>
    <b v="1"/>
    <m/>
    <b v="1"/>
    <m/>
    <m/>
    <m/>
    <m/>
    <m/>
    <m/>
    <m/>
    <m/>
    <m/>
    <m/>
    <s v="No"/>
    <m/>
    <m/>
    <m/>
    <m/>
    <m/>
    <m/>
    <m/>
    <m/>
    <m/>
    <s v="No"/>
    <m/>
    <s v="No"/>
    <m/>
    <m/>
    <m/>
    <m/>
    <m/>
    <m/>
    <m/>
    <m/>
    <m/>
    <m/>
    <s v="Decided by men / husband only"/>
    <m/>
    <s v="No"/>
    <m/>
    <s v="توفير المزيد من الادوية المجانية_x000a_التعامل مع المرضى بشكل ايجابي"/>
    <s v="Don't Know"/>
    <m/>
    <m/>
    <m/>
    <m/>
    <m/>
    <m/>
    <m/>
    <b v="1"/>
    <m/>
    <s v="In-person from staff Social media messaging (e.g. Facebook)"/>
    <b v="1"/>
    <m/>
    <m/>
    <m/>
    <b v="1"/>
    <m/>
    <m/>
    <m/>
    <s v="لايوجد"/>
    <s v="uuid:0f57e355-a8b1-41b0-ad5c-5bd240c6dc72"/>
    <n v="92567114"/>
    <s v="0f57e355-a8b1-41b0-ad5c-5bd240c6dc72"/>
    <d v="2022-02-13T12:38:35"/>
    <n v="816"/>
    <m/>
    <n v="-1"/>
    <m/>
    <m/>
    <s v="202202091909"/>
    <n v="1590"/>
    <s v="nsenumerator"/>
    <n v="648550"/>
  </r>
  <r>
    <s v="2022-02-13T12:54:06.314+03:00"/>
    <s v="2022-02-13T13:20:25.773+03:00"/>
    <m/>
    <s v="محمود الصالح "/>
    <s v="MRFS"/>
    <m/>
    <d v="2022-02-13T00:00:00"/>
    <x v="10"/>
    <s v="All"/>
    <s v="Yes"/>
    <s v="IDP"/>
    <d v="2015-06-16T00:00:00"/>
    <s v="Head of Household"/>
    <m/>
    <x v="1"/>
    <s v="18-29"/>
    <s v="Is the Head of household"/>
    <s v="Male"/>
    <s v="Yes PWD has difficulty (with self-care such as) washing all over or dressing"/>
    <m/>
    <m/>
    <m/>
    <m/>
    <m/>
    <b v="1"/>
    <m/>
    <s v="Married"/>
    <s v="Intermediate / preparatory"/>
    <n v="0"/>
    <n v="0"/>
    <n v="1"/>
    <n v="0"/>
    <n v="0"/>
    <n v="1"/>
    <n v="0"/>
    <s v="1"/>
    <s v="1"/>
    <s v="2"/>
    <n v="0"/>
    <n v="1"/>
    <n v="0"/>
    <n v="0"/>
    <n v="1"/>
    <n v="0"/>
    <s v="1"/>
    <s v="1"/>
    <s v="2"/>
    <s v="2"/>
    <s v="2"/>
    <s v="2"/>
    <s v="4"/>
    <n v="4"/>
    <s v="Income / livelihoods"/>
    <m/>
    <s v="Other"/>
    <s v="التدفئة "/>
    <s v="Food and basic needs"/>
    <m/>
    <s v="Hospital"/>
    <m/>
    <m/>
    <b v="1"/>
    <m/>
    <m/>
    <m/>
    <m/>
    <m/>
    <m/>
    <n v="5"/>
    <x v="1"/>
    <s v="Yes"/>
    <s v="Other"/>
    <b v="0"/>
    <b v="0"/>
    <b v="0"/>
    <b v="0"/>
    <b v="0"/>
    <b v="0"/>
    <b v="0"/>
    <b v="0"/>
    <b v="1"/>
    <b v="0"/>
    <s v="معظم الادوية غالية الثمن ويجب شرائها "/>
    <s v="Lack of medicine availability"/>
    <b v="0"/>
    <b v="0"/>
    <b v="0"/>
    <b v="0"/>
    <b v="1"/>
    <b v="0"/>
    <b v="0"/>
    <b v="0"/>
    <b v="0"/>
    <b v="0"/>
    <b v="0"/>
    <b v="0"/>
    <b v="0"/>
    <b v="0"/>
    <m/>
    <s v="Other Pediatric medicine"/>
    <b v="0"/>
    <b v="0"/>
    <b v="1"/>
    <b v="0"/>
    <b v="0"/>
    <b v="1"/>
    <b v="0"/>
    <s v="والادوية الاعصاب"/>
    <m/>
    <n v="2"/>
    <m/>
    <m/>
    <m/>
    <m/>
    <m/>
    <m/>
    <m/>
    <m/>
    <m/>
    <x v="1"/>
    <s v="Not concerned about getting infected with COVID-19"/>
    <b v="1"/>
    <m/>
    <m/>
    <m/>
    <m/>
    <m/>
    <m/>
    <m/>
    <m/>
    <m/>
    <m/>
    <x v="1"/>
    <s v="Hospital for normal delivery"/>
    <m/>
    <m/>
    <m/>
    <m/>
    <m/>
    <b v="1"/>
    <m/>
    <m/>
    <m/>
    <m/>
    <m/>
    <x v="1"/>
    <s v="Electronic media"/>
    <m/>
    <m/>
    <m/>
    <m/>
    <b v="1"/>
    <m/>
    <m/>
    <m/>
    <m/>
    <s v="Yes"/>
    <s v="Yes"/>
    <s v="No"/>
    <s v="No"/>
    <s v="No"/>
    <s v="No"/>
    <s v="Yes"/>
    <s v="Yes"/>
    <s v="No"/>
    <s v="Yes"/>
    <s v="Yes"/>
    <s v="No"/>
    <m/>
    <s v="Yes"/>
    <s v="Yes"/>
    <s v="No"/>
    <s v="No"/>
    <s v="No"/>
    <s v="No"/>
    <s v="No"/>
    <s v="Yes"/>
    <s v="No"/>
    <s v="Yes"/>
    <s v="No"/>
    <s v="No"/>
    <s v="No"/>
    <s v="No"/>
    <n v="4"/>
    <x v="1"/>
    <n v="2"/>
    <s v="2"/>
    <m/>
    <m/>
    <s v="Economic Fear"/>
    <b v="1"/>
    <m/>
    <m/>
    <m/>
    <m/>
    <m/>
    <m/>
    <m/>
    <m/>
    <m/>
    <m/>
    <b v="1"/>
    <m/>
    <m/>
    <m/>
    <m/>
    <m/>
    <m/>
    <s v="Adult Men"/>
    <m/>
    <b v="1"/>
    <m/>
    <m/>
    <m/>
    <m/>
    <m/>
    <m/>
    <m/>
    <m/>
    <m/>
    <m/>
    <m/>
    <s v="لانهم المسؤولية بالدرجة الاولى "/>
    <s v="Smoking Other"/>
    <m/>
    <m/>
    <m/>
    <m/>
    <m/>
    <m/>
    <b v="1"/>
    <m/>
    <m/>
    <b v="1"/>
    <m/>
    <s v="الخروج من المنزل "/>
    <s v="Family"/>
    <b v="1"/>
    <m/>
    <m/>
    <m/>
    <m/>
    <m/>
    <m/>
    <m/>
    <m/>
    <m/>
    <m/>
    <m/>
    <s v="Don't Know"/>
    <m/>
    <m/>
    <m/>
    <m/>
    <m/>
    <m/>
    <m/>
    <b v="1"/>
    <m/>
    <x v="2"/>
    <s v="لست بحاجة لذلك"/>
    <s v="Don't know"/>
    <m/>
    <m/>
    <m/>
    <m/>
    <m/>
    <m/>
    <m/>
    <m/>
    <m/>
    <m/>
    <m/>
    <m/>
    <b v="1"/>
    <m/>
    <x v="2"/>
    <s v="Family member"/>
    <b v="1"/>
    <m/>
    <m/>
    <m/>
    <m/>
    <m/>
    <m/>
    <m/>
    <m/>
    <m/>
    <m/>
    <s v="Family member"/>
    <b v="1"/>
    <m/>
    <m/>
    <m/>
    <m/>
    <m/>
    <m/>
    <m/>
    <m/>
    <m/>
    <s v="Don't Know"/>
    <m/>
    <m/>
    <m/>
    <m/>
    <m/>
    <m/>
    <m/>
    <b v="1"/>
    <m/>
    <m/>
    <m/>
    <m/>
    <m/>
    <m/>
    <m/>
    <m/>
    <m/>
    <m/>
    <s v="Don't Know"/>
    <m/>
    <m/>
    <m/>
    <m/>
    <m/>
    <m/>
    <m/>
    <b v="1"/>
    <m/>
    <s v="Kidnapping Exploitation"/>
    <b v="1"/>
    <m/>
    <m/>
    <m/>
    <m/>
    <m/>
    <m/>
    <m/>
    <m/>
    <m/>
    <m/>
    <b v="1"/>
    <m/>
    <m/>
    <m/>
    <m/>
    <s v="Parents"/>
    <m/>
    <m/>
    <m/>
    <m/>
    <m/>
    <b v="1"/>
    <m/>
    <m/>
    <m/>
    <m/>
    <m/>
    <m/>
    <m/>
    <m/>
    <m/>
    <s v="Entertainement activities"/>
    <m/>
    <m/>
    <m/>
    <m/>
    <m/>
    <b v="1"/>
    <m/>
    <m/>
    <m/>
    <m/>
    <m/>
    <s v="No barriers"/>
    <m/>
    <m/>
    <m/>
    <m/>
    <m/>
    <m/>
    <m/>
    <m/>
    <b v="1"/>
    <m/>
    <s v="Not applicable (no child of school going age)"/>
    <m/>
    <s v="No"/>
    <m/>
    <s v="Entertainement activities"/>
    <m/>
    <m/>
    <m/>
    <m/>
    <m/>
    <b v="1"/>
    <m/>
    <m/>
    <m/>
    <m/>
    <m/>
    <s v="Orphans living in the community Child-headed households"/>
    <m/>
    <m/>
    <b v="1"/>
    <b v="1"/>
    <m/>
    <m/>
    <m/>
    <m/>
    <m/>
    <m/>
    <s v="Other"/>
    <m/>
    <m/>
    <m/>
    <m/>
    <m/>
    <m/>
    <m/>
    <m/>
    <m/>
    <m/>
    <m/>
    <b v="1"/>
    <m/>
    <s v="من خلال برامج الانترنت"/>
    <n v="600"/>
    <n v="2000"/>
    <x v="1"/>
    <m/>
    <m/>
    <m/>
    <m/>
    <b v="1"/>
    <m/>
    <m/>
    <m/>
    <m/>
    <m/>
    <m/>
    <m/>
    <m/>
    <m/>
    <m/>
    <m/>
    <m/>
    <s v="No"/>
    <m/>
    <m/>
    <m/>
    <m/>
    <m/>
    <m/>
    <m/>
    <m/>
    <m/>
    <s v="No"/>
    <m/>
    <s v="No"/>
    <m/>
    <m/>
    <m/>
    <m/>
    <m/>
    <m/>
    <m/>
    <m/>
    <m/>
    <m/>
    <s v="Decided by men / husband only"/>
    <m/>
    <s v="No"/>
    <m/>
    <s v="تامين فرص العمل _x000a_تأمين الادوية الاكثر شيوعا مجانا_x000a_"/>
    <s v="Social media messaging (e.g. Facebook)"/>
    <m/>
    <m/>
    <m/>
    <m/>
    <m/>
    <b v="1"/>
    <m/>
    <m/>
    <m/>
    <s v="In-person from staff Social media messaging (e.g. Facebook)"/>
    <b v="1"/>
    <m/>
    <m/>
    <m/>
    <b v="1"/>
    <m/>
    <m/>
    <m/>
    <s v="لايوجد"/>
    <s v="uuid:e8cd773f-7227-40bc-b49e-1e2f86087ecd"/>
    <n v="92567115"/>
    <s v="e8cd773f-7227-40bc-b49e-1e2f86087ecd"/>
    <d v="2022-02-13T12:38:36"/>
    <n v="817"/>
    <m/>
    <n v="-1"/>
    <m/>
    <m/>
    <s v="202202091909"/>
    <n v="1579"/>
    <s v="nsenumerator"/>
    <n v="648550"/>
  </r>
  <r>
    <s v="2022-02-13T09:45:23.561+03:00"/>
    <s v="2022-02-13T10:11:46.416+03:00"/>
    <m/>
    <s v="هند درباس"/>
    <s v="MRFS"/>
    <m/>
    <d v="2022-02-13T00:00:00"/>
    <x v="10"/>
    <s v="All"/>
    <s v="Yes"/>
    <s v="Host"/>
    <m/>
    <s v="Primary Caregiver of children &lt;18 years"/>
    <m/>
    <x v="0"/>
    <s v="30-39"/>
    <s v="Wife/Husband"/>
    <s v="Male"/>
    <s v="No members with a disability"/>
    <b v="1"/>
    <m/>
    <m/>
    <m/>
    <m/>
    <m/>
    <m/>
    <s v="Married"/>
    <s v="Secondary"/>
    <n v="1"/>
    <n v="0"/>
    <n v="1"/>
    <n v="0"/>
    <n v="0"/>
    <n v="1"/>
    <n v="0"/>
    <s v="1"/>
    <s v="1"/>
    <s v="2"/>
    <n v="0"/>
    <n v="0"/>
    <n v="2"/>
    <n v="0"/>
    <n v="1"/>
    <n v="0"/>
    <s v="2"/>
    <s v="1"/>
    <s v="3"/>
    <s v="3"/>
    <s v="1"/>
    <s v="2"/>
    <s v="5"/>
    <n v="5"/>
    <s v="Health"/>
    <m/>
    <s v="Income / livelihoods"/>
    <m/>
    <s v="Food and basic needs"/>
    <m/>
    <s v="Primary Health care unit-outpatient only (PHCU) Hospital"/>
    <b v="1"/>
    <m/>
    <b v="1"/>
    <m/>
    <m/>
    <m/>
    <m/>
    <m/>
    <m/>
    <n v="10"/>
    <x v="1"/>
    <s v="No"/>
    <m/>
    <m/>
    <m/>
    <m/>
    <m/>
    <m/>
    <m/>
    <m/>
    <m/>
    <m/>
    <m/>
    <m/>
    <m/>
    <m/>
    <m/>
    <m/>
    <m/>
    <m/>
    <m/>
    <m/>
    <m/>
    <m/>
    <m/>
    <m/>
    <m/>
    <m/>
    <m/>
    <m/>
    <s v="Drugs are mostly available"/>
    <b v="1"/>
    <b v="0"/>
    <b v="0"/>
    <b v="0"/>
    <b v="0"/>
    <b v="0"/>
    <b v="0"/>
    <m/>
    <m/>
    <n v="1"/>
    <m/>
    <n v="1"/>
    <m/>
    <m/>
    <m/>
    <m/>
    <m/>
    <m/>
    <m/>
    <x v="2"/>
    <m/>
    <m/>
    <m/>
    <m/>
    <m/>
    <m/>
    <m/>
    <m/>
    <m/>
    <m/>
    <m/>
    <m/>
    <x v="1"/>
    <s v="Hospital for normal delivery Public primary health care facility"/>
    <m/>
    <m/>
    <m/>
    <b v="1"/>
    <m/>
    <b v="1"/>
    <m/>
    <m/>
    <m/>
    <m/>
    <m/>
    <x v="1"/>
    <s v="In person by community workers In person at health centers"/>
    <b v="1"/>
    <b v="1"/>
    <m/>
    <m/>
    <m/>
    <m/>
    <m/>
    <m/>
    <m/>
    <s v="Yes"/>
    <s v="Yes"/>
    <s v="No"/>
    <s v="Yes"/>
    <s v="No"/>
    <s v="No"/>
    <s v="Yes"/>
    <s v="Yes"/>
    <s v="Yes"/>
    <s v="Yes"/>
    <s v="Yes"/>
    <s v="No"/>
    <m/>
    <s v="Yes"/>
    <s v="No"/>
    <s v="No"/>
    <s v="No"/>
    <s v="No"/>
    <s v="Yes"/>
    <s v="No"/>
    <s v="Yes"/>
    <s v="No"/>
    <s v="Yes"/>
    <s v="Yes"/>
    <s v="No"/>
    <s v="No"/>
    <s v="No"/>
    <n v="5"/>
    <x v="2"/>
    <n v="2"/>
    <s v="2"/>
    <n v="1"/>
    <s v="1"/>
    <s v="Sadness Hopelessness Family conflict Economic"/>
    <m/>
    <m/>
    <b v="1"/>
    <m/>
    <b v="1"/>
    <m/>
    <m/>
    <m/>
    <m/>
    <m/>
    <m/>
    <b v="1"/>
    <b v="1"/>
    <m/>
    <m/>
    <m/>
    <m/>
    <m/>
    <s v="Displaced people"/>
    <m/>
    <m/>
    <m/>
    <m/>
    <m/>
    <b v="1"/>
    <m/>
    <m/>
    <m/>
    <m/>
    <m/>
    <m/>
    <m/>
    <s v="الفقر وقلة فرص العمل"/>
    <s v="Speaking to a family member"/>
    <b v="1"/>
    <m/>
    <m/>
    <m/>
    <m/>
    <m/>
    <m/>
    <m/>
    <m/>
    <m/>
    <m/>
    <m/>
    <s v="NGO Family"/>
    <b v="1"/>
    <m/>
    <b v="1"/>
    <m/>
    <m/>
    <m/>
    <m/>
    <m/>
    <m/>
    <m/>
    <m/>
    <m/>
    <s v="Services not relevant"/>
    <m/>
    <m/>
    <m/>
    <m/>
    <b v="1"/>
    <m/>
    <m/>
    <m/>
    <m/>
    <x v="1"/>
    <m/>
    <s v="Health care (including reproductive health)"/>
    <m/>
    <m/>
    <m/>
    <b v="1"/>
    <m/>
    <m/>
    <m/>
    <m/>
    <m/>
    <m/>
    <m/>
    <m/>
    <m/>
    <m/>
    <x v="1"/>
    <s v="Family member Friend"/>
    <b v="1"/>
    <m/>
    <m/>
    <m/>
    <b v="1"/>
    <m/>
    <m/>
    <m/>
    <m/>
    <m/>
    <m/>
    <s v="Friend Women's and girls' friendly spaces"/>
    <m/>
    <m/>
    <m/>
    <m/>
    <b v="1"/>
    <b v="1"/>
    <m/>
    <m/>
    <m/>
    <m/>
    <s v="Peer Support groups"/>
    <m/>
    <b v="1"/>
    <m/>
    <m/>
    <m/>
    <m/>
    <m/>
    <m/>
    <m/>
    <s v="Women's and girls' friendly spaces"/>
    <m/>
    <b v="1"/>
    <m/>
    <m/>
    <m/>
    <m/>
    <m/>
    <m/>
    <s v="Fear of being identified as survivors No availability of confidential support"/>
    <b v="1"/>
    <m/>
    <m/>
    <b v="1"/>
    <m/>
    <m/>
    <m/>
    <m/>
    <m/>
    <s v="Child labour Kidnapping Child headed household Dropout of school"/>
    <b v="1"/>
    <b v="1"/>
    <m/>
    <m/>
    <m/>
    <m/>
    <m/>
    <m/>
    <b v="1"/>
    <m/>
    <m/>
    <m/>
    <b v="1"/>
    <m/>
    <m/>
    <m/>
    <s v="Peer groups (e.g. friends) Parents"/>
    <b v="1"/>
    <m/>
    <m/>
    <m/>
    <m/>
    <b v="1"/>
    <m/>
    <m/>
    <m/>
    <m/>
    <m/>
    <m/>
    <m/>
    <m/>
    <m/>
    <s v="Quraan Painting / re-creational activity"/>
    <m/>
    <b v="1"/>
    <m/>
    <b v="1"/>
    <m/>
    <m/>
    <m/>
    <m/>
    <m/>
    <m/>
    <m/>
    <s v="Opening time not suitable for parents"/>
    <m/>
    <m/>
    <m/>
    <b v="1"/>
    <m/>
    <m/>
    <m/>
    <m/>
    <m/>
    <m/>
    <s v="Yes"/>
    <m/>
    <s v="No"/>
    <m/>
    <s v="Quraan Entertainement activities"/>
    <m/>
    <b v="1"/>
    <m/>
    <m/>
    <m/>
    <b v="1"/>
    <m/>
    <m/>
    <m/>
    <m/>
    <m/>
    <s v="Children separated from their parents Orphans living in the community Children who have been associated with fighting forces"/>
    <b v="1"/>
    <m/>
    <b v="1"/>
    <m/>
    <m/>
    <b v="1"/>
    <m/>
    <m/>
    <m/>
    <m/>
    <s v="Salaried work Humanitarian assistance Remittances from family members"/>
    <m/>
    <m/>
    <m/>
    <m/>
    <m/>
    <b v="1"/>
    <m/>
    <b v="1"/>
    <b v="1"/>
    <m/>
    <m/>
    <m/>
    <m/>
    <m/>
    <n v="2000"/>
    <n v="2500"/>
    <x v="3"/>
    <b v="1"/>
    <m/>
    <m/>
    <m/>
    <m/>
    <m/>
    <m/>
    <m/>
    <m/>
    <m/>
    <m/>
    <m/>
    <m/>
    <m/>
    <m/>
    <m/>
    <m/>
    <s v="No"/>
    <m/>
    <m/>
    <m/>
    <m/>
    <m/>
    <m/>
    <m/>
    <m/>
    <m/>
    <s v="No"/>
    <m/>
    <s v="No"/>
    <m/>
    <m/>
    <m/>
    <m/>
    <m/>
    <m/>
    <m/>
    <m/>
    <m/>
    <m/>
    <s v="Decided by men / husband only"/>
    <m/>
    <s v="No"/>
    <m/>
    <s v="دعم المؤسسات التعليمية"/>
    <s v="In-person to MRFS/partner staff"/>
    <b v="1"/>
    <m/>
    <m/>
    <m/>
    <m/>
    <m/>
    <m/>
    <m/>
    <m/>
    <s v="In-person from staff"/>
    <b v="1"/>
    <m/>
    <m/>
    <m/>
    <m/>
    <m/>
    <m/>
    <m/>
    <s v="لايوجد"/>
    <s v="uuid:c91be657-da32-4326-a85d-b3fa723058da"/>
    <n v="92567118"/>
    <s v="c91be657-da32-4326-a85d-b3fa723058da"/>
    <d v="2022-02-13T12:38:44"/>
    <n v="818"/>
    <m/>
    <n v="-1"/>
    <m/>
    <m/>
    <s v="202202091909"/>
    <n v="1583"/>
    <s v="nsenumerator"/>
    <n v="648550"/>
  </r>
  <r>
    <s v="2022-02-13T10:52:53.728+03:00"/>
    <s v="2022-02-13T11:29:41.765+03:00"/>
    <m/>
    <s v="هند درباس"/>
    <s v="MRFS"/>
    <m/>
    <d v="2022-02-13T00:00:00"/>
    <x v="10"/>
    <s v="All"/>
    <s v="Yes"/>
    <s v="IDP"/>
    <d v="2020-12-07T00:00:00"/>
    <s v="Primary Caregiver of children &lt;18 years"/>
    <m/>
    <x v="0"/>
    <s v="50+"/>
    <s v="Wife/Husband"/>
    <s v="Male"/>
    <s v="Yes PWD has difficulty (with self-care such as) washing all over or dressing"/>
    <m/>
    <m/>
    <m/>
    <m/>
    <m/>
    <b v="1"/>
    <m/>
    <s v="Married"/>
    <s v="Primary"/>
    <n v="0"/>
    <n v="0"/>
    <n v="0"/>
    <n v="0"/>
    <n v="0"/>
    <n v="0"/>
    <n v="1"/>
    <s v="0"/>
    <s v="1"/>
    <s v="1"/>
    <n v="0"/>
    <n v="0"/>
    <n v="0"/>
    <n v="0"/>
    <n v="2"/>
    <n v="1"/>
    <s v="0"/>
    <s v="3"/>
    <s v="3"/>
    <s v="0"/>
    <s v="0"/>
    <s v="4"/>
    <s v="4"/>
    <n v="4"/>
    <s v="Shelter / housing"/>
    <m/>
    <s v="Food and basic needs"/>
    <m/>
    <s v="Health"/>
    <m/>
    <s v="Hospital"/>
    <m/>
    <m/>
    <b v="1"/>
    <m/>
    <m/>
    <m/>
    <m/>
    <m/>
    <m/>
    <n v="15"/>
    <x v="1"/>
    <s v="No"/>
    <m/>
    <m/>
    <m/>
    <m/>
    <m/>
    <m/>
    <m/>
    <m/>
    <m/>
    <m/>
    <m/>
    <m/>
    <m/>
    <m/>
    <m/>
    <m/>
    <m/>
    <m/>
    <m/>
    <m/>
    <m/>
    <m/>
    <m/>
    <m/>
    <m/>
    <m/>
    <m/>
    <m/>
    <s v="Drugs are mostly available"/>
    <b v="1"/>
    <b v="0"/>
    <b v="0"/>
    <b v="0"/>
    <b v="0"/>
    <b v="0"/>
    <b v="0"/>
    <m/>
    <m/>
    <m/>
    <m/>
    <m/>
    <m/>
    <n v="1"/>
    <m/>
    <m/>
    <m/>
    <m/>
    <m/>
    <x v="1"/>
    <s v="Eumours and misconceptions (people died from the vaccine, it is a conspiracy, Corona is all a lie, etc…)"/>
    <m/>
    <m/>
    <m/>
    <m/>
    <m/>
    <b v="1"/>
    <m/>
    <m/>
    <m/>
    <m/>
    <m/>
    <x v="2"/>
    <s v="Hospital for normal delivery"/>
    <m/>
    <m/>
    <m/>
    <m/>
    <m/>
    <b v="1"/>
    <m/>
    <m/>
    <m/>
    <m/>
    <m/>
    <x v="2"/>
    <s v="Don't know"/>
    <m/>
    <m/>
    <m/>
    <m/>
    <m/>
    <m/>
    <b v="1"/>
    <m/>
    <m/>
    <s v="Yes"/>
    <s v="No"/>
    <s v="Yes"/>
    <s v="No"/>
    <s v="No"/>
    <s v="No"/>
    <s v="No"/>
    <s v="Yes"/>
    <s v="No"/>
    <s v="Yes"/>
    <s v="Yes"/>
    <s v="No"/>
    <m/>
    <m/>
    <m/>
    <m/>
    <m/>
    <m/>
    <m/>
    <m/>
    <m/>
    <m/>
    <m/>
    <m/>
    <m/>
    <m/>
    <m/>
    <n v="0"/>
    <x v="1"/>
    <m/>
    <m/>
    <m/>
    <m/>
    <s v="Sadness Anxiety Hopelessness Economic"/>
    <m/>
    <m/>
    <b v="1"/>
    <m/>
    <b v="1"/>
    <b v="1"/>
    <m/>
    <m/>
    <m/>
    <m/>
    <m/>
    <b v="1"/>
    <m/>
    <m/>
    <m/>
    <m/>
    <m/>
    <m/>
    <s v="Displaced people"/>
    <m/>
    <m/>
    <m/>
    <m/>
    <m/>
    <b v="1"/>
    <m/>
    <m/>
    <m/>
    <m/>
    <m/>
    <m/>
    <m/>
    <s v="نظرة المجتمع للنازحين"/>
    <s v="Prayer"/>
    <m/>
    <m/>
    <m/>
    <b v="1"/>
    <m/>
    <m/>
    <m/>
    <m/>
    <m/>
    <m/>
    <m/>
    <m/>
    <s v="Family Religious/community leader"/>
    <b v="1"/>
    <m/>
    <m/>
    <b v="1"/>
    <m/>
    <m/>
    <m/>
    <m/>
    <m/>
    <m/>
    <m/>
    <m/>
    <s v="Don't Know"/>
    <m/>
    <m/>
    <m/>
    <m/>
    <m/>
    <m/>
    <m/>
    <b v="1"/>
    <m/>
    <x v="2"/>
    <s v="لا اعرف"/>
    <s v="Don't know"/>
    <m/>
    <m/>
    <m/>
    <m/>
    <m/>
    <m/>
    <m/>
    <m/>
    <m/>
    <m/>
    <m/>
    <m/>
    <b v="1"/>
    <m/>
    <x v="1"/>
    <s v="Don't Know"/>
    <m/>
    <m/>
    <m/>
    <m/>
    <m/>
    <m/>
    <m/>
    <m/>
    <m/>
    <b v="1"/>
    <m/>
    <s v="Don't Know"/>
    <m/>
    <m/>
    <m/>
    <m/>
    <m/>
    <m/>
    <m/>
    <m/>
    <b v="1"/>
    <m/>
    <s v="Don't Know"/>
    <m/>
    <m/>
    <m/>
    <m/>
    <m/>
    <m/>
    <m/>
    <b v="1"/>
    <m/>
    <m/>
    <m/>
    <m/>
    <m/>
    <m/>
    <m/>
    <m/>
    <m/>
    <m/>
    <s v="Don't Know"/>
    <m/>
    <m/>
    <m/>
    <m/>
    <m/>
    <m/>
    <m/>
    <b v="1"/>
    <m/>
    <s v="Child labour Being orphaned"/>
    <m/>
    <b v="1"/>
    <m/>
    <m/>
    <m/>
    <m/>
    <b v="1"/>
    <m/>
    <m/>
    <m/>
    <m/>
    <m/>
    <m/>
    <m/>
    <m/>
    <m/>
    <s v="Relatives"/>
    <m/>
    <m/>
    <m/>
    <m/>
    <m/>
    <m/>
    <b v="1"/>
    <m/>
    <m/>
    <m/>
    <m/>
    <m/>
    <m/>
    <m/>
    <m/>
    <m/>
    <m/>
    <m/>
    <m/>
    <m/>
    <m/>
    <m/>
    <m/>
    <m/>
    <m/>
    <m/>
    <m/>
    <m/>
    <m/>
    <m/>
    <m/>
    <m/>
    <m/>
    <m/>
    <m/>
    <m/>
    <m/>
    <m/>
    <m/>
    <m/>
    <m/>
    <m/>
    <s v="Quraan"/>
    <m/>
    <b v="1"/>
    <m/>
    <m/>
    <m/>
    <m/>
    <m/>
    <m/>
    <m/>
    <m/>
    <m/>
    <s v="Orphans living in the community"/>
    <m/>
    <m/>
    <b v="1"/>
    <m/>
    <m/>
    <m/>
    <m/>
    <m/>
    <m/>
    <m/>
    <s v="Remittances from family members Humanitarian assistance"/>
    <m/>
    <m/>
    <m/>
    <m/>
    <m/>
    <m/>
    <m/>
    <b v="1"/>
    <b v="1"/>
    <m/>
    <m/>
    <m/>
    <m/>
    <m/>
    <n v="1500"/>
    <n v="2000"/>
    <x v="49"/>
    <b v="1"/>
    <m/>
    <m/>
    <m/>
    <m/>
    <b v="1"/>
    <m/>
    <m/>
    <m/>
    <m/>
    <m/>
    <m/>
    <m/>
    <m/>
    <m/>
    <m/>
    <m/>
    <s v="No"/>
    <m/>
    <m/>
    <m/>
    <m/>
    <m/>
    <m/>
    <m/>
    <m/>
    <m/>
    <s v="No"/>
    <m/>
    <s v="Do not know"/>
    <m/>
    <m/>
    <m/>
    <m/>
    <m/>
    <m/>
    <m/>
    <m/>
    <m/>
    <m/>
    <s v="Participatory (Both wife &amp; Husband)"/>
    <m/>
    <s v="No"/>
    <m/>
    <s v="تأمين فرص عمل… تامين سلل غذائية"/>
    <s v="In-person to MRFS/partner staff"/>
    <b v="1"/>
    <m/>
    <m/>
    <m/>
    <m/>
    <m/>
    <m/>
    <m/>
    <m/>
    <s v="In-person from staff"/>
    <b v="1"/>
    <m/>
    <m/>
    <m/>
    <m/>
    <m/>
    <m/>
    <m/>
    <s v="لايوجد_x000a_"/>
    <s v="uuid:5c31cb0e-cab8-4961-bce4-5bdc4431070b"/>
    <n v="92567135"/>
    <s v="5c31cb0e-cab8-4961-bce4-5bdc4431070b"/>
    <d v="2022-02-13T12:39:26"/>
    <n v="819"/>
    <m/>
    <n v="-1"/>
    <m/>
    <m/>
    <s v="202202091909"/>
    <n v="2208"/>
    <s v="nsenumerator"/>
    <n v="648550"/>
  </r>
  <r>
    <s v="2022-02-13T12:04:55.660+03:00"/>
    <s v="2022-02-13T12:33:41.766+03:00"/>
    <m/>
    <s v="هند درباس"/>
    <s v="MRFS"/>
    <m/>
    <d v="2022-02-13T00:00:00"/>
    <x v="10"/>
    <s v="All"/>
    <s v="Yes"/>
    <s v="IDP"/>
    <d v="2019-01-03T00:00:00"/>
    <s v="Primary Caregiver of children &lt;18 years"/>
    <m/>
    <x v="0"/>
    <s v="50+"/>
    <s v="Is the Head of household"/>
    <s v="Female"/>
    <s v="Yes PWD, has difficulty walking or climbing steps"/>
    <m/>
    <m/>
    <m/>
    <b v="1"/>
    <m/>
    <m/>
    <m/>
    <s v="Widowed"/>
    <s v="Primary"/>
    <n v="0"/>
    <n v="0"/>
    <n v="0"/>
    <n v="0"/>
    <n v="0"/>
    <n v="0"/>
    <n v="0"/>
    <s v="0"/>
    <s v="0"/>
    <s v="0"/>
    <n v="0"/>
    <n v="0"/>
    <n v="0"/>
    <n v="0"/>
    <n v="2"/>
    <n v="1"/>
    <s v="0"/>
    <s v="3"/>
    <s v="3"/>
    <s v="0"/>
    <s v="0"/>
    <s v="3"/>
    <s v="3"/>
    <n v="3"/>
    <s v="Health"/>
    <m/>
    <s v="Food and basic needs"/>
    <m/>
    <s v="Shelter / housing"/>
    <m/>
    <s v="Primary Health care unit-outpatient only (PHCU)"/>
    <b v="1"/>
    <m/>
    <m/>
    <m/>
    <m/>
    <m/>
    <m/>
    <m/>
    <m/>
    <n v="999"/>
    <x v="2"/>
    <s v="No"/>
    <m/>
    <m/>
    <m/>
    <m/>
    <m/>
    <m/>
    <m/>
    <m/>
    <m/>
    <m/>
    <m/>
    <m/>
    <m/>
    <m/>
    <m/>
    <m/>
    <m/>
    <m/>
    <m/>
    <m/>
    <m/>
    <m/>
    <m/>
    <m/>
    <m/>
    <m/>
    <m/>
    <m/>
    <s v="Non communicable diseases (NCD) drugs (chronic, cardiac, diabetes, hyper-tension, asthma)"/>
    <b v="0"/>
    <b v="1"/>
    <b v="0"/>
    <b v="0"/>
    <b v="0"/>
    <b v="0"/>
    <b v="0"/>
    <m/>
    <m/>
    <n v="1"/>
    <m/>
    <m/>
    <m/>
    <n v="1"/>
    <m/>
    <m/>
    <m/>
    <m/>
    <m/>
    <x v="1"/>
    <s v="Do not want to go to facilities for fear of getting infected with COVID-19"/>
    <m/>
    <m/>
    <m/>
    <b v="1"/>
    <m/>
    <m/>
    <m/>
    <m/>
    <m/>
    <m/>
    <m/>
    <x v="2"/>
    <s v="Hospital for normal delivery Public primary health care facility"/>
    <m/>
    <m/>
    <m/>
    <b v="1"/>
    <m/>
    <b v="1"/>
    <m/>
    <m/>
    <m/>
    <m/>
    <m/>
    <x v="2"/>
    <s v="In person by community workers"/>
    <m/>
    <b v="1"/>
    <m/>
    <m/>
    <m/>
    <m/>
    <m/>
    <m/>
    <m/>
    <s v="Yes"/>
    <s v="No"/>
    <s v="No"/>
    <s v="No"/>
    <s v="No"/>
    <s v="No"/>
    <s v="No"/>
    <s v="Yes"/>
    <s v="Yes"/>
    <s v="Yes"/>
    <s v="Yes"/>
    <s v="No"/>
    <m/>
    <m/>
    <m/>
    <m/>
    <m/>
    <m/>
    <m/>
    <m/>
    <m/>
    <m/>
    <m/>
    <m/>
    <m/>
    <m/>
    <m/>
    <n v="0"/>
    <x v="1"/>
    <m/>
    <m/>
    <m/>
    <m/>
    <s v="Sadness Fear Problems Sleeping Economic"/>
    <b v="1"/>
    <m/>
    <m/>
    <m/>
    <b v="1"/>
    <m/>
    <b v="1"/>
    <m/>
    <m/>
    <m/>
    <m/>
    <b v="1"/>
    <m/>
    <m/>
    <m/>
    <m/>
    <m/>
    <m/>
    <s v="People with chronic health conditions"/>
    <m/>
    <m/>
    <m/>
    <m/>
    <m/>
    <m/>
    <m/>
    <b v="1"/>
    <m/>
    <m/>
    <m/>
    <m/>
    <m/>
    <s v="صعوبة الوصول للمركز ..عدم توفر بعض الادوية"/>
    <s v="Prayer"/>
    <m/>
    <m/>
    <m/>
    <b v="1"/>
    <m/>
    <m/>
    <m/>
    <m/>
    <m/>
    <m/>
    <m/>
    <m/>
    <s v="Don't Know"/>
    <m/>
    <m/>
    <m/>
    <m/>
    <m/>
    <m/>
    <m/>
    <m/>
    <m/>
    <m/>
    <b v="1"/>
    <m/>
    <s v="Don't Know"/>
    <m/>
    <m/>
    <m/>
    <m/>
    <m/>
    <m/>
    <m/>
    <b v="1"/>
    <m/>
    <x v="2"/>
    <s v="لا اعرف"/>
    <s v="Don't know"/>
    <m/>
    <m/>
    <m/>
    <m/>
    <m/>
    <m/>
    <m/>
    <m/>
    <m/>
    <m/>
    <m/>
    <m/>
    <b v="1"/>
    <m/>
    <x v="1"/>
    <s v="Religious leader"/>
    <m/>
    <m/>
    <m/>
    <m/>
    <m/>
    <m/>
    <m/>
    <b v="1"/>
    <m/>
    <m/>
    <m/>
    <s v="Family member"/>
    <b v="1"/>
    <m/>
    <m/>
    <m/>
    <m/>
    <m/>
    <m/>
    <m/>
    <m/>
    <m/>
    <s v="Don't Know"/>
    <m/>
    <m/>
    <m/>
    <m/>
    <m/>
    <m/>
    <m/>
    <b v="1"/>
    <m/>
    <m/>
    <m/>
    <m/>
    <m/>
    <m/>
    <m/>
    <m/>
    <m/>
    <m/>
    <s v="Don't Know"/>
    <m/>
    <m/>
    <m/>
    <m/>
    <m/>
    <m/>
    <m/>
    <b v="1"/>
    <m/>
    <s v="Being orphaned Psychological Distress"/>
    <m/>
    <m/>
    <m/>
    <m/>
    <m/>
    <m/>
    <b v="1"/>
    <m/>
    <m/>
    <m/>
    <b v="1"/>
    <m/>
    <m/>
    <m/>
    <m/>
    <m/>
    <s v="Siblings Parents"/>
    <m/>
    <m/>
    <b v="1"/>
    <m/>
    <m/>
    <b v="1"/>
    <m/>
    <m/>
    <m/>
    <m/>
    <m/>
    <m/>
    <m/>
    <m/>
    <m/>
    <m/>
    <m/>
    <m/>
    <m/>
    <m/>
    <m/>
    <m/>
    <m/>
    <m/>
    <m/>
    <m/>
    <m/>
    <m/>
    <m/>
    <m/>
    <m/>
    <m/>
    <m/>
    <m/>
    <m/>
    <m/>
    <m/>
    <m/>
    <m/>
    <m/>
    <m/>
    <m/>
    <s v="Quraan"/>
    <m/>
    <b v="1"/>
    <m/>
    <m/>
    <m/>
    <m/>
    <m/>
    <m/>
    <m/>
    <m/>
    <m/>
    <s v="Orphans living in the community"/>
    <m/>
    <m/>
    <b v="1"/>
    <m/>
    <m/>
    <m/>
    <m/>
    <m/>
    <m/>
    <m/>
    <s v="Humanitarian assistance Borrowing"/>
    <m/>
    <m/>
    <m/>
    <m/>
    <m/>
    <m/>
    <m/>
    <m/>
    <b v="1"/>
    <b v="1"/>
    <m/>
    <m/>
    <m/>
    <m/>
    <n v="1500"/>
    <n v="2000"/>
    <x v="1"/>
    <m/>
    <m/>
    <m/>
    <m/>
    <b v="1"/>
    <m/>
    <m/>
    <m/>
    <m/>
    <m/>
    <m/>
    <m/>
    <m/>
    <m/>
    <m/>
    <m/>
    <m/>
    <s v="Yes"/>
    <s v="Food baskets"/>
    <b v="1"/>
    <m/>
    <m/>
    <m/>
    <m/>
    <m/>
    <m/>
    <m/>
    <s v="No"/>
    <m/>
    <s v="Do not know"/>
    <m/>
    <m/>
    <m/>
    <m/>
    <m/>
    <m/>
    <m/>
    <m/>
    <m/>
    <m/>
    <s v="Decided by women / wife only"/>
    <m/>
    <s v="No"/>
    <m/>
    <s v="تأمين الادوية والسلل الغذائية"/>
    <s v="Don't Know"/>
    <m/>
    <m/>
    <m/>
    <m/>
    <m/>
    <m/>
    <m/>
    <b v="1"/>
    <m/>
    <s v="In-person from staff"/>
    <b v="1"/>
    <m/>
    <m/>
    <m/>
    <m/>
    <m/>
    <m/>
    <m/>
    <s v="لايوجد "/>
    <s v="uuid:7bd28e44-5546-4e85-8098-efad089d7058"/>
    <n v="92567141"/>
    <s v="7bd28e44-5546-4e85-8098-efad089d7058"/>
    <d v="2022-02-13T12:39:35"/>
    <n v="820"/>
    <m/>
    <n v="-1"/>
    <m/>
    <m/>
    <s v="202202091909"/>
    <n v="1726"/>
    <s v="nsenumerator"/>
    <n v="648550"/>
  </r>
  <r>
    <s v="2022-02-13T10:37:39.648+02:00"/>
    <s v="2022-02-13T15:39:15.812+02:00"/>
    <s v="0"/>
    <s v="وئام رحمة"/>
    <s v="MRFS"/>
    <m/>
    <d v="2022-02-13T00:00:00"/>
    <x v="15"/>
    <s v="Livelihood and Protection (MHPSS, CP, GBV)"/>
    <s v="Yes"/>
    <s v="IDP"/>
    <d v="2013-02-13T00:00:00"/>
    <s v="Primary Caregiver of children &lt;18 years"/>
    <m/>
    <x v="0"/>
    <s v="40-49"/>
    <s v="Wife/Husband"/>
    <s v="Male"/>
    <s v="No members with a disability"/>
    <b v="1"/>
    <m/>
    <m/>
    <m/>
    <m/>
    <m/>
    <m/>
    <s v="Married"/>
    <s v="Intermediate / preparatory"/>
    <n v="0"/>
    <n v="0"/>
    <n v="0"/>
    <n v="0"/>
    <n v="0"/>
    <n v="3"/>
    <n v="0"/>
    <s v="0"/>
    <s v="3"/>
    <s v="3"/>
    <n v="0"/>
    <n v="0"/>
    <n v="1"/>
    <n v="1"/>
    <n v="2"/>
    <n v="0"/>
    <s v="2"/>
    <s v="2"/>
    <s v="4"/>
    <s v="2"/>
    <s v="0"/>
    <s v="5"/>
    <s v="7"/>
    <n v="7"/>
    <s v="Shelter / housing"/>
    <m/>
    <s v="Food and basic needs"/>
    <m/>
    <s v="Mental health and psychosocial support"/>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ger Hopelessness Fear Economic Family conflict"/>
    <b v="1"/>
    <b v="1"/>
    <b v="1"/>
    <m/>
    <b v="1"/>
    <m/>
    <m/>
    <m/>
    <m/>
    <m/>
    <m/>
    <b v="1"/>
    <b v="1"/>
    <m/>
    <m/>
    <m/>
    <m/>
    <m/>
    <s v="Persons with Physical Disabilities Displaced people People with chronic health conditions Children Adult Women"/>
    <b v="1"/>
    <m/>
    <b v="1"/>
    <b v="1"/>
    <m/>
    <b v="1"/>
    <m/>
    <b v="1"/>
    <m/>
    <m/>
    <m/>
    <m/>
    <m/>
    <s v="لانهم ضعفاء ويحتاجون للاخرين لتلبية حاجاتهم الاساسية"/>
    <s v="Prayer Speaking to a family member Withdrawal/Isolation"/>
    <b v="1"/>
    <m/>
    <m/>
    <b v="1"/>
    <m/>
    <m/>
    <m/>
    <m/>
    <b v="1"/>
    <m/>
    <m/>
    <m/>
    <s v="Family"/>
    <b v="1"/>
    <m/>
    <m/>
    <m/>
    <m/>
    <m/>
    <m/>
    <m/>
    <m/>
    <m/>
    <m/>
    <m/>
    <s v="Services are unavailable"/>
    <m/>
    <b v="1"/>
    <m/>
    <m/>
    <m/>
    <m/>
    <m/>
    <m/>
    <m/>
    <x v="0"/>
    <m/>
    <s v="Health care (including reproductive health) Education"/>
    <m/>
    <m/>
    <m/>
    <b v="1"/>
    <m/>
    <b v="1"/>
    <m/>
    <m/>
    <m/>
    <m/>
    <m/>
    <m/>
    <m/>
    <m/>
    <x v="2"/>
    <s v="Family member Friend"/>
    <b v="1"/>
    <m/>
    <m/>
    <m/>
    <b v="1"/>
    <m/>
    <m/>
    <m/>
    <m/>
    <m/>
    <m/>
    <s v="Family member Friend"/>
    <b v="1"/>
    <m/>
    <m/>
    <m/>
    <b v="1"/>
    <m/>
    <m/>
    <m/>
    <m/>
    <m/>
    <s v="Don't Know"/>
    <m/>
    <m/>
    <m/>
    <m/>
    <m/>
    <m/>
    <m/>
    <b v="1"/>
    <m/>
    <m/>
    <m/>
    <m/>
    <m/>
    <m/>
    <m/>
    <m/>
    <m/>
    <m/>
    <s v="Fear of being identified as survivors No availability of confidential support There are no psychosocial support services"/>
    <b v="1"/>
    <m/>
    <m/>
    <b v="1"/>
    <m/>
    <b v="1"/>
    <m/>
    <m/>
    <m/>
    <s v="Child labour Child marriage Physical abuse Neglect Sexual abuse Being orphaned Child headed household Psychological Distress Exploitation Dropout of school"/>
    <m/>
    <b v="1"/>
    <b v="1"/>
    <b v="1"/>
    <b v="1"/>
    <b v="1"/>
    <b v="1"/>
    <m/>
    <b v="1"/>
    <m/>
    <b v="1"/>
    <b v="1"/>
    <b v="1"/>
    <m/>
    <m/>
    <m/>
    <s v="Peer groups (e.g. friends) Siblings Relatives Women and Child support centers"/>
    <b v="1"/>
    <m/>
    <b v="1"/>
    <m/>
    <m/>
    <m/>
    <b v="1"/>
    <m/>
    <m/>
    <m/>
    <b v="1"/>
    <m/>
    <m/>
    <m/>
    <m/>
    <s v="Quraan"/>
    <m/>
    <b v="1"/>
    <m/>
    <m/>
    <m/>
    <m/>
    <m/>
    <m/>
    <m/>
    <m/>
    <m/>
    <s v="No services"/>
    <m/>
    <m/>
    <m/>
    <m/>
    <m/>
    <b v="1"/>
    <m/>
    <m/>
    <m/>
    <m/>
    <s v="Yes"/>
    <m/>
    <s v="No"/>
    <m/>
    <s v="Awareness / educational activities / psychosocial support Entertainement activities Case Management activities Hand crafts Painting / re-creational activity"/>
    <m/>
    <m/>
    <b v="1"/>
    <b v="1"/>
    <b v="1"/>
    <b v="1"/>
    <b v="1"/>
    <m/>
    <m/>
    <m/>
    <m/>
    <s v="Children separated from their parents Orphans living in the community Child-headed households Children involved in harmful forms of labor"/>
    <b v="1"/>
    <m/>
    <b v="1"/>
    <b v="1"/>
    <b v="1"/>
    <m/>
    <m/>
    <m/>
    <m/>
    <m/>
    <s v="Casual labor"/>
    <m/>
    <m/>
    <m/>
    <b v="1"/>
    <m/>
    <m/>
    <m/>
    <m/>
    <m/>
    <m/>
    <m/>
    <m/>
    <m/>
    <m/>
    <n v="3000"/>
    <n v="5000"/>
    <x v="49"/>
    <b v="1"/>
    <m/>
    <m/>
    <m/>
    <m/>
    <b v="1"/>
    <m/>
    <m/>
    <m/>
    <m/>
    <m/>
    <m/>
    <m/>
    <m/>
    <m/>
    <m/>
    <m/>
    <s v="No"/>
    <m/>
    <m/>
    <m/>
    <m/>
    <m/>
    <m/>
    <m/>
    <m/>
    <m/>
    <s v="No"/>
    <m/>
    <s v="No"/>
    <m/>
    <m/>
    <m/>
    <m/>
    <m/>
    <m/>
    <m/>
    <m/>
    <m/>
    <m/>
    <s v="Participatory (Both wife &amp; Husband)"/>
    <m/>
    <s v="No"/>
    <m/>
    <s v="اتمنى ان تكونو جادين وتقدمو الدعم والمساعدة"/>
    <s v="SMS/whatsapp Social media messaging (e.g. Facebook)"/>
    <m/>
    <m/>
    <m/>
    <b v="1"/>
    <m/>
    <b v="1"/>
    <m/>
    <m/>
    <m/>
    <s v="Word of mouth Social media messaging (e.g. Facebook) Religious leaders Community leaders"/>
    <m/>
    <b v="1"/>
    <b v="1"/>
    <b v="1"/>
    <b v="1"/>
    <m/>
    <m/>
    <m/>
    <s v="لا شكرا"/>
    <s v="uuid:52f154a7-3690-41af-847b-4dc9b0757790"/>
    <n v="92567154"/>
    <s v="52f154a7-3690-41af-847b-4dc9b0757790"/>
    <d v="2022-02-13T12:40:27"/>
    <n v="821"/>
    <m/>
    <n v="-1"/>
    <m/>
    <m/>
    <s v="202202091909"/>
    <n v="18096"/>
    <s v="nsenumerator"/>
    <n v="648550"/>
  </r>
  <r>
    <s v="2022-02-13T13:33:04.324+03:00"/>
    <s v="2022-02-13T14:01:40.566+03:00"/>
    <m/>
    <s v="هند درباس"/>
    <s v="MRFS"/>
    <m/>
    <d v="2022-02-13T00:00:00"/>
    <x v="10"/>
    <s v="All"/>
    <s v="Yes"/>
    <s v="IDP"/>
    <d v="2016-11-05T00:00:00"/>
    <s v="Primary Caregiver of children &lt;18 years"/>
    <m/>
    <x v="0"/>
    <s v="50+"/>
    <s v="Wife/Husband"/>
    <s v="Male"/>
    <s v="Yes PWD, has difficulty hearing, even with hearing aid"/>
    <m/>
    <m/>
    <b v="1"/>
    <m/>
    <m/>
    <m/>
    <m/>
    <s v="Married"/>
    <s v="institute / diploma"/>
    <n v="0"/>
    <n v="0"/>
    <n v="0"/>
    <n v="0"/>
    <n v="0"/>
    <n v="2"/>
    <n v="1"/>
    <s v="0"/>
    <s v="3"/>
    <s v="3"/>
    <n v="0"/>
    <n v="0"/>
    <n v="0"/>
    <n v="1"/>
    <n v="1"/>
    <n v="0"/>
    <s v="1"/>
    <s v="1"/>
    <s v="2"/>
    <s v="1"/>
    <s v="0"/>
    <s v="4"/>
    <s v="5"/>
    <n v="5"/>
    <s v="Food and basic needs"/>
    <m/>
    <s v="Health"/>
    <m/>
    <s v="Shelter / housing"/>
    <m/>
    <s v="Primary Health care unit-outpatient only (PHCU)"/>
    <b v="1"/>
    <m/>
    <m/>
    <m/>
    <m/>
    <m/>
    <m/>
    <m/>
    <m/>
    <n v="20"/>
    <x v="1"/>
    <s v="Yes"/>
    <s v="Some types of medicines are not available in the market"/>
    <b v="1"/>
    <b v="0"/>
    <b v="0"/>
    <b v="0"/>
    <b v="0"/>
    <b v="0"/>
    <b v="0"/>
    <b v="0"/>
    <b v="0"/>
    <b v="0"/>
    <m/>
    <s v="Treatment was provided but did not improve"/>
    <b v="0"/>
    <b v="0"/>
    <b v="0"/>
    <b v="0"/>
    <b v="0"/>
    <b v="0"/>
    <b v="0"/>
    <b v="0"/>
    <b v="0"/>
    <b v="0"/>
    <b v="0"/>
    <b v="1"/>
    <b v="0"/>
    <b v="0"/>
    <m/>
    <s v="Pediatric medicine Drugs are mostly available"/>
    <b v="1"/>
    <b v="0"/>
    <b v="1"/>
    <b v="0"/>
    <b v="0"/>
    <b v="0"/>
    <b v="0"/>
    <m/>
    <m/>
    <n v="1"/>
    <m/>
    <m/>
    <m/>
    <n v="1"/>
    <m/>
    <m/>
    <m/>
    <m/>
    <m/>
    <x v="1"/>
    <s v="Concerned about side-effects of the COVID-19 vaccine Too busy to get vaccinated"/>
    <m/>
    <m/>
    <b v="1"/>
    <m/>
    <m/>
    <m/>
    <b v="1"/>
    <m/>
    <m/>
    <m/>
    <m/>
    <x v="1"/>
    <s v="Hospital for normal delivery Public primary health care facility"/>
    <m/>
    <m/>
    <m/>
    <b v="1"/>
    <m/>
    <b v="1"/>
    <m/>
    <m/>
    <m/>
    <m/>
    <m/>
    <x v="1"/>
    <s v="In person by community workers"/>
    <m/>
    <b v="1"/>
    <m/>
    <m/>
    <m/>
    <m/>
    <m/>
    <m/>
    <m/>
    <s v="Yes"/>
    <s v="Yes"/>
    <s v="Yes"/>
    <s v="Yes"/>
    <s v="Yes"/>
    <s v="No"/>
    <s v="No"/>
    <s v="No"/>
    <s v="Yes"/>
    <s v="Yes"/>
    <s v="Yes"/>
    <s v="No"/>
    <m/>
    <m/>
    <m/>
    <m/>
    <m/>
    <m/>
    <m/>
    <m/>
    <m/>
    <m/>
    <m/>
    <m/>
    <m/>
    <m/>
    <m/>
    <n v="0"/>
    <x v="1"/>
    <m/>
    <m/>
    <m/>
    <m/>
    <s v="Sadness Fear Conflict within community"/>
    <b v="1"/>
    <m/>
    <m/>
    <m/>
    <b v="1"/>
    <m/>
    <m/>
    <m/>
    <m/>
    <m/>
    <m/>
    <m/>
    <m/>
    <b v="1"/>
    <m/>
    <m/>
    <m/>
    <m/>
    <s v="Displaced people"/>
    <m/>
    <m/>
    <m/>
    <m/>
    <m/>
    <b v="1"/>
    <m/>
    <m/>
    <m/>
    <m/>
    <m/>
    <m/>
    <m/>
    <s v="الفقر وصعوبة المعيشة"/>
    <s v="Speaking to a family member Prayer"/>
    <b v="1"/>
    <m/>
    <m/>
    <b v="1"/>
    <m/>
    <m/>
    <m/>
    <m/>
    <m/>
    <m/>
    <m/>
    <m/>
    <s v="Family"/>
    <b v="1"/>
    <m/>
    <m/>
    <m/>
    <m/>
    <m/>
    <m/>
    <m/>
    <m/>
    <m/>
    <m/>
    <m/>
    <s v="Don't Know"/>
    <m/>
    <m/>
    <m/>
    <m/>
    <m/>
    <m/>
    <m/>
    <b v="1"/>
    <m/>
    <x v="1"/>
    <m/>
    <s v="Shelter"/>
    <m/>
    <b v="1"/>
    <m/>
    <m/>
    <m/>
    <m/>
    <m/>
    <m/>
    <m/>
    <m/>
    <m/>
    <m/>
    <m/>
    <m/>
    <x v="1"/>
    <s v="Family member"/>
    <b v="1"/>
    <m/>
    <m/>
    <m/>
    <m/>
    <m/>
    <m/>
    <m/>
    <m/>
    <m/>
    <m/>
    <s v="Family member Friend"/>
    <b v="1"/>
    <m/>
    <m/>
    <m/>
    <b v="1"/>
    <m/>
    <m/>
    <m/>
    <m/>
    <m/>
    <s v="Peer Support groups"/>
    <m/>
    <b v="1"/>
    <m/>
    <m/>
    <m/>
    <m/>
    <m/>
    <m/>
    <m/>
    <s v="Religious leaders"/>
    <m/>
    <m/>
    <m/>
    <m/>
    <b v="1"/>
    <m/>
    <m/>
    <m/>
    <s v="Don't Know"/>
    <m/>
    <m/>
    <m/>
    <m/>
    <m/>
    <m/>
    <m/>
    <b v="1"/>
    <m/>
    <s v="Child headed household Being orphaned"/>
    <m/>
    <m/>
    <m/>
    <m/>
    <m/>
    <m/>
    <b v="1"/>
    <m/>
    <b v="1"/>
    <m/>
    <m/>
    <m/>
    <m/>
    <m/>
    <m/>
    <m/>
    <s v="Parents"/>
    <m/>
    <m/>
    <m/>
    <m/>
    <m/>
    <b v="1"/>
    <m/>
    <m/>
    <m/>
    <m/>
    <m/>
    <m/>
    <m/>
    <m/>
    <m/>
    <s v="Quraan"/>
    <m/>
    <b v="1"/>
    <m/>
    <m/>
    <m/>
    <m/>
    <m/>
    <m/>
    <m/>
    <m/>
    <m/>
    <s v="Opening time not suitable for parents"/>
    <m/>
    <m/>
    <m/>
    <b v="1"/>
    <m/>
    <m/>
    <m/>
    <m/>
    <m/>
    <m/>
    <s v="Yes"/>
    <m/>
    <s v="No"/>
    <m/>
    <s v="Quraan Entertainement activities"/>
    <m/>
    <b v="1"/>
    <m/>
    <m/>
    <m/>
    <b v="1"/>
    <m/>
    <m/>
    <m/>
    <m/>
    <m/>
    <s v="Orphans living in the community Children living on the street"/>
    <m/>
    <b v="1"/>
    <b v="1"/>
    <m/>
    <m/>
    <m/>
    <m/>
    <m/>
    <m/>
    <m/>
    <s v="Petty trading and small business"/>
    <m/>
    <m/>
    <m/>
    <m/>
    <m/>
    <m/>
    <b v="1"/>
    <m/>
    <m/>
    <m/>
    <m/>
    <m/>
    <m/>
    <m/>
    <n v="2500"/>
    <n v="3000"/>
    <x v="1"/>
    <m/>
    <m/>
    <m/>
    <m/>
    <b v="1"/>
    <m/>
    <m/>
    <m/>
    <m/>
    <m/>
    <m/>
    <m/>
    <m/>
    <m/>
    <m/>
    <m/>
    <m/>
    <s v="Yes"/>
    <s v="Food baskets"/>
    <b v="1"/>
    <m/>
    <m/>
    <m/>
    <m/>
    <m/>
    <m/>
    <m/>
    <s v="No"/>
    <m/>
    <s v="Do not know"/>
    <m/>
    <m/>
    <m/>
    <m/>
    <m/>
    <m/>
    <m/>
    <m/>
    <m/>
    <m/>
    <s v="Participatory (Both wife &amp; Husband)"/>
    <m/>
    <s v="No"/>
    <m/>
    <s v="تامين فرص عمل ودعم القطاعات الصحية وتوفير سلل غذائية"/>
    <s v="In-person to MRFS/partner staff"/>
    <b v="1"/>
    <m/>
    <m/>
    <m/>
    <m/>
    <m/>
    <m/>
    <m/>
    <m/>
    <s v="In-person from staff"/>
    <b v="1"/>
    <m/>
    <m/>
    <m/>
    <m/>
    <m/>
    <m/>
    <m/>
    <s v="لايوجد "/>
    <s v="uuid:39853bb8-188a-4f18-a1bc-c27f8f98c984"/>
    <n v="92567196"/>
    <s v="39853bb8-188a-4f18-a1bc-c27f8f98c984"/>
    <d v="2022-02-13T12:40:52"/>
    <n v="822"/>
    <m/>
    <n v="-1"/>
    <m/>
    <m/>
    <s v="202202091909"/>
    <n v="1716"/>
    <s v="nsenumerator"/>
    <n v="648550"/>
  </r>
  <r>
    <s v="2022-02-13T11:35:35.141+02:00"/>
    <s v="2022-02-13T15:40:22.273+02:00"/>
    <s v="0"/>
    <s v="وئام رحمة"/>
    <s v="MRFS"/>
    <m/>
    <d v="2022-02-13T00:00:00"/>
    <x v="15"/>
    <s v="Livelihood and Protection (MHPSS, CP, GBV)"/>
    <s v="Yes"/>
    <s v="Host"/>
    <m/>
    <s v="Primary Caregiver of children &lt;18 years"/>
    <m/>
    <x v="0"/>
    <s v="40-49"/>
    <s v="Wife/Husband"/>
    <s v="Male"/>
    <s v="No members with a disability"/>
    <b v="1"/>
    <m/>
    <m/>
    <m/>
    <m/>
    <m/>
    <m/>
    <s v="Married"/>
    <s v="University"/>
    <n v="0"/>
    <n v="0"/>
    <n v="0"/>
    <n v="1"/>
    <n v="3"/>
    <n v="1"/>
    <n v="0"/>
    <s v="4"/>
    <s v="1"/>
    <s v="5"/>
    <n v="0"/>
    <n v="1"/>
    <n v="0"/>
    <n v="0"/>
    <n v="1"/>
    <n v="0"/>
    <s v="1"/>
    <s v="1"/>
    <s v="2"/>
    <s v="5"/>
    <s v="1"/>
    <s v="2"/>
    <s v="7"/>
    <n v="7"/>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Hopelessness Economic Family conflict"/>
    <m/>
    <b v="1"/>
    <b v="1"/>
    <m/>
    <b v="1"/>
    <b v="1"/>
    <m/>
    <m/>
    <m/>
    <m/>
    <m/>
    <b v="1"/>
    <b v="1"/>
    <m/>
    <m/>
    <m/>
    <m/>
    <m/>
    <s v="Children Persons with Physical Disabilities Elderly Displaced people"/>
    <m/>
    <m/>
    <b v="1"/>
    <b v="1"/>
    <b v="1"/>
    <b v="1"/>
    <m/>
    <m/>
    <m/>
    <m/>
    <m/>
    <m/>
    <m/>
    <s v="لانهم بحاجة مساعدة"/>
    <s v="Speaking to a friend Speaking to a family member Prayer Smoking"/>
    <b v="1"/>
    <b v="1"/>
    <m/>
    <b v="1"/>
    <m/>
    <m/>
    <b v="1"/>
    <m/>
    <m/>
    <m/>
    <m/>
    <m/>
    <s v="Family MHPSS service providers"/>
    <b v="1"/>
    <m/>
    <m/>
    <m/>
    <m/>
    <b v="1"/>
    <m/>
    <m/>
    <m/>
    <m/>
    <m/>
    <m/>
    <s v="No knowledge of service location"/>
    <b v="1"/>
    <m/>
    <m/>
    <m/>
    <m/>
    <m/>
    <m/>
    <m/>
    <m/>
    <x v="0"/>
    <m/>
    <s v="Health care (including reproductive health)"/>
    <m/>
    <m/>
    <m/>
    <b v="1"/>
    <m/>
    <m/>
    <m/>
    <m/>
    <m/>
    <m/>
    <m/>
    <m/>
    <m/>
    <m/>
    <x v="2"/>
    <s v="Family member Friend"/>
    <b v="1"/>
    <m/>
    <m/>
    <m/>
    <b v="1"/>
    <m/>
    <m/>
    <m/>
    <m/>
    <m/>
    <m/>
    <s v="Family member Friend"/>
    <b v="1"/>
    <m/>
    <m/>
    <m/>
    <b v="1"/>
    <m/>
    <m/>
    <m/>
    <m/>
    <m/>
    <s v="Don't Know"/>
    <m/>
    <m/>
    <m/>
    <m/>
    <m/>
    <m/>
    <m/>
    <b v="1"/>
    <m/>
    <m/>
    <m/>
    <m/>
    <m/>
    <m/>
    <m/>
    <m/>
    <m/>
    <m/>
    <s v="Fear of being identified as survivors Distance to facility No availability of confidential support"/>
    <b v="1"/>
    <b v="1"/>
    <m/>
    <b v="1"/>
    <m/>
    <m/>
    <m/>
    <m/>
    <m/>
    <s v="Child marriage Physical abuse Neglect Sexual abuse Being orphaned Child headed household Exploitation Dropout of school"/>
    <m/>
    <m/>
    <b v="1"/>
    <b v="1"/>
    <b v="1"/>
    <b v="1"/>
    <b v="1"/>
    <m/>
    <b v="1"/>
    <m/>
    <m/>
    <b v="1"/>
    <b v="1"/>
    <m/>
    <m/>
    <m/>
    <s v="Peer groups (e.g. friends) Parents Relatives"/>
    <b v="1"/>
    <m/>
    <m/>
    <m/>
    <m/>
    <b v="1"/>
    <b v="1"/>
    <m/>
    <m/>
    <m/>
    <m/>
    <m/>
    <m/>
    <m/>
    <m/>
    <s v="Quraan"/>
    <m/>
    <b v="1"/>
    <m/>
    <m/>
    <m/>
    <m/>
    <m/>
    <m/>
    <m/>
    <m/>
    <m/>
    <s v="No services"/>
    <m/>
    <m/>
    <m/>
    <m/>
    <m/>
    <b v="1"/>
    <m/>
    <m/>
    <m/>
    <m/>
    <s v="Yes"/>
    <m/>
    <s v="No"/>
    <m/>
    <s v="Sport activity Awareness / educational activities / psychosocial support Entertainement activities Case Management activities Hand crafts"/>
    <b v="1"/>
    <m/>
    <b v="1"/>
    <m/>
    <b v="1"/>
    <b v="1"/>
    <b v="1"/>
    <m/>
    <m/>
    <m/>
    <m/>
    <s v="Orphans living in the community Child-headed households Children involved in harmful forms of labor"/>
    <m/>
    <m/>
    <b v="1"/>
    <b v="1"/>
    <b v="1"/>
    <m/>
    <m/>
    <m/>
    <m/>
    <m/>
    <s v="Salaried work"/>
    <m/>
    <m/>
    <m/>
    <m/>
    <m/>
    <b v="1"/>
    <m/>
    <m/>
    <m/>
    <m/>
    <m/>
    <m/>
    <m/>
    <m/>
    <n v="2500"/>
    <n v="3500"/>
    <x v="58"/>
    <b v="1"/>
    <m/>
    <b v="1"/>
    <m/>
    <m/>
    <m/>
    <m/>
    <m/>
    <m/>
    <m/>
    <m/>
    <m/>
    <m/>
    <m/>
    <m/>
    <m/>
    <m/>
    <s v="No"/>
    <m/>
    <m/>
    <m/>
    <m/>
    <m/>
    <m/>
    <m/>
    <m/>
    <m/>
    <s v="No"/>
    <m/>
    <s v="No"/>
    <m/>
    <m/>
    <m/>
    <m/>
    <m/>
    <m/>
    <m/>
    <m/>
    <m/>
    <m/>
    <s v="Participatory (Both wife &amp; Husband)"/>
    <m/>
    <s v="No"/>
    <m/>
    <s v="لايوجد"/>
    <s v="SMS/whatsapp Social media messaging (e.g. Facebook)"/>
    <m/>
    <m/>
    <m/>
    <b v="1"/>
    <m/>
    <b v="1"/>
    <m/>
    <m/>
    <m/>
    <s v="Social media messaging (e.g. Facebook) Religious leaders Community leaders"/>
    <m/>
    <b v="1"/>
    <b v="1"/>
    <m/>
    <b v="1"/>
    <m/>
    <m/>
    <m/>
    <s v="لا شكرا"/>
    <s v="uuid:df3ba813-8795-45ba-a32d-3370d8226db3"/>
    <n v="92567210"/>
    <s v="df3ba813-8795-45ba-a32d-3370d8226db3"/>
    <d v="2022-02-13T12:40:59"/>
    <n v="823"/>
    <m/>
    <n v="-1"/>
    <m/>
    <m/>
    <s v="202202091909"/>
    <n v="14687"/>
    <s v="nsenumerator"/>
    <n v="648550"/>
  </r>
  <r>
    <s v="2022-02-13T13:01:32.657+03:00"/>
    <s v="2022-02-13T13:31:19.859+03:00"/>
    <m/>
    <s v="هند درباس"/>
    <s v="MRFS"/>
    <m/>
    <d v="2022-02-13T00:00:00"/>
    <x v="10"/>
    <s v="All"/>
    <s v="Yes"/>
    <s v="Host"/>
    <m/>
    <s v="Primary Caregiver of children &lt;18 years"/>
    <m/>
    <x v="0"/>
    <s v="40-49"/>
    <s v="Wife/Husband"/>
    <s v="Male"/>
    <s v="No members with a disability"/>
    <b v="1"/>
    <m/>
    <m/>
    <m/>
    <m/>
    <m/>
    <m/>
    <s v="Married"/>
    <s v="Secondary"/>
    <n v="0"/>
    <n v="0"/>
    <n v="1"/>
    <n v="0"/>
    <n v="1"/>
    <n v="1"/>
    <n v="0"/>
    <s v="2"/>
    <s v="1"/>
    <s v="3"/>
    <n v="0"/>
    <n v="0"/>
    <n v="0"/>
    <n v="0"/>
    <n v="1"/>
    <n v="0"/>
    <s v="0"/>
    <s v="1"/>
    <s v="1"/>
    <s v="2"/>
    <s v="1"/>
    <s v="2"/>
    <s v="4"/>
    <n v="4"/>
    <s v="Health"/>
    <m/>
    <s v="Food and basic needs"/>
    <m/>
    <s v="Income / livelihoods"/>
    <m/>
    <s v="Primary Health care unit-outpatient only (PHCU) Hospital"/>
    <b v="1"/>
    <m/>
    <b v="1"/>
    <m/>
    <m/>
    <m/>
    <m/>
    <m/>
    <m/>
    <n v="15"/>
    <x v="2"/>
    <s v="No"/>
    <m/>
    <m/>
    <m/>
    <m/>
    <m/>
    <m/>
    <m/>
    <m/>
    <m/>
    <m/>
    <m/>
    <m/>
    <m/>
    <m/>
    <m/>
    <m/>
    <m/>
    <m/>
    <m/>
    <m/>
    <m/>
    <m/>
    <m/>
    <m/>
    <m/>
    <m/>
    <m/>
    <m/>
    <s v="Drugs are mostly available"/>
    <b v="1"/>
    <b v="0"/>
    <b v="0"/>
    <b v="0"/>
    <b v="0"/>
    <b v="0"/>
    <b v="0"/>
    <m/>
    <n v="1"/>
    <m/>
    <m/>
    <n v="1"/>
    <m/>
    <m/>
    <n v="1"/>
    <m/>
    <m/>
    <m/>
    <m/>
    <x v="1"/>
    <s v="Concerned about side-effects of the COVID-19 vaccine Eumours and misconceptions (people died from the vaccine, it is a conspiracy, Corona is all a lie, etc…)"/>
    <m/>
    <m/>
    <b v="1"/>
    <m/>
    <m/>
    <b v="1"/>
    <m/>
    <m/>
    <m/>
    <m/>
    <m/>
    <x v="1"/>
    <s v="Hospital for normal delivery Public primary health care facility"/>
    <m/>
    <m/>
    <m/>
    <b v="1"/>
    <m/>
    <b v="1"/>
    <m/>
    <m/>
    <m/>
    <m/>
    <m/>
    <x v="2"/>
    <s v="In person by community workers"/>
    <m/>
    <b v="1"/>
    <m/>
    <m/>
    <m/>
    <m/>
    <m/>
    <m/>
    <m/>
    <s v="Yes"/>
    <s v="Yes"/>
    <s v="Yes"/>
    <s v="No"/>
    <s v="No"/>
    <s v="No"/>
    <s v="Yes"/>
    <s v="No"/>
    <s v="Yes"/>
    <s v="Yes"/>
    <s v="No"/>
    <s v="No"/>
    <m/>
    <s v="Yes"/>
    <s v="No"/>
    <s v="No"/>
    <s v="No"/>
    <s v="Yes"/>
    <s v="No"/>
    <s v="Yes"/>
    <s v="Yes"/>
    <s v="No"/>
    <s v="Yes"/>
    <s v="No"/>
    <s v="No"/>
    <s v="No"/>
    <s v="No"/>
    <n v="5"/>
    <x v="2"/>
    <n v="1"/>
    <s v="1"/>
    <m/>
    <m/>
    <s v="Fear Sadness Anxiety Economic"/>
    <b v="1"/>
    <m/>
    <m/>
    <m/>
    <b v="1"/>
    <b v="1"/>
    <m/>
    <m/>
    <m/>
    <m/>
    <m/>
    <b v="1"/>
    <m/>
    <m/>
    <m/>
    <m/>
    <m/>
    <m/>
    <s v="Adolescent girls"/>
    <m/>
    <m/>
    <m/>
    <m/>
    <m/>
    <m/>
    <m/>
    <m/>
    <m/>
    <b v="1"/>
    <m/>
    <m/>
    <m/>
    <s v="نظرة المجتمع "/>
    <s v="Speaking to a friend Seeing an MHPSS professional"/>
    <m/>
    <b v="1"/>
    <m/>
    <m/>
    <b v="1"/>
    <m/>
    <m/>
    <m/>
    <m/>
    <m/>
    <m/>
    <m/>
    <s v="Family NGO"/>
    <b v="1"/>
    <m/>
    <b v="1"/>
    <m/>
    <m/>
    <m/>
    <m/>
    <m/>
    <m/>
    <m/>
    <m/>
    <m/>
    <s v="Don't Know"/>
    <m/>
    <m/>
    <m/>
    <m/>
    <m/>
    <m/>
    <m/>
    <b v="1"/>
    <m/>
    <x v="1"/>
    <m/>
    <s v="Counselling for women who have experienced adverse situation Health care (including reproductive health)"/>
    <m/>
    <m/>
    <m/>
    <b v="1"/>
    <m/>
    <m/>
    <m/>
    <b v="1"/>
    <m/>
    <m/>
    <m/>
    <m/>
    <m/>
    <m/>
    <x v="1"/>
    <s v="Family member Friend"/>
    <b v="1"/>
    <m/>
    <m/>
    <m/>
    <b v="1"/>
    <m/>
    <m/>
    <m/>
    <m/>
    <m/>
    <m/>
    <s v="NGO Friend"/>
    <m/>
    <m/>
    <m/>
    <b v="1"/>
    <b v="1"/>
    <m/>
    <m/>
    <m/>
    <m/>
    <m/>
    <s v="Case management with individual counseling Women friendly Center"/>
    <b v="1"/>
    <m/>
    <b v="1"/>
    <m/>
    <m/>
    <m/>
    <m/>
    <m/>
    <m/>
    <s v="Women's and girls' friendly spaces"/>
    <m/>
    <b v="1"/>
    <m/>
    <m/>
    <m/>
    <m/>
    <m/>
    <m/>
    <s v="Fear of being identified as survivors"/>
    <b v="1"/>
    <m/>
    <m/>
    <m/>
    <m/>
    <m/>
    <m/>
    <m/>
    <m/>
    <s v="Child labour Kidnapping Being orphaned Child headed household"/>
    <b v="1"/>
    <b v="1"/>
    <m/>
    <m/>
    <m/>
    <m/>
    <b v="1"/>
    <m/>
    <b v="1"/>
    <m/>
    <m/>
    <m/>
    <m/>
    <m/>
    <m/>
    <m/>
    <s v="Peer groups (e.g. friends) Parents"/>
    <b v="1"/>
    <m/>
    <m/>
    <m/>
    <m/>
    <b v="1"/>
    <m/>
    <m/>
    <m/>
    <m/>
    <m/>
    <m/>
    <m/>
    <m/>
    <m/>
    <s v="Quraan Sport activity"/>
    <b v="1"/>
    <b v="1"/>
    <m/>
    <m/>
    <m/>
    <m/>
    <m/>
    <m/>
    <m/>
    <m/>
    <m/>
    <s v="No barriers"/>
    <m/>
    <m/>
    <m/>
    <m/>
    <m/>
    <m/>
    <m/>
    <m/>
    <b v="1"/>
    <m/>
    <s v="Yes"/>
    <m/>
    <s v="No"/>
    <m/>
    <s v="Quraan Entertainement activities"/>
    <m/>
    <b v="1"/>
    <m/>
    <m/>
    <m/>
    <b v="1"/>
    <m/>
    <m/>
    <m/>
    <m/>
    <m/>
    <s v="Children separated from their parents Orphans living in the community Children who have been associated with fighting forces"/>
    <b v="1"/>
    <m/>
    <b v="1"/>
    <m/>
    <m/>
    <b v="1"/>
    <m/>
    <m/>
    <m/>
    <m/>
    <s v="Salaried work Saving Borrowing"/>
    <m/>
    <m/>
    <m/>
    <m/>
    <m/>
    <b v="1"/>
    <m/>
    <m/>
    <m/>
    <b v="1"/>
    <b v="1"/>
    <m/>
    <m/>
    <m/>
    <n v="3000"/>
    <n v="3000"/>
    <x v="0"/>
    <m/>
    <m/>
    <b v="1"/>
    <m/>
    <m/>
    <m/>
    <m/>
    <m/>
    <m/>
    <m/>
    <m/>
    <m/>
    <m/>
    <m/>
    <m/>
    <m/>
    <m/>
    <s v="Yes"/>
    <s v="Food baskets"/>
    <b v="1"/>
    <m/>
    <m/>
    <m/>
    <m/>
    <m/>
    <m/>
    <m/>
    <s v="No"/>
    <m/>
    <s v="Do not know"/>
    <m/>
    <m/>
    <m/>
    <m/>
    <m/>
    <m/>
    <m/>
    <m/>
    <m/>
    <m/>
    <s v="Decided by men / husband only"/>
    <m/>
    <s v="No"/>
    <m/>
    <s v="دعم المؤسسات التعليمية وتامين فرص عمل"/>
    <s v="In-person to MRFS/partner staff"/>
    <b v="1"/>
    <m/>
    <m/>
    <m/>
    <m/>
    <m/>
    <m/>
    <m/>
    <m/>
    <s v="In-person from staff"/>
    <b v="1"/>
    <m/>
    <m/>
    <m/>
    <m/>
    <m/>
    <m/>
    <m/>
    <s v="لايوجد"/>
    <s v="uuid:8b49be9c-08b8-4a80-b6db-132234da4c12"/>
    <n v="92567252"/>
    <s v="8b49be9c-08b8-4a80-b6db-132234da4c12"/>
    <d v="2022-02-13T12:41:19"/>
    <n v="824"/>
    <m/>
    <n v="-1"/>
    <m/>
    <m/>
    <s v="202202091909"/>
    <n v="1787"/>
    <s v="nsenumerator"/>
    <n v="648550"/>
  </r>
  <r>
    <s v="2022-02-13T12:07:44.748+02:00"/>
    <s v="2022-02-13T15:40:46.834+02:00"/>
    <s v="0"/>
    <s v="وئام رحمة"/>
    <s v="MRFS"/>
    <m/>
    <d v="2022-02-13T00:00:00"/>
    <x v="15"/>
    <s v="Livelihood and Protection (MHPSS, CP, GBV)"/>
    <s v="Yes"/>
    <s v="Host"/>
    <m/>
    <s v="Primary Caregiver of children &lt;18 years"/>
    <m/>
    <x v="0"/>
    <s v="30-39"/>
    <s v="Wife/Husband"/>
    <s v="Male"/>
    <s v="No members with a disability"/>
    <b v="1"/>
    <m/>
    <m/>
    <m/>
    <m/>
    <m/>
    <m/>
    <s v="Married"/>
    <s v="University"/>
    <n v="1"/>
    <n v="0"/>
    <n v="1"/>
    <n v="1"/>
    <n v="0"/>
    <n v="1"/>
    <n v="0"/>
    <s v="2"/>
    <s v="1"/>
    <s v="3"/>
    <n v="0"/>
    <n v="0"/>
    <n v="1"/>
    <n v="1"/>
    <n v="1"/>
    <n v="0"/>
    <s v="2"/>
    <s v="1"/>
    <s v="3"/>
    <s v="4"/>
    <s v="1"/>
    <s v="2"/>
    <s v="6"/>
    <n v="6"/>
    <s v="Food and basic needs"/>
    <m/>
    <s v="Health"/>
    <m/>
    <s v="Educa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Economic Family conflict"/>
    <m/>
    <b v="1"/>
    <m/>
    <m/>
    <b v="1"/>
    <b v="1"/>
    <m/>
    <m/>
    <m/>
    <m/>
    <m/>
    <b v="1"/>
    <b v="1"/>
    <m/>
    <m/>
    <m/>
    <m/>
    <m/>
    <s v="Children Persons with Physical Disabilities Elderly Displaced people People with chronic health conditions"/>
    <m/>
    <m/>
    <b v="1"/>
    <b v="1"/>
    <b v="1"/>
    <b v="1"/>
    <m/>
    <b v="1"/>
    <m/>
    <m/>
    <m/>
    <m/>
    <m/>
    <s v="لانهم يحتاجون للعون"/>
    <s v="Speaking to a family member Speaking to a friend Smoking"/>
    <b v="1"/>
    <b v="1"/>
    <m/>
    <m/>
    <m/>
    <m/>
    <b v="1"/>
    <m/>
    <m/>
    <m/>
    <m/>
    <m/>
    <s v="Family Friends"/>
    <b v="1"/>
    <b v="1"/>
    <m/>
    <m/>
    <m/>
    <m/>
    <m/>
    <m/>
    <m/>
    <m/>
    <m/>
    <m/>
    <s v="Services are unavailable"/>
    <m/>
    <b v="1"/>
    <m/>
    <m/>
    <m/>
    <m/>
    <m/>
    <m/>
    <m/>
    <x v="0"/>
    <m/>
    <s v="Health care (including reproductive health) Clean water"/>
    <m/>
    <m/>
    <m/>
    <b v="1"/>
    <m/>
    <m/>
    <m/>
    <m/>
    <m/>
    <m/>
    <b v="1"/>
    <m/>
    <m/>
    <m/>
    <x v="2"/>
    <s v="Family member Health services"/>
    <b v="1"/>
    <m/>
    <m/>
    <m/>
    <m/>
    <m/>
    <b v="1"/>
    <m/>
    <m/>
    <m/>
    <m/>
    <s v="Family member Friend"/>
    <b v="1"/>
    <m/>
    <m/>
    <m/>
    <b v="1"/>
    <m/>
    <m/>
    <m/>
    <m/>
    <m/>
    <s v="Don't Know"/>
    <m/>
    <m/>
    <m/>
    <m/>
    <m/>
    <m/>
    <m/>
    <b v="1"/>
    <m/>
    <m/>
    <m/>
    <m/>
    <m/>
    <m/>
    <m/>
    <m/>
    <m/>
    <m/>
    <s v="Fear of being identified as survivors There are no psychosocial support services"/>
    <b v="1"/>
    <m/>
    <m/>
    <m/>
    <m/>
    <b v="1"/>
    <m/>
    <m/>
    <m/>
    <s v="Child marriage Child labour Physical abuse Neglect Sexual abuse Being orphaned Child headed household Psychological Distress Exploitation Dropout of school"/>
    <m/>
    <b v="1"/>
    <b v="1"/>
    <b v="1"/>
    <b v="1"/>
    <b v="1"/>
    <b v="1"/>
    <m/>
    <b v="1"/>
    <m/>
    <b v="1"/>
    <b v="1"/>
    <b v="1"/>
    <m/>
    <m/>
    <m/>
    <s v="Parents Relatives Women and Child support centers"/>
    <m/>
    <m/>
    <m/>
    <m/>
    <m/>
    <b v="1"/>
    <b v="1"/>
    <m/>
    <m/>
    <m/>
    <b v="1"/>
    <m/>
    <m/>
    <m/>
    <m/>
    <s v="None"/>
    <m/>
    <m/>
    <m/>
    <m/>
    <m/>
    <m/>
    <m/>
    <m/>
    <b v="1"/>
    <m/>
    <m/>
    <s v="No services"/>
    <m/>
    <m/>
    <m/>
    <m/>
    <m/>
    <b v="1"/>
    <m/>
    <m/>
    <m/>
    <m/>
    <s v="Yes"/>
    <m/>
    <s v="No"/>
    <m/>
    <s v="Hand crafts Awareness / educational activities / psychosocial support Entertainement activities Case Management activities"/>
    <m/>
    <m/>
    <b v="1"/>
    <m/>
    <b v="1"/>
    <b v="1"/>
    <b v="1"/>
    <m/>
    <m/>
    <m/>
    <m/>
    <s v="Child-headed households Children involved in harmful forms of labor"/>
    <m/>
    <m/>
    <m/>
    <b v="1"/>
    <b v="1"/>
    <m/>
    <m/>
    <m/>
    <m/>
    <m/>
    <s v="Salaried work"/>
    <m/>
    <m/>
    <m/>
    <m/>
    <m/>
    <b v="1"/>
    <m/>
    <m/>
    <m/>
    <m/>
    <m/>
    <m/>
    <m/>
    <m/>
    <n v="3000"/>
    <n v="4000"/>
    <x v="58"/>
    <b v="1"/>
    <m/>
    <b v="1"/>
    <m/>
    <m/>
    <m/>
    <m/>
    <m/>
    <m/>
    <m/>
    <m/>
    <m/>
    <m/>
    <m/>
    <m/>
    <m/>
    <m/>
    <s v="No"/>
    <m/>
    <m/>
    <m/>
    <m/>
    <m/>
    <m/>
    <m/>
    <m/>
    <m/>
    <s v="No"/>
    <m/>
    <s v="No"/>
    <m/>
    <m/>
    <m/>
    <m/>
    <m/>
    <m/>
    <m/>
    <m/>
    <m/>
    <m/>
    <s v="Participatory (Both wife &amp; Husband)"/>
    <m/>
    <s v="No"/>
    <m/>
    <s v="اتمنى ان تكونو جادين بتقديم الدعم والمساعدة"/>
    <s v="SMS/whatsapp Social media messaging (e.g. Facebook)"/>
    <m/>
    <m/>
    <m/>
    <b v="1"/>
    <m/>
    <b v="1"/>
    <m/>
    <m/>
    <m/>
    <s v="Community leaders Social media messaging (e.g. Facebook) Word of mouth"/>
    <m/>
    <b v="1"/>
    <m/>
    <b v="1"/>
    <b v="1"/>
    <m/>
    <m/>
    <m/>
    <s v="لا شكرا"/>
    <s v="uuid:9ee61562-b7a7-4fe3-a66b-5e55dc9bd999"/>
    <n v="92567256"/>
    <s v="9ee61562-b7a7-4fe3-a66b-5e55dc9bd999"/>
    <d v="2022-02-13T12:41:20"/>
    <n v="825"/>
    <m/>
    <n v="-1"/>
    <m/>
    <m/>
    <s v="202202091909"/>
    <n v="12782"/>
    <s v="nsenumerator"/>
    <n v="648550"/>
  </r>
  <r>
    <s v="2022-02-13T12:43:47.492+02:00"/>
    <s v="2022-02-13T15:41:05.857+02:00"/>
    <s v="0"/>
    <s v="وئام رحمة"/>
    <s v="MRFS"/>
    <m/>
    <d v="2022-02-13T00:00:00"/>
    <x v="15"/>
    <s v="Livelihood and Protection (MHPSS, CP, GBV)"/>
    <s v="Yes"/>
    <s v="IDP"/>
    <d v="2022-02-13T00:00:00"/>
    <s v="Primary Caregiver of children &lt;18 years"/>
    <m/>
    <x v="0"/>
    <s v="50+"/>
    <s v="Parent"/>
    <s v="Female"/>
    <s v="Yes PWD, has difficulty walking or climbing steps"/>
    <m/>
    <m/>
    <m/>
    <b v="1"/>
    <m/>
    <m/>
    <m/>
    <s v="Widowed"/>
    <s v="None/Never attended school"/>
    <n v="0"/>
    <n v="0"/>
    <n v="0"/>
    <n v="2"/>
    <n v="0"/>
    <n v="0"/>
    <n v="0"/>
    <s v="2"/>
    <s v="0"/>
    <s v="2"/>
    <n v="0"/>
    <n v="0"/>
    <n v="1"/>
    <n v="0"/>
    <n v="2"/>
    <n v="0"/>
    <s v="1"/>
    <s v="2"/>
    <s v="3"/>
    <s v="3"/>
    <s v="0"/>
    <s v="2"/>
    <s v="5"/>
    <n v="5"/>
    <s v="Food and basic needs"/>
    <m/>
    <s v="Health"/>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Economic Family conflict"/>
    <m/>
    <b v="1"/>
    <m/>
    <m/>
    <b v="1"/>
    <b v="1"/>
    <m/>
    <m/>
    <m/>
    <m/>
    <m/>
    <b v="1"/>
    <b v="1"/>
    <m/>
    <m/>
    <m/>
    <m/>
    <m/>
    <s v="Children Persons with Physical Disabilities Elderly People with chronic health conditions"/>
    <m/>
    <m/>
    <b v="1"/>
    <b v="1"/>
    <b v="1"/>
    <m/>
    <m/>
    <b v="1"/>
    <m/>
    <m/>
    <m/>
    <m/>
    <m/>
    <s v="بسبب ضعفهم وحاجتهم"/>
    <s v="Speaking to a family member Speaking to a friend Prayer Withdrawal/Isolation"/>
    <b v="1"/>
    <b v="1"/>
    <m/>
    <b v="1"/>
    <m/>
    <m/>
    <m/>
    <m/>
    <b v="1"/>
    <m/>
    <m/>
    <m/>
    <s v="Family Friends"/>
    <b v="1"/>
    <b v="1"/>
    <m/>
    <m/>
    <m/>
    <m/>
    <m/>
    <m/>
    <m/>
    <m/>
    <m/>
    <m/>
    <s v="Services are unavailable"/>
    <m/>
    <b v="1"/>
    <m/>
    <m/>
    <m/>
    <m/>
    <m/>
    <m/>
    <m/>
    <x v="0"/>
    <m/>
    <s v="Health care (including reproductive health) Cash Vouchers"/>
    <m/>
    <m/>
    <m/>
    <b v="1"/>
    <m/>
    <m/>
    <m/>
    <m/>
    <m/>
    <b v="1"/>
    <m/>
    <m/>
    <m/>
    <m/>
    <x v="2"/>
    <s v="Family member Religious leader"/>
    <b v="1"/>
    <m/>
    <m/>
    <m/>
    <m/>
    <m/>
    <m/>
    <b v="1"/>
    <m/>
    <m/>
    <m/>
    <s v="Family member Friend"/>
    <b v="1"/>
    <m/>
    <m/>
    <m/>
    <b v="1"/>
    <m/>
    <m/>
    <m/>
    <m/>
    <m/>
    <s v="Don't Know"/>
    <m/>
    <m/>
    <m/>
    <m/>
    <m/>
    <m/>
    <m/>
    <b v="1"/>
    <m/>
    <m/>
    <m/>
    <m/>
    <m/>
    <m/>
    <m/>
    <m/>
    <m/>
    <m/>
    <s v="Fear of being identified as survivors No availability of confidential support"/>
    <b v="1"/>
    <m/>
    <m/>
    <b v="1"/>
    <m/>
    <m/>
    <m/>
    <m/>
    <m/>
    <s v="Child labour Child marriage Physical abuse Neglect Sexual abuse Being orphaned Child headed household Exploitation Dropout of school"/>
    <m/>
    <b v="1"/>
    <b v="1"/>
    <b v="1"/>
    <b v="1"/>
    <b v="1"/>
    <b v="1"/>
    <m/>
    <b v="1"/>
    <m/>
    <m/>
    <b v="1"/>
    <b v="1"/>
    <m/>
    <m/>
    <m/>
    <s v="Siblings Peer groups (e.g. friends) Relatives"/>
    <b v="1"/>
    <m/>
    <b v="1"/>
    <m/>
    <m/>
    <m/>
    <b v="1"/>
    <m/>
    <m/>
    <m/>
    <m/>
    <m/>
    <m/>
    <m/>
    <m/>
    <s v="None"/>
    <m/>
    <m/>
    <m/>
    <m/>
    <m/>
    <m/>
    <m/>
    <m/>
    <b v="1"/>
    <m/>
    <m/>
    <s v="No services"/>
    <m/>
    <m/>
    <m/>
    <m/>
    <m/>
    <b v="1"/>
    <m/>
    <m/>
    <m/>
    <m/>
    <s v="No"/>
    <s v="لانه يعمل من اجل مساعدة العائلة"/>
    <s v="Yes"/>
    <s v="الطفل ذكر عمره١٢ سنةيعمل في تصليح سيارات لمظة ١٠ ساعات"/>
    <s v="Entertainement activities Awareness / educational activities / psychosocial support Sport activity Case Management activities"/>
    <b v="1"/>
    <m/>
    <m/>
    <m/>
    <b v="1"/>
    <b v="1"/>
    <b v="1"/>
    <m/>
    <m/>
    <m/>
    <m/>
    <s v="Orphans living in the community Child-headed households Children involved in harmful forms of labor"/>
    <m/>
    <m/>
    <b v="1"/>
    <b v="1"/>
    <b v="1"/>
    <m/>
    <m/>
    <m/>
    <m/>
    <m/>
    <s v="Humanitarian assistance"/>
    <m/>
    <m/>
    <m/>
    <m/>
    <m/>
    <m/>
    <m/>
    <m/>
    <b v="1"/>
    <m/>
    <m/>
    <m/>
    <m/>
    <m/>
    <n v="1000"/>
    <n v="3000"/>
    <x v="24"/>
    <m/>
    <m/>
    <m/>
    <b v="1"/>
    <m/>
    <b v="1"/>
    <m/>
    <m/>
    <m/>
    <m/>
    <m/>
    <m/>
    <m/>
    <m/>
    <m/>
    <m/>
    <m/>
    <s v="Yes"/>
    <s v="Food baskets Cash/voucher"/>
    <b v="1"/>
    <m/>
    <m/>
    <b v="1"/>
    <m/>
    <m/>
    <m/>
    <m/>
    <s v="No"/>
    <m/>
    <s v="No"/>
    <m/>
    <m/>
    <m/>
    <m/>
    <m/>
    <m/>
    <m/>
    <m/>
    <m/>
    <m/>
    <s v="Decided by women / wife only"/>
    <m/>
    <s v="No"/>
    <m/>
    <s v="لا يوجد"/>
    <s v="SMS/whatsapp Email"/>
    <m/>
    <m/>
    <m/>
    <b v="1"/>
    <b v="1"/>
    <m/>
    <m/>
    <m/>
    <m/>
    <s v="Word of mouth Social media messaging (e.g. Facebook) Community leaders"/>
    <m/>
    <b v="1"/>
    <m/>
    <b v="1"/>
    <b v="1"/>
    <m/>
    <m/>
    <m/>
    <s v="لايوجد"/>
    <s v="uuid:145324f0-7fc6-4826-b90c-fcf92be99077"/>
    <n v="92567292"/>
    <s v="145324f0-7fc6-4826-b90c-fcf92be99077"/>
    <d v="2022-02-13T12:41:39"/>
    <n v="826"/>
    <m/>
    <n v="-1"/>
    <m/>
    <m/>
    <s v="202202091909"/>
    <n v="10638"/>
    <s v="nsenumerator"/>
    <n v="648550"/>
  </r>
  <r>
    <s v="2022-02-13T13:33:54.462+02:00"/>
    <s v="2022-02-13T15:41:23.683+02:00"/>
    <s v="0"/>
    <s v="وئام رحمة"/>
    <s v="MRFS"/>
    <m/>
    <d v="2022-02-13T00:00:00"/>
    <x v="15"/>
    <s v="Livelihood and Protection (MHPSS, CP, GBV)"/>
    <s v="Yes"/>
    <s v="Host"/>
    <m/>
    <s v="Primary Caregiver of children &lt;18 years"/>
    <m/>
    <x v="0"/>
    <s v="40-49"/>
    <s v="Wife/Husband"/>
    <s v="Male"/>
    <s v="No members with a disability"/>
    <b v="1"/>
    <m/>
    <m/>
    <m/>
    <m/>
    <m/>
    <m/>
    <s v="Married"/>
    <s v="Primary"/>
    <n v="0"/>
    <n v="0"/>
    <n v="0"/>
    <n v="1"/>
    <n v="1"/>
    <n v="1"/>
    <n v="1"/>
    <s v="2"/>
    <s v="2"/>
    <s v="4"/>
    <n v="0"/>
    <n v="1"/>
    <n v="1"/>
    <n v="1"/>
    <n v="1"/>
    <n v="0"/>
    <s v="3"/>
    <s v="1"/>
    <s v="4"/>
    <s v="5"/>
    <s v="1"/>
    <s v="3"/>
    <s v="8"/>
    <n v="8"/>
    <s v="Food and basic needs"/>
    <m/>
    <s v="Income / livelihoods"/>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Family conflict Conflict within community"/>
    <m/>
    <b v="1"/>
    <m/>
    <m/>
    <b v="1"/>
    <b v="1"/>
    <m/>
    <m/>
    <m/>
    <m/>
    <m/>
    <m/>
    <b v="1"/>
    <b v="1"/>
    <m/>
    <m/>
    <m/>
    <m/>
    <s v="Children Persons with Physical Disabilities Elderly Displaced people People with chronic health conditions"/>
    <m/>
    <m/>
    <b v="1"/>
    <b v="1"/>
    <b v="1"/>
    <b v="1"/>
    <m/>
    <b v="1"/>
    <m/>
    <m/>
    <m/>
    <m/>
    <m/>
    <s v="لانهم بحاجة"/>
    <s v="Speaking to a family member Prayer Smoking Withdrawal/Isolation"/>
    <b v="1"/>
    <m/>
    <m/>
    <b v="1"/>
    <m/>
    <m/>
    <b v="1"/>
    <m/>
    <b v="1"/>
    <m/>
    <m/>
    <m/>
    <s v="Family"/>
    <b v="1"/>
    <m/>
    <m/>
    <m/>
    <m/>
    <m/>
    <m/>
    <m/>
    <m/>
    <m/>
    <m/>
    <m/>
    <s v="No knowledge of service location"/>
    <b v="1"/>
    <m/>
    <m/>
    <m/>
    <m/>
    <m/>
    <m/>
    <m/>
    <m/>
    <x v="1"/>
    <m/>
    <s v="Health care (including reproductive health) Clean water"/>
    <m/>
    <m/>
    <m/>
    <b v="1"/>
    <m/>
    <m/>
    <m/>
    <m/>
    <m/>
    <m/>
    <b v="1"/>
    <m/>
    <m/>
    <m/>
    <x v="2"/>
    <s v="Family member Friend"/>
    <b v="1"/>
    <m/>
    <m/>
    <m/>
    <b v="1"/>
    <m/>
    <m/>
    <m/>
    <m/>
    <m/>
    <m/>
    <s v="Family member Friend Health services"/>
    <b v="1"/>
    <m/>
    <m/>
    <m/>
    <b v="1"/>
    <m/>
    <b v="1"/>
    <m/>
    <m/>
    <m/>
    <s v="Don't Know"/>
    <m/>
    <m/>
    <m/>
    <m/>
    <m/>
    <m/>
    <m/>
    <b v="1"/>
    <m/>
    <m/>
    <m/>
    <m/>
    <m/>
    <m/>
    <m/>
    <m/>
    <m/>
    <m/>
    <s v="Fear of being identified as survivors There are no psychosocial support services"/>
    <b v="1"/>
    <m/>
    <m/>
    <m/>
    <m/>
    <b v="1"/>
    <m/>
    <m/>
    <m/>
    <s v="Child labour Child marriage Physical abuse Neglect Sexual abuse Being orphaned Child headed household Exploitation Dropout of school"/>
    <m/>
    <b v="1"/>
    <b v="1"/>
    <b v="1"/>
    <b v="1"/>
    <b v="1"/>
    <b v="1"/>
    <m/>
    <b v="1"/>
    <m/>
    <m/>
    <b v="1"/>
    <b v="1"/>
    <m/>
    <m/>
    <m/>
    <s v="Peer groups (e.g. friends) Parents Relatives"/>
    <b v="1"/>
    <m/>
    <m/>
    <m/>
    <m/>
    <b v="1"/>
    <b v="1"/>
    <m/>
    <m/>
    <m/>
    <m/>
    <m/>
    <m/>
    <m/>
    <m/>
    <s v="Quraan"/>
    <m/>
    <b v="1"/>
    <m/>
    <m/>
    <m/>
    <m/>
    <m/>
    <m/>
    <m/>
    <m/>
    <m/>
    <s v="No services"/>
    <m/>
    <m/>
    <m/>
    <m/>
    <m/>
    <b v="1"/>
    <m/>
    <m/>
    <m/>
    <m/>
    <s v="No"/>
    <s v="يساعد والده في مصروف البيت"/>
    <s v="Yes"/>
    <s v="طفل عمره ١٢سنة يعمل في تصليح السيارات وهو ذكر"/>
    <s v="Sport activity Awareness / educational activities / psychosocial support Entertainement activities Case Management activities"/>
    <b v="1"/>
    <m/>
    <m/>
    <m/>
    <b v="1"/>
    <b v="1"/>
    <b v="1"/>
    <m/>
    <m/>
    <m/>
    <m/>
    <s v="Orphans living in the community Child-headed households Children involved in harmful forms of labor"/>
    <m/>
    <m/>
    <b v="1"/>
    <b v="1"/>
    <b v="1"/>
    <m/>
    <m/>
    <m/>
    <m/>
    <m/>
    <s v="Casual labor"/>
    <m/>
    <m/>
    <m/>
    <b v="1"/>
    <m/>
    <m/>
    <m/>
    <m/>
    <m/>
    <m/>
    <m/>
    <m/>
    <m/>
    <m/>
    <n v="2000"/>
    <n v="3000"/>
    <x v="24"/>
    <m/>
    <m/>
    <m/>
    <b v="1"/>
    <m/>
    <b v="1"/>
    <m/>
    <m/>
    <m/>
    <m/>
    <m/>
    <m/>
    <m/>
    <m/>
    <m/>
    <m/>
    <m/>
    <s v="No"/>
    <m/>
    <m/>
    <m/>
    <m/>
    <m/>
    <m/>
    <m/>
    <m/>
    <m/>
    <s v="No"/>
    <m/>
    <s v="No"/>
    <m/>
    <m/>
    <m/>
    <m/>
    <m/>
    <m/>
    <m/>
    <m/>
    <m/>
    <m/>
    <s v="Decided by men / husband only"/>
    <m/>
    <s v="No"/>
    <m/>
    <s v="اتمنى تقديم العون والمساعدة"/>
    <s v="SMS/whatsapp Social media messaging (e.g. Facebook)"/>
    <m/>
    <m/>
    <m/>
    <b v="1"/>
    <m/>
    <b v="1"/>
    <m/>
    <m/>
    <m/>
    <s v="Social media messaging (e.g. Facebook) Religious leaders Community leaders"/>
    <m/>
    <b v="1"/>
    <b v="1"/>
    <m/>
    <b v="1"/>
    <m/>
    <m/>
    <m/>
    <s v="لا شمرا"/>
    <s v="uuid:a2608343-dc8a-457d-aa71-ad9a9a3095b1"/>
    <n v="92567334"/>
    <s v="a2608343-dc8a-457d-aa71-ad9a9a3095b1"/>
    <d v="2022-02-13T12:41:56"/>
    <n v="827"/>
    <m/>
    <n v="-1"/>
    <m/>
    <m/>
    <s v="202202091909"/>
    <n v="7649"/>
    <s v="nsenumerator"/>
    <n v="648550"/>
  </r>
  <r>
    <s v="2022-02-13T11:10:26.676+02:00"/>
    <s v="2022-02-13T15:41:41.365+02:00"/>
    <s v="0"/>
    <s v="عزام الرحال"/>
    <s v="MRFS"/>
    <m/>
    <d v="2022-02-13T00:00:00"/>
    <x v="15"/>
    <s v="Livelihood and Protection (MHPSS, CP, GBV)"/>
    <s v="Yes"/>
    <s v="IDP"/>
    <d v="2022-02-13T00:00:00"/>
    <s v="Head of Household"/>
    <m/>
    <x v="1"/>
    <s v="40-49"/>
    <s v="Is the Head of household"/>
    <s v="Male"/>
    <s v="No members with a disability"/>
    <b v="1"/>
    <m/>
    <m/>
    <m/>
    <m/>
    <m/>
    <m/>
    <s v="Married"/>
    <s v="Secondary"/>
    <n v="1"/>
    <n v="1"/>
    <n v="2"/>
    <n v="1"/>
    <n v="1"/>
    <n v="1"/>
    <n v="0"/>
    <s v="5"/>
    <s v="1"/>
    <s v="6"/>
    <n v="0"/>
    <n v="0"/>
    <n v="1"/>
    <n v="0"/>
    <n v="1"/>
    <n v="0"/>
    <s v="1"/>
    <s v="1"/>
    <s v="2"/>
    <s v="6"/>
    <s v="2"/>
    <s v="2"/>
    <s v="8"/>
    <n v="8"/>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m/>
    <m/>
    <m/>
    <m/>
    <m/>
    <m/>
    <m/>
    <m/>
    <m/>
    <m/>
    <m/>
    <b v="1"/>
    <m/>
    <m/>
    <m/>
    <m/>
    <m/>
    <m/>
    <s v="Adult Men Displaced people"/>
    <m/>
    <b v="1"/>
    <m/>
    <m/>
    <m/>
    <b v="1"/>
    <m/>
    <m/>
    <m/>
    <m/>
    <m/>
    <m/>
    <m/>
    <s v="لتحملهم مسؤلية المنزل من تأمين احتياجات وسبل العيش الازمه"/>
    <s v="Speaking to a friend"/>
    <m/>
    <b v="1"/>
    <m/>
    <m/>
    <m/>
    <m/>
    <m/>
    <m/>
    <m/>
    <m/>
    <m/>
    <m/>
    <s v="Don't Know"/>
    <m/>
    <m/>
    <m/>
    <m/>
    <m/>
    <m/>
    <m/>
    <m/>
    <m/>
    <m/>
    <b v="1"/>
    <m/>
    <s v="Expenses/costs"/>
    <m/>
    <m/>
    <m/>
    <b v="1"/>
    <m/>
    <m/>
    <m/>
    <m/>
    <m/>
    <x v="1"/>
    <m/>
    <s v="Education"/>
    <m/>
    <m/>
    <m/>
    <m/>
    <m/>
    <b v="1"/>
    <m/>
    <m/>
    <m/>
    <m/>
    <m/>
    <m/>
    <m/>
    <m/>
    <x v="0"/>
    <s v="Family member"/>
    <b v="1"/>
    <m/>
    <m/>
    <m/>
    <m/>
    <m/>
    <m/>
    <m/>
    <m/>
    <m/>
    <m/>
    <s v="Family member"/>
    <b v="1"/>
    <m/>
    <m/>
    <m/>
    <m/>
    <m/>
    <m/>
    <m/>
    <m/>
    <m/>
    <s v="Don't Know"/>
    <m/>
    <m/>
    <m/>
    <m/>
    <m/>
    <m/>
    <m/>
    <b v="1"/>
    <m/>
    <m/>
    <m/>
    <m/>
    <m/>
    <m/>
    <m/>
    <m/>
    <m/>
    <m/>
    <s v="Distance to facility"/>
    <m/>
    <b v="1"/>
    <m/>
    <m/>
    <m/>
    <m/>
    <m/>
    <m/>
    <m/>
    <s v="Exploitation Kidnapping"/>
    <b v="1"/>
    <m/>
    <m/>
    <m/>
    <m/>
    <m/>
    <m/>
    <m/>
    <m/>
    <m/>
    <m/>
    <b v="1"/>
    <m/>
    <m/>
    <m/>
    <m/>
    <s v="Peer groups (e.g. friends) School teachers"/>
    <b v="1"/>
    <m/>
    <m/>
    <m/>
    <b v="1"/>
    <m/>
    <m/>
    <m/>
    <m/>
    <m/>
    <m/>
    <m/>
    <m/>
    <m/>
    <m/>
    <s v="Quraan"/>
    <m/>
    <b v="1"/>
    <m/>
    <m/>
    <m/>
    <m/>
    <m/>
    <m/>
    <m/>
    <m/>
    <m/>
    <s v="Lack of transportation"/>
    <m/>
    <m/>
    <b v="1"/>
    <m/>
    <m/>
    <m/>
    <m/>
    <m/>
    <m/>
    <m/>
    <s v="Yes"/>
    <m/>
    <s v="No"/>
    <m/>
    <s v="Awareness / educational activities / psychosocial support"/>
    <m/>
    <m/>
    <m/>
    <m/>
    <b v="1"/>
    <m/>
    <m/>
    <m/>
    <m/>
    <m/>
    <m/>
    <s v="Child-headed households"/>
    <m/>
    <m/>
    <m/>
    <b v="1"/>
    <m/>
    <m/>
    <m/>
    <m/>
    <m/>
    <m/>
    <s v="Casual labor"/>
    <m/>
    <m/>
    <m/>
    <b v="1"/>
    <m/>
    <m/>
    <m/>
    <m/>
    <m/>
    <m/>
    <m/>
    <m/>
    <m/>
    <m/>
    <n v="2000"/>
    <n v="3000"/>
    <x v="24"/>
    <m/>
    <m/>
    <m/>
    <b v="1"/>
    <m/>
    <b v="1"/>
    <m/>
    <m/>
    <m/>
    <m/>
    <m/>
    <m/>
    <m/>
    <m/>
    <m/>
    <m/>
    <m/>
    <s v="No"/>
    <m/>
    <m/>
    <m/>
    <m/>
    <m/>
    <m/>
    <m/>
    <m/>
    <m/>
    <s v="No"/>
    <m/>
    <s v="No"/>
    <m/>
    <m/>
    <m/>
    <m/>
    <m/>
    <m/>
    <m/>
    <m/>
    <m/>
    <m/>
    <s v="Decided by men / husband only"/>
    <m/>
    <s v="No"/>
    <m/>
    <s v="اتمنى ان تساعدونا"/>
    <s v="SMS/whatsapp Social media messaging (e.g. Facebook)"/>
    <m/>
    <m/>
    <m/>
    <b v="1"/>
    <m/>
    <b v="1"/>
    <m/>
    <m/>
    <m/>
    <s v="Social media messaging (e.g. Facebook) Community leaders Religious leaders"/>
    <m/>
    <b v="1"/>
    <b v="1"/>
    <m/>
    <b v="1"/>
    <m/>
    <m/>
    <m/>
    <s v="لا شكرا"/>
    <s v="uuid:13d914ad-5ed2-4731-9b07-65afaa38258e"/>
    <n v="92567374"/>
    <s v="13d914ad-5ed2-4731-9b07-65afaa38258e"/>
    <d v="2022-02-13T12:42:14"/>
    <n v="828"/>
    <m/>
    <n v="-1"/>
    <m/>
    <m/>
    <s v="202202091909"/>
    <n v="16275"/>
    <s v="nsenumerator"/>
    <n v="648550"/>
  </r>
  <r>
    <s v="2022-02-13T09:53:05.264+02:00"/>
    <s v="2022-02-13T15:42:54.933+02:00"/>
    <m/>
    <s v="فاطمة زريق"/>
    <s v="MRFS"/>
    <m/>
    <d v="2022-02-13T00:00:00"/>
    <x v="10"/>
    <s v="All"/>
    <s v="Yes"/>
    <s v="IDP"/>
    <d v="2020-02-13T00:00:00"/>
    <s v="Primary Caregiver of children &lt;18 years"/>
    <m/>
    <x v="0"/>
    <s v="50+"/>
    <s v="Wife/Husband"/>
    <s v="Male"/>
    <s v="No members with a disability"/>
    <b v="1"/>
    <m/>
    <m/>
    <m/>
    <m/>
    <m/>
    <m/>
    <s v="Married"/>
    <s v="None/Never attended school"/>
    <n v="0"/>
    <n v="0"/>
    <n v="0"/>
    <n v="1"/>
    <n v="2"/>
    <n v="0"/>
    <n v="0"/>
    <s v="3"/>
    <s v="0"/>
    <s v="3"/>
    <n v="0"/>
    <n v="0"/>
    <n v="2"/>
    <n v="2"/>
    <n v="0"/>
    <n v="1"/>
    <s v="4"/>
    <s v="1"/>
    <s v="5"/>
    <s v="7"/>
    <s v="0"/>
    <s v="1"/>
    <s v="8"/>
    <n v="8"/>
    <s v="Income / livelihoods"/>
    <m/>
    <s v="Food and basic needs"/>
    <m/>
    <s v="Health"/>
    <m/>
    <s v="Primary Health care Centre (PHCC)-outpatient,inpatient + maternity"/>
    <m/>
    <b v="1"/>
    <m/>
    <m/>
    <m/>
    <m/>
    <m/>
    <m/>
    <m/>
    <n v="10"/>
    <x v="2"/>
    <s v="No"/>
    <m/>
    <m/>
    <m/>
    <m/>
    <m/>
    <m/>
    <m/>
    <m/>
    <m/>
    <m/>
    <m/>
    <m/>
    <m/>
    <m/>
    <m/>
    <m/>
    <m/>
    <m/>
    <m/>
    <m/>
    <m/>
    <m/>
    <m/>
    <m/>
    <m/>
    <m/>
    <m/>
    <m/>
    <s v="Drugs are mostly available"/>
    <b v="1"/>
    <b v="0"/>
    <b v="0"/>
    <b v="0"/>
    <b v="0"/>
    <b v="0"/>
    <b v="0"/>
    <m/>
    <m/>
    <m/>
    <m/>
    <m/>
    <m/>
    <m/>
    <n v="2"/>
    <m/>
    <m/>
    <m/>
    <m/>
    <x v="1"/>
    <s v="Not concerned about getting infected with COVID-19"/>
    <b v="1"/>
    <m/>
    <m/>
    <m/>
    <m/>
    <m/>
    <m/>
    <m/>
    <m/>
    <m/>
    <m/>
    <x v="1"/>
    <s v="Public primary health care facility At private primary health care centre/hospital"/>
    <m/>
    <m/>
    <m/>
    <b v="1"/>
    <b v="1"/>
    <m/>
    <m/>
    <m/>
    <m/>
    <m/>
    <m/>
    <x v="1"/>
    <s v="In person at health centers"/>
    <b v="1"/>
    <m/>
    <m/>
    <m/>
    <m/>
    <m/>
    <m/>
    <m/>
    <m/>
    <s v="Yes"/>
    <s v="No"/>
    <s v="No"/>
    <s v="No"/>
    <s v="No"/>
    <s v="No"/>
    <s v="No"/>
    <s v="No"/>
    <s v="No"/>
    <s v="Yes"/>
    <s v="Yes"/>
    <s v="No"/>
    <m/>
    <m/>
    <m/>
    <m/>
    <m/>
    <m/>
    <m/>
    <m/>
    <m/>
    <m/>
    <m/>
    <m/>
    <m/>
    <m/>
    <m/>
    <n v="0"/>
    <x v="1"/>
    <m/>
    <m/>
    <m/>
    <m/>
    <s v="Economic Hopelessness Sadness"/>
    <m/>
    <m/>
    <b v="1"/>
    <m/>
    <b v="1"/>
    <m/>
    <m/>
    <m/>
    <m/>
    <m/>
    <m/>
    <b v="1"/>
    <m/>
    <m/>
    <m/>
    <m/>
    <m/>
    <m/>
    <s v="Adult Women Adult Men Children"/>
    <b v="1"/>
    <b v="1"/>
    <b v="1"/>
    <m/>
    <m/>
    <m/>
    <m/>
    <m/>
    <m/>
    <m/>
    <m/>
    <m/>
    <m/>
    <s v="بسبب الظروف الصعبة"/>
    <s v="Speaking to a family member Speaking to a friend"/>
    <b v="1"/>
    <b v="1"/>
    <m/>
    <m/>
    <m/>
    <m/>
    <m/>
    <m/>
    <m/>
    <m/>
    <m/>
    <m/>
    <s v="Family"/>
    <b v="1"/>
    <m/>
    <m/>
    <m/>
    <m/>
    <m/>
    <m/>
    <m/>
    <m/>
    <m/>
    <m/>
    <m/>
    <s v="Fear of stigma"/>
    <m/>
    <m/>
    <m/>
    <m/>
    <m/>
    <b v="1"/>
    <m/>
    <m/>
    <m/>
    <x v="1"/>
    <m/>
    <s v="Food aid / food distributions Health care (including reproductive health)"/>
    <b v="1"/>
    <m/>
    <m/>
    <b v="1"/>
    <m/>
    <m/>
    <m/>
    <m/>
    <m/>
    <m/>
    <m/>
    <m/>
    <m/>
    <m/>
    <x v="2"/>
    <s v="Family member"/>
    <b v="1"/>
    <m/>
    <m/>
    <m/>
    <m/>
    <m/>
    <m/>
    <m/>
    <m/>
    <m/>
    <m/>
    <s v="Family member"/>
    <b v="1"/>
    <m/>
    <m/>
    <m/>
    <m/>
    <m/>
    <m/>
    <m/>
    <m/>
    <m/>
    <s v="Women friendly Center"/>
    <b v="1"/>
    <m/>
    <m/>
    <m/>
    <m/>
    <m/>
    <m/>
    <m/>
    <m/>
    <s v="Women's and girls' friendly spaces"/>
    <m/>
    <b v="1"/>
    <m/>
    <m/>
    <m/>
    <m/>
    <m/>
    <m/>
    <s v="Fear of being identified as survivors"/>
    <b v="1"/>
    <m/>
    <m/>
    <m/>
    <m/>
    <m/>
    <m/>
    <m/>
    <m/>
    <s v="Child labour Dropout of school Neglect Being orphaned"/>
    <m/>
    <b v="1"/>
    <m/>
    <m/>
    <b v="1"/>
    <m/>
    <b v="1"/>
    <m/>
    <m/>
    <m/>
    <m/>
    <m/>
    <b v="1"/>
    <m/>
    <m/>
    <m/>
    <s v="Parents Relatives"/>
    <m/>
    <m/>
    <m/>
    <m/>
    <m/>
    <b v="1"/>
    <b v="1"/>
    <m/>
    <m/>
    <m/>
    <m/>
    <m/>
    <m/>
    <m/>
    <m/>
    <s v="Quraan"/>
    <m/>
    <b v="1"/>
    <m/>
    <m/>
    <m/>
    <m/>
    <m/>
    <m/>
    <m/>
    <m/>
    <m/>
    <s v="Security problems"/>
    <m/>
    <b v="1"/>
    <m/>
    <m/>
    <m/>
    <m/>
    <m/>
    <m/>
    <m/>
    <m/>
    <s v="Yes"/>
    <m/>
    <s v="No"/>
    <m/>
    <s v="Quraan Painting / re-creational activity Hand crafts"/>
    <m/>
    <b v="1"/>
    <b v="1"/>
    <b v="1"/>
    <m/>
    <m/>
    <m/>
    <m/>
    <m/>
    <m/>
    <m/>
    <s v="Children who have been associated with fighting forces Children involved in harmful forms of labor Child-headed households"/>
    <m/>
    <m/>
    <m/>
    <b v="1"/>
    <b v="1"/>
    <b v="1"/>
    <m/>
    <m/>
    <m/>
    <m/>
    <s v="Humanitarian assistance"/>
    <m/>
    <m/>
    <m/>
    <m/>
    <m/>
    <m/>
    <m/>
    <m/>
    <b v="1"/>
    <m/>
    <m/>
    <m/>
    <m/>
    <m/>
    <n v="400"/>
    <n v="1000"/>
    <x v="31"/>
    <m/>
    <m/>
    <m/>
    <m/>
    <m/>
    <m/>
    <b v="1"/>
    <m/>
    <m/>
    <m/>
    <m/>
    <m/>
    <m/>
    <m/>
    <m/>
    <m/>
    <m/>
    <s v="Yes"/>
    <s v="Food baskets"/>
    <b v="1"/>
    <m/>
    <m/>
    <m/>
    <m/>
    <m/>
    <m/>
    <m/>
    <s v="No"/>
    <m/>
    <s v="Do not know"/>
    <m/>
    <m/>
    <m/>
    <m/>
    <m/>
    <m/>
    <m/>
    <m/>
    <m/>
    <m/>
    <s v="Participatory (Both wife &amp; Husband)"/>
    <m/>
    <s v="No"/>
    <m/>
    <s v="تأمين أدوية نوعية وتأمين مواد غذائية _x000a_تأمين  تدفئة _x000a_تأمين مساعدات مالية"/>
    <s v="In-person to MRFS/partner staff"/>
    <b v="1"/>
    <m/>
    <m/>
    <m/>
    <m/>
    <m/>
    <m/>
    <m/>
    <m/>
    <s v="In-person from staff"/>
    <b v="1"/>
    <m/>
    <m/>
    <m/>
    <m/>
    <m/>
    <m/>
    <m/>
    <s v="لا"/>
    <s v="uuid:4bfd33e9-e67e-4722-bea7-4999ad7e82c6"/>
    <n v="92567402"/>
    <s v="4bfd33e9-e67e-4722-bea7-4999ad7e82c6"/>
    <d v="2022-02-13T12:44:15"/>
    <n v="829"/>
    <m/>
    <n v="-1"/>
    <m/>
    <m/>
    <s v="202202091909"/>
    <n v="20989"/>
    <s v="nsenumerator"/>
    <n v="648550"/>
  </r>
  <r>
    <s v="2022-02-13T10:26:02.760+02:00"/>
    <s v="2022-02-13T15:43:02.219+02:00"/>
    <m/>
    <s v="فاطمة زريق"/>
    <s v="MRFS"/>
    <m/>
    <d v="2022-02-13T00:00:00"/>
    <x v="10"/>
    <s v="All"/>
    <s v="Yes"/>
    <s v="IDP"/>
    <d v="2019-02-13T00:00:00"/>
    <s v="Head of Household"/>
    <m/>
    <x v="0"/>
    <s v="50+"/>
    <s v="Is the Head of household"/>
    <s v="Female"/>
    <s v="Yes PWD, has difficulty walking or climbing steps"/>
    <m/>
    <m/>
    <m/>
    <b v="1"/>
    <m/>
    <m/>
    <m/>
    <s v="Widowed"/>
    <s v="Primary"/>
    <n v="0"/>
    <n v="0"/>
    <n v="0"/>
    <n v="0"/>
    <n v="0"/>
    <n v="3"/>
    <n v="0"/>
    <s v="0"/>
    <s v="3"/>
    <s v="3"/>
    <n v="0"/>
    <n v="0"/>
    <n v="0"/>
    <n v="0"/>
    <n v="3"/>
    <n v="4"/>
    <s v="0"/>
    <s v="7"/>
    <s v="7"/>
    <s v="0"/>
    <s v="0"/>
    <s v="10"/>
    <s v="10"/>
    <n v="10"/>
    <s v="Income / livelihoods"/>
    <m/>
    <s v="Health"/>
    <m/>
    <s v="Food and basic needs"/>
    <m/>
    <s v="Primary Health care Centre (PHCC)-outpatient,inpatient + maternity"/>
    <m/>
    <b v="1"/>
    <m/>
    <m/>
    <m/>
    <m/>
    <m/>
    <m/>
    <m/>
    <n v="10"/>
    <x v="1"/>
    <s v="No"/>
    <m/>
    <m/>
    <m/>
    <m/>
    <m/>
    <m/>
    <m/>
    <m/>
    <m/>
    <m/>
    <m/>
    <m/>
    <m/>
    <m/>
    <m/>
    <m/>
    <m/>
    <m/>
    <m/>
    <m/>
    <m/>
    <m/>
    <m/>
    <m/>
    <m/>
    <m/>
    <m/>
    <m/>
    <s v="Drugs are mostly available"/>
    <b v="1"/>
    <b v="0"/>
    <b v="0"/>
    <b v="0"/>
    <b v="0"/>
    <b v="0"/>
    <b v="0"/>
    <m/>
    <m/>
    <m/>
    <m/>
    <m/>
    <m/>
    <m/>
    <m/>
    <m/>
    <m/>
    <m/>
    <m/>
    <x v="1"/>
    <s v="Uncertain if the COVID-19 vaccine will be effective"/>
    <m/>
    <b v="1"/>
    <m/>
    <m/>
    <m/>
    <m/>
    <m/>
    <m/>
    <m/>
    <m/>
    <m/>
    <x v="1"/>
    <s v="Do not know"/>
    <m/>
    <m/>
    <m/>
    <m/>
    <m/>
    <m/>
    <m/>
    <m/>
    <b v="1"/>
    <m/>
    <m/>
    <x v="1"/>
    <s v="In person at health centers"/>
    <b v="1"/>
    <m/>
    <m/>
    <m/>
    <m/>
    <m/>
    <m/>
    <m/>
    <m/>
    <s v="Yes"/>
    <s v="Yes"/>
    <s v="Yes"/>
    <s v="Yes"/>
    <s v="No"/>
    <s v="No"/>
    <s v="No"/>
    <s v="No"/>
    <s v="No"/>
    <s v="Yes"/>
    <s v="Yes"/>
    <s v="No"/>
    <m/>
    <m/>
    <m/>
    <m/>
    <m/>
    <m/>
    <m/>
    <m/>
    <m/>
    <m/>
    <m/>
    <m/>
    <m/>
    <m/>
    <m/>
    <n v="0"/>
    <x v="1"/>
    <m/>
    <m/>
    <m/>
    <m/>
    <s v="Economic"/>
    <m/>
    <m/>
    <m/>
    <m/>
    <m/>
    <m/>
    <m/>
    <m/>
    <m/>
    <m/>
    <m/>
    <b v="1"/>
    <m/>
    <m/>
    <m/>
    <m/>
    <m/>
    <m/>
    <s v="Adult Men Adult Women"/>
    <b v="1"/>
    <b v="1"/>
    <m/>
    <m/>
    <m/>
    <m/>
    <m/>
    <m/>
    <m/>
    <m/>
    <m/>
    <m/>
    <m/>
    <s v="بسبب الظروف الصعبة"/>
    <s v="Prayer"/>
    <m/>
    <m/>
    <m/>
    <b v="1"/>
    <m/>
    <m/>
    <m/>
    <m/>
    <m/>
    <m/>
    <m/>
    <m/>
    <s v="Family"/>
    <b v="1"/>
    <m/>
    <m/>
    <m/>
    <m/>
    <m/>
    <m/>
    <m/>
    <m/>
    <m/>
    <m/>
    <m/>
    <s v="No knowledge of service location"/>
    <b v="1"/>
    <m/>
    <m/>
    <m/>
    <m/>
    <m/>
    <m/>
    <m/>
    <m/>
    <x v="1"/>
    <m/>
    <s v="Dignity kits Health care (including reproductive health) Non-food items"/>
    <m/>
    <m/>
    <b v="1"/>
    <b v="1"/>
    <b v="1"/>
    <m/>
    <m/>
    <m/>
    <m/>
    <m/>
    <m/>
    <m/>
    <m/>
    <m/>
    <x v="2"/>
    <s v="Community leader"/>
    <m/>
    <b v="1"/>
    <m/>
    <m/>
    <m/>
    <m/>
    <m/>
    <m/>
    <m/>
    <m/>
    <m/>
    <s v="Family member"/>
    <b v="1"/>
    <m/>
    <m/>
    <m/>
    <m/>
    <m/>
    <m/>
    <m/>
    <m/>
    <m/>
    <s v="Education Income-generating activities/vocational training"/>
    <m/>
    <m/>
    <m/>
    <m/>
    <b v="1"/>
    <m/>
    <m/>
    <m/>
    <m/>
    <s v="Women's and girls' friendly spaces"/>
    <m/>
    <b v="1"/>
    <m/>
    <m/>
    <m/>
    <m/>
    <m/>
    <m/>
    <s v="Fear of being identified as survivors"/>
    <b v="1"/>
    <m/>
    <m/>
    <m/>
    <m/>
    <m/>
    <m/>
    <m/>
    <m/>
    <s v="Kidnapping Exploitation Neglect"/>
    <b v="1"/>
    <m/>
    <m/>
    <m/>
    <b v="1"/>
    <m/>
    <m/>
    <m/>
    <m/>
    <m/>
    <m/>
    <b v="1"/>
    <m/>
    <m/>
    <m/>
    <m/>
    <s v="Siblings Parents Relatives"/>
    <m/>
    <m/>
    <b v="1"/>
    <m/>
    <m/>
    <b v="1"/>
    <b v="1"/>
    <m/>
    <m/>
    <m/>
    <m/>
    <m/>
    <m/>
    <m/>
    <m/>
    <m/>
    <m/>
    <m/>
    <m/>
    <m/>
    <m/>
    <m/>
    <m/>
    <m/>
    <m/>
    <m/>
    <m/>
    <m/>
    <m/>
    <m/>
    <m/>
    <m/>
    <m/>
    <m/>
    <m/>
    <m/>
    <m/>
    <m/>
    <m/>
    <m/>
    <m/>
    <m/>
    <s v="Quraan"/>
    <m/>
    <b v="1"/>
    <m/>
    <m/>
    <m/>
    <m/>
    <m/>
    <m/>
    <m/>
    <m/>
    <m/>
    <s v="Children who have been associated with fighting forces Children involved in harmful forms of labor"/>
    <m/>
    <m/>
    <m/>
    <m/>
    <b v="1"/>
    <b v="1"/>
    <m/>
    <m/>
    <m/>
    <m/>
    <s v="Saving"/>
    <m/>
    <m/>
    <m/>
    <m/>
    <m/>
    <m/>
    <m/>
    <m/>
    <m/>
    <m/>
    <b v="1"/>
    <m/>
    <m/>
    <m/>
    <n v="400"/>
    <n v="1000"/>
    <x v="31"/>
    <m/>
    <m/>
    <m/>
    <m/>
    <m/>
    <m/>
    <b v="1"/>
    <m/>
    <m/>
    <m/>
    <m/>
    <m/>
    <m/>
    <m/>
    <m/>
    <m/>
    <m/>
    <s v="Do not know"/>
    <m/>
    <m/>
    <m/>
    <m/>
    <m/>
    <m/>
    <m/>
    <m/>
    <m/>
    <s v="Do not know"/>
    <m/>
    <s v="Do not know"/>
    <m/>
    <m/>
    <m/>
    <m/>
    <m/>
    <m/>
    <m/>
    <m/>
    <m/>
    <m/>
    <s v="Decided by women / wife only"/>
    <m/>
    <s v="No"/>
    <m/>
    <s v="تأمين مساعدات مالية للارامل"/>
    <s v="In-person to MRFS/partner staff"/>
    <b v="1"/>
    <m/>
    <m/>
    <m/>
    <m/>
    <m/>
    <m/>
    <m/>
    <m/>
    <s v="In-person from staff"/>
    <b v="1"/>
    <m/>
    <m/>
    <m/>
    <m/>
    <m/>
    <m/>
    <m/>
    <s v="لا"/>
    <s v="uuid:17210957-389e-403c-b1fc-33c13b702743"/>
    <n v="92567403"/>
    <s v="17210957-389e-403c-b1fc-33c13b702743"/>
    <d v="2022-02-13T12:44:15"/>
    <n v="830"/>
    <m/>
    <n v="-1"/>
    <m/>
    <m/>
    <s v="202202091909"/>
    <n v="19020"/>
    <s v="nsenumerator"/>
    <n v="648550"/>
  </r>
  <r>
    <s v="2022-02-13T10:54:22.533+02:00"/>
    <s v="2022-02-13T15:43:10.419+02:00"/>
    <m/>
    <s v="فاطمة زريق"/>
    <s v="MRFS"/>
    <m/>
    <d v="2022-02-13T00:00:00"/>
    <x v="10"/>
    <s v="All"/>
    <s v="Yes"/>
    <s v="IDP"/>
    <d v="2019-02-13T00:00:00"/>
    <s v="Primary Caregiver of children &lt;18 years"/>
    <m/>
    <x v="0"/>
    <s v="50+"/>
    <s v="Wife/Husband"/>
    <s v="Female"/>
    <s v="No members with a disability"/>
    <b v="1"/>
    <m/>
    <m/>
    <m/>
    <m/>
    <m/>
    <m/>
    <s v="Married"/>
    <s v="Secondary"/>
    <n v="0"/>
    <n v="0"/>
    <n v="0"/>
    <n v="0"/>
    <n v="0"/>
    <n v="1"/>
    <n v="1"/>
    <s v="0"/>
    <s v="2"/>
    <s v="2"/>
    <n v="0"/>
    <n v="0"/>
    <n v="0"/>
    <n v="2"/>
    <n v="4"/>
    <n v="1"/>
    <s v="2"/>
    <s v="5"/>
    <s v="7"/>
    <s v="2"/>
    <s v="0"/>
    <s v="7"/>
    <s v="9"/>
    <n v="9"/>
    <s v="Income / livelihoods"/>
    <m/>
    <s v="Food and basic needs"/>
    <m/>
    <s v="Health"/>
    <m/>
    <s v="Primary Health care Centre (PHCC)-outpatient,inpatient + maternity Hospital"/>
    <m/>
    <b v="1"/>
    <b v="1"/>
    <m/>
    <m/>
    <m/>
    <m/>
    <m/>
    <m/>
    <n v="40"/>
    <x v="1"/>
    <s v="No"/>
    <m/>
    <m/>
    <m/>
    <m/>
    <m/>
    <m/>
    <m/>
    <m/>
    <m/>
    <m/>
    <m/>
    <m/>
    <m/>
    <m/>
    <m/>
    <m/>
    <m/>
    <m/>
    <m/>
    <m/>
    <m/>
    <m/>
    <m/>
    <m/>
    <m/>
    <m/>
    <m/>
    <m/>
    <s v="Drugs are mostly available"/>
    <b v="1"/>
    <b v="0"/>
    <b v="0"/>
    <b v="0"/>
    <b v="0"/>
    <b v="0"/>
    <b v="0"/>
    <m/>
    <m/>
    <m/>
    <m/>
    <m/>
    <m/>
    <m/>
    <n v="1"/>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Yes"/>
    <s v="No"/>
    <s v="No"/>
    <s v="No"/>
    <s v="No"/>
    <s v="No"/>
    <s v="Yes"/>
    <s v="Yes"/>
    <s v="No"/>
    <m/>
    <m/>
    <m/>
    <m/>
    <m/>
    <m/>
    <m/>
    <m/>
    <m/>
    <m/>
    <m/>
    <m/>
    <m/>
    <m/>
    <m/>
    <n v="0"/>
    <x v="1"/>
    <m/>
    <m/>
    <m/>
    <m/>
    <s v="Economic Sadness Hopelessness"/>
    <m/>
    <m/>
    <b v="1"/>
    <m/>
    <b v="1"/>
    <m/>
    <m/>
    <m/>
    <m/>
    <m/>
    <m/>
    <b v="1"/>
    <m/>
    <m/>
    <m/>
    <m/>
    <m/>
    <m/>
    <s v="Displaced people"/>
    <m/>
    <m/>
    <m/>
    <m/>
    <m/>
    <b v="1"/>
    <m/>
    <m/>
    <m/>
    <m/>
    <m/>
    <m/>
    <m/>
    <s v="بسبب الظروف"/>
    <s v="Speaking to a family member Speaking to a friend"/>
    <b v="1"/>
    <b v="1"/>
    <m/>
    <m/>
    <m/>
    <m/>
    <m/>
    <m/>
    <m/>
    <m/>
    <m/>
    <m/>
    <s v="Family Friends"/>
    <b v="1"/>
    <b v="1"/>
    <m/>
    <m/>
    <m/>
    <m/>
    <m/>
    <m/>
    <m/>
    <m/>
    <m/>
    <m/>
    <s v="Fear of stigma"/>
    <m/>
    <m/>
    <m/>
    <m/>
    <m/>
    <b v="1"/>
    <m/>
    <m/>
    <m/>
    <x v="0"/>
    <m/>
    <s v="Shelter Non-food items Health care (including reproductive health)"/>
    <m/>
    <b v="1"/>
    <b v="1"/>
    <b v="1"/>
    <m/>
    <m/>
    <m/>
    <m/>
    <m/>
    <m/>
    <m/>
    <m/>
    <m/>
    <m/>
    <x v="2"/>
    <s v="Family member"/>
    <b v="1"/>
    <m/>
    <m/>
    <m/>
    <m/>
    <m/>
    <m/>
    <m/>
    <m/>
    <m/>
    <m/>
    <s v="Family member"/>
    <b v="1"/>
    <m/>
    <m/>
    <m/>
    <m/>
    <m/>
    <m/>
    <m/>
    <m/>
    <m/>
    <s v="Case management with individual counseling"/>
    <m/>
    <m/>
    <b v="1"/>
    <m/>
    <m/>
    <m/>
    <m/>
    <m/>
    <m/>
    <s v="Women's and girls' friendly spaces"/>
    <m/>
    <b v="1"/>
    <m/>
    <m/>
    <m/>
    <m/>
    <m/>
    <m/>
    <s v="Fear of being identified as survivors"/>
    <b v="1"/>
    <m/>
    <m/>
    <m/>
    <m/>
    <m/>
    <m/>
    <m/>
    <m/>
    <s v="Kidnapping Child labour Dropout of school Neglect Exploitation"/>
    <b v="1"/>
    <b v="1"/>
    <m/>
    <m/>
    <b v="1"/>
    <m/>
    <m/>
    <m/>
    <m/>
    <m/>
    <m/>
    <b v="1"/>
    <b v="1"/>
    <m/>
    <m/>
    <m/>
    <s v="Parents Relatives Judicial or criminal authority"/>
    <m/>
    <m/>
    <m/>
    <m/>
    <m/>
    <b v="1"/>
    <b v="1"/>
    <b v="1"/>
    <m/>
    <m/>
    <m/>
    <m/>
    <m/>
    <m/>
    <m/>
    <s v="Quraan"/>
    <m/>
    <b v="1"/>
    <m/>
    <m/>
    <m/>
    <m/>
    <m/>
    <m/>
    <m/>
    <m/>
    <m/>
    <s v="No barriers"/>
    <m/>
    <m/>
    <m/>
    <m/>
    <m/>
    <m/>
    <m/>
    <m/>
    <b v="1"/>
    <m/>
    <s v="Yes"/>
    <m/>
    <s v="No"/>
    <m/>
    <s v="Quraan Sport activity Hand crafts Painting / re-creational activity"/>
    <b v="1"/>
    <b v="1"/>
    <b v="1"/>
    <b v="1"/>
    <m/>
    <m/>
    <m/>
    <m/>
    <m/>
    <m/>
    <m/>
    <s v="Children involved in harmful forms of labor Children who have been associated with fighting forces"/>
    <m/>
    <m/>
    <m/>
    <m/>
    <b v="1"/>
    <b v="1"/>
    <m/>
    <m/>
    <m/>
    <m/>
    <s v="Saving"/>
    <m/>
    <m/>
    <m/>
    <m/>
    <m/>
    <m/>
    <m/>
    <m/>
    <m/>
    <m/>
    <b v="1"/>
    <m/>
    <m/>
    <m/>
    <n v="3000"/>
    <n v="3000"/>
    <x v="3"/>
    <b v="1"/>
    <m/>
    <m/>
    <m/>
    <m/>
    <m/>
    <m/>
    <m/>
    <m/>
    <m/>
    <m/>
    <m/>
    <m/>
    <m/>
    <m/>
    <m/>
    <m/>
    <s v="No"/>
    <m/>
    <m/>
    <m/>
    <m/>
    <m/>
    <m/>
    <m/>
    <m/>
    <m/>
    <s v="No"/>
    <m/>
    <s v="No"/>
    <m/>
    <m/>
    <m/>
    <m/>
    <m/>
    <m/>
    <m/>
    <m/>
    <m/>
    <m/>
    <s v="Participatory (Both wife &amp; Husband)"/>
    <m/>
    <s v="No"/>
    <m/>
    <s v="تأمين مساعدات مالية للمحتاجين"/>
    <s v="In-person to MRFS/partner staff"/>
    <b v="1"/>
    <m/>
    <m/>
    <m/>
    <m/>
    <m/>
    <m/>
    <m/>
    <m/>
    <s v="In-person from staff"/>
    <b v="1"/>
    <m/>
    <m/>
    <m/>
    <m/>
    <m/>
    <m/>
    <m/>
    <s v="لا"/>
    <s v="uuid:7208b60c-f359-4e06-8d11-7be2bd883c36"/>
    <n v="92567404"/>
    <s v="7208b60c-f359-4e06-8d11-7be2bd883c36"/>
    <d v="2022-02-13T12:44:16"/>
    <n v="831"/>
    <m/>
    <n v="-1"/>
    <m/>
    <m/>
    <s v="202202091909"/>
    <n v="17328"/>
    <s v="nsenumerator"/>
    <n v="648550"/>
  </r>
  <r>
    <s v="2022-02-13T11:25:29.295+02:00"/>
    <s v="2022-02-13T15:43:17.505+02:00"/>
    <m/>
    <s v="فاطمة زريق"/>
    <s v="MRFS"/>
    <m/>
    <d v="2022-02-13T00:00:00"/>
    <x v="10"/>
    <s v="All"/>
    <s v="Yes"/>
    <s v="IDP"/>
    <d v="2020-02-13T00:00:00"/>
    <s v="Primary Caregiver of children &lt;18 years"/>
    <m/>
    <x v="0"/>
    <s v="50+"/>
    <s v="Wife/Husband"/>
    <s v="Male"/>
    <s v="No members with a disability"/>
    <b v="1"/>
    <m/>
    <m/>
    <m/>
    <m/>
    <m/>
    <m/>
    <s v="Married"/>
    <s v="Primary"/>
    <n v="0"/>
    <n v="0"/>
    <n v="0"/>
    <n v="0"/>
    <n v="0"/>
    <n v="2"/>
    <n v="1"/>
    <s v="0"/>
    <s v="3"/>
    <s v="3"/>
    <n v="0"/>
    <n v="0"/>
    <n v="0"/>
    <n v="0"/>
    <n v="1"/>
    <n v="1"/>
    <s v="0"/>
    <s v="2"/>
    <s v="2"/>
    <s v="0"/>
    <s v="0"/>
    <s v="5"/>
    <s v="5"/>
    <n v="5"/>
    <s v="Income / livelihoods"/>
    <m/>
    <s v="Food and basic needs"/>
    <m/>
    <s v="Health"/>
    <m/>
    <s v="Primary Health care Centre (PHCC)-outpatient,inpatient + maternity Hospital"/>
    <m/>
    <b v="1"/>
    <b v="1"/>
    <m/>
    <m/>
    <m/>
    <m/>
    <m/>
    <m/>
    <n v="40"/>
    <x v="1"/>
    <s v="No"/>
    <m/>
    <m/>
    <m/>
    <m/>
    <m/>
    <m/>
    <m/>
    <m/>
    <m/>
    <m/>
    <m/>
    <m/>
    <m/>
    <m/>
    <m/>
    <m/>
    <m/>
    <m/>
    <m/>
    <m/>
    <m/>
    <m/>
    <m/>
    <m/>
    <m/>
    <m/>
    <m/>
    <m/>
    <s v="Drugs are mostly available"/>
    <b v="1"/>
    <b v="0"/>
    <b v="0"/>
    <b v="0"/>
    <b v="0"/>
    <b v="0"/>
    <b v="0"/>
    <m/>
    <m/>
    <m/>
    <m/>
    <m/>
    <m/>
    <n v="1"/>
    <n v="1"/>
    <m/>
    <m/>
    <m/>
    <m/>
    <x v="1"/>
    <s v="Uncertain if the COVID-19 vaccine will be effective"/>
    <m/>
    <b v="1"/>
    <m/>
    <m/>
    <m/>
    <m/>
    <m/>
    <m/>
    <m/>
    <m/>
    <m/>
    <x v="1"/>
    <s v="At private primary health care centre/hospital Public primary health care facility Hospital for normal delivery"/>
    <m/>
    <m/>
    <m/>
    <b v="1"/>
    <b v="1"/>
    <b v="1"/>
    <m/>
    <m/>
    <m/>
    <m/>
    <m/>
    <x v="2"/>
    <s v="In person at health centers"/>
    <b v="1"/>
    <m/>
    <m/>
    <m/>
    <m/>
    <m/>
    <m/>
    <m/>
    <m/>
    <s v="Yes"/>
    <s v="No"/>
    <s v="No"/>
    <s v="No"/>
    <s v="No"/>
    <s v="No"/>
    <s v="No"/>
    <s v="No"/>
    <s v="Yes"/>
    <s v="Yes"/>
    <s v="Yes"/>
    <s v="No"/>
    <m/>
    <m/>
    <m/>
    <m/>
    <m/>
    <m/>
    <m/>
    <m/>
    <m/>
    <m/>
    <m/>
    <m/>
    <m/>
    <m/>
    <m/>
    <n v="0"/>
    <x v="1"/>
    <m/>
    <m/>
    <m/>
    <m/>
    <s v="Inability to carry out work or daily tasks Anxiety Economic"/>
    <m/>
    <m/>
    <m/>
    <b v="1"/>
    <m/>
    <b v="1"/>
    <m/>
    <m/>
    <m/>
    <m/>
    <m/>
    <b v="1"/>
    <m/>
    <m/>
    <m/>
    <m/>
    <m/>
    <m/>
    <s v="Displaced people"/>
    <m/>
    <m/>
    <m/>
    <m/>
    <m/>
    <b v="1"/>
    <m/>
    <m/>
    <m/>
    <m/>
    <m/>
    <m/>
    <m/>
    <s v="بسبب ظروف القهر والفقر"/>
    <s v="Speaking to a family member"/>
    <b v="1"/>
    <m/>
    <m/>
    <m/>
    <m/>
    <m/>
    <m/>
    <m/>
    <m/>
    <m/>
    <m/>
    <m/>
    <s v="Family"/>
    <b v="1"/>
    <m/>
    <m/>
    <m/>
    <m/>
    <m/>
    <m/>
    <m/>
    <m/>
    <m/>
    <m/>
    <m/>
    <s v="Services not relevant"/>
    <m/>
    <m/>
    <m/>
    <m/>
    <b v="1"/>
    <m/>
    <m/>
    <m/>
    <m/>
    <x v="1"/>
    <m/>
    <s v="Don't know"/>
    <m/>
    <m/>
    <m/>
    <m/>
    <m/>
    <m/>
    <m/>
    <m/>
    <m/>
    <m/>
    <m/>
    <m/>
    <b v="1"/>
    <m/>
    <x v="2"/>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labour Kidnapping Child marriage Exploitation Dropout of school"/>
    <b v="1"/>
    <b v="1"/>
    <b v="1"/>
    <m/>
    <m/>
    <m/>
    <m/>
    <m/>
    <m/>
    <m/>
    <m/>
    <b v="1"/>
    <b v="1"/>
    <m/>
    <m/>
    <m/>
    <s v="Siblings Parents Relatives"/>
    <m/>
    <m/>
    <b v="1"/>
    <m/>
    <m/>
    <b v="1"/>
    <b v="1"/>
    <m/>
    <m/>
    <m/>
    <m/>
    <m/>
    <m/>
    <m/>
    <m/>
    <m/>
    <m/>
    <m/>
    <m/>
    <m/>
    <m/>
    <m/>
    <m/>
    <m/>
    <m/>
    <m/>
    <m/>
    <m/>
    <m/>
    <m/>
    <m/>
    <m/>
    <m/>
    <m/>
    <m/>
    <m/>
    <m/>
    <m/>
    <m/>
    <m/>
    <m/>
    <m/>
    <s v="Sport activity Quraan Hand crafts Painting / re-creational activity"/>
    <b v="1"/>
    <b v="1"/>
    <b v="1"/>
    <b v="1"/>
    <m/>
    <m/>
    <m/>
    <m/>
    <m/>
    <m/>
    <m/>
    <s v="Orphans living in the community Children involved in harmful forms of labor Children who have been associated with fighting forces"/>
    <m/>
    <m/>
    <b v="1"/>
    <m/>
    <b v="1"/>
    <b v="1"/>
    <m/>
    <m/>
    <m/>
    <m/>
    <s v="Humanitarian assistance Remittances from family members"/>
    <m/>
    <m/>
    <m/>
    <m/>
    <m/>
    <m/>
    <m/>
    <b v="1"/>
    <b v="1"/>
    <m/>
    <m/>
    <m/>
    <m/>
    <m/>
    <n v="400"/>
    <n v="1000"/>
    <x v="3"/>
    <b v="1"/>
    <m/>
    <m/>
    <m/>
    <m/>
    <m/>
    <m/>
    <m/>
    <m/>
    <m/>
    <m/>
    <m/>
    <m/>
    <m/>
    <m/>
    <m/>
    <m/>
    <s v="No"/>
    <m/>
    <m/>
    <m/>
    <m/>
    <m/>
    <m/>
    <m/>
    <m/>
    <m/>
    <s v="Do not know"/>
    <m/>
    <s v="Do not know"/>
    <m/>
    <m/>
    <m/>
    <m/>
    <m/>
    <m/>
    <m/>
    <m/>
    <m/>
    <m/>
    <s v="Decided by men / husband only"/>
    <m/>
    <s v="No"/>
    <m/>
    <s v="تأمين مساعدات مالية للمحتاجين والنازحين"/>
    <s v="In-person to MRFS/partner staff"/>
    <b v="1"/>
    <m/>
    <m/>
    <m/>
    <m/>
    <m/>
    <m/>
    <m/>
    <m/>
    <s v="In-person from staff"/>
    <b v="1"/>
    <m/>
    <m/>
    <m/>
    <m/>
    <m/>
    <m/>
    <m/>
    <s v="لا"/>
    <s v="uuid:d8993c79-c365-467a-bae1-dc495d45f20f"/>
    <n v="92567405"/>
    <s v="d8993c79-c365-467a-bae1-dc495d45f20f"/>
    <d v="2022-02-13T12:44:17"/>
    <n v="832"/>
    <m/>
    <n v="-1"/>
    <m/>
    <m/>
    <s v="202202091909"/>
    <n v="15468"/>
    <s v="nsenumerator"/>
    <n v="648550"/>
  </r>
  <r>
    <s v="2022-02-13T11:55:05.312+02:00"/>
    <s v="2022-02-13T15:43:24.174+02:00"/>
    <m/>
    <s v="فاطمةزريق"/>
    <s v="MRFS"/>
    <m/>
    <d v="2022-02-13T00:00:00"/>
    <x v="10"/>
    <s v="All"/>
    <s v="Yes"/>
    <s v="IDP"/>
    <d v="2020-02-13T00:00:00"/>
    <s v="Primary Caregiver of children &lt;18 years"/>
    <m/>
    <x v="0"/>
    <s v="50+"/>
    <s v="Wife/Husband"/>
    <s v="Male"/>
    <s v="Yes PWD, has difficulty walking or climbing steps"/>
    <m/>
    <m/>
    <m/>
    <b v="1"/>
    <m/>
    <m/>
    <m/>
    <s v="Married"/>
    <s v="Primary"/>
    <n v="0"/>
    <n v="0"/>
    <n v="0"/>
    <n v="0"/>
    <n v="0"/>
    <n v="3"/>
    <n v="1"/>
    <s v="0"/>
    <s v="4"/>
    <s v="4"/>
    <n v="0"/>
    <n v="0"/>
    <n v="0"/>
    <n v="1"/>
    <n v="3"/>
    <n v="0"/>
    <s v="1"/>
    <s v="3"/>
    <s v="4"/>
    <s v="1"/>
    <s v="0"/>
    <s v="7"/>
    <s v="8"/>
    <n v="8"/>
    <s v="Income / livelihoods"/>
    <m/>
    <s v="Shelter / housing"/>
    <m/>
    <s v="Health"/>
    <m/>
    <s v="Primary Health care Centre (PHCC)-outpatient,inpatient + maternity Primary Health care unit-outpatient only (PHCU)"/>
    <b v="1"/>
    <b v="1"/>
    <m/>
    <m/>
    <m/>
    <m/>
    <m/>
    <m/>
    <m/>
    <n v="15"/>
    <x v="1"/>
    <s v="No"/>
    <m/>
    <m/>
    <m/>
    <m/>
    <m/>
    <m/>
    <m/>
    <m/>
    <m/>
    <m/>
    <m/>
    <m/>
    <m/>
    <m/>
    <m/>
    <m/>
    <m/>
    <m/>
    <m/>
    <m/>
    <m/>
    <m/>
    <m/>
    <m/>
    <m/>
    <m/>
    <m/>
    <m/>
    <s v="Drugs are mostly available"/>
    <b v="1"/>
    <b v="0"/>
    <b v="0"/>
    <b v="0"/>
    <b v="0"/>
    <b v="0"/>
    <b v="0"/>
    <m/>
    <m/>
    <m/>
    <m/>
    <m/>
    <m/>
    <m/>
    <n v="1"/>
    <m/>
    <m/>
    <m/>
    <m/>
    <x v="1"/>
    <s v="Uncertain if the COVID-19 vaccine will be effective"/>
    <m/>
    <b v="1"/>
    <m/>
    <m/>
    <m/>
    <m/>
    <m/>
    <m/>
    <m/>
    <m/>
    <m/>
    <x v="1"/>
    <s v="Public primary health care facility At private primary health care centre/hospital Hospital for normal delivery"/>
    <m/>
    <m/>
    <m/>
    <b v="1"/>
    <b v="1"/>
    <b v="1"/>
    <m/>
    <m/>
    <m/>
    <m/>
    <m/>
    <x v="1"/>
    <s v="In person at health centers"/>
    <b v="1"/>
    <m/>
    <m/>
    <m/>
    <m/>
    <m/>
    <m/>
    <m/>
    <m/>
    <s v="Yes"/>
    <s v="Yes"/>
    <s v="Yes"/>
    <s v="No"/>
    <s v="No"/>
    <s v="No"/>
    <s v="No"/>
    <s v="No"/>
    <s v="No"/>
    <s v="Yes"/>
    <s v="Yes"/>
    <s v="No"/>
    <m/>
    <m/>
    <m/>
    <m/>
    <m/>
    <m/>
    <m/>
    <m/>
    <m/>
    <m/>
    <m/>
    <m/>
    <m/>
    <m/>
    <m/>
    <n v="0"/>
    <x v="1"/>
    <m/>
    <m/>
    <m/>
    <m/>
    <s v="Fear Sadness Anxiety Inability to carry out work or daily tasks Economic"/>
    <b v="1"/>
    <m/>
    <m/>
    <b v="1"/>
    <b v="1"/>
    <b v="1"/>
    <m/>
    <m/>
    <m/>
    <m/>
    <m/>
    <b v="1"/>
    <m/>
    <m/>
    <m/>
    <m/>
    <m/>
    <m/>
    <s v="Adult Men"/>
    <m/>
    <b v="1"/>
    <m/>
    <m/>
    <m/>
    <m/>
    <m/>
    <m/>
    <m/>
    <m/>
    <m/>
    <m/>
    <m/>
    <s v="بسبب الفقر"/>
    <s v="Speaking to a family member Speaking to a friend"/>
    <b v="1"/>
    <b v="1"/>
    <m/>
    <m/>
    <m/>
    <m/>
    <m/>
    <m/>
    <m/>
    <m/>
    <m/>
    <m/>
    <s v="Family"/>
    <b v="1"/>
    <m/>
    <m/>
    <m/>
    <m/>
    <m/>
    <m/>
    <m/>
    <m/>
    <m/>
    <m/>
    <m/>
    <s v="Services not relevant"/>
    <m/>
    <m/>
    <m/>
    <m/>
    <b v="1"/>
    <m/>
    <m/>
    <m/>
    <m/>
    <x v="1"/>
    <m/>
    <s v="Health care (including reproductive health) Dignity kits Education"/>
    <m/>
    <m/>
    <m/>
    <b v="1"/>
    <b v="1"/>
    <b v="1"/>
    <m/>
    <m/>
    <m/>
    <m/>
    <m/>
    <m/>
    <m/>
    <m/>
    <x v="2"/>
    <s v="Family member"/>
    <b v="1"/>
    <m/>
    <m/>
    <m/>
    <m/>
    <m/>
    <m/>
    <m/>
    <m/>
    <m/>
    <m/>
    <s v="Family member"/>
    <b v="1"/>
    <m/>
    <m/>
    <m/>
    <m/>
    <m/>
    <m/>
    <m/>
    <m/>
    <m/>
    <s v="Education Income-generating activities/vocational training Mental health referrals"/>
    <m/>
    <m/>
    <m/>
    <m/>
    <b v="1"/>
    <b v="1"/>
    <m/>
    <m/>
    <m/>
    <s v="Women's and girls' friendly spaces"/>
    <m/>
    <b v="1"/>
    <m/>
    <m/>
    <m/>
    <m/>
    <m/>
    <m/>
    <s v="Fear of being identified as survivors"/>
    <b v="1"/>
    <m/>
    <m/>
    <m/>
    <m/>
    <m/>
    <m/>
    <m/>
    <m/>
    <s v="Child labour Exploitation Dropout of school Being orphaned"/>
    <m/>
    <b v="1"/>
    <m/>
    <m/>
    <m/>
    <m/>
    <b v="1"/>
    <m/>
    <m/>
    <m/>
    <m/>
    <b v="1"/>
    <b v="1"/>
    <m/>
    <m/>
    <m/>
    <s v="Siblings Parents Relatives"/>
    <m/>
    <m/>
    <b v="1"/>
    <m/>
    <m/>
    <b v="1"/>
    <b v="1"/>
    <m/>
    <m/>
    <m/>
    <m/>
    <m/>
    <m/>
    <m/>
    <m/>
    <s v="Quraan Painting / re-creational activity Sport activity"/>
    <b v="1"/>
    <b v="1"/>
    <m/>
    <b v="1"/>
    <m/>
    <m/>
    <m/>
    <m/>
    <m/>
    <m/>
    <m/>
    <s v="No barriers"/>
    <m/>
    <m/>
    <m/>
    <m/>
    <m/>
    <m/>
    <m/>
    <m/>
    <b v="1"/>
    <m/>
    <s v="Yes"/>
    <m/>
    <s v="No"/>
    <m/>
    <s v="Painting / re-creational activity Hand crafts Quraan"/>
    <m/>
    <b v="1"/>
    <b v="1"/>
    <b v="1"/>
    <m/>
    <m/>
    <m/>
    <m/>
    <m/>
    <m/>
    <m/>
    <s v="Children involved in harmful forms of labor Child-headed households"/>
    <m/>
    <m/>
    <m/>
    <b v="1"/>
    <b v="1"/>
    <m/>
    <m/>
    <m/>
    <m/>
    <m/>
    <s v="Salaried work"/>
    <m/>
    <m/>
    <m/>
    <m/>
    <m/>
    <b v="1"/>
    <m/>
    <m/>
    <m/>
    <m/>
    <m/>
    <m/>
    <m/>
    <m/>
    <n v="2000"/>
    <n v="3000"/>
    <x v="31"/>
    <m/>
    <m/>
    <m/>
    <m/>
    <m/>
    <m/>
    <b v="1"/>
    <m/>
    <m/>
    <m/>
    <m/>
    <m/>
    <m/>
    <m/>
    <m/>
    <m/>
    <m/>
    <s v="Yes"/>
    <s v="Food baskets"/>
    <b v="1"/>
    <m/>
    <m/>
    <m/>
    <m/>
    <m/>
    <m/>
    <m/>
    <s v="No"/>
    <m/>
    <s v="Do not know"/>
    <m/>
    <m/>
    <m/>
    <m/>
    <m/>
    <m/>
    <m/>
    <m/>
    <m/>
    <m/>
    <s v="Participatory (Both wife &amp; Husband)"/>
    <m/>
    <s v="No"/>
    <m/>
    <s v="تأمين مساعدات مالية للمحتاجين والأدوية النوعية"/>
    <s v="Social media messaging (e.g. Facebook)"/>
    <m/>
    <m/>
    <m/>
    <m/>
    <m/>
    <b v="1"/>
    <m/>
    <m/>
    <m/>
    <s v="Social media messaging (e.g. Facebook)"/>
    <m/>
    <m/>
    <m/>
    <m/>
    <b v="1"/>
    <m/>
    <m/>
    <m/>
    <s v="لا"/>
    <s v="uuid:9a474503-5fa6-4ee1-9cad-5820c3eb8f3d"/>
    <n v="92567406"/>
    <s v="9a474503-5fa6-4ee1-9cad-5820c3eb8f3d"/>
    <d v="2022-02-13T12:44:17"/>
    <n v="833"/>
    <m/>
    <n v="-1"/>
    <m/>
    <m/>
    <s v="202202091909"/>
    <n v="13699"/>
    <s v="nsenumerator"/>
    <n v="648550"/>
  </r>
  <r>
    <s v="2022-02-13T10:39:43.463+03:00"/>
    <s v="2022-02-13T11:03:25.874+03:00"/>
    <m/>
    <s v="منال الحسين"/>
    <s v="MRFS"/>
    <m/>
    <d v="2022-02-13T00:00:00"/>
    <x v="4"/>
    <s v="All"/>
    <s v="Yes"/>
    <s v="IDP"/>
    <d v="2015-02-13T00:00:00"/>
    <s v="Head of Household"/>
    <m/>
    <x v="0"/>
    <s v="18-29"/>
    <s v="Wife/Husband"/>
    <s v="Male"/>
    <s v="No members with a disability"/>
    <b v="1"/>
    <m/>
    <m/>
    <m/>
    <m/>
    <m/>
    <m/>
    <s v="Married"/>
    <s v="University"/>
    <n v="0"/>
    <n v="0"/>
    <n v="3"/>
    <n v="0"/>
    <n v="0"/>
    <n v="1"/>
    <n v="0"/>
    <s v="3"/>
    <s v="1"/>
    <s v="4"/>
    <n v="0"/>
    <n v="0"/>
    <n v="0"/>
    <n v="0"/>
    <n v="1"/>
    <n v="0"/>
    <s v="0"/>
    <s v="1"/>
    <s v="1"/>
    <s v="3"/>
    <s v="3"/>
    <s v="2"/>
    <s v="5"/>
    <n v="5"/>
    <s v="Income / livelihoods"/>
    <m/>
    <s v="Education"/>
    <m/>
    <s v="Food and basic needs"/>
    <m/>
    <s v="Primary Health care unit-outpatient only (PHCU)"/>
    <b v="1"/>
    <m/>
    <m/>
    <m/>
    <m/>
    <m/>
    <m/>
    <m/>
    <m/>
    <n v="20"/>
    <x v="2"/>
    <s v="No"/>
    <m/>
    <m/>
    <m/>
    <m/>
    <m/>
    <m/>
    <m/>
    <m/>
    <m/>
    <m/>
    <m/>
    <m/>
    <m/>
    <m/>
    <m/>
    <m/>
    <m/>
    <m/>
    <m/>
    <m/>
    <m/>
    <m/>
    <m/>
    <m/>
    <m/>
    <m/>
    <m/>
    <m/>
    <s v="Antibiotic"/>
    <b v="0"/>
    <b v="0"/>
    <b v="0"/>
    <b v="0"/>
    <b v="1"/>
    <b v="0"/>
    <b v="0"/>
    <m/>
    <n v="1"/>
    <m/>
    <m/>
    <n v="1"/>
    <m/>
    <m/>
    <m/>
    <m/>
    <m/>
    <m/>
    <m/>
    <x v="1"/>
    <s v="Uncertain if the COVID-19 vaccine will be effective"/>
    <m/>
    <b v="1"/>
    <m/>
    <m/>
    <m/>
    <m/>
    <m/>
    <m/>
    <m/>
    <m/>
    <m/>
    <x v="3"/>
    <s v="Hospital for normal delivery"/>
    <m/>
    <m/>
    <m/>
    <m/>
    <m/>
    <b v="1"/>
    <m/>
    <m/>
    <m/>
    <m/>
    <m/>
    <x v="1"/>
    <s v="In person by community workers Whatsapp / SMS"/>
    <m/>
    <b v="1"/>
    <m/>
    <b v="1"/>
    <m/>
    <m/>
    <m/>
    <m/>
    <m/>
    <s v="Yes"/>
    <s v="No"/>
    <s v="Yes"/>
    <s v="No"/>
    <s v="No"/>
    <s v="No"/>
    <s v="Yes"/>
    <s v="No"/>
    <s v="No"/>
    <s v="No"/>
    <s v="Yes"/>
    <s v="No"/>
    <m/>
    <s v="No"/>
    <s v="No"/>
    <s v="No"/>
    <s v="No"/>
    <s v="No"/>
    <s v="Yes"/>
    <s v="No"/>
    <s v="Yes"/>
    <s v="No"/>
    <s v="No"/>
    <s v="No"/>
    <s v="No"/>
    <s v="No"/>
    <s v="No"/>
    <n v="2"/>
    <x v="1"/>
    <n v="3"/>
    <s v="3"/>
    <m/>
    <m/>
    <s v="Anxiety Hopelessness Mood swings Problems Sleeping Anger"/>
    <m/>
    <b v="1"/>
    <b v="1"/>
    <m/>
    <m/>
    <b v="1"/>
    <b v="1"/>
    <m/>
    <b v="1"/>
    <m/>
    <m/>
    <m/>
    <m/>
    <m/>
    <m/>
    <m/>
    <m/>
    <m/>
    <s v="Displaced people Adolescent Boys"/>
    <m/>
    <m/>
    <m/>
    <m/>
    <m/>
    <b v="1"/>
    <m/>
    <m/>
    <b v="1"/>
    <m/>
    <m/>
    <m/>
    <m/>
    <s v="قلة الدخل قلة فرص العمل اما المراهقون قلة التعلم وقله الوعي للواقع"/>
    <s v="Speaking to a family member Prayer"/>
    <b v="1"/>
    <m/>
    <m/>
    <b v="1"/>
    <m/>
    <m/>
    <m/>
    <m/>
    <m/>
    <m/>
    <m/>
    <m/>
    <s v="Friends Family"/>
    <b v="1"/>
    <b v="1"/>
    <m/>
    <m/>
    <m/>
    <m/>
    <m/>
    <m/>
    <m/>
    <m/>
    <m/>
    <m/>
    <s v="Don't Know"/>
    <m/>
    <m/>
    <m/>
    <m/>
    <m/>
    <m/>
    <m/>
    <b v="1"/>
    <m/>
    <x v="0"/>
    <m/>
    <s v="Food aid / food distributions Women's and girls'-friendly spaces"/>
    <b v="1"/>
    <m/>
    <m/>
    <m/>
    <m/>
    <m/>
    <b v="1"/>
    <m/>
    <m/>
    <m/>
    <m/>
    <m/>
    <m/>
    <m/>
    <x v="2"/>
    <s v="Friend Family member"/>
    <b v="1"/>
    <m/>
    <m/>
    <m/>
    <b v="1"/>
    <m/>
    <m/>
    <m/>
    <m/>
    <m/>
    <m/>
    <s v="Friend Women's and girls' friendly spaces"/>
    <m/>
    <m/>
    <m/>
    <m/>
    <b v="1"/>
    <b v="1"/>
    <m/>
    <m/>
    <m/>
    <m/>
    <s v="Peer Support groups Women friendly Center"/>
    <b v="1"/>
    <b v="1"/>
    <m/>
    <m/>
    <m/>
    <m/>
    <m/>
    <m/>
    <m/>
    <s v="School"/>
    <b v="1"/>
    <m/>
    <m/>
    <m/>
    <m/>
    <m/>
    <m/>
    <m/>
    <s v="Distance to facility"/>
    <m/>
    <b v="1"/>
    <m/>
    <m/>
    <m/>
    <m/>
    <m/>
    <m/>
    <m/>
    <s v="Kidnapping Neglect Child marriage Child labour Dropout of school"/>
    <b v="1"/>
    <b v="1"/>
    <b v="1"/>
    <m/>
    <b v="1"/>
    <m/>
    <m/>
    <m/>
    <m/>
    <m/>
    <m/>
    <m/>
    <b v="1"/>
    <m/>
    <m/>
    <m/>
    <s v="Peer groups (e.g. friends) School teachers Siblings"/>
    <b v="1"/>
    <m/>
    <b v="1"/>
    <m/>
    <b v="1"/>
    <m/>
    <m/>
    <m/>
    <m/>
    <m/>
    <m/>
    <m/>
    <m/>
    <m/>
    <m/>
    <s v="Quraan Painting / re-creational activity Entertainement activities"/>
    <m/>
    <b v="1"/>
    <m/>
    <b v="1"/>
    <m/>
    <b v="1"/>
    <m/>
    <m/>
    <m/>
    <m/>
    <m/>
    <s v="Lack of transportation"/>
    <m/>
    <m/>
    <b v="1"/>
    <m/>
    <m/>
    <m/>
    <m/>
    <m/>
    <m/>
    <m/>
    <s v="Not applicable (no child of school going age)"/>
    <m/>
    <s v="No"/>
    <m/>
    <s v="Quraan Entertainement activities Awareness / educational activities / psychosocial support"/>
    <m/>
    <b v="1"/>
    <m/>
    <m/>
    <b v="1"/>
    <b v="1"/>
    <m/>
    <m/>
    <m/>
    <m/>
    <m/>
    <s v="Children separated from their parents Orphans living in the community Children who have been associated with fighting forces"/>
    <b v="1"/>
    <m/>
    <b v="1"/>
    <m/>
    <m/>
    <b v="1"/>
    <m/>
    <m/>
    <m/>
    <m/>
    <s v="Humanitarian assistance"/>
    <m/>
    <m/>
    <m/>
    <m/>
    <m/>
    <m/>
    <m/>
    <m/>
    <b v="1"/>
    <m/>
    <m/>
    <m/>
    <m/>
    <m/>
    <n v="600"/>
    <n v="1500"/>
    <x v="1"/>
    <m/>
    <m/>
    <m/>
    <m/>
    <b v="1"/>
    <m/>
    <m/>
    <m/>
    <m/>
    <m/>
    <m/>
    <m/>
    <m/>
    <m/>
    <m/>
    <m/>
    <m/>
    <s v="No"/>
    <m/>
    <m/>
    <m/>
    <m/>
    <m/>
    <m/>
    <m/>
    <m/>
    <m/>
    <s v="No"/>
    <m/>
    <s v="No"/>
    <m/>
    <m/>
    <m/>
    <m/>
    <m/>
    <m/>
    <m/>
    <m/>
    <m/>
    <m/>
    <s v="Participatory (Both wife &amp; Husband)"/>
    <m/>
    <s v="No"/>
    <m/>
    <s v="نقطه طبيه دعم التعليم دعم ذوي الاحتياجات الخاصه وكبار السن"/>
    <s v="In-person to MRFS/partner staff"/>
    <b v="1"/>
    <m/>
    <m/>
    <m/>
    <m/>
    <m/>
    <m/>
    <m/>
    <m/>
    <s v="In-person from staff Social media messaging (e.g. Facebook)"/>
    <b v="1"/>
    <m/>
    <m/>
    <m/>
    <b v="1"/>
    <m/>
    <m/>
    <m/>
    <m/>
    <s v="uuid:79733fd5-015c-4e1f-ac0f-cb4eeac658d6"/>
    <n v="92567410"/>
    <s v="79733fd5-015c-4e1f-ac0f-cb4eeac658d6"/>
    <d v="2022-02-13T12:44:42"/>
    <n v="834"/>
    <m/>
    <n v="-1"/>
    <m/>
    <m/>
    <s v="202202091909"/>
    <n v="1422"/>
    <s v="nsenumerator"/>
    <n v="648550"/>
  </r>
  <r>
    <s v="2022-02-13T11:53:07.290+03:00"/>
    <s v="2022-02-13T12:16:48.959+03:00"/>
    <m/>
    <s v="منال الحسين"/>
    <s v="MRFS"/>
    <m/>
    <d v="2022-02-13T00:00:00"/>
    <x v="4"/>
    <s v="All"/>
    <s v="Yes"/>
    <s v="IDP"/>
    <d v="2016-02-13T00:00:00"/>
    <s v="Primary Caregiver of children &lt;18 years"/>
    <m/>
    <x v="0"/>
    <s v="18-29"/>
    <s v="Wife/Husband"/>
    <s v="Male"/>
    <s v="No members with a disability"/>
    <b v="1"/>
    <m/>
    <m/>
    <m/>
    <m/>
    <m/>
    <m/>
    <s v="Married"/>
    <s v="Primary"/>
    <n v="0"/>
    <n v="0"/>
    <n v="0"/>
    <n v="2"/>
    <n v="0"/>
    <n v="1"/>
    <n v="0"/>
    <s v="2"/>
    <s v="1"/>
    <s v="3"/>
    <n v="0"/>
    <n v="1"/>
    <n v="0"/>
    <n v="1"/>
    <n v="1"/>
    <n v="0"/>
    <s v="2"/>
    <s v="1"/>
    <s v="3"/>
    <s v="4"/>
    <s v="1"/>
    <s v="2"/>
    <s v="6"/>
    <n v="6"/>
    <s v="Education"/>
    <m/>
    <s v="Food and basic needs"/>
    <m/>
    <s v="Water, sanitation, and hygiene"/>
    <m/>
    <s v="Primary Health care unit-outpatient only (PHCU)"/>
    <b v="1"/>
    <m/>
    <m/>
    <m/>
    <m/>
    <m/>
    <m/>
    <m/>
    <m/>
    <n v="30"/>
    <x v="1"/>
    <s v="No"/>
    <m/>
    <m/>
    <m/>
    <m/>
    <m/>
    <m/>
    <m/>
    <m/>
    <m/>
    <m/>
    <m/>
    <m/>
    <m/>
    <m/>
    <m/>
    <m/>
    <m/>
    <m/>
    <m/>
    <m/>
    <m/>
    <m/>
    <m/>
    <m/>
    <m/>
    <m/>
    <m/>
    <m/>
    <s v="Antibiotic"/>
    <b v="0"/>
    <b v="0"/>
    <b v="0"/>
    <b v="0"/>
    <b v="1"/>
    <b v="0"/>
    <b v="0"/>
    <m/>
    <n v="1"/>
    <n v="2"/>
    <m/>
    <m/>
    <m/>
    <m/>
    <m/>
    <m/>
    <m/>
    <m/>
    <m/>
    <x v="2"/>
    <m/>
    <m/>
    <m/>
    <m/>
    <m/>
    <m/>
    <m/>
    <m/>
    <m/>
    <m/>
    <m/>
    <m/>
    <x v="3"/>
    <s v="Hospital for normal delivery Hospital for surgery/ C-section"/>
    <m/>
    <m/>
    <m/>
    <m/>
    <m/>
    <b v="1"/>
    <b v="1"/>
    <m/>
    <m/>
    <m/>
    <m/>
    <x v="1"/>
    <s v="In person at health centers"/>
    <b v="1"/>
    <m/>
    <m/>
    <m/>
    <m/>
    <m/>
    <m/>
    <m/>
    <m/>
    <s v="Yes"/>
    <s v="Yes"/>
    <s v="No"/>
    <s v="No"/>
    <s v="No"/>
    <s v="No"/>
    <s v="No"/>
    <s v="Yes"/>
    <s v="No"/>
    <s v="No"/>
    <s v="Yes"/>
    <s v="No"/>
    <m/>
    <s v="No"/>
    <s v="No"/>
    <s v="No"/>
    <s v="No"/>
    <s v="No"/>
    <s v="No"/>
    <s v="No"/>
    <s v="Yes"/>
    <s v="No"/>
    <s v="Yes"/>
    <s v="No"/>
    <s v="No"/>
    <s v="No"/>
    <s v="Yes"/>
    <n v="3"/>
    <x v="1"/>
    <n v="1"/>
    <s v="1"/>
    <m/>
    <m/>
    <s v="Anger Hopelessness Anxiety Sadness Mood swings Problems Sleeping Family conflict"/>
    <m/>
    <b v="1"/>
    <b v="1"/>
    <m/>
    <b v="1"/>
    <b v="1"/>
    <b v="1"/>
    <m/>
    <b v="1"/>
    <m/>
    <m/>
    <m/>
    <b v="1"/>
    <m/>
    <m/>
    <m/>
    <m/>
    <m/>
    <s v="Displaced people"/>
    <m/>
    <m/>
    <m/>
    <m/>
    <m/>
    <b v="1"/>
    <m/>
    <m/>
    <m/>
    <m/>
    <m/>
    <m/>
    <m/>
    <s v="قلة الامان قلة فرص العمل مما يؤدي لا نقص الدخل المعيشي"/>
    <s v="Speaking to a friend Prayer"/>
    <m/>
    <b v="1"/>
    <m/>
    <b v="1"/>
    <m/>
    <m/>
    <m/>
    <m/>
    <m/>
    <m/>
    <m/>
    <m/>
    <s v="Friends CFSs"/>
    <m/>
    <b v="1"/>
    <m/>
    <m/>
    <m/>
    <m/>
    <m/>
    <b v="1"/>
    <m/>
    <m/>
    <m/>
    <m/>
    <s v="Fear of stigma"/>
    <m/>
    <m/>
    <m/>
    <m/>
    <m/>
    <b v="1"/>
    <m/>
    <m/>
    <m/>
    <x v="0"/>
    <m/>
    <s v="Don't know"/>
    <m/>
    <m/>
    <m/>
    <m/>
    <m/>
    <m/>
    <m/>
    <m/>
    <m/>
    <m/>
    <m/>
    <m/>
    <b v="1"/>
    <m/>
    <x v="2"/>
    <s v="Family member Friend"/>
    <b v="1"/>
    <m/>
    <m/>
    <m/>
    <b v="1"/>
    <m/>
    <m/>
    <m/>
    <m/>
    <m/>
    <m/>
    <s v="Family member Women's and girls' friendly spaces"/>
    <b v="1"/>
    <m/>
    <m/>
    <m/>
    <m/>
    <b v="1"/>
    <m/>
    <m/>
    <m/>
    <m/>
    <s v="Women friendly Center Peer Support groups"/>
    <b v="1"/>
    <b v="1"/>
    <m/>
    <m/>
    <m/>
    <m/>
    <m/>
    <m/>
    <m/>
    <s v="Women's and girls' friendly spaces School"/>
    <b v="1"/>
    <b v="1"/>
    <m/>
    <m/>
    <m/>
    <m/>
    <m/>
    <m/>
    <s v="Fear of being identified as survivors"/>
    <b v="1"/>
    <m/>
    <m/>
    <m/>
    <m/>
    <m/>
    <m/>
    <m/>
    <m/>
    <s v="Being orphaned Exploitation Dropout of school Neglect Kidnapping Child labour Child marriage Physical abuse Child headed household"/>
    <b v="1"/>
    <b v="1"/>
    <b v="1"/>
    <b v="1"/>
    <b v="1"/>
    <m/>
    <b v="1"/>
    <m/>
    <b v="1"/>
    <m/>
    <m/>
    <b v="1"/>
    <b v="1"/>
    <m/>
    <m/>
    <m/>
    <s v="Parents Siblings"/>
    <m/>
    <m/>
    <b v="1"/>
    <m/>
    <m/>
    <b v="1"/>
    <m/>
    <m/>
    <m/>
    <m/>
    <m/>
    <m/>
    <m/>
    <m/>
    <m/>
    <s v="Quraan Painting / re-creational activity Entertainement activities"/>
    <m/>
    <b v="1"/>
    <m/>
    <b v="1"/>
    <m/>
    <b v="1"/>
    <m/>
    <m/>
    <m/>
    <m/>
    <m/>
    <s v="Lack of transportation"/>
    <m/>
    <m/>
    <b v="1"/>
    <m/>
    <m/>
    <m/>
    <m/>
    <m/>
    <m/>
    <m/>
    <s v="No"/>
    <s v="قلة الالتزام بمواعيد المدرسه من قبل الكادر التعليمي"/>
    <s v="No"/>
    <m/>
    <s v="Quraan Painting / re-creational activity Entertainement activities"/>
    <m/>
    <b v="1"/>
    <m/>
    <b v="1"/>
    <m/>
    <b v="1"/>
    <m/>
    <m/>
    <m/>
    <m/>
    <m/>
    <s v="Children separated from their parents Orphans living in the community Child-headed households Children involved in harmful forms of labor"/>
    <b v="1"/>
    <m/>
    <b v="1"/>
    <b v="1"/>
    <b v="1"/>
    <m/>
    <m/>
    <m/>
    <m/>
    <m/>
    <s v="Salaried work"/>
    <m/>
    <m/>
    <m/>
    <m/>
    <m/>
    <b v="1"/>
    <m/>
    <m/>
    <m/>
    <m/>
    <m/>
    <m/>
    <m/>
    <m/>
    <n v="500"/>
    <n v="800"/>
    <x v="1"/>
    <m/>
    <m/>
    <m/>
    <m/>
    <b v="1"/>
    <m/>
    <m/>
    <m/>
    <m/>
    <m/>
    <m/>
    <m/>
    <m/>
    <m/>
    <m/>
    <m/>
    <m/>
    <s v="No"/>
    <m/>
    <m/>
    <m/>
    <m/>
    <m/>
    <m/>
    <m/>
    <m/>
    <m/>
    <s v="No"/>
    <m/>
    <s v="No"/>
    <m/>
    <m/>
    <m/>
    <m/>
    <m/>
    <m/>
    <m/>
    <m/>
    <m/>
    <m/>
    <s v="Decided by women / wife only"/>
    <m/>
    <s v="No"/>
    <m/>
    <s v="دعم التعليم تأمين فرص عمل دعم التدفئه في فصل الشتاء"/>
    <s v="Suggestion boxes In-person to MRFS/partner staff"/>
    <b v="1"/>
    <b v="1"/>
    <m/>
    <m/>
    <m/>
    <m/>
    <m/>
    <m/>
    <m/>
    <s v="In-person from staff"/>
    <b v="1"/>
    <m/>
    <m/>
    <m/>
    <m/>
    <m/>
    <m/>
    <m/>
    <m/>
    <s v="uuid:ea50d43b-9528-4260-8ba3-0cec0665dbb0"/>
    <n v="92567411"/>
    <s v="ea50d43b-9528-4260-8ba3-0cec0665dbb0"/>
    <d v="2022-02-13T12:44:43"/>
    <n v="835"/>
    <m/>
    <n v="-1"/>
    <m/>
    <m/>
    <s v="202202091909"/>
    <n v="1421"/>
    <s v="nsenumerator"/>
    <n v="648550"/>
  </r>
  <r>
    <s v="2022-02-13T14:20:31.692+03:00"/>
    <s v="2022-02-13T14:45:41.516+03:00"/>
    <m/>
    <s v="منال الحسين"/>
    <s v="MRFS"/>
    <m/>
    <d v="2022-02-13T00:00:00"/>
    <x v="4"/>
    <s v="All"/>
    <s v="Yes"/>
    <s v="IDP"/>
    <d v="2012-02-13T00:00:00"/>
    <s v="Head of Household"/>
    <m/>
    <x v="1"/>
    <s v="40-49"/>
    <s v="Is the Head of household"/>
    <s v="Male"/>
    <s v="Yes PWD, has difficulty walking or climbing steps"/>
    <m/>
    <m/>
    <m/>
    <b v="1"/>
    <m/>
    <m/>
    <m/>
    <s v="Married"/>
    <s v="Intermediate / preparatory"/>
    <n v="0"/>
    <n v="0"/>
    <n v="1"/>
    <n v="1"/>
    <n v="1"/>
    <n v="1"/>
    <n v="0"/>
    <s v="3"/>
    <s v="1"/>
    <s v="4"/>
    <n v="0"/>
    <n v="0"/>
    <n v="4"/>
    <n v="1"/>
    <n v="1"/>
    <n v="0"/>
    <s v="5"/>
    <s v="1"/>
    <s v="6"/>
    <s v="8"/>
    <s v="1"/>
    <s v="2"/>
    <s v="10"/>
    <n v="10"/>
    <s v="Education"/>
    <m/>
    <s v="Water, sanitation, and hygiene"/>
    <m/>
    <s v="Food and basic needs"/>
    <m/>
    <s v="Primary Health care unit-outpatient only (PHCU)"/>
    <b v="1"/>
    <m/>
    <m/>
    <m/>
    <m/>
    <m/>
    <m/>
    <m/>
    <m/>
    <n v="20"/>
    <x v="2"/>
    <s v="No"/>
    <m/>
    <m/>
    <m/>
    <m/>
    <m/>
    <m/>
    <m/>
    <m/>
    <m/>
    <m/>
    <m/>
    <m/>
    <m/>
    <m/>
    <m/>
    <m/>
    <m/>
    <m/>
    <m/>
    <m/>
    <m/>
    <m/>
    <m/>
    <m/>
    <m/>
    <m/>
    <m/>
    <m/>
    <s v="Antibiotic Pediatric medicine"/>
    <b v="0"/>
    <b v="0"/>
    <b v="1"/>
    <b v="0"/>
    <b v="1"/>
    <b v="0"/>
    <b v="0"/>
    <m/>
    <m/>
    <n v="1"/>
    <n v="2"/>
    <m/>
    <m/>
    <m/>
    <m/>
    <m/>
    <m/>
    <m/>
    <m/>
    <x v="2"/>
    <m/>
    <m/>
    <m/>
    <m/>
    <m/>
    <m/>
    <m/>
    <m/>
    <m/>
    <m/>
    <m/>
    <m/>
    <x v="3"/>
    <s v="At private primary health care centre/hospital"/>
    <m/>
    <m/>
    <m/>
    <m/>
    <b v="1"/>
    <m/>
    <m/>
    <m/>
    <m/>
    <m/>
    <m/>
    <x v="1"/>
    <s v="In person by community workers"/>
    <m/>
    <b v="1"/>
    <m/>
    <m/>
    <m/>
    <m/>
    <m/>
    <m/>
    <m/>
    <s v="Yes"/>
    <s v="Yes"/>
    <s v="No"/>
    <s v="No"/>
    <s v="No"/>
    <s v="No"/>
    <s v="No"/>
    <s v="Yes"/>
    <s v="No"/>
    <s v="Yes"/>
    <s v="Yes"/>
    <s v="No"/>
    <m/>
    <s v="No"/>
    <s v="No"/>
    <s v="No"/>
    <s v="No"/>
    <s v="No"/>
    <s v="No"/>
    <s v="No"/>
    <s v="Yes"/>
    <s v="No"/>
    <s v="Yes"/>
    <s v="Yes"/>
    <s v="No"/>
    <s v="No"/>
    <s v="Yes"/>
    <n v="4"/>
    <x v="1"/>
    <n v="1"/>
    <s v="1"/>
    <m/>
    <m/>
    <s v="Anger Sadness Problems Sleeping Mood swings Family conflict"/>
    <m/>
    <b v="1"/>
    <m/>
    <m/>
    <b v="1"/>
    <m/>
    <b v="1"/>
    <m/>
    <b v="1"/>
    <m/>
    <m/>
    <m/>
    <b v="1"/>
    <m/>
    <m/>
    <m/>
    <m/>
    <m/>
    <s v="Adult Men Elderly Displaced people"/>
    <m/>
    <b v="1"/>
    <m/>
    <m/>
    <b v="1"/>
    <b v="1"/>
    <m/>
    <m/>
    <m/>
    <m/>
    <m/>
    <m/>
    <m/>
    <s v="بسبب ضيق المعيشي"/>
    <s v="Prayer"/>
    <m/>
    <m/>
    <m/>
    <b v="1"/>
    <m/>
    <m/>
    <m/>
    <m/>
    <m/>
    <m/>
    <m/>
    <m/>
    <s v="Friends"/>
    <m/>
    <b v="1"/>
    <m/>
    <m/>
    <m/>
    <m/>
    <m/>
    <m/>
    <m/>
    <m/>
    <m/>
    <m/>
    <s v="Don't Know"/>
    <m/>
    <m/>
    <m/>
    <m/>
    <m/>
    <m/>
    <m/>
    <b v="1"/>
    <m/>
    <x v="0"/>
    <m/>
    <s v="Food aid / food distributions"/>
    <b v="1"/>
    <m/>
    <m/>
    <m/>
    <m/>
    <m/>
    <m/>
    <m/>
    <m/>
    <m/>
    <m/>
    <m/>
    <m/>
    <m/>
    <x v="2"/>
    <s v="Family member Friend"/>
    <b v="1"/>
    <m/>
    <m/>
    <m/>
    <b v="1"/>
    <m/>
    <m/>
    <m/>
    <m/>
    <m/>
    <m/>
    <s v="Family member Women's and girls' friendly spaces Friend"/>
    <b v="1"/>
    <m/>
    <m/>
    <m/>
    <b v="1"/>
    <b v="1"/>
    <m/>
    <m/>
    <m/>
    <m/>
    <s v="Peer Support groups Women friendly Center Skills building"/>
    <b v="1"/>
    <b v="1"/>
    <m/>
    <b v="1"/>
    <m/>
    <m/>
    <m/>
    <m/>
    <m/>
    <s v="School Women's and girls' friendly spaces"/>
    <b v="1"/>
    <b v="1"/>
    <m/>
    <m/>
    <m/>
    <m/>
    <m/>
    <m/>
    <s v="Fear of being identified as survivors"/>
    <b v="1"/>
    <m/>
    <m/>
    <m/>
    <m/>
    <m/>
    <m/>
    <m/>
    <m/>
    <s v="Kidnapping Child labour Child marriage Sexual abuse Neglect Child headed household Exploitation"/>
    <b v="1"/>
    <b v="1"/>
    <b v="1"/>
    <m/>
    <b v="1"/>
    <b v="1"/>
    <m/>
    <m/>
    <b v="1"/>
    <m/>
    <m/>
    <b v="1"/>
    <m/>
    <m/>
    <m/>
    <m/>
    <s v="Peer groups (e.g. friends) Neighbours School teachers Relatives Parents"/>
    <b v="1"/>
    <m/>
    <m/>
    <b v="1"/>
    <b v="1"/>
    <b v="1"/>
    <b v="1"/>
    <m/>
    <m/>
    <m/>
    <m/>
    <m/>
    <m/>
    <m/>
    <m/>
    <s v="Quraan Painting / re-creational activity Entertainement activities"/>
    <m/>
    <b v="1"/>
    <m/>
    <b v="1"/>
    <m/>
    <b v="1"/>
    <m/>
    <m/>
    <m/>
    <m/>
    <m/>
    <s v="Lack of transportation No services"/>
    <m/>
    <m/>
    <b v="1"/>
    <m/>
    <m/>
    <b v="1"/>
    <m/>
    <m/>
    <m/>
    <m/>
    <s v="No"/>
    <s v="لا يوجد مدارس متاحه"/>
    <s v="No"/>
    <m/>
    <s v="Quraan Painting / re-creational activity Awareness / educational activities / psychosocial support Entertainement activities"/>
    <m/>
    <b v="1"/>
    <m/>
    <b v="1"/>
    <b v="1"/>
    <b v="1"/>
    <m/>
    <m/>
    <m/>
    <m/>
    <m/>
    <s v="Children separated from their parents Orphans living in the community Children involved in harmful forms of labor Children who have been associated with fighting forces"/>
    <b v="1"/>
    <m/>
    <b v="1"/>
    <m/>
    <b v="1"/>
    <b v="1"/>
    <m/>
    <m/>
    <m/>
    <m/>
    <s v="Salaried work Sale of livestock and animal products Borrowing"/>
    <m/>
    <m/>
    <b v="1"/>
    <m/>
    <m/>
    <b v="1"/>
    <m/>
    <m/>
    <m/>
    <b v="1"/>
    <m/>
    <m/>
    <m/>
    <m/>
    <n v="1000"/>
    <n v="1700"/>
    <x v="1"/>
    <m/>
    <m/>
    <m/>
    <m/>
    <b v="1"/>
    <m/>
    <m/>
    <m/>
    <m/>
    <m/>
    <m/>
    <m/>
    <m/>
    <m/>
    <m/>
    <m/>
    <m/>
    <s v="Yes"/>
    <s v="Food baskets"/>
    <b v="1"/>
    <m/>
    <m/>
    <m/>
    <m/>
    <m/>
    <m/>
    <m/>
    <s v="No"/>
    <m/>
    <s v="No"/>
    <m/>
    <m/>
    <m/>
    <m/>
    <m/>
    <m/>
    <m/>
    <m/>
    <m/>
    <m/>
    <s v="Participatory (Both wife &amp; Husband)"/>
    <m/>
    <s v="No"/>
    <m/>
    <s v="دعم المدارس. الصرف الصحي والمياه سلل غذائيه"/>
    <s v="In-person to MRFS/partner staff"/>
    <b v="1"/>
    <m/>
    <m/>
    <m/>
    <m/>
    <m/>
    <m/>
    <m/>
    <m/>
    <s v="In-person from staff Social media messaging (e.g. Facebook)"/>
    <b v="1"/>
    <m/>
    <m/>
    <m/>
    <b v="1"/>
    <m/>
    <m/>
    <m/>
    <m/>
    <s v="uuid:84fa120a-60d3-43dc-938c-762575eb32ae"/>
    <n v="92567412"/>
    <s v="84fa120a-60d3-43dc-938c-762575eb32ae"/>
    <d v="2022-02-13T12:44:43"/>
    <n v="836"/>
    <m/>
    <n v="-1"/>
    <m/>
    <m/>
    <s v="202202091909"/>
    <n v="1510"/>
    <s v="nsenumerator"/>
    <n v="648550"/>
  </r>
  <r>
    <s v="2022-02-13T10:19:47.044+03:00"/>
    <s v="2022-02-13T15:41:51.459+03:00"/>
    <m/>
    <s v="Issa Ibrahim"/>
    <s v="MRFS"/>
    <m/>
    <d v="2022-02-13T00:00:00"/>
    <x v="10"/>
    <s v="All"/>
    <s v="Yes"/>
    <s v="IDP"/>
    <d v="2019-09-15T00:00:00"/>
    <s v="Head of Household"/>
    <m/>
    <x v="1"/>
    <s v="50+"/>
    <s v="Is the Head of household"/>
    <s v="Male"/>
    <s v="No members with a disability"/>
    <b v="1"/>
    <m/>
    <m/>
    <m/>
    <m/>
    <m/>
    <m/>
    <s v="Married"/>
    <s v="Adult Literacy"/>
    <n v="0"/>
    <n v="0"/>
    <n v="1"/>
    <n v="0"/>
    <n v="2"/>
    <n v="0"/>
    <n v="1"/>
    <s v="3"/>
    <s v="1"/>
    <s v="4"/>
    <n v="0"/>
    <n v="1"/>
    <n v="2"/>
    <n v="1"/>
    <n v="0"/>
    <n v="1"/>
    <s v="4"/>
    <s v="1"/>
    <s v="5"/>
    <s v="7"/>
    <s v="2"/>
    <s v="2"/>
    <s v="9"/>
    <n v="9"/>
    <s v="Food and basic needs"/>
    <m/>
    <s v="Income / livelihoods"/>
    <m/>
    <s v="Shelter / housing"/>
    <m/>
    <s v="Primary Health care Centre (PHCC)-outpatient,inpatient + maternity Primary Health care unit-outpatient only (PHCU) Hospital"/>
    <b v="1"/>
    <b v="1"/>
    <b v="1"/>
    <m/>
    <m/>
    <m/>
    <m/>
    <m/>
    <m/>
    <n v="25"/>
    <x v="2"/>
    <s v="No"/>
    <m/>
    <m/>
    <m/>
    <m/>
    <m/>
    <m/>
    <m/>
    <m/>
    <m/>
    <m/>
    <m/>
    <m/>
    <m/>
    <m/>
    <m/>
    <m/>
    <m/>
    <m/>
    <m/>
    <m/>
    <m/>
    <m/>
    <m/>
    <m/>
    <m/>
    <m/>
    <m/>
    <m/>
    <s v="Non communicable diseases (NCD) drugs (chronic, cardiac, diabetes, hyper-tension, asthma) Pediatric medicine"/>
    <b v="0"/>
    <b v="1"/>
    <b v="1"/>
    <b v="0"/>
    <b v="0"/>
    <b v="0"/>
    <b v="0"/>
    <m/>
    <n v="2"/>
    <n v="3"/>
    <m/>
    <m/>
    <m/>
    <n v="2"/>
    <n v="2"/>
    <m/>
    <m/>
    <m/>
    <m/>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Public primary health care facility"/>
    <m/>
    <m/>
    <m/>
    <b v="1"/>
    <b v="1"/>
    <b v="1"/>
    <m/>
    <m/>
    <m/>
    <m/>
    <m/>
    <x v="2"/>
    <s v="In person by community workers"/>
    <m/>
    <b v="1"/>
    <m/>
    <m/>
    <m/>
    <m/>
    <m/>
    <m/>
    <m/>
    <s v="Yes"/>
    <s v="No"/>
    <s v="Yes"/>
    <s v="Yes"/>
    <s v="No"/>
    <s v="No"/>
    <s v="Yes"/>
    <s v="Yes"/>
    <s v="No"/>
    <s v="Yes"/>
    <s v="Yes"/>
    <s v="No"/>
    <m/>
    <s v="No"/>
    <s v="Yes"/>
    <s v="No"/>
    <s v="No"/>
    <s v="No"/>
    <s v="Yes"/>
    <s v="No"/>
    <s v="Yes"/>
    <s v="No"/>
    <s v="Yes"/>
    <s v="Yes"/>
    <s v="No"/>
    <s v="No"/>
    <s v="No"/>
    <n v="5"/>
    <x v="2"/>
    <n v="2"/>
    <s v="2"/>
    <m/>
    <m/>
    <s v="Sadness Family conflict Economic Anger Hopelessness"/>
    <m/>
    <b v="1"/>
    <b v="1"/>
    <m/>
    <b v="1"/>
    <m/>
    <m/>
    <m/>
    <m/>
    <m/>
    <m/>
    <b v="1"/>
    <b v="1"/>
    <m/>
    <m/>
    <m/>
    <m/>
    <m/>
    <s v="Adult Women Adult Men Children Displaced people"/>
    <b v="1"/>
    <b v="1"/>
    <b v="1"/>
    <m/>
    <m/>
    <b v="1"/>
    <m/>
    <m/>
    <m/>
    <m/>
    <m/>
    <m/>
    <m/>
    <s v="بسبب الوضع الراهن والفقر _x000a_وبسبب ويلات الحرب والمشاكل التي تحيط بالمنطفة"/>
    <s v="Prayer Speaking to a friend Speaking to a family member"/>
    <b v="1"/>
    <b v="1"/>
    <m/>
    <b v="1"/>
    <m/>
    <m/>
    <m/>
    <m/>
    <m/>
    <m/>
    <m/>
    <m/>
    <s v="Family"/>
    <b v="1"/>
    <m/>
    <m/>
    <m/>
    <m/>
    <m/>
    <m/>
    <m/>
    <m/>
    <m/>
    <m/>
    <m/>
    <s v="Don't Know"/>
    <m/>
    <m/>
    <m/>
    <m/>
    <m/>
    <m/>
    <m/>
    <b v="1"/>
    <m/>
    <x v="1"/>
    <m/>
    <s v="Don't know"/>
    <m/>
    <m/>
    <m/>
    <m/>
    <m/>
    <m/>
    <m/>
    <m/>
    <m/>
    <m/>
    <m/>
    <m/>
    <b v="1"/>
    <m/>
    <x v="2"/>
    <s v="Family member Religious leader"/>
    <b v="1"/>
    <m/>
    <m/>
    <m/>
    <m/>
    <m/>
    <m/>
    <b v="1"/>
    <m/>
    <m/>
    <m/>
    <s v="Family member Police NGO"/>
    <b v="1"/>
    <m/>
    <b v="1"/>
    <b v="1"/>
    <m/>
    <m/>
    <m/>
    <m/>
    <m/>
    <m/>
    <s v="Don't Know"/>
    <m/>
    <m/>
    <m/>
    <m/>
    <m/>
    <m/>
    <m/>
    <b v="1"/>
    <m/>
    <m/>
    <m/>
    <m/>
    <m/>
    <m/>
    <m/>
    <m/>
    <m/>
    <m/>
    <s v="No availability of confidential support Fear of being identified as survivors"/>
    <b v="1"/>
    <m/>
    <m/>
    <b v="1"/>
    <m/>
    <m/>
    <m/>
    <m/>
    <m/>
    <s v="Dropout of school Child headed household Child labour"/>
    <m/>
    <b v="1"/>
    <m/>
    <m/>
    <m/>
    <m/>
    <m/>
    <m/>
    <b v="1"/>
    <m/>
    <m/>
    <m/>
    <b v="1"/>
    <m/>
    <m/>
    <m/>
    <s v="Religious leaders Parents School teachers Relatives"/>
    <m/>
    <b v="1"/>
    <m/>
    <m/>
    <b v="1"/>
    <b v="1"/>
    <b v="1"/>
    <m/>
    <m/>
    <m/>
    <m/>
    <m/>
    <m/>
    <m/>
    <m/>
    <s v="Sport activity Quraan"/>
    <b v="1"/>
    <b v="1"/>
    <m/>
    <m/>
    <m/>
    <m/>
    <m/>
    <m/>
    <m/>
    <m/>
    <m/>
    <s v="Lack of transportation Opening time not suitable for parents"/>
    <m/>
    <m/>
    <b v="1"/>
    <b v="1"/>
    <m/>
    <m/>
    <m/>
    <m/>
    <m/>
    <m/>
    <s v="Yes"/>
    <m/>
    <s v="No"/>
    <m/>
    <s v="Sport activity Quraan Hand crafts Entertainement activities"/>
    <b v="1"/>
    <b v="1"/>
    <b v="1"/>
    <m/>
    <m/>
    <b v="1"/>
    <m/>
    <m/>
    <m/>
    <m/>
    <m/>
    <s v="Children separated from their parents Children living on the street Child-headed households"/>
    <b v="1"/>
    <b v="1"/>
    <m/>
    <b v="1"/>
    <m/>
    <m/>
    <m/>
    <m/>
    <m/>
    <m/>
    <s v="Remittances from family members"/>
    <m/>
    <m/>
    <m/>
    <m/>
    <m/>
    <m/>
    <m/>
    <b v="1"/>
    <m/>
    <m/>
    <m/>
    <m/>
    <m/>
    <m/>
    <n v="300"/>
    <n v="1500"/>
    <x v="3"/>
    <b v="1"/>
    <m/>
    <m/>
    <m/>
    <m/>
    <m/>
    <m/>
    <m/>
    <m/>
    <m/>
    <m/>
    <m/>
    <m/>
    <m/>
    <m/>
    <m/>
    <m/>
    <s v="No"/>
    <m/>
    <m/>
    <m/>
    <m/>
    <m/>
    <m/>
    <m/>
    <m/>
    <m/>
    <s v="No"/>
    <m/>
    <s v="No"/>
    <m/>
    <m/>
    <m/>
    <m/>
    <m/>
    <m/>
    <m/>
    <m/>
    <m/>
    <m/>
    <s v="Participatory (Both wife &amp; Husband)"/>
    <m/>
    <s v="No"/>
    <m/>
    <s v="توفير ادوية مزمنة  ( ضغط وسكر) _x000a_توفير مراكز تعليمية وترفيهية للأطفال _x000a_افتتاح مراكز علاج فيزيائي"/>
    <s v="SMS/whatsapp"/>
    <m/>
    <m/>
    <m/>
    <b v="1"/>
    <m/>
    <m/>
    <m/>
    <m/>
    <m/>
    <s v="Community leaders Social media messaging (e.g. Facebook)"/>
    <m/>
    <b v="1"/>
    <m/>
    <m/>
    <b v="1"/>
    <m/>
    <m/>
    <m/>
    <s v="لايوجد"/>
    <s v="uuid:7c80e1d8-9ea2-4c5b-bff6-5446fee2acfc"/>
    <n v="92567415"/>
    <s v="7c80e1d8-9ea2-4c5b-bff6-5446fee2acfc"/>
    <d v="2022-02-13T12:45:03"/>
    <n v="837"/>
    <m/>
    <n v="-1"/>
    <m/>
    <m/>
    <s v="202202091909"/>
    <n v="19324"/>
    <s v="nsenumerator"/>
    <n v="648550"/>
  </r>
  <r>
    <s v="2022-02-13T11:06:32.866+03:00"/>
    <s v="2022-02-13T15:41:55.975+03:00"/>
    <m/>
    <s v="Issa Ibrahim"/>
    <s v="MRFS"/>
    <m/>
    <d v="2022-02-13T00:00:00"/>
    <x v="10"/>
    <s v="All"/>
    <s v="Yes"/>
    <s v="Host"/>
    <m/>
    <s v="Head of Household"/>
    <m/>
    <x v="1"/>
    <s v="50+"/>
    <s v="Is the Head of household"/>
    <s v="Male"/>
    <s v="Yes, PWD, has difficulty seeing even with glasses"/>
    <m/>
    <b v="1"/>
    <m/>
    <m/>
    <m/>
    <m/>
    <m/>
    <s v="Married"/>
    <s v="institute / diploma"/>
    <n v="0"/>
    <n v="0"/>
    <n v="0"/>
    <n v="0"/>
    <n v="1"/>
    <n v="2"/>
    <n v="1"/>
    <s v="1"/>
    <s v="3"/>
    <s v="4"/>
    <n v="0"/>
    <n v="0"/>
    <n v="0"/>
    <n v="0"/>
    <n v="3"/>
    <n v="0"/>
    <s v="0"/>
    <s v="3"/>
    <s v="3"/>
    <s v="1"/>
    <s v="0"/>
    <s v="6"/>
    <s v="7"/>
    <n v="7"/>
    <s v="Income / livelihoods"/>
    <m/>
    <s v="Food and basic needs"/>
    <m/>
    <s v="Water, sanitation, and hygiene"/>
    <m/>
    <s v="Primary Health care unit-outpatient only (PHCU) Primary Health care Centre (PHCC)-outpatient,inpatient + maternity Hospital"/>
    <b v="1"/>
    <b v="1"/>
    <b v="1"/>
    <m/>
    <m/>
    <m/>
    <m/>
    <m/>
    <m/>
    <n v="35"/>
    <x v="1"/>
    <s v="No"/>
    <m/>
    <m/>
    <m/>
    <m/>
    <m/>
    <m/>
    <m/>
    <m/>
    <m/>
    <m/>
    <m/>
    <m/>
    <m/>
    <m/>
    <m/>
    <m/>
    <m/>
    <m/>
    <m/>
    <m/>
    <m/>
    <m/>
    <m/>
    <m/>
    <m/>
    <m/>
    <m/>
    <m/>
    <s v="Non communicable diseases (NCD) drugs (chronic, cardiac, diabetes, hyper-tension, asthma) Other"/>
    <b v="0"/>
    <b v="1"/>
    <b v="0"/>
    <b v="0"/>
    <b v="0"/>
    <b v="1"/>
    <b v="0"/>
    <s v="أدوبة واستقصاءات خاصة بطب العيون"/>
    <m/>
    <n v="3"/>
    <n v="2"/>
    <m/>
    <m/>
    <n v="1"/>
    <n v="1"/>
    <m/>
    <m/>
    <m/>
    <m/>
    <x v="2"/>
    <m/>
    <m/>
    <m/>
    <m/>
    <m/>
    <m/>
    <m/>
    <m/>
    <m/>
    <m/>
    <m/>
    <m/>
    <x v="1"/>
    <s v="At private primary health care centre/hospital Public primary health care facility Hospital for normal delivery Hospital for surgery/ C-section"/>
    <m/>
    <m/>
    <m/>
    <b v="1"/>
    <b v="1"/>
    <b v="1"/>
    <b v="1"/>
    <m/>
    <m/>
    <m/>
    <m/>
    <x v="2"/>
    <s v="In person by community workers Whatsapp / SMS"/>
    <m/>
    <b v="1"/>
    <m/>
    <b v="1"/>
    <m/>
    <m/>
    <m/>
    <m/>
    <m/>
    <s v="Yes"/>
    <s v="Yes"/>
    <s v="Yes"/>
    <s v="Yes"/>
    <s v="No"/>
    <s v="No"/>
    <s v="Yes"/>
    <s v="Yes"/>
    <s v="Yes"/>
    <s v="Yes"/>
    <s v="Yes"/>
    <s v="No"/>
    <m/>
    <m/>
    <m/>
    <m/>
    <m/>
    <m/>
    <m/>
    <m/>
    <m/>
    <m/>
    <m/>
    <m/>
    <m/>
    <m/>
    <m/>
    <n v="0"/>
    <x v="1"/>
    <m/>
    <m/>
    <m/>
    <m/>
    <s v="Sadness Anxiety Inability to carry out work or daily tasks Hopelessness Anger Economic"/>
    <m/>
    <b v="1"/>
    <b v="1"/>
    <b v="1"/>
    <b v="1"/>
    <b v="1"/>
    <m/>
    <m/>
    <m/>
    <m/>
    <m/>
    <b v="1"/>
    <m/>
    <m/>
    <m/>
    <m/>
    <m/>
    <m/>
    <s v="Adult Men Children Persons with Physical Disabilities Elderly Displaced people People with chronic health conditions Adolescent Boys Adolescent girls"/>
    <m/>
    <b v="1"/>
    <b v="1"/>
    <b v="1"/>
    <b v="1"/>
    <b v="1"/>
    <m/>
    <b v="1"/>
    <b v="1"/>
    <b v="1"/>
    <m/>
    <m/>
    <m/>
    <s v="بسبب الفقر والضغط النفسي"/>
    <s v="Speaking to a family member Prayer Smoking"/>
    <b v="1"/>
    <m/>
    <m/>
    <b v="1"/>
    <m/>
    <m/>
    <b v="1"/>
    <m/>
    <m/>
    <m/>
    <m/>
    <m/>
    <s v="Family Friends Religious/community leader"/>
    <b v="1"/>
    <b v="1"/>
    <m/>
    <b v="1"/>
    <m/>
    <m/>
    <m/>
    <m/>
    <m/>
    <m/>
    <m/>
    <m/>
    <s v="Fear of stigma Distance/transportation"/>
    <m/>
    <m/>
    <b v="1"/>
    <m/>
    <m/>
    <b v="1"/>
    <m/>
    <m/>
    <m/>
    <x v="1"/>
    <m/>
    <s v="Food aid / food distributions Dignity kits Cash Vouchers"/>
    <b v="1"/>
    <m/>
    <m/>
    <m/>
    <b v="1"/>
    <m/>
    <m/>
    <m/>
    <m/>
    <b v="1"/>
    <m/>
    <m/>
    <m/>
    <m/>
    <x v="1"/>
    <s v="Family member Police Friend"/>
    <b v="1"/>
    <m/>
    <b v="1"/>
    <m/>
    <b v="1"/>
    <m/>
    <m/>
    <m/>
    <m/>
    <m/>
    <m/>
    <s v="Family member Police"/>
    <b v="1"/>
    <m/>
    <b v="1"/>
    <m/>
    <m/>
    <m/>
    <m/>
    <m/>
    <m/>
    <m/>
    <s v="Don't Know"/>
    <m/>
    <m/>
    <m/>
    <m/>
    <m/>
    <m/>
    <m/>
    <b v="1"/>
    <m/>
    <m/>
    <m/>
    <m/>
    <m/>
    <m/>
    <m/>
    <m/>
    <m/>
    <m/>
    <s v="There are no psychosocial support services"/>
    <m/>
    <m/>
    <m/>
    <m/>
    <m/>
    <b v="1"/>
    <m/>
    <m/>
    <m/>
    <s v="Child marriage Child labour Being orphaned Dropout of school"/>
    <m/>
    <b v="1"/>
    <b v="1"/>
    <m/>
    <m/>
    <m/>
    <b v="1"/>
    <m/>
    <m/>
    <m/>
    <m/>
    <m/>
    <b v="1"/>
    <m/>
    <m/>
    <m/>
    <s v="Religious leaders Siblings Parents Relatives School teachers Women and Child support centers Judicial or criminal authority"/>
    <m/>
    <b v="1"/>
    <b v="1"/>
    <m/>
    <b v="1"/>
    <b v="1"/>
    <b v="1"/>
    <b v="1"/>
    <m/>
    <m/>
    <b v="1"/>
    <m/>
    <m/>
    <m/>
    <m/>
    <s v="Painting / re-creational activity Hand crafts Entertainement activities"/>
    <m/>
    <m/>
    <b v="1"/>
    <b v="1"/>
    <m/>
    <b v="1"/>
    <m/>
    <m/>
    <m/>
    <m/>
    <m/>
    <s v="Security problems Lack of transportation No services"/>
    <m/>
    <b v="1"/>
    <b v="1"/>
    <m/>
    <m/>
    <b v="1"/>
    <m/>
    <m/>
    <m/>
    <m/>
    <s v="Yes"/>
    <m/>
    <s v="No"/>
    <m/>
    <s v="Sport activity Quraan Hand crafts Painting / re-creational activity Awareness / educational activities / psychosocial support Entertainement activities"/>
    <b v="1"/>
    <b v="1"/>
    <b v="1"/>
    <b v="1"/>
    <b v="1"/>
    <b v="1"/>
    <m/>
    <m/>
    <m/>
    <m/>
    <m/>
    <s v="Child-headed households Children involved in harmful forms of labor Children living on the street"/>
    <m/>
    <b v="1"/>
    <m/>
    <b v="1"/>
    <b v="1"/>
    <m/>
    <m/>
    <m/>
    <m/>
    <m/>
    <s v="Skilled labour"/>
    <m/>
    <m/>
    <m/>
    <m/>
    <b v="1"/>
    <m/>
    <m/>
    <m/>
    <m/>
    <m/>
    <m/>
    <m/>
    <m/>
    <m/>
    <n v="2000"/>
    <n v="3500"/>
    <x v="27"/>
    <m/>
    <m/>
    <m/>
    <m/>
    <m/>
    <b v="1"/>
    <m/>
    <m/>
    <m/>
    <m/>
    <m/>
    <m/>
    <m/>
    <m/>
    <m/>
    <m/>
    <m/>
    <s v="No"/>
    <m/>
    <m/>
    <m/>
    <m/>
    <m/>
    <m/>
    <m/>
    <m/>
    <m/>
    <s v="No"/>
    <m/>
    <s v="No"/>
    <m/>
    <m/>
    <m/>
    <m/>
    <m/>
    <m/>
    <m/>
    <m/>
    <m/>
    <m/>
    <s v="Participatory (Both wife &amp; Husband)"/>
    <m/>
    <s v="No"/>
    <m/>
    <s v="توفير فرص عمل للشباب _x000a_الاهتمام بطب العيون من كل النواحي_x000a_توفير خدمات الصرف الصحي والاهتمام بالشوارع في مدينة إدلب"/>
    <s v="SMS/whatsapp"/>
    <m/>
    <m/>
    <m/>
    <b v="1"/>
    <m/>
    <m/>
    <m/>
    <m/>
    <m/>
    <s v="Community leaders Religious leaders"/>
    <m/>
    <b v="1"/>
    <b v="1"/>
    <m/>
    <m/>
    <m/>
    <m/>
    <m/>
    <s v="لا يوجد"/>
    <s v="uuid:60900915-3ad9-4688-b11f-6b8f20738735"/>
    <n v="92567416"/>
    <s v="60900915-3ad9-4688-b11f-6b8f20738735"/>
    <d v="2022-02-13T12:45:04"/>
    <n v="838"/>
    <m/>
    <n v="-1"/>
    <m/>
    <m/>
    <s v="202202091909"/>
    <n v="16523"/>
    <s v="nsenumerator"/>
    <n v="648550"/>
  </r>
  <r>
    <s v="2022-02-13T11:27:56.716+03:00"/>
    <s v="2022-02-13T15:42:00.369+03:00"/>
    <m/>
    <s v="Issa Ibrahim"/>
    <s v="MRFS"/>
    <m/>
    <d v="2022-02-13T00:00:00"/>
    <x v="10"/>
    <s v="All"/>
    <s v="Yes"/>
    <s v="IDP"/>
    <d v="2020-05-15T00:00:00"/>
    <s v="Head of Household"/>
    <m/>
    <x v="1"/>
    <s v="50+"/>
    <s v="Is the Head of household"/>
    <s v="Male"/>
    <s v="Yes PWD has difficulty communicating, (for example understanding or being understood by others)"/>
    <m/>
    <m/>
    <m/>
    <m/>
    <m/>
    <m/>
    <b v="1"/>
    <s v="Married"/>
    <s v="institute / diploma"/>
    <n v="0"/>
    <n v="0"/>
    <n v="0"/>
    <n v="0"/>
    <n v="0"/>
    <n v="1"/>
    <n v="1"/>
    <s v="0"/>
    <s v="2"/>
    <s v="2"/>
    <n v="0"/>
    <n v="0"/>
    <n v="0"/>
    <n v="0"/>
    <n v="0"/>
    <n v="2"/>
    <s v="0"/>
    <s v="2"/>
    <s v="2"/>
    <s v="0"/>
    <s v="0"/>
    <s v="4"/>
    <s v="4"/>
    <n v="4"/>
    <s v="Shelter / housing"/>
    <m/>
    <s v="Food and basic needs"/>
    <m/>
    <s v="Income / livelihoods"/>
    <m/>
    <s v="Primary Health care unit-outpatient only (PHCU) Primary Health care Centre (PHCC)-outpatient,inpatient + maternity Hospital"/>
    <b v="1"/>
    <b v="1"/>
    <b v="1"/>
    <m/>
    <m/>
    <m/>
    <m/>
    <m/>
    <m/>
    <n v="25"/>
    <x v="2"/>
    <s v="No"/>
    <m/>
    <m/>
    <m/>
    <m/>
    <m/>
    <m/>
    <m/>
    <m/>
    <m/>
    <m/>
    <m/>
    <m/>
    <m/>
    <m/>
    <m/>
    <m/>
    <m/>
    <m/>
    <m/>
    <m/>
    <m/>
    <m/>
    <m/>
    <m/>
    <m/>
    <m/>
    <m/>
    <m/>
    <s v="Non communicable diseases (NCD) drugs (chronic, cardiac, diabetes, hyper-tension, asthma)"/>
    <b v="0"/>
    <b v="1"/>
    <b v="0"/>
    <b v="0"/>
    <b v="0"/>
    <b v="0"/>
    <b v="0"/>
    <m/>
    <m/>
    <m/>
    <m/>
    <m/>
    <m/>
    <n v="3"/>
    <n v="3"/>
    <m/>
    <n v="1"/>
    <m/>
    <m/>
    <x v="2"/>
    <m/>
    <m/>
    <m/>
    <m/>
    <m/>
    <m/>
    <m/>
    <m/>
    <m/>
    <m/>
    <m/>
    <m/>
    <x v="1"/>
    <s v="At private primary health care centre/hospital Public primary health care facility Hospital for normal delivery"/>
    <m/>
    <m/>
    <m/>
    <b v="1"/>
    <b v="1"/>
    <b v="1"/>
    <m/>
    <m/>
    <m/>
    <m/>
    <m/>
    <x v="2"/>
    <s v="In person by community workers Whatsapp / SMS"/>
    <m/>
    <b v="1"/>
    <m/>
    <b v="1"/>
    <m/>
    <m/>
    <m/>
    <m/>
    <m/>
    <s v="Yes"/>
    <s v="Yes"/>
    <s v="Yes"/>
    <s v="Yes"/>
    <s v="No"/>
    <s v="No"/>
    <s v="Yes"/>
    <s v="Yes"/>
    <s v="No"/>
    <s v="Yes"/>
    <s v="Yes"/>
    <s v="No"/>
    <m/>
    <m/>
    <m/>
    <m/>
    <m/>
    <m/>
    <m/>
    <m/>
    <m/>
    <m/>
    <m/>
    <m/>
    <m/>
    <m/>
    <m/>
    <n v="0"/>
    <x v="1"/>
    <m/>
    <m/>
    <m/>
    <m/>
    <s v="Anger Hopelessness Sadness Economic Family conflict"/>
    <m/>
    <b v="1"/>
    <b v="1"/>
    <m/>
    <b v="1"/>
    <m/>
    <m/>
    <m/>
    <m/>
    <m/>
    <m/>
    <b v="1"/>
    <b v="1"/>
    <m/>
    <m/>
    <m/>
    <m/>
    <m/>
    <s v="Adult Women Adult Men Children Elderly Displaced people Persons with Intellectual Disabilities People with chronic health conditions Adolescent Boys Adolescent girls"/>
    <b v="1"/>
    <b v="1"/>
    <b v="1"/>
    <m/>
    <b v="1"/>
    <b v="1"/>
    <b v="1"/>
    <b v="1"/>
    <b v="1"/>
    <b v="1"/>
    <m/>
    <m/>
    <m/>
    <s v="بسبب الفقر وصعوبة تأمين احتياحات الحياة"/>
    <s v="Speaking to a family member Prayer Speaking to a friend"/>
    <b v="1"/>
    <b v="1"/>
    <m/>
    <b v="1"/>
    <m/>
    <m/>
    <m/>
    <m/>
    <m/>
    <m/>
    <m/>
    <m/>
    <s v="Family Friends"/>
    <b v="1"/>
    <b v="1"/>
    <m/>
    <m/>
    <m/>
    <m/>
    <m/>
    <m/>
    <m/>
    <m/>
    <m/>
    <m/>
    <s v="Don't Know"/>
    <m/>
    <m/>
    <m/>
    <m/>
    <m/>
    <m/>
    <m/>
    <b v="1"/>
    <m/>
    <x v="2"/>
    <s v="لم يصرح بالإجابة"/>
    <s v="Don't know"/>
    <m/>
    <m/>
    <m/>
    <m/>
    <m/>
    <m/>
    <m/>
    <m/>
    <m/>
    <m/>
    <m/>
    <m/>
    <b v="1"/>
    <m/>
    <x v="2"/>
    <s v="Family member Police Friend"/>
    <b v="1"/>
    <m/>
    <b v="1"/>
    <m/>
    <b v="1"/>
    <m/>
    <m/>
    <m/>
    <m/>
    <m/>
    <m/>
    <s v="Family member Police Friend NGO"/>
    <b v="1"/>
    <m/>
    <b v="1"/>
    <b v="1"/>
    <b v="1"/>
    <m/>
    <m/>
    <m/>
    <m/>
    <m/>
    <s v="Don't Know"/>
    <m/>
    <m/>
    <m/>
    <m/>
    <m/>
    <m/>
    <m/>
    <b v="1"/>
    <m/>
    <m/>
    <m/>
    <m/>
    <m/>
    <m/>
    <m/>
    <m/>
    <m/>
    <m/>
    <s v="There are no psychosocial support services"/>
    <m/>
    <m/>
    <m/>
    <m/>
    <m/>
    <b v="1"/>
    <m/>
    <m/>
    <m/>
    <s v="Child marriage Sexual abuse Being orphaned Child headed household Dropout of school"/>
    <m/>
    <m/>
    <b v="1"/>
    <m/>
    <m/>
    <b v="1"/>
    <b v="1"/>
    <m/>
    <b v="1"/>
    <m/>
    <m/>
    <m/>
    <b v="1"/>
    <m/>
    <m/>
    <m/>
    <s v="Religious leaders Siblings School teachers Parents Judicial or criminal authority Women and Child support centers"/>
    <m/>
    <b v="1"/>
    <b v="1"/>
    <m/>
    <b v="1"/>
    <b v="1"/>
    <m/>
    <b v="1"/>
    <m/>
    <m/>
    <b v="1"/>
    <m/>
    <m/>
    <m/>
    <m/>
    <m/>
    <m/>
    <m/>
    <m/>
    <m/>
    <m/>
    <m/>
    <m/>
    <m/>
    <m/>
    <m/>
    <m/>
    <m/>
    <m/>
    <m/>
    <m/>
    <m/>
    <m/>
    <m/>
    <m/>
    <m/>
    <m/>
    <m/>
    <m/>
    <m/>
    <m/>
    <m/>
    <s v="Hand crafts"/>
    <m/>
    <m/>
    <b v="1"/>
    <m/>
    <m/>
    <m/>
    <m/>
    <m/>
    <m/>
    <m/>
    <m/>
    <s v="Children separated from their parents Children living on the street Child-headed households Children who have been associated with fighting forces"/>
    <b v="1"/>
    <b v="1"/>
    <m/>
    <b v="1"/>
    <m/>
    <b v="1"/>
    <m/>
    <m/>
    <m/>
    <m/>
    <s v="Remittances from family members"/>
    <m/>
    <m/>
    <m/>
    <m/>
    <m/>
    <m/>
    <m/>
    <b v="1"/>
    <m/>
    <m/>
    <m/>
    <m/>
    <m/>
    <m/>
    <n v="2000"/>
    <n v="2800"/>
    <x v="22"/>
    <b v="1"/>
    <m/>
    <m/>
    <m/>
    <m/>
    <b v="1"/>
    <m/>
    <m/>
    <m/>
    <m/>
    <m/>
    <m/>
    <m/>
    <m/>
    <m/>
    <m/>
    <m/>
    <s v="No"/>
    <m/>
    <m/>
    <m/>
    <m/>
    <m/>
    <m/>
    <m/>
    <m/>
    <m/>
    <s v="No"/>
    <m/>
    <s v="No"/>
    <m/>
    <m/>
    <m/>
    <m/>
    <m/>
    <m/>
    <m/>
    <m/>
    <m/>
    <m/>
    <s v="Participatory (Both wife &amp; Husband)"/>
    <m/>
    <s v="No"/>
    <m/>
    <s v="توفير أدوية الأمراض المزمنة _x000a_توفير خدمات للمنطقة ( كهرباء - صرف صحي - شوارع) _x000a_توفير مراكز علاج فيزيائي"/>
    <s v="SMS/whatsapp"/>
    <m/>
    <m/>
    <m/>
    <b v="1"/>
    <m/>
    <m/>
    <m/>
    <m/>
    <m/>
    <s v="Community leaders Social media messaging (e.g. Facebook)"/>
    <m/>
    <b v="1"/>
    <m/>
    <m/>
    <b v="1"/>
    <m/>
    <m/>
    <m/>
    <s v="لا"/>
    <s v="uuid:f82a7bf7-f752-46e0-897f-0b5f436dc9e4"/>
    <n v="92567417"/>
    <s v="f82a7bf7-f752-46e0-897f-0b5f436dc9e4"/>
    <d v="2022-02-13T12:45:04"/>
    <n v="839"/>
    <m/>
    <n v="-1"/>
    <m/>
    <m/>
    <s v="202202091909"/>
    <n v="15244"/>
    <s v="nsenumerator"/>
    <n v="648550"/>
  </r>
  <r>
    <s v="2022-02-13T13:19:43.276+03:00"/>
    <s v="2022-02-13T15:42:04.095+03:00"/>
    <m/>
    <s v="Issa Ibrahim"/>
    <s v="MRFS"/>
    <m/>
    <d v="2022-02-13T00:00:00"/>
    <x v="10"/>
    <s v="All"/>
    <s v="Yes"/>
    <s v="Host"/>
    <m/>
    <s v="Primary Caregiver of children &lt;18 years"/>
    <m/>
    <x v="1"/>
    <s v="30-39"/>
    <s v="Son/Daughter"/>
    <s v="Male"/>
    <s v="Yes PWD, has difficulty walking or climbing steps"/>
    <m/>
    <m/>
    <m/>
    <b v="1"/>
    <m/>
    <m/>
    <m/>
    <s v="Married"/>
    <s v="Primary"/>
    <n v="1"/>
    <n v="0"/>
    <n v="1"/>
    <n v="1"/>
    <n v="0"/>
    <n v="2"/>
    <n v="1"/>
    <s v="2"/>
    <s v="3"/>
    <s v="5"/>
    <n v="0"/>
    <n v="0"/>
    <n v="1"/>
    <n v="2"/>
    <n v="1"/>
    <n v="0"/>
    <s v="3"/>
    <s v="1"/>
    <s v="4"/>
    <s v="5"/>
    <s v="1"/>
    <s v="4"/>
    <s v="9"/>
    <n v="9"/>
    <s v="Food and basic needs"/>
    <m/>
    <s v="Income / livelihoods"/>
    <m/>
    <s v="Health"/>
    <m/>
    <s v="Primary Health care unit-outpatient only (PHCU) Primary Health care Centre (PHCC)-outpatient,inpatient + maternity Hospital"/>
    <b v="1"/>
    <b v="1"/>
    <b v="1"/>
    <m/>
    <m/>
    <m/>
    <m/>
    <m/>
    <m/>
    <n v="30"/>
    <x v="1"/>
    <s v="No"/>
    <m/>
    <m/>
    <m/>
    <m/>
    <m/>
    <m/>
    <m/>
    <m/>
    <m/>
    <m/>
    <m/>
    <m/>
    <m/>
    <m/>
    <m/>
    <m/>
    <m/>
    <m/>
    <m/>
    <m/>
    <m/>
    <m/>
    <m/>
    <m/>
    <m/>
    <m/>
    <m/>
    <m/>
    <s v="Non communicable diseases (NCD) drugs (chronic, cardiac, diabetes, hyper-tension, asthma) Pediatric medicine"/>
    <b v="0"/>
    <b v="1"/>
    <b v="1"/>
    <b v="0"/>
    <b v="0"/>
    <b v="0"/>
    <b v="0"/>
    <m/>
    <n v="1"/>
    <n v="4"/>
    <n v="2"/>
    <m/>
    <n v="1"/>
    <n v="2"/>
    <n v="2"/>
    <m/>
    <m/>
    <m/>
    <m/>
    <x v="1"/>
    <s v="Uncertain if the COVID-19 vaccine will be effective Concerned about side-effects of the COVID-19 vaccine Eumours and misconceptions (people died from the vaccine, it is a conspiracy, Corona is all a lie, etc…)"/>
    <m/>
    <b v="1"/>
    <b v="1"/>
    <m/>
    <m/>
    <b v="1"/>
    <m/>
    <m/>
    <m/>
    <m/>
    <m/>
    <x v="1"/>
    <s v="Public primary health care facility At private primary health care centre/hospital Hospital for normal delivery"/>
    <m/>
    <m/>
    <m/>
    <b v="1"/>
    <b v="1"/>
    <b v="1"/>
    <m/>
    <m/>
    <m/>
    <m/>
    <m/>
    <x v="2"/>
    <s v="Whatsapp / SMS In person by community workers"/>
    <m/>
    <b v="1"/>
    <m/>
    <b v="1"/>
    <m/>
    <m/>
    <m/>
    <m/>
    <m/>
    <s v="Yes"/>
    <s v="Yes"/>
    <s v="Yes"/>
    <s v="Yes"/>
    <s v="No"/>
    <s v="No"/>
    <s v="Yes"/>
    <s v="Yes"/>
    <s v="No"/>
    <s v="Yes"/>
    <s v="Yes"/>
    <s v="No"/>
    <m/>
    <s v="No"/>
    <s v="No"/>
    <s v="No"/>
    <s v="No"/>
    <s v="No"/>
    <s v="Yes"/>
    <s v="No"/>
    <s v="Yes"/>
    <s v="No"/>
    <s v="Yes"/>
    <s v="Yes"/>
    <s v="No"/>
    <s v="No"/>
    <s v="Yes"/>
    <n v="5"/>
    <x v="2"/>
    <n v="1"/>
    <s v="1"/>
    <n v="1"/>
    <s v="1"/>
    <s v="Sadness Economic Family conflict"/>
    <m/>
    <m/>
    <m/>
    <m/>
    <b v="1"/>
    <m/>
    <m/>
    <m/>
    <m/>
    <m/>
    <m/>
    <b v="1"/>
    <b v="1"/>
    <m/>
    <m/>
    <m/>
    <m/>
    <m/>
    <s v="Adult Men Displaced people Elderly"/>
    <m/>
    <b v="1"/>
    <m/>
    <m/>
    <b v="1"/>
    <b v="1"/>
    <m/>
    <m/>
    <m/>
    <m/>
    <m/>
    <m/>
    <m/>
    <s v="بسبب متطلبات الحياة القاسية _x000a_الفقر وتردي الوضع المعيشي"/>
    <s v="Prayer"/>
    <m/>
    <m/>
    <m/>
    <b v="1"/>
    <m/>
    <m/>
    <m/>
    <m/>
    <m/>
    <m/>
    <m/>
    <m/>
    <s v="Family Friends"/>
    <b v="1"/>
    <b v="1"/>
    <m/>
    <m/>
    <m/>
    <m/>
    <m/>
    <m/>
    <m/>
    <m/>
    <m/>
    <m/>
    <s v="No knowledge of service location"/>
    <b v="1"/>
    <m/>
    <m/>
    <m/>
    <m/>
    <m/>
    <m/>
    <m/>
    <m/>
    <x v="1"/>
    <m/>
    <s v="Cash Vouchers"/>
    <m/>
    <m/>
    <m/>
    <m/>
    <m/>
    <m/>
    <m/>
    <m/>
    <m/>
    <b v="1"/>
    <m/>
    <m/>
    <m/>
    <m/>
    <x v="2"/>
    <s v="Family member Police"/>
    <b v="1"/>
    <m/>
    <b v="1"/>
    <m/>
    <m/>
    <m/>
    <m/>
    <m/>
    <m/>
    <m/>
    <m/>
    <s v="Family member Police"/>
    <b v="1"/>
    <m/>
    <b v="1"/>
    <m/>
    <m/>
    <m/>
    <m/>
    <m/>
    <m/>
    <m/>
    <s v="Don't Know"/>
    <m/>
    <m/>
    <m/>
    <m/>
    <m/>
    <m/>
    <m/>
    <b v="1"/>
    <m/>
    <m/>
    <m/>
    <m/>
    <m/>
    <m/>
    <m/>
    <m/>
    <m/>
    <m/>
    <s v="There are no psychosocial support services No availability of confidential support"/>
    <m/>
    <m/>
    <m/>
    <b v="1"/>
    <m/>
    <b v="1"/>
    <m/>
    <m/>
    <m/>
    <s v="Child marriage Child headed household Dropout of school"/>
    <m/>
    <m/>
    <b v="1"/>
    <m/>
    <m/>
    <m/>
    <m/>
    <m/>
    <b v="1"/>
    <m/>
    <m/>
    <m/>
    <b v="1"/>
    <m/>
    <m/>
    <m/>
    <s v="Religious leaders Siblings School teachers Parents Relatives Judicial or criminal authority Women and Child support centers Community leaders (trusted people in the community)"/>
    <m/>
    <b v="1"/>
    <b v="1"/>
    <m/>
    <b v="1"/>
    <b v="1"/>
    <b v="1"/>
    <b v="1"/>
    <m/>
    <b v="1"/>
    <b v="1"/>
    <m/>
    <m/>
    <m/>
    <m/>
    <s v="Quraan"/>
    <m/>
    <b v="1"/>
    <m/>
    <m/>
    <m/>
    <m/>
    <m/>
    <m/>
    <m/>
    <m/>
    <m/>
    <s v="No services Opening time not suitable for parents Lack of transportation"/>
    <m/>
    <m/>
    <b v="1"/>
    <b v="1"/>
    <m/>
    <b v="1"/>
    <m/>
    <m/>
    <m/>
    <m/>
    <s v="Yes"/>
    <m/>
    <s v="No"/>
    <m/>
    <s v="Sport activity Quraan Painting / re-creational activity Entertainement activities"/>
    <b v="1"/>
    <b v="1"/>
    <m/>
    <b v="1"/>
    <m/>
    <b v="1"/>
    <m/>
    <m/>
    <m/>
    <m/>
    <m/>
    <s v="Children separated from their parents Child-headed households Children who have been associated with fighting forces"/>
    <b v="1"/>
    <m/>
    <m/>
    <b v="1"/>
    <m/>
    <b v="1"/>
    <m/>
    <m/>
    <m/>
    <m/>
    <s v="Skilled labour Remittances from family members"/>
    <m/>
    <m/>
    <m/>
    <m/>
    <b v="1"/>
    <m/>
    <m/>
    <b v="1"/>
    <m/>
    <m/>
    <m/>
    <m/>
    <m/>
    <m/>
    <n v="3000"/>
    <n v="4200"/>
    <x v="3"/>
    <b v="1"/>
    <m/>
    <m/>
    <m/>
    <m/>
    <m/>
    <m/>
    <m/>
    <m/>
    <m/>
    <m/>
    <m/>
    <m/>
    <m/>
    <m/>
    <m/>
    <m/>
    <s v="No"/>
    <m/>
    <m/>
    <m/>
    <m/>
    <m/>
    <m/>
    <m/>
    <m/>
    <m/>
    <s v="No"/>
    <m/>
    <s v="No"/>
    <m/>
    <m/>
    <m/>
    <m/>
    <m/>
    <m/>
    <m/>
    <m/>
    <m/>
    <m/>
    <s v="Participatory (Both wife &amp; Husband)"/>
    <m/>
    <s v="No"/>
    <m/>
    <s v="توفير مراكز تعليمية للاطفال _x000a_توفير أدوية مجانية خاصة بالأمراض المزمنة_x000a_افتتاح مراكز علاج فيزيائي  _x000a_افتتاح مراكز محو أمية للبالغين"/>
    <s v="SMS/whatsapp"/>
    <m/>
    <m/>
    <m/>
    <b v="1"/>
    <m/>
    <m/>
    <m/>
    <m/>
    <m/>
    <s v="Community leaders Social media messaging (e.g. Facebook)"/>
    <m/>
    <b v="1"/>
    <m/>
    <m/>
    <b v="1"/>
    <m/>
    <m/>
    <m/>
    <s v="لا"/>
    <s v="uuid:a0addd04-0db2-44f3-9e93-6caa5b51c75b"/>
    <n v="92567418"/>
    <s v="a0addd04-0db2-44f3-9e93-6caa5b51c75b"/>
    <d v="2022-02-13T12:45:05"/>
    <n v="840"/>
    <m/>
    <n v="-1"/>
    <m/>
    <m/>
    <s v="202202091909"/>
    <n v="8541"/>
    <s v="nsenumerator"/>
    <n v="648550"/>
  </r>
  <r>
    <s v="2022-02-13T13:54:16.951+03:00"/>
    <s v="2022-02-13T15:42:09.133+03:00"/>
    <m/>
    <s v="Issa Ibrahim"/>
    <s v="MRFS"/>
    <m/>
    <d v="2022-02-13T00:00:00"/>
    <x v="10"/>
    <s v="All"/>
    <s v="Yes"/>
    <s v="IDP"/>
    <d v="2019-11-01T00:00:00"/>
    <s v="Head of Household"/>
    <m/>
    <x v="1"/>
    <s v="40-49"/>
    <s v="Is the Head of household"/>
    <s v="Male"/>
    <s v="No members with a disability"/>
    <b v="1"/>
    <m/>
    <m/>
    <m/>
    <m/>
    <m/>
    <m/>
    <s v="Married"/>
    <s v="institute / diploma"/>
    <n v="0"/>
    <n v="0"/>
    <n v="0"/>
    <n v="2"/>
    <n v="1"/>
    <n v="2"/>
    <n v="0"/>
    <s v="3"/>
    <s v="2"/>
    <s v="5"/>
    <n v="0"/>
    <n v="0"/>
    <n v="0"/>
    <n v="1"/>
    <n v="1"/>
    <n v="0"/>
    <s v="1"/>
    <s v="1"/>
    <s v="2"/>
    <s v="4"/>
    <s v="0"/>
    <s v="3"/>
    <s v="7"/>
    <n v="7"/>
    <s v="Income / livelihoods"/>
    <m/>
    <s v="Food and basic needs"/>
    <m/>
    <s v="Shelter / housing"/>
    <m/>
    <s v="Primary Health care unit-outpatient only (PHCU) Primary Health care Centre (PHCC)-outpatient,inpatient + maternity Hospital Private Clinic"/>
    <b v="1"/>
    <b v="1"/>
    <b v="1"/>
    <b v="1"/>
    <m/>
    <m/>
    <m/>
    <m/>
    <m/>
    <n v="25"/>
    <x v="2"/>
    <s v="No"/>
    <m/>
    <m/>
    <m/>
    <m/>
    <m/>
    <m/>
    <m/>
    <m/>
    <m/>
    <m/>
    <m/>
    <m/>
    <m/>
    <m/>
    <m/>
    <m/>
    <m/>
    <m/>
    <m/>
    <m/>
    <m/>
    <m/>
    <m/>
    <m/>
    <m/>
    <m/>
    <m/>
    <m/>
    <s v="Pediatric medicine Antibiotic Other"/>
    <b v="0"/>
    <b v="0"/>
    <b v="1"/>
    <b v="0"/>
    <b v="1"/>
    <b v="1"/>
    <b v="0"/>
    <s v="الأدوية العصبية"/>
    <n v="1"/>
    <n v="2"/>
    <n v="1"/>
    <n v="1"/>
    <m/>
    <m/>
    <m/>
    <m/>
    <m/>
    <n v="1"/>
    <s v="اختلاجات عصبية"/>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Public primary health care facility"/>
    <m/>
    <m/>
    <m/>
    <b v="1"/>
    <b v="1"/>
    <b v="1"/>
    <m/>
    <m/>
    <m/>
    <m/>
    <m/>
    <x v="2"/>
    <s v="Whatsapp / SMS"/>
    <m/>
    <m/>
    <m/>
    <b v="1"/>
    <m/>
    <m/>
    <m/>
    <m/>
    <m/>
    <s v="Yes"/>
    <s v="Yes"/>
    <s v="Yes"/>
    <s v="Yes"/>
    <s v="Yes"/>
    <s v="No"/>
    <s v="Yes"/>
    <s v="No"/>
    <s v="Yes"/>
    <s v="Yes"/>
    <s v="Yes"/>
    <s v="No"/>
    <m/>
    <m/>
    <m/>
    <m/>
    <m/>
    <m/>
    <m/>
    <m/>
    <m/>
    <m/>
    <m/>
    <m/>
    <m/>
    <m/>
    <m/>
    <n v="0"/>
    <x v="1"/>
    <m/>
    <m/>
    <m/>
    <m/>
    <s v="Economic Sadness Hopelessness Anger"/>
    <m/>
    <b v="1"/>
    <b v="1"/>
    <m/>
    <b v="1"/>
    <m/>
    <m/>
    <m/>
    <m/>
    <m/>
    <m/>
    <b v="1"/>
    <m/>
    <m/>
    <m/>
    <m/>
    <m/>
    <m/>
    <s v="Adult Men Displaced people Elderly People with chronic health conditions"/>
    <m/>
    <b v="1"/>
    <m/>
    <m/>
    <b v="1"/>
    <b v="1"/>
    <m/>
    <b v="1"/>
    <m/>
    <m/>
    <m/>
    <m/>
    <m/>
    <s v="بسبب سوء الوضع المعيشي _x000a_عدم توفر خدمات ومساعدات لهم"/>
    <s v="Speaking to a family member Prayer"/>
    <b v="1"/>
    <m/>
    <m/>
    <b v="1"/>
    <m/>
    <m/>
    <m/>
    <m/>
    <m/>
    <m/>
    <m/>
    <m/>
    <s v="Family Friends"/>
    <b v="1"/>
    <b v="1"/>
    <m/>
    <m/>
    <m/>
    <m/>
    <m/>
    <m/>
    <m/>
    <m/>
    <m/>
    <m/>
    <s v="Don't Know"/>
    <m/>
    <m/>
    <m/>
    <m/>
    <m/>
    <m/>
    <m/>
    <b v="1"/>
    <m/>
    <x v="1"/>
    <m/>
    <s v="Don't know"/>
    <m/>
    <m/>
    <m/>
    <m/>
    <m/>
    <m/>
    <m/>
    <m/>
    <m/>
    <m/>
    <m/>
    <m/>
    <b v="1"/>
    <m/>
    <x v="1"/>
    <s v="Family member"/>
    <b v="1"/>
    <m/>
    <m/>
    <m/>
    <m/>
    <m/>
    <m/>
    <m/>
    <m/>
    <m/>
    <m/>
    <s v="Family member Police"/>
    <b v="1"/>
    <m/>
    <b v="1"/>
    <m/>
    <m/>
    <m/>
    <m/>
    <m/>
    <m/>
    <m/>
    <s v="Don't Know"/>
    <m/>
    <m/>
    <m/>
    <m/>
    <m/>
    <m/>
    <m/>
    <b v="1"/>
    <m/>
    <m/>
    <m/>
    <m/>
    <m/>
    <m/>
    <m/>
    <m/>
    <m/>
    <m/>
    <s v="There are no psychosocial support services"/>
    <m/>
    <m/>
    <m/>
    <m/>
    <m/>
    <b v="1"/>
    <m/>
    <m/>
    <m/>
    <s v="Being orphaned Child labour Child headed household Dropout of school Psychological Distress Unaccompanied and Separated child"/>
    <m/>
    <b v="1"/>
    <m/>
    <m/>
    <m/>
    <m/>
    <b v="1"/>
    <m/>
    <b v="1"/>
    <b v="1"/>
    <b v="1"/>
    <m/>
    <b v="1"/>
    <m/>
    <m/>
    <m/>
    <s v="Religious leaders Neighbours School teachers Parents Relatives Judicial or criminal authority Women and Child support centers Community leaders (trusted people in the community)"/>
    <m/>
    <b v="1"/>
    <m/>
    <b v="1"/>
    <b v="1"/>
    <b v="1"/>
    <b v="1"/>
    <b v="1"/>
    <m/>
    <b v="1"/>
    <b v="1"/>
    <m/>
    <m/>
    <m/>
    <m/>
    <s v="Quraan Sport activity"/>
    <b v="1"/>
    <b v="1"/>
    <m/>
    <m/>
    <m/>
    <m/>
    <m/>
    <m/>
    <m/>
    <m/>
    <m/>
    <s v="No services Lack of transportation Security problems"/>
    <m/>
    <b v="1"/>
    <b v="1"/>
    <m/>
    <m/>
    <b v="1"/>
    <m/>
    <m/>
    <m/>
    <m/>
    <s v="Yes"/>
    <m/>
    <s v="No"/>
    <m/>
    <s v="Sport activity Quraan Hand crafts Painting / re-creational activity Entertainement activities"/>
    <b v="1"/>
    <b v="1"/>
    <b v="1"/>
    <b v="1"/>
    <m/>
    <b v="1"/>
    <m/>
    <m/>
    <m/>
    <m/>
    <m/>
    <s v="Children separated from their parents Child-headed households Children involved in harmful forms of labor"/>
    <b v="1"/>
    <m/>
    <m/>
    <b v="1"/>
    <b v="1"/>
    <m/>
    <m/>
    <m/>
    <m/>
    <m/>
    <s v="Skilled labour Saving"/>
    <m/>
    <m/>
    <m/>
    <m/>
    <b v="1"/>
    <m/>
    <m/>
    <m/>
    <m/>
    <m/>
    <b v="1"/>
    <m/>
    <m/>
    <m/>
    <n v="1000"/>
    <n v="2000"/>
    <x v="27"/>
    <m/>
    <m/>
    <m/>
    <m/>
    <m/>
    <b v="1"/>
    <m/>
    <m/>
    <m/>
    <m/>
    <m/>
    <m/>
    <m/>
    <m/>
    <m/>
    <m/>
    <m/>
    <s v="Yes"/>
    <s v="Food baskets Cash/voucher"/>
    <b v="1"/>
    <m/>
    <m/>
    <b v="1"/>
    <m/>
    <m/>
    <m/>
    <m/>
    <s v="No"/>
    <m/>
    <s v="No"/>
    <m/>
    <m/>
    <m/>
    <m/>
    <m/>
    <m/>
    <m/>
    <m/>
    <m/>
    <m/>
    <s v="Participatory (Both wife &amp; Husband)"/>
    <m/>
    <s v="No"/>
    <m/>
    <s v="توفير الأدوية العصبية بشكل مجاني _x000a_توفير مساعدات إنسانية وخاصة للنازحين _x000a_افتتاح مراكز تعليمية وترفيهية للأطفال"/>
    <s v="SMS/whatsapp"/>
    <m/>
    <m/>
    <m/>
    <b v="1"/>
    <m/>
    <m/>
    <m/>
    <m/>
    <m/>
    <s v="Social media messaging (e.g. Facebook) Community leaders"/>
    <m/>
    <b v="1"/>
    <m/>
    <m/>
    <b v="1"/>
    <m/>
    <m/>
    <m/>
    <s v="لا يوجد"/>
    <s v="uuid:4cce0e00-e268-4f57-87b1-3911f564bf06"/>
    <n v="92567419"/>
    <s v="4cce0e00-e268-4f57-87b1-3911f564bf06"/>
    <d v="2022-02-13T12:45:06"/>
    <n v="841"/>
    <m/>
    <n v="-1"/>
    <m/>
    <m/>
    <s v="202202091909"/>
    <n v="6473"/>
    <s v="nsenumerator"/>
    <n v="648550"/>
  </r>
  <r>
    <s v="2022-02-13T10:11:13.807+03:00"/>
    <s v="2022-02-13T10:30:17.339+03:00"/>
    <m/>
    <s v="اناغيم الخليف"/>
    <s v="MRFS"/>
    <m/>
    <d v="2022-02-13T00:00:00"/>
    <x v="10"/>
    <s v="All"/>
    <s v="Yes"/>
    <s v="IDP"/>
    <d v="2019-02-13T00:00:00"/>
    <s v="Head of Household"/>
    <m/>
    <x v="1"/>
    <s v="18-29"/>
    <s v="Is the Head of household"/>
    <s v="Male"/>
    <s v="No members with a disability"/>
    <b v="1"/>
    <m/>
    <m/>
    <m/>
    <m/>
    <m/>
    <m/>
    <s v="Married"/>
    <s v="Intermediate / preparatory"/>
    <n v="0"/>
    <n v="0"/>
    <n v="0"/>
    <n v="1"/>
    <n v="0"/>
    <n v="1"/>
    <n v="0"/>
    <s v="1"/>
    <s v="1"/>
    <s v="2"/>
    <n v="0"/>
    <n v="0"/>
    <n v="0"/>
    <n v="1"/>
    <n v="2"/>
    <n v="0"/>
    <s v="1"/>
    <s v="2"/>
    <s v="3"/>
    <s v="2"/>
    <s v="0"/>
    <s v="3"/>
    <s v="5"/>
    <n v="5"/>
    <s v="Income / livelihoods"/>
    <m/>
    <s v="Health"/>
    <m/>
    <s v="Food and basic needs"/>
    <m/>
    <s v="Primary Health care Centre (PHCC)-outpatient,inpatient + maternity"/>
    <m/>
    <b v="1"/>
    <m/>
    <m/>
    <m/>
    <m/>
    <m/>
    <m/>
    <m/>
    <n v="5"/>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Hospital for normal delivery"/>
    <m/>
    <m/>
    <m/>
    <m/>
    <m/>
    <b v="1"/>
    <m/>
    <m/>
    <m/>
    <m/>
    <m/>
    <x v="1"/>
    <s v="In person at health centers"/>
    <b v="1"/>
    <m/>
    <m/>
    <m/>
    <m/>
    <m/>
    <m/>
    <m/>
    <m/>
    <s v="Yes"/>
    <s v="No"/>
    <s v="Yes"/>
    <s v="No"/>
    <s v="No"/>
    <s v="No"/>
    <s v="Yes"/>
    <s v="No"/>
    <s v="No"/>
    <s v="No"/>
    <s v="Yes"/>
    <s v="No"/>
    <m/>
    <m/>
    <m/>
    <m/>
    <m/>
    <m/>
    <m/>
    <m/>
    <m/>
    <m/>
    <m/>
    <m/>
    <m/>
    <m/>
    <m/>
    <n v="0"/>
    <x v="1"/>
    <m/>
    <m/>
    <m/>
    <m/>
    <s v="Anger Economic"/>
    <m/>
    <b v="1"/>
    <m/>
    <m/>
    <m/>
    <m/>
    <m/>
    <m/>
    <m/>
    <m/>
    <m/>
    <b v="1"/>
    <m/>
    <m/>
    <m/>
    <m/>
    <m/>
    <m/>
    <s v="Adult Men"/>
    <m/>
    <b v="1"/>
    <m/>
    <m/>
    <m/>
    <m/>
    <m/>
    <m/>
    <m/>
    <m/>
    <m/>
    <m/>
    <m/>
    <s v="الاوضاع الصعبة"/>
    <s v="Smoking Withdrawal/Isolation"/>
    <m/>
    <m/>
    <m/>
    <m/>
    <m/>
    <m/>
    <b v="1"/>
    <m/>
    <b v="1"/>
    <m/>
    <m/>
    <m/>
    <s v="Family"/>
    <b v="1"/>
    <m/>
    <m/>
    <m/>
    <m/>
    <m/>
    <m/>
    <m/>
    <m/>
    <m/>
    <m/>
    <m/>
    <s v="No knowledge of service location"/>
    <b v="1"/>
    <m/>
    <m/>
    <m/>
    <m/>
    <m/>
    <m/>
    <m/>
    <m/>
    <x v="1"/>
    <m/>
    <s v="Don't know"/>
    <m/>
    <m/>
    <m/>
    <m/>
    <m/>
    <m/>
    <m/>
    <m/>
    <m/>
    <m/>
    <m/>
    <m/>
    <b v="1"/>
    <m/>
    <x v="1"/>
    <s v="Family member"/>
    <b v="1"/>
    <m/>
    <m/>
    <m/>
    <m/>
    <m/>
    <m/>
    <m/>
    <m/>
    <m/>
    <m/>
    <s v="Family member"/>
    <b v="1"/>
    <m/>
    <m/>
    <m/>
    <m/>
    <m/>
    <m/>
    <m/>
    <m/>
    <m/>
    <s v="Don't Know"/>
    <m/>
    <m/>
    <m/>
    <m/>
    <m/>
    <m/>
    <m/>
    <b v="1"/>
    <m/>
    <m/>
    <m/>
    <m/>
    <m/>
    <m/>
    <m/>
    <m/>
    <m/>
    <m/>
    <s v="No availability of confidential support"/>
    <m/>
    <m/>
    <m/>
    <b v="1"/>
    <m/>
    <m/>
    <m/>
    <m/>
    <m/>
    <s v="Child labour Dropout of school Child headed household"/>
    <m/>
    <b v="1"/>
    <m/>
    <m/>
    <m/>
    <m/>
    <m/>
    <m/>
    <b v="1"/>
    <m/>
    <m/>
    <m/>
    <b v="1"/>
    <m/>
    <m/>
    <m/>
    <s v="Do not know"/>
    <m/>
    <m/>
    <m/>
    <m/>
    <m/>
    <m/>
    <m/>
    <m/>
    <m/>
    <m/>
    <m/>
    <m/>
    <m/>
    <b v="1"/>
    <m/>
    <s v="None"/>
    <m/>
    <m/>
    <m/>
    <m/>
    <m/>
    <m/>
    <m/>
    <m/>
    <b v="1"/>
    <m/>
    <m/>
    <s v="No barriers"/>
    <m/>
    <m/>
    <m/>
    <m/>
    <m/>
    <m/>
    <m/>
    <m/>
    <b v="1"/>
    <m/>
    <s v="Not applicable (no child of school going age)"/>
    <m/>
    <s v="No"/>
    <m/>
    <s v="Quraan"/>
    <m/>
    <b v="1"/>
    <m/>
    <m/>
    <m/>
    <m/>
    <m/>
    <m/>
    <m/>
    <m/>
    <m/>
    <s v="Orphans living in the community"/>
    <m/>
    <m/>
    <b v="1"/>
    <m/>
    <m/>
    <m/>
    <m/>
    <m/>
    <m/>
    <m/>
    <s v="Casual labor"/>
    <m/>
    <m/>
    <m/>
    <b v="1"/>
    <m/>
    <m/>
    <m/>
    <m/>
    <m/>
    <m/>
    <m/>
    <m/>
    <m/>
    <m/>
    <n v="2000"/>
    <n v="2000"/>
    <x v="3"/>
    <b v="1"/>
    <m/>
    <m/>
    <m/>
    <m/>
    <m/>
    <m/>
    <m/>
    <m/>
    <m/>
    <m/>
    <m/>
    <m/>
    <m/>
    <m/>
    <m/>
    <m/>
    <s v="No"/>
    <m/>
    <m/>
    <m/>
    <m/>
    <m/>
    <m/>
    <m/>
    <m/>
    <m/>
    <s v="No"/>
    <m/>
    <s v="No"/>
    <m/>
    <m/>
    <m/>
    <m/>
    <m/>
    <m/>
    <m/>
    <m/>
    <m/>
    <m/>
    <s v="Decided by men / husband only"/>
    <m/>
    <s v="No"/>
    <m/>
    <s v="تقديم المساعدات المادية"/>
    <s v="Suggestion boxes SMS/whatsapp"/>
    <m/>
    <b v="1"/>
    <m/>
    <b v="1"/>
    <m/>
    <m/>
    <m/>
    <m/>
    <m/>
    <s v="Social media messaging (e.g. Facebook)"/>
    <m/>
    <m/>
    <m/>
    <m/>
    <b v="1"/>
    <m/>
    <m/>
    <m/>
    <s v="لا يوجد"/>
    <s v="uuid:eb92fd27-baed-402f-a9f6-5ca98096d9ce"/>
    <n v="92567444"/>
    <s v="eb92fd27-baed-402f-a9f6-5ca98096d9ce"/>
    <d v="2022-02-13T12:48:18"/>
    <n v="842"/>
    <m/>
    <n v="-1"/>
    <m/>
    <m/>
    <s v="202202091909"/>
    <n v="1144"/>
    <s v="nsenumerator"/>
    <n v="648550"/>
  </r>
  <r>
    <s v="2022-02-13T10:56:00.320+03:00"/>
    <s v="2022-02-13T15:46:51.060+03:00"/>
    <s v="0"/>
    <s v="اناغيم الخليف"/>
    <s v="MRFS"/>
    <m/>
    <d v="2022-02-13T00:00:00"/>
    <x v="10"/>
    <s v="All"/>
    <s v="Yes"/>
    <s v="IDP"/>
    <d v="2018-02-13T00:00:00"/>
    <s v="Primary Caregiver of children &lt;18 years"/>
    <m/>
    <x v="1"/>
    <s v="30-39"/>
    <s v="Is the Head of household"/>
    <s v="Male"/>
    <s v="No members with a disability"/>
    <b v="1"/>
    <m/>
    <m/>
    <m/>
    <m/>
    <m/>
    <m/>
    <s v="Married"/>
    <s v="Intermediate / preparatory"/>
    <n v="1"/>
    <n v="1"/>
    <n v="1"/>
    <n v="0"/>
    <n v="0"/>
    <n v="1"/>
    <n v="0"/>
    <s v="2"/>
    <s v="1"/>
    <s v="3"/>
    <n v="0"/>
    <n v="1"/>
    <n v="0"/>
    <n v="0"/>
    <n v="1"/>
    <n v="0"/>
    <s v="1"/>
    <s v="1"/>
    <s v="2"/>
    <s v="3"/>
    <s v="2"/>
    <s v="2"/>
    <s v="5"/>
    <n v="5"/>
    <s v="Mental health and psychosocial support"/>
    <m/>
    <s v="Shelter / housing"/>
    <m/>
    <s v="Food and basic needs"/>
    <m/>
    <s v="Primary Health care Centre (PHCC)-outpatient,inpatient + maternity Hospital"/>
    <m/>
    <b v="1"/>
    <b v="1"/>
    <m/>
    <m/>
    <m/>
    <m/>
    <m/>
    <m/>
    <n v="5"/>
    <x v="1"/>
    <s v="No"/>
    <m/>
    <m/>
    <m/>
    <m/>
    <m/>
    <m/>
    <m/>
    <m/>
    <m/>
    <m/>
    <m/>
    <m/>
    <m/>
    <m/>
    <m/>
    <m/>
    <m/>
    <m/>
    <m/>
    <m/>
    <m/>
    <m/>
    <m/>
    <m/>
    <m/>
    <m/>
    <m/>
    <m/>
    <s v="Drugs are mostly available"/>
    <b v="1"/>
    <b v="0"/>
    <b v="0"/>
    <b v="0"/>
    <b v="0"/>
    <b v="0"/>
    <b v="0"/>
    <m/>
    <m/>
    <m/>
    <m/>
    <m/>
    <m/>
    <m/>
    <m/>
    <m/>
    <m/>
    <m/>
    <m/>
    <x v="1"/>
    <s v="Eumours and misconceptions (people died from the vaccine, it is a conspiracy, Corona is all a lie, etc…)"/>
    <m/>
    <m/>
    <m/>
    <m/>
    <m/>
    <b v="1"/>
    <m/>
    <m/>
    <m/>
    <m/>
    <m/>
    <x v="1"/>
    <s v="At private primary health care centre/hospital Hospital for normal delivery"/>
    <m/>
    <m/>
    <m/>
    <m/>
    <b v="1"/>
    <b v="1"/>
    <m/>
    <m/>
    <m/>
    <m/>
    <m/>
    <x v="2"/>
    <s v="In person at health centers"/>
    <b v="1"/>
    <m/>
    <m/>
    <m/>
    <m/>
    <m/>
    <m/>
    <m/>
    <m/>
    <s v="Yes"/>
    <s v="No"/>
    <s v="Yes"/>
    <s v="No"/>
    <s v="No"/>
    <s v="No"/>
    <s v="Yes"/>
    <s v="No"/>
    <s v="No"/>
    <s v="Yes"/>
    <s v="Yes"/>
    <s v="No"/>
    <m/>
    <s v="Yes"/>
    <s v="No"/>
    <s v="No"/>
    <s v="No"/>
    <s v="Yes"/>
    <s v="Yes"/>
    <s v="No"/>
    <s v="No"/>
    <s v="No"/>
    <s v="No"/>
    <s v="Yes"/>
    <s v="No"/>
    <s v="No"/>
    <s v="No"/>
    <n v="4"/>
    <x v="1"/>
    <n v="2"/>
    <s v="2"/>
    <n v="1"/>
    <s v="1"/>
    <s v="Anger Mood swings"/>
    <m/>
    <b v="1"/>
    <m/>
    <m/>
    <m/>
    <m/>
    <m/>
    <m/>
    <b v="1"/>
    <m/>
    <m/>
    <m/>
    <m/>
    <m/>
    <m/>
    <m/>
    <m/>
    <m/>
    <s v="Adult Women"/>
    <b v="1"/>
    <m/>
    <m/>
    <m/>
    <m/>
    <m/>
    <m/>
    <m/>
    <m/>
    <m/>
    <m/>
    <m/>
    <m/>
    <s v="بسبب ضغوط المنازل"/>
    <s v="Withdrawal/Isolation Speaking to a friend"/>
    <m/>
    <b v="1"/>
    <m/>
    <m/>
    <m/>
    <m/>
    <m/>
    <m/>
    <b v="1"/>
    <m/>
    <m/>
    <m/>
    <s v="Family"/>
    <b v="1"/>
    <m/>
    <m/>
    <m/>
    <m/>
    <m/>
    <m/>
    <m/>
    <m/>
    <m/>
    <m/>
    <m/>
    <s v="No knowledge of service location"/>
    <b v="1"/>
    <m/>
    <m/>
    <m/>
    <m/>
    <m/>
    <m/>
    <m/>
    <m/>
    <x v="1"/>
    <m/>
    <s v="Health care (including reproductive health)"/>
    <m/>
    <m/>
    <m/>
    <b v="1"/>
    <m/>
    <m/>
    <m/>
    <m/>
    <m/>
    <m/>
    <m/>
    <m/>
    <m/>
    <m/>
    <x v="1"/>
    <s v="Family member"/>
    <b v="1"/>
    <m/>
    <m/>
    <m/>
    <m/>
    <m/>
    <m/>
    <m/>
    <m/>
    <m/>
    <m/>
    <s v="Family member"/>
    <b v="1"/>
    <m/>
    <m/>
    <m/>
    <m/>
    <m/>
    <m/>
    <m/>
    <m/>
    <m/>
    <s v="Don't Know"/>
    <m/>
    <m/>
    <m/>
    <m/>
    <m/>
    <m/>
    <m/>
    <b v="1"/>
    <m/>
    <m/>
    <m/>
    <m/>
    <m/>
    <m/>
    <m/>
    <m/>
    <m/>
    <m/>
    <s v="Fear of being identified as survivors"/>
    <b v="1"/>
    <m/>
    <m/>
    <m/>
    <m/>
    <m/>
    <m/>
    <m/>
    <m/>
    <s v="Unaccompanied and Separated child Child labour Dropout of school"/>
    <m/>
    <b v="1"/>
    <m/>
    <m/>
    <m/>
    <m/>
    <m/>
    <m/>
    <m/>
    <b v="1"/>
    <m/>
    <m/>
    <b v="1"/>
    <m/>
    <m/>
    <m/>
    <s v="Parents"/>
    <m/>
    <m/>
    <m/>
    <m/>
    <m/>
    <b v="1"/>
    <m/>
    <m/>
    <m/>
    <m/>
    <m/>
    <m/>
    <m/>
    <m/>
    <m/>
    <s v="None"/>
    <m/>
    <m/>
    <m/>
    <m/>
    <m/>
    <m/>
    <m/>
    <m/>
    <b v="1"/>
    <m/>
    <m/>
    <s v="No barriers"/>
    <m/>
    <m/>
    <m/>
    <m/>
    <m/>
    <m/>
    <m/>
    <m/>
    <b v="1"/>
    <m/>
    <s v="Not applicable (no child of school going age)"/>
    <m/>
    <s v="No"/>
    <m/>
    <s v="Quraan Entertainement activities"/>
    <m/>
    <b v="1"/>
    <m/>
    <m/>
    <m/>
    <b v="1"/>
    <m/>
    <m/>
    <m/>
    <m/>
    <m/>
    <s v="Orphans living in the community"/>
    <m/>
    <m/>
    <b v="1"/>
    <m/>
    <m/>
    <m/>
    <m/>
    <m/>
    <m/>
    <m/>
    <s v="Casual labor"/>
    <m/>
    <m/>
    <m/>
    <b v="1"/>
    <m/>
    <m/>
    <m/>
    <m/>
    <m/>
    <m/>
    <m/>
    <m/>
    <m/>
    <m/>
    <n v="1700"/>
    <n v="1700"/>
    <x v="3"/>
    <b v="1"/>
    <m/>
    <m/>
    <m/>
    <m/>
    <m/>
    <m/>
    <m/>
    <m/>
    <m/>
    <m/>
    <m/>
    <m/>
    <m/>
    <m/>
    <m/>
    <m/>
    <s v="No"/>
    <m/>
    <m/>
    <m/>
    <m/>
    <m/>
    <m/>
    <m/>
    <m/>
    <m/>
    <s v="No"/>
    <m/>
    <s v="No"/>
    <m/>
    <m/>
    <m/>
    <m/>
    <m/>
    <m/>
    <m/>
    <m/>
    <m/>
    <m/>
    <s v="Decided by men / husband only"/>
    <m/>
    <s v="No"/>
    <m/>
    <s v="لا يوجد"/>
    <s v="In-person to MRFS/partner staff"/>
    <b v="1"/>
    <m/>
    <m/>
    <m/>
    <m/>
    <m/>
    <m/>
    <m/>
    <m/>
    <s v="In-person from staff"/>
    <b v="1"/>
    <m/>
    <m/>
    <m/>
    <m/>
    <m/>
    <m/>
    <m/>
    <s v="لا"/>
    <s v="uuid:57c126fd-b27e-44d2-9725-6f0944372d40"/>
    <n v="92567445"/>
    <s v="57c126fd-b27e-44d2-9725-6f0944372d40"/>
    <d v="2022-02-13T12:48:18"/>
    <n v="843"/>
    <m/>
    <n v="-1"/>
    <m/>
    <m/>
    <s v="202202091909"/>
    <n v="17451"/>
    <s v="nsenumerator"/>
    <n v="648550"/>
  </r>
  <r>
    <s v="2022-02-13T11:53:33.955+03:00"/>
    <s v="2022-02-13T15:47:05.775+03:00"/>
    <s v="0"/>
    <s v="اناغيم الخليف"/>
    <s v="MRFS"/>
    <m/>
    <d v="2022-02-13T00:00:00"/>
    <x v="10"/>
    <s v="All"/>
    <s v="Yes"/>
    <s v="IDP"/>
    <d v="2019-02-13T00:00:00"/>
    <s v="Head of Household"/>
    <m/>
    <x v="1"/>
    <s v="50+"/>
    <s v="Is the Head of household"/>
    <s v="Male"/>
    <s v="No members with a disability"/>
    <b v="1"/>
    <m/>
    <m/>
    <m/>
    <m/>
    <m/>
    <m/>
    <s v="Married"/>
    <s v="Primary"/>
    <n v="0"/>
    <n v="0"/>
    <n v="0"/>
    <n v="0"/>
    <n v="1"/>
    <n v="0"/>
    <n v="1"/>
    <s v="1"/>
    <s v="1"/>
    <s v="2"/>
    <n v="0"/>
    <n v="0"/>
    <n v="0"/>
    <n v="1"/>
    <n v="1"/>
    <n v="0"/>
    <s v="1"/>
    <s v="1"/>
    <s v="2"/>
    <s v="2"/>
    <s v="0"/>
    <s v="2"/>
    <s v="4"/>
    <n v="4"/>
    <s v="Health"/>
    <m/>
    <s v="Income / livelihoods"/>
    <m/>
    <s v="Food and basic needs"/>
    <m/>
    <s v="Hospital Primary Health care Centre (PHCC)-outpatient,inpatient + maternity"/>
    <m/>
    <b v="1"/>
    <b v="1"/>
    <m/>
    <m/>
    <m/>
    <m/>
    <m/>
    <m/>
    <n v="5"/>
    <x v="2"/>
    <s v="No"/>
    <m/>
    <m/>
    <m/>
    <m/>
    <m/>
    <m/>
    <m/>
    <m/>
    <m/>
    <m/>
    <m/>
    <m/>
    <m/>
    <m/>
    <m/>
    <m/>
    <m/>
    <m/>
    <m/>
    <m/>
    <m/>
    <m/>
    <m/>
    <m/>
    <m/>
    <m/>
    <m/>
    <m/>
    <s v="Non communicable diseases (NCD) drugs (chronic, cardiac, diabetes, hyper-tension, asthma)"/>
    <b v="0"/>
    <b v="1"/>
    <b v="0"/>
    <b v="0"/>
    <b v="0"/>
    <b v="0"/>
    <b v="0"/>
    <m/>
    <m/>
    <m/>
    <m/>
    <m/>
    <m/>
    <m/>
    <m/>
    <m/>
    <m/>
    <m/>
    <m/>
    <x v="1"/>
    <s v="Eumours and misconceptions (people died from the vaccine, it is a conspiracy, Corona is all a lie, etc…)"/>
    <m/>
    <m/>
    <m/>
    <m/>
    <m/>
    <b v="1"/>
    <m/>
    <m/>
    <m/>
    <m/>
    <m/>
    <x v="1"/>
    <s v="Hospital for normal delivery"/>
    <m/>
    <m/>
    <m/>
    <m/>
    <m/>
    <b v="1"/>
    <m/>
    <m/>
    <m/>
    <m/>
    <m/>
    <x v="2"/>
    <s v="In person at health centers"/>
    <b v="1"/>
    <m/>
    <m/>
    <m/>
    <m/>
    <m/>
    <m/>
    <m/>
    <m/>
    <s v="Yes"/>
    <s v="No"/>
    <s v="Yes"/>
    <s v="Yes"/>
    <s v="No"/>
    <s v="No"/>
    <s v="No"/>
    <s v="No"/>
    <s v="No"/>
    <s v="No"/>
    <s v="No"/>
    <s v="No"/>
    <m/>
    <m/>
    <m/>
    <m/>
    <m/>
    <m/>
    <m/>
    <m/>
    <m/>
    <m/>
    <m/>
    <m/>
    <m/>
    <m/>
    <m/>
    <n v="0"/>
    <x v="1"/>
    <m/>
    <m/>
    <m/>
    <m/>
    <s v="Family conflict"/>
    <m/>
    <m/>
    <m/>
    <m/>
    <m/>
    <m/>
    <m/>
    <m/>
    <m/>
    <m/>
    <m/>
    <m/>
    <b v="1"/>
    <m/>
    <m/>
    <m/>
    <m/>
    <m/>
    <s v="Adult Men"/>
    <m/>
    <b v="1"/>
    <m/>
    <m/>
    <m/>
    <m/>
    <m/>
    <m/>
    <m/>
    <m/>
    <m/>
    <m/>
    <m/>
    <s v="المسؤولية"/>
    <s v="Withdrawal/Isolation"/>
    <m/>
    <m/>
    <m/>
    <m/>
    <m/>
    <m/>
    <m/>
    <m/>
    <b v="1"/>
    <m/>
    <m/>
    <m/>
    <s v="Family"/>
    <b v="1"/>
    <m/>
    <m/>
    <m/>
    <m/>
    <m/>
    <m/>
    <m/>
    <m/>
    <m/>
    <m/>
    <m/>
    <s v="Don't Know"/>
    <m/>
    <m/>
    <m/>
    <m/>
    <m/>
    <m/>
    <m/>
    <b v="1"/>
    <m/>
    <x v="1"/>
    <m/>
    <s v="Don't know"/>
    <m/>
    <m/>
    <m/>
    <m/>
    <m/>
    <m/>
    <m/>
    <m/>
    <m/>
    <m/>
    <m/>
    <m/>
    <b v="1"/>
    <m/>
    <x v="1"/>
    <s v="Don't Know"/>
    <m/>
    <m/>
    <m/>
    <m/>
    <m/>
    <m/>
    <m/>
    <m/>
    <m/>
    <b v="1"/>
    <m/>
    <s v="Don't Know"/>
    <m/>
    <m/>
    <m/>
    <m/>
    <m/>
    <m/>
    <m/>
    <m/>
    <b v="1"/>
    <m/>
    <s v="Don't Know"/>
    <m/>
    <m/>
    <m/>
    <m/>
    <m/>
    <m/>
    <m/>
    <b v="1"/>
    <m/>
    <m/>
    <m/>
    <m/>
    <m/>
    <m/>
    <m/>
    <m/>
    <m/>
    <m/>
    <s v="Fear of being identified as survivors"/>
    <b v="1"/>
    <m/>
    <m/>
    <m/>
    <m/>
    <m/>
    <m/>
    <m/>
    <m/>
    <s v="Being orphaned"/>
    <m/>
    <m/>
    <m/>
    <m/>
    <m/>
    <m/>
    <b v="1"/>
    <m/>
    <m/>
    <m/>
    <m/>
    <m/>
    <m/>
    <m/>
    <m/>
    <m/>
    <s v="Relatives"/>
    <m/>
    <m/>
    <m/>
    <m/>
    <m/>
    <m/>
    <b v="1"/>
    <m/>
    <m/>
    <m/>
    <m/>
    <m/>
    <m/>
    <m/>
    <m/>
    <s v="None"/>
    <m/>
    <m/>
    <m/>
    <m/>
    <m/>
    <m/>
    <m/>
    <m/>
    <b v="1"/>
    <m/>
    <m/>
    <s v="No barriers"/>
    <m/>
    <m/>
    <m/>
    <m/>
    <m/>
    <m/>
    <m/>
    <m/>
    <b v="1"/>
    <m/>
    <s v="Yes"/>
    <m/>
    <s v="No"/>
    <m/>
    <s v="Quraan"/>
    <m/>
    <b v="1"/>
    <m/>
    <m/>
    <m/>
    <m/>
    <m/>
    <m/>
    <m/>
    <m/>
    <m/>
    <s v="Orphans living in the community"/>
    <m/>
    <m/>
    <b v="1"/>
    <m/>
    <m/>
    <m/>
    <m/>
    <m/>
    <m/>
    <m/>
    <s v="Humanitarian assistance"/>
    <m/>
    <m/>
    <m/>
    <m/>
    <m/>
    <m/>
    <m/>
    <m/>
    <b v="1"/>
    <m/>
    <m/>
    <m/>
    <m/>
    <m/>
    <n v="1000"/>
    <n v="10000"/>
    <x v="1"/>
    <m/>
    <m/>
    <m/>
    <m/>
    <b v="1"/>
    <m/>
    <m/>
    <m/>
    <m/>
    <m/>
    <m/>
    <m/>
    <m/>
    <m/>
    <m/>
    <m/>
    <m/>
    <s v="Yes"/>
    <s v="Food baskets"/>
    <b v="1"/>
    <m/>
    <m/>
    <m/>
    <m/>
    <m/>
    <m/>
    <m/>
    <s v="No"/>
    <m/>
    <s v="No"/>
    <m/>
    <m/>
    <m/>
    <m/>
    <m/>
    <m/>
    <m/>
    <m/>
    <m/>
    <m/>
    <s v="Decided by men / husband only"/>
    <m/>
    <s v="No"/>
    <m/>
    <s v="تقديم مساعدات للايتام"/>
    <s v="In-person to MRFS/partner staff"/>
    <b v="1"/>
    <m/>
    <m/>
    <m/>
    <m/>
    <m/>
    <m/>
    <m/>
    <m/>
    <s v="In-person from staff Social media messaging (e.g. Facebook)"/>
    <b v="1"/>
    <m/>
    <m/>
    <m/>
    <b v="1"/>
    <m/>
    <m/>
    <m/>
    <s v="لا"/>
    <s v="uuid:f93d49c5-0640-4182-935d-82a3971558e3"/>
    <n v="92567446"/>
    <s v="f93d49c5-0640-4182-935d-82a3971558e3"/>
    <d v="2022-02-13T12:48:19"/>
    <n v="844"/>
    <m/>
    <n v="-1"/>
    <m/>
    <m/>
    <s v="202202091909"/>
    <n v="14012"/>
    <s v="nsenumerator"/>
    <n v="648550"/>
  </r>
  <r>
    <s v="2022-02-13T13:07:57.395+03:00"/>
    <s v="2022-02-13T15:47:22.877+03:00"/>
    <s v="0"/>
    <s v="اناغيم الخليف"/>
    <s v="MRFS"/>
    <m/>
    <d v="2022-02-13T00:00:00"/>
    <x v="10"/>
    <s v="All"/>
    <s v="Yes"/>
    <s v="IDP"/>
    <d v="2018-02-13T00:00:00"/>
    <s v="Head of Household"/>
    <m/>
    <x v="1"/>
    <s v="40-49"/>
    <s v="Is the Head of household"/>
    <s v="Male"/>
    <s v="No members with a disability"/>
    <b v="1"/>
    <m/>
    <m/>
    <m/>
    <m/>
    <m/>
    <m/>
    <s v="Married"/>
    <s v="Intermediate / preparatory"/>
    <n v="0"/>
    <n v="0"/>
    <n v="1"/>
    <n v="1"/>
    <n v="2"/>
    <n v="1"/>
    <n v="0"/>
    <s v="4"/>
    <s v="1"/>
    <s v="5"/>
    <n v="0"/>
    <n v="1"/>
    <n v="1"/>
    <n v="1"/>
    <n v="2"/>
    <n v="0"/>
    <s v="3"/>
    <s v="2"/>
    <s v="5"/>
    <s v="7"/>
    <s v="2"/>
    <s v="3"/>
    <s v="10"/>
    <n v="10"/>
    <s v="Shelter / housing"/>
    <m/>
    <s v="Income / livelihoods"/>
    <m/>
    <s v="Food and basic needs"/>
    <m/>
    <s v="Primary Health care Centre (PHCC)-outpatient,inpatient + maternity Hospital"/>
    <m/>
    <b v="1"/>
    <b v="1"/>
    <m/>
    <m/>
    <m/>
    <m/>
    <m/>
    <m/>
    <n v="10"/>
    <x v="1"/>
    <s v="No"/>
    <m/>
    <m/>
    <m/>
    <m/>
    <m/>
    <m/>
    <m/>
    <m/>
    <m/>
    <m/>
    <m/>
    <m/>
    <m/>
    <m/>
    <m/>
    <m/>
    <m/>
    <m/>
    <m/>
    <m/>
    <m/>
    <m/>
    <m/>
    <m/>
    <m/>
    <m/>
    <m/>
    <m/>
    <s v="Other"/>
    <b v="0"/>
    <b v="0"/>
    <b v="0"/>
    <b v="0"/>
    <b v="0"/>
    <b v="1"/>
    <b v="0"/>
    <s v="ادوية ضعف النمو"/>
    <m/>
    <m/>
    <m/>
    <m/>
    <m/>
    <m/>
    <m/>
    <m/>
    <m/>
    <m/>
    <m/>
    <x v="1"/>
    <s v="Concerned about side-effects of the COVID-19 vaccine"/>
    <m/>
    <m/>
    <b v="1"/>
    <m/>
    <m/>
    <m/>
    <m/>
    <m/>
    <m/>
    <m/>
    <m/>
    <x v="1"/>
    <s v="At private primary health care centre/hospital Hospital for normal delivery Hospital for surgery/ C-section"/>
    <m/>
    <m/>
    <m/>
    <m/>
    <b v="1"/>
    <b v="1"/>
    <b v="1"/>
    <m/>
    <m/>
    <m/>
    <m/>
    <x v="2"/>
    <s v="Social media"/>
    <m/>
    <m/>
    <b v="1"/>
    <m/>
    <m/>
    <m/>
    <m/>
    <s v="الفيسبوك"/>
    <m/>
    <s v="Yes"/>
    <s v="No"/>
    <s v="Yes"/>
    <s v="No"/>
    <s v="Yes"/>
    <s v="No"/>
    <s v="No"/>
    <s v="No"/>
    <s v="No"/>
    <s v="Yes"/>
    <s v="Yes"/>
    <s v="No"/>
    <m/>
    <s v="Yes"/>
    <s v="No"/>
    <s v="No"/>
    <s v="No"/>
    <s v="Yes"/>
    <s v="Yes"/>
    <s v="No"/>
    <s v="No"/>
    <s v="No"/>
    <s v="No"/>
    <s v="Yes"/>
    <s v="No"/>
    <s v="No"/>
    <s v="No"/>
    <n v="4"/>
    <x v="1"/>
    <n v="1"/>
    <s v="1"/>
    <m/>
    <m/>
    <s v="Family conflict Anxiety Anger"/>
    <m/>
    <b v="1"/>
    <m/>
    <m/>
    <m/>
    <b v="1"/>
    <m/>
    <m/>
    <m/>
    <m/>
    <m/>
    <m/>
    <b v="1"/>
    <m/>
    <m/>
    <m/>
    <m/>
    <m/>
    <s v="Adult Women"/>
    <b v="1"/>
    <m/>
    <m/>
    <m/>
    <m/>
    <m/>
    <m/>
    <m/>
    <m/>
    <m/>
    <m/>
    <m/>
    <m/>
    <s v="بسبب مسؤولية المنزل الكبيرة"/>
    <s v="Seeing an MHPSS professional"/>
    <m/>
    <m/>
    <m/>
    <m/>
    <b v="1"/>
    <m/>
    <m/>
    <m/>
    <m/>
    <m/>
    <m/>
    <m/>
    <s v="MHPSS service providers"/>
    <m/>
    <m/>
    <m/>
    <m/>
    <m/>
    <b v="1"/>
    <m/>
    <m/>
    <m/>
    <m/>
    <m/>
    <m/>
    <s v="Distance/transportation"/>
    <m/>
    <m/>
    <b v="1"/>
    <m/>
    <m/>
    <m/>
    <m/>
    <m/>
    <m/>
    <x v="0"/>
    <m/>
    <s v="Women's and girls'-friendly spaces Education"/>
    <m/>
    <m/>
    <m/>
    <m/>
    <m/>
    <b v="1"/>
    <b v="1"/>
    <m/>
    <m/>
    <m/>
    <m/>
    <m/>
    <m/>
    <m/>
    <x v="1"/>
    <s v="Women's and girls' friendly spaces"/>
    <m/>
    <m/>
    <m/>
    <m/>
    <m/>
    <b v="1"/>
    <m/>
    <m/>
    <m/>
    <m/>
    <m/>
    <s v="Women's and girls' friendly spaces"/>
    <m/>
    <m/>
    <m/>
    <m/>
    <m/>
    <b v="1"/>
    <m/>
    <m/>
    <m/>
    <m/>
    <s v="Women friendly Center"/>
    <b v="1"/>
    <m/>
    <m/>
    <m/>
    <m/>
    <m/>
    <m/>
    <m/>
    <m/>
    <s v="Women's and girls' friendly spaces"/>
    <m/>
    <b v="1"/>
    <m/>
    <m/>
    <m/>
    <m/>
    <m/>
    <m/>
    <s v="Don't Know"/>
    <m/>
    <m/>
    <m/>
    <m/>
    <m/>
    <m/>
    <m/>
    <b v="1"/>
    <m/>
    <s v="Kidnapping"/>
    <b v="1"/>
    <m/>
    <m/>
    <m/>
    <m/>
    <m/>
    <m/>
    <m/>
    <m/>
    <m/>
    <m/>
    <m/>
    <m/>
    <m/>
    <m/>
    <m/>
    <s v="Do not know"/>
    <m/>
    <m/>
    <m/>
    <m/>
    <m/>
    <m/>
    <m/>
    <m/>
    <m/>
    <m/>
    <m/>
    <m/>
    <m/>
    <b v="1"/>
    <m/>
    <s v="None"/>
    <m/>
    <m/>
    <m/>
    <m/>
    <m/>
    <m/>
    <m/>
    <m/>
    <b v="1"/>
    <m/>
    <m/>
    <s v="No barriers"/>
    <m/>
    <m/>
    <m/>
    <m/>
    <m/>
    <m/>
    <m/>
    <m/>
    <b v="1"/>
    <m/>
    <s v="Yes"/>
    <m/>
    <s v="No"/>
    <m/>
    <s v="Quraan Hand crafts Sport activity"/>
    <b v="1"/>
    <b v="1"/>
    <b v="1"/>
    <m/>
    <m/>
    <m/>
    <m/>
    <m/>
    <m/>
    <m/>
    <m/>
    <s v="Orphans living in the community"/>
    <m/>
    <m/>
    <b v="1"/>
    <m/>
    <m/>
    <m/>
    <m/>
    <m/>
    <m/>
    <m/>
    <s v="No income"/>
    <b v="1"/>
    <m/>
    <m/>
    <m/>
    <m/>
    <m/>
    <m/>
    <m/>
    <m/>
    <m/>
    <m/>
    <m/>
    <m/>
    <m/>
    <m/>
    <n v="3000"/>
    <x v="141"/>
    <b v="1"/>
    <m/>
    <m/>
    <b v="1"/>
    <b v="1"/>
    <m/>
    <m/>
    <m/>
    <m/>
    <m/>
    <m/>
    <m/>
    <m/>
    <m/>
    <m/>
    <m/>
    <m/>
    <s v="Yes"/>
    <s v="Cash/voucher"/>
    <m/>
    <m/>
    <m/>
    <b v="1"/>
    <m/>
    <m/>
    <m/>
    <m/>
    <s v="No"/>
    <m/>
    <s v="No"/>
    <m/>
    <m/>
    <m/>
    <m/>
    <m/>
    <m/>
    <m/>
    <m/>
    <m/>
    <m/>
    <s v="Decided by women / wife only"/>
    <m/>
    <s v="No"/>
    <m/>
    <s v="زيادة الاهتمام بمراكز المنظمة"/>
    <s v="In-person to MRFS/partner staff"/>
    <b v="1"/>
    <m/>
    <m/>
    <m/>
    <m/>
    <m/>
    <m/>
    <m/>
    <m/>
    <s v="In-person from staff Social media messaging (e.g. Facebook)"/>
    <b v="1"/>
    <m/>
    <m/>
    <m/>
    <b v="1"/>
    <m/>
    <m/>
    <m/>
    <s v="لا"/>
    <s v="uuid:67efe16e-4e56-477d-aad3-015b8d25c7e9"/>
    <n v="92567447"/>
    <s v="67efe16e-4e56-477d-aad3-015b8d25c7e9"/>
    <d v="2022-02-13T12:48:19"/>
    <n v="845"/>
    <m/>
    <n v="-1"/>
    <m/>
    <m/>
    <s v="202202091909"/>
    <n v="9565"/>
    <s v="nsenumerator"/>
    <n v="648550"/>
  </r>
  <r>
    <s v="2022-02-13T14:39:53.439+03:00"/>
    <s v="2022-02-13T15:47:35.027+03:00"/>
    <s v="0"/>
    <s v="اناغيم الخليف"/>
    <s v="MRFS"/>
    <m/>
    <d v="2022-02-13T00:00:00"/>
    <x v="10"/>
    <s v="All"/>
    <s v="Yes"/>
    <s v="IDP"/>
    <d v="2019-02-13T00:00:00"/>
    <s v="Primary Caregiver of children &lt;18 years"/>
    <m/>
    <x v="0"/>
    <s v="40-49"/>
    <s v="Parent"/>
    <s v="Female"/>
    <s v="No members with a disability"/>
    <b v="1"/>
    <m/>
    <m/>
    <m/>
    <m/>
    <m/>
    <m/>
    <s v="Married"/>
    <s v="Intermediate / preparatory"/>
    <n v="0"/>
    <n v="0"/>
    <n v="0"/>
    <n v="0"/>
    <n v="0"/>
    <n v="1"/>
    <n v="0"/>
    <s v="0"/>
    <s v="1"/>
    <s v="1"/>
    <n v="0"/>
    <n v="0"/>
    <n v="0"/>
    <n v="0"/>
    <n v="2"/>
    <n v="1"/>
    <s v="0"/>
    <s v="3"/>
    <s v="3"/>
    <s v="0"/>
    <s v="0"/>
    <s v="4"/>
    <s v="4"/>
    <n v="4"/>
    <s v="Shelter / housing"/>
    <m/>
    <s v="Income / livelihoods"/>
    <m/>
    <s v="Food and basic needs"/>
    <m/>
    <s v="Primary Health care Centre (PHCC)-outpatient,inpatient + maternity Hospital"/>
    <m/>
    <b v="1"/>
    <b v="1"/>
    <m/>
    <m/>
    <m/>
    <m/>
    <m/>
    <m/>
    <n v="10"/>
    <x v="1"/>
    <s v="No"/>
    <m/>
    <m/>
    <m/>
    <m/>
    <m/>
    <m/>
    <m/>
    <m/>
    <m/>
    <m/>
    <m/>
    <m/>
    <m/>
    <m/>
    <m/>
    <m/>
    <m/>
    <m/>
    <m/>
    <m/>
    <m/>
    <m/>
    <m/>
    <m/>
    <m/>
    <m/>
    <m/>
    <m/>
    <s v="Other"/>
    <b v="0"/>
    <b v="0"/>
    <b v="0"/>
    <b v="0"/>
    <b v="0"/>
    <b v="1"/>
    <b v="0"/>
    <s v="ادوية الاعصاب"/>
    <m/>
    <m/>
    <m/>
    <m/>
    <m/>
    <m/>
    <m/>
    <m/>
    <m/>
    <m/>
    <m/>
    <x v="2"/>
    <m/>
    <m/>
    <m/>
    <m/>
    <m/>
    <m/>
    <m/>
    <m/>
    <m/>
    <m/>
    <m/>
    <m/>
    <x v="1"/>
    <s v="At private primary health care centre/hospital Hospital for normal delivery Public primary health care facility"/>
    <m/>
    <m/>
    <m/>
    <b v="1"/>
    <b v="1"/>
    <b v="1"/>
    <m/>
    <m/>
    <m/>
    <m/>
    <m/>
    <x v="2"/>
    <s v="In person at health centers"/>
    <b v="1"/>
    <m/>
    <m/>
    <m/>
    <m/>
    <m/>
    <m/>
    <m/>
    <m/>
    <s v="Yes"/>
    <s v="No"/>
    <s v="Yes"/>
    <s v="Yes"/>
    <s v="Yes"/>
    <s v="No"/>
    <s v="No"/>
    <s v="No"/>
    <s v="No"/>
    <s v="Yes"/>
    <s v="Yes"/>
    <s v="No"/>
    <m/>
    <m/>
    <m/>
    <m/>
    <m/>
    <m/>
    <m/>
    <m/>
    <m/>
    <m/>
    <m/>
    <m/>
    <m/>
    <m/>
    <m/>
    <n v="0"/>
    <x v="1"/>
    <m/>
    <m/>
    <m/>
    <m/>
    <s v="Anger Family conflict"/>
    <m/>
    <b v="1"/>
    <m/>
    <m/>
    <m/>
    <m/>
    <m/>
    <m/>
    <m/>
    <m/>
    <m/>
    <m/>
    <b v="1"/>
    <m/>
    <m/>
    <m/>
    <m/>
    <m/>
    <s v="Adult Women"/>
    <b v="1"/>
    <m/>
    <m/>
    <m/>
    <m/>
    <m/>
    <m/>
    <m/>
    <m/>
    <m/>
    <m/>
    <m/>
    <m/>
    <s v="الضغط من المجتمع"/>
    <s v="Speaking to a family member"/>
    <b v="1"/>
    <m/>
    <m/>
    <m/>
    <m/>
    <m/>
    <m/>
    <m/>
    <m/>
    <m/>
    <m/>
    <m/>
    <s v="Family"/>
    <b v="1"/>
    <m/>
    <m/>
    <m/>
    <m/>
    <m/>
    <m/>
    <m/>
    <m/>
    <m/>
    <m/>
    <m/>
    <s v="No knowledge of service location"/>
    <b v="1"/>
    <m/>
    <m/>
    <m/>
    <m/>
    <m/>
    <m/>
    <m/>
    <m/>
    <x v="1"/>
    <m/>
    <s v="Education Women's and girls'-friendly spaces"/>
    <m/>
    <m/>
    <m/>
    <m/>
    <m/>
    <b v="1"/>
    <b v="1"/>
    <m/>
    <m/>
    <m/>
    <m/>
    <m/>
    <m/>
    <m/>
    <x v="0"/>
    <s v="Family member"/>
    <b v="1"/>
    <m/>
    <m/>
    <m/>
    <m/>
    <m/>
    <m/>
    <m/>
    <m/>
    <m/>
    <m/>
    <s v="Family member"/>
    <b v="1"/>
    <m/>
    <m/>
    <m/>
    <m/>
    <m/>
    <m/>
    <m/>
    <m/>
    <m/>
    <s v="Women friendly Center"/>
    <b v="1"/>
    <m/>
    <m/>
    <m/>
    <m/>
    <m/>
    <m/>
    <m/>
    <m/>
    <s v="Women's and girls' friendly spaces"/>
    <m/>
    <b v="1"/>
    <m/>
    <m/>
    <m/>
    <m/>
    <m/>
    <m/>
    <s v="Fear of being identified as survivors"/>
    <b v="1"/>
    <m/>
    <m/>
    <m/>
    <m/>
    <m/>
    <m/>
    <m/>
    <m/>
    <s v="Kidnapping"/>
    <b v="1"/>
    <m/>
    <m/>
    <m/>
    <m/>
    <m/>
    <m/>
    <m/>
    <m/>
    <m/>
    <m/>
    <m/>
    <m/>
    <m/>
    <m/>
    <m/>
    <s v="Relatives Parents"/>
    <m/>
    <m/>
    <m/>
    <m/>
    <m/>
    <b v="1"/>
    <b v="1"/>
    <m/>
    <m/>
    <m/>
    <m/>
    <m/>
    <m/>
    <m/>
    <m/>
    <m/>
    <m/>
    <m/>
    <m/>
    <m/>
    <m/>
    <m/>
    <m/>
    <m/>
    <m/>
    <m/>
    <m/>
    <m/>
    <m/>
    <m/>
    <m/>
    <m/>
    <m/>
    <m/>
    <m/>
    <m/>
    <m/>
    <m/>
    <m/>
    <m/>
    <m/>
    <m/>
    <s v="Quraan"/>
    <m/>
    <b v="1"/>
    <m/>
    <m/>
    <m/>
    <m/>
    <m/>
    <m/>
    <m/>
    <m/>
    <m/>
    <s v="Orphans living in the community"/>
    <m/>
    <m/>
    <b v="1"/>
    <m/>
    <m/>
    <m/>
    <m/>
    <m/>
    <m/>
    <m/>
    <s v="Salaried work"/>
    <m/>
    <m/>
    <m/>
    <m/>
    <m/>
    <b v="1"/>
    <m/>
    <m/>
    <m/>
    <m/>
    <m/>
    <m/>
    <m/>
    <m/>
    <n v="3000"/>
    <n v="3000"/>
    <x v="3"/>
    <b v="1"/>
    <m/>
    <m/>
    <m/>
    <m/>
    <m/>
    <m/>
    <m/>
    <m/>
    <m/>
    <m/>
    <m/>
    <m/>
    <m/>
    <m/>
    <m/>
    <m/>
    <s v="No"/>
    <m/>
    <m/>
    <m/>
    <m/>
    <m/>
    <m/>
    <m/>
    <m/>
    <m/>
    <s v="No"/>
    <m/>
    <s v="No"/>
    <m/>
    <m/>
    <m/>
    <m/>
    <m/>
    <m/>
    <m/>
    <m/>
    <m/>
    <m/>
    <s v="Decided by men / husband only"/>
    <m/>
    <s v="No"/>
    <m/>
    <s v="توفير ادوية للامراض العصبية"/>
    <s v="In-person to MRFS/partner staff"/>
    <b v="1"/>
    <m/>
    <m/>
    <m/>
    <m/>
    <m/>
    <m/>
    <m/>
    <m/>
    <s v="In-person from staff"/>
    <b v="1"/>
    <m/>
    <m/>
    <m/>
    <m/>
    <m/>
    <m/>
    <m/>
    <s v="لا"/>
    <s v="uuid:2de5e41e-aaae-424a-9787-435f41235f40"/>
    <n v="92567448"/>
    <s v="2de5e41e-aaae-424a-9787-435f41235f40"/>
    <d v="2022-02-13T12:48:20"/>
    <n v="846"/>
    <m/>
    <n v="-1"/>
    <m/>
    <m/>
    <s v="202202091909"/>
    <n v="4062"/>
    <s v="nsenumerator"/>
    <n v="648550"/>
  </r>
  <r>
    <s v="2022-02-13T09:40:50.695+03:00"/>
    <s v="2022-02-13T10:04:48.154+03:00"/>
    <m/>
    <s v="لميس الابراهيم"/>
    <s v="MRFS"/>
    <m/>
    <d v="2022-02-13T00:00:00"/>
    <x v="10"/>
    <s v="All"/>
    <s v="Yes"/>
    <s v="IDP"/>
    <d v="2019-03-01T00:00:00"/>
    <s v="Head of Household"/>
    <m/>
    <x v="0"/>
    <s v="30-39"/>
    <s v="Is the Head of household"/>
    <s v="Female"/>
    <s v="No members with a disability"/>
    <b v="1"/>
    <m/>
    <m/>
    <m/>
    <m/>
    <m/>
    <m/>
    <s v="Widowed"/>
    <s v="Secondary"/>
    <n v="0"/>
    <n v="0"/>
    <n v="0"/>
    <n v="2"/>
    <n v="0"/>
    <n v="0"/>
    <n v="0"/>
    <s v="2"/>
    <s v="0"/>
    <s v="2"/>
    <n v="0"/>
    <n v="0"/>
    <n v="1"/>
    <n v="1"/>
    <n v="1"/>
    <n v="0"/>
    <s v="2"/>
    <s v="1"/>
    <s v="3"/>
    <s v="4"/>
    <s v="0"/>
    <s v="1"/>
    <s v="5"/>
    <n v="5"/>
    <s v="Income / livelihoods"/>
    <m/>
    <s v="Food and basic needs"/>
    <m/>
    <s v="Health"/>
    <m/>
    <s v="Primary Health care unit-outpatient only (PHCU) Hospital"/>
    <b v="1"/>
    <m/>
    <b v="1"/>
    <m/>
    <m/>
    <m/>
    <m/>
    <m/>
    <m/>
    <n v="15"/>
    <x v="1"/>
    <s v="No"/>
    <m/>
    <m/>
    <m/>
    <m/>
    <m/>
    <m/>
    <m/>
    <m/>
    <m/>
    <m/>
    <m/>
    <m/>
    <m/>
    <m/>
    <m/>
    <m/>
    <m/>
    <m/>
    <m/>
    <m/>
    <m/>
    <m/>
    <m/>
    <m/>
    <m/>
    <m/>
    <m/>
    <m/>
    <s v="Drugs are mostly available"/>
    <b v="1"/>
    <b v="0"/>
    <b v="0"/>
    <b v="0"/>
    <b v="0"/>
    <b v="0"/>
    <b v="0"/>
    <m/>
    <n v="1"/>
    <n v="1"/>
    <m/>
    <m/>
    <m/>
    <n v="1"/>
    <m/>
    <m/>
    <m/>
    <m/>
    <m/>
    <x v="1"/>
    <s v="Eumours and misconceptions (people died from the vaccine, it is a conspiracy, Corona is all a lie, etc…)"/>
    <m/>
    <m/>
    <m/>
    <m/>
    <m/>
    <b v="1"/>
    <m/>
    <m/>
    <m/>
    <m/>
    <m/>
    <x v="1"/>
    <s v="Hospital for normal delivery"/>
    <m/>
    <m/>
    <m/>
    <m/>
    <m/>
    <b v="1"/>
    <m/>
    <m/>
    <m/>
    <m/>
    <m/>
    <x v="2"/>
    <s v="Social media Whatsapp / SMS In person by community workers"/>
    <m/>
    <b v="1"/>
    <b v="1"/>
    <b v="1"/>
    <m/>
    <m/>
    <m/>
    <s v="فيسبوك"/>
    <m/>
    <s v="Yes"/>
    <s v="No"/>
    <s v="Yes"/>
    <s v="No"/>
    <s v="No"/>
    <s v="No"/>
    <s v="No"/>
    <s v="Yes"/>
    <s v="No"/>
    <s v="Yes"/>
    <s v="Yes"/>
    <s v="No"/>
    <m/>
    <m/>
    <m/>
    <m/>
    <m/>
    <m/>
    <m/>
    <m/>
    <m/>
    <m/>
    <m/>
    <m/>
    <m/>
    <m/>
    <m/>
    <n v="0"/>
    <x v="1"/>
    <m/>
    <m/>
    <m/>
    <m/>
    <s v="Hopelessness Anxiety Sadness Economic Family conflict"/>
    <m/>
    <m/>
    <b v="1"/>
    <m/>
    <b v="1"/>
    <b v="1"/>
    <m/>
    <m/>
    <m/>
    <m/>
    <m/>
    <b v="1"/>
    <b v="1"/>
    <m/>
    <m/>
    <m/>
    <m/>
    <m/>
    <s v="Displaced people"/>
    <m/>
    <m/>
    <m/>
    <m/>
    <m/>
    <b v="1"/>
    <m/>
    <m/>
    <m/>
    <m/>
    <m/>
    <m/>
    <m/>
    <s v="سوء معاملة من المجتمع المحيط"/>
    <s v="Speaking to a family member Seeing an MHPSS professional Self harm, or harming others Smoking"/>
    <b v="1"/>
    <m/>
    <m/>
    <m/>
    <b v="1"/>
    <b v="1"/>
    <b v="1"/>
    <m/>
    <m/>
    <m/>
    <m/>
    <m/>
    <s v="Friends MHPSS service providers"/>
    <m/>
    <b v="1"/>
    <m/>
    <m/>
    <m/>
    <b v="1"/>
    <m/>
    <m/>
    <m/>
    <m/>
    <m/>
    <m/>
    <s v="No knowledge of service location Services are unavailable Fear of stigma"/>
    <b v="1"/>
    <b v="1"/>
    <m/>
    <m/>
    <m/>
    <b v="1"/>
    <m/>
    <m/>
    <m/>
    <x v="1"/>
    <m/>
    <s v="Health care (including reproductive health) Women's and girls'-friendly spaces"/>
    <m/>
    <m/>
    <m/>
    <b v="1"/>
    <m/>
    <m/>
    <b v="1"/>
    <m/>
    <m/>
    <m/>
    <m/>
    <m/>
    <m/>
    <m/>
    <x v="1"/>
    <s v="Friend Police"/>
    <m/>
    <m/>
    <b v="1"/>
    <m/>
    <b v="1"/>
    <m/>
    <m/>
    <m/>
    <m/>
    <m/>
    <m/>
    <s v="Friend Family member"/>
    <b v="1"/>
    <m/>
    <m/>
    <m/>
    <b v="1"/>
    <m/>
    <m/>
    <m/>
    <m/>
    <m/>
    <s v="Don't Know"/>
    <m/>
    <m/>
    <m/>
    <m/>
    <m/>
    <m/>
    <m/>
    <b v="1"/>
    <m/>
    <m/>
    <m/>
    <m/>
    <m/>
    <m/>
    <m/>
    <m/>
    <m/>
    <m/>
    <s v="Fear of being identified as survivors"/>
    <b v="1"/>
    <m/>
    <m/>
    <m/>
    <m/>
    <m/>
    <m/>
    <m/>
    <m/>
    <s v="Child labour Neglect Being orphaned"/>
    <m/>
    <b v="1"/>
    <m/>
    <m/>
    <b v="1"/>
    <m/>
    <b v="1"/>
    <m/>
    <m/>
    <m/>
    <m/>
    <m/>
    <m/>
    <m/>
    <m/>
    <m/>
    <s v="Parents School teachers Peer groups (e.g. friends)"/>
    <b v="1"/>
    <m/>
    <m/>
    <m/>
    <b v="1"/>
    <b v="1"/>
    <m/>
    <m/>
    <m/>
    <m/>
    <m/>
    <m/>
    <m/>
    <m/>
    <m/>
    <s v="None"/>
    <m/>
    <m/>
    <m/>
    <m/>
    <m/>
    <m/>
    <m/>
    <m/>
    <b v="1"/>
    <m/>
    <m/>
    <s v="No barriers"/>
    <m/>
    <m/>
    <m/>
    <m/>
    <m/>
    <m/>
    <m/>
    <m/>
    <b v="1"/>
    <m/>
    <s v="Yes"/>
    <m/>
    <s v="No"/>
    <m/>
    <s v="Awareness / educational activities / psychosocial support Painting / re-creational activity Hand crafts Quraan Sport activity"/>
    <b v="1"/>
    <b v="1"/>
    <b v="1"/>
    <b v="1"/>
    <b v="1"/>
    <m/>
    <m/>
    <m/>
    <m/>
    <m/>
    <m/>
    <s v="Orphans living in the community Children involved in harmful forms of labor"/>
    <m/>
    <m/>
    <b v="1"/>
    <m/>
    <b v="1"/>
    <m/>
    <m/>
    <m/>
    <m/>
    <m/>
    <s v="Humanitarian assistance Borrowing"/>
    <m/>
    <m/>
    <m/>
    <m/>
    <m/>
    <m/>
    <m/>
    <m/>
    <b v="1"/>
    <b v="1"/>
    <m/>
    <m/>
    <m/>
    <m/>
    <n v="1500"/>
    <n v="2000"/>
    <x v="1"/>
    <m/>
    <m/>
    <m/>
    <m/>
    <b v="1"/>
    <m/>
    <m/>
    <m/>
    <m/>
    <m/>
    <m/>
    <m/>
    <m/>
    <m/>
    <m/>
    <m/>
    <m/>
    <s v="No"/>
    <m/>
    <m/>
    <m/>
    <m/>
    <m/>
    <m/>
    <m/>
    <m/>
    <m/>
    <s v="No"/>
    <m/>
    <s v="No"/>
    <m/>
    <m/>
    <m/>
    <m/>
    <m/>
    <m/>
    <m/>
    <m/>
    <m/>
    <m/>
    <s v="Decided by women / wife only"/>
    <m/>
    <s v="No"/>
    <m/>
    <s v="دعم مادي وتغذوي للأسر"/>
    <s v="Don't Know"/>
    <m/>
    <m/>
    <m/>
    <m/>
    <m/>
    <m/>
    <m/>
    <b v="1"/>
    <m/>
    <s v="Don't Know"/>
    <m/>
    <m/>
    <m/>
    <m/>
    <m/>
    <m/>
    <b v="1"/>
    <m/>
    <s v="لا يوجد"/>
    <s v="uuid:0965e2ea-e8fb-4fa0-91f4-f6d69723ef95"/>
    <n v="92567482"/>
    <s v="0965e2ea-e8fb-4fa0-91f4-f6d69723ef95"/>
    <d v="2022-02-13T12:52:19"/>
    <n v="847"/>
    <m/>
    <n v="-1"/>
    <m/>
    <m/>
    <s v="202202091909"/>
    <n v="1438"/>
    <s v="nsenumerator"/>
    <n v="648550"/>
  </r>
  <r>
    <s v="2022-02-13T10:04:53.042+03:00"/>
    <s v="2022-02-13T11:35:54.255+03:00"/>
    <s v="0"/>
    <s v="أيهم خربوط "/>
    <s v="MRFS"/>
    <m/>
    <d v="2022-02-13T00:00:00"/>
    <x v="10"/>
    <s v="All"/>
    <s v="Yes"/>
    <s v="Host"/>
    <m/>
    <s v="Head of Household"/>
    <m/>
    <x v="1"/>
    <s v="40-49"/>
    <s v="Is the Head of household"/>
    <s v="Male"/>
    <s v="Yes, PWD, has difficulty seeing even with glasses"/>
    <m/>
    <b v="1"/>
    <m/>
    <m/>
    <m/>
    <m/>
    <m/>
    <s v="Married"/>
    <s v="institute / diploma"/>
    <n v="1"/>
    <n v="1"/>
    <n v="1"/>
    <n v="0"/>
    <n v="0"/>
    <n v="1"/>
    <n v="0"/>
    <s v="2"/>
    <s v="1"/>
    <s v="3"/>
    <n v="0"/>
    <n v="0"/>
    <n v="1"/>
    <n v="0"/>
    <n v="2"/>
    <n v="0"/>
    <s v="1"/>
    <s v="2"/>
    <s v="3"/>
    <s v="3"/>
    <s v="1"/>
    <s v="3"/>
    <s v="6"/>
    <n v="6"/>
    <s v="Income / livelihoods"/>
    <m/>
    <s v="Food and basic needs"/>
    <m/>
    <s v="Health"/>
    <m/>
    <s v="Primary Health care unit-outpatient only (PHCU)"/>
    <b v="1"/>
    <m/>
    <m/>
    <m/>
    <m/>
    <m/>
    <m/>
    <m/>
    <m/>
    <n v="20"/>
    <x v="2"/>
    <s v="No"/>
    <m/>
    <m/>
    <m/>
    <m/>
    <m/>
    <m/>
    <m/>
    <m/>
    <m/>
    <m/>
    <m/>
    <m/>
    <m/>
    <m/>
    <m/>
    <m/>
    <m/>
    <m/>
    <m/>
    <m/>
    <m/>
    <m/>
    <m/>
    <m/>
    <m/>
    <m/>
    <m/>
    <m/>
    <s v="Do not know"/>
    <b v="0"/>
    <b v="0"/>
    <b v="0"/>
    <b v="0"/>
    <b v="0"/>
    <b v="0"/>
    <b v="1"/>
    <m/>
    <n v="1"/>
    <n v="1"/>
    <m/>
    <n v="1"/>
    <m/>
    <n v="1"/>
    <m/>
    <m/>
    <m/>
    <m/>
    <m/>
    <x v="1"/>
    <s v="Eumours and misconceptions (people died from the vaccine, it is a conspiracy, Corona is all a lie, etc…)"/>
    <m/>
    <m/>
    <m/>
    <m/>
    <m/>
    <b v="1"/>
    <m/>
    <m/>
    <m/>
    <m/>
    <m/>
    <x v="1"/>
    <s v="Hospital for normal delivery"/>
    <m/>
    <m/>
    <m/>
    <m/>
    <m/>
    <b v="1"/>
    <m/>
    <m/>
    <m/>
    <m/>
    <m/>
    <x v="3"/>
    <s v="Whatsapp / SMS In person by community workers"/>
    <m/>
    <b v="1"/>
    <m/>
    <b v="1"/>
    <m/>
    <m/>
    <m/>
    <m/>
    <m/>
    <s v="Yes"/>
    <s v="Yes"/>
    <s v="No"/>
    <s v="No"/>
    <s v="No"/>
    <s v="No"/>
    <s v="Yes"/>
    <s v="Yes"/>
    <s v="No"/>
    <s v="Yes"/>
    <s v="Yes"/>
    <s v="No"/>
    <m/>
    <s v="Yes"/>
    <s v="No"/>
    <s v="No"/>
    <s v="No"/>
    <s v="No"/>
    <s v="No"/>
    <s v="No"/>
    <s v="No"/>
    <s v="No"/>
    <s v="Yes"/>
    <s v="Yes"/>
    <s v="Yes"/>
    <s v="No"/>
    <s v="Yes"/>
    <n v="5"/>
    <x v="2"/>
    <n v="2"/>
    <s v="2"/>
    <n v="1"/>
    <s v="1"/>
    <s v="Economic Family conflict"/>
    <m/>
    <m/>
    <m/>
    <m/>
    <m/>
    <m/>
    <m/>
    <m/>
    <m/>
    <m/>
    <m/>
    <b v="1"/>
    <b v="1"/>
    <m/>
    <m/>
    <m/>
    <m/>
    <m/>
    <s v="Adolescent girls Persons with Intellectual Disabilities Persons with Physical Disabilities Displaced people"/>
    <m/>
    <m/>
    <m/>
    <b v="1"/>
    <m/>
    <b v="1"/>
    <b v="1"/>
    <m/>
    <m/>
    <b v="1"/>
    <m/>
    <m/>
    <m/>
    <s v="قلة وعي في التعامل"/>
    <s v="Seeing an MHPSS professional Self harm, or harming others Smoking"/>
    <m/>
    <m/>
    <m/>
    <m/>
    <b v="1"/>
    <b v="1"/>
    <b v="1"/>
    <m/>
    <m/>
    <m/>
    <m/>
    <m/>
    <s v="Friends MHPSS service providers"/>
    <m/>
    <b v="1"/>
    <m/>
    <m/>
    <m/>
    <b v="1"/>
    <m/>
    <m/>
    <m/>
    <m/>
    <m/>
    <m/>
    <s v="No knowledge of service location Fear of stigma"/>
    <b v="1"/>
    <m/>
    <m/>
    <m/>
    <m/>
    <b v="1"/>
    <m/>
    <m/>
    <m/>
    <x v="0"/>
    <m/>
    <s v="Health care (including reproductive health) Women's and girls'-friendly spaces"/>
    <m/>
    <m/>
    <m/>
    <b v="1"/>
    <m/>
    <m/>
    <b v="1"/>
    <m/>
    <m/>
    <m/>
    <m/>
    <m/>
    <m/>
    <m/>
    <x v="1"/>
    <s v="Friend Police"/>
    <m/>
    <m/>
    <b v="1"/>
    <m/>
    <b v="1"/>
    <m/>
    <m/>
    <m/>
    <m/>
    <m/>
    <m/>
    <s v="Friend"/>
    <m/>
    <m/>
    <m/>
    <m/>
    <b v="1"/>
    <m/>
    <m/>
    <m/>
    <m/>
    <m/>
    <s v="Education Income-generating activities/vocational training"/>
    <m/>
    <m/>
    <m/>
    <m/>
    <b v="1"/>
    <m/>
    <m/>
    <m/>
    <m/>
    <s v="Women's and girls' friendly spaces"/>
    <m/>
    <b v="1"/>
    <m/>
    <m/>
    <m/>
    <m/>
    <m/>
    <m/>
    <s v="No availability of confidential support"/>
    <m/>
    <m/>
    <m/>
    <b v="1"/>
    <m/>
    <m/>
    <m/>
    <m/>
    <m/>
    <s v="Neglect Being orphaned Dropout of school"/>
    <m/>
    <m/>
    <m/>
    <m/>
    <b v="1"/>
    <m/>
    <b v="1"/>
    <m/>
    <m/>
    <m/>
    <m/>
    <m/>
    <b v="1"/>
    <m/>
    <m/>
    <m/>
    <s v="School teachers Parents Relatives Peer groups (e.g. friends)"/>
    <b v="1"/>
    <m/>
    <m/>
    <m/>
    <b v="1"/>
    <b v="1"/>
    <b v="1"/>
    <m/>
    <m/>
    <m/>
    <m/>
    <m/>
    <m/>
    <m/>
    <m/>
    <s v="None"/>
    <m/>
    <m/>
    <m/>
    <m/>
    <m/>
    <m/>
    <m/>
    <m/>
    <b v="1"/>
    <m/>
    <m/>
    <s v="No barriers"/>
    <m/>
    <m/>
    <m/>
    <m/>
    <m/>
    <m/>
    <m/>
    <m/>
    <b v="1"/>
    <m/>
    <s v="Yes"/>
    <m/>
    <s v="No"/>
    <m/>
    <s v="Quraan Sport activity Hand crafts"/>
    <b v="1"/>
    <b v="1"/>
    <b v="1"/>
    <m/>
    <m/>
    <m/>
    <m/>
    <m/>
    <m/>
    <m/>
    <m/>
    <s v="I don't know"/>
    <m/>
    <m/>
    <m/>
    <m/>
    <m/>
    <m/>
    <m/>
    <b v="1"/>
    <m/>
    <m/>
    <s v="Skilled labour Remittances from family members Borrowing"/>
    <m/>
    <m/>
    <m/>
    <m/>
    <b v="1"/>
    <m/>
    <m/>
    <b v="1"/>
    <m/>
    <b v="1"/>
    <m/>
    <m/>
    <m/>
    <m/>
    <n v="3000"/>
    <n v="4000"/>
    <x v="1"/>
    <m/>
    <m/>
    <m/>
    <m/>
    <b v="1"/>
    <m/>
    <m/>
    <m/>
    <m/>
    <m/>
    <m/>
    <m/>
    <m/>
    <m/>
    <m/>
    <m/>
    <m/>
    <s v="No"/>
    <m/>
    <m/>
    <m/>
    <m/>
    <m/>
    <m/>
    <m/>
    <m/>
    <m/>
    <s v="No"/>
    <m/>
    <s v="No"/>
    <m/>
    <m/>
    <m/>
    <m/>
    <m/>
    <m/>
    <m/>
    <m/>
    <m/>
    <m/>
    <s v="Decided by men / husband only"/>
    <m/>
    <s v="No"/>
    <m/>
    <s v="توفير قسائم نقدية ومعونات غذائية"/>
    <s v="Don't Know"/>
    <m/>
    <m/>
    <m/>
    <m/>
    <m/>
    <m/>
    <m/>
    <b v="1"/>
    <m/>
    <s v="In-person from staff"/>
    <b v="1"/>
    <m/>
    <m/>
    <m/>
    <m/>
    <m/>
    <m/>
    <m/>
    <s v="لايوجد"/>
    <s v="uuid:b6202a97-d831-4e62-9754-3f3a9443e91e"/>
    <n v="92567483"/>
    <s v="b6202a97-d831-4e62-9754-3f3a9443e91e"/>
    <d v="2022-02-13T12:52:20"/>
    <n v="848"/>
    <m/>
    <n v="-1"/>
    <m/>
    <m/>
    <s v="202202091909"/>
    <n v="5461"/>
    <s v="nsenumerator"/>
    <n v="648550"/>
  </r>
  <r>
    <s v="2022-02-13T10:36:46.133+03:00"/>
    <s v="2022-02-13T11:06:48.406+03:00"/>
    <m/>
    <s v="لميس الابراهيم"/>
    <s v="MRFS"/>
    <m/>
    <d v="2022-02-13T00:00:00"/>
    <x v="10"/>
    <s v="All"/>
    <s v="Yes"/>
    <s v="Host"/>
    <m/>
    <s v="Primary Caregiver of children &lt;18 years"/>
    <m/>
    <x v="0"/>
    <s v="18-29"/>
    <s v="Wife/Husband"/>
    <s v="Female"/>
    <s v="No members with a disability"/>
    <b v="1"/>
    <m/>
    <m/>
    <m/>
    <m/>
    <m/>
    <m/>
    <s v="Married"/>
    <s v="Intermediate / preparatory"/>
    <n v="1"/>
    <n v="0"/>
    <n v="2"/>
    <n v="0"/>
    <n v="0"/>
    <n v="1"/>
    <n v="1"/>
    <s v="2"/>
    <s v="2"/>
    <s v="4"/>
    <n v="0"/>
    <n v="0"/>
    <n v="1"/>
    <n v="0"/>
    <n v="2"/>
    <n v="0"/>
    <s v="1"/>
    <s v="2"/>
    <s v="3"/>
    <s v="3"/>
    <s v="2"/>
    <s v="4"/>
    <s v="7"/>
    <n v="7"/>
    <s v="Food and basic needs"/>
    <m/>
    <s v="Education"/>
    <m/>
    <s v="Health"/>
    <m/>
    <s v="Primary Health care unit-outpatient only (PHCU)"/>
    <b v="1"/>
    <m/>
    <m/>
    <m/>
    <m/>
    <m/>
    <m/>
    <m/>
    <m/>
    <n v="15"/>
    <x v="2"/>
    <s v="Yes"/>
    <s v="Some types of medicines are not available in the market"/>
    <b v="1"/>
    <b v="0"/>
    <b v="0"/>
    <b v="0"/>
    <b v="0"/>
    <b v="0"/>
    <b v="0"/>
    <b v="0"/>
    <b v="0"/>
    <b v="0"/>
    <m/>
    <s v="Treatment was provided but did not improve"/>
    <b v="0"/>
    <b v="0"/>
    <b v="0"/>
    <b v="0"/>
    <b v="0"/>
    <b v="0"/>
    <b v="0"/>
    <b v="0"/>
    <b v="0"/>
    <b v="0"/>
    <b v="0"/>
    <b v="1"/>
    <b v="0"/>
    <b v="0"/>
    <m/>
    <s v="Antibiotic"/>
    <b v="0"/>
    <b v="0"/>
    <b v="0"/>
    <b v="0"/>
    <b v="1"/>
    <b v="0"/>
    <b v="0"/>
    <m/>
    <m/>
    <m/>
    <m/>
    <m/>
    <m/>
    <n v="1"/>
    <n v="1"/>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Whatsapp / SMS"/>
    <m/>
    <b v="1"/>
    <m/>
    <b v="1"/>
    <m/>
    <m/>
    <m/>
    <m/>
    <m/>
    <s v="Yes"/>
    <s v="Yes"/>
    <s v="Yes"/>
    <s v="No"/>
    <s v="No"/>
    <s v="No"/>
    <s v="Yes"/>
    <s v="No"/>
    <s v="No"/>
    <s v="Yes"/>
    <s v="Yes"/>
    <s v="No"/>
    <m/>
    <s v="Yes"/>
    <s v="No"/>
    <s v="No"/>
    <s v="No"/>
    <s v="No"/>
    <s v="No"/>
    <s v="No"/>
    <s v="Yes"/>
    <s v="No"/>
    <s v="Yes"/>
    <s v="No"/>
    <s v="Yes"/>
    <s v="No"/>
    <s v="No"/>
    <n v="4"/>
    <x v="1"/>
    <n v="2"/>
    <s v="2"/>
    <n v="1"/>
    <s v="1"/>
    <s v="Anxiety Economic Family conflict"/>
    <m/>
    <m/>
    <m/>
    <m/>
    <m/>
    <b v="1"/>
    <m/>
    <m/>
    <m/>
    <m/>
    <m/>
    <b v="1"/>
    <b v="1"/>
    <m/>
    <m/>
    <m/>
    <m/>
    <m/>
    <s v="Persons with Physical Disabilities Elderly Persons with Intellectual Disabilities"/>
    <m/>
    <m/>
    <m/>
    <b v="1"/>
    <b v="1"/>
    <m/>
    <b v="1"/>
    <m/>
    <m/>
    <m/>
    <m/>
    <m/>
    <m/>
    <s v="صعوبة في الحركة والعمل "/>
    <s v="Speaking to a family member Seeing an MHPSS professional Self harm, or harming others Withdrawal/Isolation"/>
    <b v="1"/>
    <m/>
    <m/>
    <m/>
    <b v="1"/>
    <b v="1"/>
    <m/>
    <m/>
    <b v="1"/>
    <m/>
    <m/>
    <m/>
    <s v="MHPSS service providers WGSS Friends"/>
    <m/>
    <b v="1"/>
    <m/>
    <m/>
    <m/>
    <b v="1"/>
    <m/>
    <m/>
    <b v="1"/>
    <m/>
    <m/>
    <m/>
    <s v="Don't Know"/>
    <m/>
    <m/>
    <m/>
    <m/>
    <m/>
    <m/>
    <m/>
    <b v="1"/>
    <m/>
    <x v="1"/>
    <m/>
    <s v="Don't know"/>
    <m/>
    <m/>
    <m/>
    <m/>
    <m/>
    <m/>
    <m/>
    <m/>
    <m/>
    <m/>
    <m/>
    <m/>
    <b v="1"/>
    <m/>
    <x v="1"/>
    <s v="Family member Friend"/>
    <b v="1"/>
    <m/>
    <m/>
    <m/>
    <b v="1"/>
    <m/>
    <m/>
    <m/>
    <m/>
    <m/>
    <m/>
    <s v="Friend Family member"/>
    <b v="1"/>
    <m/>
    <m/>
    <m/>
    <b v="1"/>
    <m/>
    <m/>
    <m/>
    <m/>
    <m/>
    <s v="Don't Know"/>
    <m/>
    <m/>
    <m/>
    <m/>
    <m/>
    <m/>
    <m/>
    <b v="1"/>
    <m/>
    <m/>
    <m/>
    <m/>
    <m/>
    <m/>
    <m/>
    <m/>
    <m/>
    <m/>
    <s v="No availability of confidential support"/>
    <m/>
    <m/>
    <m/>
    <b v="1"/>
    <m/>
    <m/>
    <m/>
    <m/>
    <m/>
    <s v="Being orphaned Dropout of school Neglect Physical abuse"/>
    <m/>
    <m/>
    <m/>
    <b v="1"/>
    <b v="1"/>
    <m/>
    <b v="1"/>
    <m/>
    <m/>
    <m/>
    <m/>
    <m/>
    <b v="1"/>
    <m/>
    <m/>
    <m/>
    <s v="Parents Peer groups (e.g. friends)"/>
    <b v="1"/>
    <m/>
    <m/>
    <m/>
    <m/>
    <b v="1"/>
    <m/>
    <m/>
    <m/>
    <m/>
    <m/>
    <m/>
    <m/>
    <m/>
    <m/>
    <s v="Quraan"/>
    <m/>
    <b v="1"/>
    <m/>
    <m/>
    <m/>
    <m/>
    <m/>
    <m/>
    <m/>
    <m/>
    <m/>
    <s v="No barriers"/>
    <m/>
    <m/>
    <m/>
    <m/>
    <m/>
    <m/>
    <m/>
    <m/>
    <b v="1"/>
    <m/>
    <s v="Yes"/>
    <m/>
    <s v="No"/>
    <m/>
    <s v="Hand crafts Painting / re-creational activity Awareness / educational activities / psychosocial support"/>
    <m/>
    <m/>
    <b v="1"/>
    <b v="1"/>
    <b v="1"/>
    <m/>
    <m/>
    <m/>
    <m/>
    <m/>
    <m/>
    <s v="Orphans living in the community"/>
    <m/>
    <m/>
    <b v="1"/>
    <m/>
    <m/>
    <m/>
    <m/>
    <m/>
    <m/>
    <m/>
    <s v="Skilled labour"/>
    <m/>
    <m/>
    <m/>
    <m/>
    <b v="1"/>
    <m/>
    <m/>
    <m/>
    <m/>
    <m/>
    <m/>
    <m/>
    <m/>
    <m/>
    <n v="3000"/>
    <n v="3800"/>
    <x v="2"/>
    <b v="1"/>
    <m/>
    <m/>
    <m/>
    <b v="1"/>
    <m/>
    <m/>
    <m/>
    <m/>
    <m/>
    <m/>
    <m/>
    <m/>
    <m/>
    <m/>
    <m/>
    <m/>
    <s v="No"/>
    <m/>
    <m/>
    <m/>
    <m/>
    <m/>
    <m/>
    <m/>
    <m/>
    <m/>
    <s v="No"/>
    <m/>
    <s v="No"/>
    <m/>
    <m/>
    <m/>
    <m/>
    <m/>
    <m/>
    <m/>
    <m/>
    <m/>
    <m/>
    <s v="Participatory (Both wife &amp; Husband)"/>
    <m/>
    <s v="No"/>
    <m/>
    <s v="توفير فرص عمل _x000a_دعم مادي "/>
    <s v="Don't Know"/>
    <m/>
    <m/>
    <m/>
    <m/>
    <m/>
    <m/>
    <m/>
    <b v="1"/>
    <m/>
    <s v="Don't Know"/>
    <m/>
    <m/>
    <m/>
    <m/>
    <m/>
    <m/>
    <b v="1"/>
    <m/>
    <s v="لايوجد "/>
    <s v="uuid:8221cfdd-5149-4f5b-8fc5-9961908415ea"/>
    <n v="92567484"/>
    <s v="8221cfdd-5149-4f5b-8fc5-9961908415ea"/>
    <d v="2022-02-13T12:52:20"/>
    <n v="849"/>
    <m/>
    <n v="-1"/>
    <m/>
    <m/>
    <s v="202202091909"/>
    <n v="1802"/>
    <s v="nsenumerator"/>
    <n v="648550"/>
  </r>
  <r>
    <s v="2022-02-13T11:07:03.568+03:00"/>
    <s v="2022-02-13T11:34:15.134+03:00"/>
    <s v="0"/>
    <s v="لميس الابراهيم"/>
    <s v="MRFS"/>
    <m/>
    <d v="2022-02-13T00:00:00"/>
    <x v="10"/>
    <s v="All"/>
    <s v="Yes"/>
    <s v="Host"/>
    <m/>
    <s v="Primary Caregiver of children &lt;18 years"/>
    <m/>
    <x v="0"/>
    <s v="40-49"/>
    <s v="Is the Head of household"/>
    <s v="Male"/>
    <s v="No members with a disability"/>
    <b v="1"/>
    <m/>
    <m/>
    <m/>
    <m/>
    <m/>
    <m/>
    <s v="Married"/>
    <m/>
    <n v="0"/>
    <n v="0"/>
    <n v="2"/>
    <n v="1"/>
    <n v="0"/>
    <n v="2"/>
    <n v="1"/>
    <s v="3"/>
    <s v="3"/>
    <s v="6"/>
    <n v="0"/>
    <n v="0"/>
    <n v="1"/>
    <n v="0"/>
    <n v="2"/>
    <n v="0"/>
    <s v="1"/>
    <s v="2"/>
    <s v="3"/>
    <s v="4"/>
    <s v="2"/>
    <s v="5"/>
    <s v="9"/>
    <n v="9"/>
    <s v="Income / livelihoods"/>
    <m/>
    <s v="Health"/>
    <m/>
    <s v="Nutrition"/>
    <m/>
    <s v="Primary Health care unit-outpatient only (PHCU)"/>
    <b v="1"/>
    <m/>
    <m/>
    <m/>
    <m/>
    <m/>
    <m/>
    <m/>
    <m/>
    <n v="15"/>
    <x v="1"/>
    <s v="No"/>
    <m/>
    <m/>
    <m/>
    <m/>
    <m/>
    <m/>
    <m/>
    <m/>
    <m/>
    <m/>
    <m/>
    <m/>
    <m/>
    <m/>
    <m/>
    <m/>
    <m/>
    <m/>
    <m/>
    <m/>
    <m/>
    <m/>
    <m/>
    <m/>
    <m/>
    <m/>
    <m/>
    <m/>
    <s v="Drugs are mostly available"/>
    <b v="1"/>
    <b v="0"/>
    <b v="0"/>
    <b v="0"/>
    <b v="0"/>
    <b v="0"/>
    <b v="0"/>
    <m/>
    <m/>
    <n v="2"/>
    <m/>
    <m/>
    <m/>
    <n v="1"/>
    <m/>
    <m/>
    <m/>
    <m/>
    <m/>
    <x v="1"/>
    <s v="General mistrust of or opposition to any vaccine"/>
    <m/>
    <m/>
    <m/>
    <m/>
    <b v="1"/>
    <m/>
    <m/>
    <m/>
    <m/>
    <m/>
    <m/>
    <x v="1"/>
    <s v="Hospital for normal delivery"/>
    <m/>
    <m/>
    <m/>
    <m/>
    <m/>
    <b v="1"/>
    <m/>
    <m/>
    <m/>
    <m/>
    <m/>
    <x v="2"/>
    <s v="Don't know"/>
    <m/>
    <m/>
    <m/>
    <m/>
    <m/>
    <m/>
    <b v="1"/>
    <m/>
    <m/>
    <s v="Yes"/>
    <s v="Yes"/>
    <s v="Yes"/>
    <s v="Yes"/>
    <s v="No"/>
    <s v="No"/>
    <s v="Yes"/>
    <s v="Yes"/>
    <s v="No"/>
    <s v="Yes"/>
    <s v="Yes"/>
    <s v="No"/>
    <m/>
    <s v="No"/>
    <s v="Yes"/>
    <s v="No"/>
    <s v="No"/>
    <s v="No"/>
    <s v="Yes"/>
    <s v="No"/>
    <s v="Yes"/>
    <s v="No"/>
    <s v="Yes"/>
    <s v="Yes"/>
    <s v="Yes"/>
    <s v="No"/>
    <s v="Yes"/>
    <n v="7"/>
    <x v="2"/>
    <n v="2"/>
    <s v="2"/>
    <m/>
    <m/>
    <s v="Don't know"/>
    <m/>
    <m/>
    <m/>
    <m/>
    <m/>
    <m/>
    <m/>
    <m/>
    <m/>
    <m/>
    <m/>
    <m/>
    <m/>
    <m/>
    <m/>
    <b v="1"/>
    <m/>
    <m/>
    <m/>
    <m/>
    <m/>
    <m/>
    <m/>
    <m/>
    <m/>
    <m/>
    <m/>
    <m/>
    <m/>
    <m/>
    <m/>
    <m/>
    <m/>
    <m/>
    <m/>
    <m/>
    <m/>
    <m/>
    <m/>
    <m/>
    <m/>
    <m/>
    <m/>
    <m/>
    <m/>
    <m/>
    <s v="Don't Know"/>
    <m/>
    <m/>
    <m/>
    <m/>
    <m/>
    <m/>
    <m/>
    <m/>
    <m/>
    <m/>
    <b v="1"/>
    <m/>
    <s v="Don't Know"/>
    <m/>
    <m/>
    <m/>
    <m/>
    <m/>
    <m/>
    <m/>
    <b v="1"/>
    <m/>
    <x v="2"/>
    <s v="لا حاجة"/>
    <s v="Health care (including reproductive health)"/>
    <m/>
    <m/>
    <m/>
    <b v="1"/>
    <m/>
    <m/>
    <m/>
    <m/>
    <m/>
    <m/>
    <m/>
    <m/>
    <m/>
    <m/>
    <x v="1"/>
    <s v="Police Family member"/>
    <b v="1"/>
    <m/>
    <b v="1"/>
    <m/>
    <m/>
    <m/>
    <m/>
    <m/>
    <m/>
    <m/>
    <m/>
    <s v="Family member Police Friend"/>
    <b v="1"/>
    <m/>
    <b v="1"/>
    <m/>
    <b v="1"/>
    <m/>
    <m/>
    <m/>
    <m/>
    <m/>
    <s v="Don't Know"/>
    <m/>
    <m/>
    <m/>
    <m/>
    <m/>
    <m/>
    <m/>
    <b v="1"/>
    <m/>
    <m/>
    <m/>
    <m/>
    <m/>
    <m/>
    <m/>
    <m/>
    <m/>
    <m/>
    <s v="No availability of confidential support"/>
    <m/>
    <m/>
    <m/>
    <b v="1"/>
    <m/>
    <m/>
    <m/>
    <m/>
    <m/>
    <s v="Being orphaned Neglect Dropout of school"/>
    <m/>
    <m/>
    <m/>
    <m/>
    <b v="1"/>
    <m/>
    <b v="1"/>
    <m/>
    <m/>
    <m/>
    <m/>
    <m/>
    <b v="1"/>
    <m/>
    <m/>
    <m/>
    <s v="Parents Relatives"/>
    <m/>
    <m/>
    <m/>
    <m/>
    <m/>
    <b v="1"/>
    <b v="1"/>
    <m/>
    <m/>
    <m/>
    <m/>
    <m/>
    <m/>
    <m/>
    <m/>
    <s v="Quraan"/>
    <m/>
    <b v="1"/>
    <m/>
    <m/>
    <m/>
    <m/>
    <m/>
    <m/>
    <m/>
    <m/>
    <m/>
    <s v="No barriers"/>
    <m/>
    <m/>
    <m/>
    <m/>
    <m/>
    <m/>
    <m/>
    <m/>
    <b v="1"/>
    <m/>
    <s v="Yes"/>
    <m/>
    <s v="No"/>
    <m/>
    <s v="Hand crafts"/>
    <m/>
    <m/>
    <b v="1"/>
    <m/>
    <m/>
    <m/>
    <m/>
    <m/>
    <m/>
    <m/>
    <m/>
    <s v="I don't know"/>
    <m/>
    <m/>
    <m/>
    <m/>
    <m/>
    <m/>
    <m/>
    <b v="1"/>
    <m/>
    <m/>
    <s v="Petty trading and small business"/>
    <m/>
    <m/>
    <m/>
    <m/>
    <m/>
    <m/>
    <b v="1"/>
    <m/>
    <m/>
    <m/>
    <m/>
    <m/>
    <m/>
    <m/>
    <n v="4000"/>
    <n v="4000"/>
    <x v="40"/>
    <m/>
    <m/>
    <m/>
    <m/>
    <m/>
    <m/>
    <m/>
    <m/>
    <m/>
    <m/>
    <m/>
    <m/>
    <m/>
    <m/>
    <m/>
    <b v="1"/>
    <m/>
    <s v="No"/>
    <m/>
    <m/>
    <m/>
    <m/>
    <m/>
    <m/>
    <m/>
    <m/>
    <m/>
    <s v="No"/>
    <m/>
    <s v="No"/>
    <m/>
    <m/>
    <m/>
    <m/>
    <m/>
    <m/>
    <m/>
    <m/>
    <m/>
    <m/>
    <s v="Decided by men / husband only"/>
    <m/>
    <s v="No"/>
    <m/>
    <s v="توفير الدعم المادي للأسر"/>
    <s v="Don't Know"/>
    <m/>
    <m/>
    <m/>
    <m/>
    <m/>
    <m/>
    <m/>
    <b v="1"/>
    <m/>
    <s v="Don't Know"/>
    <m/>
    <m/>
    <m/>
    <m/>
    <m/>
    <m/>
    <b v="1"/>
    <m/>
    <s v="لايوجد"/>
    <s v="uuid:ca4044fb-2dc5-4ac3-b5ed-23619ea3a0e2"/>
    <n v="92567485"/>
    <s v="ca4044fb-2dc5-4ac3-b5ed-23619ea3a0e2"/>
    <d v="2022-02-13T12:52:21"/>
    <n v="850"/>
    <m/>
    <n v="-1"/>
    <m/>
    <m/>
    <s v="202202091909"/>
    <n v="1632"/>
    <s v="nsenumerator"/>
    <n v="648550"/>
  </r>
  <r>
    <s v="2022-02-13T11:36:19.778+03:00"/>
    <s v="2022-02-13T12:02:03.027+03:00"/>
    <s v="0"/>
    <s v="ايهم خربوط"/>
    <s v="MRFS"/>
    <m/>
    <d v="2022-02-13T00:00:00"/>
    <x v="10"/>
    <s v="All"/>
    <s v="Yes"/>
    <s v="IDP"/>
    <d v="2020-04-01T00:00:00"/>
    <s v="Head of Household"/>
    <m/>
    <x v="1"/>
    <s v="18-29"/>
    <s v="Is the Head of household"/>
    <s v="Male"/>
    <s v="No members with a disability"/>
    <b v="1"/>
    <m/>
    <m/>
    <m/>
    <m/>
    <m/>
    <m/>
    <s v="Married"/>
    <s v="Secondary"/>
    <n v="1"/>
    <n v="0"/>
    <n v="1"/>
    <n v="0"/>
    <n v="0"/>
    <n v="1"/>
    <n v="0"/>
    <s v="1"/>
    <s v="1"/>
    <s v="2"/>
    <n v="0"/>
    <n v="1"/>
    <n v="0"/>
    <n v="0"/>
    <n v="1"/>
    <n v="0"/>
    <s v="1"/>
    <s v="1"/>
    <s v="2"/>
    <s v="2"/>
    <s v="2"/>
    <s v="2"/>
    <s v="4"/>
    <n v="4"/>
    <s v="Shelter / housing"/>
    <m/>
    <s v="Income / livelihoods"/>
    <m/>
    <s v="Health"/>
    <m/>
    <s v="Primary Health care unit-outpatient only (PHCU)"/>
    <b v="1"/>
    <m/>
    <m/>
    <m/>
    <m/>
    <m/>
    <m/>
    <m/>
    <m/>
    <n v="20"/>
    <x v="1"/>
    <s v="No"/>
    <m/>
    <m/>
    <m/>
    <m/>
    <m/>
    <m/>
    <m/>
    <m/>
    <m/>
    <m/>
    <m/>
    <m/>
    <m/>
    <m/>
    <m/>
    <m/>
    <m/>
    <m/>
    <m/>
    <m/>
    <m/>
    <m/>
    <m/>
    <m/>
    <m/>
    <m/>
    <m/>
    <m/>
    <s v="Drugs are mostly available"/>
    <b v="1"/>
    <b v="0"/>
    <b v="0"/>
    <b v="0"/>
    <b v="0"/>
    <b v="0"/>
    <b v="0"/>
    <m/>
    <m/>
    <n v="1"/>
    <m/>
    <m/>
    <m/>
    <m/>
    <m/>
    <m/>
    <m/>
    <m/>
    <m/>
    <x v="1"/>
    <s v="Eumours and misconceptions (people died from the vaccine, it is a conspiracy, Corona is all a lie, etc…)"/>
    <m/>
    <m/>
    <m/>
    <m/>
    <m/>
    <b v="1"/>
    <m/>
    <m/>
    <m/>
    <m/>
    <m/>
    <x v="1"/>
    <s v="At private primary health care centre/hospital Hospital for normal delivery"/>
    <m/>
    <m/>
    <m/>
    <m/>
    <b v="1"/>
    <b v="1"/>
    <m/>
    <m/>
    <m/>
    <m/>
    <m/>
    <x v="1"/>
    <s v="In person by community workers Whatsapp / SMS"/>
    <m/>
    <b v="1"/>
    <m/>
    <b v="1"/>
    <m/>
    <m/>
    <m/>
    <m/>
    <m/>
    <s v="Yes"/>
    <s v="Yes"/>
    <s v="Yes"/>
    <s v="Yes"/>
    <s v="Yes"/>
    <s v="No"/>
    <s v="No"/>
    <s v="Yes"/>
    <s v="No"/>
    <s v="Yes"/>
    <s v="Yes"/>
    <s v="No"/>
    <m/>
    <s v="Yes"/>
    <s v="No"/>
    <s v="Yes"/>
    <s v="No"/>
    <s v="No"/>
    <s v="Yes"/>
    <s v="No"/>
    <s v="No"/>
    <s v="No"/>
    <s v="Yes"/>
    <s v="Yes"/>
    <s v="Yes"/>
    <s v="No"/>
    <s v="No"/>
    <n v="6"/>
    <x v="2"/>
    <n v="2"/>
    <s v="2"/>
    <n v="1"/>
    <s v="1"/>
    <s v="Anxiety Economic"/>
    <m/>
    <m/>
    <m/>
    <m/>
    <m/>
    <b v="1"/>
    <m/>
    <m/>
    <m/>
    <m/>
    <m/>
    <b v="1"/>
    <m/>
    <m/>
    <m/>
    <m/>
    <m/>
    <m/>
    <s v="Displaced people"/>
    <m/>
    <m/>
    <m/>
    <m/>
    <m/>
    <b v="1"/>
    <m/>
    <m/>
    <m/>
    <m/>
    <m/>
    <m/>
    <m/>
    <s v="ضعف امكانيات"/>
    <s v="Withdrawal/Isolation"/>
    <m/>
    <m/>
    <m/>
    <m/>
    <m/>
    <m/>
    <m/>
    <m/>
    <b v="1"/>
    <m/>
    <m/>
    <m/>
    <s v="Don't Know"/>
    <m/>
    <m/>
    <m/>
    <m/>
    <m/>
    <m/>
    <m/>
    <m/>
    <m/>
    <m/>
    <b v="1"/>
    <m/>
    <s v="Services are unavailable No knowledge of service location"/>
    <b v="1"/>
    <b v="1"/>
    <m/>
    <m/>
    <m/>
    <m/>
    <m/>
    <m/>
    <m/>
    <x v="1"/>
    <m/>
    <s v="Don't know"/>
    <m/>
    <m/>
    <m/>
    <m/>
    <m/>
    <m/>
    <m/>
    <m/>
    <m/>
    <m/>
    <m/>
    <m/>
    <b v="1"/>
    <m/>
    <x v="1"/>
    <s v="Friend Family member"/>
    <b v="1"/>
    <m/>
    <m/>
    <m/>
    <b v="1"/>
    <m/>
    <m/>
    <m/>
    <m/>
    <m/>
    <m/>
    <s v="Friend"/>
    <m/>
    <m/>
    <m/>
    <m/>
    <b v="1"/>
    <m/>
    <m/>
    <m/>
    <m/>
    <m/>
    <s v="Don't Know"/>
    <m/>
    <m/>
    <m/>
    <m/>
    <m/>
    <m/>
    <m/>
    <b v="1"/>
    <m/>
    <m/>
    <m/>
    <m/>
    <m/>
    <m/>
    <m/>
    <m/>
    <m/>
    <m/>
    <s v="No availability of confidential support"/>
    <m/>
    <m/>
    <m/>
    <b v="1"/>
    <m/>
    <m/>
    <m/>
    <m/>
    <m/>
    <s v="Dropout of school Neglect"/>
    <m/>
    <m/>
    <m/>
    <m/>
    <b v="1"/>
    <m/>
    <m/>
    <m/>
    <m/>
    <m/>
    <m/>
    <m/>
    <b v="1"/>
    <m/>
    <m/>
    <m/>
    <s v="Parents Siblings"/>
    <m/>
    <m/>
    <b v="1"/>
    <m/>
    <m/>
    <b v="1"/>
    <m/>
    <m/>
    <m/>
    <m/>
    <m/>
    <m/>
    <m/>
    <m/>
    <m/>
    <s v="None"/>
    <m/>
    <m/>
    <m/>
    <m/>
    <m/>
    <m/>
    <m/>
    <m/>
    <b v="1"/>
    <m/>
    <m/>
    <s v="No barriers"/>
    <m/>
    <m/>
    <m/>
    <m/>
    <m/>
    <m/>
    <m/>
    <m/>
    <b v="1"/>
    <m/>
    <s v="Not applicable (no child of school going age)"/>
    <m/>
    <s v="Not applicable (no child of school going age)"/>
    <m/>
    <s v="Quraan Sport activity Awareness / educational activities / psychosocial support Painting / re-creational activity"/>
    <b v="1"/>
    <b v="1"/>
    <m/>
    <b v="1"/>
    <b v="1"/>
    <m/>
    <m/>
    <m/>
    <m/>
    <m/>
    <m/>
    <s v="Orphans living in the community"/>
    <m/>
    <m/>
    <b v="1"/>
    <m/>
    <m/>
    <m/>
    <m/>
    <m/>
    <m/>
    <m/>
    <s v="Skilled labour"/>
    <m/>
    <m/>
    <m/>
    <m/>
    <b v="1"/>
    <m/>
    <m/>
    <m/>
    <m/>
    <m/>
    <m/>
    <m/>
    <m/>
    <m/>
    <n v="2000"/>
    <n v="3000"/>
    <x v="58"/>
    <b v="1"/>
    <m/>
    <b v="1"/>
    <m/>
    <m/>
    <m/>
    <m/>
    <m/>
    <m/>
    <m/>
    <m/>
    <m/>
    <m/>
    <m/>
    <m/>
    <m/>
    <m/>
    <s v="No"/>
    <m/>
    <m/>
    <m/>
    <m/>
    <m/>
    <m/>
    <m/>
    <m/>
    <m/>
    <s v="No"/>
    <m/>
    <s v="No"/>
    <m/>
    <m/>
    <m/>
    <m/>
    <m/>
    <m/>
    <m/>
    <m/>
    <m/>
    <m/>
    <s v="Participatory (Both wife &amp; Husband)"/>
    <m/>
    <s v="No"/>
    <m/>
    <s v="تأمين فرص عمل"/>
    <s v="SMS/whatsapp In-person to MRFS/partner staff"/>
    <b v="1"/>
    <m/>
    <m/>
    <b v="1"/>
    <m/>
    <m/>
    <m/>
    <m/>
    <m/>
    <s v="Social media messaging (e.g. Facebook)"/>
    <m/>
    <m/>
    <m/>
    <m/>
    <b v="1"/>
    <m/>
    <m/>
    <m/>
    <s v="لايوجد"/>
    <s v="uuid:851ae4f8-b1aa-493e-86f3-28ddb2b83f93"/>
    <n v="92567486"/>
    <s v="851ae4f8-b1aa-493e-86f3-28ddb2b83f93"/>
    <d v="2022-02-13T12:52:22"/>
    <n v="851"/>
    <m/>
    <n v="-1"/>
    <m/>
    <m/>
    <s v="202202091909"/>
    <n v="1544"/>
    <s v="nsenumerator"/>
    <n v="648550"/>
  </r>
  <r>
    <s v="2022-02-13T12:04:34.418+03:00"/>
    <s v="2022-02-13T12:32:55.765+03:00"/>
    <m/>
    <s v="لميس الابراهيم"/>
    <s v="MRFS"/>
    <m/>
    <d v="2022-02-13T00:00:00"/>
    <x v="10"/>
    <s v="All"/>
    <s v="Yes"/>
    <s v="Host"/>
    <m/>
    <s v="Head of Household"/>
    <m/>
    <x v="0"/>
    <s v="50+"/>
    <s v="Is the Head of household"/>
    <s v="Female"/>
    <s v="No members with a disability"/>
    <b v="1"/>
    <m/>
    <m/>
    <m/>
    <m/>
    <m/>
    <m/>
    <s v="Widowed"/>
    <s v="None/Never attended school"/>
    <n v="0"/>
    <n v="0"/>
    <n v="0"/>
    <n v="0"/>
    <n v="0"/>
    <n v="0"/>
    <n v="0"/>
    <s v="0"/>
    <s v="0"/>
    <s v="0"/>
    <n v="0"/>
    <n v="0"/>
    <n v="0"/>
    <n v="0"/>
    <n v="0"/>
    <n v="1"/>
    <s v="0"/>
    <s v="1"/>
    <s v="1"/>
    <s v="0"/>
    <s v="0"/>
    <s v="1"/>
    <s v="1"/>
    <n v="1"/>
    <s v="Income / livelihoods"/>
    <m/>
    <s v="Food and basic needs"/>
    <m/>
    <s v="Health"/>
    <m/>
    <s v="Primary Health care unit-outpatient only (PHCU)"/>
    <b v="1"/>
    <m/>
    <m/>
    <m/>
    <m/>
    <m/>
    <m/>
    <m/>
    <m/>
    <n v="17"/>
    <x v="5"/>
    <s v="No"/>
    <m/>
    <m/>
    <m/>
    <m/>
    <m/>
    <m/>
    <m/>
    <m/>
    <m/>
    <m/>
    <m/>
    <m/>
    <m/>
    <m/>
    <m/>
    <m/>
    <m/>
    <m/>
    <m/>
    <m/>
    <m/>
    <m/>
    <m/>
    <m/>
    <m/>
    <m/>
    <m/>
    <m/>
    <s v="Do not know"/>
    <b v="0"/>
    <b v="0"/>
    <b v="0"/>
    <b v="0"/>
    <b v="0"/>
    <b v="0"/>
    <b v="1"/>
    <m/>
    <m/>
    <m/>
    <m/>
    <m/>
    <m/>
    <m/>
    <m/>
    <m/>
    <m/>
    <m/>
    <m/>
    <x v="1"/>
    <s v="General mistrust of or opposition to any vaccine"/>
    <m/>
    <m/>
    <m/>
    <m/>
    <b v="1"/>
    <m/>
    <m/>
    <m/>
    <m/>
    <m/>
    <m/>
    <x v="1"/>
    <s v="Hospital for normal delivery"/>
    <m/>
    <m/>
    <m/>
    <m/>
    <m/>
    <b v="1"/>
    <m/>
    <m/>
    <m/>
    <m/>
    <m/>
    <x v="2"/>
    <s v="Don't know"/>
    <m/>
    <m/>
    <m/>
    <m/>
    <m/>
    <m/>
    <b v="1"/>
    <m/>
    <m/>
    <s v="Yes"/>
    <s v="Yes"/>
    <s v="Yes"/>
    <s v="Yes"/>
    <s v="No"/>
    <s v="No"/>
    <s v="Yes"/>
    <s v="No"/>
    <s v="No"/>
    <s v="Yes"/>
    <s v="Yes"/>
    <s v="No"/>
    <m/>
    <m/>
    <m/>
    <m/>
    <m/>
    <m/>
    <m/>
    <m/>
    <m/>
    <m/>
    <m/>
    <m/>
    <m/>
    <m/>
    <m/>
    <n v="0"/>
    <x v="1"/>
    <m/>
    <m/>
    <m/>
    <m/>
    <s v="Fear Hopelessness"/>
    <b v="1"/>
    <m/>
    <b v="1"/>
    <m/>
    <m/>
    <m/>
    <m/>
    <m/>
    <m/>
    <m/>
    <m/>
    <m/>
    <m/>
    <m/>
    <m/>
    <m/>
    <m/>
    <m/>
    <s v="Don't know"/>
    <m/>
    <m/>
    <m/>
    <m/>
    <m/>
    <m/>
    <m/>
    <m/>
    <m/>
    <m/>
    <m/>
    <b v="1"/>
    <m/>
    <s v="لااعرف"/>
    <s v="Prayer"/>
    <m/>
    <m/>
    <m/>
    <b v="1"/>
    <m/>
    <m/>
    <m/>
    <m/>
    <m/>
    <m/>
    <m/>
    <m/>
    <s v="Don't Know"/>
    <m/>
    <m/>
    <m/>
    <m/>
    <m/>
    <m/>
    <m/>
    <m/>
    <m/>
    <m/>
    <b v="1"/>
    <m/>
    <s v="Don't Know"/>
    <m/>
    <m/>
    <m/>
    <m/>
    <m/>
    <m/>
    <m/>
    <b v="1"/>
    <m/>
    <x v="2"/>
    <s v="غير قادر على الخروج بسبب المرض"/>
    <s v="Don't know"/>
    <m/>
    <m/>
    <m/>
    <m/>
    <m/>
    <m/>
    <m/>
    <m/>
    <m/>
    <m/>
    <m/>
    <m/>
    <b v="1"/>
    <m/>
    <x v="1"/>
    <s v="Family member"/>
    <b v="1"/>
    <m/>
    <m/>
    <m/>
    <m/>
    <m/>
    <m/>
    <m/>
    <m/>
    <m/>
    <m/>
    <s v="Family member Friend"/>
    <b v="1"/>
    <m/>
    <m/>
    <m/>
    <b v="1"/>
    <m/>
    <m/>
    <m/>
    <m/>
    <m/>
    <s v="Don't Know"/>
    <m/>
    <m/>
    <m/>
    <m/>
    <m/>
    <m/>
    <m/>
    <b v="1"/>
    <m/>
    <m/>
    <m/>
    <m/>
    <m/>
    <m/>
    <m/>
    <m/>
    <m/>
    <m/>
    <s v="Fear of being identified as survivors"/>
    <b v="1"/>
    <m/>
    <m/>
    <m/>
    <m/>
    <m/>
    <m/>
    <m/>
    <m/>
    <s v="Being orphaned Child labour"/>
    <m/>
    <b v="1"/>
    <m/>
    <m/>
    <m/>
    <m/>
    <b v="1"/>
    <m/>
    <m/>
    <m/>
    <m/>
    <m/>
    <m/>
    <m/>
    <m/>
    <m/>
    <s v="Parents Peer groups (e.g. friends)"/>
    <b v="1"/>
    <m/>
    <m/>
    <m/>
    <m/>
    <b v="1"/>
    <m/>
    <m/>
    <m/>
    <m/>
    <m/>
    <m/>
    <m/>
    <m/>
    <m/>
    <m/>
    <m/>
    <m/>
    <m/>
    <m/>
    <m/>
    <m/>
    <m/>
    <m/>
    <m/>
    <m/>
    <m/>
    <m/>
    <m/>
    <m/>
    <m/>
    <m/>
    <m/>
    <m/>
    <m/>
    <m/>
    <m/>
    <m/>
    <m/>
    <m/>
    <m/>
    <m/>
    <s v="Hand crafts Awareness / educational activities / psychosocial support"/>
    <m/>
    <m/>
    <b v="1"/>
    <m/>
    <b v="1"/>
    <m/>
    <m/>
    <m/>
    <m/>
    <m/>
    <m/>
    <s v="I don't know"/>
    <m/>
    <m/>
    <m/>
    <m/>
    <m/>
    <m/>
    <m/>
    <b v="1"/>
    <m/>
    <m/>
    <s v="Remittances from family members"/>
    <m/>
    <m/>
    <m/>
    <m/>
    <m/>
    <m/>
    <m/>
    <b v="1"/>
    <m/>
    <m/>
    <m/>
    <m/>
    <m/>
    <m/>
    <n v="1000"/>
    <n v="1000"/>
    <x v="3"/>
    <b v="1"/>
    <m/>
    <m/>
    <m/>
    <m/>
    <m/>
    <m/>
    <m/>
    <m/>
    <m/>
    <m/>
    <m/>
    <m/>
    <m/>
    <m/>
    <m/>
    <m/>
    <s v="No"/>
    <m/>
    <m/>
    <m/>
    <m/>
    <m/>
    <m/>
    <m/>
    <m/>
    <m/>
    <s v="No"/>
    <m/>
    <s v="No"/>
    <m/>
    <m/>
    <m/>
    <m/>
    <m/>
    <m/>
    <m/>
    <m/>
    <m/>
    <m/>
    <s v="Decided by women / wife only"/>
    <m/>
    <s v="No"/>
    <m/>
    <s v="تأمين الادوية باهظة الثمن _x000a_قسائم نقدية ومواد غذائية"/>
    <s v="Don't Know"/>
    <m/>
    <m/>
    <m/>
    <m/>
    <m/>
    <m/>
    <m/>
    <b v="1"/>
    <m/>
    <s v="Don't Know"/>
    <m/>
    <m/>
    <m/>
    <m/>
    <m/>
    <m/>
    <b v="1"/>
    <m/>
    <s v="لايوجد"/>
    <s v="uuid:d3cfab0f-b847-4b04-9051-a2dce76b5f60"/>
    <n v="92567487"/>
    <s v="d3cfab0f-b847-4b04-9051-a2dce76b5f60"/>
    <d v="2022-02-13T12:52:23"/>
    <n v="852"/>
    <m/>
    <n v="-1"/>
    <m/>
    <m/>
    <s v="202202091909"/>
    <n v="1701"/>
    <s v="nsenumerator"/>
    <n v="648550"/>
  </r>
  <r>
    <s v="2022-02-13T12:33:19.700+03:00"/>
    <s v="2022-02-13T13:09:27.322+03:00"/>
    <m/>
    <s v="لميس الابراهيم"/>
    <s v="MRFS"/>
    <m/>
    <d v="2022-02-13T00:00:00"/>
    <x v="10"/>
    <s v="All"/>
    <s v="Yes"/>
    <s v="IDP"/>
    <d v="2016-04-05T00:00:00"/>
    <s v="Primary Caregiver of children &lt;18 years"/>
    <m/>
    <x v="0"/>
    <s v="30-39"/>
    <s v="Is the Head of household"/>
    <s v="Female"/>
    <s v="No members with a disability"/>
    <b v="1"/>
    <m/>
    <m/>
    <m/>
    <m/>
    <m/>
    <m/>
    <s v="Married"/>
    <s v="Secondary"/>
    <n v="1"/>
    <n v="0"/>
    <n v="2"/>
    <n v="1"/>
    <n v="0"/>
    <n v="1"/>
    <n v="0"/>
    <s v="3"/>
    <s v="1"/>
    <s v="4"/>
    <n v="0"/>
    <n v="0"/>
    <n v="1"/>
    <n v="0"/>
    <n v="1"/>
    <n v="0"/>
    <s v="1"/>
    <s v="1"/>
    <s v="2"/>
    <s v="4"/>
    <s v="2"/>
    <s v="2"/>
    <s v="6"/>
    <n v="6"/>
    <s v="Shelter / housing"/>
    <m/>
    <s v="Income / livelihoods"/>
    <m/>
    <s v="Nutrition"/>
    <m/>
    <s v="Don't Know"/>
    <m/>
    <m/>
    <m/>
    <m/>
    <m/>
    <m/>
    <m/>
    <b v="1"/>
    <m/>
    <m/>
    <x v="1"/>
    <s v="No"/>
    <m/>
    <m/>
    <m/>
    <m/>
    <m/>
    <m/>
    <m/>
    <m/>
    <m/>
    <m/>
    <m/>
    <m/>
    <m/>
    <m/>
    <m/>
    <m/>
    <m/>
    <m/>
    <m/>
    <m/>
    <m/>
    <m/>
    <m/>
    <m/>
    <m/>
    <m/>
    <m/>
    <m/>
    <s v="Drugs are mostly available"/>
    <b v="1"/>
    <b v="0"/>
    <b v="0"/>
    <b v="0"/>
    <b v="0"/>
    <b v="0"/>
    <b v="0"/>
    <m/>
    <n v="1"/>
    <n v="2"/>
    <m/>
    <m/>
    <m/>
    <m/>
    <m/>
    <m/>
    <m/>
    <m/>
    <m/>
    <x v="1"/>
    <s v="General mistrust of or opposition to any vaccine"/>
    <m/>
    <m/>
    <m/>
    <m/>
    <b v="1"/>
    <m/>
    <m/>
    <m/>
    <m/>
    <m/>
    <m/>
    <x v="1"/>
    <s v="At private primary health care centre/hospital Hospital for normal delivery"/>
    <m/>
    <m/>
    <m/>
    <m/>
    <b v="1"/>
    <b v="1"/>
    <m/>
    <m/>
    <m/>
    <m/>
    <m/>
    <x v="1"/>
    <s v="Whatsapp / SMS In person at health centers"/>
    <b v="1"/>
    <m/>
    <m/>
    <b v="1"/>
    <m/>
    <m/>
    <m/>
    <m/>
    <m/>
    <s v="Yes"/>
    <s v="Yes"/>
    <s v="Yes"/>
    <s v="No"/>
    <s v="No"/>
    <s v="No"/>
    <s v="Yes"/>
    <s v="No"/>
    <s v="No"/>
    <s v="Yes"/>
    <s v="Yes"/>
    <s v="No"/>
    <m/>
    <s v="Yes"/>
    <s v="No"/>
    <s v="No"/>
    <s v="No"/>
    <s v="No"/>
    <s v="Yes"/>
    <s v="No"/>
    <s v="Yes"/>
    <s v="No"/>
    <s v="Yes"/>
    <s v="Yes"/>
    <s v="No"/>
    <s v="No"/>
    <s v="Yes"/>
    <n v="6"/>
    <x v="2"/>
    <n v="2"/>
    <s v="2"/>
    <n v="1"/>
    <s v="1"/>
    <s v="Economic Anxiety"/>
    <m/>
    <m/>
    <m/>
    <m/>
    <m/>
    <b v="1"/>
    <m/>
    <m/>
    <m/>
    <m/>
    <m/>
    <b v="1"/>
    <m/>
    <m/>
    <m/>
    <m/>
    <m/>
    <m/>
    <s v="Persons with Intellectual Disabilities"/>
    <m/>
    <m/>
    <m/>
    <m/>
    <m/>
    <m/>
    <b v="1"/>
    <m/>
    <m/>
    <m/>
    <m/>
    <m/>
    <m/>
    <s v="نظرة المجتمع "/>
    <s v="Withdrawal/Isolation Smoking Self harm, or harming others"/>
    <m/>
    <m/>
    <m/>
    <m/>
    <m/>
    <b v="1"/>
    <b v="1"/>
    <m/>
    <b v="1"/>
    <m/>
    <m/>
    <m/>
    <s v="MHPSS service providers Friends"/>
    <m/>
    <b v="1"/>
    <m/>
    <m/>
    <m/>
    <b v="1"/>
    <m/>
    <m/>
    <m/>
    <m/>
    <m/>
    <m/>
    <s v="Don't Know"/>
    <m/>
    <m/>
    <m/>
    <m/>
    <m/>
    <m/>
    <m/>
    <b v="1"/>
    <m/>
    <x v="1"/>
    <m/>
    <s v="Health care (including reproductive health) Women's and girls'-friendly spaces"/>
    <m/>
    <m/>
    <m/>
    <b v="1"/>
    <m/>
    <m/>
    <b v="1"/>
    <m/>
    <m/>
    <m/>
    <m/>
    <m/>
    <m/>
    <m/>
    <x v="1"/>
    <s v="Family member Friend"/>
    <b v="1"/>
    <m/>
    <m/>
    <m/>
    <b v="1"/>
    <m/>
    <m/>
    <m/>
    <m/>
    <m/>
    <m/>
    <s v="Friend"/>
    <m/>
    <m/>
    <m/>
    <m/>
    <b v="1"/>
    <m/>
    <m/>
    <m/>
    <m/>
    <m/>
    <s v="Skills building"/>
    <m/>
    <m/>
    <m/>
    <b v="1"/>
    <m/>
    <m/>
    <m/>
    <m/>
    <m/>
    <s v="Women's and girls' friendly spaces"/>
    <m/>
    <b v="1"/>
    <m/>
    <m/>
    <m/>
    <m/>
    <m/>
    <m/>
    <s v="No availability of confidential support"/>
    <m/>
    <m/>
    <m/>
    <b v="1"/>
    <m/>
    <m/>
    <m/>
    <m/>
    <m/>
    <s v="Neglect Child labour"/>
    <m/>
    <b v="1"/>
    <m/>
    <m/>
    <b v="1"/>
    <m/>
    <m/>
    <m/>
    <m/>
    <m/>
    <m/>
    <m/>
    <m/>
    <m/>
    <m/>
    <m/>
    <s v="Parents Peer groups (e.g. friends)"/>
    <b v="1"/>
    <m/>
    <m/>
    <m/>
    <m/>
    <b v="1"/>
    <m/>
    <m/>
    <m/>
    <m/>
    <m/>
    <m/>
    <m/>
    <m/>
    <m/>
    <s v="None"/>
    <m/>
    <m/>
    <m/>
    <m/>
    <m/>
    <m/>
    <m/>
    <m/>
    <b v="1"/>
    <m/>
    <m/>
    <s v="No barriers"/>
    <m/>
    <m/>
    <m/>
    <m/>
    <m/>
    <m/>
    <m/>
    <m/>
    <b v="1"/>
    <m/>
    <s v="Yes"/>
    <m/>
    <s v="No"/>
    <m/>
    <s v="Hand crafts Sport activity Painting / re-creational activity"/>
    <b v="1"/>
    <m/>
    <b v="1"/>
    <b v="1"/>
    <m/>
    <m/>
    <m/>
    <m/>
    <m/>
    <m/>
    <m/>
    <s v="I don't know"/>
    <m/>
    <m/>
    <m/>
    <m/>
    <m/>
    <m/>
    <m/>
    <b v="1"/>
    <m/>
    <m/>
    <s v="Salaried work Humanitarian assistance"/>
    <m/>
    <m/>
    <m/>
    <m/>
    <m/>
    <b v="1"/>
    <m/>
    <m/>
    <b v="1"/>
    <m/>
    <m/>
    <m/>
    <m/>
    <m/>
    <n v="2500"/>
    <n v="3000"/>
    <x v="22"/>
    <b v="1"/>
    <m/>
    <m/>
    <m/>
    <m/>
    <b v="1"/>
    <m/>
    <m/>
    <m/>
    <m/>
    <m/>
    <m/>
    <m/>
    <m/>
    <m/>
    <m/>
    <m/>
    <s v="Yes"/>
    <s v="Food baskets"/>
    <b v="1"/>
    <m/>
    <m/>
    <m/>
    <m/>
    <m/>
    <m/>
    <m/>
    <s v="No"/>
    <m/>
    <s v="No"/>
    <m/>
    <m/>
    <m/>
    <m/>
    <m/>
    <m/>
    <m/>
    <m/>
    <m/>
    <m/>
    <s v="Participatory (Both wife &amp; Husband)"/>
    <m/>
    <s v="No"/>
    <m/>
    <s v="لايوجد "/>
    <s v="Don't Know"/>
    <m/>
    <m/>
    <m/>
    <m/>
    <m/>
    <m/>
    <m/>
    <b v="1"/>
    <m/>
    <s v="Don't Know"/>
    <m/>
    <m/>
    <m/>
    <m/>
    <m/>
    <m/>
    <b v="1"/>
    <m/>
    <s v="لايوجد "/>
    <s v="uuid:aa913e7c-a9fa-4a07-a2e2-29432044ae41"/>
    <n v="92567488"/>
    <s v="aa913e7c-a9fa-4a07-a2e2-29432044ae41"/>
    <d v="2022-02-13T12:52:24"/>
    <n v="853"/>
    <m/>
    <n v="-1"/>
    <m/>
    <m/>
    <s v="202202091909"/>
    <n v="2168"/>
    <s v="nsenumerator"/>
    <n v="648550"/>
  </r>
  <r>
    <s v="2022-02-13T13:10:31.594+03:00"/>
    <s v="2022-02-13T13:41:39.722+03:00"/>
    <s v="0"/>
    <s v="أيهم خربوط"/>
    <s v="MRFS"/>
    <m/>
    <d v="2022-02-13T00:00:00"/>
    <x v="10"/>
    <s v="All"/>
    <s v="Yes"/>
    <s v="Host"/>
    <m/>
    <s v="Head of Household"/>
    <m/>
    <x v="1"/>
    <s v="40-49"/>
    <s v="Is the Head of household"/>
    <s v="Male"/>
    <s v="No members with a disability"/>
    <b v="1"/>
    <m/>
    <m/>
    <m/>
    <m/>
    <m/>
    <m/>
    <s v="Married"/>
    <s v="Secondary"/>
    <n v="0"/>
    <n v="0"/>
    <n v="2"/>
    <n v="0"/>
    <n v="0"/>
    <n v="1"/>
    <n v="1"/>
    <s v="2"/>
    <s v="2"/>
    <s v="4"/>
    <n v="0"/>
    <n v="1"/>
    <n v="2"/>
    <n v="0"/>
    <n v="1"/>
    <n v="0"/>
    <s v="3"/>
    <s v="1"/>
    <s v="4"/>
    <s v="5"/>
    <s v="3"/>
    <s v="3"/>
    <s v="8"/>
    <n v="8"/>
    <s v="Income / livelihoods"/>
    <m/>
    <s v="Food and basic needs"/>
    <m/>
    <s v="Health"/>
    <m/>
    <s v="Primary Health care unit-outpatient only (PHCU)"/>
    <b v="1"/>
    <m/>
    <m/>
    <m/>
    <m/>
    <m/>
    <m/>
    <m/>
    <m/>
    <n v="20"/>
    <x v="2"/>
    <s v="Yes"/>
    <s v="Some types of medicines are not available in the market"/>
    <b v="1"/>
    <b v="0"/>
    <b v="0"/>
    <b v="0"/>
    <b v="0"/>
    <b v="0"/>
    <b v="0"/>
    <b v="0"/>
    <b v="0"/>
    <b v="0"/>
    <m/>
    <s v="Lack of medicine availability"/>
    <b v="0"/>
    <b v="0"/>
    <b v="0"/>
    <b v="0"/>
    <b v="1"/>
    <b v="0"/>
    <b v="0"/>
    <b v="0"/>
    <b v="0"/>
    <b v="0"/>
    <b v="0"/>
    <b v="0"/>
    <b v="0"/>
    <b v="0"/>
    <m/>
    <s v="Pediatric medicine Antibiotic"/>
    <b v="0"/>
    <b v="0"/>
    <b v="1"/>
    <b v="0"/>
    <b v="1"/>
    <b v="0"/>
    <b v="0"/>
    <m/>
    <n v="1"/>
    <n v="2"/>
    <m/>
    <m/>
    <m/>
    <n v="1"/>
    <n v="1"/>
    <m/>
    <m/>
    <m/>
    <m/>
    <x v="1"/>
    <s v="Too busy to get vaccinated"/>
    <m/>
    <m/>
    <m/>
    <m/>
    <m/>
    <m/>
    <b v="1"/>
    <m/>
    <m/>
    <m/>
    <m/>
    <x v="1"/>
    <s v="Hospital for normal delivery"/>
    <m/>
    <m/>
    <m/>
    <m/>
    <m/>
    <b v="1"/>
    <m/>
    <m/>
    <m/>
    <m/>
    <m/>
    <x v="3"/>
    <s v="In person by community workers Social media"/>
    <m/>
    <b v="1"/>
    <b v="1"/>
    <m/>
    <m/>
    <m/>
    <m/>
    <s v="فيسبوك"/>
    <m/>
    <s v="Yes"/>
    <s v="Yes"/>
    <s v="Yes"/>
    <s v="No"/>
    <s v="No"/>
    <s v="No"/>
    <s v="No"/>
    <s v="No"/>
    <s v="Yes"/>
    <s v="Yes"/>
    <s v="Yes"/>
    <s v="No"/>
    <m/>
    <s v="Yes"/>
    <s v="No"/>
    <s v="No"/>
    <s v="No"/>
    <s v="No"/>
    <s v="No"/>
    <s v="Yes"/>
    <s v="No"/>
    <s v="No"/>
    <s v="Yes"/>
    <s v="No"/>
    <s v="Yes"/>
    <s v="No"/>
    <s v="No"/>
    <n v="4"/>
    <x v="1"/>
    <n v="2"/>
    <s v="2"/>
    <m/>
    <m/>
    <s v="Fear Hopelessness Sadness Anxiety"/>
    <b v="1"/>
    <m/>
    <b v="1"/>
    <m/>
    <b v="1"/>
    <b v="1"/>
    <m/>
    <m/>
    <m/>
    <m/>
    <m/>
    <m/>
    <m/>
    <m/>
    <m/>
    <m/>
    <m/>
    <m/>
    <s v="Don't know"/>
    <m/>
    <m/>
    <m/>
    <m/>
    <m/>
    <m/>
    <m/>
    <m/>
    <m/>
    <m/>
    <m/>
    <b v="1"/>
    <m/>
    <s v="لااعرف"/>
    <s v="Speaking to a friend Smoking"/>
    <m/>
    <b v="1"/>
    <m/>
    <m/>
    <m/>
    <m/>
    <b v="1"/>
    <m/>
    <m/>
    <m/>
    <m/>
    <m/>
    <s v="Don't Know"/>
    <m/>
    <m/>
    <m/>
    <m/>
    <m/>
    <m/>
    <m/>
    <m/>
    <m/>
    <m/>
    <b v="1"/>
    <m/>
    <s v="Fear of stigma"/>
    <m/>
    <m/>
    <m/>
    <m/>
    <m/>
    <b v="1"/>
    <m/>
    <m/>
    <m/>
    <x v="1"/>
    <m/>
    <s v="Don't know"/>
    <m/>
    <m/>
    <m/>
    <m/>
    <m/>
    <m/>
    <m/>
    <m/>
    <m/>
    <m/>
    <m/>
    <m/>
    <b v="1"/>
    <m/>
    <x v="1"/>
    <s v="Friend Family member"/>
    <b v="1"/>
    <m/>
    <m/>
    <m/>
    <b v="1"/>
    <m/>
    <m/>
    <m/>
    <m/>
    <m/>
    <m/>
    <s v="Friend"/>
    <m/>
    <m/>
    <m/>
    <m/>
    <b v="1"/>
    <m/>
    <m/>
    <m/>
    <m/>
    <m/>
    <s v="Don't Know"/>
    <m/>
    <m/>
    <m/>
    <m/>
    <m/>
    <m/>
    <m/>
    <b v="1"/>
    <m/>
    <m/>
    <m/>
    <m/>
    <m/>
    <m/>
    <m/>
    <m/>
    <m/>
    <m/>
    <s v="No availability of confidential support Fear of being identified as survivors"/>
    <b v="1"/>
    <m/>
    <m/>
    <b v="1"/>
    <m/>
    <m/>
    <m/>
    <m/>
    <m/>
    <s v="Neglect Physical abuse"/>
    <m/>
    <m/>
    <m/>
    <b v="1"/>
    <b v="1"/>
    <m/>
    <m/>
    <m/>
    <m/>
    <m/>
    <m/>
    <m/>
    <m/>
    <m/>
    <m/>
    <m/>
    <s v="Peer groups (e.g. friends) Parents"/>
    <b v="1"/>
    <m/>
    <m/>
    <m/>
    <m/>
    <b v="1"/>
    <m/>
    <m/>
    <m/>
    <m/>
    <m/>
    <m/>
    <m/>
    <m/>
    <m/>
    <s v="Quraan Sport activity"/>
    <b v="1"/>
    <b v="1"/>
    <m/>
    <m/>
    <m/>
    <m/>
    <m/>
    <m/>
    <m/>
    <m/>
    <m/>
    <s v="No barriers"/>
    <m/>
    <m/>
    <m/>
    <m/>
    <m/>
    <m/>
    <m/>
    <m/>
    <b v="1"/>
    <m/>
    <s v="Yes"/>
    <m/>
    <s v="No"/>
    <m/>
    <s v="Hand crafts Painting / re-creational activity"/>
    <m/>
    <m/>
    <b v="1"/>
    <b v="1"/>
    <m/>
    <m/>
    <m/>
    <m/>
    <m/>
    <m/>
    <m/>
    <s v="I don't know"/>
    <m/>
    <m/>
    <m/>
    <m/>
    <m/>
    <m/>
    <m/>
    <b v="1"/>
    <m/>
    <m/>
    <s v="Salaried work"/>
    <m/>
    <m/>
    <m/>
    <m/>
    <m/>
    <b v="1"/>
    <m/>
    <m/>
    <m/>
    <m/>
    <m/>
    <m/>
    <m/>
    <m/>
    <n v="2500"/>
    <n v="2800"/>
    <x v="1"/>
    <m/>
    <m/>
    <m/>
    <m/>
    <b v="1"/>
    <m/>
    <m/>
    <m/>
    <m/>
    <m/>
    <m/>
    <m/>
    <m/>
    <m/>
    <m/>
    <m/>
    <m/>
    <s v="No"/>
    <m/>
    <m/>
    <m/>
    <m/>
    <m/>
    <m/>
    <m/>
    <m/>
    <m/>
    <s v="No"/>
    <m/>
    <s v="No"/>
    <m/>
    <m/>
    <m/>
    <m/>
    <m/>
    <m/>
    <m/>
    <m/>
    <m/>
    <m/>
    <s v="Participatory (Both wife &amp; Husband)"/>
    <m/>
    <s v="No"/>
    <m/>
    <s v="توفير فرص عمل _x000a_دعم اقتصادي"/>
    <s v="SMS/whatsapp In-person to MRFS/partner staff"/>
    <b v="1"/>
    <m/>
    <m/>
    <b v="1"/>
    <m/>
    <m/>
    <m/>
    <m/>
    <m/>
    <s v="Social media messaging (e.g. Facebook)"/>
    <m/>
    <m/>
    <m/>
    <m/>
    <b v="1"/>
    <m/>
    <m/>
    <m/>
    <s v="لايوجد"/>
    <s v="uuid:fcfb3059-93dc-4bb1-b855-7aac87f540d7"/>
    <n v="92567489"/>
    <s v="fcfb3059-93dc-4bb1-b855-7aac87f540d7"/>
    <d v="2022-02-13T12:52:25"/>
    <n v="854"/>
    <m/>
    <n v="-1"/>
    <m/>
    <m/>
    <s v="202202091909"/>
    <n v="1868"/>
    <s v="nsenumerator"/>
    <n v="648550"/>
  </r>
  <r>
    <s v="2022-02-13T13:44:21.376+03:00"/>
    <s v="2022-02-13T14:05:50.769+03:00"/>
    <m/>
    <s v="أيهم خربوط "/>
    <s v="MRFS"/>
    <m/>
    <d v="2022-02-13T00:00:00"/>
    <x v="10"/>
    <s v="All"/>
    <s v="Yes"/>
    <s v="Host"/>
    <m/>
    <s v="Head of Household"/>
    <m/>
    <x v="1"/>
    <s v="30-39"/>
    <s v="Is the Head of household"/>
    <s v="Male"/>
    <s v="No members with a disability"/>
    <b v="1"/>
    <m/>
    <m/>
    <m/>
    <m/>
    <m/>
    <m/>
    <s v="Married"/>
    <s v="Intermediate / preparatory"/>
    <n v="0"/>
    <n v="0"/>
    <n v="0"/>
    <n v="2"/>
    <n v="0"/>
    <n v="2"/>
    <n v="0"/>
    <s v="2"/>
    <s v="2"/>
    <s v="4"/>
    <n v="0"/>
    <n v="0"/>
    <n v="0"/>
    <n v="1"/>
    <n v="1"/>
    <n v="0"/>
    <s v="1"/>
    <s v="1"/>
    <s v="2"/>
    <s v="3"/>
    <s v="0"/>
    <s v="3"/>
    <s v="6"/>
    <n v="6"/>
    <s v="Income / livelihoods"/>
    <m/>
    <s v="Food and basic needs"/>
    <m/>
    <s v="Health"/>
    <m/>
    <s v="Primary Health care unit-outpatient only (PHCU)"/>
    <b v="1"/>
    <m/>
    <m/>
    <m/>
    <m/>
    <m/>
    <m/>
    <m/>
    <m/>
    <n v="22"/>
    <x v="1"/>
    <s v="Yes"/>
    <s v="Some types of medicines are not available in the market"/>
    <b v="1"/>
    <b v="0"/>
    <b v="0"/>
    <b v="0"/>
    <b v="0"/>
    <b v="0"/>
    <b v="0"/>
    <b v="0"/>
    <b v="0"/>
    <b v="0"/>
    <m/>
    <s v="Lack of medicine availability"/>
    <b v="0"/>
    <b v="0"/>
    <b v="0"/>
    <b v="0"/>
    <b v="1"/>
    <b v="0"/>
    <b v="0"/>
    <b v="0"/>
    <b v="0"/>
    <b v="0"/>
    <b v="0"/>
    <b v="0"/>
    <b v="0"/>
    <b v="0"/>
    <m/>
    <s v="Antibiotic Pediatric medicine"/>
    <b v="0"/>
    <b v="0"/>
    <b v="1"/>
    <b v="0"/>
    <b v="1"/>
    <b v="0"/>
    <b v="0"/>
    <m/>
    <n v="1"/>
    <n v="1"/>
    <m/>
    <m/>
    <m/>
    <m/>
    <m/>
    <m/>
    <m/>
    <m/>
    <m/>
    <x v="1"/>
    <s v="Eumours and misconceptions (people died from the vaccine, it is a conspiracy, Corona is all a lie, etc…)"/>
    <m/>
    <m/>
    <m/>
    <m/>
    <m/>
    <b v="1"/>
    <m/>
    <m/>
    <m/>
    <m/>
    <m/>
    <x v="1"/>
    <s v="Hospital for normal delivery"/>
    <m/>
    <m/>
    <m/>
    <m/>
    <m/>
    <b v="1"/>
    <m/>
    <m/>
    <m/>
    <m/>
    <m/>
    <x v="3"/>
    <s v="Whatsapp / SMS In person at health centers"/>
    <b v="1"/>
    <m/>
    <m/>
    <b v="1"/>
    <m/>
    <m/>
    <m/>
    <m/>
    <m/>
    <s v="Yes"/>
    <s v="Yes"/>
    <s v="Yes"/>
    <s v="No"/>
    <s v="No"/>
    <s v="No"/>
    <s v="No"/>
    <s v="Yes"/>
    <s v="No"/>
    <s v="Yes"/>
    <s v="Yes"/>
    <s v="No"/>
    <m/>
    <m/>
    <m/>
    <m/>
    <m/>
    <m/>
    <m/>
    <m/>
    <m/>
    <m/>
    <m/>
    <m/>
    <m/>
    <m/>
    <m/>
    <n v="0"/>
    <x v="1"/>
    <m/>
    <m/>
    <m/>
    <m/>
    <s v="Anger Hopelessness Anxiety"/>
    <m/>
    <b v="1"/>
    <b v="1"/>
    <m/>
    <m/>
    <b v="1"/>
    <m/>
    <m/>
    <m/>
    <m/>
    <m/>
    <m/>
    <m/>
    <m/>
    <m/>
    <m/>
    <m/>
    <m/>
    <s v="Children"/>
    <m/>
    <m/>
    <b v="1"/>
    <m/>
    <m/>
    <m/>
    <m/>
    <m/>
    <m/>
    <m/>
    <m/>
    <m/>
    <m/>
    <s v="قلة اهتمام من قبل الاهل "/>
    <s v="Don't know"/>
    <m/>
    <m/>
    <m/>
    <m/>
    <m/>
    <m/>
    <m/>
    <m/>
    <m/>
    <m/>
    <b v="1"/>
    <m/>
    <s v="Don't Know"/>
    <m/>
    <m/>
    <m/>
    <m/>
    <m/>
    <m/>
    <m/>
    <m/>
    <m/>
    <m/>
    <b v="1"/>
    <m/>
    <s v="No knowledge of service location"/>
    <b v="1"/>
    <m/>
    <m/>
    <m/>
    <m/>
    <m/>
    <m/>
    <m/>
    <m/>
    <x v="1"/>
    <m/>
    <s v="Don't know"/>
    <m/>
    <m/>
    <m/>
    <m/>
    <m/>
    <m/>
    <m/>
    <m/>
    <m/>
    <m/>
    <m/>
    <m/>
    <b v="1"/>
    <m/>
    <x v="1"/>
    <s v="Friend Family member"/>
    <b v="1"/>
    <m/>
    <m/>
    <m/>
    <b v="1"/>
    <m/>
    <m/>
    <m/>
    <m/>
    <m/>
    <m/>
    <s v="Friend"/>
    <m/>
    <m/>
    <m/>
    <m/>
    <b v="1"/>
    <m/>
    <m/>
    <m/>
    <m/>
    <m/>
    <s v="Don't Know"/>
    <m/>
    <m/>
    <m/>
    <m/>
    <m/>
    <m/>
    <m/>
    <b v="1"/>
    <m/>
    <m/>
    <m/>
    <m/>
    <m/>
    <m/>
    <m/>
    <m/>
    <m/>
    <m/>
    <s v="No availability of confidential support"/>
    <m/>
    <m/>
    <m/>
    <b v="1"/>
    <m/>
    <m/>
    <m/>
    <m/>
    <m/>
    <s v="Physical abuse Neglect Being orphaned"/>
    <m/>
    <m/>
    <m/>
    <b v="1"/>
    <b v="1"/>
    <m/>
    <b v="1"/>
    <m/>
    <m/>
    <m/>
    <m/>
    <m/>
    <m/>
    <m/>
    <m/>
    <m/>
    <s v="Parents Peer groups (e.g. friends)"/>
    <b v="1"/>
    <m/>
    <m/>
    <m/>
    <m/>
    <b v="1"/>
    <m/>
    <m/>
    <m/>
    <m/>
    <m/>
    <m/>
    <m/>
    <m/>
    <m/>
    <s v="Quraan"/>
    <m/>
    <b v="1"/>
    <m/>
    <m/>
    <m/>
    <m/>
    <m/>
    <m/>
    <m/>
    <m/>
    <m/>
    <s v="No barriers"/>
    <m/>
    <m/>
    <m/>
    <m/>
    <m/>
    <m/>
    <m/>
    <m/>
    <b v="1"/>
    <m/>
    <s v="Yes"/>
    <m/>
    <s v="No"/>
    <m/>
    <s v="Hand crafts"/>
    <m/>
    <m/>
    <b v="1"/>
    <m/>
    <m/>
    <m/>
    <m/>
    <m/>
    <m/>
    <m/>
    <m/>
    <s v="I don't know"/>
    <m/>
    <m/>
    <m/>
    <m/>
    <m/>
    <m/>
    <m/>
    <b v="1"/>
    <m/>
    <m/>
    <s v="Petty trading and small business"/>
    <m/>
    <m/>
    <m/>
    <m/>
    <m/>
    <m/>
    <b v="1"/>
    <m/>
    <m/>
    <m/>
    <m/>
    <m/>
    <m/>
    <m/>
    <n v="2000"/>
    <n v="2500"/>
    <x v="3"/>
    <b v="1"/>
    <m/>
    <m/>
    <m/>
    <m/>
    <m/>
    <m/>
    <m/>
    <m/>
    <m/>
    <m/>
    <m/>
    <m/>
    <m/>
    <m/>
    <m/>
    <m/>
    <s v="No"/>
    <m/>
    <m/>
    <m/>
    <m/>
    <m/>
    <m/>
    <m/>
    <m/>
    <m/>
    <s v="No"/>
    <m/>
    <s v="No"/>
    <m/>
    <m/>
    <m/>
    <m/>
    <m/>
    <m/>
    <m/>
    <m/>
    <m/>
    <m/>
    <s v="Participatory (Both wife &amp; Husband)"/>
    <m/>
    <s v="No"/>
    <m/>
    <s v="توفير فرص عمل _x000a_قسائم نقدية "/>
    <s v="In-person to MRFS/partner staff SMS/whatsapp"/>
    <b v="1"/>
    <m/>
    <m/>
    <b v="1"/>
    <m/>
    <m/>
    <m/>
    <m/>
    <m/>
    <s v="Social media messaging (e.g. Facebook)"/>
    <m/>
    <m/>
    <m/>
    <m/>
    <b v="1"/>
    <m/>
    <m/>
    <m/>
    <s v="لايوجد"/>
    <s v="uuid:fe4717c0-1e6d-4ec5-8aeb-00749b072805"/>
    <n v="92567490"/>
    <s v="fe4717c0-1e6d-4ec5-8aeb-00749b072805"/>
    <d v="2022-02-13T12:52:27"/>
    <n v="855"/>
    <m/>
    <n v="-1"/>
    <m/>
    <m/>
    <s v="202202091909"/>
    <n v="1289"/>
    <s v="nsenumerator"/>
    <n v="648550"/>
  </r>
  <r>
    <s v="2022-02-13T14:06:56.780+03:00"/>
    <s v="2022-02-13T14:26:50.676+03:00"/>
    <s v="0"/>
    <s v="أيهم خربوط"/>
    <s v="MRFS"/>
    <m/>
    <d v="2022-02-13T00:00:00"/>
    <x v="10"/>
    <s v="All"/>
    <s v="Yes"/>
    <s v="Host"/>
    <m/>
    <s v="Head of Household"/>
    <m/>
    <x v="1"/>
    <s v="30-39"/>
    <s v="Is the Head of household"/>
    <s v="Male"/>
    <s v="No members with a disability"/>
    <b v="1"/>
    <m/>
    <m/>
    <m/>
    <m/>
    <m/>
    <m/>
    <s v="Married"/>
    <s v="Intermediate / preparatory"/>
    <n v="1"/>
    <n v="0"/>
    <n v="2"/>
    <n v="0"/>
    <n v="0"/>
    <n v="1"/>
    <n v="0"/>
    <s v="2"/>
    <s v="1"/>
    <s v="3"/>
    <n v="0"/>
    <n v="0"/>
    <n v="2"/>
    <n v="0"/>
    <n v="2"/>
    <n v="0"/>
    <s v="2"/>
    <s v="2"/>
    <s v="4"/>
    <s v="4"/>
    <s v="2"/>
    <s v="3"/>
    <s v="7"/>
    <n v="7"/>
    <s v="Income / livelihoods"/>
    <m/>
    <s v="Food and basic needs"/>
    <m/>
    <s v="Health"/>
    <m/>
    <s v="Primary Health care unit-outpatient only (PHCU)"/>
    <b v="1"/>
    <m/>
    <m/>
    <m/>
    <m/>
    <m/>
    <m/>
    <m/>
    <m/>
    <n v="25"/>
    <x v="2"/>
    <s v="No"/>
    <m/>
    <m/>
    <m/>
    <m/>
    <m/>
    <m/>
    <m/>
    <m/>
    <m/>
    <m/>
    <m/>
    <m/>
    <m/>
    <m/>
    <m/>
    <m/>
    <m/>
    <m/>
    <m/>
    <m/>
    <m/>
    <m/>
    <m/>
    <m/>
    <m/>
    <m/>
    <m/>
    <m/>
    <s v="Drugs are mostly available"/>
    <b v="1"/>
    <b v="0"/>
    <b v="0"/>
    <b v="0"/>
    <b v="0"/>
    <b v="0"/>
    <b v="0"/>
    <m/>
    <m/>
    <m/>
    <m/>
    <m/>
    <m/>
    <m/>
    <m/>
    <m/>
    <m/>
    <m/>
    <m/>
    <x v="1"/>
    <s v="Concerned about side-effects of the COVID-19 vaccine"/>
    <m/>
    <m/>
    <b v="1"/>
    <m/>
    <m/>
    <m/>
    <m/>
    <m/>
    <m/>
    <m/>
    <m/>
    <x v="1"/>
    <s v="Hospital for surgery/ C-section Hospital for normal delivery At private primary health care centre/hospital"/>
    <m/>
    <m/>
    <m/>
    <m/>
    <b v="1"/>
    <b v="1"/>
    <b v="1"/>
    <m/>
    <m/>
    <m/>
    <m/>
    <x v="2"/>
    <s v="In person by community workers"/>
    <m/>
    <b v="1"/>
    <m/>
    <m/>
    <m/>
    <m/>
    <m/>
    <m/>
    <m/>
    <s v="Yes"/>
    <s v="Yes"/>
    <s v="No"/>
    <s v="No"/>
    <s v="No"/>
    <s v="No"/>
    <s v="No"/>
    <s v="Yes"/>
    <s v="No"/>
    <s v="Yes"/>
    <s v="Yes"/>
    <s v="No"/>
    <m/>
    <s v="Yes"/>
    <s v="No"/>
    <s v="No"/>
    <s v="No"/>
    <s v="No"/>
    <s v="No"/>
    <s v="No"/>
    <s v="No"/>
    <s v="No"/>
    <s v="Yes"/>
    <s v="Yes"/>
    <s v="Yes"/>
    <s v="No"/>
    <s v="No"/>
    <n v="4"/>
    <x v="1"/>
    <n v="1"/>
    <s v="1"/>
    <n v="0"/>
    <s v="0"/>
    <s v="Hopelessness Anxiety"/>
    <m/>
    <m/>
    <b v="1"/>
    <m/>
    <m/>
    <b v="1"/>
    <m/>
    <m/>
    <m/>
    <m/>
    <m/>
    <m/>
    <m/>
    <m/>
    <m/>
    <m/>
    <m/>
    <m/>
    <s v="Persons with Physical Disabilities"/>
    <m/>
    <m/>
    <m/>
    <b v="1"/>
    <m/>
    <m/>
    <m/>
    <m/>
    <m/>
    <m/>
    <m/>
    <m/>
    <m/>
    <s v="صعوبة الحركة والعمل"/>
    <s v="Don't know"/>
    <m/>
    <m/>
    <m/>
    <m/>
    <m/>
    <m/>
    <m/>
    <m/>
    <m/>
    <m/>
    <b v="1"/>
    <m/>
    <s v="MHPSS service providers Friends"/>
    <m/>
    <b v="1"/>
    <m/>
    <m/>
    <m/>
    <b v="1"/>
    <m/>
    <m/>
    <m/>
    <m/>
    <m/>
    <m/>
    <s v="No knowledge of service location Fear of stigma"/>
    <b v="1"/>
    <m/>
    <m/>
    <m/>
    <m/>
    <b v="1"/>
    <m/>
    <m/>
    <m/>
    <x v="1"/>
    <m/>
    <s v="Don't know"/>
    <m/>
    <m/>
    <m/>
    <m/>
    <m/>
    <m/>
    <m/>
    <m/>
    <m/>
    <m/>
    <m/>
    <m/>
    <b v="1"/>
    <m/>
    <x v="1"/>
    <s v="Friend"/>
    <m/>
    <m/>
    <m/>
    <m/>
    <b v="1"/>
    <m/>
    <m/>
    <m/>
    <m/>
    <m/>
    <m/>
    <s v="Friend"/>
    <m/>
    <m/>
    <m/>
    <m/>
    <b v="1"/>
    <m/>
    <m/>
    <m/>
    <m/>
    <m/>
    <s v="Don't Know"/>
    <m/>
    <m/>
    <m/>
    <m/>
    <m/>
    <m/>
    <m/>
    <b v="1"/>
    <m/>
    <m/>
    <m/>
    <m/>
    <m/>
    <m/>
    <m/>
    <m/>
    <m/>
    <m/>
    <s v="No availability of confidential support"/>
    <m/>
    <m/>
    <m/>
    <b v="1"/>
    <m/>
    <m/>
    <m/>
    <m/>
    <m/>
    <s v="Neglect Being orphaned"/>
    <m/>
    <m/>
    <m/>
    <m/>
    <b v="1"/>
    <m/>
    <b v="1"/>
    <m/>
    <m/>
    <m/>
    <m/>
    <m/>
    <m/>
    <m/>
    <m/>
    <m/>
    <s v="Peer groups (e.g. friends) Parents"/>
    <b v="1"/>
    <m/>
    <m/>
    <m/>
    <m/>
    <b v="1"/>
    <m/>
    <m/>
    <m/>
    <m/>
    <m/>
    <m/>
    <m/>
    <m/>
    <m/>
    <s v="Quraan"/>
    <m/>
    <b v="1"/>
    <m/>
    <m/>
    <m/>
    <m/>
    <m/>
    <m/>
    <m/>
    <m/>
    <m/>
    <s v="No barriers"/>
    <m/>
    <m/>
    <m/>
    <m/>
    <m/>
    <m/>
    <m/>
    <m/>
    <b v="1"/>
    <m/>
    <s v="Yes"/>
    <m/>
    <s v="No"/>
    <m/>
    <s v="Quraan Hand crafts Painting / re-creational activity"/>
    <m/>
    <b v="1"/>
    <b v="1"/>
    <b v="1"/>
    <m/>
    <m/>
    <m/>
    <m/>
    <m/>
    <m/>
    <m/>
    <s v="I don't know"/>
    <m/>
    <m/>
    <m/>
    <m/>
    <m/>
    <m/>
    <m/>
    <b v="1"/>
    <m/>
    <m/>
    <s v="Casual labor"/>
    <m/>
    <m/>
    <m/>
    <b v="1"/>
    <m/>
    <m/>
    <m/>
    <m/>
    <m/>
    <m/>
    <m/>
    <m/>
    <m/>
    <m/>
    <n v="3000"/>
    <n v="3000"/>
    <x v="40"/>
    <m/>
    <m/>
    <m/>
    <m/>
    <m/>
    <m/>
    <m/>
    <m/>
    <m/>
    <m/>
    <m/>
    <m/>
    <m/>
    <m/>
    <m/>
    <b v="1"/>
    <m/>
    <s v="No"/>
    <m/>
    <m/>
    <m/>
    <m/>
    <m/>
    <m/>
    <m/>
    <m/>
    <m/>
    <s v="No"/>
    <m/>
    <s v="No"/>
    <m/>
    <m/>
    <m/>
    <m/>
    <m/>
    <m/>
    <m/>
    <m/>
    <m/>
    <m/>
    <s v="Decided by men / husband only"/>
    <m/>
    <s v="No"/>
    <m/>
    <s v="توفير مساعدات غذائية وقسائم نقدية"/>
    <s v="In-person to MRFS/partner staff"/>
    <b v="1"/>
    <m/>
    <m/>
    <m/>
    <m/>
    <m/>
    <m/>
    <m/>
    <m/>
    <s v="In-person from staff"/>
    <b v="1"/>
    <m/>
    <m/>
    <m/>
    <m/>
    <m/>
    <m/>
    <m/>
    <s v="لايوجد"/>
    <s v="uuid:aed018f2-9354-48bc-abde-b1b425f4a5ee"/>
    <n v="92567491"/>
    <s v="aed018f2-9354-48bc-abde-b1b425f4a5ee"/>
    <d v="2022-02-13T12:52:28"/>
    <n v="856"/>
    <m/>
    <n v="-1"/>
    <m/>
    <m/>
    <s v="202202091909"/>
    <n v="1194"/>
    <s v="nsenumerator"/>
    <n v="648550"/>
  </r>
  <r>
    <s v="2022-02-13T10:15:13.675+03:00"/>
    <s v="2022-02-13T10:44:54.338+03:00"/>
    <m/>
    <s v="نجيبة العثمان "/>
    <s v="MRFS"/>
    <m/>
    <d v="2022-02-13T00:00:00"/>
    <x v="10"/>
    <s v="All"/>
    <s v="Yes"/>
    <s v="Host"/>
    <m/>
    <s v="Primary Caregiver of children &lt;18 years"/>
    <m/>
    <x v="0"/>
    <s v="30-39"/>
    <s v="Wife/Husband"/>
    <s v="Male"/>
    <s v="No members with a disability"/>
    <b v="1"/>
    <m/>
    <m/>
    <m/>
    <m/>
    <m/>
    <m/>
    <s v="Married"/>
    <s v="Secondary"/>
    <n v="0"/>
    <n v="0"/>
    <n v="0"/>
    <n v="1"/>
    <n v="1"/>
    <n v="1"/>
    <n v="0"/>
    <s v="2"/>
    <s v="1"/>
    <s v="3"/>
    <n v="0"/>
    <n v="0"/>
    <n v="1"/>
    <n v="0"/>
    <n v="1"/>
    <n v="0"/>
    <s v="1"/>
    <s v="1"/>
    <s v="2"/>
    <s v="3"/>
    <s v="0"/>
    <s v="2"/>
    <s v="5"/>
    <n v="5"/>
    <s v="Income / livelihoods"/>
    <m/>
    <s v="Food and basic needs"/>
    <m/>
    <s v="Health"/>
    <m/>
    <s v="Hospital Primary Health care Centre (PHCC)-outpatient,inpatient + maternity Private Clinic"/>
    <m/>
    <b v="1"/>
    <b v="1"/>
    <b v="1"/>
    <m/>
    <m/>
    <m/>
    <m/>
    <m/>
    <n v="15"/>
    <x v="1"/>
    <s v="Yes"/>
    <s v="Expired medicine Most types of medicines are not available in the market"/>
    <b v="0"/>
    <b v="1"/>
    <b v="0"/>
    <b v="0"/>
    <b v="0"/>
    <b v="0"/>
    <b v="1"/>
    <b v="0"/>
    <b v="0"/>
    <b v="0"/>
    <m/>
    <s v="No treatment available for the medical issue at the health facility Unable to reach health facility due to lack of transport and distance"/>
    <b v="1"/>
    <b v="1"/>
    <b v="0"/>
    <b v="0"/>
    <b v="0"/>
    <b v="0"/>
    <b v="0"/>
    <b v="0"/>
    <b v="0"/>
    <b v="0"/>
    <b v="0"/>
    <b v="0"/>
    <b v="0"/>
    <b v="0"/>
    <m/>
    <s v="Non communicable diseases (NCD) drugs (chronic, cardiac, diabetes, hyper-tension, asthma) Reproductive health medicines Antibiotic Other"/>
    <b v="0"/>
    <b v="1"/>
    <b v="0"/>
    <b v="1"/>
    <b v="1"/>
    <b v="1"/>
    <b v="0"/>
    <s v="مسكنات"/>
    <m/>
    <n v="1"/>
    <m/>
    <m/>
    <m/>
    <m/>
    <m/>
    <m/>
    <m/>
    <m/>
    <m/>
    <x v="1"/>
    <s v="Uncertain if the COVID-19 vaccine will be effective Concerned about side-effects of the COVID-19 vaccine Eumours and misconceptions (people died from the vaccine, it is a conspiracy, Corona is all a lie, etc…)"/>
    <m/>
    <b v="1"/>
    <b v="1"/>
    <m/>
    <m/>
    <b v="1"/>
    <m/>
    <m/>
    <m/>
    <m/>
    <m/>
    <x v="1"/>
    <s v="Hospital for normal delivery Hospital for surgery/ C-section At private primary health care centre/hospital"/>
    <m/>
    <m/>
    <m/>
    <m/>
    <b v="1"/>
    <b v="1"/>
    <b v="1"/>
    <m/>
    <m/>
    <m/>
    <m/>
    <x v="3"/>
    <s v="In person at health centers Social media"/>
    <b v="1"/>
    <m/>
    <b v="1"/>
    <m/>
    <m/>
    <m/>
    <m/>
    <s v="غوغل "/>
    <m/>
    <s v="Yes"/>
    <s v="Yes"/>
    <s v="Yes"/>
    <s v="No"/>
    <s v="No"/>
    <s v="No"/>
    <s v="Yes"/>
    <s v="No"/>
    <s v="Yes"/>
    <s v="Yes"/>
    <s v="Yes"/>
    <s v="No"/>
    <m/>
    <m/>
    <m/>
    <m/>
    <m/>
    <m/>
    <m/>
    <m/>
    <m/>
    <m/>
    <m/>
    <m/>
    <m/>
    <m/>
    <m/>
    <n v="0"/>
    <x v="1"/>
    <m/>
    <m/>
    <m/>
    <m/>
    <s v="Fear Inability to carry out work or daily tasks Economic Family conflict"/>
    <b v="1"/>
    <m/>
    <m/>
    <b v="1"/>
    <m/>
    <m/>
    <m/>
    <m/>
    <m/>
    <m/>
    <m/>
    <b v="1"/>
    <b v="1"/>
    <m/>
    <m/>
    <m/>
    <m/>
    <m/>
    <s v="Adult Women Elderly Displaced people"/>
    <b v="1"/>
    <m/>
    <m/>
    <m/>
    <b v="1"/>
    <b v="1"/>
    <m/>
    <m/>
    <m/>
    <m/>
    <m/>
    <m/>
    <m/>
    <s v="نازحين يتعرضون للعنصرية والنساء يحكمون قلبوهم"/>
    <s v="Speaking to a family member Withdrawal/Isolation Smoking"/>
    <b v="1"/>
    <m/>
    <m/>
    <m/>
    <m/>
    <m/>
    <b v="1"/>
    <m/>
    <b v="1"/>
    <m/>
    <m/>
    <m/>
    <s v="Family Friends"/>
    <b v="1"/>
    <b v="1"/>
    <m/>
    <m/>
    <m/>
    <m/>
    <m/>
    <m/>
    <m/>
    <m/>
    <m/>
    <m/>
    <s v="No knowledge of service location Fear of stigma"/>
    <b v="1"/>
    <m/>
    <m/>
    <m/>
    <m/>
    <b v="1"/>
    <m/>
    <m/>
    <m/>
    <x v="1"/>
    <m/>
    <s v="Food aid / food distributions Non-food items"/>
    <b v="1"/>
    <m/>
    <b v="1"/>
    <m/>
    <m/>
    <m/>
    <m/>
    <m/>
    <m/>
    <m/>
    <m/>
    <m/>
    <m/>
    <m/>
    <x v="1"/>
    <s v="Police Friend"/>
    <m/>
    <m/>
    <b v="1"/>
    <m/>
    <b v="1"/>
    <m/>
    <m/>
    <m/>
    <m/>
    <m/>
    <m/>
    <s v="Police"/>
    <m/>
    <m/>
    <b v="1"/>
    <m/>
    <m/>
    <m/>
    <m/>
    <m/>
    <m/>
    <m/>
    <s v="Don't Know"/>
    <m/>
    <m/>
    <m/>
    <m/>
    <m/>
    <m/>
    <m/>
    <b v="1"/>
    <m/>
    <m/>
    <m/>
    <m/>
    <m/>
    <m/>
    <m/>
    <m/>
    <m/>
    <m/>
    <s v="Fear of being identified as survivors"/>
    <b v="1"/>
    <m/>
    <m/>
    <m/>
    <m/>
    <m/>
    <m/>
    <m/>
    <m/>
    <s v="Kidnapping Child labour Child marriage Exploitation Being orphaned"/>
    <b v="1"/>
    <b v="1"/>
    <b v="1"/>
    <m/>
    <m/>
    <m/>
    <b v="1"/>
    <m/>
    <m/>
    <m/>
    <m/>
    <b v="1"/>
    <m/>
    <m/>
    <m/>
    <m/>
    <s v="Parents"/>
    <m/>
    <m/>
    <m/>
    <m/>
    <m/>
    <b v="1"/>
    <m/>
    <m/>
    <m/>
    <m/>
    <m/>
    <m/>
    <m/>
    <m/>
    <m/>
    <s v="Quraan"/>
    <m/>
    <b v="1"/>
    <m/>
    <m/>
    <m/>
    <m/>
    <m/>
    <m/>
    <m/>
    <m/>
    <m/>
    <s v="Security problems Lack of transportation"/>
    <m/>
    <b v="1"/>
    <b v="1"/>
    <m/>
    <m/>
    <m/>
    <m/>
    <m/>
    <m/>
    <m/>
    <s v="Yes"/>
    <m/>
    <s v="No"/>
    <m/>
    <s v="Hand crafts Entertainement activities"/>
    <m/>
    <m/>
    <b v="1"/>
    <m/>
    <m/>
    <b v="1"/>
    <m/>
    <m/>
    <m/>
    <m/>
    <m/>
    <s v="Children separated from their parents"/>
    <b v="1"/>
    <m/>
    <m/>
    <m/>
    <m/>
    <m/>
    <m/>
    <m/>
    <m/>
    <m/>
    <s v="Casual labor"/>
    <m/>
    <m/>
    <m/>
    <b v="1"/>
    <m/>
    <m/>
    <m/>
    <m/>
    <m/>
    <m/>
    <m/>
    <m/>
    <m/>
    <m/>
    <n v="800"/>
    <n v="2000"/>
    <x v="55"/>
    <m/>
    <m/>
    <m/>
    <m/>
    <b v="1"/>
    <m/>
    <b v="1"/>
    <m/>
    <m/>
    <m/>
    <m/>
    <m/>
    <b v="1"/>
    <m/>
    <m/>
    <m/>
    <m/>
    <s v="No"/>
    <m/>
    <m/>
    <m/>
    <m/>
    <m/>
    <m/>
    <m/>
    <m/>
    <m/>
    <s v="No"/>
    <m/>
    <s v="Do not know"/>
    <m/>
    <m/>
    <m/>
    <m/>
    <m/>
    <m/>
    <m/>
    <m/>
    <m/>
    <m/>
    <s v="Decided by men / husband only"/>
    <m/>
    <s v="No"/>
    <m/>
    <s v="سلى غذائية أدوية مجانية وعلاج فيزيائي "/>
    <s v="In-person to MRFS/partner staff SMS/whatsapp Social media messaging (e.g. Facebook)"/>
    <b v="1"/>
    <m/>
    <m/>
    <b v="1"/>
    <m/>
    <b v="1"/>
    <m/>
    <m/>
    <m/>
    <s v="In-person from staff Social media messaging (e.g. Facebook)"/>
    <b v="1"/>
    <m/>
    <m/>
    <m/>
    <b v="1"/>
    <m/>
    <m/>
    <m/>
    <s v="لايوجد "/>
    <s v="uuid:44a55d3a-5fe0-46d3-aafe-0b6b235c779d"/>
    <n v="92567625"/>
    <s v="44a55d3a-5fe0-46d3-aafe-0b6b235c779d"/>
    <d v="2022-02-13T13:01:06"/>
    <n v="857"/>
    <m/>
    <n v="-1"/>
    <m/>
    <m/>
    <s v="202202091909"/>
    <n v="1781"/>
    <s v="nsenumerator"/>
    <n v="648550"/>
  </r>
  <r>
    <s v="2022-02-13T11:48:53.229+03:00"/>
    <s v="2022-02-13T12:23:14.365+03:00"/>
    <m/>
    <s v="نجيبة العثمان "/>
    <s v="MRFS"/>
    <m/>
    <d v="2022-02-13T00:00:00"/>
    <x v="10"/>
    <s v="All"/>
    <s v="Yes"/>
    <s v="IDP"/>
    <d v="2018-02-13T00:00:00"/>
    <s v="Primary Caregiver of children &lt;18 years"/>
    <m/>
    <x v="0"/>
    <s v="18-29"/>
    <s v="Wife/Husband"/>
    <s v="Male"/>
    <s v="No members with a disability"/>
    <b v="1"/>
    <m/>
    <m/>
    <m/>
    <m/>
    <m/>
    <m/>
    <s v="Married"/>
    <s v="institute / diploma"/>
    <n v="0"/>
    <n v="0"/>
    <n v="0"/>
    <n v="0"/>
    <n v="0"/>
    <n v="1"/>
    <n v="1"/>
    <s v="0"/>
    <s v="2"/>
    <s v="2"/>
    <n v="0"/>
    <n v="0"/>
    <n v="0"/>
    <n v="0"/>
    <n v="2"/>
    <n v="0"/>
    <s v="0"/>
    <s v="2"/>
    <s v="2"/>
    <s v="0"/>
    <s v="0"/>
    <s v="4"/>
    <s v="4"/>
    <n v="4"/>
    <s v="Shelter / housing"/>
    <m/>
    <s v="Income / livelihoods"/>
    <m/>
    <s v="Food and basic needs"/>
    <m/>
    <s v="Primary Health care Centre (PHCC)-outpatient,inpatient + maternity Hospital Private Clinic"/>
    <m/>
    <b v="1"/>
    <b v="1"/>
    <b v="1"/>
    <m/>
    <m/>
    <m/>
    <m/>
    <m/>
    <n v="15"/>
    <x v="2"/>
    <s v="Yes"/>
    <s v="Most types of medicines are not available in the market Expired medicine"/>
    <b v="0"/>
    <b v="1"/>
    <b v="0"/>
    <b v="0"/>
    <b v="0"/>
    <b v="0"/>
    <b v="1"/>
    <b v="0"/>
    <b v="0"/>
    <b v="0"/>
    <m/>
    <s v="Lack of medicine availability"/>
    <b v="0"/>
    <b v="0"/>
    <b v="0"/>
    <b v="0"/>
    <b v="1"/>
    <b v="0"/>
    <b v="0"/>
    <b v="0"/>
    <b v="0"/>
    <b v="0"/>
    <b v="0"/>
    <b v="0"/>
    <b v="0"/>
    <b v="0"/>
    <m/>
    <s v="Non communicable diseases (NCD) drugs (chronic, cardiac, diabetes, hyper-tension, asthma) Reproductive health medicines Antibiotic Other"/>
    <b v="0"/>
    <b v="1"/>
    <b v="0"/>
    <b v="1"/>
    <b v="1"/>
    <b v="1"/>
    <b v="0"/>
    <s v="مسكنات "/>
    <m/>
    <n v="1"/>
    <m/>
    <m/>
    <m/>
    <n v="2"/>
    <n v="1"/>
    <m/>
    <m/>
    <m/>
    <m/>
    <x v="1"/>
    <s v="Uncertain if the COVID-19 vaccine will be effective Concerned about side-effects of the COVID-19 vaccine Eumours and misconceptions (people died from the vaccine, it is a conspiracy, Corona is all a lie, etc…)"/>
    <m/>
    <b v="1"/>
    <b v="1"/>
    <m/>
    <m/>
    <b v="1"/>
    <m/>
    <m/>
    <m/>
    <m/>
    <m/>
    <x v="1"/>
    <s v="At private primary health care centre/hospital Hospital for normal delivery Hospital for surgery/ C-section"/>
    <m/>
    <m/>
    <m/>
    <m/>
    <b v="1"/>
    <b v="1"/>
    <b v="1"/>
    <m/>
    <m/>
    <m/>
    <m/>
    <x v="2"/>
    <s v="In person at health centers Social media"/>
    <b v="1"/>
    <m/>
    <b v="1"/>
    <m/>
    <m/>
    <m/>
    <m/>
    <s v="يوتيوب"/>
    <m/>
    <s v="No"/>
    <s v="Yes"/>
    <s v="No"/>
    <s v="Yes"/>
    <s v="No"/>
    <s v="No"/>
    <s v="No"/>
    <s v="No"/>
    <s v="Yes"/>
    <s v="Yes"/>
    <s v="Yes"/>
    <s v="No"/>
    <m/>
    <m/>
    <m/>
    <m/>
    <m/>
    <m/>
    <m/>
    <m/>
    <m/>
    <m/>
    <m/>
    <m/>
    <m/>
    <m/>
    <m/>
    <n v="0"/>
    <x v="1"/>
    <m/>
    <m/>
    <m/>
    <m/>
    <s v="Inability to carry out work or daily tasks Anger Economic Family conflict"/>
    <m/>
    <b v="1"/>
    <m/>
    <b v="1"/>
    <m/>
    <m/>
    <m/>
    <m/>
    <m/>
    <m/>
    <m/>
    <b v="1"/>
    <b v="1"/>
    <m/>
    <m/>
    <m/>
    <m/>
    <m/>
    <s v="Displaced people"/>
    <m/>
    <m/>
    <m/>
    <m/>
    <m/>
    <b v="1"/>
    <m/>
    <m/>
    <m/>
    <m/>
    <m/>
    <m/>
    <m/>
    <s v="نظرة المجتمع والتشرد"/>
    <s v="Speaking to a family member Prayer Withdrawal/Isolation Other"/>
    <b v="1"/>
    <m/>
    <m/>
    <b v="1"/>
    <m/>
    <m/>
    <m/>
    <m/>
    <b v="1"/>
    <b v="1"/>
    <m/>
    <s v="البكاء "/>
    <s v="Friends"/>
    <m/>
    <b v="1"/>
    <m/>
    <m/>
    <m/>
    <m/>
    <m/>
    <m/>
    <m/>
    <m/>
    <m/>
    <m/>
    <s v="No knowledge of service location Fear of stigma"/>
    <b v="1"/>
    <m/>
    <m/>
    <m/>
    <m/>
    <b v="1"/>
    <m/>
    <m/>
    <m/>
    <x v="1"/>
    <m/>
    <s v="Food aid / food distributions"/>
    <b v="1"/>
    <m/>
    <m/>
    <m/>
    <m/>
    <m/>
    <m/>
    <m/>
    <m/>
    <m/>
    <m/>
    <m/>
    <m/>
    <m/>
    <x v="1"/>
    <s v="Family member Friend"/>
    <b v="1"/>
    <m/>
    <m/>
    <m/>
    <b v="1"/>
    <m/>
    <m/>
    <m/>
    <m/>
    <m/>
    <m/>
    <s v="Family member"/>
    <b v="1"/>
    <m/>
    <m/>
    <m/>
    <m/>
    <m/>
    <m/>
    <m/>
    <m/>
    <m/>
    <s v="Don't Know"/>
    <m/>
    <m/>
    <m/>
    <m/>
    <m/>
    <m/>
    <m/>
    <b v="1"/>
    <m/>
    <m/>
    <m/>
    <m/>
    <m/>
    <m/>
    <m/>
    <m/>
    <m/>
    <m/>
    <s v="Fear of being identified as survivors No availability of confidential support"/>
    <b v="1"/>
    <m/>
    <m/>
    <b v="1"/>
    <m/>
    <m/>
    <m/>
    <m/>
    <m/>
    <s v="Child labour Child headed household"/>
    <m/>
    <b v="1"/>
    <m/>
    <m/>
    <m/>
    <m/>
    <m/>
    <m/>
    <b v="1"/>
    <m/>
    <m/>
    <m/>
    <m/>
    <m/>
    <m/>
    <m/>
    <s v="Parents"/>
    <m/>
    <m/>
    <m/>
    <m/>
    <m/>
    <b v="1"/>
    <m/>
    <m/>
    <m/>
    <m/>
    <m/>
    <m/>
    <m/>
    <m/>
    <m/>
    <m/>
    <m/>
    <m/>
    <m/>
    <m/>
    <m/>
    <m/>
    <m/>
    <m/>
    <m/>
    <m/>
    <m/>
    <m/>
    <m/>
    <m/>
    <m/>
    <m/>
    <m/>
    <m/>
    <m/>
    <m/>
    <m/>
    <m/>
    <m/>
    <m/>
    <m/>
    <m/>
    <s v="Quraan Entertainement activities Hand crafts"/>
    <m/>
    <b v="1"/>
    <b v="1"/>
    <m/>
    <m/>
    <b v="1"/>
    <m/>
    <m/>
    <m/>
    <m/>
    <m/>
    <s v="I don't know"/>
    <m/>
    <m/>
    <m/>
    <m/>
    <m/>
    <m/>
    <m/>
    <b v="1"/>
    <m/>
    <m/>
    <s v="Casual labor"/>
    <m/>
    <m/>
    <m/>
    <b v="1"/>
    <m/>
    <m/>
    <m/>
    <m/>
    <m/>
    <m/>
    <m/>
    <m/>
    <m/>
    <m/>
    <n v="800"/>
    <n v="1600"/>
    <x v="45"/>
    <m/>
    <m/>
    <m/>
    <m/>
    <b v="1"/>
    <m/>
    <b v="1"/>
    <m/>
    <m/>
    <m/>
    <m/>
    <m/>
    <m/>
    <m/>
    <m/>
    <m/>
    <m/>
    <s v="No"/>
    <m/>
    <m/>
    <m/>
    <m/>
    <m/>
    <m/>
    <m/>
    <m/>
    <m/>
    <s v="No"/>
    <m/>
    <s v="No"/>
    <m/>
    <m/>
    <m/>
    <m/>
    <m/>
    <m/>
    <m/>
    <m/>
    <m/>
    <m/>
    <s v="Decided by men / husband only"/>
    <m/>
    <s v="No"/>
    <m/>
    <s v="تدفئة وغذاء وأدوية مجانية "/>
    <s v="SMS/whatsapp In-person to MRFS/partner staff"/>
    <b v="1"/>
    <m/>
    <m/>
    <b v="1"/>
    <m/>
    <m/>
    <m/>
    <m/>
    <m/>
    <s v="Social media messaging (e.g. Facebook)"/>
    <m/>
    <m/>
    <m/>
    <m/>
    <b v="1"/>
    <m/>
    <m/>
    <m/>
    <s v="لايوجد "/>
    <s v="uuid:0f0d1486-e558-43e0-97dd-59f23fa4782f"/>
    <n v="92567626"/>
    <s v="0f0d1486-e558-43e0-97dd-59f23fa4782f"/>
    <d v="2022-02-13T13:01:07"/>
    <n v="858"/>
    <m/>
    <n v="-1"/>
    <m/>
    <m/>
    <s v="202202091909"/>
    <n v="2061"/>
    <s v="nsenumerator"/>
    <n v="648550"/>
  </r>
  <r>
    <s v="2022-02-13T12:50:36.852+03:00"/>
    <s v="2022-02-13T16:00:04.253+03:00"/>
    <s v="0"/>
    <s v="نجيبة العثمان"/>
    <s v="MRFS"/>
    <m/>
    <d v="2022-02-13T00:00:00"/>
    <x v="10"/>
    <s v="All"/>
    <s v="Yes"/>
    <s v="Host"/>
    <m/>
    <s v="Head of Household"/>
    <m/>
    <x v="1"/>
    <s v="50+"/>
    <s v="Is the Head of household"/>
    <s v="Male"/>
    <s v="No members with a disability"/>
    <b v="1"/>
    <m/>
    <m/>
    <m/>
    <m/>
    <m/>
    <m/>
    <s v="Married"/>
    <s v="Primary"/>
    <n v="0"/>
    <n v="0"/>
    <n v="0"/>
    <n v="0"/>
    <n v="0"/>
    <n v="0"/>
    <n v="1"/>
    <s v="0"/>
    <s v="1"/>
    <s v="1"/>
    <n v="0"/>
    <n v="0"/>
    <n v="0"/>
    <n v="0"/>
    <n v="1"/>
    <n v="0"/>
    <s v="0"/>
    <s v="1"/>
    <s v="1"/>
    <s v="0"/>
    <s v="0"/>
    <s v="2"/>
    <s v="2"/>
    <n v="2"/>
    <s v="Income / livelihoods"/>
    <m/>
    <s v="Health"/>
    <m/>
    <s v="Food and basic needs"/>
    <m/>
    <s v="Primary Health care Centre (PHCC)-outpatient,inpatient + maternity Hospital Private Clinic"/>
    <m/>
    <b v="1"/>
    <b v="1"/>
    <b v="1"/>
    <m/>
    <m/>
    <m/>
    <m/>
    <m/>
    <n v="20"/>
    <x v="1"/>
    <s v="Yes"/>
    <s v="Most types of medicines are not available in the market Expired medicine"/>
    <b v="0"/>
    <b v="1"/>
    <b v="0"/>
    <b v="0"/>
    <b v="0"/>
    <b v="0"/>
    <b v="1"/>
    <b v="0"/>
    <b v="0"/>
    <b v="0"/>
    <m/>
    <s v="Unable to reach health facility due to lack of transport and distance Lack of medicine availability"/>
    <b v="1"/>
    <b v="0"/>
    <b v="0"/>
    <b v="0"/>
    <b v="1"/>
    <b v="0"/>
    <b v="0"/>
    <b v="0"/>
    <b v="0"/>
    <b v="0"/>
    <b v="0"/>
    <b v="0"/>
    <b v="0"/>
    <b v="0"/>
    <m/>
    <s v="Non communicable diseases (NCD) drugs (chronic, cardiac, diabetes, hyper-tension, asthma) Reproductive health medicines Antibiotic"/>
    <b v="0"/>
    <b v="1"/>
    <b v="0"/>
    <b v="1"/>
    <b v="1"/>
    <b v="0"/>
    <b v="0"/>
    <m/>
    <m/>
    <n v="1"/>
    <m/>
    <m/>
    <m/>
    <n v="2"/>
    <n v="1"/>
    <m/>
    <m/>
    <m/>
    <m/>
    <x v="1"/>
    <s v="Uncertain if the COVID-19 vaccine will be effective Eumours and misconceptions (people died from the vaccine, it is a conspiracy, Corona is all a lie, etc…) General mistrust of or opposition to any vaccine"/>
    <m/>
    <b v="1"/>
    <m/>
    <m/>
    <b v="1"/>
    <b v="1"/>
    <m/>
    <m/>
    <m/>
    <m/>
    <m/>
    <x v="1"/>
    <s v="Hospital for normal delivery"/>
    <m/>
    <m/>
    <m/>
    <m/>
    <m/>
    <b v="1"/>
    <m/>
    <m/>
    <m/>
    <m/>
    <m/>
    <x v="2"/>
    <s v="In person at health centers"/>
    <b v="1"/>
    <m/>
    <m/>
    <m/>
    <m/>
    <m/>
    <m/>
    <m/>
    <m/>
    <s v="No"/>
    <s v="Yes"/>
    <s v="No"/>
    <s v="Yes"/>
    <s v="No"/>
    <s v="No"/>
    <s v="Yes"/>
    <s v="No"/>
    <s v="Yes"/>
    <s v="No"/>
    <s v="Yes"/>
    <s v="No"/>
    <m/>
    <m/>
    <m/>
    <m/>
    <m/>
    <m/>
    <m/>
    <m/>
    <m/>
    <m/>
    <m/>
    <m/>
    <m/>
    <m/>
    <m/>
    <n v="0"/>
    <x v="1"/>
    <m/>
    <m/>
    <m/>
    <m/>
    <s v="Hopelessness Inability to carry out work or daily tasks Problems Sleeping Economic Family conflict"/>
    <m/>
    <m/>
    <b v="1"/>
    <b v="1"/>
    <m/>
    <m/>
    <b v="1"/>
    <m/>
    <m/>
    <m/>
    <m/>
    <b v="1"/>
    <b v="1"/>
    <m/>
    <m/>
    <m/>
    <m/>
    <m/>
    <s v="Persons with Physical Disabilities Elderly"/>
    <m/>
    <m/>
    <m/>
    <b v="1"/>
    <b v="1"/>
    <m/>
    <m/>
    <m/>
    <m/>
    <m/>
    <m/>
    <m/>
    <m/>
    <s v="لأننا كبار بالسن والمجتمع والزمن تغيرعن زماننا"/>
    <s v="Smoking Withdrawal/Isolation Prayer"/>
    <m/>
    <m/>
    <m/>
    <b v="1"/>
    <m/>
    <m/>
    <b v="1"/>
    <m/>
    <b v="1"/>
    <m/>
    <m/>
    <m/>
    <s v="Family"/>
    <b v="1"/>
    <m/>
    <m/>
    <m/>
    <m/>
    <m/>
    <m/>
    <m/>
    <m/>
    <m/>
    <m/>
    <m/>
    <s v="Don't Know"/>
    <m/>
    <m/>
    <m/>
    <m/>
    <m/>
    <m/>
    <m/>
    <b v="1"/>
    <m/>
    <x v="2"/>
    <s v="كبرنا بالسن"/>
    <s v="Don't know"/>
    <m/>
    <m/>
    <m/>
    <m/>
    <m/>
    <m/>
    <m/>
    <m/>
    <m/>
    <m/>
    <m/>
    <m/>
    <b v="1"/>
    <m/>
    <x v="1"/>
    <s v="Family member"/>
    <b v="1"/>
    <m/>
    <m/>
    <m/>
    <m/>
    <m/>
    <m/>
    <m/>
    <m/>
    <m/>
    <m/>
    <s v="Family member"/>
    <b v="1"/>
    <m/>
    <m/>
    <m/>
    <m/>
    <m/>
    <m/>
    <m/>
    <m/>
    <m/>
    <s v="Don't Know"/>
    <m/>
    <m/>
    <m/>
    <m/>
    <m/>
    <m/>
    <m/>
    <b v="1"/>
    <m/>
    <m/>
    <m/>
    <m/>
    <m/>
    <m/>
    <m/>
    <m/>
    <m/>
    <m/>
    <s v="Don't Know"/>
    <m/>
    <m/>
    <m/>
    <m/>
    <m/>
    <m/>
    <m/>
    <b v="1"/>
    <m/>
    <s v="Kidnapping Child labour Exploitation"/>
    <b v="1"/>
    <b v="1"/>
    <m/>
    <m/>
    <m/>
    <m/>
    <m/>
    <m/>
    <m/>
    <m/>
    <m/>
    <b v="1"/>
    <m/>
    <m/>
    <m/>
    <m/>
    <s v="Parents"/>
    <m/>
    <m/>
    <m/>
    <m/>
    <m/>
    <b v="1"/>
    <m/>
    <m/>
    <m/>
    <m/>
    <m/>
    <m/>
    <m/>
    <m/>
    <m/>
    <m/>
    <m/>
    <m/>
    <m/>
    <m/>
    <m/>
    <m/>
    <m/>
    <m/>
    <m/>
    <m/>
    <m/>
    <m/>
    <m/>
    <m/>
    <m/>
    <m/>
    <m/>
    <m/>
    <m/>
    <m/>
    <m/>
    <m/>
    <m/>
    <m/>
    <m/>
    <m/>
    <s v="Quraan Sport activity"/>
    <b v="1"/>
    <b v="1"/>
    <m/>
    <m/>
    <m/>
    <m/>
    <m/>
    <m/>
    <m/>
    <m/>
    <m/>
    <s v="I don't know"/>
    <m/>
    <m/>
    <m/>
    <m/>
    <m/>
    <m/>
    <m/>
    <b v="1"/>
    <m/>
    <m/>
    <s v="No income Remittances from family members Borrowing"/>
    <b v="1"/>
    <m/>
    <m/>
    <m/>
    <m/>
    <m/>
    <m/>
    <b v="1"/>
    <m/>
    <b v="1"/>
    <m/>
    <m/>
    <m/>
    <m/>
    <m/>
    <n v="1500"/>
    <x v="40"/>
    <m/>
    <m/>
    <m/>
    <m/>
    <m/>
    <m/>
    <m/>
    <m/>
    <m/>
    <m/>
    <m/>
    <m/>
    <m/>
    <m/>
    <m/>
    <b v="1"/>
    <m/>
    <s v="No"/>
    <m/>
    <m/>
    <m/>
    <m/>
    <m/>
    <m/>
    <m/>
    <m/>
    <m/>
    <s v="No"/>
    <m/>
    <s v="No"/>
    <m/>
    <m/>
    <m/>
    <m/>
    <m/>
    <m/>
    <m/>
    <m/>
    <m/>
    <m/>
    <s v="Participatory (Both wife &amp; Husband)"/>
    <m/>
    <s v="No"/>
    <m/>
    <s v="تدفئة وقسائم نقدية وأدوية وعلاج فيزيائي"/>
    <s v="In-person to MRFS/partner staff"/>
    <b v="1"/>
    <m/>
    <m/>
    <m/>
    <m/>
    <m/>
    <m/>
    <m/>
    <m/>
    <s v="In-person from staff"/>
    <b v="1"/>
    <m/>
    <m/>
    <m/>
    <m/>
    <m/>
    <m/>
    <m/>
    <s v="لايوجد"/>
    <s v="uuid:e45f5ce2-e3a5-44a2-aecd-3ce43ddaac86"/>
    <n v="92567628"/>
    <s v="e45f5ce2-e3a5-44a2-aecd-3ce43ddaac86"/>
    <d v="2022-02-13T13:01:08"/>
    <n v="859"/>
    <m/>
    <n v="-1"/>
    <m/>
    <m/>
    <s v="202202091909"/>
    <n v="11368"/>
    <s v="nsenumerator"/>
    <n v="648550"/>
  </r>
  <r>
    <s v="2022-02-13T13:45:10.544+03:00"/>
    <s v="2022-02-13T14:15:30.378+03:00"/>
    <m/>
    <s v="نجيبة العثمان "/>
    <s v="MRFS"/>
    <m/>
    <d v="2022-02-13T00:00:00"/>
    <x v="10"/>
    <s v="All"/>
    <s v="Yes"/>
    <s v="Host"/>
    <m/>
    <s v="Head of Household"/>
    <m/>
    <x v="1"/>
    <s v="50+"/>
    <s v="Is the Head of household"/>
    <s v="Male"/>
    <s v="No members with a disability"/>
    <b v="1"/>
    <m/>
    <m/>
    <m/>
    <m/>
    <m/>
    <m/>
    <s v="Married"/>
    <s v="Primary"/>
    <n v="0"/>
    <n v="0"/>
    <n v="0"/>
    <n v="1"/>
    <n v="0"/>
    <n v="1"/>
    <n v="1"/>
    <s v="1"/>
    <s v="2"/>
    <s v="3"/>
    <n v="0"/>
    <n v="0"/>
    <n v="0"/>
    <n v="0"/>
    <n v="2"/>
    <n v="0"/>
    <s v="0"/>
    <s v="2"/>
    <s v="2"/>
    <s v="1"/>
    <s v="0"/>
    <s v="4"/>
    <s v="5"/>
    <n v="5"/>
    <s v="Income / livelihoods"/>
    <m/>
    <s v="Food and basic nee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Reproductive health medicines Antibiotic Other"/>
    <b v="0"/>
    <b v="1"/>
    <b v="0"/>
    <b v="1"/>
    <b v="1"/>
    <b v="1"/>
    <b v="0"/>
    <s v="مسكنات"/>
    <m/>
    <n v="2"/>
    <m/>
    <m/>
    <m/>
    <n v="2"/>
    <n v="1"/>
    <m/>
    <m/>
    <m/>
    <m/>
    <x v="1"/>
    <s v="Eumours and misconceptions (people died from the vaccine, it is a conspiracy, Corona is all a lie, etc…)"/>
    <m/>
    <m/>
    <m/>
    <m/>
    <m/>
    <b v="1"/>
    <m/>
    <m/>
    <m/>
    <m/>
    <m/>
    <x v="1"/>
    <s v="Hospital for normal delivery"/>
    <m/>
    <m/>
    <m/>
    <m/>
    <m/>
    <b v="1"/>
    <m/>
    <m/>
    <m/>
    <m/>
    <m/>
    <x v="2"/>
    <s v="In person at health centers Social media"/>
    <b v="1"/>
    <m/>
    <b v="1"/>
    <m/>
    <m/>
    <m/>
    <m/>
    <s v="غوغل فيس بوك"/>
    <m/>
    <s v="Yes"/>
    <s v="Yes"/>
    <s v="No"/>
    <s v="No"/>
    <s v="No"/>
    <s v="No"/>
    <s v="No"/>
    <s v="No"/>
    <s v="Yes"/>
    <s v="Yes"/>
    <s v="Yes"/>
    <s v="No"/>
    <m/>
    <m/>
    <m/>
    <m/>
    <m/>
    <m/>
    <m/>
    <m/>
    <m/>
    <m/>
    <m/>
    <m/>
    <m/>
    <m/>
    <m/>
    <n v="0"/>
    <x v="1"/>
    <m/>
    <m/>
    <m/>
    <m/>
    <s v="Economic"/>
    <m/>
    <m/>
    <m/>
    <m/>
    <m/>
    <m/>
    <m/>
    <m/>
    <m/>
    <m/>
    <m/>
    <b v="1"/>
    <m/>
    <m/>
    <m/>
    <m/>
    <m/>
    <m/>
    <s v="Elderly"/>
    <m/>
    <m/>
    <m/>
    <m/>
    <b v="1"/>
    <m/>
    <m/>
    <m/>
    <m/>
    <m/>
    <m/>
    <m/>
    <m/>
    <s v="لأنهم كبار السن "/>
    <s v="Speaking to a family member Prayer Smoking"/>
    <b v="1"/>
    <m/>
    <m/>
    <b v="1"/>
    <m/>
    <m/>
    <b v="1"/>
    <m/>
    <m/>
    <m/>
    <m/>
    <m/>
    <s v="Family"/>
    <b v="1"/>
    <m/>
    <m/>
    <m/>
    <m/>
    <m/>
    <m/>
    <m/>
    <m/>
    <m/>
    <m/>
    <m/>
    <s v="Don't Know"/>
    <m/>
    <m/>
    <m/>
    <m/>
    <m/>
    <m/>
    <m/>
    <b v="1"/>
    <m/>
    <x v="2"/>
    <s v="لم يجيب "/>
    <s v="Don't know"/>
    <m/>
    <m/>
    <m/>
    <m/>
    <m/>
    <m/>
    <m/>
    <m/>
    <m/>
    <m/>
    <m/>
    <m/>
    <b v="1"/>
    <m/>
    <x v="1"/>
    <s v="Family member"/>
    <b v="1"/>
    <m/>
    <m/>
    <m/>
    <m/>
    <m/>
    <m/>
    <m/>
    <m/>
    <m/>
    <m/>
    <s v="Family member"/>
    <b v="1"/>
    <m/>
    <m/>
    <m/>
    <m/>
    <m/>
    <m/>
    <m/>
    <m/>
    <m/>
    <s v="Don't Know"/>
    <m/>
    <m/>
    <m/>
    <m/>
    <m/>
    <m/>
    <m/>
    <b v="1"/>
    <m/>
    <m/>
    <m/>
    <m/>
    <m/>
    <m/>
    <m/>
    <m/>
    <m/>
    <m/>
    <s v="Don't Know"/>
    <m/>
    <m/>
    <m/>
    <m/>
    <m/>
    <m/>
    <m/>
    <b v="1"/>
    <m/>
    <s v="Kidnapping Exploitation"/>
    <b v="1"/>
    <m/>
    <m/>
    <m/>
    <m/>
    <m/>
    <m/>
    <m/>
    <m/>
    <m/>
    <m/>
    <b v="1"/>
    <m/>
    <m/>
    <m/>
    <m/>
    <s v="Parents"/>
    <m/>
    <m/>
    <m/>
    <m/>
    <m/>
    <b v="1"/>
    <m/>
    <m/>
    <m/>
    <m/>
    <m/>
    <m/>
    <m/>
    <m/>
    <m/>
    <s v="None"/>
    <m/>
    <m/>
    <m/>
    <m/>
    <m/>
    <m/>
    <m/>
    <m/>
    <b v="1"/>
    <m/>
    <m/>
    <s v="Security problems Lack of transportation"/>
    <m/>
    <b v="1"/>
    <b v="1"/>
    <m/>
    <m/>
    <m/>
    <m/>
    <m/>
    <m/>
    <m/>
    <s v="Yes"/>
    <m/>
    <s v="No"/>
    <m/>
    <s v="Quraan"/>
    <m/>
    <b v="1"/>
    <m/>
    <m/>
    <m/>
    <m/>
    <m/>
    <m/>
    <m/>
    <m/>
    <m/>
    <s v="No, none of these"/>
    <m/>
    <m/>
    <m/>
    <m/>
    <m/>
    <m/>
    <m/>
    <m/>
    <b v="1"/>
    <m/>
    <s v="No income Remittances from family members"/>
    <b v="1"/>
    <m/>
    <m/>
    <m/>
    <m/>
    <m/>
    <m/>
    <b v="1"/>
    <m/>
    <m/>
    <m/>
    <m/>
    <m/>
    <m/>
    <m/>
    <n v="800"/>
    <x v="1"/>
    <m/>
    <m/>
    <m/>
    <m/>
    <b v="1"/>
    <m/>
    <m/>
    <m/>
    <m/>
    <m/>
    <m/>
    <m/>
    <m/>
    <m/>
    <m/>
    <m/>
    <m/>
    <s v="No"/>
    <m/>
    <m/>
    <m/>
    <m/>
    <m/>
    <m/>
    <m/>
    <m/>
    <m/>
    <s v="No"/>
    <m/>
    <s v="No"/>
    <m/>
    <m/>
    <m/>
    <m/>
    <m/>
    <m/>
    <m/>
    <m/>
    <m/>
    <m/>
    <s v="Decided by men / husband only"/>
    <m/>
    <s v="No"/>
    <m/>
    <s v="قسائم نقدية وعمل وأدوية "/>
    <s v="In-person to MRFS/partner staff"/>
    <b v="1"/>
    <m/>
    <m/>
    <m/>
    <m/>
    <m/>
    <m/>
    <m/>
    <m/>
    <s v="In-person from staff"/>
    <b v="1"/>
    <m/>
    <m/>
    <m/>
    <m/>
    <m/>
    <m/>
    <m/>
    <s v="لايوجد "/>
    <s v="uuid:1ef3064f-5c03-4d2b-94c4-22b58864abc5"/>
    <n v="92567630"/>
    <s v="1ef3064f-5c03-4d2b-94c4-22b58864abc5"/>
    <d v="2022-02-13T13:01:09"/>
    <n v="860"/>
    <m/>
    <n v="-1"/>
    <m/>
    <m/>
    <s v="202202091909"/>
    <n v="1820"/>
    <s v="nsenumerator"/>
    <n v="648550"/>
  </r>
  <r>
    <s v="2022-02-13T14:16:04.258+03:00"/>
    <s v="2022-02-13T14:47:08.074+03:00"/>
    <m/>
    <s v="نجيبة العثمان "/>
    <s v="MRFS"/>
    <m/>
    <d v="2022-02-13T00:00:00"/>
    <x v="10"/>
    <s v="All"/>
    <s v="Yes"/>
    <s v="IDP"/>
    <d v="2018-02-13T00:00:00"/>
    <s v="Head of Household"/>
    <m/>
    <x v="1"/>
    <s v="50+"/>
    <s v="Is the Head of household"/>
    <s v="Male"/>
    <s v="No members with a disability"/>
    <b v="1"/>
    <m/>
    <m/>
    <m/>
    <m/>
    <m/>
    <m/>
    <s v="Married"/>
    <s v="Intermediate / preparatory"/>
    <n v="1"/>
    <n v="0"/>
    <n v="1"/>
    <n v="0"/>
    <n v="0"/>
    <n v="2"/>
    <n v="0"/>
    <s v="1"/>
    <s v="2"/>
    <s v="3"/>
    <n v="1"/>
    <n v="0"/>
    <n v="0"/>
    <n v="0"/>
    <n v="2"/>
    <n v="0"/>
    <s v="1"/>
    <s v="2"/>
    <s v="3"/>
    <s v="2"/>
    <s v="1"/>
    <s v="4"/>
    <s v="6"/>
    <n v="6"/>
    <s v="Shelter / housing"/>
    <m/>
    <s v="Income / livelihoo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Antibiotic"/>
    <b v="0"/>
    <b v="1"/>
    <b v="0"/>
    <b v="0"/>
    <b v="1"/>
    <b v="0"/>
    <b v="0"/>
    <m/>
    <m/>
    <n v="1"/>
    <m/>
    <m/>
    <m/>
    <n v="1"/>
    <m/>
    <m/>
    <m/>
    <m/>
    <m/>
    <x v="1"/>
    <s v="Eumours and misconceptions (people died from the vaccine, it is a conspiracy, Corona is all a lie, etc…)"/>
    <m/>
    <m/>
    <m/>
    <m/>
    <m/>
    <b v="1"/>
    <m/>
    <m/>
    <m/>
    <m/>
    <m/>
    <x v="1"/>
    <s v="Hospital for normal delivery"/>
    <m/>
    <m/>
    <m/>
    <m/>
    <m/>
    <b v="1"/>
    <m/>
    <m/>
    <m/>
    <m/>
    <m/>
    <x v="2"/>
    <s v="In person at health centers Social media"/>
    <b v="1"/>
    <m/>
    <b v="1"/>
    <m/>
    <m/>
    <m/>
    <m/>
    <s v="يوتيوب غوغل"/>
    <m/>
    <s v="No"/>
    <s v="Yes"/>
    <s v="Yes"/>
    <s v="Yes"/>
    <s v="No"/>
    <s v="No"/>
    <s v="Yes"/>
    <s v="No"/>
    <s v="No"/>
    <s v="Yes"/>
    <s v="Yes"/>
    <s v="No"/>
    <m/>
    <s v="Yes"/>
    <s v="Yes"/>
    <s v="No"/>
    <s v="No"/>
    <s v="No"/>
    <s v="Yes"/>
    <s v="No"/>
    <s v="No"/>
    <s v="No"/>
    <s v="No"/>
    <s v="Yes"/>
    <s v="No"/>
    <s v="No"/>
    <s v="Yes"/>
    <n v="5"/>
    <x v="2"/>
    <n v="1"/>
    <s v="1"/>
    <n v="1"/>
    <s v="1"/>
    <s v="Inability to carry out work or daily tasks Economic Family conflict"/>
    <m/>
    <m/>
    <m/>
    <b v="1"/>
    <m/>
    <m/>
    <m/>
    <m/>
    <m/>
    <m/>
    <m/>
    <b v="1"/>
    <b v="1"/>
    <m/>
    <m/>
    <m/>
    <m/>
    <m/>
    <s v="Elderly"/>
    <m/>
    <m/>
    <m/>
    <m/>
    <b v="1"/>
    <m/>
    <m/>
    <m/>
    <m/>
    <m/>
    <m/>
    <m/>
    <m/>
    <s v="لان عمرهم كبير  ويتحسسون "/>
    <s v="Prayer Speaking to a friend"/>
    <m/>
    <b v="1"/>
    <m/>
    <b v="1"/>
    <m/>
    <m/>
    <m/>
    <m/>
    <m/>
    <m/>
    <m/>
    <m/>
    <s v="Family"/>
    <b v="1"/>
    <m/>
    <m/>
    <m/>
    <m/>
    <m/>
    <m/>
    <m/>
    <m/>
    <m/>
    <m/>
    <m/>
    <s v="Don't Know"/>
    <m/>
    <m/>
    <m/>
    <m/>
    <m/>
    <m/>
    <m/>
    <b v="1"/>
    <m/>
    <x v="2"/>
    <s v="لم اعتد الذهاب إليهم "/>
    <s v="Don't know"/>
    <m/>
    <m/>
    <m/>
    <m/>
    <m/>
    <m/>
    <m/>
    <m/>
    <m/>
    <m/>
    <m/>
    <m/>
    <b v="1"/>
    <m/>
    <x v="1"/>
    <s v="Family member"/>
    <b v="1"/>
    <m/>
    <m/>
    <m/>
    <m/>
    <m/>
    <m/>
    <m/>
    <m/>
    <m/>
    <m/>
    <s v="Family member"/>
    <b v="1"/>
    <m/>
    <m/>
    <m/>
    <m/>
    <m/>
    <m/>
    <m/>
    <m/>
    <m/>
    <s v="Don't Know"/>
    <m/>
    <m/>
    <m/>
    <m/>
    <m/>
    <m/>
    <m/>
    <b v="1"/>
    <m/>
    <m/>
    <m/>
    <m/>
    <m/>
    <m/>
    <m/>
    <m/>
    <m/>
    <m/>
    <s v="Don't Know"/>
    <m/>
    <m/>
    <m/>
    <m/>
    <m/>
    <m/>
    <m/>
    <b v="1"/>
    <m/>
    <s v="Child labour"/>
    <m/>
    <b v="1"/>
    <m/>
    <m/>
    <m/>
    <m/>
    <m/>
    <m/>
    <m/>
    <m/>
    <m/>
    <m/>
    <m/>
    <m/>
    <m/>
    <m/>
    <s v="Parents Relatives"/>
    <m/>
    <m/>
    <m/>
    <m/>
    <m/>
    <b v="1"/>
    <b v="1"/>
    <m/>
    <m/>
    <m/>
    <m/>
    <m/>
    <m/>
    <m/>
    <m/>
    <s v="None"/>
    <m/>
    <m/>
    <m/>
    <m/>
    <m/>
    <m/>
    <m/>
    <m/>
    <b v="1"/>
    <m/>
    <m/>
    <s v="Security problems Lack of transportation"/>
    <m/>
    <b v="1"/>
    <b v="1"/>
    <m/>
    <m/>
    <m/>
    <m/>
    <m/>
    <m/>
    <m/>
    <s v="Yes"/>
    <m/>
    <s v="No"/>
    <m/>
    <s v="Quraan Entertainement activities Hand crafts"/>
    <m/>
    <b v="1"/>
    <b v="1"/>
    <m/>
    <m/>
    <b v="1"/>
    <m/>
    <m/>
    <m/>
    <m/>
    <m/>
    <s v="I don't know"/>
    <m/>
    <m/>
    <m/>
    <m/>
    <m/>
    <m/>
    <m/>
    <b v="1"/>
    <m/>
    <m/>
    <s v="Casual labor"/>
    <m/>
    <m/>
    <m/>
    <b v="1"/>
    <m/>
    <m/>
    <m/>
    <m/>
    <m/>
    <m/>
    <m/>
    <m/>
    <m/>
    <m/>
    <n v="700"/>
    <n v="1500"/>
    <x v="142"/>
    <m/>
    <m/>
    <b v="1"/>
    <m/>
    <b v="1"/>
    <m/>
    <b v="1"/>
    <m/>
    <m/>
    <m/>
    <m/>
    <m/>
    <m/>
    <m/>
    <m/>
    <m/>
    <m/>
    <s v="No"/>
    <m/>
    <m/>
    <m/>
    <m/>
    <m/>
    <m/>
    <m/>
    <m/>
    <m/>
    <s v="No"/>
    <m/>
    <s v="No"/>
    <m/>
    <m/>
    <m/>
    <m/>
    <m/>
    <m/>
    <m/>
    <m/>
    <m/>
    <m/>
    <s v="Decided by men / husband only"/>
    <m/>
    <s v="No"/>
    <m/>
    <s v="معونات وتدفئة وأدوية مجانية "/>
    <s v="SMS/whatsapp In-person to MRFS/partner staff"/>
    <b v="1"/>
    <m/>
    <m/>
    <b v="1"/>
    <m/>
    <m/>
    <m/>
    <m/>
    <m/>
    <s v="In-person from staff Social media messaging (e.g. Facebook)"/>
    <b v="1"/>
    <m/>
    <m/>
    <m/>
    <b v="1"/>
    <m/>
    <m/>
    <m/>
    <s v="لايوجد"/>
    <s v="uuid:e565a5c3-5a6d-481b-8e5b-2ceb817f77a4"/>
    <n v="92567632"/>
    <s v="e565a5c3-5a6d-481b-8e5b-2ceb817f77a4"/>
    <d v="2022-02-13T13:01:10"/>
    <n v="861"/>
    <m/>
    <n v="-1"/>
    <m/>
    <m/>
    <s v="202202091909"/>
    <n v="1864"/>
    <s v="nsenumerator"/>
    <n v="648550"/>
  </r>
  <r>
    <s v="2022-02-13T10:12:21.998+02:00"/>
    <s v="2022-02-13T14:21:36.259+02:00"/>
    <s v="0"/>
    <s v="نور فريق"/>
    <s v="MRFS"/>
    <m/>
    <d v="2022-02-13T00:00:00"/>
    <x v="16"/>
    <s v="All"/>
    <s v="Yes"/>
    <s v="IDP"/>
    <d v="2019-11-19T00:00:00"/>
    <s v="Head of Household"/>
    <m/>
    <x v="0"/>
    <s v="40-49"/>
    <s v="Wife/Husband"/>
    <s v="Male"/>
    <s v="No members with a disability"/>
    <b v="1"/>
    <m/>
    <m/>
    <m/>
    <m/>
    <m/>
    <m/>
    <s v="Married"/>
    <s v="Primary"/>
    <n v="0"/>
    <n v="0"/>
    <n v="0"/>
    <n v="1"/>
    <n v="0"/>
    <n v="3"/>
    <n v="0"/>
    <s v="1"/>
    <s v="3"/>
    <s v="4"/>
    <n v="0"/>
    <n v="0"/>
    <n v="0"/>
    <n v="1"/>
    <n v="3"/>
    <n v="0"/>
    <s v="1"/>
    <s v="3"/>
    <s v="4"/>
    <s v="2"/>
    <s v="0"/>
    <s v="6"/>
    <s v="8"/>
    <n v="8"/>
    <s v="Shelter / housing"/>
    <m/>
    <s v="Food and basic needs"/>
    <m/>
    <s v="Health"/>
    <m/>
    <s v="No health services"/>
    <m/>
    <m/>
    <m/>
    <m/>
    <m/>
    <m/>
    <b v="1"/>
    <m/>
    <m/>
    <m/>
    <x v="1"/>
    <s v="No"/>
    <m/>
    <m/>
    <m/>
    <m/>
    <m/>
    <m/>
    <m/>
    <m/>
    <m/>
    <m/>
    <m/>
    <m/>
    <m/>
    <m/>
    <m/>
    <m/>
    <m/>
    <m/>
    <m/>
    <m/>
    <m/>
    <m/>
    <m/>
    <m/>
    <m/>
    <m/>
    <m/>
    <m/>
    <s v="Non communicable diseases (NCD) drugs (chronic, cardiac, diabetes, hyper-tension, asthma) Antibiotic"/>
    <b v="0"/>
    <b v="1"/>
    <b v="0"/>
    <b v="0"/>
    <b v="1"/>
    <b v="0"/>
    <b v="0"/>
    <m/>
    <m/>
    <n v="1"/>
    <n v="2"/>
    <m/>
    <m/>
    <m/>
    <m/>
    <m/>
    <m/>
    <m/>
    <m/>
    <x v="1"/>
    <s v="Concerned about side-effects of the COVID-19 vaccine"/>
    <m/>
    <m/>
    <b v="1"/>
    <m/>
    <m/>
    <m/>
    <m/>
    <m/>
    <m/>
    <m/>
    <m/>
    <x v="1"/>
    <s v="Hospital for normal delivery"/>
    <m/>
    <m/>
    <m/>
    <m/>
    <m/>
    <b v="1"/>
    <m/>
    <m/>
    <m/>
    <m/>
    <m/>
    <x v="2"/>
    <s v="In person by community workers"/>
    <m/>
    <b v="1"/>
    <m/>
    <m/>
    <m/>
    <m/>
    <m/>
    <m/>
    <m/>
    <s v="No"/>
    <s v="Yes"/>
    <s v="No"/>
    <s v="No"/>
    <s v="No"/>
    <s v="No"/>
    <s v="No"/>
    <s v="No"/>
    <s v="No"/>
    <s v="No"/>
    <s v="Yes"/>
    <s v="No"/>
    <m/>
    <m/>
    <m/>
    <m/>
    <m/>
    <m/>
    <m/>
    <m/>
    <m/>
    <m/>
    <m/>
    <m/>
    <m/>
    <m/>
    <m/>
    <n v="0"/>
    <x v="1"/>
    <m/>
    <m/>
    <m/>
    <m/>
    <s v="Hopelessness Anger Mood swings"/>
    <m/>
    <b v="1"/>
    <b v="1"/>
    <m/>
    <m/>
    <m/>
    <m/>
    <m/>
    <b v="1"/>
    <m/>
    <m/>
    <m/>
    <m/>
    <m/>
    <m/>
    <m/>
    <m/>
    <m/>
    <s v="Displaced people Adult Men Adult Women"/>
    <b v="1"/>
    <b v="1"/>
    <m/>
    <m/>
    <m/>
    <b v="1"/>
    <m/>
    <m/>
    <m/>
    <m/>
    <m/>
    <m/>
    <m/>
    <s v="بسبب الضغط النفسي والصعوبات التي يواجهونها في النزوح والتهجير"/>
    <s v="Withdrawal/Isolation"/>
    <m/>
    <m/>
    <m/>
    <m/>
    <m/>
    <m/>
    <m/>
    <m/>
    <b v="1"/>
    <m/>
    <m/>
    <m/>
    <s v="Community centres CFSs Family"/>
    <b v="1"/>
    <m/>
    <m/>
    <m/>
    <m/>
    <m/>
    <b v="1"/>
    <b v="1"/>
    <m/>
    <m/>
    <m/>
    <m/>
    <s v="No knowledge of service location Services are unavailable Fear of stigma"/>
    <b v="1"/>
    <b v="1"/>
    <m/>
    <m/>
    <m/>
    <b v="1"/>
    <m/>
    <m/>
    <m/>
    <x v="0"/>
    <m/>
    <s v="Other"/>
    <m/>
    <m/>
    <m/>
    <m/>
    <m/>
    <m/>
    <m/>
    <m/>
    <m/>
    <m/>
    <m/>
    <b v="1"/>
    <m/>
    <s v="لا يوجد ابدا"/>
    <x v="2"/>
    <s v="Family member Friend"/>
    <b v="1"/>
    <m/>
    <m/>
    <m/>
    <b v="1"/>
    <m/>
    <m/>
    <m/>
    <m/>
    <m/>
    <m/>
    <s v="Family member"/>
    <b v="1"/>
    <m/>
    <m/>
    <m/>
    <m/>
    <m/>
    <m/>
    <m/>
    <m/>
    <m/>
    <s v="Other"/>
    <m/>
    <m/>
    <m/>
    <m/>
    <m/>
    <m/>
    <b v="1"/>
    <m/>
    <s v="لا يوجد"/>
    <s v="Other"/>
    <m/>
    <m/>
    <m/>
    <m/>
    <m/>
    <m/>
    <b v="1"/>
    <s v="لا يوجد"/>
    <s v="Fear of being identified as survivors There are no psychosocial support services"/>
    <b v="1"/>
    <m/>
    <m/>
    <m/>
    <m/>
    <b v="1"/>
    <m/>
    <m/>
    <m/>
    <s v="Physical abuse Kidnapping Child labour Child headed household Unaccompanied and Separated child Exploitation Dropout of school Being orphaned Child marriage"/>
    <b v="1"/>
    <b v="1"/>
    <b v="1"/>
    <b v="1"/>
    <m/>
    <m/>
    <b v="1"/>
    <m/>
    <b v="1"/>
    <b v="1"/>
    <m/>
    <b v="1"/>
    <b v="1"/>
    <m/>
    <m/>
    <m/>
    <s v="Parents Women and Child support centers"/>
    <m/>
    <m/>
    <m/>
    <m/>
    <m/>
    <b v="1"/>
    <m/>
    <m/>
    <m/>
    <m/>
    <b v="1"/>
    <m/>
    <m/>
    <m/>
    <m/>
    <s v="None"/>
    <m/>
    <m/>
    <m/>
    <m/>
    <m/>
    <m/>
    <m/>
    <m/>
    <b v="1"/>
    <m/>
    <m/>
    <s v="No services"/>
    <m/>
    <m/>
    <m/>
    <m/>
    <m/>
    <b v="1"/>
    <m/>
    <m/>
    <m/>
    <m/>
    <s v="No"/>
    <s v="بسبب النزوح والخوف"/>
    <s v="Yes"/>
    <s v="ميكانيكي ١٠ ساعات ذكر"/>
    <s v="Awareness / educational activities / psychosocial support Entertainement activities Quraan"/>
    <m/>
    <b v="1"/>
    <m/>
    <m/>
    <b v="1"/>
    <b v="1"/>
    <m/>
    <m/>
    <m/>
    <m/>
    <m/>
    <s v="Orphans living in the community Child-headed households Children who have been associated with fighting forces Children involved in harmful forms of labor"/>
    <m/>
    <m/>
    <b v="1"/>
    <b v="1"/>
    <b v="1"/>
    <b v="1"/>
    <m/>
    <m/>
    <m/>
    <m/>
    <s v="Casual labor"/>
    <m/>
    <m/>
    <m/>
    <b v="1"/>
    <m/>
    <m/>
    <m/>
    <m/>
    <m/>
    <m/>
    <m/>
    <m/>
    <m/>
    <m/>
    <n v="1500"/>
    <n v="4000"/>
    <x v="1"/>
    <m/>
    <m/>
    <m/>
    <m/>
    <b v="1"/>
    <m/>
    <m/>
    <m/>
    <m/>
    <m/>
    <m/>
    <m/>
    <m/>
    <m/>
    <m/>
    <m/>
    <m/>
    <s v="Yes"/>
    <s v="Food baskets"/>
    <b v="1"/>
    <m/>
    <m/>
    <m/>
    <m/>
    <m/>
    <m/>
    <m/>
    <s v="No"/>
    <m/>
    <s v="No"/>
    <m/>
    <m/>
    <m/>
    <m/>
    <m/>
    <m/>
    <m/>
    <m/>
    <m/>
    <m/>
    <s v="Decided by men / husband only"/>
    <m/>
    <s v="No"/>
    <m/>
    <s v="توفير مراكز صحية ودعم نفسي... تامين سلل غذائية ... مراكز دعم تعليم الديني"/>
    <s v="In-person to MRFS/partner staff"/>
    <b v="1"/>
    <m/>
    <m/>
    <m/>
    <m/>
    <m/>
    <m/>
    <m/>
    <m/>
    <s v="In-person from staff"/>
    <b v="1"/>
    <m/>
    <m/>
    <m/>
    <m/>
    <m/>
    <m/>
    <m/>
    <s v="لا يوجد"/>
    <s v="uuid:afff425a-681e-43e6-8545-d63661041475"/>
    <n v="92567679"/>
    <s v="afff425a-681e-43e6-8545-d63661041475"/>
    <d v="2022-02-13T13:01:43"/>
    <n v="862"/>
    <m/>
    <n v="-1"/>
    <m/>
    <m/>
    <s v="202202091909"/>
    <n v="14955"/>
    <s v="nsenumerator"/>
    <n v="648550"/>
  </r>
  <r>
    <s v="2022-02-13T10:59:02.882+02:00"/>
    <s v="2022-02-13T15:37:28.459+02:00"/>
    <s v="0"/>
    <s v="نور فريق"/>
    <s v="MRFS"/>
    <m/>
    <d v="2022-02-13T00:00:00"/>
    <x v="16"/>
    <s v="All"/>
    <s v="Yes"/>
    <s v="Host"/>
    <m/>
    <s v="Head of Household"/>
    <m/>
    <x v="0"/>
    <s v="50+"/>
    <s v="Wife/Husband"/>
    <s v="Male"/>
    <s v="No members with a disability"/>
    <b v="1"/>
    <m/>
    <m/>
    <m/>
    <m/>
    <m/>
    <m/>
    <s v="Widowed"/>
    <s v="None/Never attended school"/>
    <n v="0"/>
    <n v="0"/>
    <n v="0"/>
    <n v="2"/>
    <n v="3"/>
    <n v="3"/>
    <n v="0"/>
    <s v="5"/>
    <s v="3"/>
    <s v="8"/>
    <n v="0"/>
    <n v="3"/>
    <n v="0"/>
    <n v="0"/>
    <n v="3"/>
    <n v="1"/>
    <s v="3"/>
    <s v="4"/>
    <s v="7"/>
    <s v="8"/>
    <s v="3"/>
    <s v="7"/>
    <s v="15"/>
    <n v="15"/>
    <s v="Income / livelihoods"/>
    <m/>
    <s v="Food and basic needs"/>
    <m/>
    <s v="Health"/>
    <m/>
    <s v="No health services"/>
    <m/>
    <m/>
    <m/>
    <m/>
    <m/>
    <m/>
    <b v="1"/>
    <m/>
    <m/>
    <m/>
    <x v="1"/>
    <s v="Yes"/>
    <s v="Inaccessible due to cost"/>
    <b v="0"/>
    <b v="0"/>
    <b v="0"/>
    <b v="1"/>
    <b v="0"/>
    <b v="0"/>
    <b v="0"/>
    <b v="0"/>
    <b v="0"/>
    <b v="0"/>
    <m/>
    <s v="Unable to reach health facility due to lack of transport and distance Lack of medicine availability"/>
    <b v="1"/>
    <b v="0"/>
    <b v="0"/>
    <b v="0"/>
    <b v="1"/>
    <b v="0"/>
    <b v="0"/>
    <b v="0"/>
    <b v="0"/>
    <b v="0"/>
    <b v="0"/>
    <b v="0"/>
    <b v="0"/>
    <b v="0"/>
    <m/>
    <s v="Non communicable diseases (NCD) drugs (chronic, cardiac, diabetes, hyper-tension, asthma) Antibiotic"/>
    <b v="0"/>
    <b v="1"/>
    <b v="0"/>
    <b v="0"/>
    <b v="1"/>
    <b v="0"/>
    <b v="0"/>
    <m/>
    <m/>
    <n v="5"/>
    <n v="1"/>
    <m/>
    <m/>
    <n v="1"/>
    <n v="1"/>
    <m/>
    <m/>
    <n v="1"/>
    <s v="التهاب اعصاب  كوليسترول نقص تروية شحوم"/>
    <x v="2"/>
    <m/>
    <m/>
    <m/>
    <m/>
    <m/>
    <m/>
    <m/>
    <m/>
    <m/>
    <m/>
    <m/>
    <m/>
    <x v="3"/>
    <s v="Hospital for normal delivery"/>
    <m/>
    <m/>
    <m/>
    <m/>
    <m/>
    <b v="1"/>
    <m/>
    <m/>
    <m/>
    <m/>
    <m/>
    <x v="2"/>
    <s v="Whatsapp / SMS"/>
    <m/>
    <m/>
    <m/>
    <b v="1"/>
    <m/>
    <m/>
    <m/>
    <m/>
    <m/>
    <s v="No"/>
    <s v="No"/>
    <s v="Yes"/>
    <s v="No"/>
    <s v="No"/>
    <s v="No"/>
    <s v="No"/>
    <s v="No"/>
    <s v="No"/>
    <s v="Yes"/>
    <s v="Yes"/>
    <s v="No"/>
    <m/>
    <s v="No"/>
    <s v="No"/>
    <s v="No"/>
    <s v="No"/>
    <s v="Yes"/>
    <s v="No"/>
    <s v="No"/>
    <s v="No"/>
    <s v="No"/>
    <s v="Yes"/>
    <s v="No"/>
    <s v="No"/>
    <s v="No"/>
    <s v="No"/>
    <n v="2"/>
    <x v="1"/>
    <n v="3"/>
    <s v="3"/>
    <m/>
    <m/>
    <s v="Economic Sadness"/>
    <m/>
    <m/>
    <m/>
    <m/>
    <b v="1"/>
    <m/>
    <m/>
    <m/>
    <m/>
    <m/>
    <m/>
    <b v="1"/>
    <m/>
    <m/>
    <m/>
    <m/>
    <m/>
    <m/>
    <s v="Adult Women People with chronic health conditions"/>
    <b v="1"/>
    <m/>
    <m/>
    <m/>
    <m/>
    <m/>
    <m/>
    <b v="1"/>
    <m/>
    <m/>
    <m/>
    <m/>
    <m/>
    <s v="بسبب الحالة الصحية المتعبة والظروف المادية الصعبة"/>
    <s v="Speaking to a family member Prayer"/>
    <b v="1"/>
    <m/>
    <m/>
    <b v="1"/>
    <m/>
    <m/>
    <m/>
    <m/>
    <m/>
    <m/>
    <m/>
    <m/>
    <s v="Family Friends Community centres"/>
    <b v="1"/>
    <b v="1"/>
    <m/>
    <m/>
    <m/>
    <m/>
    <b v="1"/>
    <m/>
    <m/>
    <m/>
    <m/>
    <m/>
    <s v="Services are unavailable"/>
    <m/>
    <b v="1"/>
    <m/>
    <m/>
    <m/>
    <m/>
    <m/>
    <m/>
    <m/>
    <x v="0"/>
    <m/>
    <s v="Other"/>
    <m/>
    <m/>
    <m/>
    <m/>
    <m/>
    <m/>
    <m/>
    <m/>
    <m/>
    <m/>
    <m/>
    <b v="1"/>
    <m/>
    <s v="لا يوجد"/>
    <x v="2"/>
    <s v="Family member"/>
    <b v="1"/>
    <m/>
    <m/>
    <m/>
    <m/>
    <m/>
    <m/>
    <m/>
    <m/>
    <m/>
    <m/>
    <s v="Family member"/>
    <b v="1"/>
    <m/>
    <m/>
    <m/>
    <m/>
    <m/>
    <m/>
    <m/>
    <m/>
    <m/>
    <s v="Other"/>
    <m/>
    <m/>
    <m/>
    <m/>
    <m/>
    <m/>
    <b v="1"/>
    <m/>
    <s v="لا يوجد"/>
    <s v="Other"/>
    <m/>
    <m/>
    <m/>
    <m/>
    <m/>
    <m/>
    <b v="1"/>
    <s v="لايوجد"/>
    <s v="Fear of being identified as survivors There are no psychosocial support services"/>
    <b v="1"/>
    <m/>
    <m/>
    <m/>
    <m/>
    <b v="1"/>
    <m/>
    <m/>
    <m/>
    <s v="Child labour Child marriage Physical abuse Being orphaned Dropout of school"/>
    <m/>
    <b v="1"/>
    <b v="1"/>
    <b v="1"/>
    <m/>
    <m/>
    <b v="1"/>
    <m/>
    <m/>
    <m/>
    <m/>
    <m/>
    <b v="1"/>
    <m/>
    <m/>
    <m/>
    <s v="Parents Relatives Women and Child support centers"/>
    <m/>
    <m/>
    <m/>
    <m/>
    <m/>
    <b v="1"/>
    <b v="1"/>
    <m/>
    <m/>
    <m/>
    <b v="1"/>
    <m/>
    <m/>
    <m/>
    <m/>
    <s v="None"/>
    <m/>
    <m/>
    <m/>
    <m/>
    <m/>
    <m/>
    <m/>
    <m/>
    <b v="1"/>
    <m/>
    <m/>
    <s v="No services Lack of transportation"/>
    <m/>
    <m/>
    <b v="1"/>
    <m/>
    <m/>
    <b v="1"/>
    <m/>
    <m/>
    <m/>
    <m/>
    <s v="Yes"/>
    <m/>
    <s v="No"/>
    <m/>
    <s v="Sport activity Quraan Awareness / educational activities / psychosocial support Painting / re-creational activity Entertainement activities"/>
    <b v="1"/>
    <b v="1"/>
    <m/>
    <b v="1"/>
    <b v="1"/>
    <b v="1"/>
    <m/>
    <m/>
    <m/>
    <m/>
    <m/>
    <s v="Orphans living in the community Children involved in harmful forms of labor"/>
    <m/>
    <m/>
    <b v="1"/>
    <m/>
    <b v="1"/>
    <m/>
    <m/>
    <m/>
    <m/>
    <m/>
    <s v="Borrowing No income"/>
    <b v="1"/>
    <m/>
    <m/>
    <m/>
    <m/>
    <m/>
    <m/>
    <m/>
    <m/>
    <b v="1"/>
    <m/>
    <m/>
    <m/>
    <m/>
    <m/>
    <n v="7000"/>
    <x v="43"/>
    <m/>
    <b v="1"/>
    <m/>
    <m/>
    <b v="1"/>
    <m/>
    <m/>
    <m/>
    <m/>
    <m/>
    <m/>
    <m/>
    <m/>
    <m/>
    <m/>
    <m/>
    <m/>
    <s v="Yes"/>
    <s v="Food baskets"/>
    <b v="1"/>
    <m/>
    <m/>
    <m/>
    <m/>
    <m/>
    <m/>
    <m/>
    <s v="No"/>
    <m/>
    <s v="No"/>
    <m/>
    <m/>
    <m/>
    <m/>
    <m/>
    <m/>
    <m/>
    <m/>
    <m/>
    <m/>
    <s v="Other"/>
    <s v="الاولاد الشباب"/>
    <s v="No"/>
    <m/>
    <s v="فرص عمل للشباب ... تامين دخل للاسرة وتامين مراكز صحية والادوية مجانا لانه تكاليف العلاج كبيرة كتير فوق طاقتي"/>
    <s v="SMS/whatsapp"/>
    <m/>
    <m/>
    <m/>
    <b v="1"/>
    <m/>
    <m/>
    <m/>
    <m/>
    <m/>
    <s v="In-person from staff"/>
    <b v="1"/>
    <m/>
    <m/>
    <m/>
    <m/>
    <m/>
    <m/>
    <m/>
    <s v="لا يوجد"/>
    <s v="uuid:9c942946-9223-47e7-b3ce-66167db2ffe5"/>
    <n v="92567681"/>
    <s v="9c942946-9223-47e7-b3ce-66167db2ffe5"/>
    <d v="2022-02-13T13:01:43"/>
    <n v="863"/>
    <m/>
    <n v="-1"/>
    <m/>
    <m/>
    <s v="202202091909"/>
    <n v="16706"/>
    <s v="nsenumerator"/>
    <n v="648550"/>
  </r>
  <r>
    <s v="2022-02-13T11:57:21.904+02:00"/>
    <s v="2022-02-13T15:40:25.467+02:00"/>
    <s v="0"/>
    <s v="نور فريق"/>
    <s v="MRFS"/>
    <m/>
    <d v="2022-02-13T00:00:00"/>
    <x v="16"/>
    <s v="All"/>
    <s v="Yes"/>
    <s v="Host"/>
    <m/>
    <s v="Head of Household"/>
    <m/>
    <x v="0"/>
    <s v="50+"/>
    <s v="Wife/Husband"/>
    <s v="Male"/>
    <s v="Yes PWD, has difficulty walking or climbing steps"/>
    <m/>
    <m/>
    <m/>
    <b v="1"/>
    <m/>
    <m/>
    <m/>
    <s v="Married"/>
    <s v="None/Never attended school"/>
    <n v="0"/>
    <n v="0"/>
    <n v="1"/>
    <n v="1"/>
    <n v="0"/>
    <n v="1"/>
    <n v="1"/>
    <s v="2"/>
    <s v="2"/>
    <s v="4"/>
    <n v="0"/>
    <n v="0"/>
    <n v="1"/>
    <n v="0"/>
    <n v="2"/>
    <n v="1"/>
    <s v="1"/>
    <s v="3"/>
    <s v="4"/>
    <s v="3"/>
    <s v="1"/>
    <s v="5"/>
    <s v="8"/>
    <n v="8"/>
    <s v="Health"/>
    <m/>
    <s v="Food and basic needs"/>
    <m/>
    <s v="Income / livelihoods"/>
    <m/>
    <s v="No health services"/>
    <m/>
    <m/>
    <m/>
    <m/>
    <m/>
    <m/>
    <b v="1"/>
    <m/>
    <m/>
    <m/>
    <x v="5"/>
    <s v="No"/>
    <m/>
    <m/>
    <m/>
    <m/>
    <m/>
    <m/>
    <m/>
    <m/>
    <m/>
    <m/>
    <m/>
    <m/>
    <m/>
    <m/>
    <m/>
    <m/>
    <m/>
    <m/>
    <m/>
    <m/>
    <m/>
    <m/>
    <m/>
    <m/>
    <m/>
    <m/>
    <m/>
    <m/>
    <s v="Non communicable diseases (NCD) drugs (chronic, cardiac, diabetes, hyper-tension, asthma)"/>
    <b v="0"/>
    <b v="1"/>
    <b v="0"/>
    <b v="0"/>
    <b v="0"/>
    <b v="0"/>
    <b v="0"/>
    <m/>
    <m/>
    <n v="1"/>
    <n v="1"/>
    <m/>
    <m/>
    <n v="2"/>
    <n v="1"/>
    <m/>
    <m/>
    <m/>
    <m/>
    <x v="1"/>
    <s v="Do not want to go to facilities for fear of getting infected with COVID-19 Concerned about side-effects of the COVID-19 vaccine"/>
    <m/>
    <m/>
    <b v="1"/>
    <b v="1"/>
    <m/>
    <m/>
    <m/>
    <m/>
    <m/>
    <m/>
    <m/>
    <x v="3"/>
    <s v="Hospital for normal delivery"/>
    <m/>
    <m/>
    <m/>
    <m/>
    <m/>
    <b v="1"/>
    <m/>
    <m/>
    <m/>
    <m/>
    <m/>
    <x v="2"/>
    <s v="In person by community workers"/>
    <m/>
    <b v="1"/>
    <m/>
    <m/>
    <m/>
    <m/>
    <m/>
    <m/>
    <m/>
    <s v="Yes"/>
    <s v="No"/>
    <s v="No"/>
    <s v="No"/>
    <s v="No"/>
    <s v="No"/>
    <s v="Yes"/>
    <s v="No"/>
    <s v="No"/>
    <s v="Yes"/>
    <s v="Yes"/>
    <s v="No"/>
    <m/>
    <s v="No"/>
    <s v="No"/>
    <s v="No"/>
    <s v="No"/>
    <s v="No"/>
    <s v="No"/>
    <s v="Yes"/>
    <s v="Yes"/>
    <s v="No"/>
    <s v="Yes"/>
    <s v="No"/>
    <s v="No"/>
    <s v="No"/>
    <s v="No"/>
    <n v="3"/>
    <x v="1"/>
    <n v="1"/>
    <s v="1"/>
    <m/>
    <m/>
    <s v="Economic Sadness"/>
    <m/>
    <m/>
    <m/>
    <m/>
    <b v="1"/>
    <m/>
    <m/>
    <m/>
    <m/>
    <m/>
    <m/>
    <b v="1"/>
    <m/>
    <m/>
    <m/>
    <m/>
    <m/>
    <m/>
    <s v="Children Persons with Physical Disabilities People with chronic health conditions"/>
    <m/>
    <m/>
    <b v="1"/>
    <b v="1"/>
    <m/>
    <m/>
    <m/>
    <b v="1"/>
    <m/>
    <m/>
    <m/>
    <m/>
    <m/>
    <s v="بسبب ظروف المعيشة الصعبة والوضع المادي المأساوي"/>
    <s v="Prayer Smoking Withdrawal/Isolation"/>
    <m/>
    <m/>
    <m/>
    <b v="1"/>
    <m/>
    <m/>
    <b v="1"/>
    <m/>
    <b v="1"/>
    <m/>
    <m/>
    <m/>
    <s v="CFSs MHPSS service providers"/>
    <m/>
    <m/>
    <m/>
    <m/>
    <m/>
    <b v="1"/>
    <m/>
    <b v="1"/>
    <m/>
    <m/>
    <m/>
    <m/>
    <s v="Services are unavailable"/>
    <m/>
    <b v="1"/>
    <m/>
    <m/>
    <m/>
    <m/>
    <m/>
    <m/>
    <m/>
    <x v="0"/>
    <m/>
    <s v="Other"/>
    <m/>
    <m/>
    <m/>
    <m/>
    <m/>
    <m/>
    <m/>
    <m/>
    <m/>
    <m/>
    <m/>
    <b v="1"/>
    <m/>
    <s v="لا يوجد"/>
    <x v="2"/>
    <s v="Family member"/>
    <b v="1"/>
    <m/>
    <m/>
    <m/>
    <m/>
    <m/>
    <m/>
    <m/>
    <m/>
    <m/>
    <m/>
    <s v="Family member Friend"/>
    <b v="1"/>
    <m/>
    <m/>
    <m/>
    <b v="1"/>
    <m/>
    <m/>
    <m/>
    <m/>
    <m/>
    <s v="Other"/>
    <m/>
    <m/>
    <m/>
    <m/>
    <m/>
    <m/>
    <b v="1"/>
    <m/>
    <s v="لايوجد"/>
    <s v="Other"/>
    <m/>
    <m/>
    <m/>
    <m/>
    <m/>
    <m/>
    <b v="1"/>
    <s v="لا يوجد"/>
    <s v="Fear of being identified as survivors There are no psychosocial support services"/>
    <b v="1"/>
    <m/>
    <m/>
    <m/>
    <m/>
    <b v="1"/>
    <m/>
    <m/>
    <m/>
    <s v="Being orphaned Child labour Physical abuse Neglect"/>
    <m/>
    <b v="1"/>
    <m/>
    <b v="1"/>
    <b v="1"/>
    <m/>
    <b v="1"/>
    <m/>
    <m/>
    <m/>
    <m/>
    <m/>
    <m/>
    <m/>
    <m/>
    <m/>
    <s v="Parents Relatives"/>
    <m/>
    <m/>
    <m/>
    <m/>
    <m/>
    <b v="1"/>
    <b v="1"/>
    <m/>
    <m/>
    <m/>
    <m/>
    <m/>
    <m/>
    <m/>
    <m/>
    <s v="Quraan"/>
    <m/>
    <b v="1"/>
    <m/>
    <m/>
    <m/>
    <m/>
    <m/>
    <m/>
    <m/>
    <m/>
    <m/>
    <s v="No services"/>
    <m/>
    <m/>
    <m/>
    <m/>
    <m/>
    <b v="1"/>
    <m/>
    <m/>
    <m/>
    <m/>
    <s v="Yes"/>
    <m/>
    <s v="No"/>
    <m/>
    <s v="Case Management activities Awareness / educational activities / psychosocial support"/>
    <m/>
    <m/>
    <m/>
    <m/>
    <b v="1"/>
    <m/>
    <b v="1"/>
    <m/>
    <m/>
    <m/>
    <m/>
    <s v="Orphans living in the community"/>
    <m/>
    <m/>
    <b v="1"/>
    <m/>
    <m/>
    <m/>
    <m/>
    <m/>
    <m/>
    <m/>
    <s v="Sale of crops"/>
    <m/>
    <b v="1"/>
    <m/>
    <m/>
    <m/>
    <m/>
    <m/>
    <m/>
    <m/>
    <m/>
    <m/>
    <m/>
    <m/>
    <m/>
    <n v="700"/>
    <n v="2000"/>
    <x v="17"/>
    <m/>
    <m/>
    <b v="1"/>
    <m/>
    <m/>
    <m/>
    <b v="1"/>
    <m/>
    <m/>
    <m/>
    <m/>
    <m/>
    <m/>
    <m/>
    <m/>
    <m/>
    <m/>
    <s v="Yes"/>
    <s v="Cash/voucher"/>
    <m/>
    <m/>
    <m/>
    <b v="1"/>
    <m/>
    <m/>
    <m/>
    <m/>
    <s v="No"/>
    <m/>
    <s v="No"/>
    <m/>
    <m/>
    <m/>
    <m/>
    <m/>
    <m/>
    <m/>
    <m/>
    <m/>
    <m/>
    <s v="Other"/>
    <s v="البنت"/>
    <s v="No"/>
    <m/>
    <s v="توفير الادوية والتدفئة وسلل غذائية"/>
    <s v="SMS/whatsapp"/>
    <m/>
    <m/>
    <m/>
    <b v="1"/>
    <m/>
    <m/>
    <m/>
    <m/>
    <m/>
    <s v="Word of mouth"/>
    <m/>
    <m/>
    <m/>
    <b v="1"/>
    <m/>
    <m/>
    <m/>
    <m/>
    <s v="لا يوجد"/>
    <s v="uuid:074ed6a7-4951-4af2-9441-e9e2b709de7a"/>
    <n v="92567683"/>
    <s v="074ed6a7-4951-4af2-9441-e9e2b709de7a"/>
    <d v="2022-02-13T13:01:44"/>
    <n v="864"/>
    <m/>
    <n v="-1"/>
    <m/>
    <m/>
    <s v="202202091909"/>
    <n v="13384"/>
    <s v="nsenumerator"/>
    <n v="648550"/>
  </r>
  <r>
    <s v="2022-02-13T12:59:00.920+02:00"/>
    <s v="2022-02-13T13:41:18.128+02:00"/>
    <m/>
    <s v="نور فريق"/>
    <s v="MRFS"/>
    <m/>
    <d v="2022-02-13T00:00:00"/>
    <x v="16"/>
    <s v="All"/>
    <s v="Yes"/>
    <s v="Host"/>
    <m/>
    <s v="Head of Household"/>
    <m/>
    <x v="0"/>
    <s v="40-49"/>
    <s v="Wife/Husband"/>
    <s v="Male"/>
    <s v="Yes PWD, has difficulty walking or climbing steps"/>
    <m/>
    <m/>
    <m/>
    <b v="1"/>
    <m/>
    <m/>
    <m/>
    <s v="Married"/>
    <s v="Primary"/>
    <n v="1"/>
    <n v="0"/>
    <n v="0"/>
    <n v="0"/>
    <n v="0"/>
    <n v="4"/>
    <n v="0"/>
    <s v="0"/>
    <s v="4"/>
    <s v="4"/>
    <n v="0"/>
    <n v="1"/>
    <n v="2"/>
    <n v="0"/>
    <n v="1"/>
    <n v="0"/>
    <s v="3"/>
    <s v="1"/>
    <s v="4"/>
    <s v="3"/>
    <s v="1"/>
    <s v="5"/>
    <s v="8"/>
    <n v="8"/>
    <s v="Income / livelihoods"/>
    <m/>
    <s v="Food and basic needs"/>
    <m/>
    <s v="Health"/>
    <m/>
    <s v="No health services"/>
    <m/>
    <m/>
    <m/>
    <m/>
    <m/>
    <m/>
    <b v="1"/>
    <m/>
    <m/>
    <m/>
    <x v="2"/>
    <s v="No"/>
    <m/>
    <m/>
    <m/>
    <m/>
    <m/>
    <m/>
    <m/>
    <m/>
    <m/>
    <m/>
    <m/>
    <m/>
    <m/>
    <m/>
    <m/>
    <m/>
    <m/>
    <m/>
    <m/>
    <m/>
    <m/>
    <m/>
    <m/>
    <m/>
    <m/>
    <m/>
    <m/>
    <m/>
    <s v="Non communicable diseases (NCD) drugs (chronic, cardiac, diabetes, hyper-tension, asthma) Pediatric medicine"/>
    <b v="0"/>
    <b v="1"/>
    <b v="1"/>
    <b v="0"/>
    <b v="0"/>
    <b v="0"/>
    <b v="0"/>
    <m/>
    <m/>
    <m/>
    <m/>
    <n v="1"/>
    <m/>
    <n v="1"/>
    <m/>
    <m/>
    <m/>
    <m/>
    <m/>
    <x v="1"/>
    <s v="Uncertain if the COVID-19 vaccine will be effective"/>
    <m/>
    <b v="1"/>
    <m/>
    <m/>
    <m/>
    <m/>
    <m/>
    <m/>
    <m/>
    <m/>
    <m/>
    <x v="3"/>
    <s v="Hospital for normal delivery"/>
    <m/>
    <m/>
    <m/>
    <m/>
    <m/>
    <b v="1"/>
    <m/>
    <m/>
    <m/>
    <m/>
    <m/>
    <x v="2"/>
    <s v="Whatsapp / SMS"/>
    <m/>
    <m/>
    <m/>
    <b v="1"/>
    <m/>
    <m/>
    <m/>
    <m/>
    <m/>
    <s v="Yes"/>
    <s v="No"/>
    <s v="No"/>
    <s v="No"/>
    <s v="No"/>
    <s v="Yes"/>
    <s v="No"/>
    <s v="No"/>
    <s v="No"/>
    <s v="Yes"/>
    <s v="Yes"/>
    <s v="No"/>
    <m/>
    <s v="Yes"/>
    <s v="No"/>
    <s v="No"/>
    <s v="No"/>
    <s v="No"/>
    <s v="No"/>
    <s v="No"/>
    <s v="No"/>
    <s v="Yes"/>
    <s v="No"/>
    <s v="No"/>
    <s v="No"/>
    <s v="No"/>
    <s v="No"/>
    <n v="2"/>
    <x v="1"/>
    <n v="2"/>
    <s v="2"/>
    <n v="1"/>
    <s v="1"/>
    <s v="Economic"/>
    <m/>
    <m/>
    <m/>
    <m/>
    <m/>
    <m/>
    <m/>
    <m/>
    <m/>
    <m/>
    <m/>
    <b v="1"/>
    <m/>
    <m/>
    <m/>
    <m/>
    <m/>
    <m/>
    <s v="Adult Men Elderly"/>
    <m/>
    <b v="1"/>
    <m/>
    <m/>
    <b v="1"/>
    <m/>
    <m/>
    <m/>
    <m/>
    <m/>
    <m/>
    <m/>
    <m/>
    <s v="بسبب الشعور بالعبء على غيرهم وعدم المقدرة على الاكتفاء الذاتي"/>
    <s v="Prayer Speaking to a family member"/>
    <b v="1"/>
    <m/>
    <m/>
    <b v="1"/>
    <m/>
    <m/>
    <m/>
    <m/>
    <m/>
    <m/>
    <m/>
    <m/>
    <s v="Family"/>
    <b v="1"/>
    <m/>
    <m/>
    <m/>
    <m/>
    <m/>
    <m/>
    <m/>
    <m/>
    <m/>
    <m/>
    <m/>
    <s v="Services are unavailable"/>
    <m/>
    <b v="1"/>
    <m/>
    <m/>
    <m/>
    <m/>
    <m/>
    <m/>
    <m/>
    <x v="0"/>
    <m/>
    <s v="Food aid / food distributions"/>
    <b v="1"/>
    <m/>
    <m/>
    <m/>
    <m/>
    <m/>
    <m/>
    <m/>
    <m/>
    <m/>
    <m/>
    <m/>
    <m/>
    <m/>
    <x v="2"/>
    <s v="Family member"/>
    <b v="1"/>
    <m/>
    <m/>
    <m/>
    <m/>
    <m/>
    <m/>
    <m/>
    <m/>
    <m/>
    <m/>
    <s v="Family member"/>
    <b v="1"/>
    <m/>
    <m/>
    <m/>
    <m/>
    <m/>
    <m/>
    <m/>
    <m/>
    <m/>
    <s v="Other"/>
    <m/>
    <m/>
    <m/>
    <m/>
    <m/>
    <m/>
    <b v="1"/>
    <m/>
    <s v="لا يوجد"/>
    <s v="Other"/>
    <m/>
    <m/>
    <m/>
    <m/>
    <m/>
    <m/>
    <b v="1"/>
    <s v="لا يوجد"/>
    <s v="There are no psychosocial support services"/>
    <m/>
    <m/>
    <m/>
    <m/>
    <m/>
    <b v="1"/>
    <m/>
    <m/>
    <m/>
    <s v="Child marriage Kidnapping Being orphaned Child headed household Dropout of school"/>
    <b v="1"/>
    <m/>
    <b v="1"/>
    <m/>
    <m/>
    <m/>
    <b v="1"/>
    <m/>
    <b v="1"/>
    <m/>
    <m/>
    <m/>
    <b v="1"/>
    <m/>
    <m/>
    <m/>
    <s v="Women and Child support centers Community leaders (trusted people in the community) School teachers Parents"/>
    <m/>
    <m/>
    <m/>
    <m/>
    <b v="1"/>
    <b v="1"/>
    <m/>
    <m/>
    <m/>
    <b v="1"/>
    <b v="1"/>
    <m/>
    <m/>
    <m/>
    <m/>
    <s v="None"/>
    <m/>
    <m/>
    <m/>
    <m/>
    <m/>
    <m/>
    <m/>
    <m/>
    <b v="1"/>
    <m/>
    <m/>
    <s v="No services"/>
    <m/>
    <m/>
    <m/>
    <m/>
    <m/>
    <b v="1"/>
    <m/>
    <m/>
    <m/>
    <m/>
    <s v="Yes"/>
    <m/>
    <s v="No"/>
    <m/>
    <s v="Quraan Entertainement activities Awareness / educational activities / psychosocial support"/>
    <m/>
    <b v="1"/>
    <m/>
    <m/>
    <b v="1"/>
    <b v="1"/>
    <m/>
    <m/>
    <m/>
    <m/>
    <m/>
    <s v="Orphans living in the community Child-headed households Children who have been associated with fighting forces Children involved in harmful forms of labor"/>
    <m/>
    <m/>
    <b v="1"/>
    <b v="1"/>
    <b v="1"/>
    <b v="1"/>
    <m/>
    <m/>
    <m/>
    <m/>
    <s v="Remittances from family members Salaried work Borrowing"/>
    <m/>
    <m/>
    <m/>
    <m/>
    <m/>
    <b v="1"/>
    <m/>
    <b v="1"/>
    <m/>
    <b v="1"/>
    <m/>
    <m/>
    <m/>
    <m/>
    <n v="1500"/>
    <n v="4000"/>
    <x v="31"/>
    <m/>
    <m/>
    <m/>
    <m/>
    <m/>
    <m/>
    <b v="1"/>
    <m/>
    <m/>
    <m/>
    <m/>
    <m/>
    <m/>
    <m/>
    <m/>
    <m/>
    <m/>
    <s v="Yes"/>
    <s v="Cash/voucher"/>
    <m/>
    <m/>
    <m/>
    <b v="1"/>
    <m/>
    <m/>
    <m/>
    <m/>
    <s v="No"/>
    <m/>
    <s v="No"/>
    <m/>
    <m/>
    <m/>
    <m/>
    <m/>
    <m/>
    <m/>
    <m/>
    <m/>
    <m/>
    <s v="Participatory (Both wife &amp; Husband)"/>
    <m/>
    <s v="No"/>
    <m/>
    <s v="توفير حليب صناعي ... تامين ادوات الدراسة لطلاب الجامعة سواء لابتوب او كاميرا ...تامين مشاريع صغيرة  كخياطة او غير ذلك "/>
    <s v="SMS/whatsapp"/>
    <m/>
    <m/>
    <m/>
    <b v="1"/>
    <m/>
    <m/>
    <m/>
    <m/>
    <m/>
    <s v="In-person from staff"/>
    <b v="1"/>
    <m/>
    <m/>
    <m/>
    <m/>
    <m/>
    <m/>
    <m/>
    <s v="لا بوجد تعليقات "/>
    <s v="uuid:e89d88e7-4498-47ff-9e39-56422136c3f9"/>
    <n v="92567685"/>
    <s v="e89d88e7-4498-47ff-9e39-56422136c3f9"/>
    <d v="2022-02-13T13:01:45"/>
    <n v="865"/>
    <m/>
    <n v="-1"/>
    <m/>
    <m/>
    <s v="202202091909"/>
    <n v="2538"/>
    <s v="nsenumerator"/>
    <n v="648550"/>
  </r>
  <r>
    <s v="2022-02-13T13:47:13.126+02:00"/>
    <s v="2022-02-13T15:41:50.713+02:00"/>
    <s v="0"/>
    <s v="نور فريق"/>
    <s v="MRFS"/>
    <m/>
    <d v="2022-02-13T00:00:00"/>
    <x v="16"/>
    <s v="All"/>
    <s v="Yes"/>
    <s v="IDP"/>
    <d v="2018-11-11T00:00:00"/>
    <s v="Head of Household"/>
    <m/>
    <x v="0"/>
    <s v="40-49"/>
    <s v="Wife/Husband"/>
    <s v="Male"/>
    <s v="No members with a disability"/>
    <b v="1"/>
    <m/>
    <m/>
    <m/>
    <m/>
    <m/>
    <m/>
    <s v="Married"/>
    <s v="Primary"/>
    <n v="0"/>
    <n v="0"/>
    <n v="0"/>
    <n v="0"/>
    <n v="0"/>
    <n v="1"/>
    <n v="1"/>
    <s v="0"/>
    <s v="2"/>
    <s v="2"/>
    <n v="0"/>
    <n v="0"/>
    <n v="0"/>
    <n v="1"/>
    <n v="1"/>
    <n v="0"/>
    <s v="1"/>
    <s v="1"/>
    <s v="2"/>
    <s v="1"/>
    <s v="0"/>
    <s v="3"/>
    <s v="4"/>
    <n v="4"/>
    <s v="Shelter / housing"/>
    <m/>
    <s v="Food and basic needs"/>
    <m/>
    <s v="Health"/>
    <m/>
    <s v="No health services"/>
    <m/>
    <m/>
    <m/>
    <m/>
    <m/>
    <m/>
    <b v="1"/>
    <m/>
    <m/>
    <m/>
    <x v="2"/>
    <s v="No"/>
    <m/>
    <m/>
    <m/>
    <m/>
    <m/>
    <m/>
    <m/>
    <m/>
    <m/>
    <m/>
    <m/>
    <m/>
    <m/>
    <m/>
    <m/>
    <m/>
    <m/>
    <m/>
    <m/>
    <m/>
    <m/>
    <m/>
    <m/>
    <m/>
    <m/>
    <m/>
    <m/>
    <m/>
    <s v="Non communicable diseases (NCD) drugs (chronic, cardiac, diabetes, hyper-tension, asthma)"/>
    <b v="0"/>
    <b v="1"/>
    <b v="0"/>
    <b v="0"/>
    <b v="0"/>
    <b v="0"/>
    <b v="0"/>
    <m/>
    <m/>
    <n v="1"/>
    <m/>
    <m/>
    <m/>
    <n v="1"/>
    <n v="1"/>
    <m/>
    <m/>
    <m/>
    <m/>
    <x v="2"/>
    <m/>
    <m/>
    <m/>
    <m/>
    <m/>
    <m/>
    <m/>
    <m/>
    <m/>
    <m/>
    <m/>
    <m/>
    <x v="3"/>
    <s v="Hospital for normal delivery"/>
    <m/>
    <m/>
    <m/>
    <m/>
    <m/>
    <b v="1"/>
    <m/>
    <m/>
    <m/>
    <m/>
    <m/>
    <x v="2"/>
    <s v="In person at health centers"/>
    <b v="1"/>
    <m/>
    <m/>
    <m/>
    <m/>
    <m/>
    <m/>
    <m/>
    <m/>
    <s v="No"/>
    <s v="No"/>
    <s v="No"/>
    <s v="No"/>
    <s v="No"/>
    <s v="No"/>
    <s v="No"/>
    <s v="No"/>
    <s v="No"/>
    <s v="No"/>
    <s v="No"/>
    <s v="No"/>
    <m/>
    <m/>
    <m/>
    <m/>
    <m/>
    <m/>
    <m/>
    <m/>
    <m/>
    <m/>
    <m/>
    <m/>
    <m/>
    <m/>
    <m/>
    <n v="0"/>
    <x v="1"/>
    <m/>
    <m/>
    <m/>
    <m/>
    <s v="Sadness Hopelessness Economic"/>
    <m/>
    <m/>
    <b v="1"/>
    <m/>
    <b v="1"/>
    <m/>
    <m/>
    <m/>
    <m/>
    <m/>
    <m/>
    <b v="1"/>
    <m/>
    <m/>
    <m/>
    <m/>
    <m/>
    <m/>
    <s v="Adult Women Elderly Displaced people"/>
    <b v="1"/>
    <m/>
    <m/>
    <m/>
    <b v="1"/>
    <b v="1"/>
    <m/>
    <m/>
    <m/>
    <m/>
    <m/>
    <m/>
    <m/>
    <s v="الحياة المادية الفقيرة والنزوح والضغط النفسي والمرض"/>
    <s v="Speaking to a family member Prayer"/>
    <b v="1"/>
    <m/>
    <m/>
    <b v="1"/>
    <m/>
    <m/>
    <m/>
    <m/>
    <m/>
    <m/>
    <m/>
    <m/>
    <s v="MHPSS service providers Community centres CFSs NGO"/>
    <m/>
    <m/>
    <b v="1"/>
    <m/>
    <m/>
    <b v="1"/>
    <b v="1"/>
    <b v="1"/>
    <m/>
    <m/>
    <m/>
    <m/>
    <s v="Services are unavailable"/>
    <m/>
    <b v="1"/>
    <m/>
    <m/>
    <m/>
    <m/>
    <m/>
    <m/>
    <m/>
    <x v="0"/>
    <m/>
    <s v="Cash Vouchers"/>
    <m/>
    <m/>
    <m/>
    <m/>
    <m/>
    <m/>
    <m/>
    <m/>
    <m/>
    <b v="1"/>
    <m/>
    <m/>
    <m/>
    <m/>
    <x v="2"/>
    <s v="Family member"/>
    <b v="1"/>
    <m/>
    <m/>
    <m/>
    <m/>
    <m/>
    <m/>
    <m/>
    <m/>
    <m/>
    <m/>
    <s v="Family member"/>
    <b v="1"/>
    <m/>
    <m/>
    <m/>
    <m/>
    <m/>
    <m/>
    <m/>
    <m/>
    <m/>
    <s v="Other"/>
    <m/>
    <m/>
    <m/>
    <m/>
    <m/>
    <m/>
    <b v="1"/>
    <m/>
    <s v="لا يوجد"/>
    <s v="Other"/>
    <m/>
    <m/>
    <m/>
    <m/>
    <m/>
    <m/>
    <b v="1"/>
    <s v="لا يوجد"/>
    <s v="Fear of being identified as survivors There are no psychosocial support services"/>
    <b v="1"/>
    <m/>
    <m/>
    <m/>
    <m/>
    <b v="1"/>
    <m/>
    <m/>
    <m/>
    <s v="Kidnapping Child labour Child marriage Being orphaned Child headed household Dropout of school"/>
    <b v="1"/>
    <b v="1"/>
    <b v="1"/>
    <m/>
    <m/>
    <m/>
    <b v="1"/>
    <m/>
    <b v="1"/>
    <m/>
    <m/>
    <m/>
    <b v="1"/>
    <m/>
    <m/>
    <m/>
    <s v="Parents Relatives"/>
    <m/>
    <m/>
    <m/>
    <m/>
    <m/>
    <b v="1"/>
    <b v="1"/>
    <m/>
    <m/>
    <m/>
    <m/>
    <m/>
    <m/>
    <m/>
    <m/>
    <s v="None"/>
    <m/>
    <m/>
    <m/>
    <m/>
    <m/>
    <m/>
    <m/>
    <m/>
    <b v="1"/>
    <m/>
    <m/>
    <s v="No services"/>
    <m/>
    <m/>
    <m/>
    <m/>
    <m/>
    <b v="1"/>
    <m/>
    <m/>
    <m/>
    <m/>
    <s v="No"/>
    <s v="بسبب النزوج"/>
    <s v="Yes"/>
    <s v="كومجي سيارات ١٢  ساعة ذكر"/>
    <s v="Do not know"/>
    <m/>
    <m/>
    <m/>
    <m/>
    <m/>
    <m/>
    <m/>
    <m/>
    <m/>
    <b v="1"/>
    <m/>
    <s v="Orphans living in the community Children involved in harmful forms of labor"/>
    <m/>
    <m/>
    <b v="1"/>
    <m/>
    <b v="1"/>
    <m/>
    <m/>
    <m/>
    <m/>
    <m/>
    <s v="Saving"/>
    <m/>
    <m/>
    <m/>
    <m/>
    <m/>
    <m/>
    <m/>
    <m/>
    <m/>
    <m/>
    <b v="1"/>
    <m/>
    <m/>
    <m/>
    <n v="200"/>
    <n v="3000"/>
    <x v="139"/>
    <m/>
    <b v="1"/>
    <b v="1"/>
    <m/>
    <m/>
    <m/>
    <b v="1"/>
    <m/>
    <m/>
    <m/>
    <m/>
    <m/>
    <m/>
    <m/>
    <m/>
    <m/>
    <m/>
    <s v="Yes"/>
    <s v="Cash/voucher"/>
    <m/>
    <m/>
    <m/>
    <b v="1"/>
    <m/>
    <m/>
    <m/>
    <m/>
    <s v="No"/>
    <m/>
    <s v="No"/>
    <m/>
    <m/>
    <m/>
    <m/>
    <m/>
    <m/>
    <m/>
    <m/>
    <m/>
    <m/>
    <s v="Participatory (Both wife &amp; Husband)"/>
    <m/>
    <s v="No"/>
    <m/>
    <s v="تامين مسكن ...مراكز دعم المرأة ... تامين عمل للنساء"/>
    <s v="SMS/whatsapp"/>
    <m/>
    <m/>
    <m/>
    <b v="1"/>
    <m/>
    <m/>
    <m/>
    <m/>
    <m/>
    <s v="Social media messaging (e.g. Facebook)"/>
    <m/>
    <m/>
    <m/>
    <m/>
    <b v="1"/>
    <m/>
    <m/>
    <m/>
    <s v="لا يوجد"/>
    <s v="uuid:2f978f5b-ef21-487a-a0b1-fd6b59dd7d5d"/>
    <n v="92567687"/>
    <s v="2f978f5b-ef21-487a-a0b1-fd6b59dd7d5d"/>
    <d v="2022-02-13T13:01:45"/>
    <n v="866"/>
    <m/>
    <n v="-1"/>
    <m/>
    <m/>
    <s v="202202091909"/>
    <n v="6877"/>
    <s v="nsenumerator"/>
    <n v="648550"/>
  </r>
  <r>
    <s v="2022-02-13T09:41:12.466+03:00"/>
    <s v="2022-02-13T10:07:46.341+03:00"/>
    <m/>
    <s v="وصال القاسم"/>
    <s v="MRFS"/>
    <m/>
    <d v="2022-02-13T00:00:00"/>
    <x v="10"/>
    <s v="All"/>
    <s v="Yes"/>
    <s v="IDP"/>
    <d v="2019-04-25T00:00:00"/>
    <s v="Primary Caregiver of children &lt;18 years"/>
    <m/>
    <x v="0"/>
    <s v="30-39"/>
    <s v="Wife/Husband"/>
    <s v="Male"/>
    <s v="No members with a disability"/>
    <b v="1"/>
    <m/>
    <m/>
    <m/>
    <m/>
    <m/>
    <m/>
    <s v="Married"/>
    <s v="Intermediate / preparatory"/>
    <n v="1"/>
    <n v="0"/>
    <n v="1"/>
    <n v="1"/>
    <n v="2"/>
    <n v="2"/>
    <n v="0"/>
    <s v="4"/>
    <s v="2"/>
    <s v="6"/>
    <n v="0"/>
    <n v="1"/>
    <n v="1"/>
    <n v="0"/>
    <n v="1"/>
    <n v="0"/>
    <s v="2"/>
    <s v="1"/>
    <s v="3"/>
    <s v="6"/>
    <s v="2"/>
    <s v="3"/>
    <s v="9"/>
    <n v="9"/>
    <s v="Shelter / housing"/>
    <m/>
    <s v="Food and basic needs"/>
    <m/>
    <s v="Income / livelihoods"/>
    <m/>
    <s v="Primary Health care Centre (PHCC)-outpatient,inpatient + maternity Private Clinic Hospital"/>
    <m/>
    <b v="1"/>
    <b v="1"/>
    <b v="1"/>
    <m/>
    <m/>
    <m/>
    <m/>
    <m/>
    <n v="15"/>
    <x v="1"/>
    <s v="No"/>
    <m/>
    <m/>
    <m/>
    <m/>
    <m/>
    <m/>
    <m/>
    <m/>
    <m/>
    <m/>
    <m/>
    <m/>
    <m/>
    <m/>
    <m/>
    <m/>
    <m/>
    <m/>
    <m/>
    <m/>
    <m/>
    <m/>
    <m/>
    <m/>
    <m/>
    <m/>
    <m/>
    <m/>
    <s v="Non communicable diseases (NCD) drugs (chronic, cardiac, diabetes, hyper-tension, asthma) Reproductive health medicines Antibiotic"/>
    <b v="0"/>
    <b v="1"/>
    <b v="0"/>
    <b v="1"/>
    <b v="1"/>
    <b v="0"/>
    <b v="0"/>
    <m/>
    <n v="2"/>
    <n v="3"/>
    <m/>
    <m/>
    <m/>
    <m/>
    <m/>
    <m/>
    <m/>
    <m/>
    <m/>
    <x v="1"/>
    <s v="Concerned about side-effects of the COVID-19 vaccine Eumours and misconceptions (people died from the vaccine, it is a conspiracy, Corona is all a lie, etc…) General mistrust of or opposition to any vaccine"/>
    <m/>
    <m/>
    <b v="1"/>
    <m/>
    <b v="1"/>
    <b v="1"/>
    <m/>
    <m/>
    <m/>
    <m/>
    <m/>
    <x v="1"/>
    <s v="Public primary health care facility Hospital for normal delivery Hospital for surgery/ C-section"/>
    <m/>
    <m/>
    <m/>
    <b v="1"/>
    <m/>
    <b v="1"/>
    <b v="1"/>
    <m/>
    <m/>
    <m/>
    <m/>
    <x v="1"/>
    <s v="In person at health centers In person by community workers Whatsapp / SMS"/>
    <b v="1"/>
    <b v="1"/>
    <m/>
    <b v="1"/>
    <m/>
    <m/>
    <m/>
    <m/>
    <m/>
    <s v="Yes"/>
    <s v="Yes"/>
    <s v="No"/>
    <s v="No"/>
    <s v="No"/>
    <s v="No"/>
    <s v="No"/>
    <s v="No"/>
    <s v="No"/>
    <s v="Yes"/>
    <s v="Yes"/>
    <s v="No"/>
    <m/>
    <s v="Yes"/>
    <s v="No"/>
    <s v="No"/>
    <s v="No"/>
    <s v="No"/>
    <s v="No"/>
    <s v="No"/>
    <s v="No"/>
    <s v="No"/>
    <s v="Yes"/>
    <s v="No"/>
    <s v="No"/>
    <s v="No"/>
    <s v="Yes"/>
    <n v="3"/>
    <x v="1"/>
    <n v="2"/>
    <s v="2"/>
    <n v="1"/>
    <s v="1"/>
    <s v="Sadness Changes in Appetite Anxiety Family conflict Conflict within community"/>
    <m/>
    <m/>
    <m/>
    <m/>
    <b v="1"/>
    <b v="1"/>
    <m/>
    <m/>
    <m/>
    <b v="1"/>
    <m/>
    <m/>
    <b v="1"/>
    <b v="1"/>
    <m/>
    <m/>
    <m/>
    <m/>
    <s v="Adult Women Adult Men Displaced people"/>
    <b v="1"/>
    <b v="1"/>
    <m/>
    <m/>
    <m/>
    <b v="1"/>
    <m/>
    <m/>
    <m/>
    <m/>
    <m/>
    <m/>
    <m/>
    <s v="بسبب النزوح"/>
    <s v="Prayer"/>
    <m/>
    <m/>
    <m/>
    <b v="1"/>
    <m/>
    <m/>
    <m/>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Child marriage Being orphaned Child headed household Dropout of school"/>
    <m/>
    <m/>
    <b v="1"/>
    <m/>
    <m/>
    <m/>
    <b v="1"/>
    <m/>
    <b v="1"/>
    <m/>
    <m/>
    <m/>
    <b v="1"/>
    <m/>
    <m/>
    <m/>
    <s v="Parents Siblings"/>
    <m/>
    <m/>
    <b v="1"/>
    <m/>
    <m/>
    <b v="1"/>
    <m/>
    <m/>
    <m/>
    <m/>
    <m/>
    <m/>
    <m/>
    <m/>
    <m/>
    <s v="None"/>
    <m/>
    <m/>
    <m/>
    <m/>
    <m/>
    <m/>
    <m/>
    <m/>
    <b v="1"/>
    <m/>
    <m/>
    <s v="Lack of awareness Opening time not suitable for parents"/>
    <b v="1"/>
    <m/>
    <m/>
    <b v="1"/>
    <m/>
    <m/>
    <m/>
    <m/>
    <m/>
    <m/>
    <s v="Yes"/>
    <m/>
    <s v="No"/>
    <m/>
    <s v="Quraan Hand crafts Awareness / educational activities / psychosocial support"/>
    <m/>
    <b v="1"/>
    <b v="1"/>
    <m/>
    <b v="1"/>
    <m/>
    <m/>
    <m/>
    <m/>
    <m/>
    <m/>
    <s v="Child-headed households Orphans living in the community"/>
    <m/>
    <m/>
    <b v="1"/>
    <b v="1"/>
    <m/>
    <m/>
    <m/>
    <m/>
    <m/>
    <m/>
    <s v="Salaried work Humanitarian assistance Borrowing"/>
    <m/>
    <m/>
    <m/>
    <m/>
    <m/>
    <b v="1"/>
    <m/>
    <m/>
    <b v="1"/>
    <b v="1"/>
    <m/>
    <m/>
    <m/>
    <m/>
    <n v="850"/>
    <n v="2500"/>
    <x v="25"/>
    <m/>
    <m/>
    <m/>
    <m/>
    <b v="1"/>
    <m/>
    <b v="1"/>
    <m/>
    <m/>
    <m/>
    <m/>
    <m/>
    <m/>
    <m/>
    <m/>
    <m/>
    <m/>
    <s v="Yes"/>
    <s v="Food baskets"/>
    <b v="1"/>
    <m/>
    <m/>
    <m/>
    <m/>
    <m/>
    <m/>
    <m/>
    <s v="No"/>
    <m/>
    <s v="No"/>
    <m/>
    <m/>
    <m/>
    <m/>
    <m/>
    <m/>
    <m/>
    <m/>
    <m/>
    <m/>
    <s v="Participatory (Both wife &amp; Husband)"/>
    <m/>
    <s v="No"/>
    <m/>
    <s v="تأمين سكن_x000a_دخل ثابت_x000a_سلل إغاثية وقسائم نقدية"/>
    <s v="In-person to MRFS/partner staff"/>
    <b v="1"/>
    <m/>
    <m/>
    <m/>
    <m/>
    <m/>
    <m/>
    <m/>
    <m/>
    <s v="In-person from staff"/>
    <b v="1"/>
    <m/>
    <m/>
    <m/>
    <m/>
    <m/>
    <m/>
    <m/>
    <s v="لا"/>
    <s v="uuid:9b98bee3-7d48-4333-8f6b-53b440782bed"/>
    <n v="92567714"/>
    <s v="9b98bee3-7d48-4333-8f6b-53b440782bed"/>
    <d v="2022-02-13T13:03:26"/>
    <n v="867"/>
    <m/>
    <n v="-1"/>
    <m/>
    <m/>
    <s v="202202091909"/>
    <n v="1594"/>
    <s v="nsenumerator"/>
    <n v="648550"/>
  </r>
  <r>
    <s v="2022-02-13T11:53:34.871+03:00"/>
    <s v="2022-02-13T12:24:29.885+03:00"/>
    <m/>
    <s v="وصال القاسم"/>
    <s v="MRFS"/>
    <m/>
    <d v="2022-02-13T00:00:00"/>
    <x v="10"/>
    <s v="All"/>
    <s v="Yes"/>
    <s v="IDP"/>
    <d v="2019-05-16T00:00:00"/>
    <s v="Primary Caregiver of children &lt;18 years"/>
    <m/>
    <x v="0"/>
    <s v="50+"/>
    <s v="Is the Head of household"/>
    <s v="Female"/>
    <s v="No members with a disability"/>
    <b v="1"/>
    <m/>
    <m/>
    <m/>
    <m/>
    <m/>
    <m/>
    <s v="Widowed"/>
    <s v="Primary"/>
    <n v="0"/>
    <n v="0"/>
    <n v="0"/>
    <n v="1"/>
    <n v="1"/>
    <n v="0"/>
    <n v="0"/>
    <s v="2"/>
    <s v="0"/>
    <s v="2"/>
    <n v="0"/>
    <n v="0"/>
    <n v="1"/>
    <n v="0"/>
    <n v="1"/>
    <n v="0"/>
    <s v="1"/>
    <s v="1"/>
    <s v="2"/>
    <s v="3"/>
    <s v="0"/>
    <s v="1"/>
    <s v="4"/>
    <n v="4"/>
    <s v="Shelter / housing"/>
    <m/>
    <s v="Income / livelihoods"/>
    <m/>
    <s v="Food and basic needs"/>
    <m/>
    <s v="Private Clinic Hospital Primary Health care Centre (PHCC)-outpatient,inpatient + maternity"/>
    <m/>
    <b v="1"/>
    <b v="1"/>
    <b v="1"/>
    <m/>
    <m/>
    <m/>
    <m/>
    <m/>
    <n v="20"/>
    <x v="1"/>
    <s v="No"/>
    <m/>
    <m/>
    <m/>
    <m/>
    <m/>
    <m/>
    <m/>
    <m/>
    <m/>
    <m/>
    <m/>
    <m/>
    <m/>
    <m/>
    <m/>
    <m/>
    <m/>
    <m/>
    <m/>
    <m/>
    <m/>
    <m/>
    <m/>
    <m/>
    <m/>
    <m/>
    <m/>
    <m/>
    <s v="Antibiotic Non communicable diseases (NCD) drugs (chronic, cardiac, diabetes, hyper-tension, asthma)"/>
    <b v="0"/>
    <b v="1"/>
    <b v="0"/>
    <b v="0"/>
    <b v="1"/>
    <b v="0"/>
    <b v="0"/>
    <m/>
    <m/>
    <n v="2"/>
    <m/>
    <m/>
    <m/>
    <n v="1"/>
    <m/>
    <m/>
    <m/>
    <m/>
    <m/>
    <x v="1"/>
    <s v="Eumours and misconceptions (people died from the vaccine, it is a conspiracy, Corona is all a lie, etc…) General mistrust of or opposition to any vaccine"/>
    <m/>
    <m/>
    <m/>
    <m/>
    <b v="1"/>
    <b v="1"/>
    <m/>
    <m/>
    <m/>
    <m/>
    <m/>
    <x v="2"/>
    <s v="Hospital for normal delivery Hospital for surgery/ C-section At private primary health care centre/hospital"/>
    <m/>
    <m/>
    <m/>
    <m/>
    <b v="1"/>
    <b v="1"/>
    <b v="1"/>
    <m/>
    <m/>
    <m/>
    <m/>
    <x v="2"/>
    <s v="In person at health centers"/>
    <b v="1"/>
    <m/>
    <m/>
    <m/>
    <m/>
    <m/>
    <m/>
    <m/>
    <m/>
    <s v="Yes"/>
    <s v="No"/>
    <s v="No"/>
    <s v="No"/>
    <s v="No"/>
    <s v="No"/>
    <s v="Yes"/>
    <s v="No"/>
    <s v="No"/>
    <s v="Yes"/>
    <s v="Yes"/>
    <s v="No"/>
    <m/>
    <m/>
    <m/>
    <m/>
    <m/>
    <m/>
    <m/>
    <m/>
    <m/>
    <m/>
    <m/>
    <m/>
    <m/>
    <m/>
    <m/>
    <n v="0"/>
    <x v="1"/>
    <m/>
    <m/>
    <m/>
    <m/>
    <s v="Fear Sadness Inability to carry out work or daily tasks Economic Conflict within community"/>
    <b v="1"/>
    <m/>
    <m/>
    <b v="1"/>
    <b v="1"/>
    <m/>
    <m/>
    <m/>
    <m/>
    <m/>
    <m/>
    <b v="1"/>
    <m/>
    <b v="1"/>
    <m/>
    <m/>
    <m/>
    <m/>
    <s v="Displaced people Children"/>
    <m/>
    <m/>
    <b v="1"/>
    <m/>
    <m/>
    <b v="1"/>
    <m/>
    <m/>
    <m/>
    <m/>
    <m/>
    <m/>
    <m/>
    <s v="بسبب الظروف السيئة التي مروا بها"/>
    <s v="Prayer"/>
    <m/>
    <m/>
    <m/>
    <b v="1"/>
    <m/>
    <m/>
    <m/>
    <m/>
    <m/>
    <m/>
    <m/>
    <m/>
    <s v="Family"/>
    <b v="1"/>
    <m/>
    <m/>
    <m/>
    <m/>
    <m/>
    <m/>
    <m/>
    <m/>
    <m/>
    <m/>
    <m/>
    <s v="Don't Know"/>
    <m/>
    <m/>
    <m/>
    <m/>
    <m/>
    <m/>
    <m/>
    <b v="1"/>
    <m/>
    <x v="1"/>
    <m/>
    <s v="Don't know"/>
    <m/>
    <m/>
    <m/>
    <m/>
    <m/>
    <m/>
    <m/>
    <m/>
    <m/>
    <m/>
    <m/>
    <m/>
    <b v="1"/>
    <m/>
    <x v="1"/>
    <s v="Family member Friend"/>
    <b v="1"/>
    <m/>
    <m/>
    <m/>
    <b v="1"/>
    <m/>
    <m/>
    <m/>
    <m/>
    <m/>
    <m/>
    <s v="Family member"/>
    <b v="1"/>
    <m/>
    <m/>
    <m/>
    <m/>
    <m/>
    <m/>
    <m/>
    <m/>
    <m/>
    <s v="Don't Know"/>
    <m/>
    <m/>
    <m/>
    <m/>
    <m/>
    <m/>
    <m/>
    <b v="1"/>
    <m/>
    <m/>
    <m/>
    <m/>
    <m/>
    <m/>
    <m/>
    <m/>
    <m/>
    <m/>
    <s v="Fear of being identified as survivors"/>
    <b v="1"/>
    <m/>
    <m/>
    <m/>
    <m/>
    <m/>
    <m/>
    <m/>
    <m/>
    <s v="Kidnapping Child marriage Dropout of school"/>
    <b v="1"/>
    <m/>
    <b v="1"/>
    <m/>
    <m/>
    <m/>
    <m/>
    <m/>
    <m/>
    <m/>
    <m/>
    <m/>
    <b v="1"/>
    <m/>
    <m/>
    <m/>
    <s v="Siblings Parents"/>
    <m/>
    <m/>
    <b v="1"/>
    <m/>
    <m/>
    <b v="1"/>
    <m/>
    <m/>
    <m/>
    <m/>
    <m/>
    <m/>
    <m/>
    <m/>
    <m/>
    <s v="None"/>
    <m/>
    <m/>
    <m/>
    <m/>
    <m/>
    <m/>
    <m/>
    <m/>
    <b v="1"/>
    <m/>
    <m/>
    <s v="Lack of awareness"/>
    <b v="1"/>
    <m/>
    <m/>
    <m/>
    <m/>
    <m/>
    <m/>
    <m/>
    <m/>
    <m/>
    <s v="Yes"/>
    <m/>
    <s v="No"/>
    <m/>
    <s v="Quraan Hand crafts Awareness / educational activities / psychosocial support"/>
    <m/>
    <b v="1"/>
    <b v="1"/>
    <m/>
    <b v="1"/>
    <m/>
    <m/>
    <m/>
    <m/>
    <m/>
    <m/>
    <s v="Orphans living in the community Child-headed households"/>
    <m/>
    <m/>
    <b v="1"/>
    <b v="1"/>
    <m/>
    <m/>
    <m/>
    <m/>
    <m/>
    <m/>
    <s v="Humanitarian assistance Remittances from family members Borrowing"/>
    <m/>
    <m/>
    <m/>
    <m/>
    <m/>
    <m/>
    <m/>
    <b v="1"/>
    <b v="1"/>
    <b v="1"/>
    <m/>
    <m/>
    <m/>
    <m/>
    <n v="0"/>
    <n v="2500"/>
    <x v="143"/>
    <b v="1"/>
    <m/>
    <m/>
    <m/>
    <b v="1"/>
    <b v="1"/>
    <b v="1"/>
    <m/>
    <m/>
    <m/>
    <m/>
    <m/>
    <m/>
    <m/>
    <m/>
    <m/>
    <m/>
    <s v="Yes"/>
    <s v="Food baskets"/>
    <b v="1"/>
    <m/>
    <m/>
    <m/>
    <m/>
    <m/>
    <m/>
    <m/>
    <s v="No"/>
    <m/>
    <s v="No"/>
    <m/>
    <m/>
    <m/>
    <m/>
    <m/>
    <m/>
    <m/>
    <m/>
    <m/>
    <m/>
    <s v="Decided by women / wife only"/>
    <m/>
    <s v="No"/>
    <m/>
    <s v="السكن_x000a_دخل ثابت_x000a_سلل غذائية وقسائم نقدية"/>
    <s v="In-person to MRFS/partner staff"/>
    <b v="1"/>
    <m/>
    <m/>
    <m/>
    <m/>
    <m/>
    <m/>
    <m/>
    <m/>
    <s v="In-person from staff"/>
    <b v="1"/>
    <m/>
    <m/>
    <m/>
    <m/>
    <m/>
    <m/>
    <m/>
    <s v="لا يوجد"/>
    <s v="uuid:2237517c-62ff-4d60-b5ec-fc8f390792fb"/>
    <n v="92567715"/>
    <s v="2237517c-62ff-4d60-b5ec-fc8f390792fb"/>
    <d v="2022-02-13T13:03:26"/>
    <n v="868"/>
    <m/>
    <n v="-1"/>
    <m/>
    <m/>
    <s v="202202091909"/>
    <n v="1855"/>
    <s v="nsenumerator"/>
    <n v="648550"/>
  </r>
  <r>
    <s v="2022-02-13T12:26:35.548+03:00"/>
    <s v="2022-02-13T13:02:51.730+03:00"/>
    <m/>
    <s v="وصال القاسم"/>
    <s v="MRFS"/>
    <m/>
    <d v="2022-02-13T00:00:00"/>
    <x v="10"/>
    <s v="All"/>
    <s v="Yes"/>
    <s v="IDP"/>
    <d v="2019-08-01T00:00:00"/>
    <s v="Primary Caregiver of children &lt;18 years"/>
    <m/>
    <x v="0"/>
    <s v="30-39"/>
    <s v="Wife/Husband"/>
    <s v="Male"/>
    <s v="No members with a disability"/>
    <b v="1"/>
    <m/>
    <m/>
    <m/>
    <m/>
    <m/>
    <m/>
    <s v="Married"/>
    <s v="Intermediate / preparatory"/>
    <n v="1"/>
    <n v="0"/>
    <n v="2"/>
    <n v="1"/>
    <n v="0"/>
    <n v="1"/>
    <n v="1"/>
    <s v="3"/>
    <s v="2"/>
    <s v="5"/>
    <n v="0"/>
    <n v="1"/>
    <n v="1"/>
    <n v="0"/>
    <n v="1"/>
    <n v="0"/>
    <s v="2"/>
    <s v="1"/>
    <s v="3"/>
    <s v="5"/>
    <s v="3"/>
    <s v="3"/>
    <s v="8"/>
    <n v="8"/>
    <s v="Shelter / housing"/>
    <m/>
    <s v="Income / livelihoods"/>
    <m/>
    <s v="Food and basic needs"/>
    <m/>
    <s v="Private Clinic Hospital"/>
    <m/>
    <m/>
    <b v="1"/>
    <b v="1"/>
    <m/>
    <m/>
    <m/>
    <m/>
    <m/>
    <n v="15"/>
    <x v="1"/>
    <s v="No"/>
    <m/>
    <m/>
    <m/>
    <m/>
    <m/>
    <m/>
    <m/>
    <m/>
    <m/>
    <m/>
    <m/>
    <m/>
    <m/>
    <m/>
    <m/>
    <m/>
    <m/>
    <m/>
    <m/>
    <m/>
    <m/>
    <m/>
    <m/>
    <m/>
    <m/>
    <m/>
    <m/>
    <m/>
    <s v="Non communicable diseases (NCD) drugs (chronic, cardiac, diabetes, hyper-tension, asthma) Antibiotic"/>
    <b v="0"/>
    <b v="1"/>
    <b v="0"/>
    <b v="0"/>
    <b v="1"/>
    <b v="0"/>
    <b v="0"/>
    <m/>
    <n v="2"/>
    <n v="3"/>
    <m/>
    <n v="1"/>
    <m/>
    <m/>
    <n v="1"/>
    <m/>
    <m/>
    <m/>
    <m/>
    <x v="1"/>
    <s v="Eumours and misconceptions (people died from the vaccine, it is a conspiracy, Corona is all a lie, etc…)"/>
    <m/>
    <m/>
    <m/>
    <m/>
    <m/>
    <b v="1"/>
    <m/>
    <m/>
    <m/>
    <m/>
    <m/>
    <x v="1"/>
    <s v="At private primary health care centre/hospital Hospital for normal delivery Hospital for surgery/ C-section"/>
    <m/>
    <m/>
    <m/>
    <m/>
    <b v="1"/>
    <b v="1"/>
    <b v="1"/>
    <m/>
    <m/>
    <m/>
    <m/>
    <x v="1"/>
    <s v="In person at health centers"/>
    <b v="1"/>
    <m/>
    <m/>
    <m/>
    <m/>
    <m/>
    <m/>
    <m/>
    <m/>
    <s v="Yes"/>
    <s v="No"/>
    <s v="No"/>
    <s v="No"/>
    <s v="No"/>
    <s v="No"/>
    <s v="Yes"/>
    <s v="No"/>
    <s v="No"/>
    <s v="Yes"/>
    <s v="Yes"/>
    <s v="No"/>
    <m/>
    <s v="Yes"/>
    <s v="No"/>
    <s v="No"/>
    <s v="No"/>
    <s v="No"/>
    <s v="No"/>
    <s v="No"/>
    <s v="Yes"/>
    <s v="No"/>
    <s v="Yes"/>
    <s v="Yes"/>
    <s v="No"/>
    <s v="No"/>
    <s v="Yes"/>
    <n v="5"/>
    <x v="2"/>
    <n v="3"/>
    <s v="3"/>
    <n v="1"/>
    <s v="1"/>
    <s v="Fear Sadness Conflict within community Economic"/>
    <b v="1"/>
    <m/>
    <m/>
    <m/>
    <b v="1"/>
    <m/>
    <m/>
    <m/>
    <m/>
    <m/>
    <m/>
    <b v="1"/>
    <m/>
    <b v="1"/>
    <m/>
    <m/>
    <m/>
    <m/>
    <s v="Children Displaced people Elderly"/>
    <m/>
    <m/>
    <b v="1"/>
    <m/>
    <b v="1"/>
    <b v="1"/>
    <m/>
    <m/>
    <m/>
    <m/>
    <m/>
    <m/>
    <m/>
    <s v="الأشخاص الأكثر حاجة للمساعدة والدعم"/>
    <s v="Prayer"/>
    <m/>
    <m/>
    <m/>
    <b v="1"/>
    <m/>
    <m/>
    <m/>
    <m/>
    <m/>
    <m/>
    <m/>
    <m/>
    <s v="Family"/>
    <b v="1"/>
    <m/>
    <m/>
    <m/>
    <m/>
    <m/>
    <m/>
    <m/>
    <m/>
    <m/>
    <m/>
    <m/>
    <s v="Fear of stigma"/>
    <m/>
    <m/>
    <m/>
    <m/>
    <m/>
    <b v="1"/>
    <m/>
    <m/>
    <m/>
    <x v="1"/>
    <m/>
    <s v="Health care (including reproductive health)"/>
    <m/>
    <m/>
    <m/>
    <b v="1"/>
    <m/>
    <m/>
    <m/>
    <m/>
    <m/>
    <m/>
    <m/>
    <m/>
    <m/>
    <m/>
    <x v="1"/>
    <s v="Family member Friend"/>
    <b v="1"/>
    <m/>
    <m/>
    <m/>
    <b v="1"/>
    <m/>
    <m/>
    <m/>
    <m/>
    <m/>
    <m/>
    <s v="Family member Friend"/>
    <b v="1"/>
    <m/>
    <m/>
    <m/>
    <b v="1"/>
    <m/>
    <m/>
    <m/>
    <m/>
    <m/>
    <s v="Don't Know"/>
    <m/>
    <m/>
    <m/>
    <m/>
    <m/>
    <m/>
    <m/>
    <b v="1"/>
    <m/>
    <m/>
    <m/>
    <m/>
    <m/>
    <m/>
    <m/>
    <m/>
    <m/>
    <m/>
    <s v="Fear of being identified as survivors"/>
    <b v="1"/>
    <m/>
    <m/>
    <m/>
    <m/>
    <m/>
    <m/>
    <m/>
    <m/>
    <s v="Kidnapping Neglect Dropout of school"/>
    <b v="1"/>
    <m/>
    <m/>
    <m/>
    <b v="1"/>
    <m/>
    <m/>
    <m/>
    <m/>
    <m/>
    <m/>
    <m/>
    <b v="1"/>
    <m/>
    <m/>
    <m/>
    <s v="Siblings Parents"/>
    <m/>
    <m/>
    <b v="1"/>
    <m/>
    <m/>
    <b v="1"/>
    <m/>
    <m/>
    <m/>
    <m/>
    <m/>
    <m/>
    <m/>
    <m/>
    <m/>
    <s v="None"/>
    <m/>
    <m/>
    <m/>
    <m/>
    <m/>
    <m/>
    <m/>
    <m/>
    <b v="1"/>
    <m/>
    <m/>
    <s v="No barriers"/>
    <m/>
    <m/>
    <m/>
    <m/>
    <m/>
    <m/>
    <m/>
    <m/>
    <b v="1"/>
    <m/>
    <s v="Yes"/>
    <m/>
    <s v="No"/>
    <m/>
    <s v="Quraan Hand crafts Awareness / educational activities / psychosocial support"/>
    <m/>
    <b v="1"/>
    <b v="1"/>
    <m/>
    <b v="1"/>
    <m/>
    <m/>
    <m/>
    <m/>
    <m/>
    <m/>
    <s v="Child-headed households Orphans living in the community"/>
    <m/>
    <m/>
    <b v="1"/>
    <b v="1"/>
    <m/>
    <m/>
    <m/>
    <m/>
    <m/>
    <m/>
    <s v="Salaried work Humanitarian assistance Borrowing"/>
    <m/>
    <m/>
    <m/>
    <m/>
    <m/>
    <b v="1"/>
    <m/>
    <m/>
    <b v="1"/>
    <b v="1"/>
    <m/>
    <m/>
    <m/>
    <m/>
    <n v="1200"/>
    <n v="4500"/>
    <x v="14"/>
    <m/>
    <m/>
    <m/>
    <m/>
    <m/>
    <b v="1"/>
    <b v="1"/>
    <m/>
    <m/>
    <m/>
    <m/>
    <m/>
    <m/>
    <m/>
    <m/>
    <m/>
    <m/>
    <s v="Yes"/>
    <s v="Food baskets"/>
    <b v="1"/>
    <m/>
    <m/>
    <m/>
    <m/>
    <m/>
    <m/>
    <m/>
    <s v="No"/>
    <m/>
    <s v="No"/>
    <m/>
    <m/>
    <m/>
    <m/>
    <m/>
    <m/>
    <m/>
    <m/>
    <m/>
    <m/>
    <s v="Participatory (Both wife &amp; Husband)"/>
    <m/>
    <s v="No"/>
    <m/>
    <s v="سلل غذائية وقسائم نقدية_x000a_سكن_x000a_التدفئة"/>
    <s v="In-person to MRFS/partner staff"/>
    <b v="1"/>
    <m/>
    <m/>
    <m/>
    <m/>
    <m/>
    <m/>
    <m/>
    <m/>
    <s v="In-person from staff"/>
    <b v="1"/>
    <m/>
    <m/>
    <m/>
    <m/>
    <m/>
    <m/>
    <m/>
    <s v="لا"/>
    <s v="uuid:0ec9750d-9fc9-46b9-a967-f4ab4404860e"/>
    <n v="92567716"/>
    <s v="0ec9750d-9fc9-46b9-a967-f4ab4404860e"/>
    <d v="2022-02-13T13:03:27"/>
    <n v="869"/>
    <m/>
    <n v="-1"/>
    <m/>
    <m/>
    <s v="202202091909"/>
    <n v="2176"/>
    <s v="nsenumerator"/>
    <n v="648550"/>
  </r>
  <r>
    <s v="2022-02-13T13:04:11.114+03:00"/>
    <s v="2022-02-13T13:31:07.325+03:00"/>
    <m/>
    <s v="وصال القاسم"/>
    <s v="MRFS"/>
    <m/>
    <d v="2022-02-13T00:00:00"/>
    <x v="10"/>
    <s v="All"/>
    <s v="Yes"/>
    <s v="IDP"/>
    <d v="2019-04-11T00:00:00"/>
    <s v="Primary Caregiver of children &lt;18 years"/>
    <m/>
    <x v="0"/>
    <s v="18-29"/>
    <s v="Wife/Husband"/>
    <s v="Male"/>
    <s v="No members with a disability"/>
    <b v="1"/>
    <m/>
    <m/>
    <m/>
    <m/>
    <m/>
    <m/>
    <s v="Married"/>
    <s v="Primary"/>
    <n v="1"/>
    <n v="0"/>
    <n v="1"/>
    <n v="0"/>
    <n v="1"/>
    <n v="1"/>
    <n v="0"/>
    <s v="2"/>
    <s v="1"/>
    <s v="3"/>
    <n v="0"/>
    <n v="1"/>
    <n v="0"/>
    <n v="1"/>
    <n v="1"/>
    <n v="0"/>
    <s v="2"/>
    <s v="1"/>
    <s v="3"/>
    <s v="4"/>
    <s v="2"/>
    <s v="2"/>
    <s v="6"/>
    <n v="6"/>
    <s v="Shelter / housing"/>
    <m/>
    <s v="Food and basic needs"/>
    <m/>
    <s v="Income / livelihoods"/>
    <m/>
    <s v="Hospital"/>
    <m/>
    <m/>
    <b v="1"/>
    <m/>
    <m/>
    <m/>
    <m/>
    <m/>
    <m/>
    <n v="20"/>
    <x v="2"/>
    <s v="No"/>
    <m/>
    <m/>
    <m/>
    <m/>
    <m/>
    <m/>
    <m/>
    <m/>
    <m/>
    <m/>
    <m/>
    <m/>
    <m/>
    <m/>
    <m/>
    <m/>
    <m/>
    <m/>
    <m/>
    <m/>
    <m/>
    <m/>
    <m/>
    <m/>
    <m/>
    <m/>
    <m/>
    <m/>
    <s v="Antibiotic Non communicable diseases (NCD) drugs (chronic, cardiac, diabetes, hyper-tension, asthma)"/>
    <b v="0"/>
    <b v="1"/>
    <b v="0"/>
    <b v="0"/>
    <b v="1"/>
    <b v="0"/>
    <b v="0"/>
    <m/>
    <n v="2"/>
    <n v="3"/>
    <m/>
    <m/>
    <m/>
    <m/>
    <m/>
    <m/>
    <m/>
    <m/>
    <m/>
    <x v="2"/>
    <m/>
    <m/>
    <m/>
    <m/>
    <m/>
    <m/>
    <m/>
    <m/>
    <m/>
    <m/>
    <m/>
    <m/>
    <x v="1"/>
    <s v="Public primary health care facility Hospital for normal delivery"/>
    <m/>
    <m/>
    <m/>
    <b v="1"/>
    <m/>
    <b v="1"/>
    <m/>
    <m/>
    <m/>
    <m/>
    <m/>
    <x v="2"/>
    <s v="In person at health centers"/>
    <b v="1"/>
    <m/>
    <m/>
    <m/>
    <m/>
    <m/>
    <m/>
    <m/>
    <m/>
    <s v="Yes"/>
    <s v="No"/>
    <s v="No"/>
    <s v="No"/>
    <s v="No"/>
    <s v="No"/>
    <s v="Yes"/>
    <s v="No"/>
    <s v="No"/>
    <s v="Yes"/>
    <s v="Yes"/>
    <s v="No"/>
    <m/>
    <s v="Yes"/>
    <s v="No"/>
    <s v="No"/>
    <s v="No"/>
    <s v="No"/>
    <s v="No"/>
    <s v="No"/>
    <s v="No"/>
    <s v="No"/>
    <s v="Yes"/>
    <s v="No"/>
    <s v="No"/>
    <s v="No"/>
    <s v="No"/>
    <n v="2"/>
    <x v="1"/>
    <n v="2"/>
    <s v="2"/>
    <n v="1"/>
    <s v="1"/>
    <s v="Fear Anger Sadness Problems Sleeping Family conflict Conflict within community"/>
    <b v="1"/>
    <b v="1"/>
    <m/>
    <m/>
    <b v="1"/>
    <m/>
    <b v="1"/>
    <m/>
    <m/>
    <m/>
    <m/>
    <m/>
    <b v="1"/>
    <b v="1"/>
    <m/>
    <m/>
    <m/>
    <m/>
    <s v="Children"/>
    <m/>
    <m/>
    <b v="1"/>
    <m/>
    <m/>
    <m/>
    <m/>
    <m/>
    <m/>
    <m/>
    <m/>
    <m/>
    <m/>
    <s v="لأنهم بحاجة للرعاية والاهتمام"/>
    <s v="Prayer"/>
    <m/>
    <m/>
    <m/>
    <b v="1"/>
    <m/>
    <m/>
    <m/>
    <m/>
    <m/>
    <m/>
    <m/>
    <m/>
    <s v="Family"/>
    <b v="1"/>
    <m/>
    <m/>
    <m/>
    <m/>
    <m/>
    <m/>
    <m/>
    <m/>
    <m/>
    <m/>
    <m/>
    <s v="No knowledge of service location"/>
    <b v="1"/>
    <m/>
    <m/>
    <m/>
    <m/>
    <m/>
    <m/>
    <m/>
    <m/>
    <x v="1"/>
    <m/>
    <s v="Education"/>
    <m/>
    <m/>
    <m/>
    <m/>
    <m/>
    <b v="1"/>
    <m/>
    <m/>
    <m/>
    <m/>
    <m/>
    <m/>
    <m/>
    <m/>
    <x v="1"/>
    <s v="Family member Friend"/>
    <b v="1"/>
    <m/>
    <m/>
    <m/>
    <b v="1"/>
    <m/>
    <m/>
    <m/>
    <m/>
    <m/>
    <m/>
    <s v="Friend"/>
    <m/>
    <m/>
    <m/>
    <m/>
    <b v="1"/>
    <m/>
    <m/>
    <m/>
    <m/>
    <m/>
    <s v="Don't Know"/>
    <m/>
    <m/>
    <m/>
    <m/>
    <m/>
    <m/>
    <m/>
    <b v="1"/>
    <m/>
    <m/>
    <m/>
    <m/>
    <m/>
    <m/>
    <m/>
    <m/>
    <m/>
    <m/>
    <s v="Don't Know"/>
    <m/>
    <m/>
    <m/>
    <m/>
    <m/>
    <m/>
    <m/>
    <b v="1"/>
    <m/>
    <s v="Kidnapping Neglect Being orphaned Child headed household Dropout of school"/>
    <b v="1"/>
    <m/>
    <m/>
    <m/>
    <b v="1"/>
    <m/>
    <b v="1"/>
    <m/>
    <b v="1"/>
    <m/>
    <m/>
    <m/>
    <b v="1"/>
    <m/>
    <m/>
    <m/>
    <s v="Parents Siblings"/>
    <m/>
    <m/>
    <b v="1"/>
    <m/>
    <m/>
    <b v="1"/>
    <m/>
    <m/>
    <m/>
    <m/>
    <m/>
    <m/>
    <m/>
    <m/>
    <m/>
    <s v="Quraan"/>
    <m/>
    <b v="1"/>
    <m/>
    <m/>
    <m/>
    <m/>
    <m/>
    <m/>
    <m/>
    <m/>
    <m/>
    <s v="Opening time not suitable for parents"/>
    <m/>
    <m/>
    <m/>
    <b v="1"/>
    <m/>
    <m/>
    <m/>
    <m/>
    <m/>
    <m/>
    <s v="Yes"/>
    <m/>
    <s v="No"/>
    <m/>
    <s v="Quraan Hand crafts Awareness / educational activities / psychosocial support"/>
    <m/>
    <b v="1"/>
    <b v="1"/>
    <m/>
    <b v="1"/>
    <m/>
    <m/>
    <m/>
    <m/>
    <m/>
    <m/>
    <s v="Child-headed households Orphans living in the community"/>
    <m/>
    <m/>
    <b v="1"/>
    <b v="1"/>
    <m/>
    <m/>
    <m/>
    <m/>
    <m/>
    <m/>
    <s v="Salaried work Borrowing"/>
    <m/>
    <m/>
    <m/>
    <m/>
    <m/>
    <b v="1"/>
    <m/>
    <m/>
    <m/>
    <b v="1"/>
    <m/>
    <m/>
    <m/>
    <m/>
    <n v="900"/>
    <n v="3500"/>
    <x v="25"/>
    <m/>
    <m/>
    <m/>
    <m/>
    <b v="1"/>
    <m/>
    <b v="1"/>
    <m/>
    <m/>
    <m/>
    <m/>
    <m/>
    <m/>
    <m/>
    <m/>
    <m/>
    <m/>
    <s v="No"/>
    <m/>
    <m/>
    <m/>
    <m/>
    <m/>
    <m/>
    <m/>
    <m/>
    <m/>
    <s v="No"/>
    <m/>
    <s v="No"/>
    <m/>
    <m/>
    <m/>
    <m/>
    <m/>
    <m/>
    <m/>
    <m/>
    <m/>
    <m/>
    <s v="Participatory (Both wife &amp; Husband)"/>
    <m/>
    <s v="No"/>
    <m/>
    <s v="التدفئة_x000a_سكن_x000a_سلل غذائية وقسائم نقدية"/>
    <s v="In-person to MRFS/partner staff"/>
    <b v="1"/>
    <m/>
    <m/>
    <m/>
    <m/>
    <m/>
    <m/>
    <m/>
    <m/>
    <s v="In-person from staff Social media messaging (e.g. Facebook)"/>
    <b v="1"/>
    <m/>
    <m/>
    <m/>
    <b v="1"/>
    <m/>
    <m/>
    <m/>
    <s v="لا"/>
    <s v="uuid:67f95d2d-8b52-43d4-afba-75b9b90cf24f"/>
    <n v="92567717"/>
    <s v="67f95d2d-8b52-43d4-afba-75b9b90cf24f"/>
    <d v="2022-02-13T13:03:28"/>
    <n v="870"/>
    <m/>
    <n v="-1"/>
    <m/>
    <m/>
    <s v="202202091909"/>
    <n v="1616"/>
    <s v="nsenumerator"/>
    <n v="648550"/>
  </r>
  <r>
    <s v="2022-02-13T14:27:08.768+03:00"/>
    <s v="2022-02-13T14:58:32.326+03:00"/>
    <m/>
    <s v="وليدة العبسي"/>
    <s v="MRFS"/>
    <m/>
    <d v="2022-02-13T00:00:00"/>
    <x v="10"/>
    <s v="All"/>
    <s v="Yes"/>
    <s v="Host"/>
    <m/>
    <s v="Head of Household"/>
    <m/>
    <x v="1"/>
    <s v="40-49"/>
    <s v="Is the Head of household"/>
    <s v="Male"/>
    <s v="Yes PWD, has difficulty hearing, even with hearing aid"/>
    <m/>
    <m/>
    <b v="1"/>
    <m/>
    <m/>
    <m/>
    <m/>
    <s v="Married"/>
    <s v="Primary"/>
    <n v="0"/>
    <n v="0"/>
    <n v="2"/>
    <n v="0"/>
    <n v="1"/>
    <n v="1"/>
    <n v="0"/>
    <s v="3"/>
    <s v="1"/>
    <s v="4"/>
    <n v="0"/>
    <n v="1"/>
    <n v="0"/>
    <n v="0"/>
    <n v="1"/>
    <n v="1"/>
    <s v="1"/>
    <s v="2"/>
    <s v="3"/>
    <s v="4"/>
    <s v="3"/>
    <s v="3"/>
    <s v="7"/>
    <n v="7"/>
    <s v="Food and basic needs"/>
    <m/>
    <s v="Income / livelihoods"/>
    <m/>
    <s v="Education"/>
    <m/>
    <s v="Hospital"/>
    <m/>
    <m/>
    <b v="1"/>
    <m/>
    <m/>
    <m/>
    <m/>
    <m/>
    <m/>
    <n v="20"/>
    <x v="2"/>
    <s v="No"/>
    <m/>
    <m/>
    <m/>
    <m/>
    <m/>
    <m/>
    <m/>
    <m/>
    <m/>
    <m/>
    <m/>
    <m/>
    <m/>
    <m/>
    <m/>
    <m/>
    <m/>
    <m/>
    <m/>
    <m/>
    <m/>
    <m/>
    <m/>
    <m/>
    <m/>
    <m/>
    <m/>
    <m/>
    <s v="Pediatric medicine Non communicable diseases (NCD) drugs (chronic, cardiac, diabetes, hyper-tension, asthma) Antibiotic"/>
    <b v="0"/>
    <b v="1"/>
    <b v="1"/>
    <b v="0"/>
    <b v="1"/>
    <b v="0"/>
    <b v="0"/>
    <m/>
    <n v="2"/>
    <n v="3"/>
    <m/>
    <m/>
    <m/>
    <n v="1"/>
    <m/>
    <m/>
    <m/>
    <m/>
    <m/>
    <x v="1"/>
    <s v="Eumours and misconceptions (people died from the vaccine, it is a conspiracy, Corona is all a lie, etc…)"/>
    <m/>
    <m/>
    <m/>
    <m/>
    <m/>
    <b v="1"/>
    <m/>
    <m/>
    <m/>
    <m/>
    <m/>
    <x v="1"/>
    <s v="Hospital for normal delivery Public primary health care facility At private primary health care centre/hospital"/>
    <m/>
    <m/>
    <m/>
    <b v="1"/>
    <b v="1"/>
    <b v="1"/>
    <m/>
    <m/>
    <m/>
    <m/>
    <m/>
    <x v="2"/>
    <s v="In person at health centers"/>
    <b v="1"/>
    <m/>
    <m/>
    <m/>
    <m/>
    <m/>
    <m/>
    <m/>
    <m/>
    <s v="Yes"/>
    <s v="Yes"/>
    <s v="No"/>
    <s v="No"/>
    <s v="No"/>
    <s v="No"/>
    <s v="No"/>
    <s v="No"/>
    <s v="No"/>
    <s v="Yes"/>
    <s v="Yes"/>
    <s v="No"/>
    <m/>
    <s v="Yes"/>
    <s v="No"/>
    <s v="No"/>
    <s v="No"/>
    <s v="No"/>
    <s v="No"/>
    <s v="No"/>
    <s v="Yes"/>
    <s v="No"/>
    <s v="Yes"/>
    <s v="No"/>
    <s v="No"/>
    <s v="No"/>
    <s v="No"/>
    <n v="3"/>
    <x v="1"/>
    <n v="3"/>
    <s v="3"/>
    <m/>
    <m/>
    <s v="Anger Fear Sadness Family conflict"/>
    <b v="1"/>
    <b v="1"/>
    <m/>
    <m/>
    <b v="1"/>
    <m/>
    <m/>
    <m/>
    <m/>
    <m/>
    <m/>
    <m/>
    <b v="1"/>
    <m/>
    <m/>
    <m/>
    <m/>
    <m/>
    <s v="Children Elderly"/>
    <m/>
    <m/>
    <b v="1"/>
    <m/>
    <b v="1"/>
    <m/>
    <m/>
    <m/>
    <m/>
    <m/>
    <m/>
    <m/>
    <m/>
    <s v="لأنهم بحاجة للاهتمام والرعاية"/>
    <s v="Prayer Speaking to a family member"/>
    <b v="1"/>
    <m/>
    <m/>
    <b v="1"/>
    <m/>
    <m/>
    <m/>
    <m/>
    <m/>
    <m/>
    <m/>
    <m/>
    <s v="Family"/>
    <b v="1"/>
    <m/>
    <m/>
    <m/>
    <m/>
    <m/>
    <m/>
    <m/>
    <m/>
    <m/>
    <m/>
    <m/>
    <s v="No knowledge of service location"/>
    <b v="1"/>
    <m/>
    <m/>
    <m/>
    <m/>
    <m/>
    <m/>
    <m/>
    <m/>
    <x v="1"/>
    <m/>
    <s v="Don't know"/>
    <m/>
    <m/>
    <m/>
    <m/>
    <m/>
    <m/>
    <m/>
    <m/>
    <m/>
    <m/>
    <m/>
    <m/>
    <b v="1"/>
    <m/>
    <x v="2"/>
    <s v="Family member Friend"/>
    <b v="1"/>
    <m/>
    <m/>
    <m/>
    <b v="1"/>
    <m/>
    <m/>
    <m/>
    <m/>
    <m/>
    <m/>
    <s v="Friend"/>
    <m/>
    <m/>
    <m/>
    <m/>
    <b v="1"/>
    <m/>
    <m/>
    <m/>
    <m/>
    <m/>
    <s v="Don't Know"/>
    <m/>
    <m/>
    <m/>
    <m/>
    <m/>
    <m/>
    <m/>
    <b v="1"/>
    <m/>
    <m/>
    <m/>
    <m/>
    <m/>
    <m/>
    <m/>
    <m/>
    <m/>
    <m/>
    <s v="Fear of being identified as survivors"/>
    <b v="1"/>
    <m/>
    <m/>
    <m/>
    <m/>
    <m/>
    <m/>
    <m/>
    <m/>
    <s v="Kidnapping Child marriage Neglect Being orphaned"/>
    <b v="1"/>
    <m/>
    <b v="1"/>
    <m/>
    <b v="1"/>
    <m/>
    <b v="1"/>
    <m/>
    <m/>
    <m/>
    <m/>
    <m/>
    <m/>
    <m/>
    <m/>
    <m/>
    <s v="Siblings Parents"/>
    <m/>
    <m/>
    <b v="1"/>
    <m/>
    <m/>
    <b v="1"/>
    <m/>
    <m/>
    <m/>
    <m/>
    <m/>
    <m/>
    <m/>
    <m/>
    <m/>
    <s v="None"/>
    <m/>
    <m/>
    <m/>
    <m/>
    <m/>
    <m/>
    <m/>
    <m/>
    <b v="1"/>
    <m/>
    <m/>
    <s v="Opening time not suitable for parents"/>
    <m/>
    <m/>
    <m/>
    <b v="1"/>
    <m/>
    <m/>
    <m/>
    <m/>
    <m/>
    <m/>
    <s v="Yes"/>
    <m/>
    <s v="No"/>
    <m/>
    <s v="Quraan Sport activity Awareness / educational activities / psychosocial support"/>
    <b v="1"/>
    <b v="1"/>
    <m/>
    <m/>
    <b v="1"/>
    <m/>
    <m/>
    <m/>
    <m/>
    <m/>
    <m/>
    <s v="Child-headed households Orphans living in the community Children who have been associated with fighting forces"/>
    <m/>
    <m/>
    <b v="1"/>
    <b v="1"/>
    <m/>
    <b v="1"/>
    <m/>
    <m/>
    <m/>
    <m/>
    <s v="Salaried work Borrowing Humanitarian assistance"/>
    <m/>
    <m/>
    <m/>
    <m/>
    <m/>
    <b v="1"/>
    <m/>
    <m/>
    <b v="1"/>
    <b v="1"/>
    <m/>
    <m/>
    <m/>
    <m/>
    <n v="800"/>
    <n v="3500"/>
    <x v="25"/>
    <m/>
    <m/>
    <m/>
    <m/>
    <b v="1"/>
    <m/>
    <b v="1"/>
    <m/>
    <m/>
    <m/>
    <m/>
    <m/>
    <m/>
    <m/>
    <m/>
    <m/>
    <m/>
    <s v="Yes"/>
    <s v="Food baskets"/>
    <b v="1"/>
    <m/>
    <m/>
    <m/>
    <m/>
    <m/>
    <m/>
    <m/>
    <s v="No"/>
    <m/>
    <s v="No"/>
    <m/>
    <m/>
    <m/>
    <m/>
    <m/>
    <m/>
    <m/>
    <m/>
    <m/>
    <m/>
    <s v="Participatory (Both wife &amp; Husband)"/>
    <m/>
    <s v="No"/>
    <m/>
    <s v="دعم مادي_x000a_التعليم_x000a_سلل غذائية"/>
    <s v="In-person to MRFS/partner staff"/>
    <b v="1"/>
    <m/>
    <m/>
    <m/>
    <m/>
    <m/>
    <m/>
    <m/>
    <m/>
    <s v="In-person from staff"/>
    <b v="1"/>
    <m/>
    <m/>
    <m/>
    <m/>
    <m/>
    <m/>
    <m/>
    <s v="لا"/>
    <s v="uuid:c5467ad3-f5c9-4578-962e-8e490caedb99"/>
    <n v="92567718"/>
    <s v="c5467ad3-f5c9-4578-962e-8e490caedb99"/>
    <d v="2022-02-13T13:03:29"/>
    <n v="871"/>
    <m/>
    <n v="-1"/>
    <m/>
    <m/>
    <s v="202202091909"/>
    <n v="1884"/>
    <s v="nsenumerator"/>
    <n v="648550"/>
  </r>
  <r>
    <s v="2022-02-13T12:00:50.812+03:00"/>
    <s v="2022-02-13T12:27:22.600+03:00"/>
    <m/>
    <s v="عزام الرحال"/>
    <s v="MRFS"/>
    <m/>
    <d v="2022-02-13T00:00:00"/>
    <x v="15"/>
    <s v="Livelihood and Protection (MHPSS, CP, GBV)"/>
    <s v="Yes"/>
    <s v="Host"/>
    <m/>
    <s v="Head of Household"/>
    <m/>
    <x v="1"/>
    <s v="30-39"/>
    <s v="Is the Head of household"/>
    <s v="Male"/>
    <s v="Yes, PWD, has difficulty seeing even with glasses"/>
    <m/>
    <b v="1"/>
    <m/>
    <m/>
    <m/>
    <m/>
    <m/>
    <s v="Married"/>
    <s v="University"/>
    <n v="1"/>
    <n v="0"/>
    <n v="1"/>
    <n v="1"/>
    <n v="0"/>
    <n v="1"/>
    <n v="1"/>
    <s v="2"/>
    <s v="2"/>
    <s v="4"/>
    <n v="1"/>
    <n v="0"/>
    <n v="0"/>
    <n v="0"/>
    <n v="1"/>
    <n v="1"/>
    <s v="1"/>
    <s v="2"/>
    <s v="3"/>
    <s v="3"/>
    <s v="1"/>
    <s v="4"/>
    <s v="7"/>
    <n v="7"/>
    <s v="Income / livelihoods"/>
    <m/>
    <s v="Food and basic needs"/>
    <m/>
    <s v="No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m/>
    <m/>
    <m/>
    <b v="1"/>
    <m/>
    <m/>
    <m/>
    <m/>
    <m/>
    <m/>
    <m/>
    <b v="1"/>
    <m/>
    <m/>
    <m/>
    <m/>
    <m/>
    <m/>
    <s v="Adult Men Elderly"/>
    <m/>
    <b v="1"/>
    <m/>
    <m/>
    <b v="1"/>
    <m/>
    <m/>
    <m/>
    <m/>
    <m/>
    <m/>
    <m/>
    <m/>
    <s v="الرجال البالغين لقلة الدخل اليومي لتامين احتياجات البيت/والمسنون لقلة تأمين مستلزماتهم من من ادويه وغيرها "/>
    <s v="Speaking to a family member Seeing an MHPSS professional"/>
    <b v="1"/>
    <m/>
    <m/>
    <m/>
    <b v="1"/>
    <m/>
    <m/>
    <m/>
    <m/>
    <m/>
    <m/>
    <m/>
    <s v="Friends NGO"/>
    <m/>
    <b v="1"/>
    <b v="1"/>
    <m/>
    <m/>
    <m/>
    <m/>
    <m/>
    <m/>
    <m/>
    <m/>
    <m/>
    <s v="No knowledge of service location Expenses/costs"/>
    <b v="1"/>
    <m/>
    <m/>
    <b v="1"/>
    <m/>
    <m/>
    <m/>
    <m/>
    <m/>
    <x v="1"/>
    <m/>
    <s v="Health care (including reproductive health) Education"/>
    <m/>
    <m/>
    <m/>
    <b v="1"/>
    <m/>
    <b v="1"/>
    <m/>
    <m/>
    <m/>
    <m/>
    <m/>
    <m/>
    <m/>
    <m/>
    <x v="1"/>
    <s v="Family member"/>
    <b v="1"/>
    <m/>
    <m/>
    <m/>
    <m/>
    <m/>
    <m/>
    <m/>
    <m/>
    <m/>
    <m/>
    <s v="Family member"/>
    <b v="1"/>
    <m/>
    <m/>
    <m/>
    <m/>
    <m/>
    <m/>
    <m/>
    <m/>
    <m/>
    <s v="Don't Know"/>
    <m/>
    <m/>
    <m/>
    <m/>
    <m/>
    <m/>
    <m/>
    <b v="1"/>
    <m/>
    <m/>
    <m/>
    <m/>
    <m/>
    <m/>
    <m/>
    <m/>
    <m/>
    <m/>
    <s v="Distance to facility"/>
    <m/>
    <b v="1"/>
    <m/>
    <m/>
    <m/>
    <m/>
    <m/>
    <m/>
    <m/>
    <s v="Child labour Dropout of school"/>
    <m/>
    <b v="1"/>
    <m/>
    <m/>
    <m/>
    <m/>
    <m/>
    <m/>
    <m/>
    <m/>
    <m/>
    <m/>
    <b v="1"/>
    <m/>
    <m/>
    <m/>
    <s v="Peer groups (e.g. friends) Siblings Relatives"/>
    <b v="1"/>
    <m/>
    <b v="1"/>
    <m/>
    <m/>
    <m/>
    <b v="1"/>
    <m/>
    <m/>
    <m/>
    <m/>
    <m/>
    <m/>
    <m/>
    <m/>
    <s v="None"/>
    <m/>
    <m/>
    <m/>
    <m/>
    <m/>
    <m/>
    <m/>
    <m/>
    <b v="1"/>
    <m/>
    <m/>
    <s v="Lack of transportation Lack of awareness"/>
    <b v="1"/>
    <m/>
    <b v="1"/>
    <m/>
    <m/>
    <m/>
    <m/>
    <m/>
    <m/>
    <m/>
    <s v="Yes"/>
    <m/>
    <s v="No"/>
    <m/>
    <s v="Hand crafts"/>
    <m/>
    <m/>
    <b v="1"/>
    <m/>
    <m/>
    <m/>
    <m/>
    <m/>
    <m/>
    <m/>
    <m/>
    <s v="Orphans living in the community Children involved in harmful forms of labor"/>
    <m/>
    <m/>
    <b v="1"/>
    <m/>
    <b v="1"/>
    <m/>
    <m/>
    <m/>
    <m/>
    <m/>
    <s v="Salaried work Remittances from family members Borrowing"/>
    <m/>
    <m/>
    <m/>
    <m/>
    <m/>
    <b v="1"/>
    <m/>
    <b v="1"/>
    <m/>
    <b v="1"/>
    <m/>
    <m/>
    <m/>
    <m/>
    <n v="800"/>
    <n v="2500"/>
    <x v="1"/>
    <m/>
    <m/>
    <m/>
    <m/>
    <b v="1"/>
    <m/>
    <m/>
    <m/>
    <m/>
    <m/>
    <m/>
    <m/>
    <m/>
    <m/>
    <m/>
    <m/>
    <m/>
    <s v="No"/>
    <m/>
    <m/>
    <m/>
    <m/>
    <m/>
    <m/>
    <m/>
    <m/>
    <m/>
    <s v="No"/>
    <m/>
    <s v="No"/>
    <m/>
    <m/>
    <m/>
    <m/>
    <m/>
    <m/>
    <m/>
    <m/>
    <m/>
    <m/>
    <s v="Participatory (Both wife &amp; Husband)"/>
    <m/>
    <s v="No"/>
    <m/>
    <s v="تقديم سلل غذائيه او مساعده ماديه او عمل لتأمين احتياجات البيت "/>
    <s v="In-person to MRFS/partner staff"/>
    <b v="1"/>
    <m/>
    <m/>
    <m/>
    <m/>
    <m/>
    <m/>
    <m/>
    <m/>
    <s v="In-person from staff"/>
    <b v="1"/>
    <m/>
    <m/>
    <m/>
    <m/>
    <m/>
    <m/>
    <m/>
    <s v="لايوجد"/>
    <s v="uuid:0e09103a-7eca-41dd-84b4-1afd13931c66"/>
    <n v="92567725"/>
    <s v="0e09103a-7eca-41dd-84b4-1afd13931c66"/>
    <d v="2022-02-13T13:04:05"/>
    <n v="872"/>
    <m/>
    <n v="-1"/>
    <m/>
    <m/>
    <s v="202202091909"/>
    <n v="1592"/>
    <s v="nsenumerator"/>
    <n v="648550"/>
  </r>
  <r>
    <s v="2022-02-13T12:40:25.966+03:00"/>
    <s v="2022-02-13T13:15:43.387+03:00"/>
    <m/>
    <s v="عزام الرحال"/>
    <s v="MRFS"/>
    <m/>
    <d v="2022-02-13T00:00:00"/>
    <x v="15"/>
    <s v="Livelihood and Protection (MHPSS, CP, GBV)"/>
    <s v="Yes"/>
    <s v="IDP"/>
    <d v="2022-02-13T00:00:00"/>
    <s v="Head of Household"/>
    <m/>
    <x v="1"/>
    <s v="50+"/>
    <s v="Is the Head of household"/>
    <s v="Male"/>
    <s v="No members with a disability"/>
    <b v="1"/>
    <m/>
    <m/>
    <m/>
    <m/>
    <m/>
    <m/>
    <s v="Married"/>
    <s v="Intermediate / preparatory"/>
    <n v="0"/>
    <n v="0"/>
    <n v="0"/>
    <n v="1"/>
    <n v="2"/>
    <n v="0"/>
    <n v="1"/>
    <s v="3"/>
    <s v="1"/>
    <s v="4"/>
    <n v="0"/>
    <n v="0"/>
    <n v="0"/>
    <n v="1"/>
    <n v="1"/>
    <n v="0"/>
    <s v="1"/>
    <s v="1"/>
    <s v="2"/>
    <s v="4"/>
    <s v="0"/>
    <s v="2"/>
    <s v="6"/>
    <n v="6"/>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ood swings Economic"/>
    <m/>
    <m/>
    <m/>
    <b v="1"/>
    <m/>
    <m/>
    <m/>
    <m/>
    <b v="1"/>
    <m/>
    <m/>
    <b v="1"/>
    <m/>
    <m/>
    <m/>
    <m/>
    <m/>
    <m/>
    <s v="Adult Men Displaced people"/>
    <m/>
    <b v="1"/>
    <m/>
    <m/>
    <m/>
    <b v="1"/>
    <m/>
    <m/>
    <m/>
    <m/>
    <m/>
    <m/>
    <m/>
    <s v="لقلة الدخل وقلة العمل وتحملهم مسؤلية المعيشه من غذاء وملبس "/>
    <s v="Speaking to a friend"/>
    <m/>
    <b v="1"/>
    <m/>
    <m/>
    <m/>
    <m/>
    <m/>
    <m/>
    <m/>
    <m/>
    <m/>
    <m/>
    <s v="Friends"/>
    <m/>
    <b v="1"/>
    <m/>
    <m/>
    <m/>
    <m/>
    <m/>
    <m/>
    <m/>
    <m/>
    <m/>
    <m/>
    <s v="No knowledge of service location Expenses/costs"/>
    <b v="1"/>
    <m/>
    <m/>
    <b v="1"/>
    <m/>
    <m/>
    <m/>
    <m/>
    <m/>
    <x v="0"/>
    <m/>
    <s v="Health care (including reproductive health)"/>
    <m/>
    <m/>
    <m/>
    <b v="1"/>
    <m/>
    <m/>
    <m/>
    <m/>
    <m/>
    <m/>
    <m/>
    <m/>
    <m/>
    <m/>
    <x v="0"/>
    <s v="Family member Friend"/>
    <b v="1"/>
    <m/>
    <m/>
    <m/>
    <b v="1"/>
    <m/>
    <m/>
    <m/>
    <m/>
    <m/>
    <m/>
    <s v="Family member Friend"/>
    <b v="1"/>
    <m/>
    <m/>
    <m/>
    <b v="1"/>
    <m/>
    <m/>
    <m/>
    <m/>
    <m/>
    <s v="Don't Know"/>
    <m/>
    <m/>
    <m/>
    <m/>
    <m/>
    <m/>
    <m/>
    <b v="1"/>
    <m/>
    <m/>
    <m/>
    <m/>
    <m/>
    <m/>
    <m/>
    <m/>
    <m/>
    <m/>
    <s v="Distance to facility Fear of being identified as survivors"/>
    <b v="1"/>
    <b v="1"/>
    <m/>
    <m/>
    <m/>
    <m/>
    <m/>
    <m/>
    <m/>
    <s v="Child labour Neglect Dropout of school"/>
    <m/>
    <b v="1"/>
    <m/>
    <m/>
    <b v="1"/>
    <m/>
    <m/>
    <m/>
    <m/>
    <m/>
    <m/>
    <m/>
    <b v="1"/>
    <m/>
    <m/>
    <m/>
    <s v="Peer groups (e.g. friends) Parents Relatives"/>
    <b v="1"/>
    <m/>
    <m/>
    <m/>
    <m/>
    <b v="1"/>
    <b v="1"/>
    <m/>
    <m/>
    <m/>
    <m/>
    <m/>
    <m/>
    <m/>
    <m/>
    <s v="None"/>
    <m/>
    <m/>
    <m/>
    <m/>
    <m/>
    <m/>
    <m/>
    <m/>
    <b v="1"/>
    <m/>
    <m/>
    <s v="Lack of transportation Lack of awareness"/>
    <b v="1"/>
    <m/>
    <b v="1"/>
    <m/>
    <m/>
    <m/>
    <m/>
    <m/>
    <m/>
    <m/>
    <s v="No"/>
    <s v="لعدم القدره على تأمين تكاليف الدراسه من ملبس وقرطاسيه "/>
    <s v="No"/>
    <m/>
    <s v="Hand crafts Awareness / educational activities / psychosocial support"/>
    <m/>
    <m/>
    <b v="1"/>
    <m/>
    <b v="1"/>
    <m/>
    <m/>
    <m/>
    <m/>
    <m/>
    <m/>
    <s v="Children separated from their parents Child-headed households Children involved in harmful forms of labor"/>
    <b v="1"/>
    <m/>
    <m/>
    <b v="1"/>
    <b v="1"/>
    <m/>
    <m/>
    <m/>
    <m/>
    <m/>
    <s v="Sale of livestock and animal products"/>
    <m/>
    <m/>
    <b v="1"/>
    <m/>
    <m/>
    <m/>
    <m/>
    <m/>
    <m/>
    <m/>
    <m/>
    <m/>
    <m/>
    <m/>
    <n v="600"/>
    <n v="1500"/>
    <x v="22"/>
    <b v="1"/>
    <m/>
    <m/>
    <m/>
    <m/>
    <b v="1"/>
    <m/>
    <m/>
    <m/>
    <m/>
    <m/>
    <m/>
    <m/>
    <m/>
    <m/>
    <m/>
    <m/>
    <s v="No"/>
    <m/>
    <m/>
    <m/>
    <m/>
    <m/>
    <m/>
    <m/>
    <m/>
    <m/>
    <s v="No"/>
    <m/>
    <s v="No"/>
    <m/>
    <m/>
    <m/>
    <m/>
    <m/>
    <m/>
    <m/>
    <m/>
    <m/>
    <m/>
    <s v="Decided by men / husband only"/>
    <m/>
    <s v="No"/>
    <m/>
    <s v="تقديم الدعم المادي والغذائي وتأمين مستلزمات الدراسه "/>
    <s v="In-person to MRFS/partner staff"/>
    <b v="1"/>
    <m/>
    <m/>
    <m/>
    <m/>
    <m/>
    <m/>
    <m/>
    <m/>
    <s v="In-person from staff"/>
    <b v="1"/>
    <m/>
    <m/>
    <m/>
    <m/>
    <m/>
    <m/>
    <m/>
    <s v="لايوجد"/>
    <s v="uuid:2db425a6-0732-42ae-89be-812480b8caa4"/>
    <n v="92567726"/>
    <s v="2db425a6-0732-42ae-89be-812480b8caa4"/>
    <d v="2022-02-13T13:04:07"/>
    <n v="873"/>
    <m/>
    <n v="-1"/>
    <m/>
    <m/>
    <s v="202202091909"/>
    <n v="2118"/>
    <s v="nsenumerator"/>
    <n v="648550"/>
  </r>
  <r>
    <s v="2022-02-13T14:10:43.092+03:00"/>
    <s v="2022-02-13T15:03:17.692+03:00"/>
    <m/>
    <s v="عزام الرحال"/>
    <s v="MRFS"/>
    <m/>
    <d v="2022-02-13T00:00:00"/>
    <x v="15"/>
    <s v="Livelihood and Protection (MHPSS, CP, GBV)"/>
    <s v="Yes"/>
    <s v="IDP"/>
    <d v="2022-02-13T00:00:00"/>
    <s v="Head of Household"/>
    <m/>
    <x v="1"/>
    <s v="40-49"/>
    <s v="Is the Head of household"/>
    <s v="Male"/>
    <s v="Yes PWD, has difficulty hearing, even with hearing aid"/>
    <m/>
    <m/>
    <b v="1"/>
    <m/>
    <m/>
    <m/>
    <m/>
    <s v="Married"/>
    <s v="institute / diploma"/>
    <n v="0"/>
    <n v="0"/>
    <n v="0"/>
    <n v="1"/>
    <n v="1"/>
    <n v="1"/>
    <n v="0"/>
    <s v="2"/>
    <s v="1"/>
    <s v="3"/>
    <n v="0"/>
    <n v="0"/>
    <n v="0"/>
    <n v="1"/>
    <n v="2"/>
    <n v="0"/>
    <s v="1"/>
    <s v="2"/>
    <s v="3"/>
    <s v="3"/>
    <s v="0"/>
    <s v="3"/>
    <s v="6"/>
    <n v="6"/>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Anxiety"/>
    <m/>
    <m/>
    <m/>
    <m/>
    <m/>
    <b v="1"/>
    <m/>
    <m/>
    <m/>
    <m/>
    <m/>
    <b v="1"/>
    <m/>
    <m/>
    <m/>
    <m/>
    <m/>
    <m/>
    <s v="Displaced people"/>
    <m/>
    <m/>
    <m/>
    <m/>
    <m/>
    <b v="1"/>
    <m/>
    <m/>
    <m/>
    <m/>
    <m/>
    <m/>
    <m/>
    <s v="لصعوبة المعيشه وقلة الدخل "/>
    <s v="Speaking to a friend Smoking"/>
    <m/>
    <b v="1"/>
    <m/>
    <m/>
    <m/>
    <m/>
    <b v="1"/>
    <m/>
    <m/>
    <m/>
    <m/>
    <m/>
    <s v="Family Friends"/>
    <b v="1"/>
    <b v="1"/>
    <m/>
    <m/>
    <m/>
    <m/>
    <m/>
    <m/>
    <m/>
    <m/>
    <m/>
    <m/>
    <s v="No knowledge of service location"/>
    <b v="1"/>
    <m/>
    <m/>
    <m/>
    <m/>
    <m/>
    <m/>
    <m/>
    <m/>
    <x v="1"/>
    <m/>
    <s v="Health care (including reproductive health) Education"/>
    <m/>
    <m/>
    <m/>
    <b v="1"/>
    <m/>
    <b v="1"/>
    <m/>
    <m/>
    <m/>
    <m/>
    <m/>
    <m/>
    <m/>
    <m/>
    <x v="0"/>
    <s v="Family member"/>
    <b v="1"/>
    <m/>
    <m/>
    <m/>
    <m/>
    <m/>
    <m/>
    <m/>
    <m/>
    <m/>
    <m/>
    <s v="Friend Family member"/>
    <b v="1"/>
    <m/>
    <m/>
    <m/>
    <b v="1"/>
    <m/>
    <m/>
    <m/>
    <m/>
    <m/>
    <s v="Don't Know"/>
    <m/>
    <m/>
    <m/>
    <m/>
    <m/>
    <m/>
    <m/>
    <b v="1"/>
    <m/>
    <m/>
    <m/>
    <m/>
    <m/>
    <m/>
    <m/>
    <m/>
    <m/>
    <m/>
    <s v="Fear of being identified as survivors Distance to facility No availability of confidential support"/>
    <b v="1"/>
    <b v="1"/>
    <m/>
    <b v="1"/>
    <m/>
    <m/>
    <m/>
    <m/>
    <m/>
    <s v="Neglect Dropout of school"/>
    <m/>
    <m/>
    <m/>
    <m/>
    <b v="1"/>
    <m/>
    <m/>
    <m/>
    <m/>
    <m/>
    <m/>
    <m/>
    <b v="1"/>
    <m/>
    <m/>
    <m/>
    <s v="Peer groups (e.g. friends) Parents Relatives"/>
    <b v="1"/>
    <m/>
    <m/>
    <m/>
    <m/>
    <b v="1"/>
    <b v="1"/>
    <m/>
    <m/>
    <m/>
    <m/>
    <m/>
    <m/>
    <m/>
    <m/>
    <s v="Quraan"/>
    <m/>
    <b v="1"/>
    <m/>
    <m/>
    <m/>
    <m/>
    <m/>
    <m/>
    <m/>
    <m/>
    <m/>
    <s v="Lack of transportation Lack of awareness"/>
    <b v="1"/>
    <m/>
    <b v="1"/>
    <m/>
    <m/>
    <m/>
    <m/>
    <m/>
    <m/>
    <m/>
    <s v="No"/>
    <s v="لضيق الماده وصعوبة تامين مصاريف الدراسه"/>
    <s v="Yes"/>
    <s v="تعلم مهنة الحلاقه من الساعه 10 صباحا الى الساعه 5 مساء"/>
    <s v="Hand crafts Entertainement activities Awareness / educational activities / psychosocial support"/>
    <m/>
    <m/>
    <b v="1"/>
    <m/>
    <b v="1"/>
    <b v="1"/>
    <m/>
    <m/>
    <m/>
    <m/>
    <m/>
    <s v="Children separated from their parents Child-headed households Children who have been associated with fighting forces"/>
    <b v="1"/>
    <m/>
    <m/>
    <b v="1"/>
    <m/>
    <b v="1"/>
    <m/>
    <m/>
    <m/>
    <m/>
    <s v="Salaried work Remittances from family members"/>
    <m/>
    <m/>
    <m/>
    <m/>
    <m/>
    <b v="1"/>
    <m/>
    <b v="1"/>
    <m/>
    <m/>
    <m/>
    <m/>
    <m/>
    <m/>
    <n v="500"/>
    <n v="1400"/>
    <x v="21"/>
    <m/>
    <m/>
    <m/>
    <m/>
    <b v="1"/>
    <m/>
    <m/>
    <m/>
    <m/>
    <b v="1"/>
    <m/>
    <m/>
    <m/>
    <m/>
    <m/>
    <m/>
    <m/>
    <s v="No"/>
    <m/>
    <m/>
    <m/>
    <m/>
    <m/>
    <m/>
    <m/>
    <m/>
    <m/>
    <s v="No"/>
    <m/>
    <s v="No"/>
    <m/>
    <m/>
    <m/>
    <m/>
    <m/>
    <m/>
    <m/>
    <m/>
    <m/>
    <m/>
    <s v="Participatory (Both wife &amp; Husband)"/>
    <m/>
    <s v="No"/>
    <m/>
    <s v="تأمين احتياجات النازح من سبل معيشيه وعمل لكسب المال لقضاء احتياجات الاسره "/>
    <s v="In-person to MRFS/partner staff Hotline/phone"/>
    <b v="1"/>
    <m/>
    <b v="1"/>
    <m/>
    <m/>
    <m/>
    <m/>
    <m/>
    <m/>
    <s v="In-person from staff"/>
    <b v="1"/>
    <m/>
    <m/>
    <m/>
    <m/>
    <m/>
    <m/>
    <m/>
    <s v="الاستجابه السريعه للدعم "/>
    <s v="uuid:0c859188-0248-4b67-a873-3477bb98e6fe"/>
    <n v="92567727"/>
    <s v="0c859188-0248-4b67-a873-3477bb98e6fe"/>
    <d v="2022-02-13T13:04:09"/>
    <n v="874"/>
    <m/>
    <n v="-1"/>
    <m/>
    <m/>
    <s v="202202091909"/>
    <n v="3154"/>
    <s v="nsenumerator"/>
    <n v="648550"/>
  </r>
  <r>
    <s v="2022-02-13T10:24:36.283+02:00"/>
    <s v="2022-02-13T10:53:04.330+02:00"/>
    <m/>
    <s v="وليدة العبسي"/>
    <s v="MRFS"/>
    <m/>
    <d v="2022-02-13T00:00:00"/>
    <x v="10"/>
    <s v="All"/>
    <s v="Yes"/>
    <s v="IDP"/>
    <d v="2018-02-13T00:00:00"/>
    <s v="Head of Household"/>
    <m/>
    <x v="1"/>
    <s v="50+"/>
    <s v="Is the Head of household"/>
    <s v="Male"/>
    <s v="No members with a disability"/>
    <b v="1"/>
    <m/>
    <m/>
    <m/>
    <m/>
    <m/>
    <m/>
    <s v="Married"/>
    <s v="institute / diploma"/>
    <n v="0"/>
    <n v="0"/>
    <n v="0"/>
    <n v="0"/>
    <n v="1"/>
    <n v="3"/>
    <n v="0"/>
    <s v="1"/>
    <s v="3"/>
    <s v="4"/>
    <n v="0"/>
    <n v="0"/>
    <n v="0"/>
    <n v="0"/>
    <n v="2"/>
    <n v="0"/>
    <s v="0"/>
    <s v="2"/>
    <s v="2"/>
    <s v="1"/>
    <s v="0"/>
    <s v="5"/>
    <s v="6"/>
    <n v="6"/>
    <s v="Education"/>
    <m/>
    <s v="Income / livelihoods"/>
    <m/>
    <s v="Food and basic needs"/>
    <m/>
    <s v="Primary Health care Centre (PHCC)-outpatient,inpatient + maternity Hospital Primary Health care unit-outpatient only (PHCU) Specialist services Private Clinic"/>
    <b v="1"/>
    <b v="1"/>
    <b v="1"/>
    <b v="1"/>
    <b v="1"/>
    <m/>
    <m/>
    <m/>
    <m/>
    <n v="10"/>
    <x v="1"/>
    <s v="No"/>
    <m/>
    <m/>
    <m/>
    <m/>
    <m/>
    <m/>
    <m/>
    <m/>
    <m/>
    <m/>
    <m/>
    <m/>
    <m/>
    <m/>
    <m/>
    <m/>
    <m/>
    <m/>
    <m/>
    <m/>
    <m/>
    <m/>
    <m/>
    <m/>
    <m/>
    <m/>
    <m/>
    <m/>
    <s v="Non communicable diseases (NCD) drugs (chronic, cardiac, diabetes, hyper-tension, asthma) Pediatric medicine Reproductive health medicines Antibiotic"/>
    <b v="0"/>
    <b v="1"/>
    <b v="1"/>
    <b v="1"/>
    <b v="1"/>
    <b v="0"/>
    <b v="0"/>
    <m/>
    <m/>
    <n v="2"/>
    <m/>
    <m/>
    <m/>
    <m/>
    <m/>
    <m/>
    <m/>
    <m/>
    <m/>
    <x v="1"/>
    <s v="Not concerned about getting infected with COVID-19"/>
    <b v="1"/>
    <m/>
    <m/>
    <m/>
    <m/>
    <m/>
    <m/>
    <m/>
    <m/>
    <m/>
    <m/>
    <x v="1"/>
    <s v="Hospital for normal delivery Hospital for surgery/ C-section"/>
    <m/>
    <m/>
    <m/>
    <m/>
    <m/>
    <b v="1"/>
    <b v="1"/>
    <m/>
    <m/>
    <m/>
    <m/>
    <x v="1"/>
    <s v="In person by community workers"/>
    <m/>
    <b v="1"/>
    <m/>
    <m/>
    <m/>
    <m/>
    <m/>
    <m/>
    <m/>
    <s v="Yes"/>
    <s v="No"/>
    <s v="No"/>
    <s v="No"/>
    <s v="No"/>
    <s v="No"/>
    <s v="No"/>
    <s v="No"/>
    <s v="No"/>
    <s v="Yes"/>
    <s v="Yes"/>
    <s v="No"/>
    <m/>
    <m/>
    <m/>
    <m/>
    <m/>
    <m/>
    <m/>
    <m/>
    <m/>
    <m/>
    <m/>
    <m/>
    <m/>
    <m/>
    <m/>
    <n v="0"/>
    <x v="1"/>
    <m/>
    <m/>
    <m/>
    <m/>
    <s v="Fear Anger Hopelessness Inability to carry out work or daily tasks"/>
    <b v="1"/>
    <b v="1"/>
    <b v="1"/>
    <b v="1"/>
    <m/>
    <m/>
    <m/>
    <m/>
    <m/>
    <m/>
    <m/>
    <m/>
    <m/>
    <m/>
    <m/>
    <m/>
    <m/>
    <m/>
    <s v="Adult Women Adult Men Children Elderly"/>
    <b v="1"/>
    <b v="1"/>
    <b v="1"/>
    <m/>
    <b v="1"/>
    <m/>
    <m/>
    <m/>
    <m/>
    <m/>
    <m/>
    <m/>
    <m/>
    <s v="لأنهم اكثر حساسية للامر"/>
    <s v="Speaking to a family member"/>
    <b v="1"/>
    <m/>
    <m/>
    <m/>
    <m/>
    <m/>
    <m/>
    <m/>
    <m/>
    <m/>
    <m/>
    <m/>
    <s v="Family"/>
    <b v="1"/>
    <m/>
    <m/>
    <m/>
    <m/>
    <m/>
    <m/>
    <m/>
    <m/>
    <m/>
    <m/>
    <m/>
    <s v="No knowledge of service location"/>
    <b v="1"/>
    <m/>
    <m/>
    <m/>
    <m/>
    <m/>
    <m/>
    <m/>
    <m/>
    <x v="0"/>
    <m/>
    <s v="Education Dignity kits"/>
    <m/>
    <m/>
    <m/>
    <m/>
    <b v="1"/>
    <b v="1"/>
    <m/>
    <m/>
    <m/>
    <m/>
    <m/>
    <m/>
    <m/>
    <m/>
    <x v="1"/>
    <s v="Family member"/>
    <b v="1"/>
    <m/>
    <m/>
    <m/>
    <m/>
    <m/>
    <m/>
    <m/>
    <m/>
    <m/>
    <m/>
    <s v="Family member"/>
    <b v="1"/>
    <m/>
    <m/>
    <m/>
    <m/>
    <m/>
    <m/>
    <m/>
    <m/>
    <m/>
    <s v="Don't Know"/>
    <m/>
    <m/>
    <m/>
    <m/>
    <m/>
    <m/>
    <m/>
    <b v="1"/>
    <m/>
    <m/>
    <m/>
    <m/>
    <m/>
    <m/>
    <m/>
    <m/>
    <m/>
    <m/>
    <s v="Fear of being identified as survivors"/>
    <b v="1"/>
    <m/>
    <m/>
    <m/>
    <m/>
    <m/>
    <m/>
    <m/>
    <m/>
    <s v="Child marriage Being orphaned Child headed household"/>
    <m/>
    <m/>
    <b v="1"/>
    <m/>
    <m/>
    <m/>
    <b v="1"/>
    <m/>
    <b v="1"/>
    <m/>
    <m/>
    <m/>
    <m/>
    <m/>
    <m/>
    <m/>
    <s v="Parents Relatives"/>
    <m/>
    <m/>
    <m/>
    <m/>
    <m/>
    <b v="1"/>
    <b v="1"/>
    <m/>
    <m/>
    <m/>
    <m/>
    <m/>
    <m/>
    <m/>
    <m/>
    <s v="Sport activity Quraan Hand crafts Painting / re-creational activity"/>
    <b v="1"/>
    <b v="1"/>
    <b v="1"/>
    <b v="1"/>
    <m/>
    <m/>
    <m/>
    <m/>
    <m/>
    <m/>
    <m/>
    <s v="No barriers"/>
    <m/>
    <m/>
    <m/>
    <m/>
    <m/>
    <m/>
    <m/>
    <m/>
    <b v="1"/>
    <m/>
    <s v="Yes"/>
    <m/>
    <s v="No"/>
    <m/>
    <s v="Sport activity Quraan Hand crafts Painting / re-creational activity Awareness / educational activities / psychosocial support Entertainement activities"/>
    <b v="1"/>
    <b v="1"/>
    <b v="1"/>
    <b v="1"/>
    <b v="1"/>
    <b v="1"/>
    <m/>
    <m/>
    <m/>
    <m/>
    <m/>
    <s v="No, none of these"/>
    <m/>
    <m/>
    <m/>
    <m/>
    <m/>
    <m/>
    <m/>
    <m/>
    <b v="1"/>
    <m/>
    <s v="Salaried work"/>
    <m/>
    <m/>
    <m/>
    <m/>
    <m/>
    <b v="1"/>
    <m/>
    <m/>
    <m/>
    <m/>
    <m/>
    <m/>
    <m/>
    <m/>
    <n v="1200"/>
    <n v="5000"/>
    <x v="1"/>
    <m/>
    <m/>
    <m/>
    <m/>
    <b v="1"/>
    <m/>
    <m/>
    <m/>
    <m/>
    <m/>
    <m/>
    <m/>
    <m/>
    <m/>
    <m/>
    <m/>
    <m/>
    <s v="No"/>
    <m/>
    <m/>
    <m/>
    <m/>
    <m/>
    <m/>
    <m/>
    <m/>
    <m/>
    <s v="No"/>
    <m/>
    <s v="No"/>
    <m/>
    <m/>
    <m/>
    <m/>
    <m/>
    <m/>
    <m/>
    <m/>
    <m/>
    <m/>
    <s v="Participatory (Both wife &amp; Husband)"/>
    <m/>
    <s v="No"/>
    <m/>
    <s v="الدخل _x000a_التعليم _x000a_سلل اغاثية"/>
    <s v="In-person to MRFS/partner staff"/>
    <b v="1"/>
    <m/>
    <m/>
    <m/>
    <m/>
    <m/>
    <m/>
    <m/>
    <m/>
    <s v="In-person from staff"/>
    <b v="1"/>
    <m/>
    <m/>
    <m/>
    <m/>
    <m/>
    <m/>
    <m/>
    <s v="لا"/>
    <s v="uuid:2f0065aa-bfac-4741-980f-a9158bb001b2"/>
    <n v="92567751"/>
    <s v="2f0065aa-bfac-4741-980f-a9158bb001b2"/>
    <d v="2022-02-13T13:06:55"/>
    <n v="875"/>
    <m/>
    <n v="-1"/>
    <m/>
    <m/>
    <s v="202202091909"/>
    <n v="1708"/>
    <s v="nsenumerator"/>
    <n v="648550"/>
  </r>
  <r>
    <s v="2022-02-13T11:14:37.887+02:00"/>
    <s v="2022-02-13T11:44:14.254+02:00"/>
    <m/>
    <s v="وصال القاسم "/>
    <s v="MRFS"/>
    <m/>
    <d v="2022-02-13T00:00:00"/>
    <x v="10"/>
    <s v="All"/>
    <s v="Yes"/>
    <s v="Host"/>
    <m/>
    <s v="Primary Caregiver of children &lt;18 years"/>
    <m/>
    <x v="0"/>
    <s v="18-29"/>
    <s v="Wife/Husband"/>
    <s v="Male"/>
    <s v="Yes PWD, has difficulty walking or climbing steps"/>
    <m/>
    <m/>
    <m/>
    <b v="1"/>
    <m/>
    <m/>
    <m/>
    <s v="Married"/>
    <s v="Primary"/>
    <n v="1"/>
    <n v="0"/>
    <n v="3"/>
    <n v="0"/>
    <n v="0"/>
    <n v="1"/>
    <n v="0"/>
    <s v="3"/>
    <s v="1"/>
    <s v="4"/>
    <n v="1"/>
    <n v="4"/>
    <n v="3"/>
    <n v="1"/>
    <n v="2"/>
    <n v="0"/>
    <s v="9"/>
    <s v="2"/>
    <s v="11"/>
    <s v="12"/>
    <s v="7"/>
    <s v="3"/>
    <s v="15"/>
    <n v="15"/>
    <s v="Income / livelihoods"/>
    <m/>
    <s v="Food and basic needs"/>
    <m/>
    <s v="Education"/>
    <m/>
    <s v="Don't Know"/>
    <m/>
    <m/>
    <m/>
    <m/>
    <m/>
    <m/>
    <m/>
    <b v="1"/>
    <m/>
    <m/>
    <x v="2"/>
    <s v="No"/>
    <m/>
    <m/>
    <m/>
    <m/>
    <m/>
    <m/>
    <m/>
    <m/>
    <m/>
    <m/>
    <m/>
    <m/>
    <m/>
    <m/>
    <m/>
    <m/>
    <m/>
    <m/>
    <m/>
    <m/>
    <m/>
    <m/>
    <m/>
    <m/>
    <m/>
    <m/>
    <m/>
    <m/>
    <s v="Do not know"/>
    <b v="0"/>
    <b v="0"/>
    <b v="0"/>
    <b v="0"/>
    <b v="0"/>
    <b v="0"/>
    <b v="1"/>
    <m/>
    <n v="4"/>
    <n v="6"/>
    <m/>
    <m/>
    <m/>
    <m/>
    <m/>
    <m/>
    <m/>
    <m/>
    <m/>
    <x v="1"/>
    <s v="Eumours and misconceptions (people died from the vaccine, it is a conspiracy, Corona is all a lie, etc…)"/>
    <m/>
    <m/>
    <m/>
    <m/>
    <m/>
    <b v="1"/>
    <m/>
    <m/>
    <m/>
    <m/>
    <m/>
    <x v="1"/>
    <s v="Hospital for normal delivery Hospital for surgery/ C-section At private primary health care centre/hospital"/>
    <m/>
    <m/>
    <m/>
    <m/>
    <b v="1"/>
    <b v="1"/>
    <b v="1"/>
    <m/>
    <m/>
    <m/>
    <m/>
    <x v="1"/>
    <s v="In person at health centers In person by community workers"/>
    <b v="1"/>
    <b v="1"/>
    <m/>
    <m/>
    <m/>
    <m/>
    <m/>
    <m/>
    <m/>
    <s v="Yes"/>
    <s v="No"/>
    <s v="No"/>
    <s v="No"/>
    <s v="No"/>
    <s v="No"/>
    <s v="No"/>
    <s v="No"/>
    <s v="No"/>
    <s v="Yes"/>
    <s v="Yes"/>
    <s v="No"/>
    <m/>
    <s v="Yes"/>
    <s v="No"/>
    <s v="No"/>
    <s v="No"/>
    <s v="No"/>
    <s v="No"/>
    <s v="No"/>
    <s v="No"/>
    <s v="No"/>
    <s v="Yes"/>
    <s v="No"/>
    <s v="No"/>
    <s v="No"/>
    <s v="Yes"/>
    <n v="3"/>
    <x v="1"/>
    <n v="7"/>
    <s v="7"/>
    <n v="1"/>
    <s v="1"/>
    <s v="Fear Sadness Family conflict Conflict within community Economic"/>
    <b v="1"/>
    <m/>
    <m/>
    <m/>
    <b v="1"/>
    <m/>
    <m/>
    <m/>
    <m/>
    <m/>
    <m/>
    <b v="1"/>
    <b v="1"/>
    <b v="1"/>
    <m/>
    <m/>
    <m/>
    <m/>
    <s v="Children Adolescent girls"/>
    <m/>
    <m/>
    <b v="1"/>
    <m/>
    <m/>
    <m/>
    <m/>
    <m/>
    <m/>
    <b v="1"/>
    <m/>
    <m/>
    <m/>
    <s v="بسبب الوضع المعشي السيء"/>
    <s v="Prayer Speaking to a family member"/>
    <b v="1"/>
    <m/>
    <m/>
    <b v="1"/>
    <m/>
    <m/>
    <m/>
    <m/>
    <m/>
    <m/>
    <m/>
    <m/>
    <s v="Don't Know"/>
    <m/>
    <m/>
    <m/>
    <m/>
    <m/>
    <m/>
    <m/>
    <m/>
    <m/>
    <m/>
    <b v="1"/>
    <m/>
    <s v="Fear of stigma"/>
    <m/>
    <m/>
    <m/>
    <m/>
    <m/>
    <b v="1"/>
    <m/>
    <m/>
    <m/>
    <x v="1"/>
    <m/>
    <s v="Don't know"/>
    <m/>
    <m/>
    <m/>
    <m/>
    <m/>
    <m/>
    <m/>
    <m/>
    <m/>
    <m/>
    <m/>
    <m/>
    <b v="1"/>
    <m/>
    <x v="1"/>
    <s v="Family member"/>
    <b v="1"/>
    <m/>
    <m/>
    <m/>
    <m/>
    <m/>
    <m/>
    <m/>
    <m/>
    <m/>
    <m/>
    <s v="Don't Know"/>
    <m/>
    <m/>
    <m/>
    <m/>
    <m/>
    <m/>
    <m/>
    <m/>
    <b v="1"/>
    <m/>
    <s v="Don't Know"/>
    <m/>
    <m/>
    <m/>
    <m/>
    <m/>
    <m/>
    <m/>
    <b v="1"/>
    <m/>
    <m/>
    <m/>
    <m/>
    <m/>
    <m/>
    <m/>
    <m/>
    <m/>
    <m/>
    <s v="Don't Know"/>
    <m/>
    <m/>
    <m/>
    <m/>
    <m/>
    <m/>
    <m/>
    <b v="1"/>
    <m/>
    <s v="Child marriage Neglect Being orphaned Child headed household Dropout of school"/>
    <m/>
    <m/>
    <b v="1"/>
    <m/>
    <b v="1"/>
    <m/>
    <b v="1"/>
    <m/>
    <b v="1"/>
    <m/>
    <m/>
    <m/>
    <b v="1"/>
    <m/>
    <m/>
    <m/>
    <s v="Parents"/>
    <m/>
    <m/>
    <m/>
    <m/>
    <m/>
    <b v="1"/>
    <m/>
    <m/>
    <m/>
    <m/>
    <m/>
    <m/>
    <m/>
    <m/>
    <m/>
    <s v="None"/>
    <m/>
    <m/>
    <m/>
    <m/>
    <m/>
    <m/>
    <m/>
    <m/>
    <b v="1"/>
    <m/>
    <m/>
    <s v="Lack of awareness"/>
    <b v="1"/>
    <m/>
    <m/>
    <m/>
    <m/>
    <m/>
    <m/>
    <m/>
    <m/>
    <m/>
    <s v="No"/>
    <s v="الإهمال"/>
    <s v="No"/>
    <m/>
    <s v="Quraan Painting / re-creational activity Awareness / educational activities / psychosocial support"/>
    <m/>
    <b v="1"/>
    <m/>
    <b v="1"/>
    <b v="1"/>
    <m/>
    <m/>
    <m/>
    <m/>
    <m/>
    <m/>
    <s v="Child-headed households Orphans living in the community"/>
    <m/>
    <m/>
    <b v="1"/>
    <b v="1"/>
    <m/>
    <m/>
    <m/>
    <m/>
    <m/>
    <m/>
    <s v="Salaried work"/>
    <m/>
    <m/>
    <m/>
    <m/>
    <m/>
    <b v="1"/>
    <m/>
    <m/>
    <m/>
    <m/>
    <m/>
    <m/>
    <m/>
    <m/>
    <n v="300"/>
    <n v="1000"/>
    <x v="46"/>
    <m/>
    <m/>
    <m/>
    <m/>
    <b v="1"/>
    <b v="1"/>
    <b v="1"/>
    <m/>
    <m/>
    <m/>
    <m/>
    <m/>
    <m/>
    <m/>
    <m/>
    <m/>
    <m/>
    <s v="No"/>
    <m/>
    <m/>
    <m/>
    <m/>
    <m/>
    <m/>
    <m/>
    <m/>
    <m/>
    <s v="No"/>
    <m/>
    <s v="No"/>
    <m/>
    <m/>
    <m/>
    <m/>
    <m/>
    <m/>
    <m/>
    <m/>
    <m/>
    <m/>
    <s v="Decided by men / husband only"/>
    <m/>
    <s v="No"/>
    <m/>
    <s v="الدخل المادي_x000a_الغذاء والحاجات الأساسية_x000a_التعليم"/>
    <s v="In-person to MRFS/partner staff"/>
    <b v="1"/>
    <m/>
    <m/>
    <m/>
    <m/>
    <m/>
    <m/>
    <m/>
    <m/>
    <s v="In-person from staff"/>
    <b v="1"/>
    <m/>
    <m/>
    <m/>
    <m/>
    <m/>
    <m/>
    <m/>
    <s v="لا"/>
    <s v="uuid:5c001613-8614-4c43-acfb-d4e0d91279fe"/>
    <n v="92567752"/>
    <s v="5c001613-8614-4c43-acfb-d4e0d91279fe"/>
    <d v="2022-02-13T13:06:56"/>
    <n v="876"/>
    <m/>
    <n v="-1"/>
    <m/>
    <m/>
    <s v="202202091909"/>
    <n v="1777"/>
    <s v="nsenumerator"/>
    <n v="648550"/>
  </r>
  <r>
    <s v="2022-02-13T13:32:03.589+02:00"/>
    <s v="2022-02-13T13:57:51.749+02:00"/>
    <m/>
    <s v="وليدة العبسي "/>
    <s v="MRFS"/>
    <m/>
    <d v="2022-02-13T00:00:00"/>
    <x v="10"/>
    <s v="All"/>
    <s v="Yes"/>
    <s v="IDP"/>
    <d v="2020-01-21T00:00:00"/>
    <s v="Head of Household"/>
    <m/>
    <x v="1"/>
    <s v="18-29"/>
    <s v="Is the Head of household"/>
    <s v="Male"/>
    <s v="No members with a disability"/>
    <b v="1"/>
    <m/>
    <m/>
    <m/>
    <m/>
    <m/>
    <m/>
    <s v="Married"/>
    <s v="Intermediate / preparatory"/>
    <n v="1"/>
    <n v="0"/>
    <n v="1"/>
    <n v="0"/>
    <n v="0"/>
    <n v="1"/>
    <n v="0"/>
    <s v="1"/>
    <s v="1"/>
    <s v="2"/>
    <n v="0"/>
    <n v="0"/>
    <n v="0"/>
    <n v="0"/>
    <n v="1"/>
    <n v="0"/>
    <s v="0"/>
    <s v="1"/>
    <s v="1"/>
    <s v="1"/>
    <s v="1"/>
    <s v="2"/>
    <s v="3"/>
    <n v="3"/>
    <s v="Income / livelihoods"/>
    <m/>
    <s v="Food and basic needs"/>
    <m/>
    <s v="Health"/>
    <m/>
    <s v="Primary Health care unit-outpatient only (PHCU) Primary Health care Centre (PHCC)-outpatient,inpatient + maternity Hospital Private Clinic Specialist services"/>
    <b v="1"/>
    <b v="1"/>
    <b v="1"/>
    <b v="1"/>
    <b v="1"/>
    <m/>
    <m/>
    <m/>
    <m/>
    <n v="15"/>
    <x v="1"/>
    <s v="No"/>
    <m/>
    <m/>
    <m/>
    <m/>
    <m/>
    <m/>
    <m/>
    <m/>
    <m/>
    <m/>
    <m/>
    <m/>
    <m/>
    <m/>
    <m/>
    <m/>
    <m/>
    <m/>
    <m/>
    <m/>
    <m/>
    <m/>
    <m/>
    <m/>
    <m/>
    <m/>
    <m/>
    <m/>
    <s v="Non communicable diseases (NCD) drugs (chronic, cardiac, diabetes, hyper-tension, asthma) Pediatric medicine Reproductive health medicines"/>
    <b v="0"/>
    <b v="1"/>
    <b v="1"/>
    <b v="1"/>
    <b v="0"/>
    <b v="0"/>
    <b v="0"/>
    <m/>
    <n v="1"/>
    <n v="2"/>
    <m/>
    <m/>
    <m/>
    <m/>
    <m/>
    <m/>
    <m/>
    <m/>
    <m/>
    <x v="1"/>
    <s v="Uncertain if the COVID-19 vaccine will be effective Concerned about side-effects of the COVID-19 vaccine"/>
    <m/>
    <b v="1"/>
    <b v="1"/>
    <m/>
    <m/>
    <m/>
    <m/>
    <m/>
    <m/>
    <m/>
    <m/>
    <x v="1"/>
    <s v="Public primary health care facility At private primary health care centre/hospital Hospital for normal delivery"/>
    <m/>
    <m/>
    <m/>
    <b v="1"/>
    <b v="1"/>
    <b v="1"/>
    <m/>
    <m/>
    <m/>
    <m/>
    <m/>
    <x v="1"/>
    <s v="In person by community workers"/>
    <m/>
    <b v="1"/>
    <m/>
    <m/>
    <m/>
    <m/>
    <m/>
    <m/>
    <m/>
    <s v="Yes"/>
    <s v="No"/>
    <s v="Yes"/>
    <s v="No"/>
    <s v="No"/>
    <s v="No"/>
    <s v="Yes"/>
    <s v="No"/>
    <s v="No"/>
    <s v="Yes"/>
    <s v="Yes"/>
    <s v="No"/>
    <m/>
    <s v="Yes"/>
    <s v="No"/>
    <s v="Yes"/>
    <s v="No"/>
    <s v="No"/>
    <s v="No"/>
    <s v="No"/>
    <s v="Yes"/>
    <s v="No"/>
    <s v="Yes"/>
    <s v="Yes"/>
    <s v="No"/>
    <s v="No"/>
    <s v="No"/>
    <n v="5"/>
    <x v="2"/>
    <n v="1"/>
    <s v="1"/>
    <n v="1"/>
    <s v="1"/>
    <s v="Fear Anger Hopelessness Inability to carry out work or daily tasks Sadness Anxiety"/>
    <b v="1"/>
    <b v="1"/>
    <b v="1"/>
    <b v="1"/>
    <b v="1"/>
    <b v="1"/>
    <m/>
    <m/>
    <m/>
    <m/>
    <m/>
    <m/>
    <m/>
    <m/>
    <m/>
    <m/>
    <m/>
    <m/>
    <s v="Children"/>
    <m/>
    <m/>
    <b v="1"/>
    <m/>
    <m/>
    <m/>
    <m/>
    <m/>
    <m/>
    <m/>
    <m/>
    <m/>
    <m/>
    <s v="حساسون"/>
    <s v="Speaking to a family member"/>
    <b v="1"/>
    <m/>
    <m/>
    <m/>
    <m/>
    <m/>
    <m/>
    <m/>
    <m/>
    <m/>
    <m/>
    <m/>
    <s v="Family"/>
    <b v="1"/>
    <m/>
    <m/>
    <m/>
    <m/>
    <m/>
    <m/>
    <m/>
    <m/>
    <m/>
    <m/>
    <m/>
    <s v="Don't Know"/>
    <m/>
    <m/>
    <m/>
    <m/>
    <m/>
    <m/>
    <m/>
    <b v="1"/>
    <m/>
    <x v="1"/>
    <m/>
    <s v="Dignity kits Education"/>
    <m/>
    <m/>
    <m/>
    <m/>
    <b v="1"/>
    <b v="1"/>
    <m/>
    <m/>
    <m/>
    <m/>
    <m/>
    <m/>
    <m/>
    <m/>
    <x v="1"/>
    <s v="Family member"/>
    <b v="1"/>
    <m/>
    <m/>
    <m/>
    <m/>
    <m/>
    <m/>
    <m/>
    <m/>
    <m/>
    <m/>
    <s v="Family member"/>
    <b v="1"/>
    <m/>
    <m/>
    <m/>
    <m/>
    <m/>
    <m/>
    <m/>
    <m/>
    <m/>
    <s v="Don't Know"/>
    <m/>
    <m/>
    <m/>
    <m/>
    <m/>
    <m/>
    <m/>
    <b v="1"/>
    <m/>
    <m/>
    <m/>
    <m/>
    <m/>
    <m/>
    <m/>
    <m/>
    <m/>
    <m/>
    <s v="Fear of being identified as survivors"/>
    <b v="1"/>
    <m/>
    <m/>
    <m/>
    <m/>
    <m/>
    <m/>
    <m/>
    <m/>
    <s v="Child marriage Sexual abuse Neglect Being orphaned"/>
    <m/>
    <m/>
    <b v="1"/>
    <m/>
    <b v="1"/>
    <b v="1"/>
    <b v="1"/>
    <m/>
    <m/>
    <m/>
    <m/>
    <m/>
    <m/>
    <m/>
    <m/>
    <m/>
    <s v="Parents Relatives"/>
    <m/>
    <m/>
    <m/>
    <m/>
    <m/>
    <b v="1"/>
    <b v="1"/>
    <m/>
    <m/>
    <m/>
    <m/>
    <m/>
    <m/>
    <m/>
    <m/>
    <s v="Sport activity Quraan Hand crafts"/>
    <b v="1"/>
    <b v="1"/>
    <b v="1"/>
    <m/>
    <m/>
    <m/>
    <m/>
    <m/>
    <m/>
    <m/>
    <m/>
    <s v="No barriers"/>
    <m/>
    <m/>
    <m/>
    <m/>
    <m/>
    <m/>
    <m/>
    <m/>
    <b v="1"/>
    <m/>
    <s v="Not applicable (no child of school going age)"/>
    <m/>
    <s v="Not applicable (no child of school going age)"/>
    <m/>
    <s v="Sport activity Quraan Hand crafts Painting / re-creational activity Awareness / educational activities / psychosocial support"/>
    <b v="1"/>
    <b v="1"/>
    <b v="1"/>
    <b v="1"/>
    <b v="1"/>
    <m/>
    <m/>
    <m/>
    <m/>
    <m/>
    <m/>
    <s v="Child-headed households"/>
    <m/>
    <m/>
    <m/>
    <b v="1"/>
    <m/>
    <m/>
    <m/>
    <m/>
    <m/>
    <m/>
    <s v="Salaried work"/>
    <m/>
    <m/>
    <m/>
    <m/>
    <m/>
    <b v="1"/>
    <m/>
    <m/>
    <m/>
    <m/>
    <m/>
    <m/>
    <m/>
    <m/>
    <n v="1500"/>
    <n v="3000"/>
    <x v="1"/>
    <m/>
    <m/>
    <m/>
    <m/>
    <b v="1"/>
    <m/>
    <m/>
    <m/>
    <m/>
    <m/>
    <m/>
    <m/>
    <m/>
    <m/>
    <m/>
    <m/>
    <m/>
    <s v="Yes"/>
    <s v="Food baskets"/>
    <b v="1"/>
    <m/>
    <m/>
    <m/>
    <m/>
    <m/>
    <m/>
    <m/>
    <s v="No"/>
    <m/>
    <s v="No"/>
    <m/>
    <m/>
    <m/>
    <m/>
    <m/>
    <m/>
    <m/>
    <m/>
    <m/>
    <m/>
    <s v="Participatory (Both wife &amp; Husband)"/>
    <m/>
    <s v="No"/>
    <m/>
    <s v="الدخل _x000a_قسائم نقدية _x000a_"/>
    <s v="In-person to MRFS/partner staff Suggestion boxes Social media messaging (e.g. Facebook)"/>
    <b v="1"/>
    <b v="1"/>
    <m/>
    <m/>
    <m/>
    <b v="1"/>
    <m/>
    <m/>
    <m/>
    <s v="In-person from staff"/>
    <b v="1"/>
    <m/>
    <m/>
    <m/>
    <m/>
    <m/>
    <m/>
    <m/>
    <s v="لا"/>
    <s v="uuid:4f081e6f-ae6e-4e3d-89cb-32aa928894ff"/>
    <n v="92567754"/>
    <s v="4f081e6f-ae6e-4e3d-89cb-32aa928894ff"/>
    <d v="2022-02-13T13:06:57"/>
    <n v="877"/>
    <m/>
    <n v="-1"/>
    <m/>
    <m/>
    <s v="202202091909"/>
    <n v="1548"/>
    <s v="nsenumerator"/>
    <n v="648550"/>
  </r>
  <r>
    <s v="2022-02-13T13:59:43.746+02:00"/>
    <s v="2022-02-13T14:25:05.637+02:00"/>
    <m/>
    <s v="وليدة العبسي "/>
    <s v="MRFS"/>
    <m/>
    <d v="2022-02-13T00:00:00"/>
    <x v="10"/>
    <s v="All"/>
    <s v="Yes"/>
    <s v="Host"/>
    <m/>
    <s v="Head of Household"/>
    <m/>
    <x v="1"/>
    <s v="30-39"/>
    <s v="Is the Head of household"/>
    <s v="Male"/>
    <s v="No members with a disability"/>
    <b v="1"/>
    <m/>
    <m/>
    <m/>
    <m/>
    <m/>
    <m/>
    <s v="Married"/>
    <s v="institute / diploma"/>
    <n v="0"/>
    <n v="0"/>
    <n v="1"/>
    <n v="1"/>
    <n v="0"/>
    <n v="1"/>
    <n v="0"/>
    <s v="2"/>
    <s v="1"/>
    <s v="3"/>
    <n v="0"/>
    <n v="1"/>
    <n v="0"/>
    <n v="0"/>
    <n v="1"/>
    <n v="0"/>
    <s v="1"/>
    <s v="1"/>
    <s v="2"/>
    <s v="3"/>
    <s v="2"/>
    <s v="2"/>
    <s v="5"/>
    <n v="5"/>
    <s v="Income / livelihoods"/>
    <m/>
    <s v="Food and basic needs"/>
    <m/>
    <s v="Health"/>
    <m/>
    <s v="Hospital Private Clinic Specialist services"/>
    <m/>
    <m/>
    <b v="1"/>
    <b v="1"/>
    <b v="1"/>
    <m/>
    <m/>
    <m/>
    <m/>
    <n v="15"/>
    <x v="1"/>
    <s v="No"/>
    <m/>
    <m/>
    <m/>
    <m/>
    <m/>
    <m/>
    <m/>
    <m/>
    <m/>
    <m/>
    <m/>
    <m/>
    <m/>
    <m/>
    <m/>
    <m/>
    <m/>
    <m/>
    <m/>
    <m/>
    <m/>
    <m/>
    <m/>
    <m/>
    <m/>
    <m/>
    <m/>
    <m/>
    <s v="Pediatric medicine Reproductive health medicines Antibiotic"/>
    <b v="0"/>
    <b v="0"/>
    <b v="1"/>
    <b v="1"/>
    <b v="1"/>
    <b v="0"/>
    <b v="0"/>
    <m/>
    <n v="1"/>
    <n v="3"/>
    <m/>
    <m/>
    <m/>
    <m/>
    <m/>
    <m/>
    <m/>
    <m/>
    <m/>
    <x v="2"/>
    <m/>
    <m/>
    <m/>
    <m/>
    <m/>
    <m/>
    <m/>
    <m/>
    <m/>
    <m/>
    <m/>
    <m/>
    <x v="1"/>
    <s v="Public primary health care facility At private primary health care centre/hospital Hospital for normal delivery Hospital for surgery/ C-section"/>
    <m/>
    <m/>
    <m/>
    <b v="1"/>
    <b v="1"/>
    <b v="1"/>
    <b v="1"/>
    <m/>
    <m/>
    <m/>
    <m/>
    <x v="1"/>
    <s v="In person by community workers"/>
    <m/>
    <b v="1"/>
    <m/>
    <m/>
    <m/>
    <m/>
    <m/>
    <m/>
    <m/>
    <s v="Yes"/>
    <s v="No"/>
    <s v="Yes"/>
    <s v="No"/>
    <s v="No"/>
    <s v="No"/>
    <s v="Yes"/>
    <s v="No"/>
    <s v="No"/>
    <s v="Yes"/>
    <s v="Yes"/>
    <s v="No"/>
    <m/>
    <s v="Yes"/>
    <s v="No"/>
    <s v="No"/>
    <s v="No"/>
    <s v="No"/>
    <s v="No"/>
    <s v="No"/>
    <s v="Yes"/>
    <s v="No"/>
    <s v="Yes"/>
    <s v="Yes"/>
    <s v="No"/>
    <s v="No"/>
    <s v="No"/>
    <n v="4"/>
    <x v="1"/>
    <n v="2"/>
    <s v="2"/>
    <m/>
    <m/>
    <s v="Fear Anger Hopelessness"/>
    <b v="1"/>
    <b v="1"/>
    <b v="1"/>
    <m/>
    <m/>
    <m/>
    <m/>
    <m/>
    <m/>
    <m/>
    <m/>
    <m/>
    <m/>
    <m/>
    <m/>
    <m/>
    <m/>
    <m/>
    <s v="Children"/>
    <m/>
    <m/>
    <b v="1"/>
    <m/>
    <m/>
    <m/>
    <m/>
    <m/>
    <m/>
    <m/>
    <m/>
    <m/>
    <m/>
    <s v="حساسون"/>
    <s v="Speaking to a family member"/>
    <b v="1"/>
    <m/>
    <m/>
    <m/>
    <m/>
    <m/>
    <m/>
    <m/>
    <m/>
    <m/>
    <m/>
    <m/>
    <s v="Family"/>
    <b v="1"/>
    <m/>
    <m/>
    <m/>
    <m/>
    <m/>
    <m/>
    <m/>
    <m/>
    <m/>
    <m/>
    <m/>
    <s v="No knowledge of service location"/>
    <b v="1"/>
    <m/>
    <m/>
    <m/>
    <m/>
    <m/>
    <m/>
    <m/>
    <m/>
    <x v="1"/>
    <m/>
    <s v="Education Non-food items Cash Vouchers"/>
    <m/>
    <m/>
    <b v="1"/>
    <m/>
    <m/>
    <b v="1"/>
    <m/>
    <m/>
    <m/>
    <b v="1"/>
    <m/>
    <m/>
    <m/>
    <m/>
    <x v="1"/>
    <s v="Family member"/>
    <b v="1"/>
    <m/>
    <m/>
    <m/>
    <m/>
    <m/>
    <m/>
    <m/>
    <m/>
    <m/>
    <m/>
    <s v="Family member"/>
    <b v="1"/>
    <m/>
    <m/>
    <m/>
    <m/>
    <m/>
    <m/>
    <m/>
    <m/>
    <m/>
    <s v="Don't Know"/>
    <m/>
    <m/>
    <m/>
    <m/>
    <m/>
    <m/>
    <m/>
    <b v="1"/>
    <m/>
    <m/>
    <m/>
    <m/>
    <m/>
    <m/>
    <m/>
    <m/>
    <m/>
    <m/>
    <s v="Don't Know"/>
    <m/>
    <m/>
    <m/>
    <m/>
    <m/>
    <m/>
    <m/>
    <b v="1"/>
    <m/>
    <s v="Being orphaned Child headed household"/>
    <m/>
    <m/>
    <m/>
    <m/>
    <m/>
    <m/>
    <b v="1"/>
    <m/>
    <b v="1"/>
    <m/>
    <m/>
    <m/>
    <m/>
    <m/>
    <m/>
    <m/>
    <s v="Parents"/>
    <m/>
    <m/>
    <m/>
    <m/>
    <m/>
    <b v="1"/>
    <m/>
    <m/>
    <m/>
    <m/>
    <m/>
    <m/>
    <m/>
    <m/>
    <m/>
    <s v="Sport activity Quraan Painting / re-creational activity"/>
    <b v="1"/>
    <b v="1"/>
    <m/>
    <b v="1"/>
    <m/>
    <m/>
    <m/>
    <m/>
    <m/>
    <m/>
    <m/>
    <s v="No barriers"/>
    <m/>
    <m/>
    <m/>
    <m/>
    <m/>
    <m/>
    <m/>
    <m/>
    <b v="1"/>
    <m/>
    <s v="Yes"/>
    <m/>
    <s v="No"/>
    <m/>
    <s v="Painting / re-creational activity Awareness / educational activities / psychosocial support Entertainement activities"/>
    <m/>
    <m/>
    <m/>
    <b v="1"/>
    <b v="1"/>
    <b v="1"/>
    <m/>
    <m/>
    <m/>
    <m/>
    <m/>
    <s v="No, none of these"/>
    <m/>
    <m/>
    <m/>
    <m/>
    <m/>
    <m/>
    <m/>
    <m/>
    <b v="1"/>
    <m/>
    <s v="Salaried work"/>
    <m/>
    <m/>
    <m/>
    <m/>
    <m/>
    <b v="1"/>
    <m/>
    <m/>
    <m/>
    <m/>
    <m/>
    <m/>
    <m/>
    <m/>
    <n v="1500"/>
    <n v="3000"/>
    <x v="1"/>
    <m/>
    <m/>
    <m/>
    <m/>
    <b v="1"/>
    <m/>
    <m/>
    <m/>
    <m/>
    <m/>
    <m/>
    <m/>
    <m/>
    <m/>
    <m/>
    <m/>
    <m/>
    <s v="No"/>
    <m/>
    <m/>
    <m/>
    <m/>
    <m/>
    <m/>
    <m/>
    <m/>
    <m/>
    <s v="No"/>
    <m/>
    <s v="No"/>
    <m/>
    <m/>
    <m/>
    <m/>
    <m/>
    <m/>
    <m/>
    <m/>
    <m/>
    <m/>
    <s v="Participatory (Both wife &amp; Husband)"/>
    <m/>
    <s v="No"/>
    <m/>
    <s v="الدخل _x000a_سلل غذائية _x000a_علاج فيزيائي"/>
    <s v="In-person to MRFS/partner staff"/>
    <b v="1"/>
    <m/>
    <m/>
    <m/>
    <m/>
    <m/>
    <m/>
    <m/>
    <m/>
    <s v="In-person from staff"/>
    <b v="1"/>
    <m/>
    <m/>
    <m/>
    <m/>
    <m/>
    <m/>
    <m/>
    <s v="لا"/>
    <s v="uuid:250ac393-b542-4ffa-a1f5-6d5e89f042f8"/>
    <n v="92567756"/>
    <s v="250ac393-b542-4ffa-a1f5-6d5e89f042f8"/>
    <d v="2022-02-13T13:06:58"/>
    <n v="878"/>
    <m/>
    <n v="-1"/>
    <m/>
    <m/>
    <s v="202202091909"/>
    <n v="1522"/>
    <s v="nsenumerator"/>
    <n v="648550"/>
  </r>
  <r>
    <s v="2022-02-13T14:58:37.566+02:00"/>
    <s v="2022-02-13T16:00:08.027+02:00"/>
    <m/>
    <s v="وليدة العبسي "/>
    <s v="MRFS"/>
    <m/>
    <d v="2022-02-13T00:00:00"/>
    <x v="10"/>
    <s v="All"/>
    <s v="Yes"/>
    <s v="Host"/>
    <m/>
    <s v="Head of Household"/>
    <m/>
    <x v="1"/>
    <s v="30-39"/>
    <s v="Is the Head of household"/>
    <s v="Male"/>
    <s v="No members with a disability"/>
    <b v="1"/>
    <m/>
    <m/>
    <m/>
    <m/>
    <m/>
    <m/>
    <s v="Married"/>
    <s v="Intermediate / preparatory"/>
    <n v="0"/>
    <n v="0"/>
    <n v="1"/>
    <n v="1"/>
    <n v="0"/>
    <n v="1"/>
    <n v="0"/>
    <s v="2"/>
    <s v="1"/>
    <s v="3"/>
    <n v="0"/>
    <n v="0"/>
    <n v="0"/>
    <n v="0"/>
    <n v="1"/>
    <n v="0"/>
    <s v="0"/>
    <s v="1"/>
    <s v="1"/>
    <s v="2"/>
    <s v="1"/>
    <s v="2"/>
    <s v="4"/>
    <n v="4"/>
    <s v="Food and basic needs"/>
    <m/>
    <s v="Income / livelihoods"/>
    <m/>
    <s v="Water, sanitation, and hygiene"/>
    <m/>
    <s v="Primary Health care unit-outpatient only (PHCU) Primary Health care Centre (PHCC)-outpatient,inpatient + maternity Hospital Private Clinic Specialist services"/>
    <b v="1"/>
    <b v="1"/>
    <b v="1"/>
    <b v="1"/>
    <b v="1"/>
    <m/>
    <m/>
    <m/>
    <m/>
    <n v="30"/>
    <x v="2"/>
    <s v="No"/>
    <m/>
    <m/>
    <m/>
    <m/>
    <m/>
    <m/>
    <m/>
    <m/>
    <m/>
    <m/>
    <m/>
    <m/>
    <m/>
    <m/>
    <m/>
    <m/>
    <m/>
    <m/>
    <m/>
    <m/>
    <m/>
    <m/>
    <m/>
    <m/>
    <m/>
    <m/>
    <m/>
    <m/>
    <s v="Pediatric medicine Reproductive health medicines Antibiotic"/>
    <b v="0"/>
    <b v="0"/>
    <b v="1"/>
    <b v="1"/>
    <b v="1"/>
    <b v="0"/>
    <b v="0"/>
    <m/>
    <m/>
    <n v="2"/>
    <m/>
    <m/>
    <m/>
    <m/>
    <m/>
    <m/>
    <m/>
    <m/>
    <m/>
    <x v="1"/>
    <s v="Uncertain if the COVID-19 vaccine will be effective Concerned about side-effects of the COVID-19 vaccine"/>
    <m/>
    <b v="1"/>
    <b v="1"/>
    <m/>
    <m/>
    <m/>
    <m/>
    <m/>
    <m/>
    <m/>
    <m/>
    <x v="1"/>
    <s v="At private primary health care centre/hospital Hospital for normal delivery Hospital for surgery/ C-section"/>
    <m/>
    <m/>
    <m/>
    <m/>
    <b v="1"/>
    <b v="1"/>
    <b v="1"/>
    <m/>
    <m/>
    <m/>
    <m/>
    <x v="1"/>
    <s v="In person by community workers"/>
    <m/>
    <b v="1"/>
    <m/>
    <m/>
    <m/>
    <m/>
    <m/>
    <m/>
    <m/>
    <s v="Yes"/>
    <s v="Yes"/>
    <s v="Yes"/>
    <s v="No"/>
    <s v="No"/>
    <s v="No"/>
    <s v="Yes"/>
    <s v="No"/>
    <s v="No"/>
    <s v="Yes"/>
    <s v="Yes"/>
    <s v="No"/>
    <m/>
    <s v="Yes"/>
    <s v="Yes"/>
    <s v="No"/>
    <s v="No"/>
    <s v="Yes"/>
    <s v="No"/>
    <s v="No"/>
    <s v="Yes"/>
    <s v="No"/>
    <s v="Yes"/>
    <s v="Yes"/>
    <s v="Yes"/>
    <s v="Yes"/>
    <s v="No"/>
    <n v="8"/>
    <x v="2"/>
    <n v="1"/>
    <s v="1"/>
    <m/>
    <m/>
    <s v="Anger Hopelessness Inability to carry out work or daily tasks"/>
    <m/>
    <b v="1"/>
    <b v="1"/>
    <b v="1"/>
    <m/>
    <m/>
    <m/>
    <m/>
    <m/>
    <m/>
    <m/>
    <m/>
    <m/>
    <m/>
    <m/>
    <m/>
    <m/>
    <m/>
    <s v="Adult Women Children"/>
    <b v="1"/>
    <m/>
    <b v="1"/>
    <m/>
    <m/>
    <m/>
    <m/>
    <m/>
    <m/>
    <m/>
    <m/>
    <m/>
    <m/>
    <s v="لأنهم الأكثر ضعفا"/>
    <s v="Speaking to a family member"/>
    <b v="1"/>
    <m/>
    <m/>
    <m/>
    <m/>
    <m/>
    <m/>
    <m/>
    <m/>
    <m/>
    <m/>
    <m/>
    <s v="Family"/>
    <b v="1"/>
    <m/>
    <m/>
    <m/>
    <m/>
    <m/>
    <m/>
    <m/>
    <m/>
    <m/>
    <m/>
    <m/>
    <s v="No knowledge of service location"/>
    <b v="1"/>
    <m/>
    <m/>
    <m/>
    <m/>
    <m/>
    <m/>
    <m/>
    <m/>
    <x v="0"/>
    <m/>
    <s v="Non-food items Dignity kits"/>
    <m/>
    <m/>
    <b v="1"/>
    <m/>
    <b v="1"/>
    <m/>
    <m/>
    <m/>
    <m/>
    <m/>
    <m/>
    <m/>
    <m/>
    <m/>
    <x v="1"/>
    <s v="Family member"/>
    <b v="1"/>
    <m/>
    <m/>
    <m/>
    <m/>
    <m/>
    <m/>
    <m/>
    <m/>
    <m/>
    <m/>
    <s v="Family member"/>
    <b v="1"/>
    <m/>
    <m/>
    <m/>
    <m/>
    <m/>
    <m/>
    <m/>
    <m/>
    <m/>
    <s v="Don't Know"/>
    <m/>
    <m/>
    <m/>
    <m/>
    <m/>
    <m/>
    <m/>
    <b v="1"/>
    <m/>
    <m/>
    <m/>
    <m/>
    <m/>
    <m/>
    <m/>
    <m/>
    <m/>
    <m/>
    <s v="Fear of being identified as survivors Distance to facility"/>
    <b v="1"/>
    <b v="1"/>
    <m/>
    <m/>
    <m/>
    <m/>
    <m/>
    <m/>
    <m/>
    <s v="Child marriage Being orphaned Child headed household Dropout of school"/>
    <m/>
    <m/>
    <b v="1"/>
    <m/>
    <m/>
    <m/>
    <b v="1"/>
    <m/>
    <b v="1"/>
    <m/>
    <m/>
    <m/>
    <b v="1"/>
    <m/>
    <m/>
    <m/>
    <s v="Parents"/>
    <m/>
    <m/>
    <m/>
    <m/>
    <m/>
    <b v="1"/>
    <m/>
    <m/>
    <m/>
    <m/>
    <m/>
    <m/>
    <m/>
    <m/>
    <m/>
    <s v="Quraan Painting / re-creational activity"/>
    <m/>
    <b v="1"/>
    <m/>
    <b v="1"/>
    <m/>
    <m/>
    <m/>
    <m/>
    <m/>
    <m/>
    <m/>
    <s v="Lack of transportation"/>
    <m/>
    <m/>
    <b v="1"/>
    <m/>
    <m/>
    <m/>
    <m/>
    <m/>
    <m/>
    <m/>
    <s v="Yes"/>
    <m/>
    <s v="No"/>
    <m/>
    <s v="Sport activity Quraan Hand crafts Entertainement activities Case Management activities"/>
    <b v="1"/>
    <b v="1"/>
    <b v="1"/>
    <m/>
    <m/>
    <b v="1"/>
    <b v="1"/>
    <m/>
    <m/>
    <m/>
    <m/>
    <s v="No, none of these"/>
    <m/>
    <m/>
    <m/>
    <m/>
    <m/>
    <m/>
    <m/>
    <m/>
    <b v="1"/>
    <m/>
    <s v="Skilled labour"/>
    <m/>
    <m/>
    <m/>
    <m/>
    <b v="1"/>
    <m/>
    <m/>
    <m/>
    <m/>
    <m/>
    <m/>
    <m/>
    <m/>
    <m/>
    <n v="1200"/>
    <n v="3000"/>
    <x v="1"/>
    <m/>
    <m/>
    <m/>
    <m/>
    <b v="1"/>
    <m/>
    <m/>
    <m/>
    <m/>
    <m/>
    <m/>
    <m/>
    <m/>
    <m/>
    <m/>
    <m/>
    <m/>
    <s v="No"/>
    <m/>
    <m/>
    <m/>
    <m/>
    <m/>
    <m/>
    <m/>
    <m/>
    <m/>
    <s v="No"/>
    <m/>
    <s v="No"/>
    <m/>
    <m/>
    <m/>
    <m/>
    <m/>
    <m/>
    <m/>
    <m/>
    <m/>
    <m/>
    <s v="Participatory (Both wife &amp; Husband)"/>
    <m/>
    <s v="No"/>
    <m/>
    <s v="الدخل ثابت _x000a_قسائم نقدية _x000a_سلل إغاثية"/>
    <s v="In-person to MRFS/partner staff"/>
    <b v="1"/>
    <m/>
    <m/>
    <m/>
    <m/>
    <m/>
    <m/>
    <m/>
    <m/>
    <s v="In-person from staff"/>
    <b v="1"/>
    <m/>
    <m/>
    <m/>
    <m/>
    <m/>
    <m/>
    <m/>
    <s v="لا"/>
    <s v="uuid:2b8db0d8-db59-4daa-9244-5bf5c260f342"/>
    <n v="92567758"/>
    <s v="2b8db0d8-db59-4daa-9244-5bf5c260f342"/>
    <d v="2022-02-13T13:06:58"/>
    <n v="879"/>
    <m/>
    <n v="-1"/>
    <m/>
    <m/>
    <s v="202202091909"/>
    <n v="3691"/>
    <s v="nsenumerator"/>
    <n v="648550"/>
  </r>
  <r>
    <s v="2022-02-13T10:17:34.678+03:00"/>
    <s v="2022-02-13T12:43:44.480+03:00"/>
    <s v="0"/>
    <s v="علاء الضائع"/>
    <s v="MRFS"/>
    <m/>
    <d v="2022-02-13T00:00:00"/>
    <x v="4"/>
    <s v="All"/>
    <s v="Yes"/>
    <s v="IDP"/>
    <d v="2018-02-01T00:00:00"/>
    <s v="Head of Household"/>
    <m/>
    <x v="1"/>
    <s v="40-49"/>
    <s v="Is the Head of household"/>
    <s v="Male"/>
    <s v="No members with a disability"/>
    <b v="1"/>
    <m/>
    <m/>
    <m/>
    <m/>
    <m/>
    <m/>
    <s v="Married"/>
    <s v="Primary"/>
    <n v="1"/>
    <n v="1"/>
    <n v="4"/>
    <n v="2"/>
    <n v="2"/>
    <n v="4"/>
    <n v="0"/>
    <s v="9"/>
    <s v="4"/>
    <s v="13"/>
    <n v="0"/>
    <n v="0"/>
    <n v="1"/>
    <n v="1"/>
    <n v="3"/>
    <n v="0"/>
    <s v="2"/>
    <s v="3"/>
    <s v="5"/>
    <s v="11"/>
    <s v="4"/>
    <s v="7"/>
    <s v="18"/>
    <n v="18"/>
    <s v="Income / livelihoods"/>
    <m/>
    <s v="Education"/>
    <m/>
    <s v="Nutrition"/>
    <m/>
    <s v="Primary Health care unit-outpatient only (PHCU)"/>
    <b v="1"/>
    <m/>
    <m/>
    <m/>
    <m/>
    <m/>
    <m/>
    <m/>
    <m/>
    <n v="5"/>
    <x v="1"/>
    <s v="No"/>
    <m/>
    <m/>
    <m/>
    <m/>
    <m/>
    <m/>
    <m/>
    <m/>
    <m/>
    <m/>
    <m/>
    <m/>
    <m/>
    <m/>
    <m/>
    <m/>
    <m/>
    <m/>
    <m/>
    <m/>
    <m/>
    <m/>
    <m/>
    <m/>
    <m/>
    <m/>
    <m/>
    <m/>
    <s v="Pediatric medicine Antibiotic"/>
    <b v="0"/>
    <b v="0"/>
    <b v="1"/>
    <b v="0"/>
    <b v="1"/>
    <b v="0"/>
    <b v="0"/>
    <m/>
    <n v="5"/>
    <n v="3"/>
    <n v="3"/>
    <m/>
    <m/>
    <n v="1"/>
    <n v="1"/>
    <m/>
    <m/>
    <m/>
    <m/>
    <x v="1"/>
    <s v="General mistrust of or opposition to any vaccine Concerned about side-effects of the COVID-19 vaccine"/>
    <m/>
    <m/>
    <b v="1"/>
    <m/>
    <b v="1"/>
    <m/>
    <m/>
    <m/>
    <m/>
    <m/>
    <m/>
    <x v="1"/>
    <s v="Hospital for normal delivery Public primary health care facility"/>
    <m/>
    <m/>
    <m/>
    <b v="1"/>
    <m/>
    <b v="1"/>
    <m/>
    <m/>
    <m/>
    <m/>
    <m/>
    <x v="2"/>
    <s v="In person at health centers Social media"/>
    <b v="1"/>
    <m/>
    <b v="1"/>
    <m/>
    <m/>
    <m/>
    <m/>
    <s v="الفيس بوك"/>
    <m/>
    <s v="Yes"/>
    <s v="No"/>
    <s v="Yes"/>
    <s v="No"/>
    <s v="No"/>
    <s v="No"/>
    <s v="No"/>
    <s v="Yes"/>
    <s v="No"/>
    <s v="No"/>
    <s v="No"/>
    <s v="No"/>
    <m/>
    <s v="No"/>
    <s v="No"/>
    <s v="No"/>
    <s v="No"/>
    <s v="Yes"/>
    <s v="No"/>
    <s v="No"/>
    <s v="Yes"/>
    <s v="No"/>
    <s v="No"/>
    <s v="No"/>
    <s v="No"/>
    <s v="No"/>
    <s v="Yes"/>
    <n v="3"/>
    <x v="1"/>
    <n v="4"/>
    <s v="4"/>
    <n v="1"/>
    <s v="1"/>
    <s v="Anger Hopelessness Sadness Inability to carry out work or daily tasks Problems Sleeping Problems Concentrating Mood swings Changes in Appetite Economic"/>
    <m/>
    <b v="1"/>
    <b v="1"/>
    <b v="1"/>
    <b v="1"/>
    <m/>
    <b v="1"/>
    <b v="1"/>
    <b v="1"/>
    <b v="1"/>
    <m/>
    <b v="1"/>
    <m/>
    <m/>
    <m/>
    <m/>
    <m/>
    <m/>
    <s v="Adult Women Children Persons with Physical Disabilities Elderly Persons with Intellectual Disabilities"/>
    <b v="1"/>
    <m/>
    <b v="1"/>
    <b v="1"/>
    <b v="1"/>
    <m/>
    <b v="1"/>
    <m/>
    <m/>
    <m/>
    <m/>
    <m/>
    <m/>
    <s v="الظروف صعبة"/>
    <s v="Speaking to a friend Speaking to a family member Prayer Smoking Withdrawal/Isolation"/>
    <b v="1"/>
    <b v="1"/>
    <m/>
    <b v="1"/>
    <m/>
    <m/>
    <b v="1"/>
    <m/>
    <b v="1"/>
    <m/>
    <m/>
    <m/>
    <s v="Family Friends MHPSS service providers Community centres WGSS"/>
    <b v="1"/>
    <b v="1"/>
    <m/>
    <m/>
    <m/>
    <b v="1"/>
    <b v="1"/>
    <m/>
    <b v="1"/>
    <m/>
    <m/>
    <m/>
    <s v="No knowledge of service location Expenses/costs Fear of stigma"/>
    <b v="1"/>
    <m/>
    <m/>
    <b v="1"/>
    <m/>
    <b v="1"/>
    <m/>
    <m/>
    <m/>
    <x v="1"/>
    <m/>
    <s v="Health care (including reproductive health) Food aid / food distributions Non-food items Dignity kits Clean water"/>
    <b v="1"/>
    <m/>
    <b v="1"/>
    <b v="1"/>
    <b v="1"/>
    <m/>
    <m/>
    <m/>
    <m/>
    <m/>
    <b v="1"/>
    <m/>
    <m/>
    <m/>
    <x v="1"/>
    <s v="Family member Friend Health services"/>
    <b v="1"/>
    <m/>
    <m/>
    <m/>
    <b v="1"/>
    <m/>
    <b v="1"/>
    <m/>
    <m/>
    <m/>
    <m/>
    <s v="Family member Friend"/>
    <b v="1"/>
    <m/>
    <m/>
    <m/>
    <b v="1"/>
    <m/>
    <m/>
    <m/>
    <m/>
    <m/>
    <s v="Don't Know"/>
    <m/>
    <m/>
    <m/>
    <m/>
    <m/>
    <m/>
    <m/>
    <b v="1"/>
    <m/>
    <m/>
    <m/>
    <m/>
    <m/>
    <m/>
    <m/>
    <m/>
    <m/>
    <m/>
    <s v="Fear of being identified as survivors"/>
    <b v="1"/>
    <m/>
    <m/>
    <m/>
    <m/>
    <m/>
    <m/>
    <m/>
    <m/>
    <s v="Kidnapping Child labour Child marriage Neglect Being orphaned Psychological Distress Dropout of school"/>
    <b v="1"/>
    <b v="1"/>
    <b v="1"/>
    <m/>
    <b v="1"/>
    <m/>
    <b v="1"/>
    <m/>
    <m/>
    <m/>
    <b v="1"/>
    <m/>
    <b v="1"/>
    <m/>
    <m/>
    <m/>
    <s v="Peer groups (e.g. friends) Religious leaders Neighbours Siblings School teachers Parents"/>
    <b v="1"/>
    <b v="1"/>
    <b v="1"/>
    <b v="1"/>
    <b v="1"/>
    <b v="1"/>
    <m/>
    <m/>
    <m/>
    <m/>
    <m/>
    <m/>
    <m/>
    <m/>
    <m/>
    <s v="Quraan Entertainement activities"/>
    <m/>
    <b v="1"/>
    <m/>
    <m/>
    <m/>
    <b v="1"/>
    <m/>
    <m/>
    <m/>
    <m/>
    <m/>
    <s v="Lack of transportation Security problems Lack of awareness"/>
    <b v="1"/>
    <b v="1"/>
    <b v="1"/>
    <m/>
    <m/>
    <m/>
    <m/>
    <m/>
    <m/>
    <m/>
    <s v="Yes"/>
    <m/>
    <s v="No"/>
    <m/>
    <s v="Sport activity Quraan Painting / re-creational activity Entertainement activities"/>
    <b v="1"/>
    <b v="1"/>
    <m/>
    <b v="1"/>
    <m/>
    <b v="1"/>
    <m/>
    <m/>
    <m/>
    <m/>
    <m/>
    <s v="I don't know"/>
    <m/>
    <m/>
    <m/>
    <m/>
    <m/>
    <m/>
    <m/>
    <b v="1"/>
    <m/>
    <m/>
    <s v="No income Salaried work Humanitarian assistance Borrowing"/>
    <b v="1"/>
    <m/>
    <m/>
    <m/>
    <m/>
    <b v="1"/>
    <m/>
    <m/>
    <b v="1"/>
    <b v="1"/>
    <m/>
    <m/>
    <m/>
    <m/>
    <m/>
    <n v="600"/>
    <x v="7"/>
    <b v="1"/>
    <m/>
    <m/>
    <m/>
    <b v="1"/>
    <b v="1"/>
    <m/>
    <m/>
    <m/>
    <m/>
    <m/>
    <m/>
    <m/>
    <m/>
    <m/>
    <m/>
    <m/>
    <s v="Yes"/>
    <s v="Food baskets"/>
    <b v="1"/>
    <m/>
    <m/>
    <m/>
    <m/>
    <m/>
    <m/>
    <m/>
    <s v="No"/>
    <m/>
    <s v="No"/>
    <m/>
    <m/>
    <m/>
    <m/>
    <m/>
    <m/>
    <m/>
    <m/>
    <m/>
    <m/>
    <s v="Participatory (Both wife &amp; Husband)"/>
    <m/>
    <s v="No"/>
    <m/>
    <s v="تحسين الوضع التعليمي والمراكز الصحية والطرقات"/>
    <s v="In-person to MRFS/partner staff Suggestion boxes"/>
    <b v="1"/>
    <b v="1"/>
    <m/>
    <m/>
    <m/>
    <m/>
    <m/>
    <m/>
    <m/>
    <s v="In-person from staff Community leaders"/>
    <b v="1"/>
    <b v="1"/>
    <m/>
    <m/>
    <m/>
    <m/>
    <m/>
    <m/>
    <s v="لا يوجد"/>
    <s v="uuid:ff2a4868-9b6e-4f85-b8e0-039ed4d7e948"/>
    <n v="92567866"/>
    <s v="ff2a4868-9b6e-4f85-b8e0-039ed4d7e948"/>
    <d v="2022-02-13T13:11:43"/>
    <n v="880"/>
    <m/>
    <n v="-1"/>
    <m/>
    <m/>
    <s v="202202091909"/>
    <n v="8770"/>
    <s v="nsenumerator"/>
    <n v="648550"/>
  </r>
  <r>
    <s v="2022-02-13T12:17:39.138+03:00"/>
    <s v="2022-02-13T12:41:09.864+03:00"/>
    <m/>
    <s v="علاء الضائع "/>
    <s v="MRFS"/>
    <m/>
    <d v="2022-02-13T00:00:00"/>
    <x v="4"/>
    <s v="All"/>
    <s v="Yes"/>
    <s v="IDP"/>
    <d v="2013-02-25T00:00:00"/>
    <s v="Head of Household"/>
    <m/>
    <x v="1"/>
    <s v="30-39"/>
    <s v="Is the Head of household"/>
    <s v="Male"/>
    <s v="No members with a disability"/>
    <b v="1"/>
    <m/>
    <m/>
    <m/>
    <m/>
    <m/>
    <m/>
    <s v="Married"/>
    <s v="Primary"/>
    <n v="0"/>
    <n v="0"/>
    <n v="1"/>
    <n v="1"/>
    <n v="0"/>
    <n v="1"/>
    <n v="0"/>
    <s v="2"/>
    <s v="1"/>
    <s v="3"/>
    <n v="0"/>
    <n v="0"/>
    <n v="2"/>
    <n v="0"/>
    <n v="1"/>
    <n v="0"/>
    <s v="2"/>
    <s v="1"/>
    <s v="3"/>
    <s v="4"/>
    <s v="1"/>
    <s v="2"/>
    <s v="6"/>
    <n v="6"/>
    <s v="Income / livelihoods"/>
    <m/>
    <s v="Nutrition"/>
    <m/>
    <s v="Shelter / housing"/>
    <m/>
    <s v="Primary Health care unit-outpatient only (PHCU)"/>
    <b v="1"/>
    <m/>
    <m/>
    <m/>
    <m/>
    <m/>
    <m/>
    <m/>
    <m/>
    <n v="15"/>
    <x v="1"/>
    <s v="No"/>
    <m/>
    <m/>
    <m/>
    <m/>
    <m/>
    <m/>
    <m/>
    <m/>
    <m/>
    <m/>
    <m/>
    <m/>
    <m/>
    <m/>
    <m/>
    <m/>
    <m/>
    <m/>
    <m/>
    <m/>
    <m/>
    <m/>
    <m/>
    <m/>
    <m/>
    <m/>
    <m/>
    <m/>
    <s v="Reproductive health medicines Pediatric medicine Non communicable diseases (NCD) drugs (chronic, cardiac, diabetes, hyper-tension, asthma)"/>
    <b v="0"/>
    <b v="1"/>
    <b v="1"/>
    <b v="1"/>
    <b v="0"/>
    <b v="0"/>
    <b v="0"/>
    <m/>
    <m/>
    <n v="1"/>
    <n v="2"/>
    <m/>
    <m/>
    <m/>
    <m/>
    <m/>
    <m/>
    <m/>
    <m/>
    <x v="2"/>
    <m/>
    <m/>
    <m/>
    <m/>
    <m/>
    <m/>
    <m/>
    <m/>
    <m/>
    <m/>
    <m/>
    <m/>
    <x v="1"/>
    <s v="Hospital for normal delivery Public primary health care facility"/>
    <m/>
    <m/>
    <m/>
    <b v="1"/>
    <m/>
    <b v="1"/>
    <m/>
    <m/>
    <m/>
    <m/>
    <m/>
    <x v="3"/>
    <s v="In person at health centers Whatsapp / SMS"/>
    <b v="1"/>
    <m/>
    <m/>
    <b v="1"/>
    <m/>
    <m/>
    <m/>
    <m/>
    <m/>
    <s v="Yes"/>
    <s v="No"/>
    <s v="Yes"/>
    <s v="No"/>
    <s v="No"/>
    <s v="No"/>
    <s v="Yes"/>
    <s v="No"/>
    <s v="No"/>
    <s v="No"/>
    <s v="Yes"/>
    <s v="No"/>
    <m/>
    <s v="No"/>
    <s v="No"/>
    <s v="No"/>
    <s v="No"/>
    <s v="No"/>
    <s v="Yes"/>
    <s v="No"/>
    <s v="No"/>
    <s v="No"/>
    <s v="No"/>
    <s v="No"/>
    <s v="No"/>
    <s v="No"/>
    <s v="No"/>
    <n v="1"/>
    <x v="1"/>
    <n v="1"/>
    <s v="1"/>
    <m/>
    <m/>
    <s v="Anger Hopelessness Fear Sadness Anxiety Problems Sleeping Problems Concentrating Mood swings Changes in Appetite Economic"/>
    <b v="1"/>
    <b v="1"/>
    <b v="1"/>
    <m/>
    <b v="1"/>
    <b v="1"/>
    <b v="1"/>
    <b v="1"/>
    <b v="1"/>
    <b v="1"/>
    <m/>
    <b v="1"/>
    <m/>
    <m/>
    <m/>
    <m/>
    <m/>
    <m/>
    <s v="Persons with Physical Disabilities Displaced people People with chronic health conditions"/>
    <m/>
    <m/>
    <m/>
    <b v="1"/>
    <m/>
    <b v="1"/>
    <m/>
    <b v="1"/>
    <m/>
    <m/>
    <m/>
    <m/>
    <m/>
    <s v="عدم القدرة على تحمل المسؤولية "/>
    <s v="Speaking to a family member Speaking to a friend Prayer Smoking Withdrawal/Isolation"/>
    <b v="1"/>
    <b v="1"/>
    <m/>
    <b v="1"/>
    <m/>
    <m/>
    <b v="1"/>
    <m/>
    <b v="1"/>
    <m/>
    <m/>
    <m/>
    <s v="Family Friends MHPSS service providers"/>
    <b v="1"/>
    <b v="1"/>
    <m/>
    <m/>
    <m/>
    <b v="1"/>
    <m/>
    <m/>
    <m/>
    <m/>
    <m/>
    <m/>
    <s v="No knowledge of service location Expenses/costs Fear of stigma"/>
    <b v="1"/>
    <m/>
    <m/>
    <b v="1"/>
    <m/>
    <b v="1"/>
    <m/>
    <m/>
    <m/>
    <x v="1"/>
    <m/>
    <s v="Food aid / food distributions Dignity kits"/>
    <b v="1"/>
    <m/>
    <m/>
    <m/>
    <b v="1"/>
    <m/>
    <m/>
    <m/>
    <m/>
    <m/>
    <m/>
    <m/>
    <m/>
    <m/>
    <x v="0"/>
    <s v="Family member Community leader Friend Health services"/>
    <b v="1"/>
    <b v="1"/>
    <m/>
    <m/>
    <b v="1"/>
    <m/>
    <b v="1"/>
    <m/>
    <m/>
    <m/>
    <m/>
    <s v="Family member Community leader Health services Friend"/>
    <b v="1"/>
    <b v="1"/>
    <m/>
    <m/>
    <b v="1"/>
    <m/>
    <b v="1"/>
    <m/>
    <m/>
    <m/>
    <s v="Don't Know"/>
    <m/>
    <m/>
    <m/>
    <m/>
    <m/>
    <m/>
    <m/>
    <b v="1"/>
    <m/>
    <m/>
    <m/>
    <m/>
    <m/>
    <m/>
    <m/>
    <m/>
    <m/>
    <m/>
    <s v="Fear of being identified as survivors Distance to facility"/>
    <b v="1"/>
    <b v="1"/>
    <m/>
    <m/>
    <m/>
    <m/>
    <m/>
    <m/>
    <m/>
    <s v="Neglect Being orphaned Psychological Distress Exploitation Dropout of school Child labour"/>
    <m/>
    <b v="1"/>
    <m/>
    <m/>
    <b v="1"/>
    <m/>
    <b v="1"/>
    <m/>
    <m/>
    <m/>
    <b v="1"/>
    <b v="1"/>
    <b v="1"/>
    <m/>
    <m/>
    <m/>
    <s v="Peer groups (e.g. friends) Religious leaders Siblings Neighbours School teachers Parents Relatives"/>
    <b v="1"/>
    <b v="1"/>
    <b v="1"/>
    <b v="1"/>
    <b v="1"/>
    <b v="1"/>
    <b v="1"/>
    <m/>
    <m/>
    <m/>
    <m/>
    <m/>
    <m/>
    <m/>
    <m/>
    <s v="None"/>
    <m/>
    <m/>
    <m/>
    <m/>
    <m/>
    <m/>
    <m/>
    <m/>
    <b v="1"/>
    <m/>
    <m/>
    <s v="Lack of awareness Security problems"/>
    <b v="1"/>
    <b v="1"/>
    <m/>
    <m/>
    <m/>
    <m/>
    <m/>
    <m/>
    <m/>
    <m/>
    <s v="Yes"/>
    <m/>
    <s v="No"/>
    <m/>
    <s v="Sport activity Quraan Painting / re-creational activity Entertainement activities"/>
    <b v="1"/>
    <b v="1"/>
    <m/>
    <b v="1"/>
    <m/>
    <b v="1"/>
    <m/>
    <m/>
    <m/>
    <m/>
    <m/>
    <s v="I don't know"/>
    <m/>
    <m/>
    <m/>
    <m/>
    <m/>
    <m/>
    <m/>
    <b v="1"/>
    <m/>
    <m/>
    <s v="No income Humanitarian assistance Borrowing"/>
    <b v="1"/>
    <m/>
    <m/>
    <m/>
    <m/>
    <m/>
    <m/>
    <m/>
    <b v="1"/>
    <b v="1"/>
    <m/>
    <m/>
    <m/>
    <m/>
    <m/>
    <n v="750"/>
    <x v="59"/>
    <b v="1"/>
    <m/>
    <m/>
    <b v="1"/>
    <m/>
    <b v="1"/>
    <m/>
    <m/>
    <m/>
    <m/>
    <m/>
    <m/>
    <m/>
    <m/>
    <m/>
    <m/>
    <m/>
    <s v="Yes"/>
    <s v="Food baskets"/>
    <b v="1"/>
    <m/>
    <m/>
    <m/>
    <m/>
    <m/>
    <m/>
    <m/>
    <s v="No"/>
    <m/>
    <s v="No"/>
    <m/>
    <m/>
    <m/>
    <m/>
    <m/>
    <m/>
    <m/>
    <m/>
    <m/>
    <m/>
    <s v="Participatory (Both wife &amp; Husband)"/>
    <m/>
    <s v="No"/>
    <m/>
    <s v="تحسين الوضع المعيشي وتوفير فرص عمل "/>
    <s v="In-person to MRFS/partner staff Suggestion boxes SMS/whatsapp"/>
    <b v="1"/>
    <b v="1"/>
    <m/>
    <b v="1"/>
    <m/>
    <m/>
    <m/>
    <m/>
    <m/>
    <s v="In-person from staff Community leaders Word of mouth Social media messaging (e.g. Facebook)"/>
    <b v="1"/>
    <b v="1"/>
    <m/>
    <b v="1"/>
    <b v="1"/>
    <m/>
    <m/>
    <m/>
    <s v="لا يوجد"/>
    <s v="uuid:5ef3cdf9-2ab2-4c84-b6d7-29f987c5f6c7"/>
    <n v="92567867"/>
    <s v="5ef3cdf9-2ab2-4c84-b6d7-29f987c5f6c7"/>
    <d v="2022-02-13T13:11:44"/>
    <n v="881"/>
    <m/>
    <n v="-1"/>
    <m/>
    <m/>
    <s v="202202091909"/>
    <n v="1410"/>
    <s v="nsenumerator"/>
    <n v="648550"/>
  </r>
  <r>
    <s v="2022-02-13T13:27:31.681+03:00"/>
    <s v="2022-02-13T13:46:45.092+03:00"/>
    <m/>
    <s v="علاء الضائع "/>
    <s v="MRFS"/>
    <m/>
    <d v="2022-02-13T00:00:00"/>
    <x v="4"/>
    <s v="All"/>
    <s v="Yes"/>
    <s v="IDP"/>
    <d v="2018-12-06T00:00:00"/>
    <s v="Head of Household"/>
    <m/>
    <x v="1"/>
    <s v="18-29"/>
    <s v="Is the Head of household"/>
    <s v="Male"/>
    <s v="No members with a disability"/>
    <b v="1"/>
    <m/>
    <m/>
    <m/>
    <m/>
    <m/>
    <m/>
    <s v="Married"/>
    <s v="Intermediate / preparatory"/>
    <n v="0"/>
    <n v="0"/>
    <n v="0"/>
    <n v="0"/>
    <n v="0"/>
    <n v="1"/>
    <n v="0"/>
    <s v="0"/>
    <s v="1"/>
    <s v="1"/>
    <n v="0"/>
    <n v="2"/>
    <n v="0"/>
    <n v="0"/>
    <n v="1"/>
    <n v="0"/>
    <s v="2"/>
    <s v="1"/>
    <s v="3"/>
    <s v="2"/>
    <s v="2"/>
    <s v="2"/>
    <s v="4"/>
    <n v="4"/>
    <s v="Income / livelihoods"/>
    <m/>
    <s v="Food and basic needs"/>
    <m/>
    <s v="Health"/>
    <m/>
    <s v="Primary Health care unit-outpatient only (PHCU)"/>
    <b v="1"/>
    <m/>
    <m/>
    <m/>
    <m/>
    <m/>
    <m/>
    <m/>
    <m/>
    <n v="10"/>
    <x v="1"/>
    <s v="No"/>
    <m/>
    <m/>
    <m/>
    <m/>
    <m/>
    <m/>
    <m/>
    <m/>
    <m/>
    <m/>
    <m/>
    <m/>
    <m/>
    <m/>
    <m/>
    <m/>
    <m/>
    <m/>
    <m/>
    <m/>
    <m/>
    <m/>
    <m/>
    <m/>
    <m/>
    <m/>
    <m/>
    <m/>
    <s v="Pediatric medicine Reproductive health medicines Non communicable diseases (NCD) drugs (chronic, cardiac, diabetes, hyper-tension, asthma)"/>
    <b v="0"/>
    <b v="1"/>
    <b v="1"/>
    <b v="1"/>
    <b v="0"/>
    <b v="0"/>
    <b v="0"/>
    <m/>
    <m/>
    <n v="2"/>
    <m/>
    <m/>
    <m/>
    <m/>
    <m/>
    <m/>
    <m/>
    <m/>
    <m/>
    <x v="1"/>
    <s v="General mistrust of or opposition to any vaccine Concerned about side-effects of the COVID-19 vaccine"/>
    <m/>
    <m/>
    <b v="1"/>
    <m/>
    <b v="1"/>
    <m/>
    <m/>
    <m/>
    <m/>
    <m/>
    <m/>
    <x v="1"/>
    <s v="Hospital for normal delivery Public primary health care facility"/>
    <m/>
    <m/>
    <m/>
    <b v="1"/>
    <m/>
    <b v="1"/>
    <m/>
    <m/>
    <m/>
    <m/>
    <m/>
    <x v="1"/>
    <s v="In person at health centers Social media Whatsapp / SMS In person by community workers"/>
    <b v="1"/>
    <b v="1"/>
    <b v="1"/>
    <b v="1"/>
    <m/>
    <m/>
    <m/>
    <s v="الفيس بوك "/>
    <m/>
    <s v="Yes"/>
    <s v="No"/>
    <s v="Yes"/>
    <s v="No"/>
    <s v="No"/>
    <s v="No"/>
    <s v="Yes"/>
    <s v="No"/>
    <s v="No"/>
    <s v="No"/>
    <s v="No"/>
    <s v="No"/>
    <m/>
    <s v="No"/>
    <s v="No"/>
    <s v="No"/>
    <s v="No"/>
    <s v="Yes"/>
    <s v="No"/>
    <s v="No"/>
    <s v="Yes"/>
    <s v="No"/>
    <s v="No"/>
    <s v="No"/>
    <s v="No"/>
    <s v="No"/>
    <s v="No"/>
    <n v="2"/>
    <x v="1"/>
    <n v="2"/>
    <s v="2"/>
    <m/>
    <m/>
    <s v="Anger Hopelessness Inability to carry out work or daily tasks Anxiety Sadness Problems Concentrating Problems Sleeping Mood swings Changes in Appetite Economic"/>
    <m/>
    <b v="1"/>
    <b v="1"/>
    <b v="1"/>
    <b v="1"/>
    <b v="1"/>
    <b v="1"/>
    <b v="1"/>
    <b v="1"/>
    <b v="1"/>
    <m/>
    <b v="1"/>
    <m/>
    <m/>
    <m/>
    <m/>
    <m/>
    <m/>
    <s v="Adult Men Children Displaced people Elderly"/>
    <m/>
    <b v="1"/>
    <b v="1"/>
    <m/>
    <b v="1"/>
    <b v="1"/>
    <m/>
    <m/>
    <m/>
    <m/>
    <m/>
    <m/>
    <m/>
    <s v="صعوبة الظروف المعيشية "/>
    <s v="Speaking to a friend Speaking to a family member Prayer Smoking Withdrawal/Isolation"/>
    <b v="1"/>
    <b v="1"/>
    <m/>
    <b v="1"/>
    <m/>
    <m/>
    <b v="1"/>
    <m/>
    <b v="1"/>
    <m/>
    <m/>
    <m/>
    <s v="Family Friends MHPSS service providers"/>
    <b v="1"/>
    <b v="1"/>
    <m/>
    <m/>
    <m/>
    <b v="1"/>
    <m/>
    <m/>
    <m/>
    <m/>
    <m/>
    <m/>
    <s v="No knowledge of service location Distance/transportation Expenses/costs Fear of stigma"/>
    <b v="1"/>
    <m/>
    <b v="1"/>
    <b v="1"/>
    <m/>
    <b v="1"/>
    <m/>
    <m/>
    <m/>
    <x v="0"/>
    <m/>
    <s v="Food aid / food distributions Dignity kits Clean water"/>
    <b v="1"/>
    <m/>
    <m/>
    <m/>
    <b v="1"/>
    <m/>
    <m/>
    <m/>
    <m/>
    <m/>
    <b v="1"/>
    <m/>
    <m/>
    <m/>
    <x v="2"/>
    <s v="Family member Community leader Friend Health services"/>
    <b v="1"/>
    <b v="1"/>
    <m/>
    <m/>
    <b v="1"/>
    <m/>
    <b v="1"/>
    <m/>
    <m/>
    <m/>
    <m/>
    <s v="Family member Friend"/>
    <b v="1"/>
    <m/>
    <m/>
    <m/>
    <b v="1"/>
    <m/>
    <m/>
    <m/>
    <m/>
    <m/>
    <s v="Don't Know"/>
    <m/>
    <m/>
    <m/>
    <m/>
    <m/>
    <m/>
    <m/>
    <b v="1"/>
    <m/>
    <m/>
    <m/>
    <m/>
    <m/>
    <m/>
    <m/>
    <m/>
    <m/>
    <m/>
    <s v="Fear of being identified as survivors"/>
    <b v="1"/>
    <m/>
    <m/>
    <m/>
    <m/>
    <m/>
    <m/>
    <m/>
    <m/>
    <s v="Child labour Neglect Psychological Distress Exploitation Dropout of school Child headed household"/>
    <m/>
    <b v="1"/>
    <m/>
    <m/>
    <b v="1"/>
    <m/>
    <m/>
    <m/>
    <b v="1"/>
    <m/>
    <b v="1"/>
    <b v="1"/>
    <b v="1"/>
    <m/>
    <m/>
    <m/>
    <s v="Religious leaders Siblings School teachers Neighbours Relatives Parents"/>
    <m/>
    <b v="1"/>
    <b v="1"/>
    <b v="1"/>
    <b v="1"/>
    <b v="1"/>
    <b v="1"/>
    <m/>
    <m/>
    <m/>
    <m/>
    <m/>
    <m/>
    <m/>
    <m/>
    <s v="None"/>
    <m/>
    <m/>
    <m/>
    <m/>
    <m/>
    <m/>
    <m/>
    <m/>
    <b v="1"/>
    <m/>
    <m/>
    <s v="Lack of awareness Lack of transportation Security problems No services"/>
    <b v="1"/>
    <b v="1"/>
    <b v="1"/>
    <m/>
    <m/>
    <b v="1"/>
    <m/>
    <m/>
    <m/>
    <m/>
    <s v="Not applicable (no child of school going age)"/>
    <m/>
    <s v="Not applicable (no child of school going age)"/>
    <m/>
    <s v="Sport activity Quraan Hand crafts Painting / re-creational activity Entertainement activities"/>
    <b v="1"/>
    <b v="1"/>
    <b v="1"/>
    <b v="1"/>
    <m/>
    <b v="1"/>
    <m/>
    <m/>
    <m/>
    <m/>
    <m/>
    <s v="I don't know"/>
    <m/>
    <m/>
    <m/>
    <m/>
    <m/>
    <m/>
    <m/>
    <b v="1"/>
    <m/>
    <m/>
    <s v="No income Borrowing Humanitarian assistance"/>
    <b v="1"/>
    <m/>
    <m/>
    <m/>
    <m/>
    <m/>
    <m/>
    <m/>
    <b v="1"/>
    <b v="1"/>
    <m/>
    <m/>
    <m/>
    <m/>
    <m/>
    <n v="500"/>
    <x v="59"/>
    <b v="1"/>
    <m/>
    <m/>
    <b v="1"/>
    <m/>
    <b v="1"/>
    <m/>
    <m/>
    <m/>
    <m/>
    <m/>
    <m/>
    <m/>
    <m/>
    <m/>
    <m/>
    <m/>
    <s v="Yes"/>
    <s v="Food baskets"/>
    <b v="1"/>
    <m/>
    <m/>
    <m/>
    <m/>
    <m/>
    <m/>
    <m/>
    <s v="No"/>
    <m/>
    <s v="No"/>
    <m/>
    <m/>
    <m/>
    <m/>
    <m/>
    <m/>
    <m/>
    <m/>
    <m/>
    <m/>
    <s v="Participatory (Both wife &amp; Husband)"/>
    <m/>
    <s v="No"/>
    <m/>
    <s v="توفير فرص عمل وتحسين الوضع المعيشي والصرف الصحي بالمخيم"/>
    <s v="In-person to MRFS/partner staff Suggestion boxes"/>
    <b v="1"/>
    <b v="1"/>
    <m/>
    <m/>
    <m/>
    <m/>
    <m/>
    <m/>
    <m/>
    <s v="In-person from staff Community leaders"/>
    <b v="1"/>
    <b v="1"/>
    <m/>
    <m/>
    <m/>
    <m/>
    <m/>
    <m/>
    <s v="لا يوجد "/>
    <s v="uuid:51a05057-a52f-4ad3-9bb0-f47981e5b429"/>
    <n v="92567868"/>
    <s v="51a05057-a52f-4ad3-9bb0-f47981e5b429"/>
    <d v="2022-02-13T13:11:44"/>
    <n v="882"/>
    <m/>
    <n v="-1"/>
    <m/>
    <m/>
    <s v="202202091909"/>
    <n v="1154"/>
    <s v="nsenumerator"/>
    <n v="648550"/>
  </r>
  <r>
    <s v="2022-02-13T14:51:26.228+03:00"/>
    <s v="2022-02-13T15:15:03.667+03:00"/>
    <m/>
    <s v="علاء الضائع "/>
    <s v="MRFS"/>
    <m/>
    <d v="2022-02-13T00:00:00"/>
    <x v="4"/>
    <s v="All"/>
    <s v="Yes"/>
    <s v="IDP"/>
    <d v="2017-02-23T00:00:00"/>
    <s v="Head of Household"/>
    <m/>
    <x v="1"/>
    <s v="30-39"/>
    <s v="Is the Head of household"/>
    <s v="Male"/>
    <s v="No members with a disability"/>
    <b v="1"/>
    <m/>
    <m/>
    <m/>
    <m/>
    <m/>
    <m/>
    <s v="Married"/>
    <s v="institute / diploma"/>
    <n v="0"/>
    <n v="0"/>
    <n v="2"/>
    <n v="1"/>
    <n v="0"/>
    <n v="1"/>
    <n v="0"/>
    <s v="3"/>
    <s v="1"/>
    <s v="4"/>
    <n v="0"/>
    <n v="0"/>
    <n v="1"/>
    <n v="0"/>
    <n v="1"/>
    <n v="0"/>
    <s v="1"/>
    <s v="1"/>
    <s v="2"/>
    <s v="4"/>
    <s v="2"/>
    <s v="2"/>
    <s v="6"/>
    <n v="6"/>
    <s v="Income / livelihoods"/>
    <m/>
    <s v="Food and basic needs"/>
    <m/>
    <s v="Water, sanitation, and hygiene"/>
    <m/>
    <s v="Primary Health care unit-outpatient only (PHCU)"/>
    <b v="1"/>
    <m/>
    <m/>
    <m/>
    <m/>
    <m/>
    <m/>
    <m/>
    <m/>
    <n v="5"/>
    <x v="1"/>
    <s v="No"/>
    <m/>
    <m/>
    <m/>
    <m/>
    <m/>
    <m/>
    <m/>
    <m/>
    <m/>
    <m/>
    <m/>
    <m/>
    <m/>
    <m/>
    <m/>
    <m/>
    <m/>
    <m/>
    <m/>
    <m/>
    <m/>
    <m/>
    <m/>
    <m/>
    <m/>
    <m/>
    <m/>
    <m/>
    <s v="Antibiotic Pediatric medicine"/>
    <b v="0"/>
    <b v="0"/>
    <b v="1"/>
    <b v="0"/>
    <b v="1"/>
    <b v="0"/>
    <b v="0"/>
    <m/>
    <m/>
    <n v="2"/>
    <m/>
    <m/>
    <m/>
    <m/>
    <m/>
    <m/>
    <m/>
    <m/>
    <m/>
    <x v="2"/>
    <m/>
    <m/>
    <m/>
    <m/>
    <m/>
    <m/>
    <m/>
    <m/>
    <m/>
    <m/>
    <m/>
    <m/>
    <x v="1"/>
    <s v="Hospital for normal delivery Public primary health care facility"/>
    <m/>
    <m/>
    <m/>
    <b v="1"/>
    <m/>
    <b v="1"/>
    <m/>
    <m/>
    <m/>
    <m/>
    <m/>
    <x v="3"/>
    <s v="In person at health centers In person by community workers"/>
    <b v="1"/>
    <b v="1"/>
    <m/>
    <m/>
    <m/>
    <m/>
    <m/>
    <m/>
    <m/>
    <s v="Yes"/>
    <s v="No"/>
    <s v="Yes"/>
    <s v="Yes"/>
    <s v="No"/>
    <s v="No"/>
    <s v="No"/>
    <s v="No"/>
    <s v="No"/>
    <s v="No"/>
    <s v="No"/>
    <s v="No"/>
    <m/>
    <s v="No"/>
    <s v="No"/>
    <s v="Yes"/>
    <s v="Yes"/>
    <s v="Yes"/>
    <s v="No"/>
    <s v="Yes"/>
    <s v="No"/>
    <s v="No"/>
    <s v="No"/>
    <s v="No"/>
    <s v="No"/>
    <s v="No"/>
    <s v="No"/>
    <n v="4"/>
    <x v="1"/>
    <n v="2"/>
    <s v="2"/>
    <m/>
    <m/>
    <s v="Fear Anger Inability to carry out work or daily tasks Hopelessness Sadness Anxiety Problems Sleeping Problems Concentrating Mood swings"/>
    <b v="1"/>
    <b v="1"/>
    <b v="1"/>
    <b v="1"/>
    <b v="1"/>
    <b v="1"/>
    <b v="1"/>
    <b v="1"/>
    <b v="1"/>
    <m/>
    <m/>
    <m/>
    <m/>
    <m/>
    <m/>
    <m/>
    <m/>
    <m/>
    <s v="Adult Women Adult Men Persons with Physical Disabilities"/>
    <b v="1"/>
    <b v="1"/>
    <m/>
    <b v="1"/>
    <m/>
    <m/>
    <m/>
    <m/>
    <m/>
    <m/>
    <m/>
    <m/>
    <m/>
    <s v="عدم القدرة على التكيف مع الواقع والظروف المعيشية"/>
    <s v="Speaking to a family member Speaking to a friend Prayer Smoking"/>
    <b v="1"/>
    <b v="1"/>
    <m/>
    <b v="1"/>
    <m/>
    <m/>
    <b v="1"/>
    <m/>
    <m/>
    <m/>
    <m/>
    <m/>
    <s v="Family Friends WGSS MHPSS service providers"/>
    <b v="1"/>
    <b v="1"/>
    <m/>
    <m/>
    <m/>
    <b v="1"/>
    <m/>
    <m/>
    <b v="1"/>
    <m/>
    <m/>
    <m/>
    <s v="Distance/transportation Expenses/costs Fear of stigma"/>
    <m/>
    <m/>
    <b v="1"/>
    <b v="1"/>
    <m/>
    <b v="1"/>
    <m/>
    <m/>
    <m/>
    <x v="0"/>
    <m/>
    <s v="Food aid / food distributions Dignity kits"/>
    <b v="1"/>
    <m/>
    <m/>
    <m/>
    <b v="1"/>
    <m/>
    <m/>
    <m/>
    <m/>
    <m/>
    <m/>
    <m/>
    <m/>
    <m/>
    <x v="1"/>
    <s v="Health services Family member"/>
    <b v="1"/>
    <m/>
    <m/>
    <m/>
    <m/>
    <m/>
    <b v="1"/>
    <m/>
    <m/>
    <m/>
    <m/>
    <s v="Family member Friend Health services"/>
    <b v="1"/>
    <m/>
    <m/>
    <m/>
    <b v="1"/>
    <m/>
    <b v="1"/>
    <m/>
    <m/>
    <m/>
    <s v="Mental health referrals"/>
    <m/>
    <m/>
    <m/>
    <m/>
    <m/>
    <b v="1"/>
    <m/>
    <m/>
    <m/>
    <s v="School Women's and girls' friendly spaces"/>
    <b v="1"/>
    <b v="1"/>
    <m/>
    <m/>
    <m/>
    <m/>
    <m/>
    <m/>
    <s v="Fear of being identified as survivors"/>
    <b v="1"/>
    <m/>
    <m/>
    <m/>
    <m/>
    <m/>
    <m/>
    <m/>
    <m/>
    <s v="Kidnapping Child marriage Physical abuse Neglect Being orphaned Exploitation Dropout of school"/>
    <b v="1"/>
    <m/>
    <b v="1"/>
    <b v="1"/>
    <b v="1"/>
    <m/>
    <b v="1"/>
    <m/>
    <m/>
    <m/>
    <m/>
    <b v="1"/>
    <b v="1"/>
    <m/>
    <m/>
    <m/>
    <s v="Siblings School teachers Parents Relatives"/>
    <m/>
    <m/>
    <b v="1"/>
    <m/>
    <b v="1"/>
    <b v="1"/>
    <b v="1"/>
    <m/>
    <m/>
    <m/>
    <m/>
    <m/>
    <m/>
    <m/>
    <m/>
    <s v="Quraan Sport activity"/>
    <b v="1"/>
    <b v="1"/>
    <m/>
    <m/>
    <m/>
    <m/>
    <m/>
    <m/>
    <m/>
    <m/>
    <m/>
    <s v="Security problems Lack of transportation"/>
    <m/>
    <b v="1"/>
    <b v="1"/>
    <m/>
    <m/>
    <m/>
    <m/>
    <m/>
    <m/>
    <m/>
    <s v="Yes"/>
    <m/>
    <s v="No"/>
    <m/>
    <s v="Sport activity Hand crafts Painting / re-creational activity Entertainement activities"/>
    <b v="1"/>
    <m/>
    <b v="1"/>
    <b v="1"/>
    <m/>
    <b v="1"/>
    <m/>
    <m/>
    <m/>
    <m/>
    <m/>
    <s v="I don't know"/>
    <m/>
    <m/>
    <m/>
    <m/>
    <m/>
    <m/>
    <m/>
    <b v="1"/>
    <m/>
    <m/>
    <s v="No income Humanitarian assistance Borrowing"/>
    <b v="1"/>
    <m/>
    <m/>
    <m/>
    <m/>
    <m/>
    <m/>
    <m/>
    <b v="1"/>
    <b v="1"/>
    <m/>
    <m/>
    <m/>
    <m/>
    <m/>
    <n v="750"/>
    <x v="144"/>
    <b v="1"/>
    <m/>
    <m/>
    <b v="1"/>
    <b v="1"/>
    <b v="1"/>
    <m/>
    <m/>
    <m/>
    <m/>
    <m/>
    <m/>
    <m/>
    <m/>
    <m/>
    <m/>
    <m/>
    <s v="No"/>
    <m/>
    <m/>
    <m/>
    <m/>
    <m/>
    <m/>
    <m/>
    <m/>
    <m/>
    <s v="No"/>
    <m/>
    <s v="No"/>
    <m/>
    <m/>
    <m/>
    <m/>
    <m/>
    <m/>
    <m/>
    <m/>
    <m/>
    <m/>
    <s v="Participatory (Both wife &amp; Husband)"/>
    <m/>
    <s v="No"/>
    <m/>
    <s v="تحسين المسكن والصرف الصحي والتعليم "/>
    <s v="In-person to MRFS/partner staff Suggestion boxes SMS/whatsapp"/>
    <b v="1"/>
    <b v="1"/>
    <m/>
    <b v="1"/>
    <m/>
    <m/>
    <m/>
    <m/>
    <m/>
    <s v="In-person from staff Community leaders Word of mouth"/>
    <b v="1"/>
    <b v="1"/>
    <m/>
    <b v="1"/>
    <m/>
    <m/>
    <m/>
    <m/>
    <s v="لا يوجد "/>
    <s v="uuid:287274ad-c3c1-437b-8856-deed55cc9e06"/>
    <n v="92567869"/>
    <s v="287274ad-c3c1-437b-8856-deed55cc9e06"/>
    <d v="2022-02-13T13:11:45"/>
    <n v="883"/>
    <m/>
    <n v="-1"/>
    <m/>
    <m/>
    <s v="202202091909"/>
    <n v="1417"/>
    <s v="nsenumerator"/>
    <n v="648550"/>
  </r>
  <r>
    <s v="2022-02-13T09:23:47.596+03:00"/>
    <s v="2022-02-13T09:57:03.312+03:00"/>
    <m/>
    <s v="لينا عبدالله"/>
    <s v="MRFS"/>
    <m/>
    <d v="2022-02-13T00:00:00"/>
    <x v="10"/>
    <s v="All"/>
    <s v="Yes"/>
    <s v="Host"/>
    <m/>
    <s v="Primary Caregiver of children &lt;18 years"/>
    <m/>
    <x v="0"/>
    <s v="30-39"/>
    <s v="Wife/Husband"/>
    <s v="Male"/>
    <s v="No members with a disability"/>
    <b v="1"/>
    <m/>
    <m/>
    <m/>
    <m/>
    <m/>
    <m/>
    <s v="Married"/>
    <s v="Primary"/>
    <n v="1"/>
    <n v="0"/>
    <n v="0"/>
    <n v="1"/>
    <n v="2"/>
    <n v="1"/>
    <n v="0"/>
    <s v="3"/>
    <s v="1"/>
    <s v="4"/>
    <n v="0"/>
    <n v="2"/>
    <n v="1"/>
    <n v="0"/>
    <n v="1"/>
    <n v="0"/>
    <s v="3"/>
    <s v="1"/>
    <s v="4"/>
    <s v="6"/>
    <s v="2"/>
    <s v="2"/>
    <s v="8"/>
    <n v="8"/>
    <s v="No needs"/>
    <m/>
    <m/>
    <m/>
    <m/>
    <m/>
    <s v="Hospital Private Clinic"/>
    <m/>
    <m/>
    <b v="1"/>
    <b v="1"/>
    <m/>
    <m/>
    <m/>
    <m/>
    <m/>
    <n v="20"/>
    <x v="2"/>
    <s v="No"/>
    <m/>
    <m/>
    <m/>
    <m/>
    <m/>
    <m/>
    <m/>
    <m/>
    <m/>
    <m/>
    <m/>
    <m/>
    <m/>
    <m/>
    <m/>
    <m/>
    <m/>
    <m/>
    <m/>
    <m/>
    <m/>
    <m/>
    <m/>
    <m/>
    <m/>
    <m/>
    <m/>
    <m/>
    <s v="Pediatric medicine"/>
    <b v="0"/>
    <b v="0"/>
    <b v="1"/>
    <b v="0"/>
    <b v="0"/>
    <b v="0"/>
    <b v="0"/>
    <m/>
    <m/>
    <n v="1"/>
    <m/>
    <m/>
    <m/>
    <m/>
    <n v="1"/>
    <m/>
    <m/>
    <m/>
    <m/>
    <x v="1"/>
    <s v="Uncertain if the COVID-19 vaccine will be effective"/>
    <m/>
    <b v="1"/>
    <m/>
    <m/>
    <m/>
    <m/>
    <m/>
    <m/>
    <m/>
    <m/>
    <m/>
    <x v="1"/>
    <s v="Hospital for normal delivery"/>
    <m/>
    <m/>
    <m/>
    <m/>
    <m/>
    <b v="1"/>
    <m/>
    <m/>
    <m/>
    <m/>
    <m/>
    <x v="2"/>
    <s v="In person at health centers In person by community workers"/>
    <b v="1"/>
    <b v="1"/>
    <m/>
    <m/>
    <m/>
    <m/>
    <m/>
    <m/>
    <m/>
    <s v="Yes"/>
    <s v="Yes"/>
    <s v="Yes"/>
    <s v="Yes"/>
    <s v="Yes"/>
    <s v="No"/>
    <s v="No"/>
    <s v="Yes"/>
    <s v="No"/>
    <s v="Yes"/>
    <s v="Yes"/>
    <s v="No"/>
    <m/>
    <s v="Yes"/>
    <s v="Yes"/>
    <s v="Yes"/>
    <s v="No"/>
    <s v="Yes"/>
    <s v="No"/>
    <s v="Yes"/>
    <s v="No"/>
    <s v="No"/>
    <s v="Yes"/>
    <s v="Yes"/>
    <s v="Yes"/>
    <s v="No"/>
    <s v="Yes"/>
    <n v="9"/>
    <x v="2"/>
    <n v="2"/>
    <s v="2"/>
    <n v="1"/>
    <s v="1"/>
    <s v="No problems"/>
    <m/>
    <m/>
    <m/>
    <m/>
    <m/>
    <m/>
    <m/>
    <m/>
    <m/>
    <m/>
    <m/>
    <m/>
    <m/>
    <m/>
    <m/>
    <m/>
    <b v="1"/>
    <m/>
    <m/>
    <m/>
    <m/>
    <m/>
    <m/>
    <m/>
    <m/>
    <m/>
    <m/>
    <m/>
    <m/>
    <m/>
    <m/>
    <m/>
    <m/>
    <m/>
    <m/>
    <m/>
    <m/>
    <m/>
    <m/>
    <m/>
    <m/>
    <m/>
    <m/>
    <m/>
    <m/>
    <m/>
    <s v="Family Friends"/>
    <b v="1"/>
    <b v="1"/>
    <m/>
    <m/>
    <m/>
    <m/>
    <m/>
    <m/>
    <m/>
    <m/>
    <m/>
    <m/>
    <s v="Services are unavailable"/>
    <m/>
    <b v="1"/>
    <m/>
    <m/>
    <m/>
    <m/>
    <m/>
    <m/>
    <m/>
    <x v="1"/>
    <m/>
    <s v="Don't know"/>
    <m/>
    <m/>
    <m/>
    <m/>
    <m/>
    <m/>
    <m/>
    <m/>
    <m/>
    <m/>
    <m/>
    <m/>
    <b v="1"/>
    <m/>
    <x v="1"/>
    <s v="Friend Family member"/>
    <b v="1"/>
    <m/>
    <m/>
    <m/>
    <b v="1"/>
    <m/>
    <m/>
    <m/>
    <m/>
    <m/>
    <m/>
    <s v="Friend"/>
    <m/>
    <m/>
    <m/>
    <m/>
    <b v="1"/>
    <m/>
    <m/>
    <m/>
    <m/>
    <m/>
    <s v="Don't Know"/>
    <m/>
    <m/>
    <m/>
    <m/>
    <m/>
    <m/>
    <m/>
    <b v="1"/>
    <m/>
    <m/>
    <m/>
    <m/>
    <m/>
    <m/>
    <m/>
    <m/>
    <m/>
    <m/>
    <s v="Fear of being identified as survivors"/>
    <b v="1"/>
    <m/>
    <m/>
    <m/>
    <m/>
    <m/>
    <m/>
    <m/>
    <m/>
    <s v="Kidnapping Child labour Dropout of school"/>
    <b v="1"/>
    <b v="1"/>
    <m/>
    <m/>
    <m/>
    <m/>
    <m/>
    <m/>
    <m/>
    <m/>
    <m/>
    <m/>
    <b v="1"/>
    <m/>
    <m/>
    <m/>
    <s v="Peer groups (e.g. friends) Siblings Parents"/>
    <b v="1"/>
    <m/>
    <b v="1"/>
    <m/>
    <m/>
    <b v="1"/>
    <m/>
    <m/>
    <m/>
    <m/>
    <m/>
    <m/>
    <m/>
    <m/>
    <m/>
    <s v="None"/>
    <m/>
    <m/>
    <m/>
    <m/>
    <m/>
    <m/>
    <m/>
    <m/>
    <b v="1"/>
    <m/>
    <m/>
    <s v="Distrust of staff or their activities"/>
    <m/>
    <m/>
    <m/>
    <m/>
    <b v="1"/>
    <m/>
    <m/>
    <m/>
    <m/>
    <m/>
    <s v="Yes"/>
    <m/>
    <s v="No"/>
    <m/>
    <s v="Quraan Hand crafts Painting / re-creational activity Awareness / educational activities / psychosocial support Entertainement activities"/>
    <m/>
    <b v="1"/>
    <b v="1"/>
    <b v="1"/>
    <b v="1"/>
    <b v="1"/>
    <m/>
    <m/>
    <m/>
    <m/>
    <m/>
    <s v="Orphans living in the community Children who have been associated with fighting forces"/>
    <m/>
    <m/>
    <b v="1"/>
    <m/>
    <m/>
    <b v="1"/>
    <m/>
    <m/>
    <m/>
    <m/>
    <s v="Petty trading and small business"/>
    <m/>
    <m/>
    <m/>
    <m/>
    <m/>
    <m/>
    <b v="1"/>
    <m/>
    <m/>
    <m/>
    <m/>
    <m/>
    <m/>
    <m/>
    <n v="3000"/>
    <n v="3000"/>
    <x v="40"/>
    <m/>
    <m/>
    <m/>
    <m/>
    <m/>
    <m/>
    <m/>
    <m/>
    <m/>
    <m/>
    <m/>
    <m/>
    <m/>
    <m/>
    <m/>
    <b v="1"/>
    <m/>
    <s v="No"/>
    <m/>
    <m/>
    <m/>
    <m/>
    <m/>
    <m/>
    <m/>
    <m/>
    <m/>
    <s v="No"/>
    <m/>
    <s v="No"/>
    <m/>
    <m/>
    <m/>
    <m/>
    <m/>
    <m/>
    <m/>
    <m/>
    <m/>
    <m/>
    <s v="Participatory (Both wife &amp; Husband)"/>
    <m/>
    <s v="No"/>
    <m/>
    <s v="دعم المرافق الصحية والادوية_x000a_دعم الأيتام_x000a_"/>
    <s v="In-person to MRFS/partner staff Suggestion boxes"/>
    <b v="1"/>
    <b v="1"/>
    <m/>
    <m/>
    <m/>
    <m/>
    <m/>
    <m/>
    <m/>
    <s v="In-person from staff"/>
    <b v="1"/>
    <m/>
    <m/>
    <m/>
    <m/>
    <m/>
    <m/>
    <m/>
    <s v="لا"/>
    <s v="uuid:175ce8fb-2fdf-4c74-b8c9-906c2c552e2a"/>
    <n v="92567902"/>
    <s v="175ce8fb-2fdf-4c74-b8c9-906c2c552e2a"/>
    <d v="2022-02-13T13:15:03"/>
    <n v="884"/>
    <m/>
    <n v="-1"/>
    <m/>
    <m/>
    <s v="202202091909"/>
    <n v="1996"/>
    <s v="nsenumerator"/>
    <n v="648550"/>
  </r>
  <r>
    <s v="2022-02-13T10:28:20.354+03:00"/>
    <s v="2022-02-13T11:01:05.863+03:00"/>
    <m/>
    <s v="لينا عبدالله"/>
    <s v="MRFS"/>
    <m/>
    <d v="2022-02-13T00:00:00"/>
    <x v="10"/>
    <s v="All"/>
    <s v="Yes"/>
    <s v="Host"/>
    <m/>
    <s v="Head of Household"/>
    <m/>
    <x v="0"/>
    <s v="50+"/>
    <s v="Is the Head of household"/>
    <s v="Female"/>
    <s v="No members with a disability"/>
    <b v="1"/>
    <m/>
    <m/>
    <m/>
    <m/>
    <m/>
    <m/>
    <s v="Widowed"/>
    <m/>
    <n v="0"/>
    <n v="0"/>
    <n v="0"/>
    <n v="0"/>
    <n v="0"/>
    <n v="0"/>
    <n v="0"/>
    <s v="0"/>
    <s v="0"/>
    <s v="0"/>
    <n v="0"/>
    <n v="0"/>
    <n v="0"/>
    <n v="0"/>
    <n v="0"/>
    <n v="1"/>
    <s v="0"/>
    <s v="1"/>
    <s v="1"/>
    <s v="0"/>
    <s v="0"/>
    <s v="1"/>
    <s v="1"/>
    <n v="1"/>
    <s v="Food and basic needs"/>
    <m/>
    <s v="Health"/>
    <m/>
    <s v="Income / livelihoods"/>
    <m/>
    <s v="Primary Health care unit-outpatient only (PHCU)"/>
    <b v="1"/>
    <m/>
    <m/>
    <m/>
    <m/>
    <m/>
    <m/>
    <m/>
    <m/>
    <n v="20"/>
    <x v="5"/>
    <s v="No"/>
    <m/>
    <m/>
    <m/>
    <m/>
    <m/>
    <m/>
    <m/>
    <m/>
    <m/>
    <m/>
    <m/>
    <m/>
    <m/>
    <m/>
    <m/>
    <m/>
    <m/>
    <m/>
    <m/>
    <m/>
    <m/>
    <m/>
    <m/>
    <m/>
    <m/>
    <m/>
    <m/>
    <m/>
    <s v="Non communicable diseases (NCD) drugs (chronic, cardiac, diabetes, hyper-tension, asthma)"/>
    <b v="0"/>
    <b v="1"/>
    <b v="0"/>
    <b v="0"/>
    <b v="0"/>
    <b v="0"/>
    <b v="0"/>
    <m/>
    <m/>
    <m/>
    <m/>
    <m/>
    <m/>
    <n v="1"/>
    <n v="1"/>
    <m/>
    <m/>
    <m/>
    <m/>
    <x v="1"/>
    <s v="Eumours and misconceptions (people died from the vaccine, it is a conspiracy, Corona is all a lie, etc…)"/>
    <m/>
    <m/>
    <m/>
    <m/>
    <m/>
    <b v="1"/>
    <m/>
    <m/>
    <m/>
    <m/>
    <m/>
    <x v="1"/>
    <s v="Hospital for normal delivery"/>
    <m/>
    <m/>
    <m/>
    <m/>
    <m/>
    <b v="1"/>
    <m/>
    <m/>
    <m/>
    <m/>
    <m/>
    <x v="2"/>
    <s v="In person at health centers"/>
    <b v="1"/>
    <m/>
    <m/>
    <m/>
    <m/>
    <m/>
    <m/>
    <m/>
    <m/>
    <s v="No"/>
    <s v="No"/>
    <s v="Yes"/>
    <s v="Yes"/>
    <s v="No"/>
    <s v="No"/>
    <s v="No"/>
    <s v="No"/>
    <s v="No"/>
    <s v="Yes"/>
    <s v="Yes"/>
    <s v="No"/>
    <m/>
    <m/>
    <m/>
    <m/>
    <m/>
    <m/>
    <m/>
    <m/>
    <m/>
    <m/>
    <m/>
    <m/>
    <m/>
    <m/>
    <m/>
    <n v="0"/>
    <x v="1"/>
    <m/>
    <m/>
    <m/>
    <m/>
    <s v="Inability to carry out work or daily tasks"/>
    <m/>
    <m/>
    <m/>
    <b v="1"/>
    <m/>
    <m/>
    <m/>
    <m/>
    <m/>
    <m/>
    <m/>
    <m/>
    <m/>
    <m/>
    <m/>
    <m/>
    <m/>
    <m/>
    <s v="Adult Women"/>
    <b v="1"/>
    <m/>
    <m/>
    <m/>
    <m/>
    <m/>
    <m/>
    <m/>
    <m/>
    <m/>
    <m/>
    <m/>
    <m/>
    <s v="المرض"/>
    <s v="Prayer"/>
    <m/>
    <m/>
    <m/>
    <b v="1"/>
    <m/>
    <m/>
    <m/>
    <m/>
    <m/>
    <m/>
    <m/>
    <m/>
    <s v="Friends"/>
    <m/>
    <b v="1"/>
    <m/>
    <m/>
    <m/>
    <m/>
    <m/>
    <m/>
    <m/>
    <m/>
    <m/>
    <m/>
    <s v="Don't Know"/>
    <m/>
    <m/>
    <m/>
    <m/>
    <m/>
    <m/>
    <m/>
    <b v="1"/>
    <m/>
    <x v="1"/>
    <m/>
    <s v="Don't know"/>
    <m/>
    <m/>
    <m/>
    <m/>
    <m/>
    <m/>
    <m/>
    <m/>
    <m/>
    <m/>
    <m/>
    <m/>
    <b v="1"/>
    <m/>
    <x v="2"/>
    <s v="Friend Family member"/>
    <b v="1"/>
    <m/>
    <m/>
    <m/>
    <b v="1"/>
    <m/>
    <m/>
    <m/>
    <m/>
    <m/>
    <m/>
    <s v="Family member Friend"/>
    <b v="1"/>
    <m/>
    <m/>
    <m/>
    <b v="1"/>
    <m/>
    <m/>
    <m/>
    <m/>
    <m/>
    <s v="Don't Know"/>
    <m/>
    <m/>
    <m/>
    <m/>
    <m/>
    <m/>
    <m/>
    <b v="1"/>
    <m/>
    <m/>
    <m/>
    <m/>
    <m/>
    <m/>
    <m/>
    <m/>
    <m/>
    <m/>
    <s v="Don't Know"/>
    <m/>
    <m/>
    <m/>
    <m/>
    <m/>
    <m/>
    <m/>
    <b v="1"/>
    <m/>
    <s v="Don't know"/>
    <m/>
    <m/>
    <m/>
    <m/>
    <m/>
    <m/>
    <m/>
    <m/>
    <m/>
    <m/>
    <m/>
    <m/>
    <m/>
    <m/>
    <b v="1"/>
    <m/>
    <s v="Parents Relatives"/>
    <m/>
    <m/>
    <m/>
    <m/>
    <m/>
    <b v="1"/>
    <b v="1"/>
    <m/>
    <m/>
    <m/>
    <m/>
    <m/>
    <m/>
    <m/>
    <m/>
    <m/>
    <m/>
    <m/>
    <m/>
    <m/>
    <m/>
    <m/>
    <m/>
    <m/>
    <m/>
    <m/>
    <m/>
    <m/>
    <m/>
    <m/>
    <m/>
    <m/>
    <m/>
    <m/>
    <m/>
    <m/>
    <m/>
    <m/>
    <m/>
    <m/>
    <m/>
    <m/>
    <s v="None"/>
    <m/>
    <m/>
    <m/>
    <m/>
    <m/>
    <m/>
    <m/>
    <m/>
    <b v="1"/>
    <m/>
    <m/>
    <s v="Orphans living in the community Children separated from their parents"/>
    <b v="1"/>
    <m/>
    <b v="1"/>
    <m/>
    <m/>
    <m/>
    <m/>
    <m/>
    <m/>
    <m/>
    <s v="Humanitarian assistance"/>
    <m/>
    <m/>
    <m/>
    <m/>
    <m/>
    <m/>
    <m/>
    <m/>
    <b v="1"/>
    <m/>
    <m/>
    <m/>
    <m/>
    <m/>
    <n v="200"/>
    <n v="200"/>
    <x v="3"/>
    <b v="1"/>
    <m/>
    <m/>
    <m/>
    <m/>
    <m/>
    <m/>
    <m/>
    <m/>
    <m/>
    <m/>
    <m/>
    <m/>
    <m/>
    <m/>
    <m/>
    <m/>
    <s v="No"/>
    <m/>
    <m/>
    <m/>
    <m/>
    <m/>
    <m/>
    <m/>
    <m/>
    <m/>
    <s v="No"/>
    <m/>
    <s v="No"/>
    <m/>
    <m/>
    <m/>
    <m/>
    <m/>
    <m/>
    <m/>
    <m/>
    <m/>
    <m/>
    <s v="Decided by women / wife only"/>
    <m/>
    <s v="No"/>
    <m/>
    <s v="لا شيء"/>
    <s v="In-person to MRFS/partner staff"/>
    <b v="1"/>
    <m/>
    <m/>
    <m/>
    <m/>
    <m/>
    <m/>
    <m/>
    <m/>
    <s v="In-person from staff"/>
    <b v="1"/>
    <m/>
    <m/>
    <m/>
    <m/>
    <m/>
    <m/>
    <m/>
    <s v="لا"/>
    <s v="uuid:b1c560ba-27a3-4364-9509-fe9edb5bbd09"/>
    <n v="92567903"/>
    <s v="b1c560ba-27a3-4364-9509-fe9edb5bbd09"/>
    <d v="2022-02-13T13:15:03"/>
    <n v="885"/>
    <m/>
    <n v="-1"/>
    <m/>
    <m/>
    <s v="202202091909"/>
    <n v="1965"/>
    <s v="nsenumerator"/>
    <n v="648550"/>
  </r>
  <r>
    <s v="2022-02-13T11:40:43.014+03:00"/>
    <s v="2022-02-13T12:02:11.329+03:00"/>
    <m/>
    <s v="لينا عبدالله"/>
    <s v="MRFS"/>
    <m/>
    <d v="2022-02-13T00:00:00"/>
    <x v="10"/>
    <s v="All"/>
    <s v="Yes"/>
    <s v="Host"/>
    <m/>
    <s v="Primary Caregiver of children &lt;18 years"/>
    <m/>
    <x v="0"/>
    <s v="18-29"/>
    <s v="Wife/Husband"/>
    <s v="Male"/>
    <s v="No members with a disability"/>
    <b v="1"/>
    <m/>
    <m/>
    <m/>
    <m/>
    <m/>
    <m/>
    <s v="Married"/>
    <s v="Primary"/>
    <n v="1"/>
    <n v="0"/>
    <n v="0"/>
    <n v="0"/>
    <n v="0"/>
    <n v="1"/>
    <n v="0"/>
    <s v="0"/>
    <s v="1"/>
    <s v="1"/>
    <n v="0"/>
    <n v="2"/>
    <n v="0"/>
    <n v="0"/>
    <n v="1"/>
    <n v="0"/>
    <s v="2"/>
    <s v="1"/>
    <s v="3"/>
    <s v="2"/>
    <s v="2"/>
    <s v="2"/>
    <s v="4"/>
    <n v="4"/>
    <s v="Shelter / housing"/>
    <m/>
    <s v="Income / livelihoods"/>
    <m/>
    <s v="Food and basic needs"/>
    <m/>
    <s v="Primary Health care unit-outpatient only (PHCU)"/>
    <b v="1"/>
    <m/>
    <m/>
    <m/>
    <m/>
    <m/>
    <m/>
    <m/>
    <m/>
    <n v="10"/>
    <x v="1"/>
    <s v="No"/>
    <m/>
    <m/>
    <m/>
    <m/>
    <m/>
    <m/>
    <m/>
    <m/>
    <m/>
    <m/>
    <m/>
    <m/>
    <m/>
    <m/>
    <m/>
    <m/>
    <m/>
    <m/>
    <m/>
    <m/>
    <m/>
    <m/>
    <m/>
    <m/>
    <m/>
    <m/>
    <m/>
    <m/>
    <s v="Antibiotic Pediatric medicine"/>
    <b v="0"/>
    <b v="0"/>
    <b v="1"/>
    <b v="0"/>
    <b v="1"/>
    <b v="0"/>
    <b v="0"/>
    <m/>
    <m/>
    <m/>
    <m/>
    <m/>
    <m/>
    <m/>
    <n v="1"/>
    <m/>
    <m/>
    <m/>
    <m/>
    <x v="1"/>
    <s v="Eumours and misconceptions (people died from the vaccine, it is a conspiracy, Corona is all a lie, etc…)"/>
    <m/>
    <m/>
    <m/>
    <m/>
    <m/>
    <b v="1"/>
    <m/>
    <m/>
    <m/>
    <m/>
    <m/>
    <x v="1"/>
    <s v="Hospital for normal delivery"/>
    <m/>
    <m/>
    <m/>
    <m/>
    <m/>
    <b v="1"/>
    <m/>
    <m/>
    <m/>
    <m/>
    <m/>
    <x v="1"/>
    <s v="In person at health centers"/>
    <b v="1"/>
    <m/>
    <m/>
    <m/>
    <m/>
    <m/>
    <m/>
    <m/>
    <m/>
    <s v="Yes"/>
    <s v="Yes"/>
    <s v="Yes"/>
    <s v="Yes"/>
    <s v="No"/>
    <s v="Yes"/>
    <s v="No"/>
    <s v="No"/>
    <s v="No"/>
    <s v="Yes"/>
    <s v="Yes"/>
    <s v="No"/>
    <m/>
    <s v="Yes"/>
    <s v="Yes"/>
    <s v="No"/>
    <s v="No"/>
    <s v="Yes"/>
    <s v="Yes"/>
    <s v="No"/>
    <s v="No"/>
    <s v="No"/>
    <s v="No"/>
    <s v="Yes"/>
    <s v="Yes"/>
    <s v="No"/>
    <s v="Yes"/>
    <n v="7"/>
    <x v="2"/>
    <n v="2"/>
    <s v="2"/>
    <n v="1"/>
    <s v="1"/>
    <s v="No problems"/>
    <m/>
    <m/>
    <m/>
    <m/>
    <m/>
    <m/>
    <m/>
    <m/>
    <m/>
    <m/>
    <m/>
    <m/>
    <m/>
    <m/>
    <m/>
    <m/>
    <b v="1"/>
    <m/>
    <m/>
    <m/>
    <m/>
    <m/>
    <m/>
    <m/>
    <m/>
    <m/>
    <m/>
    <m/>
    <m/>
    <m/>
    <m/>
    <m/>
    <m/>
    <m/>
    <m/>
    <m/>
    <m/>
    <m/>
    <m/>
    <m/>
    <m/>
    <m/>
    <m/>
    <m/>
    <m/>
    <m/>
    <s v="Friends Family"/>
    <b v="1"/>
    <b v="1"/>
    <m/>
    <m/>
    <m/>
    <m/>
    <m/>
    <m/>
    <m/>
    <m/>
    <m/>
    <m/>
    <s v="Don't Know"/>
    <m/>
    <m/>
    <m/>
    <m/>
    <m/>
    <m/>
    <m/>
    <b v="1"/>
    <m/>
    <x v="1"/>
    <m/>
    <s v="Don't know"/>
    <m/>
    <m/>
    <m/>
    <m/>
    <m/>
    <m/>
    <m/>
    <m/>
    <m/>
    <m/>
    <m/>
    <m/>
    <b v="1"/>
    <m/>
    <x v="1"/>
    <s v="Don't Know"/>
    <m/>
    <m/>
    <m/>
    <m/>
    <m/>
    <m/>
    <m/>
    <m/>
    <m/>
    <b v="1"/>
    <m/>
    <s v="Family member Friend"/>
    <b v="1"/>
    <m/>
    <m/>
    <m/>
    <b v="1"/>
    <m/>
    <m/>
    <m/>
    <m/>
    <m/>
    <s v="Don't Know"/>
    <m/>
    <m/>
    <m/>
    <m/>
    <m/>
    <m/>
    <m/>
    <b v="1"/>
    <m/>
    <m/>
    <m/>
    <m/>
    <m/>
    <m/>
    <m/>
    <m/>
    <m/>
    <m/>
    <s v="Fear of being identified as survivors"/>
    <b v="1"/>
    <m/>
    <m/>
    <m/>
    <m/>
    <m/>
    <m/>
    <m/>
    <m/>
    <s v="Dropout of school Child labour Kidnapping"/>
    <b v="1"/>
    <b v="1"/>
    <m/>
    <m/>
    <m/>
    <m/>
    <m/>
    <m/>
    <m/>
    <m/>
    <m/>
    <m/>
    <b v="1"/>
    <m/>
    <m/>
    <m/>
    <s v="Siblings Parents"/>
    <m/>
    <m/>
    <b v="1"/>
    <m/>
    <m/>
    <b v="1"/>
    <m/>
    <m/>
    <m/>
    <m/>
    <m/>
    <m/>
    <m/>
    <m/>
    <m/>
    <s v="None"/>
    <m/>
    <m/>
    <m/>
    <m/>
    <m/>
    <m/>
    <m/>
    <m/>
    <b v="1"/>
    <m/>
    <m/>
    <s v="Distrust of staff or their activities"/>
    <m/>
    <m/>
    <m/>
    <m/>
    <b v="1"/>
    <m/>
    <m/>
    <m/>
    <m/>
    <m/>
    <s v="Not applicable (no child of school going age)"/>
    <m/>
    <s v="Not applicable (no child of school going age)"/>
    <m/>
    <s v="Quraan Hand crafts Entertainement activities"/>
    <m/>
    <b v="1"/>
    <b v="1"/>
    <m/>
    <m/>
    <b v="1"/>
    <m/>
    <m/>
    <m/>
    <m/>
    <m/>
    <s v="Orphans living in the community"/>
    <m/>
    <m/>
    <b v="1"/>
    <m/>
    <m/>
    <m/>
    <m/>
    <m/>
    <m/>
    <m/>
    <s v="Salaried work"/>
    <m/>
    <m/>
    <m/>
    <m/>
    <m/>
    <b v="1"/>
    <m/>
    <m/>
    <m/>
    <m/>
    <m/>
    <m/>
    <m/>
    <m/>
    <n v="1000"/>
    <n v="2500"/>
    <x v="109"/>
    <m/>
    <m/>
    <m/>
    <b v="1"/>
    <b v="1"/>
    <m/>
    <m/>
    <m/>
    <m/>
    <m/>
    <m/>
    <m/>
    <m/>
    <m/>
    <m/>
    <m/>
    <m/>
    <s v="Yes"/>
    <s v="Cash/voucher"/>
    <m/>
    <m/>
    <m/>
    <b v="1"/>
    <m/>
    <m/>
    <m/>
    <m/>
    <s v="No"/>
    <m/>
    <s v="No"/>
    <m/>
    <m/>
    <m/>
    <m/>
    <m/>
    <m/>
    <m/>
    <m/>
    <m/>
    <m/>
    <s v="Participatory (Both wife &amp; Husband)"/>
    <m/>
    <s v="No"/>
    <m/>
    <s v="دعم الادوية _x000a_دعم المرافق الصحية_x000a_قسائم غذائية _x000a__x000a_"/>
    <s v="In-person to MRFS/partner staff"/>
    <b v="1"/>
    <m/>
    <m/>
    <m/>
    <m/>
    <m/>
    <m/>
    <m/>
    <m/>
    <s v="In-person from staff"/>
    <b v="1"/>
    <m/>
    <m/>
    <m/>
    <m/>
    <m/>
    <m/>
    <m/>
    <s v="لا"/>
    <s v="uuid:a96f272d-58b8-4807-ac47-922f54012fc6"/>
    <n v="92567904"/>
    <s v="a96f272d-58b8-4807-ac47-922f54012fc6"/>
    <d v="2022-02-13T13:15:04"/>
    <n v="886"/>
    <m/>
    <n v="-1"/>
    <m/>
    <m/>
    <s v="202202091909"/>
    <n v="1288"/>
    <s v="nsenumerator"/>
    <n v="648550"/>
  </r>
  <r>
    <s v="2022-02-13T12:43:00.170+03:00"/>
    <s v="2022-02-13T13:10:53.113+03:00"/>
    <m/>
    <s v="لينا عبدالله"/>
    <s v="MRFS"/>
    <m/>
    <d v="2022-02-13T00:00:00"/>
    <x v="10"/>
    <s v="All"/>
    <s v="Yes"/>
    <s v="Host"/>
    <m/>
    <s v="Primary Caregiver of children &lt;18 years"/>
    <m/>
    <x v="0"/>
    <s v="50+"/>
    <s v="Wife/Husband"/>
    <s v="Male"/>
    <s v="Yes PWD has difficulty communicating, (for example understanding or being understood by others) Yes, PWD, has difficulty concentrating or remembering"/>
    <m/>
    <m/>
    <m/>
    <m/>
    <b v="1"/>
    <m/>
    <b v="1"/>
    <s v="Married"/>
    <s v="University"/>
    <n v="0"/>
    <n v="0"/>
    <n v="0"/>
    <n v="0"/>
    <n v="0"/>
    <n v="2"/>
    <n v="0"/>
    <s v="0"/>
    <s v="2"/>
    <s v="2"/>
    <n v="0"/>
    <n v="0"/>
    <n v="0"/>
    <n v="0"/>
    <n v="2"/>
    <n v="0"/>
    <s v="0"/>
    <s v="2"/>
    <s v="2"/>
    <s v="0"/>
    <s v="0"/>
    <s v="4"/>
    <s v="4"/>
    <n v="4"/>
    <s v="Income / livelihoods"/>
    <m/>
    <s v="Food and basic needs"/>
    <m/>
    <s v="Health"/>
    <m/>
    <s v="Primary Health care unit-outpatient only (PHCU)"/>
    <b v="1"/>
    <m/>
    <m/>
    <m/>
    <m/>
    <m/>
    <m/>
    <m/>
    <m/>
    <n v="20"/>
    <x v="2"/>
    <s v="No"/>
    <m/>
    <m/>
    <m/>
    <m/>
    <m/>
    <m/>
    <m/>
    <m/>
    <m/>
    <m/>
    <m/>
    <m/>
    <m/>
    <m/>
    <m/>
    <m/>
    <m/>
    <m/>
    <m/>
    <m/>
    <m/>
    <m/>
    <m/>
    <m/>
    <m/>
    <m/>
    <m/>
    <m/>
    <s v="Pediatric medicine Non communicable diseases (NCD) drugs (chronic, cardiac, diabetes, hyper-tension, asthma)"/>
    <b v="0"/>
    <b v="1"/>
    <b v="1"/>
    <b v="0"/>
    <b v="0"/>
    <b v="0"/>
    <b v="0"/>
    <m/>
    <m/>
    <m/>
    <m/>
    <m/>
    <m/>
    <n v="1"/>
    <n v="1"/>
    <m/>
    <n v="1"/>
    <m/>
    <m/>
    <x v="2"/>
    <m/>
    <m/>
    <m/>
    <m/>
    <m/>
    <m/>
    <m/>
    <m/>
    <m/>
    <m/>
    <m/>
    <m/>
    <x v="1"/>
    <s v="Hospital for normal delivery"/>
    <m/>
    <m/>
    <m/>
    <m/>
    <m/>
    <b v="1"/>
    <m/>
    <m/>
    <m/>
    <m/>
    <m/>
    <x v="2"/>
    <s v="In person at health centers In person by community workers"/>
    <b v="1"/>
    <b v="1"/>
    <m/>
    <m/>
    <m/>
    <m/>
    <m/>
    <m/>
    <m/>
    <s v="Yes"/>
    <s v="Yes"/>
    <s v="Yes"/>
    <s v="Yes"/>
    <s v="Yes"/>
    <s v="No"/>
    <s v="No"/>
    <s v="No"/>
    <s v="No"/>
    <s v="Yes"/>
    <s v="Yes"/>
    <s v="No"/>
    <m/>
    <m/>
    <m/>
    <m/>
    <m/>
    <m/>
    <m/>
    <m/>
    <m/>
    <m/>
    <m/>
    <m/>
    <m/>
    <m/>
    <m/>
    <n v="0"/>
    <x v="1"/>
    <m/>
    <m/>
    <m/>
    <m/>
    <s v="No problems"/>
    <m/>
    <m/>
    <m/>
    <m/>
    <m/>
    <m/>
    <m/>
    <m/>
    <m/>
    <m/>
    <m/>
    <m/>
    <m/>
    <m/>
    <m/>
    <m/>
    <b v="1"/>
    <m/>
    <m/>
    <m/>
    <m/>
    <m/>
    <m/>
    <m/>
    <m/>
    <m/>
    <m/>
    <m/>
    <m/>
    <m/>
    <m/>
    <m/>
    <m/>
    <m/>
    <m/>
    <m/>
    <m/>
    <m/>
    <m/>
    <m/>
    <m/>
    <m/>
    <m/>
    <m/>
    <m/>
    <m/>
    <s v="Family Friends"/>
    <b v="1"/>
    <b v="1"/>
    <m/>
    <m/>
    <m/>
    <m/>
    <m/>
    <m/>
    <m/>
    <m/>
    <m/>
    <m/>
    <s v="No knowledge of service location"/>
    <b v="1"/>
    <m/>
    <m/>
    <m/>
    <m/>
    <m/>
    <m/>
    <m/>
    <m/>
    <x v="1"/>
    <m/>
    <s v="Don't know"/>
    <m/>
    <m/>
    <m/>
    <m/>
    <m/>
    <m/>
    <m/>
    <m/>
    <m/>
    <m/>
    <m/>
    <m/>
    <b v="1"/>
    <m/>
    <x v="1"/>
    <s v="Don't Know"/>
    <m/>
    <m/>
    <m/>
    <m/>
    <m/>
    <m/>
    <m/>
    <m/>
    <m/>
    <b v="1"/>
    <m/>
    <s v="Don't Know"/>
    <m/>
    <m/>
    <m/>
    <m/>
    <m/>
    <m/>
    <m/>
    <m/>
    <b v="1"/>
    <m/>
    <s v="Don't Know"/>
    <m/>
    <m/>
    <m/>
    <m/>
    <m/>
    <m/>
    <m/>
    <b v="1"/>
    <m/>
    <m/>
    <m/>
    <m/>
    <m/>
    <m/>
    <m/>
    <m/>
    <m/>
    <m/>
    <s v="Fear of being identified as survivors"/>
    <b v="1"/>
    <m/>
    <m/>
    <m/>
    <m/>
    <m/>
    <m/>
    <m/>
    <m/>
    <s v="Child labour Dropout of school"/>
    <m/>
    <b v="1"/>
    <m/>
    <m/>
    <m/>
    <m/>
    <m/>
    <m/>
    <m/>
    <m/>
    <m/>
    <m/>
    <b v="1"/>
    <m/>
    <m/>
    <m/>
    <s v="Parents Siblings"/>
    <m/>
    <m/>
    <b v="1"/>
    <m/>
    <m/>
    <b v="1"/>
    <m/>
    <m/>
    <m/>
    <m/>
    <m/>
    <m/>
    <m/>
    <m/>
    <m/>
    <m/>
    <m/>
    <m/>
    <m/>
    <m/>
    <m/>
    <m/>
    <m/>
    <m/>
    <m/>
    <m/>
    <m/>
    <m/>
    <m/>
    <m/>
    <m/>
    <m/>
    <m/>
    <m/>
    <m/>
    <m/>
    <m/>
    <m/>
    <m/>
    <m/>
    <m/>
    <m/>
    <s v="Hand crafts Quraan Awareness / educational activities / psychosocial support Entertainement activities"/>
    <m/>
    <b v="1"/>
    <b v="1"/>
    <m/>
    <b v="1"/>
    <b v="1"/>
    <m/>
    <m/>
    <m/>
    <m/>
    <m/>
    <s v="Children living on the street Orphans living in the community"/>
    <m/>
    <b v="1"/>
    <b v="1"/>
    <m/>
    <m/>
    <m/>
    <m/>
    <m/>
    <m/>
    <m/>
    <s v="Petty trading and small business Remittances from family members"/>
    <m/>
    <m/>
    <m/>
    <m/>
    <m/>
    <m/>
    <b v="1"/>
    <b v="1"/>
    <m/>
    <m/>
    <m/>
    <m/>
    <m/>
    <m/>
    <n v="1500"/>
    <n v="2000"/>
    <x v="49"/>
    <b v="1"/>
    <m/>
    <m/>
    <m/>
    <m/>
    <b v="1"/>
    <m/>
    <m/>
    <m/>
    <m/>
    <m/>
    <m/>
    <m/>
    <m/>
    <m/>
    <m/>
    <m/>
    <s v="No"/>
    <m/>
    <m/>
    <m/>
    <m/>
    <m/>
    <m/>
    <m/>
    <m/>
    <m/>
    <s v="No"/>
    <m/>
    <s v="No"/>
    <m/>
    <m/>
    <m/>
    <m/>
    <m/>
    <m/>
    <m/>
    <m/>
    <m/>
    <m/>
    <s v="Participatory (Both wife &amp; Husband)"/>
    <m/>
    <s v="No"/>
    <m/>
    <s v="تلبية احتياجات الدواء_x000a_تأمين الغذاء_x000a_دعم المرافق الصحية"/>
    <s v="In-person to MRFS/partner staff"/>
    <b v="1"/>
    <m/>
    <m/>
    <m/>
    <m/>
    <m/>
    <m/>
    <m/>
    <m/>
    <s v="In-person from staff"/>
    <b v="1"/>
    <m/>
    <m/>
    <m/>
    <m/>
    <m/>
    <m/>
    <m/>
    <s v="لا"/>
    <s v="uuid:9921ba8b-ec68-4a4c-964a-299388a806cd"/>
    <n v="92567905"/>
    <s v="9921ba8b-ec68-4a4c-964a-299388a806cd"/>
    <d v="2022-02-13T13:15:05"/>
    <n v="887"/>
    <m/>
    <n v="-1"/>
    <m/>
    <m/>
    <s v="202202091909"/>
    <n v="1673"/>
    <s v="nsenumerator"/>
    <n v="648550"/>
  </r>
  <r>
    <s v="2022-02-13T13:44:43.899+03:00"/>
    <s v="2022-02-13T14:12:48.770+03:00"/>
    <m/>
    <s v="لينا عبدالله"/>
    <s v="MRFS"/>
    <m/>
    <d v="2022-02-13T00:00:00"/>
    <x v="10"/>
    <s v="All"/>
    <s v="Yes"/>
    <s v="Host"/>
    <m/>
    <s v="Primary Caregiver of children &lt;18 years"/>
    <m/>
    <x v="0"/>
    <s v="30-39"/>
    <s v="Wife/Husband"/>
    <s v="Male"/>
    <s v="No members with a disability"/>
    <b v="1"/>
    <m/>
    <m/>
    <m/>
    <m/>
    <m/>
    <m/>
    <s v="Married"/>
    <m/>
    <n v="0"/>
    <n v="0"/>
    <n v="0"/>
    <n v="1"/>
    <n v="0"/>
    <n v="1"/>
    <n v="0"/>
    <s v="1"/>
    <s v="1"/>
    <s v="2"/>
    <n v="0"/>
    <n v="0"/>
    <n v="1"/>
    <n v="1"/>
    <n v="1"/>
    <n v="1"/>
    <s v="2"/>
    <s v="2"/>
    <s v="4"/>
    <s v="3"/>
    <s v="0"/>
    <s v="3"/>
    <s v="6"/>
    <n v="6"/>
    <s v="Food and basic needs"/>
    <m/>
    <s v="Income / livelihoods"/>
    <m/>
    <s v="Shelter / housing"/>
    <m/>
    <s v="Primary Health care unit-outpatient only (PHCU)"/>
    <b v="1"/>
    <m/>
    <m/>
    <m/>
    <m/>
    <m/>
    <m/>
    <m/>
    <m/>
    <n v="3"/>
    <x v="3"/>
    <s v="No"/>
    <m/>
    <m/>
    <m/>
    <m/>
    <m/>
    <m/>
    <m/>
    <m/>
    <m/>
    <m/>
    <m/>
    <m/>
    <m/>
    <m/>
    <m/>
    <m/>
    <m/>
    <m/>
    <m/>
    <m/>
    <m/>
    <m/>
    <m/>
    <m/>
    <m/>
    <m/>
    <m/>
    <m/>
    <s v="Pediatric medicine"/>
    <b v="0"/>
    <b v="0"/>
    <b v="1"/>
    <b v="0"/>
    <b v="0"/>
    <b v="0"/>
    <b v="0"/>
    <m/>
    <m/>
    <m/>
    <m/>
    <m/>
    <m/>
    <n v="2"/>
    <n v="1"/>
    <m/>
    <m/>
    <m/>
    <m/>
    <x v="1"/>
    <s v="Concerned about side-effects of the COVID-19 vaccine"/>
    <m/>
    <m/>
    <b v="1"/>
    <m/>
    <m/>
    <m/>
    <m/>
    <m/>
    <m/>
    <m/>
    <m/>
    <x v="3"/>
    <s v="At private primary health care centre/hospital"/>
    <m/>
    <m/>
    <m/>
    <m/>
    <b v="1"/>
    <m/>
    <m/>
    <m/>
    <m/>
    <m/>
    <m/>
    <x v="2"/>
    <s v="In person at health centers"/>
    <b v="1"/>
    <m/>
    <m/>
    <m/>
    <m/>
    <m/>
    <m/>
    <m/>
    <m/>
    <s v="Yes"/>
    <s v="Yes"/>
    <s v="Yes"/>
    <s v="Yes"/>
    <s v="No"/>
    <s v="No"/>
    <s v="No"/>
    <s v="No"/>
    <s v="No"/>
    <s v="Yes"/>
    <s v="Yes"/>
    <s v="No"/>
    <m/>
    <m/>
    <m/>
    <m/>
    <m/>
    <m/>
    <m/>
    <m/>
    <m/>
    <m/>
    <m/>
    <m/>
    <m/>
    <m/>
    <m/>
    <n v="0"/>
    <x v="1"/>
    <m/>
    <m/>
    <m/>
    <m/>
    <s v="No problems"/>
    <m/>
    <m/>
    <m/>
    <m/>
    <m/>
    <m/>
    <m/>
    <m/>
    <m/>
    <m/>
    <m/>
    <m/>
    <m/>
    <m/>
    <m/>
    <m/>
    <b v="1"/>
    <m/>
    <m/>
    <m/>
    <m/>
    <m/>
    <m/>
    <m/>
    <m/>
    <m/>
    <m/>
    <m/>
    <m/>
    <m/>
    <m/>
    <m/>
    <m/>
    <m/>
    <m/>
    <m/>
    <m/>
    <m/>
    <m/>
    <m/>
    <m/>
    <m/>
    <m/>
    <m/>
    <m/>
    <m/>
    <s v="Friends Family"/>
    <b v="1"/>
    <b v="1"/>
    <m/>
    <m/>
    <m/>
    <m/>
    <m/>
    <m/>
    <m/>
    <m/>
    <m/>
    <m/>
    <s v="Don't Know"/>
    <m/>
    <m/>
    <m/>
    <m/>
    <m/>
    <m/>
    <m/>
    <b v="1"/>
    <m/>
    <x v="1"/>
    <m/>
    <s v="Don't know"/>
    <m/>
    <m/>
    <m/>
    <m/>
    <m/>
    <m/>
    <m/>
    <m/>
    <m/>
    <m/>
    <m/>
    <m/>
    <b v="1"/>
    <m/>
    <x v="1"/>
    <s v="Family member Friend"/>
    <b v="1"/>
    <m/>
    <m/>
    <m/>
    <b v="1"/>
    <m/>
    <m/>
    <m/>
    <m/>
    <m/>
    <m/>
    <s v="Family member Friend"/>
    <b v="1"/>
    <m/>
    <m/>
    <m/>
    <b v="1"/>
    <m/>
    <m/>
    <m/>
    <m/>
    <m/>
    <s v="Don't Know"/>
    <m/>
    <m/>
    <m/>
    <m/>
    <m/>
    <m/>
    <m/>
    <b v="1"/>
    <m/>
    <m/>
    <m/>
    <m/>
    <m/>
    <m/>
    <m/>
    <m/>
    <m/>
    <m/>
    <s v="Fear of being identified as survivors"/>
    <b v="1"/>
    <m/>
    <m/>
    <m/>
    <m/>
    <m/>
    <m/>
    <m/>
    <m/>
    <s v="Kidnapping"/>
    <b v="1"/>
    <m/>
    <m/>
    <m/>
    <m/>
    <m/>
    <m/>
    <m/>
    <m/>
    <m/>
    <m/>
    <m/>
    <m/>
    <m/>
    <m/>
    <m/>
    <s v="Parents"/>
    <m/>
    <m/>
    <m/>
    <m/>
    <m/>
    <b v="1"/>
    <m/>
    <m/>
    <m/>
    <m/>
    <m/>
    <m/>
    <m/>
    <m/>
    <m/>
    <s v="Quraan"/>
    <m/>
    <b v="1"/>
    <m/>
    <m/>
    <m/>
    <m/>
    <m/>
    <m/>
    <m/>
    <m/>
    <m/>
    <s v="Opening time not suitable for parents"/>
    <m/>
    <m/>
    <m/>
    <b v="1"/>
    <m/>
    <m/>
    <m/>
    <m/>
    <m/>
    <m/>
    <s v="Yes"/>
    <m/>
    <s v="No"/>
    <m/>
    <s v="Quraan Entertainement activities Awareness / educational activities / psychosocial support Painting / re-creational activity"/>
    <m/>
    <b v="1"/>
    <m/>
    <b v="1"/>
    <b v="1"/>
    <b v="1"/>
    <m/>
    <m/>
    <m/>
    <m/>
    <m/>
    <s v="Orphans living in the community"/>
    <m/>
    <m/>
    <b v="1"/>
    <m/>
    <m/>
    <m/>
    <m/>
    <m/>
    <m/>
    <m/>
    <s v="Remittances from family members"/>
    <m/>
    <m/>
    <m/>
    <m/>
    <m/>
    <m/>
    <m/>
    <b v="1"/>
    <m/>
    <m/>
    <m/>
    <m/>
    <m/>
    <m/>
    <n v="1000"/>
    <n v="3000"/>
    <x v="25"/>
    <m/>
    <m/>
    <m/>
    <m/>
    <b v="1"/>
    <m/>
    <b v="1"/>
    <m/>
    <m/>
    <m/>
    <m/>
    <m/>
    <m/>
    <m/>
    <m/>
    <m/>
    <m/>
    <s v="No"/>
    <m/>
    <m/>
    <m/>
    <m/>
    <m/>
    <m/>
    <m/>
    <m/>
    <m/>
    <s v="No"/>
    <m/>
    <s v="No"/>
    <m/>
    <m/>
    <m/>
    <m/>
    <m/>
    <m/>
    <m/>
    <m/>
    <m/>
    <m/>
    <s v="Participatory (Both wife &amp; Husband)"/>
    <m/>
    <s v="No"/>
    <m/>
    <s v="دعم التغذية_x000a_دعم الصحة_x000a_دعم الادوية"/>
    <s v="In-person to MRFS/partner staff Suggestion boxes"/>
    <b v="1"/>
    <b v="1"/>
    <m/>
    <m/>
    <m/>
    <m/>
    <m/>
    <m/>
    <m/>
    <s v="In-person from staff"/>
    <b v="1"/>
    <m/>
    <m/>
    <m/>
    <m/>
    <m/>
    <m/>
    <m/>
    <s v="لا"/>
    <s v="uuid:36ad7f64-7593-48bd-9345-cfe5451fbeba"/>
    <n v="92567906"/>
    <s v="36ad7f64-7593-48bd-9345-cfe5451fbeba"/>
    <d v="2022-02-13T13:15:06"/>
    <n v="888"/>
    <m/>
    <n v="-1"/>
    <m/>
    <m/>
    <s v="202202091909"/>
    <n v="1685"/>
    <s v="nsenumerator"/>
    <n v="648550"/>
  </r>
  <r>
    <s v="2022-02-13T11:05:13.253+03:00"/>
    <s v="2022-02-13T15:50:09.165+03:00"/>
    <s v="0"/>
    <s v="لميس ابو حمدان"/>
    <s v="MRFS"/>
    <m/>
    <d v="2022-02-13T00:00:00"/>
    <x v="4"/>
    <s v="All"/>
    <s v="Yes"/>
    <s v="IDP"/>
    <d v="2014-04-15T00:00:00"/>
    <s v="Head of Household"/>
    <m/>
    <x v="0"/>
    <s v="30-39"/>
    <s v="Wife/Husband"/>
    <s v="Male"/>
    <s v="No members with a disability"/>
    <b v="1"/>
    <m/>
    <m/>
    <m/>
    <m/>
    <m/>
    <m/>
    <s v="Married"/>
    <s v="institute / diploma"/>
    <n v="1"/>
    <n v="0"/>
    <n v="1"/>
    <n v="0"/>
    <n v="0"/>
    <n v="1"/>
    <n v="0"/>
    <s v="1"/>
    <s v="1"/>
    <s v="2"/>
    <n v="1"/>
    <n v="1"/>
    <n v="3"/>
    <n v="0"/>
    <n v="1"/>
    <n v="0"/>
    <s v="5"/>
    <s v="1"/>
    <s v="6"/>
    <s v="6"/>
    <s v="2"/>
    <s v="2"/>
    <s v="8"/>
    <n v="8"/>
    <s v="Water, sanitation, and hygiene"/>
    <m/>
    <s v="Health"/>
    <m/>
    <s v="Food and basic needs"/>
    <m/>
    <s v="Primary Health care unit-outpatient only (PHCU)"/>
    <b v="1"/>
    <m/>
    <m/>
    <m/>
    <m/>
    <m/>
    <m/>
    <m/>
    <m/>
    <n v="15"/>
    <x v="1"/>
    <s v="No"/>
    <m/>
    <m/>
    <m/>
    <m/>
    <m/>
    <m/>
    <m/>
    <m/>
    <m/>
    <m/>
    <m/>
    <m/>
    <m/>
    <m/>
    <m/>
    <m/>
    <m/>
    <m/>
    <m/>
    <m/>
    <m/>
    <m/>
    <m/>
    <m/>
    <m/>
    <m/>
    <m/>
    <m/>
    <s v="Antibiotic Pediatric medicine"/>
    <b v="0"/>
    <b v="0"/>
    <b v="1"/>
    <b v="0"/>
    <b v="1"/>
    <b v="0"/>
    <b v="0"/>
    <m/>
    <m/>
    <n v="1"/>
    <m/>
    <m/>
    <m/>
    <m/>
    <m/>
    <m/>
    <m/>
    <m/>
    <m/>
    <x v="1"/>
    <s v="Uncertain if the COVID-19 vaccine will be effective Concerned about side-effects of the COVID-19 vaccine"/>
    <m/>
    <b v="1"/>
    <b v="1"/>
    <m/>
    <m/>
    <m/>
    <m/>
    <m/>
    <m/>
    <m/>
    <m/>
    <x v="1"/>
    <s v="Hospital for normal delivery"/>
    <m/>
    <m/>
    <m/>
    <m/>
    <m/>
    <b v="1"/>
    <m/>
    <m/>
    <m/>
    <m/>
    <m/>
    <x v="1"/>
    <s v="In person at health centers In person by community workers"/>
    <b v="1"/>
    <b v="1"/>
    <m/>
    <m/>
    <m/>
    <m/>
    <m/>
    <m/>
    <m/>
    <s v="No"/>
    <s v="No"/>
    <s v="Yes"/>
    <s v="Yes"/>
    <s v="No"/>
    <s v="Yes"/>
    <s v="No"/>
    <s v="No"/>
    <s v="No"/>
    <s v="Yes"/>
    <s v="Yes"/>
    <s v="No"/>
    <m/>
    <s v="Yes"/>
    <s v="No"/>
    <s v="No"/>
    <s v="No"/>
    <s v="No"/>
    <s v="Yes"/>
    <s v="Yes"/>
    <s v="Yes"/>
    <s v="No"/>
    <s v="No"/>
    <s v="Yes"/>
    <s v="No"/>
    <s v="No"/>
    <s v="No"/>
    <n v="5"/>
    <x v="2"/>
    <n v="2"/>
    <s v="2"/>
    <n v="1"/>
    <s v="1"/>
    <s v="Anger Anxiety Mood swings Economic"/>
    <m/>
    <b v="1"/>
    <m/>
    <m/>
    <m/>
    <b v="1"/>
    <m/>
    <m/>
    <b v="1"/>
    <m/>
    <m/>
    <b v="1"/>
    <m/>
    <m/>
    <m/>
    <m/>
    <m/>
    <m/>
    <s v="Adult Women Persons with Physical Disabilities Adolescent girls"/>
    <b v="1"/>
    <m/>
    <m/>
    <b v="1"/>
    <m/>
    <m/>
    <m/>
    <m/>
    <m/>
    <b v="1"/>
    <m/>
    <m/>
    <m/>
    <s v="لانها الفئة الاكثر ضعفا"/>
    <s v="Speaking to a family member Prayer Smoking Withdrawal/Isolation"/>
    <b v="1"/>
    <m/>
    <m/>
    <b v="1"/>
    <m/>
    <m/>
    <b v="1"/>
    <m/>
    <b v="1"/>
    <m/>
    <m/>
    <m/>
    <s v="Family Friends NGO MHPSS service providers"/>
    <b v="1"/>
    <b v="1"/>
    <b v="1"/>
    <m/>
    <m/>
    <b v="1"/>
    <m/>
    <m/>
    <m/>
    <m/>
    <m/>
    <m/>
    <s v="No knowledge of service location"/>
    <b v="1"/>
    <m/>
    <m/>
    <m/>
    <m/>
    <m/>
    <m/>
    <m/>
    <m/>
    <x v="1"/>
    <m/>
    <s v="Food aid / food distributions Health care (including reproductive health) Clean water"/>
    <b v="1"/>
    <m/>
    <m/>
    <b v="1"/>
    <m/>
    <m/>
    <m/>
    <m/>
    <m/>
    <m/>
    <b v="1"/>
    <m/>
    <m/>
    <m/>
    <x v="1"/>
    <s v="Family member Community leader Friend"/>
    <b v="1"/>
    <b v="1"/>
    <m/>
    <m/>
    <b v="1"/>
    <m/>
    <m/>
    <m/>
    <m/>
    <m/>
    <m/>
    <s v="Family member"/>
    <b v="1"/>
    <m/>
    <m/>
    <m/>
    <m/>
    <m/>
    <m/>
    <m/>
    <m/>
    <m/>
    <s v="Don't Know"/>
    <m/>
    <m/>
    <m/>
    <m/>
    <m/>
    <m/>
    <m/>
    <b v="1"/>
    <m/>
    <m/>
    <m/>
    <m/>
    <m/>
    <m/>
    <m/>
    <m/>
    <m/>
    <m/>
    <s v="Fear of being identified as survivors There are no psychosocial support services"/>
    <b v="1"/>
    <m/>
    <m/>
    <m/>
    <m/>
    <b v="1"/>
    <m/>
    <m/>
    <m/>
    <s v="Child labour Neglect Being orphaned Dropout of school"/>
    <m/>
    <b v="1"/>
    <m/>
    <m/>
    <b v="1"/>
    <m/>
    <b v="1"/>
    <m/>
    <m/>
    <m/>
    <m/>
    <m/>
    <b v="1"/>
    <m/>
    <m/>
    <m/>
    <s v="Siblings Parents"/>
    <m/>
    <m/>
    <b v="1"/>
    <m/>
    <m/>
    <b v="1"/>
    <m/>
    <m/>
    <m/>
    <m/>
    <m/>
    <m/>
    <m/>
    <m/>
    <m/>
    <s v="None"/>
    <m/>
    <m/>
    <m/>
    <m/>
    <m/>
    <m/>
    <m/>
    <m/>
    <b v="1"/>
    <m/>
    <m/>
    <s v="Do not need services"/>
    <m/>
    <m/>
    <m/>
    <m/>
    <m/>
    <m/>
    <b v="1"/>
    <m/>
    <m/>
    <m/>
    <s v="Yes"/>
    <m/>
    <s v="No"/>
    <m/>
    <s v="Painting / re-creational activity Entertainement activities Quraan"/>
    <m/>
    <b v="1"/>
    <m/>
    <b v="1"/>
    <m/>
    <b v="1"/>
    <m/>
    <m/>
    <m/>
    <m/>
    <m/>
    <s v="Children involved in harmful forms of labor Children who have been associated with fighting forces"/>
    <m/>
    <m/>
    <m/>
    <m/>
    <b v="1"/>
    <b v="1"/>
    <m/>
    <m/>
    <m/>
    <m/>
    <s v="Salaried work"/>
    <m/>
    <m/>
    <m/>
    <m/>
    <m/>
    <b v="1"/>
    <m/>
    <m/>
    <m/>
    <m/>
    <m/>
    <m/>
    <m/>
    <m/>
    <n v="1500"/>
    <n v="2000"/>
    <x v="14"/>
    <m/>
    <m/>
    <m/>
    <m/>
    <m/>
    <b v="1"/>
    <b v="1"/>
    <m/>
    <m/>
    <m/>
    <m/>
    <m/>
    <m/>
    <m/>
    <m/>
    <m/>
    <m/>
    <s v="Yes"/>
    <s v="Food baskets"/>
    <b v="1"/>
    <m/>
    <m/>
    <m/>
    <m/>
    <m/>
    <m/>
    <m/>
    <s v="No"/>
    <m/>
    <s v="No"/>
    <m/>
    <m/>
    <m/>
    <m/>
    <m/>
    <m/>
    <m/>
    <m/>
    <m/>
    <m/>
    <s v="Participatory (Both wife &amp; Husband)"/>
    <m/>
    <s v="No"/>
    <m/>
    <s v="سلل نظافة /توفير الادوية /مراكز تمكين مرأة"/>
    <s v="Hotline/phone SMS/whatsapp"/>
    <m/>
    <m/>
    <b v="1"/>
    <b v="1"/>
    <m/>
    <m/>
    <m/>
    <m/>
    <m/>
    <s v="Social media messaging (e.g. Facebook)"/>
    <m/>
    <m/>
    <m/>
    <m/>
    <b v="1"/>
    <m/>
    <m/>
    <m/>
    <s v="لايوجد"/>
    <s v="uuid:5aee2147-275c-4c15-bc44-a2e7e2b59ded"/>
    <n v="92567954"/>
    <s v="5aee2147-275c-4c15-bc44-a2e7e2b59ded"/>
    <d v="2022-02-13T13:17:22"/>
    <n v="889"/>
    <m/>
    <n v="-1"/>
    <m/>
    <m/>
    <s v="202202091909"/>
    <n v="17096"/>
    <s v="nsenumerator"/>
    <n v="648550"/>
  </r>
  <r>
    <s v="2022-02-13T11:42:21.122+03:00"/>
    <s v="2022-02-13T14:44:02.545+03:00"/>
    <s v="0"/>
    <s v="لميس ابو حمدان"/>
    <s v="MRFS"/>
    <m/>
    <d v="2022-02-13T00:00:00"/>
    <x v="4"/>
    <s v="All"/>
    <s v="Yes"/>
    <s v="IDP"/>
    <d v="2018-12-01T00:00:00"/>
    <s v="Head of Household"/>
    <m/>
    <x v="1"/>
    <s v="30-39"/>
    <s v="Wife/Husband"/>
    <s v="Male"/>
    <s v="No members with a disability"/>
    <b v="1"/>
    <m/>
    <m/>
    <m/>
    <m/>
    <m/>
    <m/>
    <s v="Married"/>
    <s v="Intermediate / preparatory"/>
    <n v="1"/>
    <n v="1"/>
    <n v="1"/>
    <n v="0"/>
    <n v="1"/>
    <n v="1"/>
    <n v="0"/>
    <s v="3"/>
    <s v="1"/>
    <s v="4"/>
    <n v="0"/>
    <n v="0"/>
    <n v="1"/>
    <n v="0"/>
    <n v="1"/>
    <n v="0"/>
    <s v="1"/>
    <s v="1"/>
    <s v="2"/>
    <s v="4"/>
    <s v="1"/>
    <s v="2"/>
    <s v="6"/>
    <n v="6"/>
    <s v="Food and basic needs"/>
    <m/>
    <s v="Income / livelihoods"/>
    <m/>
    <s v="Health"/>
    <m/>
    <s v="Primary Health care unit-outpatient only (PHCU)"/>
    <b v="1"/>
    <m/>
    <m/>
    <m/>
    <m/>
    <m/>
    <m/>
    <m/>
    <m/>
    <n v="30"/>
    <x v="5"/>
    <s v="No"/>
    <m/>
    <m/>
    <m/>
    <m/>
    <m/>
    <m/>
    <m/>
    <m/>
    <m/>
    <m/>
    <m/>
    <m/>
    <m/>
    <m/>
    <m/>
    <m/>
    <m/>
    <m/>
    <m/>
    <m/>
    <m/>
    <m/>
    <m/>
    <m/>
    <m/>
    <m/>
    <m/>
    <m/>
    <s v="Drugs are mostly available"/>
    <b v="1"/>
    <b v="0"/>
    <b v="0"/>
    <b v="0"/>
    <b v="0"/>
    <b v="0"/>
    <b v="0"/>
    <m/>
    <n v="1"/>
    <n v="1"/>
    <m/>
    <m/>
    <m/>
    <m/>
    <m/>
    <m/>
    <m/>
    <m/>
    <m/>
    <x v="2"/>
    <m/>
    <m/>
    <m/>
    <m/>
    <m/>
    <m/>
    <m/>
    <m/>
    <m/>
    <m/>
    <m/>
    <m/>
    <x v="1"/>
    <s v="Hospital for normal delivery"/>
    <m/>
    <m/>
    <m/>
    <m/>
    <m/>
    <b v="1"/>
    <m/>
    <m/>
    <m/>
    <m/>
    <m/>
    <x v="1"/>
    <s v="In person by community workers"/>
    <m/>
    <b v="1"/>
    <m/>
    <m/>
    <m/>
    <m/>
    <m/>
    <m/>
    <m/>
    <s v="Yes"/>
    <s v="No"/>
    <s v="Yes"/>
    <s v="No"/>
    <s v="No"/>
    <s v="No"/>
    <s v="No"/>
    <s v="No"/>
    <s v="No"/>
    <s v="Yes"/>
    <s v="Yes"/>
    <s v="No"/>
    <m/>
    <s v="Yes"/>
    <s v="Yes"/>
    <s v="No"/>
    <s v="No"/>
    <s v="No"/>
    <s v="Yes"/>
    <s v="No"/>
    <s v="No"/>
    <s v="No"/>
    <s v="No"/>
    <s v="Yes"/>
    <s v="No"/>
    <s v="No"/>
    <s v="No"/>
    <n v="4"/>
    <x v="1"/>
    <n v="1"/>
    <s v="1"/>
    <n v="1"/>
    <s v="1"/>
    <s v="Economic Mood swings Anger"/>
    <m/>
    <b v="1"/>
    <m/>
    <m/>
    <m/>
    <m/>
    <m/>
    <m/>
    <b v="1"/>
    <m/>
    <m/>
    <b v="1"/>
    <m/>
    <m/>
    <m/>
    <m/>
    <m/>
    <m/>
    <s v="Adolescent girls Adolescent Boys"/>
    <m/>
    <m/>
    <m/>
    <m/>
    <m/>
    <m/>
    <m/>
    <m/>
    <b v="1"/>
    <b v="1"/>
    <m/>
    <m/>
    <m/>
    <s v="بسبب قلة الوعي وخروجهم عن سيطرة الاهل"/>
    <s v="Smoking Withdrawal/Isolation"/>
    <m/>
    <m/>
    <m/>
    <m/>
    <m/>
    <m/>
    <b v="1"/>
    <m/>
    <b v="1"/>
    <m/>
    <m/>
    <m/>
    <s v="Family"/>
    <b v="1"/>
    <m/>
    <m/>
    <m/>
    <m/>
    <m/>
    <m/>
    <m/>
    <m/>
    <m/>
    <m/>
    <m/>
    <s v="Services not relevant No knowledge of service location"/>
    <b v="1"/>
    <m/>
    <m/>
    <m/>
    <b v="1"/>
    <m/>
    <m/>
    <m/>
    <m/>
    <x v="0"/>
    <m/>
    <s v="Food aid / food distributions Clean water"/>
    <b v="1"/>
    <m/>
    <m/>
    <m/>
    <m/>
    <m/>
    <m/>
    <m/>
    <m/>
    <m/>
    <b v="1"/>
    <m/>
    <m/>
    <m/>
    <x v="2"/>
    <s v="Family member"/>
    <b v="1"/>
    <m/>
    <m/>
    <m/>
    <m/>
    <m/>
    <m/>
    <m/>
    <m/>
    <m/>
    <m/>
    <s v="Friend"/>
    <m/>
    <m/>
    <m/>
    <m/>
    <b v="1"/>
    <m/>
    <m/>
    <m/>
    <m/>
    <m/>
    <s v="Don't Know"/>
    <m/>
    <m/>
    <m/>
    <m/>
    <m/>
    <m/>
    <m/>
    <b v="1"/>
    <m/>
    <m/>
    <m/>
    <m/>
    <m/>
    <m/>
    <m/>
    <m/>
    <m/>
    <m/>
    <s v="Don't Know"/>
    <m/>
    <m/>
    <m/>
    <m/>
    <m/>
    <m/>
    <m/>
    <b v="1"/>
    <m/>
    <s v="Child labour Dropout of school"/>
    <m/>
    <b v="1"/>
    <m/>
    <m/>
    <m/>
    <m/>
    <m/>
    <m/>
    <m/>
    <m/>
    <m/>
    <m/>
    <b v="1"/>
    <m/>
    <m/>
    <m/>
    <s v="Siblings Parents"/>
    <m/>
    <m/>
    <b v="1"/>
    <m/>
    <m/>
    <b v="1"/>
    <m/>
    <m/>
    <m/>
    <m/>
    <m/>
    <m/>
    <m/>
    <m/>
    <m/>
    <s v="None"/>
    <m/>
    <m/>
    <m/>
    <m/>
    <m/>
    <m/>
    <m/>
    <m/>
    <b v="1"/>
    <m/>
    <m/>
    <s v="Lack of transportation Opening time not suitable for parents"/>
    <m/>
    <m/>
    <b v="1"/>
    <b v="1"/>
    <m/>
    <m/>
    <m/>
    <m/>
    <m/>
    <m/>
    <s v="No"/>
    <s v="بسبب بعد المسافة عن المدرسة"/>
    <s v="No"/>
    <m/>
    <s v="Awareness / educational activities / psychosocial support Painting / re-creational activity Entertainement activities"/>
    <m/>
    <m/>
    <m/>
    <b v="1"/>
    <b v="1"/>
    <b v="1"/>
    <m/>
    <m/>
    <m/>
    <m/>
    <m/>
    <s v="Orphans living in the community"/>
    <m/>
    <m/>
    <b v="1"/>
    <m/>
    <m/>
    <m/>
    <m/>
    <m/>
    <m/>
    <m/>
    <s v="No income"/>
    <b v="1"/>
    <m/>
    <m/>
    <m/>
    <m/>
    <m/>
    <m/>
    <m/>
    <m/>
    <m/>
    <m/>
    <m/>
    <m/>
    <m/>
    <m/>
    <n v="1000"/>
    <x v="1"/>
    <m/>
    <m/>
    <m/>
    <m/>
    <b v="1"/>
    <m/>
    <m/>
    <m/>
    <m/>
    <m/>
    <m/>
    <m/>
    <m/>
    <m/>
    <m/>
    <m/>
    <m/>
    <s v="Yes"/>
    <s v="Food baskets"/>
    <b v="1"/>
    <m/>
    <m/>
    <m/>
    <m/>
    <m/>
    <m/>
    <m/>
    <s v="No"/>
    <m/>
    <s v="No"/>
    <m/>
    <m/>
    <m/>
    <m/>
    <m/>
    <m/>
    <m/>
    <m/>
    <m/>
    <m/>
    <s v="Participatory (Both wife &amp; Husband)"/>
    <m/>
    <s v="No"/>
    <m/>
    <s v="سلل نظافة /مراكز تمكين المرأة /توفير الطاقة البديلة"/>
    <s v="SMS/whatsapp"/>
    <m/>
    <m/>
    <m/>
    <b v="1"/>
    <m/>
    <m/>
    <m/>
    <m/>
    <m/>
    <s v="In-person from staff"/>
    <b v="1"/>
    <m/>
    <m/>
    <m/>
    <m/>
    <m/>
    <m/>
    <m/>
    <s v="لايوجد"/>
    <s v="uuid:983d9efb-c5e6-4445-b478-079308fc3c34"/>
    <n v="92567955"/>
    <s v="983d9efb-c5e6-4445-b478-079308fc3c34"/>
    <d v="2022-02-13T13:17:23"/>
    <n v="890"/>
    <m/>
    <n v="-1"/>
    <m/>
    <m/>
    <s v="202202091909"/>
    <n v="10901"/>
    <s v="nsenumerator"/>
    <n v="648550"/>
  </r>
  <r>
    <s v="2022-02-13T12:58:25.827+03:00"/>
    <s v="2022-02-13T14:43:04.916+03:00"/>
    <s v="0"/>
    <s v="لميس ابو حمدان"/>
    <s v="MRFS"/>
    <m/>
    <d v="2022-02-13T00:00:00"/>
    <x v="4"/>
    <s v="All"/>
    <s v="Yes"/>
    <s v="IDP"/>
    <d v="2011-05-01T00:00:00"/>
    <s v="Head of Household"/>
    <m/>
    <x v="0"/>
    <s v="50+"/>
    <s v="Wife/Husband"/>
    <s v="Male"/>
    <s v="No members with a disability"/>
    <b v="1"/>
    <m/>
    <m/>
    <m/>
    <m/>
    <m/>
    <m/>
    <s v="Married"/>
    <s v="Secondary"/>
    <n v="0"/>
    <n v="0"/>
    <n v="0"/>
    <n v="0"/>
    <n v="0"/>
    <n v="1"/>
    <n v="0"/>
    <s v="0"/>
    <s v="1"/>
    <s v="1"/>
    <n v="0"/>
    <n v="0"/>
    <n v="0"/>
    <n v="0"/>
    <n v="1"/>
    <n v="0"/>
    <s v="0"/>
    <s v="1"/>
    <s v="1"/>
    <s v="0"/>
    <s v="0"/>
    <s v="2"/>
    <s v="2"/>
    <n v="2"/>
    <s v="Food and basic needs"/>
    <m/>
    <s v="Income / livelihoods"/>
    <m/>
    <s v="Nutrition"/>
    <m/>
    <s v="Primary Health care unit-outpatient only (PHCU)"/>
    <b v="1"/>
    <m/>
    <m/>
    <m/>
    <m/>
    <m/>
    <m/>
    <m/>
    <m/>
    <n v="25"/>
    <x v="1"/>
    <s v="No"/>
    <m/>
    <m/>
    <m/>
    <m/>
    <m/>
    <m/>
    <m/>
    <m/>
    <m/>
    <m/>
    <m/>
    <m/>
    <m/>
    <m/>
    <m/>
    <m/>
    <m/>
    <m/>
    <m/>
    <m/>
    <m/>
    <m/>
    <m/>
    <m/>
    <m/>
    <m/>
    <m/>
    <m/>
    <s v="Non communicable diseases (NCD) drugs (chronic, cardiac, diabetes, hyper-tension, asthma)"/>
    <b v="0"/>
    <b v="1"/>
    <b v="0"/>
    <b v="0"/>
    <b v="0"/>
    <b v="0"/>
    <b v="0"/>
    <m/>
    <m/>
    <n v="1"/>
    <m/>
    <m/>
    <m/>
    <n v="1"/>
    <n v="1"/>
    <m/>
    <m/>
    <m/>
    <m/>
    <x v="2"/>
    <m/>
    <m/>
    <m/>
    <m/>
    <m/>
    <m/>
    <m/>
    <m/>
    <m/>
    <m/>
    <m/>
    <m/>
    <x v="1"/>
    <s v="Hospital for normal delivery Hospital for surgery/ C-section"/>
    <m/>
    <m/>
    <m/>
    <m/>
    <m/>
    <b v="1"/>
    <b v="1"/>
    <m/>
    <m/>
    <m/>
    <m/>
    <x v="1"/>
    <s v="In person by community workers"/>
    <m/>
    <b v="1"/>
    <m/>
    <m/>
    <m/>
    <m/>
    <m/>
    <m/>
    <m/>
    <s v="Yes"/>
    <s v="No"/>
    <s v="No"/>
    <s v="Yes"/>
    <s v="Yes"/>
    <s v="No"/>
    <s v="No"/>
    <s v="No"/>
    <s v="Yes"/>
    <s v="Yes"/>
    <s v="Yes"/>
    <s v="No"/>
    <m/>
    <m/>
    <m/>
    <m/>
    <m/>
    <m/>
    <m/>
    <m/>
    <m/>
    <m/>
    <m/>
    <m/>
    <m/>
    <m/>
    <m/>
    <n v="0"/>
    <x v="1"/>
    <m/>
    <m/>
    <m/>
    <m/>
    <s v="Family conflict Conflict within community Problems Concentrating"/>
    <m/>
    <m/>
    <m/>
    <m/>
    <m/>
    <m/>
    <m/>
    <b v="1"/>
    <m/>
    <m/>
    <m/>
    <m/>
    <b v="1"/>
    <b v="1"/>
    <m/>
    <m/>
    <m/>
    <m/>
    <s v="Adult Women Children"/>
    <b v="1"/>
    <m/>
    <b v="1"/>
    <m/>
    <m/>
    <m/>
    <m/>
    <m/>
    <m/>
    <m/>
    <m/>
    <m/>
    <m/>
    <s v="بسبب الحرب"/>
    <s v="Speaking to a friend Speaking to a family member"/>
    <b v="1"/>
    <b v="1"/>
    <m/>
    <m/>
    <m/>
    <m/>
    <m/>
    <m/>
    <m/>
    <m/>
    <m/>
    <m/>
    <s v="Family Friends"/>
    <b v="1"/>
    <b v="1"/>
    <m/>
    <m/>
    <m/>
    <m/>
    <m/>
    <m/>
    <m/>
    <m/>
    <m/>
    <m/>
    <s v="Distance/transportation"/>
    <m/>
    <m/>
    <b v="1"/>
    <m/>
    <m/>
    <m/>
    <m/>
    <m/>
    <m/>
    <x v="1"/>
    <m/>
    <s v="Food aid / food distributions Health care (including reproductive health)"/>
    <b v="1"/>
    <m/>
    <m/>
    <b v="1"/>
    <m/>
    <m/>
    <m/>
    <m/>
    <m/>
    <m/>
    <m/>
    <m/>
    <m/>
    <m/>
    <x v="2"/>
    <s v="Family member"/>
    <b v="1"/>
    <m/>
    <m/>
    <m/>
    <m/>
    <m/>
    <m/>
    <m/>
    <m/>
    <m/>
    <m/>
    <s v="Friend"/>
    <m/>
    <m/>
    <m/>
    <m/>
    <b v="1"/>
    <m/>
    <m/>
    <m/>
    <m/>
    <m/>
    <s v="Don't Know"/>
    <m/>
    <m/>
    <m/>
    <m/>
    <m/>
    <m/>
    <m/>
    <b v="1"/>
    <m/>
    <m/>
    <m/>
    <m/>
    <m/>
    <m/>
    <m/>
    <m/>
    <m/>
    <m/>
    <s v="Fear of being identified as survivors"/>
    <b v="1"/>
    <m/>
    <m/>
    <m/>
    <m/>
    <m/>
    <m/>
    <m/>
    <m/>
    <s v="Neglect Being orphaned"/>
    <m/>
    <m/>
    <m/>
    <m/>
    <b v="1"/>
    <m/>
    <b v="1"/>
    <m/>
    <m/>
    <m/>
    <m/>
    <m/>
    <m/>
    <m/>
    <m/>
    <m/>
    <s v="Parents"/>
    <m/>
    <m/>
    <m/>
    <m/>
    <m/>
    <b v="1"/>
    <m/>
    <m/>
    <m/>
    <m/>
    <m/>
    <m/>
    <m/>
    <m/>
    <m/>
    <m/>
    <m/>
    <m/>
    <m/>
    <m/>
    <m/>
    <m/>
    <m/>
    <m/>
    <m/>
    <m/>
    <m/>
    <m/>
    <m/>
    <m/>
    <m/>
    <m/>
    <m/>
    <m/>
    <m/>
    <m/>
    <m/>
    <m/>
    <m/>
    <m/>
    <m/>
    <m/>
    <s v="Painting / re-creational activity Awareness / educational activities / psychosocial support Quraan Entertainement activities"/>
    <m/>
    <b v="1"/>
    <m/>
    <b v="1"/>
    <b v="1"/>
    <b v="1"/>
    <m/>
    <m/>
    <m/>
    <m/>
    <m/>
    <s v="Orphans living in the community Children involved in harmful forms of labor"/>
    <m/>
    <m/>
    <b v="1"/>
    <m/>
    <b v="1"/>
    <m/>
    <m/>
    <m/>
    <m/>
    <m/>
    <s v="No income"/>
    <b v="1"/>
    <m/>
    <m/>
    <m/>
    <m/>
    <m/>
    <m/>
    <m/>
    <m/>
    <m/>
    <m/>
    <m/>
    <m/>
    <m/>
    <m/>
    <n v="1500"/>
    <x v="4"/>
    <m/>
    <m/>
    <m/>
    <m/>
    <b v="1"/>
    <b v="1"/>
    <m/>
    <m/>
    <m/>
    <m/>
    <m/>
    <m/>
    <m/>
    <m/>
    <m/>
    <m/>
    <m/>
    <s v="Yes"/>
    <s v="Food baskets"/>
    <b v="1"/>
    <m/>
    <m/>
    <m/>
    <m/>
    <m/>
    <m/>
    <m/>
    <s v="No"/>
    <m/>
    <s v="No"/>
    <m/>
    <m/>
    <m/>
    <m/>
    <m/>
    <m/>
    <m/>
    <m/>
    <m/>
    <m/>
    <s v="Participatory (Both wife &amp; Husband)"/>
    <m/>
    <s v="No"/>
    <m/>
    <s v="توفير ادوية الامراض المزمنة /سلل نظافة /تقديم مواد تدفئة"/>
    <s v="Suggestion boxes SMS/whatsapp"/>
    <m/>
    <b v="1"/>
    <m/>
    <b v="1"/>
    <m/>
    <m/>
    <m/>
    <m/>
    <m/>
    <s v="In-person from staff"/>
    <b v="1"/>
    <m/>
    <m/>
    <m/>
    <m/>
    <m/>
    <m/>
    <m/>
    <s v="لايوجد"/>
    <s v="uuid:bda3d18e-096c-4279-8114-2376674b66c4"/>
    <n v="92567956"/>
    <s v="bda3d18e-096c-4279-8114-2376674b66c4"/>
    <d v="2022-02-13T13:17:23"/>
    <n v="891"/>
    <m/>
    <n v="-1"/>
    <m/>
    <m/>
    <s v="202202091909"/>
    <n v="6279"/>
    <s v="nsenumerator"/>
    <n v="648550"/>
  </r>
  <r>
    <s v="2022-02-13T14:16:52.193+03:00"/>
    <s v="2022-02-13T14:39:51.617+03:00"/>
    <m/>
    <s v="لميس ابو حمدان"/>
    <s v="MRFS"/>
    <m/>
    <d v="2022-02-13T00:00:00"/>
    <x v="4"/>
    <s v="All"/>
    <s v="Yes"/>
    <s v="IDP"/>
    <d v="2013-12-17T00:00:00"/>
    <s v="Head of Household"/>
    <m/>
    <x v="0"/>
    <s v="40-49"/>
    <s v="Wife/Husband"/>
    <s v="Male"/>
    <s v="No members with a disability"/>
    <b v="1"/>
    <m/>
    <m/>
    <m/>
    <m/>
    <m/>
    <m/>
    <s v="Married"/>
    <s v="Secondary"/>
    <n v="0"/>
    <n v="0"/>
    <n v="1"/>
    <n v="1"/>
    <n v="0"/>
    <n v="1"/>
    <n v="0"/>
    <s v="2"/>
    <s v="1"/>
    <s v="3"/>
    <n v="0"/>
    <n v="1"/>
    <n v="2"/>
    <n v="0"/>
    <n v="1"/>
    <n v="0"/>
    <s v="3"/>
    <s v="1"/>
    <s v="4"/>
    <s v="5"/>
    <s v="2"/>
    <s v="2"/>
    <s v="7"/>
    <n v="7"/>
    <s v="Income / livelihoods"/>
    <m/>
    <s v="Health"/>
    <m/>
    <s v="Education"/>
    <m/>
    <s v="Primary Health care unit-outpatient only (PHCU)"/>
    <b v="1"/>
    <m/>
    <m/>
    <m/>
    <m/>
    <m/>
    <m/>
    <m/>
    <m/>
    <n v="10"/>
    <x v="1"/>
    <s v="No"/>
    <m/>
    <m/>
    <m/>
    <m/>
    <m/>
    <m/>
    <m/>
    <m/>
    <m/>
    <m/>
    <m/>
    <m/>
    <m/>
    <m/>
    <m/>
    <m/>
    <m/>
    <m/>
    <m/>
    <m/>
    <m/>
    <m/>
    <m/>
    <m/>
    <m/>
    <m/>
    <m/>
    <m/>
    <s v="Antibiotic Pediatric medicine Non communicable diseases (NCD) drugs (chronic, cardiac, diabetes, hyper-tension, asthma)"/>
    <b v="0"/>
    <b v="1"/>
    <b v="1"/>
    <b v="0"/>
    <b v="1"/>
    <b v="0"/>
    <b v="0"/>
    <m/>
    <m/>
    <n v="2"/>
    <m/>
    <m/>
    <m/>
    <m/>
    <m/>
    <m/>
    <m/>
    <m/>
    <m/>
    <x v="2"/>
    <m/>
    <m/>
    <m/>
    <m/>
    <m/>
    <m/>
    <m/>
    <m/>
    <m/>
    <m/>
    <m/>
    <m/>
    <x v="1"/>
    <s v="At home with skilled birth attendant Hospital for normal delivery"/>
    <m/>
    <b v="1"/>
    <m/>
    <m/>
    <m/>
    <b v="1"/>
    <m/>
    <m/>
    <m/>
    <m/>
    <s v="عدم توفر وسائل نقل "/>
    <x v="1"/>
    <s v="In person by community workers"/>
    <m/>
    <b v="1"/>
    <m/>
    <m/>
    <m/>
    <m/>
    <m/>
    <m/>
    <m/>
    <s v="Yes"/>
    <s v="Yes"/>
    <s v="Yes"/>
    <s v="No"/>
    <s v="No"/>
    <s v="No"/>
    <s v="No"/>
    <s v="Yes"/>
    <s v="No"/>
    <s v="Yes"/>
    <s v="Yes"/>
    <s v="No"/>
    <m/>
    <s v="Yes"/>
    <s v="No"/>
    <s v="No"/>
    <s v="No"/>
    <s v="Yes"/>
    <s v="Yes"/>
    <s v="Yes"/>
    <s v="No"/>
    <s v="No"/>
    <s v="No"/>
    <s v="Yes"/>
    <s v="No"/>
    <s v="No"/>
    <s v="No"/>
    <n v="5"/>
    <x v="2"/>
    <n v="2"/>
    <s v="2"/>
    <m/>
    <m/>
    <s v="Anger Hopelessness Mood swings Economic Conflict within community"/>
    <m/>
    <b v="1"/>
    <b v="1"/>
    <m/>
    <m/>
    <m/>
    <m/>
    <m/>
    <b v="1"/>
    <m/>
    <m/>
    <b v="1"/>
    <m/>
    <b v="1"/>
    <m/>
    <m/>
    <m/>
    <m/>
    <s v="Adult Men Adult Women Adolescent Boys"/>
    <b v="1"/>
    <b v="1"/>
    <m/>
    <m/>
    <m/>
    <m/>
    <m/>
    <m/>
    <b v="1"/>
    <m/>
    <m/>
    <m/>
    <m/>
    <s v="بسبب الوضع الاقتصادي"/>
    <s v="Self harm, or harming others Smoking"/>
    <m/>
    <m/>
    <m/>
    <m/>
    <m/>
    <b v="1"/>
    <b v="1"/>
    <m/>
    <m/>
    <m/>
    <m/>
    <m/>
    <s v="Family"/>
    <b v="1"/>
    <m/>
    <m/>
    <m/>
    <m/>
    <m/>
    <m/>
    <m/>
    <m/>
    <m/>
    <m/>
    <m/>
    <s v="Distance/transportation"/>
    <m/>
    <m/>
    <b v="1"/>
    <m/>
    <m/>
    <m/>
    <m/>
    <m/>
    <m/>
    <x v="1"/>
    <m/>
    <s v="Food aid / food distributions Women's and girls'-friendly spaces"/>
    <b v="1"/>
    <m/>
    <m/>
    <m/>
    <m/>
    <m/>
    <b v="1"/>
    <m/>
    <m/>
    <m/>
    <m/>
    <m/>
    <m/>
    <m/>
    <x v="0"/>
    <s v="Family member Friend Women's and girls' friendly spaces"/>
    <b v="1"/>
    <m/>
    <m/>
    <m/>
    <b v="1"/>
    <b v="1"/>
    <m/>
    <m/>
    <m/>
    <m/>
    <m/>
    <s v="Friend Women's and girls' friendly spaces"/>
    <m/>
    <m/>
    <m/>
    <m/>
    <b v="1"/>
    <b v="1"/>
    <m/>
    <m/>
    <m/>
    <m/>
    <s v="Women friendly Center Skills building"/>
    <b v="1"/>
    <m/>
    <m/>
    <b v="1"/>
    <m/>
    <m/>
    <m/>
    <m/>
    <m/>
    <s v="Women's and girls' friendly spaces"/>
    <m/>
    <b v="1"/>
    <m/>
    <m/>
    <m/>
    <m/>
    <m/>
    <m/>
    <s v="Fear of being identified as survivors"/>
    <b v="1"/>
    <m/>
    <m/>
    <m/>
    <m/>
    <m/>
    <m/>
    <m/>
    <m/>
    <s v="Dropout of school Neglect Child labour"/>
    <m/>
    <b v="1"/>
    <m/>
    <m/>
    <b v="1"/>
    <m/>
    <m/>
    <m/>
    <m/>
    <m/>
    <m/>
    <m/>
    <b v="1"/>
    <m/>
    <m/>
    <m/>
    <s v="Parents"/>
    <m/>
    <m/>
    <m/>
    <m/>
    <m/>
    <b v="1"/>
    <m/>
    <m/>
    <m/>
    <m/>
    <m/>
    <m/>
    <m/>
    <m/>
    <m/>
    <s v="None"/>
    <m/>
    <m/>
    <m/>
    <m/>
    <m/>
    <m/>
    <m/>
    <m/>
    <b v="1"/>
    <m/>
    <m/>
    <s v="Do not need services"/>
    <m/>
    <m/>
    <m/>
    <m/>
    <m/>
    <m/>
    <b v="1"/>
    <m/>
    <m/>
    <m/>
    <s v="Yes"/>
    <m/>
    <s v="No"/>
    <m/>
    <s v="Quraan Awareness / educational activities / psychosocial support"/>
    <m/>
    <b v="1"/>
    <m/>
    <m/>
    <b v="1"/>
    <m/>
    <m/>
    <m/>
    <m/>
    <m/>
    <m/>
    <s v="Orphans living in the community"/>
    <m/>
    <m/>
    <b v="1"/>
    <m/>
    <m/>
    <m/>
    <m/>
    <m/>
    <m/>
    <m/>
    <s v="Sale of crops"/>
    <m/>
    <b v="1"/>
    <m/>
    <m/>
    <m/>
    <m/>
    <m/>
    <m/>
    <m/>
    <m/>
    <m/>
    <m/>
    <m/>
    <m/>
    <n v="500"/>
    <n v="3000"/>
    <x v="109"/>
    <m/>
    <m/>
    <m/>
    <b v="1"/>
    <b v="1"/>
    <m/>
    <m/>
    <m/>
    <m/>
    <m/>
    <m/>
    <m/>
    <m/>
    <m/>
    <m/>
    <m/>
    <m/>
    <s v="Yes"/>
    <s v="Food baskets"/>
    <b v="1"/>
    <m/>
    <m/>
    <m/>
    <m/>
    <m/>
    <m/>
    <m/>
    <s v="No"/>
    <m/>
    <s v="No"/>
    <m/>
    <m/>
    <m/>
    <m/>
    <m/>
    <m/>
    <m/>
    <m/>
    <m/>
    <m/>
    <s v="Participatory (Both wife &amp; Husband)"/>
    <m/>
    <s v="No"/>
    <m/>
    <s v="دعم التعليم /قسائم نقدية /توفير خدمات طبية"/>
    <s v="Hotline/phone"/>
    <m/>
    <m/>
    <b v="1"/>
    <m/>
    <m/>
    <m/>
    <m/>
    <m/>
    <m/>
    <s v="Social media messaging (e.g. Facebook)"/>
    <m/>
    <m/>
    <m/>
    <m/>
    <b v="1"/>
    <m/>
    <m/>
    <m/>
    <s v="لايوجد"/>
    <s v="uuid:9ac94e4e-ec00-43ec-9f9a-6c9e0c3175a6"/>
    <n v="92567957"/>
    <s v="9ac94e4e-ec00-43ec-9f9a-6c9e0c3175a6"/>
    <d v="2022-02-13T13:17:24"/>
    <n v="892"/>
    <m/>
    <n v="-1"/>
    <m/>
    <m/>
    <s v="202202091909"/>
    <n v="1379"/>
    <s v="nsenumerator"/>
    <n v="648550"/>
  </r>
  <r>
    <s v="2022-02-13T09:43:17.537+03:00"/>
    <s v="2022-02-13T12:49:06.615+03:00"/>
    <s v="0"/>
    <s v="كوثر برادعي"/>
    <s v="MRFS"/>
    <m/>
    <d v="2022-02-13T00:00:00"/>
    <x v="10"/>
    <s v="All"/>
    <s v="Yes"/>
    <s v="Host"/>
    <m/>
    <s v="Primary Caregiver of children &lt;18 years"/>
    <m/>
    <x v="0"/>
    <s v="40-49"/>
    <s v="Wife/Husband"/>
    <s v="Male"/>
    <s v="No members with a disability"/>
    <b v="1"/>
    <m/>
    <m/>
    <m/>
    <m/>
    <m/>
    <m/>
    <s v="Married"/>
    <s v="Intermediate / preparatory"/>
    <n v="0"/>
    <n v="0"/>
    <n v="0"/>
    <n v="0"/>
    <n v="0"/>
    <n v="1"/>
    <n v="0"/>
    <s v="0"/>
    <s v="1"/>
    <s v="1"/>
    <n v="0"/>
    <n v="0"/>
    <n v="0"/>
    <n v="0"/>
    <n v="1"/>
    <n v="0"/>
    <s v="0"/>
    <s v="1"/>
    <s v="1"/>
    <s v="0"/>
    <s v="0"/>
    <s v="2"/>
    <s v="2"/>
    <n v="2"/>
    <s v="Health"/>
    <m/>
    <s v="No needs"/>
    <m/>
    <m/>
    <m/>
    <s v="Specialist services"/>
    <m/>
    <m/>
    <m/>
    <m/>
    <b v="1"/>
    <m/>
    <m/>
    <m/>
    <m/>
    <n v="1"/>
    <x v="1"/>
    <s v="No"/>
    <m/>
    <m/>
    <m/>
    <m/>
    <m/>
    <m/>
    <m/>
    <m/>
    <m/>
    <m/>
    <m/>
    <m/>
    <m/>
    <m/>
    <m/>
    <m/>
    <m/>
    <m/>
    <m/>
    <m/>
    <m/>
    <m/>
    <m/>
    <m/>
    <m/>
    <m/>
    <m/>
    <m/>
    <s v="Drugs are mostly available"/>
    <b v="1"/>
    <b v="0"/>
    <b v="0"/>
    <b v="0"/>
    <b v="0"/>
    <b v="0"/>
    <b v="0"/>
    <m/>
    <m/>
    <m/>
    <m/>
    <m/>
    <m/>
    <n v="1"/>
    <n v="1"/>
    <m/>
    <m/>
    <m/>
    <m/>
    <x v="1"/>
    <s v="Not concerned about getting infected with COVID-19"/>
    <b v="1"/>
    <m/>
    <m/>
    <m/>
    <m/>
    <m/>
    <m/>
    <m/>
    <m/>
    <m/>
    <m/>
    <x v="2"/>
    <s v="At private primary health care centre/hospital"/>
    <m/>
    <m/>
    <m/>
    <m/>
    <b v="1"/>
    <m/>
    <m/>
    <m/>
    <m/>
    <m/>
    <m/>
    <x v="2"/>
    <s v="In person at health centers"/>
    <b v="1"/>
    <m/>
    <m/>
    <m/>
    <m/>
    <m/>
    <m/>
    <m/>
    <m/>
    <s v="Yes"/>
    <s v="Yes"/>
    <s v="Yes"/>
    <s v="Yes"/>
    <s v="Yes"/>
    <s v="Yes"/>
    <s v="Yes"/>
    <s v="Yes"/>
    <s v="Yes"/>
    <s v="Yes"/>
    <s v="Yes"/>
    <s v="No"/>
    <m/>
    <m/>
    <m/>
    <m/>
    <m/>
    <m/>
    <m/>
    <m/>
    <m/>
    <m/>
    <m/>
    <m/>
    <m/>
    <m/>
    <m/>
    <n v="0"/>
    <x v="1"/>
    <m/>
    <m/>
    <m/>
    <m/>
    <s v="Fear Anxiety Anger"/>
    <b v="1"/>
    <b v="1"/>
    <m/>
    <m/>
    <m/>
    <b v="1"/>
    <m/>
    <m/>
    <m/>
    <m/>
    <m/>
    <m/>
    <m/>
    <m/>
    <m/>
    <m/>
    <m/>
    <m/>
    <s v="Adult Women"/>
    <b v="1"/>
    <m/>
    <m/>
    <m/>
    <m/>
    <m/>
    <m/>
    <m/>
    <m/>
    <m/>
    <m/>
    <m/>
    <m/>
    <s v="بسبب الضغوط التي تلقى على عاتقها"/>
    <s v="Prayer"/>
    <m/>
    <m/>
    <m/>
    <b v="1"/>
    <m/>
    <m/>
    <m/>
    <m/>
    <m/>
    <m/>
    <m/>
    <m/>
    <s v="Religious/community leader MHPSS service providers"/>
    <m/>
    <m/>
    <m/>
    <b v="1"/>
    <m/>
    <b v="1"/>
    <m/>
    <m/>
    <m/>
    <m/>
    <m/>
    <m/>
    <s v="Don't Know"/>
    <m/>
    <m/>
    <m/>
    <m/>
    <m/>
    <m/>
    <m/>
    <b v="1"/>
    <m/>
    <x v="0"/>
    <m/>
    <s v="Don't know"/>
    <m/>
    <m/>
    <m/>
    <m/>
    <m/>
    <m/>
    <m/>
    <m/>
    <m/>
    <m/>
    <m/>
    <m/>
    <b v="1"/>
    <m/>
    <x v="1"/>
    <s v="Family member"/>
    <b v="1"/>
    <m/>
    <m/>
    <m/>
    <m/>
    <m/>
    <m/>
    <m/>
    <m/>
    <m/>
    <m/>
    <s v="Family member"/>
    <b v="1"/>
    <m/>
    <m/>
    <m/>
    <m/>
    <m/>
    <m/>
    <m/>
    <m/>
    <m/>
    <s v="Women friendly Center"/>
    <b v="1"/>
    <m/>
    <m/>
    <m/>
    <m/>
    <m/>
    <m/>
    <m/>
    <m/>
    <s v="School"/>
    <b v="1"/>
    <m/>
    <m/>
    <m/>
    <m/>
    <m/>
    <m/>
    <m/>
    <s v="Fear of being identified as survivors"/>
    <b v="1"/>
    <m/>
    <m/>
    <m/>
    <m/>
    <m/>
    <m/>
    <m/>
    <m/>
    <s v="Psychological Distress"/>
    <m/>
    <m/>
    <m/>
    <m/>
    <m/>
    <m/>
    <m/>
    <m/>
    <m/>
    <m/>
    <b v="1"/>
    <m/>
    <m/>
    <m/>
    <m/>
    <m/>
    <s v="Peer groups (e.g. friends)"/>
    <b v="1"/>
    <m/>
    <m/>
    <m/>
    <m/>
    <m/>
    <m/>
    <m/>
    <m/>
    <m/>
    <m/>
    <m/>
    <m/>
    <m/>
    <m/>
    <m/>
    <m/>
    <m/>
    <m/>
    <m/>
    <m/>
    <m/>
    <m/>
    <m/>
    <m/>
    <m/>
    <m/>
    <m/>
    <m/>
    <m/>
    <m/>
    <m/>
    <m/>
    <m/>
    <m/>
    <m/>
    <m/>
    <m/>
    <m/>
    <m/>
    <m/>
    <m/>
    <s v="Sport activity"/>
    <b v="1"/>
    <m/>
    <m/>
    <m/>
    <m/>
    <m/>
    <m/>
    <m/>
    <m/>
    <m/>
    <m/>
    <s v="I don't know"/>
    <m/>
    <m/>
    <m/>
    <m/>
    <m/>
    <m/>
    <m/>
    <b v="1"/>
    <m/>
    <m/>
    <s v="Sale of crops"/>
    <m/>
    <b v="1"/>
    <m/>
    <m/>
    <m/>
    <m/>
    <m/>
    <m/>
    <m/>
    <m/>
    <m/>
    <m/>
    <m/>
    <m/>
    <n v="6000"/>
    <n v="4000"/>
    <x v="3"/>
    <b v="1"/>
    <m/>
    <m/>
    <m/>
    <m/>
    <m/>
    <m/>
    <m/>
    <m/>
    <m/>
    <m/>
    <m/>
    <m/>
    <m/>
    <m/>
    <m/>
    <m/>
    <s v="No"/>
    <m/>
    <m/>
    <m/>
    <m/>
    <m/>
    <m/>
    <m/>
    <m/>
    <m/>
    <s v="No"/>
    <m/>
    <s v="Do not know"/>
    <m/>
    <m/>
    <m/>
    <m/>
    <m/>
    <m/>
    <m/>
    <m/>
    <m/>
    <m/>
    <s v="Participatory (Both wife &amp; Husband)"/>
    <m/>
    <s v="No"/>
    <m/>
    <s v="لا"/>
    <s v="In-person to MRFS/partner staff"/>
    <b v="1"/>
    <m/>
    <m/>
    <m/>
    <m/>
    <m/>
    <m/>
    <m/>
    <m/>
    <s v="Social media messaging (e.g. Facebook) In-person from staff"/>
    <b v="1"/>
    <m/>
    <m/>
    <m/>
    <b v="1"/>
    <m/>
    <m/>
    <m/>
    <s v="لا"/>
    <s v="uuid:37517840-df55-4dc9-9207-b6afe48056f8"/>
    <n v="92568011"/>
    <s v="37517840-df55-4dc9-9207-b6afe48056f8"/>
    <d v="2022-02-13T13:22:44"/>
    <n v="893"/>
    <m/>
    <n v="-1"/>
    <m/>
    <m/>
    <s v="202202091909"/>
    <n v="11149"/>
    <s v="nsenumerator"/>
    <n v="648550"/>
  </r>
  <r>
    <s v="2022-02-13T10:16:18.849+03:00"/>
    <s v="2022-02-13T16:22:53.018+03:00"/>
    <s v="0"/>
    <s v="كوثر برادعي"/>
    <s v="MRFS"/>
    <m/>
    <d v="2022-02-13T00:00:00"/>
    <x v="10"/>
    <s v="All"/>
    <s v="Yes"/>
    <s v="Host"/>
    <m/>
    <s v="Primary Caregiver of children &lt;18 years"/>
    <m/>
    <x v="0"/>
    <s v="18-29"/>
    <s v="Wife/Husband"/>
    <s v="Male"/>
    <s v="No members with a disability"/>
    <b v="1"/>
    <m/>
    <m/>
    <m/>
    <m/>
    <m/>
    <m/>
    <s v="Married"/>
    <s v="None/Never attended school"/>
    <n v="0"/>
    <n v="0"/>
    <n v="0"/>
    <n v="1"/>
    <n v="1"/>
    <n v="0"/>
    <n v="0"/>
    <s v="2"/>
    <s v="0"/>
    <s v="2"/>
    <n v="0"/>
    <n v="0"/>
    <n v="0"/>
    <n v="1"/>
    <n v="0"/>
    <n v="0"/>
    <s v="1"/>
    <s v="0"/>
    <s v="1"/>
    <s v="3"/>
    <s v="0"/>
    <s v="0"/>
    <s v="3"/>
    <n v="3"/>
    <s v="Water, sanitation, and hygiene"/>
    <m/>
    <s v="Food and basic needs"/>
    <m/>
    <s v="Income / livelihoods"/>
    <m/>
    <s v="Hospital"/>
    <m/>
    <m/>
    <b v="1"/>
    <m/>
    <m/>
    <m/>
    <m/>
    <m/>
    <m/>
    <n v="1"/>
    <x v="1"/>
    <s v="No"/>
    <m/>
    <m/>
    <m/>
    <m/>
    <m/>
    <m/>
    <m/>
    <m/>
    <m/>
    <m/>
    <m/>
    <m/>
    <m/>
    <m/>
    <m/>
    <m/>
    <m/>
    <m/>
    <m/>
    <m/>
    <m/>
    <m/>
    <m/>
    <m/>
    <m/>
    <m/>
    <m/>
    <m/>
    <s v="Drugs are mostly available"/>
    <b v="1"/>
    <b v="0"/>
    <b v="0"/>
    <b v="0"/>
    <b v="0"/>
    <b v="0"/>
    <b v="0"/>
    <m/>
    <m/>
    <m/>
    <n v="1"/>
    <m/>
    <m/>
    <m/>
    <m/>
    <m/>
    <m/>
    <m/>
    <m/>
    <x v="2"/>
    <m/>
    <m/>
    <m/>
    <m/>
    <m/>
    <m/>
    <m/>
    <m/>
    <m/>
    <m/>
    <m/>
    <m/>
    <x v="1"/>
    <s v="Hospital for normal delivery"/>
    <m/>
    <m/>
    <m/>
    <m/>
    <m/>
    <b v="1"/>
    <m/>
    <m/>
    <m/>
    <m/>
    <m/>
    <x v="2"/>
    <s v="In person at health centers In person by community workers Social media"/>
    <b v="1"/>
    <b v="1"/>
    <b v="1"/>
    <m/>
    <m/>
    <m/>
    <m/>
    <s v="فيس بوك"/>
    <m/>
    <s v="Yes"/>
    <s v="Yes"/>
    <s v="Yes"/>
    <s v="Yes"/>
    <s v="Yes"/>
    <s v="No"/>
    <s v="Yes"/>
    <s v="No"/>
    <s v="Yes"/>
    <s v="Yes"/>
    <s v="Yes"/>
    <s v="No"/>
    <m/>
    <m/>
    <m/>
    <m/>
    <m/>
    <m/>
    <m/>
    <m/>
    <m/>
    <m/>
    <m/>
    <m/>
    <m/>
    <m/>
    <m/>
    <n v="0"/>
    <x v="1"/>
    <m/>
    <m/>
    <m/>
    <m/>
    <s v="Anger Inability to carry out work or daily tasks"/>
    <m/>
    <b v="1"/>
    <m/>
    <b v="1"/>
    <m/>
    <m/>
    <m/>
    <m/>
    <m/>
    <m/>
    <m/>
    <m/>
    <m/>
    <m/>
    <m/>
    <m/>
    <m/>
    <m/>
    <s v="Children Persons with Physical Disabilities"/>
    <m/>
    <m/>
    <b v="1"/>
    <b v="1"/>
    <m/>
    <m/>
    <m/>
    <m/>
    <m/>
    <m/>
    <m/>
    <m/>
    <m/>
    <s v="لانهم ذو الأشخاص الأضعف"/>
    <s v="Prayer Speaking to a friend"/>
    <m/>
    <b v="1"/>
    <m/>
    <b v="1"/>
    <m/>
    <m/>
    <m/>
    <m/>
    <m/>
    <m/>
    <m/>
    <m/>
    <s v="Friends MHPSS service providers"/>
    <m/>
    <b v="1"/>
    <m/>
    <m/>
    <m/>
    <b v="1"/>
    <m/>
    <m/>
    <m/>
    <m/>
    <m/>
    <m/>
    <s v="No knowledge of service location Distance/transportation"/>
    <b v="1"/>
    <m/>
    <b v="1"/>
    <m/>
    <m/>
    <m/>
    <m/>
    <m/>
    <m/>
    <x v="0"/>
    <m/>
    <s v="Dignity kits"/>
    <m/>
    <m/>
    <m/>
    <m/>
    <b v="1"/>
    <m/>
    <m/>
    <m/>
    <m/>
    <m/>
    <m/>
    <m/>
    <m/>
    <m/>
    <x v="2"/>
    <s v="Family member"/>
    <b v="1"/>
    <m/>
    <m/>
    <m/>
    <m/>
    <m/>
    <m/>
    <m/>
    <m/>
    <m/>
    <m/>
    <s v="Family member"/>
    <b v="1"/>
    <m/>
    <m/>
    <m/>
    <m/>
    <m/>
    <m/>
    <m/>
    <m/>
    <m/>
    <s v="Don't Know"/>
    <m/>
    <m/>
    <m/>
    <m/>
    <m/>
    <m/>
    <m/>
    <b v="1"/>
    <m/>
    <m/>
    <m/>
    <m/>
    <m/>
    <m/>
    <m/>
    <m/>
    <m/>
    <m/>
    <s v="Distance to facility Fear of being identified as survivors"/>
    <b v="1"/>
    <b v="1"/>
    <m/>
    <m/>
    <m/>
    <m/>
    <m/>
    <m/>
    <m/>
    <s v="Kidnapping Exploitation"/>
    <b v="1"/>
    <m/>
    <m/>
    <m/>
    <m/>
    <m/>
    <m/>
    <m/>
    <m/>
    <m/>
    <m/>
    <b v="1"/>
    <m/>
    <m/>
    <m/>
    <m/>
    <s v="Peer groups (e.g. friends) School teachers"/>
    <b v="1"/>
    <m/>
    <m/>
    <m/>
    <b v="1"/>
    <m/>
    <m/>
    <m/>
    <m/>
    <m/>
    <m/>
    <m/>
    <m/>
    <m/>
    <m/>
    <s v="Sport activity Painting / re-creational activity"/>
    <b v="1"/>
    <m/>
    <m/>
    <b v="1"/>
    <m/>
    <m/>
    <m/>
    <m/>
    <m/>
    <m/>
    <m/>
    <s v="Lack of awareness"/>
    <b v="1"/>
    <m/>
    <m/>
    <m/>
    <m/>
    <m/>
    <m/>
    <m/>
    <m/>
    <m/>
    <s v="No"/>
    <s v="لا يوجد مدارس مجهزة للتعليم"/>
    <s v="No"/>
    <m/>
    <s v="Sport activity Painting / re-creational activity Entertainement activities"/>
    <b v="1"/>
    <m/>
    <m/>
    <b v="1"/>
    <m/>
    <b v="1"/>
    <m/>
    <m/>
    <m/>
    <m/>
    <m/>
    <s v="Child-headed households"/>
    <m/>
    <m/>
    <m/>
    <b v="1"/>
    <m/>
    <m/>
    <m/>
    <m/>
    <m/>
    <m/>
    <s v="Salaried work No income"/>
    <b v="1"/>
    <m/>
    <m/>
    <m/>
    <m/>
    <b v="1"/>
    <m/>
    <m/>
    <m/>
    <m/>
    <m/>
    <m/>
    <m/>
    <m/>
    <m/>
    <n v="4000"/>
    <x v="27"/>
    <m/>
    <m/>
    <m/>
    <m/>
    <m/>
    <b v="1"/>
    <m/>
    <m/>
    <m/>
    <m/>
    <m/>
    <m/>
    <m/>
    <m/>
    <m/>
    <m/>
    <m/>
    <s v="No"/>
    <m/>
    <m/>
    <m/>
    <m/>
    <m/>
    <m/>
    <m/>
    <m/>
    <m/>
    <s v="No"/>
    <m/>
    <s v="No"/>
    <m/>
    <m/>
    <m/>
    <m/>
    <m/>
    <m/>
    <m/>
    <m/>
    <m/>
    <m/>
    <s v="Decided by men / husband only"/>
    <m/>
    <s v="No"/>
    <m/>
    <s v="لا"/>
    <s v="In-person to MRFS/partner staff Suggestion boxes"/>
    <b v="1"/>
    <b v="1"/>
    <m/>
    <m/>
    <m/>
    <m/>
    <m/>
    <m/>
    <m/>
    <s v="In-person from staff"/>
    <b v="1"/>
    <m/>
    <m/>
    <m/>
    <m/>
    <m/>
    <m/>
    <m/>
    <s v="لا ك"/>
    <s v="uuid:e7a3c95c-f572-48bf-8063-a9440cf8fe53"/>
    <n v="92568012"/>
    <s v="e7a3c95c-f572-48bf-8063-a9440cf8fe53"/>
    <d v="2022-02-13T13:22:45"/>
    <n v="894"/>
    <m/>
    <n v="-1"/>
    <m/>
    <m/>
    <s v="202202091909"/>
    <n v="21995"/>
    <s v="nsenumerator"/>
    <n v="648550"/>
  </r>
  <r>
    <s v="2022-02-13T10:46:35.119+03:00"/>
    <s v="2022-02-13T12:52:33.256+03:00"/>
    <s v="0"/>
    <s v="كوثر برادعي"/>
    <s v="MRFS"/>
    <m/>
    <d v="2022-02-13T00:00:00"/>
    <x v="10"/>
    <s v="All"/>
    <s v="Yes"/>
    <s v="IDP"/>
    <d v="2016-05-18T00:00:00"/>
    <s v="Primary Caregiver of children &lt;18 years"/>
    <m/>
    <x v="0"/>
    <s v="18-29"/>
    <s v="Wife/Husband"/>
    <s v="Male"/>
    <s v="No members with a disability"/>
    <b v="1"/>
    <m/>
    <m/>
    <m/>
    <m/>
    <m/>
    <m/>
    <s v="Married"/>
    <s v="institute / diploma"/>
    <n v="1"/>
    <n v="0"/>
    <n v="0"/>
    <n v="2"/>
    <n v="0"/>
    <n v="1"/>
    <n v="0"/>
    <s v="2"/>
    <s v="1"/>
    <s v="3"/>
    <n v="0"/>
    <n v="0"/>
    <n v="0"/>
    <n v="0"/>
    <n v="1"/>
    <n v="0"/>
    <s v="0"/>
    <s v="1"/>
    <s v="1"/>
    <s v="2"/>
    <s v="0"/>
    <s v="2"/>
    <s v="4"/>
    <n v="4"/>
    <s v="Food and basic needs"/>
    <m/>
    <s v="Water, sanitation, and hygiene"/>
    <m/>
    <s v="Income / livelihoods"/>
    <m/>
    <s v="No health services"/>
    <m/>
    <m/>
    <m/>
    <m/>
    <m/>
    <m/>
    <b v="1"/>
    <m/>
    <m/>
    <m/>
    <x v="1"/>
    <s v="Yes"/>
    <s v="Inaccessible due to transport or other logistical reason"/>
    <b v="0"/>
    <b v="0"/>
    <b v="0"/>
    <b v="0"/>
    <b v="0"/>
    <b v="1"/>
    <b v="0"/>
    <b v="0"/>
    <b v="0"/>
    <b v="0"/>
    <m/>
    <s v="Referral support not available Unable to reach health facility due to lack of transport and distance"/>
    <b v="1"/>
    <b v="0"/>
    <b v="0"/>
    <b v="1"/>
    <b v="0"/>
    <b v="0"/>
    <b v="0"/>
    <b v="0"/>
    <b v="0"/>
    <b v="0"/>
    <b v="0"/>
    <b v="0"/>
    <b v="0"/>
    <b v="0"/>
    <m/>
    <s v="Drugs are mostly available"/>
    <b v="1"/>
    <b v="0"/>
    <b v="0"/>
    <b v="0"/>
    <b v="0"/>
    <b v="0"/>
    <b v="0"/>
    <m/>
    <m/>
    <m/>
    <m/>
    <m/>
    <n v="1"/>
    <m/>
    <m/>
    <m/>
    <m/>
    <m/>
    <m/>
    <x v="2"/>
    <m/>
    <m/>
    <m/>
    <m/>
    <m/>
    <m/>
    <m/>
    <m/>
    <m/>
    <m/>
    <m/>
    <m/>
    <x v="1"/>
    <s v="Hospital for normal delivery"/>
    <m/>
    <m/>
    <m/>
    <m/>
    <m/>
    <b v="1"/>
    <m/>
    <m/>
    <m/>
    <m/>
    <m/>
    <x v="2"/>
    <s v="Electronic media"/>
    <m/>
    <m/>
    <m/>
    <m/>
    <b v="1"/>
    <m/>
    <m/>
    <m/>
    <m/>
    <s v="Yes"/>
    <s v="Yes"/>
    <s v="Yes"/>
    <s v="Yes"/>
    <s v="Yes"/>
    <s v="No"/>
    <s v="Yes"/>
    <s v="Yes"/>
    <s v="Yes"/>
    <s v="Yes"/>
    <s v="Yes"/>
    <s v="No"/>
    <m/>
    <m/>
    <m/>
    <m/>
    <m/>
    <m/>
    <m/>
    <m/>
    <m/>
    <m/>
    <m/>
    <m/>
    <m/>
    <m/>
    <m/>
    <n v="0"/>
    <x v="1"/>
    <m/>
    <m/>
    <n v="1"/>
    <s v="1"/>
    <s v="Fear Mood swings"/>
    <b v="1"/>
    <m/>
    <m/>
    <m/>
    <m/>
    <m/>
    <m/>
    <m/>
    <b v="1"/>
    <m/>
    <m/>
    <m/>
    <m/>
    <m/>
    <m/>
    <m/>
    <m/>
    <m/>
    <s v="Adult Women"/>
    <b v="1"/>
    <m/>
    <m/>
    <m/>
    <m/>
    <m/>
    <m/>
    <m/>
    <m/>
    <m/>
    <m/>
    <m/>
    <m/>
    <s v="لانو النساء تخاف أكثر من الرجال"/>
    <s v="Prayer Speaking to a friend"/>
    <m/>
    <b v="1"/>
    <m/>
    <b v="1"/>
    <m/>
    <m/>
    <m/>
    <m/>
    <m/>
    <m/>
    <m/>
    <m/>
    <s v="Family Friends"/>
    <b v="1"/>
    <b v="1"/>
    <m/>
    <m/>
    <m/>
    <m/>
    <m/>
    <m/>
    <m/>
    <m/>
    <m/>
    <m/>
    <s v="Services are unavailable"/>
    <m/>
    <b v="1"/>
    <m/>
    <m/>
    <m/>
    <m/>
    <m/>
    <m/>
    <m/>
    <x v="0"/>
    <m/>
    <s v="Clean water Shelter"/>
    <m/>
    <b v="1"/>
    <m/>
    <m/>
    <m/>
    <m/>
    <m/>
    <m/>
    <m/>
    <m/>
    <b v="1"/>
    <m/>
    <m/>
    <m/>
    <x v="2"/>
    <s v="Family member"/>
    <b v="1"/>
    <m/>
    <m/>
    <m/>
    <m/>
    <m/>
    <m/>
    <m/>
    <m/>
    <m/>
    <m/>
    <s v="Family member"/>
    <b v="1"/>
    <m/>
    <m/>
    <m/>
    <m/>
    <m/>
    <m/>
    <m/>
    <m/>
    <m/>
    <s v="Education Income-generating activities/vocational training"/>
    <m/>
    <m/>
    <m/>
    <m/>
    <b v="1"/>
    <m/>
    <m/>
    <m/>
    <m/>
    <s v="School"/>
    <b v="1"/>
    <m/>
    <m/>
    <m/>
    <m/>
    <m/>
    <m/>
    <m/>
    <s v="Fear of being identified as survivors No availability of confidential support"/>
    <b v="1"/>
    <m/>
    <m/>
    <b v="1"/>
    <m/>
    <m/>
    <m/>
    <m/>
    <m/>
    <s v="Kidnapping Being orphaned"/>
    <b v="1"/>
    <m/>
    <m/>
    <m/>
    <m/>
    <m/>
    <b v="1"/>
    <m/>
    <m/>
    <m/>
    <m/>
    <m/>
    <m/>
    <m/>
    <m/>
    <m/>
    <s v="Siblings Relatives Parents"/>
    <m/>
    <m/>
    <b v="1"/>
    <m/>
    <m/>
    <b v="1"/>
    <b v="1"/>
    <m/>
    <m/>
    <m/>
    <m/>
    <m/>
    <m/>
    <m/>
    <m/>
    <s v="Sport activity"/>
    <b v="1"/>
    <m/>
    <m/>
    <m/>
    <m/>
    <m/>
    <m/>
    <m/>
    <m/>
    <m/>
    <m/>
    <s v="Lack of transportation Opening time not suitable for parents No services"/>
    <m/>
    <m/>
    <b v="1"/>
    <b v="1"/>
    <m/>
    <b v="1"/>
    <m/>
    <m/>
    <m/>
    <m/>
    <s v="Not applicable (no child of school going age)"/>
    <m/>
    <s v="No"/>
    <m/>
    <s v="Quraan Sport activity Entertainement activities"/>
    <b v="1"/>
    <b v="1"/>
    <m/>
    <m/>
    <m/>
    <b v="1"/>
    <m/>
    <m/>
    <m/>
    <m/>
    <m/>
    <s v="Child-headed households Children who have been associated with fighting forces"/>
    <m/>
    <m/>
    <m/>
    <b v="1"/>
    <m/>
    <b v="1"/>
    <m/>
    <m/>
    <m/>
    <m/>
    <s v="Other"/>
    <m/>
    <m/>
    <m/>
    <m/>
    <m/>
    <m/>
    <m/>
    <m/>
    <m/>
    <m/>
    <m/>
    <b v="1"/>
    <m/>
    <s v="موظف رب الاسرة"/>
    <n v="6500"/>
    <n v="3000"/>
    <x v="68"/>
    <b v="1"/>
    <m/>
    <m/>
    <m/>
    <m/>
    <m/>
    <m/>
    <b v="1"/>
    <m/>
    <m/>
    <m/>
    <m/>
    <m/>
    <m/>
    <m/>
    <m/>
    <m/>
    <s v="No"/>
    <m/>
    <m/>
    <m/>
    <m/>
    <m/>
    <m/>
    <m/>
    <m/>
    <m/>
    <s v="No"/>
    <m/>
    <s v="Yes"/>
    <s v="Changes in prices"/>
    <m/>
    <m/>
    <m/>
    <b v="1"/>
    <m/>
    <m/>
    <m/>
    <m/>
    <m/>
    <s v="Participatory (Both wife &amp; Husband)"/>
    <m/>
    <s v="No"/>
    <m/>
    <s v="لا"/>
    <s v="In-person to MRFS/partner staff Social media messaging (e.g. Facebook)"/>
    <b v="1"/>
    <m/>
    <m/>
    <m/>
    <m/>
    <b v="1"/>
    <m/>
    <m/>
    <m/>
    <s v="In-person from staff Social media messaging (e.g. Facebook)"/>
    <b v="1"/>
    <m/>
    <m/>
    <m/>
    <b v="1"/>
    <m/>
    <m/>
    <m/>
    <s v="لا"/>
    <s v="uuid:6f7b2ed0-5a90-4a96-b8c7-354d70b17010"/>
    <n v="92568013"/>
    <s v="6f7b2ed0-5a90-4a96-b8c7-354d70b17010"/>
    <d v="2022-02-13T13:22:46"/>
    <n v="895"/>
    <m/>
    <n v="-1"/>
    <m/>
    <m/>
    <s v="202202091909"/>
    <n v="7558"/>
    <s v="nsenumerator"/>
    <n v="648550"/>
  </r>
  <r>
    <s v="2022-02-13T11:16:44.290+03:00"/>
    <s v="2022-02-13T12:56:45.802+03:00"/>
    <s v="0"/>
    <s v="كوثر برادعي"/>
    <s v="MRFS"/>
    <m/>
    <d v="2022-02-13T00:00:00"/>
    <x v="10"/>
    <s v="All"/>
    <s v="Yes"/>
    <s v="IDP"/>
    <d v="2017-02-13T00:00:00"/>
    <s v="Primary Caregiver of children &lt;18 years"/>
    <m/>
    <x v="0"/>
    <s v="40-49"/>
    <s v="Wife/Husband"/>
    <s v="Male"/>
    <s v="No members with a disability"/>
    <b v="1"/>
    <m/>
    <m/>
    <m/>
    <m/>
    <m/>
    <m/>
    <s v="Married"/>
    <s v="Primary"/>
    <n v="0"/>
    <n v="0"/>
    <n v="0"/>
    <n v="1"/>
    <n v="0"/>
    <n v="1"/>
    <n v="0"/>
    <s v="1"/>
    <s v="1"/>
    <s v="2"/>
    <n v="0"/>
    <n v="0"/>
    <n v="0"/>
    <n v="3"/>
    <n v="1"/>
    <n v="0"/>
    <s v="3"/>
    <s v="1"/>
    <s v="4"/>
    <s v="4"/>
    <s v="0"/>
    <s v="2"/>
    <s v="6"/>
    <n v="6"/>
    <s v="Shelter / housing"/>
    <m/>
    <s v="Food and basic needs"/>
    <m/>
    <s v="Income / livelihoods"/>
    <m/>
    <s v="Hospital"/>
    <m/>
    <m/>
    <b v="1"/>
    <m/>
    <m/>
    <m/>
    <m/>
    <m/>
    <m/>
    <n v="2"/>
    <x v="1"/>
    <s v="No"/>
    <m/>
    <m/>
    <m/>
    <m/>
    <m/>
    <m/>
    <m/>
    <m/>
    <m/>
    <m/>
    <m/>
    <m/>
    <m/>
    <m/>
    <m/>
    <m/>
    <m/>
    <m/>
    <m/>
    <m/>
    <m/>
    <m/>
    <m/>
    <m/>
    <m/>
    <m/>
    <m/>
    <m/>
    <s v="Drugs are mostly available"/>
    <b v="1"/>
    <b v="0"/>
    <b v="0"/>
    <b v="0"/>
    <b v="0"/>
    <b v="0"/>
    <b v="0"/>
    <m/>
    <m/>
    <m/>
    <n v="1"/>
    <n v="1"/>
    <m/>
    <n v="1"/>
    <m/>
    <m/>
    <m/>
    <m/>
    <m/>
    <x v="1"/>
    <s v="Too busy to get vaccinated"/>
    <m/>
    <m/>
    <m/>
    <m/>
    <m/>
    <m/>
    <b v="1"/>
    <m/>
    <m/>
    <m/>
    <m/>
    <x v="1"/>
    <s v="Hospital for normal delivery Hospital for surgery/ C-section"/>
    <m/>
    <m/>
    <m/>
    <m/>
    <m/>
    <b v="1"/>
    <b v="1"/>
    <m/>
    <m/>
    <m/>
    <m/>
    <x v="1"/>
    <s v="Social media In person at health centers"/>
    <b v="1"/>
    <m/>
    <b v="1"/>
    <m/>
    <m/>
    <m/>
    <m/>
    <s v="فيس بوك"/>
    <m/>
    <s v="Yes"/>
    <s v="Yes"/>
    <s v="Yes"/>
    <s v="No"/>
    <s v="Yes"/>
    <s v="No"/>
    <s v="Yes"/>
    <s v="No"/>
    <s v="Yes"/>
    <s v="Yes"/>
    <s v="Yes"/>
    <s v="No"/>
    <m/>
    <m/>
    <m/>
    <m/>
    <m/>
    <m/>
    <m/>
    <m/>
    <m/>
    <m/>
    <m/>
    <m/>
    <m/>
    <m/>
    <m/>
    <n v="0"/>
    <x v="1"/>
    <m/>
    <m/>
    <m/>
    <m/>
    <s v="Economic Conflict within community Anger Hopelessness"/>
    <m/>
    <b v="1"/>
    <b v="1"/>
    <m/>
    <m/>
    <m/>
    <m/>
    <m/>
    <m/>
    <m/>
    <m/>
    <b v="1"/>
    <m/>
    <b v="1"/>
    <m/>
    <m/>
    <m/>
    <m/>
    <s v="Adult Women"/>
    <b v="1"/>
    <m/>
    <m/>
    <m/>
    <m/>
    <m/>
    <m/>
    <m/>
    <m/>
    <m/>
    <m/>
    <m/>
    <m/>
    <s v="لانهم اشخاص عاطفيين"/>
    <s v="Speaking to a friend Prayer"/>
    <m/>
    <b v="1"/>
    <m/>
    <b v="1"/>
    <m/>
    <m/>
    <m/>
    <m/>
    <m/>
    <m/>
    <m/>
    <m/>
    <s v="Friends"/>
    <m/>
    <b v="1"/>
    <m/>
    <m/>
    <m/>
    <m/>
    <m/>
    <m/>
    <m/>
    <m/>
    <m/>
    <m/>
    <s v="Services are unavailable"/>
    <m/>
    <b v="1"/>
    <m/>
    <m/>
    <m/>
    <m/>
    <m/>
    <m/>
    <m/>
    <x v="1"/>
    <m/>
    <s v="Dignity kits Women's and girls'-friendly spaces"/>
    <m/>
    <m/>
    <m/>
    <m/>
    <b v="1"/>
    <m/>
    <b v="1"/>
    <m/>
    <m/>
    <m/>
    <m/>
    <m/>
    <m/>
    <m/>
    <x v="1"/>
    <s v="Family member"/>
    <b v="1"/>
    <m/>
    <m/>
    <m/>
    <m/>
    <m/>
    <m/>
    <m/>
    <m/>
    <m/>
    <m/>
    <s v="Family member"/>
    <b v="1"/>
    <m/>
    <m/>
    <m/>
    <m/>
    <m/>
    <m/>
    <m/>
    <m/>
    <m/>
    <s v="Don't Know"/>
    <m/>
    <m/>
    <m/>
    <m/>
    <m/>
    <m/>
    <m/>
    <b v="1"/>
    <m/>
    <m/>
    <m/>
    <m/>
    <m/>
    <m/>
    <m/>
    <m/>
    <m/>
    <m/>
    <s v="Distance to facility Fear of being identified as survivors"/>
    <b v="1"/>
    <b v="1"/>
    <m/>
    <m/>
    <m/>
    <m/>
    <m/>
    <m/>
    <m/>
    <s v="Kidnapping"/>
    <b v="1"/>
    <m/>
    <m/>
    <m/>
    <m/>
    <m/>
    <m/>
    <m/>
    <m/>
    <m/>
    <m/>
    <m/>
    <m/>
    <m/>
    <m/>
    <m/>
    <s v="School teachers"/>
    <m/>
    <m/>
    <m/>
    <m/>
    <b v="1"/>
    <m/>
    <m/>
    <m/>
    <m/>
    <m/>
    <m/>
    <m/>
    <m/>
    <m/>
    <m/>
    <s v="None"/>
    <m/>
    <m/>
    <m/>
    <m/>
    <m/>
    <m/>
    <m/>
    <m/>
    <b v="1"/>
    <m/>
    <m/>
    <s v="Lack of transportation"/>
    <m/>
    <m/>
    <b v="1"/>
    <m/>
    <m/>
    <m/>
    <m/>
    <m/>
    <m/>
    <m/>
    <s v="Yes"/>
    <m/>
    <s v="No"/>
    <m/>
    <s v="Quraan"/>
    <m/>
    <b v="1"/>
    <m/>
    <m/>
    <m/>
    <m/>
    <m/>
    <m/>
    <m/>
    <m/>
    <m/>
    <s v="Children who have been associated with fighting forces"/>
    <m/>
    <m/>
    <m/>
    <m/>
    <m/>
    <b v="1"/>
    <m/>
    <m/>
    <m/>
    <m/>
    <s v="Casual labor"/>
    <m/>
    <m/>
    <m/>
    <b v="1"/>
    <m/>
    <m/>
    <m/>
    <m/>
    <m/>
    <m/>
    <m/>
    <m/>
    <m/>
    <m/>
    <n v="5000"/>
    <n v="5000"/>
    <x v="31"/>
    <m/>
    <m/>
    <m/>
    <m/>
    <m/>
    <m/>
    <b v="1"/>
    <m/>
    <m/>
    <m/>
    <m/>
    <m/>
    <m/>
    <m/>
    <m/>
    <m/>
    <m/>
    <s v="No"/>
    <m/>
    <m/>
    <m/>
    <m/>
    <m/>
    <m/>
    <m/>
    <m/>
    <m/>
    <s v="No"/>
    <m/>
    <s v="Yes"/>
    <s v="Changes in prices Unable to access money transfer services"/>
    <m/>
    <m/>
    <m/>
    <b v="1"/>
    <b v="1"/>
    <m/>
    <m/>
    <m/>
    <m/>
    <s v="Participatory (Both wife &amp; Husband)"/>
    <m/>
    <s v="No"/>
    <m/>
    <s v="لا"/>
    <s v="In-person to MRFS/partner staff"/>
    <b v="1"/>
    <m/>
    <m/>
    <m/>
    <m/>
    <m/>
    <m/>
    <m/>
    <m/>
    <s v="In-person from staff"/>
    <b v="1"/>
    <m/>
    <m/>
    <m/>
    <m/>
    <m/>
    <m/>
    <m/>
    <s v="لا،"/>
    <s v="uuid:71d41084-7903-45ce-b841-f09e17a7b4e9"/>
    <n v="92568014"/>
    <s v="71d41084-7903-45ce-b841-f09e17a7b4e9"/>
    <d v="2022-02-13T13:22:46"/>
    <n v="896"/>
    <m/>
    <n v="-1"/>
    <m/>
    <m/>
    <s v="202202091909"/>
    <n v="6001"/>
    <s v="nsenumerator"/>
    <n v="648550"/>
  </r>
  <r>
    <s v="2022-02-13T11:46:30.535+03:00"/>
    <s v="2022-02-13T12:57:32.248+03:00"/>
    <s v="0"/>
    <s v="كوثر برادعي"/>
    <s v="MRFS"/>
    <m/>
    <d v="2022-02-13T00:00:00"/>
    <x v="10"/>
    <s v="All"/>
    <s v="Yes"/>
    <s v="IDP"/>
    <d v="2017-02-13T00:00:00"/>
    <s v="Head of Household"/>
    <m/>
    <x v="0"/>
    <s v="18-29"/>
    <s v="Is the Head of household"/>
    <s v="Female"/>
    <s v="No members with a disability"/>
    <b v="1"/>
    <m/>
    <m/>
    <m/>
    <m/>
    <m/>
    <m/>
    <s v="Separated/Divorced"/>
    <s v="None/Never attended school"/>
    <n v="0"/>
    <n v="0"/>
    <n v="0"/>
    <n v="0"/>
    <n v="0"/>
    <n v="0"/>
    <n v="0"/>
    <s v="0"/>
    <s v="0"/>
    <s v="0"/>
    <n v="0"/>
    <n v="0"/>
    <n v="2"/>
    <n v="0"/>
    <n v="1"/>
    <n v="0"/>
    <s v="2"/>
    <s v="1"/>
    <s v="3"/>
    <s v="2"/>
    <s v="0"/>
    <s v="1"/>
    <s v="3"/>
    <n v="3"/>
    <s v="Food and basic needs"/>
    <m/>
    <s v="Income / livelihoods"/>
    <m/>
    <s v="Shelter / housing"/>
    <m/>
    <s v="Primary Health care Centre (PHCC)-outpatient,inpatient + maternity"/>
    <m/>
    <b v="1"/>
    <m/>
    <m/>
    <m/>
    <m/>
    <m/>
    <m/>
    <m/>
    <n v="10"/>
    <x v="1"/>
    <s v="No"/>
    <m/>
    <m/>
    <m/>
    <m/>
    <m/>
    <m/>
    <m/>
    <m/>
    <m/>
    <m/>
    <m/>
    <m/>
    <m/>
    <m/>
    <m/>
    <m/>
    <m/>
    <m/>
    <m/>
    <m/>
    <m/>
    <m/>
    <m/>
    <m/>
    <m/>
    <m/>
    <m/>
    <m/>
    <s v="Drugs are mostly available"/>
    <b v="1"/>
    <b v="0"/>
    <b v="0"/>
    <b v="0"/>
    <b v="0"/>
    <b v="0"/>
    <b v="0"/>
    <m/>
    <m/>
    <n v="1"/>
    <n v="1"/>
    <m/>
    <m/>
    <m/>
    <m/>
    <m/>
    <m/>
    <m/>
    <m/>
    <x v="2"/>
    <m/>
    <m/>
    <m/>
    <m/>
    <m/>
    <m/>
    <m/>
    <m/>
    <m/>
    <m/>
    <m/>
    <m/>
    <x v="1"/>
    <s v="At private primary health care centre/hospital"/>
    <m/>
    <m/>
    <m/>
    <m/>
    <b v="1"/>
    <m/>
    <m/>
    <m/>
    <m/>
    <m/>
    <m/>
    <x v="1"/>
    <s v="Social media"/>
    <m/>
    <m/>
    <b v="1"/>
    <m/>
    <m/>
    <m/>
    <m/>
    <s v="فيس بوك"/>
    <m/>
    <s v="Yes"/>
    <s v="Yes"/>
    <s v="Yes"/>
    <s v="No"/>
    <s v="No"/>
    <s v="No"/>
    <s v="Yes"/>
    <s v="No"/>
    <s v="Yes"/>
    <s v="Yes"/>
    <s v="Yes"/>
    <s v="No"/>
    <m/>
    <m/>
    <m/>
    <m/>
    <m/>
    <m/>
    <m/>
    <m/>
    <m/>
    <m/>
    <m/>
    <m/>
    <m/>
    <m/>
    <m/>
    <n v="0"/>
    <x v="1"/>
    <m/>
    <m/>
    <m/>
    <m/>
    <s v="Economic Conflict within community Problems Sleeping Sadness"/>
    <m/>
    <m/>
    <m/>
    <m/>
    <b v="1"/>
    <m/>
    <b v="1"/>
    <m/>
    <m/>
    <m/>
    <m/>
    <b v="1"/>
    <m/>
    <b v="1"/>
    <m/>
    <m/>
    <m/>
    <m/>
    <s v="Adult Women Children"/>
    <b v="1"/>
    <m/>
    <b v="1"/>
    <m/>
    <m/>
    <m/>
    <m/>
    <m/>
    <m/>
    <m/>
    <m/>
    <m/>
    <m/>
    <s v="لانهم الأشخاص عاطفيين"/>
    <s v="Speaking to a family member Speaking to a friend Prayer"/>
    <b v="1"/>
    <b v="1"/>
    <m/>
    <b v="1"/>
    <m/>
    <m/>
    <m/>
    <m/>
    <m/>
    <m/>
    <m/>
    <m/>
    <s v="Family"/>
    <b v="1"/>
    <m/>
    <m/>
    <m/>
    <m/>
    <m/>
    <m/>
    <m/>
    <m/>
    <m/>
    <m/>
    <m/>
    <s v="No knowledge of service location"/>
    <b v="1"/>
    <m/>
    <m/>
    <m/>
    <m/>
    <m/>
    <m/>
    <m/>
    <m/>
    <x v="0"/>
    <m/>
    <s v="Shelter Clean water Education Dignity kits"/>
    <m/>
    <b v="1"/>
    <m/>
    <m/>
    <b v="1"/>
    <b v="1"/>
    <m/>
    <m/>
    <m/>
    <m/>
    <b v="1"/>
    <m/>
    <m/>
    <m/>
    <x v="1"/>
    <s v="Family member Religious leader"/>
    <b v="1"/>
    <m/>
    <m/>
    <m/>
    <m/>
    <m/>
    <m/>
    <b v="1"/>
    <m/>
    <m/>
    <m/>
    <s v="Family member Friend"/>
    <b v="1"/>
    <m/>
    <m/>
    <m/>
    <b v="1"/>
    <m/>
    <m/>
    <m/>
    <m/>
    <m/>
    <s v="Don't Know"/>
    <m/>
    <m/>
    <m/>
    <m/>
    <m/>
    <m/>
    <m/>
    <b v="1"/>
    <m/>
    <m/>
    <m/>
    <m/>
    <m/>
    <m/>
    <m/>
    <m/>
    <m/>
    <m/>
    <s v="Fear of being identified as survivors"/>
    <b v="1"/>
    <m/>
    <m/>
    <m/>
    <m/>
    <m/>
    <m/>
    <m/>
    <m/>
    <s v="Kidnapping Neglect Exploitation"/>
    <b v="1"/>
    <m/>
    <m/>
    <m/>
    <b v="1"/>
    <m/>
    <m/>
    <m/>
    <m/>
    <m/>
    <m/>
    <b v="1"/>
    <m/>
    <m/>
    <m/>
    <m/>
    <s v="Relatives"/>
    <m/>
    <m/>
    <m/>
    <m/>
    <m/>
    <m/>
    <b v="1"/>
    <m/>
    <m/>
    <m/>
    <m/>
    <m/>
    <m/>
    <m/>
    <m/>
    <s v="Quraan"/>
    <m/>
    <b v="1"/>
    <m/>
    <m/>
    <m/>
    <m/>
    <m/>
    <m/>
    <m/>
    <m/>
    <m/>
    <s v="Lack of transportation"/>
    <m/>
    <m/>
    <b v="1"/>
    <m/>
    <m/>
    <m/>
    <m/>
    <m/>
    <m/>
    <m/>
    <s v="Not applicable (no child of school going age)"/>
    <m/>
    <s v="No"/>
    <m/>
    <s v="Quraan Painting / re-creational activity"/>
    <m/>
    <b v="1"/>
    <m/>
    <b v="1"/>
    <m/>
    <m/>
    <m/>
    <m/>
    <m/>
    <m/>
    <m/>
    <s v="Child-headed households Children who have been associated with fighting forces"/>
    <m/>
    <m/>
    <m/>
    <b v="1"/>
    <m/>
    <b v="1"/>
    <m/>
    <m/>
    <m/>
    <m/>
    <s v="No income"/>
    <b v="1"/>
    <m/>
    <m/>
    <m/>
    <m/>
    <m/>
    <m/>
    <m/>
    <m/>
    <m/>
    <m/>
    <m/>
    <m/>
    <m/>
    <m/>
    <n v="1500"/>
    <x v="29"/>
    <m/>
    <b v="1"/>
    <m/>
    <m/>
    <m/>
    <m/>
    <m/>
    <m/>
    <m/>
    <m/>
    <m/>
    <m/>
    <m/>
    <m/>
    <m/>
    <m/>
    <m/>
    <s v="Yes"/>
    <s v="Food baskets"/>
    <b v="1"/>
    <m/>
    <m/>
    <m/>
    <m/>
    <m/>
    <m/>
    <m/>
    <s v="No"/>
    <m/>
    <s v="No"/>
    <m/>
    <m/>
    <m/>
    <m/>
    <m/>
    <m/>
    <m/>
    <m/>
    <m/>
    <m/>
    <s v="Decided by women / wife only"/>
    <m/>
    <s v="No"/>
    <m/>
    <s v="لا"/>
    <s v="In-person to MRFS/partner staff"/>
    <b v="1"/>
    <m/>
    <m/>
    <m/>
    <m/>
    <m/>
    <m/>
    <m/>
    <m/>
    <s v="In-person from staff Social media messaging (e.g. Facebook)"/>
    <b v="1"/>
    <m/>
    <m/>
    <m/>
    <b v="1"/>
    <m/>
    <m/>
    <m/>
    <s v="لا"/>
    <s v="uuid:79ecce81-4943-4653-8333-373fdecd780e"/>
    <n v="92568015"/>
    <s v="79ecce81-4943-4653-8333-373fdecd780e"/>
    <d v="2022-02-13T13:22:47"/>
    <n v="897"/>
    <m/>
    <n v="-1"/>
    <m/>
    <m/>
    <s v="202202091909"/>
    <n v="4262"/>
    <s v="nsenumerator"/>
    <n v="648550"/>
  </r>
  <r>
    <s v="2022-02-13T10:56:45.405+03:00"/>
    <s v="2022-02-13T16:05:06.860+03:00"/>
    <s v="0"/>
    <s v="أمل ككو"/>
    <s v="MRFS"/>
    <m/>
    <d v="2022-02-13T00:00:00"/>
    <x v="5"/>
    <s v="Livelihood and Protection (MHPSS, CP, GBV)"/>
    <s v="Yes"/>
    <s v="IDP"/>
    <d v="2017-03-11T00:00:00"/>
    <s v="Primary Caregiver of children &lt;18 years"/>
    <m/>
    <x v="0"/>
    <s v="30-39"/>
    <s v="Wife/Husband"/>
    <s v="Male"/>
    <s v="No members with a disability"/>
    <b v="1"/>
    <m/>
    <m/>
    <m/>
    <m/>
    <m/>
    <m/>
    <s v="Married"/>
    <s v="Secondary"/>
    <n v="0"/>
    <n v="0"/>
    <n v="0"/>
    <n v="1"/>
    <n v="0"/>
    <n v="3"/>
    <n v="0"/>
    <s v="1"/>
    <s v="3"/>
    <s v="4"/>
    <n v="0"/>
    <n v="0"/>
    <n v="1"/>
    <n v="0"/>
    <n v="1"/>
    <n v="0"/>
    <s v="1"/>
    <s v="1"/>
    <s v="2"/>
    <s v="2"/>
    <s v="0"/>
    <s v="4"/>
    <s v="6"/>
    <n v="6"/>
    <s v="Mental health and psychosocial support"/>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Conflict within community"/>
    <m/>
    <m/>
    <m/>
    <m/>
    <b v="1"/>
    <m/>
    <m/>
    <m/>
    <m/>
    <m/>
    <m/>
    <m/>
    <m/>
    <b v="1"/>
    <m/>
    <m/>
    <m/>
    <m/>
    <s v="Adult Women Adult Men Children Elderly"/>
    <b v="1"/>
    <b v="1"/>
    <b v="1"/>
    <m/>
    <b v="1"/>
    <m/>
    <m/>
    <m/>
    <m/>
    <m/>
    <m/>
    <m/>
    <m/>
    <s v="بسبب هموم النزوح والاحتياجات الكثيرة والمتراكمة"/>
    <s v="Withdrawal/Isolation Prayer"/>
    <m/>
    <m/>
    <m/>
    <b v="1"/>
    <m/>
    <m/>
    <m/>
    <m/>
    <b v="1"/>
    <m/>
    <m/>
    <m/>
    <s v="Friends Family"/>
    <b v="1"/>
    <b v="1"/>
    <m/>
    <m/>
    <m/>
    <m/>
    <m/>
    <m/>
    <m/>
    <m/>
    <m/>
    <m/>
    <s v="Distance/transportation No knowledge of service location"/>
    <b v="1"/>
    <m/>
    <b v="1"/>
    <m/>
    <m/>
    <m/>
    <m/>
    <m/>
    <m/>
    <x v="0"/>
    <m/>
    <s v="Food aid / food distributions Clean water Education"/>
    <b v="1"/>
    <m/>
    <m/>
    <m/>
    <m/>
    <b v="1"/>
    <m/>
    <m/>
    <m/>
    <m/>
    <b v="1"/>
    <m/>
    <m/>
    <m/>
    <x v="2"/>
    <s v="Family member Friend"/>
    <b v="1"/>
    <m/>
    <m/>
    <m/>
    <b v="1"/>
    <m/>
    <m/>
    <m/>
    <m/>
    <m/>
    <m/>
    <s v="Family member Friend"/>
    <b v="1"/>
    <m/>
    <m/>
    <m/>
    <b v="1"/>
    <m/>
    <m/>
    <m/>
    <m/>
    <m/>
    <s v="Women friendly Center Skills building"/>
    <b v="1"/>
    <m/>
    <m/>
    <b v="1"/>
    <m/>
    <m/>
    <m/>
    <m/>
    <m/>
    <s v="School Women's and girls' friendly spaces"/>
    <b v="1"/>
    <b v="1"/>
    <m/>
    <m/>
    <m/>
    <m/>
    <m/>
    <m/>
    <s v="Fear of being identified as survivors Distance to facility"/>
    <b v="1"/>
    <b v="1"/>
    <m/>
    <m/>
    <m/>
    <m/>
    <m/>
    <m/>
    <m/>
    <s v="Physical abuse Neglect Psychological Distress Exploitation Dropout of school"/>
    <m/>
    <m/>
    <m/>
    <b v="1"/>
    <b v="1"/>
    <m/>
    <m/>
    <m/>
    <m/>
    <m/>
    <b v="1"/>
    <b v="1"/>
    <b v="1"/>
    <m/>
    <m/>
    <m/>
    <s v="Peer groups (e.g. friends) Parents"/>
    <b v="1"/>
    <m/>
    <m/>
    <m/>
    <m/>
    <b v="1"/>
    <m/>
    <m/>
    <m/>
    <m/>
    <m/>
    <m/>
    <m/>
    <m/>
    <m/>
    <s v="None"/>
    <m/>
    <m/>
    <m/>
    <m/>
    <m/>
    <m/>
    <m/>
    <m/>
    <b v="1"/>
    <m/>
    <m/>
    <s v="Lack of transportation"/>
    <m/>
    <m/>
    <b v="1"/>
    <m/>
    <m/>
    <m/>
    <m/>
    <m/>
    <m/>
    <m/>
    <s v="Not applicable (no child of school going age)"/>
    <m/>
    <s v="No"/>
    <m/>
    <s v="Sport activity Quraan Hand crafts Entertainement activities Case Management activities Painting / re-creational activity"/>
    <b v="1"/>
    <b v="1"/>
    <b v="1"/>
    <b v="1"/>
    <m/>
    <b v="1"/>
    <b v="1"/>
    <m/>
    <m/>
    <m/>
    <m/>
    <s v="Orphans living in the community Children who have been associated with fighting forces"/>
    <m/>
    <m/>
    <b v="1"/>
    <m/>
    <m/>
    <b v="1"/>
    <m/>
    <m/>
    <m/>
    <m/>
    <s v="Skilled labour"/>
    <m/>
    <m/>
    <m/>
    <m/>
    <b v="1"/>
    <m/>
    <m/>
    <m/>
    <m/>
    <m/>
    <m/>
    <m/>
    <m/>
    <m/>
    <n v="1000"/>
    <n v="1500"/>
    <x v="145"/>
    <m/>
    <m/>
    <m/>
    <m/>
    <m/>
    <b v="1"/>
    <m/>
    <b v="1"/>
    <m/>
    <m/>
    <m/>
    <b v="1"/>
    <m/>
    <m/>
    <m/>
    <m/>
    <m/>
    <s v="Yes"/>
    <s v="Food baskets"/>
    <b v="1"/>
    <m/>
    <m/>
    <m/>
    <m/>
    <m/>
    <m/>
    <m/>
    <s v="No"/>
    <m/>
    <s v="No"/>
    <m/>
    <m/>
    <m/>
    <m/>
    <m/>
    <m/>
    <m/>
    <m/>
    <m/>
    <m/>
    <s v="Participatory (Both wife &amp; Husband)"/>
    <m/>
    <s v="No"/>
    <m/>
    <s v="خدمات الصرف الصحي _x000a_تعبيد الطرقات_x000a_مراكز للنساء والفتيات ضمن المخيم"/>
    <s v="In-person to MRFS/partner staff"/>
    <b v="1"/>
    <m/>
    <m/>
    <m/>
    <m/>
    <m/>
    <m/>
    <m/>
    <m/>
    <s v="In-person from staff"/>
    <b v="1"/>
    <m/>
    <m/>
    <m/>
    <m/>
    <m/>
    <m/>
    <m/>
    <s v="لا يوجد"/>
    <s v="uuid:41ba8164-7c6e-4f9b-a598-4bb05c4e0d58"/>
    <n v="92568020"/>
    <s v="41ba8164-7c6e-4f9b-a598-4bb05c4e0d58"/>
    <d v="2022-02-13T13:23:23"/>
    <n v="898"/>
    <m/>
    <n v="-1"/>
    <m/>
    <m/>
    <s v="202202091909"/>
    <n v="18501"/>
    <s v="nsenumerator"/>
    <n v="648550"/>
  </r>
  <r>
    <s v="2022-02-13T11:33:14.418+03:00"/>
    <s v="2022-02-13T16:07:20.095+03:00"/>
    <s v="0"/>
    <s v="أمل ككو"/>
    <s v="MRFS"/>
    <m/>
    <d v="2022-02-13T00:00:00"/>
    <x v="5"/>
    <s v="Livelihood and Protection (MHPSS, CP, GBV)"/>
    <s v="Yes"/>
    <s v="IDP"/>
    <d v="2014-11-04T00:00:00"/>
    <s v="Head of Household"/>
    <m/>
    <x v="1"/>
    <s v="40-49"/>
    <s v="Is the Head of household"/>
    <s v="Male"/>
    <s v="Yes PWD, has difficulty hearing, even with hearing aid"/>
    <m/>
    <m/>
    <b v="1"/>
    <m/>
    <m/>
    <m/>
    <m/>
    <s v="Married"/>
    <s v="Primary"/>
    <n v="2"/>
    <n v="1"/>
    <n v="0"/>
    <n v="1"/>
    <n v="2"/>
    <n v="3"/>
    <n v="1"/>
    <s v="4"/>
    <s v="4"/>
    <s v="8"/>
    <n v="0"/>
    <n v="0"/>
    <n v="0"/>
    <n v="2"/>
    <n v="2"/>
    <n v="0"/>
    <s v="2"/>
    <s v="2"/>
    <s v="4"/>
    <s v="6"/>
    <s v="0"/>
    <s v="6"/>
    <s v="12"/>
    <n v="12"/>
    <s v="Water, sanitation, and hygiene"/>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Problems Concentrating Family conflict"/>
    <m/>
    <b v="1"/>
    <b v="1"/>
    <m/>
    <m/>
    <m/>
    <m/>
    <b v="1"/>
    <m/>
    <m/>
    <m/>
    <m/>
    <b v="1"/>
    <m/>
    <m/>
    <m/>
    <m/>
    <m/>
    <s v="Adult Women"/>
    <b v="1"/>
    <m/>
    <m/>
    <m/>
    <m/>
    <m/>
    <m/>
    <m/>
    <m/>
    <m/>
    <m/>
    <m/>
    <m/>
    <s v="بسبب كثرة عدد الأرامل اللواتي يرأسن الأسر وتحمل الكثير من المسؤولية"/>
    <s v="Speaking to a family member Speaking to a friend Prayer Alcohol/Drugs Smoking"/>
    <b v="1"/>
    <b v="1"/>
    <m/>
    <b v="1"/>
    <m/>
    <m/>
    <b v="1"/>
    <b v="1"/>
    <m/>
    <m/>
    <m/>
    <m/>
    <s v="Friends Family"/>
    <b v="1"/>
    <b v="1"/>
    <m/>
    <m/>
    <m/>
    <m/>
    <m/>
    <m/>
    <m/>
    <m/>
    <m/>
    <m/>
    <s v="Services are unavailable Distance/transportation"/>
    <m/>
    <b v="1"/>
    <b v="1"/>
    <m/>
    <m/>
    <m/>
    <m/>
    <m/>
    <m/>
    <x v="1"/>
    <m/>
    <s v="Food aid / food distributions Clean water Education"/>
    <b v="1"/>
    <m/>
    <m/>
    <m/>
    <m/>
    <b v="1"/>
    <m/>
    <m/>
    <m/>
    <m/>
    <b v="1"/>
    <m/>
    <m/>
    <m/>
    <x v="2"/>
    <s v="Family member Friend"/>
    <b v="1"/>
    <m/>
    <m/>
    <m/>
    <b v="1"/>
    <m/>
    <m/>
    <m/>
    <m/>
    <m/>
    <m/>
    <s v="Family member Friend Women's and girls' friendly spaces"/>
    <b v="1"/>
    <m/>
    <m/>
    <m/>
    <b v="1"/>
    <b v="1"/>
    <m/>
    <m/>
    <m/>
    <m/>
    <s v="Women friendly Center"/>
    <b v="1"/>
    <m/>
    <m/>
    <m/>
    <m/>
    <m/>
    <m/>
    <m/>
    <m/>
    <s v="Women's and girls' friendly spaces"/>
    <m/>
    <b v="1"/>
    <m/>
    <m/>
    <m/>
    <m/>
    <m/>
    <m/>
    <s v="Distance to facility"/>
    <m/>
    <b v="1"/>
    <m/>
    <m/>
    <m/>
    <m/>
    <m/>
    <m/>
    <m/>
    <s v="Neglect Child marriage Child labour Dropout of school"/>
    <m/>
    <b v="1"/>
    <b v="1"/>
    <m/>
    <b v="1"/>
    <m/>
    <m/>
    <m/>
    <m/>
    <m/>
    <m/>
    <m/>
    <b v="1"/>
    <m/>
    <m/>
    <m/>
    <s v="Peer groups (e.g. friends) Parents School teachers"/>
    <b v="1"/>
    <m/>
    <m/>
    <m/>
    <b v="1"/>
    <b v="1"/>
    <m/>
    <m/>
    <m/>
    <m/>
    <m/>
    <m/>
    <m/>
    <m/>
    <m/>
    <s v="Do not know"/>
    <m/>
    <m/>
    <m/>
    <m/>
    <m/>
    <m/>
    <m/>
    <m/>
    <m/>
    <b v="1"/>
    <m/>
    <s v="No services"/>
    <m/>
    <m/>
    <m/>
    <m/>
    <m/>
    <b v="1"/>
    <m/>
    <m/>
    <m/>
    <m/>
    <s v="No"/>
    <s v="بسبب التزامهم بأعمال"/>
    <s v="Yes"/>
    <s v="ورشة حدادة حوالي ٨ ساعات يوميا"/>
    <s v="Entertainement activities Painting / re-creational activity Hand crafts Awareness / educational activities / psychosocial support"/>
    <m/>
    <m/>
    <b v="1"/>
    <b v="1"/>
    <b v="1"/>
    <b v="1"/>
    <m/>
    <m/>
    <m/>
    <m/>
    <m/>
    <s v="Children involved in harmful forms of labor Orphans living in the community Children living on the street"/>
    <m/>
    <b v="1"/>
    <b v="1"/>
    <m/>
    <b v="1"/>
    <m/>
    <m/>
    <m/>
    <m/>
    <m/>
    <s v="Casual labor"/>
    <m/>
    <m/>
    <m/>
    <b v="1"/>
    <m/>
    <m/>
    <m/>
    <m/>
    <m/>
    <m/>
    <m/>
    <m/>
    <m/>
    <m/>
    <n v="1000"/>
    <n v="2000"/>
    <x v="146"/>
    <b v="1"/>
    <b v="1"/>
    <b v="1"/>
    <m/>
    <b v="1"/>
    <b v="1"/>
    <m/>
    <m/>
    <m/>
    <m/>
    <m/>
    <m/>
    <m/>
    <m/>
    <m/>
    <m/>
    <m/>
    <s v="Yes"/>
    <s v="Food baskets"/>
    <b v="1"/>
    <m/>
    <m/>
    <m/>
    <m/>
    <m/>
    <m/>
    <m/>
    <s v="No"/>
    <m/>
    <s v="No"/>
    <m/>
    <m/>
    <m/>
    <m/>
    <m/>
    <m/>
    <m/>
    <m/>
    <m/>
    <m/>
    <s v="Participatory (Both wife &amp; Husband)"/>
    <m/>
    <s v="No"/>
    <m/>
    <s v="وجود مساعدات غذائية _x000a_سكن للعوائل المشتركة_x000a_وجود مراكز صحية"/>
    <s v="In-person to MRFS/partner staff Hotline/phone"/>
    <b v="1"/>
    <m/>
    <b v="1"/>
    <m/>
    <m/>
    <m/>
    <m/>
    <m/>
    <m/>
    <s v="In-person from staff"/>
    <b v="1"/>
    <m/>
    <m/>
    <m/>
    <m/>
    <m/>
    <m/>
    <m/>
    <s v="لا يوجد"/>
    <s v="uuid:51f55b46-0db5-43a1-93ad-544fdaf9b9cc"/>
    <n v="92568021"/>
    <s v="51f55b46-0db5-43a1-93ad-544fdaf9b9cc"/>
    <d v="2022-02-13T13:23:23"/>
    <n v="899"/>
    <m/>
    <n v="-1"/>
    <m/>
    <m/>
    <s v="202202091909"/>
    <n v="16446"/>
    <s v="nsenumerator"/>
    <n v="648550"/>
  </r>
  <r>
    <s v="2022-02-13T11:56:16.044+03:00"/>
    <s v="2022-02-13T16:08:49.868+03:00"/>
    <s v="0"/>
    <s v="أمل ككو"/>
    <s v="MRFS"/>
    <m/>
    <d v="2022-02-13T00:00:00"/>
    <x v="5"/>
    <s v="Livelihood and Protection (MHPSS, CP, GBV)"/>
    <s v="Yes"/>
    <s v="IDP"/>
    <d v="2015-02-13T00:00:00"/>
    <s v="Primary Caregiver of children &lt;18 years"/>
    <m/>
    <x v="0"/>
    <s v="30-39"/>
    <s v="Wife/Husband"/>
    <s v="Male"/>
    <s v="No members with a disability"/>
    <b v="1"/>
    <m/>
    <m/>
    <m/>
    <m/>
    <m/>
    <m/>
    <s v="Married"/>
    <s v="Secondary"/>
    <n v="1"/>
    <n v="1"/>
    <n v="0"/>
    <n v="1"/>
    <n v="2"/>
    <n v="2"/>
    <n v="0"/>
    <s v="4"/>
    <s v="2"/>
    <s v="6"/>
    <n v="0"/>
    <n v="0"/>
    <n v="2"/>
    <n v="1"/>
    <n v="1"/>
    <n v="1"/>
    <s v="3"/>
    <s v="2"/>
    <s v="5"/>
    <s v="7"/>
    <s v="0"/>
    <s v="4"/>
    <s v="11"/>
    <n v="11"/>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Sleeping Changes in Appetite Family conflict"/>
    <m/>
    <m/>
    <b v="1"/>
    <m/>
    <b v="1"/>
    <m/>
    <b v="1"/>
    <m/>
    <m/>
    <b v="1"/>
    <m/>
    <m/>
    <b v="1"/>
    <m/>
    <m/>
    <m/>
    <m/>
    <m/>
    <s v="Adult Women"/>
    <b v="1"/>
    <m/>
    <m/>
    <m/>
    <m/>
    <m/>
    <m/>
    <m/>
    <m/>
    <m/>
    <m/>
    <m/>
    <m/>
    <s v="لأنهن يتحملن مع ضغوطات النزوح ضغوطات الرجال"/>
    <s v="Speaking to a family member Alcohol/Drugs Withdrawal/Isolation Smoking Self harm, or harming others"/>
    <b v="1"/>
    <m/>
    <m/>
    <m/>
    <m/>
    <b v="1"/>
    <b v="1"/>
    <b v="1"/>
    <b v="1"/>
    <m/>
    <m/>
    <m/>
    <s v="Friends Family CFSs Community centres"/>
    <b v="1"/>
    <b v="1"/>
    <m/>
    <m/>
    <m/>
    <m/>
    <b v="1"/>
    <b v="1"/>
    <m/>
    <m/>
    <m/>
    <m/>
    <s v="Distance/transportation"/>
    <m/>
    <m/>
    <b v="1"/>
    <m/>
    <m/>
    <m/>
    <m/>
    <m/>
    <m/>
    <x v="0"/>
    <m/>
    <s v="Food aid / food distributions Education Women's and girls'-friendly spaces"/>
    <b v="1"/>
    <m/>
    <m/>
    <m/>
    <m/>
    <b v="1"/>
    <b v="1"/>
    <m/>
    <m/>
    <m/>
    <m/>
    <m/>
    <m/>
    <m/>
    <x v="2"/>
    <s v="Friend Women's and girls' friendly spaces"/>
    <m/>
    <m/>
    <m/>
    <m/>
    <b v="1"/>
    <b v="1"/>
    <m/>
    <m/>
    <m/>
    <m/>
    <m/>
    <s v="Family member Women's and girls' friendly spaces Friend"/>
    <b v="1"/>
    <m/>
    <m/>
    <m/>
    <b v="1"/>
    <b v="1"/>
    <m/>
    <m/>
    <m/>
    <m/>
    <s v="Women friendly Center Skills building"/>
    <b v="1"/>
    <m/>
    <m/>
    <b v="1"/>
    <m/>
    <m/>
    <m/>
    <m/>
    <m/>
    <s v="Women's and girls' friendly spaces School"/>
    <b v="1"/>
    <b v="1"/>
    <m/>
    <m/>
    <m/>
    <m/>
    <m/>
    <m/>
    <s v="Fear of being identified as survivors Distance to facility"/>
    <b v="1"/>
    <b v="1"/>
    <m/>
    <m/>
    <m/>
    <m/>
    <m/>
    <m/>
    <m/>
    <s v="Child headed household Dropout of school Exploitation Child labour"/>
    <m/>
    <b v="1"/>
    <m/>
    <m/>
    <m/>
    <m/>
    <m/>
    <m/>
    <b v="1"/>
    <m/>
    <m/>
    <b v="1"/>
    <b v="1"/>
    <m/>
    <m/>
    <m/>
    <s v="School teachers Parents Relatives Peer groups (e.g. friends)"/>
    <b v="1"/>
    <m/>
    <m/>
    <m/>
    <b v="1"/>
    <b v="1"/>
    <b v="1"/>
    <m/>
    <m/>
    <m/>
    <m/>
    <m/>
    <m/>
    <m/>
    <m/>
    <s v="Quraan"/>
    <m/>
    <b v="1"/>
    <m/>
    <m/>
    <m/>
    <m/>
    <m/>
    <m/>
    <m/>
    <m/>
    <m/>
    <s v="Lack of awareness Lack of transportation"/>
    <b v="1"/>
    <m/>
    <b v="1"/>
    <m/>
    <m/>
    <m/>
    <m/>
    <m/>
    <m/>
    <m/>
    <s v="No"/>
    <s v="بسبب عدم وجود دعم للمدارس،واضطرار الطفل للعمل أحيانا"/>
    <s v="Yes"/>
    <s v="ورش صيانة دراجات نارية،تكسير الأحجار"/>
    <s v="Sport activity Painting / re-creational activity Hand crafts Awareness / educational activities / psychosocial support Entertainement activities"/>
    <b v="1"/>
    <m/>
    <b v="1"/>
    <b v="1"/>
    <b v="1"/>
    <b v="1"/>
    <m/>
    <m/>
    <m/>
    <m/>
    <m/>
    <s v="Orphans living in the community Children involved in harmful forms of labor Child-headed households"/>
    <m/>
    <m/>
    <b v="1"/>
    <b v="1"/>
    <b v="1"/>
    <m/>
    <m/>
    <m/>
    <m/>
    <m/>
    <s v="Salaried work Casual labor"/>
    <m/>
    <m/>
    <m/>
    <b v="1"/>
    <m/>
    <b v="1"/>
    <m/>
    <m/>
    <m/>
    <m/>
    <m/>
    <m/>
    <m/>
    <m/>
    <n v="600"/>
    <n v="1800"/>
    <x v="147"/>
    <b v="1"/>
    <b v="1"/>
    <m/>
    <m/>
    <b v="1"/>
    <b v="1"/>
    <m/>
    <m/>
    <b v="1"/>
    <m/>
    <m/>
    <m/>
    <m/>
    <m/>
    <m/>
    <m/>
    <m/>
    <s v="Yes"/>
    <s v="Food baskets"/>
    <b v="1"/>
    <m/>
    <m/>
    <m/>
    <m/>
    <m/>
    <m/>
    <m/>
    <s v="No"/>
    <m/>
    <s v="No"/>
    <m/>
    <m/>
    <m/>
    <m/>
    <m/>
    <m/>
    <m/>
    <m/>
    <m/>
    <m/>
    <s v="Decided by men / husband only"/>
    <m/>
    <s v="No"/>
    <m/>
    <s v="وجود مراكز تعليم مهنية ثابتة بالمخيم_x000a_توفير دعم للتعليم_x000a_توفير مراكز صحية"/>
    <s v="Suggestion boxes"/>
    <m/>
    <b v="1"/>
    <m/>
    <m/>
    <m/>
    <m/>
    <m/>
    <m/>
    <m/>
    <s v="In-person from staff"/>
    <b v="1"/>
    <m/>
    <m/>
    <m/>
    <m/>
    <m/>
    <m/>
    <m/>
    <s v="لا يوجد"/>
    <s v="uuid:3ec03586-26e1-4c9b-a4ec-25c5ee433215"/>
    <n v="92568023"/>
    <s v="3ec03586-26e1-4c9b-a4ec-25c5ee433215"/>
    <d v="2022-02-13T13:23:24"/>
    <n v="900"/>
    <m/>
    <n v="-1"/>
    <m/>
    <m/>
    <s v="202202091909"/>
    <n v="15153"/>
    <s v="nsenumerator"/>
    <n v="648550"/>
  </r>
  <r>
    <s v="2022-02-13T12:37:05.459+03:00"/>
    <s v="2022-02-14T14:23:39.810+03:00"/>
    <s v="1970-01-02"/>
    <s v="أمل ككو"/>
    <s v="MRFS"/>
    <m/>
    <d v="2022-02-10T00:00:00"/>
    <x v="5"/>
    <s v="Livelihood and Protection (MHPSS, CP, GBV)"/>
    <s v="Yes"/>
    <s v="IDP"/>
    <d v="2015-02-13T00:00:00"/>
    <s v="Head of Household"/>
    <m/>
    <x v="0"/>
    <s v="40-49"/>
    <s v="Is the Head of household"/>
    <s v="Female"/>
    <s v="Yes PWD has difficulty (with self-care such as) washing all over or dressing Yes PWD has difficulty communicating, (for example understanding or being understood by others)"/>
    <m/>
    <m/>
    <m/>
    <m/>
    <m/>
    <b v="1"/>
    <b v="1"/>
    <s v="Widowed"/>
    <s v="Adult Literacy"/>
    <n v="0"/>
    <n v="0"/>
    <n v="0"/>
    <n v="0"/>
    <n v="0"/>
    <n v="1"/>
    <n v="0"/>
    <s v="0"/>
    <s v="1"/>
    <s v="1"/>
    <n v="0"/>
    <n v="0"/>
    <n v="0"/>
    <n v="1"/>
    <n v="1"/>
    <n v="0"/>
    <s v="1"/>
    <s v="1"/>
    <s v="2"/>
    <s v="1"/>
    <s v="0"/>
    <s v="2"/>
    <s v="3"/>
    <n v="3"/>
    <s v="Health"/>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m/>
    <m/>
    <b v="1"/>
    <m/>
    <m/>
    <m/>
    <m/>
    <m/>
    <m/>
    <m/>
    <m/>
    <m/>
    <m/>
    <m/>
    <m/>
    <m/>
    <m/>
    <m/>
    <s v="Adult Women"/>
    <b v="1"/>
    <m/>
    <m/>
    <m/>
    <m/>
    <m/>
    <m/>
    <m/>
    <m/>
    <m/>
    <m/>
    <m/>
    <m/>
    <s v="بسبب ضغوطات الدخل والاعاقة لدى الابناء وتحمل المسؤولية بشكل افرادي وخاصة النساء الارامل"/>
    <s v="Speaking to a family member Speaking to a friend Withdrawal/Isolation"/>
    <b v="1"/>
    <b v="1"/>
    <m/>
    <m/>
    <m/>
    <m/>
    <m/>
    <m/>
    <b v="1"/>
    <m/>
    <m/>
    <m/>
    <s v="Family Friends"/>
    <b v="1"/>
    <b v="1"/>
    <m/>
    <m/>
    <m/>
    <m/>
    <m/>
    <m/>
    <m/>
    <m/>
    <m/>
    <m/>
    <s v="No knowledge of service location"/>
    <b v="1"/>
    <m/>
    <m/>
    <m/>
    <m/>
    <m/>
    <m/>
    <m/>
    <m/>
    <x v="1"/>
    <m/>
    <s v="Food aid / food distributions Clean water"/>
    <b v="1"/>
    <m/>
    <m/>
    <m/>
    <m/>
    <m/>
    <m/>
    <m/>
    <m/>
    <m/>
    <b v="1"/>
    <m/>
    <m/>
    <m/>
    <x v="2"/>
    <s v="Family member"/>
    <b v="1"/>
    <m/>
    <m/>
    <m/>
    <m/>
    <m/>
    <m/>
    <m/>
    <m/>
    <m/>
    <m/>
    <s v="Family member Friend"/>
    <b v="1"/>
    <m/>
    <m/>
    <m/>
    <b v="1"/>
    <m/>
    <m/>
    <m/>
    <m/>
    <m/>
    <s v="Don't Know"/>
    <m/>
    <m/>
    <m/>
    <m/>
    <m/>
    <m/>
    <m/>
    <b v="1"/>
    <m/>
    <m/>
    <m/>
    <m/>
    <m/>
    <m/>
    <m/>
    <m/>
    <m/>
    <m/>
    <s v="Don't Know"/>
    <m/>
    <m/>
    <m/>
    <m/>
    <m/>
    <m/>
    <m/>
    <b v="1"/>
    <m/>
    <s v="Neglect Being orphaned Alcohol/substance misuse Dropout of school Child labour"/>
    <m/>
    <b v="1"/>
    <m/>
    <m/>
    <b v="1"/>
    <m/>
    <b v="1"/>
    <b v="1"/>
    <m/>
    <m/>
    <m/>
    <m/>
    <b v="1"/>
    <m/>
    <m/>
    <m/>
    <s v="Peer groups (e.g. friends) Parents"/>
    <b v="1"/>
    <m/>
    <m/>
    <m/>
    <m/>
    <b v="1"/>
    <m/>
    <m/>
    <m/>
    <m/>
    <m/>
    <m/>
    <m/>
    <m/>
    <m/>
    <s v="Other"/>
    <m/>
    <m/>
    <m/>
    <m/>
    <m/>
    <m/>
    <m/>
    <b v="1"/>
    <m/>
    <m/>
    <s v="لا يوجد لدي أطفال صغار"/>
    <s v="No barriers"/>
    <m/>
    <m/>
    <m/>
    <m/>
    <m/>
    <m/>
    <m/>
    <m/>
    <b v="1"/>
    <m/>
    <s v="Not applicable (no child of school going age)"/>
    <m/>
    <s v="No"/>
    <m/>
    <s v="Hand crafts Quraan"/>
    <m/>
    <b v="1"/>
    <b v="1"/>
    <m/>
    <m/>
    <m/>
    <m/>
    <m/>
    <m/>
    <m/>
    <m/>
    <s v="Orphans living in the community Children who have been associated with fighting forces Children involved in harmful forms of labor"/>
    <m/>
    <m/>
    <b v="1"/>
    <m/>
    <b v="1"/>
    <b v="1"/>
    <m/>
    <m/>
    <m/>
    <m/>
    <s v="Salaried work"/>
    <m/>
    <m/>
    <m/>
    <m/>
    <m/>
    <b v="1"/>
    <m/>
    <m/>
    <m/>
    <m/>
    <m/>
    <m/>
    <m/>
    <m/>
    <n v="200"/>
    <n v="1200"/>
    <x v="148"/>
    <m/>
    <m/>
    <m/>
    <b v="1"/>
    <b v="1"/>
    <b v="1"/>
    <b v="1"/>
    <m/>
    <m/>
    <m/>
    <m/>
    <m/>
    <m/>
    <m/>
    <m/>
    <m/>
    <m/>
    <s v="No"/>
    <m/>
    <m/>
    <m/>
    <m/>
    <m/>
    <m/>
    <m/>
    <m/>
    <m/>
    <s v="No"/>
    <m/>
    <s v="No"/>
    <m/>
    <m/>
    <m/>
    <m/>
    <m/>
    <m/>
    <m/>
    <m/>
    <m/>
    <m/>
    <s v="Decided by women / wife only"/>
    <m/>
    <s v="No"/>
    <m/>
    <s v="وجود دعم لذوي الاعاقة وراتب خاص به_x000a_توفير دخل شهري _x000a_توفير صرف صحي ضمن المخيم"/>
    <s v="In-person to MRFS/partner staff"/>
    <b v="1"/>
    <m/>
    <m/>
    <m/>
    <m/>
    <m/>
    <m/>
    <m/>
    <m/>
    <s v="In-person from staff"/>
    <b v="1"/>
    <m/>
    <m/>
    <m/>
    <m/>
    <m/>
    <m/>
    <m/>
    <m/>
    <s v="uuid:a2bcc987-6831-44e5-8d21-3e0a4deac22e"/>
    <n v="92568024"/>
    <s v="a2bcc987-6831-44e5-8d21-3e0a4deac22e"/>
    <d v="2022-02-13T13:23:25"/>
    <n v="901"/>
    <m/>
    <n v="-1"/>
    <m/>
    <m/>
    <s v="202202091909"/>
    <n v="92794"/>
    <s v="nsenumerator"/>
    <n v="648550"/>
  </r>
  <r>
    <s v="2022-02-13T13:16:50.042+03:00"/>
    <s v="2022-02-13T16:12:05.352+03:00"/>
    <s v="0"/>
    <s v="أمل ككو"/>
    <s v="MRFS"/>
    <m/>
    <d v="2022-02-13T00:00:00"/>
    <x v="5"/>
    <s v="Livelihood and Protection (MHPSS, CP, GBV)"/>
    <s v="Yes"/>
    <s v="IDP"/>
    <d v="2018-02-13T00:00:00"/>
    <s v="Primary Caregiver of children &lt;18 years"/>
    <m/>
    <x v="0"/>
    <s v="30-39"/>
    <s v="Wife/Husband"/>
    <s v="Female"/>
    <s v="No members with a disability"/>
    <b v="1"/>
    <m/>
    <m/>
    <m/>
    <m/>
    <m/>
    <m/>
    <s v="Married"/>
    <s v="Secondary"/>
    <n v="1"/>
    <n v="1"/>
    <n v="0"/>
    <n v="1"/>
    <n v="0"/>
    <n v="3"/>
    <n v="0"/>
    <s v="2"/>
    <s v="3"/>
    <s v="5"/>
    <n v="0"/>
    <n v="1"/>
    <n v="0"/>
    <n v="0"/>
    <n v="2"/>
    <n v="0"/>
    <s v="1"/>
    <s v="2"/>
    <s v="3"/>
    <s v="3"/>
    <s v="1"/>
    <s v="5"/>
    <s v="8"/>
    <n v="8"/>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Problems Sleeping Mood swings Inability to carry out work or daily tasks Anger"/>
    <m/>
    <b v="1"/>
    <m/>
    <b v="1"/>
    <m/>
    <m/>
    <b v="1"/>
    <m/>
    <b v="1"/>
    <m/>
    <m/>
    <m/>
    <m/>
    <m/>
    <m/>
    <m/>
    <m/>
    <m/>
    <s v="Adult Women Adult Men Children"/>
    <b v="1"/>
    <b v="1"/>
    <b v="1"/>
    <m/>
    <m/>
    <m/>
    <m/>
    <m/>
    <m/>
    <m/>
    <m/>
    <m/>
    <m/>
    <s v="ضيقة السكن وعدد الافراد الكثير ضمن الخيمة الواحدة"/>
    <s v="Speaking to a family member Speaking to a friend Smoking Withdrawal/Isolation"/>
    <b v="1"/>
    <b v="1"/>
    <m/>
    <m/>
    <m/>
    <m/>
    <b v="1"/>
    <m/>
    <b v="1"/>
    <m/>
    <m/>
    <m/>
    <s v="Friends Family"/>
    <b v="1"/>
    <b v="1"/>
    <m/>
    <m/>
    <m/>
    <m/>
    <m/>
    <m/>
    <m/>
    <m/>
    <m/>
    <m/>
    <s v="Distance/transportation"/>
    <m/>
    <m/>
    <b v="1"/>
    <m/>
    <m/>
    <m/>
    <m/>
    <m/>
    <m/>
    <x v="0"/>
    <m/>
    <s v="Food aid / food distributions Education"/>
    <b v="1"/>
    <m/>
    <m/>
    <m/>
    <m/>
    <b v="1"/>
    <m/>
    <m/>
    <m/>
    <m/>
    <m/>
    <m/>
    <m/>
    <m/>
    <x v="2"/>
    <s v="Friend Family member"/>
    <b v="1"/>
    <m/>
    <m/>
    <m/>
    <b v="1"/>
    <m/>
    <m/>
    <m/>
    <m/>
    <m/>
    <m/>
    <s v="Family member Friend"/>
    <b v="1"/>
    <m/>
    <m/>
    <m/>
    <b v="1"/>
    <m/>
    <m/>
    <m/>
    <m/>
    <m/>
    <s v="Skills building"/>
    <m/>
    <m/>
    <m/>
    <b v="1"/>
    <m/>
    <m/>
    <m/>
    <m/>
    <m/>
    <s v="Other"/>
    <m/>
    <m/>
    <m/>
    <m/>
    <m/>
    <m/>
    <b v="1"/>
    <s v="مراكز نسائية تطوعية"/>
    <s v="Distance to facility"/>
    <m/>
    <b v="1"/>
    <m/>
    <m/>
    <m/>
    <m/>
    <m/>
    <m/>
    <m/>
    <s v="Child marriage Child labour"/>
    <m/>
    <b v="1"/>
    <b v="1"/>
    <m/>
    <m/>
    <m/>
    <m/>
    <m/>
    <m/>
    <m/>
    <m/>
    <m/>
    <m/>
    <m/>
    <m/>
    <m/>
    <s v="School teachers Parents Relatives"/>
    <m/>
    <m/>
    <m/>
    <m/>
    <b v="1"/>
    <b v="1"/>
    <b v="1"/>
    <m/>
    <m/>
    <m/>
    <m/>
    <m/>
    <m/>
    <m/>
    <m/>
    <s v="None"/>
    <m/>
    <m/>
    <m/>
    <m/>
    <m/>
    <m/>
    <m/>
    <m/>
    <b v="1"/>
    <m/>
    <m/>
    <s v="Lack of transportation No services"/>
    <m/>
    <m/>
    <b v="1"/>
    <m/>
    <m/>
    <b v="1"/>
    <m/>
    <m/>
    <m/>
    <m/>
    <s v="Yes"/>
    <m/>
    <s v="No"/>
    <m/>
    <s v="Sport activity Quraan Hand crafts Painting / re-creational activity Awareness / educational activities / psychosocial support Entertainement activities"/>
    <b v="1"/>
    <b v="1"/>
    <b v="1"/>
    <b v="1"/>
    <b v="1"/>
    <b v="1"/>
    <m/>
    <m/>
    <m/>
    <m/>
    <m/>
    <s v="Orphans living in the community Child-headed households Children involved in harmful forms of labor Children who have been associated with fighting forces"/>
    <m/>
    <m/>
    <b v="1"/>
    <b v="1"/>
    <b v="1"/>
    <b v="1"/>
    <m/>
    <m/>
    <m/>
    <m/>
    <s v="Casual labor"/>
    <m/>
    <m/>
    <m/>
    <b v="1"/>
    <m/>
    <m/>
    <m/>
    <m/>
    <m/>
    <m/>
    <m/>
    <m/>
    <m/>
    <m/>
    <n v="500"/>
    <n v="1500"/>
    <x v="149"/>
    <m/>
    <m/>
    <b v="1"/>
    <b v="1"/>
    <m/>
    <b v="1"/>
    <m/>
    <m/>
    <m/>
    <m/>
    <m/>
    <m/>
    <m/>
    <m/>
    <m/>
    <m/>
    <m/>
    <s v="No"/>
    <m/>
    <m/>
    <m/>
    <m/>
    <m/>
    <m/>
    <m/>
    <m/>
    <m/>
    <s v="No"/>
    <m/>
    <s v="No"/>
    <m/>
    <m/>
    <m/>
    <m/>
    <m/>
    <m/>
    <m/>
    <m/>
    <m/>
    <m/>
    <s v="Participatory (Both wife &amp; Husband)"/>
    <m/>
    <s v="No"/>
    <m/>
    <s v="توفير مراكز صحية_x000a_توفير مراكز للنساء والفتيات_x000a_توفير كهرباء للمخيمات"/>
    <s v="In-person to MRFS/partner staff SMS/whatsapp"/>
    <b v="1"/>
    <m/>
    <m/>
    <b v="1"/>
    <m/>
    <m/>
    <m/>
    <m/>
    <m/>
    <s v="In-person from staff"/>
    <b v="1"/>
    <m/>
    <m/>
    <m/>
    <m/>
    <m/>
    <m/>
    <m/>
    <s v="لايوجد"/>
    <s v="uuid:41efd05f-49a4-4b79-b62f-1b56779c7daf"/>
    <n v="92568025"/>
    <s v="41efd05f-49a4-4b79-b62f-1b56779c7daf"/>
    <d v="2022-02-13T13:23:25"/>
    <n v="902"/>
    <m/>
    <n v="-1"/>
    <m/>
    <m/>
    <s v="202202091909"/>
    <n v="10515"/>
    <s v="nsenumerator"/>
    <n v="648550"/>
  </r>
  <r>
    <s v="2022-02-13T12:20:57.629+04:00"/>
    <s v="2022-02-13T12:42:36.826+04:00"/>
    <m/>
    <s v="ابراهيم لقموش "/>
    <s v="MRFS"/>
    <m/>
    <d v="2022-02-13T00:00:00"/>
    <x v="10"/>
    <s v="All"/>
    <s v="Yes"/>
    <s v="IDP"/>
    <d v="2019-03-13T00:00:00"/>
    <s v="Head of Household"/>
    <m/>
    <x v="1"/>
    <s v="50+"/>
    <s v="Is the Head of household"/>
    <s v="Male"/>
    <s v="Yes PWD, has difficulty walking or climbing steps"/>
    <m/>
    <m/>
    <m/>
    <b v="1"/>
    <m/>
    <m/>
    <m/>
    <s v="Married"/>
    <s v="Intermediate / preparatory"/>
    <n v="0"/>
    <n v="0"/>
    <n v="0"/>
    <n v="0"/>
    <n v="0"/>
    <n v="0"/>
    <n v="1"/>
    <s v="0"/>
    <s v="1"/>
    <s v="1"/>
    <n v="0"/>
    <n v="0"/>
    <n v="0"/>
    <n v="0"/>
    <n v="1"/>
    <n v="0"/>
    <s v="0"/>
    <s v="1"/>
    <s v="1"/>
    <s v="0"/>
    <s v="0"/>
    <s v="2"/>
    <s v="2"/>
    <n v="2"/>
    <s v="Food and basic needs"/>
    <m/>
    <s v="Health"/>
    <m/>
    <s v="Income / livelihoods"/>
    <m/>
    <s v="Primary Health care unit-outpatient only (PHCU) Hospital"/>
    <b v="1"/>
    <m/>
    <b v="1"/>
    <m/>
    <m/>
    <m/>
    <m/>
    <m/>
    <m/>
    <n v="15"/>
    <x v="1"/>
    <s v="No"/>
    <m/>
    <m/>
    <m/>
    <m/>
    <m/>
    <m/>
    <m/>
    <m/>
    <m/>
    <m/>
    <m/>
    <m/>
    <m/>
    <m/>
    <m/>
    <m/>
    <m/>
    <m/>
    <m/>
    <m/>
    <m/>
    <m/>
    <m/>
    <m/>
    <m/>
    <m/>
    <m/>
    <m/>
    <s v="Non communicable diseases (NCD) drugs (chronic, cardiac, diabetes, hyper-tension, asthma)"/>
    <b v="0"/>
    <b v="1"/>
    <b v="0"/>
    <b v="0"/>
    <b v="0"/>
    <b v="0"/>
    <b v="0"/>
    <m/>
    <m/>
    <n v="1"/>
    <n v="1"/>
    <m/>
    <m/>
    <n v="1"/>
    <n v="1"/>
    <m/>
    <m/>
    <m/>
    <m/>
    <x v="1"/>
    <s v="Eumours and misconceptions (people died from the vaccine, it is a conspiracy, Corona is all a lie, etc…)"/>
    <m/>
    <m/>
    <m/>
    <m/>
    <m/>
    <b v="1"/>
    <m/>
    <m/>
    <m/>
    <m/>
    <m/>
    <x v="3"/>
    <s v="Hospital for surgery/ C-section"/>
    <m/>
    <m/>
    <m/>
    <m/>
    <m/>
    <m/>
    <b v="1"/>
    <m/>
    <m/>
    <m/>
    <m/>
    <x v="2"/>
    <s v="Whatsapp / SMS"/>
    <m/>
    <m/>
    <m/>
    <b v="1"/>
    <m/>
    <m/>
    <m/>
    <m/>
    <m/>
    <s v="Yes"/>
    <s v="No"/>
    <s v="Yes"/>
    <s v="Yes"/>
    <s v="No"/>
    <s v="No"/>
    <s v="Yes"/>
    <s v="Yes"/>
    <s v="No"/>
    <s v="Yes"/>
    <s v="No"/>
    <s v="No"/>
    <m/>
    <m/>
    <m/>
    <m/>
    <m/>
    <m/>
    <m/>
    <m/>
    <m/>
    <m/>
    <m/>
    <m/>
    <m/>
    <m/>
    <m/>
    <n v="0"/>
    <x v="1"/>
    <m/>
    <m/>
    <m/>
    <m/>
    <s v="Sadness"/>
    <m/>
    <m/>
    <m/>
    <m/>
    <b v="1"/>
    <m/>
    <m/>
    <m/>
    <m/>
    <m/>
    <m/>
    <m/>
    <m/>
    <m/>
    <m/>
    <m/>
    <m/>
    <m/>
    <s v="Don't know"/>
    <m/>
    <m/>
    <m/>
    <m/>
    <m/>
    <m/>
    <m/>
    <m/>
    <m/>
    <m/>
    <m/>
    <b v="1"/>
    <m/>
    <s v="لا يعلم "/>
    <s v="Prayer"/>
    <m/>
    <m/>
    <m/>
    <b v="1"/>
    <m/>
    <m/>
    <m/>
    <m/>
    <m/>
    <m/>
    <m/>
    <m/>
    <s v="Family Medical Doctor NGO"/>
    <b v="1"/>
    <m/>
    <b v="1"/>
    <m/>
    <b v="1"/>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Lack of trained staff"/>
    <m/>
    <m/>
    <m/>
    <m/>
    <b v="1"/>
    <m/>
    <m/>
    <m/>
    <m/>
    <s v="Kidnapping Dropout of school"/>
    <b v="1"/>
    <m/>
    <m/>
    <m/>
    <m/>
    <m/>
    <m/>
    <m/>
    <m/>
    <m/>
    <m/>
    <m/>
    <b v="1"/>
    <m/>
    <m/>
    <m/>
    <s v="Parents"/>
    <m/>
    <m/>
    <m/>
    <m/>
    <m/>
    <b v="1"/>
    <m/>
    <m/>
    <m/>
    <m/>
    <m/>
    <m/>
    <m/>
    <m/>
    <m/>
    <m/>
    <m/>
    <m/>
    <m/>
    <m/>
    <m/>
    <m/>
    <m/>
    <m/>
    <m/>
    <m/>
    <m/>
    <m/>
    <m/>
    <m/>
    <m/>
    <m/>
    <m/>
    <m/>
    <m/>
    <m/>
    <m/>
    <m/>
    <m/>
    <m/>
    <m/>
    <m/>
    <s v="Quraan"/>
    <m/>
    <b v="1"/>
    <m/>
    <m/>
    <m/>
    <m/>
    <m/>
    <m/>
    <m/>
    <m/>
    <m/>
    <s v="Orphans living in the community"/>
    <m/>
    <m/>
    <b v="1"/>
    <m/>
    <m/>
    <m/>
    <m/>
    <m/>
    <m/>
    <m/>
    <s v="Humanitarian assistance Borrowing"/>
    <m/>
    <m/>
    <m/>
    <m/>
    <m/>
    <m/>
    <m/>
    <m/>
    <b v="1"/>
    <b v="1"/>
    <m/>
    <m/>
    <m/>
    <m/>
    <n v="600"/>
    <n v="600"/>
    <x v="27"/>
    <m/>
    <m/>
    <m/>
    <m/>
    <m/>
    <b v="1"/>
    <m/>
    <m/>
    <m/>
    <m/>
    <m/>
    <m/>
    <m/>
    <m/>
    <m/>
    <m/>
    <m/>
    <s v="Yes"/>
    <s v="Food baskets Cash/voucher"/>
    <b v="1"/>
    <m/>
    <m/>
    <b v="1"/>
    <m/>
    <m/>
    <m/>
    <m/>
    <s v="No"/>
    <m/>
    <s v="No"/>
    <m/>
    <m/>
    <m/>
    <m/>
    <m/>
    <m/>
    <m/>
    <m/>
    <m/>
    <m/>
    <s v="Decided by men / husband only"/>
    <m/>
    <s v="No"/>
    <m/>
    <s v="دعم العلاج الفيزيائي +قسائم نقدية "/>
    <s v="In-person to MRFS/partner staff Suggestion boxes"/>
    <b v="1"/>
    <b v="1"/>
    <m/>
    <m/>
    <m/>
    <m/>
    <m/>
    <m/>
    <m/>
    <s v="Social media messaging (e.g. Facebook)"/>
    <m/>
    <m/>
    <m/>
    <m/>
    <b v="1"/>
    <m/>
    <m/>
    <m/>
    <s v="لا يوجد "/>
    <s v="uuid:81be0d26-4e9f-4193-963d-50de2e715e2d"/>
    <n v="92568026"/>
    <s v="81be0d26-4e9f-4193-963d-50de2e715e2d"/>
    <d v="2022-02-13T13:23:28"/>
    <n v="903"/>
    <m/>
    <n v="-1"/>
    <m/>
    <m/>
    <s v="202202091909"/>
    <n v="1299"/>
    <s v="nsenumerator"/>
    <n v="648550"/>
  </r>
  <r>
    <s v="2022-02-13T12:48:06.625+04:00"/>
    <s v="2022-02-13T13:11:38.457+04:00"/>
    <m/>
    <s v="ابراهيم لقموش "/>
    <s v="MRFS"/>
    <m/>
    <d v="2022-02-13T00:00:00"/>
    <x v="10"/>
    <s v="All"/>
    <s v="Yes"/>
    <s v="IDP"/>
    <d v="2020-04-15T00:00:00"/>
    <s v="Head of Household"/>
    <m/>
    <x v="1"/>
    <s v="40-49"/>
    <s v="Is the Head of household"/>
    <s v="Male"/>
    <s v="No members with a disability"/>
    <b v="1"/>
    <m/>
    <m/>
    <m/>
    <m/>
    <m/>
    <m/>
    <s v="Married"/>
    <s v="Secondary"/>
    <n v="1"/>
    <n v="1"/>
    <n v="0"/>
    <n v="1"/>
    <n v="0"/>
    <n v="1"/>
    <n v="0"/>
    <s v="2"/>
    <s v="1"/>
    <s v="3"/>
    <n v="0"/>
    <n v="0"/>
    <n v="0"/>
    <n v="1"/>
    <n v="1"/>
    <n v="0"/>
    <s v="1"/>
    <s v="1"/>
    <s v="2"/>
    <s v="3"/>
    <s v="0"/>
    <s v="2"/>
    <s v="5"/>
    <n v="5"/>
    <s v="Income / livelihoods"/>
    <m/>
    <s v="Food and basic needs"/>
    <m/>
    <s v="Shelter / housing"/>
    <m/>
    <s v="Primary Health care unit-outpatient only (PHCU) Primary Health care Centre (PHCC)-outpatient,inpatient + maternity"/>
    <b v="1"/>
    <b v="1"/>
    <m/>
    <m/>
    <m/>
    <m/>
    <m/>
    <m/>
    <m/>
    <n v="20"/>
    <x v="2"/>
    <s v="No"/>
    <m/>
    <m/>
    <m/>
    <m/>
    <m/>
    <m/>
    <m/>
    <m/>
    <m/>
    <m/>
    <m/>
    <m/>
    <m/>
    <m/>
    <m/>
    <m/>
    <m/>
    <m/>
    <m/>
    <m/>
    <m/>
    <m/>
    <m/>
    <m/>
    <m/>
    <m/>
    <m/>
    <m/>
    <s v="Do not know"/>
    <b v="0"/>
    <b v="0"/>
    <b v="0"/>
    <b v="0"/>
    <b v="0"/>
    <b v="0"/>
    <b v="1"/>
    <m/>
    <n v="1"/>
    <n v="1"/>
    <m/>
    <n v="1"/>
    <n v="1"/>
    <m/>
    <m/>
    <m/>
    <m/>
    <m/>
    <m/>
    <x v="2"/>
    <m/>
    <m/>
    <m/>
    <m/>
    <m/>
    <m/>
    <m/>
    <m/>
    <m/>
    <m/>
    <m/>
    <m/>
    <x v="1"/>
    <s v="Hospital for normal delivery"/>
    <m/>
    <m/>
    <m/>
    <m/>
    <m/>
    <b v="1"/>
    <m/>
    <m/>
    <m/>
    <m/>
    <m/>
    <x v="1"/>
    <s v="Whatsapp / SMS In person at health centers"/>
    <b v="1"/>
    <m/>
    <m/>
    <b v="1"/>
    <m/>
    <m/>
    <m/>
    <m/>
    <m/>
    <s v="Yes"/>
    <s v="Yes"/>
    <s v="Yes"/>
    <s v="Yes"/>
    <s v="Yes"/>
    <s v="No"/>
    <s v="Yes"/>
    <s v="Yes"/>
    <s v="No"/>
    <s v="Yes"/>
    <s v="Yes"/>
    <s v="No"/>
    <m/>
    <m/>
    <m/>
    <m/>
    <m/>
    <m/>
    <m/>
    <m/>
    <m/>
    <m/>
    <m/>
    <m/>
    <m/>
    <m/>
    <m/>
    <n v="0"/>
    <x v="1"/>
    <m/>
    <m/>
    <n v="1"/>
    <s v="1"/>
    <s v="Economic Sadness"/>
    <m/>
    <m/>
    <m/>
    <m/>
    <b v="1"/>
    <m/>
    <m/>
    <m/>
    <m/>
    <m/>
    <m/>
    <b v="1"/>
    <m/>
    <m/>
    <m/>
    <m/>
    <m/>
    <m/>
    <s v="Displaced people"/>
    <m/>
    <m/>
    <m/>
    <m/>
    <m/>
    <b v="1"/>
    <m/>
    <m/>
    <m/>
    <m/>
    <m/>
    <m/>
    <m/>
    <s v="بسبب عدم استقرار معيشتهم"/>
    <s v="Withdrawal/Isolation"/>
    <m/>
    <m/>
    <m/>
    <m/>
    <m/>
    <m/>
    <m/>
    <m/>
    <b v="1"/>
    <m/>
    <m/>
    <m/>
    <s v="Family Medical Doctor"/>
    <b v="1"/>
    <m/>
    <m/>
    <m/>
    <b v="1"/>
    <m/>
    <m/>
    <m/>
    <m/>
    <m/>
    <m/>
    <m/>
    <s v="No knowledge of service location"/>
    <b v="1"/>
    <m/>
    <m/>
    <m/>
    <m/>
    <m/>
    <m/>
    <m/>
    <m/>
    <x v="1"/>
    <m/>
    <s v="Food aid / food distributions"/>
    <b v="1"/>
    <m/>
    <m/>
    <m/>
    <m/>
    <m/>
    <m/>
    <m/>
    <m/>
    <m/>
    <m/>
    <m/>
    <m/>
    <m/>
    <x v="2"/>
    <s v="Family member"/>
    <b v="1"/>
    <m/>
    <m/>
    <m/>
    <m/>
    <m/>
    <m/>
    <m/>
    <m/>
    <m/>
    <m/>
    <s v="Family member"/>
    <b v="1"/>
    <m/>
    <m/>
    <m/>
    <m/>
    <m/>
    <m/>
    <m/>
    <m/>
    <m/>
    <s v="Don't Know"/>
    <m/>
    <m/>
    <m/>
    <m/>
    <m/>
    <m/>
    <m/>
    <b v="1"/>
    <m/>
    <m/>
    <m/>
    <m/>
    <m/>
    <m/>
    <m/>
    <m/>
    <m/>
    <m/>
    <s v="There are no psychosocial support services Fear of being identified as survivors"/>
    <b v="1"/>
    <m/>
    <m/>
    <m/>
    <m/>
    <b v="1"/>
    <m/>
    <m/>
    <m/>
    <s v="Kidnapping"/>
    <b v="1"/>
    <m/>
    <m/>
    <m/>
    <m/>
    <m/>
    <m/>
    <m/>
    <m/>
    <m/>
    <m/>
    <m/>
    <m/>
    <m/>
    <m/>
    <m/>
    <s v="Religious leaders Parents"/>
    <m/>
    <b v="1"/>
    <m/>
    <m/>
    <m/>
    <b v="1"/>
    <m/>
    <m/>
    <m/>
    <m/>
    <m/>
    <m/>
    <m/>
    <m/>
    <m/>
    <s v="None"/>
    <m/>
    <m/>
    <m/>
    <m/>
    <m/>
    <m/>
    <m/>
    <m/>
    <b v="1"/>
    <m/>
    <m/>
    <s v="No barriers"/>
    <m/>
    <m/>
    <m/>
    <m/>
    <m/>
    <m/>
    <m/>
    <m/>
    <b v="1"/>
    <m/>
    <s v="Yes"/>
    <m/>
    <s v="No"/>
    <m/>
    <s v="Quraan Entertainement activities"/>
    <m/>
    <b v="1"/>
    <m/>
    <m/>
    <m/>
    <b v="1"/>
    <m/>
    <m/>
    <m/>
    <m/>
    <m/>
    <s v="Child-headed households"/>
    <m/>
    <m/>
    <m/>
    <b v="1"/>
    <m/>
    <m/>
    <m/>
    <m/>
    <m/>
    <m/>
    <s v="Salaried work Borrowing"/>
    <m/>
    <m/>
    <m/>
    <m/>
    <m/>
    <b v="1"/>
    <m/>
    <m/>
    <m/>
    <b v="1"/>
    <m/>
    <m/>
    <m/>
    <m/>
    <n v="1000"/>
    <n v="1300"/>
    <x v="27"/>
    <m/>
    <m/>
    <m/>
    <m/>
    <m/>
    <b v="1"/>
    <m/>
    <m/>
    <m/>
    <m/>
    <m/>
    <m/>
    <m/>
    <m/>
    <m/>
    <m/>
    <m/>
    <s v="Yes"/>
    <s v="Food baskets"/>
    <b v="1"/>
    <m/>
    <m/>
    <m/>
    <m/>
    <m/>
    <m/>
    <m/>
    <s v="No"/>
    <m/>
    <s v="No"/>
    <m/>
    <m/>
    <m/>
    <m/>
    <m/>
    <m/>
    <m/>
    <m/>
    <m/>
    <m/>
    <s v="Decided by men / husband only"/>
    <m/>
    <s v="No"/>
    <m/>
    <s v="توفير فرص العمل "/>
    <s v="SMS/whatsapp"/>
    <m/>
    <m/>
    <m/>
    <b v="1"/>
    <m/>
    <m/>
    <m/>
    <m/>
    <m/>
    <s v="Social media messaging (e.g. Facebook)"/>
    <m/>
    <m/>
    <m/>
    <m/>
    <b v="1"/>
    <m/>
    <m/>
    <m/>
    <s v="لايوجد "/>
    <s v="uuid:052c3a9c-25ce-4727-9621-1060cc8ddef1"/>
    <n v="92568027"/>
    <s v="052c3a9c-25ce-4727-9621-1060cc8ddef1"/>
    <d v="2022-02-13T13:23:28"/>
    <n v="904"/>
    <m/>
    <n v="-1"/>
    <m/>
    <m/>
    <s v="202202091909"/>
    <n v="1412"/>
    <s v="nsenumerator"/>
    <n v="648550"/>
  </r>
  <r>
    <s v="2022-02-13T13:22:32.522+04:00"/>
    <s v="2022-02-13T13:43:52.166+04:00"/>
    <m/>
    <s v="ابراهيم لقموش "/>
    <s v="MRFS"/>
    <m/>
    <d v="2022-02-13T00:00:00"/>
    <x v="10"/>
    <s v="All"/>
    <s v="Yes"/>
    <s v="Host"/>
    <m/>
    <s v="Head of Household"/>
    <m/>
    <x v="1"/>
    <s v="30-39"/>
    <s v="Is the Head of household"/>
    <s v="Male"/>
    <s v="No members with a disability"/>
    <b v="1"/>
    <m/>
    <m/>
    <m/>
    <m/>
    <m/>
    <m/>
    <s v="Married"/>
    <s v="Primary"/>
    <n v="0"/>
    <n v="0"/>
    <n v="1"/>
    <n v="1"/>
    <n v="0"/>
    <n v="1"/>
    <n v="0"/>
    <s v="2"/>
    <s v="1"/>
    <s v="3"/>
    <n v="0"/>
    <n v="0"/>
    <n v="1"/>
    <n v="0"/>
    <n v="1"/>
    <n v="0"/>
    <s v="1"/>
    <s v="1"/>
    <s v="2"/>
    <s v="3"/>
    <s v="1"/>
    <s v="2"/>
    <s v="5"/>
    <n v="5"/>
    <s v="Income / livelihoods"/>
    <m/>
    <s v="Food and basic needs"/>
    <m/>
    <s v="Education"/>
    <m/>
    <s v="Primary Health care unit-outpatient only (PHCU) Hospital Private Clinic"/>
    <b v="1"/>
    <m/>
    <b v="1"/>
    <b v="1"/>
    <m/>
    <m/>
    <m/>
    <m/>
    <m/>
    <n v="25"/>
    <x v="2"/>
    <s v="No"/>
    <m/>
    <m/>
    <m/>
    <m/>
    <m/>
    <m/>
    <m/>
    <m/>
    <m/>
    <m/>
    <m/>
    <m/>
    <m/>
    <m/>
    <m/>
    <m/>
    <m/>
    <m/>
    <m/>
    <m/>
    <m/>
    <m/>
    <m/>
    <m/>
    <m/>
    <m/>
    <m/>
    <m/>
    <s v="Non communicable diseases (NCD) drugs (chronic, cardiac, diabetes, hyper-tension, asthma)"/>
    <b v="0"/>
    <b v="1"/>
    <b v="0"/>
    <b v="0"/>
    <b v="0"/>
    <b v="0"/>
    <b v="0"/>
    <m/>
    <n v="1"/>
    <n v="1"/>
    <m/>
    <n v="1"/>
    <m/>
    <m/>
    <m/>
    <m/>
    <m/>
    <m/>
    <m/>
    <x v="1"/>
    <s v="Eumours and misconceptions (people died from the vaccine, it is a conspiracy, Corona is all a lie, etc…) Concerned about side-effects of the COVID-19 vaccine"/>
    <m/>
    <m/>
    <b v="1"/>
    <m/>
    <m/>
    <b v="1"/>
    <m/>
    <m/>
    <m/>
    <m/>
    <m/>
    <x v="1"/>
    <s v="Hospital for normal delivery Hospital for surgery/ C-section"/>
    <m/>
    <m/>
    <m/>
    <m/>
    <m/>
    <b v="1"/>
    <b v="1"/>
    <m/>
    <m/>
    <m/>
    <m/>
    <x v="2"/>
    <s v="Social media"/>
    <m/>
    <m/>
    <b v="1"/>
    <m/>
    <m/>
    <m/>
    <m/>
    <s v="واتس +فيس بوك "/>
    <m/>
    <s v="Yes"/>
    <s v="Yes"/>
    <s v="Yes"/>
    <s v="Yes"/>
    <s v="Yes"/>
    <s v="No"/>
    <s v="Yes"/>
    <s v="Yes"/>
    <s v="Yes"/>
    <s v="Yes"/>
    <s v="No"/>
    <s v="No"/>
    <m/>
    <s v="Yes"/>
    <s v="Yes"/>
    <s v="Yes"/>
    <s v="No"/>
    <s v="Yes"/>
    <s v="Yes"/>
    <s v="Yes"/>
    <s v="Yes"/>
    <s v="No"/>
    <s v="Yes"/>
    <s v="No"/>
    <s v="Yes"/>
    <s v="No"/>
    <s v="Yes"/>
    <n v="10"/>
    <x v="2"/>
    <n v="1"/>
    <s v="1"/>
    <m/>
    <m/>
    <s v="Hopelessness Sadness Anxiety"/>
    <m/>
    <m/>
    <b v="1"/>
    <m/>
    <b v="1"/>
    <b v="1"/>
    <m/>
    <m/>
    <m/>
    <m/>
    <m/>
    <m/>
    <m/>
    <m/>
    <m/>
    <m/>
    <m/>
    <m/>
    <s v="Children"/>
    <m/>
    <m/>
    <b v="1"/>
    <m/>
    <m/>
    <m/>
    <m/>
    <m/>
    <m/>
    <m/>
    <m/>
    <m/>
    <m/>
    <s v="بسبب عدم توفر التعليم الجيد "/>
    <s v="Seeing an MHPSS professional"/>
    <m/>
    <m/>
    <m/>
    <m/>
    <b v="1"/>
    <m/>
    <m/>
    <m/>
    <m/>
    <m/>
    <m/>
    <m/>
    <s v="Medical Doctor"/>
    <m/>
    <m/>
    <m/>
    <m/>
    <b v="1"/>
    <m/>
    <m/>
    <m/>
    <m/>
    <m/>
    <m/>
    <m/>
    <s v="Don't Know"/>
    <m/>
    <m/>
    <m/>
    <m/>
    <m/>
    <m/>
    <m/>
    <b v="1"/>
    <m/>
    <x v="2"/>
    <s v="اقوم بحل مشاكلي بنفسي "/>
    <s v="Don't know"/>
    <m/>
    <m/>
    <m/>
    <m/>
    <m/>
    <m/>
    <m/>
    <m/>
    <m/>
    <m/>
    <m/>
    <m/>
    <b v="1"/>
    <m/>
    <x v="2"/>
    <s v="Family member"/>
    <b v="1"/>
    <m/>
    <m/>
    <m/>
    <m/>
    <m/>
    <m/>
    <m/>
    <m/>
    <m/>
    <m/>
    <s v="Family member"/>
    <b v="1"/>
    <m/>
    <m/>
    <m/>
    <m/>
    <m/>
    <m/>
    <m/>
    <m/>
    <m/>
    <s v="Don't Know"/>
    <m/>
    <m/>
    <m/>
    <m/>
    <m/>
    <m/>
    <m/>
    <b v="1"/>
    <m/>
    <m/>
    <m/>
    <m/>
    <m/>
    <m/>
    <m/>
    <m/>
    <m/>
    <m/>
    <s v="Lack of trained staff Fear of being identified as survivors"/>
    <b v="1"/>
    <m/>
    <m/>
    <m/>
    <b v="1"/>
    <m/>
    <m/>
    <m/>
    <m/>
    <s v="Kidnapping Being orphaned"/>
    <b v="1"/>
    <m/>
    <m/>
    <m/>
    <m/>
    <m/>
    <b v="1"/>
    <m/>
    <m/>
    <m/>
    <m/>
    <m/>
    <m/>
    <m/>
    <m/>
    <m/>
    <s v="Parents Relatives"/>
    <m/>
    <m/>
    <m/>
    <m/>
    <m/>
    <b v="1"/>
    <b v="1"/>
    <m/>
    <m/>
    <m/>
    <m/>
    <m/>
    <m/>
    <m/>
    <m/>
    <s v="Entertainement activities"/>
    <m/>
    <m/>
    <m/>
    <m/>
    <m/>
    <b v="1"/>
    <m/>
    <m/>
    <m/>
    <m/>
    <m/>
    <s v="No barriers"/>
    <m/>
    <m/>
    <m/>
    <m/>
    <m/>
    <m/>
    <m/>
    <m/>
    <b v="1"/>
    <m/>
    <s v="Yes"/>
    <m/>
    <s v="No"/>
    <m/>
    <s v="Entertainement activities"/>
    <m/>
    <m/>
    <m/>
    <m/>
    <m/>
    <b v="1"/>
    <m/>
    <m/>
    <m/>
    <m/>
    <m/>
    <s v="Orphans living in the community"/>
    <m/>
    <m/>
    <b v="1"/>
    <m/>
    <m/>
    <m/>
    <m/>
    <m/>
    <m/>
    <m/>
    <s v="Salaried work"/>
    <m/>
    <m/>
    <m/>
    <m/>
    <m/>
    <b v="1"/>
    <m/>
    <m/>
    <m/>
    <m/>
    <m/>
    <m/>
    <m/>
    <m/>
    <n v="1500"/>
    <n v="1500"/>
    <x v="40"/>
    <m/>
    <m/>
    <m/>
    <m/>
    <m/>
    <m/>
    <m/>
    <m/>
    <m/>
    <m/>
    <m/>
    <m/>
    <m/>
    <m/>
    <m/>
    <b v="1"/>
    <m/>
    <s v="No"/>
    <m/>
    <m/>
    <m/>
    <m/>
    <m/>
    <m/>
    <m/>
    <m/>
    <m/>
    <s v="No"/>
    <m/>
    <s v="No"/>
    <m/>
    <m/>
    <m/>
    <m/>
    <m/>
    <m/>
    <m/>
    <m/>
    <m/>
    <m/>
    <s v="Decided by men / husband only"/>
    <m/>
    <s v="No"/>
    <m/>
    <s v="توفير فرص العمل ودعم الاشياء الاساسية للناس مثل الاكل والشرب والكهرباء والتدفئة "/>
    <s v="SMS/whatsapp"/>
    <m/>
    <m/>
    <m/>
    <b v="1"/>
    <m/>
    <m/>
    <m/>
    <m/>
    <m/>
    <s v="Social media messaging (e.g. Facebook)"/>
    <m/>
    <m/>
    <m/>
    <m/>
    <b v="1"/>
    <m/>
    <m/>
    <m/>
    <s v="لا يوجد "/>
    <s v="uuid:4a2bc001-2114-43f5-a613-e1fa3ef9de6d"/>
    <n v="92568028"/>
    <s v="4a2bc001-2114-43f5-a613-e1fa3ef9de6d"/>
    <d v="2022-02-13T13:23:29"/>
    <n v="905"/>
    <m/>
    <n v="-1"/>
    <m/>
    <m/>
    <s v="202202091909"/>
    <n v="1280"/>
    <s v="nsenumerator"/>
    <n v="648550"/>
  </r>
  <r>
    <s v="2022-02-13T13:50:03.888+04:00"/>
    <s v="2022-02-13T14:14:08.846+04:00"/>
    <m/>
    <s v="ابراهيم لقموش "/>
    <s v="MRFS"/>
    <m/>
    <d v="2022-02-13T00:00:00"/>
    <x v="10"/>
    <s v="All"/>
    <s v="Yes"/>
    <s v="IDP"/>
    <d v="2017-06-07T00:00:00"/>
    <s v="Head of Household"/>
    <m/>
    <x v="1"/>
    <s v="30-39"/>
    <s v="Is the Head of household"/>
    <s v="Male"/>
    <s v="No members with a disability"/>
    <b v="1"/>
    <m/>
    <m/>
    <m/>
    <m/>
    <m/>
    <m/>
    <s v="Married"/>
    <s v="None/Never attended school"/>
    <n v="0"/>
    <n v="0"/>
    <n v="0"/>
    <n v="1"/>
    <n v="0"/>
    <n v="1"/>
    <n v="0"/>
    <s v="1"/>
    <s v="1"/>
    <s v="2"/>
    <n v="0"/>
    <n v="0"/>
    <n v="1"/>
    <n v="0"/>
    <n v="1"/>
    <n v="0"/>
    <s v="1"/>
    <s v="1"/>
    <s v="2"/>
    <s v="2"/>
    <s v="0"/>
    <s v="2"/>
    <s v="4"/>
    <n v="4"/>
    <s v="Income / livelihoods"/>
    <m/>
    <s v="Education"/>
    <m/>
    <s v="Food and basic needs"/>
    <m/>
    <s v="Primary Health care unit-outpatient only (PHCU) Hospital Primary Health care Centre (PHCC)-outpatient,inpatient + maternity"/>
    <b v="1"/>
    <b v="1"/>
    <b v="1"/>
    <m/>
    <m/>
    <m/>
    <m/>
    <m/>
    <m/>
    <n v="30"/>
    <x v="2"/>
    <s v="No"/>
    <m/>
    <m/>
    <m/>
    <m/>
    <m/>
    <m/>
    <m/>
    <m/>
    <m/>
    <m/>
    <m/>
    <m/>
    <m/>
    <m/>
    <m/>
    <m/>
    <m/>
    <m/>
    <m/>
    <m/>
    <m/>
    <m/>
    <m/>
    <m/>
    <m/>
    <m/>
    <m/>
    <m/>
    <s v="Do not know"/>
    <b v="0"/>
    <b v="0"/>
    <b v="0"/>
    <b v="0"/>
    <b v="0"/>
    <b v="0"/>
    <b v="1"/>
    <m/>
    <n v="1"/>
    <m/>
    <n v="1"/>
    <n v="1"/>
    <n v="1"/>
    <m/>
    <m/>
    <m/>
    <m/>
    <m/>
    <m/>
    <x v="1"/>
    <s v="Do not want to go to facilities for fear of getting infected with COVID-19 Eumours and misconceptions (people died from the vaccine, it is a conspiracy, Corona is all a lie, etc…)"/>
    <m/>
    <m/>
    <m/>
    <b v="1"/>
    <m/>
    <b v="1"/>
    <m/>
    <m/>
    <m/>
    <m/>
    <m/>
    <x v="1"/>
    <s v="Hospital for normal delivery Hospital for surgery/ C-section"/>
    <m/>
    <m/>
    <m/>
    <m/>
    <m/>
    <b v="1"/>
    <b v="1"/>
    <m/>
    <m/>
    <m/>
    <m/>
    <x v="1"/>
    <s v="Social media"/>
    <m/>
    <m/>
    <b v="1"/>
    <m/>
    <m/>
    <m/>
    <m/>
    <s v="وتس +فيس بوك "/>
    <m/>
    <s v="Yes"/>
    <s v="Yes"/>
    <s v="No"/>
    <s v="Yes"/>
    <s v="No"/>
    <s v="No"/>
    <s v="Yes"/>
    <s v="Yes"/>
    <s v="Yes"/>
    <s v="Yes"/>
    <s v="No"/>
    <s v="No"/>
    <m/>
    <m/>
    <m/>
    <m/>
    <m/>
    <m/>
    <m/>
    <m/>
    <m/>
    <m/>
    <m/>
    <m/>
    <m/>
    <m/>
    <m/>
    <n v="0"/>
    <x v="1"/>
    <m/>
    <m/>
    <m/>
    <m/>
    <s v="Sadness Economic"/>
    <m/>
    <m/>
    <m/>
    <m/>
    <b v="1"/>
    <m/>
    <m/>
    <m/>
    <m/>
    <m/>
    <m/>
    <b v="1"/>
    <m/>
    <m/>
    <m/>
    <m/>
    <m/>
    <m/>
    <s v="Persons with Physical Disabilities"/>
    <m/>
    <m/>
    <m/>
    <b v="1"/>
    <m/>
    <m/>
    <m/>
    <m/>
    <m/>
    <m/>
    <m/>
    <m/>
    <m/>
    <s v="بسبب النظرة الغير محببة من الناس "/>
    <s v="Prayer Withdrawal/Isolation"/>
    <m/>
    <m/>
    <m/>
    <b v="1"/>
    <m/>
    <m/>
    <m/>
    <m/>
    <b v="1"/>
    <m/>
    <m/>
    <m/>
    <s v="Family Medical Doctor Religious/community leader"/>
    <b v="1"/>
    <m/>
    <m/>
    <b v="1"/>
    <b v="1"/>
    <m/>
    <m/>
    <m/>
    <m/>
    <m/>
    <m/>
    <m/>
    <s v="Don't Know"/>
    <m/>
    <m/>
    <m/>
    <m/>
    <m/>
    <m/>
    <m/>
    <b v="1"/>
    <m/>
    <x v="1"/>
    <m/>
    <s v="Food aid / food distributions Health care (including reproductive health)"/>
    <b v="1"/>
    <m/>
    <m/>
    <b v="1"/>
    <m/>
    <m/>
    <m/>
    <m/>
    <m/>
    <m/>
    <m/>
    <m/>
    <m/>
    <m/>
    <x v="2"/>
    <s v="Family member"/>
    <b v="1"/>
    <m/>
    <m/>
    <m/>
    <m/>
    <m/>
    <m/>
    <m/>
    <m/>
    <m/>
    <m/>
    <s v="Family member"/>
    <b v="1"/>
    <m/>
    <m/>
    <m/>
    <m/>
    <m/>
    <m/>
    <m/>
    <m/>
    <m/>
    <s v="Don't Know"/>
    <m/>
    <m/>
    <m/>
    <m/>
    <m/>
    <m/>
    <m/>
    <b v="1"/>
    <m/>
    <m/>
    <m/>
    <m/>
    <m/>
    <m/>
    <m/>
    <m/>
    <m/>
    <m/>
    <s v="Distance to facility"/>
    <m/>
    <b v="1"/>
    <m/>
    <m/>
    <m/>
    <m/>
    <m/>
    <m/>
    <m/>
    <s v="Kidnapping"/>
    <b v="1"/>
    <m/>
    <m/>
    <m/>
    <m/>
    <m/>
    <m/>
    <m/>
    <m/>
    <m/>
    <m/>
    <m/>
    <m/>
    <m/>
    <m/>
    <m/>
    <s v="Parents Doctor"/>
    <m/>
    <m/>
    <m/>
    <m/>
    <m/>
    <b v="1"/>
    <m/>
    <m/>
    <m/>
    <m/>
    <m/>
    <b v="1"/>
    <m/>
    <m/>
    <m/>
    <s v="None"/>
    <m/>
    <m/>
    <m/>
    <m/>
    <m/>
    <m/>
    <m/>
    <m/>
    <b v="1"/>
    <m/>
    <m/>
    <s v="No barriers"/>
    <m/>
    <m/>
    <m/>
    <m/>
    <m/>
    <m/>
    <m/>
    <m/>
    <b v="1"/>
    <m/>
    <s v="Yes"/>
    <m/>
    <s v="No"/>
    <m/>
    <s v="Quraan Sport activity Entertainement activities"/>
    <b v="1"/>
    <b v="1"/>
    <m/>
    <m/>
    <m/>
    <b v="1"/>
    <m/>
    <m/>
    <m/>
    <m/>
    <m/>
    <s v="Children living on the street"/>
    <m/>
    <b v="1"/>
    <m/>
    <m/>
    <m/>
    <m/>
    <m/>
    <m/>
    <m/>
    <m/>
    <s v="Salaried work"/>
    <m/>
    <m/>
    <m/>
    <m/>
    <m/>
    <b v="1"/>
    <m/>
    <m/>
    <m/>
    <m/>
    <m/>
    <m/>
    <m/>
    <m/>
    <n v="1200"/>
    <n v="1200"/>
    <x v="40"/>
    <m/>
    <m/>
    <m/>
    <m/>
    <m/>
    <m/>
    <m/>
    <m/>
    <m/>
    <m/>
    <m/>
    <m/>
    <m/>
    <m/>
    <m/>
    <b v="1"/>
    <m/>
    <s v="Yes"/>
    <s v="Food baskets"/>
    <b v="1"/>
    <m/>
    <m/>
    <m/>
    <m/>
    <m/>
    <m/>
    <m/>
    <s v="No"/>
    <m/>
    <s v="No"/>
    <m/>
    <m/>
    <m/>
    <m/>
    <m/>
    <m/>
    <m/>
    <m/>
    <m/>
    <m/>
    <s v="Decided by men / husband only"/>
    <m/>
    <s v="No"/>
    <m/>
    <s v="دعم السلل الغذائية نحن بحاجتها ودخل مادي "/>
    <s v="SMS/whatsapp"/>
    <m/>
    <m/>
    <m/>
    <b v="1"/>
    <m/>
    <m/>
    <m/>
    <m/>
    <m/>
    <s v="Social media messaging (e.g. Facebook)"/>
    <m/>
    <m/>
    <m/>
    <m/>
    <b v="1"/>
    <m/>
    <m/>
    <m/>
    <s v="لا يوجد"/>
    <s v="uuid:f4b1f725-46bf-4e86-b2f1-ad5ceb2e6099"/>
    <n v="92568029"/>
    <s v="f4b1f725-46bf-4e86-b2f1-ad5ceb2e6099"/>
    <d v="2022-02-13T13:23:30"/>
    <n v="906"/>
    <m/>
    <n v="-1"/>
    <m/>
    <m/>
    <s v="202202091909"/>
    <n v="1445"/>
    <s v="nsenumerator"/>
    <n v="648550"/>
  </r>
  <r>
    <s v="2022-02-13T14:17:29.606+04:00"/>
    <s v="2022-02-13T16:21:40.313+04:00"/>
    <m/>
    <s v="ابراهيم لقموش "/>
    <s v="MRFS"/>
    <m/>
    <d v="2022-02-13T00:00:00"/>
    <x v="10"/>
    <s v="All"/>
    <s v="Yes"/>
    <s v="Host"/>
    <m/>
    <s v="Head of Household"/>
    <m/>
    <x v="1"/>
    <s v="18-29"/>
    <s v="Is the Head of household"/>
    <s v="Male"/>
    <s v="No members with a disability"/>
    <b v="1"/>
    <m/>
    <m/>
    <m/>
    <m/>
    <m/>
    <m/>
    <s v="Married"/>
    <s v="University"/>
    <n v="1"/>
    <n v="0"/>
    <n v="0"/>
    <n v="0"/>
    <n v="0"/>
    <n v="1"/>
    <n v="0"/>
    <s v="0"/>
    <s v="1"/>
    <s v="1"/>
    <n v="0"/>
    <n v="0"/>
    <n v="0"/>
    <n v="0"/>
    <n v="1"/>
    <n v="0"/>
    <s v="0"/>
    <s v="1"/>
    <s v="1"/>
    <s v="0"/>
    <s v="0"/>
    <s v="2"/>
    <s v="2"/>
    <n v="2"/>
    <s v="Income / livelihoods"/>
    <m/>
    <s v="Food and basic needs"/>
    <m/>
    <s v="No needs"/>
    <m/>
    <s v="Hospital Primary Health care Centre (PHCC)-outpatient,inpatient + maternity Primary Health care unit-outpatient only (PHCU)"/>
    <b v="1"/>
    <b v="1"/>
    <b v="1"/>
    <m/>
    <m/>
    <m/>
    <m/>
    <m/>
    <m/>
    <n v="30"/>
    <x v="1"/>
    <s v="No"/>
    <m/>
    <m/>
    <m/>
    <m/>
    <m/>
    <m/>
    <m/>
    <m/>
    <m/>
    <m/>
    <m/>
    <m/>
    <m/>
    <m/>
    <m/>
    <m/>
    <m/>
    <m/>
    <m/>
    <m/>
    <m/>
    <m/>
    <m/>
    <m/>
    <m/>
    <m/>
    <m/>
    <m/>
    <s v="Do not know"/>
    <b v="0"/>
    <b v="0"/>
    <b v="0"/>
    <b v="0"/>
    <b v="0"/>
    <b v="0"/>
    <b v="1"/>
    <m/>
    <m/>
    <m/>
    <m/>
    <m/>
    <m/>
    <m/>
    <m/>
    <m/>
    <m/>
    <n v="1"/>
    <s v="الزوجة حامل "/>
    <x v="2"/>
    <m/>
    <m/>
    <m/>
    <m/>
    <m/>
    <m/>
    <m/>
    <m/>
    <m/>
    <m/>
    <m/>
    <m/>
    <x v="1"/>
    <s v="At private primary health care centre/hospital Hospital for normal delivery"/>
    <m/>
    <m/>
    <m/>
    <m/>
    <b v="1"/>
    <b v="1"/>
    <m/>
    <m/>
    <m/>
    <m/>
    <m/>
    <x v="2"/>
    <s v="Social media"/>
    <m/>
    <m/>
    <b v="1"/>
    <m/>
    <m/>
    <m/>
    <m/>
    <s v="وتس+فيس بوك "/>
    <m/>
    <s v="Yes"/>
    <s v="Yes"/>
    <s v="Yes"/>
    <s v="Yes"/>
    <s v="Yes"/>
    <s v="No"/>
    <s v="Yes"/>
    <s v="Yes"/>
    <s v="Yes"/>
    <s v="Yes"/>
    <s v="Yes"/>
    <s v="No"/>
    <m/>
    <m/>
    <m/>
    <m/>
    <m/>
    <m/>
    <m/>
    <m/>
    <m/>
    <m/>
    <m/>
    <m/>
    <m/>
    <m/>
    <m/>
    <n v="0"/>
    <x v="1"/>
    <m/>
    <m/>
    <n v="1"/>
    <s v="1"/>
    <s v="Economic Sadness"/>
    <m/>
    <m/>
    <m/>
    <m/>
    <b v="1"/>
    <m/>
    <m/>
    <m/>
    <m/>
    <m/>
    <m/>
    <b v="1"/>
    <m/>
    <m/>
    <m/>
    <m/>
    <m/>
    <m/>
    <s v="Don't know"/>
    <m/>
    <m/>
    <m/>
    <m/>
    <m/>
    <m/>
    <m/>
    <m/>
    <m/>
    <m/>
    <m/>
    <b v="1"/>
    <m/>
    <s v="لاأعرف "/>
    <s v="Prayer Speaking to a friend"/>
    <m/>
    <b v="1"/>
    <m/>
    <b v="1"/>
    <m/>
    <m/>
    <m/>
    <m/>
    <m/>
    <m/>
    <m/>
    <m/>
    <s v="Medical Doctor Community centres"/>
    <m/>
    <m/>
    <m/>
    <m/>
    <b v="1"/>
    <m/>
    <b v="1"/>
    <m/>
    <m/>
    <m/>
    <m/>
    <m/>
    <s v="No knowledge of service location"/>
    <b v="1"/>
    <m/>
    <m/>
    <m/>
    <m/>
    <m/>
    <m/>
    <m/>
    <m/>
    <x v="0"/>
    <m/>
    <s v="Health care (including reproductive health)"/>
    <m/>
    <m/>
    <m/>
    <b v="1"/>
    <m/>
    <m/>
    <m/>
    <m/>
    <m/>
    <m/>
    <m/>
    <m/>
    <m/>
    <m/>
    <x v="2"/>
    <s v="Family member"/>
    <b v="1"/>
    <m/>
    <m/>
    <m/>
    <m/>
    <m/>
    <m/>
    <m/>
    <m/>
    <m/>
    <m/>
    <s v="Family member"/>
    <b v="1"/>
    <m/>
    <m/>
    <m/>
    <m/>
    <m/>
    <m/>
    <m/>
    <m/>
    <m/>
    <s v="Don't Know"/>
    <m/>
    <m/>
    <m/>
    <m/>
    <m/>
    <m/>
    <m/>
    <b v="1"/>
    <m/>
    <m/>
    <m/>
    <m/>
    <m/>
    <m/>
    <m/>
    <m/>
    <m/>
    <m/>
    <s v="Fear of being identified as survivors Lack of trained staff"/>
    <b v="1"/>
    <m/>
    <m/>
    <m/>
    <b v="1"/>
    <m/>
    <m/>
    <m/>
    <m/>
    <s v="Kidnapping"/>
    <b v="1"/>
    <m/>
    <m/>
    <m/>
    <m/>
    <m/>
    <m/>
    <m/>
    <m/>
    <m/>
    <m/>
    <m/>
    <m/>
    <m/>
    <m/>
    <m/>
    <s v="Parents Relatives Doctor School teachers"/>
    <m/>
    <m/>
    <m/>
    <m/>
    <b v="1"/>
    <b v="1"/>
    <b v="1"/>
    <m/>
    <m/>
    <m/>
    <m/>
    <b v="1"/>
    <m/>
    <m/>
    <m/>
    <m/>
    <m/>
    <m/>
    <m/>
    <m/>
    <m/>
    <m/>
    <m/>
    <m/>
    <m/>
    <m/>
    <m/>
    <m/>
    <m/>
    <m/>
    <m/>
    <m/>
    <m/>
    <m/>
    <m/>
    <m/>
    <m/>
    <m/>
    <m/>
    <m/>
    <m/>
    <m/>
    <s v="Entertainement activities Painting / re-creational activity"/>
    <m/>
    <m/>
    <m/>
    <b v="1"/>
    <m/>
    <b v="1"/>
    <m/>
    <m/>
    <m/>
    <m/>
    <m/>
    <s v="Orphans living in the community"/>
    <m/>
    <m/>
    <b v="1"/>
    <m/>
    <m/>
    <m/>
    <m/>
    <m/>
    <m/>
    <m/>
    <s v="Salaried work"/>
    <m/>
    <m/>
    <m/>
    <m/>
    <m/>
    <b v="1"/>
    <m/>
    <m/>
    <m/>
    <m/>
    <m/>
    <m/>
    <m/>
    <m/>
    <n v="1600"/>
    <n v="1600"/>
    <x v="40"/>
    <m/>
    <m/>
    <m/>
    <m/>
    <m/>
    <m/>
    <m/>
    <m/>
    <m/>
    <m/>
    <m/>
    <m/>
    <m/>
    <m/>
    <m/>
    <b v="1"/>
    <m/>
    <s v="No"/>
    <m/>
    <m/>
    <m/>
    <m/>
    <m/>
    <m/>
    <m/>
    <m/>
    <m/>
    <s v="No"/>
    <m/>
    <s v="No"/>
    <m/>
    <m/>
    <m/>
    <m/>
    <m/>
    <m/>
    <m/>
    <m/>
    <m/>
    <m/>
    <s v="Decided by men / husband only"/>
    <m/>
    <s v="No"/>
    <m/>
    <s v="توفير فرص العمل للجميع _x000a_دعم الأشياء الأولية في المجتمع تدفئة واكل وسكن "/>
    <s v="SMS/whatsapp"/>
    <m/>
    <m/>
    <m/>
    <b v="1"/>
    <m/>
    <m/>
    <m/>
    <m/>
    <m/>
    <s v="Social media messaging (e.g. Facebook)"/>
    <m/>
    <m/>
    <m/>
    <m/>
    <b v="1"/>
    <m/>
    <m/>
    <m/>
    <s v="لا يوجد "/>
    <s v="uuid:a30ec2a6-5b9b-455e-a3fc-71022eb7a239"/>
    <n v="92568030"/>
    <s v="a30ec2a6-5b9b-455e-a3fc-71022eb7a239"/>
    <d v="2022-02-13T13:23:31"/>
    <n v="907"/>
    <m/>
    <n v="-1"/>
    <m/>
    <m/>
    <s v="202202091909"/>
    <n v="7451"/>
    <s v="nsenumerator"/>
    <n v="648550"/>
  </r>
  <r>
    <s v="2022-02-13T09:45:22.812+03:00"/>
    <s v="2022-02-13T10:15:36.486+03:00"/>
    <m/>
    <s v="صبا لاذقاني "/>
    <s v="MRFS"/>
    <m/>
    <d v="2022-02-13T00:00:00"/>
    <x v="10"/>
    <s v="All"/>
    <s v="Yes"/>
    <s v="Host"/>
    <m/>
    <s v="Primary Caregiver of children &lt;18 years"/>
    <m/>
    <x v="0"/>
    <s v="18-29"/>
    <s v="Wife/Husband"/>
    <s v="Female"/>
    <s v="No members with a disability"/>
    <b v="1"/>
    <m/>
    <m/>
    <m/>
    <m/>
    <m/>
    <m/>
    <s v="Married"/>
    <s v="Secondary"/>
    <n v="1"/>
    <n v="0"/>
    <n v="1"/>
    <n v="0"/>
    <n v="0"/>
    <n v="1"/>
    <n v="0"/>
    <s v="1"/>
    <s v="1"/>
    <s v="2"/>
    <n v="0"/>
    <n v="0"/>
    <n v="0"/>
    <n v="0"/>
    <n v="1"/>
    <n v="0"/>
    <s v="0"/>
    <s v="1"/>
    <s v="1"/>
    <s v="1"/>
    <s v="1"/>
    <s v="2"/>
    <s v="3"/>
    <n v="3"/>
    <s v="Shelter / housing"/>
    <m/>
    <s v="Income / livelihoods"/>
    <m/>
    <s v="Food and basic needs"/>
    <m/>
    <s v="Primary Health care Centre (PHCC)-outpatient,inpatient + maternity"/>
    <m/>
    <b v="1"/>
    <m/>
    <m/>
    <m/>
    <m/>
    <m/>
    <m/>
    <m/>
    <n v="10"/>
    <x v="1"/>
    <s v="No"/>
    <m/>
    <m/>
    <m/>
    <m/>
    <m/>
    <m/>
    <m/>
    <m/>
    <m/>
    <m/>
    <m/>
    <m/>
    <m/>
    <m/>
    <m/>
    <m/>
    <m/>
    <m/>
    <m/>
    <m/>
    <m/>
    <m/>
    <m/>
    <m/>
    <m/>
    <m/>
    <m/>
    <m/>
    <s v="Drugs are mostly available"/>
    <b v="1"/>
    <b v="0"/>
    <b v="0"/>
    <b v="0"/>
    <b v="0"/>
    <b v="0"/>
    <b v="0"/>
    <m/>
    <m/>
    <m/>
    <m/>
    <m/>
    <m/>
    <m/>
    <m/>
    <m/>
    <m/>
    <m/>
    <m/>
    <x v="1"/>
    <s v="Concerned about side-effects of the COVID-19 vaccine"/>
    <m/>
    <m/>
    <b v="1"/>
    <m/>
    <m/>
    <m/>
    <m/>
    <m/>
    <m/>
    <m/>
    <m/>
    <x v="1"/>
    <s v="Hospital for normal delivery"/>
    <m/>
    <m/>
    <m/>
    <m/>
    <m/>
    <b v="1"/>
    <m/>
    <m/>
    <m/>
    <m/>
    <m/>
    <x v="2"/>
    <s v="Social media"/>
    <m/>
    <m/>
    <b v="1"/>
    <m/>
    <m/>
    <m/>
    <m/>
    <s v="الفيسبوك"/>
    <m/>
    <s v="No"/>
    <s v="Yes"/>
    <s v="Yes"/>
    <s v="No"/>
    <s v="Yes"/>
    <s v="No"/>
    <s v="No"/>
    <s v="No"/>
    <s v="Yes"/>
    <s v="Yes"/>
    <s v="No"/>
    <s v="No"/>
    <m/>
    <s v="No"/>
    <s v="No"/>
    <s v="No"/>
    <s v="No"/>
    <s v="No"/>
    <s v="No"/>
    <s v="No"/>
    <s v="No"/>
    <s v="No"/>
    <s v="No"/>
    <s v="No"/>
    <s v="No"/>
    <s v="No"/>
    <s v="No"/>
    <n v="0"/>
    <x v="1"/>
    <n v="1"/>
    <s v="1"/>
    <n v="1"/>
    <s v="1"/>
    <s v="Hopelessness Fear"/>
    <b v="1"/>
    <m/>
    <b v="1"/>
    <m/>
    <m/>
    <m/>
    <m/>
    <m/>
    <m/>
    <m/>
    <m/>
    <m/>
    <m/>
    <m/>
    <m/>
    <m/>
    <m/>
    <m/>
    <s v="Elderly"/>
    <m/>
    <m/>
    <m/>
    <m/>
    <b v="1"/>
    <m/>
    <m/>
    <m/>
    <m/>
    <m/>
    <m/>
    <m/>
    <m/>
    <s v="كبر سنهم"/>
    <s v="Prayer"/>
    <m/>
    <m/>
    <m/>
    <b v="1"/>
    <m/>
    <m/>
    <m/>
    <m/>
    <m/>
    <m/>
    <m/>
    <m/>
    <s v="Don't Know"/>
    <m/>
    <m/>
    <m/>
    <m/>
    <m/>
    <m/>
    <m/>
    <m/>
    <m/>
    <m/>
    <b v="1"/>
    <m/>
    <s v="Don't Know"/>
    <m/>
    <m/>
    <m/>
    <m/>
    <m/>
    <m/>
    <m/>
    <b v="1"/>
    <m/>
    <x v="1"/>
    <m/>
    <s v="Don't know"/>
    <m/>
    <m/>
    <m/>
    <m/>
    <m/>
    <m/>
    <m/>
    <m/>
    <m/>
    <m/>
    <m/>
    <m/>
    <b v="1"/>
    <m/>
    <x v="1"/>
    <s v="Don't Know"/>
    <m/>
    <m/>
    <m/>
    <m/>
    <m/>
    <m/>
    <m/>
    <m/>
    <m/>
    <b v="1"/>
    <m/>
    <s v="Don't Know"/>
    <m/>
    <m/>
    <m/>
    <m/>
    <m/>
    <m/>
    <m/>
    <m/>
    <b v="1"/>
    <m/>
    <s v="Don't Know"/>
    <m/>
    <m/>
    <m/>
    <m/>
    <m/>
    <m/>
    <m/>
    <b v="1"/>
    <m/>
    <m/>
    <m/>
    <m/>
    <m/>
    <m/>
    <m/>
    <m/>
    <m/>
    <m/>
    <s v="Don't Know"/>
    <m/>
    <m/>
    <m/>
    <m/>
    <m/>
    <m/>
    <m/>
    <b v="1"/>
    <m/>
    <s v="Kidnapping Sexual abuse"/>
    <b v="1"/>
    <m/>
    <m/>
    <m/>
    <m/>
    <b v="1"/>
    <m/>
    <m/>
    <m/>
    <m/>
    <m/>
    <m/>
    <m/>
    <m/>
    <m/>
    <m/>
    <s v="Do not know"/>
    <m/>
    <m/>
    <m/>
    <m/>
    <m/>
    <m/>
    <m/>
    <m/>
    <m/>
    <m/>
    <m/>
    <m/>
    <m/>
    <b v="1"/>
    <m/>
    <s v="Do not know"/>
    <m/>
    <m/>
    <m/>
    <m/>
    <m/>
    <m/>
    <m/>
    <m/>
    <m/>
    <b v="1"/>
    <m/>
    <s v="No services"/>
    <m/>
    <m/>
    <m/>
    <m/>
    <m/>
    <b v="1"/>
    <m/>
    <m/>
    <m/>
    <m/>
    <s v="Not applicable (no child of school going age)"/>
    <m/>
    <s v="No"/>
    <m/>
    <s v="Do not know"/>
    <m/>
    <m/>
    <m/>
    <m/>
    <m/>
    <m/>
    <m/>
    <m/>
    <m/>
    <b v="1"/>
    <m/>
    <s v="I don't know"/>
    <m/>
    <m/>
    <m/>
    <m/>
    <m/>
    <m/>
    <m/>
    <b v="1"/>
    <m/>
    <m/>
    <s v="Salaried work"/>
    <m/>
    <m/>
    <m/>
    <m/>
    <m/>
    <b v="1"/>
    <m/>
    <m/>
    <m/>
    <m/>
    <m/>
    <m/>
    <m/>
    <m/>
    <n v="1000"/>
    <n v="2000"/>
    <x v="8"/>
    <m/>
    <m/>
    <m/>
    <m/>
    <m/>
    <m/>
    <m/>
    <m/>
    <m/>
    <m/>
    <m/>
    <m/>
    <m/>
    <m/>
    <b v="1"/>
    <m/>
    <m/>
    <s v="No"/>
    <m/>
    <m/>
    <m/>
    <m/>
    <m/>
    <m/>
    <m/>
    <m/>
    <m/>
    <s v="No"/>
    <m/>
    <s v="No"/>
    <m/>
    <m/>
    <m/>
    <m/>
    <m/>
    <m/>
    <m/>
    <m/>
    <m/>
    <m/>
    <s v="Decided by men / husband only"/>
    <m/>
    <s v="No"/>
    <m/>
    <s v="التدفئة والاعانات "/>
    <s v="SMS/whatsapp"/>
    <m/>
    <m/>
    <m/>
    <b v="1"/>
    <m/>
    <m/>
    <m/>
    <m/>
    <m/>
    <s v="In-person from staff"/>
    <b v="1"/>
    <m/>
    <m/>
    <m/>
    <m/>
    <m/>
    <m/>
    <m/>
    <s v="لايوجد"/>
    <s v="uuid:7dce9325-d011-4be5-945e-4245cfac2d40"/>
    <n v="92568044"/>
    <s v="7dce9325-d011-4be5-945e-4245cfac2d40"/>
    <d v="2022-02-13T13:26:13"/>
    <n v="908"/>
    <m/>
    <n v="-1"/>
    <m/>
    <m/>
    <s v="202202091909"/>
    <n v="1814"/>
    <s v="nsenumerator"/>
    <n v="648550"/>
  </r>
  <r>
    <s v="2022-02-13T10:39:45.428+03:00"/>
    <s v="2022-02-13T11:16:24.853+03:00"/>
    <m/>
    <s v="صبا لاذقاني "/>
    <s v="MRFS"/>
    <m/>
    <d v="2022-02-13T00:00:00"/>
    <x v="10"/>
    <s v="All"/>
    <s v="Yes"/>
    <s v="IDP"/>
    <d v="2017-02-13T00:00:00"/>
    <s v="Primary Caregiver of children &lt;18 years"/>
    <m/>
    <x v="0"/>
    <s v="30-39"/>
    <s v="Wife/Husband"/>
    <s v="Male"/>
    <s v="No members with a disability"/>
    <b v="1"/>
    <m/>
    <m/>
    <m/>
    <m/>
    <m/>
    <m/>
    <s v="Married"/>
    <s v="University"/>
    <n v="1"/>
    <n v="0"/>
    <n v="1"/>
    <n v="0"/>
    <n v="0"/>
    <n v="1"/>
    <n v="0"/>
    <s v="1"/>
    <s v="1"/>
    <s v="2"/>
    <n v="0"/>
    <n v="0"/>
    <n v="0"/>
    <n v="0"/>
    <n v="1"/>
    <n v="0"/>
    <s v="0"/>
    <s v="1"/>
    <s v="1"/>
    <s v="1"/>
    <s v="1"/>
    <s v="2"/>
    <s v="3"/>
    <n v="3"/>
    <s v="Shelter / housing"/>
    <m/>
    <s v="Food and basic needs"/>
    <m/>
    <s v="Income / livelihoods"/>
    <m/>
    <s v="Hospital Private Clinic Primary Health care Centre (PHCC)-outpatient,inpatient + maternity"/>
    <m/>
    <b v="1"/>
    <b v="1"/>
    <b v="1"/>
    <m/>
    <m/>
    <m/>
    <m/>
    <m/>
    <n v="20"/>
    <x v="1"/>
    <s v="No"/>
    <m/>
    <m/>
    <m/>
    <m/>
    <m/>
    <m/>
    <m/>
    <m/>
    <m/>
    <m/>
    <m/>
    <m/>
    <m/>
    <m/>
    <m/>
    <m/>
    <m/>
    <m/>
    <m/>
    <m/>
    <m/>
    <m/>
    <m/>
    <m/>
    <m/>
    <m/>
    <m/>
    <m/>
    <s v="Reproductive health medicines Antibiotic"/>
    <b v="0"/>
    <b v="0"/>
    <b v="0"/>
    <b v="1"/>
    <b v="1"/>
    <b v="0"/>
    <b v="0"/>
    <m/>
    <m/>
    <m/>
    <m/>
    <m/>
    <m/>
    <m/>
    <m/>
    <m/>
    <m/>
    <m/>
    <m/>
    <x v="2"/>
    <m/>
    <m/>
    <m/>
    <m/>
    <m/>
    <m/>
    <m/>
    <m/>
    <m/>
    <m/>
    <m/>
    <m/>
    <x v="1"/>
    <s v="Hospital for surgery/ C-section"/>
    <m/>
    <m/>
    <m/>
    <m/>
    <m/>
    <m/>
    <b v="1"/>
    <m/>
    <m/>
    <m/>
    <m/>
    <x v="2"/>
    <s v="Social media"/>
    <m/>
    <m/>
    <b v="1"/>
    <m/>
    <m/>
    <m/>
    <m/>
    <s v="فيس بوك "/>
    <m/>
    <s v="Yes"/>
    <s v="No"/>
    <s v="Yes"/>
    <s v="Yes"/>
    <s v="No"/>
    <s v="No"/>
    <s v="Yes"/>
    <s v="No"/>
    <s v="Yes"/>
    <s v="Yes"/>
    <s v="Yes"/>
    <s v="No"/>
    <m/>
    <s v="Yes"/>
    <s v="No"/>
    <s v="No"/>
    <s v="No"/>
    <s v="No"/>
    <s v="Yes"/>
    <s v="Yes"/>
    <s v="No"/>
    <s v="No"/>
    <s v="Yes"/>
    <s v="No"/>
    <s v="No"/>
    <s v="No"/>
    <s v="No"/>
    <n v="4"/>
    <x v="1"/>
    <n v="1"/>
    <s v="1"/>
    <n v="1"/>
    <s v="1"/>
    <s v="Anger Changes in Appetite"/>
    <m/>
    <b v="1"/>
    <m/>
    <m/>
    <m/>
    <m/>
    <m/>
    <m/>
    <m/>
    <b v="1"/>
    <m/>
    <m/>
    <m/>
    <m/>
    <m/>
    <m/>
    <m/>
    <m/>
    <s v="Displaced people"/>
    <m/>
    <m/>
    <m/>
    <m/>
    <m/>
    <b v="1"/>
    <m/>
    <m/>
    <m/>
    <m/>
    <m/>
    <m/>
    <m/>
    <s v="بسبب النزوح والتشرد "/>
    <s v="Speaking to a family member Prayer"/>
    <b v="1"/>
    <m/>
    <m/>
    <b v="1"/>
    <m/>
    <m/>
    <m/>
    <m/>
    <m/>
    <m/>
    <m/>
    <m/>
    <s v="Family"/>
    <b v="1"/>
    <m/>
    <m/>
    <m/>
    <m/>
    <m/>
    <m/>
    <m/>
    <m/>
    <m/>
    <m/>
    <m/>
    <s v="Don't Know"/>
    <m/>
    <m/>
    <m/>
    <m/>
    <m/>
    <m/>
    <m/>
    <b v="1"/>
    <m/>
    <x v="1"/>
    <m/>
    <s v="Don't know"/>
    <m/>
    <m/>
    <m/>
    <m/>
    <m/>
    <m/>
    <m/>
    <m/>
    <m/>
    <m/>
    <m/>
    <m/>
    <b v="1"/>
    <m/>
    <x v="1"/>
    <s v="Family member"/>
    <b v="1"/>
    <m/>
    <m/>
    <m/>
    <m/>
    <m/>
    <m/>
    <m/>
    <m/>
    <m/>
    <m/>
    <s v="Don't Know"/>
    <m/>
    <m/>
    <m/>
    <m/>
    <m/>
    <m/>
    <m/>
    <m/>
    <b v="1"/>
    <m/>
    <s v="Don't Know"/>
    <m/>
    <m/>
    <m/>
    <m/>
    <m/>
    <m/>
    <m/>
    <b v="1"/>
    <m/>
    <m/>
    <m/>
    <m/>
    <m/>
    <m/>
    <m/>
    <m/>
    <m/>
    <m/>
    <s v="Don't Know"/>
    <m/>
    <m/>
    <m/>
    <m/>
    <m/>
    <m/>
    <m/>
    <b v="1"/>
    <m/>
    <s v="Kidnapping Physical abuse Neglect"/>
    <b v="1"/>
    <m/>
    <m/>
    <b v="1"/>
    <b v="1"/>
    <m/>
    <m/>
    <m/>
    <m/>
    <m/>
    <m/>
    <m/>
    <m/>
    <m/>
    <m/>
    <m/>
    <s v="Peer groups (e.g. friends) Relatives"/>
    <b v="1"/>
    <m/>
    <m/>
    <m/>
    <m/>
    <m/>
    <b v="1"/>
    <m/>
    <m/>
    <m/>
    <m/>
    <m/>
    <m/>
    <m/>
    <m/>
    <s v="Do not know"/>
    <m/>
    <m/>
    <m/>
    <m/>
    <m/>
    <m/>
    <m/>
    <m/>
    <m/>
    <b v="1"/>
    <m/>
    <s v="Lack of transportation"/>
    <m/>
    <m/>
    <b v="1"/>
    <m/>
    <m/>
    <m/>
    <m/>
    <m/>
    <m/>
    <m/>
    <s v="Not applicable (no child of school going age)"/>
    <m/>
    <s v="Not applicable (no child of school going age)"/>
    <m/>
    <s v="Do not know"/>
    <m/>
    <m/>
    <m/>
    <m/>
    <m/>
    <m/>
    <m/>
    <m/>
    <m/>
    <b v="1"/>
    <m/>
    <s v="I don't know"/>
    <m/>
    <m/>
    <m/>
    <m/>
    <m/>
    <m/>
    <m/>
    <b v="1"/>
    <m/>
    <m/>
    <s v="Casual labor"/>
    <m/>
    <m/>
    <m/>
    <b v="1"/>
    <m/>
    <m/>
    <m/>
    <m/>
    <m/>
    <m/>
    <m/>
    <m/>
    <m/>
    <m/>
    <n v="1500"/>
    <n v="2000"/>
    <x v="25"/>
    <m/>
    <m/>
    <m/>
    <m/>
    <b v="1"/>
    <m/>
    <b v="1"/>
    <m/>
    <m/>
    <m/>
    <m/>
    <m/>
    <m/>
    <m/>
    <m/>
    <m/>
    <m/>
    <s v="No"/>
    <m/>
    <m/>
    <m/>
    <m/>
    <m/>
    <m/>
    <m/>
    <m/>
    <m/>
    <s v="No"/>
    <m/>
    <s v="No"/>
    <m/>
    <m/>
    <m/>
    <m/>
    <m/>
    <m/>
    <m/>
    <m/>
    <m/>
    <m/>
    <s v="Decided by men / husband only"/>
    <m/>
    <s v="No"/>
    <m/>
    <s v="سلل غذائية واهتمام بالتعليم والمعلمين وادوية مجانية متوفرة "/>
    <s v="SMS/whatsapp Social media messaging (e.g. Facebook)"/>
    <m/>
    <m/>
    <m/>
    <b v="1"/>
    <m/>
    <b v="1"/>
    <m/>
    <m/>
    <m/>
    <s v="Social media messaging (e.g. Facebook)"/>
    <m/>
    <m/>
    <m/>
    <m/>
    <b v="1"/>
    <m/>
    <m/>
    <m/>
    <s v="لايوجد "/>
    <s v="uuid:535e1242-1a1d-4df3-bf12-7d43f51bbc31"/>
    <n v="92568045"/>
    <s v="535e1242-1a1d-4df3-bf12-7d43f51bbc31"/>
    <d v="2022-02-13T13:26:14"/>
    <n v="909"/>
    <m/>
    <n v="-1"/>
    <m/>
    <m/>
    <s v="202202091909"/>
    <n v="2199"/>
    <s v="nsenumerator"/>
    <n v="648550"/>
  </r>
  <r>
    <s v="2022-02-13T11:18:29.285+03:00"/>
    <s v="2022-02-13T11:52:12.580+03:00"/>
    <m/>
    <s v="صبا لاذقاني "/>
    <s v="MRFS"/>
    <m/>
    <d v="2022-02-13T00:00:00"/>
    <x v="10"/>
    <s v="All"/>
    <s v="Yes"/>
    <s v="Host"/>
    <m/>
    <s v="Primary Caregiver of children &lt;18 years"/>
    <m/>
    <x v="0"/>
    <s v="40-49"/>
    <s v="Is the Head of household"/>
    <s v="Female"/>
    <s v="No members with a disability"/>
    <b v="1"/>
    <m/>
    <m/>
    <m/>
    <m/>
    <m/>
    <m/>
    <s v="Widowed"/>
    <s v="Intermediate / preparatory"/>
    <n v="0"/>
    <n v="0"/>
    <n v="0"/>
    <n v="0"/>
    <n v="0"/>
    <n v="2"/>
    <n v="0"/>
    <s v="0"/>
    <s v="2"/>
    <s v="2"/>
    <n v="0"/>
    <n v="0"/>
    <n v="0"/>
    <n v="0"/>
    <n v="2"/>
    <n v="0"/>
    <s v="0"/>
    <s v="2"/>
    <s v="2"/>
    <s v="0"/>
    <s v="0"/>
    <s v="4"/>
    <s v="4"/>
    <n v="4"/>
    <s v="Income / livelihoods"/>
    <m/>
    <s v="Health"/>
    <m/>
    <s v="Food and basic needs"/>
    <m/>
    <s v="Primary Health care Centre (PHCC)-outpatient,inpatient + maternity Hospital Private Clinic"/>
    <m/>
    <b v="1"/>
    <b v="1"/>
    <b v="1"/>
    <m/>
    <m/>
    <m/>
    <m/>
    <m/>
    <n v="15"/>
    <x v="1"/>
    <s v="No"/>
    <m/>
    <m/>
    <m/>
    <m/>
    <m/>
    <m/>
    <m/>
    <m/>
    <m/>
    <m/>
    <m/>
    <m/>
    <m/>
    <m/>
    <m/>
    <m/>
    <m/>
    <m/>
    <m/>
    <m/>
    <m/>
    <m/>
    <m/>
    <m/>
    <m/>
    <m/>
    <m/>
    <m/>
    <s v="Non communicable diseases (NCD) drugs (chronic, cardiac, diabetes, hyper-tension, asthma) Antibiotic"/>
    <b v="0"/>
    <b v="1"/>
    <b v="0"/>
    <b v="0"/>
    <b v="1"/>
    <b v="0"/>
    <b v="0"/>
    <m/>
    <m/>
    <n v="1"/>
    <m/>
    <m/>
    <m/>
    <n v="1"/>
    <n v="1"/>
    <m/>
    <m/>
    <m/>
    <m/>
    <x v="1"/>
    <s v="Concerned about side-effects of the COVID-19 vaccine Uncertain if the COVID-19 vaccine will be effective"/>
    <m/>
    <b v="1"/>
    <b v="1"/>
    <m/>
    <m/>
    <m/>
    <m/>
    <m/>
    <m/>
    <m/>
    <m/>
    <x v="1"/>
    <s v="Hospital for normal delivery"/>
    <m/>
    <m/>
    <m/>
    <m/>
    <m/>
    <b v="1"/>
    <m/>
    <m/>
    <m/>
    <m/>
    <m/>
    <x v="2"/>
    <s v="In person at health centers"/>
    <b v="1"/>
    <m/>
    <m/>
    <m/>
    <m/>
    <m/>
    <m/>
    <m/>
    <m/>
    <s v="Yes"/>
    <s v="No"/>
    <s v="Yes"/>
    <s v="No"/>
    <s v="No"/>
    <s v="No"/>
    <s v="Yes"/>
    <s v="No"/>
    <s v="No"/>
    <s v="Yes"/>
    <s v="No"/>
    <s v="No"/>
    <m/>
    <m/>
    <m/>
    <m/>
    <m/>
    <m/>
    <m/>
    <m/>
    <m/>
    <m/>
    <m/>
    <m/>
    <m/>
    <m/>
    <m/>
    <n v="0"/>
    <x v="1"/>
    <m/>
    <m/>
    <m/>
    <m/>
    <s v="Fear Hopelessness Mood swings"/>
    <b v="1"/>
    <m/>
    <b v="1"/>
    <m/>
    <m/>
    <m/>
    <m/>
    <m/>
    <b v="1"/>
    <m/>
    <m/>
    <m/>
    <m/>
    <m/>
    <m/>
    <m/>
    <m/>
    <m/>
    <s v="People with chronic health conditions"/>
    <m/>
    <m/>
    <m/>
    <m/>
    <m/>
    <m/>
    <m/>
    <b v="1"/>
    <m/>
    <m/>
    <m/>
    <m/>
    <m/>
    <s v="بسبب المرض"/>
    <s v="Exercise Speaking to a family member"/>
    <b v="1"/>
    <m/>
    <b v="1"/>
    <m/>
    <m/>
    <m/>
    <m/>
    <m/>
    <m/>
    <m/>
    <m/>
    <m/>
    <s v="Friends"/>
    <m/>
    <b v="1"/>
    <m/>
    <m/>
    <m/>
    <m/>
    <m/>
    <m/>
    <m/>
    <m/>
    <m/>
    <m/>
    <s v="Don't Know"/>
    <m/>
    <m/>
    <m/>
    <m/>
    <m/>
    <m/>
    <m/>
    <b v="1"/>
    <m/>
    <x v="1"/>
    <m/>
    <s v="Don't know"/>
    <m/>
    <m/>
    <m/>
    <m/>
    <m/>
    <m/>
    <m/>
    <m/>
    <m/>
    <m/>
    <m/>
    <m/>
    <b v="1"/>
    <m/>
    <x v="2"/>
    <s v="Community leader"/>
    <m/>
    <b v="1"/>
    <m/>
    <m/>
    <m/>
    <m/>
    <m/>
    <m/>
    <m/>
    <m/>
    <m/>
    <s v="Don't Know"/>
    <m/>
    <m/>
    <m/>
    <m/>
    <m/>
    <m/>
    <m/>
    <m/>
    <b v="1"/>
    <m/>
    <s v="Don't Know"/>
    <m/>
    <m/>
    <m/>
    <m/>
    <m/>
    <m/>
    <m/>
    <b v="1"/>
    <m/>
    <m/>
    <m/>
    <m/>
    <m/>
    <m/>
    <m/>
    <m/>
    <m/>
    <m/>
    <s v="Don't Know"/>
    <m/>
    <m/>
    <m/>
    <m/>
    <m/>
    <m/>
    <m/>
    <b v="1"/>
    <m/>
    <s v="Physical abuse Neglect"/>
    <m/>
    <m/>
    <m/>
    <b v="1"/>
    <b v="1"/>
    <m/>
    <m/>
    <m/>
    <m/>
    <m/>
    <m/>
    <m/>
    <m/>
    <m/>
    <m/>
    <m/>
    <s v="Peer groups (e.g. friends) Parents"/>
    <b v="1"/>
    <m/>
    <m/>
    <m/>
    <m/>
    <b v="1"/>
    <m/>
    <m/>
    <m/>
    <m/>
    <m/>
    <m/>
    <m/>
    <m/>
    <m/>
    <m/>
    <m/>
    <m/>
    <m/>
    <m/>
    <m/>
    <m/>
    <m/>
    <m/>
    <m/>
    <m/>
    <m/>
    <m/>
    <m/>
    <m/>
    <m/>
    <m/>
    <m/>
    <m/>
    <m/>
    <m/>
    <m/>
    <m/>
    <m/>
    <m/>
    <m/>
    <m/>
    <s v="Do not know"/>
    <m/>
    <m/>
    <m/>
    <m/>
    <m/>
    <m/>
    <m/>
    <m/>
    <m/>
    <b v="1"/>
    <m/>
    <s v="No, none of these"/>
    <m/>
    <m/>
    <m/>
    <m/>
    <m/>
    <m/>
    <m/>
    <m/>
    <b v="1"/>
    <m/>
    <s v="Salaried work"/>
    <m/>
    <m/>
    <m/>
    <m/>
    <m/>
    <b v="1"/>
    <m/>
    <m/>
    <m/>
    <m/>
    <m/>
    <m/>
    <m/>
    <m/>
    <n v="700"/>
    <n v="1500"/>
    <x v="8"/>
    <m/>
    <m/>
    <m/>
    <m/>
    <m/>
    <m/>
    <m/>
    <m/>
    <m/>
    <m/>
    <m/>
    <m/>
    <m/>
    <m/>
    <b v="1"/>
    <m/>
    <m/>
    <s v="Do not know"/>
    <m/>
    <m/>
    <m/>
    <m/>
    <m/>
    <m/>
    <m/>
    <m/>
    <m/>
    <s v="Do not know"/>
    <m/>
    <s v="Do not know"/>
    <m/>
    <m/>
    <m/>
    <m/>
    <m/>
    <m/>
    <m/>
    <m/>
    <m/>
    <m/>
    <s v="Decided by women / wife only"/>
    <m/>
    <s v="No"/>
    <m/>
    <s v="التدفئة والدخل "/>
    <s v="SMS/whatsapp"/>
    <m/>
    <m/>
    <m/>
    <b v="1"/>
    <m/>
    <m/>
    <m/>
    <m/>
    <m/>
    <s v="In-person from staff"/>
    <b v="1"/>
    <m/>
    <m/>
    <m/>
    <m/>
    <m/>
    <m/>
    <m/>
    <s v="لايوجد "/>
    <s v="uuid:d7c465c1-4e2b-40e6-aabb-f87d76e24ffd"/>
    <n v="92568046"/>
    <s v="d7c465c1-4e2b-40e6-aabb-f87d76e24ffd"/>
    <d v="2022-02-13T13:26:14"/>
    <n v="910"/>
    <m/>
    <n v="-1"/>
    <m/>
    <m/>
    <s v="202202091909"/>
    <n v="2023"/>
    <s v="nsenumerator"/>
    <n v="648550"/>
  </r>
  <r>
    <s v="2022-02-13T12:14:38.696+03:00"/>
    <s v="2022-02-13T12:50:29.834+03:00"/>
    <m/>
    <s v="صبا لاذقاني "/>
    <s v="MRFS"/>
    <m/>
    <d v="2022-02-13T00:00:00"/>
    <x v="10"/>
    <s v="All"/>
    <s v="Yes"/>
    <s v="IDP"/>
    <d v="2018-01-01T00:00:00"/>
    <s v="Head of Household"/>
    <m/>
    <x v="1"/>
    <s v="50+"/>
    <s v="Is the Head of household"/>
    <s v="Male"/>
    <s v="No members with a disability"/>
    <b v="1"/>
    <m/>
    <m/>
    <m/>
    <m/>
    <m/>
    <m/>
    <s v="Married"/>
    <s v="Intermediate / preparatory"/>
    <n v="0"/>
    <n v="0"/>
    <n v="1"/>
    <n v="0"/>
    <n v="0"/>
    <n v="2"/>
    <n v="0"/>
    <s v="1"/>
    <s v="2"/>
    <s v="3"/>
    <n v="0"/>
    <n v="0"/>
    <n v="0"/>
    <n v="0"/>
    <n v="2"/>
    <n v="0"/>
    <s v="0"/>
    <s v="2"/>
    <s v="2"/>
    <s v="1"/>
    <s v="1"/>
    <s v="4"/>
    <s v="5"/>
    <n v="5"/>
    <s v="Shelter / housing"/>
    <m/>
    <s v="Income / livelihoods"/>
    <m/>
    <s v="Food and basic needs"/>
    <m/>
    <s v="Primary Health care Centre (PHCC)-outpatient,inpatient + maternity Hospital"/>
    <m/>
    <b v="1"/>
    <b v="1"/>
    <m/>
    <m/>
    <m/>
    <m/>
    <m/>
    <m/>
    <n v="15"/>
    <x v="1"/>
    <s v="Yes"/>
    <s v="Most types of medicines are not available in the market Expired medicine"/>
    <b v="0"/>
    <b v="1"/>
    <b v="0"/>
    <b v="0"/>
    <b v="0"/>
    <b v="0"/>
    <b v="1"/>
    <b v="0"/>
    <b v="0"/>
    <b v="0"/>
    <m/>
    <s v="Incompetent staff"/>
    <b v="0"/>
    <b v="0"/>
    <b v="0"/>
    <b v="0"/>
    <b v="0"/>
    <b v="0"/>
    <b v="1"/>
    <b v="0"/>
    <b v="0"/>
    <b v="0"/>
    <b v="0"/>
    <b v="0"/>
    <b v="0"/>
    <b v="0"/>
    <m/>
    <s v="Non communicable diseases (NCD) drugs (chronic, cardiac, diabetes, hyper-tension, asthma) Antibiotic"/>
    <b v="0"/>
    <b v="1"/>
    <b v="0"/>
    <b v="0"/>
    <b v="1"/>
    <b v="0"/>
    <b v="0"/>
    <m/>
    <m/>
    <m/>
    <m/>
    <m/>
    <m/>
    <n v="1"/>
    <n v="1"/>
    <m/>
    <m/>
    <m/>
    <m/>
    <x v="1"/>
    <s v="Uncertain if the COVID-19 vaccine will be effective Eumours and misconceptions (people died from the vaccine, it is a conspiracy, Corona is all a lie, etc…)"/>
    <m/>
    <b v="1"/>
    <m/>
    <m/>
    <m/>
    <b v="1"/>
    <m/>
    <m/>
    <m/>
    <m/>
    <m/>
    <x v="1"/>
    <s v="Hospital for normal delivery"/>
    <m/>
    <m/>
    <m/>
    <m/>
    <m/>
    <b v="1"/>
    <m/>
    <m/>
    <m/>
    <m/>
    <m/>
    <x v="2"/>
    <s v="Social media"/>
    <m/>
    <m/>
    <b v="1"/>
    <m/>
    <m/>
    <m/>
    <m/>
    <s v="الحوال"/>
    <m/>
    <s v="No"/>
    <s v="Yes"/>
    <s v="Yes"/>
    <s v="Yes"/>
    <s v="No"/>
    <s v="No"/>
    <s v="Yes"/>
    <s v="No"/>
    <s v="No"/>
    <s v="Yes"/>
    <s v="Yes"/>
    <s v="No"/>
    <m/>
    <s v="Yes"/>
    <s v="No"/>
    <s v="No"/>
    <s v="No"/>
    <s v="No"/>
    <s v="Yes"/>
    <s v="No"/>
    <s v="Yes"/>
    <s v="No"/>
    <s v="Yes"/>
    <s v="No"/>
    <s v="No"/>
    <s v="No"/>
    <s v="No"/>
    <n v="4"/>
    <x v="1"/>
    <n v="1"/>
    <s v="1"/>
    <m/>
    <m/>
    <s v="Conflict within community Economic"/>
    <m/>
    <m/>
    <m/>
    <m/>
    <m/>
    <m/>
    <m/>
    <m/>
    <m/>
    <m/>
    <m/>
    <b v="1"/>
    <m/>
    <b v="1"/>
    <m/>
    <m/>
    <m/>
    <m/>
    <s v="Displaced people"/>
    <m/>
    <m/>
    <m/>
    <m/>
    <m/>
    <b v="1"/>
    <m/>
    <m/>
    <m/>
    <m/>
    <m/>
    <m/>
    <m/>
    <s v="بسبب التشرد وغلاء المعيشة "/>
    <s v="Speaking to a family member Prayer"/>
    <b v="1"/>
    <m/>
    <m/>
    <b v="1"/>
    <m/>
    <m/>
    <m/>
    <m/>
    <m/>
    <m/>
    <m/>
    <m/>
    <s v="Don't Know"/>
    <m/>
    <m/>
    <m/>
    <m/>
    <m/>
    <m/>
    <m/>
    <m/>
    <m/>
    <m/>
    <b v="1"/>
    <m/>
    <s v="Services are unavailable"/>
    <m/>
    <b v="1"/>
    <m/>
    <m/>
    <m/>
    <m/>
    <m/>
    <m/>
    <m/>
    <x v="1"/>
    <m/>
    <s v="Don't know"/>
    <m/>
    <m/>
    <m/>
    <m/>
    <m/>
    <m/>
    <m/>
    <m/>
    <m/>
    <m/>
    <m/>
    <m/>
    <b v="1"/>
    <m/>
    <x v="1"/>
    <s v="Don't Know"/>
    <m/>
    <m/>
    <m/>
    <m/>
    <m/>
    <m/>
    <m/>
    <m/>
    <m/>
    <b v="1"/>
    <m/>
    <s v="Don't Know"/>
    <m/>
    <m/>
    <m/>
    <m/>
    <m/>
    <m/>
    <m/>
    <m/>
    <b v="1"/>
    <m/>
    <s v="Don't Know"/>
    <m/>
    <m/>
    <m/>
    <m/>
    <m/>
    <m/>
    <m/>
    <b v="1"/>
    <m/>
    <m/>
    <m/>
    <m/>
    <m/>
    <m/>
    <m/>
    <m/>
    <m/>
    <m/>
    <s v="Don't Know"/>
    <m/>
    <m/>
    <m/>
    <m/>
    <m/>
    <m/>
    <m/>
    <b v="1"/>
    <m/>
    <s v="Kidnapping Neglect Sexual abuse Being orphaned"/>
    <b v="1"/>
    <m/>
    <m/>
    <m/>
    <b v="1"/>
    <b v="1"/>
    <b v="1"/>
    <m/>
    <m/>
    <m/>
    <m/>
    <m/>
    <m/>
    <m/>
    <m/>
    <m/>
    <s v="Parents"/>
    <m/>
    <m/>
    <m/>
    <m/>
    <m/>
    <b v="1"/>
    <m/>
    <m/>
    <m/>
    <m/>
    <m/>
    <m/>
    <m/>
    <m/>
    <m/>
    <s v="None"/>
    <m/>
    <m/>
    <m/>
    <m/>
    <m/>
    <m/>
    <m/>
    <m/>
    <b v="1"/>
    <m/>
    <m/>
    <s v="Security problems Lack of transportation"/>
    <m/>
    <b v="1"/>
    <b v="1"/>
    <m/>
    <m/>
    <m/>
    <m/>
    <m/>
    <m/>
    <m/>
    <s v="Not applicable (no child of school going age)"/>
    <m/>
    <s v="Not applicable (no child of school going age)"/>
    <m/>
    <s v="Quraan Hand crafts Entertainement activities"/>
    <m/>
    <b v="1"/>
    <b v="1"/>
    <m/>
    <m/>
    <b v="1"/>
    <m/>
    <m/>
    <m/>
    <m/>
    <m/>
    <s v="I don't know"/>
    <m/>
    <m/>
    <m/>
    <m/>
    <m/>
    <m/>
    <m/>
    <b v="1"/>
    <m/>
    <m/>
    <s v="Salaried work"/>
    <m/>
    <m/>
    <m/>
    <m/>
    <m/>
    <b v="1"/>
    <m/>
    <m/>
    <m/>
    <m/>
    <m/>
    <m/>
    <m/>
    <m/>
    <n v="1000"/>
    <n v="3000"/>
    <x v="150"/>
    <m/>
    <m/>
    <m/>
    <m/>
    <b v="1"/>
    <b v="1"/>
    <b v="1"/>
    <m/>
    <m/>
    <m/>
    <m/>
    <m/>
    <m/>
    <m/>
    <m/>
    <m/>
    <m/>
    <s v="No"/>
    <m/>
    <m/>
    <m/>
    <m/>
    <m/>
    <m/>
    <m/>
    <m/>
    <m/>
    <s v="No"/>
    <m/>
    <s v="No"/>
    <m/>
    <m/>
    <m/>
    <m/>
    <m/>
    <m/>
    <m/>
    <m/>
    <m/>
    <m/>
    <s v="Decided by men / husband only"/>
    <m/>
    <s v="No"/>
    <m/>
    <s v="التدفئة .. ادوية ..علاج فيزيائي "/>
    <s v="SMS/whatsapp"/>
    <m/>
    <m/>
    <m/>
    <b v="1"/>
    <m/>
    <m/>
    <m/>
    <m/>
    <m/>
    <s v="In-person from staff"/>
    <b v="1"/>
    <m/>
    <m/>
    <m/>
    <m/>
    <m/>
    <m/>
    <m/>
    <s v="لايوجد"/>
    <s v="uuid:9eecd07f-09c8-4cd1-b1e0-04a3bf774ab5"/>
    <n v="92568047"/>
    <s v="9eecd07f-09c8-4cd1-b1e0-04a3bf774ab5"/>
    <d v="2022-02-13T13:26:15"/>
    <n v="911"/>
    <m/>
    <n v="-1"/>
    <m/>
    <m/>
    <s v="202202091909"/>
    <n v="2151"/>
    <s v="nsenumerator"/>
    <n v="648550"/>
  </r>
  <r>
    <s v="2022-02-13T13:18:34.516+03:00"/>
    <s v="2022-02-13T13:45:15.074+03:00"/>
    <m/>
    <s v="صبا لاذقاني "/>
    <s v="MRFS"/>
    <m/>
    <d v="2022-02-13T00:00:00"/>
    <x v="10"/>
    <s v="All"/>
    <s v="Yes"/>
    <s v="Host"/>
    <m/>
    <s v="Head of Household"/>
    <m/>
    <x v="1"/>
    <s v="40-49"/>
    <s v="Is the Head of household"/>
    <s v="Female"/>
    <s v="No members with a disability"/>
    <b v="1"/>
    <m/>
    <m/>
    <m/>
    <m/>
    <m/>
    <m/>
    <s v="Married"/>
    <s v="Intermediate / preparatory"/>
    <n v="0"/>
    <n v="0"/>
    <n v="0"/>
    <n v="0"/>
    <n v="1"/>
    <n v="1"/>
    <n v="0"/>
    <s v="1"/>
    <s v="1"/>
    <s v="2"/>
    <n v="0"/>
    <n v="0"/>
    <n v="0"/>
    <n v="0"/>
    <n v="1"/>
    <n v="0"/>
    <s v="0"/>
    <s v="1"/>
    <s v="1"/>
    <s v="1"/>
    <s v="0"/>
    <s v="2"/>
    <s v="3"/>
    <n v="3"/>
    <s v="Income / livelihoods"/>
    <m/>
    <s v="Shelter / housing"/>
    <m/>
    <s v="Food and basic needs"/>
    <m/>
    <s v="Primary Health care Centre (PHCC)-outpatient,inpatient + maternity Hospital"/>
    <m/>
    <b v="1"/>
    <b v="1"/>
    <m/>
    <m/>
    <m/>
    <m/>
    <m/>
    <m/>
    <n v="16"/>
    <x v="1"/>
    <s v="No"/>
    <m/>
    <m/>
    <m/>
    <m/>
    <m/>
    <m/>
    <m/>
    <m/>
    <m/>
    <m/>
    <m/>
    <m/>
    <m/>
    <m/>
    <m/>
    <m/>
    <m/>
    <m/>
    <m/>
    <m/>
    <m/>
    <m/>
    <m/>
    <m/>
    <m/>
    <m/>
    <m/>
    <m/>
    <s v="Non communicable diseases (NCD) drugs (chronic, cardiac, diabetes, hyper-tension, asthma)"/>
    <b v="0"/>
    <b v="1"/>
    <b v="0"/>
    <b v="0"/>
    <b v="0"/>
    <b v="0"/>
    <b v="0"/>
    <m/>
    <m/>
    <n v="1"/>
    <m/>
    <m/>
    <m/>
    <n v="1"/>
    <n v="1"/>
    <m/>
    <m/>
    <n v="1"/>
    <m/>
    <x v="1"/>
    <s v="Concerned about side-effects of the COVID-19 vaccine General mistrust of or opposition to any vaccine"/>
    <m/>
    <m/>
    <b v="1"/>
    <m/>
    <b v="1"/>
    <m/>
    <m/>
    <m/>
    <m/>
    <m/>
    <m/>
    <x v="1"/>
    <s v="Hospital for normal delivery"/>
    <m/>
    <m/>
    <m/>
    <m/>
    <m/>
    <b v="1"/>
    <m/>
    <m/>
    <m/>
    <m/>
    <m/>
    <x v="1"/>
    <s v="Whatsapp / SMS"/>
    <m/>
    <m/>
    <m/>
    <b v="1"/>
    <m/>
    <m/>
    <m/>
    <m/>
    <m/>
    <s v="Yes"/>
    <s v="Yes"/>
    <s v="Yes"/>
    <s v="Yes"/>
    <s v="No"/>
    <s v="No"/>
    <s v="No"/>
    <s v="No"/>
    <s v="Yes"/>
    <s v="Yes"/>
    <s v="Yes"/>
    <s v="No"/>
    <m/>
    <m/>
    <m/>
    <m/>
    <m/>
    <m/>
    <m/>
    <m/>
    <m/>
    <m/>
    <m/>
    <m/>
    <m/>
    <m/>
    <m/>
    <n v="0"/>
    <x v="1"/>
    <m/>
    <m/>
    <m/>
    <m/>
    <s v="Fear Family conflict Conflict within community"/>
    <b v="1"/>
    <m/>
    <m/>
    <m/>
    <m/>
    <m/>
    <m/>
    <m/>
    <m/>
    <m/>
    <m/>
    <m/>
    <b v="1"/>
    <b v="1"/>
    <m/>
    <m/>
    <m/>
    <m/>
    <s v="Adult Women Adult Men"/>
    <b v="1"/>
    <b v="1"/>
    <m/>
    <m/>
    <m/>
    <m/>
    <m/>
    <m/>
    <m/>
    <m/>
    <m/>
    <m/>
    <m/>
    <s v="بسبب كبر سنهم"/>
    <s v="Speaking to a family member Prayer"/>
    <b v="1"/>
    <m/>
    <m/>
    <b v="1"/>
    <m/>
    <m/>
    <m/>
    <m/>
    <m/>
    <m/>
    <m/>
    <m/>
    <s v="Family"/>
    <b v="1"/>
    <m/>
    <m/>
    <m/>
    <m/>
    <m/>
    <m/>
    <m/>
    <m/>
    <m/>
    <m/>
    <m/>
    <s v="Don't Know"/>
    <m/>
    <m/>
    <m/>
    <m/>
    <m/>
    <m/>
    <m/>
    <b v="1"/>
    <m/>
    <x v="1"/>
    <m/>
    <s v="Cash Vouchers"/>
    <m/>
    <m/>
    <m/>
    <m/>
    <m/>
    <m/>
    <m/>
    <m/>
    <m/>
    <b v="1"/>
    <m/>
    <m/>
    <m/>
    <m/>
    <x v="1"/>
    <s v="Don't Know"/>
    <m/>
    <m/>
    <m/>
    <m/>
    <m/>
    <m/>
    <m/>
    <m/>
    <m/>
    <b v="1"/>
    <m/>
    <s v="Don't Know"/>
    <m/>
    <m/>
    <m/>
    <m/>
    <m/>
    <m/>
    <m/>
    <m/>
    <b v="1"/>
    <m/>
    <s v="Don't Know"/>
    <m/>
    <m/>
    <m/>
    <m/>
    <m/>
    <m/>
    <m/>
    <b v="1"/>
    <m/>
    <m/>
    <m/>
    <m/>
    <m/>
    <m/>
    <m/>
    <m/>
    <m/>
    <m/>
    <s v="Don't Know"/>
    <m/>
    <m/>
    <m/>
    <m/>
    <m/>
    <m/>
    <m/>
    <b v="1"/>
    <m/>
    <s v="Neglect Kidnapping"/>
    <b v="1"/>
    <m/>
    <m/>
    <m/>
    <b v="1"/>
    <m/>
    <m/>
    <m/>
    <m/>
    <m/>
    <m/>
    <m/>
    <m/>
    <m/>
    <m/>
    <m/>
    <s v="Parents"/>
    <m/>
    <m/>
    <m/>
    <m/>
    <m/>
    <b v="1"/>
    <m/>
    <m/>
    <m/>
    <m/>
    <m/>
    <m/>
    <m/>
    <m/>
    <m/>
    <s v="Quraan"/>
    <m/>
    <b v="1"/>
    <m/>
    <m/>
    <m/>
    <m/>
    <m/>
    <m/>
    <m/>
    <m/>
    <m/>
    <s v="No barriers"/>
    <m/>
    <m/>
    <m/>
    <m/>
    <m/>
    <m/>
    <m/>
    <m/>
    <b v="1"/>
    <m/>
    <s v="Not applicable (no child of school going age)"/>
    <m/>
    <s v="Not applicable (no child of school going age)"/>
    <m/>
    <s v="Sport activity Quraan"/>
    <b v="1"/>
    <b v="1"/>
    <m/>
    <m/>
    <m/>
    <m/>
    <m/>
    <m/>
    <m/>
    <m/>
    <m/>
    <s v="No, none of these"/>
    <m/>
    <m/>
    <m/>
    <m/>
    <m/>
    <m/>
    <m/>
    <m/>
    <b v="1"/>
    <m/>
    <s v="Salaried work"/>
    <m/>
    <m/>
    <m/>
    <m/>
    <m/>
    <b v="1"/>
    <m/>
    <m/>
    <m/>
    <m/>
    <m/>
    <m/>
    <m/>
    <m/>
    <n v="500"/>
    <n v="1500"/>
    <x v="27"/>
    <m/>
    <m/>
    <m/>
    <m/>
    <m/>
    <b v="1"/>
    <m/>
    <m/>
    <m/>
    <m/>
    <m/>
    <m/>
    <m/>
    <m/>
    <m/>
    <m/>
    <m/>
    <s v="No"/>
    <m/>
    <m/>
    <m/>
    <m/>
    <m/>
    <m/>
    <m/>
    <m/>
    <m/>
    <s v="No"/>
    <m/>
    <s v="No"/>
    <m/>
    <m/>
    <m/>
    <m/>
    <m/>
    <m/>
    <m/>
    <m/>
    <m/>
    <m/>
    <s v="Decided by men / husband only"/>
    <m/>
    <s v="No"/>
    <m/>
    <s v="المعونات ..والدفئة والقسائم النقدية "/>
    <s v="SMS/whatsapp"/>
    <m/>
    <m/>
    <m/>
    <b v="1"/>
    <m/>
    <m/>
    <m/>
    <m/>
    <m/>
    <s v="In-person from staff"/>
    <b v="1"/>
    <m/>
    <m/>
    <m/>
    <m/>
    <m/>
    <m/>
    <m/>
    <s v="لايوجد"/>
    <s v="uuid:c7533442-3210-490f-8088-2538d793174a"/>
    <n v="92568048"/>
    <s v="c7533442-3210-490f-8088-2538d793174a"/>
    <d v="2022-02-13T13:26:16"/>
    <n v="912"/>
    <m/>
    <n v="-1"/>
    <m/>
    <m/>
    <s v="202202091909"/>
    <n v="1601"/>
    <s v="nsenumerator"/>
    <n v="648550"/>
  </r>
  <r>
    <s v="2022-02-13T09:50:13.137+02:00"/>
    <s v="2022-02-13T10:19:03.003+02:00"/>
    <m/>
    <s v="اسماعيل القصيري"/>
    <s v="MRFS"/>
    <m/>
    <d v="2022-02-13T00:00:00"/>
    <x v="5"/>
    <s v="Livelihood and Protection (MHPSS, CP, GBV)"/>
    <s v="Yes"/>
    <s v="IDP"/>
    <d v="2017-02-01T00:00:00"/>
    <s v="Head of Household"/>
    <m/>
    <x v="1"/>
    <s v="30-39"/>
    <s v="Is the Head of household"/>
    <s v="Male"/>
    <s v="No members with a disability"/>
    <b v="1"/>
    <m/>
    <m/>
    <m/>
    <m/>
    <m/>
    <m/>
    <s v="Married"/>
    <s v="Secondary"/>
    <n v="1"/>
    <n v="1"/>
    <n v="1"/>
    <n v="1"/>
    <n v="0"/>
    <n v="1"/>
    <n v="0"/>
    <s v="3"/>
    <s v="1"/>
    <s v="4"/>
    <n v="0"/>
    <n v="0"/>
    <n v="1"/>
    <n v="0"/>
    <n v="1"/>
    <n v="0"/>
    <s v="1"/>
    <s v="1"/>
    <s v="2"/>
    <s v="4"/>
    <s v="1"/>
    <s v="2"/>
    <s v="6"/>
    <n v="6"/>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Inability to carry out work or daily tasks"/>
    <m/>
    <m/>
    <b v="1"/>
    <b v="1"/>
    <m/>
    <m/>
    <m/>
    <m/>
    <m/>
    <m/>
    <m/>
    <m/>
    <m/>
    <m/>
    <m/>
    <m/>
    <m/>
    <m/>
    <s v="Adult Men"/>
    <m/>
    <b v="1"/>
    <m/>
    <m/>
    <m/>
    <m/>
    <m/>
    <m/>
    <m/>
    <m/>
    <m/>
    <m/>
    <m/>
    <s v="لان العاتق الاكبر عليهم "/>
    <s v="Speaking to a family member Speaking to a friend Prayer"/>
    <b v="1"/>
    <b v="1"/>
    <m/>
    <b v="1"/>
    <m/>
    <m/>
    <m/>
    <m/>
    <m/>
    <m/>
    <m/>
    <m/>
    <s v="Friends Religious/community leader"/>
    <m/>
    <b v="1"/>
    <m/>
    <b v="1"/>
    <m/>
    <m/>
    <m/>
    <m/>
    <m/>
    <m/>
    <m/>
    <m/>
    <s v="No knowledge of service location"/>
    <b v="1"/>
    <m/>
    <m/>
    <m/>
    <m/>
    <m/>
    <m/>
    <m/>
    <m/>
    <x v="0"/>
    <m/>
    <s v="Food aid / food distributions Clean water"/>
    <b v="1"/>
    <m/>
    <m/>
    <m/>
    <m/>
    <m/>
    <m/>
    <m/>
    <m/>
    <m/>
    <b v="1"/>
    <m/>
    <m/>
    <m/>
    <x v="1"/>
    <s v="Don't Know"/>
    <m/>
    <m/>
    <m/>
    <m/>
    <m/>
    <m/>
    <m/>
    <m/>
    <m/>
    <b v="1"/>
    <m/>
    <s v="Community leader Family member"/>
    <b v="1"/>
    <b v="1"/>
    <m/>
    <m/>
    <m/>
    <m/>
    <m/>
    <m/>
    <m/>
    <m/>
    <s v="Don't Know"/>
    <m/>
    <m/>
    <m/>
    <m/>
    <m/>
    <m/>
    <m/>
    <b v="1"/>
    <m/>
    <m/>
    <m/>
    <m/>
    <m/>
    <m/>
    <m/>
    <m/>
    <m/>
    <m/>
    <s v="Don't Know"/>
    <m/>
    <m/>
    <m/>
    <m/>
    <m/>
    <m/>
    <m/>
    <b v="1"/>
    <m/>
    <s v="Child labour Neglect Being orphaned Unaccompanied and Separated child Child headed household Dropout of school"/>
    <m/>
    <b v="1"/>
    <m/>
    <m/>
    <b v="1"/>
    <m/>
    <b v="1"/>
    <m/>
    <b v="1"/>
    <b v="1"/>
    <m/>
    <m/>
    <b v="1"/>
    <m/>
    <m/>
    <m/>
    <s v="Parents Siblings"/>
    <m/>
    <m/>
    <b v="1"/>
    <m/>
    <m/>
    <b v="1"/>
    <m/>
    <m/>
    <m/>
    <m/>
    <m/>
    <m/>
    <m/>
    <m/>
    <m/>
    <s v="Sport activity Entertainement activities"/>
    <b v="1"/>
    <m/>
    <m/>
    <m/>
    <m/>
    <b v="1"/>
    <m/>
    <m/>
    <m/>
    <m/>
    <m/>
    <s v="Lack of awareness Distrust of staff or their activities"/>
    <b v="1"/>
    <m/>
    <m/>
    <m/>
    <b v="1"/>
    <m/>
    <m/>
    <m/>
    <m/>
    <m/>
    <s v="No"/>
    <s v="لأنهم يعملون"/>
    <s v="Yes"/>
    <s v="محل سمان ١٠ ساعات يومياً_x000a_١٢ سنة ذكر"/>
    <s v="Hand crafts"/>
    <m/>
    <m/>
    <b v="1"/>
    <m/>
    <m/>
    <m/>
    <m/>
    <m/>
    <m/>
    <m/>
    <m/>
    <s v="Orphans living in the community Children who have been associated with fighting forces Children involved in harmful forms of labor"/>
    <m/>
    <m/>
    <b v="1"/>
    <m/>
    <b v="1"/>
    <b v="1"/>
    <m/>
    <m/>
    <m/>
    <m/>
    <s v="Salaried work"/>
    <m/>
    <m/>
    <m/>
    <m/>
    <m/>
    <b v="1"/>
    <m/>
    <m/>
    <m/>
    <m/>
    <m/>
    <m/>
    <m/>
    <m/>
    <n v="700"/>
    <n v="1500"/>
    <x v="83"/>
    <m/>
    <m/>
    <m/>
    <b v="1"/>
    <b v="1"/>
    <b v="1"/>
    <m/>
    <m/>
    <m/>
    <m/>
    <m/>
    <m/>
    <m/>
    <m/>
    <m/>
    <m/>
    <m/>
    <s v="Yes"/>
    <s v="Food baskets"/>
    <b v="1"/>
    <m/>
    <m/>
    <m/>
    <m/>
    <m/>
    <m/>
    <m/>
    <s v="Do not know"/>
    <m/>
    <s v="No"/>
    <m/>
    <m/>
    <m/>
    <m/>
    <m/>
    <m/>
    <m/>
    <m/>
    <m/>
    <m/>
    <s v="Decided by men / husband only"/>
    <m/>
    <s v="No"/>
    <m/>
    <s v="تأمين مركز طبي في المنطقة لرفع مستوى الصحي "/>
    <s v="In-person to MRFS/partner staff"/>
    <b v="1"/>
    <m/>
    <m/>
    <m/>
    <m/>
    <m/>
    <m/>
    <m/>
    <m/>
    <s v="In-person from staff"/>
    <b v="1"/>
    <m/>
    <m/>
    <m/>
    <m/>
    <m/>
    <m/>
    <m/>
    <s v="لا"/>
    <s v="uuid:1eda4b80-13f0-434c-b707-26713b2c02ac"/>
    <n v="92568120"/>
    <s v="1eda4b80-13f0-434c-b707-26713b2c02ac"/>
    <d v="2022-02-13T13:29:07"/>
    <n v="913"/>
    <m/>
    <n v="-1"/>
    <m/>
    <m/>
    <s v="202202091909"/>
    <n v="1730"/>
    <s v="nsenumerator"/>
    <n v="648550"/>
  </r>
  <r>
    <s v="2022-02-13T10:39:15.099+02:00"/>
    <s v="2022-02-13T11:05:04.039+02:00"/>
    <m/>
    <s v="اسماعيل القصيري"/>
    <s v="MRFS"/>
    <m/>
    <d v="2022-02-13T00:00:00"/>
    <x v="5"/>
    <s v="Livelihood and Protection (MHPSS, CP, GBV)"/>
    <s v="Yes"/>
    <s v="IDP"/>
    <d v="2013-03-01T00:00:00"/>
    <s v="Head of Household"/>
    <m/>
    <x v="1"/>
    <s v="40-49"/>
    <s v="Is the Head of household"/>
    <s v="Male"/>
    <s v="No members with a disability"/>
    <b v="1"/>
    <m/>
    <m/>
    <m/>
    <m/>
    <m/>
    <m/>
    <s v="Married"/>
    <s v="Intermediate / preparatory"/>
    <n v="0"/>
    <n v="0"/>
    <n v="0"/>
    <n v="2"/>
    <n v="0"/>
    <n v="1"/>
    <n v="0"/>
    <s v="2"/>
    <s v="1"/>
    <s v="3"/>
    <n v="0"/>
    <n v="0"/>
    <n v="0"/>
    <n v="1"/>
    <n v="1"/>
    <n v="1"/>
    <s v="1"/>
    <s v="2"/>
    <s v="3"/>
    <s v="3"/>
    <s v="0"/>
    <s v="3"/>
    <s v="6"/>
    <n v="6"/>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m/>
    <b v="1"/>
    <m/>
    <m/>
    <b v="1"/>
    <m/>
    <m/>
    <m/>
    <m/>
    <m/>
    <m/>
    <m/>
    <m/>
    <m/>
    <m/>
    <m/>
    <m/>
    <m/>
    <s v="Adult Men"/>
    <m/>
    <b v="1"/>
    <m/>
    <m/>
    <m/>
    <m/>
    <m/>
    <m/>
    <m/>
    <m/>
    <m/>
    <m/>
    <m/>
    <s v="لانهم لا يجدون عمل"/>
    <s v="Speaking to a family member Speaking to a friend"/>
    <b v="1"/>
    <b v="1"/>
    <m/>
    <m/>
    <m/>
    <m/>
    <m/>
    <m/>
    <m/>
    <m/>
    <m/>
    <m/>
    <s v="Medical Doctor"/>
    <m/>
    <m/>
    <m/>
    <m/>
    <b v="1"/>
    <m/>
    <m/>
    <m/>
    <m/>
    <m/>
    <m/>
    <m/>
    <s v="Services are unavailable"/>
    <m/>
    <b v="1"/>
    <m/>
    <m/>
    <m/>
    <m/>
    <m/>
    <m/>
    <m/>
    <x v="1"/>
    <m/>
    <s v="Food aid / food distributions"/>
    <b v="1"/>
    <m/>
    <m/>
    <m/>
    <m/>
    <m/>
    <m/>
    <m/>
    <m/>
    <m/>
    <m/>
    <m/>
    <m/>
    <m/>
    <x v="1"/>
    <s v="Community leader"/>
    <m/>
    <b v="1"/>
    <m/>
    <m/>
    <m/>
    <m/>
    <m/>
    <m/>
    <m/>
    <m/>
    <m/>
    <s v="Family member"/>
    <b v="1"/>
    <m/>
    <m/>
    <m/>
    <m/>
    <m/>
    <m/>
    <m/>
    <m/>
    <m/>
    <s v="Don't Know"/>
    <m/>
    <m/>
    <m/>
    <m/>
    <m/>
    <m/>
    <m/>
    <b v="1"/>
    <m/>
    <m/>
    <m/>
    <m/>
    <m/>
    <m/>
    <m/>
    <m/>
    <m/>
    <m/>
    <s v="There are no psychosocial support services"/>
    <m/>
    <m/>
    <m/>
    <m/>
    <m/>
    <b v="1"/>
    <m/>
    <m/>
    <m/>
    <s v="Child headed household Child labour Dropout of school"/>
    <m/>
    <b v="1"/>
    <m/>
    <m/>
    <m/>
    <m/>
    <m/>
    <m/>
    <b v="1"/>
    <m/>
    <m/>
    <m/>
    <b v="1"/>
    <m/>
    <m/>
    <m/>
    <s v="Siblings Parents"/>
    <m/>
    <m/>
    <b v="1"/>
    <m/>
    <m/>
    <b v="1"/>
    <m/>
    <m/>
    <m/>
    <m/>
    <m/>
    <m/>
    <m/>
    <m/>
    <m/>
    <s v="Sport activity Awareness / educational activities / psychosocial support Entertainement activities"/>
    <b v="1"/>
    <m/>
    <m/>
    <m/>
    <b v="1"/>
    <b v="1"/>
    <m/>
    <m/>
    <m/>
    <m/>
    <m/>
    <s v="Lack of awareness"/>
    <b v="1"/>
    <m/>
    <m/>
    <m/>
    <m/>
    <m/>
    <m/>
    <m/>
    <m/>
    <m/>
    <s v="Yes"/>
    <m/>
    <s v="No"/>
    <m/>
    <s v="Quraan Hand crafts"/>
    <m/>
    <b v="1"/>
    <b v="1"/>
    <m/>
    <m/>
    <m/>
    <m/>
    <m/>
    <m/>
    <m/>
    <m/>
    <s v="Orphans living in the community Children who have been associated with fighting forces"/>
    <m/>
    <m/>
    <b v="1"/>
    <m/>
    <m/>
    <b v="1"/>
    <m/>
    <m/>
    <m/>
    <m/>
    <s v="Casual labor"/>
    <m/>
    <m/>
    <m/>
    <b v="1"/>
    <m/>
    <m/>
    <m/>
    <m/>
    <m/>
    <m/>
    <m/>
    <m/>
    <m/>
    <m/>
    <n v="900"/>
    <n v="1300"/>
    <x v="27"/>
    <m/>
    <m/>
    <m/>
    <m/>
    <m/>
    <b v="1"/>
    <m/>
    <m/>
    <m/>
    <m/>
    <m/>
    <m/>
    <m/>
    <m/>
    <m/>
    <m/>
    <m/>
    <s v="Yes"/>
    <s v="Food baskets"/>
    <b v="1"/>
    <m/>
    <m/>
    <m/>
    <m/>
    <m/>
    <m/>
    <m/>
    <s v="No"/>
    <m/>
    <s v="No"/>
    <m/>
    <m/>
    <m/>
    <m/>
    <m/>
    <m/>
    <m/>
    <m/>
    <m/>
    <m/>
    <s v="Decided by men / husband only"/>
    <m/>
    <s v="No"/>
    <m/>
    <s v="تأمين فرص عمل للشباب"/>
    <s v="In-person to MRFS/partner staff"/>
    <b v="1"/>
    <m/>
    <m/>
    <m/>
    <m/>
    <m/>
    <m/>
    <m/>
    <m/>
    <s v="In-person from staff"/>
    <b v="1"/>
    <m/>
    <m/>
    <m/>
    <m/>
    <m/>
    <m/>
    <m/>
    <s v="لا"/>
    <s v="uuid:e2a3f46b-695b-45bc-ab45-1c41a196198c"/>
    <n v="92568121"/>
    <s v="e2a3f46b-695b-45bc-ab45-1c41a196198c"/>
    <d v="2022-02-13T13:29:08"/>
    <n v="914"/>
    <m/>
    <n v="-1"/>
    <m/>
    <m/>
    <s v="202202091909"/>
    <n v="1549"/>
    <s v="nsenumerator"/>
    <n v="648550"/>
  </r>
  <r>
    <s v="2022-02-13T11:23:03.887+02:00"/>
    <s v="2022-02-13T11:55:02.068+02:00"/>
    <m/>
    <s v="اسماعيل القصيري"/>
    <s v="MRFS"/>
    <m/>
    <d v="2022-02-13T00:00:00"/>
    <x v="5"/>
    <s v="Livelihood and Protection (MHPSS, CP, GBV)"/>
    <s v="Yes"/>
    <s v="IDP"/>
    <d v="2017-05-18T00:00:00"/>
    <s v="Head of Household"/>
    <m/>
    <x v="1"/>
    <s v="40-49"/>
    <s v="Is the Head of household"/>
    <s v="Male"/>
    <s v="Yes PWD, has difficulty walking or climbing steps"/>
    <m/>
    <m/>
    <m/>
    <b v="1"/>
    <m/>
    <m/>
    <m/>
    <s v="Married"/>
    <s v="Secondary"/>
    <n v="0"/>
    <n v="0"/>
    <n v="0"/>
    <n v="2"/>
    <n v="1"/>
    <n v="2"/>
    <n v="0"/>
    <s v="3"/>
    <s v="2"/>
    <s v="5"/>
    <n v="0"/>
    <n v="0"/>
    <n v="0"/>
    <n v="2"/>
    <n v="1"/>
    <n v="0"/>
    <s v="2"/>
    <s v="1"/>
    <s v="3"/>
    <s v="5"/>
    <s v="0"/>
    <s v="3"/>
    <s v="8"/>
    <n v="8"/>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m/>
    <m/>
    <m/>
    <b v="1"/>
    <m/>
    <m/>
    <m/>
    <m/>
    <m/>
    <m/>
    <m/>
    <m/>
    <m/>
    <m/>
    <m/>
    <m/>
    <m/>
    <m/>
    <s v="Persons with Physical Disabilities"/>
    <m/>
    <m/>
    <m/>
    <b v="1"/>
    <m/>
    <m/>
    <m/>
    <m/>
    <m/>
    <m/>
    <m/>
    <m/>
    <m/>
    <s v="لانها تكون نفسيتهم تعبانة"/>
    <s v="Speaking to a friend Prayer"/>
    <m/>
    <b v="1"/>
    <m/>
    <b v="1"/>
    <m/>
    <m/>
    <m/>
    <m/>
    <m/>
    <m/>
    <m/>
    <m/>
    <s v="Family Friends"/>
    <b v="1"/>
    <b v="1"/>
    <m/>
    <m/>
    <m/>
    <m/>
    <m/>
    <m/>
    <m/>
    <m/>
    <m/>
    <m/>
    <s v="Distance/transportation"/>
    <m/>
    <m/>
    <b v="1"/>
    <m/>
    <m/>
    <m/>
    <m/>
    <m/>
    <m/>
    <x v="0"/>
    <m/>
    <s v="Food aid / food distributions"/>
    <b v="1"/>
    <m/>
    <m/>
    <m/>
    <m/>
    <m/>
    <m/>
    <m/>
    <m/>
    <m/>
    <m/>
    <m/>
    <m/>
    <m/>
    <x v="1"/>
    <s v="Community leader"/>
    <m/>
    <b v="1"/>
    <m/>
    <m/>
    <m/>
    <m/>
    <m/>
    <m/>
    <m/>
    <m/>
    <m/>
    <s v="Family member"/>
    <b v="1"/>
    <m/>
    <m/>
    <m/>
    <m/>
    <m/>
    <m/>
    <m/>
    <m/>
    <m/>
    <s v="Women friendly Center"/>
    <b v="1"/>
    <m/>
    <m/>
    <m/>
    <m/>
    <m/>
    <m/>
    <m/>
    <m/>
    <s v="Women's and girls' friendly spaces"/>
    <m/>
    <b v="1"/>
    <m/>
    <m/>
    <m/>
    <m/>
    <m/>
    <m/>
    <s v="Distance to facility"/>
    <m/>
    <b v="1"/>
    <m/>
    <m/>
    <m/>
    <m/>
    <m/>
    <m/>
    <m/>
    <s v="Child labour Being orphaned Child headed household"/>
    <m/>
    <b v="1"/>
    <m/>
    <m/>
    <m/>
    <m/>
    <b v="1"/>
    <m/>
    <b v="1"/>
    <m/>
    <m/>
    <m/>
    <m/>
    <m/>
    <m/>
    <m/>
    <s v="Community/social workers Relatives"/>
    <m/>
    <m/>
    <m/>
    <m/>
    <m/>
    <m/>
    <b v="1"/>
    <m/>
    <b v="1"/>
    <m/>
    <m/>
    <m/>
    <m/>
    <m/>
    <m/>
    <s v="Awareness / educational activities / psychosocial support"/>
    <m/>
    <m/>
    <m/>
    <m/>
    <b v="1"/>
    <m/>
    <m/>
    <m/>
    <m/>
    <m/>
    <m/>
    <s v="Lack of transportation"/>
    <m/>
    <m/>
    <b v="1"/>
    <m/>
    <m/>
    <m/>
    <m/>
    <m/>
    <m/>
    <m/>
    <s v="Yes"/>
    <m/>
    <s v="No"/>
    <m/>
    <s v="Hand crafts Entertainement activities Awareness / educational activities / psychosocial support"/>
    <m/>
    <m/>
    <b v="1"/>
    <m/>
    <b v="1"/>
    <b v="1"/>
    <m/>
    <m/>
    <m/>
    <m/>
    <m/>
    <s v="Children separated from their parents Orphans living in the community Child-headed households"/>
    <b v="1"/>
    <m/>
    <b v="1"/>
    <b v="1"/>
    <m/>
    <m/>
    <m/>
    <m/>
    <m/>
    <m/>
    <s v="Humanitarian assistance Borrowing"/>
    <m/>
    <m/>
    <m/>
    <m/>
    <m/>
    <m/>
    <m/>
    <m/>
    <b v="1"/>
    <b v="1"/>
    <m/>
    <m/>
    <m/>
    <m/>
    <n v="0"/>
    <n v="1600"/>
    <x v="144"/>
    <b v="1"/>
    <m/>
    <m/>
    <b v="1"/>
    <b v="1"/>
    <b v="1"/>
    <m/>
    <m/>
    <m/>
    <m/>
    <m/>
    <m/>
    <m/>
    <m/>
    <m/>
    <m/>
    <m/>
    <s v="Yes"/>
    <s v="Food baskets Vocational skills training"/>
    <b v="1"/>
    <m/>
    <m/>
    <m/>
    <b v="1"/>
    <m/>
    <m/>
    <m/>
    <s v="No"/>
    <m/>
    <s v="No"/>
    <m/>
    <m/>
    <m/>
    <m/>
    <m/>
    <m/>
    <m/>
    <m/>
    <m/>
    <m/>
    <s v="Participatory (Both wife &amp; Husband)"/>
    <m/>
    <s v="No"/>
    <m/>
    <s v="تأمين احتياجات المخيم من تعبيد الطرق وتأمين مفروشات وخيم جديدة"/>
    <s v="In-person to MRFS/partner staff"/>
    <b v="1"/>
    <m/>
    <m/>
    <m/>
    <m/>
    <m/>
    <m/>
    <m/>
    <m/>
    <s v="Community leaders"/>
    <m/>
    <b v="1"/>
    <m/>
    <m/>
    <m/>
    <m/>
    <m/>
    <m/>
    <s v="لا"/>
    <s v="uuid:60571e13-fda8-4ab1-a589-bbd14ffcc4ff"/>
    <n v="92568122"/>
    <s v="60571e13-fda8-4ab1-a589-bbd14ffcc4ff"/>
    <d v="2022-02-13T13:29:08"/>
    <n v="915"/>
    <m/>
    <n v="-1"/>
    <m/>
    <m/>
    <s v="202202091909"/>
    <n v="1919"/>
    <s v="nsenumerator"/>
    <n v="648550"/>
  </r>
  <r>
    <s v="2022-02-13T12:13:21.017+02:00"/>
    <s v="2022-02-13T12:32:02.379+02:00"/>
    <m/>
    <s v="اسماعيل القصيري"/>
    <s v="MRFS"/>
    <m/>
    <d v="2022-02-13T00:00:00"/>
    <x v="5"/>
    <s v="Livelihood and Protection (MHPSS, CP, GBV)"/>
    <s v="Yes"/>
    <s v="IDP"/>
    <d v="2018-02-09T00:00:00"/>
    <s v="Head of Household"/>
    <m/>
    <x v="1"/>
    <s v="40-49"/>
    <s v="Is the Head of household"/>
    <s v="Male"/>
    <s v="Yes PWD, has difficulty hearing, even with hearing aid Yes PWD, has difficulty walking or climbing steps"/>
    <m/>
    <m/>
    <b v="1"/>
    <b v="1"/>
    <m/>
    <m/>
    <m/>
    <s v="Married"/>
    <s v="Primary"/>
    <n v="0"/>
    <n v="0"/>
    <n v="1"/>
    <n v="1"/>
    <n v="2"/>
    <n v="1"/>
    <n v="0"/>
    <s v="4"/>
    <s v="1"/>
    <s v="5"/>
    <n v="0"/>
    <n v="0"/>
    <n v="2"/>
    <n v="0"/>
    <n v="1"/>
    <n v="0"/>
    <s v="2"/>
    <s v="1"/>
    <s v="3"/>
    <s v="6"/>
    <s v="1"/>
    <s v="2"/>
    <s v="8"/>
    <n v="8"/>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m/>
    <b v="1"/>
    <b v="1"/>
    <m/>
    <m/>
    <m/>
    <m/>
    <m/>
    <m/>
    <m/>
    <m/>
    <m/>
    <m/>
    <m/>
    <m/>
    <m/>
    <m/>
    <m/>
    <s v="Children"/>
    <m/>
    <m/>
    <b v="1"/>
    <m/>
    <m/>
    <m/>
    <m/>
    <m/>
    <m/>
    <m/>
    <m/>
    <m/>
    <m/>
    <s v="لانهم لا يعيشون طفولتها بسعادة"/>
    <s v="Speaking to a family member Speaking to a friend"/>
    <b v="1"/>
    <b v="1"/>
    <m/>
    <m/>
    <m/>
    <m/>
    <m/>
    <m/>
    <m/>
    <m/>
    <m/>
    <m/>
    <s v="Family Friends"/>
    <b v="1"/>
    <b v="1"/>
    <m/>
    <m/>
    <m/>
    <m/>
    <m/>
    <m/>
    <m/>
    <m/>
    <m/>
    <m/>
    <s v="No knowledge of service location"/>
    <b v="1"/>
    <m/>
    <m/>
    <m/>
    <m/>
    <m/>
    <m/>
    <m/>
    <m/>
    <x v="0"/>
    <m/>
    <s v="Food aid / food distributions"/>
    <b v="1"/>
    <m/>
    <m/>
    <m/>
    <m/>
    <m/>
    <m/>
    <m/>
    <m/>
    <m/>
    <m/>
    <m/>
    <m/>
    <m/>
    <x v="1"/>
    <s v="Family member"/>
    <b v="1"/>
    <m/>
    <m/>
    <m/>
    <m/>
    <m/>
    <m/>
    <m/>
    <m/>
    <m/>
    <m/>
    <s v="Family member"/>
    <b v="1"/>
    <m/>
    <m/>
    <m/>
    <m/>
    <m/>
    <m/>
    <m/>
    <m/>
    <m/>
    <s v="Don't Know"/>
    <m/>
    <m/>
    <m/>
    <m/>
    <m/>
    <m/>
    <m/>
    <b v="1"/>
    <m/>
    <m/>
    <m/>
    <m/>
    <m/>
    <m/>
    <m/>
    <m/>
    <m/>
    <m/>
    <s v="No availability of confidential support Distance to facility"/>
    <m/>
    <b v="1"/>
    <m/>
    <b v="1"/>
    <m/>
    <m/>
    <m/>
    <m/>
    <m/>
    <s v="Child labour Child headed household Dropout of school"/>
    <m/>
    <b v="1"/>
    <m/>
    <m/>
    <m/>
    <m/>
    <m/>
    <m/>
    <b v="1"/>
    <m/>
    <m/>
    <m/>
    <b v="1"/>
    <m/>
    <m/>
    <m/>
    <s v="Parents Community/social workers"/>
    <m/>
    <m/>
    <m/>
    <m/>
    <m/>
    <b v="1"/>
    <m/>
    <m/>
    <b v="1"/>
    <m/>
    <m/>
    <m/>
    <m/>
    <m/>
    <m/>
    <s v="Awareness / educational activities / psychosocial support Entertainement activities"/>
    <m/>
    <m/>
    <m/>
    <m/>
    <b v="1"/>
    <b v="1"/>
    <m/>
    <m/>
    <m/>
    <m/>
    <m/>
    <s v="Lack of transportation Opening time not suitable for parents"/>
    <m/>
    <m/>
    <b v="1"/>
    <b v="1"/>
    <m/>
    <m/>
    <m/>
    <m/>
    <m/>
    <m/>
    <s v="Yes"/>
    <m/>
    <s v="No"/>
    <m/>
    <s v="Hand crafts Awareness / educational activities / psychosocial support Entertainement activities"/>
    <m/>
    <m/>
    <b v="1"/>
    <m/>
    <b v="1"/>
    <b v="1"/>
    <m/>
    <m/>
    <m/>
    <m/>
    <m/>
    <s v="Orphans living in the community Children who have been associated with fighting forces"/>
    <m/>
    <m/>
    <b v="1"/>
    <m/>
    <m/>
    <b v="1"/>
    <m/>
    <m/>
    <m/>
    <m/>
    <s v="Casual labor Remittances from family members"/>
    <m/>
    <m/>
    <m/>
    <b v="1"/>
    <m/>
    <m/>
    <m/>
    <b v="1"/>
    <m/>
    <m/>
    <m/>
    <m/>
    <m/>
    <m/>
    <n v="1200"/>
    <n v="1600"/>
    <x v="27"/>
    <m/>
    <m/>
    <m/>
    <m/>
    <m/>
    <b v="1"/>
    <m/>
    <m/>
    <m/>
    <m/>
    <m/>
    <m/>
    <m/>
    <m/>
    <m/>
    <m/>
    <m/>
    <s v="Yes"/>
    <s v="Food baskets"/>
    <b v="1"/>
    <m/>
    <m/>
    <m/>
    <m/>
    <m/>
    <m/>
    <m/>
    <s v="No"/>
    <m/>
    <s v="No"/>
    <m/>
    <m/>
    <m/>
    <m/>
    <m/>
    <m/>
    <m/>
    <m/>
    <m/>
    <m/>
    <s v="Decided by men / husband only"/>
    <m/>
    <s v="No"/>
    <m/>
    <s v="تأمين مركز طبي وأدوية _x000a_تأمبن مدرسة وقسائم مالية "/>
    <s v="In-person to MRFS/partner staff"/>
    <b v="1"/>
    <m/>
    <m/>
    <m/>
    <m/>
    <m/>
    <m/>
    <m/>
    <m/>
    <s v="In-person from staff"/>
    <b v="1"/>
    <m/>
    <m/>
    <m/>
    <m/>
    <m/>
    <m/>
    <m/>
    <s v="لا"/>
    <s v="uuid:e3d01a0e-f277-4687-ab34-accdbacdbeaf"/>
    <n v="92568123"/>
    <s v="e3d01a0e-f277-4687-ab34-accdbacdbeaf"/>
    <d v="2022-02-13T13:29:09"/>
    <n v="916"/>
    <m/>
    <n v="-1"/>
    <m/>
    <m/>
    <s v="202202091909"/>
    <n v="1121"/>
    <s v="nsenumerator"/>
    <n v="648550"/>
  </r>
  <r>
    <s v="2022-02-13T12:50:13.566+02:00"/>
    <s v="2022-02-13T13:20:02.139+02:00"/>
    <m/>
    <s v="اسماعيل القصيري"/>
    <s v="MRFS"/>
    <m/>
    <d v="2022-02-13T00:00:00"/>
    <x v="5"/>
    <s v="Livelihood and Protection (MHPSS, CP, GBV)"/>
    <s v="Yes"/>
    <s v="IDP"/>
    <d v="2016-01-06T00:00:00"/>
    <s v="Head of Household"/>
    <m/>
    <x v="1"/>
    <s v="50+"/>
    <s v="Is the Head of household"/>
    <s v="Male"/>
    <s v="Yes, PWD, has difficulty concentrating or remembering Yes PWD, has difficulty walking or climbing steps"/>
    <m/>
    <m/>
    <m/>
    <b v="1"/>
    <b v="1"/>
    <m/>
    <m/>
    <s v="Widowed"/>
    <s v="Primary"/>
    <n v="0"/>
    <n v="0"/>
    <n v="0"/>
    <n v="3"/>
    <n v="1"/>
    <n v="1"/>
    <n v="1"/>
    <s v="4"/>
    <s v="2"/>
    <s v="6"/>
    <n v="0"/>
    <n v="0"/>
    <n v="2"/>
    <n v="0"/>
    <n v="1"/>
    <n v="0"/>
    <s v="2"/>
    <s v="1"/>
    <s v="3"/>
    <s v="6"/>
    <s v="0"/>
    <s v="3"/>
    <s v="9"/>
    <n v="9"/>
    <s v="Food and basic needs"/>
    <m/>
    <s v="Shelter / housing"/>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Anxiety"/>
    <m/>
    <b v="1"/>
    <m/>
    <m/>
    <b v="1"/>
    <b v="1"/>
    <m/>
    <m/>
    <m/>
    <m/>
    <m/>
    <m/>
    <m/>
    <m/>
    <m/>
    <m/>
    <m/>
    <m/>
    <s v="Adult Men"/>
    <m/>
    <b v="1"/>
    <m/>
    <m/>
    <m/>
    <m/>
    <m/>
    <m/>
    <m/>
    <m/>
    <m/>
    <m/>
    <m/>
    <s v="لان كل شي على عاتقه"/>
    <s v="Prayer Smoking Speaking to a family member"/>
    <b v="1"/>
    <m/>
    <m/>
    <b v="1"/>
    <m/>
    <m/>
    <b v="1"/>
    <m/>
    <m/>
    <m/>
    <m/>
    <m/>
    <s v="Medical Doctor Friends"/>
    <m/>
    <b v="1"/>
    <m/>
    <m/>
    <b v="1"/>
    <m/>
    <m/>
    <m/>
    <m/>
    <m/>
    <m/>
    <m/>
    <s v="Expenses/costs Services not relevant"/>
    <m/>
    <m/>
    <m/>
    <b v="1"/>
    <b v="1"/>
    <m/>
    <m/>
    <m/>
    <m/>
    <x v="1"/>
    <m/>
    <s v="Food aid / food distributions Education Clean water"/>
    <b v="1"/>
    <m/>
    <m/>
    <m/>
    <m/>
    <b v="1"/>
    <m/>
    <m/>
    <m/>
    <m/>
    <b v="1"/>
    <m/>
    <m/>
    <m/>
    <x v="2"/>
    <s v="Community leader"/>
    <m/>
    <b v="1"/>
    <m/>
    <m/>
    <m/>
    <m/>
    <m/>
    <m/>
    <m/>
    <m/>
    <m/>
    <s v="Family member"/>
    <b v="1"/>
    <m/>
    <m/>
    <m/>
    <m/>
    <m/>
    <m/>
    <m/>
    <m/>
    <m/>
    <s v="Skills building"/>
    <m/>
    <m/>
    <m/>
    <b v="1"/>
    <m/>
    <m/>
    <m/>
    <m/>
    <m/>
    <s v="Women's and girls' friendly spaces"/>
    <m/>
    <b v="1"/>
    <m/>
    <m/>
    <m/>
    <m/>
    <m/>
    <m/>
    <s v="Distance to facility"/>
    <m/>
    <b v="1"/>
    <m/>
    <m/>
    <m/>
    <m/>
    <m/>
    <m/>
    <m/>
    <s v="Child labour Child headed household Dropout of school"/>
    <m/>
    <b v="1"/>
    <m/>
    <m/>
    <m/>
    <m/>
    <m/>
    <m/>
    <b v="1"/>
    <m/>
    <m/>
    <m/>
    <b v="1"/>
    <m/>
    <m/>
    <m/>
    <s v="Parents Community/social workers"/>
    <m/>
    <m/>
    <m/>
    <m/>
    <m/>
    <b v="1"/>
    <m/>
    <m/>
    <b v="1"/>
    <m/>
    <m/>
    <m/>
    <m/>
    <m/>
    <m/>
    <s v="Awareness / educational activities / psychosocial support Entertainement activities"/>
    <m/>
    <m/>
    <m/>
    <m/>
    <b v="1"/>
    <b v="1"/>
    <m/>
    <m/>
    <m/>
    <m/>
    <m/>
    <s v="Opening time not suitable for parents Lack of awareness"/>
    <b v="1"/>
    <m/>
    <m/>
    <b v="1"/>
    <m/>
    <m/>
    <m/>
    <m/>
    <m/>
    <m/>
    <s v="Yes"/>
    <m/>
    <s v="No"/>
    <m/>
    <s v="Sport activity Quraan"/>
    <b v="1"/>
    <b v="1"/>
    <m/>
    <m/>
    <m/>
    <m/>
    <m/>
    <m/>
    <m/>
    <m/>
    <m/>
    <s v="Child-headed households Children living on the street"/>
    <m/>
    <b v="1"/>
    <m/>
    <b v="1"/>
    <m/>
    <m/>
    <m/>
    <m/>
    <m/>
    <m/>
    <s v="Salaried work Humanitarian assistance"/>
    <m/>
    <m/>
    <m/>
    <m/>
    <m/>
    <b v="1"/>
    <m/>
    <m/>
    <b v="1"/>
    <m/>
    <m/>
    <m/>
    <m/>
    <m/>
    <n v="1200"/>
    <n v="2000"/>
    <x v="46"/>
    <m/>
    <m/>
    <m/>
    <m/>
    <b v="1"/>
    <b v="1"/>
    <b v="1"/>
    <m/>
    <m/>
    <m/>
    <m/>
    <m/>
    <m/>
    <m/>
    <m/>
    <m/>
    <m/>
    <s v="Yes"/>
    <s v="Food baskets"/>
    <b v="1"/>
    <m/>
    <m/>
    <m/>
    <m/>
    <m/>
    <m/>
    <m/>
    <s v="No"/>
    <m/>
    <s v="No"/>
    <m/>
    <m/>
    <m/>
    <m/>
    <m/>
    <m/>
    <m/>
    <m/>
    <m/>
    <m/>
    <s v="Decided by men / husband only"/>
    <m/>
    <s v="No"/>
    <m/>
    <s v="تأمين دعم صحي ومادي لاهل المخيم"/>
    <s v="In-person to MRFS/partner staff"/>
    <b v="1"/>
    <m/>
    <m/>
    <m/>
    <m/>
    <m/>
    <m/>
    <m/>
    <m/>
    <s v="In-person from staff"/>
    <b v="1"/>
    <m/>
    <m/>
    <m/>
    <m/>
    <m/>
    <m/>
    <m/>
    <s v="لا"/>
    <s v="uuid:b619262e-5525-40cb-aa36-5354a432e26f"/>
    <n v="92568124"/>
    <s v="b619262e-5525-40cb-aa36-5354a432e26f"/>
    <d v="2022-02-13T13:29:10"/>
    <n v="917"/>
    <m/>
    <n v="-1"/>
    <m/>
    <m/>
    <s v="202202091909"/>
    <n v="1789"/>
    <s v="nsenumerator"/>
    <n v="648550"/>
  </r>
  <r>
    <s v="2022-02-13T13:36:03.735+02:00"/>
    <s v="2022-02-13T13:57:02.088+02:00"/>
    <m/>
    <s v="اسماعيل القصيري"/>
    <s v="MRFS"/>
    <m/>
    <d v="2022-02-13T00:00:00"/>
    <x v="5"/>
    <s v="Livelihood and Protection (MHPSS, CP, GBV)"/>
    <s v="Yes"/>
    <s v="IDP"/>
    <d v="2016-01-01T00:00:00"/>
    <s v="Head of Household"/>
    <m/>
    <x v="1"/>
    <s v="18-29"/>
    <s v="Is the Head of household"/>
    <s v="Male"/>
    <s v="No members with a disability"/>
    <b v="1"/>
    <m/>
    <m/>
    <m/>
    <m/>
    <m/>
    <m/>
    <s v="Married"/>
    <s v="Intermediate / preparatory"/>
    <n v="1"/>
    <n v="1"/>
    <n v="0"/>
    <n v="0"/>
    <n v="0"/>
    <n v="1"/>
    <n v="0"/>
    <s v="1"/>
    <s v="1"/>
    <s v="2"/>
    <n v="0"/>
    <n v="1"/>
    <n v="0"/>
    <n v="0"/>
    <n v="1"/>
    <n v="0"/>
    <s v="1"/>
    <s v="1"/>
    <s v="2"/>
    <s v="2"/>
    <s v="1"/>
    <s v="2"/>
    <s v="4"/>
    <n v="4"/>
    <s v="Health"/>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
    <m/>
    <m/>
    <m/>
    <m/>
    <b v="1"/>
    <m/>
    <m/>
    <m/>
    <m/>
    <m/>
    <m/>
    <m/>
    <m/>
    <m/>
    <m/>
    <m/>
    <m/>
    <s v="Displaced people"/>
    <m/>
    <m/>
    <m/>
    <m/>
    <m/>
    <b v="1"/>
    <m/>
    <m/>
    <m/>
    <m/>
    <m/>
    <m/>
    <m/>
    <s v="لأنهم تركو كل ما يملكون"/>
    <s v="Withdrawal/Isolation Smoking"/>
    <m/>
    <m/>
    <m/>
    <m/>
    <m/>
    <m/>
    <b v="1"/>
    <m/>
    <b v="1"/>
    <m/>
    <m/>
    <m/>
    <s v="CFSs Community centres Family"/>
    <b v="1"/>
    <m/>
    <m/>
    <m/>
    <m/>
    <m/>
    <b v="1"/>
    <b v="1"/>
    <m/>
    <m/>
    <m/>
    <m/>
    <s v="Distance/transportation Expenses/costs"/>
    <m/>
    <m/>
    <b v="1"/>
    <b v="1"/>
    <m/>
    <m/>
    <m/>
    <m/>
    <m/>
    <x v="0"/>
    <m/>
    <s v="Shelter Food aid / food distributions"/>
    <b v="1"/>
    <b v="1"/>
    <m/>
    <m/>
    <m/>
    <m/>
    <m/>
    <m/>
    <m/>
    <m/>
    <m/>
    <m/>
    <m/>
    <m/>
    <x v="0"/>
    <s v="Women's and girls' friendly spaces"/>
    <m/>
    <m/>
    <m/>
    <m/>
    <m/>
    <b v="1"/>
    <m/>
    <m/>
    <m/>
    <m/>
    <m/>
    <s v="Women's and girls' friendly spaces Family member"/>
    <b v="1"/>
    <m/>
    <m/>
    <m/>
    <m/>
    <b v="1"/>
    <m/>
    <m/>
    <m/>
    <m/>
    <s v="Women friendly Center"/>
    <b v="1"/>
    <m/>
    <m/>
    <m/>
    <m/>
    <m/>
    <m/>
    <m/>
    <m/>
    <s v="Women's and girls' friendly spaces"/>
    <m/>
    <b v="1"/>
    <m/>
    <m/>
    <m/>
    <m/>
    <m/>
    <m/>
    <s v="Fear of being identified as survivors No availability of confidential support"/>
    <b v="1"/>
    <m/>
    <m/>
    <b v="1"/>
    <m/>
    <m/>
    <m/>
    <m/>
    <m/>
    <s v="Child labour Child headed household"/>
    <m/>
    <b v="1"/>
    <m/>
    <m/>
    <m/>
    <m/>
    <m/>
    <m/>
    <b v="1"/>
    <m/>
    <m/>
    <m/>
    <m/>
    <m/>
    <m/>
    <m/>
    <s v="Parents Community/social workers"/>
    <m/>
    <m/>
    <m/>
    <m/>
    <m/>
    <b v="1"/>
    <m/>
    <m/>
    <b v="1"/>
    <m/>
    <m/>
    <m/>
    <m/>
    <m/>
    <m/>
    <s v="Painting / re-creational activity Entertainement activities"/>
    <m/>
    <m/>
    <m/>
    <b v="1"/>
    <m/>
    <b v="1"/>
    <m/>
    <m/>
    <m/>
    <m/>
    <m/>
    <s v="Lack of awareness Lack of transportation"/>
    <b v="1"/>
    <m/>
    <b v="1"/>
    <m/>
    <m/>
    <m/>
    <m/>
    <m/>
    <m/>
    <m/>
    <s v="Not applicable (no child of school going age)"/>
    <m/>
    <s v="Not applicable (no child of school going age)"/>
    <m/>
    <s v="Hand crafts Entertainement activities Awareness / educational activities / psychosocial support Painting / re-creational activity"/>
    <m/>
    <m/>
    <b v="1"/>
    <b v="1"/>
    <b v="1"/>
    <b v="1"/>
    <m/>
    <m/>
    <m/>
    <m/>
    <m/>
    <s v="Orphans living in the community Child-headed households"/>
    <m/>
    <m/>
    <b v="1"/>
    <b v="1"/>
    <m/>
    <m/>
    <m/>
    <m/>
    <m/>
    <m/>
    <s v="Casual labor"/>
    <m/>
    <m/>
    <m/>
    <b v="1"/>
    <m/>
    <m/>
    <m/>
    <m/>
    <m/>
    <m/>
    <m/>
    <m/>
    <m/>
    <m/>
    <n v="1000"/>
    <n v="1000"/>
    <x v="40"/>
    <m/>
    <m/>
    <m/>
    <m/>
    <m/>
    <m/>
    <m/>
    <m/>
    <m/>
    <m/>
    <m/>
    <m/>
    <m/>
    <m/>
    <m/>
    <b v="1"/>
    <m/>
    <s v="Yes"/>
    <s v="Food baskets"/>
    <b v="1"/>
    <m/>
    <m/>
    <m/>
    <m/>
    <m/>
    <m/>
    <m/>
    <s v="No"/>
    <m/>
    <s v="Do not know"/>
    <m/>
    <m/>
    <m/>
    <m/>
    <m/>
    <m/>
    <m/>
    <m/>
    <m/>
    <m/>
    <s v="Participatory (Both wife &amp; Husband)"/>
    <m/>
    <s v="No"/>
    <m/>
    <s v="تأمين فرص عمل للشباب _x000a_والعمل على تأمين مركز رعاية صحية"/>
    <s v="In-person to MRFS/partner staff"/>
    <b v="1"/>
    <m/>
    <m/>
    <m/>
    <m/>
    <m/>
    <m/>
    <m/>
    <m/>
    <s v="In-person from staff"/>
    <b v="1"/>
    <m/>
    <m/>
    <m/>
    <m/>
    <m/>
    <m/>
    <m/>
    <s v="لا"/>
    <s v="uuid:1502acc8-5156-4c5c-b602-3c8d4fd4e213"/>
    <n v="92568125"/>
    <s v="1502acc8-5156-4c5c-b602-3c8d4fd4e213"/>
    <d v="2022-02-13T13:29:10"/>
    <n v="918"/>
    <m/>
    <n v="-1"/>
    <m/>
    <m/>
    <s v="202202091909"/>
    <n v="1259"/>
    <s v="nsenumerator"/>
    <n v="648550"/>
  </r>
  <r>
    <s v="2022-02-13T14:15:03.310+02:00"/>
    <s v="2022-02-13T14:38:02.029+02:00"/>
    <m/>
    <s v="اسماعيل القصيري"/>
    <s v="MRFS"/>
    <m/>
    <d v="2022-02-13T00:00:00"/>
    <x v="5"/>
    <s v="Livelihood and Protection (MHPSS, CP, GBV)"/>
    <s v="Yes"/>
    <s v="IDP"/>
    <d v="2013-01-01T00:00:00"/>
    <s v="Head of Household"/>
    <m/>
    <x v="1"/>
    <s v="40-49"/>
    <s v="Is the Head of household"/>
    <s v="Male"/>
    <s v="No members with a disability"/>
    <b v="1"/>
    <m/>
    <m/>
    <m/>
    <m/>
    <m/>
    <m/>
    <s v="Married"/>
    <s v="institute / diploma"/>
    <n v="0"/>
    <n v="0"/>
    <n v="1"/>
    <n v="2"/>
    <n v="0"/>
    <n v="1"/>
    <n v="0"/>
    <s v="3"/>
    <s v="1"/>
    <s v="4"/>
    <n v="0"/>
    <n v="1"/>
    <n v="1"/>
    <n v="0"/>
    <n v="1"/>
    <n v="0"/>
    <s v="2"/>
    <s v="1"/>
    <s v="3"/>
    <s v="5"/>
    <s v="2"/>
    <s v="2"/>
    <s v="7"/>
    <n v="7"/>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Adult Men"/>
    <m/>
    <b v="1"/>
    <m/>
    <m/>
    <m/>
    <m/>
    <m/>
    <m/>
    <m/>
    <m/>
    <m/>
    <m/>
    <m/>
    <s v="لانهم المسؤولين عن العائلة"/>
    <s v="Speaking to a friend Exercise"/>
    <m/>
    <b v="1"/>
    <b v="1"/>
    <m/>
    <m/>
    <m/>
    <m/>
    <m/>
    <m/>
    <m/>
    <m/>
    <m/>
    <s v="Family"/>
    <b v="1"/>
    <m/>
    <m/>
    <m/>
    <m/>
    <m/>
    <m/>
    <m/>
    <m/>
    <m/>
    <m/>
    <m/>
    <s v="Distance/transportation"/>
    <m/>
    <m/>
    <b v="1"/>
    <m/>
    <m/>
    <m/>
    <m/>
    <m/>
    <m/>
    <x v="1"/>
    <m/>
    <s v="Food aid / food distributions Counselling for women who have experienced adverse situation"/>
    <b v="1"/>
    <m/>
    <m/>
    <m/>
    <m/>
    <m/>
    <m/>
    <b v="1"/>
    <m/>
    <m/>
    <m/>
    <m/>
    <m/>
    <m/>
    <x v="1"/>
    <s v="Community leader Family member"/>
    <b v="1"/>
    <b v="1"/>
    <m/>
    <m/>
    <m/>
    <m/>
    <m/>
    <m/>
    <m/>
    <m/>
    <m/>
    <s v="Family member"/>
    <b v="1"/>
    <m/>
    <m/>
    <m/>
    <m/>
    <m/>
    <m/>
    <m/>
    <m/>
    <m/>
    <s v="Don't Know"/>
    <m/>
    <m/>
    <m/>
    <m/>
    <m/>
    <m/>
    <m/>
    <b v="1"/>
    <m/>
    <m/>
    <m/>
    <m/>
    <m/>
    <m/>
    <m/>
    <m/>
    <m/>
    <m/>
    <s v="Lack of trained staff"/>
    <m/>
    <m/>
    <m/>
    <m/>
    <b v="1"/>
    <m/>
    <m/>
    <m/>
    <m/>
    <s v="Child labour Unaccompanied and Separated child Dropout of school"/>
    <m/>
    <b v="1"/>
    <m/>
    <m/>
    <m/>
    <m/>
    <m/>
    <m/>
    <m/>
    <b v="1"/>
    <m/>
    <m/>
    <b v="1"/>
    <m/>
    <m/>
    <m/>
    <s v="Parents Community leaders (trusted people in the community)"/>
    <m/>
    <m/>
    <m/>
    <m/>
    <m/>
    <b v="1"/>
    <m/>
    <m/>
    <m/>
    <b v="1"/>
    <m/>
    <m/>
    <m/>
    <m/>
    <m/>
    <s v="Awareness / educational activities / psychosocial support Entertainement activities"/>
    <m/>
    <m/>
    <m/>
    <m/>
    <b v="1"/>
    <b v="1"/>
    <m/>
    <m/>
    <m/>
    <m/>
    <m/>
    <s v="No services"/>
    <m/>
    <m/>
    <m/>
    <m/>
    <m/>
    <b v="1"/>
    <m/>
    <m/>
    <m/>
    <m/>
    <s v="Yes"/>
    <m/>
    <s v="No"/>
    <m/>
    <s v="Awareness / educational activities / psychosocial support Hand crafts"/>
    <m/>
    <m/>
    <b v="1"/>
    <m/>
    <b v="1"/>
    <m/>
    <m/>
    <m/>
    <m/>
    <m/>
    <m/>
    <s v="Orphans living in the community Child-headed households"/>
    <m/>
    <m/>
    <b v="1"/>
    <b v="1"/>
    <m/>
    <m/>
    <m/>
    <m/>
    <m/>
    <m/>
    <s v="Casual labor"/>
    <m/>
    <m/>
    <m/>
    <b v="1"/>
    <m/>
    <m/>
    <m/>
    <m/>
    <m/>
    <m/>
    <m/>
    <m/>
    <m/>
    <m/>
    <n v="800"/>
    <n v="1200"/>
    <x v="4"/>
    <m/>
    <m/>
    <m/>
    <m/>
    <b v="1"/>
    <b v="1"/>
    <m/>
    <m/>
    <m/>
    <m/>
    <m/>
    <m/>
    <m/>
    <m/>
    <m/>
    <m/>
    <m/>
    <s v="Yes"/>
    <s v="Food baskets"/>
    <b v="1"/>
    <m/>
    <m/>
    <m/>
    <m/>
    <m/>
    <m/>
    <m/>
    <s v="No"/>
    <m/>
    <s v="No"/>
    <m/>
    <m/>
    <m/>
    <m/>
    <m/>
    <m/>
    <m/>
    <m/>
    <m/>
    <m/>
    <s v="Decided by men / husband only"/>
    <m/>
    <s v="No"/>
    <m/>
    <s v="تأمين فرص عمل للشباب_x000a_وقسائم مالية للغير قادرين على العمل"/>
    <s v="In-person to MRFS/partner staff"/>
    <b v="1"/>
    <m/>
    <m/>
    <m/>
    <m/>
    <m/>
    <m/>
    <m/>
    <m/>
    <s v="In-person from staff"/>
    <b v="1"/>
    <m/>
    <m/>
    <m/>
    <m/>
    <m/>
    <m/>
    <m/>
    <s v="لا"/>
    <s v="uuid:c1116074-8b43-4807-9437-224e3d6f9374"/>
    <n v="92568126"/>
    <s v="c1116074-8b43-4807-9437-224e3d6f9374"/>
    <d v="2022-02-13T13:29:11"/>
    <n v="919"/>
    <m/>
    <n v="-1"/>
    <m/>
    <m/>
    <s v="202202091909"/>
    <n v="1379"/>
    <s v="nsenumerator"/>
    <n v="648550"/>
  </r>
  <r>
    <s v="2022-02-13T15:02:03.586+02:00"/>
    <s v="2022-02-13T15:29:03.369+02:00"/>
    <m/>
    <s v="اسماعيل القصيري"/>
    <s v="MRFS"/>
    <m/>
    <d v="2022-02-13T00:00:00"/>
    <x v="5"/>
    <s v="Livelihood and Protection (MHPSS, CP, GBV)"/>
    <s v="Yes"/>
    <s v="IDP"/>
    <d v="2016-02-08T00:00:00"/>
    <s v="Head of Household"/>
    <m/>
    <x v="1"/>
    <s v="18-29"/>
    <s v="Is the Head of household"/>
    <s v="Male"/>
    <s v="Yes, PWD, has difficulty seeing even with glasses"/>
    <m/>
    <b v="1"/>
    <m/>
    <m/>
    <m/>
    <m/>
    <m/>
    <s v="Married"/>
    <s v="institute / diploma"/>
    <n v="1"/>
    <n v="1"/>
    <n v="1"/>
    <n v="0"/>
    <n v="0"/>
    <n v="1"/>
    <n v="0"/>
    <s v="2"/>
    <s v="1"/>
    <s v="3"/>
    <n v="0"/>
    <n v="1"/>
    <n v="1"/>
    <n v="0"/>
    <n v="1"/>
    <n v="0"/>
    <s v="2"/>
    <s v="1"/>
    <s v="3"/>
    <s v="4"/>
    <s v="2"/>
    <s v="2"/>
    <s v="6"/>
    <n v="6"/>
    <s v="Shelter / housing"/>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m/>
    <m/>
    <b v="1"/>
    <m/>
    <b v="1"/>
    <m/>
    <m/>
    <m/>
    <m/>
    <m/>
    <m/>
    <m/>
    <m/>
    <m/>
    <m/>
    <m/>
    <m/>
    <m/>
    <s v="Displaced people"/>
    <m/>
    <m/>
    <m/>
    <m/>
    <m/>
    <b v="1"/>
    <m/>
    <m/>
    <m/>
    <m/>
    <m/>
    <m/>
    <m/>
    <s v="لانهم تركوا كل شيء"/>
    <s v="Prayer"/>
    <m/>
    <m/>
    <m/>
    <b v="1"/>
    <m/>
    <m/>
    <m/>
    <m/>
    <m/>
    <m/>
    <m/>
    <m/>
    <s v="Friends Family"/>
    <b v="1"/>
    <b v="1"/>
    <m/>
    <m/>
    <m/>
    <m/>
    <m/>
    <m/>
    <m/>
    <m/>
    <m/>
    <m/>
    <s v="Services are unavailable"/>
    <m/>
    <b v="1"/>
    <m/>
    <m/>
    <m/>
    <m/>
    <m/>
    <m/>
    <m/>
    <x v="1"/>
    <m/>
    <s v="Food aid / food distributions"/>
    <b v="1"/>
    <m/>
    <m/>
    <m/>
    <m/>
    <m/>
    <m/>
    <m/>
    <m/>
    <m/>
    <m/>
    <m/>
    <m/>
    <m/>
    <x v="1"/>
    <s v="Family member Police"/>
    <b v="1"/>
    <m/>
    <b v="1"/>
    <m/>
    <m/>
    <m/>
    <m/>
    <m/>
    <m/>
    <m/>
    <m/>
    <s v="Family member"/>
    <b v="1"/>
    <m/>
    <m/>
    <m/>
    <m/>
    <m/>
    <m/>
    <m/>
    <m/>
    <m/>
    <s v="Skills building Education Income-generating activities/vocational training"/>
    <m/>
    <m/>
    <m/>
    <b v="1"/>
    <b v="1"/>
    <m/>
    <m/>
    <m/>
    <m/>
    <s v="School Women's and girls' friendly spaces"/>
    <b v="1"/>
    <b v="1"/>
    <m/>
    <m/>
    <m/>
    <m/>
    <m/>
    <m/>
    <s v="There are no psychosocial support services"/>
    <m/>
    <m/>
    <m/>
    <m/>
    <m/>
    <b v="1"/>
    <m/>
    <m/>
    <m/>
    <s v="Child headed household Child labour"/>
    <m/>
    <b v="1"/>
    <m/>
    <m/>
    <m/>
    <m/>
    <m/>
    <m/>
    <b v="1"/>
    <m/>
    <m/>
    <m/>
    <m/>
    <m/>
    <m/>
    <m/>
    <s v="Siblings Parents Relatives"/>
    <m/>
    <m/>
    <b v="1"/>
    <m/>
    <m/>
    <b v="1"/>
    <b v="1"/>
    <m/>
    <m/>
    <m/>
    <m/>
    <m/>
    <m/>
    <m/>
    <m/>
    <s v="Awareness / educational activities / psychosocial support Entertainement activities"/>
    <m/>
    <m/>
    <m/>
    <m/>
    <b v="1"/>
    <b v="1"/>
    <m/>
    <m/>
    <m/>
    <m/>
    <m/>
    <s v="Security problems Lack of transportation"/>
    <m/>
    <b v="1"/>
    <b v="1"/>
    <m/>
    <m/>
    <m/>
    <m/>
    <m/>
    <m/>
    <m/>
    <s v="Yes"/>
    <m/>
    <s v="No"/>
    <m/>
    <s v="Hand crafts Quraan Sport activity"/>
    <b v="1"/>
    <b v="1"/>
    <b v="1"/>
    <m/>
    <m/>
    <m/>
    <m/>
    <m/>
    <m/>
    <m/>
    <m/>
    <s v="Orphans living in the community Child-headed households"/>
    <m/>
    <m/>
    <b v="1"/>
    <b v="1"/>
    <m/>
    <m/>
    <m/>
    <m/>
    <m/>
    <m/>
    <s v="Humanitarian assistance Casual labor"/>
    <m/>
    <m/>
    <m/>
    <b v="1"/>
    <m/>
    <m/>
    <m/>
    <m/>
    <b v="1"/>
    <m/>
    <m/>
    <m/>
    <m/>
    <m/>
    <n v="800"/>
    <n v="1400"/>
    <x v="27"/>
    <m/>
    <m/>
    <m/>
    <m/>
    <m/>
    <b v="1"/>
    <m/>
    <m/>
    <m/>
    <m/>
    <m/>
    <m/>
    <m/>
    <m/>
    <m/>
    <m/>
    <m/>
    <s v="Yes"/>
    <s v="Food baskets"/>
    <b v="1"/>
    <m/>
    <m/>
    <m/>
    <m/>
    <m/>
    <m/>
    <m/>
    <s v="No"/>
    <m/>
    <s v="No"/>
    <m/>
    <m/>
    <m/>
    <m/>
    <m/>
    <m/>
    <m/>
    <m/>
    <m/>
    <m/>
    <s v="Participatory (Both wife &amp; Husband)"/>
    <m/>
    <s v="No"/>
    <m/>
    <s v="تأمين وظائف عمل _x000a_تأمبن مدرسة وقسائم مالية للغير قادرين على العمل والمحتاجين"/>
    <s v="In-person to MRFS/partner staff Hotline/phone"/>
    <b v="1"/>
    <m/>
    <b v="1"/>
    <m/>
    <m/>
    <m/>
    <m/>
    <m/>
    <m/>
    <s v="In-person from staff"/>
    <b v="1"/>
    <m/>
    <m/>
    <m/>
    <m/>
    <m/>
    <m/>
    <m/>
    <s v="لا"/>
    <s v="uuid:5fe45ca6-f142-4f6b-a477-a9503b1abbe9"/>
    <n v="92568127"/>
    <s v="5fe45ca6-f142-4f6b-a477-a9503b1abbe9"/>
    <d v="2022-02-13T13:29:12"/>
    <n v="920"/>
    <m/>
    <n v="-1"/>
    <m/>
    <m/>
    <s v="202202091909"/>
    <n v="1620"/>
    <s v="nsenumerator"/>
    <n v="648550"/>
  </r>
  <r>
    <s v="2022-02-13T09:43:19.668+03:00"/>
    <s v="2022-02-13T15:22:26.247+03:00"/>
    <s v="0"/>
    <s v="فراس عبدالله الخالد"/>
    <s v="MRFS"/>
    <m/>
    <d v="2022-02-13T00:00:00"/>
    <x v="16"/>
    <s v="All"/>
    <s v="Yes"/>
    <s v="IDP"/>
    <d v="2021-12-01T00:00:00"/>
    <s v="Head of Household"/>
    <m/>
    <x v="1"/>
    <s v="50+"/>
    <s v="Is the Head of household"/>
    <s v="Male"/>
    <s v="No members with a disability"/>
    <b v="1"/>
    <m/>
    <m/>
    <m/>
    <m/>
    <m/>
    <m/>
    <s v="Married"/>
    <s v="Primary"/>
    <n v="0"/>
    <n v="0"/>
    <n v="0"/>
    <n v="1"/>
    <n v="0"/>
    <n v="2"/>
    <n v="0"/>
    <s v="1"/>
    <s v="2"/>
    <s v="3"/>
    <n v="0"/>
    <n v="0"/>
    <n v="0"/>
    <n v="1"/>
    <n v="1"/>
    <n v="0"/>
    <s v="1"/>
    <s v="1"/>
    <s v="2"/>
    <s v="2"/>
    <s v="0"/>
    <s v="3"/>
    <s v="5"/>
    <n v="5"/>
    <s v="Food and basic needs"/>
    <m/>
    <s v="Shelter / housing"/>
    <m/>
    <s v="Income / livelihoods"/>
    <m/>
    <s v="No health services"/>
    <m/>
    <m/>
    <m/>
    <m/>
    <m/>
    <m/>
    <b v="1"/>
    <m/>
    <m/>
    <m/>
    <x v="1"/>
    <s v="No"/>
    <m/>
    <m/>
    <m/>
    <m/>
    <m/>
    <m/>
    <m/>
    <m/>
    <m/>
    <m/>
    <m/>
    <m/>
    <m/>
    <m/>
    <m/>
    <m/>
    <m/>
    <m/>
    <m/>
    <m/>
    <m/>
    <m/>
    <m/>
    <m/>
    <m/>
    <m/>
    <m/>
    <m/>
    <s v="Antibiotic"/>
    <b v="0"/>
    <b v="0"/>
    <b v="0"/>
    <b v="0"/>
    <b v="1"/>
    <b v="0"/>
    <b v="0"/>
    <m/>
    <m/>
    <n v="1"/>
    <m/>
    <n v="1"/>
    <m/>
    <m/>
    <m/>
    <m/>
    <m/>
    <m/>
    <m/>
    <x v="1"/>
    <s v="Uncertain if the COVID-19 vaccine will be effective General mistrust of or opposition to any vaccine Eumours and misconceptions (people died from the vaccine, it is a conspiracy, Corona is all a lie, etc…)"/>
    <m/>
    <b v="1"/>
    <m/>
    <m/>
    <b v="1"/>
    <b v="1"/>
    <m/>
    <m/>
    <m/>
    <m/>
    <m/>
    <x v="1"/>
    <s v="At private primary health care centre/hospital Public primary health care facility Hospital for normal delivery"/>
    <m/>
    <m/>
    <m/>
    <b v="1"/>
    <b v="1"/>
    <b v="1"/>
    <m/>
    <m/>
    <m/>
    <m/>
    <m/>
    <x v="2"/>
    <s v="In person at health centers Social media"/>
    <b v="1"/>
    <m/>
    <b v="1"/>
    <m/>
    <m/>
    <m/>
    <m/>
    <s v="وتس اب"/>
    <m/>
    <s v="Yes"/>
    <s v="Yes"/>
    <s v="Yes"/>
    <s v="Yes"/>
    <s v="No"/>
    <s v="No"/>
    <s v="Yes"/>
    <s v="No"/>
    <s v="Yes"/>
    <s v="Yes"/>
    <s v="Yes"/>
    <s v="No"/>
    <m/>
    <m/>
    <m/>
    <m/>
    <m/>
    <m/>
    <m/>
    <m/>
    <m/>
    <m/>
    <m/>
    <m/>
    <m/>
    <m/>
    <m/>
    <n v="0"/>
    <x v="1"/>
    <m/>
    <m/>
    <m/>
    <m/>
    <s v="Anxiety Hopelessness"/>
    <m/>
    <m/>
    <b v="1"/>
    <m/>
    <m/>
    <b v="1"/>
    <m/>
    <m/>
    <m/>
    <m/>
    <m/>
    <m/>
    <m/>
    <m/>
    <m/>
    <m/>
    <m/>
    <m/>
    <s v="Adult Men Adult Women"/>
    <b v="1"/>
    <b v="1"/>
    <m/>
    <m/>
    <m/>
    <m/>
    <m/>
    <m/>
    <m/>
    <m/>
    <m/>
    <m/>
    <m/>
    <s v="لانهم المسؤول لاول عن العائلة"/>
    <s v="Speaking to a friend Prayer"/>
    <m/>
    <b v="1"/>
    <m/>
    <b v="1"/>
    <m/>
    <m/>
    <m/>
    <m/>
    <m/>
    <m/>
    <m/>
    <m/>
    <s v="Friends Medical Doctor"/>
    <m/>
    <b v="1"/>
    <m/>
    <m/>
    <b v="1"/>
    <m/>
    <m/>
    <m/>
    <m/>
    <m/>
    <m/>
    <m/>
    <s v="No knowledge of service location"/>
    <b v="1"/>
    <m/>
    <m/>
    <m/>
    <m/>
    <m/>
    <m/>
    <m/>
    <m/>
    <x v="1"/>
    <m/>
    <s v="Health care (including reproductive health)"/>
    <m/>
    <m/>
    <m/>
    <b v="1"/>
    <m/>
    <m/>
    <m/>
    <m/>
    <m/>
    <m/>
    <m/>
    <m/>
    <m/>
    <m/>
    <x v="1"/>
    <s v="Family member Police"/>
    <b v="1"/>
    <m/>
    <b v="1"/>
    <m/>
    <m/>
    <m/>
    <m/>
    <m/>
    <m/>
    <m/>
    <m/>
    <s v="Family member Friend"/>
    <b v="1"/>
    <m/>
    <m/>
    <m/>
    <b v="1"/>
    <m/>
    <m/>
    <m/>
    <m/>
    <m/>
    <s v="Don't Know"/>
    <m/>
    <m/>
    <m/>
    <m/>
    <m/>
    <m/>
    <m/>
    <b v="1"/>
    <m/>
    <m/>
    <m/>
    <m/>
    <m/>
    <m/>
    <m/>
    <m/>
    <m/>
    <m/>
    <s v="Don't Know"/>
    <m/>
    <m/>
    <m/>
    <m/>
    <m/>
    <m/>
    <m/>
    <b v="1"/>
    <m/>
    <s v="Kidnapping Neglect Dropout of school"/>
    <b v="1"/>
    <m/>
    <m/>
    <m/>
    <b v="1"/>
    <m/>
    <m/>
    <m/>
    <m/>
    <m/>
    <m/>
    <m/>
    <b v="1"/>
    <m/>
    <m/>
    <m/>
    <s v="Parents Relatives"/>
    <m/>
    <m/>
    <m/>
    <m/>
    <m/>
    <b v="1"/>
    <b v="1"/>
    <m/>
    <m/>
    <m/>
    <m/>
    <m/>
    <m/>
    <m/>
    <m/>
    <s v="Sport activity"/>
    <b v="1"/>
    <m/>
    <m/>
    <m/>
    <m/>
    <m/>
    <m/>
    <m/>
    <m/>
    <m/>
    <m/>
    <s v="No services"/>
    <m/>
    <m/>
    <m/>
    <m/>
    <m/>
    <b v="1"/>
    <m/>
    <m/>
    <m/>
    <m/>
    <s v="Yes"/>
    <m/>
    <s v="No"/>
    <m/>
    <s v="Sport activity Quraan Entertainement activities"/>
    <b v="1"/>
    <b v="1"/>
    <m/>
    <m/>
    <m/>
    <b v="1"/>
    <m/>
    <m/>
    <m/>
    <m/>
    <m/>
    <s v="Child-headed households Orphans living in the community"/>
    <m/>
    <m/>
    <b v="1"/>
    <b v="1"/>
    <m/>
    <m/>
    <m/>
    <m/>
    <m/>
    <m/>
    <s v="Salaried work Borrowing Humanitarian assistance"/>
    <m/>
    <m/>
    <m/>
    <m/>
    <m/>
    <b v="1"/>
    <m/>
    <m/>
    <b v="1"/>
    <b v="1"/>
    <m/>
    <m/>
    <m/>
    <m/>
    <n v="1350"/>
    <n v="1700"/>
    <x v="4"/>
    <m/>
    <m/>
    <m/>
    <m/>
    <b v="1"/>
    <b v="1"/>
    <m/>
    <m/>
    <m/>
    <m/>
    <m/>
    <m/>
    <m/>
    <m/>
    <m/>
    <m/>
    <m/>
    <s v="Yes"/>
    <s v="Cash/voucher"/>
    <m/>
    <m/>
    <m/>
    <b v="1"/>
    <m/>
    <m/>
    <m/>
    <m/>
    <s v="No"/>
    <m/>
    <s v="No"/>
    <m/>
    <m/>
    <m/>
    <m/>
    <m/>
    <m/>
    <m/>
    <m/>
    <m/>
    <m/>
    <s v="Participatory (Both wife &amp; Husband)"/>
    <m/>
    <s v="Yes"/>
    <s v="حارس"/>
    <s v="اعطاء حقوق للفقراء"/>
    <s v="SMS/whatsapp"/>
    <m/>
    <m/>
    <m/>
    <b v="1"/>
    <m/>
    <m/>
    <m/>
    <m/>
    <m/>
    <s v="In-person from staff Social media messaging (e.g. Facebook)"/>
    <b v="1"/>
    <m/>
    <m/>
    <m/>
    <b v="1"/>
    <m/>
    <m/>
    <m/>
    <s v="لايوجد"/>
    <s v="uuid:d0fd2af7-bc79-4093-b7b5-18fffba2f107"/>
    <n v="92568141"/>
    <s v="d0fd2af7-bc79-4093-b7b5-18fffba2f107"/>
    <d v="2022-02-13T13:29:44"/>
    <n v="921"/>
    <m/>
    <n v="-1"/>
    <m/>
    <m/>
    <s v="202202091909"/>
    <n v="20347"/>
    <s v="nsenumerator"/>
    <n v="648550"/>
  </r>
  <r>
    <s v="2022-02-13T11:20:21.832+03:00"/>
    <s v="2022-02-13T15:25:39.915+03:00"/>
    <s v="0"/>
    <s v="فراس عبدالله الخالد"/>
    <s v="MRFS"/>
    <m/>
    <d v="2022-02-13T00:00:00"/>
    <x v="16"/>
    <s v="All"/>
    <s v="Yes"/>
    <s v="Host"/>
    <m/>
    <s v="Head of Household"/>
    <m/>
    <x v="1"/>
    <s v="30-39"/>
    <s v="Is the Head of household"/>
    <s v="Male"/>
    <s v="No members with a disability"/>
    <b v="1"/>
    <m/>
    <m/>
    <m/>
    <m/>
    <m/>
    <m/>
    <s v="Married"/>
    <s v="Secondary"/>
    <n v="0"/>
    <n v="0"/>
    <n v="1"/>
    <n v="1"/>
    <n v="0"/>
    <n v="1"/>
    <n v="0"/>
    <s v="2"/>
    <s v="1"/>
    <s v="3"/>
    <n v="0"/>
    <n v="1"/>
    <n v="1"/>
    <n v="0"/>
    <n v="1"/>
    <n v="0"/>
    <s v="2"/>
    <s v="1"/>
    <s v="3"/>
    <s v="4"/>
    <s v="2"/>
    <s v="2"/>
    <s v="6"/>
    <n v="6"/>
    <s v="Food and basic needs"/>
    <m/>
    <s v="Shelter / housing"/>
    <m/>
    <s v="Income / livelihoods"/>
    <m/>
    <s v="No health services"/>
    <m/>
    <m/>
    <m/>
    <m/>
    <m/>
    <m/>
    <b v="1"/>
    <m/>
    <m/>
    <m/>
    <x v="1"/>
    <s v="No"/>
    <m/>
    <m/>
    <m/>
    <m/>
    <m/>
    <m/>
    <m/>
    <m/>
    <m/>
    <m/>
    <m/>
    <m/>
    <m/>
    <m/>
    <m/>
    <m/>
    <m/>
    <m/>
    <m/>
    <m/>
    <m/>
    <m/>
    <m/>
    <m/>
    <m/>
    <m/>
    <m/>
    <m/>
    <s v="Antibiotic Pediatric medicine"/>
    <b v="0"/>
    <b v="0"/>
    <b v="1"/>
    <b v="0"/>
    <b v="1"/>
    <b v="0"/>
    <b v="0"/>
    <m/>
    <n v="1"/>
    <n v="1"/>
    <m/>
    <m/>
    <m/>
    <m/>
    <m/>
    <m/>
    <m/>
    <m/>
    <m/>
    <x v="1"/>
    <s v="General mistrust of or opposition to any vaccine Eumours and misconceptions (people died from the vaccine, it is a conspiracy, Corona is all a lie, etc…)"/>
    <m/>
    <m/>
    <m/>
    <m/>
    <b v="1"/>
    <b v="1"/>
    <m/>
    <m/>
    <m/>
    <m/>
    <m/>
    <x v="1"/>
    <s v="Hospital for normal delivery"/>
    <m/>
    <m/>
    <m/>
    <m/>
    <m/>
    <b v="1"/>
    <m/>
    <m/>
    <m/>
    <m/>
    <m/>
    <x v="2"/>
    <s v="Whatsapp / SMS In person at health centers"/>
    <b v="1"/>
    <m/>
    <m/>
    <b v="1"/>
    <m/>
    <m/>
    <m/>
    <m/>
    <m/>
    <s v="Yes"/>
    <s v="Yes"/>
    <s v="Yes"/>
    <s v="Yes"/>
    <s v="Yes"/>
    <s v="No"/>
    <s v="No"/>
    <s v="No"/>
    <s v="No"/>
    <s v="Yes"/>
    <s v="Yes"/>
    <s v="No"/>
    <m/>
    <s v="Yes"/>
    <s v="Yes"/>
    <s v="No"/>
    <s v="No"/>
    <s v="Yes"/>
    <s v="Yes"/>
    <s v="Yes"/>
    <s v="No"/>
    <s v="No"/>
    <s v="Yes"/>
    <s v="No"/>
    <s v="Yes"/>
    <s v="No"/>
    <s v="No"/>
    <n v="7"/>
    <x v="2"/>
    <n v="1"/>
    <s v="1"/>
    <m/>
    <m/>
    <s v="No problems"/>
    <m/>
    <m/>
    <m/>
    <m/>
    <m/>
    <m/>
    <m/>
    <m/>
    <m/>
    <m/>
    <m/>
    <m/>
    <m/>
    <m/>
    <m/>
    <m/>
    <b v="1"/>
    <m/>
    <m/>
    <m/>
    <m/>
    <m/>
    <m/>
    <m/>
    <m/>
    <m/>
    <m/>
    <m/>
    <m/>
    <m/>
    <m/>
    <m/>
    <m/>
    <m/>
    <m/>
    <m/>
    <m/>
    <m/>
    <m/>
    <m/>
    <m/>
    <m/>
    <m/>
    <m/>
    <m/>
    <m/>
    <s v="Family"/>
    <b v="1"/>
    <m/>
    <m/>
    <m/>
    <m/>
    <m/>
    <m/>
    <m/>
    <m/>
    <m/>
    <m/>
    <m/>
    <s v="Services are unavailable"/>
    <m/>
    <b v="1"/>
    <m/>
    <m/>
    <m/>
    <m/>
    <m/>
    <m/>
    <m/>
    <x v="1"/>
    <m/>
    <s v="Health care (including reproductive health)"/>
    <m/>
    <m/>
    <m/>
    <b v="1"/>
    <m/>
    <m/>
    <m/>
    <m/>
    <m/>
    <m/>
    <m/>
    <m/>
    <m/>
    <m/>
    <x v="2"/>
    <s v="Family member Police"/>
    <b v="1"/>
    <m/>
    <b v="1"/>
    <m/>
    <m/>
    <m/>
    <m/>
    <m/>
    <m/>
    <m/>
    <m/>
    <s v="Family member Friend"/>
    <b v="1"/>
    <m/>
    <m/>
    <m/>
    <b v="1"/>
    <m/>
    <m/>
    <m/>
    <m/>
    <m/>
    <s v="Don't Know"/>
    <m/>
    <m/>
    <m/>
    <m/>
    <m/>
    <m/>
    <m/>
    <b v="1"/>
    <m/>
    <m/>
    <m/>
    <m/>
    <m/>
    <m/>
    <m/>
    <m/>
    <m/>
    <m/>
    <s v="No availability of confidential support"/>
    <m/>
    <m/>
    <m/>
    <b v="1"/>
    <m/>
    <m/>
    <m/>
    <m/>
    <m/>
    <s v="Kidnapping Neglect Dropout of school"/>
    <b v="1"/>
    <m/>
    <m/>
    <m/>
    <b v="1"/>
    <m/>
    <m/>
    <m/>
    <m/>
    <m/>
    <m/>
    <m/>
    <b v="1"/>
    <m/>
    <m/>
    <m/>
    <s v="Parents"/>
    <m/>
    <m/>
    <m/>
    <m/>
    <m/>
    <b v="1"/>
    <m/>
    <m/>
    <m/>
    <m/>
    <m/>
    <m/>
    <m/>
    <m/>
    <m/>
    <s v="Sport activity"/>
    <b v="1"/>
    <m/>
    <m/>
    <m/>
    <m/>
    <m/>
    <m/>
    <m/>
    <m/>
    <m/>
    <m/>
    <s v="No services"/>
    <m/>
    <m/>
    <m/>
    <m/>
    <m/>
    <b v="1"/>
    <m/>
    <m/>
    <m/>
    <m/>
    <s v="Yes"/>
    <m/>
    <s v="No"/>
    <m/>
    <s v="Quraan Sport activity Entertainement activities"/>
    <b v="1"/>
    <b v="1"/>
    <m/>
    <m/>
    <m/>
    <b v="1"/>
    <m/>
    <m/>
    <m/>
    <m/>
    <m/>
    <s v="Orphans living in the community Child-headed households"/>
    <m/>
    <m/>
    <b v="1"/>
    <b v="1"/>
    <m/>
    <m/>
    <m/>
    <m/>
    <m/>
    <m/>
    <s v="Casual labor"/>
    <m/>
    <m/>
    <m/>
    <b v="1"/>
    <m/>
    <m/>
    <m/>
    <m/>
    <m/>
    <m/>
    <m/>
    <m/>
    <m/>
    <m/>
    <n v="2500"/>
    <n v="3000"/>
    <x v="43"/>
    <m/>
    <b v="1"/>
    <m/>
    <m/>
    <b v="1"/>
    <m/>
    <m/>
    <m/>
    <m/>
    <m/>
    <m/>
    <m/>
    <m/>
    <m/>
    <m/>
    <m/>
    <m/>
    <s v="No"/>
    <m/>
    <m/>
    <m/>
    <m/>
    <m/>
    <m/>
    <m/>
    <m/>
    <m/>
    <s v="No"/>
    <m/>
    <s v="No"/>
    <m/>
    <m/>
    <m/>
    <m/>
    <m/>
    <m/>
    <m/>
    <m/>
    <m/>
    <m/>
    <s v="Participatory (Both wife &amp; Husband)"/>
    <m/>
    <s v="Yes"/>
    <s v="عقد عمل سائق خدمة"/>
    <s v="تقديم مساعدات غذائية وتفعيل المراكز الصحية"/>
    <s v="SMS/whatsapp In-person to MRFS/partner staff"/>
    <b v="1"/>
    <m/>
    <m/>
    <b v="1"/>
    <m/>
    <m/>
    <m/>
    <m/>
    <m/>
    <s v="In-person from staff Social media messaging (e.g. Facebook)"/>
    <b v="1"/>
    <m/>
    <m/>
    <m/>
    <b v="1"/>
    <m/>
    <m/>
    <m/>
    <s v="لايوجد"/>
    <s v="uuid:5d485597-48b5-44af-8ca0-a0e7c13dfff3"/>
    <n v="92568142"/>
    <s v="5d485597-48b5-44af-8ca0-a0e7c13dfff3"/>
    <d v="2022-02-13T13:29:45"/>
    <n v="922"/>
    <m/>
    <n v="-1"/>
    <m/>
    <m/>
    <s v="202202091909"/>
    <n v="14718"/>
    <s v="nsenumerator"/>
    <n v="648550"/>
  </r>
  <r>
    <s v="2022-02-13T12:20:59.551+03:00"/>
    <s v="2022-02-13T15:30:24.010+03:00"/>
    <s v="0"/>
    <s v="فراس عبدالله الخالد"/>
    <s v="MRFS"/>
    <m/>
    <d v="2022-02-13T00:00:00"/>
    <x v="16"/>
    <s v="All"/>
    <s v="Yes"/>
    <s v="Host"/>
    <m/>
    <s v="Other"/>
    <s v="فرد من افراد لاسرة"/>
    <x v="1"/>
    <s v="18-29"/>
    <s v="Grand child"/>
    <s v="Male"/>
    <s v="No members with a disability"/>
    <b v="1"/>
    <m/>
    <m/>
    <m/>
    <m/>
    <m/>
    <m/>
    <s v="Married"/>
    <s v="institute / diploma"/>
    <n v="1"/>
    <n v="0"/>
    <n v="0"/>
    <n v="2"/>
    <n v="0"/>
    <n v="2"/>
    <n v="0"/>
    <s v="2"/>
    <s v="2"/>
    <s v="4"/>
    <n v="0"/>
    <n v="1"/>
    <n v="0"/>
    <n v="1"/>
    <n v="1"/>
    <n v="0"/>
    <s v="2"/>
    <s v="1"/>
    <s v="3"/>
    <s v="4"/>
    <s v="1"/>
    <s v="3"/>
    <s v="7"/>
    <n v="7"/>
    <s v="Health"/>
    <m/>
    <s v="Food and basic needs"/>
    <m/>
    <s v="No needs"/>
    <m/>
    <s v="No health services"/>
    <m/>
    <m/>
    <m/>
    <m/>
    <m/>
    <m/>
    <b v="1"/>
    <m/>
    <m/>
    <m/>
    <x v="1"/>
    <s v="No"/>
    <m/>
    <m/>
    <m/>
    <m/>
    <m/>
    <m/>
    <m/>
    <m/>
    <m/>
    <m/>
    <m/>
    <m/>
    <m/>
    <m/>
    <m/>
    <m/>
    <m/>
    <m/>
    <m/>
    <m/>
    <m/>
    <m/>
    <m/>
    <m/>
    <m/>
    <m/>
    <m/>
    <m/>
    <s v="Drugs are mostly available Pediatric medicine"/>
    <b v="1"/>
    <b v="0"/>
    <b v="1"/>
    <b v="0"/>
    <b v="0"/>
    <b v="0"/>
    <b v="0"/>
    <m/>
    <m/>
    <n v="2"/>
    <m/>
    <m/>
    <m/>
    <m/>
    <m/>
    <n v="1"/>
    <m/>
    <m/>
    <m/>
    <x v="1"/>
    <s v="Concerned about side-effects of the COVID-19 vaccine General mistrust of or opposition to any vaccine"/>
    <m/>
    <m/>
    <b v="1"/>
    <m/>
    <b v="1"/>
    <m/>
    <m/>
    <m/>
    <m/>
    <m/>
    <m/>
    <x v="1"/>
    <s v="Hospital for normal delivery"/>
    <m/>
    <m/>
    <m/>
    <m/>
    <m/>
    <b v="1"/>
    <m/>
    <m/>
    <m/>
    <m/>
    <m/>
    <x v="2"/>
    <s v="Whatsapp / SMS"/>
    <m/>
    <m/>
    <m/>
    <b v="1"/>
    <m/>
    <m/>
    <m/>
    <m/>
    <m/>
    <s v="Yes"/>
    <s v="Yes"/>
    <s v="Yes"/>
    <s v="Yes"/>
    <s v="No"/>
    <s v="No"/>
    <s v="No"/>
    <s v="No"/>
    <s v="No"/>
    <s v="Yes"/>
    <s v="Yes"/>
    <s v="No"/>
    <m/>
    <s v="Yes"/>
    <s v="Yes"/>
    <s v="No"/>
    <s v="No"/>
    <s v="Yes"/>
    <s v="Yes"/>
    <s v="Yes"/>
    <s v="No"/>
    <s v="No"/>
    <s v="Yes"/>
    <s v="Yes"/>
    <s v="Yes"/>
    <s v="No"/>
    <s v="No"/>
    <n v="8"/>
    <x v="2"/>
    <n v="1"/>
    <s v="1"/>
    <n v="1"/>
    <s v="1"/>
    <s v="No problems"/>
    <m/>
    <m/>
    <m/>
    <m/>
    <m/>
    <m/>
    <m/>
    <m/>
    <m/>
    <m/>
    <m/>
    <m/>
    <m/>
    <m/>
    <m/>
    <m/>
    <b v="1"/>
    <m/>
    <m/>
    <m/>
    <m/>
    <m/>
    <m/>
    <m/>
    <m/>
    <m/>
    <m/>
    <m/>
    <m/>
    <m/>
    <m/>
    <m/>
    <m/>
    <m/>
    <m/>
    <m/>
    <m/>
    <m/>
    <m/>
    <m/>
    <m/>
    <m/>
    <m/>
    <m/>
    <m/>
    <m/>
    <s v="Family"/>
    <b v="1"/>
    <m/>
    <m/>
    <m/>
    <m/>
    <m/>
    <m/>
    <m/>
    <m/>
    <m/>
    <m/>
    <m/>
    <s v="Services are unavailable"/>
    <m/>
    <b v="1"/>
    <m/>
    <m/>
    <m/>
    <m/>
    <m/>
    <m/>
    <m/>
    <x v="1"/>
    <m/>
    <s v="Health care (including reproductive health)"/>
    <m/>
    <m/>
    <m/>
    <b v="1"/>
    <m/>
    <m/>
    <m/>
    <m/>
    <m/>
    <m/>
    <m/>
    <m/>
    <m/>
    <m/>
    <x v="2"/>
    <s v="Family member"/>
    <b v="1"/>
    <m/>
    <m/>
    <m/>
    <m/>
    <m/>
    <m/>
    <m/>
    <m/>
    <m/>
    <m/>
    <s v="Family member"/>
    <b v="1"/>
    <m/>
    <m/>
    <m/>
    <m/>
    <m/>
    <m/>
    <m/>
    <m/>
    <m/>
    <s v="Don't Know"/>
    <m/>
    <m/>
    <m/>
    <m/>
    <m/>
    <m/>
    <m/>
    <b v="1"/>
    <m/>
    <m/>
    <m/>
    <m/>
    <m/>
    <m/>
    <m/>
    <m/>
    <m/>
    <m/>
    <s v="No availability of confidential support"/>
    <m/>
    <m/>
    <m/>
    <b v="1"/>
    <m/>
    <m/>
    <m/>
    <m/>
    <m/>
    <s v="Kidnapping Dropout of school"/>
    <b v="1"/>
    <m/>
    <m/>
    <m/>
    <m/>
    <m/>
    <m/>
    <m/>
    <m/>
    <m/>
    <m/>
    <m/>
    <b v="1"/>
    <m/>
    <m/>
    <m/>
    <s v="Parents"/>
    <m/>
    <m/>
    <m/>
    <m/>
    <m/>
    <b v="1"/>
    <m/>
    <m/>
    <m/>
    <m/>
    <m/>
    <m/>
    <m/>
    <m/>
    <m/>
    <s v="None"/>
    <m/>
    <m/>
    <m/>
    <m/>
    <m/>
    <m/>
    <m/>
    <m/>
    <b v="1"/>
    <m/>
    <m/>
    <s v="No services"/>
    <m/>
    <m/>
    <m/>
    <m/>
    <m/>
    <b v="1"/>
    <m/>
    <m/>
    <m/>
    <m/>
    <s v="Yes"/>
    <m/>
    <s v="No"/>
    <m/>
    <s v="Entertainement activities"/>
    <m/>
    <m/>
    <m/>
    <m/>
    <m/>
    <b v="1"/>
    <m/>
    <m/>
    <m/>
    <m/>
    <m/>
    <s v="Orphans living in the community"/>
    <m/>
    <m/>
    <b v="1"/>
    <m/>
    <m/>
    <m/>
    <m/>
    <m/>
    <m/>
    <m/>
    <s v="Salaried work"/>
    <m/>
    <m/>
    <m/>
    <m/>
    <m/>
    <b v="1"/>
    <m/>
    <m/>
    <m/>
    <m/>
    <m/>
    <m/>
    <m/>
    <m/>
    <n v="2000"/>
    <n v="3500"/>
    <x v="1"/>
    <m/>
    <m/>
    <m/>
    <m/>
    <b v="1"/>
    <m/>
    <m/>
    <m/>
    <m/>
    <m/>
    <m/>
    <m/>
    <m/>
    <m/>
    <m/>
    <m/>
    <m/>
    <s v="No"/>
    <m/>
    <m/>
    <m/>
    <m/>
    <m/>
    <m/>
    <m/>
    <m/>
    <m/>
    <s v="No"/>
    <m/>
    <s v="No"/>
    <m/>
    <m/>
    <m/>
    <m/>
    <m/>
    <m/>
    <m/>
    <m/>
    <m/>
    <m/>
    <s v="Participatory (Both wife &amp; Husband)"/>
    <m/>
    <s v="No"/>
    <m/>
    <s v="تقديم مزيد من الدعم في مجال الصحة والتعليم"/>
    <s v="SMS/whatsapp"/>
    <m/>
    <m/>
    <m/>
    <b v="1"/>
    <m/>
    <m/>
    <m/>
    <m/>
    <m/>
    <s v="In-person from staff Social media messaging (e.g. Facebook)"/>
    <b v="1"/>
    <m/>
    <m/>
    <m/>
    <b v="1"/>
    <m/>
    <m/>
    <m/>
    <s v="لايوجد"/>
    <s v="uuid:313300e1-d022-4b89-ab83-2d9e673fd2f5"/>
    <n v="92568144"/>
    <s v="313300e1-d022-4b89-ab83-2d9e673fd2f5"/>
    <d v="2022-02-13T13:29:46"/>
    <n v="923"/>
    <m/>
    <n v="-1"/>
    <m/>
    <m/>
    <s v="202202091909"/>
    <n v="11365"/>
    <s v="nsenumerator"/>
    <n v="648550"/>
  </r>
  <r>
    <s v="2022-02-13T13:21:23.664+03:00"/>
    <s v="2022-02-13T15:43:54.534+03:00"/>
    <s v="0"/>
    <s v="فراس عبدالله الخالد"/>
    <s v="MRFS"/>
    <m/>
    <d v="2022-02-13T00:00:00"/>
    <x v="16"/>
    <s v="All"/>
    <s v="Yes"/>
    <s v="Host"/>
    <m/>
    <s v="Other"/>
    <s v="الولد لاكبر"/>
    <x v="1"/>
    <s v="18-29"/>
    <s v="Grand child"/>
    <s v="Male"/>
    <s v="Yes PWD, has difficulty walking or climbing steps"/>
    <m/>
    <m/>
    <m/>
    <b v="1"/>
    <m/>
    <m/>
    <m/>
    <s v="Married"/>
    <s v="institute / diploma"/>
    <n v="1"/>
    <n v="0"/>
    <n v="0"/>
    <n v="0"/>
    <n v="0"/>
    <n v="4"/>
    <n v="0"/>
    <s v="0"/>
    <s v="4"/>
    <s v="4"/>
    <n v="0"/>
    <n v="2"/>
    <n v="0"/>
    <n v="1"/>
    <n v="2"/>
    <n v="0"/>
    <s v="3"/>
    <s v="2"/>
    <s v="5"/>
    <s v="3"/>
    <s v="2"/>
    <s v="6"/>
    <s v="9"/>
    <n v="9"/>
    <s v="Food and basic needs"/>
    <m/>
    <s v="Income / livelihoods"/>
    <m/>
    <s v="No needs"/>
    <m/>
    <s v="No health services"/>
    <m/>
    <m/>
    <m/>
    <m/>
    <m/>
    <m/>
    <b v="1"/>
    <m/>
    <m/>
    <m/>
    <x v="5"/>
    <s v="No"/>
    <m/>
    <m/>
    <m/>
    <m/>
    <m/>
    <m/>
    <m/>
    <m/>
    <m/>
    <m/>
    <m/>
    <m/>
    <m/>
    <m/>
    <m/>
    <m/>
    <m/>
    <m/>
    <m/>
    <m/>
    <m/>
    <m/>
    <m/>
    <m/>
    <m/>
    <m/>
    <m/>
    <m/>
    <s v="Non communicable diseases (NCD) drugs (chronic, cardiac, diabetes, hyper-tension, asthma)"/>
    <b v="0"/>
    <b v="1"/>
    <b v="0"/>
    <b v="0"/>
    <b v="0"/>
    <b v="0"/>
    <b v="0"/>
    <m/>
    <n v="1"/>
    <m/>
    <m/>
    <n v="1"/>
    <m/>
    <n v="1"/>
    <m/>
    <m/>
    <m/>
    <m/>
    <m/>
    <x v="2"/>
    <m/>
    <m/>
    <m/>
    <m/>
    <m/>
    <m/>
    <m/>
    <m/>
    <m/>
    <m/>
    <m/>
    <m/>
    <x v="3"/>
    <s v="Hospital for normal delivery"/>
    <m/>
    <m/>
    <m/>
    <m/>
    <m/>
    <b v="1"/>
    <m/>
    <m/>
    <m/>
    <m/>
    <m/>
    <x v="2"/>
    <s v="Social media"/>
    <m/>
    <m/>
    <b v="1"/>
    <m/>
    <m/>
    <m/>
    <m/>
    <s v="فيس بوك"/>
    <m/>
    <s v="Yes"/>
    <s v="Yes"/>
    <s v="Yes"/>
    <s v="Yes"/>
    <s v="No"/>
    <s v="No"/>
    <s v="Yes"/>
    <s v="Yes"/>
    <s v="Yes"/>
    <s v="Yes"/>
    <s v="Yes"/>
    <s v="No"/>
    <m/>
    <s v="Yes"/>
    <s v="Yes"/>
    <s v="No"/>
    <s v="No"/>
    <s v="Yes"/>
    <s v="Yes"/>
    <s v="No"/>
    <s v="Yes"/>
    <s v="No"/>
    <s v="Yes"/>
    <s v="Yes"/>
    <s v="Yes"/>
    <s v="No"/>
    <s v="No"/>
    <n v="8"/>
    <x v="2"/>
    <n v="1"/>
    <s v="1"/>
    <n v="1"/>
    <s v="1"/>
    <s v="Anxiety Mood swings"/>
    <m/>
    <m/>
    <m/>
    <m/>
    <m/>
    <b v="1"/>
    <m/>
    <m/>
    <b v="1"/>
    <m/>
    <m/>
    <m/>
    <m/>
    <m/>
    <m/>
    <m/>
    <m/>
    <m/>
    <s v="Adult Women Adult Men"/>
    <b v="1"/>
    <b v="1"/>
    <m/>
    <m/>
    <m/>
    <m/>
    <m/>
    <m/>
    <m/>
    <m/>
    <m/>
    <m/>
    <m/>
    <s v="لانهم مسؤل لاول عن العائلة"/>
    <s v="Prayer Speaking to a family member"/>
    <b v="1"/>
    <m/>
    <m/>
    <b v="1"/>
    <m/>
    <m/>
    <m/>
    <m/>
    <m/>
    <m/>
    <m/>
    <m/>
    <s v="Family"/>
    <b v="1"/>
    <m/>
    <m/>
    <m/>
    <m/>
    <m/>
    <m/>
    <m/>
    <m/>
    <m/>
    <m/>
    <m/>
    <s v="Services are unavailable"/>
    <m/>
    <b v="1"/>
    <m/>
    <m/>
    <m/>
    <m/>
    <m/>
    <m/>
    <m/>
    <x v="1"/>
    <m/>
    <s v="Women's and girls'-friendly spaces Counselling for women who have experienced adverse situation"/>
    <m/>
    <m/>
    <m/>
    <m/>
    <m/>
    <m/>
    <b v="1"/>
    <b v="1"/>
    <m/>
    <m/>
    <m/>
    <m/>
    <m/>
    <m/>
    <x v="2"/>
    <s v="Family member Police"/>
    <b v="1"/>
    <m/>
    <b v="1"/>
    <m/>
    <m/>
    <m/>
    <m/>
    <m/>
    <m/>
    <m/>
    <m/>
    <s v="Family member Police"/>
    <b v="1"/>
    <m/>
    <b v="1"/>
    <m/>
    <m/>
    <m/>
    <m/>
    <m/>
    <m/>
    <m/>
    <s v="Skills building"/>
    <m/>
    <m/>
    <m/>
    <b v="1"/>
    <m/>
    <m/>
    <m/>
    <m/>
    <m/>
    <s v="Women's and girls' friendly spaces"/>
    <m/>
    <b v="1"/>
    <m/>
    <m/>
    <m/>
    <m/>
    <m/>
    <m/>
    <s v="Don't Know"/>
    <m/>
    <m/>
    <m/>
    <m/>
    <m/>
    <m/>
    <m/>
    <b v="1"/>
    <m/>
    <s v="Kidnapping Neglect"/>
    <b v="1"/>
    <m/>
    <m/>
    <m/>
    <b v="1"/>
    <m/>
    <m/>
    <m/>
    <m/>
    <m/>
    <m/>
    <m/>
    <m/>
    <m/>
    <m/>
    <m/>
    <s v="Parents Siblings"/>
    <m/>
    <m/>
    <b v="1"/>
    <m/>
    <m/>
    <b v="1"/>
    <m/>
    <m/>
    <m/>
    <m/>
    <m/>
    <m/>
    <m/>
    <m/>
    <m/>
    <s v="Entertainement activities Quraan Sport activity"/>
    <b v="1"/>
    <b v="1"/>
    <m/>
    <m/>
    <m/>
    <b v="1"/>
    <m/>
    <m/>
    <m/>
    <m/>
    <m/>
    <s v="No barriers"/>
    <m/>
    <m/>
    <m/>
    <m/>
    <m/>
    <m/>
    <m/>
    <m/>
    <b v="1"/>
    <m/>
    <s v="Yes"/>
    <m/>
    <s v="No"/>
    <m/>
    <s v="Sport activity Entertainement activities Quraan"/>
    <b v="1"/>
    <b v="1"/>
    <m/>
    <m/>
    <m/>
    <b v="1"/>
    <m/>
    <m/>
    <m/>
    <m/>
    <m/>
    <s v="Child-headed households Orphans living in the community Children separated from their parents"/>
    <b v="1"/>
    <m/>
    <b v="1"/>
    <b v="1"/>
    <m/>
    <m/>
    <m/>
    <m/>
    <m/>
    <m/>
    <s v="Salaried work"/>
    <m/>
    <m/>
    <m/>
    <m/>
    <m/>
    <b v="1"/>
    <m/>
    <m/>
    <m/>
    <m/>
    <m/>
    <m/>
    <m/>
    <m/>
    <n v="2000"/>
    <n v="2500"/>
    <x v="25"/>
    <m/>
    <m/>
    <m/>
    <m/>
    <b v="1"/>
    <m/>
    <b v="1"/>
    <m/>
    <m/>
    <m/>
    <m/>
    <m/>
    <m/>
    <m/>
    <m/>
    <m/>
    <m/>
    <s v="No"/>
    <m/>
    <m/>
    <m/>
    <m/>
    <m/>
    <m/>
    <m/>
    <m/>
    <m/>
    <s v="No"/>
    <m/>
    <s v="No"/>
    <m/>
    <m/>
    <m/>
    <m/>
    <m/>
    <m/>
    <m/>
    <m/>
    <m/>
    <m/>
    <s v="Participatory (Both wife &amp; Husband)"/>
    <m/>
    <s v="No"/>
    <m/>
    <s v="تقديم دعم المادي_x000a_مساعدة الحالات لاشد فقرا"/>
    <s v="SMS/whatsapp Hotline/phone"/>
    <m/>
    <m/>
    <b v="1"/>
    <b v="1"/>
    <m/>
    <m/>
    <m/>
    <m/>
    <m/>
    <s v="In-person from staff"/>
    <b v="1"/>
    <m/>
    <m/>
    <m/>
    <m/>
    <m/>
    <m/>
    <m/>
    <s v="لايوجد"/>
    <s v="uuid:7a3492e4-fb5f-4af9-b706-f8eef3226050"/>
    <n v="92568145"/>
    <s v="7a3492e4-fb5f-4af9-b706-f8eef3226050"/>
    <d v="2022-02-13T13:29:47"/>
    <n v="924"/>
    <m/>
    <n v="-1"/>
    <m/>
    <m/>
    <s v="202202091909"/>
    <n v="8551"/>
    <s v="nsenumerator"/>
    <n v="648550"/>
  </r>
  <r>
    <s v="2022-02-13T14:16:08.180+03:00"/>
    <s v="2022-02-13T15:46:11.167+03:00"/>
    <s v="0"/>
    <s v="فراس عبدالله الخالد"/>
    <s v="MRFS"/>
    <m/>
    <d v="2022-02-13T00:00:00"/>
    <x v="16"/>
    <s v="All"/>
    <s v="Yes"/>
    <s v="IDP"/>
    <d v="2021-02-13T00:00:00"/>
    <s v="Head of Household"/>
    <m/>
    <x v="1"/>
    <s v="50+"/>
    <s v="Is the Head of household"/>
    <s v="Male"/>
    <s v="Yes, PWD, has difficulty seeing even with glasses Yes PWD, has difficulty walking or climbing steps"/>
    <m/>
    <b v="1"/>
    <m/>
    <b v="1"/>
    <m/>
    <m/>
    <m/>
    <s v="Married"/>
    <s v="Intermediate / preparatory"/>
    <n v="0"/>
    <n v="0"/>
    <n v="0"/>
    <n v="0"/>
    <n v="0"/>
    <n v="2"/>
    <n v="0"/>
    <s v="0"/>
    <s v="2"/>
    <s v="2"/>
    <n v="0"/>
    <n v="0"/>
    <n v="0"/>
    <n v="0"/>
    <n v="4"/>
    <n v="0"/>
    <s v="0"/>
    <s v="4"/>
    <s v="4"/>
    <s v="0"/>
    <s v="0"/>
    <s v="6"/>
    <s v="6"/>
    <n v="6"/>
    <s v="Food and basic needs"/>
    <m/>
    <s v="Shelter / housing"/>
    <m/>
    <s v="Income / livelihoods"/>
    <m/>
    <s v="Private Clinic"/>
    <m/>
    <m/>
    <m/>
    <b v="1"/>
    <m/>
    <m/>
    <m/>
    <m/>
    <m/>
    <n v="30"/>
    <x v="1"/>
    <s v="No"/>
    <m/>
    <m/>
    <m/>
    <m/>
    <m/>
    <m/>
    <m/>
    <m/>
    <m/>
    <m/>
    <m/>
    <m/>
    <m/>
    <m/>
    <m/>
    <m/>
    <m/>
    <m/>
    <m/>
    <m/>
    <m/>
    <m/>
    <m/>
    <m/>
    <m/>
    <m/>
    <m/>
    <m/>
    <s v="Non communicable diseases (NCD) drugs (chronic, cardiac, diabetes, hyper-tension, asthma)"/>
    <b v="0"/>
    <b v="1"/>
    <b v="0"/>
    <b v="0"/>
    <b v="0"/>
    <b v="0"/>
    <b v="0"/>
    <m/>
    <m/>
    <n v="1"/>
    <m/>
    <m/>
    <m/>
    <n v="1"/>
    <n v="1"/>
    <m/>
    <m/>
    <m/>
    <m/>
    <x v="1"/>
    <s v="Concerned about side-effects of the COVID-19 vaccine General mistrust of or opposition to any vaccine"/>
    <m/>
    <m/>
    <b v="1"/>
    <m/>
    <b v="1"/>
    <m/>
    <m/>
    <m/>
    <m/>
    <m/>
    <m/>
    <x v="1"/>
    <s v="Hospital for normal delivery"/>
    <m/>
    <m/>
    <m/>
    <m/>
    <m/>
    <b v="1"/>
    <m/>
    <m/>
    <m/>
    <m/>
    <m/>
    <x v="2"/>
    <s v="Whatsapp / SMS In person at health centers"/>
    <b v="1"/>
    <m/>
    <m/>
    <b v="1"/>
    <m/>
    <m/>
    <m/>
    <m/>
    <m/>
    <s v="Yes"/>
    <s v="Yes"/>
    <s v="Yes"/>
    <s v="Yes"/>
    <s v="Yes"/>
    <s v="No"/>
    <s v="No"/>
    <s v="No"/>
    <s v="Yes"/>
    <s v="Yes"/>
    <s v="Yes"/>
    <s v="No"/>
    <m/>
    <m/>
    <m/>
    <m/>
    <m/>
    <m/>
    <m/>
    <m/>
    <m/>
    <m/>
    <m/>
    <m/>
    <m/>
    <m/>
    <m/>
    <n v="0"/>
    <x v="1"/>
    <m/>
    <m/>
    <m/>
    <m/>
    <s v="Hopelessness Inability to carry out work or daily tasks Anxiety"/>
    <m/>
    <m/>
    <b v="1"/>
    <b v="1"/>
    <m/>
    <b v="1"/>
    <m/>
    <m/>
    <m/>
    <m/>
    <m/>
    <m/>
    <m/>
    <m/>
    <m/>
    <m/>
    <m/>
    <m/>
    <s v="Adult Women Adult Men"/>
    <b v="1"/>
    <b v="1"/>
    <m/>
    <m/>
    <m/>
    <m/>
    <m/>
    <m/>
    <m/>
    <m/>
    <m/>
    <m/>
    <m/>
    <s v="بسبب تقدم العمر"/>
    <s v="Speaking to a family member Prayer"/>
    <b v="1"/>
    <m/>
    <m/>
    <b v="1"/>
    <m/>
    <m/>
    <m/>
    <m/>
    <m/>
    <m/>
    <m/>
    <m/>
    <s v="Family"/>
    <b v="1"/>
    <m/>
    <m/>
    <m/>
    <m/>
    <m/>
    <m/>
    <m/>
    <m/>
    <m/>
    <m/>
    <m/>
    <s v="Don't Know"/>
    <m/>
    <m/>
    <m/>
    <m/>
    <m/>
    <m/>
    <m/>
    <b v="1"/>
    <m/>
    <x v="1"/>
    <m/>
    <s v="Don't know"/>
    <m/>
    <m/>
    <m/>
    <m/>
    <m/>
    <m/>
    <m/>
    <m/>
    <m/>
    <m/>
    <m/>
    <m/>
    <b v="1"/>
    <m/>
    <x v="2"/>
    <s v="Police Friend"/>
    <m/>
    <m/>
    <b v="1"/>
    <m/>
    <b v="1"/>
    <m/>
    <m/>
    <m/>
    <m/>
    <m/>
    <m/>
    <s v="Family member"/>
    <b v="1"/>
    <m/>
    <m/>
    <m/>
    <m/>
    <m/>
    <m/>
    <m/>
    <m/>
    <m/>
    <s v="Don't Know"/>
    <m/>
    <m/>
    <m/>
    <m/>
    <m/>
    <m/>
    <m/>
    <b v="1"/>
    <m/>
    <m/>
    <m/>
    <m/>
    <m/>
    <m/>
    <m/>
    <m/>
    <m/>
    <m/>
    <s v="Don't Know"/>
    <m/>
    <m/>
    <m/>
    <m/>
    <m/>
    <m/>
    <m/>
    <b v="1"/>
    <m/>
    <s v="Kidnapping Neglect"/>
    <b v="1"/>
    <m/>
    <m/>
    <m/>
    <b v="1"/>
    <m/>
    <m/>
    <m/>
    <m/>
    <m/>
    <m/>
    <m/>
    <m/>
    <m/>
    <m/>
    <m/>
    <s v="Parents Relatives"/>
    <m/>
    <m/>
    <m/>
    <m/>
    <m/>
    <b v="1"/>
    <b v="1"/>
    <m/>
    <m/>
    <m/>
    <m/>
    <m/>
    <m/>
    <m/>
    <m/>
    <m/>
    <m/>
    <m/>
    <m/>
    <m/>
    <m/>
    <m/>
    <m/>
    <m/>
    <m/>
    <m/>
    <m/>
    <m/>
    <m/>
    <m/>
    <m/>
    <m/>
    <m/>
    <m/>
    <m/>
    <m/>
    <m/>
    <m/>
    <m/>
    <m/>
    <m/>
    <m/>
    <s v="None"/>
    <m/>
    <m/>
    <m/>
    <m/>
    <m/>
    <m/>
    <m/>
    <m/>
    <b v="1"/>
    <m/>
    <m/>
    <s v="Orphans living in the community"/>
    <m/>
    <m/>
    <b v="1"/>
    <m/>
    <m/>
    <m/>
    <m/>
    <m/>
    <m/>
    <m/>
    <s v="Humanitarian assistance"/>
    <m/>
    <m/>
    <m/>
    <m/>
    <m/>
    <m/>
    <m/>
    <m/>
    <b v="1"/>
    <m/>
    <m/>
    <m/>
    <m/>
    <m/>
    <n v="1350"/>
    <n v="1350"/>
    <x v="151"/>
    <m/>
    <b v="1"/>
    <m/>
    <m/>
    <m/>
    <b v="1"/>
    <b v="1"/>
    <m/>
    <m/>
    <m/>
    <m/>
    <m/>
    <m/>
    <m/>
    <m/>
    <m/>
    <m/>
    <s v="No"/>
    <m/>
    <m/>
    <m/>
    <m/>
    <m/>
    <m/>
    <m/>
    <m/>
    <m/>
    <s v="No"/>
    <m/>
    <s v="No"/>
    <m/>
    <m/>
    <m/>
    <m/>
    <m/>
    <m/>
    <m/>
    <m/>
    <m/>
    <m/>
    <s v="Participatory (Both wife &amp; Husband)"/>
    <m/>
    <s v="No"/>
    <m/>
    <s v="تقديم الدعم لمن هم احوج"/>
    <s v="SMS/whatsapp"/>
    <m/>
    <m/>
    <m/>
    <b v="1"/>
    <m/>
    <m/>
    <m/>
    <m/>
    <m/>
    <s v="Social media messaging (e.g. Facebook) In-person from staff"/>
    <b v="1"/>
    <m/>
    <m/>
    <m/>
    <b v="1"/>
    <m/>
    <m/>
    <m/>
    <s v="لايوجد"/>
    <s v="uuid:754e8318-6bde-498b-8373-fce0df324a26"/>
    <n v="92568146"/>
    <s v="754e8318-6bde-498b-8373-fce0df324a26"/>
    <d v="2022-02-13T13:29:48"/>
    <n v="925"/>
    <m/>
    <n v="-1"/>
    <m/>
    <m/>
    <s v="202202091909"/>
    <n v="5403"/>
    <s v="nsenumerator"/>
    <n v="648550"/>
  </r>
  <r>
    <s v="2022-02-13T11:17:18.156+03:00"/>
    <s v="2022-02-13T16:31:28.308+03:00"/>
    <s v="0"/>
    <s v="لينا الجربوع"/>
    <s v="MRFS"/>
    <m/>
    <d v="2022-02-13T00:00:00"/>
    <x v="4"/>
    <s v="All"/>
    <s v="Yes"/>
    <s v="IDP"/>
    <d v="2012-12-11T00:00:00"/>
    <s v="Head of Household"/>
    <m/>
    <x v="1"/>
    <s v="30-39"/>
    <s v="Is the Head of household"/>
    <s v="Male"/>
    <s v="No members with a disability"/>
    <b v="1"/>
    <m/>
    <m/>
    <m/>
    <m/>
    <m/>
    <m/>
    <s v="Married"/>
    <s v="Primary"/>
    <n v="1"/>
    <n v="0"/>
    <n v="1"/>
    <n v="0"/>
    <n v="0"/>
    <n v="1"/>
    <n v="0"/>
    <s v="1"/>
    <s v="1"/>
    <s v="2"/>
    <n v="0"/>
    <n v="1"/>
    <n v="2"/>
    <n v="1"/>
    <n v="1"/>
    <n v="0"/>
    <s v="4"/>
    <s v="1"/>
    <s v="5"/>
    <s v="5"/>
    <s v="2"/>
    <s v="2"/>
    <s v="7"/>
    <n v="7"/>
    <s v="Income / livelihoods"/>
    <m/>
    <s v="Food and basic needs"/>
    <m/>
    <s v="Education"/>
    <m/>
    <s v="Primary Health care unit-outpatient only (PHCU)"/>
    <b v="1"/>
    <m/>
    <m/>
    <m/>
    <m/>
    <m/>
    <m/>
    <m/>
    <m/>
    <n v="30"/>
    <x v="1"/>
    <s v="No"/>
    <m/>
    <m/>
    <m/>
    <m/>
    <m/>
    <m/>
    <m/>
    <m/>
    <m/>
    <m/>
    <m/>
    <m/>
    <m/>
    <m/>
    <m/>
    <m/>
    <m/>
    <m/>
    <m/>
    <m/>
    <m/>
    <m/>
    <m/>
    <m/>
    <m/>
    <m/>
    <m/>
    <m/>
    <s v="Antibiotic"/>
    <b v="0"/>
    <b v="0"/>
    <b v="0"/>
    <b v="0"/>
    <b v="1"/>
    <b v="0"/>
    <b v="0"/>
    <m/>
    <m/>
    <n v="1"/>
    <m/>
    <m/>
    <m/>
    <m/>
    <m/>
    <m/>
    <m/>
    <m/>
    <m/>
    <x v="2"/>
    <m/>
    <m/>
    <m/>
    <m/>
    <m/>
    <m/>
    <m/>
    <m/>
    <m/>
    <m/>
    <m/>
    <m/>
    <x v="1"/>
    <s v="Hospital for normal delivery Hospital for surgery/ C-section"/>
    <m/>
    <m/>
    <m/>
    <m/>
    <m/>
    <b v="1"/>
    <b v="1"/>
    <m/>
    <m/>
    <m/>
    <m/>
    <x v="1"/>
    <s v="In person by community workers In person at health centers"/>
    <b v="1"/>
    <b v="1"/>
    <m/>
    <m/>
    <m/>
    <m/>
    <m/>
    <m/>
    <m/>
    <s v="Yes"/>
    <s v="No"/>
    <s v="Yes"/>
    <s v="Yes"/>
    <s v="No"/>
    <s v="No"/>
    <s v="No"/>
    <s v="No"/>
    <s v="No"/>
    <s v="Yes"/>
    <s v="Yes"/>
    <s v="No"/>
    <m/>
    <s v="Yes"/>
    <s v="No"/>
    <s v="No"/>
    <s v="No"/>
    <s v="No"/>
    <s v="Yes"/>
    <s v="No"/>
    <s v="No"/>
    <s v="No"/>
    <s v="No"/>
    <s v="No"/>
    <s v="No"/>
    <s v="No"/>
    <s v="No"/>
    <n v="2"/>
    <x v="1"/>
    <n v="1"/>
    <s v="1"/>
    <n v="1"/>
    <s v="1"/>
    <s v="Hopelessness Anger Sadness"/>
    <m/>
    <b v="1"/>
    <b v="1"/>
    <m/>
    <b v="1"/>
    <m/>
    <m/>
    <m/>
    <m/>
    <m/>
    <m/>
    <m/>
    <m/>
    <m/>
    <m/>
    <m/>
    <m/>
    <m/>
    <s v="Displaced people Adult Men"/>
    <m/>
    <b v="1"/>
    <m/>
    <m/>
    <m/>
    <b v="1"/>
    <m/>
    <m/>
    <m/>
    <m/>
    <m/>
    <m/>
    <m/>
    <s v="الرجال ...بسبب قلة العمل_x000a_النازحون بسبب الاوضاع المعيشية وقلة الدخل"/>
    <s v="Speaking to a friend Prayer"/>
    <m/>
    <b v="1"/>
    <m/>
    <b v="1"/>
    <m/>
    <m/>
    <m/>
    <m/>
    <m/>
    <m/>
    <m/>
    <m/>
    <s v="Friends Family"/>
    <b v="1"/>
    <b v="1"/>
    <m/>
    <m/>
    <m/>
    <m/>
    <m/>
    <m/>
    <m/>
    <m/>
    <m/>
    <m/>
    <s v="No knowledge of service location"/>
    <b v="1"/>
    <m/>
    <m/>
    <m/>
    <m/>
    <m/>
    <m/>
    <m/>
    <m/>
    <x v="2"/>
    <s v="لايوجد حالة تحتاج ذهاب للمركز النفسي"/>
    <s v="Women's and girls'-friendly spaces"/>
    <m/>
    <m/>
    <m/>
    <m/>
    <m/>
    <m/>
    <b v="1"/>
    <m/>
    <m/>
    <m/>
    <m/>
    <m/>
    <m/>
    <m/>
    <x v="2"/>
    <s v="Family member Friend"/>
    <b v="1"/>
    <m/>
    <m/>
    <m/>
    <b v="1"/>
    <m/>
    <m/>
    <m/>
    <m/>
    <m/>
    <m/>
    <s v="Friend"/>
    <m/>
    <m/>
    <m/>
    <m/>
    <b v="1"/>
    <m/>
    <m/>
    <m/>
    <m/>
    <m/>
    <s v="Women friendly Center"/>
    <b v="1"/>
    <m/>
    <m/>
    <m/>
    <m/>
    <m/>
    <m/>
    <m/>
    <m/>
    <s v="Women's and girls' friendly spaces"/>
    <m/>
    <b v="1"/>
    <m/>
    <m/>
    <m/>
    <m/>
    <m/>
    <m/>
    <s v="Fear of being identified as survivors"/>
    <b v="1"/>
    <m/>
    <m/>
    <m/>
    <m/>
    <m/>
    <m/>
    <m/>
    <m/>
    <s v="Being orphaned Child labour Child marriage Neglect Child headed household Dropout of school"/>
    <m/>
    <b v="1"/>
    <b v="1"/>
    <m/>
    <b v="1"/>
    <m/>
    <b v="1"/>
    <m/>
    <b v="1"/>
    <m/>
    <m/>
    <m/>
    <b v="1"/>
    <m/>
    <m/>
    <m/>
    <s v="Religious leaders School teachers"/>
    <m/>
    <b v="1"/>
    <m/>
    <m/>
    <b v="1"/>
    <m/>
    <m/>
    <m/>
    <m/>
    <m/>
    <m/>
    <m/>
    <m/>
    <m/>
    <m/>
    <s v="None"/>
    <m/>
    <m/>
    <m/>
    <m/>
    <m/>
    <m/>
    <m/>
    <m/>
    <b v="1"/>
    <m/>
    <m/>
    <s v="No services"/>
    <m/>
    <m/>
    <m/>
    <m/>
    <m/>
    <b v="1"/>
    <m/>
    <m/>
    <m/>
    <m/>
    <s v="Yes"/>
    <m/>
    <s v="No"/>
    <m/>
    <s v="Quraan Awareness / educational activities / psychosocial support Entertainement activities"/>
    <m/>
    <b v="1"/>
    <m/>
    <m/>
    <b v="1"/>
    <b v="1"/>
    <m/>
    <m/>
    <m/>
    <m/>
    <m/>
    <s v="Children involved in harmful forms of labor Children who have been associated with fighting forces"/>
    <m/>
    <m/>
    <m/>
    <m/>
    <b v="1"/>
    <b v="1"/>
    <m/>
    <m/>
    <m/>
    <m/>
    <s v="Casual labor"/>
    <m/>
    <m/>
    <m/>
    <b v="1"/>
    <m/>
    <m/>
    <m/>
    <m/>
    <m/>
    <m/>
    <m/>
    <m/>
    <m/>
    <m/>
    <n v="600"/>
    <n v="1700"/>
    <x v="1"/>
    <m/>
    <m/>
    <m/>
    <m/>
    <b v="1"/>
    <m/>
    <m/>
    <m/>
    <m/>
    <m/>
    <m/>
    <m/>
    <m/>
    <m/>
    <m/>
    <m/>
    <m/>
    <s v="No"/>
    <m/>
    <m/>
    <m/>
    <m/>
    <m/>
    <m/>
    <m/>
    <m/>
    <m/>
    <s v="No"/>
    <m/>
    <s v="No"/>
    <m/>
    <m/>
    <m/>
    <m/>
    <m/>
    <m/>
    <m/>
    <m/>
    <m/>
    <m/>
    <s v="Participatory (Both wife &amp; Husband)"/>
    <m/>
    <s v="No"/>
    <m/>
    <s v="دعم التعليم _x000a_مساعدات مالية_x000a_اهمية توفر  سلل النظافة"/>
    <s v="SMS/whatsapp Suggestion boxes"/>
    <m/>
    <b v="1"/>
    <m/>
    <b v="1"/>
    <m/>
    <m/>
    <m/>
    <m/>
    <m/>
    <s v="In-person from staff Community leaders"/>
    <b v="1"/>
    <b v="1"/>
    <m/>
    <m/>
    <m/>
    <m/>
    <m/>
    <m/>
    <m/>
    <s v="uuid:9b2a0b6b-e26c-4b55-ae10-b45ad9776c88"/>
    <n v="92568278"/>
    <s v="9b2a0b6b-e26c-4b55-ae10-b45ad9776c88"/>
    <d v="2022-02-13T13:33:41"/>
    <n v="926"/>
    <m/>
    <n v="-1"/>
    <m/>
    <m/>
    <s v="202202091909"/>
    <n v="18850"/>
    <s v="nsenumerator"/>
    <n v="648550"/>
  </r>
  <r>
    <s v="2022-02-13T12:34:11.540+03:00"/>
    <s v="2022-02-13T16:31:14.989+03:00"/>
    <s v="0"/>
    <s v="لينا الجربوع"/>
    <s v="MRFS"/>
    <m/>
    <d v="2022-02-13T00:00:00"/>
    <x v="4"/>
    <s v="All"/>
    <s v="Yes"/>
    <s v="IDP"/>
    <d v="2017-01-04T00:00:00"/>
    <s v="Head of Household"/>
    <m/>
    <x v="1"/>
    <s v="18-29"/>
    <s v="Is the Head of household"/>
    <s v="Male"/>
    <s v="Yes PWD, has difficulty hearing, even with hearing aid"/>
    <m/>
    <m/>
    <b v="1"/>
    <m/>
    <m/>
    <m/>
    <m/>
    <s v="Married"/>
    <s v="Primary"/>
    <n v="1"/>
    <n v="0"/>
    <n v="1"/>
    <n v="0"/>
    <n v="0"/>
    <n v="1"/>
    <n v="0"/>
    <s v="1"/>
    <s v="1"/>
    <s v="2"/>
    <n v="1"/>
    <n v="1"/>
    <n v="0"/>
    <n v="0"/>
    <n v="1"/>
    <n v="0"/>
    <s v="2"/>
    <s v="1"/>
    <s v="3"/>
    <s v="3"/>
    <s v="2"/>
    <s v="2"/>
    <s v="5"/>
    <n v="5"/>
    <s v="Income / livelihoods"/>
    <m/>
    <s v="Food and basic needs"/>
    <m/>
    <s v="Health"/>
    <m/>
    <s v="Primary Health care unit-outpatient only (PHCU)"/>
    <b v="1"/>
    <m/>
    <m/>
    <m/>
    <m/>
    <m/>
    <m/>
    <m/>
    <m/>
    <n v="15"/>
    <x v="1"/>
    <s v="No"/>
    <m/>
    <m/>
    <m/>
    <m/>
    <m/>
    <m/>
    <m/>
    <m/>
    <m/>
    <m/>
    <m/>
    <m/>
    <m/>
    <m/>
    <m/>
    <m/>
    <m/>
    <m/>
    <m/>
    <m/>
    <m/>
    <m/>
    <m/>
    <m/>
    <m/>
    <m/>
    <m/>
    <m/>
    <s v="Antibiotic Reproductive health medicines"/>
    <b v="0"/>
    <b v="0"/>
    <b v="0"/>
    <b v="1"/>
    <b v="1"/>
    <b v="0"/>
    <b v="0"/>
    <m/>
    <m/>
    <n v="1"/>
    <m/>
    <n v="1"/>
    <m/>
    <m/>
    <m/>
    <m/>
    <m/>
    <m/>
    <m/>
    <x v="1"/>
    <s v="Eumours and misconceptions (people died from the vaccine, it is a conspiracy, Corona is all a lie, etc…)"/>
    <m/>
    <m/>
    <m/>
    <m/>
    <m/>
    <b v="1"/>
    <m/>
    <m/>
    <m/>
    <m/>
    <m/>
    <x v="1"/>
    <s v="Hospital for normal delivery Hospital for surgery/ C-section"/>
    <m/>
    <m/>
    <m/>
    <m/>
    <m/>
    <b v="1"/>
    <b v="1"/>
    <m/>
    <m/>
    <m/>
    <m/>
    <x v="1"/>
    <s v="In person by community workers"/>
    <m/>
    <b v="1"/>
    <m/>
    <m/>
    <m/>
    <m/>
    <m/>
    <m/>
    <m/>
    <s v="No"/>
    <s v="No"/>
    <s v="Yes"/>
    <s v="No"/>
    <s v="No"/>
    <s v="No"/>
    <s v="Yes"/>
    <s v="No"/>
    <s v="No"/>
    <s v="No"/>
    <s v="Yes"/>
    <s v="No"/>
    <m/>
    <s v="Yes"/>
    <s v="No"/>
    <s v="No"/>
    <s v="No"/>
    <s v="No"/>
    <s v="No"/>
    <s v="No"/>
    <s v="Yes"/>
    <s v="No"/>
    <s v="No"/>
    <s v="No"/>
    <s v="No"/>
    <s v="No"/>
    <s v="No"/>
    <n v="2"/>
    <x v="1"/>
    <n v="2"/>
    <s v="2"/>
    <n v="1"/>
    <s v="1"/>
    <s v="Hopelessness Sadness Anxiety Mood swings Anger Fear"/>
    <b v="1"/>
    <b v="1"/>
    <b v="1"/>
    <m/>
    <b v="1"/>
    <b v="1"/>
    <m/>
    <m/>
    <b v="1"/>
    <m/>
    <m/>
    <m/>
    <m/>
    <m/>
    <m/>
    <m/>
    <m/>
    <m/>
    <s v="Adult Men Adult Women Displaced people"/>
    <b v="1"/>
    <b v="1"/>
    <m/>
    <m/>
    <m/>
    <b v="1"/>
    <m/>
    <m/>
    <m/>
    <m/>
    <m/>
    <m/>
    <m/>
    <s v="النساء والرجال بسبب الخلافات التي تحصل بسبب قلة العمل وقلة الدخل وعدم تلبية احتياجات المنزل_x000a_النازحون يعانون من اليأس بس وضع المخيمات والابتعاد عن منازلهم"/>
    <s v="Speaking to a family member Speaking to a friend Prayer"/>
    <b v="1"/>
    <b v="1"/>
    <m/>
    <b v="1"/>
    <m/>
    <m/>
    <m/>
    <m/>
    <m/>
    <m/>
    <m/>
    <m/>
    <s v="Family Friends"/>
    <b v="1"/>
    <b v="1"/>
    <m/>
    <m/>
    <m/>
    <m/>
    <m/>
    <m/>
    <m/>
    <m/>
    <m/>
    <m/>
    <s v="Don't Know"/>
    <m/>
    <m/>
    <m/>
    <m/>
    <m/>
    <m/>
    <m/>
    <b v="1"/>
    <m/>
    <x v="0"/>
    <m/>
    <s v="Food aid / food distributions"/>
    <b v="1"/>
    <m/>
    <m/>
    <m/>
    <m/>
    <m/>
    <m/>
    <m/>
    <m/>
    <m/>
    <m/>
    <m/>
    <m/>
    <m/>
    <x v="2"/>
    <s v="Family member Friend"/>
    <b v="1"/>
    <m/>
    <m/>
    <m/>
    <b v="1"/>
    <m/>
    <m/>
    <m/>
    <m/>
    <m/>
    <m/>
    <s v="Friend"/>
    <m/>
    <m/>
    <m/>
    <m/>
    <b v="1"/>
    <m/>
    <m/>
    <m/>
    <m/>
    <m/>
    <s v="Don't Know"/>
    <m/>
    <m/>
    <m/>
    <m/>
    <m/>
    <m/>
    <m/>
    <b v="1"/>
    <m/>
    <m/>
    <m/>
    <m/>
    <m/>
    <m/>
    <m/>
    <m/>
    <m/>
    <m/>
    <s v="Fear of being identified as survivors Distance to facility"/>
    <b v="1"/>
    <b v="1"/>
    <m/>
    <m/>
    <m/>
    <m/>
    <m/>
    <m/>
    <m/>
    <s v="Child labour Child marriage Being orphaned Child headed household Exploitation Dropout of school"/>
    <m/>
    <b v="1"/>
    <b v="1"/>
    <m/>
    <m/>
    <m/>
    <b v="1"/>
    <m/>
    <b v="1"/>
    <m/>
    <m/>
    <b v="1"/>
    <b v="1"/>
    <m/>
    <m/>
    <m/>
    <s v="Religious leaders Neighbours School teachers Relatives Siblings Parents"/>
    <m/>
    <b v="1"/>
    <b v="1"/>
    <b v="1"/>
    <b v="1"/>
    <b v="1"/>
    <b v="1"/>
    <m/>
    <m/>
    <m/>
    <m/>
    <m/>
    <m/>
    <m/>
    <m/>
    <s v="None"/>
    <m/>
    <m/>
    <m/>
    <m/>
    <m/>
    <m/>
    <m/>
    <m/>
    <b v="1"/>
    <m/>
    <m/>
    <s v="No services"/>
    <m/>
    <m/>
    <m/>
    <m/>
    <m/>
    <b v="1"/>
    <m/>
    <m/>
    <m/>
    <m/>
    <s v="Not applicable (no child of school going age)"/>
    <m/>
    <s v="No"/>
    <m/>
    <s v="Awareness / educational activities / psychosocial support Quraan Entertainement activities Painting / re-creational activity"/>
    <m/>
    <b v="1"/>
    <m/>
    <b v="1"/>
    <b v="1"/>
    <b v="1"/>
    <m/>
    <m/>
    <m/>
    <m/>
    <m/>
    <s v="Children separated from their parents Orphans living in the community Child-headed households Children involved in harmful forms of labor Children who have been associated with fighting forces"/>
    <b v="1"/>
    <m/>
    <b v="1"/>
    <b v="1"/>
    <b v="1"/>
    <b v="1"/>
    <m/>
    <m/>
    <m/>
    <m/>
    <s v="No income"/>
    <b v="1"/>
    <m/>
    <m/>
    <m/>
    <m/>
    <m/>
    <m/>
    <m/>
    <m/>
    <m/>
    <m/>
    <m/>
    <m/>
    <m/>
    <m/>
    <n v="1000"/>
    <x v="4"/>
    <m/>
    <m/>
    <m/>
    <m/>
    <b v="1"/>
    <b v="1"/>
    <m/>
    <m/>
    <m/>
    <m/>
    <m/>
    <m/>
    <m/>
    <m/>
    <m/>
    <m/>
    <m/>
    <s v="No"/>
    <m/>
    <m/>
    <m/>
    <m/>
    <m/>
    <m/>
    <m/>
    <m/>
    <m/>
    <s v="No"/>
    <m/>
    <s v="No"/>
    <m/>
    <m/>
    <m/>
    <m/>
    <m/>
    <m/>
    <m/>
    <m/>
    <m/>
    <m/>
    <s v="Participatory (Both wife &amp; Husband)"/>
    <m/>
    <s v="No"/>
    <m/>
    <s v="تقديم الدعم المادي في فترة الشتاء لزيادة الحاجة لشراء لتدفئ_x000a_تقديم سلل نظافة _x000a_مساعدة العوائل في توفير اهم احتياجات المنزل"/>
    <s v="Suggestion boxes SMS/whatsapp"/>
    <m/>
    <b v="1"/>
    <m/>
    <b v="1"/>
    <m/>
    <m/>
    <m/>
    <m/>
    <m/>
    <s v="In-person from staff Community leaders"/>
    <b v="1"/>
    <b v="1"/>
    <m/>
    <m/>
    <m/>
    <m/>
    <m/>
    <m/>
    <s v="لا يوجد"/>
    <s v="uuid:6bede3c1-880d-4843-9fea-60656168c151"/>
    <n v="92568280"/>
    <s v="6bede3c1-880d-4843-9fea-60656168c151"/>
    <d v="2022-02-13T13:33:42"/>
    <n v="927"/>
    <m/>
    <n v="-1"/>
    <m/>
    <m/>
    <s v="202202091909"/>
    <n v="14223"/>
    <s v="nsenumerator"/>
    <n v="648550"/>
  </r>
  <r>
    <s v="2022-02-13T13:33:41.068+03:00"/>
    <s v="2022-02-13T16:30:51.413+03:00"/>
    <s v="0"/>
    <s v="لينا الجربوع"/>
    <s v="MRFS"/>
    <m/>
    <d v="2022-02-13T00:00:00"/>
    <x v="4"/>
    <s v="All"/>
    <s v="Yes"/>
    <s v="IDP"/>
    <d v="2017-01-10T00:00:00"/>
    <s v="Head of Household"/>
    <m/>
    <x v="1"/>
    <s v="18-29"/>
    <s v="Is the Head of household"/>
    <s v="Male"/>
    <s v="No members with a disability"/>
    <b v="1"/>
    <m/>
    <m/>
    <m/>
    <m/>
    <m/>
    <m/>
    <s v="Married"/>
    <s v="Primary"/>
    <n v="1"/>
    <n v="0"/>
    <n v="0"/>
    <n v="0"/>
    <n v="0"/>
    <n v="1"/>
    <n v="0"/>
    <s v="0"/>
    <s v="1"/>
    <s v="1"/>
    <n v="0"/>
    <n v="0"/>
    <n v="0"/>
    <n v="0"/>
    <n v="1"/>
    <n v="0"/>
    <s v="0"/>
    <s v="1"/>
    <s v="1"/>
    <s v="0"/>
    <s v="0"/>
    <s v="2"/>
    <s v="2"/>
    <n v="2"/>
    <s v="Shelter / housing"/>
    <m/>
    <s v="Food and basic needs"/>
    <m/>
    <s v="Water, sanitation, and hygiene"/>
    <m/>
    <s v="Primary Health care unit-outpatient only (PHCU)"/>
    <b v="1"/>
    <m/>
    <m/>
    <m/>
    <m/>
    <m/>
    <m/>
    <m/>
    <m/>
    <n v="15"/>
    <x v="2"/>
    <s v="No"/>
    <m/>
    <m/>
    <m/>
    <m/>
    <m/>
    <m/>
    <m/>
    <m/>
    <m/>
    <m/>
    <m/>
    <m/>
    <m/>
    <m/>
    <m/>
    <m/>
    <m/>
    <m/>
    <m/>
    <m/>
    <m/>
    <m/>
    <m/>
    <m/>
    <m/>
    <m/>
    <m/>
    <m/>
    <s v="Reproductive health medicines Antibiotic"/>
    <b v="0"/>
    <b v="0"/>
    <b v="0"/>
    <b v="1"/>
    <b v="1"/>
    <b v="0"/>
    <b v="0"/>
    <m/>
    <m/>
    <m/>
    <m/>
    <m/>
    <m/>
    <m/>
    <m/>
    <m/>
    <m/>
    <m/>
    <m/>
    <x v="1"/>
    <s v="Eumours and misconceptions (people died from the vaccine, it is a conspiracy, Corona is all a lie, etc…)"/>
    <m/>
    <m/>
    <m/>
    <m/>
    <m/>
    <b v="1"/>
    <m/>
    <m/>
    <m/>
    <m/>
    <m/>
    <x v="1"/>
    <s v="Hospital for normal delivery Hospital for surgery/ C-section"/>
    <m/>
    <m/>
    <m/>
    <m/>
    <m/>
    <b v="1"/>
    <b v="1"/>
    <m/>
    <m/>
    <m/>
    <m/>
    <x v="1"/>
    <s v="In person by community workers"/>
    <m/>
    <b v="1"/>
    <m/>
    <m/>
    <m/>
    <m/>
    <m/>
    <m/>
    <m/>
    <s v="No"/>
    <s v="No"/>
    <s v="Yes"/>
    <s v="No"/>
    <s v="No"/>
    <s v="No"/>
    <s v="Yes"/>
    <s v="No"/>
    <s v="No"/>
    <s v="Yes"/>
    <s v="Yes"/>
    <s v="No"/>
    <m/>
    <m/>
    <m/>
    <m/>
    <m/>
    <m/>
    <m/>
    <m/>
    <m/>
    <m/>
    <m/>
    <m/>
    <m/>
    <m/>
    <m/>
    <n v="0"/>
    <x v="1"/>
    <m/>
    <m/>
    <n v="1"/>
    <s v="1"/>
    <s v="Fear Anger Hopelessness Sadness Anxiety"/>
    <b v="1"/>
    <b v="1"/>
    <b v="1"/>
    <m/>
    <b v="1"/>
    <b v="1"/>
    <m/>
    <m/>
    <m/>
    <m/>
    <m/>
    <m/>
    <m/>
    <m/>
    <m/>
    <m/>
    <m/>
    <m/>
    <s v="Displaced people Adult Women"/>
    <b v="1"/>
    <m/>
    <m/>
    <m/>
    <m/>
    <b v="1"/>
    <m/>
    <m/>
    <m/>
    <m/>
    <m/>
    <m/>
    <m/>
    <s v="بسبب الوضع المادي والمعيشي"/>
    <s v="Speaking to a family member Speaking to a friend Prayer"/>
    <b v="1"/>
    <b v="1"/>
    <m/>
    <b v="1"/>
    <m/>
    <m/>
    <m/>
    <m/>
    <m/>
    <m/>
    <m/>
    <m/>
    <s v="Friends NGO"/>
    <m/>
    <b v="1"/>
    <b v="1"/>
    <m/>
    <m/>
    <m/>
    <m/>
    <m/>
    <m/>
    <m/>
    <m/>
    <m/>
    <s v="Distance/transportation"/>
    <m/>
    <m/>
    <b v="1"/>
    <m/>
    <m/>
    <m/>
    <m/>
    <m/>
    <m/>
    <x v="0"/>
    <m/>
    <s v="Food aid / food distributions"/>
    <b v="1"/>
    <m/>
    <m/>
    <m/>
    <m/>
    <m/>
    <m/>
    <m/>
    <m/>
    <m/>
    <m/>
    <m/>
    <m/>
    <m/>
    <x v="2"/>
    <s v="Friend"/>
    <m/>
    <m/>
    <m/>
    <m/>
    <b v="1"/>
    <m/>
    <m/>
    <m/>
    <m/>
    <m/>
    <m/>
    <s v="Don't Know"/>
    <m/>
    <m/>
    <m/>
    <m/>
    <m/>
    <m/>
    <m/>
    <m/>
    <b v="1"/>
    <m/>
    <s v="Don't Know"/>
    <m/>
    <m/>
    <m/>
    <m/>
    <m/>
    <m/>
    <m/>
    <b v="1"/>
    <m/>
    <m/>
    <m/>
    <m/>
    <m/>
    <m/>
    <m/>
    <m/>
    <m/>
    <m/>
    <s v="Fear of being identified as survivors"/>
    <b v="1"/>
    <m/>
    <m/>
    <m/>
    <m/>
    <m/>
    <m/>
    <m/>
    <m/>
    <s v="Child labour Child marriage Being orphaned Child headed household Psychological Distress Dropout of school"/>
    <m/>
    <b v="1"/>
    <b v="1"/>
    <m/>
    <m/>
    <m/>
    <b v="1"/>
    <m/>
    <b v="1"/>
    <m/>
    <b v="1"/>
    <m/>
    <b v="1"/>
    <m/>
    <m/>
    <m/>
    <s v="Parents Relatives Siblings Neighbours"/>
    <m/>
    <m/>
    <b v="1"/>
    <b v="1"/>
    <m/>
    <b v="1"/>
    <b v="1"/>
    <m/>
    <m/>
    <m/>
    <m/>
    <m/>
    <m/>
    <m/>
    <m/>
    <m/>
    <m/>
    <m/>
    <m/>
    <m/>
    <m/>
    <m/>
    <m/>
    <m/>
    <m/>
    <m/>
    <m/>
    <m/>
    <m/>
    <m/>
    <m/>
    <m/>
    <m/>
    <m/>
    <m/>
    <m/>
    <m/>
    <m/>
    <m/>
    <m/>
    <m/>
    <m/>
    <s v="Do not know"/>
    <m/>
    <m/>
    <m/>
    <m/>
    <m/>
    <m/>
    <m/>
    <m/>
    <m/>
    <b v="1"/>
    <m/>
    <s v="Orphans living in the community Child-headed households Children involved in harmful forms of labor Children who have been associated with fighting forces"/>
    <m/>
    <m/>
    <b v="1"/>
    <b v="1"/>
    <b v="1"/>
    <b v="1"/>
    <m/>
    <m/>
    <m/>
    <m/>
    <s v="No income"/>
    <b v="1"/>
    <m/>
    <m/>
    <m/>
    <m/>
    <m/>
    <m/>
    <m/>
    <m/>
    <m/>
    <m/>
    <m/>
    <m/>
    <m/>
    <m/>
    <n v="700"/>
    <x v="27"/>
    <m/>
    <m/>
    <m/>
    <m/>
    <m/>
    <b v="1"/>
    <m/>
    <m/>
    <m/>
    <m/>
    <m/>
    <m/>
    <m/>
    <m/>
    <m/>
    <m/>
    <m/>
    <s v="No"/>
    <m/>
    <m/>
    <m/>
    <m/>
    <m/>
    <m/>
    <m/>
    <m/>
    <m/>
    <s v="No"/>
    <m/>
    <s v="No"/>
    <m/>
    <m/>
    <m/>
    <m/>
    <m/>
    <m/>
    <m/>
    <m/>
    <m/>
    <m/>
    <s v="Participatory (Both wife &amp; Husband)"/>
    <m/>
    <s v="No"/>
    <m/>
    <s v="تامين اماكن سكن للعوائل التي تعيش ضمن منزل واحد _x000a_تامين مواد تدفئة_x000a_تحسين الصرف الصحي"/>
    <s v="Suggestion boxes SMS/whatsapp"/>
    <m/>
    <b v="1"/>
    <m/>
    <b v="1"/>
    <m/>
    <m/>
    <m/>
    <m/>
    <m/>
    <s v="In-person from staff Community leaders"/>
    <b v="1"/>
    <b v="1"/>
    <m/>
    <m/>
    <m/>
    <m/>
    <m/>
    <m/>
    <s v="لا_x000a_"/>
    <s v="uuid:ceb88678-58a3-4ce3-90bc-f6dcddf363f6"/>
    <n v="92568281"/>
    <s v="ceb88678-58a3-4ce3-90bc-f6dcddf363f6"/>
    <d v="2022-02-13T13:33:43"/>
    <n v="928"/>
    <m/>
    <n v="-1"/>
    <m/>
    <m/>
    <s v="202202091909"/>
    <n v="10630"/>
    <s v="nsenumerator"/>
    <n v="648550"/>
  </r>
  <r>
    <s v="2022-02-13T14:53:06.041+03:00"/>
    <s v="2022-02-13T16:30:05.835+03:00"/>
    <s v="0"/>
    <s v="لينا الجربوع"/>
    <s v="MRFS"/>
    <m/>
    <d v="2022-02-13T00:00:00"/>
    <x v="4"/>
    <s v="All"/>
    <s v="Yes"/>
    <s v="IDP"/>
    <d v="2018-03-07T00:00:00"/>
    <s v="Primary Caregiver of children &lt;18 years"/>
    <m/>
    <x v="0"/>
    <s v="30-39"/>
    <s v="Other Relative"/>
    <s v="Male"/>
    <s v="Yes PWD, has difficulty walking or climbing steps"/>
    <m/>
    <m/>
    <m/>
    <b v="1"/>
    <m/>
    <m/>
    <m/>
    <s v="Married"/>
    <s v="Primary"/>
    <n v="0"/>
    <n v="0"/>
    <n v="0"/>
    <n v="1"/>
    <n v="0"/>
    <n v="0"/>
    <n v="1"/>
    <s v="1"/>
    <s v="1"/>
    <s v="2"/>
    <n v="0"/>
    <n v="0"/>
    <n v="2"/>
    <n v="1"/>
    <n v="2"/>
    <n v="0"/>
    <s v="3"/>
    <s v="2"/>
    <s v="5"/>
    <s v="4"/>
    <s v="0"/>
    <s v="3"/>
    <s v="7"/>
    <n v="7"/>
    <s v="Income / livelihoods"/>
    <m/>
    <s v="Education"/>
    <m/>
    <s v="Food and basic needs"/>
    <m/>
    <s v="Primary Health care unit-outpatient only (PHCU)"/>
    <b v="1"/>
    <m/>
    <m/>
    <m/>
    <m/>
    <m/>
    <m/>
    <m/>
    <m/>
    <n v="17"/>
    <x v="2"/>
    <s v="No"/>
    <m/>
    <m/>
    <m/>
    <m/>
    <m/>
    <m/>
    <m/>
    <m/>
    <m/>
    <m/>
    <m/>
    <m/>
    <m/>
    <m/>
    <m/>
    <m/>
    <m/>
    <m/>
    <m/>
    <m/>
    <m/>
    <m/>
    <m/>
    <m/>
    <m/>
    <m/>
    <m/>
    <m/>
    <s v="Antibiotic Pediatric medicine"/>
    <b v="0"/>
    <b v="0"/>
    <b v="1"/>
    <b v="0"/>
    <b v="1"/>
    <b v="0"/>
    <b v="0"/>
    <m/>
    <m/>
    <n v="1"/>
    <m/>
    <m/>
    <m/>
    <m/>
    <m/>
    <m/>
    <m/>
    <m/>
    <m/>
    <x v="2"/>
    <m/>
    <m/>
    <m/>
    <m/>
    <m/>
    <m/>
    <m/>
    <m/>
    <m/>
    <m/>
    <m/>
    <m/>
    <x v="1"/>
    <s v="Hospital for surgery/ C-section Hospital for normal delivery"/>
    <m/>
    <m/>
    <m/>
    <m/>
    <m/>
    <b v="1"/>
    <b v="1"/>
    <m/>
    <m/>
    <m/>
    <m/>
    <x v="1"/>
    <s v="In person by community workers"/>
    <m/>
    <b v="1"/>
    <m/>
    <m/>
    <m/>
    <m/>
    <m/>
    <m/>
    <m/>
    <s v="Yes"/>
    <s v="No"/>
    <s v="Yes"/>
    <s v="No"/>
    <s v="No"/>
    <s v="No"/>
    <s v="No"/>
    <s v="No"/>
    <s v="No"/>
    <s v="No"/>
    <s v="Yes"/>
    <s v="No"/>
    <m/>
    <m/>
    <m/>
    <m/>
    <m/>
    <m/>
    <m/>
    <m/>
    <m/>
    <m/>
    <m/>
    <m/>
    <m/>
    <m/>
    <m/>
    <n v="0"/>
    <x v="1"/>
    <m/>
    <m/>
    <m/>
    <m/>
    <s v="Hopelessness Anxiety Sadness"/>
    <m/>
    <m/>
    <b v="1"/>
    <m/>
    <b v="1"/>
    <b v="1"/>
    <m/>
    <m/>
    <m/>
    <m/>
    <m/>
    <m/>
    <m/>
    <m/>
    <m/>
    <m/>
    <m/>
    <m/>
    <s v="Displaced people Persons with Physical Disabilities"/>
    <m/>
    <m/>
    <m/>
    <b v="1"/>
    <m/>
    <b v="1"/>
    <m/>
    <m/>
    <m/>
    <m/>
    <m/>
    <m/>
    <m/>
    <s v="ذوي الاحتياجات الخاصة لشعورهم بالحزن بعدم القدرة على تنفيذ رغباتهم وطموحاتهم_x000a_النازحون.... لفقر والتشرد سبب للحزن والقلق"/>
    <s v="Speaking to a friend Speaking to a family member Prayer"/>
    <b v="1"/>
    <b v="1"/>
    <m/>
    <b v="1"/>
    <m/>
    <m/>
    <m/>
    <m/>
    <m/>
    <m/>
    <m/>
    <m/>
    <s v="Friends"/>
    <m/>
    <b v="1"/>
    <m/>
    <m/>
    <m/>
    <m/>
    <m/>
    <m/>
    <m/>
    <m/>
    <m/>
    <m/>
    <s v="Don't Know"/>
    <m/>
    <m/>
    <m/>
    <m/>
    <m/>
    <m/>
    <m/>
    <b v="1"/>
    <m/>
    <x v="2"/>
    <s v="لاداعي"/>
    <s v="Food aid / food distributions"/>
    <b v="1"/>
    <m/>
    <m/>
    <m/>
    <m/>
    <m/>
    <m/>
    <m/>
    <m/>
    <m/>
    <m/>
    <m/>
    <m/>
    <m/>
    <x v="2"/>
    <s v="Friend"/>
    <m/>
    <m/>
    <m/>
    <m/>
    <b v="1"/>
    <m/>
    <m/>
    <m/>
    <m/>
    <m/>
    <m/>
    <s v="Friend"/>
    <m/>
    <m/>
    <m/>
    <m/>
    <b v="1"/>
    <m/>
    <m/>
    <m/>
    <m/>
    <m/>
    <s v="Don't Know"/>
    <m/>
    <m/>
    <m/>
    <m/>
    <m/>
    <m/>
    <m/>
    <b v="1"/>
    <m/>
    <m/>
    <m/>
    <m/>
    <m/>
    <m/>
    <m/>
    <m/>
    <m/>
    <m/>
    <s v="Fear of being identified as survivors"/>
    <b v="1"/>
    <m/>
    <m/>
    <m/>
    <m/>
    <m/>
    <m/>
    <m/>
    <m/>
    <s v="Child labour Child marriage Being orphaned Child headed household Exploitation Dropout of school Unaccompanied and Separated child"/>
    <m/>
    <b v="1"/>
    <b v="1"/>
    <m/>
    <m/>
    <m/>
    <b v="1"/>
    <m/>
    <b v="1"/>
    <b v="1"/>
    <m/>
    <b v="1"/>
    <b v="1"/>
    <m/>
    <m/>
    <m/>
    <s v="Religious leaders Siblings Parents Relatives"/>
    <m/>
    <b v="1"/>
    <b v="1"/>
    <m/>
    <m/>
    <b v="1"/>
    <b v="1"/>
    <m/>
    <m/>
    <m/>
    <m/>
    <m/>
    <m/>
    <m/>
    <m/>
    <s v="Quraan"/>
    <m/>
    <b v="1"/>
    <m/>
    <m/>
    <m/>
    <m/>
    <m/>
    <m/>
    <m/>
    <m/>
    <m/>
    <s v="No barriers"/>
    <m/>
    <m/>
    <m/>
    <m/>
    <m/>
    <m/>
    <m/>
    <m/>
    <b v="1"/>
    <m/>
    <s v="No"/>
    <s v="بسبب اكتفاء العدد بالمدرسة وعدم توفر دعم للتعليم"/>
    <s v="No"/>
    <m/>
    <s v="Awareness / educational activities / psychosocial support"/>
    <m/>
    <m/>
    <m/>
    <m/>
    <b v="1"/>
    <m/>
    <m/>
    <m/>
    <m/>
    <m/>
    <m/>
    <s v="Orphans living in the community Children involved in harmful forms of labor Children who have been associated with fighting forces"/>
    <m/>
    <m/>
    <b v="1"/>
    <m/>
    <b v="1"/>
    <b v="1"/>
    <m/>
    <m/>
    <m/>
    <m/>
    <s v="No income"/>
    <b v="1"/>
    <m/>
    <m/>
    <m/>
    <m/>
    <m/>
    <m/>
    <m/>
    <m/>
    <m/>
    <m/>
    <m/>
    <m/>
    <m/>
    <m/>
    <n v="800"/>
    <x v="49"/>
    <b v="1"/>
    <m/>
    <m/>
    <m/>
    <m/>
    <b v="1"/>
    <m/>
    <m/>
    <m/>
    <m/>
    <m/>
    <m/>
    <m/>
    <m/>
    <m/>
    <m/>
    <m/>
    <s v="No"/>
    <m/>
    <m/>
    <m/>
    <m/>
    <m/>
    <m/>
    <m/>
    <m/>
    <m/>
    <s v="No"/>
    <m/>
    <s v="No"/>
    <m/>
    <m/>
    <m/>
    <m/>
    <m/>
    <m/>
    <m/>
    <m/>
    <m/>
    <m/>
    <s v="Other"/>
    <s v="اب الزوج"/>
    <s v="No"/>
    <m/>
    <s v="تعليم_x000a_تمديد  صحي_x000a_اغاثة ومنظفات"/>
    <s v="In-person to MRFS/partner staff"/>
    <b v="1"/>
    <m/>
    <m/>
    <m/>
    <m/>
    <m/>
    <m/>
    <m/>
    <m/>
    <s v="In-person from staff Community leaders"/>
    <b v="1"/>
    <b v="1"/>
    <m/>
    <m/>
    <m/>
    <m/>
    <m/>
    <m/>
    <s v="لا"/>
    <s v="uuid:c345ed67-aa42-4b3d-9235-d6d6cafda4cb"/>
    <n v="92568282"/>
    <s v="c345ed67-aa42-4b3d-9235-d6d6cafda4cb"/>
    <d v="2022-02-13T13:33:43"/>
    <n v="929"/>
    <m/>
    <n v="-1"/>
    <m/>
    <m/>
    <s v="202202091909"/>
    <n v="5819"/>
    <s v="nsenumerator"/>
    <n v="648550"/>
  </r>
  <r>
    <s v="2022-02-13T10:07:29.732+03:00"/>
    <s v="2022-02-13T10:58:28.370+03:00"/>
    <m/>
    <s v="اشكيناز عبدو"/>
    <s v="MRFS"/>
    <m/>
    <d v="2022-02-13T00:00:00"/>
    <x v="15"/>
    <s v="Livelihood and Protection (MHPSS, CP, GBV)"/>
    <s v="Yes"/>
    <s v="IDP"/>
    <d v="2019-01-01T00:00:00"/>
    <s v="Other"/>
    <s v="فرد من العائلة"/>
    <x v="0"/>
    <s v="18-29"/>
    <s v="Sister/Brother"/>
    <s v="Male"/>
    <s v="No members with a disability"/>
    <b v="1"/>
    <m/>
    <m/>
    <m/>
    <m/>
    <m/>
    <m/>
    <s v="Single"/>
    <s v="University"/>
    <n v="0"/>
    <n v="0"/>
    <n v="0"/>
    <n v="0"/>
    <n v="0"/>
    <n v="0"/>
    <n v="1"/>
    <s v="0"/>
    <s v="1"/>
    <s v="1"/>
    <n v="0"/>
    <n v="0"/>
    <n v="0"/>
    <n v="1"/>
    <n v="3"/>
    <n v="1"/>
    <s v="1"/>
    <s v="4"/>
    <s v="5"/>
    <s v="1"/>
    <s v="0"/>
    <s v="5"/>
    <s v="6"/>
    <n v="6"/>
    <s v="Shelter / housing"/>
    <m/>
    <s v="Food and basic nee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Problems Concentrating Conflict within community"/>
    <m/>
    <m/>
    <m/>
    <b v="1"/>
    <m/>
    <m/>
    <m/>
    <b v="1"/>
    <m/>
    <m/>
    <m/>
    <m/>
    <m/>
    <b v="1"/>
    <m/>
    <m/>
    <m/>
    <m/>
    <s v="Adult Women Persons with Physical Disabilities Displaced people Adolescent girls"/>
    <b v="1"/>
    <m/>
    <m/>
    <b v="1"/>
    <m/>
    <b v="1"/>
    <m/>
    <m/>
    <m/>
    <b v="1"/>
    <m/>
    <m/>
    <m/>
    <s v="صعوبة الاوضاع وانهم الاكثر ضعفا"/>
    <s v="Prayer Self harm, or harming others"/>
    <m/>
    <m/>
    <m/>
    <b v="1"/>
    <m/>
    <b v="1"/>
    <m/>
    <m/>
    <m/>
    <m/>
    <m/>
    <m/>
    <s v="Friends MHPSS service providers"/>
    <m/>
    <b v="1"/>
    <m/>
    <m/>
    <m/>
    <b v="1"/>
    <m/>
    <m/>
    <m/>
    <m/>
    <m/>
    <m/>
    <s v="No knowledge of service location"/>
    <b v="1"/>
    <m/>
    <m/>
    <m/>
    <m/>
    <m/>
    <m/>
    <m/>
    <m/>
    <x v="0"/>
    <m/>
    <s v="Don't know"/>
    <m/>
    <m/>
    <m/>
    <m/>
    <m/>
    <m/>
    <m/>
    <m/>
    <m/>
    <m/>
    <m/>
    <m/>
    <b v="1"/>
    <m/>
    <x v="1"/>
    <s v="Family member"/>
    <b v="1"/>
    <m/>
    <m/>
    <m/>
    <m/>
    <m/>
    <m/>
    <m/>
    <m/>
    <m/>
    <m/>
    <s v="Family member Friend"/>
    <b v="1"/>
    <m/>
    <m/>
    <m/>
    <b v="1"/>
    <m/>
    <m/>
    <m/>
    <m/>
    <m/>
    <s v="Education Income-generating activities/vocational training"/>
    <m/>
    <m/>
    <m/>
    <m/>
    <b v="1"/>
    <m/>
    <m/>
    <m/>
    <m/>
    <s v="School"/>
    <b v="1"/>
    <m/>
    <m/>
    <m/>
    <m/>
    <m/>
    <m/>
    <m/>
    <s v="Fear of being identified as survivors No availability of confidential support"/>
    <b v="1"/>
    <m/>
    <m/>
    <b v="1"/>
    <m/>
    <m/>
    <m/>
    <m/>
    <m/>
    <s v="Kidnapping Child marriage Being orphaned Neglect Child headed household Dropout of school Psychological Distress"/>
    <b v="1"/>
    <m/>
    <b v="1"/>
    <m/>
    <b v="1"/>
    <m/>
    <b v="1"/>
    <m/>
    <b v="1"/>
    <m/>
    <b v="1"/>
    <m/>
    <b v="1"/>
    <m/>
    <m/>
    <m/>
    <s v="Peer groups (e.g. friends) School teachers Parents Women and Child support centers"/>
    <b v="1"/>
    <m/>
    <m/>
    <m/>
    <b v="1"/>
    <b v="1"/>
    <m/>
    <m/>
    <m/>
    <m/>
    <b v="1"/>
    <m/>
    <m/>
    <m/>
    <m/>
    <s v="Do not know"/>
    <m/>
    <m/>
    <m/>
    <m/>
    <m/>
    <m/>
    <m/>
    <m/>
    <m/>
    <b v="1"/>
    <m/>
    <s v="Lack of transportation"/>
    <m/>
    <m/>
    <b v="1"/>
    <m/>
    <m/>
    <m/>
    <m/>
    <m/>
    <m/>
    <m/>
    <s v="Not applicable (no child of school going age)"/>
    <m/>
    <s v="Not applicable (no child of school going age)"/>
    <m/>
    <s v="Awareness / educational activities / psychosocial support Case Management activities"/>
    <m/>
    <m/>
    <m/>
    <m/>
    <b v="1"/>
    <m/>
    <b v="1"/>
    <m/>
    <m/>
    <m/>
    <m/>
    <s v="Children separated from their parents Orphans living in the community Child-headed households"/>
    <b v="1"/>
    <m/>
    <b v="1"/>
    <b v="1"/>
    <m/>
    <m/>
    <m/>
    <m/>
    <m/>
    <m/>
    <s v="Petty trading and small business"/>
    <m/>
    <m/>
    <m/>
    <m/>
    <m/>
    <m/>
    <b v="1"/>
    <m/>
    <m/>
    <m/>
    <m/>
    <m/>
    <m/>
    <m/>
    <n v="1500"/>
    <n v="3000"/>
    <x v="25"/>
    <m/>
    <m/>
    <m/>
    <m/>
    <b v="1"/>
    <m/>
    <b v="1"/>
    <m/>
    <m/>
    <m/>
    <m/>
    <m/>
    <m/>
    <m/>
    <m/>
    <m/>
    <m/>
    <s v="No"/>
    <m/>
    <m/>
    <m/>
    <m/>
    <m/>
    <m/>
    <m/>
    <m/>
    <m/>
    <s v="No"/>
    <m/>
    <s v="Do not know"/>
    <m/>
    <m/>
    <m/>
    <m/>
    <m/>
    <m/>
    <m/>
    <m/>
    <m/>
    <m/>
    <s v="Participatory (Both wife &amp; Husband)"/>
    <m/>
    <s v="No"/>
    <m/>
    <s v="خدمات طبية اكثر…. تعليم…  دعم نفسي"/>
    <s v="Suggestion boxes SMS/whatsapp"/>
    <m/>
    <b v="1"/>
    <m/>
    <b v="1"/>
    <m/>
    <m/>
    <m/>
    <m/>
    <m/>
    <s v="Social media messaging (e.g. Facebook)"/>
    <m/>
    <m/>
    <m/>
    <m/>
    <b v="1"/>
    <m/>
    <m/>
    <m/>
    <s v="لا"/>
    <s v="uuid:010b56ab-bc12-401f-99d7-5abc71f16cb9"/>
    <n v="92568326"/>
    <s v="010b56ab-bc12-401f-99d7-5abc71f16cb9"/>
    <d v="2022-02-13T13:35:31"/>
    <n v="930"/>
    <m/>
    <n v="-1"/>
    <m/>
    <m/>
    <s v="202202091909"/>
    <n v="3059"/>
    <s v="nsenumerator"/>
    <n v="648550"/>
  </r>
  <r>
    <s v="2022-02-13T11:05:55.810+03:00"/>
    <s v="2022-02-13T11:37:07.853+03:00"/>
    <m/>
    <s v="اشكيناز عبدو"/>
    <s v="MRFS"/>
    <m/>
    <d v="2022-02-13T00:00:00"/>
    <x v="15"/>
    <s v="Livelihood and Protection (MHPSS, CP, GBV)"/>
    <s v="Yes"/>
    <s v="Host"/>
    <m/>
    <s v="Other"/>
    <s v="بنت صاحب المنزل"/>
    <x v="0"/>
    <s v="30-39"/>
    <s v="Sister/Brother"/>
    <s v="Male"/>
    <s v="No members with a disability"/>
    <b v="1"/>
    <m/>
    <m/>
    <m/>
    <m/>
    <m/>
    <m/>
    <s v="Single"/>
    <s v="institute / diploma"/>
    <n v="0"/>
    <n v="0"/>
    <n v="0"/>
    <n v="0"/>
    <n v="0"/>
    <n v="2"/>
    <n v="1"/>
    <s v="0"/>
    <s v="3"/>
    <s v="3"/>
    <n v="0"/>
    <n v="0"/>
    <n v="0"/>
    <n v="1"/>
    <n v="1"/>
    <n v="1"/>
    <s v="1"/>
    <s v="2"/>
    <s v="3"/>
    <s v="1"/>
    <s v="0"/>
    <s v="5"/>
    <s v="6"/>
    <n v="6"/>
    <s v="Food and basic needs"/>
    <m/>
    <s v="Health"/>
    <m/>
    <s v="Don't Know"/>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Sadness Anxiety Changes in Appetite Economic Conflict within community"/>
    <m/>
    <b v="1"/>
    <b v="1"/>
    <m/>
    <b v="1"/>
    <b v="1"/>
    <m/>
    <m/>
    <m/>
    <b v="1"/>
    <m/>
    <b v="1"/>
    <m/>
    <b v="1"/>
    <m/>
    <m/>
    <m/>
    <m/>
    <s v="Children Persons with Intellectual Disabilities Displaced people"/>
    <m/>
    <m/>
    <b v="1"/>
    <m/>
    <m/>
    <b v="1"/>
    <b v="1"/>
    <m/>
    <m/>
    <m/>
    <m/>
    <m/>
    <m/>
    <s v="بسبب ضعفهم ومن كافة النواحي"/>
    <s v="Speaking to a friend Prayer Seeing an MHPSS professional"/>
    <m/>
    <b v="1"/>
    <m/>
    <b v="1"/>
    <b v="1"/>
    <m/>
    <m/>
    <m/>
    <m/>
    <m/>
    <m/>
    <m/>
    <s v="Family MHPSS service providers"/>
    <b v="1"/>
    <m/>
    <m/>
    <m/>
    <m/>
    <b v="1"/>
    <m/>
    <m/>
    <m/>
    <m/>
    <m/>
    <m/>
    <s v="Don't Know"/>
    <m/>
    <m/>
    <m/>
    <m/>
    <m/>
    <m/>
    <m/>
    <b v="1"/>
    <m/>
    <x v="0"/>
    <m/>
    <s v="Case management for survivors of GBV Education"/>
    <m/>
    <m/>
    <m/>
    <m/>
    <m/>
    <b v="1"/>
    <m/>
    <m/>
    <b v="1"/>
    <m/>
    <m/>
    <m/>
    <m/>
    <m/>
    <x v="2"/>
    <s v="Friend Police"/>
    <m/>
    <m/>
    <b v="1"/>
    <m/>
    <b v="1"/>
    <m/>
    <m/>
    <m/>
    <m/>
    <m/>
    <m/>
    <s v="Friend"/>
    <m/>
    <m/>
    <m/>
    <m/>
    <b v="1"/>
    <m/>
    <m/>
    <m/>
    <m/>
    <m/>
    <s v="Education Income-generating activities/vocational training Mental health referrals"/>
    <m/>
    <m/>
    <m/>
    <m/>
    <b v="1"/>
    <b v="1"/>
    <m/>
    <m/>
    <m/>
    <s v="Women's and girls' friendly spaces"/>
    <m/>
    <b v="1"/>
    <m/>
    <m/>
    <m/>
    <m/>
    <m/>
    <m/>
    <s v="Fear of being identified as survivors"/>
    <b v="1"/>
    <m/>
    <m/>
    <m/>
    <m/>
    <m/>
    <m/>
    <m/>
    <m/>
    <s v="Child marriage Being orphaned Child headed household Unaccompanied and Separated child Dropout of school Exploitation Sexual abuse Neglect Child labour"/>
    <m/>
    <b v="1"/>
    <b v="1"/>
    <m/>
    <b v="1"/>
    <b v="1"/>
    <b v="1"/>
    <m/>
    <b v="1"/>
    <b v="1"/>
    <m/>
    <b v="1"/>
    <b v="1"/>
    <m/>
    <m/>
    <m/>
    <s v="School teachers Parents Community/social workers"/>
    <m/>
    <m/>
    <m/>
    <m/>
    <b v="1"/>
    <b v="1"/>
    <m/>
    <m/>
    <b v="1"/>
    <m/>
    <m/>
    <m/>
    <m/>
    <m/>
    <m/>
    <s v="Quraan Entertainement activities"/>
    <m/>
    <b v="1"/>
    <m/>
    <m/>
    <m/>
    <b v="1"/>
    <m/>
    <m/>
    <m/>
    <m/>
    <m/>
    <s v="Lack of transportation"/>
    <m/>
    <m/>
    <b v="1"/>
    <m/>
    <m/>
    <m/>
    <m/>
    <m/>
    <m/>
    <m/>
    <s v="Not applicable (no child of school going age)"/>
    <m/>
    <s v="Not applicable (no child of school going age)"/>
    <m/>
    <s v="Hand crafts Awareness / educational activities / psychosocial support Case Management activities"/>
    <m/>
    <m/>
    <b v="1"/>
    <m/>
    <b v="1"/>
    <m/>
    <b v="1"/>
    <m/>
    <m/>
    <m/>
    <m/>
    <s v="Children involved in harmful forms of labor Children who have been associated with fighting forces Child-headed households"/>
    <m/>
    <m/>
    <m/>
    <b v="1"/>
    <b v="1"/>
    <b v="1"/>
    <m/>
    <m/>
    <m/>
    <m/>
    <s v="Salaried work"/>
    <m/>
    <m/>
    <m/>
    <m/>
    <m/>
    <b v="1"/>
    <m/>
    <m/>
    <m/>
    <m/>
    <m/>
    <m/>
    <m/>
    <m/>
    <n v="1500"/>
    <n v="2000"/>
    <x v="62"/>
    <m/>
    <m/>
    <b v="1"/>
    <m/>
    <m/>
    <b v="1"/>
    <m/>
    <m/>
    <m/>
    <m/>
    <m/>
    <m/>
    <m/>
    <m/>
    <m/>
    <m/>
    <m/>
    <s v="No"/>
    <m/>
    <m/>
    <m/>
    <m/>
    <m/>
    <m/>
    <m/>
    <m/>
    <m/>
    <s v="No"/>
    <m/>
    <s v="No"/>
    <m/>
    <m/>
    <m/>
    <m/>
    <m/>
    <m/>
    <m/>
    <m/>
    <m/>
    <m/>
    <s v="Participatory (Both wife &amp; Husband)"/>
    <m/>
    <s v="No"/>
    <m/>
    <s v="طبية…. مساحات صديقة"/>
    <s v="Social media messaging (e.g. Facebook)"/>
    <m/>
    <m/>
    <m/>
    <m/>
    <m/>
    <b v="1"/>
    <m/>
    <m/>
    <m/>
    <s v="In-person from staff"/>
    <b v="1"/>
    <m/>
    <m/>
    <m/>
    <m/>
    <m/>
    <m/>
    <m/>
    <s v="لاشكرا"/>
    <s v="uuid:3890578d-ddd6-48a6-a5b3-7208602a196e"/>
    <n v="92568327"/>
    <s v="3890578d-ddd6-48a6-a5b3-7208602a196e"/>
    <d v="2022-02-13T13:35:32"/>
    <n v="931"/>
    <m/>
    <n v="-1"/>
    <m/>
    <m/>
    <s v="202202091909"/>
    <n v="1872"/>
    <s v="nsenumerator"/>
    <n v="648550"/>
  </r>
  <r>
    <s v="2022-02-13T11:49:11.467+03:00"/>
    <s v="2022-02-13T12:13:06.613+03:00"/>
    <m/>
    <s v="اشكيناز عبدو"/>
    <s v="MRFS"/>
    <m/>
    <d v="2022-02-13T00:00:00"/>
    <x v="15"/>
    <s v="Livelihood and Protection (MHPSS, CP, GBV)"/>
    <s v="Yes"/>
    <s v="Host"/>
    <m/>
    <s v="Head of Household"/>
    <m/>
    <x v="0"/>
    <s v="30-39"/>
    <s v="Is the Head of household"/>
    <s v="Female"/>
    <s v="No members with a disability"/>
    <b v="1"/>
    <m/>
    <m/>
    <m/>
    <m/>
    <m/>
    <m/>
    <s v="Separated/Divorced"/>
    <s v="Intermediate / preparatory"/>
    <n v="0"/>
    <n v="0"/>
    <n v="0"/>
    <n v="0"/>
    <n v="2"/>
    <n v="0"/>
    <n v="0"/>
    <s v="2"/>
    <s v="0"/>
    <s v="2"/>
    <n v="0"/>
    <n v="0"/>
    <n v="1"/>
    <n v="0"/>
    <n v="1"/>
    <n v="1"/>
    <s v="1"/>
    <s v="2"/>
    <s v="3"/>
    <s v="3"/>
    <s v="0"/>
    <s v="2"/>
    <s v="5"/>
    <n v="5"/>
    <s v="Food and basic needs"/>
    <m/>
    <s v="Education"/>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Anxiety Mood swings Economic Conflict within community"/>
    <b v="1"/>
    <b v="1"/>
    <b v="1"/>
    <m/>
    <m/>
    <b v="1"/>
    <m/>
    <m/>
    <b v="1"/>
    <m/>
    <m/>
    <b v="1"/>
    <m/>
    <b v="1"/>
    <m/>
    <m/>
    <m/>
    <m/>
    <s v="Children Persons with Physical Disabilities"/>
    <m/>
    <m/>
    <b v="1"/>
    <b v="1"/>
    <m/>
    <m/>
    <m/>
    <m/>
    <m/>
    <m/>
    <m/>
    <m/>
    <m/>
    <s v="لااعرف"/>
    <s v="Speaking to a friend Prayer Smoking"/>
    <m/>
    <b v="1"/>
    <m/>
    <b v="1"/>
    <m/>
    <m/>
    <b v="1"/>
    <m/>
    <m/>
    <m/>
    <m/>
    <m/>
    <s v="Family"/>
    <b v="1"/>
    <m/>
    <m/>
    <m/>
    <m/>
    <m/>
    <m/>
    <m/>
    <m/>
    <m/>
    <m/>
    <m/>
    <s v="Fear of stigma"/>
    <m/>
    <m/>
    <m/>
    <m/>
    <m/>
    <b v="1"/>
    <m/>
    <m/>
    <m/>
    <x v="0"/>
    <m/>
    <s v="Food aid / food distributions Cash Vouchers"/>
    <b v="1"/>
    <m/>
    <m/>
    <m/>
    <m/>
    <m/>
    <m/>
    <m/>
    <m/>
    <b v="1"/>
    <m/>
    <m/>
    <m/>
    <m/>
    <x v="2"/>
    <s v="Family member"/>
    <b v="1"/>
    <m/>
    <m/>
    <m/>
    <m/>
    <m/>
    <m/>
    <m/>
    <m/>
    <m/>
    <m/>
    <s v="Family member"/>
    <b v="1"/>
    <m/>
    <m/>
    <m/>
    <m/>
    <m/>
    <m/>
    <m/>
    <m/>
    <m/>
    <s v="Education Income-generating activities/vocational training"/>
    <m/>
    <m/>
    <m/>
    <m/>
    <b v="1"/>
    <m/>
    <m/>
    <m/>
    <m/>
    <s v="School"/>
    <b v="1"/>
    <m/>
    <m/>
    <m/>
    <m/>
    <m/>
    <m/>
    <m/>
    <s v="Lack of trained staff Fear of being identified as survivors"/>
    <b v="1"/>
    <m/>
    <m/>
    <m/>
    <b v="1"/>
    <m/>
    <m/>
    <m/>
    <m/>
    <s v="Kidnapping Child labour Child marriage Neglect Child headed household Dropout of school Exploitation"/>
    <b v="1"/>
    <b v="1"/>
    <b v="1"/>
    <m/>
    <b v="1"/>
    <m/>
    <m/>
    <m/>
    <b v="1"/>
    <m/>
    <m/>
    <b v="1"/>
    <b v="1"/>
    <m/>
    <m/>
    <m/>
    <s v="Peer groups (e.g. friends)"/>
    <b v="1"/>
    <m/>
    <m/>
    <m/>
    <m/>
    <m/>
    <m/>
    <m/>
    <m/>
    <m/>
    <m/>
    <m/>
    <m/>
    <m/>
    <m/>
    <s v="Quraan Sport activity"/>
    <b v="1"/>
    <b v="1"/>
    <m/>
    <m/>
    <m/>
    <m/>
    <m/>
    <m/>
    <m/>
    <m/>
    <m/>
    <s v="Lack of awareness Security problems"/>
    <b v="1"/>
    <b v="1"/>
    <m/>
    <m/>
    <m/>
    <m/>
    <m/>
    <m/>
    <m/>
    <m/>
    <s v="No"/>
    <s v="تكاليف التعليم "/>
    <s v="No"/>
    <m/>
    <s v="Awareness / educational activities / psychosocial support Entertainement activities"/>
    <m/>
    <m/>
    <m/>
    <m/>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Remittances from family members"/>
    <m/>
    <m/>
    <m/>
    <m/>
    <m/>
    <b v="1"/>
    <m/>
    <b v="1"/>
    <m/>
    <m/>
    <m/>
    <m/>
    <m/>
    <m/>
    <n v="1500"/>
    <n v="2500"/>
    <x v="4"/>
    <m/>
    <m/>
    <m/>
    <m/>
    <b v="1"/>
    <b v="1"/>
    <m/>
    <m/>
    <m/>
    <m/>
    <m/>
    <m/>
    <m/>
    <m/>
    <m/>
    <m/>
    <m/>
    <s v="No"/>
    <m/>
    <m/>
    <m/>
    <m/>
    <m/>
    <m/>
    <m/>
    <m/>
    <m/>
    <s v="No"/>
    <m/>
    <s v="No"/>
    <m/>
    <m/>
    <m/>
    <m/>
    <m/>
    <m/>
    <m/>
    <m/>
    <m/>
    <m/>
    <s v="Decided by women / wife only"/>
    <m/>
    <s v="No"/>
    <m/>
    <s v="زيادة مستوى التعليم….زيادة انشطة اطفال"/>
    <s v="Suggestion boxes SMS/whatsapp"/>
    <m/>
    <b v="1"/>
    <m/>
    <b v="1"/>
    <m/>
    <m/>
    <m/>
    <m/>
    <m/>
    <s v="Social media messaging (e.g. Facebook)"/>
    <m/>
    <m/>
    <m/>
    <m/>
    <b v="1"/>
    <m/>
    <m/>
    <m/>
    <s v="لا"/>
    <s v="uuid:cd541609-edaa-4cc3-a9b3-4956a83febed"/>
    <n v="92568328"/>
    <s v="cd541609-edaa-4cc3-a9b3-4956a83febed"/>
    <d v="2022-02-13T13:35:32"/>
    <n v="932"/>
    <m/>
    <n v="-1"/>
    <m/>
    <m/>
    <s v="202202091909"/>
    <n v="1435"/>
    <s v="nsenumerator"/>
    <n v="648550"/>
  </r>
  <r>
    <s v="2022-02-13T12:19:40.011+03:00"/>
    <s v="2022-02-13T12:53:47.270+03:00"/>
    <m/>
    <s v="اشكيناز عبدو"/>
    <s v="MRFS"/>
    <m/>
    <d v="2022-02-13T00:00:00"/>
    <x v="15"/>
    <s v="Livelihood and Protection (MHPSS, CP, GBV)"/>
    <s v="Yes"/>
    <s v="IDP"/>
    <d v="2019-02-13T00:00:00"/>
    <s v="Head of Household"/>
    <m/>
    <x v="0"/>
    <s v="30-39"/>
    <s v="Wife/Husband"/>
    <s v="Female"/>
    <s v="No members with a disability"/>
    <b v="1"/>
    <m/>
    <m/>
    <m/>
    <m/>
    <m/>
    <m/>
    <s v="Married"/>
    <s v="Intermediate / preparatory"/>
    <n v="0"/>
    <n v="0"/>
    <n v="1"/>
    <n v="0"/>
    <n v="0"/>
    <n v="1"/>
    <n v="0"/>
    <s v="1"/>
    <s v="1"/>
    <s v="2"/>
    <n v="0"/>
    <n v="0"/>
    <n v="1"/>
    <n v="0"/>
    <n v="1"/>
    <n v="1"/>
    <s v="1"/>
    <s v="2"/>
    <s v="3"/>
    <s v="2"/>
    <s v="1"/>
    <s v="3"/>
    <s v="5"/>
    <n v="5"/>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Problems Concentrating Mood swings Changes in Appetite Conflict within community Family conflict"/>
    <b v="1"/>
    <m/>
    <b v="1"/>
    <m/>
    <b v="1"/>
    <b v="1"/>
    <m/>
    <b v="1"/>
    <b v="1"/>
    <b v="1"/>
    <m/>
    <m/>
    <b v="1"/>
    <b v="1"/>
    <m/>
    <m/>
    <m/>
    <m/>
    <s v="Children Persons with Physical Disabilities Displaced people Persons with Intellectual Disabilities People with chronic health conditions Adult Women"/>
    <b v="1"/>
    <m/>
    <b v="1"/>
    <b v="1"/>
    <m/>
    <b v="1"/>
    <b v="1"/>
    <b v="1"/>
    <m/>
    <m/>
    <m/>
    <m/>
    <m/>
    <s v="ضغوطات الحياة"/>
    <s v="Speaking to a friend Prayer Seeing an MHPSS professional"/>
    <m/>
    <b v="1"/>
    <m/>
    <b v="1"/>
    <b v="1"/>
    <m/>
    <m/>
    <m/>
    <m/>
    <m/>
    <m/>
    <m/>
    <s v="Family Friends MHPSS service providers"/>
    <b v="1"/>
    <b v="1"/>
    <m/>
    <m/>
    <m/>
    <b v="1"/>
    <m/>
    <m/>
    <m/>
    <m/>
    <m/>
    <m/>
    <s v="Fear of stigma"/>
    <m/>
    <m/>
    <m/>
    <m/>
    <m/>
    <b v="1"/>
    <m/>
    <m/>
    <m/>
    <x v="0"/>
    <m/>
    <s v="Education Health care (including reproductive health)"/>
    <m/>
    <m/>
    <m/>
    <b v="1"/>
    <m/>
    <b v="1"/>
    <m/>
    <m/>
    <m/>
    <m/>
    <m/>
    <m/>
    <m/>
    <m/>
    <x v="2"/>
    <s v="Family member"/>
    <b v="1"/>
    <m/>
    <m/>
    <m/>
    <m/>
    <m/>
    <m/>
    <m/>
    <m/>
    <m/>
    <m/>
    <s v="Friend"/>
    <m/>
    <m/>
    <m/>
    <m/>
    <b v="1"/>
    <m/>
    <m/>
    <m/>
    <m/>
    <m/>
    <s v="Education Income-generating activities/vocational training"/>
    <m/>
    <m/>
    <m/>
    <m/>
    <b v="1"/>
    <m/>
    <m/>
    <m/>
    <m/>
    <s v="School"/>
    <b v="1"/>
    <m/>
    <m/>
    <m/>
    <m/>
    <m/>
    <m/>
    <m/>
    <s v="Fear of being identified as survivors Lack of trained staff"/>
    <b v="1"/>
    <m/>
    <m/>
    <m/>
    <b v="1"/>
    <m/>
    <m/>
    <m/>
    <m/>
    <s v="Child labour Child marriage Neglect Being orphaned Child headed household Unaccompanied and Separated child Psychological Distress Dropout of school Exploitation"/>
    <m/>
    <b v="1"/>
    <b v="1"/>
    <m/>
    <b v="1"/>
    <m/>
    <b v="1"/>
    <m/>
    <b v="1"/>
    <b v="1"/>
    <b v="1"/>
    <b v="1"/>
    <b v="1"/>
    <m/>
    <m/>
    <m/>
    <s v="Peer groups (e.g. friends)"/>
    <b v="1"/>
    <m/>
    <m/>
    <m/>
    <m/>
    <m/>
    <m/>
    <m/>
    <m/>
    <m/>
    <m/>
    <m/>
    <m/>
    <m/>
    <m/>
    <s v="None"/>
    <m/>
    <m/>
    <m/>
    <m/>
    <m/>
    <m/>
    <m/>
    <m/>
    <b v="1"/>
    <m/>
    <m/>
    <s v="No services"/>
    <m/>
    <m/>
    <m/>
    <m/>
    <m/>
    <b v="1"/>
    <m/>
    <m/>
    <m/>
    <m/>
    <s v="Yes"/>
    <m/>
    <s v="No"/>
    <m/>
    <s v="Quraan Awareness / educational activities / psychosocial support Entertainement activities Case Management activities"/>
    <m/>
    <b v="1"/>
    <m/>
    <m/>
    <b v="1"/>
    <b v="1"/>
    <b v="1"/>
    <m/>
    <m/>
    <m/>
    <m/>
    <s v="Children separated from their parents Orphans living in the community Child-headed households Children involved in harmful forms of labor Children who have been associated with fighting forces"/>
    <b v="1"/>
    <m/>
    <b v="1"/>
    <b v="1"/>
    <b v="1"/>
    <b v="1"/>
    <m/>
    <m/>
    <m/>
    <m/>
    <s v="Salaried work Borrowing"/>
    <m/>
    <m/>
    <m/>
    <m/>
    <m/>
    <b v="1"/>
    <m/>
    <m/>
    <m/>
    <b v="1"/>
    <m/>
    <m/>
    <m/>
    <m/>
    <n v="1000"/>
    <n v="2000"/>
    <x v="43"/>
    <m/>
    <b v="1"/>
    <m/>
    <m/>
    <b v="1"/>
    <m/>
    <m/>
    <m/>
    <m/>
    <m/>
    <m/>
    <m/>
    <m/>
    <m/>
    <m/>
    <m/>
    <m/>
    <s v="No"/>
    <m/>
    <m/>
    <m/>
    <m/>
    <m/>
    <m/>
    <m/>
    <m/>
    <m/>
    <s v="No"/>
    <m/>
    <s v="No"/>
    <m/>
    <m/>
    <m/>
    <m/>
    <m/>
    <m/>
    <m/>
    <m/>
    <m/>
    <m/>
    <s v="Participatory (Both wife &amp; Husband)"/>
    <m/>
    <s v="No"/>
    <m/>
    <s v="تعليم… خدمات تمكين…. خدمات دعم نفسي "/>
    <s v="In-person to MRFS/partner staff Social media messaging (e.g. Facebook)"/>
    <b v="1"/>
    <m/>
    <m/>
    <m/>
    <m/>
    <b v="1"/>
    <m/>
    <m/>
    <m/>
    <s v="In-person from staff Social media messaging (e.g. Facebook)"/>
    <b v="1"/>
    <m/>
    <m/>
    <m/>
    <b v="1"/>
    <m/>
    <m/>
    <m/>
    <s v="لايوجد"/>
    <s v="uuid:eba57693-f9ac-493a-99eb-c8a4a71ee287"/>
    <n v="92568330"/>
    <s v="eba57693-f9ac-493a-99eb-c8a4a71ee287"/>
    <d v="2022-02-13T13:35:33"/>
    <n v="933"/>
    <m/>
    <n v="-1"/>
    <m/>
    <m/>
    <s v="202202091909"/>
    <n v="2047"/>
    <s v="nsenumerator"/>
    <n v="648550"/>
  </r>
  <r>
    <s v="2022-02-13T13:23:21.748+03:00"/>
    <s v="2022-02-13T13:47:18.162+03:00"/>
    <m/>
    <s v="اشكيناز عبدو"/>
    <s v="MRFS"/>
    <m/>
    <d v="2022-02-13T00:00:00"/>
    <x v="15"/>
    <s v="Livelihood and Protection (MHPSS, CP, GBV)"/>
    <s v="Yes"/>
    <s v="Host"/>
    <m/>
    <s v="Other"/>
    <s v="فرد من العائلة"/>
    <x v="0"/>
    <s v="18-29"/>
    <s v="Son/Daughter"/>
    <s v="Male"/>
    <s v="No members with a disability"/>
    <b v="1"/>
    <m/>
    <m/>
    <m/>
    <m/>
    <m/>
    <m/>
    <s v="Single"/>
    <s v="Intermediate / preparatory"/>
    <n v="0"/>
    <n v="0"/>
    <n v="0"/>
    <n v="0"/>
    <n v="1"/>
    <n v="0"/>
    <n v="0"/>
    <s v="1"/>
    <s v="0"/>
    <s v="1"/>
    <n v="0"/>
    <n v="0"/>
    <n v="0"/>
    <n v="1"/>
    <n v="2"/>
    <n v="0"/>
    <s v="1"/>
    <s v="2"/>
    <s v="3"/>
    <s v="2"/>
    <s v="0"/>
    <s v="2"/>
    <s v="4"/>
    <n v="4"/>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Family conflict Economic Mood swings Anxiety"/>
    <m/>
    <m/>
    <m/>
    <m/>
    <m/>
    <b v="1"/>
    <m/>
    <m/>
    <b v="1"/>
    <m/>
    <m/>
    <b v="1"/>
    <b v="1"/>
    <b v="1"/>
    <m/>
    <m/>
    <m/>
    <m/>
    <s v="Displaced people Children Adolescent girls"/>
    <m/>
    <m/>
    <b v="1"/>
    <m/>
    <m/>
    <b v="1"/>
    <m/>
    <m/>
    <m/>
    <b v="1"/>
    <m/>
    <m/>
    <m/>
    <s v="الحالة الاجتماعية والمادية السيئة"/>
    <s v="Prayer Seeing an MHPSS professional"/>
    <m/>
    <m/>
    <m/>
    <b v="1"/>
    <b v="1"/>
    <m/>
    <m/>
    <m/>
    <m/>
    <m/>
    <m/>
    <m/>
    <s v="Friends WGSS"/>
    <m/>
    <b v="1"/>
    <m/>
    <m/>
    <m/>
    <m/>
    <m/>
    <m/>
    <b v="1"/>
    <m/>
    <m/>
    <m/>
    <s v="Distance/transportation"/>
    <m/>
    <m/>
    <b v="1"/>
    <m/>
    <m/>
    <m/>
    <m/>
    <m/>
    <m/>
    <x v="0"/>
    <m/>
    <s v="Food aid / food distributions Education"/>
    <b v="1"/>
    <m/>
    <m/>
    <m/>
    <m/>
    <b v="1"/>
    <m/>
    <m/>
    <m/>
    <m/>
    <m/>
    <m/>
    <m/>
    <m/>
    <x v="2"/>
    <s v="Family member"/>
    <b v="1"/>
    <m/>
    <m/>
    <m/>
    <m/>
    <m/>
    <m/>
    <m/>
    <m/>
    <m/>
    <m/>
    <s v="Family member Friend"/>
    <b v="1"/>
    <m/>
    <m/>
    <m/>
    <b v="1"/>
    <m/>
    <m/>
    <m/>
    <m/>
    <m/>
    <s v="Case management with individual counseling Education Income-generating activities/vocational training"/>
    <m/>
    <m/>
    <b v="1"/>
    <m/>
    <b v="1"/>
    <m/>
    <m/>
    <m/>
    <m/>
    <s v="Women's and girls' friendly spaces"/>
    <m/>
    <b v="1"/>
    <m/>
    <m/>
    <m/>
    <m/>
    <m/>
    <m/>
    <s v="Fear of being identified as survivors No availability of confidential support"/>
    <b v="1"/>
    <m/>
    <m/>
    <b v="1"/>
    <m/>
    <m/>
    <m/>
    <m/>
    <m/>
    <s v="Kidnapping Child labour Child marriage Sexual abuse Alcohol/substance misuse Child headed household Psychological Distress Exploitation Dropout of school"/>
    <b v="1"/>
    <b v="1"/>
    <b v="1"/>
    <m/>
    <m/>
    <b v="1"/>
    <m/>
    <b v="1"/>
    <b v="1"/>
    <m/>
    <b v="1"/>
    <b v="1"/>
    <b v="1"/>
    <m/>
    <m/>
    <m/>
    <s v="Peer groups (e.g. friends) Community/social workers"/>
    <b v="1"/>
    <m/>
    <m/>
    <m/>
    <m/>
    <m/>
    <m/>
    <m/>
    <b v="1"/>
    <m/>
    <m/>
    <m/>
    <m/>
    <m/>
    <m/>
    <s v="Quraan Hand crafts Painting / re-creational activity Awareness / educational activities / psychosocial support Entertainement activities"/>
    <m/>
    <b v="1"/>
    <b v="1"/>
    <b v="1"/>
    <b v="1"/>
    <b v="1"/>
    <m/>
    <m/>
    <m/>
    <m/>
    <m/>
    <s v="Lack of transportation Opening time not suitable for parents"/>
    <m/>
    <m/>
    <b v="1"/>
    <b v="1"/>
    <m/>
    <m/>
    <m/>
    <m/>
    <m/>
    <m/>
    <s v="Not applicable (no child of school going age)"/>
    <m/>
    <s v="Not applicable (no child of school going age)"/>
    <m/>
    <s v="Awareness / educational activities / psychosocial support Entertainement activities Case Management activities"/>
    <m/>
    <m/>
    <m/>
    <m/>
    <b v="1"/>
    <b v="1"/>
    <b v="1"/>
    <m/>
    <m/>
    <m/>
    <m/>
    <s v="Children separated from their parents Orphans living in the community Child-headed households Children involved in harmful forms of labor"/>
    <b v="1"/>
    <m/>
    <b v="1"/>
    <b v="1"/>
    <b v="1"/>
    <m/>
    <m/>
    <m/>
    <m/>
    <m/>
    <s v="Salaried work"/>
    <m/>
    <m/>
    <m/>
    <m/>
    <m/>
    <b v="1"/>
    <m/>
    <m/>
    <m/>
    <m/>
    <m/>
    <m/>
    <m/>
    <m/>
    <n v="1000"/>
    <n v="1500"/>
    <x v="43"/>
    <m/>
    <b v="1"/>
    <m/>
    <m/>
    <b v="1"/>
    <m/>
    <m/>
    <m/>
    <m/>
    <m/>
    <m/>
    <m/>
    <m/>
    <m/>
    <m/>
    <m/>
    <m/>
    <s v="No"/>
    <m/>
    <m/>
    <m/>
    <m/>
    <m/>
    <m/>
    <m/>
    <m/>
    <m/>
    <s v="No"/>
    <m/>
    <s v="No"/>
    <m/>
    <m/>
    <m/>
    <m/>
    <m/>
    <m/>
    <m/>
    <m/>
    <m/>
    <m/>
    <s v="Decided by women / wife only"/>
    <m/>
    <s v="No"/>
    <m/>
    <s v="لا يوجد"/>
    <s v="Social media messaging (e.g. Facebook)"/>
    <m/>
    <m/>
    <m/>
    <m/>
    <m/>
    <b v="1"/>
    <m/>
    <m/>
    <m/>
    <s v="In-person from staff Social media messaging (e.g. Facebook)"/>
    <b v="1"/>
    <m/>
    <m/>
    <m/>
    <b v="1"/>
    <m/>
    <m/>
    <m/>
    <s v="شكرا"/>
    <s v="uuid:9fe6cade-4e4a-4793-92b8-d74c75e4f1e4"/>
    <n v="92568332"/>
    <s v="9fe6cade-4e4a-4793-92b8-d74c75e4f1e4"/>
    <d v="2022-02-13T13:35:43"/>
    <n v="934"/>
    <m/>
    <n v="-1"/>
    <m/>
    <m/>
    <s v="202202091909"/>
    <n v="1437"/>
    <s v="nsenumerator"/>
    <n v="648550"/>
  </r>
  <r>
    <s v="2022-02-13T10:48:22.618+03:00"/>
    <s v="2022-02-13T16:44:58.515+03:00"/>
    <s v="0"/>
    <s v="ختام الحريري"/>
    <s v="MRFS"/>
    <m/>
    <d v="2022-02-13T00:00:00"/>
    <x v="15"/>
    <s v="Livelihood and Protection (MHPSS, CP, GBV)"/>
    <s v="Yes"/>
    <s v="IDP"/>
    <d v="2018-02-01T00:00:00"/>
    <s v="Primary Caregiver of children &lt;18 years"/>
    <m/>
    <x v="0"/>
    <s v="30-39"/>
    <s v="Wife/Husband"/>
    <s v="Male"/>
    <s v="No members with a disability"/>
    <b v="1"/>
    <m/>
    <m/>
    <m/>
    <m/>
    <m/>
    <m/>
    <s v="Married"/>
    <s v="Primary"/>
    <n v="0"/>
    <n v="0"/>
    <n v="0"/>
    <n v="1"/>
    <n v="0"/>
    <n v="1"/>
    <n v="1"/>
    <s v="1"/>
    <s v="2"/>
    <s v="3"/>
    <n v="0"/>
    <n v="0"/>
    <n v="2"/>
    <n v="0"/>
    <n v="1"/>
    <n v="1"/>
    <s v="2"/>
    <s v="2"/>
    <s v="4"/>
    <s v="3"/>
    <s v="0"/>
    <s v="4"/>
    <s v="7"/>
    <n v="7"/>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Conflict within community"/>
    <m/>
    <m/>
    <m/>
    <m/>
    <b v="1"/>
    <b v="1"/>
    <m/>
    <m/>
    <m/>
    <m/>
    <m/>
    <m/>
    <m/>
    <b v="1"/>
    <m/>
    <m/>
    <m/>
    <m/>
    <s v="Adolescent girls"/>
    <m/>
    <m/>
    <m/>
    <m/>
    <m/>
    <m/>
    <m/>
    <m/>
    <m/>
    <b v="1"/>
    <m/>
    <m/>
    <m/>
    <s v="بسبب الأوضاع الراهنة والسيئةوقلة الوعي"/>
    <s v="Smoking Speaking to a friend"/>
    <m/>
    <b v="1"/>
    <m/>
    <m/>
    <m/>
    <m/>
    <b v="1"/>
    <m/>
    <m/>
    <m/>
    <m/>
    <m/>
    <s v="Family Friends"/>
    <b v="1"/>
    <b v="1"/>
    <m/>
    <m/>
    <m/>
    <m/>
    <m/>
    <m/>
    <m/>
    <m/>
    <m/>
    <m/>
    <s v="Services are unavailable"/>
    <m/>
    <b v="1"/>
    <m/>
    <m/>
    <m/>
    <m/>
    <m/>
    <m/>
    <m/>
    <x v="1"/>
    <m/>
    <s v="Health care (including reproductive health) Women's and girls'-friendly spaces"/>
    <m/>
    <m/>
    <m/>
    <b v="1"/>
    <m/>
    <m/>
    <b v="1"/>
    <m/>
    <m/>
    <m/>
    <m/>
    <m/>
    <m/>
    <m/>
    <x v="2"/>
    <s v="Family member Friend"/>
    <b v="1"/>
    <m/>
    <m/>
    <m/>
    <b v="1"/>
    <m/>
    <m/>
    <m/>
    <m/>
    <m/>
    <m/>
    <s v="Friend"/>
    <m/>
    <m/>
    <m/>
    <m/>
    <b v="1"/>
    <m/>
    <m/>
    <m/>
    <m/>
    <m/>
    <s v="Don't Know"/>
    <m/>
    <m/>
    <m/>
    <m/>
    <m/>
    <m/>
    <m/>
    <b v="1"/>
    <m/>
    <m/>
    <m/>
    <m/>
    <m/>
    <m/>
    <m/>
    <m/>
    <m/>
    <m/>
    <s v="There are no psychosocial support services"/>
    <m/>
    <m/>
    <m/>
    <m/>
    <m/>
    <b v="1"/>
    <m/>
    <m/>
    <m/>
    <s v="Kidnapping Being orphaned Dropout of school"/>
    <b v="1"/>
    <m/>
    <m/>
    <m/>
    <m/>
    <m/>
    <b v="1"/>
    <m/>
    <m/>
    <m/>
    <m/>
    <m/>
    <b v="1"/>
    <m/>
    <m/>
    <m/>
    <s v="School teachers Parents"/>
    <m/>
    <m/>
    <m/>
    <m/>
    <b v="1"/>
    <b v="1"/>
    <m/>
    <m/>
    <m/>
    <m/>
    <m/>
    <m/>
    <m/>
    <m/>
    <m/>
    <s v="None"/>
    <m/>
    <m/>
    <m/>
    <m/>
    <m/>
    <m/>
    <m/>
    <m/>
    <b v="1"/>
    <m/>
    <m/>
    <s v="No services"/>
    <m/>
    <m/>
    <m/>
    <m/>
    <m/>
    <b v="1"/>
    <m/>
    <m/>
    <m/>
    <m/>
    <s v="Yes"/>
    <m/>
    <s v="No"/>
    <m/>
    <s v="Sport activity Quraan Painting / re-creational activity Entertainement activities"/>
    <b v="1"/>
    <b v="1"/>
    <m/>
    <b v="1"/>
    <m/>
    <b v="1"/>
    <m/>
    <m/>
    <m/>
    <m/>
    <m/>
    <s v="Orphans living in the community Children involved in harmful forms of labor"/>
    <m/>
    <m/>
    <b v="1"/>
    <m/>
    <b v="1"/>
    <m/>
    <m/>
    <m/>
    <m/>
    <m/>
    <s v="Salaried work"/>
    <m/>
    <m/>
    <m/>
    <m/>
    <m/>
    <b v="1"/>
    <m/>
    <m/>
    <m/>
    <m/>
    <m/>
    <m/>
    <m/>
    <m/>
    <n v="1500"/>
    <n v="4000"/>
    <x v="12"/>
    <m/>
    <m/>
    <m/>
    <m/>
    <b v="1"/>
    <b v="1"/>
    <m/>
    <m/>
    <m/>
    <m/>
    <m/>
    <m/>
    <m/>
    <m/>
    <m/>
    <m/>
    <m/>
    <s v="No"/>
    <m/>
    <m/>
    <m/>
    <m/>
    <m/>
    <m/>
    <m/>
    <m/>
    <m/>
    <s v="No"/>
    <m/>
    <s v="No"/>
    <m/>
    <m/>
    <m/>
    <m/>
    <m/>
    <m/>
    <m/>
    <m/>
    <m/>
    <m/>
    <s v="Participatory (Both wife &amp; Husband)"/>
    <m/>
    <s v="No"/>
    <m/>
    <s v="الحصول على دخل _سلل غذائية-أدوية"/>
    <s v="In-person to MRFS/partner staff"/>
    <b v="1"/>
    <m/>
    <m/>
    <m/>
    <m/>
    <m/>
    <m/>
    <m/>
    <m/>
    <s v="In-person from staff"/>
    <b v="1"/>
    <m/>
    <m/>
    <m/>
    <m/>
    <m/>
    <m/>
    <m/>
    <s v="لا يوجد"/>
    <s v="uuid:5b27cac1-41bf-42c5-9c23-89d286b4dfbf"/>
    <n v="92568518"/>
    <s v="5b27cac1-41bf-42c5-9c23-89d286b4dfbf"/>
    <d v="2022-02-13T13:45:28"/>
    <n v="935"/>
    <m/>
    <n v="-1"/>
    <m/>
    <m/>
    <s v="202202091909"/>
    <n v="21396"/>
    <s v="nsenumerator"/>
    <n v="648550"/>
  </r>
  <r>
    <s v="2022-02-13T11:44:21.751+03:00"/>
    <s v="2022-02-13T16:41:21.302+03:00"/>
    <s v="0"/>
    <s v="ختام الحريري"/>
    <s v="MRFS"/>
    <m/>
    <d v="2022-02-13T00:00:00"/>
    <x v="15"/>
    <s v="Livelihood and Protection (MHPSS, CP, GBV)"/>
    <s v="Yes"/>
    <s v="Host"/>
    <m/>
    <s v="Primary Caregiver of children &lt;18 years"/>
    <m/>
    <x v="0"/>
    <s v="40-49"/>
    <s v="Wife/Husband"/>
    <s v="Male"/>
    <s v="No members with a disability"/>
    <b v="1"/>
    <m/>
    <m/>
    <m/>
    <m/>
    <m/>
    <m/>
    <s v="Married"/>
    <s v="Primary"/>
    <n v="0"/>
    <n v="0"/>
    <n v="0"/>
    <n v="0"/>
    <n v="1"/>
    <n v="2"/>
    <n v="0"/>
    <s v="1"/>
    <s v="2"/>
    <s v="3"/>
    <n v="0"/>
    <n v="0"/>
    <n v="0"/>
    <n v="0"/>
    <n v="2"/>
    <n v="0"/>
    <s v="0"/>
    <s v="2"/>
    <s v="2"/>
    <s v="1"/>
    <s v="0"/>
    <s v="4"/>
    <s v="5"/>
    <n v="5"/>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Economic"/>
    <b v="1"/>
    <m/>
    <m/>
    <m/>
    <m/>
    <b v="1"/>
    <m/>
    <m/>
    <m/>
    <m/>
    <m/>
    <b v="1"/>
    <m/>
    <m/>
    <m/>
    <m/>
    <m/>
    <m/>
    <s v="Adolescent girls Adolescent Boys"/>
    <m/>
    <m/>
    <m/>
    <m/>
    <m/>
    <m/>
    <m/>
    <m/>
    <b v="1"/>
    <b v="1"/>
    <m/>
    <m/>
    <m/>
    <s v="بسبب الأوضاع السيئة ورفاق السوء"/>
    <s v="Speaking to a friend Self harm, or harming others Prayer Smoking"/>
    <m/>
    <b v="1"/>
    <m/>
    <b v="1"/>
    <m/>
    <b v="1"/>
    <b v="1"/>
    <m/>
    <m/>
    <m/>
    <m/>
    <m/>
    <s v="Family"/>
    <b v="1"/>
    <m/>
    <m/>
    <m/>
    <m/>
    <m/>
    <m/>
    <m/>
    <m/>
    <m/>
    <m/>
    <m/>
    <s v="Don't Know"/>
    <m/>
    <m/>
    <m/>
    <m/>
    <m/>
    <m/>
    <m/>
    <b v="1"/>
    <m/>
    <x v="1"/>
    <m/>
    <s v="Health care (including reproductive health)"/>
    <m/>
    <m/>
    <m/>
    <b v="1"/>
    <m/>
    <m/>
    <m/>
    <m/>
    <m/>
    <m/>
    <m/>
    <m/>
    <m/>
    <m/>
    <x v="2"/>
    <s v="Family member"/>
    <b v="1"/>
    <m/>
    <m/>
    <m/>
    <m/>
    <m/>
    <m/>
    <m/>
    <m/>
    <m/>
    <m/>
    <s v="Family member Friend"/>
    <b v="1"/>
    <m/>
    <m/>
    <m/>
    <b v="1"/>
    <m/>
    <m/>
    <m/>
    <m/>
    <m/>
    <s v="Don't Know"/>
    <m/>
    <m/>
    <m/>
    <m/>
    <m/>
    <m/>
    <m/>
    <b v="1"/>
    <m/>
    <m/>
    <m/>
    <m/>
    <m/>
    <m/>
    <m/>
    <m/>
    <m/>
    <m/>
    <s v="There are no psychosocial support services"/>
    <m/>
    <m/>
    <m/>
    <m/>
    <m/>
    <b v="1"/>
    <m/>
    <m/>
    <m/>
    <s v="Being orphaned Child labour"/>
    <m/>
    <b v="1"/>
    <m/>
    <m/>
    <m/>
    <m/>
    <b v="1"/>
    <m/>
    <m/>
    <m/>
    <m/>
    <m/>
    <m/>
    <m/>
    <m/>
    <m/>
    <s v="Parents School teachers Siblings"/>
    <m/>
    <m/>
    <b v="1"/>
    <m/>
    <b v="1"/>
    <b v="1"/>
    <m/>
    <m/>
    <m/>
    <m/>
    <m/>
    <m/>
    <m/>
    <m/>
    <m/>
    <s v="None"/>
    <m/>
    <m/>
    <m/>
    <m/>
    <m/>
    <m/>
    <m/>
    <m/>
    <b v="1"/>
    <m/>
    <m/>
    <s v="No services"/>
    <m/>
    <m/>
    <m/>
    <m/>
    <m/>
    <b v="1"/>
    <m/>
    <m/>
    <m/>
    <m/>
    <s v="Yes"/>
    <m/>
    <s v="No"/>
    <m/>
    <s v="Quraan"/>
    <m/>
    <b v="1"/>
    <m/>
    <m/>
    <m/>
    <m/>
    <m/>
    <m/>
    <m/>
    <m/>
    <m/>
    <s v="Orphans living in the community Children who have been associated with fighting forces"/>
    <m/>
    <m/>
    <b v="1"/>
    <m/>
    <m/>
    <b v="1"/>
    <m/>
    <m/>
    <m/>
    <m/>
    <s v="No income"/>
    <b v="1"/>
    <m/>
    <m/>
    <m/>
    <m/>
    <m/>
    <m/>
    <m/>
    <m/>
    <m/>
    <m/>
    <m/>
    <m/>
    <m/>
    <m/>
    <n v="3000"/>
    <x v="12"/>
    <m/>
    <m/>
    <m/>
    <m/>
    <b v="1"/>
    <b v="1"/>
    <m/>
    <m/>
    <m/>
    <m/>
    <m/>
    <m/>
    <m/>
    <m/>
    <m/>
    <m/>
    <m/>
    <s v="Yes"/>
    <s v="Cash/voucher"/>
    <m/>
    <m/>
    <m/>
    <b v="1"/>
    <m/>
    <m/>
    <m/>
    <m/>
    <s v="No"/>
    <m/>
    <s v="No"/>
    <m/>
    <m/>
    <m/>
    <m/>
    <m/>
    <m/>
    <m/>
    <m/>
    <m/>
    <m/>
    <s v="Participatory (Both wife &amp; Husband)"/>
    <m/>
    <s v="No"/>
    <m/>
    <s v="دخل شهري-مواد غذائية-أدوية"/>
    <s v="In-person to MRFS/partner staff"/>
    <b v="1"/>
    <m/>
    <m/>
    <m/>
    <m/>
    <m/>
    <m/>
    <m/>
    <m/>
    <s v="In-person from staff"/>
    <b v="1"/>
    <m/>
    <m/>
    <m/>
    <m/>
    <m/>
    <m/>
    <m/>
    <s v="لا يوجد"/>
    <s v="uuid:ac0df813-a025-4fab-a4ae-ca9ae5c73ee0"/>
    <n v="92568519"/>
    <s v="ac0df813-a025-4fab-a4ae-ca9ae5c73ee0"/>
    <d v="2022-02-13T13:45:28"/>
    <n v="936"/>
    <m/>
    <n v="-1"/>
    <m/>
    <m/>
    <s v="202202091909"/>
    <n v="17820"/>
    <s v="nsenumerator"/>
    <n v="648550"/>
  </r>
  <r>
    <s v="2022-02-13T12:46:48.036+03:00"/>
    <s v="2022-02-13T16:42:20.477+03:00"/>
    <s v="0"/>
    <s v="ختام الحريري"/>
    <s v="MRFS"/>
    <m/>
    <d v="2022-02-13T00:00:00"/>
    <x v="15"/>
    <s v="Livelihood and Protection (MHPSS, CP, GBV)"/>
    <s v="Yes"/>
    <s v="Host"/>
    <m/>
    <s v="Primary Caregiver of children &lt;18 years"/>
    <m/>
    <x v="0"/>
    <s v="18-29"/>
    <s v="Wife/Husband"/>
    <s v="Male"/>
    <s v="No members with a disability"/>
    <b v="1"/>
    <m/>
    <m/>
    <m/>
    <m/>
    <m/>
    <m/>
    <s v="Married"/>
    <s v="Secondary"/>
    <n v="1"/>
    <n v="0"/>
    <n v="1"/>
    <n v="0"/>
    <n v="0"/>
    <n v="1"/>
    <n v="0"/>
    <s v="1"/>
    <s v="1"/>
    <s v="2"/>
    <n v="0"/>
    <n v="2"/>
    <n v="0"/>
    <n v="0"/>
    <n v="1"/>
    <n v="0"/>
    <s v="2"/>
    <s v="1"/>
    <s v="3"/>
    <s v="3"/>
    <s v="3"/>
    <s v="2"/>
    <s v="5"/>
    <n v="5"/>
    <s v="Food and basic nee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Economic Hopelessness Conflict within community"/>
    <b v="1"/>
    <m/>
    <b v="1"/>
    <m/>
    <m/>
    <m/>
    <m/>
    <m/>
    <m/>
    <m/>
    <m/>
    <b v="1"/>
    <m/>
    <b v="1"/>
    <m/>
    <m/>
    <m/>
    <m/>
    <s v="Adult Women Adolescent girls"/>
    <b v="1"/>
    <m/>
    <m/>
    <m/>
    <m/>
    <m/>
    <m/>
    <m/>
    <m/>
    <b v="1"/>
    <m/>
    <m/>
    <m/>
    <s v="بسبب الوضع المادي السئ"/>
    <s v="Speaking to a family member Self harm, or harming others Prayer"/>
    <b v="1"/>
    <m/>
    <m/>
    <b v="1"/>
    <m/>
    <b v="1"/>
    <m/>
    <m/>
    <m/>
    <m/>
    <m/>
    <m/>
    <s v="Family"/>
    <b v="1"/>
    <m/>
    <m/>
    <m/>
    <m/>
    <m/>
    <m/>
    <m/>
    <m/>
    <m/>
    <m/>
    <m/>
    <s v="Services are unavailable"/>
    <m/>
    <b v="1"/>
    <m/>
    <m/>
    <m/>
    <m/>
    <m/>
    <m/>
    <m/>
    <x v="0"/>
    <m/>
    <s v="Health care (including reproductive health)"/>
    <m/>
    <m/>
    <m/>
    <b v="1"/>
    <m/>
    <m/>
    <m/>
    <m/>
    <m/>
    <m/>
    <m/>
    <m/>
    <m/>
    <m/>
    <x v="2"/>
    <s v="Family member"/>
    <b v="1"/>
    <m/>
    <m/>
    <m/>
    <m/>
    <m/>
    <m/>
    <m/>
    <m/>
    <m/>
    <m/>
    <s v="Family member"/>
    <b v="1"/>
    <m/>
    <m/>
    <m/>
    <m/>
    <m/>
    <m/>
    <m/>
    <m/>
    <m/>
    <s v="Don't Know"/>
    <m/>
    <m/>
    <m/>
    <m/>
    <m/>
    <m/>
    <m/>
    <b v="1"/>
    <m/>
    <m/>
    <m/>
    <m/>
    <m/>
    <m/>
    <m/>
    <m/>
    <m/>
    <m/>
    <s v="There are no psychosocial support services"/>
    <m/>
    <m/>
    <m/>
    <m/>
    <m/>
    <b v="1"/>
    <m/>
    <m/>
    <m/>
    <s v="Dropout of school Child labour Being orphaned"/>
    <m/>
    <b v="1"/>
    <m/>
    <m/>
    <m/>
    <m/>
    <b v="1"/>
    <m/>
    <m/>
    <m/>
    <m/>
    <m/>
    <b v="1"/>
    <m/>
    <m/>
    <m/>
    <s v="Parents"/>
    <m/>
    <m/>
    <m/>
    <m/>
    <m/>
    <b v="1"/>
    <m/>
    <m/>
    <m/>
    <m/>
    <m/>
    <m/>
    <m/>
    <m/>
    <m/>
    <s v="Quraan Entertainement activities Painting / re-creational activity"/>
    <m/>
    <b v="1"/>
    <m/>
    <b v="1"/>
    <m/>
    <b v="1"/>
    <m/>
    <m/>
    <m/>
    <m/>
    <m/>
    <s v="Lack of awareness"/>
    <b v="1"/>
    <m/>
    <m/>
    <m/>
    <m/>
    <m/>
    <m/>
    <m/>
    <m/>
    <m/>
    <s v="Yes"/>
    <m/>
    <s v="No"/>
    <m/>
    <s v="Quraan Sport activity Hand crafts Painting / re-creational activity Awareness / educational activities / psychosocial support"/>
    <b v="1"/>
    <b v="1"/>
    <b v="1"/>
    <b v="1"/>
    <b v="1"/>
    <m/>
    <m/>
    <m/>
    <m/>
    <m/>
    <m/>
    <s v="Orphans living in the community Children who have been associated with fighting forces Children involved in harmful forms of labor"/>
    <m/>
    <m/>
    <b v="1"/>
    <m/>
    <b v="1"/>
    <b v="1"/>
    <m/>
    <m/>
    <m/>
    <m/>
    <s v="Casual labor"/>
    <m/>
    <m/>
    <m/>
    <b v="1"/>
    <m/>
    <m/>
    <m/>
    <m/>
    <m/>
    <m/>
    <m/>
    <m/>
    <m/>
    <m/>
    <n v="800"/>
    <n v="2500"/>
    <x v="27"/>
    <m/>
    <m/>
    <m/>
    <m/>
    <m/>
    <b v="1"/>
    <m/>
    <m/>
    <m/>
    <m/>
    <m/>
    <m/>
    <m/>
    <m/>
    <m/>
    <m/>
    <m/>
    <s v="No"/>
    <m/>
    <m/>
    <m/>
    <m/>
    <m/>
    <m/>
    <m/>
    <m/>
    <m/>
    <s v="No"/>
    <m/>
    <s v="No"/>
    <m/>
    <m/>
    <m/>
    <m/>
    <m/>
    <m/>
    <m/>
    <m/>
    <m/>
    <m/>
    <s v="Participatory (Both wife &amp; Husband)"/>
    <m/>
    <s v="No"/>
    <m/>
    <s v="دخل -فرص عمل-أدوية أطفال"/>
    <s v="In-person to MRFS/partner staff"/>
    <b v="1"/>
    <m/>
    <m/>
    <m/>
    <m/>
    <m/>
    <m/>
    <m/>
    <m/>
    <s v="In-person from staff"/>
    <b v="1"/>
    <m/>
    <m/>
    <m/>
    <m/>
    <m/>
    <m/>
    <m/>
    <s v="الاهتمام بالأمهات والفتيات من خلال التعاون بين المدرسة والبيت"/>
    <s v="uuid:8c5702ae-c500-45bd-a387-2562acadb5d5"/>
    <n v="92568520"/>
    <s v="8c5702ae-c500-45bd-a387-2562acadb5d5"/>
    <d v="2022-02-13T13:45:29"/>
    <n v="937"/>
    <m/>
    <n v="-1"/>
    <m/>
    <m/>
    <s v="202202091909"/>
    <n v="14132"/>
    <s v="nsenumerator"/>
    <n v="648550"/>
  </r>
  <r>
    <s v="2022-02-13T13:51:26.843+03:00"/>
    <s v="2022-02-13T16:43:48.290+03:00"/>
    <s v="0"/>
    <s v="ختام الحريري"/>
    <s v="MRFS"/>
    <m/>
    <d v="2022-02-13T00:00:00"/>
    <x v="15"/>
    <s v="Livelihood and Protection (MHPSS, CP, GBV)"/>
    <s v="Yes"/>
    <s v="IDP"/>
    <d v="2018-10-02T00:00:00"/>
    <s v="Primary Caregiver of children &lt;18 years"/>
    <m/>
    <x v="0"/>
    <s v="30-39"/>
    <s v="Wife/Husband"/>
    <s v="Male"/>
    <s v="No members with a disability"/>
    <b v="1"/>
    <m/>
    <m/>
    <m/>
    <m/>
    <m/>
    <m/>
    <s v="Married"/>
    <s v="Secondary"/>
    <n v="0"/>
    <n v="1"/>
    <n v="1"/>
    <n v="0"/>
    <n v="0"/>
    <n v="1"/>
    <n v="0"/>
    <s v="2"/>
    <s v="1"/>
    <s v="3"/>
    <n v="0"/>
    <n v="0"/>
    <n v="1"/>
    <n v="0"/>
    <n v="1"/>
    <n v="0"/>
    <s v="1"/>
    <s v="1"/>
    <s v="2"/>
    <s v="3"/>
    <s v="1"/>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Economic Fear"/>
    <b v="1"/>
    <m/>
    <m/>
    <m/>
    <m/>
    <m/>
    <m/>
    <m/>
    <m/>
    <m/>
    <m/>
    <b v="1"/>
    <m/>
    <b v="1"/>
    <m/>
    <m/>
    <m/>
    <m/>
    <s v="Adult Women Adolescent girls"/>
    <b v="1"/>
    <m/>
    <m/>
    <m/>
    <m/>
    <m/>
    <m/>
    <m/>
    <m/>
    <b v="1"/>
    <m/>
    <m/>
    <m/>
    <s v="لانهم الحلقة الأضعف بالمجتمع وبسبب الوضع المادي السئ"/>
    <s v="Speaking to a friend Speaking to a family member Prayer Smoking Withdrawal/Isolation Self harm, or harming others"/>
    <b v="1"/>
    <b v="1"/>
    <m/>
    <b v="1"/>
    <m/>
    <b v="1"/>
    <b v="1"/>
    <m/>
    <b v="1"/>
    <m/>
    <m/>
    <m/>
    <s v="Family Friends"/>
    <b v="1"/>
    <b v="1"/>
    <m/>
    <m/>
    <m/>
    <m/>
    <m/>
    <m/>
    <m/>
    <m/>
    <m/>
    <m/>
    <s v="Services are unavailable"/>
    <m/>
    <b v="1"/>
    <m/>
    <m/>
    <m/>
    <m/>
    <m/>
    <m/>
    <m/>
    <x v="0"/>
    <m/>
    <s v="Health care (including reproductive health) Women's and girls'-friendly spaces"/>
    <m/>
    <m/>
    <m/>
    <b v="1"/>
    <m/>
    <m/>
    <b v="1"/>
    <m/>
    <m/>
    <m/>
    <m/>
    <m/>
    <m/>
    <m/>
    <x v="1"/>
    <s v="Family member Friend Women's and girls' friendly spaces"/>
    <b v="1"/>
    <m/>
    <m/>
    <m/>
    <b v="1"/>
    <b v="1"/>
    <m/>
    <m/>
    <m/>
    <m/>
    <m/>
    <s v="Friend Women's and girls' friendly spaces"/>
    <m/>
    <m/>
    <m/>
    <m/>
    <b v="1"/>
    <b v="1"/>
    <m/>
    <m/>
    <m/>
    <m/>
    <s v="Women friendly Center"/>
    <b v="1"/>
    <m/>
    <m/>
    <m/>
    <m/>
    <m/>
    <m/>
    <m/>
    <m/>
    <s v="Women's and girls' friendly spaces"/>
    <m/>
    <b v="1"/>
    <m/>
    <m/>
    <m/>
    <m/>
    <m/>
    <m/>
    <s v="Don't Know"/>
    <m/>
    <m/>
    <m/>
    <m/>
    <m/>
    <m/>
    <m/>
    <b v="1"/>
    <m/>
    <s v="Child labour Being orphaned Child headed household Dropout of school"/>
    <m/>
    <b v="1"/>
    <m/>
    <m/>
    <m/>
    <m/>
    <b v="1"/>
    <m/>
    <b v="1"/>
    <m/>
    <m/>
    <m/>
    <b v="1"/>
    <m/>
    <m/>
    <m/>
    <s v="Parents"/>
    <m/>
    <m/>
    <m/>
    <m/>
    <m/>
    <b v="1"/>
    <m/>
    <m/>
    <m/>
    <m/>
    <m/>
    <m/>
    <m/>
    <m/>
    <m/>
    <s v="None"/>
    <m/>
    <m/>
    <m/>
    <m/>
    <m/>
    <m/>
    <m/>
    <m/>
    <b v="1"/>
    <m/>
    <m/>
    <s v="No services"/>
    <m/>
    <m/>
    <m/>
    <m/>
    <m/>
    <b v="1"/>
    <m/>
    <m/>
    <m/>
    <m/>
    <s v="Yes"/>
    <m/>
    <s v="No"/>
    <m/>
    <s v="Sport activity Quraan Awareness / educational activities / psychosocial support"/>
    <b v="1"/>
    <b v="1"/>
    <m/>
    <m/>
    <b v="1"/>
    <m/>
    <m/>
    <m/>
    <m/>
    <m/>
    <m/>
    <s v="Orphans living in the community Children who have been associated with fighting forces Child-headed households"/>
    <m/>
    <m/>
    <b v="1"/>
    <b v="1"/>
    <m/>
    <b v="1"/>
    <m/>
    <m/>
    <m/>
    <m/>
    <s v="No income"/>
    <b v="1"/>
    <m/>
    <m/>
    <m/>
    <m/>
    <m/>
    <m/>
    <m/>
    <m/>
    <m/>
    <m/>
    <m/>
    <m/>
    <m/>
    <m/>
    <n v="3000"/>
    <x v="22"/>
    <b v="1"/>
    <m/>
    <m/>
    <m/>
    <m/>
    <b v="1"/>
    <m/>
    <m/>
    <m/>
    <m/>
    <m/>
    <m/>
    <m/>
    <m/>
    <m/>
    <m/>
    <m/>
    <s v="Yes"/>
    <s v="Food baskets"/>
    <b v="1"/>
    <m/>
    <m/>
    <m/>
    <m/>
    <m/>
    <m/>
    <m/>
    <s v="No"/>
    <m/>
    <s v="No"/>
    <m/>
    <m/>
    <m/>
    <m/>
    <m/>
    <m/>
    <m/>
    <m/>
    <m/>
    <m/>
    <s v="Participatory (Both wife &amp; Husband)"/>
    <m/>
    <s v="No"/>
    <m/>
    <s v="الحصول على الدخل -الحصول على مأوى-الحصول على سلل إغاثية"/>
    <s v="In-person to MRFS/partner staff"/>
    <b v="1"/>
    <m/>
    <m/>
    <m/>
    <m/>
    <m/>
    <m/>
    <m/>
    <m/>
    <s v="In-person from staff"/>
    <b v="1"/>
    <m/>
    <m/>
    <m/>
    <m/>
    <m/>
    <m/>
    <m/>
    <s v="لا يوجد"/>
    <s v="uuid:b2e58729-fcd1-4369-9b19-9e3161ea070c"/>
    <n v="92568521"/>
    <s v="b2e58729-fcd1-4369-9b19-9e3161ea070c"/>
    <d v="2022-02-13T13:45:29"/>
    <n v="938"/>
    <m/>
    <n v="-1"/>
    <m/>
    <m/>
    <s v="202202091909"/>
    <n v="10342"/>
    <s v="nsenumerator"/>
    <n v="648550"/>
  </r>
  <r>
    <s v="2022-02-13T14:16:06.328+03:00"/>
    <s v="2022-02-13T15:29:42.616+03:00"/>
    <s v="0"/>
    <s v="ختام الحريري"/>
    <s v="MRFS"/>
    <m/>
    <d v="2022-02-13T00:00:00"/>
    <x v="15"/>
    <s v="Livelihood and Protection (MHPSS, CP, GBV)"/>
    <s v="Yes"/>
    <s v="Host"/>
    <m/>
    <s v="Primary Caregiver of children &lt;18 years"/>
    <m/>
    <x v="0"/>
    <s v="30-39"/>
    <s v="Wife/Husband"/>
    <s v="Male"/>
    <s v="No members with a disability"/>
    <b v="1"/>
    <m/>
    <m/>
    <m/>
    <m/>
    <m/>
    <m/>
    <s v="Married"/>
    <s v="University"/>
    <n v="0"/>
    <n v="0"/>
    <n v="1"/>
    <n v="0"/>
    <n v="0"/>
    <n v="1"/>
    <n v="0"/>
    <s v="1"/>
    <s v="1"/>
    <s v="2"/>
    <n v="0"/>
    <n v="0"/>
    <n v="2"/>
    <n v="2"/>
    <n v="1"/>
    <n v="0"/>
    <s v="4"/>
    <s v="1"/>
    <s v="5"/>
    <s v="5"/>
    <s v="1"/>
    <s v="2"/>
    <s v="7"/>
    <n v="7"/>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Conflict within community"/>
    <m/>
    <m/>
    <b v="1"/>
    <m/>
    <b v="1"/>
    <m/>
    <m/>
    <m/>
    <m/>
    <m/>
    <m/>
    <b v="1"/>
    <m/>
    <b v="1"/>
    <m/>
    <m/>
    <m/>
    <m/>
    <s v="Adult Women Adolescent girls"/>
    <b v="1"/>
    <m/>
    <m/>
    <m/>
    <m/>
    <m/>
    <m/>
    <m/>
    <m/>
    <b v="1"/>
    <m/>
    <m/>
    <m/>
    <s v="لانهم الحلقة الأضعف في المجتمع"/>
    <s v="Speaking to a family member Self harm, or harming others Smoking"/>
    <b v="1"/>
    <m/>
    <m/>
    <m/>
    <m/>
    <b v="1"/>
    <b v="1"/>
    <m/>
    <m/>
    <m/>
    <m/>
    <m/>
    <s v="Family"/>
    <b v="1"/>
    <m/>
    <m/>
    <m/>
    <m/>
    <m/>
    <m/>
    <m/>
    <m/>
    <m/>
    <m/>
    <m/>
    <s v="Services are unavailable"/>
    <m/>
    <b v="1"/>
    <m/>
    <m/>
    <m/>
    <m/>
    <m/>
    <m/>
    <m/>
    <x v="1"/>
    <m/>
    <s v="Health care (including reproductive health)"/>
    <m/>
    <m/>
    <m/>
    <b v="1"/>
    <m/>
    <m/>
    <m/>
    <m/>
    <m/>
    <m/>
    <m/>
    <m/>
    <m/>
    <m/>
    <x v="2"/>
    <s v="Family member"/>
    <b v="1"/>
    <m/>
    <m/>
    <m/>
    <m/>
    <m/>
    <m/>
    <m/>
    <m/>
    <m/>
    <m/>
    <s v="Family member Friend"/>
    <b v="1"/>
    <m/>
    <m/>
    <m/>
    <b v="1"/>
    <m/>
    <m/>
    <m/>
    <m/>
    <m/>
    <s v="Don't Know"/>
    <m/>
    <m/>
    <m/>
    <m/>
    <m/>
    <m/>
    <m/>
    <b v="1"/>
    <m/>
    <m/>
    <m/>
    <m/>
    <m/>
    <m/>
    <m/>
    <m/>
    <m/>
    <m/>
    <s v="Don't Know"/>
    <m/>
    <m/>
    <m/>
    <m/>
    <m/>
    <m/>
    <m/>
    <b v="1"/>
    <m/>
    <s v="Child labour Being orphaned"/>
    <m/>
    <b v="1"/>
    <m/>
    <m/>
    <m/>
    <m/>
    <b v="1"/>
    <m/>
    <m/>
    <m/>
    <m/>
    <m/>
    <m/>
    <m/>
    <m/>
    <m/>
    <s v="Parents"/>
    <m/>
    <m/>
    <m/>
    <m/>
    <m/>
    <b v="1"/>
    <m/>
    <m/>
    <m/>
    <m/>
    <m/>
    <m/>
    <m/>
    <m/>
    <m/>
    <s v="None"/>
    <m/>
    <m/>
    <m/>
    <m/>
    <m/>
    <m/>
    <m/>
    <m/>
    <b v="1"/>
    <m/>
    <m/>
    <s v="No services"/>
    <m/>
    <m/>
    <m/>
    <m/>
    <m/>
    <b v="1"/>
    <m/>
    <m/>
    <m/>
    <m/>
    <s v="Yes"/>
    <m/>
    <s v="No"/>
    <m/>
    <s v="Sport activity Quraan Entertainement activities"/>
    <b v="1"/>
    <b v="1"/>
    <m/>
    <m/>
    <m/>
    <b v="1"/>
    <m/>
    <m/>
    <m/>
    <m/>
    <m/>
    <s v="Orphans living in the community Child-headed households Children who have been associated with fighting forces"/>
    <m/>
    <m/>
    <b v="1"/>
    <b v="1"/>
    <m/>
    <b v="1"/>
    <m/>
    <m/>
    <m/>
    <m/>
    <s v="No income"/>
    <b v="1"/>
    <m/>
    <m/>
    <m/>
    <m/>
    <m/>
    <m/>
    <m/>
    <m/>
    <m/>
    <m/>
    <m/>
    <m/>
    <m/>
    <m/>
    <n v="3000"/>
    <x v="12"/>
    <m/>
    <m/>
    <m/>
    <m/>
    <b v="1"/>
    <b v="1"/>
    <m/>
    <m/>
    <m/>
    <m/>
    <m/>
    <m/>
    <m/>
    <m/>
    <m/>
    <m/>
    <m/>
    <s v="Yes"/>
    <s v="Food baskets"/>
    <b v="1"/>
    <m/>
    <m/>
    <m/>
    <m/>
    <m/>
    <m/>
    <m/>
    <s v="No"/>
    <m/>
    <s v="No"/>
    <m/>
    <m/>
    <m/>
    <m/>
    <m/>
    <m/>
    <m/>
    <m/>
    <m/>
    <m/>
    <s v="Participatory (Both wife &amp; Husband)"/>
    <m/>
    <s v="No"/>
    <m/>
    <s v="الحصول على دخل شهري-سلل غذائية-أدوية"/>
    <s v="In-person to MRFS/partner staff SMS/whatsapp"/>
    <b v="1"/>
    <m/>
    <m/>
    <b v="1"/>
    <m/>
    <m/>
    <m/>
    <m/>
    <m/>
    <s v="In-person from staff"/>
    <b v="1"/>
    <m/>
    <m/>
    <m/>
    <m/>
    <m/>
    <m/>
    <m/>
    <s v="لا يوجد"/>
    <s v="uuid:0e2e892d-f3cb-4851-b9a6-f83b137bd937"/>
    <n v="92568522"/>
    <s v="0e2e892d-f3cb-4851-b9a6-f83b137bd937"/>
    <d v="2022-02-13T13:45:30"/>
    <n v="939"/>
    <m/>
    <n v="-1"/>
    <m/>
    <m/>
    <s v="202202091909"/>
    <n v="4416"/>
    <s v="nsenumerator"/>
    <n v="648550"/>
  </r>
  <r>
    <s v="2022-02-13T10:12:42.889+03:00"/>
    <s v="2022-02-13T10:43:38.597+03:00"/>
    <m/>
    <s v="أسماء خطيب"/>
    <s v="MRFS"/>
    <m/>
    <d v="2022-02-13T00:00:00"/>
    <x v="4"/>
    <s v="All"/>
    <s v="Yes"/>
    <s v="IDP"/>
    <d v="2019-05-01T00:00:00"/>
    <s v="Head of Household"/>
    <m/>
    <x v="0"/>
    <s v="50+"/>
    <s v="Wife/Husband"/>
    <s v="Male"/>
    <s v="No members with a disability"/>
    <b v="1"/>
    <m/>
    <m/>
    <m/>
    <m/>
    <m/>
    <m/>
    <s v="Married"/>
    <s v="University"/>
    <n v="0"/>
    <n v="0"/>
    <n v="0"/>
    <n v="0"/>
    <n v="0"/>
    <n v="1"/>
    <n v="1"/>
    <s v="0"/>
    <s v="2"/>
    <s v="2"/>
    <n v="0"/>
    <n v="0"/>
    <n v="1"/>
    <n v="0"/>
    <n v="4"/>
    <n v="0"/>
    <s v="1"/>
    <s v="4"/>
    <s v="5"/>
    <s v="1"/>
    <s v="0"/>
    <s v="6"/>
    <s v="7"/>
    <n v="7"/>
    <s v="Shelter / housing"/>
    <m/>
    <s v="Income / livelihoods"/>
    <m/>
    <s v="Health"/>
    <m/>
    <s v="Primary Health care unit-outpatient only (PHCU) Hospital"/>
    <b v="1"/>
    <m/>
    <b v="1"/>
    <m/>
    <m/>
    <m/>
    <m/>
    <m/>
    <m/>
    <n v="30"/>
    <x v="5"/>
    <s v="No"/>
    <m/>
    <m/>
    <m/>
    <m/>
    <m/>
    <m/>
    <m/>
    <m/>
    <m/>
    <m/>
    <m/>
    <m/>
    <m/>
    <m/>
    <m/>
    <m/>
    <m/>
    <m/>
    <m/>
    <m/>
    <m/>
    <m/>
    <m/>
    <m/>
    <m/>
    <m/>
    <m/>
    <m/>
    <s v="Antibiotic Non communicable diseases (NCD) drugs (chronic, cardiac, diabetes, hyper-tension, asthma)"/>
    <b v="0"/>
    <b v="1"/>
    <b v="0"/>
    <b v="0"/>
    <b v="1"/>
    <b v="0"/>
    <b v="0"/>
    <m/>
    <m/>
    <m/>
    <m/>
    <n v="1"/>
    <m/>
    <n v="1"/>
    <m/>
    <m/>
    <m/>
    <m/>
    <m/>
    <x v="1"/>
    <s v="Concerned about side-effects of the COVID-19 vaccine"/>
    <m/>
    <m/>
    <b v="1"/>
    <m/>
    <m/>
    <m/>
    <m/>
    <m/>
    <m/>
    <m/>
    <m/>
    <x v="1"/>
    <s v="Hospital for normal delivery"/>
    <m/>
    <m/>
    <m/>
    <m/>
    <m/>
    <b v="1"/>
    <m/>
    <m/>
    <m/>
    <m/>
    <m/>
    <x v="2"/>
    <s v="In person by community workers"/>
    <m/>
    <b v="1"/>
    <m/>
    <m/>
    <m/>
    <m/>
    <m/>
    <m/>
    <m/>
    <s v="No"/>
    <s v="Yes"/>
    <s v="Yes"/>
    <s v="Yes"/>
    <s v="No"/>
    <s v="No"/>
    <s v="Yes"/>
    <s v="No"/>
    <s v="No"/>
    <s v="Yes"/>
    <s v="Yes"/>
    <s v="No"/>
    <m/>
    <m/>
    <m/>
    <m/>
    <m/>
    <m/>
    <m/>
    <m/>
    <m/>
    <m/>
    <m/>
    <m/>
    <m/>
    <m/>
    <m/>
    <n v="0"/>
    <x v="1"/>
    <m/>
    <m/>
    <m/>
    <m/>
    <s v="Anger Economic"/>
    <m/>
    <b v="1"/>
    <m/>
    <m/>
    <m/>
    <m/>
    <m/>
    <m/>
    <m/>
    <m/>
    <m/>
    <b v="1"/>
    <m/>
    <m/>
    <m/>
    <m/>
    <m/>
    <m/>
    <s v="Adult Women Adolescent girls"/>
    <b v="1"/>
    <m/>
    <m/>
    <m/>
    <m/>
    <m/>
    <m/>
    <m/>
    <m/>
    <b v="1"/>
    <m/>
    <m/>
    <m/>
    <s v="لانهم لم تأخذ حقها بالكامل"/>
    <s v="Speaking to a family member Prayer"/>
    <b v="1"/>
    <m/>
    <m/>
    <b v="1"/>
    <m/>
    <m/>
    <m/>
    <m/>
    <m/>
    <m/>
    <m/>
    <m/>
    <s v="Family Friends"/>
    <b v="1"/>
    <b v="1"/>
    <m/>
    <m/>
    <m/>
    <m/>
    <m/>
    <m/>
    <m/>
    <m/>
    <m/>
    <m/>
    <s v="Distance/transportation Fear of stigma"/>
    <m/>
    <m/>
    <b v="1"/>
    <m/>
    <m/>
    <b v="1"/>
    <m/>
    <m/>
    <m/>
    <x v="1"/>
    <m/>
    <s v="Women's and girls'-friendly spaces Food aid / food distributions"/>
    <b v="1"/>
    <m/>
    <m/>
    <m/>
    <m/>
    <m/>
    <b v="1"/>
    <m/>
    <m/>
    <m/>
    <m/>
    <m/>
    <m/>
    <m/>
    <x v="2"/>
    <s v="Family member Friend"/>
    <b v="1"/>
    <m/>
    <m/>
    <m/>
    <b v="1"/>
    <m/>
    <m/>
    <m/>
    <m/>
    <m/>
    <m/>
    <s v="Family member Friend"/>
    <b v="1"/>
    <m/>
    <m/>
    <m/>
    <b v="1"/>
    <m/>
    <m/>
    <m/>
    <m/>
    <m/>
    <s v="Skills building Education Income-generating activities/vocational training"/>
    <m/>
    <m/>
    <m/>
    <b v="1"/>
    <b v="1"/>
    <m/>
    <m/>
    <m/>
    <m/>
    <s v="Women's and girls' friendly spaces"/>
    <m/>
    <b v="1"/>
    <m/>
    <m/>
    <m/>
    <m/>
    <m/>
    <m/>
    <s v="Distance to facility"/>
    <m/>
    <b v="1"/>
    <m/>
    <m/>
    <m/>
    <m/>
    <m/>
    <m/>
    <m/>
    <s v="Dropout of school Kidnapping Neglect"/>
    <b v="1"/>
    <m/>
    <m/>
    <m/>
    <b v="1"/>
    <m/>
    <m/>
    <m/>
    <m/>
    <m/>
    <m/>
    <m/>
    <b v="1"/>
    <m/>
    <m/>
    <m/>
    <s v="Siblings Parents"/>
    <m/>
    <m/>
    <b v="1"/>
    <m/>
    <m/>
    <b v="1"/>
    <m/>
    <m/>
    <m/>
    <m/>
    <m/>
    <m/>
    <m/>
    <m/>
    <m/>
    <s v="Quraan"/>
    <m/>
    <b v="1"/>
    <m/>
    <m/>
    <m/>
    <m/>
    <m/>
    <m/>
    <m/>
    <m/>
    <m/>
    <s v="Lack of transportation"/>
    <m/>
    <m/>
    <b v="1"/>
    <m/>
    <m/>
    <m/>
    <m/>
    <m/>
    <m/>
    <m/>
    <s v="Yes"/>
    <m/>
    <s v="No"/>
    <m/>
    <s v="Quraan Awareness / educational activities / psychosocial support Entertainement activities"/>
    <m/>
    <b v="1"/>
    <m/>
    <m/>
    <b v="1"/>
    <b v="1"/>
    <m/>
    <m/>
    <m/>
    <m/>
    <m/>
    <s v="Children living on the street Orphans living in the community"/>
    <m/>
    <b v="1"/>
    <b v="1"/>
    <m/>
    <m/>
    <m/>
    <m/>
    <m/>
    <m/>
    <m/>
    <s v="Salaried work"/>
    <m/>
    <m/>
    <m/>
    <m/>
    <m/>
    <b v="1"/>
    <m/>
    <m/>
    <m/>
    <m/>
    <m/>
    <m/>
    <m/>
    <m/>
    <n v="700"/>
    <n v="1500"/>
    <x v="1"/>
    <m/>
    <m/>
    <m/>
    <m/>
    <b v="1"/>
    <m/>
    <m/>
    <m/>
    <m/>
    <m/>
    <m/>
    <m/>
    <m/>
    <m/>
    <m/>
    <m/>
    <m/>
    <s v="Yes"/>
    <s v="Food baskets"/>
    <b v="1"/>
    <m/>
    <m/>
    <m/>
    <m/>
    <m/>
    <m/>
    <m/>
    <s v="Yes"/>
    <s v="تدريس"/>
    <s v="No"/>
    <m/>
    <m/>
    <m/>
    <m/>
    <m/>
    <m/>
    <m/>
    <m/>
    <m/>
    <m/>
    <s v="Participatory (Both wife &amp; Husband)"/>
    <m/>
    <s v="No"/>
    <m/>
    <s v="توفير الأدوية_x000a_سلل نظافة_x000a_توفير مساحات آمنة"/>
    <s v="Suggestion boxes SMS/whatsapp"/>
    <m/>
    <b v="1"/>
    <m/>
    <b v="1"/>
    <m/>
    <m/>
    <m/>
    <m/>
    <m/>
    <s v="In-person from staff"/>
    <b v="1"/>
    <m/>
    <m/>
    <m/>
    <m/>
    <m/>
    <m/>
    <m/>
    <s v="لايوجد"/>
    <s v="uuid:e37ebf11-f9b8-418c-abb5-e1cb16859faf"/>
    <n v="92568542"/>
    <s v="e37ebf11-f9b8-418c-abb5-e1cb16859faf"/>
    <d v="2022-02-13T13:46:49"/>
    <n v="940"/>
    <m/>
    <n v="-1"/>
    <m/>
    <m/>
    <s v="202202091909"/>
    <n v="1856"/>
    <s v="nsenumerator"/>
    <n v="648550"/>
  </r>
  <r>
    <s v="2022-02-13T11:08:54.793+03:00"/>
    <s v="2022-02-13T11:25:59.396+03:00"/>
    <m/>
    <s v="أسماء خطيب"/>
    <s v="MRFS"/>
    <m/>
    <d v="2022-02-13T00:00:00"/>
    <x v="4"/>
    <s v="All"/>
    <s v="Yes"/>
    <s v="IDP"/>
    <d v="2017-04-06T00:00:00"/>
    <s v="Head of Household"/>
    <m/>
    <x v="0"/>
    <s v="30-39"/>
    <s v="Wife/Husband"/>
    <s v="Male"/>
    <s v="No members with a disability"/>
    <b v="1"/>
    <m/>
    <m/>
    <m/>
    <m/>
    <m/>
    <m/>
    <s v="Married"/>
    <s v="University"/>
    <n v="1"/>
    <n v="0"/>
    <n v="2"/>
    <n v="0"/>
    <n v="0"/>
    <n v="1"/>
    <n v="0"/>
    <s v="2"/>
    <s v="1"/>
    <s v="3"/>
    <n v="0"/>
    <n v="0"/>
    <n v="0"/>
    <n v="0"/>
    <n v="1"/>
    <n v="0"/>
    <s v="0"/>
    <s v="1"/>
    <s v="1"/>
    <s v="2"/>
    <s v="2"/>
    <s v="2"/>
    <s v="4"/>
    <n v="4"/>
    <s v="Food and basic needs"/>
    <m/>
    <s v="Income / livelihoods"/>
    <m/>
    <s v="Shelter / housing"/>
    <m/>
    <s v="Primary Health care unit-outpatient only (PHCU) Hospital"/>
    <b v="1"/>
    <m/>
    <b v="1"/>
    <m/>
    <m/>
    <m/>
    <m/>
    <m/>
    <m/>
    <n v="20"/>
    <x v="5"/>
    <s v="No"/>
    <m/>
    <m/>
    <m/>
    <m/>
    <m/>
    <m/>
    <m/>
    <m/>
    <m/>
    <m/>
    <m/>
    <m/>
    <m/>
    <m/>
    <m/>
    <m/>
    <m/>
    <m/>
    <m/>
    <m/>
    <m/>
    <m/>
    <m/>
    <m/>
    <m/>
    <m/>
    <m/>
    <m/>
    <s v="Antibiotic Pediatric medicine"/>
    <b v="0"/>
    <b v="0"/>
    <b v="1"/>
    <b v="0"/>
    <b v="1"/>
    <b v="0"/>
    <b v="0"/>
    <m/>
    <m/>
    <m/>
    <m/>
    <m/>
    <m/>
    <m/>
    <m/>
    <m/>
    <m/>
    <m/>
    <m/>
    <x v="1"/>
    <s v="Concerned about side-effects of the COVID-19 vaccine"/>
    <m/>
    <m/>
    <b v="1"/>
    <m/>
    <m/>
    <m/>
    <m/>
    <m/>
    <m/>
    <m/>
    <m/>
    <x v="1"/>
    <s v="Hospital for normal delivery"/>
    <m/>
    <m/>
    <m/>
    <m/>
    <m/>
    <b v="1"/>
    <m/>
    <m/>
    <m/>
    <m/>
    <m/>
    <x v="2"/>
    <s v="In person at health centers"/>
    <b v="1"/>
    <m/>
    <m/>
    <m/>
    <m/>
    <m/>
    <m/>
    <m/>
    <m/>
    <s v="No"/>
    <s v="Yes"/>
    <s v="Yes"/>
    <s v="No"/>
    <s v="No"/>
    <s v="No"/>
    <s v="Yes"/>
    <s v="No"/>
    <s v="Yes"/>
    <s v="Yes"/>
    <s v="Yes"/>
    <s v="No"/>
    <m/>
    <s v="Yes"/>
    <s v="No"/>
    <s v="No"/>
    <s v="No"/>
    <s v="No"/>
    <s v="Yes"/>
    <s v="No"/>
    <s v="Yes"/>
    <s v="No"/>
    <s v="No"/>
    <s v="Yes"/>
    <s v="No"/>
    <s v="No"/>
    <s v="Yes"/>
    <n v="5"/>
    <x v="2"/>
    <n v="2"/>
    <s v="2"/>
    <n v="1"/>
    <s v="1"/>
    <s v="Fear Mood swings Economic"/>
    <b v="1"/>
    <m/>
    <m/>
    <m/>
    <m/>
    <m/>
    <m/>
    <m/>
    <b v="1"/>
    <m/>
    <m/>
    <b v="1"/>
    <m/>
    <m/>
    <m/>
    <m/>
    <m/>
    <m/>
    <s v="Adult Women Adolescent girls"/>
    <b v="1"/>
    <m/>
    <m/>
    <m/>
    <m/>
    <m/>
    <m/>
    <m/>
    <m/>
    <b v="1"/>
    <m/>
    <m/>
    <m/>
    <s v="لانهم يعانون من مشاكل اسرية"/>
    <s v="Speaking to a friend Speaking to a family member"/>
    <b v="1"/>
    <b v="1"/>
    <m/>
    <m/>
    <m/>
    <m/>
    <m/>
    <m/>
    <m/>
    <m/>
    <m/>
    <m/>
    <s v="Friends"/>
    <m/>
    <b v="1"/>
    <m/>
    <m/>
    <m/>
    <m/>
    <m/>
    <m/>
    <m/>
    <m/>
    <m/>
    <m/>
    <s v="Distance/transportation"/>
    <m/>
    <m/>
    <b v="1"/>
    <m/>
    <m/>
    <m/>
    <m/>
    <m/>
    <m/>
    <x v="1"/>
    <m/>
    <s v="Food aid / food distributions Women's and girls'-friendly spaces Education"/>
    <b v="1"/>
    <m/>
    <m/>
    <m/>
    <m/>
    <b v="1"/>
    <b v="1"/>
    <m/>
    <m/>
    <m/>
    <m/>
    <m/>
    <m/>
    <m/>
    <x v="0"/>
    <s v="Family member Friend"/>
    <b v="1"/>
    <m/>
    <m/>
    <m/>
    <b v="1"/>
    <m/>
    <m/>
    <m/>
    <m/>
    <m/>
    <m/>
    <s v="Family member Friend Women's and girls' friendly spaces"/>
    <b v="1"/>
    <m/>
    <m/>
    <m/>
    <b v="1"/>
    <b v="1"/>
    <m/>
    <m/>
    <m/>
    <m/>
    <s v="Skills building"/>
    <m/>
    <m/>
    <m/>
    <b v="1"/>
    <m/>
    <m/>
    <m/>
    <m/>
    <m/>
    <s v="Women's and girls' friendly spaces"/>
    <m/>
    <b v="1"/>
    <m/>
    <m/>
    <m/>
    <m/>
    <m/>
    <m/>
    <s v="Don't Know"/>
    <m/>
    <m/>
    <m/>
    <m/>
    <m/>
    <m/>
    <m/>
    <b v="1"/>
    <m/>
    <s v="Kidnapping Neglect Dropout of school"/>
    <b v="1"/>
    <m/>
    <m/>
    <m/>
    <b v="1"/>
    <m/>
    <m/>
    <m/>
    <m/>
    <m/>
    <m/>
    <m/>
    <b v="1"/>
    <m/>
    <m/>
    <m/>
    <s v="Siblings Parents"/>
    <m/>
    <m/>
    <b v="1"/>
    <m/>
    <m/>
    <b v="1"/>
    <m/>
    <m/>
    <m/>
    <m/>
    <m/>
    <m/>
    <m/>
    <m/>
    <m/>
    <s v="Awareness / educational activities / psychosocial support Entertainement activities"/>
    <m/>
    <m/>
    <m/>
    <m/>
    <b v="1"/>
    <b v="1"/>
    <m/>
    <m/>
    <m/>
    <m/>
    <m/>
    <s v="No barriers"/>
    <m/>
    <m/>
    <m/>
    <m/>
    <m/>
    <m/>
    <m/>
    <m/>
    <b v="1"/>
    <m/>
    <s v="Not applicable (no child of school going age)"/>
    <m/>
    <s v="No"/>
    <m/>
    <s v="Awareness / educational activities / psychosocial support Entertainement activities"/>
    <m/>
    <m/>
    <m/>
    <m/>
    <b v="1"/>
    <b v="1"/>
    <m/>
    <m/>
    <m/>
    <m/>
    <m/>
    <s v="Orphans living in the community"/>
    <m/>
    <m/>
    <b v="1"/>
    <m/>
    <m/>
    <m/>
    <m/>
    <m/>
    <m/>
    <m/>
    <s v="Salaried work"/>
    <m/>
    <m/>
    <m/>
    <m/>
    <m/>
    <b v="1"/>
    <m/>
    <m/>
    <m/>
    <m/>
    <m/>
    <m/>
    <m/>
    <m/>
    <n v="800"/>
    <n v="1500"/>
    <x v="4"/>
    <m/>
    <m/>
    <m/>
    <m/>
    <b v="1"/>
    <b v="1"/>
    <m/>
    <m/>
    <m/>
    <m/>
    <m/>
    <m/>
    <m/>
    <m/>
    <m/>
    <m/>
    <m/>
    <s v="Yes"/>
    <s v="Food baskets"/>
    <b v="1"/>
    <m/>
    <m/>
    <m/>
    <m/>
    <m/>
    <m/>
    <m/>
    <s v="No"/>
    <m/>
    <s v="No"/>
    <m/>
    <m/>
    <m/>
    <m/>
    <m/>
    <m/>
    <m/>
    <m/>
    <m/>
    <m/>
    <s v="Participatory (Both wife &amp; Husband)"/>
    <m/>
    <s v="Yes"/>
    <s v="تدريس"/>
    <s v="توفير مراكز دعم المراة_x000a_توفير الأدوية_x000a_توفير سلل نظافة"/>
    <s v="Suggestion boxes SMS/whatsapp"/>
    <m/>
    <b v="1"/>
    <m/>
    <b v="1"/>
    <m/>
    <m/>
    <m/>
    <m/>
    <m/>
    <s v="In-person from staff"/>
    <b v="1"/>
    <m/>
    <m/>
    <m/>
    <m/>
    <m/>
    <m/>
    <m/>
    <s v="لايوجد"/>
    <s v="uuid:ee28cdbf-b366-4b0f-b78f-24a6e1cce2e3"/>
    <n v="92568543"/>
    <s v="ee28cdbf-b366-4b0f-b78f-24a6e1cce2e3"/>
    <d v="2022-02-13T13:46:50"/>
    <n v="941"/>
    <m/>
    <n v="-1"/>
    <m/>
    <m/>
    <s v="202202091909"/>
    <n v="1025"/>
    <s v="nsenumerator"/>
    <n v="648550"/>
  </r>
  <r>
    <s v="2022-02-13T11:50:23.197+03:00"/>
    <s v="2022-02-13T12:10:58.590+03:00"/>
    <m/>
    <s v="أسماء خطيب"/>
    <s v="MRFS"/>
    <m/>
    <d v="2022-02-13T00:00:00"/>
    <x v="4"/>
    <s v="All"/>
    <s v="Yes"/>
    <s v="IDP"/>
    <d v="2016-03-12T00:00:00"/>
    <s v="Head of Household"/>
    <m/>
    <x v="0"/>
    <s v="30-39"/>
    <s v="Wife/Husband"/>
    <s v="Male"/>
    <s v="No members with a disability"/>
    <b v="1"/>
    <m/>
    <m/>
    <m/>
    <m/>
    <m/>
    <m/>
    <s v="Married"/>
    <s v="None/Never attended school"/>
    <n v="1"/>
    <n v="0"/>
    <n v="0"/>
    <n v="0"/>
    <n v="0"/>
    <n v="1"/>
    <n v="0"/>
    <s v="0"/>
    <s v="1"/>
    <s v="1"/>
    <n v="0"/>
    <n v="1"/>
    <n v="0"/>
    <n v="0"/>
    <n v="1"/>
    <n v="0"/>
    <s v="1"/>
    <s v="1"/>
    <s v="2"/>
    <s v="1"/>
    <s v="1"/>
    <s v="2"/>
    <s v="3"/>
    <n v="3"/>
    <s v="Food and basic needs"/>
    <m/>
    <s v="Income / livelihoods"/>
    <m/>
    <s v="Shelter / housing"/>
    <m/>
    <s v="Primary Health care unit-outpatient only (PHCU) Hospital"/>
    <b v="1"/>
    <m/>
    <b v="1"/>
    <m/>
    <m/>
    <m/>
    <m/>
    <m/>
    <m/>
    <n v="20"/>
    <x v="1"/>
    <s v="No"/>
    <m/>
    <m/>
    <m/>
    <m/>
    <m/>
    <m/>
    <m/>
    <m/>
    <m/>
    <m/>
    <m/>
    <m/>
    <m/>
    <m/>
    <m/>
    <m/>
    <m/>
    <m/>
    <m/>
    <m/>
    <m/>
    <m/>
    <m/>
    <m/>
    <m/>
    <m/>
    <m/>
    <m/>
    <s v="Pediatric medicine Antibiotic Reproductive health medicines"/>
    <b v="0"/>
    <b v="0"/>
    <b v="1"/>
    <b v="1"/>
    <b v="1"/>
    <b v="0"/>
    <b v="0"/>
    <m/>
    <n v="1"/>
    <m/>
    <m/>
    <m/>
    <m/>
    <m/>
    <m/>
    <m/>
    <m/>
    <m/>
    <m/>
    <x v="2"/>
    <m/>
    <m/>
    <m/>
    <m/>
    <m/>
    <m/>
    <m/>
    <m/>
    <m/>
    <m/>
    <m/>
    <m/>
    <x v="1"/>
    <s v="Hospital for surgery/ C-section"/>
    <m/>
    <m/>
    <m/>
    <m/>
    <m/>
    <m/>
    <b v="1"/>
    <m/>
    <m/>
    <m/>
    <m/>
    <x v="2"/>
    <s v="In person at health centers In person by community workers"/>
    <b v="1"/>
    <b v="1"/>
    <m/>
    <m/>
    <m/>
    <m/>
    <m/>
    <m/>
    <m/>
    <s v="No"/>
    <s v="No"/>
    <s v="Yes"/>
    <s v="Yes"/>
    <s v="No"/>
    <s v="No"/>
    <s v="Yes"/>
    <s v="Yes"/>
    <s v="No"/>
    <s v="Yes"/>
    <s v="Yes"/>
    <s v="No"/>
    <m/>
    <s v="Yes"/>
    <s v="No"/>
    <s v="No"/>
    <s v="No"/>
    <s v="Yes"/>
    <s v="Yes"/>
    <s v="No"/>
    <s v="Yes"/>
    <s v="No"/>
    <s v="Yes"/>
    <s v="Yes"/>
    <s v="No"/>
    <s v="No"/>
    <s v="No"/>
    <n v="6"/>
    <x v="2"/>
    <n v="1"/>
    <s v="1"/>
    <n v="1"/>
    <s v="1"/>
    <s v="Family conflict Economic Mood swings"/>
    <m/>
    <m/>
    <m/>
    <m/>
    <m/>
    <m/>
    <m/>
    <m/>
    <b v="1"/>
    <m/>
    <m/>
    <b v="1"/>
    <b v="1"/>
    <m/>
    <m/>
    <m/>
    <m/>
    <m/>
    <s v="Adolescent Boys Adult Women"/>
    <b v="1"/>
    <m/>
    <m/>
    <m/>
    <m/>
    <m/>
    <m/>
    <m/>
    <b v="1"/>
    <m/>
    <m/>
    <m/>
    <m/>
    <s v="لانها لا تتوفر لديهم فرص عمل"/>
    <s v="Speaking to a family member Prayer"/>
    <b v="1"/>
    <m/>
    <m/>
    <b v="1"/>
    <m/>
    <m/>
    <m/>
    <m/>
    <m/>
    <m/>
    <m/>
    <m/>
    <s v="Friends CFSs"/>
    <m/>
    <b v="1"/>
    <m/>
    <m/>
    <m/>
    <m/>
    <m/>
    <b v="1"/>
    <m/>
    <m/>
    <m/>
    <m/>
    <s v="Distance/transportation Expenses/costs"/>
    <m/>
    <m/>
    <b v="1"/>
    <b v="1"/>
    <m/>
    <m/>
    <m/>
    <m/>
    <m/>
    <x v="1"/>
    <m/>
    <s v="Food aid / food distributions"/>
    <b v="1"/>
    <m/>
    <m/>
    <m/>
    <m/>
    <m/>
    <m/>
    <m/>
    <m/>
    <m/>
    <m/>
    <m/>
    <m/>
    <m/>
    <x v="2"/>
    <s v="Family member Friend"/>
    <b v="1"/>
    <m/>
    <m/>
    <m/>
    <b v="1"/>
    <m/>
    <m/>
    <m/>
    <m/>
    <m/>
    <m/>
    <s v="Family member Friend"/>
    <b v="1"/>
    <m/>
    <m/>
    <m/>
    <b v="1"/>
    <m/>
    <m/>
    <m/>
    <m/>
    <m/>
    <s v="Don't Know"/>
    <m/>
    <m/>
    <m/>
    <m/>
    <m/>
    <m/>
    <m/>
    <b v="1"/>
    <m/>
    <m/>
    <m/>
    <m/>
    <m/>
    <m/>
    <m/>
    <m/>
    <m/>
    <m/>
    <s v="Distance to facility"/>
    <m/>
    <b v="1"/>
    <m/>
    <m/>
    <m/>
    <m/>
    <m/>
    <m/>
    <m/>
    <s v="Kidnapping Neglect Dropout of school"/>
    <b v="1"/>
    <m/>
    <m/>
    <m/>
    <b v="1"/>
    <m/>
    <m/>
    <m/>
    <m/>
    <m/>
    <m/>
    <m/>
    <b v="1"/>
    <m/>
    <m/>
    <m/>
    <s v="Parents Sibling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Orphans living in the community Children separated from their parents"/>
    <b v="1"/>
    <m/>
    <b v="1"/>
    <m/>
    <m/>
    <m/>
    <m/>
    <m/>
    <m/>
    <m/>
    <s v="Salaried work"/>
    <m/>
    <m/>
    <m/>
    <m/>
    <m/>
    <b v="1"/>
    <m/>
    <m/>
    <m/>
    <m/>
    <m/>
    <m/>
    <m/>
    <m/>
    <n v="1000"/>
    <n v="1700"/>
    <x v="12"/>
    <m/>
    <m/>
    <m/>
    <m/>
    <b v="1"/>
    <b v="1"/>
    <m/>
    <m/>
    <m/>
    <m/>
    <m/>
    <m/>
    <m/>
    <m/>
    <m/>
    <m/>
    <m/>
    <s v="Yes"/>
    <s v="Food baskets"/>
    <b v="1"/>
    <m/>
    <m/>
    <m/>
    <m/>
    <m/>
    <m/>
    <m/>
    <s v="No"/>
    <m/>
    <s v="No"/>
    <m/>
    <m/>
    <m/>
    <m/>
    <m/>
    <m/>
    <m/>
    <m/>
    <m/>
    <m/>
    <s v="Participatory (Both wife &amp; Husband)"/>
    <m/>
    <s v="No"/>
    <m/>
    <s v="توفير مراكز لتمكين المرأة_x000a_وتوفير طاقة بديلة_x000a_توفير مراكز خدمات"/>
    <s v="Suggestion boxes SMS/whatsapp"/>
    <m/>
    <b v="1"/>
    <m/>
    <b v="1"/>
    <m/>
    <m/>
    <m/>
    <m/>
    <m/>
    <s v="In-person from staff"/>
    <b v="1"/>
    <m/>
    <m/>
    <m/>
    <m/>
    <m/>
    <m/>
    <m/>
    <s v="لايوجد"/>
    <s v="uuid:2c76c75c-2d8b-468d-9f82-38b0b7806892"/>
    <n v="92568544"/>
    <s v="2c76c75c-2d8b-468d-9f82-38b0b7806892"/>
    <d v="2022-02-13T13:46:51"/>
    <n v="942"/>
    <m/>
    <n v="-1"/>
    <m/>
    <m/>
    <s v="202202091909"/>
    <n v="1235"/>
    <s v="nsenumerator"/>
    <n v="648550"/>
  </r>
  <r>
    <s v="2022-02-13T12:57:24.257+03:00"/>
    <s v="2022-02-13T13:22:27.104+03:00"/>
    <m/>
    <s v="أسماء خطيب"/>
    <s v="MRFS"/>
    <m/>
    <d v="2022-02-13T00:00:00"/>
    <x v="4"/>
    <s v="All"/>
    <s v="Yes"/>
    <s v="IDP"/>
    <d v="2012-04-20T00:00:00"/>
    <s v="Head of Household"/>
    <m/>
    <x v="0"/>
    <s v="18-29"/>
    <s v="Wife/Husband"/>
    <s v="Male"/>
    <s v="No members with a disability"/>
    <b v="1"/>
    <m/>
    <m/>
    <m/>
    <m/>
    <m/>
    <m/>
    <s v="Married"/>
    <s v="Primary"/>
    <n v="1"/>
    <n v="1"/>
    <n v="0"/>
    <n v="0"/>
    <n v="0"/>
    <n v="1"/>
    <n v="0"/>
    <s v="1"/>
    <s v="1"/>
    <s v="2"/>
    <n v="0"/>
    <n v="2"/>
    <n v="1"/>
    <n v="0"/>
    <n v="1"/>
    <n v="0"/>
    <s v="3"/>
    <s v="1"/>
    <s v="4"/>
    <s v="4"/>
    <s v="2"/>
    <s v="2"/>
    <s v="6"/>
    <n v="6"/>
    <s v="Food and basic needs"/>
    <m/>
    <s v="Income / livelihoods"/>
    <m/>
    <s v="Water, sanitation, and hygiene"/>
    <m/>
    <s v="Primary Health care unit-outpatient only (PHCU) Hospital"/>
    <b v="1"/>
    <m/>
    <b v="1"/>
    <m/>
    <m/>
    <m/>
    <m/>
    <m/>
    <m/>
    <n v="25"/>
    <x v="2"/>
    <s v="No"/>
    <m/>
    <m/>
    <m/>
    <m/>
    <m/>
    <m/>
    <m/>
    <m/>
    <m/>
    <m/>
    <m/>
    <m/>
    <m/>
    <m/>
    <m/>
    <m/>
    <m/>
    <m/>
    <m/>
    <m/>
    <m/>
    <m/>
    <m/>
    <m/>
    <m/>
    <m/>
    <m/>
    <m/>
    <s v="Pediatric medicine Antibiotic"/>
    <b v="0"/>
    <b v="0"/>
    <b v="1"/>
    <b v="0"/>
    <b v="1"/>
    <b v="0"/>
    <b v="0"/>
    <m/>
    <m/>
    <n v="1"/>
    <m/>
    <m/>
    <m/>
    <m/>
    <m/>
    <m/>
    <m/>
    <m/>
    <m/>
    <x v="1"/>
    <s v="Concerned about side-effects of the COVID-19 vaccine"/>
    <m/>
    <m/>
    <b v="1"/>
    <m/>
    <m/>
    <m/>
    <m/>
    <m/>
    <m/>
    <m/>
    <m/>
    <x v="1"/>
    <s v="Hospital for surgery/ C-section"/>
    <m/>
    <m/>
    <m/>
    <m/>
    <m/>
    <m/>
    <b v="1"/>
    <m/>
    <m/>
    <m/>
    <m/>
    <x v="2"/>
    <s v="In person at health centers"/>
    <b v="1"/>
    <m/>
    <m/>
    <m/>
    <m/>
    <m/>
    <m/>
    <m/>
    <m/>
    <s v="Yes"/>
    <s v="No"/>
    <s v="No"/>
    <s v="No"/>
    <s v="Yes"/>
    <s v="No"/>
    <s v="Yes"/>
    <s v="No"/>
    <s v="No"/>
    <s v="Yes"/>
    <s v="Yes"/>
    <s v="No"/>
    <m/>
    <s v="Yes"/>
    <s v="No"/>
    <s v="Yes"/>
    <s v="No"/>
    <s v="No"/>
    <s v="Yes"/>
    <s v="Yes"/>
    <s v="No"/>
    <s v="No"/>
    <s v="No"/>
    <s v="Yes"/>
    <s v="No"/>
    <s v="No"/>
    <s v="Yes"/>
    <n v="6"/>
    <x v="2"/>
    <n v="2"/>
    <s v="2"/>
    <n v="1"/>
    <s v="1"/>
    <s v="Anger Economic"/>
    <m/>
    <b v="1"/>
    <m/>
    <m/>
    <m/>
    <m/>
    <m/>
    <m/>
    <m/>
    <m/>
    <m/>
    <b v="1"/>
    <m/>
    <m/>
    <m/>
    <m/>
    <m/>
    <m/>
    <s v="Adult Women Children Displaced people"/>
    <b v="1"/>
    <m/>
    <b v="1"/>
    <m/>
    <m/>
    <b v="1"/>
    <m/>
    <m/>
    <m/>
    <m/>
    <m/>
    <m/>
    <m/>
    <s v="بسبب وضع المخيمات ووضع الحرب الراهن"/>
    <s v="Speaking to a friend Prayer"/>
    <m/>
    <b v="1"/>
    <m/>
    <b v="1"/>
    <m/>
    <m/>
    <m/>
    <m/>
    <m/>
    <m/>
    <m/>
    <m/>
    <s v="Family Friends"/>
    <b v="1"/>
    <b v="1"/>
    <m/>
    <m/>
    <m/>
    <m/>
    <m/>
    <m/>
    <m/>
    <m/>
    <m/>
    <m/>
    <s v="Distance/transportation Fear of stigma"/>
    <m/>
    <m/>
    <b v="1"/>
    <m/>
    <m/>
    <b v="1"/>
    <m/>
    <m/>
    <m/>
    <x v="1"/>
    <m/>
    <s v="Food aid / food distributions Women's and girls'-friendly spaces Education"/>
    <b v="1"/>
    <m/>
    <m/>
    <m/>
    <m/>
    <b v="1"/>
    <b v="1"/>
    <m/>
    <m/>
    <m/>
    <m/>
    <m/>
    <m/>
    <m/>
    <x v="2"/>
    <s v="Family member Friend"/>
    <b v="1"/>
    <m/>
    <m/>
    <m/>
    <b v="1"/>
    <m/>
    <m/>
    <m/>
    <m/>
    <m/>
    <m/>
    <s v="Family member Friend"/>
    <b v="1"/>
    <m/>
    <m/>
    <m/>
    <b v="1"/>
    <m/>
    <m/>
    <m/>
    <m/>
    <m/>
    <s v="Don't Know"/>
    <m/>
    <m/>
    <m/>
    <m/>
    <m/>
    <m/>
    <m/>
    <b v="1"/>
    <m/>
    <m/>
    <m/>
    <m/>
    <m/>
    <m/>
    <m/>
    <m/>
    <m/>
    <m/>
    <s v="Distance to facility"/>
    <m/>
    <b v="1"/>
    <m/>
    <m/>
    <m/>
    <m/>
    <m/>
    <m/>
    <m/>
    <s v="Kidnapping Neglect Dropout of school"/>
    <b v="1"/>
    <m/>
    <m/>
    <m/>
    <b v="1"/>
    <m/>
    <m/>
    <m/>
    <m/>
    <m/>
    <m/>
    <m/>
    <b v="1"/>
    <m/>
    <m/>
    <m/>
    <s v="Siblings Parent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Child-headed households Children who have been associated with fighting forces"/>
    <m/>
    <m/>
    <m/>
    <b v="1"/>
    <m/>
    <b v="1"/>
    <m/>
    <m/>
    <m/>
    <m/>
    <s v="Humanitarian assistance"/>
    <m/>
    <m/>
    <m/>
    <m/>
    <m/>
    <m/>
    <m/>
    <m/>
    <b v="1"/>
    <m/>
    <m/>
    <m/>
    <m/>
    <m/>
    <n v="700"/>
    <n v="1000"/>
    <x v="12"/>
    <m/>
    <m/>
    <m/>
    <m/>
    <b v="1"/>
    <b v="1"/>
    <m/>
    <m/>
    <m/>
    <m/>
    <m/>
    <m/>
    <m/>
    <m/>
    <m/>
    <m/>
    <m/>
    <s v="Yes"/>
    <s v="Food baskets"/>
    <b v="1"/>
    <m/>
    <m/>
    <m/>
    <m/>
    <m/>
    <m/>
    <m/>
    <s v="No"/>
    <m/>
    <s v="No"/>
    <m/>
    <m/>
    <m/>
    <m/>
    <m/>
    <m/>
    <m/>
    <m/>
    <m/>
    <m/>
    <s v="Participatory (Both wife &amp; Husband)"/>
    <m/>
    <s v="No"/>
    <m/>
    <s v="توفير الأدوية _x000a_تأمين مواد تدفئة_x000a_فرش الطرقات"/>
    <s v="Suggestion boxes SMS/whatsapp"/>
    <m/>
    <b v="1"/>
    <m/>
    <b v="1"/>
    <m/>
    <m/>
    <m/>
    <m/>
    <m/>
    <s v="In-person from staff"/>
    <b v="1"/>
    <m/>
    <m/>
    <m/>
    <m/>
    <m/>
    <m/>
    <m/>
    <s v="لا يوجد"/>
    <s v="uuid:c7444214-5342-4639-9a25-729372dfb8dd"/>
    <n v="92568545"/>
    <s v="c7444214-5342-4639-9a25-729372dfb8dd"/>
    <d v="2022-02-13T13:46:52"/>
    <n v="943"/>
    <m/>
    <n v="-1"/>
    <m/>
    <m/>
    <s v="202202091909"/>
    <n v="1503"/>
    <s v="nsenumerator"/>
    <n v="648550"/>
  </r>
  <r>
    <s v="2022-02-13T13:25:08.101+03:00"/>
    <s v="2022-02-13T13:48:33.123+03:00"/>
    <m/>
    <s v="أسماء خطيب"/>
    <s v="MRFS"/>
    <m/>
    <d v="2022-02-13T00:00:00"/>
    <x v="4"/>
    <s v="All"/>
    <s v="Yes"/>
    <s v="IDP"/>
    <d v="2019-05-01T00:00:00"/>
    <s v="Head of Household"/>
    <m/>
    <x v="0"/>
    <s v="40-49"/>
    <s v="Is the Head of household"/>
    <s v="Female"/>
    <s v="No members with a disability"/>
    <b v="1"/>
    <m/>
    <m/>
    <m/>
    <m/>
    <m/>
    <m/>
    <s v="Married"/>
    <s v="Primary"/>
    <n v="0"/>
    <n v="0"/>
    <n v="0"/>
    <n v="0"/>
    <n v="0"/>
    <n v="0"/>
    <n v="0"/>
    <s v="0"/>
    <s v="0"/>
    <s v="0"/>
    <n v="0"/>
    <n v="1"/>
    <n v="0"/>
    <n v="0"/>
    <n v="1"/>
    <n v="0"/>
    <s v="1"/>
    <s v="1"/>
    <s v="2"/>
    <s v="1"/>
    <s v="1"/>
    <s v="1"/>
    <s v="2"/>
    <n v="2"/>
    <s v="Food and basic needs"/>
    <m/>
    <s v="Income / livelihoods"/>
    <m/>
    <s v="Water, sanitation, and hygiene"/>
    <m/>
    <s v="Primary Health care unit-outpatient only (PHCU) Hospital"/>
    <b v="1"/>
    <m/>
    <b v="1"/>
    <m/>
    <m/>
    <m/>
    <m/>
    <m/>
    <m/>
    <n v="20"/>
    <x v="2"/>
    <s v="No"/>
    <m/>
    <m/>
    <m/>
    <m/>
    <m/>
    <m/>
    <m/>
    <m/>
    <m/>
    <m/>
    <m/>
    <m/>
    <m/>
    <m/>
    <m/>
    <m/>
    <m/>
    <m/>
    <m/>
    <m/>
    <m/>
    <m/>
    <m/>
    <m/>
    <m/>
    <m/>
    <m/>
    <m/>
    <s v="Pediatric medicine Antibiotic"/>
    <b v="0"/>
    <b v="0"/>
    <b v="1"/>
    <b v="0"/>
    <b v="1"/>
    <b v="0"/>
    <b v="0"/>
    <m/>
    <m/>
    <m/>
    <m/>
    <m/>
    <m/>
    <m/>
    <m/>
    <m/>
    <m/>
    <m/>
    <m/>
    <x v="1"/>
    <s v="Concerned about side-effects of the COVID-19 vaccine"/>
    <m/>
    <m/>
    <b v="1"/>
    <m/>
    <m/>
    <m/>
    <m/>
    <m/>
    <m/>
    <m/>
    <m/>
    <x v="1"/>
    <s v="Hospital for surgery/ C-section Hospital for normal delivery"/>
    <m/>
    <m/>
    <m/>
    <m/>
    <m/>
    <b v="1"/>
    <b v="1"/>
    <m/>
    <m/>
    <m/>
    <m/>
    <x v="2"/>
    <s v="In person at health centers"/>
    <b v="1"/>
    <m/>
    <m/>
    <m/>
    <m/>
    <m/>
    <m/>
    <m/>
    <m/>
    <s v="No"/>
    <s v="No"/>
    <s v="Yes"/>
    <s v="No"/>
    <s v="Yes"/>
    <s v="Yes"/>
    <s v="No"/>
    <s v="No"/>
    <s v="No"/>
    <s v="Yes"/>
    <s v="Yes"/>
    <s v="No"/>
    <m/>
    <s v="No"/>
    <s v="No"/>
    <s v="No"/>
    <s v="No"/>
    <s v="No"/>
    <s v="Yes"/>
    <s v="Yes"/>
    <s v="Yes"/>
    <s v="No"/>
    <s v="No"/>
    <s v="Yes"/>
    <s v="No"/>
    <s v="No"/>
    <s v="No"/>
    <n v="4"/>
    <x v="1"/>
    <n v="1"/>
    <s v="1"/>
    <m/>
    <m/>
    <s v="Fear Sadness Mood swings Economic"/>
    <b v="1"/>
    <m/>
    <m/>
    <m/>
    <b v="1"/>
    <m/>
    <m/>
    <m/>
    <b v="1"/>
    <m/>
    <m/>
    <b v="1"/>
    <m/>
    <m/>
    <m/>
    <m/>
    <m/>
    <m/>
    <s v="Adult Women Children"/>
    <b v="1"/>
    <m/>
    <b v="1"/>
    <m/>
    <m/>
    <m/>
    <m/>
    <m/>
    <m/>
    <m/>
    <m/>
    <m/>
    <m/>
    <s v="لعدم توفر الإحتياجات الاساسية للطفل  الام"/>
    <s v="Prayer Speaking to a friend"/>
    <m/>
    <b v="1"/>
    <m/>
    <b v="1"/>
    <m/>
    <m/>
    <m/>
    <m/>
    <m/>
    <m/>
    <m/>
    <m/>
    <s v="Family Friends"/>
    <b v="1"/>
    <b v="1"/>
    <m/>
    <m/>
    <m/>
    <m/>
    <m/>
    <m/>
    <m/>
    <m/>
    <m/>
    <m/>
    <s v="Distance/transportation Expenses/costs"/>
    <m/>
    <m/>
    <b v="1"/>
    <b v="1"/>
    <m/>
    <m/>
    <m/>
    <m/>
    <m/>
    <x v="1"/>
    <m/>
    <s v="Food aid / food distributions"/>
    <b v="1"/>
    <m/>
    <m/>
    <m/>
    <m/>
    <m/>
    <m/>
    <m/>
    <m/>
    <m/>
    <m/>
    <m/>
    <m/>
    <m/>
    <x v="2"/>
    <s v="Friend Family member"/>
    <b v="1"/>
    <m/>
    <m/>
    <m/>
    <b v="1"/>
    <m/>
    <m/>
    <m/>
    <m/>
    <m/>
    <m/>
    <s v="Friend Family member"/>
    <b v="1"/>
    <m/>
    <m/>
    <m/>
    <b v="1"/>
    <m/>
    <m/>
    <m/>
    <m/>
    <m/>
    <s v="Don't Know"/>
    <m/>
    <m/>
    <m/>
    <m/>
    <m/>
    <m/>
    <m/>
    <b v="1"/>
    <m/>
    <m/>
    <m/>
    <m/>
    <m/>
    <m/>
    <m/>
    <m/>
    <m/>
    <m/>
    <s v="Distance to facility"/>
    <m/>
    <b v="1"/>
    <m/>
    <m/>
    <m/>
    <m/>
    <m/>
    <m/>
    <m/>
    <s v="Kidnapping Exploitation Dropout of school"/>
    <b v="1"/>
    <m/>
    <m/>
    <m/>
    <m/>
    <m/>
    <m/>
    <m/>
    <m/>
    <m/>
    <m/>
    <b v="1"/>
    <b v="1"/>
    <m/>
    <m/>
    <m/>
    <s v="Siblings Parents"/>
    <m/>
    <m/>
    <b v="1"/>
    <m/>
    <m/>
    <b v="1"/>
    <m/>
    <m/>
    <m/>
    <m/>
    <m/>
    <m/>
    <m/>
    <m/>
    <m/>
    <s v="None"/>
    <m/>
    <m/>
    <m/>
    <m/>
    <m/>
    <m/>
    <m/>
    <m/>
    <b v="1"/>
    <m/>
    <m/>
    <s v="No services"/>
    <m/>
    <m/>
    <m/>
    <m/>
    <m/>
    <b v="1"/>
    <m/>
    <m/>
    <m/>
    <m/>
    <s v="Not applicable (no child of school going age)"/>
    <m/>
    <s v="No"/>
    <m/>
    <s v="None"/>
    <m/>
    <m/>
    <m/>
    <m/>
    <m/>
    <m/>
    <m/>
    <m/>
    <b v="1"/>
    <m/>
    <m/>
    <s v="Children who have been associated with fighting forces Orphans living in the community"/>
    <m/>
    <m/>
    <b v="1"/>
    <m/>
    <m/>
    <b v="1"/>
    <m/>
    <m/>
    <m/>
    <m/>
    <s v="No income"/>
    <b v="1"/>
    <m/>
    <m/>
    <m/>
    <m/>
    <m/>
    <m/>
    <m/>
    <m/>
    <m/>
    <m/>
    <m/>
    <m/>
    <m/>
    <m/>
    <n v="500"/>
    <x v="4"/>
    <m/>
    <m/>
    <m/>
    <m/>
    <b v="1"/>
    <b v="1"/>
    <m/>
    <m/>
    <m/>
    <m/>
    <m/>
    <m/>
    <m/>
    <m/>
    <m/>
    <m/>
    <m/>
    <s v="No"/>
    <m/>
    <m/>
    <m/>
    <m/>
    <m/>
    <m/>
    <m/>
    <m/>
    <m/>
    <s v="No"/>
    <m/>
    <s v="No"/>
    <m/>
    <m/>
    <m/>
    <m/>
    <m/>
    <m/>
    <m/>
    <m/>
    <m/>
    <m/>
    <s v="Decided by women / wife only"/>
    <m/>
    <s v="No"/>
    <m/>
    <s v="تأمين صرف الصحي_x000a_توفير حليب للأطفال_x000a_توفير أدوية في المراكز"/>
    <s v="Suggestion boxes SMS/whatsapp"/>
    <m/>
    <b v="1"/>
    <m/>
    <b v="1"/>
    <m/>
    <m/>
    <m/>
    <m/>
    <m/>
    <s v="In-person from staff"/>
    <b v="1"/>
    <m/>
    <m/>
    <m/>
    <m/>
    <m/>
    <m/>
    <m/>
    <s v="لا يوجد"/>
    <s v="uuid:44ac4912-f50f-478d-af9e-879d97bf2e8b"/>
    <n v="92568546"/>
    <s v="44ac4912-f50f-478d-af9e-879d97bf2e8b"/>
    <d v="2022-02-13T13:46:53"/>
    <n v="944"/>
    <m/>
    <n v="-1"/>
    <m/>
    <m/>
    <s v="202202091909"/>
    <n v="1405"/>
    <s v="nsenumerator"/>
    <n v="648550"/>
  </r>
  <r>
    <s v="2022-02-13T14:41:31.818+03:00"/>
    <s v="2022-02-13T15:48:14.448+03:00"/>
    <m/>
    <s v="أسماء خطيب"/>
    <s v="MRFS"/>
    <m/>
    <d v="2022-02-13T00:00:00"/>
    <x v="4"/>
    <s v="All"/>
    <s v="Yes"/>
    <s v="IDP"/>
    <d v="2017-05-01T00:00:00"/>
    <s v="Head of Household"/>
    <m/>
    <x v="0"/>
    <s v="30-39"/>
    <s v="Wife/Husband"/>
    <s v="Male"/>
    <s v="No members with a disability"/>
    <b v="1"/>
    <m/>
    <m/>
    <m/>
    <m/>
    <m/>
    <m/>
    <s v="Married"/>
    <s v="University"/>
    <n v="0"/>
    <n v="0"/>
    <n v="1"/>
    <n v="1"/>
    <n v="0"/>
    <n v="1"/>
    <n v="0"/>
    <s v="2"/>
    <s v="1"/>
    <s v="3"/>
    <n v="0"/>
    <n v="0"/>
    <n v="0"/>
    <n v="0"/>
    <n v="1"/>
    <n v="0"/>
    <s v="0"/>
    <s v="1"/>
    <s v="1"/>
    <s v="2"/>
    <s v="1"/>
    <s v="2"/>
    <s v="4"/>
    <n v="4"/>
    <s v="Food and basic needs"/>
    <m/>
    <s v="Income / livelihoods"/>
    <m/>
    <s v="Water, sanitation, and hygiene"/>
    <m/>
    <s v="Primary Health care unit-outpatient only (PHCU) Hospital"/>
    <b v="1"/>
    <m/>
    <b v="1"/>
    <m/>
    <m/>
    <m/>
    <m/>
    <m/>
    <m/>
    <n v="15"/>
    <x v="5"/>
    <s v="No"/>
    <m/>
    <m/>
    <m/>
    <m/>
    <m/>
    <m/>
    <m/>
    <m/>
    <m/>
    <m/>
    <m/>
    <m/>
    <m/>
    <m/>
    <m/>
    <m/>
    <m/>
    <m/>
    <m/>
    <m/>
    <m/>
    <m/>
    <m/>
    <m/>
    <m/>
    <m/>
    <m/>
    <m/>
    <s v="Pediatric medicine Antibiotic Reproductive health medicines"/>
    <b v="0"/>
    <b v="0"/>
    <b v="1"/>
    <b v="1"/>
    <b v="1"/>
    <b v="0"/>
    <b v="0"/>
    <m/>
    <m/>
    <m/>
    <m/>
    <m/>
    <m/>
    <m/>
    <m/>
    <m/>
    <m/>
    <m/>
    <m/>
    <x v="2"/>
    <m/>
    <m/>
    <m/>
    <m/>
    <m/>
    <m/>
    <m/>
    <m/>
    <m/>
    <m/>
    <m/>
    <m/>
    <x v="1"/>
    <s v="Hospital for normal delivery Hospital for surgery/ C-section"/>
    <m/>
    <m/>
    <m/>
    <m/>
    <m/>
    <b v="1"/>
    <b v="1"/>
    <m/>
    <m/>
    <m/>
    <m/>
    <x v="1"/>
    <s v="In person at health centers"/>
    <b v="1"/>
    <m/>
    <m/>
    <m/>
    <m/>
    <m/>
    <m/>
    <m/>
    <m/>
    <s v="No"/>
    <s v="Yes"/>
    <s v="Yes"/>
    <s v="Yes"/>
    <s v="No"/>
    <s v="No"/>
    <s v="No"/>
    <s v="Yes"/>
    <s v="No"/>
    <s v="Yes"/>
    <s v="Yes"/>
    <s v="No"/>
    <m/>
    <s v="Yes"/>
    <s v="Yes"/>
    <s v="No"/>
    <s v="No"/>
    <s v="Yes"/>
    <s v="Yes"/>
    <s v="No"/>
    <s v="No"/>
    <s v="No"/>
    <s v="Yes"/>
    <s v="Yes"/>
    <s v="No"/>
    <s v="No"/>
    <s v="No"/>
    <n v="6"/>
    <x v="2"/>
    <n v="1"/>
    <s v="1"/>
    <m/>
    <m/>
    <s v="Fear Sadness Mood swings"/>
    <b v="1"/>
    <m/>
    <m/>
    <m/>
    <b v="1"/>
    <m/>
    <m/>
    <m/>
    <b v="1"/>
    <m/>
    <m/>
    <m/>
    <m/>
    <m/>
    <m/>
    <m/>
    <m/>
    <m/>
    <s v="Adult Women Displaced people Adolescent girls"/>
    <b v="1"/>
    <m/>
    <m/>
    <m/>
    <m/>
    <b v="1"/>
    <m/>
    <m/>
    <m/>
    <b v="1"/>
    <m/>
    <m/>
    <m/>
    <s v="بسبب الوضع الراهن"/>
    <s v="Speaking to a family member Speaking to a friend Prayer"/>
    <b v="1"/>
    <b v="1"/>
    <m/>
    <b v="1"/>
    <m/>
    <m/>
    <m/>
    <m/>
    <m/>
    <m/>
    <m/>
    <m/>
    <s v="Family Friends CFSs"/>
    <b v="1"/>
    <b v="1"/>
    <m/>
    <m/>
    <m/>
    <m/>
    <m/>
    <b v="1"/>
    <m/>
    <m/>
    <m/>
    <m/>
    <s v="Distance/transportation"/>
    <m/>
    <m/>
    <b v="1"/>
    <m/>
    <m/>
    <m/>
    <m/>
    <m/>
    <m/>
    <x v="1"/>
    <m/>
    <s v="Food aid / food distributions Women's and girls'-friendly spaces Education"/>
    <b v="1"/>
    <m/>
    <m/>
    <m/>
    <m/>
    <b v="1"/>
    <b v="1"/>
    <m/>
    <m/>
    <m/>
    <m/>
    <m/>
    <m/>
    <m/>
    <x v="0"/>
    <s v="Family member Friend"/>
    <b v="1"/>
    <m/>
    <m/>
    <m/>
    <b v="1"/>
    <m/>
    <m/>
    <m/>
    <m/>
    <m/>
    <m/>
    <s v="Family member Friend Women's and girls' friendly spaces"/>
    <b v="1"/>
    <m/>
    <m/>
    <m/>
    <b v="1"/>
    <b v="1"/>
    <m/>
    <m/>
    <m/>
    <m/>
    <s v="Education Income-generating activities/vocational training"/>
    <m/>
    <m/>
    <m/>
    <m/>
    <b v="1"/>
    <m/>
    <m/>
    <m/>
    <m/>
    <s v="Women's and girls' friendly spaces"/>
    <m/>
    <b v="1"/>
    <m/>
    <m/>
    <m/>
    <m/>
    <m/>
    <m/>
    <s v="Distance to facility"/>
    <m/>
    <b v="1"/>
    <m/>
    <m/>
    <m/>
    <m/>
    <m/>
    <m/>
    <m/>
    <s v="Kidnapping Dropout of school Exploitation"/>
    <b v="1"/>
    <m/>
    <m/>
    <m/>
    <m/>
    <m/>
    <m/>
    <m/>
    <m/>
    <m/>
    <m/>
    <b v="1"/>
    <b v="1"/>
    <m/>
    <m/>
    <m/>
    <s v="Siblings Parents"/>
    <m/>
    <m/>
    <b v="1"/>
    <m/>
    <m/>
    <b v="1"/>
    <m/>
    <m/>
    <m/>
    <m/>
    <m/>
    <m/>
    <m/>
    <m/>
    <m/>
    <s v="None"/>
    <m/>
    <m/>
    <m/>
    <m/>
    <m/>
    <m/>
    <m/>
    <m/>
    <b v="1"/>
    <m/>
    <m/>
    <s v="No services"/>
    <m/>
    <m/>
    <m/>
    <m/>
    <m/>
    <b v="1"/>
    <m/>
    <m/>
    <m/>
    <m/>
    <s v="Not applicable (no child of school going age)"/>
    <m/>
    <s v="No"/>
    <m/>
    <s v="Awareness / educational activities / psychosocial support Entertainement activities"/>
    <m/>
    <m/>
    <m/>
    <m/>
    <b v="1"/>
    <b v="1"/>
    <m/>
    <m/>
    <m/>
    <m/>
    <m/>
    <s v="Orphans living in the community Children separated from their parents"/>
    <b v="1"/>
    <m/>
    <b v="1"/>
    <m/>
    <m/>
    <m/>
    <m/>
    <m/>
    <m/>
    <m/>
    <s v="Salaried work"/>
    <m/>
    <m/>
    <m/>
    <m/>
    <m/>
    <b v="1"/>
    <m/>
    <m/>
    <m/>
    <m/>
    <m/>
    <m/>
    <m/>
    <m/>
    <n v="1500"/>
    <n v="1700"/>
    <x v="27"/>
    <m/>
    <m/>
    <m/>
    <m/>
    <m/>
    <b v="1"/>
    <m/>
    <m/>
    <m/>
    <m/>
    <m/>
    <m/>
    <m/>
    <m/>
    <m/>
    <m/>
    <m/>
    <s v="Yes"/>
    <s v="Food baskets"/>
    <b v="1"/>
    <m/>
    <m/>
    <m/>
    <m/>
    <m/>
    <m/>
    <m/>
    <s v="No"/>
    <m/>
    <s v="No"/>
    <m/>
    <m/>
    <m/>
    <m/>
    <m/>
    <m/>
    <m/>
    <m/>
    <m/>
    <m/>
    <s v="Participatory (Both wife &amp; Husband)"/>
    <m/>
    <s v="No"/>
    <m/>
    <s v="توفير أدوية _x000a_تأمين صرف صحي_x000a_تأمين مراكز ومساحات صديقة"/>
    <s v="Suggestion boxes SMS/whatsapp"/>
    <m/>
    <b v="1"/>
    <m/>
    <b v="1"/>
    <m/>
    <m/>
    <m/>
    <m/>
    <m/>
    <s v="In-person from staff"/>
    <b v="1"/>
    <m/>
    <m/>
    <m/>
    <m/>
    <m/>
    <m/>
    <m/>
    <s v="لا يوجد"/>
    <s v="uuid:995a3c92-75e0-456f-a36a-90f874bbddee"/>
    <n v="92568547"/>
    <s v="995a3c92-75e0-456f-a36a-90f874bbddee"/>
    <d v="2022-02-13T13:46:53"/>
    <n v="945"/>
    <m/>
    <n v="-1"/>
    <m/>
    <m/>
    <s v="202202091909"/>
    <n v="4003"/>
    <s v="nsenumerator"/>
    <n v="648550"/>
  </r>
  <r>
    <s v="2022-02-13T11:22:23.830+03:00"/>
    <s v="2022-02-13T11:43:23.065+03:00"/>
    <m/>
    <s v="وفاء العثمان"/>
    <s v="MRFS"/>
    <m/>
    <d v="2022-02-13T00:00:00"/>
    <x v="4"/>
    <s v="All"/>
    <s v="Yes"/>
    <s v="IDP"/>
    <d v="2013-02-18T00:00:00"/>
    <s v="Head of Household"/>
    <m/>
    <x v="1"/>
    <s v="50+"/>
    <s v="Is the Head of household"/>
    <s v="Male"/>
    <s v="No members with a disability"/>
    <b v="1"/>
    <m/>
    <m/>
    <m/>
    <m/>
    <m/>
    <m/>
    <s v="Married"/>
    <s v="Primary"/>
    <n v="0"/>
    <n v="0"/>
    <n v="0"/>
    <n v="0"/>
    <n v="1"/>
    <n v="5"/>
    <n v="0"/>
    <s v="1"/>
    <s v="5"/>
    <s v="6"/>
    <n v="0"/>
    <n v="0"/>
    <n v="0"/>
    <n v="1"/>
    <n v="3"/>
    <n v="0"/>
    <s v="1"/>
    <s v="3"/>
    <s v="4"/>
    <s v="2"/>
    <s v="0"/>
    <s v="8"/>
    <s v="10"/>
    <n v="10"/>
    <s v="Food and basic needs"/>
    <m/>
    <s v="Water, sanitation, and hygiene"/>
    <m/>
    <s v="Shelter / housing"/>
    <m/>
    <s v="Primary Health care unit-outpatient only (PHCU)"/>
    <b v="1"/>
    <m/>
    <m/>
    <m/>
    <m/>
    <m/>
    <m/>
    <m/>
    <m/>
    <n v="30"/>
    <x v="1"/>
    <s v="No"/>
    <m/>
    <m/>
    <m/>
    <m/>
    <m/>
    <m/>
    <m/>
    <m/>
    <m/>
    <m/>
    <m/>
    <m/>
    <m/>
    <m/>
    <m/>
    <m/>
    <m/>
    <m/>
    <m/>
    <m/>
    <m/>
    <m/>
    <m/>
    <m/>
    <m/>
    <m/>
    <m/>
    <m/>
    <s v="Non communicable diseases (NCD) drugs (chronic, cardiac, diabetes, hyper-tension, asthma) Pediatric medicine"/>
    <b v="0"/>
    <b v="1"/>
    <b v="1"/>
    <b v="0"/>
    <b v="0"/>
    <b v="0"/>
    <b v="0"/>
    <m/>
    <m/>
    <n v="1"/>
    <n v="1"/>
    <m/>
    <m/>
    <n v="1"/>
    <n v="1"/>
    <m/>
    <m/>
    <m/>
    <m/>
    <x v="2"/>
    <m/>
    <m/>
    <m/>
    <m/>
    <m/>
    <m/>
    <m/>
    <m/>
    <m/>
    <m/>
    <m/>
    <m/>
    <x v="1"/>
    <s v="At home with skilled birth attendant Hospital for surgery/ C-section"/>
    <m/>
    <b v="1"/>
    <m/>
    <m/>
    <m/>
    <m/>
    <b v="1"/>
    <m/>
    <m/>
    <m/>
    <s v="عادات ولم يكن هناك عيادات قريبة للولادة_x000a_"/>
    <x v="1"/>
    <s v="In person by community workers"/>
    <m/>
    <b v="1"/>
    <m/>
    <m/>
    <m/>
    <m/>
    <m/>
    <m/>
    <m/>
    <s v="Yes"/>
    <s v="No"/>
    <s v="No"/>
    <s v="No"/>
    <s v="No"/>
    <s v="No"/>
    <s v="Yes"/>
    <s v="No"/>
    <s v="No"/>
    <s v="Yes"/>
    <s v="Yes"/>
    <s v="No"/>
    <m/>
    <m/>
    <m/>
    <m/>
    <m/>
    <m/>
    <m/>
    <m/>
    <m/>
    <m/>
    <m/>
    <m/>
    <m/>
    <m/>
    <m/>
    <n v="0"/>
    <x v="1"/>
    <m/>
    <m/>
    <m/>
    <m/>
    <s v="Fear Anger Hopelessness Sadness Problems Sleeping Anxiety Economic"/>
    <b v="1"/>
    <b v="1"/>
    <b v="1"/>
    <m/>
    <b v="1"/>
    <b v="1"/>
    <b v="1"/>
    <m/>
    <m/>
    <m/>
    <m/>
    <b v="1"/>
    <m/>
    <m/>
    <m/>
    <m/>
    <m/>
    <m/>
    <s v="Adult Men Adult Women"/>
    <b v="1"/>
    <b v="1"/>
    <m/>
    <m/>
    <m/>
    <m/>
    <m/>
    <m/>
    <m/>
    <m/>
    <m/>
    <m/>
    <m/>
    <s v="بسبب النزوح والفقر "/>
    <s v="Speaking to a family member Speaking to a friend Prayer"/>
    <b v="1"/>
    <b v="1"/>
    <m/>
    <b v="1"/>
    <m/>
    <m/>
    <m/>
    <m/>
    <m/>
    <m/>
    <m/>
    <m/>
    <s v="Family Friends"/>
    <b v="1"/>
    <b v="1"/>
    <m/>
    <m/>
    <m/>
    <m/>
    <m/>
    <m/>
    <m/>
    <m/>
    <m/>
    <m/>
    <s v="No knowledge of service location Services not relevant"/>
    <b v="1"/>
    <m/>
    <m/>
    <m/>
    <b v="1"/>
    <m/>
    <m/>
    <m/>
    <m/>
    <x v="2"/>
    <s v="اشخاص كبيرين لا يستخدمون هذه الوسيلة يلجؤون للصلاة والاهل "/>
    <s v="Food aid / food distributions Shelter Clean water Cash Vouchers"/>
    <b v="1"/>
    <b v="1"/>
    <m/>
    <m/>
    <m/>
    <m/>
    <m/>
    <m/>
    <m/>
    <b v="1"/>
    <b v="1"/>
    <m/>
    <m/>
    <m/>
    <x v="2"/>
    <s v="Family member Friend"/>
    <b v="1"/>
    <m/>
    <m/>
    <m/>
    <b v="1"/>
    <m/>
    <m/>
    <m/>
    <m/>
    <m/>
    <m/>
    <s v="Family member Friend"/>
    <b v="1"/>
    <m/>
    <m/>
    <m/>
    <b v="1"/>
    <m/>
    <m/>
    <m/>
    <m/>
    <m/>
    <s v="Skills building"/>
    <m/>
    <m/>
    <m/>
    <b v="1"/>
    <m/>
    <m/>
    <m/>
    <m/>
    <m/>
    <s v="School"/>
    <b v="1"/>
    <m/>
    <m/>
    <m/>
    <m/>
    <m/>
    <m/>
    <m/>
    <s v="Fear of being identified as survivors Distance to facility"/>
    <b v="1"/>
    <b v="1"/>
    <m/>
    <m/>
    <m/>
    <m/>
    <m/>
    <m/>
    <m/>
    <s v="Kidnapping Child labour Child marriage Neglect Alcohol/substance misuse"/>
    <b v="1"/>
    <b v="1"/>
    <b v="1"/>
    <m/>
    <b v="1"/>
    <m/>
    <m/>
    <b v="1"/>
    <m/>
    <m/>
    <m/>
    <m/>
    <m/>
    <m/>
    <m/>
    <m/>
    <s v="Peer groups (e.g. friends) Religious leaders Neighbours School teachers Relatives Community/social workers Women and Child support centers"/>
    <b v="1"/>
    <b v="1"/>
    <m/>
    <b v="1"/>
    <b v="1"/>
    <m/>
    <b v="1"/>
    <m/>
    <b v="1"/>
    <m/>
    <b v="1"/>
    <m/>
    <m/>
    <m/>
    <m/>
    <s v="None"/>
    <m/>
    <m/>
    <m/>
    <m/>
    <m/>
    <m/>
    <m/>
    <m/>
    <b v="1"/>
    <m/>
    <m/>
    <s v="Lack of awareness Security problems Lack of transportation"/>
    <b v="1"/>
    <b v="1"/>
    <b v="1"/>
    <m/>
    <m/>
    <m/>
    <m/>
    <m/>
    <m/>
    <m/>
    <s v="Yes"/>
    <m/>
    <s v="No"/>
    <m/>
    <s v="Awareness / educational activities / psychosocial support Entertainement activities Quraan Sport activity"/>
    <b v="1"/>
    <b v="1"/>
    <m/>
    <m/>
    <b v="1"/>
    <b v="1"/>
    <m/>
    <m/>
    <m/>
    <m/>
    <m/>
    <s v="Children separated from their parents Child-headed households Children involved in harmful forms of labor"/>
    <b v="1"/>
    <m/>
    <m/>
    <b v="1"/>
    <b v="1"/>
    <m/>
    <m/>
    <m/>
    <m/>
    <m/>
    <s v="Sale of crops Humanitarian assistance"/>
    <m/>
    <b v="1"/>
    <m/>
    <m/>
    <m/>
    <m/>
    <m/>
    <m/>
    <b v="1"/>
    <m/>
    <m/>
    <m/>
    <m/>
    <m/>
    <n v="1000"/>
    <n v="1500"/>
    <x v="22"/>
    <b v="1"/>
    <m/>
    <m/>
    <m/>
    <m/>
    <b v="1"/>
    <m/>
    <m/>
    <m/>
    <m/>
    <m/>
    <m/>
    <m/>
    <m/>
    <m/>
    <m/>
    <m/>
    <s v="Yes"/>
    <s v="Food baskets"/>
    <b v="1"/>
    <m/>
    <m/>
    <m/>
    <m/>
    <m/>
    <m/>
    <m/>
    <s v="No"/>
    <m/>
    <s v="No"/>
    <m/>
    <m/>
    <m/>
    <m/>
    <m/>
    <m/>
    <m/>
    <m/>
    <m/>
    <m/>
    <s v="Participatory (Both wife &amp; Husband)"/>
    <m/>
    <s v="No"/>
    <m/>
    <s v="تقديم قسائم نقدية _x000a_فرش الطرقات_x000a_توقير ادوية الامراض المزمنة في المراكز الصحية"/>
    <s v="In-person to MRFS/partner staff"/>
    <b v="1"/>
    <m/>
    <m/>
    <m/>
    <m/>
    <m/>
    <m/>
    <m/>
    <m/>
    <s v="In-person from staff"/>
    <b v="1"/>
    <m/>
    <m/>
    <m/>
    <m/>
    <m/>
    <m/>
    <m/>
    <m/>
    <s v="uuid:c368f925-6645-4b29-8de2-999b2fd4cb87"/>
    <n v="92568552"/>
    <s v="c368f925-6645-4b29-8de2-999b2fd4cb87"/>
    <d v="2022-02-13T13:47:49"/>
    <n v="946"/>
    <m/>
    <n v="-1"/>
    <m/>
    <m/>
    <s v="202202091909"/>
    <n v="1260"/>
    <s v="nsenumerator"/>
    <n v="648550"/>
  </r>
  <r>
    <s v="2022-02-13T12:13:42.589+03:00"/>
    <s v="2022-02-13T12:31:36.431+03:00"/>
    <m/>
    <s v="وفاء العثمان"/>
    <s v="MRFS"/>
    <m/>
    <d v="2022-02-13T00:00:00"/>
    <x v="4"/>
    <s v="All"/>
    <s v="Yes"/>
    <s v="IDP"/>
    <d v="2018-02-23T00:00:00"/>
    <s v="Head of Household"/>
    <m/>
    <x v="1"/>
    <s v="30-39"/>
    <s v="Is the Head of household"/>
    <s v="Male"/>
    <s v="No members with a disability"/>
    <b v="1"/>
    <m/>
    <m/>
    <m/>
    <m/>
    <m/>
    <m/>
    <s v="Married"/>
    <s v="institute / diploma"/>
    <n v="1"/>
    <n v="1"/>
    <n v="0"/>
    <n v="1"/>
    <n v="0"/>
    <n v="1"/>
    <n v="0"/>
    <s v="2"/>
    <s v="1"/>
    <s v="3"/>
    <n v="0"/>
    <n v="0"/>
    <n v="2"/>
    <n v="0"/>
    <n v="2"/>
    <n v="0"/>
    <s v="2"/>
    <s v="2"/>
    <s v="4"/>
    <s v="4"/>
    <s v="0"/>
    <s v="3"/>
    <s v="7"/>
    <n v="7"/>
    <s v="Food and basic needs"/>
    <m/>
    <s v="Shelter / housing"/>
    <m/>
    <s v="Income / livelihoods"/>
    <m/>
    <s v="Primary Health care unit-outpatient only (PHCU)"/>
    <b v="1"/>
    <m/>
    <m/>
    <m/>
    <m/>
    <m/>
    <m/>
    <m/>
    <m/>
    <n v="25"/>
    <x v="1"/>
    <s v="No"/>
    <m/>
    <m/>
    <m/>
    <m/>
    <m/>
    <m/>
    <m/>
    <m/>
    <m/>
    <m/>
    <m/>
    <m/>
    <m/>
    <m/>
    <m/>
    <m/>
    <m/>
    <m/>
    <m/>
    <m/>
    <m/>
    <m/>
    <m/>
    <m/>
    <m/>
    <m/>
    <m/>
    <m/>
    <s v="Pediatric medicine Reproductive health medicines"/>
    <b v="0"/>
    <b v="0"/>
    <b v="1"/>
    <b v="1"/>
    <b v="0"/>
    <b v="0"/>
    <b v="0"/>
    <m/>
    <m/>
    <n v="2"/>
    <m/>
    <m/>
    <m/>
    <m/>
    <m/>
    <m/>
    <m/>
    <m/>
    <m/>
    <x v="2"/>
    <m/>
    <m/>
    <m/>
    <m/>
    <m/>
    <m/>
    <m/>
    <m/>
    <m/>
    <m/>
    <m/>
    <m/>
    <x v="1"/>
    <s v="Hospital for surgery/ C-section"/>
    <m/>
    <m/>
    <m/>
    <m/>
    <m/>
    <m/>
    <b v="1"/>
    <m/>
    <m/>
    <m/>
    <m/>
    <x v="1"/>
    <s v="In person by community workers"/>
    <m/>
    <b v="1"/>
    <m/>
    <m/>
    <m/>
    <m/>
    <m/>
    <m/>
    <m/>
    <s v="Yes"/>
    <s v="No"/>
    <s v="No"/>
    <s v="No"/>
    <s v="No"/>
    <s v="No"/>
    <s v="Yes"/>
    <s v="No"/>
    <s v="No"/>
    <s v="Yes"/>
    <s v="Yes"/>
    <s v="No"/>
    <m/>
    <m/>
    <m/>
    <m/>
    <m/>
    <m/>
    <m/>
    <m/>
    <m/>
    <m/>
    <m/>
    <m/>
    <m/>
    <m/>
    <m/>
    <n v="0"/>
    <x v="1"/>
    <m/>
    <m/>
    <n v="1"/>
    <s v="1"/>
    <s v="Anger Fear Hopelessness Mood swings Anxiety"/>
    <b v="1"/>
    <b v="1"/>
    <b v="1"/>
    <m/>
    <m/>
    <b v="1"/>
    <m/>
    <m/>
    <b v="1"/>
    <m/>
    <m/>
    <m/>
    <m/>
    <m/>
    <m/>
    <m/>
    <m/>
    <m/>
    <s v="Adult Women Adult Men Adolescent Boys"/>
    <b v="1"/>
    <b v="1"/>
    <m/>
    <m/>
    <m/>
    <m/>
    <m/>
    <m/>
    <b v="1"/>
    <m/>
    <m/>
    <m/>
    <m/>
    <s v="بسبب الفقر والنزوح وقلة العمل وزيادة المتطلبات مع نقص الوارد"/>
    <s v="Speaking to a family member Prayer Smoking"/>
    <b v="1"/>
    <m/>
    <m/>
    <b v="1"/>
    <m/>
    <m/>
    <b v="1"/>
    <m/>
    <m/>
    <m/>
    <m/>
    <m/>
    <s v="Family Friends"/>
    <b v="1"/>
    <b v="1"/>
    <m/>
    <m/>
    <m/>
    <m/>
    <m/>
    <m/>
    <m/>
    <m/>
    <m/>
    <m/>
    <s v="Distance/transportation"/>
    <m/>
    <m/>
    <b v="1"/>
    <m/>
    <m/>
    <m/>
    <m/>
    <m/>
    <m/>
    <x v="0"/>
    <m/>
    <s v="Food aid / food distributions Clean water Education Women's and girls'-friendly spaces"/>
    <b v="1"/>
    <m/>
    <m/>
    <m/>
    <m/>
    <b v="1"/>
    <b v="1"/>
    <m/>
    <m/>
    <m/>
    <b v="1"/>
    <m/>
    <m/>
    <m/>
    <x v="2"/>
    <s v="Family member Health services"/>
    <b v="1"/>
    <m/>
    <m/>
    <m/>
    <m/>
    <m/>
    <b v="1"/>
    <m/>
    <m/>
    <m/>
    <m/>
    <s v="Family member Friend"/>
    <b v="1"/>
    <m/>
    <m/>
    <m/>
    <b v="1"/>
    <m/>
    <m/>
    <m/>
    <m/>
    <m/>
    <s v="Women friendly Center Case management with individual counseling Mental health referrals"/>
    <b v="1"/>
    <m/>
    <b v="1"/>
    <m/>
    <m/>
    <b v="1"/>
    <m/>
    <m/>
    <m/>
    <s v="Women's and girls' friendly spaces Hospital/clinic"/>
    <m/>
    <b v="1"/>
    <m/>
    <m/>
    <m/>
    <b v="1"/>
    <m/>
    <m/>
    <s v="Fear of being identified as survivors Distance to facility"/>
    <b v="1"/>
    <b v="1"/>
    <m/>
    <m/>
    <m/>
    <m/>
    <m/>
    <m/>
    <m/>
    <s v="Kidnapping Child labour Neglect Child headed household"/>
    <b v="1"/>
    <b v="1"/>
    <m/>
    <m/>
    <b v="1"/>
    <m/>
    <m/>
    <m/>
    <b v="1"/>
    <m/>
    <m/>
    <m/>
    <m/>
    <m/>
    <m/>
    <m/>
    <s v="Peer groups (e.g. friends) Neighbours School teachers Parents Women and Child support centers"/>
    <b v="1"/>
    <m/>
    <m/>
    <b v="1"/>
    <b v="1"/>
    <b v="1"/>
    <m/>
    <m/>
    <m/>
    <m/>
    <b v="1"/>
    <m/>
    <m/>
    <m/>
    <m/>
    <s v="None"/>
    <m/>
    <m/>
    <m/>
    <m/>
    <m/>
    <m/>
    <m/>
    <m/>
    <b v="1"/>
    <m/>
    <m/>
    <s v="Lack of awareness Lack of transportation"/>
    <b v="1"/>
    <m/>
    <b v="1"/>
    <m/>
    <m/>
    <m/>
    <m/>
    <m/>
    <m/>
    <m/>
    <s v="Yes"/>
    <m/>
    <s v="No"/>
    <m/>
    <s v="Quraan Case Management activities Entertainement activities Awareness / educational activities / psychosocial support Painting / re-creational activity"/>
    <m/>
    <b v="1"/>
    <m/>
    <b v="1"/>
    <b v="1"/>
    <b v="1"/>
    <b v="1"/>
    <m/>
    <m/>
    <m/>
    <m/>
    <s v="Children separated from their parents Orphans living in the community Child-headed households Children involved in harmful forms of labor"/>
    <b v="1"/>
    <m/>
    <b v="1"/>
    <b v="1"/>
    <b v="1"/>
    <m/>
    <m/>
    <m/>
    <m/>
    <m/>
    <s v="Casual labor Salaried work"/>
    <m/>
    <m/>
    <m/>
    <b v="1"/>
    <m/>
    <b v="1"/>
    <m/>
    <m/>
    <m/>
    <m/>
    <m/>
    <m/>
    <m/>
    <m/>
    <n v="2000"/>
    <n v="1500"/>
    <x v="48"/>
    <m/>
    <m/>
    <m/>
    <b v="1"/>
    <m/>
    <m/>
    <m/>
    <m/>
    <m/>
    <m/>
    <m/>
    <m/>
    <m/>
    <m/>
    <m/>
    <m/>
    <m/>
    <s v="Yes"/>
    <s v="Food baskets"/>
    <b v="1"/>
    <m/>
    <m/>
    <m/>
    <m/>
    <m/>
    <m/>
    <m/>
    <s v="No"/>
    <m/>
    <s v="No"/>
    <m/>
    <m/>
    <m/>
    <m/>
    <m/>
    <m/>
    <m/>
    <m/>
    <m/>
    <m/>
    <s v="Participatory (Both wife &amp; Husband)"/>
    <m/>
    <s v="No"/>
    <m/>
    <s v="تقديم مساعدات إنسانية_x000a_تكبير المشاريع واستقطاب اكبر عدد من الموظفين وتشغيل الشباب"/>
    <s v="In-person to MRFS/partner staff"/>
    <b v="1"/>
    <m/>
    <m/>
    <m/>
    <m/>
    <m/>
    <m/>
    <m/>
    <m/>
    <s v="In-person from staff"/>
    <b v="1"/>
    <m/>
    <m/>
    <m/>
    <m/>
    <m/>
    <m/>
    <m/>
    <m/>
    <s v="uuid:c1784488-6ddc-45a8-b633-a710e2501838"/>
    <n v="92568553"/>
    <s v="c1784488-6ddc-45a8-b633-a710e2501838"/>
    <d v="2022-02-13T13:47:50"/>
    <n v="947"/>
    <m/>
    <n v="-1"/>
    <m/>
    <m/>
    <s v="202202091909"/>
    <n v="1074"/>
    <s v="nsenumerator"/>
    <n v="648550"/>
  </r>
  <r>
    <s v="2022-02-13T13:41:32.968+03:00"/>
    <s v="2022-02-13T14:03:27.773+03:00"/>
    <m/>
    <s v="وفاء العثمان"/>
    <s v="MRFS"/>
    <m/>
    <d v="2022-02-13T00:00:00"/>
    <x v="4"/>
    <s v="All"/>
    <s v="Yes"/>
    <s v="IDP"/>
    <d v="2019-02-13T00:00:00"/>
    <s v="Head of Household"/>
    <m/>
    <x v="0"/>
    <s v="40-49"/>
    <s v="Wife/Husband"/>
    <s v="Male"/>
    <s v="No members with a disability"/>
    <b v="1"/>
    <m/>
    <m/>
    <m/>
    <m/>
    <m/>
    <m/>
    <s v="Married"/>
    <s v="Primary"/>
    <n v="1"/>
    <n v="1"/>
    <n v="0"/>
    <n v="1"/>
    <n v="2"/>
    <n v="2"/>
    <n v="0"/>
    <s v="4"/>
    <s v="2"/>
    <s v="6"/>
    <n v="0"/>
    <n v="0"/>
    <n v="1"/>
    <n v="2"/>
    <n v="1"/>
    <n v="0"/>
    <s v="3"/>
    <s v="1"/>
    <s v="4"/>
    <s v="7"/>
    <s v="0"/>
    <s v="3"/>
    <s v="10"/>
    <n v="10"/>
    <s v="Shelter / housing"/>
    <m/>
    <s v="Food and basic needs"/>
    <m/>
    <s v="Water, sanitation, and hygiene"/>
    <m/>
    <s v="Primary Health care unit-outpatient only (PHCU)"/>
    <b v="1"/>
    <m/>
    <m/>
    <m/>
    <m/>
    <m/>
    <m/>
    <m/>
    <m/>
    <n v="30"/>
    <x v="2"/>
    <s v="No"/>
    <m/>
    <m/>
    <m/>
    <m/>
    <m/>
    <m/>
    <m/>
    <m/>
    <m/>
    <m/>
    <m/>
    <m/>
    <m/>
    <m/>
    <m/>
    <m/>
    <m/>
    <m/>
    <m/>
    <m/>
    <m/>
    <m/>
    <m/>
    <m/>
    <m/>
    <m/>
    <m/>
    <m/>
    <s v="Pediatric medicine Reproductive health medicines Antibiotic Non communicable diseases (NCD) drugs (chronic, cardiac, diabetes, hyper-tension, asthma)"/>
    <b v="0"/>
    <b v="1"/>
    <b v="1"/>
    <b v="1"/>
    <b v="1"/>
    <b v="0"/>
    <b v="0"/>
    <m/>
    <m/>
    <n v="1"/>
    <n v="1"/>
    <m/>
    <m/>
    <m/>
    <m/>
    <m/>
    <m/>
    <m/>
    <m/>
    <x v="2"/>
    <m/>
    <m/>
    <m/>
    <m/>
    <m/>
    <m/>
    <m/>
    <m/>
    <m/>
    <m/>
    <m/>
    <m/>
    <x v="1"/>
    <s v="Hospital for surgery/ C-section"/>
    <m/>
    <m/>
    <m/>
    <m/>
    <m/>
    <m/>
    <b v="1"/>
    <m/>
    <m/>
    <m/>
    <m/>
    <x v="1"/>
    <s v="In person by community workers In person at health centers"/>
    <b v="1"/>
    <b v="1"/>
    <m/>
    <m/>
    <m/>
    <m/>
    <m/>
    <m/>
    <m/>
    <s v="No"/>
    <s v="No"/>
    <s v="Yes"/>
    <s v="No"/>
    <s v="No"/>
    <s v="No"/>
    <s v="Yes"/>
    <s v="No"/>
    <s v="No"/>
    <s v="Yes"/>
    <s v="Yes"/>
    <s v="No"/>
    <m/>
    <m/>
    <m/>
    <m/>
    <m/>
    <m/>
    <m/>
    <m/>
    <m/>
    <m/>
    <m/>
    <m/>
    <m/>
    <m/>
    <m/>
    <n v="0"/>
    <x v="1"/>
    <m/>
    <m/>
    <n v="1"/>
    <s v="1"/>
    <s v="Fear Anger Problems Sleeping Mood swings Changes in Appetite"/>
    <b v="1"/>
    <b v="1"/>
    <m/>
    <m/>
    <m/>
    <m/>
    <b v="1"/>
    <m/>
    <b v="1"/>
    <b v="1"/>
    <m/>
    <m/>
    <m/>
    <m/>
    <m/>
    <m/>
    <m/>
    <m/>
    <s v="Adult Women Adult Men Children"/>
    <b v="1"/>
    <b v="1"/>
    <b v="1"/>
    <m/>
    <m/>
    <m/>
    <m/>
    <m/>
    <m/>
    <m/>
    <m/>
    <m/>
    <m/>
    <s v="بسبب النزوح وان كل الهموم على عاتقهم وهم من يتولى امر العائلة"/>
    <s v="Speaking to a family member Speaking to a friend Prayer Seeing an MHPSS professional Smoking"/>
    <b v="1"/>
    <b v="1"/>
    <m/>
    <b v="1"/>
    <b v="1"/>
    <m/>
    <b v="1"/>
    <m/>
    <m/>
    <m/>
    <m/>
    <m/>
    <s v="Family Friends Medical Doctor MHPSS service providers"/>
    <b v="1"/>
    <b v="1"/>
    <m/>
    <m/>
    <b v="1"/>
    <b v="1"/>
    <m/>
    <m/>
    <m/>
    <m/>
    <m/>
    <m/>
    <s v="Distance/transportation Expenses/costs"/>
    <m/>
    <m/>
    <b v="1"/>
    <b v="1"/>
    <m/>
    <m/>
    <m/>
    <m/>
    <m/>
    <x v="0"/>
    <m/>
    <s v="Food aid / food distributions Shelter Clean water Cash Vouchers"/>
    <b v="1"/>
    <b v="1"/>
    <m/>
    <m/>
    <m/>
    <m/>
    <m/>
    <m/>
    <m/>
    <b v="1"/>
    <b v="1"/>
    <m/>
    <m/>
    <m/>
    <x v="2"/>
    <s v="Family member Friend Health services"/>
    <b v="1"/>
    <m/>
    <m/>
    <m/>
    <b v="1"/>
    <m/>
    <b v="1"/>
    <m/>
    <m/>
    <m/>
    <m/>
    <s v="Family member Friend"/>
    <b v="1"/>
    <m/>
    <m/>
    <m/>
    <b v="1"/>
    <m/>
    <m/>
    <m/>
    <m/>
    <m/>
    <s v="Women friendly Center Mental health referrals"/>
    <b v="1"/>
    <m/>
    <m/>
    <m/>
    <m/>
    <b v="1"/>
    <m/>
    <m/>
    <m/>
    <s v="School Hospital/clinic Women's and girls' friendly spaces"/>
    <b v="1"/>
    <b v="1"/>
    <m/>
    <m/>
    <m/>
    <b v="1"/>
    <m/>
    <m/>
    <s v="Distance to facility"/>
    <m/>
    <b v="1"/>
    <m/>
    <m/>
    <m/>
    <m/>
    <m/>
    <m/>
    <m/>
    <s v="Kidnapping Child marriage Physical abuse Neglect Exploitation"/>
    <b v="1"/>
    <m/>
    <b v="1"/>
    <b v="1"/>
    <b v="1"/>
    <m/>
    <m/>
    <m/>
    <m/>
    <m/>
    <m/>
    <b v="1"/>
    <m/>
    <m/>
    <m/>
    <m/>
    <s v="Peer groups (e.g. friends) Religious leaders Siblings Neighbours School teachers Parents Relatives Community/social workers Women and Child support centers Doctor"/>
    <b v="1"/>
    <b v="1"/>
    <b v="1"/>
    <b v="1"/>
    <b v="1"/>
    <b v="1"/>
    <b v="1"/>
    <m/>
    <b v="1"/>
    <m/>
    <b v="1"/>
    <b v="1"/>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Orphans living in the community Children living on the street Children separated from their parents Child-headed households Children involved in harmful forms of labor Children who have been associated with fighting forces"/>
    <b v="1"/>
    <b v="1"/>
    <b v="1"/>
    <b v="1"/>
    <b v="1"/>
    <b v="1"/>
    <m/>
    <m/>
    <m/>
    <m/>
    <s v="Sale of crops Sale of livestock and animal products Casual labor"/>
    <m/>
    <b v="1"/>
    <b v="1"/>
    <b v="1"/>
    <m/>
    <m/>
    <m/>
    <m/>
    <m/>
    <m/>
    <m/>
    <m/>
    <m/>
    <m/>
    <n v="2500"/>
    <n v="2000"/>
    <x v="40"/>
    <m/>
    <m/>
    <m/>
    <m/>
    <m/>
    <m/>
    <m/>
    <m/>
    <m/>
    <m/>
    <m/>
    <m/>
    <m/>
    <m/>
    <m/>
    <b v="1"/>
    <m/>
    <s v="Yes"/>
    <s v="Food baskets Cash/voucher"/>
    <b v="1"/>
    <m/>
    <m/>
    <b v="1"/>
    <m/>
    <m/>
    <m/>
    <m/>
    <s v="No"/>
    <m/>
    <s v="No"/>
    <m/>
    <m/>
    <m/>
    <m/>
    <m/>
    <m/>
    <m/>
    <m/>
    <m/>
    <m/>
    <s v="Participatory (Both wife &amp; Husband)"/>
    <m/>
    <s v="No"/>
    <m/>
    <s v="فرش الطرقات _x000a_تامين بيوت سكنية بدلا من الخيم _x000a_تامين ادوية يالمراكز الصحية "/>
    <s v="In-person to MRFS/partner staff"/>
    <b v="1"/>
    <m/>
    <m/>
    <m/>
    <m/>
    <m/>
    <m/>
    <m/>
    <m/>
    <s v="In-person from staff"/>
    <b v="1"/>
    <m/>
    <m/>
    <m/>
    <m/>
    <m/>
    <m/>
    <m/>
    <m/>
    <s v="uuid:e044244c-9f0c-4fa2-a0c8-8f2715e5e32d"/>
    <n v="92568554"/>
    <s v="e044244c-9f0c-4fa2-a0c8-8f2715e5e32d"/>
    <d v="2022-02-13T13:47:51"/>
    <n v="948"/>
    <m/>
    <n v="-1"/>
    <m/>
    <m/>
    <s v="202202091909"/>
    <n v="1315"/>
    <s v="nsenumerator"/>
    <n v="648550"/>
  </r>
  <r>
    <s v="2022-02-13T14:04:28.324+03:00"/>
    <s v="2022-02-13T14:16:58.990+03:00"/>
    <s v="0"/>
    <s v="وفاء العثمان"/>
    <s v="MRFS"/>
    <m/>
    <d v="2022-02-13T00:00:00"/>
    <x v="4"/>
    <s v="All"/>
    <s v="Yes"/>
    <s v="IDP"/>
    <d v="2018-02-13T00:00:00"/>
    <s v="Head of Household"/>
    <m/>
    <x v="0"/>
    <s v="50+"/>
    <s v="Is the Head of household"/>
    <s v="Female"/>
    <s v="Yes PWD has difficulty (with self-care such as) washing all over or dressing"/>
    <m/>
    <m/>
    <m/>
    <m/>
    <m/>
    <b v="1"/>
    <m/>
    <s v="Married"/>
    <s v="Primary"/>
    <n v="0"/>
    <n v="0"/>
    <n v="0"/>
    <n v="0"/>
    <n v="1"/>
    <n v="5"/>
    <n v="0"/>
    <s v="1"/>
    <s v="5"/>
    <s v="6"/>
    <n v="0"/>
    <n v="0"/>
    <n v="0"/>
    <n v="0"/>
    <n v="2"/>
    <n v="1"/>
    <s v="0"/>
    <s v="3"/>
    <s v="3"/>
    <s v="1"/>
    <s v="0"/>
    <s v="8"/>
    <s v="9"/>
    <n v="9"/>
    <s v="Food and basic needs"/>
    <m/>
    <s v="Income / livelihoods"/>
    <m/>
    <s v="Health"/>
    <m/>
    <s v="Primary Health care unit-outpatient only (PHCU)"/>
    <b v="1"/>
    <m/>
    <m/>
    <m/>
    <m/>
    <m/>
    <m/>
    <m/>
    <m/>
    <n v="35"/>
    <x v="1"/>
    <s v="Yes"/>
    <s v="Inaccessible due to transport or other logistical reason"/>
    <b v="0"/>
    <b v="0"/>
    <b v="0"/>
    <b v="0"/>
    <b v="0"/>
    <b v="1"/>
    <b v="0"/>
    <b v="0"/>
    <b v="0"/>
    <b v="0"/>
    <m/>
    <s v="Unable to reach health facility due to lack of transport and distance"/>
    <b v="1"/>
    <b v="0"/>
    <b v="0"/>
    <b v="0"/>
    <b v="0"/>
    <b v="0"/>
    <b v="0"/>
    <b v="0"/>
    <b v="0"/>
    <b v="0"/>
    <b v="0"/>
    <b v="0"/>
    <b v="0"/>
    <b v="0"/>
    <m/>
    <s v="Non communicable diseases (NCD) drugs (chronic, cardiac, diabetes, hyper-tension, asthma)"/>
    <b v="0"/>
    <b v="1"/>
    <b v="0"/>
    <b v="0"/>
    <b v="0"/>
    <b v="0"/>
    <b v="0"/>
    <m/>
    <m/>
    <n v="1"/>
    <m/>
    <m/>
    <m/>
    <n v="1"/>
    <n v="1"/>
    <m/>
    <m/>
    <m/>
    <m/>
    <x v="2"/>
    <m/>
    <m/>
    <m/>
    <m/>
    <m/>
    <m/>
    <m/>
    <m/>
    <m/>
    <m/>
    <m/>
    <m/>
    <x v="1"/>
    <s v="Hospital for surgery/ C-section"/>
    <m/>
    <m/>
    <m/>
    <m/>
    <m/>
    <m/>
    <b v="1"/>
    <m/>
    <m/>
    <m/>
    <m/>
    <x v="1"/>
    <s v="In person by community workers"/>
    <m/>
    <b v="1"/>
    <m/>
    <m/>
    <m/>
    <m/>
    <m/>
    <m/>
    <m/>
    <s v="Yes"/>
    <s v="No"/>
    <s v="No"/>
    <s v="No"/>
    <s v="No"/>
    <s v="No"/>
    <s v="No"/>
    <s v="No"/>
    <s v="No"/>
    <s v="Yes"/>
    <s v="Yes"/>
    <s v="No"/>
    <m/>
    <m/>
    <m/>
    <m/>
    <m/>
    <m/>
    <m/>
    <m/>
    <m/>
    <m/>
    <m/>
    <m/>
    <m/>
    <m/>
    <m/>
    <n v="0"/>
    <x v="1"/>
    <m/>
    <m/>
    <m/>
    <m/>
    <s v="Fear Hopelessness Inability to carry out work or daily tasks Sadness Problems Sleeping Changes in Appetite"/>
    <b v="1"/>
    <m/>
    <b v="1"/>
    <b v="1"/>
    <b v="1"/>
    <m/>
    <b v="1"/>
    <m/>
    <m/>
    <b v="1"/>
    <m/>
    <m/>
    <m/>
    <m/>
    <m/>
    <m/>
    <m/>
    <m/>
    <s v="Elderly Displaced people"/>
    <m/>
    <m/>
    <m/>
    <m/>
    <b v="1"/>
    <b v="1"/>
    <m/>
    <m/>
    <m/>
    <m/>
    <m/>
    <m/>
    <m/>
    <s v="بسبب التقدم بالعمر والفقر"/>
    <s v="Prayer"/>
    <m/>
    <m/>
    <m/>
    <b v="1"/>
    <m/>
    <m/>
    <m/>
    <m/>
    <m/>
    <m/>
    <m/>
    <m/>
    <s v="Family Friends Medical Doctor"/>
    <b v="1"/>
    <b v="1"/>
    <m/>
    <m/>
    <b v="1"/>
    <m/>
    <m/>
    <m/>
    <m/>
    <m/>
    <m/>
    <m/>
    <s v="Distance/transportation"/>
    <m/>
    <m/>
    <b v="1"/>
    <m/>
    <m/>
    <m/>
    <m/>
    <m/>
    <m/>
    <x v="2"/>
    <s v="لا يوجد لديها رغبة"/>
    <s v="Food aid / food distributions Cash Vouchers Clean water"/>
    <b v="1"/>
    <m/>
    <m/>
    <m/>
    <m/>
    <m/>
    <m/>
    <m/>
    <m/>
    <b v="1"/>
    <b v="1"/>
    <m/>
    <m/>
    <m/>
    <x v="2"/>
    <s v="Family member Friend Health services"/>
    <b v="1"/>
    <m/>
    <m/>
    <m/>
    <b v="1"/>
    <m/>
    <b v="1"/>
    <m/>
    <m/>
    <m/>
    <m/>
    <s v="Family member Friend"/>
    <b v="1"/>
    <m/>
    <m/>
    <m/>
    <b v="1"/>
    <m/>
    <m/>
    <m/>
    <m/>
    <m/>
    <s v="Women friendly Center Education Income-generating activities/vocational training Mental health referrals"/>
    <b v="1"/>
    <m/>
    <m/>
    <m/>
    <b v="1"/>
    <b v="1"/>
    <m/>
    <m/>
    <m/>
    <s v="School Hospital/clinic Women's and girls' friendly spaces"/>
    <b v="1"/>
    <b v="1"/>
    <m/>
    <m/>
    <m/>
    <b v="1"/>
    <m/>
    <m/>
    <s v="Distance to facility"/>
    <m/>
    <b v="1"/>
    <m/>
    <m/>
    <m/>
    <m/>
    <m/>
    <m/>
    <m/>
    <s v="Kidnapping Child labour Neglect Dropout of school"/>
    <b v="1"/>
    <b v="1"/>
    <m/>
    <m/>
    <b v="1"/>
    <m/>
    <m/>
    <m/>
    <m/>
    <m/>
    <m/>
    <m/>
    <b v="1"/>
    <m/>
    <m/>
    <m/>
    <s v="Religious leaders Siblings School teachers Relatives"/>
    <m/>
    <b v="1"/>
    <b v="1"/>
    <m/>
    <b v="1"/>
    <m/>
    <b v="1"/>
    <m/>
    <m/>
    <m/>
    <m/>
    <m/>
    <m/>
    <m/>
    <m/>
    <s v="Quraan"/>
    <m/>
    <b v="1"/>
    <m/>
    <m/>
    <m/>
    <m/>
    <m/>
    <m/>
    <m/>
    <m/>
    <m/>
    <s v="No barriers"/>
    <m/>
    <m/>
    <m/>
    <m/>
    <m/>
    <m/>
    <m/>
    <m/>
    <b v="1"/>
    <m/>
    <s v="Yes"/>
    <m/>
    <s v="No"/>
    <m/>
    <s v="Sport activity Quraan Hand crafts Case Management activities"/>
    <b v="1"/>
    <b v="1"/>
    <b v="1"/>
    <m/>
    <m/>
    <m/>
    <b v="1"/>
    <m/>
    <m/>
    <m/>
    <m/>
    <s v="Children separated from their parents Child-headed households Orphans living in the community"/>
    <b v="1"/>
    <m/>
    <b v="1"/>
    <b v="1"/>
    <m/>
    <m/>
    <m/>
    <m/>
    <m/>
    <m/>
    <s v="Humanitarian assistance"/>
    <m/>
    <m/>
    <m/>
    <m/>
    <m/>
    <m/>
    <m/>
    <m/>
    <b v="1"/>
    <m/>
    <m/>
    <m/>
    <m/>
    <m/>
    <n v="2000"/>
    <n v="1000"/>
    <x v="3"/>
    <b v="1"/>
    <m/>
    <m/>
    <m/>
    <m/>
    <m/>
    <m/>
    <m/>
    <m/>
    <m/>
    <m/>
    <m/>
    <m/>
    <m/>
    <m/>
    <m/>
    <m/>
    <s v="Yes"/>
    <s v="Food baskets"/>
    <b v="1"/>
    <m/>
    <m/>
    <m/>
    <m/>
    <m/>
    <m/>
    <m/>
    <s v="No"/>
    <m/>
    <s v="No"/>
    <m/>
    <m/>
    <m/>
    <m/>
    <m/>
    <m/>
    <m/>
    <m/>
    <m/>
    <m/>
    <s v="Decided by women / wife only"/>
    <m/>
    <s v="No"/>
    <m/>
    <s v="دعم المراكز الصحية بكافة انواع الادوية"/>
    <s v="In-person to MRFS/partner staff"/>
    <b v="1"/>
    <m/>
    <m/>
    <m/>
    <m/>
    <m/>
    <m/>
    <m/>
    <m/>
    <s v="In-person from staff"/>
    <b v="1"/>
    <m/>
    <m/>
    <m/>
    <m/>
    <m/>
    <m/>
    <m/>
    <m/>
    <s v="uuid:5465edfc-cc96-4bda-99a1-8e465ba7dc6b"/>
    <n v="92568557"/>
    <s v="5465edfc-cc96-4bda-99a1-8e465ba7dc6b"/>
    <d v="2022-02-13T13:47:53"/>
    <n v="949"/>
    <m/>
    <n v="-1"/>
    <m/>
    <m/>
    <s v="202202091909"/>
    <n v="750"/>
    <s v="nsenumerator"/>
    <n v="648550"/>
  </r>
  <r>
    <s v="2022-02-13T16:35:09.986+03:00"/>
    <s v="2022-02-13T16:47:24.208+03:00"/>
    <s v="0"/>
    <s v="وفاء العثمان"/>
    <s v="MRFS"/>
    <m/>
    <d v="2022-02-13T00:00:00"/>
    <x v="4"/>
    <s v="All"/>
    <s v="Yes"/>
    <s v="IDP"/>
    <d v="2017-02-26T00:00:00"/>
    <s v="Head of Household"/>
    <m/>
    <x v="0"/>
    <s v="30-39"/>
    <s v="Wife/Husband"/>
    <s v="Female"/>
    <s v="No members with a disability"/>
    <b v="1"/>
    <m/>
    <m/>
    <m/>
    <m/>
    <m/>
    <m/>
    <s v="Widowed"/>
    <s v="Secondary"/>
    <n v="0"/>
    <n v="0"/>
    <n v="1"/>
    <n v="2"/>
    <n v="0"/>
    <n v="0"/>
    <n v="0"/>
    <s v="3"/>
    <s v="0"/>
    <s v="3"/>
    <n v="0"/>
    <n v="0"/>
    <n v="1"/>
    <n v="1"/>
    <n v="1"/>
    <n v="0"/>
    <s v="2"/>
    <s v="1"/>
    <s v="3"/>
    <s v="5"/>
    <s v="1"/>
    <s v="1"/>
    <s v="6"/>
    <n v="6"/>
    <s v="Income / livelihoods"/>
    <m/>
    <s v="Food and basic needs"/>
    <m/>
    <s v="Health"/>
    <m/>
    <s v="Primary Health care unit-outpatient only (PHCU)"/>
    <b v="1"/>
    <m/>
    <m/>
    <m/>
    <m/>
    <m/>
    <m/>
    <m/>
    <m/>
    <n v="30"/>
    <x v="2"/>
    <s v="Yes"/>
    <s v="Inaccessible due to transport or other logistical reason"/>
    <b v="0"/>
    <b v="0"/>
    <b v="0"/>
    <b v="0"/>
    <b v="0"/>
    <b v="1"/>
    <b v="0"/>
    <b v="0"/>
    <b v="0"/>
    <b v="0"/>
    <m/>
    <s v="Unable to reach health facility due to lack of transport and distance"/>
    <b v="1"/>
    <b v="0"/>
    <b v="0"/>
    <b v="0"/>
    <b v="0"/>
    <b v="0"/>
    <b v="0"/>
    <b v="0"/>
    <b v="0"/>
    <b v="0"/>
    <b v="0"/>
    <b v="0"/>
    <b v="0"/>
    <b v="0"/>
    <m/>
    <s v="Pediatric medicine Antibiotic"/>
    <b v="0"/>
    <b v="0"/>
    <b v="1"/>
    <b v="0"/>
    <b v="1"/>
    <b v="0"/>
    <b v="0"/>
    <m/>
    <n v="1"/>
    <n v="1"/>
    <m/>
    <m/>
    <m/>
    <m/>
    <m/>
    <m/>
    <m/>
    <m/>
    <m/>
    <x v="2"/>
    <m/>
    <m/>
    <m/>
    <m/>
    <m/>
    <m/>
    <m/>
    <m/>
    <m/>
    <m/>
    <m/>
    <m/>
    <x v="1"/>
    <s v="Hospital for surgery/ C-section Hospital for normal delivery"/>
    <m/>
    <m/>
    <m/>
    <m/>
    <m/>
    <b v="1"/>
    <b v="1"/>
    <m/>
    <m/>
    <m/>
    <m/>
    <x v="1"/>
    <s v="In person by community workers In person at health centers"/>
    <b v="1"/>
    <b v="1"/>
    <m/>
    <m/>
    <m/>
    <m/>
    <m/>
    <m/>
    <m/>
    <s v="Yes"/>
    <s v="No"/>
    <s v="Yes"/>
    <s v="No"/>
    <s v="No"/>
    <s v="No"/>
    <s v="No"/>
    <s v="No"/>
    <s v="No"/>
    <s v="Yes"/>
    <s v="Yes"/>
    <s v="No"/>
    <m/>
    <s v="No"/>
    <s v="Yes"/>
    <s v="No"/>
    <s v="No"/>
    <s v="No"/>
    <s v="No"/>
    <s v="No"/>
    <s v="No"/>
    <s v="No"/>
    <s v="No"/>
    <s v="No"/>
    <s v="No"/>
    <s v="Yes"/>
    <s v="No"/>
    <n v="2"/>
    <x v="1"/>
    <n v="1"/>
    <s v="1"/>
    <m/>
    <m/>
    <s v="Fear Anger Hopelessness Mood swings Changes in Appetite"/>
    <b v="1"/>
    <b v="1"/>
    <b v="1"/>
    <m/>
    <m/>
    <m/>
    <m/>
    <m/>
    <b v="1"/>
    <b v="1"/>
    <m/>
    <m/>
    <m/>
    <m/>
    <m/>
    <m/>
    <m/>
    <m/>
    <s v="Adult Women Children"/>
    <b v="1"/>
    <m/>
    <b v="1"/>
    <m/>
    <m/>
    <m/>
    <m/>
    <m/>
    <m/>
    <m/>
    <m/>
    <m/>
    <m/>
    <s v="بسبب الفقر والنزوح والوضع المعيشي"/>
    <s v="Speaking to a family member Prayer Speaking to a friend"/>
    <b v="1"/>
    <b v="1"/>
    <m/>
    <b v="1"/>
    <m/>
    <m/>
    <m/>
    <m/>
    <m/>
    <m/>
    <m/>
    <m/>
    <s v="Family Friends Medical Doctor"/>
    <b v="1"/>
    <b v="1"/>
    <m/>
    <m/>
    <b v="1"/>
    <m/>
    <m/>
    <m/>
    <m/>
    <m/>
    <m/>
    <m/>
    <s v="Distance/transportation"/>
    <m/>
    <m/>
    <b v="1"/>
    <m/>
    <m/>
    <m/>
    <m/>
    <m/>
    <m/>
    <x v="0"/>
    <m/>
    <s v="Food aid / food distributions Shelter Clean water Cash Vouchers"/>
    <b v="1"/>
    <b v="1"/>
    <m/>
    <m/>
    <m/>
    <m/>
    <m/>
    <m/>
    <m/>
    <b v="1"/>
    <b v="1"/>
    <m/>
    <m/>
    <m/>
    <x v="2"/>
    <s v="Family member Friend Health services"/>
    <b v="1"/>
    <m/>
    <m/>
    <m/>
    <b v="1"/>
    <m/>
    <b v="1"/>
    <m/>
    <m/>
    <m/>
    <m/>
    <s v="Family member Friend Health services"/>
    <b v="1"/>
    <m/>
    <m/>
    <m/>
    <b v="1"/>
    <m/>
    <b v="1"/>
    <m/>
    <m/>
    <m/>
    <s v="Women friendly Center Mental health referrals"/>
    <b v="1"/>
    <m/>
    <m/>
    <m/>
    <m/>
    <b v="1"/>
    <m/>
    <m/>
    <m/>
    <s v="School Hospital/clinic"/>
    <b v="1"/>
    <m/>
    <m/>
    <m/>
    <m/>
    <b v="1"/>
    <m/>
    <m/>
    <s v="Fear of being identified as survivors Distance to facility"/>
    <b v="1"/>
    <b v="1"/>
    <m/>
    <m/>
    <m/>
    <m/>
    <m/>
    <m/>
    <m/>
    <s v="Kidnapping Child labour Neglect Being orphaned"/>
    <b v="1"/>
    <b v="1"/>
    <m/>
    <m/>
    <b v="1"/>
    <m/>
    <b v="1"/>
    <m/>
    <m/>
    <m/>
    <m/>
    <m/>
    <m/>
    <m/>
    <m/>
    <m/>
    <s v="Religious leaders School teachers Relatives Women and Child support centers Doctor"/>
    <m/>
    <b v="1"/>
    <m/>
    <m/>
    <b v="1"/>
    <m/>
    <b v="1"/>
    <m/>
    <m/>
    <m/>
    <b v="1"/>
    <b v="1"/>
    <m/>
    <m/>
    <m/>
    <s v="None"/>
    <m/>
    <m/>
    <m/>
    <m/>
    <m/>
    <m/>
    <m/>
    <m/>
    <b v="1"/>
    <m/>
    <m/>
    <s v="Security problems Lack of awarenes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Children separated from their parents Children living on the street Child-headed households Children involved in harmful forms of labor"/>
    <b v="1"/>
    <b v="1"/>
    <m/>
    <b v="1"/>
    <b v="1"/>
    <m/>
    <m/>
    <m/>
    <m/>
    <m/>
    <s v="No income Humanitarian assistance"/>
    <b v="1"/>
    <m/>
    <m/>
    <m/>
    <m/>
    <m/>
    <m/>
    <m/>
    <b v="1"/>
    <m/>
    <m/>
    <m/>
    <m/>
    <m/>
    <m/>
    <n v="1000"/>
    <x v="59"/>
    <b v="1"/>
    <m/>
    <m/>
    <b v="1"/>
    <m/>
    <b v="1"/>
    <m/>
    <m/>
    <m/>
    <m/>
    <m/>
    <m/>
    <m/>
    <m/>
    <m/>
    <m/>
    <m/>
    <s v="Yes"/>
    <s v="Food baskets"/>
    <b v="1"/>
    <m/>
    <m/>
    <m/>
    <m/>
    <m/>
    <m/>
    <m/>
    <s v="No"/>
    <m/>
    <s v="No"/>
    <m/>
    <m/>
    <m/>
    <m/>
    <m/>
    <m/>
    <m/>
    <m/>
    <m/>
    <m/>
    <s v="Decided by women / wife only"/>
    <m/>
    <s v="No"/>
    <m/>
    <s v="تقديم مساعدات إنسانية_x000a_دعم التعليم _x000a_توفير فرص عمل"/>
    <s v="In-person to MRFS/partner staff"/>
    <b v="1"/>
    <m/>
    <m/>
    <m/>
    <m/>
    <m/>
    <m/>
    <m/>
    <m/>
    <s v="In-person from staff"/>
    <b v="1"/>
    <m/>
    <m/>
    <m/>
    <m/>
    <m/>
    <m/>
    <m/>
    <m/>
    <s v="uuid:5ac98c4f-0d29-44eb-b69a-9a1ea534e2b8"/>
    <n v="92568561"/>
    <s v="5ac98c4f-0d29-44eb-b69a-9a1ea534e2b8"/>
    <d v="2022-02-13T13:47:58"/>
    <n v="950"/>
    <m/>
    <n v="-1"/>
    <m/>
    <m/>
    <s v="202202091909"/>
    <n v="735"/>
    <s v="nsenumerator"/>
    <n v="648550"/>
  </r>
  <r>
    <s v="2022-02-13T15:55:46.721+03:00"/>
    <s v="2022-02-13T16:22:34.095+03:00"/>
    <m/>
    <s v="وفاء العثمان"/>
    <s v="MRFS"/>
    <m/>
    <d v="2022-02-13T00:00:00"/>
    <x v="4"/>
    <s v="All"/>
    <s v="Yes"/>
    <s v="IDP"/>
    <d v="2014-02-13T00:00:00"/>
    <s v="Head of Household"/>
    <m/>
    <x v="0"/>
    <s v="50+"/>
    <s v="Wife/Husband"/>
    <s v="Male"/>
    <s v="No members with a disability"/>
    <b v="1"/>
    <m/>
    <m/>
    <m/>
    <m/>
    <m/>
    <m/>
    <s v="Married"/>
    <s v="Primary"/>
    <n v="1"/>
    <n v="0"/>
    <n v="0"/>
    <n v="4"/>
    <n v="1"/>
    <n v="2"/>
    <n v="0"/>
    <s v="5"/>
    <s v="2"/>
    <s v="7"/>
    <n v="1"/>
    <n v="0"/>
    <n v="2"/>
    <n v="1"/>
    <n v="2"/>
    <n v="0"/>
    <s v="4"/>
    <s v="2"/>
    <s v="6"/>
    <s v="9"/>
    <s v="0"/>
    <s v="4"/>
    <s v="13"/>
    <n v="13"/>
    <s v="Income / livelihoods"/>
    <m/>
    <s v="Food and basic needs"/>
    <m/>
    <s v="Shelter / housing"/>
    <m/>
    <s v="Primary Health care unit-outpatient only (PHCU)"/>
    <b v="1"/>
    <m/>
    <m/>
    <m/>
    <m/>
    <m/>
    <m/>
    <m/>
    <m/>
    <n v="25"/>
    <x v="2"/>
    <s v="No"/>
    <m/>
    <m/>
    <m/>
    <m/>
    <m/>
    <m/>
    <m/>
    <m/>
    <m/>
    <m/>
    <m/>
    <m/>
    <m/>
    <m/>
    <m/>
    <m/>
    <m/>
    <m/>
    <m/>
    <m/>
    <m/>
    <m/>
    <m/>
    <m/>
    <m/>
    <m/>
    <m/>
    <m/>
    <s v="Pediatric medicine Non communicable diseases (NCD) drugs (chronic, cardiac, diabetes, hyper-tension, asthma)"/>
    <b v="0"/>
    <b v="1"/>
    <b v="1"/>
    <b v="0"/>
    <b v="0"/>
    <b v="0"/>
    <b v="0"/>
    <m/>
    <m/>
    <n v="1"/>
    <m/>
    <m/>
    <m/>
    <n v="1"/>
    <m/>
    <m/>
    <m/>
    <m/>
    <m/>
    <x v="2"/>
    <m/>
    <m/>
    <m/>
    <m/>
    <m/>
    <m/>
    <m/>
    <m/>
    <m/>
    <m/>
    <m/>
    <m/>
    <x v="1"/>
    <s v="Hospital for surgery/ C-section"/>
    <m/>
    <m/>
    <m/>
    <m/>
    <m/>
    <m/>
    <b v="1"/>
    <m/>
    <m/>
    <m/>
    <m/>
    <x v="1"/>
    <s v="In person by community workers"/>
    <m/>
    <b v="1"/>
    <m/>
    <m/>
    <m/>
    <m/>
    <m/>
    <m/>
    <m/>
    <s v="Yes"/>
    <s v="No"/>
    <s v="Yes"/>
    <s v="No"/>
    <s v="No"/>
    <s v="No"/>
    <s v="No"/>
    <s v="No"/>
    <s v="No"/>
    <s v="Yes"/>
    <s v="Yes"/>
    <s v="No"/>
    <m/>
    <m/>
    <m/>
    <m/>
    <m/>
    <m/>
    <m/>
    <m/>
    <m/>
    <m/>
    <m/>
    <m/>
    <m/>
    <m/>
    <m/>
    <n v="0"/>
    <x v="1"/>
    <m/>
    <m/>
    <n v="1"/>
    <s v="1"/>
    <s v="Fear Anger Sadness Anxiety Mood swings Changes in Appetite"/>
    <b v="1"/>
    <b v="1"/>
    <m/>
    <m/>
    <b v="1"/>
    <b v="1"/>
    <m/>
    <m/>
    <b v="1"/>
    <b v="1"/>
    <m/>
    <m/>
    <m/>
    <m/>
    <m/>
    <m/>
    <m/>
    <m/>
    <s v="Adult Women Adult Men Children Displaced people Elderly"/>
    <b v="1"/>
    <b v="1"/>
    <b v="1"/>
    <m/>
    <b v="1"/>
    <b v="1"/>
    <m/>
    <m/>
    <m/>
    <m/>
    <m/>
    <m/>
    <m/>
    <s v="بسبب سوء الوضع الاقتصادي والمعيشي والنزوح وقلة العمل والفقر"/>
    <s v="Speaking to a friend Prayer Speaking to a family member Smoking Withdrawal/Isolation"/>
    <b v="1"/>
    <b v="1"/>
    <m/>
    <b v="1"/>
    <m/>
    <m/>
    <b v="1"/>
    <m/>
    <b v="1"/>
    <m/>
    <m/>
    <m/>
    <s v="Family Friends"/>
    <b v="1"/>
    <b v="1"/>
    <m/>
    <m/>
    <m/>
    <m/>
    <m/>
    <m/>
    <m/>
    <m/>
    <m/>
    <m/>
    <s v="Fear of stigma Distance/transportation"/>
    <m/>
    <m/>
    <b v="1"/>
    <m/>
    <m/>
    <b v="1"/>
    <m/>
    <m/>
    <m/>
    <x v="2"/>
    <s v="عادات وتقاليد لا تسمح بزيارة مراكز نفسية"/>
    <s v="Food aid / food distributions Shelter Education Clean water"/>
    <b v="1"/>
    <b v="1"/>
    <m/>
    <m/>
    <m/>
    <b v="1"/>
    <m/>
    <m/>
    <m/>
    <m/>
    <b v="1"/>
    <m/>
    <m/>
    <m/>
    <x v="2"/>
    <s v="Family member Friend Health services"/>
    <b v="1"/>
    <m/>
    <m/>
    <m/>
    <b v="1"/>
    <m/>
    <b v="1"/>
    <m/>
    <m/>
    <m/>
    <m/>
    <s v="Family member Friend Health services"/>
    <b v="1"/>
    <m/>
    <m/>
    <m/>
    <b v="1"/>
    <m/>
    <b v="1"/>
    <m/>
    <m/>
    <m/>
    <s v="Women friendly Center Mental health referrals Skills building"/>
    <b v="1"/>
    <m/>
    <m/>
    <b v="1"/>
    <m/>
    <b v="1"/>
    <m/>
    <m/>
    <m/>
    <s v="Hospital/clinic Women's and girls' friendly spaces School"/>
    <b v="1"/>
    <b v="1"/>
    <m/>
    <m/>
    <m/>
    <b v="1"/>
    <m/>
    <m/>
    <s v="Fear of being identified as survivors Distance to facility"/>
    <b v="1"/>
    <b v="1"/>
    <m/>
    <m/>
    <m/>
    <m/>
    <m/>
    <m/>
    <m/>
    <s v="Kidnapping Child labour Child marriage Neglect Being orphaned Child headed household Dropout of school Unaccompanied and Separated child"/>
    <b v="1"/>
    <b v="1"/>
    <b v="1"/>
    <m/>
    <b v="1"/>
    <m/>
    <b v="1"/>
    <m/>
    <b v="1"/>
    <b v="1"/>
    <m/>
    <m/>
    <b v="1"/>
    <m/>
    <m/>
    <m/>
    <s v="Peer groups (e.g. friends) Religious leaders Siblings Neighbours School teachers Parents Relatives Community/social workers Women and Child support centers Doctor"/>
    <b v="1"/>
    <b v="1"/>
    <b v="1"/>
    <b v="1"/>
    <b v="1"/>
    <b v="1"/>
    <b v="1"/>
    <m/>
    <b v="1"/>
    <m/>
    <b v="1"/>
    <b v="1"/>
    <m/>
    <m/>
    <m/>
    <s v="None"/>
    <m/>
    <m/>
    <m/>
    <m/>
    <m/>
    <m/>
    <m/>
    <m/>
    <b v="1"/>
    <m/>
    <m/>
    <s v="Lack of awareness Security problems Lack of transportation"/>
    <b v="1"/>
    <b v="1"/>
    <b v="1"/>
    <m/>
    <m/>
    <m/>
    <m/>
    <m/>
    <m/>
    <m/>
    <s v="Yes"/>
    <m/>
    <s v="No"/>
    <m/>
    <s v="Sport activity Quraan Hand crafts Painting / re-creational activity Awareness / educational activities / psychosocial support Entertainement activities Case Management activities"/>
    <b v="1"/>
    <b v="1"/>
    <b v="1"/>
    <b v="1"/>
    <b v="1"/>
    <b v="1"/>
    <b v="1"/>
    <m/>
    <m/>
    <m/>
    <m/>
    <s v="Children separated from their parents Children living on the street Orphans living in the community Child-headed households Children involved in harmful forms of labor"/>
    <b v="1"/>
    <b v="1"/>
    <b v="1"/>
    <b v="1"/>
    <b v="1"/>
    <m/>
    <m/>
    <m/>
    <m/>
    <m/>
    <s v="Salaried work Humanitarian assistance"/>
    <m/>
    <m/>
    <m/>
    <m/>
    <m/>
    <b v="1"/>
    <m/>
    <m/>
    <b v="1"/>
    <m/>
    <m/>
    <m/>
    <m/>
    <m/>
    <n v="2500"/>
    <n v="2000"/>
    <x v="40"/>
    <m/>
    <m/>
    <m/>
    <m/>
    <m/>
    <m/>
    <m/>
    <m/>
    <m/>
    <m/>
    <m/>
    <m/>
    <m/>
    <m/>
    <m/>
    <b v="1"/>
    <m/>
    <s v="Yes"/>
    <s v="Food baskets Cash/voucher"/>
    <b v="1"/>
    <m/>
    <m/>
    <b v="1"/>
    <m/>
    <m/>
    <m/>
    <m/>
    <s v="No"/>
    <m/>
    <s v="No"/>
    <m/>
    <m/>
    <m/>
    <m/>
    <m/>
    <m/>
    <m/>
    <m/>
    <m/>
    <m/>
    <s v="Participatory (Both wife &amp; Husband)"/>
    <m/>
    <s v="No"/>
    <m/>
    <s v="دعم التعليم_x000a_توفير الادوية والمستلزمات الطبية في المراكز الصحية_x000a_ توفير فرص عمل للشباب"/>
    <s v="In-person to MRFS/partner staff"/>
    <b v="1"/>
    <m/>
    <m/>
    <m/>
    <m/>
    <m/>
    <m/>
    <m/>
    <m/>
    <s v="In-person from staff"/>
    <b v="1"/>
    <m/>
    <m/>
    <m/>
    <m/>
    <m/>
    <m/>
    <m/>
    <m/>
    <s v="uuid:0a536cf6-7231-4869-907e-a1dcaa828ad6"/>
    <n v="92568588"/>
    <s v="0a536cf6-7231-4869-907e-a1dcaa828ad6"/>
    <d v="2022-02-13T13:48:47"/>
    <n v="951"/>
    <m/>
    <n v="-1"/>
    <m/>
    <m/>
    <s v="202202091909"/>
    <n v="1608"/>
    <s v="nsenumerator"/>
    <n v="648550"/>
  </r>
  <r>
    <s v="2022-02-13T10:31:36.791+03:00"/>
    <s v="2022-02-13T16:01:55.007+03:00"/>
    <s v="0"/>
    <s v="أحمد الأعرج"/>
    <s v="MRFS"/>
    <m/>
    <d v="2022-02-13T00:00:00"/>
    <x v="15"/>
    <s v="Livelihood and Protection (MHPSS, CP, GBV)"/>
    <s v="Yes"/>
    <s v="IDP"/>
    <d v="2019-04-01T00:00:00"/>
    <s v="Head of Household"/>
    <m/>
    <x v="1"/>
    <s v="30-39"/>
    <s v="Is the Head of household"/>
    <s v="Male"/>
    <s v="No members with a disability"/>
    <b v="1"/>
    <m/>
    <m/>
    <m/>
    <m/>
    <m/>
    <m/>
    <s v="Married"/>
    <s v="Secondary"/>
    <n v="1"/>
    <n v="0"/>
    <n v="0"/>
    <n v="1"/>
    <n v="0"/>
    <n v="1"/>
    <n v="0"/>
    <s v="1"/>
    <s v="1"/>
    <s v="2"/>
    <n v="0"/>
    <n v="2"/>
    <n v="1"/>
    <n v="0"/>
    <n v="1"/>
    <n v="0"/>
    <s v="3"/>
    <s v="1"/>
    <s v="4"/>
    <s v="4"/>
    <s v="2"/>
    <s v="2"/>
    <s v="6"/>
    <n v="6"/>
    <s v="Food and basic needs"/>
    <m/>
    <s v="Health"/>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Sadness"/>
    <m/>
    <m/>
    <m/>
    <m/>
    <b v="1"/>
    <m/>
    <m/>
    <m/>
    <m/>
    <m/>
    <m/>
    <b v="1"/>
    <m/>
    <b v="1"/>
    <m/>
    <m/>
    <m/>
    <m/>
    <s v="Displaced people"/>
    <m/>
    <m/>
    <m/>
    <m/>
    <m/>
    <b v="1"/>
    <m/>
    <m/>
    <m/>
    <m/>
    <m/>
    <m/>
    <m/>
    <s v="بسبب النزوح"/>
    <s v="Withdrawal/Isolation"/>
    <m/>
    <m/>
    <m/>
    <m/>
    <m/>
    <m/>
    <m/>
    <m/>
    <b v="1"/>
    <m/>
    <m/>
    <m/>
    <s v="Family"/>
    <b v="1"/>
    <m/>
    <m/>
    <m/>
    <m/>
    <m/>
    <m/>
    <m/>
    <m/>
    <m/>
    <m/>
    <m/>
    <s v="Don't Know"/>
    <m/>
    <m/>
    <m/>
    <m/>
    <m/>
    <m/>
    <m/>
    <b v="1"/>
    <m/>
    <x v="2"/>
    <s v="لست بحاجة"/>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Dropout of school Child labour"/>
    <m/>
    <b v="1"/>
    <m/>
    <m/>
    <m/>
    <m/>
    <m/>
    <m/>
    <m/>
    <m/>
    <m/>
    <m/>
    <b v="1"/>
    <m/>
    <m/>
    <m/>
    <s v="Parents Relatives"/>
    <m/>
    <m/>
    <m/>
    <m/>
    <m/>
    <b v="1"/>
    <b v="1"/>
    <m/>
    <m/>
    <m/>
    <m/>
    <m/>
    <m/>
    <m/>
    <m/>
    <s v="None"/>
    <m/>
    <m/>
    <m/>
    <m/>
    <m/>
    <m/>
    <m/>
    <m/>
    <b v="1"/>
    <m/>
    <m/>
    <s v="Security problems"/>
    <m/>
    <b v="1"/>
    <m/>
    <m/>
    <m/>
    <m/>
    <m/>
    <m/>
    <m/>
    <m/>
    <s v="Yes"/>
    <m/>
    <s v="No"/>
    <m/>
    <s v="Entertainement activities"/>
    <m/>
    <m/>
    <m/>
    <m/>
    <m/>
    <b v="1"/>
    <m/>
    <m/>
    <m/>
    <m/>
    <m/>
    <s v="Orphans living in the community Children who have been associated with fighting forces"/>
    <m/>
    <m/>
    <b v="1"/>
    <m/>
    <m/>
    <b v="1"/>
    <m/>
    <m/>
    <m/>
    <m/>
    <s v="Salaried work Borrowing"/>
    <m/>
    <m/>
    <m/>
    <m/>
    <m/>
    <b v="1"/>
    <m/>
    <m/>
    <m/>
    <b v="1"/>
    <m/>
    <m/>
    <m/>
    <m/>
    <n v="800"/>
    <n v="1200"/>
    <x v="127"/>
    <m/>
    <m/>
    <m/>
    <m/>
    <m/>
    <m/>
    <m/>
    <b v="1"/>
    <m/>
    <m/>
    <m/>
    <m/>
    <m/>
    <m/>
    <m/>
    <m/>
    <m/>
    <s v="Yes"/>
    <s v="Cash/voucher"/>
    <m/>
    <m/>
    <m/>
    <b v="1"/>
    <m/>
    <m/>
    <m/>
    <m/>
    <s v="No"/>
    <m/>
    <s v="No"/>
    <m/>
    <m/>
    <m/>
    <m/>
    <m/>
    <m/>
    <m/>
    <m/>
    <m/>
    <m/>
    <s v="Participatory (Both wife &amp; Husband)"/>
    <m/>
    <s v="No"/>
    <m/>
    <s v="دعم الإغاثة_x000a_مراقبة التوزيع وترك المحسوبيات"/>
    <s v="Hotline/phone"/>
    <m/>
    <m/>
    <b v="1"/>
    <m/>
    <m/>
    <m/>
    <m/>
    <m/>
    <m/>
    <s v="In-person from staff"/>
    <b v="1"/>
    <m/>
    <m/>
    <m/>
    <m/>
    <m/>
    <m/>
    <m/>
    <s v="لا شيء"/>
    <s v="uuid:f0b9ff52-ce10-41bb-980e-baa6a60f4c58"/>
    <n v="92568629"/>
    <s v="f0b9ff52-ce10-41bb-980e-baa6a60f4c58"/>
    <d v="2022-02-13T13:52:08"/>
    <n v="952"/>
    <m/>
    <n v="-1"/>
    <m/>
    <m/>
    <s v="202202091909"/>
    <n v="19819"/>
    <s v="nsenumerator"/>
    <n v="648550"/>
  </r>
  <r>
    <s v="2022-02-13T10:55:55.038+03:00"/>
    <s v="2022-02-13T16:03:08.036+03:00"/>
    <s v="0"/>
    <s v="أحمد الأعرج"/>
    <s v="MRFS"/>
    <m/>
    <d v="2022-02-13T00:00:00"/>
    <x v="15"/>
    <s v="Livelihood and Protection (MHPSS, CP, GBV)"/>
    <s v="Yes"/>
    <s v="IDP"/>
    <d v="2020-01-08T00:00:00"/>
    <s v="Head of Household"/>
    <m/>
    <x v="1"/>
    <s v="18-29"/>
    <s v="Is the Head of household"/>
    <s v="Male"/>
    <s v="No members with a disability"/>
    <b v="1"/>
    <m/>
    <m/>
    <m/>
    <m/>
    <m/>
    <m/>
    <s v="Separated/Divorced"/>
    <s v="University"/>
    <n v="0"/>
    <n v="0"/>
    <n v="0"/>
    <n v="0"/>
    <n v="0"/>
    <n v="1"/>
    <n v="0"/>
    <s v="0"/>
    <s v="1"/>
    <s v="1"/>
    <n v="0"/>
    <n v="0"/>
    <n v="0"/>
    <n v="0"/>
    <n v="0"/>
    <n v="0"/>
    <s v="0"/>
    <s v="0"/>
    <s v="0"/>
    <s v="0"/>
    <s v="0"/>
    <s v="1"/>
    <s v="1"/>
    <n v="1"/>
    <s v="Water, sanitation, and hygiene"/>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Don't Know"/>
    <m/>
    <m/>
    <m/>
    <m/>
    <m/>
    <m/>
    <m/>
    <b v="1"/>
    <m/>
    <s v="Kidnapping Being orphaned"/>
    <b v="1"/>
    <m/>
    <m/>
    <m/>
    <m/>
    <m/>
    <b v="1"/>
    <m/>
    <m/>
    <m/>
    <m/>
    <m/>
    <m/>
    <m/>
    <m/>
    <m/>
    <s v="Parents"/>
    <m/>
    <m/>
    <m/>
    <m/>
    <m/>
    <b v="1"/>
    <m/>
    <m/>
    <m/>
    <m/>
    <m/>
    <m/>
    <m/>
    <m/>
    <m/>
    <m/>
    <m/>
    <m/>
    <m/>
    <m/>
    <m/>
    <m/>
    <m/>
    <m/>
    <m/>
    <m/>
    <m/>
    <m/>
    <m/>
    <m/>
    <m/>
    <m/>
    <m/>
    <m/>
    <m/>
    <m/>
    <m/>
    <m/>
    <m/>
    <m/>
    <m/>
    <m/>
    <s v="Entertainement activities Sport activity"/>
    <b v="1"/>
    <m/>
    <m/>
    <m/>
    <m/>
    <b v="1"/>
    <m/>
    <m/>
    <m/>
    <m/>
    <m/>
    <s v="Children living on the street Children separated from their parents Orphans living in the community Child-headed households Children involved in harmful forms of labor"/>
    <b v="1"/>
    <b v="1"/>
    <b v="1"/>
    <b v="1"/>
    <b v="1"/>
    <m/>
    <m/>
    <m/>
    <m/>
    <m/>
    <s v="Salaried work"/>
    <m/>
    <m/>
    <m/>
    <m/>
    <m/>
    <b v="1"/>
    <m/>
    <m/>
    <m/>
    <m/>
    <m/>
    <m/>
    <m/>
    <m/>
    <n v="2500"/>
    <n v="1500"/>
    <x v="40"/>
    <m/>
    <m/>
    <m/>
    <m/>
    <m/>
    <m/>
    <m/>
    <m/>
    <m/>
    <m/>
    <m/>
    <m/>
    <m/>
    <m/>
    <m/>
    <b v="1"/>
    <m/>
    <s v="No"/>
    <m/>
    <m/>
    <m/>
    <m/>
    <m/>
    <m/>
    <m/>
    <m/>
    <m/>
    <s v="No"/>
    <m/>
    <s v="No"/>
    <m/>
    <m/>
    <m/>
    <m/>
    <m/>
    <m/>
    <m/>
    <m/>
    <m/>
    <m/>
    <s v="Decided by men / husband only"/>
    <m/>
    <s v="No"/>
    <m/>
    <s v="الاهتمام بالأطفال الأيتام_x000a_مساعدة العوائل الفقيرة_x000a_تأمين فرص عمل للعاطلين"/>
    <s v="In-person to MRFS/partner staff SMS/whatsapp"/>
    <b v="1"/>
    <m/>
    <m/>
    <b v="1"/>
    <m/>
    <m/>
    <m/>
    <m/>
    <m/>
    <s v="Social media messaging (e.g. Facebook)"/>
    <m/>
    <m/>
    <m/>
    <m/>
    <b v="1"/>
    <m/>
    <m/>
    <m/>
    <s v="لا"/>
    <s v="uuid:64eb0095-62c3-4c59-aca3-0b14327f9b52"/>
    <n v="92568630"/>
    <s v="64eb0095-62c3-4c59-aca3-0b14327f9b52"/>
    <d v="2022-02-13T13:52:08"/>
    <n v="953"/>
    <m/>
    <n v="-1"/>
    <m/>
    <m/>
    <s v="202202091909"/>
    <n v="18433"/>
    <s v="nsenumerator"/>
    <n v="648550"/>
  </r>
  <r>
    <s v="2022-02-13T11:17:32.695+03:00"/>
    <s v="2022-02-13T16:04:04.833+03:00"/>
    <s v="0"/>
    <s v="أحمد الأعرج"/>
    <s v="MRFS"/>
    <m/>
    <d v="2022-02-13T00:00:00"/>
    <x v="15"/>
    <s v="Livelihood and Protection (MHPSS, CP, GBV)"/>
    <s v="Yes"/>
    <s v="Host"/>
    <m/>
    <s v="Head of Household"/>
    <m/>
    <x v="1"/>
    <s v="18-29"/>
    <s v="Is the Head of household"/>
    <s v="Male"/>
    <s v="No members with a disability"/>
    <b v="1"/>
    <m/>
    <m/>
    <m/>
    <m/>
    <m/>
    <m/>
    <s v="Married"/>
    <s v="None/Never attended school"/>
    <n v="0"/>
    <n v="0"/>
    <n v="0"/>
    <n v="0"/>
    <n v="0"/>
    <n v="2"/>
    <n v="0"/>
    <s v="0"/>
    <s v="2"/>
    <s v="2"/>
    <n v="0"/>
    <n v="0"/>
    <n v="0"/>
    <n v="0"/>
    <n v="2"/>
    <n v="0"/>
    <s v="0"/>
    <s v="2"/>
    <s v="2"/>
    <s v="0"/>
    <s v="0"/>
    <s v="4"/>
    <s v="4"/>
    <n v="4"/>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Displaced people"/>
    <m/>
    <m/>
    <m/>
    <m/>
    <m/>
    <b v="1"/>
    <m/>
    <m/>
    <m/>
    <m/>
    <m/>
    <m/>
    <m/>
    <s v="بسبب النزوح"/>
    <s v="Don't know"/>
    <m/>
    <m/>
    <m/>
    <m/>
    <m/>
    <m/>
    <m/>
    <m/>
    <m/>
    <m/>
    <b v="1"/>
    <m/>
    <s v="Family"/>
    <b v="1"/>
    <m/>
    <m/>
    <m/>
    <m/>
    <m/>
    <m/>
    <m/>
    <m/>
    <m/>
    <m/>
    <m/>
    <s v="Don't Know"/>
    <m/>
    <m/>
    <m/>
    <m/>
    <m/>
    <m/>
    <m/>
    <b v="1"/>
    <m/>
    <x v="0"/>
    <m/>
    <s v="Health care (including reproductive health)"/>
    <m/>
    <m/>
    <m/>
    <b v="1"/>
    <m/>
    <m/>
    <m/>
    <m/>
    <m/>
    <m/>
    <m/>
    <m/>
    <m/>
    <m/>
    <x v="2"/>
    <s v="Police"/>
    <m/>
    <m/>
    <b v="1"/>
    <m/>
    <m/>
    <m/>
    <m/>
    <m/>
    <m/>
    <m/>
    <m/>
    <s v="Police"/>
    <m/>
    <m/>
    <b v="1"/>
    <m/>
    <m/>
    <m/>
    <m/>
    <m/>
    <m/>
    <m/>
    <s v="Don't Know"/>
    <m/>
    <m/>
    <m/>
    <m/>
    <m/>
    <m/>
    <m/>
    <b v="1"/>
    <m/>
    <m/>
    <m/>
    <m/>
    <m/>
    <m/>
    <m/>
    <m/>
    <m/>
    <m/>
    <s v="Fear of being identified as survivors"/>
    <b v="1"/>
    <m/>
    <m/>
    <m/>
    <m/>
    <m/>
    <m/>
    <m/>
    <m/>
    <s v="Kidnapping Dropout of school"/>
    <b v="1"/>
    <m/>
    <m/>
    <m/>
    <m/>
    <m/>
    <m/>
    <m/>
    <m/>
    <m/>
    <m/>
    <m/>
    <b v="1"/>
    <m/>
    <m/>
    <m/>
    <s v="Parents Women and Child support centers"/>
    <m/>
    <m/>
    <m/>
    <m/>
    <m/>
    <b v="1"/>
    <m/>
    <m/>
    <m/>
    <m/>
    <b v="1"/>
    <m/>
    <m/>
    <m/>
    <m/>
    <m/>
    <m/>
    <m/>
    <m/>
    <m/>
    <m/>
    <m/>
    <m/>
    <m/>
    <m/>
    <m/>
    <m/>
    <m/>
    <m/>
    <m/>
    <m/>
    <m/>
    <m/>
    <m/>
    <m/>
    <m/>
    <m/>
    <m/>
    <m/>
    <m/>
    <m/>
    <m/>
    <s v="Painting / re-creational activity Quraan"/>
    <m/>
    <b v="1"/>
    <m/>
    <b v="1"/>
    <m/>
    <m/>
    <m/>
    <m/>
    <m/>
    <m/>
    <m/>
    <s v="Children living on the street Orphans living in the community Child-headed households Children who have been associated with fighting forces"/>
    <m/>
    <b v="1"/>
    <b v="1"/>
    <b v="1"/>
    <m/>
    <b v="1"/>
    <m/>
    <m/>
    <m/>
    <m/>
    <s v="Salaried work Petty trading and small business"/>
    <m/>
    <m/>
    <m/>
    <m/>
    <m/>
    <b v="1"/>
    <b v="1"/>
    <m/>
    <m/>
    <m/>
    <m/>
    <m/>
    <m/>
    <m/>
    <n v="1100"/>
    <n v="2000"/>
    <x v="19"/>
    <m/>
    <b v="1"/>
    <m/>
    <m/>
    <b v="1"/>
    <m/>
    <m/>
    <m/>
    <m/>
    <m/>
    <m/>
    <m/>
    <m/>
    <m/>
    <m/>
    <m/>
    <m/>
    <s v="No"/>
    <m/>
    <m/>
    <m/>
    <m/>
    <m/>
    <m/>
    <m/>
    <m/>
    <m/>
    <s v="No"/>
    <m/>
    <s v="No"/>
    <m/>
    <m/>
    <m/>
    <m/>
    <m/>
    <m/>
    <m/>
    <m/>
    <m/>
    <m/>
    <s v="Decided by men / husband only"/>
    <m/>
    <s v="No"/>
    <m/>
    <s v="مساعدة الأسر الفقيرة_x000a_تأمين مأوى_x000a_تأمين فرص عمل"/>
    <s v="In-person to MRFS/partner staff"/>
    <b v="1"/>
    <m/>
    <m/>
    <m/>
    <m/>
    <m/>
    <m/>
    <m/>
    <m/>
    <s v="Religious leaders"/>
    <m/>
    <m/>
    <b v="1"/>
    <m/>
    <m/>
    <m/>
    <m/>
    <m/>
    <s v="لا"/>
    <s v="uuid:531ca50d-96ff-49ae-8f70-0dd8c0147b31"/>
    <n v="92568631"/>
    <s v="531ca50d-96ff-49ae-8f70-0dd8c0147b31"/>
    <d v="2022-02-13T13:52:10"/>
    <n v="954"/>
    <m/>
    <n v="-1"/>
    <m/>
    <m/>
    <s v="202202091909"/>
    <n v="17192"/>
    <s v="nsenumerator"/>
    <n v="648550"/>
  </r>
  <r>
    <s v="2022-02-13T11:35:18.780+03:00"/>
    <s v="2022-02-13T16:05:13.552+03:00"/>
    <s v="0"/>
    <s v="أحمد الأعرج"/>
    <s v="MRFS"/>
    <m/>
    <d v="2022-02-13T00:00:00"/>
    <x v="15"/>
    <s v="Livelihood and Protection (MHPSS, CP, GBV)"/>
    <s v="Yes"/>
    <s v="IDP"/>
    <d v="2015-06-01T00:00:00"/>
    <s v="Head of Household"/>
    <m/>
    <x v="1"/>
    <s v="30-39"/>
    <s v="Is the Head of household"/>
    <s v="Male"/>
    <s v="No members with a disability"/>
    <b v="1"/>
    <m/>
    <m/>
    <m/>
    <m/>
    <m/>
    <m/>
    <s v="Married"/>
    <s v="Primary"/>
    <n v="1"/>
    <n v="0"/>
    <n v="0"/>
    <n v="0"/>
    <n v="0"/>
    <n v="1"/>
    <n v="0"/>
    <s v="0"/>
    <s v="1"/>
    <s v="1"/>
    <n v="1"/>
    <n v="1"/>
    <n v="0"/>
    <n v="0"/>
    <n v="1"/>
    <n v="1"/>
    <s v="2"/>
    <s v="2"/>
    <s v="4"/>
    <s v="2"/>
    <s v="1"/>
    <s v="3"/>
    <s v="5"/>
    <n v="5"/>
    <s v="Water, sanitation, and hygiene"/>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Mood swings Economic"/>
    <m/>
    <m/>
    <m/>
    <m/>
    <m/>
    <m/>
    <m/>
    <m/>
    <b v="1"/>
    <m/>
    <m/>
    <b v="1"/>
    <m/>
    <m/>
    <m/>
    <m/>
    <m/>
    <m/>
    <s v="Adult Women Adolescent girls"/>
    <b v="1"/>
    <m/>
    <m/>
    <m/>
    <m/>
    <m/>
    <m/>
    <m/>
    <m/>
    <b v="1"/>
    <m/>
    <m/>
    <m/>
    <s v="بسبب ضعفهم بالمجتمع"/>
    <s v="Seeing an MHPSS professional Speaking to a family member Speaking to a friend"/>
    <b v="1"/>
    <b v="1"/>
    <m/>
    <m/>
    <b v="1"/>
    <m/>
    <m/>
    <m/>
    <m/>
    <m/>
    <m/>
    <m/>
    <s v="Family Friends"/>
    <b v="1"/>
    <b v="1"/>
    <m/>
    <m/>
    <m/>
    <m/>
    <m/>
    <m/>
    <m/>
    <m/>
    <m/>
    <m/>
    <s v="Don't Know"/>
    <m/>
    <m/>
    <m/>
    <m/>
    <m/>
    <m/>
    <m/>
    <b v="1"/>
    <m/>
    <x v="0"/>
    <m/>
    <s v="Don't know"/>
    <m/>
    <m/>
    <m/>
    <m/>
    <m/>
    <m/>
    <m/>
    <m/>
    <m/>
    <m/>
    <m/>
    <m/>
    <b v="1"/>
    <m/>
    <x v="2"/>
    <s v="Family member"/>
    <b v="1"/>
    <m/>
    <m/>
    <m/>
    <m/>
    <m/>
    <m/>
    <m/>
    <m/>
    <m/>
    <m/>
    <s v="Family member"/>
    <b v="1"/>
    <m/>
    <m/>
    <m/>
    <m/>
    <m/>
    <m/>
    <m/>
    <m/>
    <m/>
    <s v="Don't Know"/>
    <m/>
    <m/>
    <m/>
    <m/>
    <m/>
    <m/>
    <m/>
    <b v="1"/>
    <m/>
    <m/>
    <m/>
    <m/>
    <m/>
    <m/>
    <m/>
    <m/>
    <m/>
    <m/>
    <s v="Fear of being identified as survivors"/>
    <b v="1"/>
    <m/>
    <m/>
    <m/>
    <m/>
    <m/>
    <m/>
    <m/>
    <m/>
    <s v="Being orphaned"/>
    <m/>
    <m/>
    <m/>
    <m/>
    <m/>
    <m/>
    <b v="1"/>
    <m/>
    <m/>
    <m/>
    <m/>
    <m/>
    <m/>
    <m/>
    <m/>
    <m/>
    <s v="Parents Relatives"/>
    <m/>
    <m/>
    <m/>
    <m/>
    <m/>
    <b v="1"/>
    <b v="1"/>
    <m/>
    <m/>
    <m/>
    <m/>
    <m/>
    <m/>
    <m/>
    <m/>
    <s v="None"/>
    <m/>
    <m/>
    <m/>
    <m/>
    <m/>
    <m/>
    <m/>
    <m/>
    <b v="1"/>
    <m/>
    <m/>
    <s v="Lack of awareness"/>
    <b v="1"/>
    <m/>
    <m/>
    <m/>
    <m/>
    <m/>
    <m/>
    <m/>
    <m/>
    <m/>
    <s v="Not applicable (no child of school going age)"/>
    <m/>
    <s v="Not applicable (no child of school going age)"/>
    <m/>
    <s v="Awareness / educational activities / psychosocial support"/>
    <m/>
    <m/>
    <m/>
    <m/>
    <b v="1"/>
    <m/>
    <m/>
    <m/>
    <m/>
    <m/>
    <m/>
    <s v="Children separated from their parents Children living on the street Orphans living in the community Child-headed households Children involved in harmful forms of labor"/>
    <b v="1"/>
    <b v="1"/>
    <b v="1"/>
    <b v="1"/>
    <b v="1"/>
    <m/>
    <m/>
    <m/>
    <m/>
    <m/>
    <s v="Salaried work"/>
    <m/>
    <m/>
    <m/>
    <m/>
    <m/>
    <b v="1"/>
    <m/>
    <m/>
    <m/>
    <m/>
    <m/>
    <m/>
    <m/>
    <m/>
    <n v="800"/>
    <n v="1500"/>
    <x v="4"/>
    <m/>
    <m/>
    <m/>
    <m/>
    <b v="1"/>
    <b v="1"/>
    <m/>
    <m/>
    <m/>
    <m/>
    <m/>
    <m/>
    <m/>
    <m/>
    <m/>
    <m/>
    <m/>
    <s v="No"/>
    <m/>
    <m/>
    <m/>
    <m/>
    <m/>
    <m/>
    <m/>
    <m/>
    <m/>
    <s v="No"/>
    <m/>
    <s v="No"/>
    <m/>
    <m/>
    <m/>
    <m/>
    <m/>
    <m/>
    <m/>
    <m/>
    <m/>
    <m/>
    <s v="Participatory (Both wife &amp; Husband)"/>
    <m/>
    <s v="No"/>
    <m/>
    <s v="ترك المحسوبيات_x000a_دعم الأسر الفقيرة_x000a_تقديم الدعم المالي"/>
    <s v="In-person to MRFS/partner staff"/>
    <b v="1"/>
    <m/>
    <m/>
    <m/>
    <m/>
    <m/>
    <m/>
    <m/>
    <m/>
    <s v="In-person from staff"/>
    <b v="1"/>
    <m/>
    <m/>
    <m/>
    <m/>
    <m/>
    <m/>
    <m/>
    <s v="لا شيء"/>
    <s v="uuid:1ff697d0-64ed-40da-b6d1-72a5b4e1789d"/>
    <n v="92568632"/>
    <s v="1ff697d0-64ed-40da-b6d1-72a5b4e1789d"/>
    <d v="2022-02-13T13:52:10"/>
    <n v="955"/>
    <m/>
    <n v="-1"/>
    <m/>
    <m/>
    <s v="202202091909"/>
    <n v="16195"/>
    <s v="nsenumerator"/>
    <n v="648550"/>
  </r>
  <r>
    <s v="2022-02-13T12:20:22.783+03:00"/>
    <s v="2022-02-13T16:05:52.138+03:00"/>
    <s v="0"/>
    <s v="أحمد الأعرج"/>
    <s v="MRFS"/>
    <m/>
    <d v="2022-02-13T00:00:00"/>
    <x v="15"/>
    <s v="Livelihood and Protection (MHPSS, CP, GBV)"/>
    <s v="Yes"/>
    <s v="Host"/>
    <m/>
    <s v="Head of Household"/>
    <m/>
    <x v="1"/>
    <s v="40-49"/>
    <s v="Is the Head of household"/>
    <s v="Male"/>
    <s v="Yes, PWD, has difficulty seeing even with glasses Yes PWD, has difficulty walking or climbing steps"/>
    <m/>
    <b v="1"/>
    <m/>
    <b v="1"/>
    <m/>
    <m/>
    <m/>
    <s v="Married"/>
    <s v="Secondary"/>
    <n v="1"/>
    <n v="1"/>
    <n v="1"/>
    <n v="1"/>
    <n v="0"/>
    <n v="2"/>
    <n v="1"/>
    <s v="3"/>
    <s v="3"/>
    <s v="6"/>
    <n v="0"/>
    <n v="1"/>
    <n v="0"/>
    <n v="1"/>
    <n v="1"/>
    <n v="1"/>
    <s v="2"/>
    <s v="2"/>
    <s v="4"/>
    <s v="5"/>
    <s v="2"/>
    <s v="5"/>
    <s v="10"/>
    <n v="10"/>
    <s v="Income / livelihoods"/>
    <m/>
    <s v="Water, sanitation, and hygiene"/>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Children Elderly"/>
    <m/>
    <m/>
    <b v="1"/>
    <m/>
    <b v="1"/>
    <m/>
    <m/>
    <m/>
    <m/>
    <m/>
    <m/>
    <m/>
    <m/>
    <s v="عدم القدرة على التحمل"/>
    <s v="Don't know"/>
    <m/>
    <m/>
    <m/>
    <m/>
    <m/>
    <m/>
    <m/>
    <m/>
    <m/>
    <m/>
    <b v="1"/>
    <m/>
    <s v="Family"/>
    <b v="1"/>
    <m/>
    <m/>
    <m/>
    <m/>
    <m/>
    <m/>
    <m/>
    <m/>
    <m/>
    <m/>
    <m/>
    <s v="Don't Know"/>
    <m/>
    <m/>
    <m/>
    <m/>
    <m/>
    <m/>
    <m/>
    <b v="1"/>
    <m/>
    <x v="1"/>
    <m/>
    <s v="Education Health care (including reproductive health)"/>
    <m/>
    <m/>
    <m/>
    <b v="1"/>
    <m/>
    <b v="1"/>
    <m/>
    <m/>
    <m/>
    <m/>
    <m/>
    <m/>
    <m/>
    <m/>
    <x v="2"/>
    <s v="Family member Police"/>
    <b v="1"/>
    <m/>
    <b v="1"/>
    <m/>
    <m/>
    <m/>
    <m/>
    <m/>
    <m/>
    <m/>
    <m/>
    <s v="Family member Police"/>
    <b v="1"/>
    <m/>
    <b v="1"/>
    <m/>
    <m/>
    <m/>
    <m/>
    <m/>
    <m/>
    <m/>
    <s v="Don't Know"/>
    <m/>
    <m/>
    <m/>
    <m/>
    <m/>
    <m/>
    <m/>
    <b v="1"/>
    <m/>
    <m/>
    <m/>
    <m/>
    <m/>
    <m/>
    <m/>
    <m/>
    <m/>
    <m/>
    <s v="Fear of being identified as survivors"/>
    <b v="1"/>
    <m/>
    <m/>
    <m/>
    <m/>
    <m/>
    <m/>
    <m/>
    <m/>
    <s v="Kidnapping Being orphaned Dropout of school"/>
    <b v="1"/>
    <m/>
    <m/>
    <m/>
    <m/>
    <m/>
    <b v="1"/>
    <m/>
    <m/>
    <m/>
    <m/>
    <m/>
    <b v="1"/>
    <m/>
    <m/>
    <m/>
    <s v="Parents School teachers Relatives"/>
    <m/>
    <m/>
    <m/>
    <m/>
    <b v="1"/>
    <b v="1"/>
    <b v="1"/>
    <m/>
    <m/>
    <m/>
    <m/>
    <m/>
    <m/>
    <m/>
    <m/>
    <s v="Quraan Entertainement activities"/>
    <m/>
    <b v="1"/>
    <m/>
    <m/>
    <m/>
    <b v="1"/>
    <m/>
    <m/>
    <m/>
    <m/>
    <m/>
    <s v="No barriers"/>
    <m/>
    <m/>
    <m/>
    <m/>
    <m/>
    <m/>
    <m/>
    <m/>
    <b v="1"/>
    <m/>
    <s v="Yes"/>
    <m/>
    <s v="No"/>
    <m/>
    <s v="Quraan Hand crafts Entertainement activities"/>
    <m/>
    <b v="1"/>
    <b v="1"/>
    <m/>
    <m/>
    <b v="1"/>
    <m/>
    <m/>
    <m/>
    <m/>
    <m/>
    <s v="Orphans living in the community Child-headed households Children involved in harmful forms of labor"/>
    <m/>
    <m/>
    <b v="1"/>
    <b v="1"/>
    <b v="1"/>
    <m/>
    <m/>
    <m/>
    <m/>
    <m/>
    <s v="Salaried work Petty trading and small business"/>
    <m/>
    <m/>
    <m/>
    <m/>
    <m/>
    <b v="1"/>
    <b v="1"/>
    <m/>
    <m/>
    <m/>
    <m/>
    <m/>
    <m/>
    <m/>
    <n v="8000"/>
    <n v="7000"/>
    <x v="40"/>
    <m/>
    <m/>
    <m/>
    <m/>
    <m/>
    <m/>
    <m/>
    <m/>
    <m/>
    <m/>
    <m/>
    <m/>
    <m/>
    <m/>
    <m/>
    <b v="1"/>
    <m/>
    <s v="No"/>
    <m/>
    <m/>
    <m/>
    <m/>
    <m/>
    <m/>
    <m/>
    <m/>
    <m/>
    <s v="No"/>
    <m/>
    <s v="No"/>
    <m/>
    <m/>
    <m/>
    <m/>
    <m/>
    <m/>
    <m/>
    <m/>
    <m/>
    <m/>
    <s v="Participatory (Both wife &amp; Husband)"/>
    <m/>
    <s v="No"/>
    <m/>
    <s v="زيادة الدعم للمراكز الصحية_x000a_دعم العوائل الفقيرة والنازحين_x000a_تأمين فرص عمل"/>
    <s v="In-person to MRFS/partner staff Hotline/phone"/>
    <b v="1"/>
    <m/>
    <b v="1"/>
    <m/>
    <m/>
    <m/>
    <m/>
    <m/>
    <m/>
    <s v="In-person from staff Social media messaging (e.g. Facebook)"/>
    <b v="1"/>
    <m/>
    <m/>
    <m/>
    <b v="1"/>
    <m/>
    <m/>
    <m/>
    <s v="لا شيء. الشكر للمنظمات"/>
    <s v="uuid:66514233-ab06-49fe-a73a-89fdaa5cac46"/>
    <n v="92568633"/>
    <s v="66514233-ab06-49fe-a73a-89fdaa5cac46"/>
    <d v="2022-02-13T13:52:11"/>
    <n v="956"/>
    <m/>
    <n v="-1"/>
    <m/>
    <m/>
    <s v="202202091909"/>
    <n v="13530"/>
    <s v="nsenumerator"/>
    <n v="648550"/>
  </r>
  <r>
    <s v="2022-02-13T09:17:07.722+03:00"/>
    <s v="2022-02-13T11:08:22.316+03:00"/>
    <m/>
    <s v="زينب محمد كوجك"/>
    <s v="MRFS"/>
    <m/>
    <d v="2022-02-13T00:00:00"/>
    <x v="15"/>
    <s v="Livelihood and Protection (MHPSS, CP, GBV)"/>
    <s v="Yes"/>
    <s v="IDP"/>
    <d v="2022-02-13T00:00:00"/>
    <s v="Primary Caregiver of children &lt;18 years"/>
    <m/>
    <x v="0"/>
    <s v="18-29"/>
    <s v="Wife/Husband"/>
    <s v="Male"/>
    <s v="No members with a disability"/>
    <b v="1"/>
    <m/>
    <m/>
    <m/>
    <m/>
    <m/>
    <m/>
    <s v="Married"/>
    <s v="Secondary"/>
    <n v="1"/>
    <n v="0"/>
    <n v="1"/>
    <n v="1"/>
    <n v="0"/>
    <n v="1"/>
    <n v="0"/>
    <s v="2"/>
    <s v="1"/>
    <s v="3"/>
    <n v="0"/>
    <n v="1"/>
    <n v="0"/>
    <n v="0"/>
    <n v="1"/>
    <n v="0"/>
    <s v="1"/>
    <s v="1"/>
    <s v="2"/>
    <s v="3"/>
    <s v="2"/>
    <s v="2"/>
    <s v="5"/>
    <n v="5"/>
    <s v="Water, sanitation, and hygiene"/>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ger Sadness Anxiety Economic"/>
    <m/>
    <b v="1"/>
    <b v="1"/>
    <m/>
    <b v="1"/>
    <b v="1"/>
    <m/>
    <m/>
    <m/>
    <m/>
    <m/>
    <b v="1"/>
    <m/>
    <m/>
    <m/>
    <m/>
    <m/>
    <m/>
    <s v="Displaced people"/>
    <m/>
    <m/>
    <m/>
    <m/>
    <m/>
    <b v="1"/>
    <m/>
    <m/>
    <m/>
    <m/>
    <m/>
    <m/>
    <m/>
    <s v="لأنهم متغربون عن بلدهم"/>
    <s v="Prayer"/>
    <m/>
    <m/>
    <m/>
    <b v="1"/>
    <m/>
    <m/>
    <m/>
    <m/>
    <m/>
    <m/>
    <m/>
    <m/>
    <s v="Don't Know"/>
    <m/>
    <m/>
    <m/>
    <m/>
    <m/>
    <m/>
    <m/>
    <m/>
    <m/>
    <m/>
    <b v="1"/>
    <m/>
    <s v="Fear of stigma"/>
    <m/>
    <m/>
    <m/>
    <m/>
    <m/>
    <b v="1"/>
    <m/>
    <m/>
    <m/>
    <x v="1"/>
    <m/>
    <s v="Health care (including reproductive health) Education"/>
    <m/>
    <m/>
    <m/>
    <b v="1"/>
    <m/>
    <b v="1"/>
    <m/>
    <m/>
    <m/>
    <m/>
    <m/>
    <m/>
    <m/>
    <m/>
    <x v="2"/>
    <s v="Police"/>
    <m/>
    <m/>
    <b v="1"/>
    <m/>
    <m/>
    <m/>
    <m/>
    <m/>
    <m/>
    <m/>
    <m/>
    <s v="Don't Know"/>
    <m/>
    <m/>
    <m/>
    <m/>
    <m/>
    <m/>
    <m/>
    <m/>
    <b v="1"/>
    <m/>
    <s v="Don't Know"/>
    <m/>
    <m/>
    <m/>
    <m/>
    <m/>
    <m/>
    <m/>
    <b v="1"/>
    <m/>
    <m/>
    <m/>
    <m/>
    <m/>
    <m/>
    <m/>
    <m/>
    <m/>
    <m/>
    <s v="Fear of being identified as survivors"/>
    <b v="1"/>
    <m/>
    <m/>
    <m/>
    <m/>
    <m/>
    <m/>
    <m/>
    <m/>
    <s v="Kidnapping Exploitation Dropout of school"/>
    <b v="1"/>
    <m/>
    <m/>
    <m/>
    <m/>
    <m/>
    <m/>
    <m/>
    <m/>
    <m/>
    <m/>
    <b v="1"/>
    <b v="1"/>
    <m/>
    <m/>
    <m/>
    <s v="Parents"/>
    <m/>
    <m/>
    <m/>
    <m/>
    <m/>
    <b v="1"/>
    <m/>
    <m/>
    <m/>
    <m/>
    <m/>
    <m/>
    <m/>
    <m/>
    <m/>
    <s v="Quraan"/>
    <m/>
    <b v="1"/>
    <m/>
    <m/>
    <m/>
    <m/>
    <m/>
    <m/>
    <m/>
    <m/>
    <m/>
    <s v="Security problems"/>
    <m/>
    <b v="1"/>
    <m/>
    <m/>
    <m/>
    <m/>
    <m/>
    <m/>
    <m/>
    <m/>
    <s v="Yes"/>
    <m/>
    <s v="No"/>
    <m/>
    <s v="Entertainement activities Awareness / educational activities / psychosocial support Painting / re-creational activity Hand crafts Quraan"/>
    <m/>
    <b v="1"/>
    <b v="1"/>
    <b v="1"/>
    <b v="1"/>
    <b v="1"/>
    <m/>
    <m/>
    <m/>
    <m/>
    <m/>
    <s v="Children separated from their parents Children living on the street Orphans living in the community Child-headed households Children who have been associated with fighting forces"/>
    <b v="1"/>
    <b v="1"/>
    <b v="1"/>
    <b v="1"/>
    <m/>
    <b v="1"/>
    <m/>
    <m/>
    <m/>
    <m/>
    <s v="Casual labor"/>
    <m/>
    <m/>
    <m/>
    <b v="1"/>
    <m/>
    <m/>
    <m/>
    <m/>
    <m/>
    <m/>
    <m/>
    <m/>
    <m/>
    <m/>
    <n v="2000"/>
    <n v="2000"/>
    <x v="1"/>
    <m/>
    <m/>
    <m/>
    <m/>
    <b v="1"/>
    <m/>
    <m/>
    <m/>
    <m/>
    <m/>
    <m/>
    <m/>
    <m/>
    <m/>
    <m/>
    <m/>
    <m/>
    <s v="No"/>
    <m/>
    <m/>
    <m/>
    <m/>
    <m/>
    <m/>
    <m/>
    <m/>
    <m/>
    <s v="No"/>
    <m/>
    <s v="No"/>
    <m/>
    <m/>
    <m/>
    <m/>
    <m/>
    <m/>
    <m/>
    <m/>
    <m/>
    <m/>
    <s v="Participatory (Both wife &amp; Husband)"/>
    <m/>
    <s v="No"/>
    <m/>
    <s v="رعاية الأطفال المشردين ..الدعم النفسي للنساء اللواتي تعرضن للعنف ..تأمين قسائم مالية"/>
    <s v="Suggestion boxes"/>
    <m/>
    <b v="1"/>
    <m/>
    <m/>
    <m/>
    <m/>
    <m/>
    <m/>
    <m/>
    <s v="In-person from staff"/>
    <b v="1"/>
    <m/>
    <m/>
    <m/>
    <m/>
    <m/>
    <m/>
    <m/>
    <s v="لا يوجد"/>
    <s v="uuid:a69f1d73-6b55-49cb-956d-0aaf63df6be1"/>
    <n v="92568637"/>
    <s v="a69f1d73-6b55-49cb-956d-0aaf63df6be1"/>
    <d v="2022-02-13T13:52:26"/>
    <n v="957"/>
    <m/>
    <n v="-1"/>
    <m/>
    <m/>
    <s v="202202091909"/>
    <n v="6675"/>
    <s v="nsenumerator"/>
    <n v="648550"/>
  </r>
  <r>
    <s v="2022-02-13T11:08:32.912+03:00"/>
    <s v="2022-02-13T13:58:19.872+03:00"/>
    <s v="0"/>
    <s v="زينب محمد كوجك"/>
    <s v="MRFS"/>
    <m/>
    <d v="2022-02-13T00:00:00"/>
    <x v="15"/>
    <s v="Livelihood and Protection (MHPSS, CP, GBV)"/>
    <s v="Yes"/>
    <s v="IDP"/>
    <d v="2022-02-13T00:00:00"/>
    <s v="Primary Caregiver of children &lt;18 years"/>
    <m/>
    <x v="0"/>
    <s v="18-29"/>
    <s v="Wife/Husband"/>
    <s v="Male"/>
    <s v="No members with a disability"/>
    <b v="1"/>
    <m/>
    <m/>
    <m/>
    <m/>
    <m/>
    <m/>
    <s v="Married"/>
    <s v="Primary"/>
    <n v="0"/>
    <n v="0"/>
    <n v="0"/>
    <n v="0"/>
    <n v="0"/>
    <n v="1"/>
    <n v="0"/>
    <s v="0"/>
    <s v="1"/>
    <s v="1"/>
    <n v="0"/>
    <n v="2"/>
    <n v="0"/>
    <n v="0"/>
    <n v="1"/>
    <n v="0"/>
    <s v="2"/>
    <s v="1"/>
    <s v="3"/>
    <s v="2"/>
    <s v="2"/>
    <s v="2"/>
    <s v="4"/>
    <n v="4"/>
    <s v="Water, sanitation, and hygiene"/>
    <m/>
    <s v="Nutrition"/>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Anger Fear"/>
    <b v="1"/>
    <b v="1"/>
    <m/>
    <m/>
    <b v="1"/>
    <b v="1"/>
    <m/>
    <m/>
    <m/>
    <m/>
    <m/>
    <m/>
    <m/>
    <m/>
    <m/>
    <m/>
    <m/>
    <m/>
    <s v="Displaced people"/>
    <m/>
    <m/>
    <m/>
    <m/>
    <m/>
    <b v="1"/>
    <m/>
    <m/>
    <m/>
    <m/>
    <m/>
    <m/>
    <m/>
    <s v="لأنهم متغربون عن بلدهم وغير قادرين على تلبية الإحتياجات الأساسية"/>
    <s v="Prayer Speaking to a family member"/>
    <b v="1"/>
    <m/>
    <m/>
    <b v="1"/>
    <m/>
    <m/>
    <m/>
    <m/>
    <m/>
    <m/>
    <m/>
    <m/>
    <s v="Don't Know"/>
    <m/>
    <m/>
    <m/>
    <m/>
    <m/>
    <m/>
    <m/>
    <m/>
    <m/>
    <m/>
    <b v="1"/>
    <m/>
    <s v="Fear of stigma"/>
    <m/>
    <m/>
    <m/>
    <m/>
    <m/>
    <b v="1"/>
    <m/>
    <m/>
    <m/>
    <x v="0"/>
    <m/>
    <s v="Don't know"/>
    <m/>
    <m/>
    <m/>
    <m/>
    <m/>
    <m/>
    <m/>
    <m/>
    <m/>
    <m/>
    <m/>
    <m/>
    <b v="1"/>
    <m/>
    <x v="2"/>
    <s v="Don't Know"/>
    <m/>
    <m/>
    <m/>
    <m/>
    <m/>
    <m/>
    <m/>
    <m/>
    <m/>
    <b v="1"/>
    <m/>
    <s v="Don't Know"/>
    <m/>
    <m/>
    <m/>
    <m/>
    <m/>
    <m/>
    <m/>
    <m/>
    <b v="1"/>
    <m/>
    <s v="Don't Know"/>
    <m/>
    <m/>
    <m/>
    <m/>
    <m/>
    <m/>
    <m/>
    <b v="1"/>
    <m/>
    <m/>
    <m/>
    <m/>
    <m/>
    <m/>
    <m/>
    <m/>
    <m/>
    <m/>
    <s v="Fear of being identified as survivors"/>
    <b v="1"/>
    <m/>
    <m/>
    <m/>
    <m/>
    <m/>
    <m/>
    <m/>
    <m/>
    <s v="Kidnapping Neglect Psychological Distress"/>
    <b v="1"/>
    <m/>
    <m/>
    <m/>
    <b v="1"/>
    <m/>
    <m/>
    <m/>
    <m/>
    <m/>
    <b v="1"/>
    <m/>
    <m/>
    <m/>
    <m/>
    <m/>
    <s v="Parents Community/social workers"/>
    <m/>
    <m/>
    <m/>
    <m/>
    <m/>
    <b v="1"/>
    <m/>
    <m/>
    <b v="1"/>
    <m/>
    <m/>
    <m/>
    <m/>
    <m/>
    <m/>
    <s v="None"/>
    <m/>
    <m/>
    <m/>
    <m/>
    <m/>
    <m/>
    <m/>
    <m/>
    <b v="1"/>
    <m/>
    <m/>
    <s v="No services"/>
    <m/>
    <m/>
    <m/>
    <m/>
    <m/>
    <b v="1"/>
    <m/>
    <m/>
    <m/>
    <m/>
    <s v="Yes"/>
    <m/>
    <s v="Yes"/>
    <s v="يعمل في مطعم ..العمر ١٦..عدد ساعات العمل ٦ساعات ..الجنس ذكر .."/>
    <s v="Quraan Awareness / educational activities / psychosocial support Entertainement activities"/>
    <m/>
    <b v="1"/>
    <m/>
    <m/>
    <b v="1"/>
    <b v="1"/>
    <m/>
    <m/>
    <m/>
    <m/>
    <m/>
    <s v="Children living on the street Children involved in harmful forms of labor"/>
    <m/>
    <b v="1"/>
    <m/>
    <m/>
    <b v="1"/>
    <m/>
    <m/>
    <m/>
    <m/>
    <m/>
    <s v="Salaried work"/>
    <m/>
    <m/>
    <m/>
    <m/>
    <m/>
    <b v="1"/>
    <m/>
    <m/>
    <m/>
    <m/>
    <m/>
    <m/>
    <m/>
    <m/>
    <n v="3000"/>
    <n v="3000"/>
    <x v="152"/>
    <b v="1"/>
    <m/>
    <m/>
    <m/>
    <m/>
    <m/>
    <m/>
    <m/>
    <m/>
    <b v="1"/>
    <m/>
    <m/>
    <m/>
    <m/>
    <m/>
    <m/>
    <m/>
    <s v="No"/>
    <m/>
    <m/>
    <m/>
    <m/>
    <m/>
    <m/>
    <m/>
    <m/>
    <m/>
    <s v="No"/>
    <m/>
    <s v="No"/>
    <m/>
    <m/>
    <m/>
    <m/>
    <m/>
    <m/>
    <m/>
    <m/>
    <m/>
    <m/>
    <s v="Decided by men / husband only"/>
    <m/>
    <s v="No"/>
    <m/>
    <s v="تأمين سلة صحية ..تأمين قسائم مالية ..تأمين تدفئة"/>
    <s v="Suggestion boxes"/>
    <m/>
    <b v="1"/>
    <m/>
    <m/>
    <m/>
    <m/>
    <m/>
    <m/>
    <m/>
    <s v="In-person from staff"/>
    <b v="1"/>
    <m/>
    <m/>
    <m/>
    <m/>
    <m/>
    <m/>
    <m/>
    <s v="لا يوجد"/>
    <s v="uuid:f0065988-0681-410a-9f8d-68c35eb07315"/>
    <n v="92568638"/>
    <s v="f0065988-0681-410a-9f8d-68c35eb07315"/>
    <d v="2022-02-13T13:52:27"/>
    <n v="958"/>
    <m/>
    <n v="-1"/>
    <m/>
    <m/>
    <s v="202202091909"/>
    <n v="10187"/>
    <s v="nsenumerator"/>
    <n v="648550"/>
  </r>
  <r>
    <s v="2022-02-13T11:31:49.845+03:00"/>
    <s v="2022-02-13T11:58:11.090+03:00"/>
    <m/>
    <s v="زينب محمد كوجك"/>
    <s v="MRFS"/>
    <m/>
    <d v="2022-02-13T00:00:00"/>
    <x v="15"/>
    <s v="Livelihood and Protection (MHPSS, CP, GBV)"/>
    <s v="Yes"/>
    <s v="IDP"/>
    <d v="2022-02-13T00:00:00"/>
    <s v="Head of Household"/>
    <m/>
    <x v="0"/>
    <s v="30-39"/>
    <s v="Is the Head of household"/>
    <s v="Female"/>
    <s v="No members with a disability"/>
    <b v="1"/>
    <m/>
    <m/>
    <m/>
    <m/>
    <m/>
    <m/>
    <s v="Widowed"/>
    <s v="Secondary"/>
    <n v="0"/>
    <n v="0"/>
    <n v="2"/>
    <n v="1"/>
    <n v="0"/>
    <n v="0"/>
    <n v="0"/>
    <s v="3"/>
    <s v="0"/>
    <s v="3"/>
    <n v="0"/>
    <n v="0"/>
    <n v="1"/>
    <n v="3"/>
    <n v="1"/>
    <n v="0"/>
    <s v="4"/>
    <s v="1"/>
    <s v="5"/>
    <s v="7"/>
    <s v="2"/>
    <s v="1"/>
    <s v="8"/>
    <n v="8"/>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m/>
    <m/>
    <b v="1"/>
    <m/>
    <b v="1"/>
    <m/>
    <m/>
    <m/>
    <m/>
    <m/>
    <m/>
    <b v="1"/>
    <m/>
    <m/>
    <m/>
    <m/>
    <m/>
    <m/>
    <s v="Displaced people"/>
    <m/>
    <m/>
    <m/>
    <m/>
    <m/>
    <b v="1"/>
    <m/>
    <m/>
    <m/>
    <m/>
    <m/>
    <m/>
    <m/>
    <s v="لأنهم تغربو عن بلدهم  وغير قادرة المرأة على تلبية إحتياجات العائلة بعد خسارة الزوج"/>
    <s v="Prayer Speaking to a friend"/>
    <m/>
    <b v="1"/>
    <m/>
    <b v="1"/>
    <m/>
    <m/>
    <m/>
    <m/>
    <m/>
    <m/>
    <m/>
    <m/>
    <s v="Don't Know"/>
    <m/>
    <m/>
    <m/>
    <m/>
    <m/>
    <m/>
    <m/>
    <m/>
    <m/>
    <m/>
    <b v="1"/>
    <m/>
    <s v="Fear of stigma"/>
    <m/>
    <m/>
    <m/>
    <m/>
    <m/>
    <b v="1"/>
    <m/>
    <m/>
    <m/>
    <x v="0"/>
    <m/>
    <s v="Health care (including reproductive health)"/>
    <m/>
    <m/>
    <m/>
    <b v="1"/>
    <m/>
    <m/>
    <m/>
    <m/>
    <m/>
    <m/>
    <m/>
    <m/>
    <m/>
    <m/>
    <x v="2"/>
    <s v="Family member"/>
    <b v="1"/>
    <m/>
    <m/>
    <m/>
    <m/>
    <m/>
    <m/>
    <m/>
    <m/>
    <m/>
    <m/>
    <s v="Family member"/>
    <b v="1"/>
    <m/>
    <m/>
    <m/>
    <m/>
    <m/>
    <m/>
    <m/>
    <m/>
    <m/>
    <s v="Don't Know"/>
    <m/>
    <m/>
    <m/>
    <m/>
    <m/>
    <m/>
    <m/>
    <b v="1"/>
    <m/>
    <m/>
    <m/>
    <m/>
    <m/>
    <m/>
    <m/>
    <m/>
    <m/>
    <m/>
    <s v="Fear of being identified as survivors"/>
    <b v="1"/>
    <m/>
    <m/>
    <m/>
    <m/>
    <m/>
    <m/>
    <m/>
    <m/>
    <s v="Kidnapping Sexual abuse"/>
    <b v="1"/>
    <m/>
    <m/>
    <m/>
    <m/>
    <b v="1"/>
    <m/>
    <m/>
    <m/>
    <m/>
    <m/>
    <m/>
    <m/>
    <m/>
    <m/>
    <m/>
    <s v="Parents"/>
    <m/>
    <m/>
    <m/>
    <m/>
    <m/>
    <b v="1"/>
    <m/>
    <m/>
    <m/>
    <m/>
    <m/>
    <m/>
    <m/>
    <m/>
    <m/>
    <s v="Quraan"/>
    <m/>
    <b v="1"/>
    <m/>
    <m/>
    <m/>
    <m/>
    <m/>
    <m/>
    <m/>
    <m/>
    <m/>
    <s v="Security problems"/>
    <m/>
    <b v="1"/>
    <m/>
    <m/>
    <m/>
    <m/>
    <m/>
    <m/>
    <m/>
    <m/>
    <s v="Yes"/>
    <m/>
    <s v="No"/>
    <m/>
    <s v="Awareness / educational activities / psychosocial support Entertainement activities Painting / re-creational activity Hand crafts Quraan"/>
    <m/>
    <b v="1"/>
    <b v="1"/>
    <b v="1"/>
    <b v="1"/>
    <b v="1"/>
    <m/>
    <m/>
    <m/>
    <m/>
    <m/>
    <s v="Orphans living in the community Child-headed households Children involved in harmful forms of labor Children who have been associated with fighting forces"/>
    <m/>
    <m/>
    <b v="1"/>
    <b v="1"/>
    <b v="1"/>
    <b v="1"/>
    <m/>
    <m/>
    <m/>
    <m/>
    <s v="No income"/>
    <b v="1"/>
    <m/>
    <m/>
    <m/>
    <m/>
    <m/>
    <m/>
    <m/>
    <m/>
    <m/>
    <m/>
    <m/>
    <m/>
    <m/>
    <m/>
    <n v="1000"/>
    <x v="5"/>
    <b v="1"/>
    <m/>
    <m/>
    <m/>
    <b v="1"/>
    <b v="1"/>
    <m/>
    <m/>
    <m/>
    <m/>
    <m/>
    <m/>
    <m/>
    <m/>
    <m/>
    <m/>
    <m/>
    <s v="Yes"/>
    <s v="Food baskets"/>
    <b v="1"/>
    <m/>
    <m/>
    <m/>
    <m/>
    <m/>
    <m/>
    <m/>
    <s v="No"/>
    <m/>
    <s v="No"/>
    <m/>
    <m/>
    <m/>
    <m/>
    <m/>
    <m/>
    <m/>
    <m/>
    <m/>
    <m/>
    <s v="Decided by women / wife only"/>
    <m/>
    <s v="No"/>
    <m/>
    <s v="دعم المرأة الأرملة معنويا وماديا ..تأمين تدفئة ...تأمين قسائم مالية"/>
    <s v="Suggestion boxes"/>
    <m/>
    <b v="1"/>
    <m/>
    <m/>
    <m/>
    <m/>
    <m/>
    <m/>
    <m/>
    <s v="In-person from staff"/>
    <b v="1"/>
    <m/>
    <m/>
    <m/>
    <m/>
    <m/>
    <m/>
    <m/>
    <s v="لا يوجد"/>
    <s v="uuid:838a8d84-2ad6-418a-890a-99e016e78d7e"/>
    <n v="92568639"/>
    <s v="838a8d84-2ad6-418a-890a-99e016e78d7e"/>
    <d v="2022-02-13T13:52:28"/>
    <n v="959"/>
    <m/>
    <n v="-1"/>
    <m/>
    <m/>
    <s v="202202091909"/>
    <n v="1582"/>
    <s v="nsenumerator"/>
    <n v="648550"/>
  </r>
  <r>
    <s v="2022-02-13T11:58:14.895+03:00"/>
    <s v="2022-02-13T12:16:39.293+03:00"/>
    <m/>
    <s v="زينب محمد كوجك"/>
    <s v="MRFS"/>
    <m/>
    <d v="2022-02-13T00:00:00"/>
    <x v="15"/>
    <s v="Livelihood and Protection (MHPSS, CP, GBV)"/>
    <s v="Yes"/>
    <s v="IDP"/>
    <d v="2022-02-13T00:00:00"/>
    <s v="Head of Household"/>
    <m/>
    <x v="0"/>
    <s v="30-39"/>
    <s v="Is the Head of household"/>
    <s v="Female"/>
    <s v="No members with a disability"/>
    <b v="1"/>
    <m/>
    <m/>
    <m/>
    <m/>
    <m/>
    <m/>
    <s v="Separated/Divorced"/>
    <s v="Intermediate / preparatory"/>
    <n v="1"/>
    <n v="0"/>
    <n v="0"/>
    <n v="0"/>
    <n v="0"/>
    <n v="0"/>
    <n v="0"/>
    <s v="0"/>
    <s v="0"/>
    <s v="0"/>
    <n v="0"/>
    <n v="1"/>
    <n v="2"/>
    <n v="0"/>
    <n v="1"/>
    <n v="0"/>
    <s v="3"/>
    <s v="1"/>
    <s v="4"/>
    <s v="3"/>
    <s v="1"/>
    <s v="1"/>
    <s v="4"/>
    <n v="4"/>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Economic"/>
    <m/>
    <m/>
    <b v="1"/>
    <m/>
    <m/>
    <m/>
    <m/>
    <m/>
    <m/>
    <m/>
    <m/>
    <b v="1"/>
    <m/>
    <m/>
    <m/>
    <m/>
    <m/>
    <m/>
    <s v="Displaced people"/>
    <m/>
    <m/>
    <m/>
    <m/>
    <m/>
    <b v="1"/>
    <m/>
    <m/>
    <m/>
    <m/>
    <m/>
    <m/>
    <m/>
    <s v="لأنهم تهجرو وغير قادرين على تلبية الإحتياجات الأساسية والمهمة"/>
    <s v="Prayer"/>
    <m/>
    <m/>
    <m/>
    <b v="1"/>
    <m/>
    <m/>
    <m/>
    <m/>
    <m/>
    <m/>
    <m/>
    <m/>
    <s v="MHPSS service providers"/>
    <m/>
    <m/>
    <m/>
    <m/>
    <m/>
    <b v="1"/>
    <m/>
    <m/>
    <m/>
    <m/>
    <m/>
    <m/>
    <s v="Fear of stigma"/>
    <m/>
    <m/>
    <m/>
    <m/>
    <m/>
    <b v="1"/>
    <m/>
    <m/>
    <m/>
    <x v="1"/>
    <m/>
    <s v="Health care (including reproductive health) Education"/>
    <m/>
    <m/>
    <m/>
    <b v="1"/>
    <m/>
    <b v="1"/>
    <m/>
    <m/>
    <m/>
    <m/>
    <m/>
    <m/>
    <m/>
    <m/>
    <x v="2"/>
    <s v="Don't Know"/>
    <m/>
    <m/>
    <m/>
    <m/>
    <m/>
    <m/>
    <m/>
    <m/>
    <m/>
    <b v="1"/>
    <m/>
    <s v="Don't Know"/>
    <m/>
    <m/>
    <m/>
    <m/>
    <m/>
    <m/>
    <m/>
    <m/>
    <b v="1"/>
    <m/>
    <s v="Don't Know"/>
    <m/>
    <m/>
    <m/>
    <m/>
    <m/>
    <m/>
    <m/>
    <b v="1"/>
    <m/>
    <m/>
    <m/>
    <m/>
    <m/>
    <m/>
    <m/>
    <m/>
    <m/>
    <m/>
    <s v="Fear of being identified as survivors"/>
    <b v="1"/>
    <m/>
    <m/>
    <m/>
    <m/>
    <m/>
    <m/>
    <m/>
    <m/>
    <s v="Kidnapping Physical abuse Sexual abuse"/>
    <b v="1"/>
    <m/>
    <m/>
    <b v="1"/>
    <m/>
    <b v="1"/>
    <m/>
    <m/>
    <m/>
    <m/>
    <m/>
    <m/>
    <m/>
    <m/>
    <m/>
    <m/>
    <s v="Parents"/>
    <m/>
    <m/>
    <m/>
    <m/>
    <m/>
    <b v="1"/>
    <m/>
    <m/>
    <m/>
    <m/>
    <m/>
    <m/>
    <m/>
    <m/>
    <m/>
    <s v="Quraan"/>
    <m/>
    <b v="1"/>
    <m/>
    <m/>
    <m/>
    <m/>
    <m/>
    <m/>
    <m/>
    <m/>
    <m/>
    <s v="No services"/>
    <m/>
    <m/>
    <m/>
    <m/>
    <m/>
    <b v="1"/>
    <m/>
    <m/>
    <m/>
    <m/>
    <s v="Yes"/>
    <m/>
    <s v="No"/>
    <m/>
    <s v="Quraan Sport activity Hand crafts Painting / re-creational activity Entertainement activities Awareness / educational activities / psychosocial support"/>
    <b v="1"/>
    <b v="1"/>
    <b v="1"/>
    <b v="1"/>
    <b v="1"/>
    <b v="1"/>
    <m/>
    <m/>
    <m/>
    <m/>
    <m/>
    <s v="Orphans living in the community Child-headed households Children involved in harmful forms of labor"/>
    <m/>
    <m/>
    <b v="1"/>
    <b v="1"/>
    <b v="1"/>
    <m/>
    <m/>
    <m/>
    <m/>
    <m/>
    <s v="No income"/>
    <b v="1"/>
    <m/>
    <m/>
    <m/>
    <m/>
    <m/>
    <m/>
    <m/>
    <m/>
    <m/>
    <m/>
    <m/>
    <m/>
    <m/>
    <m/>
    <n v="1500"/>
    <x v="2"/>
    <b v="1"/>
    <m/>
    <m/>
    <m/>
    <b v="1"/>
    <m/>
    <m/>
    <m/>
    <m/>
    <m/>
    <m/>
    <m/>
    <m/>
    <m/>
    <m/>
    <m/>
    <m/>
    <s v="No"/>
    <m/>
    <m/>
    <m/>
    <m/>
    <m/>
    <m/>
    <m/>
    <m/>
    <m/>
    <s v="No"/>
    <m/>
    <s v="No"/>
    <m/>
    <m/>
    <m/>
    <m/>
    <m/>
    <m/>
    <m/>
    <m/>
    <m/>
    <m/>
    <s v="Decided by women / wife only"/>
    <m/>
    <s v="No"/>
    <m/>
    <s v="تأمين سلة صحية ..تأمين قسائم نقدية ..تأمين تدفئة "/>
    <s v="Suggestion boxes"/>
    <m/>
    <b v="1"/>
    <m/>
    <m/>
    <m/>
    <m/>
    <m/>
    <m/>
    <m/>
    <s v="In-person from staff"/>
    <b v="1"/>
    <m/>
    <m/>
    <m/>
    <m/>
    <m/>
    <m/>
    <m/>
    <s v="لا يوجد"/>
    <s v="uuid:d21c03fc-3486-42a6-87ec-9e32ccb6b973"/>
    <n v="92568640"/>
    <s v="d21c03fc-3486-42a6-87ec-9e32ccb6b973"/>
    <d v="2022-02-13T13:52:28"/>
    <n v="960"/>
    <m/>
    <n v="-1"/>
    <m/>
    <m/>
    <s v="202202091909"/>
    <n v="1105"/>
    <s v="nsenumerator"/>
    <n v="648550"/>
  </r>
  <r>
    <s v="2022-02-13T12:53:50.302+03:00"/>
    <s v="2022-02-14T14:24:12.480+03:00"/>
    <s v="1970-01-02"/>
    <s v="زينب محمد كوجك"/>
    <s v="MRFS"/>
    <m/>
    <d v="2022-02-13T00:00:00"/>
    <x v="15"/>
    <s v="Livelihood and Protection (MHPSS, CP, GBV)"/>
    <s v="Yes"/>
    <s v="IDP"/>
    <d v="2022-02-13T00:00:00"/>
    <s v="Primary Caregiver of children &lt;18 years"/>
    <m/>
    <x v="0"/>
    <s v="30-39"/>
    <s v="Wife/Husband"/>
    <s v="Male"/>
    <s v="No members with a disability"/>
    <b v="1"/>
    <m/>
    <m/>
    <m/>
    <m/>
    <m/>
    <m/>
    <s v="Married"/>
    <s v="Intermediate / preparatory"/>
    <n v="0"/>
    <n v="0"/>
    <n v="1"/>
    <n v="0"/>
    <n v="0"/>
    <n v="1"/>
    <n v="0"/>
    <s v="1"/>
    <s v="1"/>
    <s v="2"/>
    <n v="0"/>
    <n v="0"/>
    <n v="0"/>
    <n v="0"/>
    <n v="1"/>
    <n v="0"/>
    <s v="0"/>
    <s v="1"/>
    <s v="1"/>
    <s v="1"/>
    <s v="1"/>
    <s v="2"/>
    <s v="3"/>
    <n v="3"/>
    <s v="Water, sanitation, and hygiene"/>
    <m/>
    <s v="Nutri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Fear Sadness"/>
    <b v="1"/>
    <m/>
    <b v="1"/>
    <m/>
    <b v="1"/>
    <m/>
    <m/>
    <m/>
    <m/>
    <m/>
    <m/>
    <m/>
    <m/>
    <m/>
    <m/>
    <m/>
    <m/>
    <m/>
    <s v="Adult Women Adult Men"/>
    <b v="1"/>
    <b v="1"/>
    <m/>
    <m/>
    <m/>
    <m/>
    <m/>
    <m/>
    <m/>
    <m/>
    <m/>
    <m/>
    <m/>
    <s v="غير قادرين على تلبية الإحتياجات الأساسية"/>
    <s v="Prayer Speaking to a family member"/>
    <b v="1"/>
    <m/>
    <m/>
    <b v="1"/>
    <m/>
    <m/>
    <m/>
    <m/>
    <m/>
    <m/>
    <m/>
    <m/>
    <s v="Family"/>
    <b v="1"/>
    <m/>
    <m/>
    <m/>
    <m/>
    <m/>
    <m/>
    <m/>
    <m/>
    <m/>
    <m/>
    <m/>
    <s v="Fear of stigma"/>
    <m/>
    <m/>
    <m/>
    <m/>
    <m/>
    <b v="1"/>
    <m/>
    <m/>
    <m/>
    <x v="0"/>
    <m/>
    <s v="Don't know"/>
    <m/>
    <m/>
    <m/>
    <m/>
    <m/>
    <m/>
    <m/>
    <m/>
    <m/>
    <m/>
    <m/>
    <m/>
    <b v="1"/>
    <m/>
    <x v="2"/>
    <s v="Police"/>
    <m/>
    <m/>
    <b v="1"/>
    <m/>
    <m/>
    <m/>
    <m/>
    <m/>
    <m/>
    <m/>
    <m/>
    <s v="Police"/>
    <m/>
    <m/>
    <b v="1"/>
    <m/>
    <m/>
    <m/>
    <m/>
    <m/>
    <m/>
    <m/>
    <s v="Don't Know"/>
    <m/>
    <m/>
    <m/>
    <m/>
    <m/>
    <m/>
    <m/>
    <b v="1"/>
    <m/>
    <m/>
    <m/>
    <m/>
    <m/>
    <m/>
    <m/>
    <m/>
    <m/>
    <m/>
    <s v="Fear of being identified as survivors"/>
    <b v="1"/>
    <m/>
    <m/>
    <m/>
    <m/>
    <m/>
    <m/>
    <m/>
    <m/>
    <s v="Kidnapping Physical abuse Dropout of school"/>
    <b v="1"/>
    <m/>
    <m/>
    <b v="1"/>
    <m/>
    <m/>
    <m/>
    <m/>
    <m/>
    <m/>
    <m/>
    <m/>
    <b v="1"/>
    <m/>
    <m/>
    <m/>
    <s v="Parents Community/social workers"/>
    <m/>
    <m/>
    <m/>
    <m/>
    <m/>
    <b v="1"/>
    <m/>
    <m/>
    <b v="1"/>
    <m/>
    <m/>
    <m/>
    <m/>
    <m/>
    <m/>
    <s v="None"/>
    <m/>
    <m/>
    <m/>
    <m/>
    <m/>
    <m/>
    <m/>
    <m/>
    <b v="1"/>
    <m/>
    <m/>
    <s v="No services"/>
    <m/>
    <m/>
    <m/>
    <m/>
    <m/>
    <b v="1"/>
    <m/>
    <m/>
    <m/>
    <m/>
    <s v="Yes"/>
    <m/>
    <s v="No"/>
    <m/>
    <s v="Awareness / educational activities / psychosocial support Painting / re-creational activity Hand crafts Quraan"/>
    <m/>
    <b v="1"/>
    <b v="1"/>
    <b v="1"/>
    <b v="1"/>
    <m/>
    <m/>
    <m/>
    <m/>
    <m/>
    <m/>
    <s v="Children living on the street Child-headed households Children involved in harmful forms of labor"/>
    <m/>
    <b v="1"/>
    <m/>
    <b v="1"/>
    <b v="1"/>
    <m/>
    <m/>
    <m/>
    <m/>
    <m/>
    <s v="Salaried work"/>
    <m/>
    <m/>
    <m/>
    <m/>
    <m/>
    <b v="1"/>
    <m/>
    <m/>
    <m/>
    <m/>
    <m/>
    <m/>
    <m/>
    <m/>
    <n v="1500"/>
    <n v="2000"/>
    <x v="20"/>
    <b v="1"/>
    <m/>
    <m/>
    <m/>
    <b v="1"/>
    <m/>
    <m/>
    <m/>
    <m/>
    <m/>
    <m/>
    <m/>
    <m/>
    <m/>
    <m/>
    <m/>
    <m/>
    <s v="No"/>
    <m/>
    <m/>
    <m/>
    <m/>
    <m/>
    <m/>
    <m/>
    <m/>
    <m/>
    <s v="No"/>
    <m/>
    <s v="No"/>
    <m/>
    <m/>
    <m/>
    <m/>
    <m/>
    <m/>
    <m/>
    <m/>
    <m/>
    <m/>
    <s v="Decided by men / husband only"/>
    <m/>
    <s v="No"/>
    <m/>
    <s v="تأمين سلة صحية ..تأمين قسائم نقدية ...تأمين تدفئة"/>
    <s v="Suggestion boxes"/>
    <m/>
    <b v="1"/>
    <m/>
    <m/>
    <m/>
    <m/>
    <m/>
    <m/>
    <m/>
    <s v="In-person from staff"/>
    <b v="1"/>
    <m/>
    <m/>
    <m/>
    <m/>
    <m/>
    <m/>
    <m/>
    <m/>
    <s v="uuid:612a07ef-9a3e-4672-8d93-095ac99049e9"/>
    <n v="92568641"/>
    <s v="612a07ef-9a3e-4672-8d93-095ac99049e9"/>
    <d v="2022-02-13T13:52:29"/>
    <n v="961"/>
    <m/>
    <n v="-1"/>
    <m/>
    <m/>
    <s v="202202091909"/>
    <n v="91822"/>
    <s v="nsenumerator"/>
    <n v="648550"/>
  </r>
  <r>
    <s v="2022-02-13T10:55:50.217+03:00"/>
    <s v="2022-02-13T11:21:17.389+03:00"/>
    <m/>
    <s v="لورين سجناوي"/>
    <s v="MRFS"/>
    <m/>
    <d v="2022-02-13T00:00:00"/>
    <x v="5"/>
    <s v="Livelihood and Protection (MHPSS, CP, GBV)"/>
    <s v="Yes"/>
    <s v="IDP"/>
    <d v="2019-02-13T00:00:00"/>
    <s v="Primary Caregiver of children &lt;18 years"/>
    <m/>
    <x v="0"/>
    <s v="30-39"/>
    <s v="Wife/Husband"/>
    <s v="Male"/>
    <s v="No members with a disability"/>
    <b v="1"/>
    <m/>
    <m/>
    <m/>
    <m/>
    <m/>
    <m/>
    <s v="Married"/>
    <s v="Intermediate / preparatory"/>
    <n v="0"/>
    <n v="0"/>
    <n v="1"/>
    <n v="1"/>
    <n v="1"/>
    <n v="1"/>
    <n v="0"/>
    <s v="3"/>
    <s v="1"/>
    <s v="4"/>
    <n v="0"/>
    <n v="0"/>
    <n v="1"/>
    <n v="1"/>
    <n v="1"/>
    <n v="0"/>
    <s v="2"/>
    <s v="1"/>
    <s v="3"/>
    <s v="5"/>
    <s v="1"/>
    <s v="2"/>
    <s v="7"/>
    <n v="7"/>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Problems Concentrating Economic Family conflict Conflict within community"/>
    <m/>
    <m/>
    <b v="1"/>
    <m/>
    <b v="1"/>
    <m/>
    <m/>
    <b v="1"/>
    <m/>
    <m/>
    <m/>
    <b v="1"/>
    <b v="1"/>
    <b v="1"/>
    <m/>
    <m/>
    <m/>
    <m/>
    <s v="Persons with Physical Disabilities Elderly Adult Women"/>
    <b v="1"/>
    <m/>
    <m/>
    <b v="1"/>
    <b v="1"/>
    <m/>
    <m/>
    <m/>
    <m/>
    <m/>
    <m/>
    <m/>
    <m/>
    <s v="غير قادرين على تلبية احتياجاتهم الأساسية "/>
    <s v="Speaking to a friend Smoking Withdrawal/Isolation"/>
    <m/>
    <b v="1"/>
    <m/>
    <m/>
    <m/>
    <m/>
    <b v="1"/>
    <m/>
    <b v="1"/>
    <m/>
    <m/>
    <m/>
    <s v="Friends Family MHPSS service providers WGSS"/>
    <b v="1"/>
    <b v="1"/>
    <m/>
    <m/>
    <m/>
    <b v="1"/>
    <m/>
    <m/>
    <b v="1"/>
    <m/>
    <m/>
    <m/>
    <s v="Distance/transportation"/>
    <m/>
    <m/>
    <b v="1"/>
    <m/>
    <m/>
    <m/>
    <m/>
    <m/>
    <m/>
    <x v="1"/>
    <m/>
    <s v="Health care (including reproductive health) Food aid / food distributions"/>
    <b v="1"/>
    <m/>
    <m/>
    <b v="1"/>
    <m/>
    <m/>
    <m/>
    <m/>
    <m/>
    <m/>
    <m/>
    <m/>
    <m/>
    <m/>
    <x v="1"/>
    <s v="Women's and girls' friendly spaces Friend Family member"/>
    <b v="1"/>
    <m/>
    <m/>
    <m/>
    <b v="1"/>
    <b v="1"/>
    <m/>
    <m/>
    <m/>
    <m/>
    <m/>
    <s v="Friend Family member"/>
    <b v="1"/>
    <m/>
    <m/>
    <m/>
    <b v="1"/>
    <m/>
    <m/>
    <m/>
    <m/>
    <m/>
    <s v="Women friendly Center Skills building Case management with individual counseling"/>
    <b v="1"/>
    <m/>
    <b v="1"/>
    <b v="1"/>
    <m/>
    <m/>
    <m/>
    <m/>
    <m/>
    <s v="Women's and girls' friendly spaces"/>
    <m/>
    <b v="1"/>
    <m/>
    <m/>
    <m/>
    <m/>
    <m/>
    <m/>
    <s v="Distance to facility"/>
    <m/>
    <b v="1"/>
    <m/>
    <m/>
    <m/>
    <m/>
    <m/>
    <m/>
    <m/>
    <s v="Child marriage Child labour Neglect Child headed household Being orphaned Dropout of school"/>
    <m/>
    <b v="1"/>
    <b v="1"/>
    <m/>
    <b v="1"/>
    <m/>
    <b v="1"/>
    <m/>
    <b v="1"/>
    <m/>
    <m/>
    <m/>
    <b v="1"/>
    <m/>
    <m/>
    <m/>
    <s v="Religious leaders Peer groups (e.g. friends) School teachers"/>
    <b v="1"/>
    <b v="1"/>
    <m/>
    <m/>
    <b v="1"/>
    <m/>
    <m/>
    <m/>
    <m/>
    <m/>
    <m/>
    <m/>
    <m/>
    <m/>
    <m/>
    <s v="None"/>
    <m/>
    <m/>
    <m/>
    <m/>
    <m/>
    <m/>
    <m/>
    <m/>
    <b v="1"/>
    <m/>
    <m/>
    <s v="Lack of transportation"/>
    <m/>
    <m/>
    <b v="1"/>
    <m/>
    <m/>
    <m/>
    <m/>
    <m/>
    <m/>
    <m/>
    <s v="Yes"/>
    <m/>
    <s v="No"/>
    <m/>
    <s v="Quraan Hand crafts Painting / re-creational activity Awareness / educational activities / psychosocial support Sport activity Entertainement activities"/>
    <b v="1"/>
    <b v="1"/>
    <b v="1"/>
    <b v="1"/>
    <b v="1"/>
    <b v="1"/>
    <m/>
    <m/>
    <m/>
    <m/>
    <m/>
    <s v="Orphans living in the community Child-headed households Children involved in harmful forms of labor"/>
    <m/>
    <m/>
    <b v="1"/>
    <b v="1"/>
    <b v="1"/>
    <m/>
    <m/>
    <m/>
    <m/>
    <m/>
    <s v="Salaried work"/>
    <m/>
    <m/>
    <m/>
    <m/>
    <m/>
    <b v="1"/>
    <m/>
    <m/>
    <m/>
    <m/>
    <m/>
    <m/>
    <m/>
    <m/>
    <n v="1800"/>
    <n v="2600"/>
    <x v="153"/>
    <m/>
    <m/>
    <m/>
    <m/>
    <m/>
    <m/>
    <b v="1"/>
    <b v="1"/>
    <m/>
    <m/>
    <m/>
    <m/>
    <b v="1"/>
    <m/>
    <m/>
    <m/>
    <m/>
    <s v="No"/>
    <m/>
    <m/>
    <m/>
    <m/>
    <m/>
    <m/>
    <m/>
    <m/>
    <m/>
    <s v="No"/>
    <m/>
    <s v="No"/>
    <m/>
    <m/>
    <m/>
    <m/>
    <m/>
    <m/>
    <m/>
    <m/>
    <m/>
    <m/>
    <s v="Decided by men / husband only"/>
    <m/>
    <s v="No"/>
    <m/>
    <s v="تخديم صرف صحي _x000a_تعبيد الطرقات _x000a_تأمين تدفئة "/>
    <s v="In-person to MRFS/partner staff Suggestion boxes SMS/whatsapp"/>
    <b v="1"/>
    <b v="1"/>
    <m/>
    <b v="1"/>
    <m/>
    <m/>
    <m/>
    <m/>
    <m/>
    <s v="Social media messaging (e.g. Facebook) In-person from staff"/>
    <b v="1"/>
    <m/>
    <m/>
    <m/>
    <b v="1"/>
    <m/>
    <m/>
    <m/>
    <s v="لايوجد"/>
    <s v="uuid:b477d4c0-0b9b-4d47-9e46-378769df6e9f"/>
    <n v="92568654"/>
    <s v="b477d4c0-0b9b-4d47-9e46-378769df6e9f"/>
    <d v="2022-02-13T13:54:17"/>
    <n v="962"/>
    <m/>
    <n v="-1"/>
    <m/>
    <m/>
    <s v="202202091909"/>
    <n v="1527"/>
    <s v="nsenumerator"/>
    <n v="648550"/>
  </r>
  <r>
    <s v="2022-02-13T11:31:58.223+03:00"/>
    <s v="2022-02-13T11:44:03.731+03:00"/>
    <m/>
    <s v="لورين سجناوي"/>
    <s v="MRFS"/>
    <m/>
    <d v="2022-02-13T00:00:00"/>
    <x v="5"/>
    <s v="Livelihood and Protection (MHPSS, CP, GBV)"/>
    <s v="Yes"/>
    <s v="IDP"/>
    <d v="2019-02-13T00:00:00"/>
    <s v="Head of Household"/>
    <m/>
    <x v="1"/>
    <s v="40-49"/>
    <s v="Is the Head of household"/>
    <s v="Male"/>
    <s v="No members with a disability"/>
    <b v="1"/>
    <m/>
    <m/>
    <m/>
    <m/>
    <m/>
    <m/>
    <s v="Married"/>
    <s v="Secondary"/>
    <n v="0"/>
    <n v="0"/>
    <n v="2"/>
    <n v="1"/>
    <n v="1"/>
    <n v="1"/>
    <n v="1"/>
    <s v="4"/>
    <s v="2"/>
    <s v="6"/>
    <n v="0"/>
    <n v="0"/>
    <n v="2"/>
    <n v="1"/>
    <n v="1"/>
    <n v="1"/>
    <s v="3"/>
    <s v="2"/>
    <s v="5"/>
    <s v="7"/>
    <s v="2"/>
    <s v="4"/>
    <s v="11"/>
    <n v="11"/>
    <s v="Food and basic needs"/>
    <m/>
    <s v="Income / livelihoods"/>
    <m/>
    <s v="GBV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Problems Concentrating Mood swings Family conflict Economic Conflict within community"/>
    <m/>
    <b v="1"/>
    <m/>
    <m/>
    <b v="1"/>
    <m/>
    <m/>
    <b v="1"/>
    <b v="1"/>
    <m/>
    <m/>
    <b v="1"/>
    <b v="1"/>
    <b v="1"/>
    <m/>
    <m/>
    <m/>
    <m/>
    <s v="Adult Men"/>
    <m/>
    <b v="1"/>
    <m/>
    <m/>
    <m/>
    <m/>
    <m/>
    <m/>
    <m/>
    <m/>
    <m/>
    <m/>
    <m/>
    <s v="بسبب قلة فرص العمل وزيادة المصاريف"/>
    <s v="Self harm, or harming others Withdrawal/Isolation Smoking"/>
    <m/>
    <m/>
    <m/>
    <m/>
    <m/>
    <b v="1"/>
    <b v="1"/>
    <m/>
    <b v="1"/>
    <m/>
    <m/>
    <m/>
    <s v="Don't Know"/>
    <m/>
    <m/>
    <m/>
    <m/>
    <m/>
    <m/>
    <m/>
    <m/>
    <m/>
    <m/>
    <b v="1"/>
    <m/>
    <s v="Don't Know"/>
    <m/>
    <m/>
    <m/>
    <m/>
    <m/>
    <m/>
    <m/>
    <b v="1"/>
    <m/>
    <x v="1"/>
    <m/>
    <s v="Food aid / food distributions Health care (including reproductive health)"/>
    <b v="1"/>
    <m/>
    <m/>
    <b v="1"/>
    <m/>
    <m/>
    <m/>
    <m/>
    <m/>
    <m/>
    <m/>
    <m/>
    <m/>
    <m/>
    <x v="1"/>
    <s v="Friend"/>
    <m/>
    <m/>
    <m/>
    <m/>
    <b v="1"/>
    <m/>
    <m/>
    <m/>
    <m/>
    <m/>
    <m/>
    <s v="Friend Family member"/>
    <b v="1"/>
    <m/>
    <m/>
    <m/>
    <b v="1"/>
    <m/>
    <m/>
    <m/>
    <m/>
    <m/>
    <s v="Don't Know"/>
    <m/>
    <m/>
    <m/>
    <m/>
    <m/>
    <m/>
    <m/>
    <b v="1"/>
    <m/>
    <m/>
    <m/>
    <m/>
    <m/>
    <m/>
    <m/>
    <m/>
    <m/>
    <m/>
    <s v="Distance to facility"/>
    <m/>
    <b v="1"/>
    <m/>
    <m/>
    <m/>
    <m/>
    <m/>
    <m/>
    <m/>
    <s v="Child labour Child marriage Neglect Being orphaned Psychological Distress Child headed household"/>
    <m/>
    <b v="1"/>
    <b v="1"/>
    <m/>
    <b v="1"/>
    <m/>
    <b v="1"/>
    <m/>
    <b v="1"/>
    <m/>
    <b v="1"/>
    <m/>
    <m/>
    <m/>
    <m/>
    <m/>
    <s v="Religious leaders Peer groups (e.g. friends) School teachers Community/social workers Women and Child support centers"/>
    <b v="1"/>
    <b v="1"/>
    <m/>
    <m/>
    <b v="1"/>
    <m/>
    <m/>
    <m/>
    <b v="1"/>
    <m/>
    <b v="1"/>
    <m/>
    <m/>
    <m/>
    <m/>
    <s v="Awareness / educational activities / psychosocial support"/>
    <m/>
    <m/>
    <m/>
    <m/>
    <b v="1"/>
    <m/>
    <m/>
    <m/>
    <m/>
    <m/>
    <m/>
    <s v="Lack of transportation"/>
    <m/>
    <m/>
    <b v="1"/>
    <m/>
    <m/>
    <m/>
    <m/>
    <m/>
    <m/>
    <m/>
    <s v="Yes"/>
    <m/>
    <s v="No"/>
    <m/>
    <s v="Sport activity Quraan Painting / re-creational activity Entertainement activities"/>
    <b v="1"/>
    <b v="1"/>
    <m/>
    <b v="1"/>
    <m/>
    <b v="1"/>
    <m/>
    <m/>
    <m/>
    <m/>
    <m/>
    <s v="Orphans living in the community Children involved in harmful forms of labor Child-headed households"/>
    <m/>
    <m/>
    <b v="1"/>
    <b v="1"/>
    <b v="1"/>
    <m/>
    <m/>
    <m/>
    <m/>
    <m/>
    <s v="Salaried work Humanitarian assistance"/>
    <m/>
    <m/>
    <m/>
    <m/>
    <m/>
    <b v="1"/>
    <m/>
    <m/>
    <b v="1"/>
    <m/>
    <m/>
    <m/>
    <m/>
    <m/>
    <n v="1800"/>
    <n v="3000"/>
    <x v="153"/>
    <m/>
    <m/>
    <m/>
    <m/>
    <m/>
    <m/>
    <b v="1"/>
    <b v="1"/>
    <m/>
    <m/>
    <m/>
    <m/>
    <b v="1"/>
    <m/>
    <m/>
    <m/>
    <m/>
    <s v="No"/>
    <m/>
    <m/>
    <m/>
    <m/>
    <m/>
    <m/>
    <m/>
    <m/>
    <m/>
    <s v="No"/>
    <m/>
    <s v="No"/>
    <m/>
    <m/>
    <m/>
    <m/>
    <m/>
    <m/>
    <m/>
    <m/>
    <m/>
    <m/>
    <s v="Participatory (Both wife &amp; Husband)"/>
    <m/>
    <s v="No"/>
    <m/>
    <s v="تأمين دعم مادي_x000a_تأمين مراكز آمنة  للنساء والاطفال_x000a_تأمين تدفئة ومواد تنظيفات"/>
    <s v="SMS/whatsapp In-person to MRFS/partner staff"/>
    <b v="1"/>
    <m/>
    <m/>
    <b v="1"/>
    <m/>
    <m/>
    <m/>
    <m/>
    <m/>
    <s v="In-person from staff Social media messaging (e.g. Facebook)"/>
    <b v="1"/>
    <m/>
    <m/>
    <m/>
    <b v="1"/>
    <m/>
    <m/>
    <m/>
    <s v="لايوجد"/>
    <s v="uuid:dfc0472e-8f6f-43c7-a204-2c5c5ae89f06"/>
    <n v="92568655"/>
    <s v="dfc0472e-8f6f-43c7-a204-2c5c5ae89f06"/>
    <d v="2022-02-13T13:54:22"/>
    <n v="963"/>
    <m/>
    <n v="-1"/>
    <m/>
    <m/>
    <s v="202202091909"/>
    <n v="725"/>
    <s v="nsenumerator"/>
    <n v="648550"/>
  </r>
  <r>
    <s v="2022-02-13T11:47:55.175+03:00"/>
    <s v="2022-02-13T12:10:22.575+03:00"/>
    <m/>
    <s v="لورين سجناوي"/>
    <s v="MRFS"/>
    <m/>
    <d v="2022-02-13T00:00:00"/>
    <x v="5"/>
    <s v="Livelihood and Protection (MHPSS, CP, GBV)"/>
    <s v="Yes"/>
    <s v="IDP"/>
    <d v="2019-02-03T00:00:00"/>
    <s v="Primary Caregiver of children &lt;18 years"/>
    <m/>
    <x v="0"/>
    <s v="30-39"/>
    <s v="Wife/Husband"/>
    <s v="Male"/>
    <s v="No members with a disability"/>
    <b v="1"/>
    <m/>
    <m/>
    <m/>
    <m/>
    <m/>
    <m/>
    <s v="Married"/>
    <s v="Primary"/>
    <n v="0"/>
    <n v="0"/>
    <n v="1"/>
    <n v="1"/>
    <n v="1"/>
    <n v="1"/>
    <n v="1"/>
    <s v="3"/>
    <s v="2"/>
    <s v="5"/>
    <n v="0"/>
    <n v="0"/>
    <n v="2"/>
    <n v="0"/>
    <n v="1"/>
    <n v="1"/>
    <s v="2"/>
    <s v="2"/>
    <s v="4"/>
    <s v="5"/>
    <s v="1"/>
    <s v="4"/>
    <s v="9"/>
    <n v="9"/>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Problems Concentrating Inability to carry out work or daily tasks"/>
    <m/>
    <m/>
    <m/>
    <b v="1"/>
    <m/>
    <m/>
    <m/>
    <b v="1"/>
    <m/>
    <m/>
    <m/>
    <b v="1"/>
    <m/>
    <m/>
    <m/>
    <m/>
    <m/>
    <m/>
    <s v="People with chronic health conditions"/>
    <m/>
    <m/>
    <m/>
    <m/>
    <m/>
    <m/>
    <m/>
    <b v="1"/>
    <m/>
    <m/>
    <m/>
    <m/>
    <m/>
    <s v="بسبب عدم توافر الادوية و غلاء اسعارها أذا توافرت "/>
    <s v="Smoking Withdrawal/Isolation"/>
    <m/>
    <m/>
    <m/>
    <m/>
    <m/>
    <m/>
    <b v="1"/>
    <m/>
    <b v="1"/>
    <m/>
    <m/>
    <m/>
    <s v="Don't Know"/>
    <m/>
    <m/>
    <m/>
    <m/>
    <m/>
    <m/>
    <m/>
    <m/>
    <m/>
    <m/>
    <b v="1"/>
    <m/>
    <s v="Distance/transportation"/>
    <m/>
    <m/>
    <b v="1"/>
    <m/>
    <m/>
    <m/>
    <m/>
    <m/>
    <m/>
    <x v="0"/>
    <m/>
    <s v="Food aid / food distributions Health care (including reproductive health) Clean water"/>
    <b v="1"/>
    <m/>
    <m/>
    <b v="1"/>
    <m/>
    <m/>
    <m/>
    <m/>
    <m/>
    <m/>
    <b v="1"/>
    <m/>
    <m/>
    <m/>
    <x v="1"/>
    <s v="Women's and girls' friendly spaces Family member Friend"/>
    <b v="1"/>
    <m/>
    <m/>
    <m/>
    <b v="1"/>
    <b v="1"/>
    <m/>
    <m/>
    <m/>
    <m/>
    <m/>
    <s v="Women's and girls' friendly spaces Friend"/>
    <m/>
    <m/>
    <m/>
    <m/>
    <b v="1"/>
    <b v="1"/>
    <m/>
    <m/>
    <m/>
    <m/>
    <s v="Women friendly Center Skills building"/>
    <b v="1"/>
    <m/>
    <m/>
    <b v="1"/>
    <m/>
    <m/>
    <m/>
    <m/>
    <m/>
    <s v="Women's and girls' friendly spaces"/>
    <m/>
    <b v="1"/>
    <m/>
    <m/>
    <m/>
    <m/>
    <m/>
    <m/>
    <s v="Fear of being identified as survivors Distance to facility"/>
    <b v="1"/>
    <b v="1"/>
    <m/>
    <m/>
    <m/>
    <m/>
    <m/>
    <m/>
    <m/>
    <s v="Child marriage Neglect Dropout of school Child headed household Being orphaned"/>
    <m/>
    <m/>
    <b v="1"/>
    <m/>
    <b v="1"/>
    <m/>
    <b v="1"/>
    <m/>
    <b v="1"/>
    <m/>
    <m/>
    <m/>
    <b v="1"/>
    <m/>
    <m/>
    <m/>
    <s v="Peer groups (e.g. friends)"/>
    <b v="1"/>
    <m/>
    <m/>
    <m/>
    <m/>
    <m/>
    <m/>
    <m/>
    <m/>
    <m/>
    <m/>
    <m/>
    <m/>
    <m/>
    <m/>
    <s v="Awareness / educational activities / psychosocial support Entertainement activities"/>
    <m/>
    <m/>
    <m/>
    <m/>
    <b v="1"/>
    <b v="1"/>
    <m/>
    <m/>
    <m/>
    <m/>
    <m/>
    <s v="Lack of transportation"/>
    <m/>
    <m/>
    <b v="1"/>
    <m/>
    <m/>
    <m/>
    <m/>
    <m/>
    <m/>
    <m/>
    <s v="Yes"/>
    <m/>
    <s v="No"/>
    <m/>
    <s v="Sport activity Quraan Awareness / educational activities / psychosocial support Entertainement activities Painting / re-creational activity"/>
    <b v="1"/>
    <b v="1"/>
    <m/>
    <b v="1"/>
    <b v="1"/>
    <b v="1"/>
    <m/>
    <m/>
    <m/>
    <m/>
    <m/>
    <s v="Orphans living in the community Children who have been associated with fighting forces"/>
    <m/>
    <m/>
    <b v="1"/>
    <m/>
    <m/>
    <b v="1"/>
    <m/>
    <m/>
    <m/>
    <m/>
    <s v="Humanitarian assistance Casual labor"/>
    <m/>
    <m/>
    <m/>
    <b v="1"/>
    <m/>
    <m/>
    <m/>
    <m/>
    <b v="1"/>
    <m/>
    <m/>
    <m/>
    <m/>
    <m/>
    <n v="2000"/>
    <n v="3000"/>
    <x v="154"/>
    <b v="1"/>
    <m/>
    <m/>
    <m/>
    <m/>
    <m/>
    <b v="1"/>
    <m/>
    <m/>
    <m/>
    <m/>
    <m/>
    <b v="1"/>
    <m/>
    <m/>
    <m/>
    <m/>
    <s v="No"/>
    <m/>
    <m/>
    <m/>
    <m/>
    <m/>
    <m/>
    <m/>
    <m/>
    <m/>
    <s v="No"/>
    <m/>
    <s v="No"/>
    <m/>
    <m/>
    <m/>
    <m/>
    <m/>
    <m/>
    <m/>
    <m/>
    <m/>
    <m/>
    <s v="Participatory (Both wife &amp; Husband)"/>
    <m/>
    <s v="No"/>
    <m/>
    <s v="دعم التعليم _x000a_تأمين مساعدات غذائية كافية _x000a_تأمين دعم مالي"/>
    <s v="In-person to MRFS/partner staff"/>
    <b v="1"/>
    <m/>
    <m/>
    <m/>
    <m/>
    <m/>
    <m/>
    <m/>
    <m/>
    <s v="In-person from staff"/>
    <b v="1"/>
    <m/>
    <m/>
    <m/>
    <m/>
    <m/>
    <m/>
    <m/>
    <s v="لايوجد"/>
    <s v="uuid:455024d1-d8fd-452e-87d1-8636539e7894"/>
    <n v="92568656"/>
    <s v="455024d1-d8fd-452e-87d1-8636539e7894"/>
    <d v="2022-02-13T13:54:25"/>
    <n v="964"/>
    <m/>
    <n v="-1"/>
    <m/>
    <m/>
    <s v="202202091909"/>
    <n v="1347"/>
    <s v="nsenumerator"/>
    <n v="648550"/>
  </r>
  <r>
    <s v="2022-02-13T12:32:15.114+03:00"/>
    <s v="2022-02-13T12:54:57.324+03:00"/>
    <m/>
    <s v="لورين سجناوي"/>
    <s v="MRFS"/>
    <m/>
    <d v="2022-02-13T00:00:00"/>
    <x v="5"/>
    <s v="Livelihood and Protection (MHPSS, CP, GBV)"/>
    <s v="Yes"/>
    <s v="IDP"/>
    <d v="2018-07-17T00:00:00"/>
    <s v="Primary Caregiver of children &lt;18 years"/>
    <m/>
    <x v="0"/>
    <s v="40-49"/>
    <s v="Wife/Husband"/>
    <s v="Male"/>
    <s v="Yes, PWD, has difficulty seeing even with glasses"/>
    <m/>
    <b v="1"/>
    <m/>
    <m/>
    <m/>
    <m/>
    <m/>
    <s v="Married"/>
    <s v="Secondary"/>
    <n v="0"/>
    <n v="0"/>
    <n v="2"/>
    <n v="1"/>
    <n v="1"/>
    <n v="1"/>
    <n v="1"/>
    <s v="4"/>
    <s v="2"/>
    <s v="6"/>
    <n v="0"/>
    <n v="1"/>
    <n v="2"/>
    <n v="0"/>
    <n v="1"/>
    <n v="1"/>
    <s v="3"/>
    <s v="2"/>
    <s v="5"/>
    <s v="7"/>
    <s v="3"/>
    <s v="4"/>
    <s v="11"/>
    <n v="11"/>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Sadness Anger Mood swings"/>
    <m/>
    <b v="1"/>
    <m/>
    <b v="1"/>
    <b v="1"/>
    <m/>
    <m/>
    <m/>
    <b v="1"/>
    <m/>
    <m/>
    <m/>
    <m/>
    <m/>
    <m/>
    <m/>
    <m/>
    <m/>
    <s v="Persons with Physical Disabilities Elderly"/>
    <m/>
    <m/>
    <m/>
    <b v="1"/>
    <b v="1"/>
    <m/>
    <m/>
    <m/>
    <m/>
    <m/>
    <m/>
    <m/>
    <m/>
    <s v="الفئة الأضعف وغير قادرين على تأمين احتياجاتهم "/>
    <s v="Self harm, or harming others Withdrawal/Isolation"/>
    <m/>
    <m/>
    <m/>
    <m/>
    <m/>
    <b v="1"/>
    <m/>
    <m/>
    <b v="1"/>
    <m/>
    <m/>
    <m/>
    <s v="Friends Family"/>
    <b v="1"/>
    <b v="1"/>
    <m/>
    <m/>
    <m/>
    <m/>
    <m/>
    <m/>
    <m/>
    <m/>
    <m/>
    <m/>
    <s v="Distance/transportation"/>
    <m/>
    <m/>
    <b v="1"/>
    <m/>
    <m/>
    <m/>
    <m/>
    <m/>
    <m/>
    <x v="1"/>
    <m/>
    <s v="Food aid / food distributions Clean water"/>
    <b v="1"/>
    <m/>
    <m/>
    <m/>
    <m/>
    <m/>
    <m/>
    <m/>
    <m/>
    <m/>
    <b v="1"/>
    <m/>
    <m/>
    <m/>
    <x v="1"/>
    <s v="Friend Family member"/>
    <b v="1"/>
    <m/>
    <m/>
    <m/>
    <b v="1"/>
    <m/>
    <m/>
    <m/>
    <m/>
    <m/>
    <m/>
    <s v="Don't Know"/>
    <m/>
    <m/>
    <m/>
    <m/>
    <m/>
    <m/>
    <m/>
    <m/>
    <b v="1"/>
    <m/>
    <s v="Skills building Women friendly Center"/>
    <b v="1"/>
    <m/>
    <m/>
    <b v="1"/>
    <m/>
    <m/>
    <m/>
    <m/>
    <m/>
    <s v="Women's and girls' friendly spaces"/>
    <m/>
    <b v="1"/>
    <m/>
    <m/>
    <m/>
    <m/>
    <m/>
    <m/>
    <s v="Distance to facility"/>
    <m/>
    <b v="1"/>
    <m/>
    <m/>
    <m/>
    <m/>
    <m/>
    <m/>
    <m/>
    <s v="Psychological Distress Dropout of school Being orphaned Neglect Child marriage Child labour"/>
    <m/>
    <b v="1"/>
    <b v="1"/>
    <m/>
    <b v="1"/>
    <m/>
    <b v="1"/>
    <m/>
    <m/>
    <m/>
    <b v="1"/>
    <m/>
    <b v="1"/>
    <m/>
    <m/>
    <m/>
    <s v="Parents"/>
    <m/>
    <m/>
    <m/>
    <m/>
    <m/>
    <b v="1"/>
    <m/>
    <m/>
    <m/>
    <m/>
    <m/>
    <m/>
    <m/>
    <m/>
    <m/>
    <s v="None"/>
    <m/>
    <m/>
    <m/>
    <m/>
    <m/>
    <m/>
    <m/>
    <m/>
    <b v="1"/>
    <m/>
    <m/>
    <s v="Lack of transportation"/>
    <m/>
    <m/>
    <b v="1"/>
    <m/>
    <m/>
    <m/>
    <m/>
    <m/>
    <m/>
    <m/>
    <s v="Yes"/>
    <m/>
    <s v="No"/>
    <m/>
    <s v="Quraan Awareness / educational activities / psychosocial support Entertainement activities"/>
    <m/>
    <b v="1"/>
    <m/>
    <m/>
    <b v="1"/>
    <b v="1"/>
    <m/>
    <m/>
    <m/>
    <m/>
    <m/>
    <s v="Child-headed households Orphans living in the community Children involved in harmful forms of labor Children who have been associated with fighting forces"/>
    <m/>
    <m/>
    <b v="1"/>
    <b v="1"/>
    <b v="1"/>
    <b v="1"/>
    <m/>
    <m/>
    <m/>
    <m/>
    <s v="Humanitarian assistance Petty trading and small business"/>
    <m/>
    <m/>
    <m/>
    <m/>
    <m/>
    <m/>
    <b v="1"/>
    <m/>
    <b v="1"/>
    <m/>
    <m/>
    <m/>
    <m/>
    <m/>
    <n v="3000"/>
    <n v="3500"/>
    <x v="155"/>
    <m/>
    <m/>
    <m/>
    <m/>
    <b v="1"/>
    <b v="1"/>
    <b v="1"/>
    <m/>
    <m/>
    <m/>
    <m/>
    <m/>
    <m/>
    <m/>
    <m/>
    <m/>
    <m/>
    <s v="No"/>
    <m/>
    <m/>
    <m/>
    <m/>
    <m/>
    <m/>
    <m/>
    <m/>
    <m/>
    <s v="No"/>
    <m/>
    <s v="No"/>
    <m/>
    <m/>
    <m/>
    <m/>
    <m/>
    <m/>
    <m/>
    <m/>
    <m/>
    <m/>
    <s v="Decided by men / husband only"/>
    <m/>
    <s v="No"/>
    <m/>
    <s v="تأمين مشاريع صغيرة_x000a_تأمين مراكز لدعم النساءوالفتيات _x000a_تأمين مراكز لحماية الطفل"/>
    <s v="In-person to MRFS/partner staff Social media messaging (e.g. Facebook)"/>
    <b v="1"/>
    <m/>
    <m/>
    <m/>
    <m/>
    <b v="1"/>
    <m/>
    <m/>
    <m/>
    <s v="In-person from staff"/>
    <b v="1"/>
    <m/>
    <m/>
    <m/>
    <m/>
    <m/>
    <m/>
    <m/>
    <s v="لايوجد"/>
    <s v="uuid:64ab1355-7efa-41eb-b31e-bbd9efbffb2e"/>
    <n v="92568660"/>
    <s v="64ab1355-7efa-41eb-b31e-bbd9efbffb2e"/>
    <d v="2022-02-13T13:54:29"/>
    <n v="965"/>
    <m/>
    <n v="-1"/>
    <m/>
    <m/>
    <s v="202202091909"/>
    <n v="1362"/>
    <s v="nsenumerator"/>
    <n v="648550"/>
  </r>
  <r>
    <s v="2022-02-13T13:10:25.528+03:00"/>
    <s v="2022-02-13T16:52:40.899+03:00"/>
    <s v="0"/>
    <s v="لورين سجناوي"/>
    <s v="MRFS"/>
    <m/>
    <d v="2022-02-13T00:00:00"/>
    <x v="5"/>
    <s v="Livelihood and Protection (MHPSS, CP, GBV)"/>
    <s v="Yes"/>
    <s v="IDP"/>
    <d v="2018-01-01T00:00:00"/>
    <s v="Head of Household"/>
    <m/>
    <x v="0"/>
    <s v="40-49"/>
    <s v="Is the Head of household"/>
    <s v="Female"/>
    <s v="No members with a disability"/>
    <b v="1"/>
    <m/>
    <m/>
    <m/>
    <m/>
    <m/>
    <m/>
    <s v="Widowed"/>
    <s v="Adult Literacy"/>
    <n v="0"/>
    <n v="0"/>
    <n v="0"/>
    <n v="2"/>
    <n v="2"/>
    <n v="0"/>
    <n v="0"/>
    <s v="4"/>
    <s v="0"/>
    <s v="4"/>
    <n v="0"/>
    <n v="0"/>
    <n v="1"/>
    <n v="2"/>
    <n v="1"/>
    <n v="0"/>
    <s v="3"/>
    <s v="1"/>
    <s v="4"/>
    <s v="7"/>
    <s v="0"/>
    <s v="1"/>
    <s v="8"/>
    <n v="8"/>
    <s v="Shelter / housing"/>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Sadness Inability to carry out work or daily tasks Mood swings Economic Family conflict Conflict within community"/>
    <m/>
    <b v="1"/>
    <m/>
    <b v="1"/>
    <b v="1"/>
    <m/>
    <m/>
    <m/>
    <b v="1"/>
    <m/>
    <m/>
    <b v="1"/>
    <b v="1"/>
    <b v="1"/>
    <m/>
    <m/>
    <m/>
    <m/>
    <s v="Adult Women"/>
    <b v="1"/>
    <m/>
    <m/>
    <m/>
    <m/>
    <m/>
    <m/>
    <m/>
    <m/>
    <m/>
    <m/>
    <m/>
    <m/>
    <s v="بسبب ارتفاع عدد الارامل وتحمل مسؤولية كبيرة واضافية"/>
    <s v="Withdrawal/Isolation Prayer"/>
    <m/>
    <m/>
    <m/>
    <b v="1"/>
    <m/>
    <m/>
    <m/>
    <m/>
    <b v="1"/>
    <m/>
    <m/>
    <m/>
    <s v="Family Friends"/>
    <b v="1"/>
    <b v="1"/>
    <m/>
    <m/>
    <m/>
    <m/>
    <m/>
    <m/>
    <m/>
    <m/>
    <m/>
    <m/>
    <s v="Distance/transportation"/>
    <m/>
    <m/>
    <b v="1"/>
    <m/>
    <m/>
    <m/>
    <m/>
    <m/>
    <m/>
    <x v="1"/>
    <m/>
    <s v="Food aid / food distributions Health care (including reproductive health)"/>
    <b v="1"/>
    <m/>
    <m/>
    <b v="1"/>
    <m/>
    <m/>
    <m/>
    <m/>
    <m/>
    <m/>
    <m/>
    <m/>
    <m/>
    <m/>
    <x v="1"/>
    <s v="Friend Family member"/>
    <b v="1"/>
    <m/>
    <m/>
    <m/>
    <b v="1"/>
    <m/>
    <m/>
    <m/>
    <m/>
    <m/>
    <m/>
    <s v="Friend"/>
    <m/>
    <m/>
    <m/>
    <m/>
    <b v="1"/>
    <m/>
    <m/>
    <m/>
    <m/>
    <m/>
    <s v="Don't Know"/>
    <m/>
    <m/>
    <m/>
    <m/>
    <m/>
    <m/>
    <m/>
    <b v="1"/>
    <m/>
    <m/>
    <m/>
    <m/>
    <m/>
    <m/>
    <m/>
    <m/>
    <m/>
    <m/>
    <s v="Distance to facility Fear of being identified as survivors"/>
    <b v="1"/>
    <b v="1"/>
    <m/>
    <m/>
    <m/>
    <m/>
    <m/>
    <m/>
    <m/>
    <s v="Child labour Child marriage Neglect Being orphaned Child headed household Psychological Distress Exploitation Dropout of school"/>
    <m/>
    <b v="1"/>
    <b v="1"/>
    <m/>
    <b v="1"/>
    <m/>
    <b v="1"/>
    <m/>
    <b v="1"/>
    <m/>
    <b v="1"/>
    <b v="1"/>
    <b v="1"/>
    <m/>
    <m/>
    <m/>
    <s v="Parents Peer groups (e.g. friends)"/>
    <b v="1"/>
    <m/>
    <m/>
    <m/>
    <m/>
    <b v="1"/>
    <m/>
    <m/>
    <m/>
    <m/>
    <m/>
    <m/>
    <m/>
    <m/>
    <m/>
    <s v="None"/>
    <m/>
    <m/>
    <m/>
    <m/>
    <m/>
    <m/>
    <m/>
    <m/>
    <b v="1"/>
    <m/>
    <m/>
    <s v="Lack of transportation"/>
    <m/>
    <m/>
    <b v="1"/>
    <m/>
    <m/>
    <m/>
    <m/>
    <m/>
    <m/>
    <m/>
    <s v="Yes"/>
    <m/>
    <s v="No"/>
    <m/>
    <s v="Hand crafts Awareness / educational activities / psychosocial support Entertainement activities"/>
    <m/>
    <m/>
    <b v="1"/>
    <m/>
    <b v="1"/>
    <b v="1"/>
    <m/>
    <m/>
    <m/>
    <m/>
    <m/>
    <s v="Child-headed households Children who have been associated with fighting forces Children involved in harmful forms of labor"/>
    <m/>
    <m/>
    <m/>
    <b v="1"/>
    <b v="1"/>
    <b v="1"/>
    <m/>
    <m/>
    <m/>
    <m/>
    <s v="Humanitarian assistance Remittances from family members"/>
    <m/>
    <m/>
    <m/>
    <m/>
    <m/>
    <m/>
    <m/>
    <b v="1"/>
    <b v="1"/>
    <m/>
    <m/>
    <m/>
    <m/>
    <m/>
    <n v="1500"/>
    <n v="2500"/>
    <x v="2"/>
    <b v="1"/>
    <m/>
    <m/>
    <m/>
    <b v="1"/>
    <m/>
    <m/>
    <m/>
    <m/>
    <m/>
    <m/>
    <m/>
    <m/>
    <m/>
    <m/>
    <m/>
    <m/>
    <s v="No"/>
    <m/>
    <m/>
    <m/>
    <m/>
    <m/>
    <m/>
    <m/>
    <m/>
    <m/>
    <s v="No"/>
    <m/>
    <s v="No"/>
    <m/>
    <m/>
    <m/>
    <m/>
    <m/>
    <m/>
    <m/>
    <m/>
    <m/>
    <m/>
    <s v="Decided by women / wife only"/>
    <m/>
    <s v="No"/>
    <m/>
    <s v="تأمين سكن خاص للأرامل_x000a_تأمين كفالة للأيتام _x000a_تأمين رأس مال لمشاريع صغيرة"/>
    <s v="In-person to MRFS/partner staff"/>
    <b v="1"/>
    <m/>
    <m/>
    <m/>
    <m/>
    <m/>
    <m/>
    <m/>
    <m/>
    <s v="In-person from staff"/>
    <b v="1"/>
    <m/>
    <m/>
    <m/>
    <m/>
    <m/>
    <m/>
    <m/>
    <s v="لايوجد"/>
    <s v="uuid:f2e14097-d05a-4a08-88a4-1da552b0d676"/>
    <n v="92568661"/>
    <s v="f2e14097-d05a-4a08-88a4-1da552b0d676"/>
    <d v="2022-02-13T13:54:32"/>
    <n v="966"/>
    <m/>
    <n v="-1"/>
    <m/>
    <m/>
    <s v="202202091909"/>
    <n v="13335"/>
    <s v="nsenumerator"/>
    <n v="648550"/>
  </r>
  <r>
    <s v="2022-02-13T10:29:37.321+03:00"/>
    <s v="2022-02-13T14:25:32.142+03:00"/>
    <s v="0"/>
    <s v="شادي زكور"/>
    <s v="MRFS"/>
    <m/>
    <d v="2022-02-13T00:00:00"/>
    <x v="15"/>
    <s v="Livelihood and Protection (MHPSS, CP, GBV)"/>
    <s v="Yes"/>
    <s v="Host"/>
    <m/>
    <s v="Head of Household"/>
    <m/>
    <x v="1"/>
    <s v="30-39"/>
    <s v="Is the Head of household"/>
    <s v="Male"/>
    <s v="No members with a disability"/>
    <b v="1"/>
    <m/>
    <m/>
    <m/>
    <m/>
    <m/>
    <m/>
    <s v="Married"/>
    <s v="Secondary"/>
    <n v="1"/>
    <n v="1"/>
    <n v="1"/>
    <n v="0"/>
    <n v="0"/>
    <n v="1"/>
    <n v="0"/>
    <s v="2"/>
    <s v="1"/>
    <s v="3"/>
    <n v="0"/>
    <n v="0"/>
    <n v="1"/>
    <n v="0"/>
    <n v="1"/>
    <n v="0"/>
    <s v="1"/>
    <s v="1"/>
    <s v="2"/>
    <s v="3"/>
    <s v="1"/>
    <s v="2"/>
    <s v="5"/>
    <n v="5"/>
    <s v="Income / livelihoods"/>
    <m/>
    <s v="Education"/>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ubstance/alcohol Abuse Economic Mood swings Fear"/>
    <b v="1"/>
    <m/>
    <m/>
    <m/>
    <m/>
    <m/>
    <m/>
    <m/>
    <b v="1"/>
    <m/>
    <b v="1"/>
    <b v="1"/>
    <m/>
    <m/>
    <m/>
    <m/>
    <m/>
    <m/>
    <s v="Displaced people"/>
    <m/>
    <m/>
    <m/>
    <m/>
    <m/>
    <b v="1"/>
    <m/>
    <m/>
    <m/>
    <m/>
    <m/>
    <m/>
    <m/>
    <s v="لأنهم لا يملكون مأوى وظروفهم المادية سيئة بسبب ظروف النزوح القاسية"/>
    <s v="Prayer Speaking to a friend"/>
    <m/>
    <b v="1"/>
    <m/>
    <b v="1"/>
    <m/>
    <m/>
    <m/>
    <m/>
    <m/>
    <m/>
    <m/>
    <m/>
    <s v="Religious/community leader Family Friends"/>
    <b v="1"/>
    <b v="1"/>
    <m/>
    <b v="1"/>
    <m/>
    <m/>
    <m/>
    <m/>
    <m/>
    <m/>
    <m/>
    <m/>
    <s v="No knowledge of service location"/>
    <b v="1"/>
    <m/>
    <m/>
    <m/>
    <m/>
    <m/>
    <m/>
    <m/>
    <m/>
    <x v="1"/>
    <m/>
    <s v="Health care (including reproductive health) Shelter"/>
    <m/>
    <b v="1"/>
    <m/>
    <b v="1"/>
    <m/>
    <m/>
    <m/>
    <m/>
    <m/>
    <m/>
    <m/>
    <m/>
    <m/>
    <m/>
    <x v="2"/>
    <s v="Family member Friend"/>
    <b v="1"/>
    <m/>
    <m/>
    <m/>
    <b v="1"/>
    <m/>
    <m/>
    <m/>
    <m/>
    <m/>
    <m/>
    <s v="Family member"/>
    <b v="1"/>
    <m/>
    <m/>
    <m/>
    <m/>
    <m/>
    <m/>
    <m/>
    <m/>
    <m/>
    <s v="Don't Know"/>
    <m/>
    <m/>
    <m/>
    <m/>
    <m/>
    <m/>
    <m/>
    <b v="1"/>
    <m/>
    <m/>
    <m/>
    <m/>
    <m/>
    <m/>
    <m/>
    <m/>
    <m/>
    <m/>
    <s v="Fear of being identified as survivors There are no psychosocial support services"/>
    <b v="1"/>
    <m/>
    <m/>
    <m/>
    <m/>
    <b v="1"/>
    <m/>
    <m/>
    <m/>
    <s v="Child labour Child marriage Neglect Being orphaned Alcohol/substance misuse Child headed household Dropout of school Unaccompanied and Separated child"/>
    <m/>
    <b v="1"/>
    <b v="1"/>
    <m/>
    <b v="1"/>
    <m/>
    <b v="1"/>
    <b v="1"/>
    <b v="1"/>
    <b v="1"/>
    <m/>
    <m/>
    <b v="1"/>
    <m/>
    <m/>
    <m/>
    <s v="School teachers Relatives"/>
    <m/>
    <m/>
    <m/>
    <m/>
    <b v="1"/>
    <m/>
    <b v="1"/>
    <m/>
    <m/>
    <m/>
    <m/>
    <m/>
    <m/>
    <m/>
    <m/>
    <s v="None"/>
    <m/>
    <m/>
    <m/>
    <m/>
    <m/>
    <m/>
    <m/>
    <m/>
    <b v="1"/>
    <m/>
    <m/>
    <s v="No services"/>
    <m/>
    <m/>
    <m/>
    <m/>
    <m/>
    <b v="1"/>
    <m/>
    <m/>
    <m/>
    <m/>
    <s v="No"/>
    <s v="بسبب التحاقهم بالعمل لتأمين الدخل"/>
    <s v="Yes"/>
    <s v="اعمال حرة. .. ٩ ...١٦ ..ذكر"/>
    <s v="Sport activity Quraan Hand crafts Painting / re-creational activity Awareness / educational activities / psychosocial support Entertainement activities"/>
    <b v="1"/>
    <b v="1"/>
    <b v="1"/>
    <b v="1"/>
    <b v="1"/>
    <b v="1"/>
    <m/>
    <m/>
    <m/>
    <m/>
    <m/>
    <s v="Children separated from their parents Orphans living in the community Child-headed households Children involved in harmful forms of labor Children who have been associated with fighting forces Children living on the street"/>
    <b v="1"/>
    <b v="1"/>
    <b v="1"/>
    <b v="1"/>
    <b v="1"/>
    <b v="1"/>
    <m/>
    <m/>
    <m/>
    <m/>
    <s v="Salaried work Petty trading and small business"/>
    <m/>
    <m/>
    <m/>
    <m/>
    <m/>
    <b v="1"/>
    <b v="1"/>
    <m/>
    <m/>
    <m/>
    <m/>
    <m/>
    <m/>
    <m/>
    <n v="1500"/>
    <n v="2500"/>
    <x v="9"/>
    <m/>
    <m/>
    <b v="1"/>
    <m/>
    <b v="1"/>
    <m/>
    <m/>
    <m/>
    <m/>
    <m/>
    <m/>
    <m/>
    <m/>
    <m/>
    <m/>
    <m/>
    <m/>
    <s v="No"/>
    <m/>
    <m/>
    <m/>
    <m/>
    <m/>
    <m/>
    <m/>
    <m/>
    <m/>
    <s v="No"/>
    <m/>
    <s v="No"/>
    <m/>
    <m/>
    <m/>
    <m/>
    <m/>
    <m/>
    <m/>
    <m/>
    <m/>
    <m/>
    <s v="Participatory (Both wife &amp; Husband)"/>
    <m/>
    <s v="No"/>
    <m/>
    <s v="زيادة فرص العمل _x000a_الاهتمام بالتعليم_x000a_دعم قطاع العمل العام"/>
    <s v="Suggestion boxes Hotline/phone"/>
    <m/>
    <b v="1"/>
    <b v="1"/>
    <m/>
    <m/>
    <m/>
    <m/>
    <m/>
    <m/>
    <s v="Word of mouth In-person from staff"/>
    <b v="1"/>
    <m/>
    <m/>
    <b v="1"/>
    <m/>
    <m/>
    <m/>
    <m/>
    <s v="لا يوجد"/>
    <s v="uuid:c8a58eb1-2c48-494e-9fba-ed5c92ba5c14"/>
    <n v="92568667"/>
    <s v="c8a58eb1-2c48-494e-9fba-ed5c92ba5c14"/>
    <d v="2022-02-13T13:54:53"/>
    <n v="967"/>
    <m/>
    <n v="-1"/>
    <m/>
    <m/>
    <s v="202202091909"/>
    <n v="14155"/>
    <s v="nsenumerator"/>
    <n v="648550"/>
  </r>
  <r>
    <s v="2022-02-13T11:09:51.198+03:00"/>
    <s v="2022-02-13T14:35:05.664+03:00"/>
    <s v="0"/>
    <s v="شادي زكور"/>
    <s v="MRFS"/>
    <m/>
    <d v="2022-02-13T00:00:00"/>
    <x v="15"/>
    <s v="Livelihood and Protection (MHPSS, CP, GBV)"/>
    <s v="Yes"/>
    <s v="Host"/>
    <m/>
    <s v="Head of Household"/>
    <m/>
    <x v="1"/>
    <s v="30-39"/>
    <s v="Is the Head of household"/>
    <s v="Male"/>
    <s v="Yes, PWD, has difficulty seeing even with glasses"/>
    <m/>
    <b v="1"/>
    <m/>
    <m/>
    <m/>
    <m/>
    <m/>
    <s v="Married"/>
    <s v="University"/>
    <n v="1"/>
    <n v="1"/>
    <n v="1"/>
    <n v="1"/>
    <n v="0"/>
    <n v="1"/>
    <n v="0"/>
    <s v="3"/>
    <s v="1"/>
    <s v="4"/>
    <n v="0"/>
    <n v="1"/>
    <n v="0"/>
    <n v="0"/>
    <n v="1"/>
    <n v="0"/>
    <s v="1"/>
    <s v="1"/>
    <s v="2"/>
    <s v="4"/>
    <s v="2"/>
    <s v="2"/>
    <s v="6"/>
    <n v="6"/>
    <s v="Income / livelihoods"/>
    <m/>
    <s v="Shelter / housing"/>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Family conflict Substance/alcohol Abuse Sadness"/>
    <m/>
    <m/>
    <m/>
    <b v="1"/>
    <b v="1"/>
    <m/>
    <m/>
    <m/>
    <m/>
    <m/>
    <b v="1"/>
    <b v="1"/>
    <b v="1"/>
    <m/>
    <m/>
    <m/>
    <m/>
    <m/>
    <s v="Persons with Physical Disabilities People with chronic health conditions Persons with Intellectual Disabilities"/>
    <m/>
    <m/>
    <m/>
    <b v="1"/>
    <m/>
    <m/>
    <b v="1"/>
    <b v="1"/>
    <m/>
    <m/>
    <m/>
    <m/>
    <m/>
    <s v="بسبب اعاقتهم و صعوبة ممارسة نشاطاتهم اليومية"/>
    <s v="Seeing an MHPSS professional Prayer"/>
    <m/>
    <m/>
    <m/>
    <b v="1"/>
    <b v="1"/>
    <m/>
    <m/>
    <m/>
    <m/>
    <m/>
    <m/>
    <m/>
    <s v="Friends Religious/community leader Medical Doctor"/>
    <m/>
    <b v="1"/>
    <m/>
    <b v="1"/>
    <b v="1"/>
    <m/>
    <m/>
    <m/>
    <m/>
    <m/>
    <m/>
    <m/>
    <s v="No knowledge of service location"/>
    <b v="1"/>
    <m/>
    <m/>
    <m/>
    <m/>
    <m/>
    <m/>
    <m/>
    <m/>
    <x v="0"/>
    <m/>
    <s v="Education Health care (including reproductive health) Clean water"/>
    <m/>
    <m/>
    <m/>
    <b v="1"/>
    <m/>
    <b v="1"/>
    <m/>
    <m/>
    <m/>
    <m/>
    <b v="1"/>
    <m/>
    <m/>
    <m/>
    <x v="2"/>
    <s v="Family member Police Health services"/>
    <b v="1"/>
    <m/>
    <b v="1"/>
    <m/>
    <m/>
    <m/>
    <b v="1"/>
    <m/>
    <m/>
    <m/>
    <m/>
    <s v="Family member Friend"/>
    <b v="1"/>
    <m/>
    <m/>
    <m/>
    <b v="1"/>
    <m/>
    <m/>
    <m/>
    <m/>
    <m/>
    <s v="Don't Know"/>
    <m/>
    <m/>
    <m/>
    <m/>
    <m/>
    <m/>
    <m/>
    <b v="1"/>
    <m/>
    <m/>
    <m/>
    <m/>
    <m/>
    <m/>
    <m/>
    <m/>
    <m/>
    <m/>
    <s v="Fear of being identified as survivors Distance to facility"/>
    <b v="1"/>
    <b v="1"/>
    <m/>
    <m/>
    <m/>
    <m/>
    <m/>
    <m/>
    <m/>
    <s v="Child labour Kidnapping Child marriage Physical abuse Neglect Being orphaned Alcohol/substance misuse Child headed household Unaccompanied and Separated child"/>
    <b v="1"/>
    <b v="1"/>
    <b v="1"/>
    <b v="1"/>
    <b v="1"/>
    <m/>
    <b v="1"/>
    <b v="1"/>
    <b v="1"/>
    <b v="1"/>
    <m/>
    <m/>
    <m/>
    <m/>
    <m/>
    <m/>
    <s v="School teachers Parents Doctor Community/social workers"/>
    <m/>
    <m/>
    <m/>
    <m/>
    <b v="1"/>
    <b v="1"/>
    <m/>
    <m/>
    <b v="1"/>
    <m/>
    <m/>
    <b v="1"/>
    <m/>
    <m/>
    <m/>
    <s v="Quraan Entertainement activities"/>
    <m/>
    <b v="1"/>
    <m/>
    <m/>
    <m/>
    <b v="1"/>
    <m/>
    <m/>
    <m/>
    <m/>
    <m/>
    <s v="No services"/>
    <m/>
    <m/>
    <m/>
    <m/>
    <m/>
    <b v="1"/>
    <m/>
    <m/>
    <m/>
    <m/>
    <s v="Yes"/>
    <m/>
    <s v="No"/>
    <m/>
    <s v="Sport activity Quraan Hand crafts Painting / re-creational activity Awareness / educational activities / psychosocial support Entertainement activities"/>
    <b v="1"/>
    <b v="1"/>
    <b v="1"/>
    <b v="1"/>
    <b v="1"/>
    <b v="1"/>
    <m/>
    <m/>
    <m/>
    <m/>
    <m/>
    <s v="Children separated from their parents Children living on the street Orphans living in the community Child-headed households Children involved in harmful forms of labor Children who have been associated with fighting forces"/>
    <b v="1"/>
    <b v="1"/>
    <b v="1"/>
    <b v="1"/>
    <b v="1"/>
    <b v="1"/>
    <m/>
    <m/>
    <m/>
    <m/>
    <s v="Salaried work Petty trading and small business Remittances from family members"/>
    <m/>
    <m/>
    <m/>
    <m/>
    <m/>
    <b v="1"/>
    <b v="1"/>
    <b v="1"/>
    <m/>
    <m/>
    <m/>
    <m/>
    <m/>
    <m/>
    <n v="2000"/>
    <n v="3000"/>
    <x v="127"/>
    <m/>
    <m/>
    <m/>
    <m/>
    <m/>
    <m/>
    <m/>
    <b v="1"/>
    <m/>
    <m/>
    <m/>
    <m/>
    <m/>
    <m/>
    <m/>
    <m/>
    <m/>
    <s v="No"/>
    <m/>
    <m/>
    <m/>
    <m/>
    <m/>
    <m/>
    <m/>
    <m/>
    <m/>
    <s v="No"/>
    <m/>
    <s v="No"/>
    <m/>
    <m/>
    <m/>
    <m/>
    <m/>
    <m/>
    <m/>
    <m/>
    <m/>
    <m/>
    <s v="Participatory (Both wife &amp; Husband)"/>
    <m/>
    <s v="No"/>
    <m/>
    <s v="زيادة الدعم للقطاع التعليمي_x000a_زيادة فرص العمل من خلال إنشاء مشاريع سبل العيش _x000a_دعم القطاع الصحي"/>
    <s v="In-person to MRFS/partner staff"/>
    <b v="1"/>
    <m/>
    <m/>
    <m/>
    <m/>
    <m/>
    <m/>
    <m/>
    <m/>
    <s v="In-person from staff"/>
    <b v="1"/>
    <m/>
    <m/>
    <m/>
    <m/>
    <m/>
    <m/>
    <m/>
    <s v="لا يوجد .. شكرا لكم"/>
    <s v="uuid:cd28fd40-043b-4cd4-b284-a3637b463bc0"/>
    <n v="92568669"/>
    <s v="cd28fd40-043b-4cd4-b284-a3637b463bc0"/>
    <d v="2022-02-13T13:54:54"/>
    <n v="968"/>
    <m/>
    <n v="-1"/>
    <m/>
    <m/>
    <s v="202202091909"/>
    <n v="12314"/>
    <s v="nsenumerator"/>
    <n v="648550"/>
  </r>
  <r>
    <s v="2022-02-13T11:56:56.459+03:00"/>
    <s v="2022-02-13T14:41:12.131+03:00"/>
    <s v="0"/>
    <s v="شادي زكور"/>
    <s v="MRFS"/>
    <m/>
    <d v="2022-02-13T00:00:00"/>
    <x v="15"/>
    <s v="Livelihood and Protection (MHPSS, CP, GBV)"/>
    <s v="Yes"/>
    <s v="Host"/>
    <m/>
    <s v="Head of Household"/>
    <m/>
    <x v="1"/>
    <s v="18-29"/>
    <s v="Is the Head of household"/>
    <s v="Male"/>
    <s v="No members with a disability"/>
    <b v="1"/>
    <m/>
    <m/>
    <m/>
    <m/>
    <m/>
    <m/>
    <s v="Married"/>
    <s v="Primary"/>
    <n v="0"/>
    <n v="0"/>
    <n v="1"/>
    <n v="1"/>
    <n v="0"/>
    <n v="1"/>
    <n v="0"/>
    <s v="2"/>
    <s v="1"/>
    <s v="3"/>
    <n v="1"/>
    <n v="0"/>
    <n v="0"/>
    <n v="0"/>
    <n v="1"/>
    <n v="0"/>
    <s v="1"/>
    <s v="1"/>
    <s v="2"/>
    <s v="3"/>
    <s v="1"/>
    <s v="2"/>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ood swings Substance/alcohol Abuse Economic Conflict within community Inability to carry out work or daily tasks"/>
    <m/>
    <m/>
    <m/>
    <b v="1"/>
    <b v="1"/>
    <b v="1"/>
    <m/>
    <m/>
    <b v="1"/>
    <m/>
    <b v="1"/>
    <b v="1"/>
    <m/>
    <b v="1"/>
    <m/>
    <m/>
    <m/>
    <m/>
    <s v="Elderly Persons with Intellectual Disabilities People with chronic health conditions"/>
    <m/>
    <m/>
    <m/>
    <m/>
    <b v="1"/>
    <m/>
    <b v="1"/>
    <b v="1"/>
    <m/>
    <m/>
    <m/>
    <m/>
    <m/>
    <s v="لان أوضاعهم الصحية تحتاج لعناية خاصة غير متوفرة في هذه الظروف"/>
    <s v="Prayer Seeing an MHPSS professional"/>
    <m/>
    <m/>
    <m/>
    <b v="1"/>
    <b v="1"/>
    <m/>
    <m/>
    <m/>
    <m/>
    <m/>
    <m/>
    <m/>
    <s v="Religious/community leader Medical Doctor Friends Family"/>
    <b v="1"/>
    <b v="1"/>
    <m/>
    <b v="1"/>
    <b v="1"/>
    <m/>
    <m/>
    <m/>
    <m/>
    <m/>
    <m/>
    <m/>
    <s v="Services are unavailable"/>
    <m/>
    <b v="1"/>
    <m/>
    <m/>
    <m/>
    <m/>
    <m/>
    <m/>
    <m/>
    <x v="0"/>
    <m/>
    <s v="Shelter Clean water Health care (including reproductive health)"/>
    <m/>
    <b v="1"/>
    <m/>
    <b v="1"/>
    <m/>
    <m/>
    <m/>
    <m/>
    <m/>
    <m/>
    <b v="1"/>
    <m/>
    <m/>
    <m/>
    <x v="2"/>
    <s v="Family member Police Community leader"/>
    <b v="1"/>
    <b v="1"/>
    <b v="1"/>
    <m/>
    <m/>
    <m/>
    <m/>
    <m/>
    <m/>
    <m/>
    <m/>
    <s v="Family member"/>
    <b v="1"/>
    <m/>
    <m/>
    <m/>
    <m/>
    <m/>
    <m/>
    <m/>
    <m/>
    <m/>
    <s v="Don't Know"/>
    <m/>
    <m/>
    <m/>
    <m/>
    <m/>
    <m/>
    <m/>
    <b v="1"/>
    <m/>
    <m/>
    <m/>
    <m/>
    <m/>
    <m/>
    <m/>
    <m/>
    <m/>
    <m/>
    <s v="Fear of being identified as survivors Distance to facility"/>
    <b v="1"/>
    <b v="1"/>
    <m/>
    <m/>
    <m/>
    <m/>
    <m/>
    <m/>
    <m/>
    <s v="Child labour Neglect Dropout of school Being orphaned Unaccompanied and Separated child"/>
    <m/>
    <b v="1"/>
    <m/>
    <m/>
    <b v="1"/>
    <m/>
    <b v="1"/>
    <m/>
    <m/>
    <b v="1"/>
    <m/>
    <m/>
    <b v="1"/>
    <m/>
    <m/>
    <m/>
    <s v="Religious leaders Siblings Neighbours Parents Relatives"/>
    <m/>
    <b v="1"/>
    <b v="1"/>
    <b v="1"/>
    <m/>
    <b v="1"/>
    <b v="1"/>
    <m/>
    <m/>
    <m/>
    <m/>
    <m/>
    <m/>
    <m/>
    <m/>
    <s v="None"/>
    <m/>
    <m/>
    <m/>
    <m/>
    <m/>
    <m/>
    <m/>
    <m/>
    <b v="1"/>
    <m/>
    <m/>
    <s v="No services"/>
    <m/>
    <m/>
    <m/>
    <m/>
    <m/>
    <b v="1"/>
    <m/>
    <m/>
    <m/>
    <m/>
    <s v="No"/>
    <s v="بسبب المخاطر أمنية احيانا"/>
    <s v="Yes"/>
    <s v="اعمال يدوية. .. ٨ ...١٥ .. ذكر"/>
    <s v="Sport activity Quraan Hand crafts Painting / re-creational activity Entertainement activities"/>
    <b v="1"/>
    <b v="1"/>
    <b v="1"/>
    <b v="1"/>
    <m/>
    <b v="1"/>
    <m/>
    <m/>
    <m/>
    <m/>
    <m/>
    <s v="Children separated from their parents Orphans living in the community Children involved in harmful forms of labor Children who have been associated with fighting forces"/>
    <b v="1"/>
    <m/>
    <b v="1"/>
    <m/>
    <b v="1"/>
    <b v="1"/>
    <m/>
    <m/>
    <m/>
    <m/>
    <s v="Salaried work Borrowing"/>
    <m/>
    <m/>
    <m/>
    <m/>
    <m/>
    <b v="1"/>
    <m/>
    <m/>
    <m/>
    <b v="1"/>
    <m/>
    <m/>
    <m/>
    <m/>
    <n v="1000"/>
    <n v="1500"/>
    <x v="1"/>
    <m/>
    <m/>
    <m/>
    <m/>
    <b v="1"/>
    <m/>
    <m/>
    <m/>
    <m/>
    <m/>
    <m/>
    <m/>
    <m/>
    <m/>
    <m/>
    <m/>
    <m/>
    <s v="No"/>
    <m/>
    <m/>
    <m/>
    <m/>
    <m/>
    <m/>
    <m/>
    <m/>
    <m/>
    <s v="No"/>
    <m/>
    <s v="No"/>
    <m/>
    <m/>
    <m/>
    <m/>
    <m/>
    <m/>
    <m/>
    <m/>
    <m/>
    <m/>
    <s v="Participatory (Both wife &amp; Husband)"/>
    <m/>
    <s v="No"/>
    <m/>
    <s v="دعم المشاريع التشغيلية _x000a_دعم القطاع الصحي _x000a_دعم التعليم"/>
    <s v="SMS/whatsapp Hotline/phone"/>
    <m/>
    <m/>
    <b v="1"/>
    <b v="1"/>
    <m/>
    <m/>
    <m/>
    <m/>
    <m/>
    <s v="Social media messaging (e.g. Facebook)"/>
    <m/>
    <m/>
    <m/>
    <m/>
    <b v="1"/>
    <m/>
    <m/>
    <m/>
    <s v="لا يوجد. .. شكرا لكم"/>
    <s v="uuid:cc4606aa-1598-43de-9667-02f7a2fdd73a"/>
    <n v="92568670"/>
    <s v="cc4606aa-1598-43de-9667-02f7a2fdd73a"/>
    <d v="2022-02-13T13:54:54"/>
    <n v="969"/>
    <m/>
    <n v="-1"/>
    <m/>
    <m/>
    <s v="202202091909"/>
    <n v="9856"/>
    <s v="nsenumerator"/>
    <n v="648550"/>
  </r>
  <r>
    <s v="2022-02-13T12:38:37.417+03:00"/>
    <s v="2022-02-13T14:48:55.365+03:00"/>
    <s v="0"/>
    <s v="شادي زكور"/>
    <s v="MRFS"/>
    <m/>
    <d v="2022-02-13T00:00:00"/>
    <x v="15"/>
    <s v="Livelihood and Protection (MHPSS, CP, GBV)"/>
    <s v="Yes"/>
    <s v="Host"/>
    <m/>
    <s v="Head of Household"/>
    <m/>
    <x v="1"/>
    <s v="50+"/>
    <s v="Is the Head of household"/>
    <s v="Male"/>
    <s v="Yes PWD, has difficulty hearing, even with hearing aid Yes, PWD, has difficulty seeing even with glasses"/>
    <m/>
    <b v="1"/>
    <b v="1"/>
    <m/>
    <m/>
    <m/>
    <m/>
    <s v="Married"/>
    <s v="Primary"/>
    <n v="0"/>
    <n v="0"/>
    <n v="1"/>
    <n v="2"/>
    <n v="2"/>
    <n v="2"/>
    <n v="0"/>
    <s v="5"/>
    <s v="2"/>
    <s v="7"/>
    <n v="0"/>
    <n v="0"/>
    <n v="1"/>
    <n v="1"/>
    <n v="2"/>
    <n v="0"/>
    <s v="2"/>
    <s v="2"/>
    <s v="4"/>
    <s v="7"/>
    <s v="1"/>
    <s v="4"/>
    <s v="11"/>
    <n v="11"/>
    <s v="Health"/>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Inability to carry out work or daily tasks Economic Family conflict Conflict within community Sadness Problems Sleeping Mood swings"/>
    <m/>
    <m/>
    <m/>
    <b v="1"/>
    <b v="1"/>
    <m/>
    <b v="1"/>
    <m/>
    <b v="1"/>
    <m/>
    <m/>
    <b v="1"/>
    <b v="1"/>
    <b v="1"/>
    <m/>
    <m/>
    <m/>
    <m/>
    <s v="Persons with Physical Disabilities Elderly People with chronic health conditions"/>
    <m/>
    <m/>
    <m/>
    <b v="1"/>
    <b v="1"/>
    <m/>
    <m/>
    <b v="1"/>
    <m/>
    <m/>
    <m/>
    <m/>
    <m/>
    <s v="بسبب اعاقتهم الجسدية والوضع الصحي المتأزم"/>
    <s v="Prayer Seeing an MHPSS professional"/>
    <m/>
    <m/>
    <m/>
    <b v="1"/>
    <b v="1"/>
    <m/>
    <m/>
    <m/>
    <m/>
    <m/>
    <m/>
    <m/>
    <s v="Religious/community leader Family Friends"/>
    <b v="1"/>
    <b v="1"/>
    <m/>
    <b v="1"/>
    <m/>
    <m/>
    <m/>
    <m/>
    <m/>
    <m/>
    <m/>
    <m/>
    <s v="No knowledge of service location"/>
    <b v="1"/>
    <m/>
    <m/>
    <m/>
    <m/>
    <m/>
    <m/>
    <m/>
    <m/>
    <x v="0"/>
    <m/>
    <s v="Health care (including reproductive health) Education Clean water"/>
    <m/>
    <m/>
    <m/>
    <b v="1"/>
    <m/>
    <b v="1"/>
    <m/>
    <m/>
    <m/>
    <m/>
    <b v="1"/>
    <m/>
    <m/>
    <m/>
    <x v="2"/>
    <s v="Family member Police Religious leader"/>
    <b v="1"/>
    <m/>
    <b v="1"/>
    <m/>
    <m/>
    <m/>
    <m/>
    <b v="1"/>
    <m/>
    <m/>
    <m/>
    <s v="Family member Community leader"/>
    <b v="1"/>
    <b v="1"/>
    <m/>
    <m/>
    <m/>
    <m/>
    <m/>
    <m/>
    <m/>
    <m/>
    <s v="Don't Know"/>
    <m/>
    <m/>
    <m/>
    <m/>
    <m/>
    <m/>
    <m/>
    <b v="1"/>
    <m/>
    <m/>
    <m/>
    <m/>
    <m/>
    <m/>
    <m/>
    <m/>
    <m/>
    <m/>
    <s v="Don't Know"/>
    <m/>
    <m/>
    <m/>
    <m/>
    <m/>
    <m/>
    <m/>
    <b v="1"/>
    <m/>
    <s v="Child labour Child marriage Kidnapping Neglect Alcohol/substance misuse Dropout of school Being orphaned"/>
    <b v="1"/>
    <b v="1"/>
    <b v="1"/>
    <m/>
    <b v="1"/>
    <m/>
    <b v="1"/>
    <b v="1"/>
    <m/>
    <m/>
    <m/>
    <m/>
    <b v="1"/>
    <m/>
    <m/>
    <m/>
    <s v="Peer groups (e.g. friends) Siblings Neighbours Parents School teachers Relatives"/>
    <b v="1"/>
    <m/>
    <b v="1"/>
    <b v="1"/>
    <b v="1"/>
    <b v="1"/>
    <b v="1"/>
    <m/>
    <m/>
    <m/>
    <m/>
    <m/>
    <m/>
    <m/>
    <m/>
    <s v="None"/>
    <m/>
    <m/>
    <m/>
    <m/>
    <m/>
    <m/>
    <m/>
    <m/>
    <b v="1"/>
    <m/>
    <m/>
    <s v="No services"/>
    <m/>
    <m/>
    <m/>
    <m/>
    <m/>
    <b v="1"/>
    <m/>
    <m/>
    <m/>
    <m/>
    <s v="Yes"/>
    <m/>
    <s v="No"/>
    <m/>
    <s v="Quraan Hand crafts Entertainement activities"/>
    <m/>
    <b v="1"/>
    <b v="1"/>
    <m/>
    <m/>
    <b v="1"/>
    <m/>
    <m/>
    <m/>
    <m/>
    <m/>
    <s v="Children living on the street Children separated from their parents Orphans living in the community Children who have been associated with fighting forces"/>
    <b v="1"/>
    <b v="1"/>
    <b v="1"/>
    <m/>
    <m/>
    <b v="1"/>
    <m/>
    <m/>
    <m/>
    <m/>
    <s v="Casual labor"/>
    <m/>
    <m/>
    <m/>
    <b v="1"/>
    <m/>
    <m/>
    <m/>
    <m/>
    <m/>
    <m/>
    <m/>
    <m/>
    <m/>
    <m/>
    <n v="1500"/>
    <n v="3500"/>
    <x v="51"/>
    <m/>
    <b v="1"/>
    <m/>
    <m/>
    <m/>
    <m/>
    <m/>
    <m/>
    <b v="1"/>
    <m/>
    <m/>
    <m/>
    <m/>
    <m/>
    <m/>
    <m/>
    <m/>
    <s v="No"/>
    <m/>
    <m/>
    <m/>
    <m/>
    <m/>
    <m/>
    <m/>
    <m/>
    <m/>
    <s v="No"/>
    <m/>
    <s v="No"/>
    <m/>
    <m/>
    <m/>
    <m/>
    <m/>
    <m/>
    <m/>
    <m/>
    <m/>
    <m/>
    <s v="Participatory (Both wife &amp; Husband)"/>
    <m/>
    <s v="No"/>
    <m/>
    <s v="دعم التعليم _x000a_دعم الصحة _x000a_دعم العمل وتأمين فرص عمل كافية لتشغيل الشباب"/>
    <s v="SMS/whatsapp In-person to MRFS/partner staff"/>
    <b v="1"/>
    <m/>
    <m/>
    <b v="1"/>
    <m/>
    <m/>
    <m/>
    <m/>
    <m/>
    <s v="Social media messaging (e.g. Facebook) In-person from staff"/>
    <b v="1"/>
    <m/>
    <m/>
    <m/>
    <b v="1"/>
    <m/>
    <m/>
    <m/>
    <s v="لا يوجد وشكراً لكم."/>
    <s v="uuid:933a5a4f-4d0b-4a2c-916f-0edf120f781c"/>
    <n v="92568672"/>
    <s v="933a5a4f-4d0b-4a2c-916f-0edf120f781c"/>
    <d v="2022-02-13T13:54:55"/>
    <n v="970"/>
    <m/>
    <n v="-1"/>
    <m/>
    <m/>
    <s v="202202091909"/>
    <n v="7818"/>
    <s v="nsenumerator"/>
    <n v="648550"/>
  </r>
  <r>
    <s v="2022-02-13T13:16:33.402+03:00"/>
    <s v="2022-02-13T14:53:27.508+03:00"/>
    <s v="0"/>
    <s v="شادي زكور"/>
    <s v="MRFS"/>
    <m/>
    <d v="2022-02-13T00:00:00"/>
    <x v="15"/>
    <s v="Livelihood and Protection (MHPSS, CP, GBV)"/>
    <s v="Yes"/>
    <s v="Host"/>
    <m/>
    <s v="Head of Household"/>
    <m/>
    <x v="1"/>
    <s v="40-49"/>
    <s v="Is the Head of household"/>
    <s v="Male"/>
    <s v="No members with a disability"/>
    <b v="1"/>
    <m/>
    <m/>
    <m/>
    <m/>
    <m/>
    <m/>
    <s v="Married"/>
    <s v="Secondary"/>
    <n v="1"/>
    <n v="1"/>
    <n v="1"/>
    <n v="2"/>
    <n v="1"/>
    <n v="1"/>
    <n v="0"/>
    <s v="5"/>
    <s v="1"/>
    <s v="6"/>
    <n v="0"/>
    <n v="1"/>
    <n v="0"/>
    <n v="1"/>
    <n v="1"/>
    <n v="0"/>
    <s v="2"/>
    <s v="1"/>
    <s v="3"/>
    <s v="7"/>
    <s v="2"/>
    <s v="2"/>
    <s v="9"/>
    <n v="9"/>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Family conflict Economic Conflict within community Sadness"/>
    <b v="1"/>
    <m/>
    <m/>
    <m/>
    <b v="1"/>
    <b v="1"/>
    <m/>
    <m/>
    <m/>
    <m/>
    <m/>
    <b v="1"/>
    <b v="1"/>
    <b v="1"/>
    <m/>
    <m/>
    <m/>
    <m/>
    <s v="Adult Women Elderly Displaced people Children"/>
    <b v="1"/>
    <m/>
    <b v="1"/>
    <m/>
    <b v="1"/>
    <b v="1"/>
    <m/>
    <m/>
    <m/>
    <m/>
    <m/>
    <m/>
    <m/>
    <s v="بسبب الضغوط من المجتمع المحيط"/>
    <s v="Speaking to a friend Prayer"/>
    <m/>
    <b v="1"/>
    <m/>
    <b v="1"/>
    <m/>
    <m/>
    <m/>
    <m/>
    <m/>
    <m/>
    <m/>
    <m/>
    <s v="Family Friends Medical Doctor"/>
    <b v="1"/>
    <b v="1"/>
    <m/>
    <m/>
    <b v="1"/>
    <m/>
    <m/>
    <m/>
    <m/>
    <m/>
    <m/>
    <m/>
    <s v="No knowledge of service location"/>
    <b v="1"/>
    <m/>
    <m/>
    <m/>
    <m/>
    <m/>
    <m/>
    <m/>
    <m/>
    <x v="0"/>
    <m/>
    <s v="Education Clean water Health care (including reproductive health)"/>
    <m/>
    <m/>
    <m/>
    <b v="1"/>
    <m/>
    <b v="1"/>
    <m/>
    <m/>
    <m/>
    <m/>
    <b v="1"/>
    <m/>
    <m/>
    <m/>
    <x v="1"/>
    <s v="Family member Police Friend"/>
    <b v="1"/>
    <m/>
    <b v="1"/>
    <m/>
    <b v="1"/>
    <m/>
    <m/>
    <m/>
    <m/>
    <m/>
    <m/>
    <s v="Family member Friend"/>
    <b v="1"/>
    <m/>
    <m/>
    <m/>
    <b v="1"/>
    <m/>
    <m/>
    <m/>
    <m/>
    <m/>
    <s v="Don't Know"/>
    <m/>
    <m/>
    <m/>
    <m/>
    <m/>
    <m/>
    <m/>
    <b v="1"/>
    <m/>
    <m/>
    <m/>
    <m/>
    <m/>
    <m/>
    <m/>
    <m/>
    <m/>
    <m/>
    <s v="Don't Know"/>
    <m/>
    <m/>
    <m/>
    <m/>
    <m/>
    <m/>
    <m/>
    <b v="1"/>
    <m/>
    <s v="Child labour Child marriage Neglect Being orphaned Alcohol/substance misuse Unaccompanied and Separated child Dropout of school"/>
    <m/>
    <b v="1"/>
    <b v="1"/>
    <m/>
    <b v="1"/>
    <m/>
    <b v="1"/>
    <b v="1"/>
    <m/>
    <b v="1"/>
    <m/>
    <m/>
    <b v="1"/>
    <m/>
    <m/>
    <m/>
    <s v="Siblings Religious leaders Neighbours"/>
    <m/>
    <b v="1"/>
    <b v="1"/>
    <b v="1"/>
    <m/>
    <m/>
    <m/>
    <m/>
    <m/>
    <m/>
    <m/>
    <m/>
    <m/>
    <m/>
    <m/>
    <s v="None"/>
    <m/>
    <m/>
    <m/>
    <m/>
    <m/>
    <m/>
    <m/>
    <m/>
    <b v="1"/>
    <m/>
    <m/>
    <s v="No services"/>
    <m/>
    <m/>
    <m/>
    <m/>
    <m/>
    <b v="1"/>
    <m/>
    <m/>
    <m/>
    <m/>
    <s v="Yes"/>
    <m/>
    <s v="No"/>
    <m/>
    <s v="Quraan Painting / re-creational activity Hand crafts Sport activity Awareness / educational activities / psychosocial support Entertainement activities"/>
    <b v="1"/>
    <b v="1"/>
    <b v="1"/>
    <b v="1"/>
    <b v="1"/>
    <b v="1"/>
    <m/>
    <m/>
    <m/>
    <m/>
    <m/>
    <s v="Children separated from their parents Children living on the street Orphans living in the community Children who have been associated with fighting forces"/>
    <b v="1"/>
    <b v="1"/>
    <b v="1"/>
    <m/>
    <m/>
    <b v="1"/>
    <m/>
    <m/>
    <m/>
    <m/>
    <s v="Casual labor Salaried work Remittances from family members"/>
    <m/>
    <m/>
    <m/>
    <b v="1"/>
    <m/>
    <b v="1"/>
    <m/>
    <b v="1"/>
    <m/>
    <m/>
    <m/>
    <m/>
    <m/>
    <m/>
    <n v="1500"/>
    <n v="2500"/>
    <x v="10"/>
    <m/>
    <m/>
    <m/>
    <m/>
    <m/>
    <m/>
    <m/>
    <m/>
    <b v="1"/>
    <m/>
    <m/>
    <m/>
    <m/>
    <m/>
    <m/>
    <m/>
    <m/>
    <s v="No"/>
    <m/>
    <m/>
    <m/>
    <m/>
    <m/>
    <m/>
    <m/>
    <m/>
    <m/>
    <s v="No"/>
    <m/>
    <s v="No"/>
    <m/>
    <m/>
    <m/>
    <m/>
    <m/>
    <m/>
    <m/>
    <m/>
    <m/>
    <m/>
    <s v="Participatory (Both wife &amp; Husband)"/>
    <m/>
    <s v="No"/>
    <m/>
    <s v="دعم التشغيل _x000a_دعم القطاع الخدمي في القرية _x000a_دعم التعليم"/>
    <s v="Hotline/phone SMS/whatsapp"/>
    <m/>
    <m/>
    <b v="1"/>
    <b v="1"/>
    <m/>
    <m/>
    <m/>
    <m/>
    <m/>
    <s v="Community leaders In-person from staff"/>
    <b v="1"/>
    <b v="1"/>
    <m/>
    <m/>
    <m/>
    <m/>
    <m/>
    <m/>
    <s v="لا يوجد وشكراً لكم"/>
    <s v="uuid:267d0c86-2864-49fb-892a-c0205f643fd5"/>
    <n v="92568673"/>
    <s v="267d0c86-2864-49fb-892a-c0205f643fd5"/>
    <d v="2022-02-13T13:54:56"/>
    <n v="971"/>
    <m/>
    <n v="-1"/>
    <m/>
    <m/>
    <s v="202202091909"/>
    <n v="5814"/>
    <s v="nsenumerator"/>
    <n v="648550"/>
  </r>
  <r>
    <s v="2022-02-13T09:14:20.232+03:00"/>
    <s v="2022-02-13T16:27:47.263+03:00"/>
    <s v="0"/>
    <s v="ختام الحسن"/>
    <s v="MRFS"/>
    <m/>
    <d v="2022-02-13T00:00:00"/>
    <x v="15"/>
    <s v="Livelihood and Protection (MHPSS, CP, GBV)"/>
    <s v="Yes"/>
    <s v="Host"/>
    <m/>
    <s v="Head of Household"/>
    <m/>
    <x v="0"/>
    <s v="30-39"/>
    <s v="Wife/Husband"/>
    <s v="Male"/>
    <s v="No members with a disability"/>
    <b v="1"/>
    <m/>
    <m/>
    <m/>
    <m/>
    <m/>
    <m/>
    <s v="Married"/>
    <s v="Adult Literacy"/>
    <n v="1"/>
    <n v="0"/>
    <n v="0"/>
    <n v="1"/>
    <n v="0"/>
    <n v="1"/>
    <n v="0"/>
    <s v="1"/>
    <s v="1"/>
    <s v="2"/>
    <n v="0"/>
    <n v="1"/>
    <n v="1"/>
    <n v="0"/>
    <n v="1"/>
    <n v="0"/>
    <s v="2"/>
    <s v="1"/>
    <s v="3"/>
    <s v="3"/>
    <s v="1"/>
    <s v="2"/>
    <s v="5"/>
    <n v="5"/>
    <s v="Income / livelihoods"/>
    <m/>
    <s v="Health"/>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Inability to carry out work or daily tasks Economic Conflict within community"/>
    <b v="1"/>
    <m/>
    <m/>
    <b v="1"/>
    <m/>
    <m/>
    <m/>
    <m/>
    <m/>
    <m/>
    <m/>
    <b v="1"/>
    <m/>
    <b v="1"/>
    <m/>
    <m/>
    <m/>
    <m/>
    <s v="Adult Women Elderly"/>
    <b v="1"/>
    <m/>
    <m/>
    <m/>
    <b v="1"/>
    <m/>
    <m/>
    <m/>
    <m/>
    <m/>
    <m/>
    <m/>
    <m/>
    <s v="لأنهم يعتبرون أنفسهم وحيدين بهذا العمر والنساء لأنهم يعتبرون أنفسهم وضعهم صعب بسبب انهم أرامل ومطلقات"/>
    <s v="Speaking to a family member Speaking to a friend Withdrawal/Isolation"/>
    <b v="1"/>
    <b v="1"/>
    <m/>
    <m/>
    <m/>
    <m/>
    <m/>
    <m/>
    <b v="1"/>
    <m/>
    <m/>
    <m/>
    <s v="Family"/>
    <b v="1"/>
    <m/>
    <m/>
    <m/>
    <m/>
    <m/>
    <m/>
    <m/>
    <m/>
    <m/>
    <m/>
    <m/>
    <s v="No knowledge of service location"/>
    <b v="1"/>
    <m/>
    <m/>
    <m/>
    <m/>
    <m/>
    <m/>
    <m/>
    <m/>
    <x v="0"/>
    <m/>
    <s v="Food aid / food distributions Education"/>
    <b v="1"/>
    <m/>
    <m/>
    <m/>
    <m/>
    <b v="1"/>
    <m/>
    <m/>
    <m/>
    <m/>
    <m/>
    <m/>
    <m/>
    <m/>
    <x v="2"/>
    <s v="Family member Friend"/>
    <b v="1"/>
    <m/>
    <m/>
    <m/>
    <b v="1"/>
    <m/>
    <m/>
    <m/>
    <m/>
    <m/>
    <m/>
    <s v="Friend"/>
    <m/>
    <m/>
    <m/>
    <m/>
    <b v="1"/>
    <m/>
    <m/>
    <m/>
    <m/>
    <m/>
    <s v="Peer Support groups"/>
    <m/>
    <b v="1"/>
    <m/>
    <m/>
    <m/>
    <m/>
    <m/>
    <m/>
    <m/>
    <s v="School"/>
    <b v="1"/>
    <m/>
    <m/>
    <m/>
    <m/>
    <m/>
    <m/>
    <m/>
    <s v="Fear of being identified as survivors"/>
    <b v="1"/>
    <m/>
    <m/>
    <m/>
    <m/>
    <m/>
    <m/>
    <m/>
    <m/>
    <s v="Child labour Neglect Kidnapping Being orphaned"/>
    <b v="1"/>
    <b v="1"/>
    <m/>
    <m/>
    <b v="1"/>
    <m/>
    <b v="1"/>
    <m/>
    <m/>
    <m/>
    <m/>
    <m/>
    <m/>
    <m/>
    <m/>
    <m/>
    <s v="Parents"/>
    <m/>
    <m/>
    <m/>
    <m/>
    <m/>
    <b v="1"/>
    <m/>
    <m/>
    <m/>
    <m/>
    <m/>
    <m/>
    <m/>
    <m/>
    <m/>
    <s v="None"/>
    <m/>
    <m/>
    <m/>
    <m/>
    <m/>
    <m/>
    <m/>
    <m/>
    <b v="1"/>
    <m/>
    <m/>
    <s v="Lack of transportation Security problems"/>
    <m/>
    <b v="1"/>
    <b v="1"/>
    <m/>
    <m/>
    <m/>
    <m/>
    <m/>
    <m/>
    <m/>
    <s v="Yes"/>
    <m/>
    <s v="No"/>
    <m/>
    <s v="Quraan Hand crafts"/>
    <m/>
    <b v="1"/>
    <b v="1"/>
    <m/>
    <m/>
    <m/>
    <m/>
    <m/>
    <m/>
    <m/>
    <m/>
    <s v="Children involved in harmful forms of labor"/>
    <m/>
    <m/>
    <m/>
    <m/>
    <b v="1"/>
    <m/>
    <m/>
    <m/>
    <m/>
    <m/>
    <s v="Salaried work"/>
    <m/>
    <m/>
    <m/>
    <m/>
    <m/>
    <b v="1"/>
    <m/>
    <m/>
    <m/>
    <m/>
    <m/>
    <m/>
    <m/>
    <m/>
    <n v="300"/>
    <n v="1000"/>
    <x v="40"/>
    <m/>
    <m/>
    <m/>
    <m/>
    <m/>
    <m/>
    <m/>
    <m/>
    <m/>
    <m/>
    <m/>
    <m/>
    <m/>
    <m/>
    <m/>
    <b v="1"/>
    <m/>
    <s v="No"/>
    <m/>
    <m/>
    <m/>
    <m/>
    <m/>
    <m/>
    <m/>
    <m/>
    <m/>
    <s v="No"/>
    <m/>
    <s v="No"/>
    <m/>
    <m/>
    <m/>
    <m/>
    <m/>
    <m/>
    <m/>
    <m/>
    <m/>
    <m/>
    <s v="Participatory (Both wife &amp; Husband)"/>
    <m/>
    <s v="No"/>
    <m/>
    <s v="توزيع قسائم نقدية لشراء حاجات المنزل_x000a_توزيع سلل غذائية_x000a_وجود مراكز للحماية"/>
    <s v="Suggestion boxes SMS/whatsapp"/>
    <m/>
    <b v="1"/>
    <m/>
    <b v="1"/>
    <m/>
    <m/>
    <m/>
    <m/>
    <m/>
    <s v="In-person from staff"/>
    <b v="1"/>
    <m/>
    <m/>
    <m/>
    <m/>
    <m/>
    <m/>
    <m/>
    <m/>
    <s v="uuid:dbfe9229-69bd-428f-a149-7a29d8a553f7"/>
    <n v="92568706"/>
    <s v="dbfe9229-69bd-428f-a149-7a29d8a553f7"/>
    <d v="2022-02-13T13:56:13"/>
    <n v="972"/>
    <m/>
    <n v="-1"/>
    <m/>
    <m/>
    <s v="202202091909"/>
    <n v="26007"/>
    <s v="nsenumerator"/>
    <n v="648550"/>
  </r>
  <r>
    <s v="2022-02-13T11:25:31.451+03:00"/>
    <s v="2022-02-13T16:30:14.898+03:00"/>
    <s v="0"/>
    <s v="ختام الحسن"/>
    <s v="MRFS"/>
    <m/>
    <d v="2022-02-13T00:00:00"/>
    <x v="15"/>
    <s v="Livelihood and Protection (MHPSS, CP, GBV)"/>
    <s v="Yes"/>
    <s v="Host"/>
    <m/>
    <s v="Head of Household"/>
    <m/>
    <x v="0"/>
    <s v="18-29"/>
    <s v="Wife/Husband"/>
    <s v="Male"/>
    <s v="No members with a disability"/>
    <b v="1"/>
    <m/>
    <m/>
    <m/>
    <m/>
    <m/>
    <m/>
    <s v="Married"/>
    <s v="Primary"/>
    <n v="1"/>
    <n v="1"/>
    <n v="0"/>
    <n v="2"/>
    <n v="1"/>
    <n v="1"/>
    <n v="0"/>
    <s v="4"/>
    <s v="1"/>
    <s v="5"/>
    <n v="0"/>
    <n v="0"/>
    <n v="0"/>
    <n v="0"/>
    <n v="1"/>
    <n v="0"/>
    <s v="0"/>
    <s v="1"/>
    <s v="1"/>
    <s v="4"/>
    <s v="0"/>
    <s v="2"/>
    <s v="6"/>
    <n v="6"/>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Inability to carry out work or daily tasks Sadness Anxiety Economic"/>
    <b v="1"/>
    <m/>
    <b v="1"/>
    <b v="1"/>
    <b v="1"/>
    <b v="1"/>
    <m/>
    <m/>
    <m/>
    <m/>
    <m/>
    <b v="1"/>
    <m/>
    <m/>
    <m/>
    <m/>
    <m/>
    <m/>
    <s v="Adult Women Persons with Physical Disabilities"/>
    <b v="1"/>
    <m/>
    <m/>
    <b v="1"/>
    <m/>
    <m/>
    <m/>
    <m/>
    <m/>
    <m/>
    <m/>
    <m/>
    <m/>
    <s v="لأنهم عاجزين عن الحركة ولا يستطيعون القيام باعمالهم اليومية"/>
    <s v="Prayer Withdrawal/Isolation Speaking to a family member"/>
    <b v="1"/>
    <m/>
    <m/>
    <b v="1"/>
    <m/>
    <m/>
    <m/>
    <m/>
    <b v="1"/>
    <m/>
    <m/>
    <m/>
    <s v="Family Friends"/>
    <b v="1"/>
    <b v="1"/>
    <m/>
    <m/>
    <m/>
    <m/>
    <m/>
    <m/>
    <m/>
    <m/>
    <m/>
    <m/>
    <s v="No knowledge of service location"/>
    <b v="1"/>
    <m/>
    <m/>
    <m/>
    <m/>
    <m/>
    <m/>
    <m/>
    <m/>
    <x v="0"/>
    <m/>
    <s v="Education Clean water"/>
    <m/>
    <m/>
    <m/>
    <m/>
    <m/>
    <b v="1"/>
    <m/>
    <m/>
    <m/>
    <m/>
    <b v="1"/>
    <m/>
    <m/>
    <m/>
    <x v="2"/>
    <s v="Family member Friend"/>
    <b v="1"/>
    <m/>
    <m/>
    <m/>
    <b v="1"/>
    <m/>
    <m/>
    <m/>
    <m/>
    <m/>
    <m/>
    <s v="Family member Friend"/>
    <b v="1"/>
    <m/>
    <m/>
    <m/>
    <b v="1"/>
    <m/>
    <m/>
    <m/>
    <m/>
    <m/>
    <s v="Don't Know"/>
    <m/>
    <m/>
    <m/>
    <m/>
    <m/>
    <m/>
    <m/>
    <b v="1"/>
    <m/>
    <m/>
    <m/>
    <m/>
    <m/>
    <m/>
    <m/>
    <m/>
    <m/>
    <m/>
    <s v="Fear of being identified as survivors"/>
    <b v="1"/>
    <m/>
    <m/>
    <m/>
    <m/>
    <m/>
    <m/>
    <m/>
    <m/>
    <s v="Child labour Neglect Being orphaned Exploitation"/>
    <m/>
    <b v="1"/>
    <m/>
    <m/>
    <b v="1"/>
    <m/>
    <b v="1"/>
    <m/>
    <m/>
    <m/>
    <m/>
    <b v="1"/>
    <m/>
    <m/>
    <m/>
    <m/>
    <s v="Peer groups (e.g. friends) Siblings Parents"/>
    <b v="1"/>
    <m/>
    <b v="1"/>
    <m/>
    <m/>
    <b v="1"/>
    <m/>
    <m/>
    <m/>
    <m/>
    <m/>
    <m/>
    <m/>
    <m/>
    <m/>
    <s v="None"/>
    <m/>
    <m/>
    <m/>
    <m/>
    <m/>
    <m/>
    <m/>
    <m/>
    <b v="1"/>
    <m/>
    <m/>
    <s v="No services"/>
    <m/>
    <m/>
    <m/>
    <m/>
    <m/>
    <b v="1"/>
    <m/>
    <m/>
    <m/>
    <m/>
    <s v="Yes"/>
    <m/>
    <s v="No"/>
    <m/>
    <s v="Hand crafts Awareness / educational activities / psychosocial support"/>
    <m/>
    <m/>
    <b v="1"/>
    <m/>
    <b v="1"/>
    <m/>
    <m/>
    <m/>
    <m/>
    <m/>
    <m/>
    <s v="Children involved in harmful forms of labor"/>
    <m/>
    <m/>
    <m/>
    <m/>
    <b v="1"/>
    <m/>
    <m/>
    <m/>
    <m/>
    <m/>
    <s v="Salaried work"/>
    <m/>
    <m/>
    <m/>
    <m/>
    <m/>
    <b v="1"/>
    <m/>
    <m/>
    <m/>
    <m/>
    <m/>
    <m/>
    <m/>
    <m/>
    <n v="700"/>
    <n v="1500"/>
    <x v="27"/>
    <m/>
    <m/>
    <m/>
    <m/>
    <m/>
    <b v="1"/>
    <m/>
    <m/>
    <m/>
    <m/>
    <m/>
    <m/>
    <m/>
    <m/>
    <m/>
    <m/>
    <m/>
    <s v="No"/>
    <m/>
    <m/>
    <m/>
    <m/>
    <m/>
    <m/>
    <m/>
    <m/>
    <m/>
    <s v="No"/>
    <m/>
    <s v="No"/>
    <m/>
    <m/>
    <m/>
    <m/>
    <m/>
    <m/>
    <m/>
    <m/>
    <m/>
    <m/>
    <s v="Decided by men / husband only"/>
    <m/>
    <s v="No"/>
    <m/>
    <s v="توزيع قسائم نقدية لشراء حاجات المنزل بشكل عام_x000a_توزيع محروقات للتدفئة_x000a_توزيع مواد غير غذائية"/>
    <s v="SMS/whatsapp Suggestion boxes Hotline/phone"/>
    <m/>
    <b v="1"/>
    <b v="1"/>
    <b v="1"/>
    <m/>
    <m/>
    <m/>
    <m/>
    <m/>
    <s v="In-person from staff"/>
    <b v="1"/>
    <m/>
    <m/>
    <m/>
    <m/>
    <m/>
    <m/>
    <m/>
    <m/>
    <s v="uuid:ec4bbc7f-7ced-4379-8cb5-03b8f1082079"/>
    <n v="92568707"/>
    <s v="ec4bbc7f-7ced-4379-8cb5-03b8f1082079"/>
    <d v="2022-02-13T13:56:14"/>
    <n v="973"/>
    <m/>
    <n v="-1"/>
    <m/>
    <m/>
    <s v="202202091909"/>
    <n v="18283"/>
    <s v="nsenumerator"/>
    <n v="648550"/>
  </r>
  <r>
    <s v="2022-02-13T12:06:47.885+03:00"/>
    <s v="2022-02-13T16:32:13.100+03:00"/>
    <s v="0"/>
    <s v="ختام الحسن"/>
    <s v="MRFS"/>
    <m/>
    <d v="2022-02-13T00:00:00"/>
    <x v="15"/>
    <s v="Livelihood and Protection (MHPSS, CP, GBV)"/>
    <s v="Yes"/>
    <s v="Host"/>
    <m/>
    <s v="Head of Household"/>
    <m/>
    <x v="0"/>
    <s v="30-39"/>
    <s v="Wife/Husband"/>
    <s v="Male"/>
    <s v="No members with a disability"/>
    <b v="1"/>
    <m/>
    <m/>
    <m/>
    <m/>
    <m/>
    <m/>
    <s v="Married"/>
    <s v="Secondary"/>
    <n v="0"/>
    <n v="0"/>
    <n v="0"/>
    <n v="1"/>
    <n v="2"/>
    <n v="1"/>
    <n v="0"/>
    <s v="3"/>
    <s v="1"/>
    <s v="4"/>
    <n v="0"/>
    <n v="0"/>
    <n v="0"/>
    <n v="1"/>
    <n v="1"/>
    <n v="0"/>
    <s v="1"/>
    <s v="1"/>
    <s v="2"/>
    <s v="4"/>
    <s v="0"/>
    <s v="2"/>
    <s v="6"/>
    <n v="6"/>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m/>
    <m/>
    <b v="1"/>
    <m/>
    <m/>
    <b v="1"/>
    <m/>
    <m/>
    <m/>
    <m/>
    <m/>
    <m/>
    <m/>
    <m/>
    <m/>
    <m/>
    <m/>
    <m/>
    <s v="Adult Women Children"/>
    <b v="1"/>
    <m/>
    <b v="1"/>
    <m/>
    <m/>
    <m/>
    <m/>
    <m/>
    <m/>
    <m/>
    <m/>
    <m/>
    <m/>
    <s v="لأنهم يخافون من الخطف والمشاكل الأمنية"/>
    <s v="Speaking to a family member Smoking Withdrawal/Isolation"/>
    <b v="1"/>
    <m/>
    <m/>
    <m/>
    <m/>
    <m/>
    <b v="1"/>
    <m/>
    <b v="1"/>
    <m/>
    <m/>
    <m/>
    <s v="Family Friends"/>
    <b v="1"/>
    <b v="1"/>
    <m/>
    <m/>
    <m/>
    <m/>
    <m/>
    <m/>
    <m/>
    <m/>
    <m/>
    <m/>
    <s v="Services are unavailable"/>
    <m/>
    <b v="1"/>
    <m/>
    <m/>
    <m/>
    <m/>
    <m/>
    <m/>
    <m/>
    <x v="1"/>
    <m/>
    <s v="Don't know"/>
    <m/>
    <m/>
    <m/>
    <m/>
    <m/>
    <m/>
    <m/>
    <m/>
    <m/>
    <m/>
    <m/>
    <m/>
    <b v="1"/>
    <m/>
    <x v="2"/>
    <s v="Family member Friend"/>
    <b v="1"/>
    <m/>
    <m/>
    <m/>
    <b v="1"/>
    <m/>
    <m/>
    <m/>
    <m/>
    <m/>
    <m/>
    <s v="Family member"/>
    <b v="1"/>
    <m/>
    <m/>
    <m/>
    <m/>
    <m/>
    <m/>
    <m/>
    <m/>
    <m/>
    <s v="Don't Know"/>
    <m/>
    <m/>
    <m/>
    <m/>
    <m/>
    <m/>
    <m/>
    <b v="1"/>
    <m/>
    <m/>
    <m/>
    <m/>
    <m/>
    <m/>
    <m/>
    <m/>
    <m/>
    <m/>
    <s v="Fear of being identified as survivors There are no psychosocial support services"/>
    <b v="1"/>
    <m/>
    <m/>
    <m/>
    <m/>
    <b v="1"/>
    <m/>
    <m/>
    <m/>
    <s v="Kidnapping Neglect Being orphaned"/>
    <b v="1"/>
    <m/>
    <m/>
    <m/>
    <b v="1"/>
    <m/>
    <b v="1"/>
    <m/>
    <m/>
    <m/>
    <m/>
    <m/>
    <m/>
    <m/>
    <m/>
    <m/>
    <s v="Peer groups (e.g. friends) Parents Relatives"/>
    <b v="1"/>
    <m/>
    <m/>
    <m/>
    <m/>
    <b v="1"/>
    <b v="1"/>
    <m/>
    <m/>
    <m/>
    <m/>
    <m/>
    <m/>
    <m/>
    <m/>
    <s v="Quraan Hand crafts"/>
    <m/>
    <b v="1"/>
    <b v="1"/>
    <m/>
    <m/>
    <m/>
    <m/>
    <m/>
    <m/>
    <m/>
    <m/>
    <s v="No services"/>
    <m/>
    <m/>
    <m/>
    <m/>
    <m/>
    <b v="1"/>
    <m/>
    <m/>
    <m/>
    <m/>
    <s v="Yes"/>
    <m/>
    <s v="No"/>
    <m/>
    <s v="Hand crafts"/>
    <m/>
    <m/>
    <b v="1"/>
    <m/>
    <m/>
    <m/>
    <m/>
    <m/>
    <m/>
    <m/>
    <m/>
    <s v="Orphans living in the community Children who have been associated with fighting forces Children involved in harmful forms of labor"/>
    <m/>
    <m/>
    <b v="1"/>
    <m/>
    <b v="1"/>
    <b v="1"/>
    <m/>
    <m/>
    <m/>
    <m/>
    <s v="Salaried work"/>
    <m/>
    <m/>
    <m/>
    <m/>
    <m/>
    <b v="1"/>
    <m/>
    <m/>
    <m/>
    <m/>
    <m/>
    <m/>
    <m/>
    <m/>
    <n v="700"/>
    <n v="1500"/>
    <x v="40"/>
    <m/>
    <m/>
    <m/>
    <m/>
    <m/>
    <m/>
    <m/>
    <m/>
    <m/>
    <m/>
    <m/>
    <m/>
    <m/>
    <m/>
    <m/>
    <b v="1"/>
    <m/>
    <s v="No"/>
    <m/>
    <m/>
    <m/>
    <m/>
    <m/>
    <m/>
    <m/>
    <m/>
    <m/>
    <s v="No"/>
    <m/>
    <s v="No"/>
    <m/>
    <m/>
    <m/>
    <m/>
    <m/>
    <m/>
    <m/>
    <m/>
    <m/>
    <m/>
    <s v="Decided by men / husband only"/>
    <m/>
    <s v="No"/>
    <m/>
    <s v="بناء مراكز للشباب وتعليمهم مهن(حرف يدوية)_x000a_توزيع مواد غير غذائية مثل مواد للمطبخ _x000a_توزيع مواد غذائية (سلل)"/>
    <s v="SMS/whatsapp Social media messaging (e.g. Facebook)"/>
    <m/>
    <m/>
    <m/>
    <b v="1"/>
    <m/>
    <b v="1"/>
    <m/>
    <m/>
    <m/>
    <s v="Community leaders Word of mouth Social media messaging (e.g. Facebook)"/>
    <m/>
    <b v="1"/>
    <m/>
    <b v="1"/>
    <b v="1"/>
    <m/>
    <m/>
    <m/>
    <m/>
    <s v="uuid:8ef0428d-72b0-4083-90de-1536988d9497"/>
    <n v="92568708"/>
    <s v="8ef0428d-72b0-4083-90de-1536988d9497"/>
    <d v="2022-02-13T13:56:14"/>
    <n v="974"/>
    <m/>
    <n v="-1"/>
    <m/>
    <m/>
    <s v="202202091909"/>
    <n v="15926"/>
    <s v="nsenumerator"/>
    <n v="648550"/>
  </r>
  <r>
    <s v="2022-02-13T12:36:24.606+03:00"/>
    <s v="2022-02-13T16:34:41.581+03:00"/>
    <s v="0"/>
    <s v="ختام الحسن"/>
    <s v="MRFS"/>
    <m/>
    <d v="2022-02-13T00:00:00"/>
    <x v="15"/>
    <s v="Livelihood and Protection (MHPSS, CP, GBV)"/>
    <s v="Yes"/>
    <s v="Host"/>
    <m/>
    <s v="Head of Household"/>
    <m/>
    <x v="0"/>
    <s v="30-39"/>
    <s v="Wife/Husband"/>
    <s v="Male"/>
    <s v="No members with a disability"/>
    <b v="1"/>
    <m/>
    <m/>
    <m/>
    <m/>
    <m/>
    <m/>
    <s v="Married"/>
    <s v="Intermediate / preparatory"/>
    <n v="1"/>
    <n v="0"/>
    <n v="1"/>
    <n v="3"/>
    <n v="1"/>
    <n v="1"/>
    <n v="0"/>
    <s v="5"/>
    <s v="1"/>
    <s v="6"/>
    <n v="0"/>
    <n v="0"/>
    <n v="0"/>
    <n v="0"/>
    <n v="1"/>
    <n v="0"/>
    <s v="0"/>
    <s v="1"/>
    <s v="1"/>
    <s v="5"/>
    <s v="1"/>
    <s v="2"/>
    <s v="7"/>
    <n v="7"/>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b v="1"/>
    <m/>
    <b v="1"/>
    <m/>
    <b v="1"/>
    <b v="1"/>
    <m/>
    <m/>
    <m/>
    <m/>
    <m/>
    <m/>
    <m/>
    <m/>
    <m/>
    <m/>
    <m/>
    <m/>
    <s v="Adult Women"/>
    <b v="1"/>
    <m/>
    <m/>
    <m/>
    <m/>
    <m/>
    <m/>
    <m/>
    <m/>
    <m/>
    <m/>
    <m/>
    <m/>
    <s v="يخافون ع أنفسهم من التحرش واختلاف العادات والتقاليد بسبب اختلاط بين النازحين والمضيفين"/>
    <s v="Speaking to a family member Speaking to a friend Prayer Smoking"/>
    <b v="1"/>
    <b v="1"/>
    <m/>
    <b v="1"/>
    <m/>
    <m/>
    <b v="1"/>
    <m/>
    <m/>
    <m/>
    <m/>
    <m/>
    <s v="Friends Family"/>
    <b v="1"/>
    <b v="1"/>
    <m/>
    <m/>
    <m/>
    <m/>
    <m/>
    <m/>
    <m/>
    <m/>
    <m/>
    <m/>
    <s v="No knowledge of service location"/>
    <b v="1"/>
    <m/>
    <m/>
    <m/>
    <m/>
    <m/>
    <m/>
    <m/>
    <m/>
    <x v="0"/>
    <m/>
    <s v="Don't know"/>
    <m/>
    <m/>
    <m/>
    <m/>
    <m/>
    <m/>
    <m/>
    <m/>
    <m/>
    <m/>
    <m/>
    <m/>
    <b v="1"/>
    <m/>
    <x v="1"/>
    <s v="Family member Friend"/>
    <b v="1"/>
    <m/>
    <m/>
    <m/>
    <b v="1"/>
    <m/>
    <m/>
    <m/>
    <m/>
    <m/>
    <m/>
    <s v="Family member Friend"/>
    <b v="1"/>
    <m/>
    <m/>
    <m/>
    <b v="1"/>
    <m/>
    <m/>
    <m/>
    <m/>
    <m/>
    <s v="Don't Know"/>
    <m/>
    <m/>
    <m/>
    <m/>
    <m/>
    <m/>
    <m/>
    <b v="1"/>
    <m/>
    <m/>
    <m/>
    <m/>
    <m/>
    <m/>
    <m/>
    <m/>
    <m/>
    <m/>
    <s v="Fear of being identified as survivors No availability of confidential support"/>
    <b v="1"/>
    <m/>
    <m/>
    <b v="1"/>
    <m/>
    <m/>
    <m/>
    <m/>
    <m/>
    <s v="Neglect Physical abuse Sexual abuse Being orphaned Exploitation"/>
    <m/>
    <m/>
    <m/>
    <b v="1"/>
    <b v="1"/>
    <b v="1"/>
    <b v="1"/>
    <m/>
    <m/>
    <m/>
    <m/>
    <b v="1"/>
    <m/>
    <m/>
    <m/>
    <m/>
    <s v="Peer groups (e.g. friends) Parents"/>
    <b v="1"/>
    <m/>
    <m/>
    <m/>
    <m/>
    <b v="1"/>
    <m/>
    <m/>
    <m/>
    <m/>
    <m/>
    <m/>
    <m/>
    <m/>
    <m/>
    <s v="None"/>
    <m/>
    <m/>
    <m/>
    <m/>
    <m/>
    <m/>
    <m/>
    <m/>
    <b v="1"/>
    <m/>
    <m/>
    <s v="No services"/>
    <m/>
    <m/>
    <m/>
    <m/>
    <m/>
    <b v="1"/>
    <m/>
    <m/>
    <m/>
    <m/>
    <s v="Yes"/>
    <m/>
    <s v="No"/>
    <m/>
    <s v="None"/>
    <m/>
    <m/>
    <m/>
    <m/>
    <m/>
    <m/>
    <m/>
    <m/>
    <b v="1"/>
    <m/>
    <m/>
    <s v="Orphans living in the community Children involved in harmful forms of labor"/>
    <m/>
    <m/>
    <b v="1"/>
    <m/>
    <b v="1"/>
    <m/>
    <m/>
    <m/>
    <m/>
    <m/>
    <s v="Salaried work"/>
    <m/>
    <m/>
    <m/>
    <m/>
    <m/>
    <b v="1"/>
    <m/>
    <m/>
    <m/>
    <m/>
    <m/>
    <m/>
    <m/>
    <m/>
    <n v="500"/>
    <n v="1200"/>
    <x v="40"/>
    <m/>
    <m/>
    <m/>
    <m/>
    <m/>
    <m/>
    <m/>
    <m/>
    <m/>
    <m/>
    <m/>
    <m/>
    <m/>
    <m/>
    <m/>
    <b v="1"/>
    <m/>
    <s v="No"/>
    <m/>
    <m/>
    <m/>
    <m/>
    <m/>
    <m/>
    <m/>
    <m/>
    <m/>
    <s v="No"/>
    <m/>
    <s v="No"/>
    <m/>
    <m/>
    <m/>
    <m/>
    <m/>
    <m/>
    <m/>
    <m/>
    <m/>
    <m/>
    <s v="Participatory (Both wife &amp; Husband)"/>
    <m/>
    <s v="No"/>
    <m/>
    <s v="بناء مول للالبسة المجانية_x000a_توزيع محروقات للتدفئة_x000a_توزيع مواد غذائية (سلل)"/>
    <s v="SMS/whatsapp"/>
    <m/>
    <m/>
    <m/>
    <b v="1"/>
    <m/>
    <m/>
    <m/>
    <m/>
    <m/>
    <s v="Social media messaging (e.g. Facebook)"/>
    <m/>
    <m/>
    <m/>
    <m/>
    <b v="1"/>
    <m/>
    <m/>
    <m/>
    <m/>
    <s v="uuid:da9bff4d-e697-4589-bda7-b875454f525f"/>
    <n v="92568709"/>
    <s v="da9bff4d-e697-4589-bda7-b875454f525f"/>
    <d v="2022-02-13T13:56:15"/>
    <n v="975"/>
    <m/>
    <n v="-1"/>
    <m/>
    <m/>
    <s v="202202091909"/>
    <n v="14297"/>
    <s v="nsenumerator"/>
    <n v="648550"/>
  </r>
  <r>
    <s v="2022-02-13T13:20:39.534+03:00"/>
    <s v="2022-02-13T16:36:47.620+03:00"/>
    <s v="0"/>
    <s v="ختام الحسن"/>
    <s v="MRFS"/>
    <m/>
    <d v="2022-02-13T00:00:00"/>
    <x v="15"/>
    <s v="Livelihood and Protection (MHPSS, CP, GBV)"/>
    <s v="Yes"/>
    <s v="Host"/>
    <m/>
    <s v="Head of Household"/>
    <m/>
    <x v="0"/>
    <s v="30-39"/>
    <s v="Wife/Husband"/>
    <s v="Male"/>
    <s v="Yes, PWD, has difficulty seeing even with glasses"/>
    <m/>
    <b v="1"/>
    <m/>
    <m/>
    <m/>
    <m/>
    <m/>
    <s v="Married"/>
    <s v="Primary"/>
    <n v="0"/>
    <n v="0"/>
    <n v="0"/>
    <n v="2"/>
    <n v="1"/>
    <n v="1"/>
    <n v="0"/>
    <s v="3"/>
    <s v="1"/>
    <s v="4"/>
    <n v="0"/>
    <n v="1"/>
    <n v="2"/>
    <n v="0"/>
    <n v="1"/>
    <n v="1"/>
    <s v="3"/>
    <s v="2"/>
    <s v="5"/>
    <s v="6"/>
    <s v="1"/>
    <s v="3"/>
    <s v="9"/>
    <n v="9"/>
    <s v="Income / livelihoods"/>
    <m/>
    <s v="Health"/>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Anger Sadness Mood swings Economic"/>
    <b v="1"/>
    <b v="1"/>
    <b v="1"/>
    <m/>
    <b v="1"/>
    <m/>
    <m/>
    <m/>
    <b v="1"/>
    <m/>
    <m/>
    <b v="1"/>
    <m/>
    <m/>
    <m/>
    <m/>
    <m/>
    <m/>
    <s v="Adult Women Adult Men"/>
    <b v="1"/>
    <b v="1"/>
    <m/>
    <m/>
    <m/>
    <m/>
    <m/>
    <m/>
    <m/>
    <m/>
    <m/>
    <m/>
    <m/>
    <s v="بسبب الوضع المعيشي الصعب والفقر_x000a_وقلة العمالة"/>
    <s v="Speaking to a family member Speaking to a friend Smoking"/>
    <b v="1"/>
    <b v="1"/>
    <m/>
    <m/>
    <m/>
    <m/>
    <b v="1"/>
    <m/>
    <m/>
    <m/>
    <m/>
    <m/>
    <s v="Family"/>
    <b v="1"/>
    <m/>
    <m/>
    <m/>
    <m/>
    <m/>
    <m/>
    <m/>
    <m/>
    <m/>
    <m/>
    <m/>
    <s v="Don't Know"/>
    <m/>
    <m/>
    <m/>
    <m/>
    <m/>
    <m/>
    <m/>
    <b v="1"/>
    <m/>
    <x v="1"/>
    <m/>
    <s v="Don't know"/>
    <m/>
    <m/>
    <m/>
    <m/>
    <m/>
    <m/>
    <m/>
    <m/>
    <m/>
    <m/>
    <m/>
    <m/>
    <b v="1"/>
    <m/>
    <x v="1"/>
    <s v="Family member Friend"/>
    <b v="1"/>
    <m/>
    <m/>
    <m/>
    <b v="1"/>
    <m/>
    <m/>
    <m/>
    <m/>
    <m/>
    <m/>
    <s v="Family member Friend"/>
    <b v="1"/>
    <m/>
    <m/>
    <m/>
    <b v="1"/>
    <m/>
    <m/>
    <m/>
    <m/>
    <m/>
    <s v="Don't Know"/>
    <m/>
    <m/>
    <m/>
    <m/>
    <m/>
    <m/>
    <m/>
    <b v="1"/>
    <m/>
    <m/>
    <m/>
    <m/>
    <m/>
    <m/>
    <m/>
    <m/>
    <m/>
    <m/>
    <s v="There are no psychosocial support services"/>
    <m/>
    <m/>
    <m/>
    <m/>
    <m/>
    <b v="1"/>
    <m/>
    <m/>
    <m/>
    <s v="Neglect Being orphaned Psychological Distress"/>
    <m/>
    <m/>
    <m/>
    <m/>
    <b v="1"/>
    <m/>
    <b v="1"/>
    <m/>
    <m/>
    <m/>
    <b v="1"/>
    <m/>
    <m/>
    <m/>
    <m/>
    <m/>
    <s v="Siblings Parents"/>
    <m/>
    <m/>
    <b v="1"/>
    <m/>
    <m/>
    <b v="1"/>
    <m/>
    <m/>
    <m/>
    <m/>
    <m/>
    <m/>
    <m/>
    <m/>
    <m/>
    <s v="None"/>
    <m/>
    <m/>
    <m/>
    <m/>
    <m/>
    <m/>
    <m/>
    <m/>
    <b v="1"/>
    <m/>
    <m/>
    <s v="No services"/>
    <m/>
    <m/>
    <m/>
    <m/>
    <m/>
    <b v="1"/>
    <m/>
    <m/>
    <m/>
    <m/>
    <s v="Yes"/>
    <m/>
    <s v="No"/>
    <m/>
    <s v="Hand crafts"/>
    <m/>
    <m/>
    <b v="1"/>
    <m/>
    <m/>
    <m/>
    <m/>
    <m/>
    <m/>
    <m/>
    <m/>
    <s v="I don't know"/>
    <m/>
    <m/>
    <m/>
    <m/>
    <m/>
    <m/>
    <m/>
    <b v="1"/>
    <m/>
    <m/>
    <s v="Salaried work"/>
    <m/>
    <m/>
    <m/>
    <m/>
    <m/>
    <b v="1"/>
    <m/>
    <m/>
    <m/>
    <m/>
    <m/>
    <m/>
    <m/>
    <m/>
    <n v="400"/>
    <n v="1000"/>
    <x v="27"/>
    <m/>
    <m/>
    <m/>
    <m/>
    <m/>
    <b v="1"/>
    <m/>
    <m/>
    <m/>
    <m/>
    <m/>
    <m/>
    <m/>
    <m/>
    <m/>
    <m/>
    <m/>
    <s v="No"/>
    <m/>
    <m/>
    <m/>
    <m/>
    <m/>
    <m/>
    <m/>
    <m/>
    <m/>
    <s v="Do not know"/>
    <m/>
    <s v="No"/>
    <m/>
    <m/>
    <m/>
    <m/>
    <m/>
    <m/>
    <m/>
    <m/>
    <m/>
    <m/>
    <s v="Participatory (Both wife &amp; Husband)"/>
    <m/>
    <s v="No"/>
    <m/>
    <s v="تأمين مراكز للحماية_x000a_توزيع مواد غير غذائية_x000a_توزيع قسائم نقدية لشراء حاجات المنزل بشكل عام"/>
    <s v="SMS/whatsapp Social media messaging (e.g. Facebook)"/>
    <m/>
    <m/>
    <m/>
    <b v="1"/>
    <m/>
    <b v="1"/>
    <m/>
    <m/>
    <m/>
    <s v="In-person from staff"/>
    <b v="1"/>
    <m/>
    <m/>
    <m/>
    <m/>
    <m/>
    <m/>
    <m/>
    <m/>
    <s v="uuid:de32e5c1-1e86-4343-acc1-90a304688460"/>
    <n v="92568710"/>
    <s v="de32e5c1-1e86-4343-acc1-90a304688460"/>
    <d v="2022-02-13T13:56:16"/>
    <n v="976"/>
    <m/>
    <n v="-1"/>
    <m/>
    <m/>
    <s v="202202091909"/>
    <n v="11768"/>
    <s v="nsenumerator"/>
    <n v="648550"/>
  </r>
  <r>
    <s v="2022-02-13T10:45:12.832+03:00"/>
    <s v="2022-02-13T16:21:44.654+03:00"/>
    <s v="0"/>
    <s v="حميدة اليوسف"/>
    <s v="MRFS"/>
    <m/>
    <d v="2022-02-13T00:00:00"/>
    <x v="15"/>
    <s v="Livelihood and Protection (MHPSS, CP, GBV)"/>
    <s v="Yes"/>
    <s v="IDP"/>
    <d v="2015-01-01T00:00:00"/>
    <s v="Head of Household"/>
    <m/>
    <x v="0"/>
    <s v="30-39"/>
    <s v="Wife/Husband"/>
    <s v="Male"/>
    <s v="No members with a disability"/>
    <b v="1"/>
    <m/>
    <m/>
    <m/>
    <m/>
    <m/>
    <m/>
    <s v="Married"/>
    <s v="University"/>
    <n v="0"/>
    <n v="0"/>
    <n v="2"/>
    <n v="0"/>
    <n v="0"/>
    <n v="1"/>
    <n v="0"/>
    <s v="2"/>
    <s v="1"/>
    <s v="3"/>
    <n v="0"/>
    <n v="0"/>
    <n v="0"/>
    <n v="0"/>
    <n v="1"/>
    <n v="0"/>
    <s v="0"/>
    <s v="1"/>
    <s v="1"/>
    <s v="2"/>
    <s v="2"/>
    <s v="2"/>
    <s v="4"/>
    <n v="4"/>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Hopelessness"/>
    <b v="1"/>
    <m/>
    <b v="1"/>
    <m/>
    <m/>
    <b v="1"/>
    <m/>
    <m/>
    <m/>
    <m/>
    <m/>
    <m/>
    <m/>
    <m/>
    <m/>
    <m/>
    <m/>
    <m/>
    <s v="Adult Women Children"/>
    <b v="1"/>
    <m/>
    <b v="1"/>
    <m/>
    <m/>
    <m/>
    <m/>
    <m/>
    <m/>
    <m/>
    <m/>
    <m/>
    <m/>
    <s v="لأنهم الأضعف بالمجتمع"/>
    <s v="Speaking to a family member Prayer Speaking to a friend"/>
    <b v="1"/>
    <b v="1"/>
    <m/>
    <b v="1"/>
    <m/>
    <m/>
    <m/>
    <m/>
    <m/>
    <m/>
    <m/>
    <m/>
    <s v="Family Friends"/>
    <b v="1"/>
    <b v="1"/>
    <m/>
    <m/>
    <m/>
    <m/>
    <m/>
    <m/>
    <m/>
    <m/>
    <m/>
    <m/>
    <s v="No knowledge of service location"/>
    <b v="1"/>
    <m/>
    <m/>
    <m/>
    <m/>
    <m/>
    <m/>
    <m/>
    <m/>
    <x v="0"/>
    <m/>
    <s v="Education Health care (including reproductive health) Cash Vouchers"/>
    <m/>
    <m/>
    <m/>
    <b v="1"/>
    <m/>
    <b v="1"/>
    <m/>
    <m/>
    <m/>
    <b v="1"/>
    <m/>
    <m/>
    <m/>
    <m/>
    <x v="1"/>
    <s v="Family member Friend"/>
    <b v="1"/>
    <m/>
    <m/>
    <m/>
    <b v="1"/>
    <m/>
    <m/>
    <m/>
    <m/>
    <m/>
    <m/>
    <s v="Family member Friend"/>
    <b v="1"/>
    <m/>
    <m/>
    <m/>
    <b v="1"/>
    <m/>
    <m/>
    <m/>
    <m/>
    <m/>
    <s v="Don't Know"/>
    <m/>
    <m/>
    <m/>
    <m/>
    <m/>
    <m/>
    <m/>
    <b v="1"/>
    <m/>
    <m/>
    <m/>
    <m/>
    <m/>
    <m/>
    <m/>
    <m/>
    <m/>
    <m/>
    <s v="Fear of being identified as survivors"/>
    <b v="1"/>
    <m/>
    <m/>
    <m/>
    <m/>
    <m/>
    <m/>
    <m/>
    <m/>
    <s v="Kidnapping Neglect"/>
    <b v="1"/>
    <m/>
    <m/>
    <m/>
    <b v="1"/>
    <m/>
    <m/>
    <m/>
    <m/>
    <m/>
    <m/>
    <m/>
    <m/>
    <m/>
    <m/>
    <m/>
    <s v="Parents Relatives"/>
    <m/>
    <m/>
    <m/>
    <m/>
    <m/>
    <b v="1"/>
    <b v="1"/>
    <m/>
    <m/>
    <m/>
    <m/>
    <m/>
    <m/>
    <m/>
    <m/>
    <s v="None"/>
    <m/>
    <m/>
    <m/>
    <m/>
    <m/>
    <m/>
    <m/>
    <m/>
    <b v="1"/>
    <m/>
    <m/>
    <s v="Lack of awareness Lack of transportation"/>
    <b v="1"/>
    <m/>
    <b v="1"/>
    <m/>
    <m/>
    <m/>
    <m/>
    <m/>
    <m/>
    <m/>
    <s v="Not applicable (no child of school going age)"/>
    <m/>
    <s v="Not applicable (no child of school going age)"/>
    <m/>
    <s v="None"/>
    <m/>
    <m/>
    <m/>
    <m/>
    <m/>
    <m/>
    <m/>
    <m/>
    <b v="1"/>
    <m/>
    <m/>
    <s v="I don't know"/>
    <m/>
    <m/>
    <m/>
    <m/>
    <m/>
    <m/>
    <m/>
    <b v="1"/>
    <m/>
    <m/>
    <s v="Salaried work"/>
    <m/>
    <m/>
    <m/>
    <m/>
    <m/>
    <b v="1"/>
    <m/>
    <m/>
    <m/>
    <m/>
    <m/>
    <m/>
    <m/>
    <m/>
    <n v="1000"/>
    <n v="2100"/>
    <x v="40"/>
    <m/>
    <m/>
    <m/>
    <m/>
    <m/>
    <m/>
    <m/>
    <m/>
    <m/>
    <m/>
    <m/>
    <m/>
    <m/>
    <m/>
    <m/>
    <b v="1"/>
    <m/>
    <s v="No"/>
    <m/>
    <m/>
    <m/>
    <m/>
    <m/>
    <m/>
    <m/>
    <m/>
    <m/>
    <s v="No"/>
    <m/>
    <s v="No"/>
    <m/>
    <m/>
    <m/>
    <m/>
    <m/>
    <m/>
    <m/>
    <m/>
    <m/>
    <m/>
    <s v="Decided by men / husband only"/>
    <m/>
    <s v="No"/>
    <m/>
    <s v="توسيع المراكز صحيه _x000a_بناء ايوائات للنازحين_x000a_توزيع قسائم ماليه بخصوص التدفئه"/>
    <s v="Hotline/phone"/>
    <m/>
    <m/>
    <b v="1"/>
    <m/>
    <m/>
    <m/>
    <m/>
    <m/>
    <m/>
    <s v="Word of mouth"/>
    <m/>
    <m/>
    <m/>
    <b v="1"/>
    <m/>
    <m/>
    <m/>
    <m/>
    <m/>
    <s v="uuid:55609ae7-045b-49b1-92e2-4c80c9e374ac"/>
    <n v="92568730"/>
    <s v="55609ae7-045b-49b1-92e2-4c80c9e374ac"/>
    <d v="2022-02-13T13:57:53"/>
    <n v="977"/>
    <m/>
    <n v="-1"/>
    <m/>
    <m/>
    <s v="202202091909"/>
    <n v="20192"/>
    <s v="nsenumerator"/>
    <n v="648550"/>
  </r>
  <r>
    <s v="2022-02-13T11:04:56.005+03:00"/>
    <s v="2022-02-13T16:22:14.437+03:00"/>
    <s v="0"/>
    <s v="حميدة اليوسف"/>
    <s v="MRFS"/>
    <m/>
    <d v="2022-02-13T00:00:00"/>
    <x v="15"/>
    <s v="Livelihood and Protection (MHPSS, CP, GBV)"/>
    <s v="Yes"/>
    <s v="Host"/>
    <m/>
    <s v="Head of Household"/>
    <m/>
    <x v="0"/>
    <s v="18-29"/>
    <s v="Wife/Husband"/>
    <s v="Male"/>
    <s v="No members with a disability"/>
    <b v="1"/>
    <m/>
    <m/>
    <m/>
    <m/>
    <m/>
    <m/>
    <s v="Married"/>
    <s v="Intermediate / preparatory"/>
    <n v="1"/>
    <n v="0"/>
    <n v="2"/>
    <n v="0"/>
    <n v="0"/>
    <n v="1"/>
    <n v="0"/>
    <s v="2"/>
    <s v="1"/>
    <s v="3"/>
    <n v="0"/>
    <n v="0"/>
    <n v="0"/>
    <n v="0"/>
    <n v="1"/>
    <n v="0"/>
    <s v="0"/>
    <s v="1"/>
    <s v="1"/>
    <s v="2"/>
    <s v="2"/>
    <s v="2"/>
    <s v="4"/>
    <n v="4"/>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xiety Sadness"/>
    <b v="1"/>
    <m/>
    <m/>
    <m/>
    <b v="1"/>
    <b v="1"/>
    <m/>
    <m/>
    <m/>
    <m/>
    <m/>
    <m/>
    <m/>
    <m/>
    <m/>
    <m/>
    <m/>
    <m/>
    <s v="Adult Women Adult Men Children"/>
    <b v="1"/>
    <b v="1"/>
    <b v="1"/>
    <m/>
    <m/>
    <m/>
    <m/>
    <m/>
    <m/>
    <m/>
    <m/>
    <m/>
    <m/>
    <s v="بسبب الوضع الحالي السيئ لجميع افراد العائله وخوفهم من المستقبل"/>
    <s v="Prayer Smoking Other Withdrawal/Isolation"/>
    <m/>
    <m/>
    <m/>
    <b v="1"/>
    <m/>
    <m/>
    <b v="1"/>
    <m/>
    <b v="1"/>
    <b v="1"/>
    <m/>
    <s v="البكاء"/>
    <s v="Other"/>
    <m/>
    <m/>
    <m/>
    <m/>
    <m/>
    <m/>
    <m/>
    <m/>
    <m/>
    <b v="1"/>
    <m/>
    <s v="لا يوجد مصادر دعم"/>
    <s v="Fear of stigma No knowledge of service location"/>
    <b v="1"/>
    <m/>
    <m/>
    <m/>
    <m/>
    <b v="1"/>
    <m/>
    <m/>
    <m/>
    <x v="0"/>
    <m/>
    <s v="Health care (including reproductive health) Education Clean water"/>
    <m/>
    <m/>
    <m/>
    <b v="1"/>
    <m/>
    <b v="1"/>
    <m/>
    <m/>
    <m/>
    <m/>
    <b v="1"/>
    <m/>
    <m/>
    <m/>
    <x v="2"/>
    <s v="Family member"/>
    <b v="1"/>
    <m/>
    <m/>
    <m/>
    <m/>
    <m/>
    <m/>
    <m/>
    <m/>
    <m/>
    <m/>
    <s v="Family member"/>
    <b v="1"/>
    <m/>
    <m/>
    <m/>
    <m/>
    <m/>
    <m/>
    <m/>
    <m/>
    <m/>
    <s v="Don't Know"/>
    <m/>
    <m/>
    <m/>
    <m/>
    <m/>
    <m/>
    <m/>
    <b v="1"/>
    <m/>
    <m/>
    <m/>
    <m/>
    <m/>
    <m/>
    <m/>
    <m/>
    <m/>
    <m/>
    <s v="No availability of confidential support Fear of being identified as survivors"/>
    <b v="1"/>
    <m/>
    <m/>
    <b v="1"/>
    <m/>
    <m/>
    <m/>
    <m/>
    <m/>
    <s v="Kidnapping Neglect Being orphaned Exploitation"/>
    <b v="1"/>
    <m/>
    <m/>
    <m/>
    <b v="1"/>
    <m/>
    <b v="1"/>
    <m/>
    <m/>
    <m/>
    <m/>
    <b v="1"/>
    <m/>
    <m/>
    <m/>
    <m/>
    <s v="Parents Siblings"/>
    <m/>
    <m/>
    <b v="1"/>
    <m/>
    <m/>
    <b v="1"/>
    <m/>
    <m/>
    <m/>
    <m/>
    <m/>
    <m/>
    <m/>
    <m/>
    <m/>
    <s v="None"/>
    <m/>
    <m/>
    <m/>
    <m/>
    <m/>
    <m/>
    <m/>
    <m/>
    <b v="1"/>
    <m/>
    <m/>
    <s v="Lack of awareness Lack of transportation Distrust of staff or their activities"/>
    <b v="1"/>
    <m/>
    <b v="1"/>
    <m/>
    <b v="1"/>
    <m/>
    <m/>
    <m/>
    <m/>
    <m/>
    <s v="Not applicable (no child of school going age)"/>
    <m/>
    <s v="Not applicable (no child of school going age)"/>
    <m/>
    <s v="Hand crafts Quraan Awareness / educational activities / psychosocial support"/>
    <m/>
    <b v="1"/>
    <b v="1"/>
    <m/>
    <b v="1"/>
    <m/>
    <m/>
    <m/>
    <m/>
    <m/>
    <m/>
    <s v="Children separated from their parents Orphans living in the community"/>
    <b v="1"/>
    <m/>
    <b v="1"/>
    <m/>
    <m/>
    <m/>
    <m/>
    <m/>
    <m/>
    <m/>
    <s v="Casual labor Humanitarian assistance"/>
    <m/>
    <m/>
    <m/>
    <b v="1"/>
    <m/>
    <m/>
    <m/>
    <m/>
    <b v="1"/>
    <m/>
    <m/>
    <m/>
    <m/>
    <m/>
    <n v="1200"/>
    <n v="2500"/>
    <x v="40"/>
    <m/>
    <m/>
    <m/>
    <m/>
    <m/>
    <m/>
    <m/>
    <m/>
    <m/>
    <m/>
    <m/>
    <m/>
    <m/>
    <m/>
    <m/>
    <b v="1"/>
    <m/>
    <s v="No"/>
    <m/>
    <m/>
    <m/>
    <m/>
    <m/>
    <m/>
    <m/>
    <m/>
    <m/>
    <s v="No"/>
    <m/>
    <s v="No"/>
    <m/>
    <m/>
    <m/>
    <m/>
    <m/>
    <m/>
    <m/>
    <m/>
    <m/>
    <m/>
    <s v="Participatory (Both wife &amp; Husband)"/>
    <m/>
    <s v="No"/>
    <m/>
    <s v="توفير فرص عمل للشباب العاطلين عن العمل_x000a_توفير عيادات متخصصه مجانيه(عينيه -اذنيه)"/>
    <s v="Hotline/phone"/>
    <m/>
    <m/>
    <b v="1"/>
    <m/>
    <m/>
    <m/>
    <m/>
    <m/>
    <m/>
    <s v="In-person from staff"/>
    <b v="1"/>
    <m/>
    <m/>
    <m/>
    <m/>
    <m/>
    <m/>
    <m/>
    <m/>
    <s v="uuid:64c74f5f-4c63-4c36-afe1-97a785233cb9"/>
    <n v="92568731"/>
    <s v="64c74f5f-4c63-4c36-afe1-97a785233cb9"/>
    <d v="2022-02-13T13:57:55"/>
    <n v="978"/>
    <m/>
    <n v="-1"/>
    <m/>
    <m/>
    <s v="202202091909"/>
    <n v="19038"/>
    <s v="nsenumerator"/>
    <n v="648550"/>
  </r>
  <r>
    <s v="2022-02-13T11:47:25.058+03:00"/>
    <s v="2022-02-13T16:22:47.043+03:00"/>
    <s v="0"/>
    <s v="حميدة اليوسف"/>
    <s v="MRFS"/>
    <m/>
    <d v="2022-02-13T00:00:00"/>
    <x v="15"/>
    <s v="Livelihood and Protection (MHPSS, CP, GBV)"/>
    <s v="Yes"/>
    <s v="IDP"/>
    <d v="2013-01-01T00:00:00"/>
    <s v="Head of Household"/>
    <m/>
    <x v="0"/>
    <s v="30-39"/>
    <s v="Wife/Husband"/>
    <s v="Male"/>
    <s v="No members with a disability"/>
    <b v="1"/>
    <m/>
    <m/>
    <m/>
    <m/>
    <m/>
    <m/>
    <s v="Married"/>
    <s v="Secondary"/>
    <n v="1"/>
    <n v="0"/>
    <n v="1"/>
    <n v="0"/>
    <n v="0"/>
    <n v="1"/>
    <n v="0"/>
    <s v="1"/>
    <s v="1"/>
    <s v="2"/>
    <n v="1"/>
    <n v="1"/>
    <n v="0"/>
    <n v="0"/>
    <n v="1"/>
    <n v="0"/>
    <s v="2"/>
    <s v="1"/>
    <s v="3"/>
    <s v="3"/>
    <s v="2"/>
    <s v="2"/>
    <s v="5"/>
    <n v="5"/>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Anxiety Sadness"/>
    <b v="1"/>
    <m/>
    <b v="1"/>
    <m/>
    <b v="1"/>
    <b v="1"/>
    <m/>
    <m/>
    <m/>
    <m/>
    <m/>
    <m/>
    <m/>
    <m/>
    <m/>
    <m/>
    <m/>
    <m/>
    <s v="Adult Women Children"/>
    <b v="1"/>
    <m/>
    <b v="1"/>
    <m/>
    <m/>
    <m/>
    <m/>
    <m/>
    <m/>
    <m/>
    <m/>
    <m/>
    <m/>
    <s v="لأنهم الفئه الأضعف"/>
    <s v="Speaking to a family member Speaking to a friend Prayer"/>
    <b v="1"/>
    <b v="1"/>
    <m/>
    <b v="1"/>
    <m/>
    <m/>
    <m/>
    <m/>
    <m/>
    <m/>
    <m/>
    <m/>
    <s v="Family Friends"/>
    <b v="1"/>
    <b v="1"/>
    <m/>
    <m/>
    <m/>
    <m/>
    <m/>
    <m/>
    <m/>
    <m/>
    <m/>
    <m/>
    <s v="No knowledge of service location"/>
    <b v="1"/>
    <m/>
    <m/>
    <m/>
    <m/>
    <m/>
    <m/>
    <m/>
    <m/>
    <x v="0"/>
    <m/>
    <s v="Health care (including reproductive health) Education Clean water"/>
    <m/>
    <m/>
    <m/>
    <b v="1"/>
    <m/>
    <b v="1"/>
    <m/>
    <m/>
    <m/>
    <m/>
    <b v="1"/>
    <m/>
    <m/>
    <m/>
    <x v="1"/>
    <s v="Family member"/>
    <b v="1"/>
    <m/>
    <m/>
    <m/>
    <m/>
    <m/>
    <m/>
    <m/>
    <m/>
    <m/>
    <m/>
    <s v="Family member Friend"/>
    <b v="1"/>
    <m/>
    <m/>
    <m/>
    <b v="1"/>
    <m/>
    <m/>
    <m/>
    <m/>
    <m/>
    <s v="Don't Know"/>
    <m/>
    <m/>
    <m/>
    <m/>
    <m/>
    <m/>
    <m/>
    <b v="1"/>
    <m/>
    <m/>
    <m/>
    <m/>
    <m/>
    <m/>
    <m/>
    <m/>
    <m/>
    <m/>
    <s v="Fear of being identified as survivors"/>
    <b v="1"/>
    <m/>
    <m/>
    <m/>
    <m/>
    <m/>
    <m/>
    <m/>
    <m/>
    <s v="Kidnapping Neglect Being orphaned"/>
    <b v="1"/>
    <m/>
    <m/>
    <m/>
    <b v="1"/>
    <m/>
    <b v="1"/>
    <m/>
    <m/>
    <m/>
    <m/>
    <m/>
    <m/>
    <m/>
    <m/>
    <m/>
    <s v="Parents Siblings"/>
    <m/>
    <m/>
    <b v="1"/>
    <m/>
    <m/>
    <b v="1"/>
    <m/>
    <m/>
    <m/>
    <m/>
    <m/>
    <m/>
    <m/>
    <m/>
    <m/>
    <s v="None"/>
    <m/>
    <m/>
    <m/>
    <m/>
    <m/>
    <m/>
    <m/>
    <m/>
    <b v="1"/>
    <m/>
    <m/>
    <s v="Lack of awareness Lack of transportation"/>
    <b v="1"/>
    <m/>
    <b v="1"/>
    <m/>
    <m/>
    <m/>
    <m/>
    <m/>
    <m/>
    <m/>
    <s v="Not applicable (no child of school going age)"/>
    <m/>
    <s v="Not applicable (no child of school going age)"/>
    <m/>
    <s v="Quraan Hand crafts Awareness / educational activities / psychosocial support Entertainement activities"/>
    <m/>
    <b v="1"/>
    <b v="1"/>
    <m/>
    <b v="1"/>
    <b v="1"/>
    <m/>
    <m/>
    <m/>
    <m/>
    <m/>
    <s v="Children separated from their parents Orphans living in the community"/>
    <b v="1"/>
    <m/>
    <b v="1"/>
    <m/>
    <m/>
    <m/>
    <m/>
    <m/>
    <m/>
    <m/>
    <s v="Casual labor"/>
    <m/>
    <m/>
    <m/>
    <b v="1"/>
    <m/>
    <m/>
    <m/>
    <m/>
    <m/>
    <m/>
    <m/>
    <m/>
    <m/>
    <m/>
    <n v="1000"/>
    <n v="2100"/>
    <x v="3"/>
    <b v="1"/>
    <m/>
    <m/>
    <m/>
    <m/>
    <m/>
    <m/>
    <m/>
    <m/>
    <m/>
    <m/>
    <m/>
    <m/>
    <m/>
    <m/>
    <m/>
    <m/>
    <s v="No"/>
    <m/>
    <m/>
    <m/>
    <m/>
    <m/>
    <m/>
    <m/>
    <m/>
    <m/>
    <s v="No"/>
    <m/>
    <s v="No"/>
    <m/>
    <m/>
    <m/>
    <m/>
    <m/>
    <m/>
    <m/>
    <m/>
    <m/>
    <m/>
    <s v="Participatory (Both wife &amp; Husband)"/>
    <m/>
    <s v="No"/>
    <m/>
    <s v="توفير فرص عمل للشباب_x000a_توزيع قسائم ماليه للتدفئه_x000a_توسيع المراكز الصحيه"/>
    <s v="SMS/whatsapp Hotline/phone"/>
    <m/>
    <m/>
    <b v="1"/>
    <b v="1"/>
    <m/>
    <m/>
    <m/>
    <m/>
    <m/>
    <s v="In-person from staff"/>
    <b v="1"/>
    <m/>
    <m/>
    <m/>
    <m/>
    <m/>
    <m/>
    <m/>
    <m/>
    <s v="uuid:69308918-32a4-4abd-8b84-425d9c20f6cd"/>
    <n v="92568732"/>
    <s v="69308918-32a4-4abd-8b84-425d9c20f6cd"/>
    <d v="2022-02-13T13:57:55"/>
    <n v="979"/>
    <m/>
    <n v="-1"/>
    <m/>
    <m/>
    <s v="202202091909"/>
    <n v="16522"/>
    <s v="nsenumerator"/>
    <n v="648550"/>
  </r>
  <r>
    <s v="2022-02-13T12:06:55.411+03:00"/>
    <s v="2022-02-13T16:24:39.758+03:00"/>
    <s v="0"/>
    <s v="حميدة اليوسف"/>
    <s v="MRFS"/>
    <m/>
    <d v="2022-02-13T00:00:00"/>
    <x v="15"/>
    <s v="Livelihood and Protection (MHPSS, CP, GBV)"/>
    <s v="Yes"/>
    <s v="Host"/>
    <m/>
    <s v="Head of Household"/>
    <m/>
    <x v="0"/>
    <s v="30-39"/>
    <s v="Wife/Husband"/>
    <s v="Male"/>
    <s v="Yes PWD, has difficulty walking or climbing steps"/>
    <m/>
    <m/>
    <m/>
    <b v="1"/>
    <m/>
    <m/>
    <m/>
    <s v="Married"/>
    <s v="Primary"/>
    <n v="1"/>
    <n v="0"/>
    <n v="0"/>
    <n v="0"/>
    <n v="0"/>
    <n v="1"/>
    <n v="0"/>
    <s v="0"/>
    <s v="1"/>
    <s v="1"/>
    <n v="0"/>
    <n v="3"/>
    <n v="0"/>
    <n v="0"/>
    <n v="1"/>
    <n v="0"/>
    <s v="3"/>
    <s v="1"/>
    <s v="4"/>
    <s v="3"/>
    <s v="3"/>
    <s v="2"/>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m/>
    <m/>
    <b v="1"/>
    <m/>
    <b v="1"/>
    <b v="1"/>
    <m/>
    <m/>
    <m/>
    <m/>
    <m/>
    <m/>
    <m/>
    <m/>
    <m/>
    <m/>
    <m/>
    <m/>
    <s v="Elderly Persons with Physical Disabilities"/>
    <m/>
    <m/>
    <m/>
    <b v="1"/>
    <b v="1"/>
    <m/>
    <m/>
    <m/>
    <m/>
    <m/>
    <m/>
    <m/>
    <m/>
    <s v="بسبب عدم قدرتهم على تلبيه احتياجات الأسره"/>
    <s v="Prayer Smoking Withdrawal/Isolation"/>
    <m/>
    <m/>
    <m/>
    <b v="1"/>
    <m/>
    <m/>
    <b v="1"/>
    <m/>
    <b v="1"/>
    <m/>
    <m/>
    <m/>
    <s v="Family"/>
    <b v="1"/>
    <m/>
    <m/>
    <m/>
    <m/>
    <m/>
    <m/>
    <m/>
    <m/>
    <m/>
    <m/>
    <m/>
    <s v="Don't Know"/>
    <m/>
    <m/>
    <m/>
    <m/>
    <m/>
    <m/>
    <m/>
    <b v="1"/>
    <m/>
    <x v="1"/>
    <m/>
    <s v="Don't know"/>
    <m/>
    <m/>
    <m/>
    <m/>
    <m/>
    <m/>
    <m/>
    <m/>
    <m/>
    <m/>
    <m/>
    <m/>
    <b v="1"/>
    <m/>
    <x v="1"/>
    <s v="Family member"/>
    <b v="1"/>
    <m/>
    <m/>
    <m/>
    <m/>
    <m/>
    <m/>
    <m/>
    <m/>
    <m/>
    <m/>
    <s v="Family member"/>
    <b v="1"/>
    <m/>
    <m/>
    <m/>
    <m/>
    <m/>
    <m/>
    <m/>
    <m/>
    <m/>
    <s v="Don't Know"/>
    <m/>
    <m/>
    <m/>
    <m/>
    <m/>
    <m/>
    <m/>
    <b v="1"/>
    <m/>
    <m/>
    <m/>
    <m/>
    <m/>
    <m/>
    <m/>
    <m/>
    <m/>
    <m/>
    <s v="Fear of being identified as survivors No availability of confidential support"/>
    <b v="1"/>
    <m/>
    <m/>
    <b v="1"/>
    <m/>
    <m/>
    <m/>
    <m/>
    <m/>
    <s v="Kidnapping Being orphaned Dropout of school"/>
    <b v="1"/>
    <m/>
    <m/>
    <m/>
    <m/>
    <m/>
    <b v="1"/>
    <m/>
    <m/>
    <m/>
    <m/>
    <m/>
    <b v="1"/>
    <m/>
    <m/>
    <m/>
    <s v="Siblings Parents"/>
    <m/>
    <m/>
    <b v="1"/>
    <m/>
    <m/>
    <b v="1"/>
    <m/>
    <m/>
    <m/>
    <m/>
    <m/>
    <m/>
    <m/>
    <m/>
    <m/>
    <s v="Quraan"/>
    <m/>
    <b v="1"/>
    <m/>
    <m/>
    <m/>
    <m/>
    <m/>
    <m/>
    <m/>
    <m/>
    <m/>
    <s v="No barriers"/>
    <m/>
    <m/>
    <m/>
    <m/>
    <m/>
    <m/>
    <m/>
    <m/>
    <b v="1"/>
    <m/>
    <s v="Yes"/>
    <m/>
    <s v="No"/>
    <m/>
    <s v="Hand crafts Awareness / educational activities / psychosocial support Entertainement activities"/>
    <m/>
    <m/>
    <b v="1"/>
    <m/>
    <b v="1"/>
    <b v="1"/>
    <m/>
    <m/>
    <m/>
    <m/>
    <m/>
    <s v="Children separated from their parents Orphans living in the community"/>
    <b v="1"/>
    <m/>
    <b v="1"/>
    <m/>
    <m/>
    <m/>
    <m/>
    <m/>
    <m/>
    <m/>
    <s v="Humanitarian assistance"/>
    <m/>
    <m/>
    <m/>
    <m/>
    <m/>
    <m/>
    <m/>
    <m/>
    <b v="1"/>
    <m/>
    <m/>
    <m/>
    <m/>
    <m/>
    <n v="800"/>
    <n v="1600"/>
    <x v="3"/>
    <b v="1"/>
    <m/>
    <m/>
    <m/>
    <m/>
    <m/>
    <m/>
    <m/>
    <m/>
    <m/>
    <m/>
    <m/>
    <m/>
    <m/>
    <m/>
    <m/>
    <m/>
    <s v="No"/>
    <m/>
    <m/>
    <m/>
    <m/>
    <m/>
    <m/>
    <m/>
    <m/>
    <m/>
    <s v="No"/>
    <m/>
    <s v="No"/>
    <m/>
    <m/>
    <m/>
    <m/>
    <m/>
    <m/>
    <m/>
    <m/>
    <m/>
    <m/>
    <s v="Participatory (Both wife &amp; Husband)"/>
    <m/>
    <s v="No"/>
    <m/>
    <s v="توفير فرص عمل_x000a_توفير مراكز للمعاقين_x000a_توزيع قسائم ماليه"/>
    <s v="Hotline/phone"/>
    <m/>
    <m/>
    <b v="1"/>
    <m/>
    <m/>
    <m/>
    <m/>
    <m/>
    <m/>
    <s v="In-person from staff Community leaders"/>
    <b v="1"/>
    <b v="1"/>
    <m/>
    <m/>
    <m/>
    <m/>
    <m/>
    <m/>
    <m/>
    <s v="uuid:f6f10203-e3d6-4af2-a501-514ca47dc254"/>
    <n v="92568733"/>
    <s v="f6f10203-e3d6-4af2-a501-514ca47dc254"/>
    <d v="2022-02-13T13:57:56"/>
    <n v="980"/>
    <m/>
    <n v="-1"/>
    <m/>
    <m/>
    <s v="202202091909"/>
    <n v="15464"/>
    <s v="nsenumerator"/>
    <n v="648550"/>
  </r>
  <r>
    <s v="2022-02-13T13:07:31.221+03:00"/>
    <s v="2022-02-13T16:26:40.164+03:00"/>
    <s v="0"/>
    <s v="حميدة اليوسف"/>
    <s v="MRFS"/>
    <m/>
    <d v="2022-02-13T00:00:00"/>
    <x v="15"/>
    <s v="Livelihood and Protection (MHPSS, CP, GBV)"/>
    <s v="Yes"/>
    <s v="Host"/>
    <m/>
    <s v="Head of Household"/>
    <m/>
    <x v="0"/>
    <s v="30-39"/>
    <s v="Wife/Husband"/>
    <s v="Female"/>
    <s v="No members with a disability"/>
    <b v="1"/>
    <m/>
    <m/>
    <m/>
    <m/>
    <m/>
    <m/>
    <s v="Widowed"/>
    <s v="institute / diploma"/>
    <n v="0"/>
    <n v="0"/>
    <n v="1"/>
    <n v="0"/>
    <n v="0"/>
    <n v="0"/>
    <n v="0"/>
    <s v="1"/>
    <s v="0"/>
    <s v="1"/>
    <n v="0"/>
    <n v="2"/>
    <n v="1"/>
    <n v="0"/>
    <n v="1"/>
    <n v="1"/>
    <s v="3"/>
    <s v="2"/>
    <s v="5"/>
    <s v="4"/>
    <s v="3"/>
    <s v="2"/>
    <s v="6"/>
    <n v="6"/>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m/>
    <m/>
    <b v="1"/>
    <m/>
    <b v="1"/>
    <b v="1"/>
    <m/>
    <m/>
    <m/>
    <m/>
    <m/>
    <m/>
    <m/>
    <m/>
    <m/>
    <m/>
    <m/>
    <m/>
    <s v="Adult Women Elderly Persons with Physical Disabilities Adult Men"/>
    <b v="1"/>
    <b v="1"/>
    <m/>
    <b v="1"/>
    <b v="1"/>
    <m/>
    <m/>
    <m/>
    <m/>
    <m/>
    <m/>
    <m/>
    <m/>
    <s v="لأنهم الاكثر ضعفا بالمجتمع وعدم قدرتهم على تلبيه احتياجات اسرتهم"/>
    <s v="Prayer Withdrawal/Isolation Speaking to a family member"/>
    <b v="1"/>
    <m/>
    <m/>
    <b v="1"/>
    <m/>
    <m/>
    <m/>
    <m/>
    <b v="1"/>
    <m/>
    <m/>
    <m/>
    <s v="Family Friends"/>
    <b v="1"/>
    <b v="1"/>
    <m/>
    <m/>
    <m/>
    <m/>
    <m/>
    <m/>
    <m/>
    <m/>
    <m/>
    <m/>
    <s v="No knowledge of service location"/>
    <b v="1"/>
    <m/>
    <m/>
    <m/>
    <m/>
    <m/>
    <m/>
    <m/>
    <m/>
    <x v="0"/>
    <m/>
    <s v="Health care (including reproductive health) Education Clean water"/>
    <m/>
    <m/>
    <m/>
    <b v="1"/>
    <m/>
    <b v="1"/>
    <m/>
    <m/>
    <m/>
    <m/>
    <b v="1"/>
    <m/>
    <m/>
    <m/>
    <x v="2"/>
    <s v="Family member Friend"/>
    <b v="1"/>
    <m/>
    <m/>
    <m/>
    <b v="1"/>
    <m/>
    <m/>
    <m/>
    <m/>
    <m/>
    <m/>
    <s v="Family member Friend"/>
    <b v="1"/>
    <m/>
    <m/>
    <m/>
    <b v="1"/>
    <m/>
    <m/>
    <m/>
    <m/>
    <m/>
    <s v="Don't Know"/>
    <m/>
    <m/>
    <m/>
    <m/>
    <m/>
    <m/>
    <m/>
    <b v="1"/>
    <m/>
    <m/>
    <m/>
    <m/>
    <m/>
    <m/>
    <m/>
    <m/>
    <m/>
    <m/>
    <s v="Fear of being identified as survivors"/>
    <b v="1"/>
    <m/>
    <m/>
    <m/>
    <m/>
    <m/>
    <m/>
    <m/>
    <m/>
    <s v="Kidnapping Neglect Being orphaned"/>
    <b v="1"/>
    <m/>
    <m/>
    <m/>
    <b v="1"/>
    <m/>
    <b v="1"/>
    <m/>
    <m/>
    <m/>
    <m/>
    <m/>
    <m/>
    <m/>
    <m/>
    <m/>
    <s v="Siblings Parents"/>
    <m/>
    <m/>
    <b v="1"/>
    <m/>
    <m/>
    <b v="1"/>
    <m/>
    <m/>
    <m/>
    <m/>
    <m/>
    <m/>
    <m/>
    <m/>
    <m/>
    <s v="Quraan"/>
    <m/>
    <b v="1"/>
    <m/>
    <m/>
    <m/>
    <m/>
    <m/>
    <m/>
    <m/>
    <m/>
    <m/>
    <s v="Lack of awareness Lack of transportation"/>
    <b v="1"/>
    <m/>
    <b v="1"/>
    <m/>
    <m/>
    <m/>
    <m/>
    <m/>
    <m/>
    <m/>
    <s v="Yes"/>
    <m/>
    <s v="No"/>
    <m/>
    <s v="Hand crafts Quraan Awareness / educational activities / psychosocial support Entertainement activities"/>
    <m/>
    <b v="1"/>
    <b v="1"/>
    <m/>
    <b v="1"/>
    <b v="1"/>
    <m/>
    <m/>
    <m/>
    <m/>
    <m/>
    <s v="Children separated from their parents Orphans living in the community"/>
    <b v="1"/>
    <m/>
    <b v="1"/>
    <m/>
    <m/>
    <m/>
    <m/>
    <m/>
    <m/>
    <m/>
    <s v="Salaried work"/>
    <m/>
    <m/>
    <m/>
    <m/>
    <m/>
    <b v="1"/>
    <m/>
    <m/>
    <m/>
    <m/>
    <m/>
    <m/>
    <m/>
    <m/>
    <n v="500"/>
    <n v="1200"/>
    <x v="40"/>
    <m/>
    <m/>
    <m/>
    <m/>
    <m/>
    <m/>
    <m/>
    <m/>
    <m/>
    <m/>
    <m/>
    <m/>
    <m/>
    <m/>
    <m/>
    <b v="1"/>
    <m/>
    <s v="No"/>
    <m/>
    <m/>
    <m/>
    <m/>
    <m/>
    <m/>
    <m/>
    <m/>
    <m/>
    <s v="No"/>
    <m/>
    <s v="No"/>
    <m/>
    <m/>
    <m/>
    <m/>
    <m/>
    <m/>
    <m/>
    <m/>
    <m/>
    <m/>
    <s v="Decided by women / wife only"/>
    <m/>
    <s v="No"/>
    <m/>
    <s v="توفير فرص عمل_x000a_توزيع سلل غذائيه وغير غذائيه_x000a_تأمين عيادات متخصصه مجانيه"/>
    <s v="Hotline/phone"/>
    <m/>
    <m/>
    <b v="1"/>
    <m/>
    <m/>
    <m/>
    <m/>
    <m/>
    <m/>
    <s v="In-person from staff"/>
    <b v="1"/>
    <m/>
    <m/>
    <m/>
    <m/>
    <m/>
    <m/>
    <m/>
    <m/>
    <s v="uuid:6e827f85-a4ec-4dc3-a088-ae095ff67fa9"/>
    <n v="92568734"/>
    <s v="6e827f85-a4ec-4dc3-a088-ae095ff67fa9"/>
    <d v="2022-02-13T13:57:56"/>
    <n v="981"/>
    <m/>
    <n v="-1"/>
    <m/>
    <m/>
    <s v="202202091909"/>
    <n v="11949"/>
    <s v="nsenumerator"/>
    <n v="648550"/>
  </r>
  <r>
    <s v="2022-02-10T21:43:09.729+03:00"/>
    <s v="2022-02-13T15:11:46.465+03:00"/>
    <s v="3"/>
    <s v="ثناء حسين"/>
    <s v="MRFS"/>
    <m/>
    <d v="2022-02-13T00:00:00"/>
    <x v="15"/>
    <s v="Livelihood and Protection (MHPSS, CP, GBV)"/>
    <s v="Yes"/>
    <s v="IDP"/>
    <d v="2014-02-13T00:00:00"/>
    <s v="Primary Caregiver of children &lt;18 years"/>
    <m/>
    <x v="0"/>
    <s v="50+"/>
    <s v="Wife/Husband"/>
    <s v="Male"/>
    <s v="No members with a disability"/>
    <b v="1"/>
    <m/>
    <m/>
    <m/>
    <m/>
    <m/>
    <m/>
    <s v="Married"/>
    <s v="Intermediate / preparatory"/>
    <n v="0"/>
    <n v="0"/>
    <n v="0"/>
    <n v="0"/>
    <n v="0"/>
    <n v="0"/>
    <n v="1"/>
    <s v="0"/>
    <s v="1"/>
    <s v="1"/>
    <n v="0"/>
    <n v="0"/>
    <n v="0"/>
    <n v="0"/>
    <n v="0"/>
    <n v="1"/>
    <s v="0"/>
    <s v="1"/>
    <s v="1"/>
    <s v="0"/>
    <s v="0"/>
    <s v="2"/>
    <s v="2"/>
    <n v="2"/>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Problems Sleeping Sadness Anger"/>
    <m/>
    <b v="1"/>
    <m/>
    <m/>
    <b v="1"/>
    <m/>
    <b v="1"/>
    <m/>
    <m/>
    <m/>
    <m/>
    <b v="1"/>
    <m/>
    <m/>
    <m/>
    <m/>
    <m/>
    <m/>
    <s v="Displaced people Adult Men People with chronic health conditions Elderly Persons with Physical Disabilities"/>
    <m/>
    <b v="1"/>
    <m/>
    <b v="1"/>
    <b v="1"/>
    <b v="1"/>
    <m/>
    <b v="1"/>
    <m/>
    <m/>
    <m/>
    <m/>
    <m/>
    <s v="بسبب تأثرهم بالعوامل البيئة وضعف وضعهم المعيشي"/>
    <s v="Speaking to a friend Prayer"/>
    <m/>
    <b v="1"/>
    <m/>
    <b v="1"/>
    <m/>
    <m/>
    <m/>
    <m/>
    <m/>
    <m/>
    <m/>
    <m/>
    <s v="Friends Family"/>
    <b v="1"/>
    <b v="1"/>
    <m/>
    <m/>
    <m/>
    <m/>
    <m/>
    <m/>
    <m/>
    <m/>
    <m/>
    <m/>
    <s v="No knowledge of service location"/>
    <b v="1"/>
    <m/>
    <m/>
    <m/>
    <m/>
    <m/>
    <m/>
    <m/>
    <m/>
    <x v="0"/>
    <m/>
    <s v="Health care (including reproductive health) Food aid / food distributions"/>
    <b v="1"/>
    <m/>
    <m/>
    <b v="1"/>
    <m/>
    <m/>
    <m/>
    <m/>
    <m/>
    <m/>
    <m/>
    <m/>
    <m/>
    <m/>
    <x v="1"/>
    <s v="Family member"/>
    <b v="1"/>
    <m/>
    <m/>
    <m/>
    <m/>
    <m/>
    <m/>
    <m/>
    <m/>
    <m/>
    <m/>
    <s v="Friend"/>
    <m/>
    <m/>
    <m/>
    <m/>
    <b v="1"/>
    <m/>
    <m/>
    <m/>
    <m/>
    <m/>
    <s v="Peer Support groups"/>
    <m/>
    <b v="1"/>
    <m/>
    <m/>
    <m/>
    <m/>
    <m/>
    <m/>
    <m/>
    <s v="Women's and girls' friendly spaces"/>
    <m/>
    <b v="1"/>
    <m/>
    <m/>
    <m/>
    <m/>
    <m/>
    <m/>
    <s v="Fear of being identified as survivors Distance to facility No availability of confidential support"/>
    <b v="1"/>
    <b v="1"/>
    <m/>
    <b v="1"/>
    <m/>
    <m/>
    <m/>
    <m/>
    <m/>
    <s v="Child labour Child marriage Physical abuse Being orphaned Alcohol/substance misuse Unaccompanied and Separated child Dropout of school"/>
    <m/>
    <b v="1"/>
    <b v="1"/>
    <b v="1"/>
    <m/>
    <m/>
    <b v="1"/>
    <b v="1"/>
    <m/>
    <b v="1"/>
    <m/>
    <m/>
    <b v="1"/>
    <m/>
    <m/>
    <m/>
    <s v="Peer groups (e.g. friends) Relatives"/>
    <b v="1"/>
    <m/>
    <m/>
    <m/>
    <m/>
    <m/>
    <b v="1"/>
    <m/>
    <m/>
    <m/>
    <m/>
    <m/>
    <m/>
    <m/>
    <m/>
    <m/>
    <m/>
    <m/>
    <m/>
    <m/>
    <m/>
    <m/>
    <m/>
    <m/>
    <m/>
    <m/>
    <m/>
    <m/>
    <m/>
    <m/>
    <m/>
    <m/>
    <m/>
    <m/>
    <m/>
    <m/>
    <m/>
    <m/>
    <m/>
    <m/>
    <m/>
    <m/>
    <s v="Hand crafts Case Management activities Quraan"/>
    <m/>
    <b v="1"/>
    <b v="1"/>
    <m/>
    <m/>
    <m/>
    <b v="1"/>
    <m/>
    <m/>
    <m/>
    <m/>
    <s v="Children separated from their parents Orphans living in the community Child-headed households Children who have been associated with fighting forces"/>
    <b v="1"/>
    <m/>
    <b v="1"/>
    <b v="1"/>
    <m/>
    <b v="1"/>
    <m/>
    <m/>
    <m/>
    <m/>
    <s v="Remittances from family members"/>
    <m/>
    <m/>
    <m/>
    <m/>
    <m/>
    <m/>
    <m/>
    <b v="1"/>
    <m/>
    <m/>
    <m/>
    <m/>
    <m/>
    <m/>
    <n v="750"/>
    <n v="1000"/>
    <x v="1"/>
    <m/>
    <m/>
    <m/>
    <m/>
    <b v="1"/>
    <m/>
    <m/>
    <m/>
    <m/>
    <m/>
    <m/>
    <m/>
    <m/>
    <m/>
    <m/>
    <m/>
    <m/>
    <s v="No"/>
    <m/>
    <m/>
    <m/>
    <m/>
    <m/>
    <m/>
    <m/>
    <m/>
    <m/>
    <s v="No"/>
    <m/>
    <s v="No"/>
    <m/>
    <m/>
    <m/>
    <m/>
    <m/>
    <m/>
    <m/>
    <m/>
    <m/>
    <m/>
    <s v="Decided by men / husband only"/>
    <m/>
    <s v="No"/>
    <m/>
    <s v="تقديم سلل ودعم مادي ودعم قطاع الصحة"/>
    <s v="SMS/whatsapp Hotline/phone"/>
    <m/>
    <m/>
    <b v="1"/>
    <b v="1"/>
    <m/>
    <m/>
    <m/>
    <m/>
    <m/>
    <s v="Social media messaging (e.g. Facebook) In-person from staff"/>
    <b v="1"/>
    <m/>
    <m/>
    <m/>
    <b v="1"/>
    <m/>
    <m/>
    <m/>
    <s v="لايوجد"/>
    <s v="uuid:a357ffcc-ee80-4071-ae78-09ea41501a4f"/>
    <n v="92568819"/>
    <s v="a357ffcc-ee80-4071-ae78-09ea41501a4f"/>
    <d v="2022-02-13T14:01:37"/>
    <n v="982"/>
    <m/>
    <n v="-1"/>
    <m/>
    <m/>
    <s v="202202091909"/>
    <n v="235717"/>
    <s v="nsenumerator"/>
    <n v="648550"/>
  </r>
  <r>
    <s v="2022-02-13T11:08:22.085+03:00"/>
    <s v="2022-02-13T17:00:22.343+03:00"/>
    <s v="0"/>
    <s v="ثناء حسين"/>
    <s v="MRFS"/>
    <m/>
    <d v="2022-02-13T00:00:00"/>
    <x v="15"/>
    <s v="Livelihood and Protection (MHPSS, CP, GBV)"/>
    <s v="Yes"/>
    <s v="IDP"/>
    <d v="2017-02-13T00:00:00"/>
    <s v="Primary Caregiver of children &lt;18 years"/>
    <m/>
    <x v="0"/>
    <s v="40-49"/>
    <s v="Wife/Husband"/>
    <s v="Male"/>
    <s v="No members with a disability"/>
    <b v="1"/>
    <m/>
    <m/>
    <m/>
    <m/>
    <m/>
    <m/>
    <s v="Married"/>
    <s v="University"/>
    <n v="0"/>
    <n v="0"/>
    <n v="0"/>
    <n v="0"/>
    <n v="0"/>
    <n v="1"/>
    <n v="0"/>
    <s v="0"/>
    <s v="1"/>
    <s v="1"/>
    <n v="0"/>
    <n v="0"/>
    <n v="0"/>
    <n v="0"/>
    <n v="1"/>
    <n v="0"/>
    <s v="0"/>
    <s v="1"/>
    <s v="1"/>
    <s v="0"/>
    <s v="0"/>
    <s v="2"/>
    <s v="2"/>
    <n v="2"/>
    <s v="Health"/>
    <m/>
    <s v="Nutrition"/>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xiety Problems Sleeping Changes in Appetite"/>
    <m/>
    <m/>
    <b v="1"/>
    <m/>
    <m/>
    <b v="1"/>
    <b v="1"/>
    <m/>
    <m/>
    <b v="1"/>
    <m/>
    <m/>
    <m/>
    <m/>
    <m/>
    <m/>
    <m/>
    <m/>
    <s v="Elderly Displaced people"/>
    <m/>
    <m/>
    <m/>
    <m/>
    <b v="1"/>
    <b v="1"/>
    <m/>
    <m/>
    <m/>
    <m/>
    <m/>
    <m/>
    <m/>
    <s v="بسبب الاوضاع الامنية"/>
    <s v="Speaking to a friend Prayer Withdrawal/Isolation"/>
    <m/>
    <b v="1"/>
    <m/>
    <b v="1"/>
    <m/>
    <m/>
    <m/>
    <m/>
    <b v="1"/>
    <m/>
    <m/>
    <m/>
    <s v="Friends"/>
    <m/>
    <b v="1"/>
    <m/>
    <m/>
    <m/>
    <m/>
    <m/>
    <m/>
    <m/>
    <m/>
    <m/>
    <m/>
    <s v="Distance/transportation No knowledge of service location"/>
    <b v="1"/>
    <m/>
    <b v="1"/>
    <m/>
    <m/>
    <m/>
    <m/>
    <m/>
    <m/>
    <x v="1"/>
    <m/>
    <s v="Health care (including reproductive health) Clean water"/>
    <m/>
    <m/>
    <m/>
    <b v="1"/>
    <m/>
    <m/>
    <m/>
    <m/>
    <m/>
    <m/>
    <b v="1"/>
    <m/>
    <m/>
    <m/>
    <x v="1"/>
    <s v="Don't Know"/>
    <m/>
    <m/>
    <m/>
    <m/>
    <m/>
    <m/>
    <m/>
    <m/>
    <m/>
    <b v="1"/>
    <m/>
    <s v="Friend Family member"/>
    <b v="1"/>
    <m/>
    <m/>
    <m/>
    <b v="1"/>
    <m/>
    <m/>
    <m/>
    <m/>
    <m/>
    <s v="Don't Know"/>
    <m/>
    <m/>
    <m/>
    <m/>
    <m/>
    <m/>
    <m/>
    <b v="1"/>
    <m/>
    <m/>
    <m/>
    <m/>
    <m/>
    <m/>
    <m/>
    <m/>
    <m/>
    <m/>
    <s v="Fear of being identified as survivors"/>
    <b v="1"/>
    <m/>
    <m/>
    <m/>
    <m/>
    <m/>
    <m/>
    <m/>
    <m/>
    <s v="Neglect Dropout of school Being orphaned Child headed household Child labour"/>
    <m/>
    <b v="1"/>
    <m/>
    <m/>
    <b v="1"/>
    <m/>
    <b v="1"/>
    <m/>
    <b v="1"/>
    <m/>
    <m/>
    <m/>
    <b v="1"/>
    <m/>
    <m/>
    <m/>
    <s v="Parents School teachers Religious leaders Community/social workers"/>
    <m/>
    <b v="1"/>
    <m/>
    <m/>
    <b v="1"/>
    <b v="1"/>
    <m/>
    <m/>
    <b v="1"/>
    <m/>
    <m/>
    <m/>
    <m/>
    <m/>
    <m/>
    <m/>
    <m/>
    <m/>
    <m/>
    <m/>
    <m/>
    <m/>
    <m/>
    <m/>
    <m/>
    <m/>
    <m/>
    <m/>
    <m/>
    <m/>
    <m/>
    <m/>
    <m/>
    <m/>
    <m/>
    <m/>
    <m/>
    <m/>
    <m/>
    <m/>
    <m/>
    <m/>
    <s v="Quraan Entertainement activities Case Management activities"/>
    <m/>
    <b v="1"/>
    <m/>
    <m/>
    <m/>
    <b v="1"/>
    <b v="1"/>
    <m/>
    <m/>
    <m/>
    <m/>
    <s v="Children separated from their parents Orphans living in the community Children involved in harmful forms of labor"/>
    <b v="1"/>
    <m/>
    <b v="1"/>
    <m/>
    <b v="1"/>
    <m/>
    <m/>
    <m/>
    <m/>
    <m/>
    <s v="Salaried work"/>
    <m/>
    <m/>
    <m/>
    <m/>
    <m/>
    <b v="1"/>
    <m/>
    <m/>
    <m/>
    <m/>
    <m/>
    <m/>
    <m/>
    <m/>
    <n v="4000"/>
    <n v="5000"/>
    <x v="27"/>
    <m/>
    <m/>
    <m/>
    <m/>
    <m/>
    <b v="1"/>
    <m/>
    <m/>
    <m/>
    <m/>
    <m/>
    <m/>
    <m/>
    <m/>
    <m/>
    <m/>
    <m/>
    <s v="Yes"/>
    <s v="Cash/voucher"/>
    <m/>
    <m/>
    <m/>
    <b v="1"/>
    <m/>
    <m/>
    <m/>
    <m/>
    <s v="No"/>
    <m/>
    <s v="No"/>
    <m/>
    <m/>
    <m/>
    <m/>
    <m/>
    <m/>
    <m/>
    <m/>
    <m/>
    <m/>
    <s v="Participatory (Both wife &amp; Husband)"/>
    <m/>
    <s v="No"/>
    <m/>
    <s v="اعادة الاطفال للمدارس _x000a_تعليم مهن للنساء_x000a_نشر حملات التوعية"/>
    <s v="In-person to MRFS/partner staff"/>
    <b v="1"/>
    <m/>
    <m/>
    <m/>
    <m/>
    <m/>
    <m/>
    <m/>
    <m/>
    <s v="In-person from staff"/>
    <b v="1"/>
    <m/>
    <m/>
    <m/>
    <m/>
    <m/>
    <m/>
    <m/>
    <s v="لايوجد"/>
    <s v="uuid:4a6b78a6-d7d3-4efd-95aa-3151bb4d5e3b"/>
    <n v="92568820"/>
    <s v="4a6b78a6-d7d3-4efd-95aa-3151bb4d5e3b"/>
    <d v="2022-02-13T14:01:38"/>
    <n v="983"/>
    <m/>
    <n v="-1"/>
    <m/>
    <m/>
    <s v="202202091909"/>
    <n v="21120"/>
    <s v="nsenumerator"/>
    <n v="648550"/>
  </r>
  <r>
    <s v="2022-02-13T11:45:10.910+03:00"/>
    <s v="2022-02-13T15:25:12.993+03:00"/>
    <s v="0"/>
    <s v="ثناء حسين"/>
    <s v="MRFS"/>
    <m/>
    <d v="2022-02-13T00:00:00"/>
    <x v="15"/>
    <s v="Livelihood and Protection (MHPSS, CP, GBV)"/>
    <s v="Yes"/>
    <s v="Host"/>
    <m/>
    <s v="Primary Caregiver of children &lt;18 years"/>
    <m/>
    <x v="0"/>
    <s v="18-29"/>
    <s v="Wife/Husband"/>
    <s v="Male"/>
    <s v="No members with a disability"/>
    <b v="1"/>
    <m/>
    <m/>
    <m/>
    <m/>
    <m/>
    <m/>
    <s v="Married"/>
    <s v="Intermediate / preparatory"/>
    <n v="0"/>
    <n v="0"/>
    <n v="0"/>
    <n v="0"/>
    <n v="0"/>
    <n v="1"/>
    <n v="0"/>
    <s v="0"/>
    <s v="1"/>
    <s v="1"/>
    <n v="0"/>
    <n v="1"/>
    <n v="0"/>
    <n v="0"/>
    <n v="1"/>
    <n v="0"/>
    <s v="1"/>
    <s v="1"/>
    <s v="2"/>
    <s v="1"/>
    <s v="1"/>
    <s v="2"/>
    <s v="3"/>
    <n v="3"/>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Economic Problems Concentrating Mood swings"/>
    <m/>
    <m/>
    <m/>
    <m/>
    <b v="1"/>
    <b v="1"/>
    <m/>
    <b v="1"/>
    <b v="1"/>
    <m/>
    <m/>
    <b v="1"/>
    <m/>
    <m/>
    <m/>
    <m/>
    <m/>
    <m/>
    <s v="Displaced people People with chronic health conditions Elderly"/>
    <m/>
    <m/>
    <m/>
    <m/>
    <b v="1"/>
    <b v="1"/>
    <m/>
    <b v="1"/>
    <m/>
    <m/>
    <m/>
    <m/>
    <m/>
    <s v="لانهم الاوضاع المعيشية الصعبة "/>
    <s v="Speaking to a friend Speaking to a family member Seeing an MHPSS professional"/>
    <b v="1"/>
    <b v="1"/>
    <m/>
    <m/>
    <b v="1"/>
    <m/>
    <m/>
    <m/>
    <m/>
    <m/>
    <m/>
    <m/>
    <s v="Friends Family"/>
    <b v="1"/>
    <b v="1"/>
    <m/>
    <m/>
    <m/>
    <m/>
    <m/>
    <m/>
    <m/>
    <m/>
    <m/>
    <m/>
    <s v="No knowledge of service location"/>
    <b v="1"/>
    <m/>
    <m/>
    <m/>
    <m/>
    <m/>
    <m/>
    <m/>
    <m/>
    <x v="0"/>
    <m/>
    <s v="Education Clean water"/>
    <m/>
    <m/>
    <m/>
    <m/>
    <m/>
    <b v="1"/>
    <m/>
    <m/>
    <m/>
    <m/>
    <b v="1"/>
    <m/>
    <m/>
    <m/>
    <x v="1"/>
    <s v="Family member Community leader Religious leader"/>
    <b v="1"/>
    <b v="1"/>
    <m/>
    <m/>
    <m/>
    <m/>
    <m/>
    <b v="1"/>
    <m/>
    <m/>
    <m/>
    <s v="Friend Family member"/>
    <b v="1"/>
    <m/>
    <m/>
    <m/>
    <b v="1"/>
    <m/>
    <m/>
    <m/>
    <m/>
    <m/>
    <s v="Women friendly Center Peer Support groups"/>
    <b v="1"/>
    <b v="1"/>
    <m/>
    <m/>
    <m/>
    <m/>
    <m/>
    <m/>
    <m/>
    <s v="Women's and girls' friendly spaces"/>
    <m/>
    <b v="1"/>
    <m/>
    <m/>
    <m/>
    <m/>
    <m/>
    <m/>
    <s v="Fear of being identified as survivors"/>
    <b v="1"/>
    <m/>
    <m/>
    <m/>
    <m/>
    <m/>
    <m/>
    <m/>
    <m/>
    <s v="Kidnapping Child marriage Being orphaned Exploitation"/>
    <b v="1"/>
    <m/>
    <b v="1"/>
    <m/>
    <m/>
    <m/>
    <b v="1"/>
    <m/>
    <m/>
    <m/>
    <m/>
    <b v="1"/>
    <m/>
    <m/>
    <m/>
    <m/>
    <s v="Peer groups (e.g. friends)"/>
    <b v="1"/>
    <m/>
    <m/>
    <m/>
    <m/>
    <m/>
    <m/>
    <m/>
    <m/>
    <m/>
    <m/>
    <m/>
    <m/>
    <m/>
    <m/>
    <s v="Sport activity Quraan Entertainement activities"/>
    <b v="1"/>
    <b v="1"/>
    <m/>
    <m/>
    <m/>
    <b v="1"/>
    <m/>
    <m/>
    <m/>
    <m/>
    <m/>
    <s v="Lack of awareness Security problems"/>
    <b v="1"/>
    <b v="1"/>
    <m/>
    <m/>
    <m/>
    <m/>
    <m/>
    <m/>
    <m/>
    <m/>
    <s v="Yes"/>
    <m/>
    <s v="No"/>
    <m/>
    <s v="Entertainement activities"/>
    <m/>
    <m/>
    <m/>
    <m/>
    <m/>
    <b v="1"/>
    <m/>
    <m/>
    <m/>
    <m/>
    <m/>
    <s v="Children living on the street Children involved in harmful forms of labor Children who have been associated with fighting forces"/>
    <m/>
    <b v="1"/>
    <m/>
    <m/>
    <b v="1"/>
    <b v="1"/>
    <m/>
    <m/>
    <m/>
    <m/>
    <s v="Casual labor"/>
    <m/>
    <m/>
    <m/>
    <b v="1"/>
    <m/>
    <m/>
    <m/>
    <m/>
    <m/>
    <m/>
    <m/>
    <m/>
    <m/>
    <m/>
    <n v="900"/>
    <n v="1500"/>
    <x v="4"/>
    <m/>
    <m/>
    <m/>
    <m/>
    <b v="1"/>
    <b v="1"/>
    <m/>
    <m/>
    <m/>
    <m/>
    <m/>
    <m/>
    <m/>
    <m/>
    <m/>
    <m/>
    <m/>
    <s v="No"/>
    <m/>
    <m/>
    <m/>
    <m/>
    <m/>
    <m/>
    <m/>
    <m/>
    <m/>
    <s v="No"/>
    <m/>
    <s v="No"/>
    <m/>
    <m/>
    <m/>
    <m/>
    <m/>
    <m/>
    <m/>
    <m/>
    <m/>
    <m/>
    <s v="Participatory (Both wife &amp; Husband)"/>
    <m/>
    <s v="No"/>
    <m/>
    <s v="دعم قطاع الصحة ....تامين مشاريع دعم المرأة ....المساعدةالنقدية "/>
    <s v="In-person to MRFS/partner staff"/>
    <b v="1"/>
    <m/>
    <m/>
    <m/>
    <m/>
    <m/>
    <m/>
    <m/>
    <m/>
    <s v="Social media messaging (e.g. Facebook) In-person from staff"/>
    <b v="1"/>
    <m/>
    <m/>
    <m/>
    <b v="1"/>
    <m/>
    <m/>
    <m/>
    <s v="لايوجد"/>
    <s v="uuid:71afaabf-b534-494e-aaf9-85c70b58d5d5"/>
    <n v="92568821"/>
    <s v="71afaabf-b534-494e-aaf9-85c70b58d5d5"/>
    <d v="2022-02-13T14:01:39"/>
    <n v="984"/>
    <m/>
    <n v="-1"/>
    <m/>
    <m/>
    <s v="202202091909"/>
    <n v="13202"/>
    <s v="nsenumerator"/>
    <n v="648550"/>
  </r>
  <r>
    <s v="2022-02-13T12:17:44.755+03:00"/>
    <s v="2022-02-13T15:31:00.572+03:00"/>
    <s v="0"/>
    <s v="ثناء حسين"/>
    <s v="MRFS"/>
    <m/>
    <d v="2022-02-13T00:00:00"/>
    <x v="15"/>
    <s v="Livelihood and Protection (MHPSS, CP, GBV)"/>
    <s v="Yes"/>
    <s v="IDP"/>
    <d v="2020-10-01T00:00:00"/>
    <s v="Primary Caregiver of children &lt;18 years"/>
    <m/>
    <x v="0"/>
    <s v="40-49"/>
    <s v="Wife/Husband"/>
    <s v="Male"/>
    <s v="No members with a disability"/>
    <b v="1"/>
    <m/>
    <m/>
    <m/>
    <m/>
    <m/>
    <m/>
    <s v="Married"/>
    <s v="institute / diploma"/>
    <n v="0"/>
    <n v="0"/>
    <n v="0"/>
    <n v="0"/>
    <n v="0"/>
    <n v="1"/>
    <n v="0"/>
    <s v="0"/>
    <s v="1"/>
    <s v="1"/>
    <n v="0"/>
    <n v="1"/>
    <n v="1"/>
    <n v="0"/>
    <n v="1"/>
    <n v="0"/>
    <s v="2"/>
    <s v="1"/>
    <s v="3"/>
    <s v="2"/>
    <s v="1"/>
    <s v="2"/>
    <s v="4"/>
    <n v="4"/>
    <s v="Shelter / housing"/>
    <m/>
    <s v="Nutrition"/>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Problems Concentrating Economic"/>
    <m/>
    <m/>
    <m/>
    <m/>
    <b v="1"/>
    <b v="1"/>
    <m/>
    <b v="1"/>
    <m/>
    <m/>
    <m/>
    <b v="1"/>
    <m/>
    <m/>
    <m/>
    <m/>
    <m/>
    <m/>
    <s v="Children Displaced people People with chronic health conditions"/>
    <m/>
    <m/>
    <b v="1"/>
    <m/>
    <m/>
    <b v="1"/>
    <m/>
    <b v="1"/>
    <m/>
    <m/>
    <m/>
    <m/>
    <m/>
    <s v="بسبب التهجير من منازلهم وعدم توفر دخل مادي"/>
    <s v="Prayer Seeing an MHPSS professional Smoking"/>
    <m/>
    <m/>
    <m/>
    <b v="1"/>
    <b v="1"/>
    <m/>
    <b v="1"/>
    <m/>
    <m/>
    <m/>
    <m/>
    <m/>
    <s v="Family Friends Community centres"/>
    <b v="1"/>
    <b v="1"/>
    <m/>
    <m/>
    <m/>
    <m/>
    <b v="1"/>
    <m/>
    <m/>
    <m/>
    <m/>
    <m/>
    <s v="Fear of stigma"/>
    <m/>
    <m/>
    <m/>
    <m/>
    <m/>
    <b v="1"/>
    <m/>
    <m/>
    <m/>
    <x v="2"/>
    <s v="خوفا من ان يتم التعرف علي"/>
    <s v="Health care (including reproductive health) Food aid / food distributions Women's and girls'-friendly spaces"/>
    <b v="1"/>
    <m/>
    <m/>
    <b v="1"/>
    <m/>
    <m/>
    <b v="1"/>
    <m/>
    <m/>
    <m/>
    <m/>
    <m/>
    <m/>
    <m/>
    <x v="1"/>
    <s v="Community leader Family member Women's and girls' friendly spaces"/>
    <b v="1"/>
    <b v="1"/>
    <m/>
    <m/>
    <m/>
    <b v="1"/>
    <m/>
    <m/>
    <m/>
    <m/>
    <m/>
    <s v="Family member Community leader"/>
    <b v="1"/>
    <b v="1"/>
    <m/>
    <m/>
    <m/>
    <m/>
    <m/>
    <m/>
    <m/>
    <m/>
    <s v="Women friendly Center Peer Support groups"/>
    <b v="1"/>
    <b v="1"/>
    <m/>
    <m/>
    <m/>
    <m/>
    <m/>
    <m/>
    <m/>
    <s v="Women's and girls' friendly spaces Community leader"/>
    <m/>
    <b v="1"/>
    <m/>
    <b v="1"/>
    <m/>
    <m/>
    <m/>
    <m/>
    <s v="Fear of being identified as survivors Distance to facility"/>
    <b v="1"/>
    <b v="1"/>
    <m/>
    <m/>
    <m/>
    <m/>
    <m/>
    <m/>
    <m/>
    <s v="Child marriage Being orphaned Child labour Dropout of school"/>
    <m/>
    <b v="1"/>
    <b v="1"/>
    <m/>
    <m/>
    <m/>
    <b v="1"/>
    <m/>
    <m/>
    <m/>
    <m/>
    <m/>
    <b v="1"/>
    <m/>
    <m/>
    <m/>
    <s v="Parents Religious leaders Community/social workers"/>
    <m/>
    <b v="1"/>
    <m/>
    <m/>
    <m/>
    <b v="1"/>
    <m/>
    <m/>
    <b v="1"/>
    <m/>
    <m/>
    <m/>
    <m/>
    <m/>
    <m/>
    <s v="None"/>
    <m/>
    <m/>
    <m/>
    <m/>
    <m/>
    <m/>
    <m/>
    <m/>
    <b v="1"/>
    <m/>
    <m/>
    <s v="Opening time not suitable for parents Lack of transportation"/>
    <m/>
    <m/>
    <b v="1"/>
    <b v="1"/>
    <m/>
    <m/>
    <m/>
    <m/>
    <m/>
    <m/>
    <s v="Not applicable (no child of school going age)"/>
    <m/>
    <s v="No"/>
    <m/>
    <s v="Sport activity Awareness / educational activities / psychosocial support Entertainement activities Case Management activities"/>
    <b v="1"/>
    <m/>
    <m/>
    <m/>
    <b v="1"/>
    <b v="1"/>
    <b v="1"/>
    <m/>
    <m/>
    <m/>
    <m/>
    <s v="Children separated from their parents Children involved in harmful forms of labor Children who have been associated with fighting forces"/>
    <b v="1"/>
    <m/>
    <m/>
    <m/>
    <b v="1"/>
    <b v="1"/>
    <m/>
    <m/>
    <m/>
    <m/>
    <s v="Casual labor"/>
    <m/>
    <m/>
    <m/>
    <b v="1"/>
    <m/>
    <m/>
    <m/>
    <m/>
    <m/>
    <m/>
    <m/>
    <m/>
    <m/>
    <m/>
    <n v="1500"/>
    <n v="2500"/>
    <x v="20"/>
    <b v="1"/>
    <m/>
    <m/>
    <m/>
    <b v="1"/>
    <m/>
    <m/>
    <m/>
    <m/>
    <m/>
    <m/>
    <m/>
    <m/>
    <m/>
    <m/>
    <m/>
    <m/>
    <s v="No"/>
    <m/>
    <m/>
    <m/>
    <m/>
    <m/>
    <m/>
    <m/>
    <m/>
    <m/>
    <s v="No"/>
    <m/>
    <s v="No"/>
    <m/>
    <m/>
    <m/>
    <m/>
    <m/>
    <m/>
    <m/>
    <m/>
    <m/>
    <m/>
    <s v="Participatory (Both wife &amp; Husband)"/>
    <m/>
    <s v="No"/>
    <m/>
    <s v="توفير ادوية....  وسلل غذائية .....دعم التعليم "/>
    <s v="In-person to MRFS/partner staff"/>
    <b v="1"/>
    <m/>
    <m/>
    <m/>
    <m/>
    <m/>
    <m/>
    <m/>
    <m/>
    <s v="In-person from staff"/>
    <b v="1"/>
    <m/>
    <m/>
    <m/>
    <m/>
    <m/>
    <m/>
    <m/>
    <s v="لايوجد"/>
    <s v="uuid:e4c1849d-2ac6-4231-8ade-ce3b390d8ae3"/>
    <n v="92568822"/>
    <s v="e4c1849d-2ac6-4231-8ade-ce3b390d8ae3"/>
    <d v="2022-02-13T14:01:41"/>
    <n v="985"/>
    <m/>
    <n v="-1"/>
    <m/>
    <m/>
    <s v="202202091909"/>
    <n v="11596"/>
    <s v="nsenumerator"/>
    <n v="648550"/>
  </r>
  <r>
    <s v="2022-02-13T13:00:39.347+03:00"/>
    <s v="2022-02-13T13:30:32.209+03:00"/>
    <m/>
    <s v="ثناء حسين"/>
    <s v="MRFS"/>
    <m/>
    <d v="2022-02-13T00:00:00"/>
    <x v="15"/>
    <s v="Livelihood and Protection (MHPSS, CP, GBV)"/>
    <s v="Yes"/>
    <s v="Host"/>
    <m/>
    <s v="Primary Caregiver of children &lt;18 years"/>
    <m/>
    <x v="0"/>
    <s v="18-29"/>
    <s v="Wife/Husband"/>
    <s v="Male"/>
    <s v="No members with a disability"/>
    <b v="1"/>
    <m/>
    <m/>
    <m/>
    <m/>
    <m/>
    <m/>
    <s v="Married"/>
    <s v="Secondary"/>
    <n v="1"/>
    <n v="0"/>
    <n v="0"/>
    <n v="0"/>
    <n v="0"/>
    <n v="1"/>
    <n v="0"/>
    <s v="0"/>
    <s v="1"/>
    <s v="1"/>
    <n v="0"/>
    <n v="1"/>
    <n v="0"/>
    <n v="0"/>
    <n v="1"/>
    <n v="0"/>
    <s v="1"/>
    <s v="1"/>
    <s v="2"/>
    <s v="1"/>
    <s v="1"/>
    <s v="2"/>
    <s v="3"/>
    <n v="3"/>
    <s v="Income / livelihoods"/>
    <m/>
    <s v="Shelter / housing"/>
    <m/>
    <s v="Child protection service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Sadness Inability to carry out work or daily tasks Hopelessness Anger Mood swings"/>
    <m/>
    <b v="1"/>
    <b v="1"/>
    <b v="1"/>
    <b v="1"/>
    <b v="1"/>
    <m/>
    <m/>
    <b v="1"/>
    <m/>
    <m/>
    <m/>
    <m/>
    <m/>
    <m/>
    <m/>
    <m/>
    <m/>
    <s v="Children Elderly Persons with Physical Disabilities"/>
    <m/>
    <m/>
    <b v="1"/>
    <b v="1"/>
    <b v="1"/>
    <m/>
    <m/>
    <m/>
    <m/>
    <m/>
    <m/>
    <m/>
    <m/>
    <s v="بسبب الاعباء والضغوط من المجتمع"/>
    <s v="Speaking to a friend Speaking to a family member Seeing an MHPSS professional"/>
    <b v="1"/>
    <b v="1"/>
    <m/>
    <m/>
    <b v="1"/>
    <m/>
    <m/>
    <m/>
    <m/>
    <m/>
    <m/>
    <m/>
    <s v="Family MHPSS service providers WGSS"/>
    <b v="1"/>
    <m/>
    <m/>
    <m/>
    <m/>
    <b v="1"/>
    <m/>
    <m/>
    <b v="1"/>
    <m/>
    <m/>
    <m/>
    <s v="Fear of stigma Distance/transportation"/>
    <m/>
    <m/>
    <b v="1"/>
    <m/>
    <m/>
    <b v="1"/>
    <m/>
    <m/>
    <m/>
    <x v="0"/>
    <m/>
    <s v="Health care (including reproductive health) Women's and girls'-friendly spaces"/>
    <m/>
    <m/>
    <m/>
    <b v="1"/>
    <m/>
    <m/>
    <b v="1"/>
    <m/>
    <m/>
    <m/>
    <m/>
    <m/>
    <m/>
    <m/>
    <x v="1"/>
    <s v="Family member Friend"/>
    <b v="1"/>
    <m/>
    <m/>
    <m/>
    <b v="1"/>
    <m/>
    <m/>
    <m/>
    <m/>
    <m/>
    <m/>
    <s v="Women's and girls' friendly spaces Friend"/>
    <m/>
    <m/>
    <m/>
    <m/>
    <b v="1"/>
    <b v="1"/>
    <m/>
    <m/>
    <m/>
    <m/>
    <s v="Don't Know"/>
    <m/>
    <m/>
    <m/>
    <m/>
    <m/>
    <m/>
    <m/>
    <b v="1"/>
    <m/>
    <m/>
    <m/>
    <m/>
    <m/>
    <m/>
    <m/>
    <m/>
    <m/>
    <m/>
    <s v="Fear of being identified as survivors Distance to facility"/>
    <b v="1"/>
    <b v="1"/>
    <m/>
    <m/>
    <m/>
    <m/>
    <m/>
    <m/>
    <m/>
    <s v="Alcohol/substance misuse Unaccompanied and Separated child Exploitation Dropout of school"/>
    <m/>
    <m/>
    <m/>
    <m/>
    <m/>
    <m/>
    <m/>
    <b v="1"/>
    <m/>
    <b v="1"/>
    <m/>
    <b v="1"/>
    <b v="1"/>
    <m/>
    <m/>
    <m/>
    <s v="Peer groups (e.g. friends) Women and Child support centers"/>
    <b v="1"/>
    <m/>
    <m/>
    <m/>
    <m/>
    <m/>
    <m/>
    <m/>
    <m/>
    <m/>
    <b v="1"/>
    <m/>
    <m/>
    <m/>
    <m/>
    <s v="Sport activity Quraan"/>
    <b v="1"/>
    <b v="1"/>
    <m/>
    <m/>
    <m/>
    <m/>
    <m/>
    <m/>
    <m/>
    <m/>
    <m/>
    <s v="Lack of transportation Security problems"/>
    <m/>
    <b v="1"/>
    <b v="1"/>
    <m/>
    <m/>
    <m/>
    <m/>
    <m/>
    <m/>
    <m/>
    <s v="Not applicable (no child of school going age)"/>
    <m/>
    <s v="No"/>
    <m/>
    <s v="Hand crafts Awareness / educational activities / psychosocial support Case Management activities Entertainement activities"/>
    <m/>
    <m/>
    <b v="1"/>
    <m/>
    <b v="1"/>
    <b v="1"/>
    <b v="1"/>
    <m/>
    <m/>
    <m/>
    <m/>
    <s v="Children separated from their parents Children involved in harmful forms of labor Child-headed households Children who have been associated with fighting forces"/>
    <b v="1"/>
    <m/>
    <m/>
    <b v="1"/>
    <b v="1"/>
    <b v="1"/>
    <m/>
    <m/>
    <m/>
    <m/>
    <s v="Casual labor"/>
    <m/>
    <m/>
    <m/>
    <b v="1"/>
    <m/>
    <m/>
    <m/>
    <m/>
    <m/>
    <m/>
    <m/>
    <m/>
    <m/>
    <m/>
    <n v="500"/>
    <n v="1600"/>
    <x v="156"/>
    <b v="1"/>
    <m/>
    <m/>
    <m/>
    <b v="1"/>
    <m/>
    <b v="1"/>
    <m/>
    <m/>
    <m/>
    <m/>
    <m/>
    <m/>
    <m/>
    <m/>
    <m/>
    <m/>
    <s v="No"/>
    <m/>
    <m/>
    <m/>
    <m/>
    <m/>
    <m/>
    <m/>
    <m/>
    <m/>
    <s v="No"/>
    <m/>
    <s v="No"/>
    <m/>
    <m/>
    <m/>
    <m/>
    <m/>
    <m/>
    <m/>
    <m/>
    <m/>
    <m/>
    <s v="Decided by men / husband only"/>
    <m/>
    <s v="No"/>
    <m/>
    <s v="تقديم المعونات والسلل الغذائية"/>
    <s v="In-person to MRFS/partner staff"/>
    <b v="1"/>
    <m/>
    <m/>
    <m/>
    <m/>
    <m/>
    <m/>
    <m/>
    <m/>
    <s v="In-person from staff"/>
    <b v="1"/>
    <m/>
    <m/>
    <m/>
    <m/>
    <m/>
    <m/>
    <m/>
    <s v="لا يوجد"/>
    <s v="uuid:b8014dba-8239-4567-a7c2-1d6f09388141"/>
    <n v="92568823"/>
    <s v="b8014dba-8239-4567-a7c2-1d6f09388141"/>
    <d v="2022-02-13T14:01:42"/>
    <n v="986"/>
    <m/>
    <n v="-1"/>
    <m/>
    <m/>
    <s v="202202091909"/>
    <n v="1793"/>
    <s v="nsenumerator"/>
    <n v="648550"/>
  </r>
  <r>
    <s v="2022-02-13T16:55:06.374+04:00"/>
    <s v="2022-02-13T17:04:19.318+04:00"/>
    <m/>
    <s v="بشار النداف"/>
    <s v="MRFS"/>
    <m/>
    <d v="2022-02-13T00:00:00"/>
    <x v="4"/>
    <s v="All"/>
    <s v="Yes"/>
    <s v="IDP"/>
    <d v="2019-02-13T00:00:00"/>
    <s v="Head of Household"/>
    <m/>
    <x v="1"/>
    <s v="18-29"/>
    <s v="Is the Head of household"/>
    <s v="Male"/>
    <s v="No members with a disability"/>
    <b v="1"/>
    <m/>
    <m/>
    <m/>
    <m/>
    <m/>
    <m/>
    <s v="Married"/>
    <s v="Intermediate / preparatory"/>
    <n v="1"/>
    <n v="1"/>
    <n v="0"/>
    <n v="0"/>
    <n v="0"/>
    <n v="0"/>
    <n v="0"/>
    <s v="1"/>
    <s v="0"/>
    <s v="1"/>
    <n v="0"/>
    <n v="0"/>
    <n v="0"/>
    <n v="0"/>
    <n v="2"/>
    <n v="0"/>
    <s v="0"/>
    <s v="2"/>
    <s v="2"/>
    <s v="1"/>
    <s v="0"/>
    <s v="2"/>
    <s v="3"/>
    <n v="3"/>
    <s v="Food and basic needs"/>
    <m/>
    <s v="Shelter / housing"/>
    <m/>
    <s v="Income / livelihoods"/>
    <m/>
    <s v="Primary Health care Centre (PHCC)-outpatient,inpatient + maternity"/>
    <m/>
    <b v="1"/>
    <m/>
    <m/>
    <m/>
    <m/>
    <m/>
    <m/>
    <m/>
    <n v="20"/>
    <x v="1"/>
    <s v="No"/>
    <m/>
    <m/>
    <m/>
    <m/>
    <m/>
    <m/>
    <m/>
    <m/>
    <m/>
    <m/>
    <m/>
    <m/>
    <m/>
    <m/>
    <m/>
    <m/>
    <m/>
    <m/>
    <m/>
    <m/>
    <m/>
    <m/>
    <m/>
    <m/>
    <m/>
    <m/>
    <m/>
    <m/>
    <s v="Drugs are mostly available"/>
    <b v="1"/>
    <b v="0"/>
    <b v="0"/>
    <b v="0"/>
    <b v="0"/>
    <b v="0"/>
    <b v="0"/>
    <m/>
    <m/>
    <m/>
    <n v="1"/>
    <m/>
    <m/>
    <m/>
    <m/>
    <m/>
    <m/>
    <m/>
    <m/>
    <x v="1"/>
    <s v="Not concerned about getting infected with COVID-19 Uncertain if the COVID-19 vaccine will be effective Concerned about side-effects of the COVID-19 vaccine"/>
    <b v="1"/>
    <b v="1"/>
    <b v="1"/>
    <m/>
    <m/>
    <m/>
    <m/>
    <m/>
    <m/>
    <m/>
    <m/>
    <x v="1"/>
    <s v="Hospital for normal delivery"/>
    <m/>
    <m/>
    <m/>
    <m/>
    <m/>
    <b v="1"/>
    <m/>
    <m/>
    <m/>
    <m/>
    <m/>
    <x v="2"/>
    <s v="In person at health centers"/>
    <b v="1"/>
    <m/>
    <m/>
    <m/>
    <m/>
    <m/>
    <m/>
    <m/>
    <m/>
    <s v="No"/>
    <s v="No"/>
    <s v="Yes"/>
    <s v="No"/>
    <s v="No"/>
    <s v="No"/>
    <s v="No"/>
    <s v="Yes"/>
    <s v="Yes"/>
    <s v="Yes"/>
    <s v="Yes"/>
    <s v="No"/>
    <m/>
    <m/>
    <m/>
    <m/>
    <m/>
    <m/>
    <m/>
    <m/>
    <m/>
    <m/>
    <m/>
    <m/>
    <m/>
    <m/>
    <m/>
    <n v="0"/>
    <x v="1"/>
    <m/>
    <m/>
    <n v="1"/>
    <s v="1"/>
    <s v="Anxiety Problems Sleeping Hopelessness"/>
    <m/>
    <m/>
    <b v="1"/>
    <m/>
    <m/>
    <b v="1"/>
    <b v="1"/>
    <m/>
    <m/>
    <m/>
    <m/>
    <m/>
    <m/>
    <m/>
    <m/>
    <m/>
    <m/>
    <m/>
    <s v="Adult Men"/>
    <m/>
    <b v="1"/>
    <m/>
    <m/>
    <m/>
    <m/>
    <m/>
    <m/>
    <m/>
    <m/>
    <m/>
    <m/>
    <m/>
    <s v="أكثر وعيا"/>
    <s v="Speaking to a family member Speaking to a friend Prayer"/>
    <b v="1"/>
    <b v="1"/>
    <m/>
    <b v="1"/>
    <m/>
    <m/>
    <m/>
    <m/>
    <m/>
    <m/>
    <m/>
    <m/>
    <s v="Family Friends Medical Doctor"/>
    <b v="1"/>
    <b v="1"/>
    <m/>
    <m/>
    <b v="1"/>
    <m/>
    <m/>
    <m/>
    <m/>
    <m/>
    <m/>
    <m/>
    <s v="No knowledge of service location"/>
    <b v="1"/>
    <m/>
    <m/>
    <m/>
    <m/>
    <m/>
    <m/>
    <m/>
    <m/>
    <x v="1"/>
    <m/>
    <s v="Food aid / food distributions Dignity kits"/>
    <b v="1"/>
    <m/>
    <m/>
    <m/>
    <b v="1"/>
    <m/>
    <m/>
    <m/>
    <m/>
    <m/>
    <m/>
    <m/>
    <m/>
    <m/>
    <x v="1"/>
    <s v="Don't Know"/>
    <m/>
    <m/>
    <m/>
    <m/>
    <m/>
    <m/>
    <m/>
    <m/>
    <m/>
    <b v="1"/>
    <m/>
    <s v="Don't Know"/>
    <m/>
    <m/>
    <m/>
    <m/>
    <m/>
    <m/>
    <m/>
    <m/>
    <b v="1"/>
    <m/>
    <s v="Don't Know"/>
    <m/>
    <m/>
    <m/>
    <m/>
    <m/>
    <m/>
    <m/>
    <b v="1"/>
    <m/>
    <m/>
    <m/>
    <m/>
    <m/>
    <m/>
    <m/>
    <m/>
    <m/>
    <m/>
    <s v="Don't Know"/>
    <m/>
    <m/>
    <m/>
    <m/>
    <m/>
    <m/>
    <m/>
    <b v="1"/>
    <m/>
    <s v="Child marriage Child labour Neglect Being orphaned"/>
    <m/>
    <b v="1"/>
    <b v="1"/>
    <m/>
    <b v="1"/>
    <m/>
    <b v="1"/>
    <m/>
    <m/>
    <m/>
    <m/>
    <m/>
    <m/>
    <m/>
    <m/>
    <m/>
    <s v="Peer groups (e.g. friends) Religious leaders Parents"/>
    <b v="1"/>
    <b v="1"/>
    <m/>
    <m/>
    <m/>
    <b v="1"/>
    <m/>
    <m/>
    <m/>
    <m/>
    <m/>
    <m/>
    <m/>
    <m/>
    <m/>
    <s v="Quraan Hand crafts"/>
    <m/>
    <b v="1"/>
    <b v="1"/>
    <m/>
    <m/>
    <m/>
    <m/>
    <m/>
    <m/>
    <m/>
    <m/>
    <s v="Lack of transportation Lack of awareness"/>
    <b v="1"/>
    <m/>
    <b v="1"/>
    <m/>
    <m/>
    <m/>
    <m/>
    <m/>
    <m/>
    <m/>
    <s v="Yes"/>
    <m/>
    <s v="No"/>
    <m/>
    <s v="Quraan"/>
    <m/>
    <b v="1"/>
    <m/>
    <m/>
    <m/>
    <m/>
    <m/>
    <m/>
    <m/>
    <m/>
    <m/>
    <s v="I don't know"/>
    <m/>
    <m/>
    <m/>
    <m/>
    <m/>
    <m/>
    <m/>
    <b v="1"/>
    <m/>
    <m/>
    <s v="No income Salaried work"/>
    <b v="1"/>
    <m/>
    <m/>
    <m/>
    <m/>
    <b v="1"/>
    <m/>
    <m/>
    <m/>
    <m/>
    <m/>
    <m/>
    <m/>
    <m/>
    <m/>
    <n v="1500"/>
    <x v="27"/>
    <m/>
    <m/>
    <m/>
    <m/>
    <m/>
    <b v="1"/>
    <m/>
    <m/>
    <m/>
    <m/>
    <m/>
    <m/>
    <m/>
    <m/>
    <m/>
    <m/>
    <m/>
    <s v="No"/>
    <m/>
    <m/>
    <m/>
    <m/>
    <m/>
    <m/>
    <m/>
    <m/>
    <m/>
    <s v="No"/>
    <m/>
    <s v="No"/>
    <m/>
    <m/>
    <m/>
    <m/>
    <m/>
    <m/>
    <m/>
    <m/>
    <m/>
    <m/>
    <s v="Participatory (Both wife &amp; Husband)"/>
    <m/>
    <s v="No"/>
    <m/>
    <s v="تحسين الوضع المعيشي وتقديم المساعدة المناسبة"/>
    <s v="Social media messaging (e.g. Facebook) Suggestion boxes"/>
    <m/>
    <b v="1"/>
    <m/>
    <m/>
    <m/>
    <b v="1"/>
    <m/>
    <m/>
    <m/>
    <s v="In-person from staff Social media messaging (e.g. Facebook)"/>
    <b v="1"/>
    <m/>
    <m/>
    <m/>
    <b v="1"/>
    <m/>
    <m/>
    <m/>
    <s v="لا"/>
    <s v="uuid:5a8f8be4-8063-489d-bdfc-48d4226b5222"/>
    <n v="92568878"/>
    <s v="5a8f8be4-8063-489d-bdfc-48d4226b5222"/>
    <d v="2022-02-13T14:05:41"/>
    <n v="987"/>
    <m/>
    <n v="-1"/>
    <m/>
    <m/>
    <s v="202202091909"/>
    <n v="553"/>
    <s v="nsenumerator"/>
    <n v="648550"/>
  </r>
  <r>
    <s v="2022-02-13T10:06:45.678+03:00"/>
    <s v="2022-02-13T10:37:01.819+03:00"/>
    <m/>
    <s v="حنان برهوم"/>
    <s v="MRFS"/>
    <m/>
    <d v="2022-02-13T00:00:00"/>
    <x v="10"/>
    <s v="All"/>
    <s v="Yes"/>
    <s v="Host"/>
    <m/>
    <s v="Primary Caregiver of children &lt;18 years"/>
    <m/>
    <x v="0"/>
    <s v="18-29"/>
    <s v="Wife/Husband"/>
    <s v="Male"/>
    <s v="No members with a disability"/>
    <b v="1"/>
    <m/>
    <m/>
    <m/>
    <m/>
    <m/>
    <m/>
    <s v="Married"/>
    <s v="Primary"/>
    <n v="1"/>
    <n v="0"/>
    <n v="0"/>
    <n v="0"/>
    <n v="0"/>
    <n v="1"/>
    <n v="1"/>
    <s v="0"/>
    <s v="2"/>
    <s v="2"/>
    <n v="1"/>
    <n v="2"/>
    <n v="0"/>
    <n v="0"/>
    <n v="2"/>
    <n v="0"/>
    <s v="3"/>
    <s v="2"/>
    <s v="5"/>
    <s v="3"/>
    <s v="2"/>
    <s v="4"/>
    <s v="7"/>
    <n v="7"/>
    <s v="Food and basic needs"/>
    <m/>
    <s v="Other"/>
    <s v="تدفئة"/>
    <s v="Health"/>
    <m/>
    <s v="Primary Health care unit-outpatient only (PHCU)"/>
    <b v="1"/>
    <m/>
    <m/>
    <m/>
    <m/>
    <m/>
    <m/>
    <m/>
    <m/>
    <n v="5"/>
    <x v="5"/>
    <s v="No"/>
    <m/>
    <m/>
    <m/>
    <m/>
    <m/>
    <m/>
    <m/>
    <m/>
    <m/>
    <m/>
    <m/>
    <m/>
    <m/>
    <m/>
    <m/>
    <m/>
    <m/>
    <m/>
    <m/>
    <m/>
    <m/>
    <m/>
    <m/>
    <m/>
    <m/>
    <m/>
    <m/>
    <m/>
    <s v="Pediatric medicine Antibiotic Non communicable diseases (NCD) drugs (chronic, cardiac, diabetes, hyper-tension, asthma)"/>
    <b v="0"/>
    <b v="1"/>
    <b v="1"/>
    <b v="0"/>
    <b v="1"/>
    <b v="0"/>
    <b v="0"/>
    <m/>
    <n v="1"/>
    <n v="3"/>
    <m/>
    <m/>
    <m/>
    <n v="2"/>
    <n v="2"/>
    <m/>
    <m/>
    <m/>
    <m/>
    <x v="1"/>
    <s v="Other"/>
    <m/>
    <m/>
    <m/>
    <m/>
    <m/>
    <m/>
    <m/>
    <m/>
    <m/>
    <b v="1"/>
    <s v="بسبب الارضاع"/>
    <x v="1"/>
    <s v="Hospital for normal delivery Hospital for surgery/ C-section"/>
    <m/>
    <m/>
    <m/>
    <m/>
    <m/>
    <b v="1"/>
    <b v="1"/>
    <m/>
    <m/>
    <m/>
    <m/>
    <x v="1"/>
    <s v="In person by community workers Social media"/>
    <m/>
    <b v="1"/>
    <b v="1"/>
    <m/>
    <m/>
    <m/>
    <m/>
    <s v="واتس و فيس بوك"/>
    <m/>
    <s v="Yes"/>
    <s v="No"/>
    <s v="No"/>
    <s v="Yes"/>
    <s v="No"/>
    <s v="No"/>
    <s v="No"/>
    <s v="No"/>
    <s v="Yes"/>
    <s v="Yes"/>
    <s v="Yes"/>
    <s v="No"/>
    <m/>
    <s v="Yes"/>
    <s v="No"/>
    <s v="No"/>
    <s v="No"/>
    <s v="No"/>
    <s v="Yes"/>
    <s v="Yes"/>
    <s v="No"/>
    <s v="No"/>
    <s v="Yes"/>
    <s v="No"/>
    <s v="No"/>
    <s v="No"/>
    <s v="No"/>
    <n v="4"/>
    <x v="1"/>
    <n v="2"/>
    <s v="2"/>
    <n v="1"/>
    <s v="1"/>
    <s v="Economic Anger"/>
    <m/>
    <b v="1"/>
    <m/>
    <m/>
    <m/>
    <m/>
    <m/>
    <m/>
    <m/>
    <m/>
    <m/>
    <b v="1"/>
    <m/>
    <m/>
    <m/>
    <m/>
    <m/>
    <m/>
    <s v="Adult Men"/>
    <m/>
    <b v="1"/>
    <m/>
    <m/>
    <m/>
    <m/>
    <m/>
    <m/>
    <m/>
    <m/>
    <m/>
    <m/>
    <m/>
    <s v="لانهم مسؤولون عن المعيشة والدخل"/>
    <s v="Speaking to a family member"/>
    <b v="1"/>
    <m/>
    <m/>
    <m/>
    <m/>
    <m/>
    <m/>
    <m/>
    <m/>
    <m/>
    <m/>
    <m/>
    <s v="Family MHPSS service providers"/>
    <b v="1"/>
    <m/>
    <m/>
    <m/>
    <m/>
    <b v="1"/>
    <m/>
    <m/>
    <m/>
    <m/>
    <m/>
    <m/>
    <s v="Distance/transportation"/>
    <m/>
    <m/>
    <b v="1"/>
    <m/>
    <m/>
    <m/>
    <m/>
    <m/>
    <m/>
    <x v="0"/>
    <m/>
    <s v="Women's and girls'-friendly spaces"/>
    <m/>
    <m/>
    <m/>
    <m/>
    <m/>
    <m/>
    <b v="1"/>
    <m/>
    <m/>
    <m/>
    <m/>
    <m/>
    <m/>
    <m/>
    <x v="2"/>
    <s v="Family member"/>
    <b v="1"/>
    <m/>
    <m/>
    <m/>
    <m/>
    <m/>
    <m/>
    <m/>
    <m/>
    <m/>
    <m/>
    <s v="Family member Friend"/>
    <b v="1"/>
    <m/>
    <m/>
    <m/>
    <b v="1"/>
    <m/>
    <m/>
    <m/>
    <m/>
    <m/>
    <s v="Women friendly Center Education Income-generating activities/vocational training"/>
    <b v="1"/>
    <m/>
    <m/>
    <m/>
    <b v="1"/>
    <m/>
    <m/>
    <m/>
    <m/>
    <s v="Women's and girls' friendly spaces School Hospital/clinic"/>
    <b v="1"/>
    <b v="1"/>
    <m/>
    <m/>
    <m/>
    <b v="1"/>
    <m/>
    <m/>
    <s v="Distance to facility Fear of being identified as survivors"/>
    <b v="1"/>
    <b v="1"/>
    <m/>
    <m/>
    <m/>
    <m/>
    <m/>
    <m/>
    <m/>
    <s v="Kidnapping Physical abuse Exploitation"/>
    <b v="1"/>
    <m/>
    <m/>
    <b v="1"/>
    <m/>
    <m/>
    <m/>
    <m/>
    <m/>
    <m/>
    <m/>
    <b v="1"/>
    <m/>
    <m/>
    <m/>
    <m/>
    <s v="Parents Siblings Community/social workers"/>
    <m/>
    <m/>
    <b v="1"/>
    <m/>
    <m/>
    <b v="1"/>
    <m/>
    <m/>
    <b v="1"/>
    <m/>
    <m/>
    <m/>
    <m/>
    <m/>
    <m/>
    <s v="None"/>
    <m/>
    <m/>
    <m/>
    <m/>
    <m/>
    <m/>
    <m/>
    <m/>
    <b v="1"/>
    <m/>
    <m/>
    <s v="No barriers"/>
    <m/>
    <m/>
    <m/>
    <m/>
    <m/>
    <m/>
    <m/>
    <m/>
    <b v="1"/>
    <m/>
    <s v="Not applicable (no child of school going age)"/>
    <m/>
    <s v="Not applicable (no child of school going age)"/>
    <m/>
    <s v="Awareness / educational activities / psychosocial support Entertainement activities Sport activity Painting / re-creational activity Case Management activities Hand crafts Quraan"/>
    <b v="1"/>
    <b v="1"/>
    <b v="1"/>
    <b v="1"/>
    <b v="1"/>
    <b v="1"/>
    <b v="1"/>
    <m/>
    <m/>
    <m/>
    <m/>
    <s v="Child-headed households Orphans living in the community Children involved in harmful forms of labor Children living on the street"/>
    <m/>
    <b v="1"/>
    <b v="1"/>
    <b v="1"/>
    <b v="1"/>
    <m/>
    <m/>
    <m/>
    <m/>
    <m/>
    <s v="Salaried work"/>
    <m/>
    <m/>
    <m/>
    <m/>
    <m/>
    <b v="1"/>
    <m/>
    <m/>
    <m/>
    <m/>
    <m/>
    <m/>
    <m/>
    <m/>
    <n v="1000"/>
    <n v="2500"/>
    <x v="27"/>
    <m/>
    <m/>
    <m/>
    <m/>
    <m/>
    <b v="1"/>
    <m/>
    <m/>
    <m/>
    <m/>
    <m/>
    <m/>
    <m/>
    <m/>
    <m/>
    <m/>
    <m/>
    <s v="No"/>
    <m/>
    <m/>
    <m/>
    <m/>
    <m/>
    <m/>
    <m/>
    <m/>
    <m/>
    <s v="No"/>
    <m/>
    <s v="No"/>
    <m/>
    <m/>
    <m/>
    <m/>
    <m/>
    <m/>
    <m/>
    <m/>
    <m/>
    <m/>
    <s v="Participatory (Both wife &amp; Husband)"/>
    <m/>
    <s v="No"/>
    <m/>
    <s v="دعم وتوفير ادوية الاطفال _x000a_دعم قطاع التغذية وتوزيع معونات_x000a_توزيع مواد تدفئة"/>
    <s v="Don't Know"/>
    <m/>
    <m/>
    <m/>
    <m/>
    <m/>
    <m/>
    <m/>
    <b v="1"/>
    <m/>
    <s v="In-person from staff Word of mouth Social media messaging (e.g. Facebook)"/>
    <b v="1"/>
    <m/>
    <m/>
    <b v="1"/>
    <b v="1"/>
    <m/>
    <m/>
    <m/>
    <s v="لايوجد"/>
    <s v="uuid:6cb91073-ac34-4693-a742-9a4156edf8ed"/>
    <n v="92568905"/>
    <s v="6cb91073-ac34-4693-a742-9a4156edf8ed"/>
    <d v="2022-02-13T14:06:33"/>
    <n v="988"/>
    <m/>
    <n v="-1"/>
    <m/>
    <m/>
    <s v="202202091909"/>
    <n v="1816"/>
    <s v="nsenumerator"/>
    <n v="648550"/>
  </r>
  <r>
    <s v="2022-02-13T10:41:19.016+03:00"/>
    <s v="2022-02-13T11:08:28.286+03:00"/>
    <m/>
    <s v="حنان برهوم"/>
    <s v="MRFS"/>
    <m/>
    <d v="2022-02-13T00:00:00"/>
    <x v="10"/>
    <s v="All"/>
    <s v="Yes"/>
    <s v="Host"/>
    <m/>
    <s v="Other"/>
    <s v="الاخت"/>
    <x v="0"/>
    <s v="40-49"/>
    <s v="Sister/Brother"/>
    <s v="Male"/>
    <s v="No members with a disability"/>
    <b v="1"/>
    <m/>
    <m/>
    <m/>
    <m/>
    <m/>
    <m/>
    <s v="Married"/>
    <s v="Primary"/>
    <n v="0"/>
    <n v="0"/>
    <n v="0"/>
    <n v="0"/>
    <n v="1"/>
    <n v="0"/>
    <n v="1"/>
    <s v="1"/>
    <s v="1"/>
    <s v="2"/>
    <n v="0"/>
    <n v="0"/>
    <n v="0"/>
    <n v="0"/>
    <n v="1"/>
    <n v="0"/>
    <s v="0"/>
    <s v="1"/>
    <s v="1"/>
    <s v="1"/>
    <s v="0"/>
    <s v="2"/>
    <s v="3"/>
    <n v="3"/>
    <s v="Food and basic needs"/>
    <m/>
    <s v="Health"/>
    <m/>
    <s v="Other"/>
    <s v="تدفئة"/>
    <s v="Primary Health care unit-outpatient only (PHCU)"/>
    <b v="1"/>
    <m/>
    <m/>
    <m/>
    <m/>
    <m/>
    <m/>
    <m/>
    <m/>
    <n v="5"/>
    <x v="3"/>
    <s v="No"/>
    <m/>
    <m/>
    <m/>
    <m/>
    <m/>
    <m/>
    <m/>
    <m/>
    <m/>
    <m/>
    <m/>
    <m/>
    <m/>
    <m/>
    <m/>
    <m/>
    <m/>
    <m/>
    <m/>
    <m/>
    <m/>
    <m/>
    <m/>
    <m/>
    <m/>
    <m/>
    <m/>
    <m/>
    <s v="Non communicable diseases (NCD) drugs (chronic, cardiac, diabetes, hyper-tension, asthma) Antibiotic"/>
    <b v="0"/>
    <b v="1"/>
    <b v="0"/>
    <b v="0"/>
    <b v="1"/>
    <b v="0"/>
    <b v="0"/>
    <m/>
    <m/>
    <n v="1"/>
    <m/>
    <m/>
    <m/>
    <m/>
    <m/>
    <m/>
    <m/>
    <m/>
    <m/>
    <x v="1"/>
    <s v="Concerned about side-effects of the COVID-19 vaccine Eumours and misconceptions (people died from the vaccine, it is a conspiracy, Corona is all a lie, etc…)"/>
    <m/>
    <m/>
    <b v="1"/>
    <m/>
    <m/>
    <b v="1"/>
    <m/>
    <m/>
    <m/>
    <m/>
    <m/>
    <x v="1"/>
    <s v="Hospital for normal delivery Hospital for surgery/ C-section"/>
    <m/>
    <m/>
    <m/>
    <m/>
    <m/>
    <b v="1"/>
    <b v="1"/>
    <m/>
    <m/>
    <m/>
    <m/>
    <x v="1"/>
    <s v="In person by community workers"/>
    <m/>
    <b v="1"/>
    <m/>
    <m/>
    <m/>
    <m/>
    <m/>
    <m/>
    <m/>
    <s v="No"/>
    <s v="No"/>
    <s v="No"/>
    <s v="No"/>
    <s v="Yes"/>
    <s v="No"/>
    <s v="No"/>
    <s v="No"/>
    <s v="No"/>
    <s v="Yes"/>
    <s v="Yes"/>
    <s v="No"/>
    <m/>
    <m/>
    <m/>
    <m/>
    <m/>
    <m/>
    <m/>
    <m/>
    <m/>
    <m/>
    <m/>
    <m/>
    <m/>
    <m/>
    <m/>
    <n v="0"/>
    <x v="1"/>
    <m/>
    <m/>
    <m/>
    <m/>
    <s v="Family conflict Anger Mood swings"/>
    <m/>
    <b v="1"/>
    <m/>
    <m/>
    <m/>
    <m/>
    <m/>
    <m/>
    <b v="1"/>
    <m/>
    <m/>
    <m/>
    <b v="1"/>
    <m/>
    <m/>
    <m/>
    <m/>
    <m/>
    <s v="Children"/>
    <m/>
    <m/>
    <b v="1"/>
    <m/>
    <m/>
    <m/>
    <m/>
    <m/>
    <m/>
    <m/>
    <m/>
    <m/>
    <m/>
    <s v="لان الطفل لايعرف ما الذي يحصل حوله"/>
    <s v="Speaking to a family member"/>
    <b v="1"/>
    <m/>
    <m/>
    <m/>
    <m/>
    <m/>
    <m/>
    <m/>
    <m/>
    <m/>
    <m/>
    <m/>
    <s v="Family"/>
    <b v="1"/>
    <m/>
    <m/>
    <m/>
    <m/>
    <m/>
    <m/>
    <m/>
    <m/>
    <m/>
    <m/>
    <m/>
    <s v="Fear of stigma"/>
    <m/>
    <m/>
    <m/>
    <m/>
    <m/>
    <b v="1"/>
    <m/>
    <m/>
    <m/>
    <x v="1"/>
    <m/>
    <s v="Don't know"/>
    <m/>
    <m/>
    <m/>
    <m/>
    <m/>
    <m/>
    <m/>
    <m/>
    <m/>
    <m/>
    <m/>
    <m/>
    <b v="1"/>
    <m/>
    <x v="2"/>
    <s v="Family member"/>
    <b v="1"/>
    <m/>
    <m/>
    <m/>
    <m/>
    <m/>
    <m/>
    <m/>
    <m/>
    <m/>
    <m/>
    <s v="Family member"/>
    <b v="1"/>
    <m/>
    <m/>
    <m/>
    <m/>
    <m/>
    <m/>
    <m/>
    <m/>
    <m/>
    <s v="Don't Know"/>
    <m/>
    <m/>
    <m/>
    <m/>
    <m/>
    <m/>
    <m/>
    <b v="1"/>
    <m/>
    <m/>
    <m/>
    <m/>
    <m/>
    <m/>
    <m/>
    <m/>
    <m/>
    <m/>
    <s v="Don't Know"/>
    <m/>
    <m/>
    <m/>
    <m/>
    <m/>
    <m/>
    <m/>
    <b v="1"/>
    <m/>
    <s v="Kidnapping"/>
    <b v="1"/>
    <m/>
    <m/>
    <m/>
    <m/>
    <m/>
    <m/>
    <m/>
    <m/>
    <m/>
    <m/>
    <m/>
    <m/>
    <m/>
    <m/>
    <m/>
    <s v="Parents"/>
    <m/>
    <m/>
    <m/>
    <m/>
    <m/>
    <b v="1"/>
    <m/>
    <m/>
    <m/>
    <m/>
    <m/>
    <m/>
    <m/>
    <m/>
    <m/>
    <s v="Sport activity"/>
    <b v="1"/>
    <m/>
    <m/>
    <m/>
    <m/>
    <m/>
    <m/>
    <m/>
    <m/>
    <m/>
    <m/>
    <s v="No barriers"/>
    <m/>
    <m/>
    <m/>
    <m/>
    <m/>
    <m/>
    <m/>
    <m/>
    <b v="1"/>
    <m/>
    <s v="No"/>
    <s v="بسبب الوضع الغير آمن"/>
    <s v="Yes"/>
    <s v="بالصناعة تصليح السيارات عمر الطفل 17  وهو ذكر"/>
    <s v="Entertainement activities Awareness / educational activities / psychosocial support Other"/>
    <m/>
    <m/>
    <m/>
    <m/>
    <b v="1"/>
    <b v="1"/>
    <m/>
    <b v="1"/>
    <m/>
    <m/>
    <s v="حديقة ملاهي قريبة عالمنطقة"/>
    <s v="Children involved in harmful forms of labor Orphans living in the community"/>
    <m/>
    <m/>
    <b v="1"/>
    <m/>
    <b v="1"/>
    <m/>
    <m/>
    <m/>
    <m/>
    <m/>
    <s v="Petty trading and small business"/>
    <m/>
    <m/>
    <m/>
    <m/>
    <m/>
    <m/>
    <b v="1"/>
    <m/>
    <m/>
    <m/>
    <m/>
    <m/>
    <m/>
    <m/>
    <n v="1000"/>
    <n v="2500"/>
    <x v="12"/>
    <m/>
    <m/>
    <m/>
    <m/>
    <b v="1"/>
    <b v="1"/>
    <m/>
    <m/>
    <m/>
    <m/>
    <m/>
    <m/>
    <m/>
    <m/>
    <m/>
    <m/>
    <m/>
    <s v="No"/>
    <m/>
    <m/>
    <m/>
    <m/>
    <m/>
    <m/>
    <m/>
    <m/>
    <m/>
    <s v="No"/>
    <m/>
    <s v="No"/>
    <m/>
    <m/>
    <m/>
    <m/>
    <m/>
    <m/>
    <m/>
    <m/>
    <m/>
    <m/>
    <s v="Decided by men / husband only"/>
    <m/>
    <s v="No"/>
    <m/>
    <s v="دعم مشاريع صغيرة ( للنساء اللاتي ليس لديها عمل)_x000a_ توفير الادوية _x000a_توفير العلاج الفيزيائي مجانا"/>
    <s v="Suggestion boxes"/>
    <m/>
    <b v="1"/>
    <m/>
    <m/>
    <m/>
    <m/>
    <m/>
    <m/>
    <m/>
    <s v="In-person from staff Other"/>
    <b v="1"/>
    <m/>
    <m/>
    <m/>
    <m/>
    <b v="1"/>
    <m/>
    <s v="تقديم جلسات توعية داخل المراكز والاعلان عن هذه الجلسات"/>
    <s v="لايوجد"/>
    <s v="uuid:89499050-68b6-442d-ad83-bb49957590d9"/>
    <n v="92568906"/>
    <s v="89499050-68b6-442d-ad83-bb49957590d9"/>
    <d v="2022-02-13T14:06:33"/>
    <n v="989"/>
    <m/>
    <n v="-1"/>
    <m/>
    <m/>
    <s v="202202091909"/>
    <n v="1629"/>
    <s v="nsenumerator"/>
    <n v="648550"/>
  </r>
  <r>
    <s v="2022-02-13T11:17:39.931+03:00"/>
    <s v="2022-02-13T11:48:45.507+03:00"/>
    <m/>
    <s v="حنان برهوم"/>
    <s v="MRFS"/>
    <m/>
    <d v="2022-02-13T00:00:00"/>
    <x v="10"/>
    <s v="All"/>
    <s v="Yes"/>
    <s v="IDP"/>
    <d v="2019-02-13T00:00:00"/>
    <s v="Head of Household"/>
    <m/>
    <x v="0"/>
    <s v="40-49"/>
    <s v="Is the Head of household"/>
    <s v="Female"/>
    <s v="No members with a disability"/>
    <b v="1"/>
    <m/>
    <m/>
    <m/>
    <m/>
    <m/>
    <m/>
    <s v="Married"/>
    <s v="University"/>
    <n v="0"/>
    <n v="0"/>
    <n v="0"/>
    <n v="0"/>
    <n v="0"/>
    <n v="1"/>
    <n v="0"/>
    <s v="0"/>
    <s v="1"/>
    <s v="1"/>
    <n v="0"/>
    <n v="1"/>
    <n v="1"/>
    <n v="2"/>
    <n v="1"/>
    <n v="0"/>
    <s v="4"/>
    <s v="1"/>
    <s v="5"/>
    <s v="4"/>
    <s v="1"/>
    <s v="2"/>
    <s v="6"/>
    <n v="6"/>
    <s v="Shelter / housing"/>
    <m/>
    <s v="Other"/>
    <s v="الكهرباء"/>
    <s v="Income / livelihoods"/>
    <m/>
    <s v="Primary Health care unit-outpatient only (PHCU)"/>
    <b v="1"/>
    <m/>
    <m/>
    <m/>
    <m/>
    <m/>
    <m/>
    <m/>
    <m/>
    <n v="3"/>
    <x v="2"/>
    <s v="No"/>
    <m/>
    <m/>
    <m/>
    <m/>
    <m/>
    <m/>
    <m/>
    <m/>
    <m/>
    <m/>
    <m/>
    <m/>
    <m/>
    <m/>
    <m/>
    <m/>
    <m/>
    <m/>
    <m/>
    <m/>
    <m/>
    <m/>
    <m/>
    <m/>
    <m/>
    <m/>
    <m/>
    <m/>
    <s v="Non communicable diseases (NCD) drugs (chronic, cardiac, diabetes, hyper-tension, asthma)"/>
    <b v="0"/>
    <b v="1"/>
    <b v="0"/>
    <b v="0"/>
    <b v="0"/>
    <b v="0"/>
    <b v="0"/>
    <m/>
    <n v="1"/>
    <n v="1"/>
    <m/>
    <m/>
    <m/>
    <m/>
    <m/>
    <m/>
    <m/>
    <m/>
    <m/>
    <x v="2"/>
    <m/>
    <m/>
    <m/>
    <m/>
    <m/>
    <m/>
    <m/>
    <m/>
    <m/>
    <m/>
    <m/>
    <m/>
    <x v="1"/>
    <s v="Hospital for normal delivery Hospital for surgery/ C-section"/>
    <m/>
    <m/>
    <m/>
    <m/>
    <m/>
    <b v="1"/>
    <b v="1"/>
    <m/>
    <m/>
    <m/>
    <m/>
    <x v="2"/>
    <s v="In person by community workers"/>
    <m/>
    <b v="1"/>
    <m/>
    <m/>
    <m/>
    <m/>
    <m/>
    <m/>
    <m/>
    <s v="Yes"/>
    <s v="Yes"/>
    <s v="Yes"/>
    <s v="No"/>
    <s v="No"/>
    <s v="No"/>
    <s v="Yes"/>
    <s v="No"/>
    <s v="Yes"/>
    <s v="Yes"/>
    <s v="Yes"/>
    <s v="No"/>
    <m/>
    <s v="Yes"/>
    <s v="No"/>
    <s v="No"/>
    <s v="No"/>
    <s v="No"/>
    <s v="No"/>
    <s v="No"/>
    <s v="Yes"/>
    <s v="No"/>
    <s v="Yes"/>
    <s v="Yes"/>
    <s v="No"/>
    <s v="No"/>
    <s v="No"/>
    <n v="4"/>
    <x v="1"/>
    <n v="1"/>
    <s v="1"/>
    <m/>
    <m/>
    <s v="Mood swings Problems Concentrating Economic"/>
    <m/>
    <m/>
    <m/>
    <m/>
    <m/>
    <m/>
    <m/>
    <b v="1"/>
    <b v="1"/>
    <m/>
    <m/>
    <b v="1"/>
    <m/>
    <m/>
    <m/>
    <m/>
    <m/>
    <m/>
    <s v="Children Displaced people Adolescent girls"/>
    <m/>
    <m/>
    <b v="1"/>
    <m/>
    <m/>
    <b v="1"/>
    <m/>
    <m/>
    <m/>
    <b v="1"/>
    <m/>
    <m/>
    <m/>
    <s v="لانهم حساسون"/>
    <s v="Speaking to a family member Prayer Withdrawal/Isolation"/>
    <b v="1"/>
    <m/>
    <m/>
    <b v="1"/>
    <m/>
    <m/>
    <m/>
    <m/>
    <b v="1"/>
    <m/>
    <m/>
    <m/>
    <s v="Family"/>
    <b v="1"/>
    <m/>
    <m/>
    <m/>
    <m/>
    <m/>
    <m/>
    <m/>
    <m/>
    <m/>
    <m/>
    <m/>
    <s v="Don't Know"/>
    <m/>
    <m/>
    <m/>
    <m/>
    <m/>
    <m/>
    <m/>
    <b v="1"/>
    <m/>
    <x v="0"/>
    <m/>
    <s v="Health care (including reproductive health)"/>
    <m/>
    <m/>
    <m/>
    <b v="1"/>
    <m/>
    <m/>
    <m/>
    <m/>
    <m/>
    <m/>
    <m/>
    <m/>
    <m/>
    <m/>
    <x v="1"/>
    <s v="Don't Know"/>
    <m/>
    <m/>
    <m/>
    <m/>
    <m/>
    <m/>
    <m/>
    <m/>
    <m/>
    <b v="1"/>
    <m/>
    <s v="Don't Know"/>
    <m/>
    <m/>
    <m/>
    <m/>
    <m/>
    <m/>
    <m/>
    <m/>
    <b v="1"/>
    <m/>
    <s v="Education Income-generating activities/vocational training"/>
    <m/>
    <m/>
    <m/>
    <m/>
    <b v="1"/>
    <m/>
    <m/>
    <m/>
    <m/>
    <s v="School"/>
    <b v="1"/>
    <m/>
    <m/>
    <m/>
    <m/>
    <m/>
    <m/>
    <m/>
    <s v="Don't Know"/>
    <m/>
    <m/>
    <m/>
    <m/>
    <m/>
    <m/>
    <m/>
    <b v="1"/>
    <m/>
    <s v="Kidnapping Being orphaned Exploitation Dropout of school"/>
    <b v="1"/>
    <m/>
    <m/>
    <m/>
    <m/>
    <m/>
    <b v="1"/>
    <m/>
    <m/>
    <m/>
    <m/>
    <b v="1"/>
    <b v="1"/>
    <m/>
    <m/>
    <m/>
    <s v="Do not know"/>
    <m/>
    <m/>
    <m/>
    <m/>
    <m/>
    <m/>
    <m/>
    <m/>
    <m/>
    <m/>
    <m/>
    <m/>
    <m/>
    <b v="1"/>
    <m/>
    <s v="Do not know"/>
    <m/>
    <m/>
    <m/>
    <m/>
    <m/>
    <m/>
    <m/>
    <m/>
    <m/>
    <b v="1"/>
    <m/>
    <s v="No barriers"/>
    <m/>
    <m/>
    <m/>
    <m/>
    <m/>
    <m/>
    <m/>
    <m/>
    <b v="1"/>
    <m/>
    <s v="Yes"/>
    <m/>
    <s v="No"/>
    <m/>
    <s v="Awareness / educational activities / psychosocial support Entertainement activities Case Management activities Painting / re-creational activity Hand crafts"/>
    <m/>
    <m/>
    <b v="1"/>
    <b v="1"/>
    <b v="1"/>
    <b v="1"/>
    <b v="1"/>
    <m/>
    <m/>
    <m/>
    <m/>
    <s v="Orphans living in the community Children involved in harmful forms of labor Children living on the street"/>
    <m/>
    <b v="1"/>
    <b v="1"/>
    <m/>
    <b v="1"/>
    <m/>
    <m/>
    <m/>
    <m/>
    <m/>
    <s v="Other"/>
    <m/>
    <m/>
    <m/>
    <m/>
    <m/>
    <m/>
    <m/>
    <m/>
    <m/>
    <m/>
    <m/>
    <b v="1"/>
    <m/>
    <s v="آنسة ابتدائي"/>
    <n v="1500"/>
    <n v="2500"/>
    <x v="1"/>
    <m/>
    <m/>
    <m/>
    <m/>
    <b v="1"/>
    <m/>
    <m/>
    <m/>
    <m/>
    <m/>
    <m/>
    <m/>
    <m/>
    <m/>
    <m/>
    <m/>
    <m/>
    <s v="No"/>
    <m/>
    <m/>
    <m/>
    <m/>
    <m/>
    <m/>
    <m/>
    <m/>
    <m/>
    <s v="No"/>
    <m/>
    <s v="No"/>
    <m/>
    <m/>
    <m/>
    <m/>
    <m/>
    <m/>
    <m/>
    <m/>
    <m/>
    <m/>
    <s v="Participatory (Both wife &amp; Husband)"/>
    <m/>
    <s v="No"/>
    <m/>
    <s v="توفر الادوية والفيتامينات بشكل مجاني_x000a_عدم انقطاع الدعم عن المراكز  _x000a_توفير فرص عمل للناس الخبيرين"/>
    <s v="Suggestion boxes"/>
    <m/>
    <b v="1"/>
    <m/>
    <m/>
    <m/>
    <m/>
    <m/>
    <m/>
    <m/>
    <s v="In-person from staff"/>
    <b v="1"/>
    <m/>
    <m/>
    <m/>
    <m/>
    <m/>
    <m/>
    <m/>
    <s v="لايوجد"/>
    <s v="uuid:5e4b60e1-c958-40c9-8089-61c78fea2f1e"/>
    <n v="92568907"/>
    <s v="5e4b60e1-c958-40c9-8089-61c78fea2f1e"/>
    <d v="2022-02-13T14:06:34"/>
    <n v="990"/>
    <m/>
    <n v="-1"/>
    <m/>
    <m/>
    <s v="202202091909"/>
    <n v="1866"/>
    <s v="nsenumerator"/>
    <n v="648550"/>
  </r>
  <r>
    <s v="2022-02-13T12:01:11.241+03:00"/>
    <s v="2022-02-13T12:33:42.743+03:00"/>
    <m/>
    <s v="حنان برهوم"/>
    <s v="MRFS"/>
    <m/>
    <d v="2022-02-13T00:00:00"/>
    <x v="10"/>
    <s v="All"/>
    <s v="Yes"/>
    <s v="Host"/>
    <m/>
    <s v="Primary Caregiver of children &lt;18 years"/>
    <m/>
    <x v="0"/>
    <s v="30-39"/>
    <s v="Wife/Husband"/>
    <s v="Male"/>
    <s v="No members with a disability"/>
    <b v="1"/>
    <m/>
    <m/>
    <m/>
    <m/>
    <m/>
    <m/>
    <s v="Married"/>
    <s v="Intermediate / preparatory"/>
    <n v="1"/>
    <n v="0"/>
    <n v="0"/>
    <n v="1"/>
    <n v="0"/>
    <n v="1"/>
    <n v="0"/>
    <s v="1"/>
    <s v="1"/>
    <s v="2"/>
    <n v="0"/>
    <n v="1"/>
    <n v="0"/>
    <n v="1"/>
    <n v="1"/>
    <n v="0"/>
    <s v="2"/>
    <s v="1"/>
    <s v="3"/>
    <s v="3"/>
    <s v="1"/>
    <s v="2"/>
    <s v="5"/>
    <n v="5"/>
    <s v="Income / livelihoods"/>
    <m/>
    <s v="Food and basic needs"/>
    <m/>
    <s v="Other"/>
    <s v="تدفئة"/>
    <s v="Primary Health care unit-outpatient only (PHCU)"/>
    <b v="1"/>
    <m/>
    <m/>
    <m/>
    <m/>
    <m/>
    <m/>
    <m/>
    <m/>
    <n v="5"/>
    <x v="1"/>
    <s v="No"/>
    <m/>
    <m/>
    <m/>
    <m/>
    <m/>
    <m/>
    <m/>
    <m/>
    <m/>
    <m/>
    <m/>
    <m/>
    <m/>
    <m/>
    <m/>
    <m/>
    <m/>
    <m/>
    <m/>
    <m/>
    <m/>
    <m/>
    <m/>
    <m/>
    <m/>
    <m/>
    <m/>
    <m/>
    <s v="Antibiotic Pediatric medicine Non communicable diseases (NCD) drugs (chronic, cardiac, diabetes, hyper-tension, asthma)"/>
    <b v="0"/>
    <b v="1"/>
    <b v="1"/>
    <b v="0"/>
    <b v="1"/>
    <b v="0"/>
    <b v="0"/>
    <m/>
    <n v="1"/>
    <n v="1"/>
    <m/>
    <m/>
    <m/>
    <n v="1"/>
    <m/>
    <m/>
    <m/>
    <m/>
    <m/>
    <x v="1"/>
    <s v="Other"/>
    <m/>
    <m/>
    <m/>
    <m/>
    <m/>
    <m/>
    <m/>
    <m/>
    <m/>
    <b v="1"/>
    <s v="بسبب الحمل"/>
    <x v="1"/>
    <s v="Hospital for normal delivery Hospital for surgery/ C-section At private primary health care centre/hospital"/>
    <m/>
    <m/>
    <m/>
    <m/>
    <b v="1"/>
    <b v="1"/>
    <b v="1"/>
    <m/>
    <m/>
    <m/>
    <m/>
    <x v="1"/>
    <s v="In person by community workers In person at health centers"/>
    <b v="1"/>
    <b v="1"/>
    <m/>
    <m/>
    <m/>
    <m/>
    <m/>
    <m/>
    <m/>
    <s v="No"/>
    <s v="Yes"/>
    <s v="No"/>
    <s v="No"/>
    <s v="No"/>
    <s v="No"/>
    <s v="No"/>
    <s v="No"/>
    <s v="Yes"/>
    <s v="Yes"/>
    <s v="Yes"/>
    <s v="No"/>
    <m/>
    <s v="No"/>
    <s v="No"/>
    <s v="No"/>
    <s v="No"/>
    <s v="No"/>
    <s v="No"/>
    <s v="Yes"/>
    <s v="No"/>
    <s v="No"/>
    <s v="Yes"/>
    <s v="No"/>
    <s v="No"/>
    <s v="No"/>
    <s v="No"/>
    <n v="2"/>
    <x v="1"/>
    <n v="1"/>
    <s v="1"/>
    <n v="1"/>
    <s v="1"/>
    <s v="Economic Anger Sadness Mood swings Family conflict"/>
    <m/>
    <b v="1"/>
    <m/>
    <m/>
    <b v="1"/>
    <m/>
    <m/>
    <m/>
    <b v="1"/>
    <m/>
    <m/>
    <b v="1"/>
    <b v="1"/>
    <m/>
    <m/>
    <m/>
    <m/>
    <m/>
    <s v="Adult Men"/>
    <m/>
    <b v="1"/>
    <m/>
    <m/>
    <m/>
    <m/>
    <m/>
    <m/>
    <m/>
    <m/>
    <m/>
    <m/>
    <m/>
    <s v="لانهم المسؤولون عن الدخل"/>
    <s v="Smoking Self harm, or harming others Speaking to a family member Withdrawal/Isolation"/>
    <b v="1"/>
    <m/>
    <m/>
    <m/>
    <m/>
    <b v="1"/>
    <b v="1"/>
    <m/>
    <b v="1"/>
    <m/>
    <m/>
    <m/>
    <s v="Other"/>
    <m/>
    <m/>
    <m/>
    <m/>
    <m/>
    <m/>
    <m/>
    <m/>
    <m/>
    <b v="1"/>
    <m/>
    <s v="لايوجد"/>
    <s v="Don't Know"/>
    <m/>
    <m/>
    <m/>
    <m/>
    <m/>
    <m/>
    <m/>
    <b v="1"/>
    <m/>
    <x v="0"/>
    <m/>
    <s v="Don't know"/>
    <m/>
    <m/>
    <m/>
    <m/>
    <m/>
    <m/>
    <m/>
    <m/>
    <m/>
    <m/>
    <m/>
    <m/>
    <b v="1"/>
    <m/>
    <x v="2"/>
    <s v="Family member"/>
    <b v="1"/>
    <m/>
    <m/>
    <m/>
    <m/>
    <m/>
    <m/>
    <m/>
    <m/>
    <m/>
    <m/>
    <s v="Family member"/>
    <b v="1"/>
    <m/>
    <m/>
    <m/>
    <m/>
    <m/>
    <m/>
    <m/>
    <m/>
    <m/>
    <s v="Don't Know"/>
    <m/>
    <m/>
    <m/>
    <m/>
    <m/>
    <m/>
    <m/>
    <b v="1"/>
    <m/>
    <m/>
    <m/>
    <m/>
    <m/>
    <m/>
    <m/>
    <m/>
    <m/>
    <m/>
    <s v="Don't Know"/>
    <m/>
    <m/>
    <m/>
    <m/>
    <m/>
    <m/>
    <m/>
    <b v="1"/>
    <m/>
    <s v="Kidnapping Exploitation Dropout of school"/>
    <b v="1"/>
    <m/>
    <m/>
    <m/>
    <m/>
    <m/>
    <m/>
    <m/>
    <m/>
    <m/>
    <m/>
    <b v="1"/>
    <b v="1"/>
    <m/>
    <m/>
    <m/>
    <s v="Parents"/>
    <m/>
    <m/>
    <m/>
    <m/>
    <m/>
    <b v="1"/>
    <m/>
    <m/>
    <m/>
    <m/>
    <m/>
    <m/>
    <m/>
    <m/>
    <m/>
    <s v="None"/>
    <m/>
    <m/>
    <m/>
    <m/>
    <m/>
    <m/>
    <m/>
    <m/>
    <b v="1"/>
    <m/>
    <m/>
    <s v="No barriers"/>
    <m/>
    <m/>
    <m/>
    <m/>
    <m/>
    <m/>
    <m/>
    <m/>
    <b v="1"/>
    <m/>
    <s v="Yes"/>
    <m/>
    <s v="No"/>
    <m/>
    <s v="Entertainement activities Awareness / educational activities / psychosocial support"/>
    <m/>
    <m/>
    <m/>
    <m/>
    <b v="1"/>
    <b v="1"/>
    <m/>
    <m/>
    <m/>
    <m/>
    <m/>
    <s v="Orphans living in the community Children involved in harmful forms of labor"/>
    <m/>
    <m/>
    <b v="1"/>
    <m/>
    <b v="1"/>
    <m/>
    <m/>
    <m/>
    <m/>
    <m/>
    <s v="Salaried work"/>
    <m/>
    <m/>
    <m/>
    <m/>
    <m/>
    <b v="1"/>
    <m/>
    <m/>
    <m/>
    <m/>
    <m/>
    <m/>
    <m/>
    <m/>
    <n v="1000"/>
    <n v="2000"/>
    <x v="1"/>
    <m/>
    <m/>
    <m/>
    <m/>
    <b v="1"/>
    <m/>
    <m/>
    <m/>
    <m/>
    <m/>
    <m/>
    <m/>
    <m/>
    <m/>
    <m/>
    <m/>
    <m/>
    <s v="No"/>
    <m/>
    <m/>
    <m/>
    <m/>
    <m/>
    <m/>
    <m/>
    <m/>
    <m/>
    <s v="No"/>
    <m/>
    <s v="No"/>
    <m/>
    <m/>
    <m/>
    <m/>
    <m/>
    <m/>
    <m/>
    <m/>
    <m/>
    <m/>
    <s v="Participatory (Both wife &amp; Husband)"/>
    <m/>
    <s v="No"/>
    <m/>
    <s v="دعم الدخل الاسري وزيادة اجور العمال_x000a_دعم القطاع الطبي والصحي_x000a_دعم قطاع التعليم"/>
    <s v="Don't Know"/>
    <m/>
    <m/>
    <m/>
    <m/>
    <m/>
    <m/>
    <m/>
    <b v="1"/>
    <m/>
    <s v="In-person from staff"/>
    <b v="1"/>
    <m/>
    <m/>
    <m/>
    <m/>
    <m/>
    <m/>
    <m/>
    <s v="لايوجد"/>
    <s v="uuid:7a7cb4d4-8498-4311-8672-79d0a8717e23"/>
    <n v="92568908"/>
    <s v="7a7cb4d4-8498-4311-8672-79d0a8717e23"/>
    <d v="2022-02-13T14:06:34"/>
    <n v="991"/>
    <m/>
    <n v="-1"/>
    <m/>
    <m/>
    <s v="202202091909"/>
    <n v="1951"/>
    <s v="nsenumerator"/>
    <n v="648550"/>
  </r>
  <r>
    <s v="2022-02-13T12:50:47.492+03:00"/>
    <s v="2022-02-13T13:12:56.780+03:00"/>
    <m/>
    <s v="حنان برهوم"/>
    <s v="MRFS"/>
    <m/>
    <d v="2022-02-13T00:00:00"/>
    <x v="10"/>
    <s v="All"/>
    <s v="Yes"/>
    <s v="Host"/>
    <m/>
    <s v="Primary Caregiver of children &lt;18 years"/>
    <m/>
    <x v="0"/>
    <s v="40-49"/>
    <s v="Wife/Husband"/>
    <s v="Male"/>
    <s v="No members with a disability"/>
    <b v="1"/>
    <m/>
    <m/>
    <m/>
    <m/>
    <m/>
    <m/>
    <s v="Married"/>
    <s v="Intermediate / preparatory"/>
    <n v="0"/>
    <n v="0"/>
    <n v="0"/>
    <n v="0"/>
    <n v="1"/>
    <n v="2"/>
    <n v="0"/>
    <s v="1"/>
    <s v="2"/>
    <s v="3"/>
    <n v="0"/>
    <n v="0"/>
    <n v="2"/>
    <n v="0"/>
    <n v="1"/>
    <n v="0"/>
    <s v="2"/>
    <s v="1"/>
    <s v="3"/>
    <s v="3"/>
    <s v="0"/>
    <s v="3"/>
    <s v="6"/>
    <n v="6"/>
    <s v="Income / livelihoods"/>
    <m/>
    <s v="Food and basic needs"/>
    <m/>
    <s v="Other"/>
    <s v="تدفئة"/>
    <s v="Primary Health care unit-outpatient only (PHCU)"/>
    <b v="1"/>
    <m/>
    <m/>
    <m/>
    <m/>
    <m/>
    <m/>
    <m/>
    <m/>
    <n v="5"/>
    <x v="1"/>
    <s v="No"/>
    <m/>
    <m/>
    <m/>
    <m/>
    <m/>
    <m/>
    <m/>
    <m/>
    <m/>
    <m/>
    <m/>
    <m/>
    <m/>
    <m/>
    <m/>
    <m/>
    <m/>
    <m/>
    <m/>
    <m/>
    <m/>
    <m/>
    <m/>
    <m/>
    <m/>
    <m/>
    <m/>
    <m/>
    <s v="Pediatric medicine Antibiotic Non communicable diseases (NCD) drugs (chronic, cardiac, diabetes, hyper-tension, asthma) Other"/>
    <b v="0"/>
    <b v="1"/>
    <b v="1"/>
    <b v="0"/>
    <b v="1"/>
    <b v="1"/>
    <b v="0"/>
    <s v="ادوية النمو للاطفال"/>
    <n v="1"/>
    <n v="1"/>
    <m/>
    <m/>
    <m/>
    <m/>
    <m/>
    <m/>
    <m/>
    <m/>
    <m/>
    <x v="1"/>
    <s v="Too busy to get vaccinated"/>
    <m/>
    <m/>
    <m/>
    <m/>
    <m/>
    <m/>
    <b v="1"/>
    <m/>
    <m/>
    <m/>
    <m/>
    <x v="1"/>
    <s v="Hospital for surgery/ C-section Hospital for normal delivery At private primary health care centre/hospital"/>
    <m/>
    <m/>
    <m/>
    <m/>
    <b v="1"/>
    <b v="1"/>
    <b v="1"/>
    <m/>
    <m/>
    <m/>
    <m/>
    <x v="2"/>
    <s v="In person by community workers"/>
    <m/>
    <b v="1"/>
    <m/>
    <m/>
    <m/>
    <m/>
    <m/>
    <m/>
    <m/>
    <s v="Yes"/>
    <s v="No"/>
    <s v="No"/>
    <s v="Yes"/>
    <s v="Yes"/>
    <s v="No"/>
    <s v="Yes"/>
    <s v="Yes"/>
    <s v="No"/>
    <s v="Yes"/>
    <s v="Yes"/>
    <s v="No"/>
    <m/>
    <m/>
    <m/>
    <m/>
    <m/>
    <m/>
    <m/>
    <m/>
    <m/>
    <m/>
    <m/>
    <m/>
    <m/>
    <m/>
    <m/>
    <n v="0"/>
    <x v="1"/>
    <m/>
    <m/>
    <m/>
    <m/>
    <s v="Economic Family conflict Anger Sadness Mood swings"/>
    <m/>
    <b v="1"/>
    <m/>
    <m/>
    <b v="1"/>
    <m/>
    <m/>
    <m/>
    <b v="1"/>
    <m/>
    <m/>
    <b v="1"/>
    <b v="1"/>
    <m/>
    <m/>
    <m/>
    <m/>
    <m/>
    <s v="Adult Men"/>
    <m/>
    <b v="1"/>
    <m/>
    <m/>
    <m/>
    <m/>
    <m/>
    <m/>
    <m/>
    <m/>
    <m/>
    <m/>
    <m/>
    <s v="لانه هو المسؤول عن المعيشة"/>
    <s v="Self harm, or harming others Smoking Speaking to a family member"/>
    <b v="1"/>
    <m/>
    <m/>
    <m/>
    <m/>
    <b v="1"/>
    <b v="1"/>
    <m/>
    <m/>
    <m/>
    <m/>
    <m/>
    <s v="CFSs WGSS NGO"/>
    <m/>
    <m/>
    <b v="1"/>
    <m/>
    <m/>
    <m/>
    <m/>
    <b v="1"/>
    <b v="1"/>
    <m/>
    <m/>
    <m/>
    <s v="Fear of stigma"/>
    <m/>
    <m/>
    <m/>
    <m/>
    <m/>
    <b v="1"/>
    <m/>
    <m/>
    <m/>
    <x v="0"/>
    <m/>
    <s v="Other"/>
    <m/>
    <m/>
    <m/>
    <m/>
    <m/>
    <m/>
    <m/>
    <m/>
    <m/>
    <m/>
    <m/>
    <b v="1"/>
    <m/>
    <s v="لايوجد"/>
    <x v="2"/>
    <s v="Family member"/>
    <b v="1"/>
    <m/>
    <m/>
    <m/>
    <m/>
    <m/>
    <m/>
    <m/>
    <m/>
    <m/>
    <m/>
    <s v="Family member"/>
    <b v="1"/>
    <m/>
    <m/>
    <m/>
    <m/>
    <m/>
    <m/>
    <m/>
    <m/>
    <m/>
    <s v="Don't Know"/>
    <m/>
    <m/>
    <m/>
    <m/>
    <m/>
    <m/>
    <m/>
    <b v="1"/>
    <m/>
    <m/>
    <m/>
    <m/>
    <m/>
    <m/>
    <m/>
    <m/>
    <m/>
    <m/>
    <s v="Don't Know"/>
    <m/>
    <m/>
    <m/>
    <m/>
    <m/>
    <m/>
    <m/>
    <b v="1"/>
    <m/>
    <s v="Kidnapping Sexual abuse Physical abuse Exploitation Dropout of school"/>
    <b v="1"/>
    <m/>
    <m/>
    <b v="1"/>
    <m/>
    <b v="1"/>
    <m/>
    <m/>
    <m/>
    <m/>
    <m/>
    <b v="1"/>
    <b v="1"/>
    <m/>
    <m/>
    <m/>
    <s v="Parents"/>
    <m/>
    <m/>
    <m/>
    <m/>
    <m/>
    <b v="1"/>
    <m/>
    <m/>
    <m/>
    <m/>
    <m/>
    <m/>
    <m/>
    <m/>
    <m/>
    <s v="Entertainement activities Awareness / educational activities / psychosocial support Painting / re-creational activity"/>
    <m/>
    <m/>
    <m/>
    <b v="1"/>
    <b v="1"/>
    <b v="1"/>
    <m/>
    <m/>
    <m/>
    <m/>
    <m/>
    <s v="No barriers"/>
    <m/>
    <m/>
    <m/>
    <m/>
    <m/>
    <m/>
    <m/>
    <m/>
    <b v="1"/>
    <m/>
    <s v="Yes"/>
    <m/>
    <s v="No"/>
    <m/>
    <s v="Painting / re-creational activity Sport activity Hand crafts Entertainement activities Awareness / educational activities / psychosocial support"/>
    <b v="1"/>
    <m/>
    <b v="1"/>
    <b v="1"/>
    <b v="1"/>
    <b v="1"/>
    <m/>
    <m/>
    <m/>
    <m/>
    <m/>
    <s v="Orphans living in the community"/>
    <m/>
    <m/>
    <b v="1"/>
    <m/>
    <m/>
    <m/>
    <m/>
    <m/>
    <m/>
    <m/>
    <s v="Salaried work"/>
    <m/>
    <m/>
    <m/>
    <m/>
    <m/>
    <b v="1"/>
    <m/>
    <m/>
    <m/>
    <m/>
    <m/>
    <m/>
    <m/>
    <m/>
    <n v="800"/>
    <n v="2000"/>
    <x v="1"/>
    <m/>
    <m/>
    <m/>
    <m/>
    <b v="1"/>
    <m/>
    <m/>
    <m/>
    <m/>
    <m/>
    <m/>
    <m/>
    <m/>
    <m/>
    <m/>
    <m/>
    <m/>
    <s v="Yes"/>
    <s v="Cash/voucher"/>
    <m/>
    <m/>
    <m/>
    <b v="1"/>
    <m/>
    <m/>
    <m/>
    <m/>
    <s v="No"/>
    <m/>
    <s v="No"/>
    <m/>
    <m/>
    <m/>
    <m/>
    <m/>
    <m/>
    <m/>
    <m/>
    <m/>
    <m/>
    <s v="Participatory (Both wife &amp; Husband)"/>
    <m/>
    <s v="No"/>
    <m/>
    <s v="دعم قطاع التعليم_x000a_توفير عمل ودخل للمواطنين_x000a_توفير الادوية ودعم القطاع الطبي"/>
    <s v="In-person to MRFS/partner staff"/>
    <b v="1"/>
    <m/>
    <m/>
    <m/>
    <m/>
    <m/>
    <m/>
    <m/>
    <m/>
    <s v="In-person from staff"/>
    <b v="1"/>
    <m/>
    <m/>
    <m/>
    <m/>
    <m/>
    <m/>
    <m/>
    <s v="لايوجد "/>
    <s v="uuid:107e6fc8-6757-456c-adb9-21649028264d"/>
    <n v="92568909"/>
    <s v="107e6fc8-6757-456c-adb9-21649028264d"/>
    <d v="2022-02-13T14:06:35"/>
    <n v="992"/>
    <m/>
    <n v="-1"/>
    <m/>
    <m/>
    <s v="202202091909"/>
    <n v="1329"/>
    <s v="nsenumerator"/>
    <n v="648550"/>
  </r>
  <r>
    <s v="2022-02-13T09:45:36.793+03:00"/>
    <s v="2022-02-13T10:13:42.933+03:00"/>
    <m/>
    <s v="محمد شيخ حسين"/>
    <s v="MRFS"/>
    <m/>
    <d v="2022-02-13T00:00:00"/>
    <x v="10"/>
    <s v="All"/>
    <s v="Yes"/>
    <s v="IDP"/>
    <d v="2018-10-01T00:00:00"/>
    <s v="Head of Household"/>
    <m/>
    <x v="1"/>
    <s v="40-49"/>
    <s v="Is the Head of household"/>
    <s v="Male"/>
    <s v="No members with a disability"/>
    <b v="1"/>
    <m/>
    <m/>
    <m/>
    <m/>
    <m/>
    <m/>
    <s v="Married"/>
    <s v="Adult Literacy"/>
    <n v="0"/>
    <n v="0"/>
    <n v="0"/>
    <n v="0"/>
    <n v="1"/>
    <n v="1"/>
    <n v="0"/>
    <s v="1"/>
    <s v="1"/>
    <s v="2"/>
    <n v="0"/>
    <n v="0"/>
    <n v="0"/>
    <n v="0"/>
    <n v="2"/>
    <n v="0"/>
    <s v="0"/>
    <s v="2"/>
    <s v="2"/>
    <s v="1"/>
    <s v="0"/>
    <s v="3"/>
    <s v="4"/>
    <n v="4"/>
    <s v="Shelter / housing"/>
    <m/>
    <s v="Food and basic needs"/>
    <m/>
    <s v="Income / livelihoods"/>
    <m/>
    <s v="Hospital Private Clinic"/>
    <m/>
    <m/>
    <b v="1"/>
    <b v="1"/>
    <m/>
    <m/>
    <m/>
    <m/>
    <m/>
    <n v="10"/>
    <x v="4"/>
    <s v="No"/>
    <m/>
    <m/>
    <m/>
    <m/>
    <m/>
    <m/>
    <m/>
    <m/>
    <m/>
    <m/>
    <m/>
    <m/>
    <m/>
    <m/>
    <m/>
    <m/>
    <m/>
    <m/>
    <m/>
    <m/>
    <m/>
    <m/>
    <m/>
    <m/>
    <m/>
    <m/>
    <m/>
    <m/>
    <s v="Non communicable diseases (NCD) drugs (chronic, cardiac, diabetes, hyper-tension, asthma)"/>
    <b v="0"/>
    <b v="1"/>
    <b v="0"/>
    <b v="0"/>
    <b v="0"/>
    <b v="0"/>
    <b v="0"/>
    <m/>
    <m/>
    <n v="1"/>
    <n v="2"/>
    <m/>
    <m/>
    <m/>
    <m/>
    <m/>
    <m/>
    <m/>
    <m/>
    <x v="1"/>
    <s v="Uncertain if the COVID-19 vaccine will be effective"/>
    <m/>
    <b v="1"/>
    <m/>
    <m/>
    <m/>
    <m/>
    <m/>
    <m/>
    <m/>
    <m/>
    <m/>
    <x v="1"/>
    <s v="Hospital for normal delivery"/>
    <m/>
    <m/>
    <m/>
    <m/>
    <m/>
    <b v="1"/>
    <m/>
    <m/>
    <m/>
    <m/>
    <m/>
    <x v="2"/>
    <s v="Whatsapp / SMS Social media"/>
    <m/>
    <m/>
    <b v="1"/>
    <b v="1"/>
    <m/>
    <m/>
    <m/>
    <s v="فيس بوك"/>
    <m/>
    <s v="Yes"/>
    <s v="Yes"/>
    <s v="Yes"/>
    <s v="No"/>
    <s v="No"/>
    <s v="No"/>
    <s v="No"/>
    <s v="Yes"/>
    <s v="No"/>
    <s v="No"/>
    <s v="Yes"/>
    <s v="No"/>
    <m/>
    <m/>
    <m/>
    <m/>
    <m/>
    <m/>
    <m/>
    <m/>
    <m/>
    <m/>
    <m/>
    <m/>
    <m/>
    <m/>
    <m/>
    <n v="0"/>
    <x v="1"/>
    <m/>
    <m/>
    <m/>
    <m/>
    <s v="Fear Anger Sadness Anxiety Mood swings Changes in Appetite"/>
    <b v="1"/>
    <b v="1"/>
    <m/>
    <m/>
    <b v="1"/>
    <b v="1"/>
    <m/>
    <m/>
    <b v="1"/>
    <b v="1"/>
    <m/>
    <m/>
    <m/>
    <m/>
    <m/>
    <m/>
    <m/>
    <m/>
    <s v="Adult Women Adult Men People with chronic health conditions"/>
    <b v="1"/>
    <b v="1"/>
    <m/>
    <m/>
    <m/>
    <m/>
    <m/>
    <b v="1"/>
    <m/>
    <m/>
    <m/>
    <m/>
    <m/>
    <s v="لانهم كبرو في العمر"/>
    <s v="Prayer Speaking to a family member"/>
    <b v="1"/>
    <m/>
    <m/>
    <b v="1"/>
    <m/>
    <m/>
    <m/>
    <m/>
    <m/>
    <m/>
    <m/>
    <m/>
    <s v="Friends Family"/>
    <b v="1"/>
    <b v="1"/>
    <m/>
    <m/>
    <m/>
    <m/>
    <m/>
    <m/>
    <m/>
    <m/>
    <m/>
    <m/>
    <s v="No knowledge of service location Fear of stigma"/>
    <b v="1"/>
    <m/>
    <m/>
    <m/>
    <m/>
    <b v="1"/>
    <m/>
    <m/>
    <m/>
    <x v="0"/>
    <m/>
    <s v="Don't know"/>
    <m/>
    <m/>
    <m/>
    <m/>
    <m/>
    <m/>
    <m/>
    <m/>
    <m/>
    <m/>
    <m/>
    <m/>
    <b v="1"/>
    <m/>
    <x v="1"/>
    <s v="Family member"/>
    <b v="1"/>
    <m/>
    <m/>
    <m/>
    <m/>
    <m/>
    <m/>
    <m/>
    <m/>
    <m/>
    <m/>
    <s v="Family member"/>
    <b v="1"/>
    <m/>
    <m/>
    <m/>
    <m/>
    <m/>
    <m/>
    <m/>
    <m/>
    <m/>
    <s v="Don't Know"/>
    <m/>
    <m/>
    <m/>
    <m/>
    <m/>
    <m/>
    <m/>
    <b v="1"/>
    <m/>
    <m/>
    <m/>
    <m/>
    <m/>
    <m/>
    <m/>
    <m/>
    <m/>
    <m/>
    <s v="Don't Know"/>
    <m/>
    <m/>
    <m/>
    <m/>
    <m/>
    <m/>
    <m/>
    <b v="1"/>
    <m/>
    <s v="Kidnapping Child labour Child marriage Physical abuse Neglect Being orphaned Child headed household Exploitation Dropout of school"/>
    <b v="1"/>
    <b v="1"/>
    <b v="1"/>
    <b v="1"/>
    <b v="1"/>
    <m/>
    <b v="1"/>
    <m/>
    <b v="1"/>
    <m/>
    <m/>
    <b v="1"/>
    <b v="1"/>
    <m/>
    <m/>
    <m/>
    <s v="Siblings Neighbours School teachers Relatives"/>
    <m/>
    <m/>
    <b v="1"/>
    <b v="1"/>
    <b v="1"/>
    <m/>
    <b v="1"/>
    <m/>
    <m/>
    <m/>
    <m/>
    <m/>
    <m/>
    <m/>
    <m/>
    <s v="Quraan Sport activity Hand crafts Awareness / educational activities / psychosocial support Painting / re-creational activity Entertainement activities"/>
    <b v="1"/>
    <b v="1"/>
    <b v="1"/>
    <b v="1"/>
    <b v="1"/>
    <b v="1"/>
    <m/>
    <m/>
    <m/>
    <m/>
    <m/>
    <s v="Lack of awareness"/>
    <b v="1"/>
    <m/>
    <m/>
    <m/>
    <m/>
    <m/>
    <m/>
    <m/>
    <m/>
    <m/>
    <s v="Yes"/>
    <m/>
    <s v="No"/>
    <m/>
    <s v="Quraan Sport activity Hand crafts Painting / re-creational activity Awareness / educational activities / psychosocial support Entertainement activities"/>
    <b v="1"/>
    <b v="1"/>
    <b v="1"/>
    <b v="1"/>
    <b v="1"/>
    <b v="1"/>
    <m/>
    <m/>
    <m/>
    <m/>
    <m/>
    <s v="Children involved in harmful forms of labor"/>
    <m/>
    <m/>
    <m/>
    <m/>
    <b v="1"/>
    <m/>
    <m/>
    <m/>
    <m/>
    <m/>
    <s v="Casual labor"/>
    <m/>
    <m/>
    <m/>
    <b v="1"/>
    <m/>
    <m/>
    <m/>
    <m/>
    <m/>
    <m/>
    <m/>
    <m/>
    <m/>
    <m/>
    <n v="2000"/>
    <n v="3000"/>
    <x v="130"/>
    <b v="1"/>
    <m/>
    <b v="1"/>
    <m/>
    <m/>
    <b v="1"/>
    <m/>
    <m/>
    <m/>
    <m/>
    <m/>
    <m/>
    <m/>
    <m/>
    <m/>
    <m/>
    <m/>
    <s v="No"/>
    <m/>
    <m/>
    <m/>
    <m/>
    <m/>
    <m/>
    <m/>
    <m/>
    <m/>
    <s v="No"/>
    <m/>
    <s v="No"/>
    <m/>
    <m/>
    <m/>
    <m/>
    <m/>
    <m/>
    <m/>
    <m/>
    <m/>
    <m/>
    <s v="Decided by men / husband only"/>
    <m/>
    <s v="No"/>
    <m/>
    <s v="اتاحة فرص عمل_x000a_دعم التعليم_x000a_توفير الدواء بشكل مجاني_x000a_"/>
    <s v="Social media messaging (e.g. Facebook) Email"/>
    <m/>
    <m/>
    <m/>
    <m/>
    <b v="1"/>
    <b v="1"/>
    <m/>
    <m/>
    <m/>
    <s v="Social media messaging (e.g. Facebook) Word of mouth"/>
    <m/>
    <m/>
    <m/>
    <b v="1"/>
    <b v="1"/>
    <m/>
    <m/>
    <m/>
    <s v="لا يوجد"/>
    <s v="uuid:0800476b-eb24-4f13-a7d0-36cf494d026a"/>
    <n v="92568924"/>
    <s v="0800476b-eb24-4f13-a7d0-36cf494d026a"/>
    <d v="2022-02-13T14:07:16"/>
    <n v="993"/>
    <m/>
    <n v="-1"/>
    <m/>
    <m/>
    <s v="202202091909"/>
    <n v="1686"/>
    <s v="nsenumerator"/>
    <n v="648550"/>
  </r>
  <r>
    <s v="2022-02-13T10:14:02.517+03:00"/>
    <s v="2022-02-13T10:45:58.662+03:00"/>
    <m/>
    <s v="محمد شيخ حسين"/>
    <s v="MRFS"/>
    <m/>
    <d v="2022-02-13T00:00:00"/>
    <x v="10"/>
    <s v="All"/>
    <s v="Yes"/>
    <s v="IDP"/>
    <d v="2018-11-12T00:00:00"/>
    <s v="Head of Household"/>
    <m/>
    <x v="1"/>
    <s v="40-49"/>
    <s v="Is the Head of household"/>
    <s v="Male"/>
    <s v="No members with a disability"/>
    <b v="1"/>
    <m/>
    <m/>
    <m/>
    <m/>
    <m/>
    <m/>
    <s v="Married"/>
    <s v="Primary"/>
    <n v="0"/>
    <n v="0"/>
    <n v="0"/>
    <n v="1"/>
    <n v="0"/>
    <n v="1"/>
    <n v="0"/>
    <s v="1"/>
    <s v="1"/>
    <s v="2"/>
    <n v="0"/>
    <n v="2"/>
    <n v="0"/>
    <n v="0"/>
    <n v="1"/>
    <n v="0"/>
    <s v="2"/>
    <s v="1"/>
    <s v="3"/>
    <s v="3"/>
    <s v="2"/>
    <s v="2"/>
    <s v="5"/>
    <n v="5"/>
    <s v="Food and basic needs"/>
    <m/>
    <s v="Income / livelihoods"/>
    <m/>
    <s v="Nutrition"/>
    <m/>
    <s v="Hospital"/>
    <m/>
    <m/>
    <b v="1"/>
    <m/>
    <m/>
    <m/>
    <m/>
    <m/>
    <m/>
    <n v="15"/>
    <x v="5"/>
    <s v="Yes"/>
    <s v="Some types of medicines are not available in the market Inaccessible due to cost"/>
    <b v="1"/>
    <b v="0"/>
    <b v="0"/>
    <b v="1"/>
    <b v="0"/>
    <b v="0"/>
    <b v="0"/>
    <b v="0"/>
    <b v="0"/>
    <b v="0"/>
    <m/>
    <s v="Lack of staff Incompetent staff Lack of female staff"/>
    <b v="0"/>
    <b v="0"/>
    <b v="0"/>
    <b v="0"/>
    <b v="0"/>
    <b v="1"/>
    <b v="1"/>
    <b v="1"/>
    <b v="0"/>
    <b v="0"/>
    <b v="0"/>
    <b v="0"/>
    <b v="0"/>
    <b v="0"/>
    <m/>
    <s v="Non communicable diseases (NCD) drugs (chronic, cardiac, diabetes, hyper-tension, asthma)"/>
    <b v="0"/>
    <b v="1"/>
    <b v="0"/>
    <b v="0"/>
    <b v="0"/>
    <b v="0"/>
    <b v="0"/>
    <m/>
    <m/>
    <m/>
    <m/>
    <m/>
    <m/>
    <m/>
    <m/>
    <m/>
    <m/>
    <m/>
    <m/>
    <x v="1"/>
    <s v="Uncertain if the COVID-19 vaccine will be effective"/>
    <m/>
    <b v="1"/>
    <m/>
    <m/>
    <m/>
    <m/>
    <m/>
    <m/>
    <m/>
    <m/>
    <m/>
    <x v="1"/>
    <s v="Public primary health care facility"/>
    <m/>
    <m/>
    <m/>
    <b v="1"/>
    <m/>
    <m/>
    <m/>
    <m/>
    <m/>
    <m/>
    <m/>
    <x v="1"/>
    <s v="In person at health centers"/>
    <b v="1"/>
    <m/>
    <m/>
    <m/>
    <m/>
    <m/>
    <m/>
    <m/>
    <m/>
    <s v="Yes"/>
    <s v="Yes"/>
    <s v="No"/>
    <s v="No"/>
    <s v="No"/>
    <s v="No"/>
    <s v="No"/>
    <s v="Yes"/>
    <s v="Yes"/>
    <s v="No"/>
    <s v="No"/>
    <s v="No"/>
    <m/>
    <s v="No"/>
    <s v="No"/>
    <s v="No"/>
    <s v="No"/>
    <s v="No"/>
    <s v="No"/>
    <s v="No"/>
    <s v="Yes"/>
    <s v="No"/>
    <s v="No"/>
    <s v="No"/>
    <s v="No"/>
    <s v="No"/>
    <s v="No"/>
    <n v="1"/>
    <x v="1"/>
    <n v="2"/>
    <s v="2"/>
    <m/>
    <m/>
    <s v="Economic Sadness Anger Fear"/>
    <b v="1"/>
    <b v="1"/>
    <m/>
    <m/>
    <b v="1"/>
    <m/>
    <m/>
    <m/>
    <m/>
    <m/>
    <m/>
    <b v="1"/>
    <m/>
    <m/>
    <m/>
    <m/>
    <m/>
    <m/>
    <s v="Adult Men Displaced people Persons with Intellectual Disabilities"/>
    <m/>
    <b v="1"/>
    <m/>
    <m/>
    <m/>
    <b v="1"/>
    <b v="1"/>
    <m/>
    <m/>
    <m/>
    <m/>
    <m/>
    <m/>
    <s v="لانه يوجد ظلم بالمجتمع"/>
    <s v="Prayer"/>
    <m/>
    <m/>
    <m/>
    <b v="1"/>
    <m/>
    <m/>
    <m/>
    <m/>
    <m/>
    <m/>
    <m/>
    <m/>
    <s v="Friends"/>
    <m/>
    <b v="1"/>
    <m/>
    <m/>
    <m/>
    <m/>
    <m/>
    <m/>
    <m/>
    <m/>
    <m/>
    <m/>
    <s v="Expenses/costs"/>
    <m/>
    <m/>
    <m/>
    <b v="1"/>
    <m/>
    <m/>
    <m/>
    <m/>
    <m/>
    <x v="2"/>
    <s v="لانني أومن بالله"/>
    <s v="Don't know"/>
    <m/>
    <m/>
    <m/>
    <m/>
    <m/>
    <m/>
    <m/>
    <m/>
    <m/>
    <m/>
    <m/>
    <m/>
    <b v="1"/>
    <m/>
    <x v="1"/>
    <s v="Don't Know"/>
    <m/>
    <m/>
    <m/>
    <m/>
    <m/>
    <m/>
    <m/>
    <m/>
    <m/>
    <b v="1"/>
    <m/>
    <s v="Don't Know"/>
    <m/>
    <m/>
    <m/>
    <m/>
    <m/>
    <m/>
    <m/>
    <m/>
    <b v="1"/>
    <m/>
    <s v="Don't Know"/>
    <m/>
    <m/>
    <m/>
    <m/>
    <m/>
    <m/>
    <m/>
    <b v="1"/>
    <m/>
    <m/>
    <m/>
    <m/>
    <m/>
    <m/>
    <m/>
    <m/>
    <m/>
    <m/>
    <s v="Don't Know"/>
    <m/>
    <m/>
    <m/>
    <m/>
    <m/>
    <m/>
    <m/>
    <b v="1"/>
    <m/>
    <s v="Kidnapping Child labour Child marriage Sexual abuse Child headed household"/>
    <b v="1"/>
    <b v="1"/>
    <b v="1"/>
    <m/>
    <m/>
    <b v="1"/>
    <m/>
    <m/>
    <b v="1"/>
    <m/>
    <m/>
    <m/>
    <m/>
    <m/>
    <m/>
    <m/>
    <s v="Relatives Parents"/>
    <m/>
    <m/>
    <m/>
    <m/>
    <m/>
    <b v="1"/>
    <b v="1"/>
    <m/>
    <m/>
    <m/>
    <m/>
    <m/>
    <m/>
    <m/>
    <m/>
    <s v="Quraan Sport activity Entertainement activities"/>
    <b v="1"/>
    <b v="1"/>
    <m/>
    <m/>
    <m/>
    <b v="1"/>
    <m/>
    <m/>
    <m/>
    <m/>
    <m/>
    <s v="Lack of awareness"/>
    <b v="1"/>
    <m/>
    <m/>
    <m/>
    <m/>
    <m/>
    <m/>
    <m/>
    <m/>
    <m/>
    <s v="Yes"/>
    <m/>
    <s v="No"/>
    <m/>
    <s v="Quraan"/>
    <m/>
    <b v="1"/>
    <m/>
    <m/>
    <m/>
    <m/>
    <m/>
    <m/>
    <m/>
    <m/>
    <m/>
    <s v="Children involved in harmful forms of labor"/>
    <m/>
    <m/>
    <m/>
    <m/>
    <b v="1"/>
    <m/>
    <m/>
    <m/>
    <m/>
    <m/>
    <s v="Casual labor"/>
    <m/>
    <m/>
    <m/>
    <b v="1"/>
    <m/>
    <m/>
    <m/>
    <m/>
    <m/>
    <m/>
    <m/>
    <m/>
    <m/>
    <m/>
    <n v="0"/>
    <n v="2000"/>
    <x v="1"/>
    <m/>
    <m/>
    <m/>
    <m/>
    <b v="1"/>
    <m/>
    <m/>
    <m/>
    <m/>
    <m/>
    <m/>
    <m/>
    <m/>
    <m/>
    <m/>
    <m/>
    <m/>
    <s v="No"/>
    <m/>
    <m/>
    <m/>
    <m/>
    <m/>
    <m/>
    <m/>
    <m/>
    <m/>
    <s v="No"/>
    <m/>
    <s v="No"/>
    <m/>
    <m/>
    <m/>
    <m/>
    <m/>
    <m/>
    <m/>
    <m/>
    <m/>
    <m/>
    <s v="Participatory (Both wife &amp; Husband)"/>
    <m/>
    <s v="No"/>
    <m/>
    <s v="الصدق مع الناس في تلبية الاحتياجات_x000a_دعم الدخل الشهري للذين لا يعملون_x000a_"/>
    <s v="In-person to MRFS/partner staff"/>
    <b v="1"/>
    <m/>
    <m/>
    <m/>
    <m/>
    <m/>
    <m/>
    <m/>
    <m/>
    <s v="In-person from staff"/>
    <b v="1"/>
    <m/>
    <m/>
    <m/>
    <m/>
    <m/>
    <m/>
    <m/>
    <s v="يوجد عدم توزيع عادل للأموال"/>
    <s v="uuid:91c1d39c-fdb9-4d70-b886-7003b5a73bbb"/>
    <n v="92568925"/>
    <s v="91c1d39c-fdb9-4d70-b886-7003b5a73bbb"/>
    <d v="2022-02-13T14:07:17"/>
    <n v="994"/>
    <m/>
    <n v="-1"/>
    <m/>
    <m/>
    <s v="202202091909"/>
    <n v="1916"/>
    <s v="nsenumerator"/>
    <n v="648550"/>
  </r>
  <r>
    <s v="2022-02-13T10:48:54.681+03:00"/>
    <s v="2022-02-13T11:13:39.943+03:00"/>
    <m/>
    <s v="محمد شيخ حسين"/>
    <s v="MRFS"/>
    <m/>
    <d v="2022-02-13T00:00:00"/>
    <x v="10"/>
    <s v="All"/>
    <s v="Yes"/>
    <s v="Host"/>
    <m/>
    <s v="Head of Household"/>
    <m/>
    <x v="1"/>
    <s v="18-29"/>
    <s v="Is the Head of household"/>
    <s v="Male"/>
    <s v="No members with a disability"/>
    <b v="1"/>
    <m/>
    <m/>
    <m/>
    <m/>
    <m/>
    <m/>
    <s v="Married"/>
    <s v="University"/>
    <n v="0"/>
    <n v="0"/>
    <n v="0"/>
    <n v="0"/>
    <n v="0"/>
    <n v="1"/>
    <n v="1"/>
    <s v="0"/>
    <s v="2"/>
    <s v="2"/>
    <n v="0"/>
    <n v="0"/>
    <n v="0"/>
    <n v="0"/>
    <n v="2"/>
    <n v="0"/>
    <s v="0"/>
    <s v="2"/>
    <s v="2"/>
    <s v="0"/>
    <s v="0"/>
    <s v="4"/>
    <s v="4"/>
    <n v="4"/>
    <s v="Income / livelihoods"/>
    <m/>
    <s v="Food and basic needs"/>
    <m/>
    <s v="Health"/>
    <m/>
    <s v="Hospital"/>
    <m/>
    <m/>
    <b v="1"/>
    <m/>
    <m/>
    <m/>
    <m/>
    <m/>
    <m/>
    <n v="15"/>
    <x v="1"/>
    <s v="No"/>
    <m/>
    <m/>
    <m/>
    <m/>
    <m/>
    <m/>
    <m/>
    <m/>
    <m/>
    <m/>
    <m/>
    <m/>
    <m/>
    <m/>
    <m/>
    <m/>
    <m/>
    <m/>
    <m/>
    <m/>
    <m/>
    <m/>
    <m/>
    <m/>
    <m/>
    <m/>
    <m/>
    <m/>
    <s v="Non communicable diseases (NCD) drugs (chronic, cardiac, diabetes, hyper-tension, asthma) Antibiotic"/>
    <b v="0"/>
    <b v="1"/>
    <b v="0"/>
    <b v="0"/>
    <b v="1"/>
    <b v="0"/>
    <b v="0"/>
    <m/>
    <m/>
    <n v="1"/>
    <n v="1"/>
    <m/>
    <m/>
    <m/>
    <m/>
    <m/>
    <m/>
    <m/>
    <m/>
    <x v="2"/>
    <m/>
    <m/>
    <m/>
    <m/>
    <m/>
    <m/>
    <m/>
    <m/>
    <m/>
    <m/>
    <m/>
    <m/>
    <x v="1"/>
    <s v="Public primary health care facility At private primary health care centre/hospital Hospital for normal delivery Hospital for surgery/ C-section"/>
    <m/>
    <m/>
    <m/>
    <b v="1"/>
    <b v="1"/>
    <b v="1"/>
    <b v="1"/>
    <m/>
    <m/>
    <m/>
    <m/>
    <x v="1"/>
    <s v="Electronic media Whatsapp / SMS Social media"/>
    <m/>
    <m/>
    <b v="1"/>
    <b v="1"/>
    <b v="1"/>
    <m/>
    <m/>
    <s v="فيس بوك"/>
    <m/>
    <s v="Yes"/>
    <s v="Yes"/>
    <s v="Yes"/>
    <s v="No"/>
    <s v="No"/>
    <s v="No"/>
    <s v="Yes"/>
    <s v="Yes"/>
    <s v="No"/>
    <s v="Yes"/>
    <s v="Yes"/>
    <s v="No"/>
    <m/>
    <m/>
    <m/>
    <m/>
    <m/>
    <m/>
    <m/>
    <m/>
    <m/>
    <m/>
    <m/>
    <m/>
    <m/>
    <m/>
    <m/>
    <n v="0"/>
    <x v="1"/>
    <m/>
    <m/>
    <m/>
    <m/>
    <s v="Hopelessness Sadness Inability to carry out work or daily tasks Mood swings Problems Sleeping"/>
    <m/>
    <m/>
    <b v="1"/>
    <b v="1"/>
    <b v="1"/>
    <m/>
    <b v="1"/>
    <m/>
    <b v="1"/>
    <m/>
    <m/>
    <m/>
    <m/>
    <m/>
    <m/>
    <m/>
    <m/>
    <m/>
    <s v="Adult Men Adult Women"/>
    <b v="1"/>
    <b v="1"/>
    <m/>
    <m/>
    <m/>
    <m/>
    <m/>
    <m/>
    <m/>
    <m/>
    <m/>
    <m/>
    <m/>
    <s v="لانهم تعرضو لأحداث عظيمة"/>
    <s v="Speaking to a family member Speaking to a friend Exercise Prayer"/>
    <b v="1"/>
    <b v="1"/>
    <b v="1"/>
    <b v="1"/>
    <m/>
    <m/>
    <m/>
    <m/>
    <m/>
    <m/>
    <m/>
    <m/>
    <s v="Friends NGO"/>
    <m/>
    <b v="1"/>
    <b v="1"/>
    <m/>
    <m/>
    <m/>
    <m/>
    <m/>
    <m/>
    <m/>
    <m/>
    <m/>
    <s v="No knowledge of service location Expenses/costs"/>
    <b v="1"/>
    <m/>
    <m/>
    <b v="1"/>
    <m/>
    <m/>
    <m/>
    <m/>
    <m/>
    <x v="1"/>
    <m/>
    <s v="Don't know"/>
    <m/>
    <m/>
    <m/>
    <m/>
    <m/>
    <m/>
    <m/>
    <m/>
    <m/>
    <m/>
    <m/>
    <m/>
    <b v="1"/>
    <m/>
    <x v="1"/>
    <s v="Don't Know"/>
    <m/>
    <m/>
    <m/>
    <m/>
    <m/>
    <m/>
    <m/>
    <m/>
    <m/>
    <b v="1"/>
    <m/>
    <s v="Don't Know"/>
    <m/>
    <m/>
    <m/>
    <m/>
    <m/>
    <m/>
    <m/>
    <m/>
    <b v="1"/>
    <m/>
    <s v="Don't Know"/>
    <m/>
    <m/>
    <m/>
    <m/>
    <m/>
    <m/>
    <m/>
    <b v="1"/>
    <m/>
    <m/>
    <m/>
    <m/>
    <m/>
    <m/>
    <m/>
    <m/>
    <m/>
    <m/>
    <s v="Don't Know"/>
    <m/>
    <m/>
    <m/>
    <m/>
    <m/>
    <m/>
    <m/>
    <b v="1"/>
    <m/>
    <s v="Kidnapping Child marriage Child headed household Dropout of school"/>
    <b v="1"/>
    <m/>
    <b v="1"/>
    <m/>
    <m/>
    <m/>
    <m/>
    <m/>
    <b v="1"/>
    <m/>
    <m/>
    <m/>
    <b v="1"/>
    <m/>
    <m/>
    <m/>
    <s v="Siblings Neighbours School teachers Parents Relatives Community leaders (trusted people in the community)"/>
    <m/>
    <m/>
    <b v="1"/>
    <b v="1"/>
    <b v="1"/>
    <b v="1"/>
    <b v="1"/>
    <m/>
    <m/>
    <b v="1"/>
    <m/>
    <m/>
    <m/>
    <m/>
    <m/>
    <m/>
    <m/>
    <m/>
    <m/>
    <m/>
    <m/>
    <m/>
    <m/>
    <m/>
    <m/>
    <m/>
    <m/>
    <m/>
    <m/>
    <m/>
    <m/>
    <m/>
    <m/>
    <m/>
    <m/>
    <m/>
    <m/>
    <m/>
    <m/>
    <m/>
    <m/>
    <m/>
    <s v="Sport activity Quraan Hand crafts Painting / re-creational activity Entertainement activities"/>
    <b v="1"/>
    <b v="1"/>
    <b v="1"/>
    <b v="1"/>
    <m/>
    <b v="1"/>
    <m/>
    <m/>
    <m/>
    <m/>
    <m/>
    <s v="I don't know"/>
    <m/>
    <m/>
    <m/>
    <m/>
    <m/>
    <m/>
    <m/>
    <b v="1"/>
    <m/>
    <m/>
    <s v="Salaried work"/>
    <m/>
    <m/>
    <m/>
    <m/>
    <m/>
    <b v="1"/>
    <m/>
    <m/>
    <m/>
    <m/>
    <m/>
    <m/>
    <m/>
    <m/>
    <n v="1500"/>
    <n v="2000"/>
    <x v="86"/>
    <m/>
    <m/>
    <m/>
    <m/>
    <b v="1"/>
    <m/>
    <m/>
    <b v="1"/>
    <m/>
    <m/>
    <m/>
    <m/>
    <m/>
    <m/>
    <m/>
    <m/>
    <m/>
    <s v="No"/>
    <m/>
    <m/>
    <m/>
    <m/>
    <m/>
    <m/>
    <m/>
    <m/>
    <m/>
    <s v="No"/>
    <m/>
    <s v="No"/>
    <m/>
    <m/>
    <m/>
    <m/>
    <m/>
    <m/>
    <m/>
    <m/>
    <m/>
    <m/>
    <s v="Participatory (Both wife &amp; Husband)"/>
    <m/>
    <s v="No"/>
    <m/>
    <s v="تامين فرص عمل"/>
    <s v="Social media messaging (e.g. Facebook) Email Hotline/phone Suggestion boxes"/>
    <m/>
    <b v="1"/>
    <b v="1"/>
    <m/>
    <b v="1"/>
    <b v="1"/>
    <m/>
    <m/>
    <m/>
    <s v="Social media messaging (e.g. Facebook) Word of mouth Religious leaders Community leaders In-person from staff"/>
    <b v="1"/>
    <b v="1"/>
    <b v="1"/>
    <b v="1"/>
    <b v="1"/>
    <m/>
    <m/>
    <m/>
    <s v="لا بوجد شكر لكم"/>
    <s v="uuid:f6cb6ed0-e36e-47a8-b7d9-1e7176d4b88b"/>
    <n v="92568926"/>
    <s v="f6cb6ed0-e36e-47a8-b7d9-1e7176d4b88b"/>
    <d v="2022-02-13T14:07:17"/>
    <n v="995"/>
    <m/>
    <n v="-1"/>
    <m/>
    <m/>
    <s v="202202091909"/>
    <n v="1485"/>
    <s v="nsenumerator"/>
    <n v="648550"/>
  </r>
  <r>
    <s v="2022-02-13T11:13:46.932+03:00"/>
    <s v="2022-02-13T11:40:32.289+03:00"/>
    <m/>
    <s v="محمد شيخ حسين"/>
    <s v="MRFS"/>
    <m/>
    <d v="2022-02-13T00:00:00"/>
    <x v="10"/>
    <s v="All"/>
    <s v="Yes"/>
    <s v="Host"/>
    <m/>
    <s v="Head of Household"/>
    <m/>
    <x v="0"/>
    <s v="50+"/>
    <s v="Wife/Husband"/>
    <s v="Male"/>
    <s v="Yes PWD has difficulty (with self-care such as) washing all over or dressing"/>
    <m/>
    <m/>
    <m/>
    <m/>
    <m/>
    <b v="1"/>
    <m/>
    <s v="Married"/>
    <s v="Masters or PHD"/>
    <n v="0"/>
    <n v="0"/>
    <n v="0"/>
    <n v="0"/>
    <n v="0"/>
    <n v="3"/>
    <n v="0"/>
    <s v="0"/>
    <s v="3"/>
    <s v="3"/>
    <n v="0"/>
    <n v="0"/>
    <n v="0"/>
    <n v="0"/>
    <n v="2"/>
    <n v="0"/>
    <s v="0"/>
    <s v="2"/>
    <s v="2"/>
    <s v="0"/>
    <s v="0"/>
    <s v="5"/>
    <s v="5"/>
    <n v="5"/>
    <s v="No needs"/>
    <m/>
    <m/>
    <m/>
    <m/>
    <m/>
    <s v="Primary Health care Centre (PHCC)-outpatient,inpatient + maternity"/>
    <m/>
    <b v="1"/>
    <m/>
    <m/>
    <m/>
    <m/>
    <m/>
    <m/>
    <m/>
    <n v="15"/>
    <x v="1"/>
    <s v="No"/>
    <m/>
    <m/>
    <m/>
    <m/>
    <m/>
    <m/>
    <m/>
    <m/>
    <m/>
    <m/>
    <m/>
    <m/>
    <m/>
    <m/>
    <m/>
    <m/>
    <m/>
    <m/>
    <m/>
    <m/>
    <m/>
    <m/>
    <m/>
    <m/>
    <m/>
    <m/>
    <m/>
    <m/>
    <s v="Non communicable diseases (NCD) drugs (chronic, cardiac, diabetes, hyper-tension, asthma)"/>
    <b v="0"/>
    <b v="1"/>
    <b v="0"/>
    <b v="0"/>
    <b v="0"/>
    <b v="0"/>
    <b v="0"/>
    <m/>
    <m/>
    <n v="1"/>
    <m/>
    <m/>
    <m/>
    <n v="1"/>
    <m/>
    <m/>
    <n v="2"/>
    <m/>
    <m/>
    <x v="1"/>
    <s v="Do not want to go to facilities for fear of getting infected with COVID-19"/>
    <m/>
    <m/>
    <m/>
    <b v="1"/>
    <m/>
    <m/>
    <m/>
    <m/>
    <m/>
    <m/>
    <m/>
    <x v="2"/>
    <s v="Public primary health care facility At private primary health care centre/hospital"/>
    <m/>
    <m/>
    <m/>
    <b v="1"/>
    <b v="1"/>
    <m/>
    <m/>
    <m/>
    <m/>
    <m/>
    <m/>
    <x v="2"/>
    <s v="Whatsapp / SMS Social media Electronic media"/>
    <m/>
    <m/>
    <b v="1"/>
    <b v="1"/>
    <b v="1"/>
    <m/>
    <m/>
    <s v="فيص بوك"/>
    <m/>
    <s v="Yes"/>
    <s v="Yes"/>
    <s v="Yes"/>
    <s v="Yes"/>
    <s v="Yes"/>
    <s v="Yes"/>
    <s v="Yes"/>
    <s v="Yes"/>
    <s v="Yes"/>
    <s v="Yes"/>
    <s v="Yes"/>
    <s v="No"/>
    <m/>
    <m/>
    <m/>
    <m/>
    <m/>
    <m/>
    <m/>
    <m/>
    <m/>
    <m/>
    <m/>
    <m/>
    <m/>
    <m/>
    <m/>
    <n v="0"/>
    <x v="1"/>
    <m/>
    <m/>
    <m/>
    <m/>
    <s v="Fear Anger Hopelessness Sadness Anxiety Problems Sleeping Mood swings Problems Concentrating"/>
    <b v="1"/>
    <b v="1"/>
    <b v="1"/>
    <m/>
    <b v="1"/>
    <b v="1"/>
    <b v="1"/>
    <b v="1"/>
    <b v="1"/>
    <m/>
    <m/>
    <m/>
    <m/>
    <m/>
    <m/>
    <m/>
    <m/>
    <m/>
    <s v="Adult Women Elderly Displaced people"/>
    <b v="1"/>
    <m/>
    <m/>
    <m/>
    <b v="1"/>
    <b v="1"/>
    <m/>
    <m/>
    <m/>
    <m/>
    <m/>
    <m/>
    <m/>
    <s v="لانهم لا يأخذ برأيهم"/>
    <s v="Speaking to a family member Speaking to a friend"/>
    <b v="1"/>
    <b v="1"/>
    <m/>
    <m/>
    <m/>
    <m/>
    <m/>
    <m/>
    <m/>
    <m/>
    <m/>
    <m/>
    <s v="Family Friends Medical Doctor"/>
    <b v="1"/>
    <b v="1"/>
    <m/>
    <m/>
    <b v="1"/>
    <m/>
    <m/>
    <m/>
    <m/>
    <m/>
    <m/>
    <m/>
    <s v="No knowledge of service location Expenses/costs"/>
    <b v="1"/>
    <m/>
    <m/>
    <b v="1"/>
    <m/>
    <m/>
    <m/>
    <m/>
    <m/>
    <x v="0"/>
    <m/>
    <s v="Don't know"/>
    <m/>
    <m/>
    <m/>
    <m/>
    <m/>
    <m/>
    <m/>
    <m/>
    <m/>
    <m/>
    <m/>
    <m/>
    <b v="1"/>
    <m/>
    <x v="1"/>
    <s v="Don't Know"/>
    <m/>
    <m/>
    <m/>
    <m/>
    <m/>
    <m/>
    <m/>
    <m/>
    <m/>
    <b v="1"/>
    <m/>
    <s v="Don't Know"/>
    <m/>
    <m/>
    <m/>
    <m/>
    <m/>
    <m/>
    <m/>
    <m/>
    <b v="1"/>
    <m/>
    <s v="Don't Know"/>
    <m/>
    <m/>
    <m/>
    <m/>
    <m/>
    <m/>
    <m/>
    <b v="1"/>
    <m/>
    <m/>
    <m/>
    <m/>
    <m/>
    <m/>
    <m/>
    <m/>
    <m/>
    <m/>
    <s v="Don't Know"/>
    <m/>
    <m/>
    <m/>
    <m/>
    <m/>
    <m/>
    <m/>
    <b v="1"/>
    <m/>
    <s v="Kidnapping Child labour Child marriage Physical abuse Neglect Sexual abuse Unaccompanied and Separated child Psychological Distress"/>
    <b v="1"/>
    <b v="1"/>
    <b v="1"/>
    <b v="1"/>
    <b v="1"/>
    <b v="1"/>
    <m/>
    <m/>
    <m/>
    <b v="1"/>
    <b v="1"/>
    <m/>
    <m/>
    <m/>
    <m/>
    <m/>
    <s v="Relatives Parents School teachers Neighbours"/>
    <m/>
    <m/>
    <m/>
    <b v="1"/>
    <b v="1"/>
    <b v="1"/>
    <b v="1"/>
    <m/>
    <m/>
    <m/>
    <m/>
    <m/>
    <m/>
    <m/>
    <m/>
    <m/>
    <m/>
    <m/>
    <m/>
    <m/>
    <m/>
    <m/>
    <m/>
    <m/>
    <m/>
    <m/>
    <m/>
    <m/>
    <m/>
    <m/>
    <m/>
    <m/>
    <m/>
    <m/>
    <m/>
    <m/>
    <m/>
    <m/>
    <m/>
    <m/>
    <m/>
    <m/>
    <s v="Sport activity Quraan Hand crafts Painting / re-creational activity Awareness / educational activities / psychosocial support"/>
    <b v="1"/>
    <b v="1"/>
    <b v="1"/>
    <b v="1"/>
    <b v="1"/>
    <m/>
    <m/>
    <m/>
    <m/>
    <m/>
    <m/>
    <s v="I don't know"/>
    <m/>
    <m/>
    <m/>
    <m/>
    <m/>
    <m/>
    <m/>
    <b v="1"/>
    <m/>
    <m/>
    <s v="Other"/>
    <m/>
    <m/>
    <m/>
    <m/>
    <m/>
    <m/>
    <m/>
    <m/>
    <m/>
    <m/>
    <m/>
    <b v="1"/>
    <m/>
    <s v="عيادة طبيب"/>
    <n v="7000"/>
    <n v="5000"/>
    <x v="40"/>
    <m/>
    <m/>
    <m/>
    <m/>
    <m/>
    <m/>
    <m/>
    <m/>
    <m/>
    <m/>
    <m/>
    <m/>
    <m/>
    <m/>
    <m/>
    <b v="1"/>
    <m/>
    <s v="No"/>
    <m/>
    <m/>
    <m/>
    <m/>
    <m/>
    <m/>
    <m/>
    <m/>
    <m/>
    <s v="No"/>
    <m/>
    <s v="No"/>
    <m/>
    <m/>
    <m/>
    <m/>
    <m/>
    <m/>
    <m/>
    <m/>
    <m/>
    <m/>
    <s v="Participatory (Both wife &amp; Husband)"/>
    <m/>
    <s v="No"/>
    <m/>
    <s v="تامين الدواء _x000a_ تأمين مخابر مجانية"/>
    <s v="Social media messaging (e.g. Facebook) Email SMS/whatsapp Hotline/phone"/>
    <m/>
    <m/>
    <b v="1"/>
    <b v="1"/>
    <b v="1"/>
    <b v="1"/>
    <m/>
    <m/>
    <m/>
    <s v="Social media messaging (e.g. Facebook) Word of mouth Religious leaders"/>
    <m/>
    <m/>
    <b v="1"/>
    <b v="1"/>
    <b v="1"/>
    <m/>
    <m/>
    <m/>
    <s v="الرجاء انشاء مخابر تحاليل باسرع وقت لكلفتها على السكان"/>
    <s v="uuid:95c225ad-932d-4bbc-9324-e9b31200c47b"/>
    <n v="92568927"/>
    <s v="95c225ad-932d-4bbc-9324-e9b31200c47b"/>
    <d v="2022-02-13T14:07:18"/>
    <n v="996"/>
    <m/>
    <n v="-1"/>
    <m/>
    <m/>
    <s v="202202091909"/>
    <n v="1606"/>
    <s v="nsenumerator"/>
    <n v="648550"/>
  </r>
  <r>
    <s v="2022-02-13T11:44:22.728+03:00"/>
    <s v="2022-02-13T12:17:07.303+03:00"/>
    <m/>
    <s v="محمد شيخ حسين "/>
    <s v="MRFS"/>
    <m/>
    <d v="2022-02-13T00:00:00"/>
    <x v="10"/>
    <s v="All"/>
    <s v="Yes"/>
    <s v="IDP"/>
    <d v="2018-11-01T00:00:00"/>
    <s v="Head of Household"/>
    <m/>
    <x v="1"/>
    <s v="30-39"/>
    <s v="Is the Head of household"/>
    <s v="Male"/>
    <s v="Yes, PWD, has difficulty seeing even with glasses"/>
    <m/>
    <b v="1"/>
    <m/>
    <m/>
    <m/>
    <m/>
    <m/>
    <s v="Married"/>
    <s v="Adult Literacy"/>
    <n v="0"/>
    <n v="0"/>
    <n v="0"/>
    <n v="1"/>
    <n v="1"/>
    <n v="1"/>
    <n v="0"/>
    <s v="2"/>
    <s v="1"/>
    <s v="3"/>
    <n v="0"/>
    <n v="0"/>
    <n v="1"/>
    <n v="1"/>
    <n v="1"/>
    <n v="0"/>
    <s v="2"/>
    <s v="1"/>
    <s v="3"/>
    <s v="4"/>
    <s v="0"/>
    <s v="2"/>
    <s v="6"/>
    <n v="6"/>
    <s v="Shelter / housing"/>
    <m/>
    <s v="Food and basic needs"/>
    <m/>
    <s v="Nutrition"/>
    <m/>
    <s v="Hospital"/>
    <m/>
    <m/>
    <b v="1"/>
    <m/>
    <m/>
    <m/>
    <m/>
    <m/>
    <m/>
    <n v="10"/>
    <x v="3"/>
    <s v="No"/>
    <m/>
    <m/>
    <m/>
    <m/>
    <m/>
    <m/>
    <m/>
    <m/>
    <m/>
    <m/>
    <m/>
    <m/>
    <m/>
    <m/>
    <m/>
    <m/>
    <m/>
    <m/>
    <m/>
    <m/>
    <m/>
    <m/>
    <m/>
    <m/>
    <m/>
    <m/>
    <m/>
    <m/>
    <s v="Pediatric medicine Non communicable diseases (NCD) drugs (chronic, cardiac, diabetes, hyper-tension, asthma)"/>
    <b v="0"/>
    <b v="1"/>
    <b v="1"/>
    <b v="0"/>
    <b v="0"/>
    <b v="0"/>
    <b v="0"/>
    <m/>
    <m/>
    <n v="1"/>
    <m/>
    <m/>
    <m/>
    <m/>
    <m/>
    <m/>
    <m/>
    <m/>
    <m/>
    <x v="1"/>
    <s v="Concerned about side-effects of the COVID-19 vaccine Uncertain if the COVID-19 vaccine will be effective"/>
    <m/>
    <b v="1"/>
    <b v="1"/>
    <m/>
    <m/>
    <m/>
    <m/>
    <m/>
    <m/>
    <m/>
    <m/>
    <x v="1"/>
    <s v="Public primary health care facility"/>
    <m/>
    <m/>
    <m/>
    <b v="1"/>
    <m/>
    <m/>
    <m/>
    <m/>
    <m/>
    <m/>
    <m/>
    <x v="3"/>
    <s v="Whatsapp / SMS Social media Electronic media"/>
    <m/>
    <m/>
    <b v="1"/>
    <b v="1"/>
    <b v="1"/>
    <m/>
    <m/>
    <s v="واتس أب"/>
    <m/>
    <s v="Yes"/>
    <s v="No"/>
    <s v="No"/>
    <s v="No"/>
    <s v="No"/>
    <s v="No"/>
    <s v="Yes"/>
    <s v="Yes"/>
    <s v="No"/>
    <s v="No"/>
    <s v="No"/>
    <s v="No"/>
    <m/>
    <m/>
    <m/>
    <m/>
    <m/>
    <m/>
    <m/>
    <m/>
    <m/>
    <m/>
    <m/>
    <m/>
    <m/>
    <m/>
    <m/>
    <n v="0"/>
    <x v="1"/>
    <m/>
    <m/>
    <m/>
    <m/>
    <s v="Fear Anger Hopelessness Sadness"/>
    <b v="1"/>
    <b v="1"/>
    <b v="1"/>
    <m/>
    <b v="1"/>
    <m/>
    <m/>
    <m/>
    <m/>
    <m/>
    <m/>
    <m/>
    <m/>
    <m/>
    <m/>
    <m/>
    <m/>
    <m/>
    <s v="Persons with Physical Disabilities Elderly Displaced people"/>
    <m/>
    <m/>
    <m/>
    <b v="1"/>
    <b v="1"/>
    <b v="1"/>
    <m/>
    <m/>
    <m/>
    <m/>
    <m/>
    <m/>
    <m/>
    <s v="لانهم لايسمع لكلامهم"/>
    <s v="Speaking to a friend Exercise"/>
    <m/>
    <b v="1"/>
    <b v="1"/>
    <m/>
    <m/>
    <m/>
    <m/>
    <m/>
    <m/>
    <m/>
    <m/>
    <m/>
    <s v="Friends Family"/>
    <b v="1"/>
    <b v="1"/>
    <m/>
    <m/>
    <m/>
    <m/>
    <m/>
    <m/>
    <m/>
    <m/>
    <m/>
    <m/>
    <s v="Services not relevant No knowledge of service location"/>
    <b v="1"/>
    <m/>
    <m/>
    <m/>
    <b v="1"/>
    <m/>
    <m/>
    <m/>
    <m/>
    <x v="1"/>
    <m/>
    <s v="Don't know"/>
    <m/>
    <m/>
    <m/>
    <m/>
    <m/>
    <m/>
    <m/>
    <m/>
    <m/>
    <m/>
    <m/>
    <m/>
    <b v="1"/>
    <m/>
    <x v="1"/>
    <s v="Don't Know"/>
    <m/>
    <m/>
    <m/>
    <m/>
    <m/>
    <m/>
    <m/>
    <m/>
    <m/>
    <b v="1"/>
    <m/>
    <s v="Don't Know"/>
    <m/>
    <m/>
    <m/>
    <m/>
    <m/>
    <m/>
    <m/>
    <m/>
    <b v="1"/>
    <m/>
    <s v="Don't Know"/>
    <m/>
    <m/>
    <m/>
    <m/>
    <m/>
    <m/>
    <m/>
    <b v="1"/>
    <m/>
    <m/>
    <m/>
    <m/>
    <m/>
    <m/>
    <m/>
    <m/>
    <m/>
    <m/>
    <s v="Don't Know"/>
    <m/>
    <m/>
    <m/>
    <m/>
    <m/>
    <m/>
    <m/>
    <b v="1"/>
    <m/>
    <s v="Kidnapping Child labour Child marriage Physical abuse Neglect Child headed household Exploitation"/>
    <b v="1"/>
    <b v="1"/>
    <b v="1"/>
    <b v="1"/>
    <b v="1"/>
    <m/>
    <m/>
    <m/>
    <b v="1"/>
    <m/>
    <m/>
    <b v="1"/>
    <m/>
    <m/>
    <m/>
    <m/>
    <s v="Siblings Neighbours School teachers Parents Relatives Judicial or criminal authority Peer groups (e.g. friends) Religious leaders"/>
    <b v="1"/>
    <b v="1"/>
    <b v="1"/>
    <b v="1"/>
    <b v="1"/>
    <b v="1"/>
    <b v="1"/>
    <b v="1"/>
    <m/>
    <m/>
    <m/>
    <m/>
    <m/>
    <m/>
    <m/>
    <s v="Sport activity Quraan Hand crafts Painting / re-creational activity Awareness / educational activities / psychosocial support Entertainement activities Case Management activities"/>
    <b v="1"/>
    <b v="1"/>
    <b v="1"/>
    <b v="1"/>
    <b v="1"/>
    <b v="1"/>
    <b v="1"/>
    <m/>
    <m/>
    <m/>
    <m/>
    <s v="Lack of awareness Security problems Lack of transportation"/>
    <b v="1"/>
    <b v="1"/>
    <b v="1"/>
    <m/>
    <m/>
    <m/>
    <m/>
    <m/>
    <m/>
    <m/>
    <s v="Yes"/>
    <m/>
    <s v="No"/>
    <m/>
    <s v="Sport activity Quraan Hand crafts Painting / re-creational activity"/>
    <b v="1"/>
    <b v="1"/>
    <b v="1"/>
    <b v="1"/>
    <m/>
    <m/>
    <m/>
    <m/>
    <m/>
    <m/>
    <m/>
    <s v="Child-headed households"/>
    <m/>
    <m/>
    <m/>
    <b v="1"/>
    <m/>
    <m/>
    <m/>
    <m/>
    <m/>
    <m/>
    <s v="No income"/>
    <b v="1"/>
    <m/>
    <m/>
    <m/>
    <m/>
    <m/>
    <m/>
    <m/>
    <m/>
    <m/>
    <m/>
    <m/>
    <m/>
    <m/>
    <m/>
    <n v="1500"/>
    <x v="2"/>
    <b v="1"/>
    <m/>
    <m/>
    <m/>
    <b v="1"/>
    <m/>
    <m/>
    <m/>
    <m/>
    <m/>
    <m/>
    <m/>
    <m/>
    <m/>
    <m/>
    <m/>
    <m/>
    <s v="No"/>
    <m/>
    <m/>
    <m/>
    <m/>
    <m/>
    <m/>
    <m/>
    <m/>
    <m/>
    <s v="No"/>
    <m/>
    <s v="No"/>
    <m/>
    <m/>
    <m/>
    <m/>
    <m/>
    <m/>
    <m/>
    <m/>
    <m/>
    <m/>
    <s v="Participatory (Both wife &amp; Husband)"/>
    <m/>
    <s v="No"/>
    <m/>
    <s v="دعم الصحة والتعليم وتامين دخل للناس"/>
    <s v="Social media messaging (e.g. Facebook) SMS/whatsapp"/>
    <m/>
    <m/>
    <m/>
    <b v="1"/>
    <m/>
    <b v="1"/>
    <m/>
    <m/>
    <m/>
    <s v="Social media messaging (e.g. Facebook)"/>
    <m/>
    <m/>
    <m/>
    <m/>
    <b v="1"/>
    <m/>
    <m/>
    <m/>
    <s v="شكرا لكم لا يوجد شيئ"/>
    <s v="uuid:bf1397c7-3f53-4f58-8ca3-6eb36a937fcc"/>
    <n v="92568928"/>
    <s v="bf1397c7-3f53-4f58-8ca3-6eb36a937fcc"/>
    <d v="2022-02-13T14:07:18"/>
    <n v="997"/>
    <m/>
    <n v="-1"/>
    <m/>
    <m/>
    <s v="202202091909"/>
    <n v="1965"/>
    <s v="nsenumerator"/>
    <n v="648550"/>
  </r>
  <r>
    <s v="2022-02-13T10:28:06.321+03:00"/>
    <s v="2022-02-13T11:05:08.859+03:00"/>
    <m/>
    <s v="فرح حج علي "/>
    <s v="MRFS"/>
    <m/>
    <d v="2022-02-13T00:00:00"/>
    <x v="15"/>
    <s v="Livelihood and Protection (MHPSS, CP, GBV)"/>
    <s v="Yes"/>
    <s v="IDP"/>
    <d v="2019-12-01T00:00:00"/>
    <s v="Primary Caregiver of children &lt;18 years"/>
    <m/>
    <x v="0"/>
    <s v="18-29"/>
    <s v="Wife/Husband"/>
    <s v="Male"/>
    <s v="No members with a disability"/>
    <b v="1"/>
    <m/>
    <m/>
    <m/>
    <m/>
    <m/>
    <m/>
    <s v="Married"/>
    <s v="Intermediate / preparatory"/>
    <n v="1"/>
    <n v="0"/>
    <n v="1"/>
    <n v="0"/>
    <n v="0"/>
    <n v="1"/>
    <n v="0"/>
    <s v="1"/>
    <s v="1"/>
    <s v="2"/>
    <n v="0"/>
    <n v="1"/>
    <n v="0"/>
    <n v="0"/>
    <n v="1"/>
    <n v="0"/>
    <s v="1"/>
    <s v="1"/>
    <s v="2"/>
    <s v="2"/>
    <s v="2"/>
    <s v="2"/>
    <s v="4"/>
    <n v="4"/>
    <s v="Shelter / housing"/>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Family conflict Anger Hopelessness Anxiety Problems Sleeping Changes in Appetite"/>
    <m/>
    <b v="1"/>
    <b v="1"/>
    <m/>
    <m/>
    <b v="1"/>
    <b v="1"/>
    <m/>
    <m/>
    <b v="1"/>
    <m/>
    <m/>
    <b v="1"/>
    <b v="1"/>
    <m/>
    <m/>
    <m/>
    <m/>
    <s v="Displaced people"/>
    <m/>
    <m/>
    <m/>
    <m/>
    <m/>
    <b v="1"/>
    <m/>
    <m/>
    <m/>
    <m/>
    <m/>
    <m/>
    <m/>
    <s v="لأنه فقدوا حقوقهم ولم يبقى لهم مأوى او سكن"/>
    <s v="Speaking to a family member Other"/>
    <b v="1"/>
    <m/>
    <m/>
    <m/>
    <m/>
    <m/>
    <m/>
    <m/>
    <m/>
    <b v="1"/>
    <m/>
    <s v="اقوم بإشغال نفسي  بأعمال بالبيت "/>
    <s v="Family"/>
    <b v="1"/>
    <m/>
    <m/>
    <m/>
    <m/>
    <m/>
    <m/>
    <m/>
    <m/>
    <m/>
    <m/>
    <m/>
    <s v="Distance/transportation No knowledge of service location"/>
    <b v="1"/>
    <m/>
    <b v="1"/>
    <m/>
    <m/>
    <m/>
    <m/>
    <m/>
    <m/>
    <x v="0"/>
    <m/>
    <s v="Don't know"/>
    <m/>
    <m/>
    <m/>
    <m/>
    <m/>
    <m/>
    <m/>
    <m/>
    <m/>
    <m/>
    <m/>
    <m/>
    <b v="1"/>
    <m/>
    <x v="2"/>
    <s v="Family member"/>
    <b v="1"/>
    <m/>
    <m/>
    <m/>
    <m/>
    <m/>
    <m/>
    <m/>
    <m/>
    <m/>
    <m/>
    <s v="Family member"/>
    <b v="1"/>
    <m/>
    <m/>
    <m/>
    <m/>
    <m/>
    <m/>
    <m/>
    <m/>
    <m/>
    <s v="Don't Know"/>
    <m/>
    <m/>
    <m/>
    <m/>
    <m/>
    <m/>
    <m/>
    <b v="1"/>
    <m/>
    <m/>
    <m/>
    <m/>
    <m/>
    <m/>
    <m/>
    <m/>
    <m/>
    <m/>
    <s v="Fear of being identified as survivors"/>
    <b v="1"/>
    <m/>
    <m/>
    <m/>
    <m/>
    <m/>
    <m/>
    <m/>
    <m/>
    <s v="Psychological Distress Kidnapping Child labour"/>
    <b v="1"/>
    <b v="1"/>
    <m/>
    <m/>
    <m/>
    <m/>
    <m/>
    <m/>
    <m/>
    <m/>
    <b v="1"/>
    <m/>
    <m/>
    <m/>
    <m/>
    <m/>
    <s v="Siblings Neighbours Parents Community/social workers"/>
    <m/>
    <m/>
    <b v="1"/>
    <b v="1"/>
    <m/>
    <b v="1"/>
    <m/>
    <m/>
    <b v="1"/>
    <m/>
    <m/>
    <m/>
    <m/>
    <m/>
    <m/>
    <s v="None"/>
    <m/>
    <m/>
    <m/>
    <m/>
    <m/>
    <m/>
    <m/>
    <m/>
    <b v="1"/>
    <m/>
    <m/>
    <s v="Lack of transportation Lack of awareness"/>
    <b v="1"/>
    <m/>
    <b v="1"/>
    <m/>
    <m/>
    <m/>
    <m/>
    <m/>
    <m/>
    <m/>
    <s v="Not applicable (no child of school going age)"/>
    <m/>
    <s v="Not applicable (no child of school going age)"/>
    <m/>
    <s v="Quraan Awareness / educational activities / psychosocial support"/>
    <m/>
    <b v="1"/>
    <m/>
    <m/>
    <b v="1"/>
    <m/>
    <m/>
    <m/>
    <m/>
    <m/>
    <m/>
    <s v="Children separated from their parents Orphans living in the community Child-headed households Children involved in harmful forms of labor Children who have been associated with fighting forces"/>
    <b v="1"/>
    <m/>
    <b v="1"/>
    <b v="1"/>
    <b v="1"/>
    <b v="1"/>
    <m/>
    <m/>
    <m/>
    <m/>
    <s v="Skilled labour"/>
    <m/>
    <m/>
    <m/>
    <m/>
    <b v="1"/>
    <m/>
    <m/>
    <m/>
    <m/>
    <m/>
    <m/>
    <m/>
    <m/>
    <m/>
    <n v="1000"/>
    <n v="1700"/>
    <x v="92"/>
    <m/>
    <m/>
    <b v="1"/>
    <m/>
    <b v="1"/>
    <m/>
    <b v="1"/>
    <m/>
    <m/>
    <m/>
    <m/>
    <m/>
    <m/>
    <m/>
    <m/>
    <m/>
    <m/>
    <s v="No"/>
    <m/>
    <m/>
    <m/>
    <m/>
    <m/>
    <m/>
    <m/>
    <m/>
    <m/>
    <s v="No"/>
    <m/>
    <s v="No"/>
    <m/>
    <m/>
    <m/>
    <m/>
    <m/>
    <m/>
    <m/>
    <m/>
    <m/>
    <m/>
    <s v="Decided by men / husband only"/>
    <m/>
    <s v="No"/>
    <m/>
    <s v="تأمين مأوى للنازحين _x000a_تأمين احتياجات المنزل كالغاز والعفش للنازحين_x000a_إقامة مشاريع داعمة للعمل "/>
    <s v="In-person to MRFS/partner staff"/>
    <b v="1"/>
    <m/>
    <m/>
    <m/>
    <m/>
    <m/>
    <m/>
    <m/>
    <m/>
    <s v="Word of mouth"/>
    <m/>
    <m/>
    <m/>
    <b v="1"/>
    <m/>
    <m/>
    <m/>
    <m/>
    <m/>
    <s v="uuid:33390cbc-1283-4188-a3e0-32df785bac42"/>
    <n v="92568940"/>
    <s v="33390cbc-1283-4188-a3e0-32df785bac42"/>
    <d v="2022-02-13T14:09:25"/>
    <n v="998"/>
    <m/>
    <n v="-1"/>
    <m/>
    <m/>
    <s v="202202091909"/>
    <n v="2222"/>
    <s v="nsenumerator"/>
    <n v="648550"/>
  </r>
  <r>
    <s v="2022-02-13T11:07:18.355+03:00"/>
    <s v="2022-02-14T14:43:47.617+03:00"/>
    <s v="1970-01-02"/>
    <s v="فرح حج علي"/>
    <s v="MRFS"/>
    <m/>
    <d v="2022-02-13T00:00:00"/>
    <x v="15"/>
    <s v="Livelihood and Protection (MHPSS, CP, GBV)"/>
    <s v="Yes"/>
    <s v="IDP"/>
    <d v="2019-04-01T00:00:00"/>
    <s v="Head of Household"/>
    <m/>
    <x v="0"/>
    <s v="50+"/>
    <s v="Is the Head of household"/>
    <s v="Female"/>
    <s v="No members with a disability"/>
    <b v="1"/>
    <m/>
    <m/>
    <m/>
    <m/>
    <m/>
    <m/>
    <s v="Widowed"/>
    <s v="Secondary"/>
    <n v="0"/>
    <n v="0"/>
    <n v="0"/>
    <n v="0"/>
    <n v="0"/>
    <n v="0"/>
    <n v="0"/>
    <s v="0"/>
    <s v="0"/>
    <s v="0"/>
    <n v="0"/>
    <n v="0"/>
    <n v="0"/>
    <n v="1"/>
    <n v="1"/>
    <n v="0"/>
    <s v="1"/>
    <s v="1"/>
    <s v="2"/>
    <s v="1"/>
    <s v="0"/>
    <s v="1"/>
    <s v="2"/>
    <n v="2"/>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Conflict within community Sadness Anxiety"/>
    <m/>
    <m/>
    <m/>
    <m/>
    <b v="1"/>
    <b v="1"/>
    <m/>
    <m/>
    <m/>
    <m/>
    <m/>
    <m/>
    <b v="1"/>
    <b v="1"/>
    <m/>
    <m/>
    <m/>
    <m/>
    <s v="Children Elderly Adult Men"/>
    <m/>
    <b v="1"/>
    <b v="1"/>
    <m/>
    <b v="1"/>
    <m/>
    <m/>
    <m/>
    <m/>
    <m/>
    <m/>
    <m/>
    <m/>
    <s v="الرجال تحزن لعدم وجود فرص العمل التي تعد اهم الاحتياجات _x000a_المسنين تحزن على الوضع الراهن _x000a_الأطفال لفقدانهم أقل الحقوق التي من حقهم الحصول عليها"/>
    <s v="Prayer"/>
    <m/>
    <m/>
    <m/>
    <b v="1"/>
    <m/>
    <m/>
    <m/>
    <m/>
    <m/>
    <m/>
    <m/>
    <m/>
    <s v="NGO Family"/>
    <b v="1"/>
    <m/>
    <b v="1"/>
    <m/>
    <m/>
    <m/>
    <m/>
    <m/>
    <m/>
    <m/>
    <m/>
    <m/>
    <s v="Services not relevant No knowledge of service location"/>
    <b v="1"/>
    <m/>
    <m/>
    <m/>
    <b v="1"/>
    <m/>
    <m/>
    <m/>
    <m/>
    <x v="1"/>
    <m/>
    <s v="Non-food items Health care (including reproductive health)"/>
    <m/>
    <m/>
    <b v="1"/>
    <b v="1"/>
    <m/>
    <m/>
    <m/>
    <m/>
    <m/>
    <m/>
    <m/>
    <m/>
    <m/>
    <m/>
    <x v="1"/>
    <s v="Family member Women's and girls' friendly spaces"/>
    <b v="1"/>
    <m/>
    <m/>
    <m/>
    <m/>
    <b v="1"/>
    <m/>
    <m/>
    <m/>
    <m/>
    <m/>
    <s v="Family member"/>
    <b v="1"/>
    <m/>
    <m/>
    <m/>
    <m/>
    <m/>
    <m/>
    <m/>
    <m/>
    <m/>
    <s v="Don't Know"/>
    <m/>
    <m/>
    <m/>
    <m/>
    <m/>
    <m/>
    <m/>
    <b v="1"/>
    <m/>
    <m/>
    <m/>
    <m/>
    <m/>
    <m/>
    <m/>
    <m/>
    <m/>
    <m/>
    <s v="Don't Know"/>
    <m/>
    <m/>
    <m/>
    <m/>
    <m/>
    <m/>
    <m/>
    <b v="1"/>
    <m/>
    <s v="Child labour Child headed household Being orphaned Physical abuse Dropout of school"/>
    <m/>
    <b v="1"/>
    <m/>
    <b v="1"/>
    <m/>
    <m/>
    <b v="1"/>
    <m/>
    <b v="1"/>
    <m/>
    <m/>
    <m/>
    <b v="1"/>
    <m/>
    <m/>
    <m/>
    <s v="Judicial or criminal authority Women and Child support centers Peer groups (e.g. friends)"/>
    <b v="1"/>
    <m/>
    <m/>
    <m/>
    <m/>
    <m/>
    <m/>
    <b v="1"/>
    <m/>
    <m/>
    <b v="1"/>
    <m/>
    <m/>
    <m/>
    <m/>
    <s v="Quraan Entertainement activities"/>
    <m/>
    <b v="1"/>
    <m/>
    <m/>
    <m/>
    <b v="1"/>
    <m/>
    <m/>
    <m/>
    <m/>
    <m/>
    <s v="Lack of awareness Security problems Lack of transportation Distrust of staff or their activities"/>
    <b v="1"/>
    <b v="1"/>
    <b v="1"/>
    <m/>
    <b v="1"/>
    <m/>
    <m/>
    <m/>
    <m/>
    <m/>
    <s v="Not applicable (no child of school going age)"/>
    <m/>
    <s v="Not applicable (no child of school going age)"/>
    <m/>
    <s v="Quraan Awareness / educational activities / psychosocial support"/>
    <m/>
    <b v="1"/>
    <m/>
    <m/>
    <b v="1"/>
    <m/>
    <m/>
    <m/>
    <m/>
    <m/>
    <m/>
    <s v="Children separated from their parents Orphans living in the community Child-headed households Children involved in harmful forms of labor"/>
    <b v="1"/>
    <m/>
    <b v="1"/>
    <b v="1"/>
    <b v="1"/>
    <m/>
    <m/>
    <m/>
    <m/>
    <m/>
    <s v="Humanitarian assistance Remittances from family members"/>
    <m/>
    <m/>
    <m/>
    <m/>
    <m/>
    <m/>
    <m/>
    <b v="1"/>
    <b v="1"/>
    <m/>
    <m/>
    <m/>
    <m/>
    <m/>
    <n v="1000"/>
    <n v="1500"/>
    <x v="87"/>
    <b v="1"/>
    <m/>
    <m/>
    <b v="1"/>
    <m/>
    <m/>
    <m/>
    <m/>
    <m/>
    <m/>
    <m/>
    <m/>
    <m/>
    <m/>
    <m/>
    <m/>
    <m/>
    <s v="Yes"/>
    <s v="Food baskets Cash/voucher"/>
    <b v="1"/>
    <m/>
    <m/>
    <b v="1"/>
    <m/>
    <m/>
    <m/>
    <m/>
    <s v="No"/>
    <m/>
    <s v="No"/>
    <m/>
    <m/>
    <m/>
    <m/>
    <m/>
    <m/>
    <m/>
    <m/>
    <m/>
    <m/>
    <s v="Decided by women / wife only"/>
    <m/>
    <s v="No"/>
    <m/>
    <s v="مساعدة الناس الفقراء عبر تأمين راتب شهري حتى لو كان قليل _x000a_تأمين سلل غذائية بالاحتياجات الأساسية كالسكر والرز _x000a_والشاي والزيت _x000a_تأمين مياه مجانية وإصلاح شبكات المجتمعية"/>
    <s v="Email"/>
    <m/>
    <m/>
    <m/>
    <m/>
    <b v="1"/>
    <m/>
    <m/>
    <m/>
    <m/>
    <s v="Word of mouth Social media messaging (e.g. Facebook)"/>
    <m/>
    <m/>
    <m/>
    <b v="1"/>
    <b v="1"/>
    <m/>
    <m/>
    <m/>
    <m/>
    <s v="uuid:22b01c87-5ad7-453a-b3d5-748b7d24c92c"/>
    <n v="92568941"/>
    <s v="22b01c87-5ad7-453a-b3d5-748b7d24c92c"/>
    <d v="2022-02-13T14:09:25"/>
    <n v="999"/>
    <m/>
    <n v="-1"/>
    <m/>
    <m/>
    <s v="202202091909"/>
    <n v="99389"/>
    <s v="nsenumerator"/>
    <n v="648550"/>
  </r>
  <r>
    <s v="2022-02-13T11:38:55.148+03:00"/>
    <s v="2022-02-13T12:12:45.822+03:00"/>
    <m/>
    <s v="فرح حج علي "/>
    <s v="MRFS"/>
    <m/>
    <d v="2022-02-13T00:00:00"/>
    <x v="15"/>
    <s v="Livelihood and Protection (MHPSS, CP, GBV)"/>
    <s v="Yes"/>
    <s v="IDP"/>
    <d v="2018-04-04T00:00:00"/>
    <s v="Head of Household"/>
    <m/>
    <x v="0"/>
    <s v="30-39"/>
    <s v="Is the Head of household"/>
    <s v="Female"/>
    <s v="Yes PWD, has difficulty walking or climbing steps"/>
    <m/>
    <m/>
    <m/>
    <b v="1"/>
    <m/>
    <m/>
    <m/>
    <s v="Widowed"/>
    <s v="Secondary"/>
    <n v="0"/>
    <n v="0"/>
    <n v="0"/>
    <n v="1"/>
    <n v="1"/>
    <n v="0"/>
    <n v="0"/>
    <s v="2"/>
    <s v="0"/>
    <s v="2"/>
    <n v="0"/>
    <n v="1"/>
    <n v="2"/>
    <n v="0"/>
    <n v="1"/>
    <n v="0"/>
    <s v="3"/>
    <s v="1"/>
    <s v="4"/>
    <s v="5"/>
    <s v="1"/>
    <s v="1"/>
    <s v="6"/>
    <n v="6"/>
    <s v="Food and basic needs"/>
    <m/>
    <s v="Water, sanitation, and hygiene"/>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ger Economic Conflict within community"/>
    <m/>
    <b v="1"/>
    <m/>
    <m/>
    <b v="1"/>
    <m/>
    <m/>
    <m/>
    <m/>
    <m/>
    <m/>
    <b v="1"/>
    <m/>
    <b v="1"/>
    <m/>
    <m/>
    <m/>
    <m/>
    <s v="People with chronic health conditions Persons with Intellectual Disabilities Other"/>
    <m/>
    <m/>
    <m/>
    <m/>
    <m/>
    <m/>
    <b v="1"/>
    <b v="1"/>
    <m/>
    <m/>
    <b v="1"/>
    <m/>
    <s v="الفقراء "/>
    <s v="لأنهم لا يستطيعون تأمين احتياجاتهم الأساسية _x000a_كالماء والغذاء _x000a_او تأمين الأدوية والتحاليل  لمعالجة المرض "/>
    <s v="Speaking to a family member Self harm, or harming others Prayer"/>
    <b v="1"/>
    <m/>
    <m/>
    <b v="1"/>
    <m/>
    <b v="1"/>
    <m/>
    <m/>
    <m/>
    <m/>
    <m/>
    <m/>
    <s v="Community centres WGSS"/>
    <m/>
    <m/>
    <m/>
    <m/>
    <m/>
    <m/>
    <b v="1"/>
    <m/>
    <b v="1"/>
    <m/>
    <m/>
    <m/>
    <s v="Distance/transportation"/>
    <m/>
    <m/>
    <b v="1"/>
    <m/>
    <m/>
    <m/>
    <m/>
    <m/>
    <m/>
    <x v="0"/>
    <m/>
    <s v="Health care (including reproductive health) Counselling for women who have experienced adverse situation"/>
    <m/>
    <m/>
    <m/>
    <b v="1"/>
    <m/>
    <m/>
    <m/>
    <b v="1"/>
    <m/>
    <m/>
    <m/>
    <m/>
    <m/>
    <m/>
    <x v="2"/>
    <s v="Police"/>
    <m/>
    <m/>
    <b v="1"/>
    <m/>
    <m/>
    <m/>
    <m/>
    <m/>
    <m/>
    <m/>
    <m/>
    <s v="Family member"/>
    <b v="1"/>
    <m/>
    <m/>
    <m/>
    <m/>
    <m/>
    <m/>
    <m/>
    <m/>
    <m/>
    <s v="Don't Know"/>
    <m/>
    <m/>
    <m/>
    <m/>
    <m/>
    <m/>
    <m/>
    <b v="1"/>
    <m/>
    <m/>
    <m/>
    <m/>
    <m/>
    <m/>
    <m/>
    <m/>
    <m/>
    <m/>
    <s v="Fear of being identified as survivors Other"/>
    <b v="1"/>
    <m/>
    <m/>
    <m/>
    <m/>
    <m/>
    <b v="1"/>
    <m/>
    <s v="قلة في الوعي"/>
    <s v="Kidnapping Physical abuse Sexual abuse Being orphaned Alcohol/substance misuse Exploitation"/>
    <b v="1"/>
    <m/>
    <m/>
    <b v="1"/>
    <m/>
    <b v="1"/>
    <b v="1"/>
    <b v="1"/>
    <m/>
    <m/>
    <m/>
    <b v="1"/>
    <m/>
    <m/>
    <m/>
    <m/>
    <s v="Judicial or criminal authority Community/social workers School teachers"/>
    <m/>
    <m/>
    <m/>
    <m/>
    <b v="1"/>
    <m/>
    <m/>
    <b v="1"/>
    <b v="1"/>
    <m/>
    <m/>
    <m/>
    <m/>
    <m/>
    <m/>
    <s v="Quraan Sport activity"/>
    <b v="1"/>
    <b v="1"/>
    <m/>
    <m/>
    <m/>
    <m/>
    <m/>
    <m/>
    <m/>
    <m/>
    <m/>
    <s v="No services Security problems"/>
    <m/>
    <b v="1"/>
    <m/>
    <m/>
    <m/>
    <b v="1"/>
    <m/>
    <m/>
    <m/>
    <m/>
    <s v="Yes"/>
    <m/>
    <s v="No"/>
    <m/>
    <s v="Quraan Awareness / educational activities / psychosocial support Entertainement activities Hand crafts"/>
    <m/>
    <b v="1"/>
    <b v="1"/>
    <m/>
    <b v="1"/>
    <b v="1"/>
    <m/>
    <m/>
    <m/>
    <m/>
    <m/>
    <s v="Children separated from their parents Orphans living in the community Child-headed households Children involved in harmful forms of labor"/>
    <b v="1"/>
    <m/>
    <b v="1"/>
    <b v="1"/>
    <b v="1"/>
    <m/>
    <m/>
    <m/>
    <m/>
    <m/>
    <s v="Casual labor Salaried work Humanitarian assistance"/>
    <m/>
    <m/>
    <m/>
    <b v="1"/>
    <m/>
    <b v="1"/>
    <m/>
    <m/>
    <b v="1"/>
    <m/>
    <m/>
    <m/>
    <m/>
    <m/>
    <n v="700"/>
    <n v="1800"/>
    <x v="157"/>
    <m/>
    <m/>
    <m/>
    <m/>
    <m/>
    <m/>
    <b v="1"/>
    <m/>
    <m/>
    <b v="1"/>
    <m/>
    <m/>
    <b v="1"/>
    <m/>
    <m/>
    <m/>
    <m/>
    <s v="Yes"/>
    <s v="Food baskets"/>
    <b v="1"/>
    <m/>
    <m/>
    <m/>
    <m/>
    <m/>
    <m/>
    <m/>
    <s v="No"/>
    <m/>
    <s v="No"/>
    <m/>
    <m/>
    <m/>
    <m/>
    <m/>
    <m/>
    <m/>
    <m/>
    <m/>
    <m/>
    <s v="Decided by women / wife only"/>
    <m/>
    <s v="No"/>
    <m/>
    <s v="تأمين احتياجات الناس الصحية والأقتصادية _x000a_تأمين مواصلات نقل مجانية  إلى المشافي  والمراكز الصحية والأدوية اللازمة _x000a_تأمين فرص عمل من أجل  كسب دخل اللازم _x000a_وخاصة للأرامل _x000a_"/>
    <s v="SMS/whatsapp In-person to MRFS/partner staff"/>
    <b v="1"/>
    <m/>
    <m/>
    <b v="1"/>
    <m/>
    <m/>
    <m/>
    <m/>
    <m/>
    <s v="Community leaders Word of mouth"/>
    <m/>
    <b v="1"/>
    <m/>
    <b v="1"/>
    <m/>
    <m/>
    <m/>
    <m/>
    <m/>
    <s v="uuid:22426f9f-d8d5-41e9-82aa-b4f7a91ed9a7"/>
    <n v="92568942"/>
    <s v="22426f9f-d8d5-41e9-82aa-b4f7a91ed9a7"/>
    <d v="2022-02-13T14:09:26"/>
    <n v="1000"/>
    <m/>
    <n v="-1"/>
    <m/>
    <m/>
    <s v="202202091909"/>
    <n v="2030"/>
    <s v="nsenumerator"/>
    <n v="648550"/>
  </r>
  <r>
    <s v="2022-02-13T12:13:20.767+03:00"/>
    <s v="2022-02-13T12:48:13.119+03:00"/>
    <m/>
    <s v="فرح حج علي "/>
    <s v="MRFS"/>
    <m/>
    <d v="2022-02-13T00:00:00"/>
    <x v="15"/>
    <s v="Livelihood and Protection (MHPSS, CP, GBV)"/>
    <s v="Yes"/>
    <s v="IDP"/>
    <d v="2018-04-05T00:00:00"/>
    <s v="Head of Household"/>
    <m/>
    <x v="0"/>
    <s v="30-39"/>
    <s v="Is the Head of household"/>
    <s v="Female"/>
    <s v="No members with a disability"/>
    <b v="1"/>
    <m/>
    <m/>
    <m/>
    <m/>
    <m/>
    <m/>
    <s v="Widowed"/>
    <s v="Primary"/>
    <n v="0"/>
    <n v="0"/>
    <n v="2"/>
    <n v="0"/>
    <n v="0"/>
    <n v="0"/>
    <n v="0"/>
    <s v="2"/>
    <s v="0"/>
    <s v="2"/>
    <n v="0"/>
    <n v="0"/>
    <n v="0"/>
    <n v="0"/>
    <n v="1"/>
    <n v="0"/>
    <s v="0"/>
    <s v="1"/>
    <s v="1"/>
    <s v="2"/>
    <s v="2"/>
    <s v="1"/>
    <s v="3"/>
    <n v="3"/>
    <s v="Income / livelihoods"/>
    <m/>
    <s v="Food and basic nee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amily conflict Hopelessness Mood swings"/>
    <m/>
    <m/>
    <b v="1"/>
    <m/>
    <m/>
    <m/>
    <m/>
    <m/>
    <b v="1"/>
    <m/>
    <m/>
    <b v="1"/>
    <b v="1"/>
    <m/>
    <m/>
    <m/>
    <m/>
    <m/>
    <s v="Adult Women Children"/>
    <b v="1"/>
    <m/>
    <b v="1"/>
    <m/>
    <m/>
    <m/>
    <m/>
    <m/>
    <m/>
    <m/>
    <m/>
    <m/>
    <m/>
    <s v="بسبب نظرة المجتمع للمرأة وكيفية معاملتها_x000a__x000a_الأطفال الأيتام لعدم وجود آباء يقومون بحمايتهم وحماية حقوقهم في المجتمع "/>
    <s v="Self harm, or harming others Prayer"/>
    <m/>
    <m/>
    <m/>
    <b v="1"/>
    <m/>
    <b v="1"/>
    <m/>
    <m/>
    <m/>
    <m/>
    <m/>
    <m/>
    <s v="Family Community centres"/>
    <b v="1"/>
    <m/>
    <m/>
    <m/>
    <m/>
    <m/>
    <b v="1"/>
    <m/>
    <m/>
    <m/>
    <m/>
    <m/>
    <s v="Services are unavailable Distance/transportation"/>
    <m/>
    <b v="1"/>
    <b v="1"/>
    <m/>
    <m/>
    <m/>
    <m/>
    <m/>
    <m/>
    <x v="0"/>
    <m/>
    <s v="Counselling for women who have experienced adverse situation Health care (including reproductive health)"/>
    <m/>
    <m/>
    <m/>
    <b v="1"/>
    <m/>
    <m/>
    <m/>
    <b v="1"/>
    <m/>
    <m/>
    <m/>
    <m/>
    <m/>
    <m/>
    <x v="1"/>
    <s v="Other"/>
    <m/>
    <m/>
    <m/>
    <m/>
    <m/>
    <m/>
    <m/>
    <m/>
    <b v="1"/>
    <m/>
    <s v="يكتمون الموضوع ولا يتحدثون إلى أحد "/>
    <s v="Don't Know"/>
    <m/>
    <m/>
    <m/>
    <m/>
    <m/>
    <m/>
    <m/>
    <m/>
    <b v="1"/>
    <m/>
    <s v="Don't Know"/>
    <m/>
    <m/>
    <m/>
    <m/>
    <m/>
    <m/>
    <m/>
    <b v="1"/>
    <m/>
    <m/>
    <m/>
    <m/>
    <m/>
    <m/>
    <m/>
    <m/>
    <m/>
    <m/>
    <s v="Fear of being identified as survivors"/>
    <b v="1"/>
    <m/>
    <m/>
    <m/>
    <m/>
    <m/>
    <m/>
    <m/>
    <m/>
    <s v="Dropout of school Physical abuse Child labour Exploitation"/>
    <m/>
    <b v="1"/>
    <m/>
    <b v="1"/>
    <m/>
    <m/>
    <m/>
    <m/>
    <m/>
    <m/>
    <m/>
    <b v="1"/>
    <b v="1"/>
    <m/>
    <m/>
    <m/>
    <s v="Community/social workers School teachers Parents"/>
    <m/>
    <m/>
    <m/>
    <m/>
    <b v="1"/>
    <b v="1"/>
    <m/>
    <m/>
    <b v="1"/>
    <m/>
    <m/>
    <m/>
    <m/>
    <m/>
    <m/>
    <s v="Quraan"/>
    <m/>
    <b v="1"/>
    <m/>
    <m/>
    <m/>
    <m/>
    <m/>
    <m/>
    <m/>
    <m/>
    <m/>
    <s v="Distrust of staff or their activities Security problems"/>
    <m/>
    <b v="1"/>
    <m/>
    <m/>
    <b v="1"/>
    <m/>
    <m/>
    <m/>
    <m/>
    <m/>
    <s v="Not applicable (no child of school going age)"/>
    <m/>
    <s v="Not applicable (no child of school going age)"/>
    <m/>
    <s v="Awareness / educational activities / psychosocial support"/>
    <m/>
    <m/>
    <m/>
    <m/>
    <b v="1"/>
    <m/>
    <m/>
    <m/>
    <m/>
    <m/>
    <m/>
    <s v="Children separated from their parents Orphans living in the community Children involved in harmful forms of labor"/>
    <b v="1"/>
    <m/>
    <b v="1"/>
    <m/>
    <b v="1"/>
    <m/>
    <m/>
    <m/>
    <m/>
    <m/>
    <s v="Casual labor"/>
    <m/>
    <m/>
    <m/>
    <b v="1"/>
    <m/>
    <m/>
    <m/>
    <m/>
    <m/>
    <m/>
    <m/>
    <m/>
    <m/>
    <m/>
    <n v="300"/>
    <n v="1200"/>
    <x v="158"/>
    <m/>
    <m/>
    <m/>
    <b v="1"/>
    <b v="1"/>
    <m/>
    <b v="1"/>
    <m/>
    <m/>
    <m/>
    <m/>
    <m/>
    <m/>
    <m/>
    <m/>
    <m/>
    <m/>
    <s v="Yes"/>
    <s v="Food baskets"/>
    <b v="1"/>
    <m/>
    <m/>
    <m/>
    <m/>
    <m/>
    <m/>
    <m/>
    <s v="No"/>
    <m/>
    <s v="No"/>
    <m/>
    <m/>
    <m/>
    <m/>
    <m/>
    <m/>
    <m/>
    <m/>
    <m/>
    <m/>
    <s v="Decided by women / wife only"/>
    <m/>
    <s v="No"/>
    <m/>
    <s v="التأكد من وصول الدعم المتاح إلى أصحاب الحاجة _x000a_وخاصة للأرامل والأيتام _x000a_انشاء مشاريع عمل  للأرامل _x000a__x000a_إقامة أنشطة ودعم نفسي  للمرأة_x000a__x000a_  والأهتمام بالمرأة  بشكل أكبر "/>
    <s v="Social media messaging (e.g. Facebook) SMS/whatsapp"/>
    <m/>
    <m/>
    <m/>
    <b v="1"/>
    <m/>
    <b v="1"/>
    <m/>
    <m/>
    <m/>
    <s v="Social media messaging (e.g. Facebook) Community leaders"/>
    <m/>
    <b v="1"/>
    <m/>
    <m/>
    <b v="1"/>
    <m/>
    <m/>
    <m/>
    <m/>
    <s v="uuid:c5abef06-9a24-45d8-b60d-288623022d0c"/>
    <n v="92568943"/>
    <s v="c5abef06-9a24-45d8-b60d-288623022d0c"/>
    <d v="2022-02-13T14:09:27"/>
    <n v="1001"/>
    <m/>
    <n v="-1"/>
    <m/>
    <m/>
    <s v="202202091909"/>
    <n v="2093"/>
    <s v="nsenumerator"/>
    <n v="648550"/>
  </r>
  <r>
    <s v="2022-02-13T12:56:41.842+03:00"/>
    <s v="2022-02-13T13:29:57.487+03:00"/>
    <m/>
    <s v="فرح حج علي "/>
    <s v="MRFS"/>
    <m/>
    <d v="2022-02-13T00:00:00"/>
    <x v="15"/>
    <s v="Livelihood and Protection (MHPSS, CP, GBV)"/>
    <s v="Yes"/>
    <s v="Host"/>
    <m/>
    <s v="Primary Caregiver of children &lt;18 years"/>
    <m/>
    <x v="0"/>
    <s v="18-29"/>
    <s v="Wife/Husband"/>
    <s v="Male"/>
    <s v="Yes PWD, has difficulty walking or climbing steps"/>
    <m/>
    <m/>
    <m/>
    <b v="1"/>
    <m/>
    <m/>
    <m/>
    <s v="Married"/>
    <s v="Primary"/>
    <n v="0"/>
    <n v="0"/>
    <n v="2"/>
    <n v="1"/>
    <n v="1"/>
    <n v="1"/>
    <n v="0"/>
    <s v="4"/>
    <s v="1"/>
    <s v="5"/>
    <n v="0"/>
    <n v="0"/>
    <n v="1"/>
    <n v="0"/>
    <n v="1"/>
    <n v="1"/>
    <s v="1"/>
    <s v="2"/>
    <s v="3"/>
    <s v="5"/>
    <s v="2"/>
    <s v="3"/>
    <s v="8"/>
    <n v="8"/>
    <s v="Health"/>
    <m/>
    <s v="Food and basic nee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amily conflict Hopelessness Sadness Mood swings Anger"/>
    <m/>
    <b v="1"/>
    <b v="1"/>
    <m/>
    <b v="1"/>
    <m/>
    <m/>
    <m/>
    <b v="1"/>
    <m/>
    <m/>
    <m/>
    <b v="1"/>
    <m/>
    <m/>
    <m/>
    <m/>
    <m/>
    <s v="Adult Women Persons with Physical Disabilities Adult Men"/>
    <b v="1"/>
    <b v="1"/>
    <m/>
    <b v="1"/>
    <m/>
    <m/>
    <m/>
    <m/>
    <m/>
    <m/>
    <m/>
    <m/>
    <m/>
    <s v="بسبب كثرة  الطلاق والمشاكل الزوجية_x000a_والرجال تعاني بسبب الإعاقة الجسدية او قلة العمل _x000a_"/>
    <s v="Speaking to a friend Speaking to a family member Seeing an MHPSS professional"/>
    <b v="1"/>
    <b v="1"/>
    <m/>
    <m/>
    <b v="1"/>
    <m/>
    <m/>
    <m/>
    <m/>
    <m/>
    <m/>
    <m/>
    <s v="Friends MHPSS service providers"/>
    <m/>
    <b v="1"/>
    <m/>
    <m/>
    <m/>
    <b v="1"/>
    <m/>
    <m/>
    <m/>
    <m/>
    <m/>
    <m/>
    <s v="Fear of stigma Other"/>
    <m/>
    <m/>
    <m/>
    <m/>
    <m/>
    <b v="1"/>
    <b v="1"/>
    <m/>
    <s v="المنع  من قبل الزوج أو الأهل "/>
    <x v="0"/>
    <m/>
    <s v="Don't know"/>
    <m/>
    <m/>
    <m/>
    <m/>
    <m/>
    <m/>
    <m/>
    <m/>
    <m/>
    <m/>
    <m/>
    <m/>
    <b v="1"/>
    <m/>
    <x v="2"/>
    <s v="Family member"/>
    <b v="1"/>
    <m/>
    <m/>
    <m/>
    <m/>
    <m/>
    <m/>
    <m/>
    <m/>
    <m/>
    <m/>
    <s v="Friend"/>
    <m/>
    <m/>
    <m/>
    <m/>
    <b v="1"/>
    <m/>
    <m/>
    <m/>
    <m/>
    <m/>
    <s v="Don't Know"/>
    <m/>
    <m/>
    <m/>
    <m/>
    <m/>
    <m/>
    <m/>
    <b v="1"/>
    <m/>
    <m/>
    <m/>
    <m/>
    <m/>
    <m/>
    <m/>
    <m/>
    <m/>
    <m/>
    <s v="Fear of being identified as survivors No availability of confidential support"/>
    <b v="1"/>
    <m/>
    <m/>
    <b v="1"/>
    <m/>
    <m/>
    <m/>
    <m/>
    <m/>
    <s v="Being orphaned Neglect Physical abuse Psychological Distress"/>
    <m/>
    <m/>
    <m/>
    <b v="1"/>
    <b v="1"/>
    <m/>
    <b v="1"/>
    <m/>
    <m/>
    <m/>
    <b v="1"/>
    <m/>
    <m/>
    <m/>
    <m/>
    <m/>
    <s v="Women and Child support centers Judicial or criminal authority Community/social workers"/>
    <m/>
    <m/>
    <m/>
    <m/>
    <m/>
    <m/>
    <m/>
    <b v="1"/>
    <b v="1"/>
    <m/>
    <b v="1"/>
    <m/>
    <m/>
    <m/>
    <m/>
    <s v="None"/>
    <m/>
    <m/>
    <m/>
    <m/>
    <m/>
    <m/>
    <m/>
    <m/>
    <b v="1"/>
    <m/>
    <m/>
    <s v="No services"/>
    <m/>
    <m/>
    <m/>
    <m/>
    <m/>
    <b v="1"/>
    <m/>
    <m/>
    <m/>
    <m/>
    <s v="Yes"/>
    <m/>
    <s v="No"/>
    <m/>
    <s v="Awareness / educational activities / psychosocial support Painting / re-creational activity Hand crafts Entertainement activities Quraan Sport activity"/>
    <b v="1"/>
    <b v="1"/>
    <b v="1"/>
    <b v="1"/>
    <b v="1"/>
    <b v="1"/>
    <m/>
    <m/>
    <m/>
    <m/>
    <m/>
    <s v="Orphans living in the community Children involved in harmful forms of labor Children who have been associated with fighting forces"/>
    <m/>
    <m/>
    <b v="1"/>
    <m/>
    <b v="1"/>
    <b v="1"/>
    <m/>
    <m/>
    <m/>
    <m/>
    <s v="Humanitarian assistance Petty trading and small business"/>
    <m/>
    <m/>
    <m/>
    <m/>
    <m/>
    <m/>
    <b v="1"/>
    <m/>
    <b v="1"/>
    <m/>
    <m/>
    <m/>
    <m/>
    <m/>
    <n v="1000"/>
    <n v="2000"/>
    <x v="159"/>
    <m/>
    <b v="1"/>
    <m/>
    <m/>
    <m/>
    <m/>
    <b v="1"/>
    <m/>
    <m/>
    <m/>
    <m/>
    <m/>
    <m/>
    <m/>
    <m/>
    <m/>
    <m/>
    <s v="Yes"/>
    <s v="Food baskets Cash/voucher"/>
    <b v="1"/>
    <m/>
    <m/>
    <b v="1"/>
    <m/>
    <m/>
    <m/>
    <m/>
    <s v="No"/>
    <m/>
    <s v="No"/>
    <m/>
    <m/>
    <m/>
    <m/>
    <m/>
    <m/>
    <m/>
    <m/>
    <m/>
    <m/>
    <s v="Participatory (Both wife &amp; Husband)"/>
    <m/>
    <s v="No"/>
    <m/>
    <s v="اقامة مشاريع  النقد مقابل العمل للشباب العاطلة عن العمل _x000a_الاهتمام بالمعاقين والعجائز والأرامل وتسيلط الضوء على معاناتهم _x000a__x000a_تأمين الأدوية اللازمة والتحاليل الدموية للعلاج "/>
    <s v="In-person to MRFS/partner staff Email"/>
    <b v="1"/>
    <m/>
    <m/>
    <m/>
    <b v="1"/>
    <m/>
    <m/>
    <m/>
    <m/>
    <s v="Social media messaging (e.g. Facebook) Word of mouth"/>
    <m/>
    <m/>
    <m/>
    <b v="1"/>
    <b v="1"/>
    <m/>
    <m/>
    <m/>
    <m/>
    <s v="uuid:1040bfbb-b717-4c1a-a54f-4a126ad02bf9"/>
    <n v="92568944"/>
    <s v="1040bfbb-b717-4c1a-a54f-4a126ad02bf9"/>
    <d v="2022-02-13T14:09:29"/>
    <n v="1002"/>
    <m/>
    <n v="-1"/>
    <m/>
    <m/>
    <s v="202202091909"/>
    <n v="1996"/>
    <s v="nsenumerator"/>
    <n v="648550"/>
  </r>
  <r>
    <s v="2022-02-13T11:31:06.377+02:00"/>
    <s v="2022-02-13T15:05:47.453+02:00"/>
    <s v="0"/>
    <s v="مصطفى القدور"/>
    <s v="MRFS"/>
    <m/>
    <d v="2022-02-13T00:00:00"/>
    <x v="10"/>
    <s v="All"/>
    <s v="Yes"/>
    <s v="Host"/>
    <m/>
    <s v="Head of Household"/>
    <m/>
    <x v="1"/>
    <s v="30-39"/>
    <s v="Is the Head of household"/>
    <s v="Male"/>
    <s v="No members with a disability"/>
    <b v="1"/>
    <m/>
    <m/>
    <m/>
    <m/>
    <m/>
    <m/>
    <s v="Married"/>
    <s v="University"/>
    <n v="0"/>
    <n v="0"/>
    <n v="1"/>
    <n v="0"/>
    <n v="0"/>
    <n v="1"/>
    <n v="0"/>
    <s v="1"/>
    <s v="1"/>
    <s v="2"/>
    <n v="0"/>
    <n v="0"/>
    <n v="1"/>
    <n v="0"/>
    <n v="1"/>
    <n v="0"/>
    <s v="1"/>
    <s v="1"/>
    <s v="2"/>
    <s v="2"/>
    <s v="1"/>
    <s v="2"/>
    <s v="4"/>
    <n v="4"/>
    <s v="Income / livelihoods"/>
    <m/>
    <s v="Food and basic needs"/>
    <m/>
    <s v="Health"/>
    <m/>
    <s v="Hospital Primary Health care Centre (PHCC)-outpatient,inpatient + maternity"/>
    <m/>
    <b v="1"/>
    <b v="1"/>
    <m/>
    <m/>
    <m/>
    <m/>
    <m/>
    <m/>
    <n v="20"/>
    <x v="2"/>
    <s v="No"/>
    <m/>
    <m/>
    <m/>
    <m/>
    <m/>
    <m/>
    <m/>
    <m/>
    <m/>
    <m/>
    <m/>
    <m/>
    <m/>
    <m/>
    <m/>
    <m/>
    <m/>
    <m/>
    <m/>
    <m/>
    <m/>
    <m/>
    <m/>
    <m/>
    <m/>
    <m/>
    <m/>
    <m/>
    <s v="Drugs are mostly available"/>
    <b v="1"/>
    <b v="0"/>
    <b v="0"/>
    <b v="0"/>
    <b v="0"/>
    <b v="0"/>
    <b v="0"/>
    <m/>
    <m/>
    <n v="1"/>
    <m/>
    <m/>
    <m/>
    <m/>
    <m/>
    <m/>
    <m/>
    <m/>
    <m/>
    <x v="1"/>
    <s v="Eumours and misconceptions (people died from the vaccine, it is a conspiracy, Corona is all a lie, etc…)"/>
    <m/>
    <m/>
    <m/>
    <m/>
    <m/>
    <b v="1"/>
    <m/>
    <m/>
    <m/>
    <m/>
    <m/>
    <x v="1"/>
    <s v="Hospital for normal delivery At private primary health care centre/hospital"/>
    <m/>
    <m/>
    <m/>
    <m/>
    <b v="1"/>
    <b v="1"/>
    <m/>
    <m/>
    <m/>
    <m/>
    <m/>
    <x v="2"/>
    <s v="Whatsapp / SMS"/>
    <m/>
    <m/>
    <m/>
    <b v="1"/>
    <m/>
    <m/>
    <m/>
    <m/>
    <m/>
    <s v="Yes"/>
    <s v="Yes"/>
    <s v="Yes"/>
    <s v="Yes"/>
    <s v="Yes"/>
    <s v="No"/>
    <s v="No"/>
    <s v="No"/>
    <s v="Yes"/>
    <s v="Yes"/>
    <s v="Yes"/>
    <s v="No"/>
    <m/>
    <s v="Yes"/>
    <s v="No"/>
    <s v="Yes"/>
    <s v="No"/>
    <s v="Yes"/>
    <s v="Yes"/>
    <s v="No"/>
    <s v="No"/>
    <s v="No"/>
    <s v="No"/>
    <s v="Yes"/>
    <s v="No"/>
    <s v="No"/>
    <s v="No"/>
    <n v="5"/>
    <x v="2"/>
    <n v="1"/>
    <s v="1"/>
    <m/>
    <m/>
    <s v="Fear Economic"/>
    <b v="1"/>
    <m/>
    <m/>
    <m/>
    <m/>
    <m/>
    <m/>
    <m/>
    <m/>
    <m/>
    <m/>
    <b v="1"/>
    <m/>
    <m/>
    <m/>
    <m/>
    <m/>
    <m/>
    <s v="Adult Women Children Adult Men"/>
    <b v="1"/>
    <b v="1"/>
    <b v="1"/>
    <m/>
    <m/>
    <m/>
    <m/>
    <m/>
    <m/>
    <m/>
    <m/>
    <m/>
    <m/>
    <s v="بسبب الأوضاع الصعبة"/>
    <s v="Speaking to a family member Prayer Smoking"/>
    <b v="1"/>
    <m/>
    <m/>
    <b v="1"/>
    <m/>
    <m/>
    <b v="1"/>
    <m/>
    <m/>
    <m/>
    <m/>
    <m/>
    <s v="Family Friends Medical Doctor"/>
    <b v="1"/>
    <b v="1"/>
    <m/>
    <m/>
    <b v="1"/>
    <m/>
    <m/>
    <m/>
    <m/>
    <m/>
    <m/>
    <m/>
    <s v="Don't Know"/>
    <m/>
    <m/>
    <m/>
    <m/>
    <m/>
    <m/>
    <m/>
    <b v="1"/>
    <m/>
    <x v="2"/>
    <s v="لست مقتنع"/>
    <s v="Education Food aid / food distributions"/>
    <b v="1"/>
    <m/>
    <m/>
    <m/>
    <m/>
    <b v="1"/>
    <m/>
    <m/>
    <m/>
    <m/>
    <m/>
    <m/>
    <m/>
    <m/>
    <x v="1"/>
    <s v="Family member"/>
    <b v="1"/>
    <m/>
    <m/>
    <m/>
    <m/>
    <m/>
    <m/>
    <m/>
    <m/>
    <m/>
    <m/>
    <s v="Family member Friend"/>
    <b v="1"/>
    <m/>
    <m/>
    <m/>
    <b v="1"/>
    <m/>
    <m/>
    <m/>
    <m/>
    <m/>
    <s v="Don't Know"/>
    <m/>
    <m/>
    <m/>
    <m/>
    <m/>
    <m/>
    <m/>
    <b v="1"/>
    <m/>
    <m/>
    <m/>
    <m/>
    <m/>
    <m/>
    <m/>
    <m/>
    <m/>
    <m/>
    <s v="Fear of being identified as survivors"/>
    <b v="1"/>
    <m/>
    <m/>
    <m/>
    <m/>
    <m/>
    <m/>
    <m/>
    <m/>
    <s v="Child labour Kidnapping Dropout of school"/>
    <b v="1"/>
    <b v="1"/>
    <m/>
    <m/>
    <m/>
    <m/>
    <m/>
    <m/>
    <m/>
    <m/>
    <m/>
    <m/>
    <b v="1"/>
    <m/>
    <m/>
    <m/>
    <s v="Siblings Parents School teachers"/>
    <m/>
    <m/>
    <b v="1"/>
    <m/>
    <b v="1"/>
    <b v="1"/>
    <m/>
    <m/>
    <m/>
    <m/>
    <m/>
    <m/>
    <m/>
    <m/>
    <m/>
    <s v="None"/>
    <m/>
    <m/>
    <m/>
    <m/>
    <m/>
    <m/>
    <m/>
    <m/>
    <b v="1"/>
    <m/>
    <m/>
    <s v="No barriers"/>
    <m/>
    <m/>
    <m/>
    <m/>
    <m/>
    <m/>
    <m/>
    <m/>
    <b v="1"/>
    <m/>
    <s v="Yes"/>
    <m/>
    <s v="No"/>
    <m/>
    <s v="Quraan"/>
    <m/>
    <b v="1"/>
    <m/>
    <m/>
    <m/>
    <m/>
    <m/>
    <m/>
    <m/>
    <m/>
    <m/>
    <s v="Children who have been associated with fighting forces Children involved in harmful forms of labor Child-headed households"/>
    <m/>
    <m/>
    <m/>
    <b v="1"/>
    <b v="1"/>
    <b v="1"/>
    <m/>
    <m/>
    <m/>
    <m/>
    <s v="Salaried work"/>
    <m/>
    <m/>
    <m/>
    <m/>
    <m/>
    <b v="1"/>
    <m/>
    <m/>
    <m/>
    <m/>
    <m/>
    <m/>
    <m/>
    <m/>
    <n v="1500"/>
    <n v="1500"/>
    <x v="17"/>
    <m/>
    <m/>
    <b v="1"/>
    <m/>
    <m/>
    <m/>
    <b v="1"/>
    <m/>
    <m/>
    <m/>
    <m/>
    <m/>
    <m/>
    <m/>
    <m/>
    <m/>
    <m/>
    <s v="No"/>
    <m/>
    <m/>
    <m/>
    <m/>
    <m/>
    <m/>
    <m/>
    <m/>
    <m/>
    <s v="No"/>
    <m/>
    <s v="No"/>
    <m/>
    <m/>
    <m/>
    <m/>
    <m/>
    <m/>
    <m/>
    <m/>
    <m/>
    <m/>
    <s v="Participatory (Both wife &amp; Husband)"/>
    <m/>
    <s v="No"/>
    <m/>
    <s v="لم يصرح"/>
    <s v="SMS/whatsapp"/>
    <m/>
    <m/>
    <m/>
    <b v="1"/>
    <m/>
    <m/>
    <m/>
    <m/>
    <m/>
    <s v="In-person from staff"/>
    <b v="1"/>
    <m/>
    <m/>
    <m/>
    <m/>
    <m/>
    <m/>
    <m/>
    <s v="لا"/>
    <s v="uuid:2537f3de-1040-46d5-b46d-74fa690671af"/>
    <n v="92568948"/>
    <s v="2537f3de-1040-46d5-b46d-74fa690671af"/>
    <d v="2022-02-13T14:09:45"/>
    <n v="1003"/>
    <m/>
    <n v="-1"/>
    <m/>
    <m/>
    <s v="202202091909"/>
    <n v="12881"/>
    <s v="nsenumerator"/>
    <n v="648550"/>
  </r>
  <r>
    <s v="2022-02-13T12:05:15.139+02:00"/>
    <s v="2022-02-13T15:05:12.993+02:00"/>
    <s v="0"/>
    <s v="مصطفى القدور"/>
    <s v="MRFS"/>
    <m/>
    <d v="2022-02-13T00:00:00"/>
    <x v="10"/>
    <s v="All"/>
    <s v="Yes"/>
    <s v="Host"/>
    <m/>
    <s v="Head of Household"/>
    <m/>
    <x v="1"/>
    <s v="50+"/>
    <s v="Is the Head of household"/>
    <s v="Male"/>
    <s v="Yes PWD, has difficulty walking or climbing steps"/>
    <m/>
    <m/>
    <m/>
    <b v="1"/>
    <m/>
    <m/>
    <m/>
    <s v="Married"/>
    <s v="Intermediate / preparatory"/>
    <n v="0"/>
    <n v="0"/>
    <n v="0"/>
    <n v="0"/>
    <n v="0"/>
    <n v="1"/>
    <n v="0"/>
    <s v="0"/>
    <s v="1"/>
    <s v="1"/>
    <n v="0"/>
    <n v="0"/>
    <n v="0"/>
    <n v="0"/>
    <n v="1"/>
    <n v="0"/>
    <s v="0"/>
    <s v="1"/>
    <s v="1"/>
    <s v="0"/>
    <s v="0"/>
    <s v="2"/>
    <s v="2"/>
    <n v="2"/>
    <s v="Food and basic needs"/>
    <m/>
    <s v="Health"/>
    <m/>
    <s v="Income / livelihoods"/>
    <m/>
    <s v="Hospital Primary Health care unit-outpatient only (PHCU)"/>
    <b v="1"/>
    <m/>
    <b v="1"/>
    <m/>
    <m/>
    <m/>
    <m/>
    <m/>
    <m/>
    <n v="20"/>
    <x v="1"/>
    <s v="No"/>
    <m/>
    <m/>
    <m/>
    <m/>
    <m/>
    <m/>
    <m/>
    <m/>
    <m/>
    <m/>
    <m/>
    <m/>
    <m/>
    <m/>
    <m/>
    <m/>
    <m/>
    <m/>
    <m/>
    <m/>
    <m/>
    <m/>
    <m/>
    <m/>
    <m/>
    <m/>
    <m/>
    <m/>
    <s v="Non communicable diseases (NCD) drugs (chronic, cardiac, diabetes, hyper-tension, asthma)"/>
    <b v="0"/>
    <b v="1"/>
    <b v="0"/>
    <b v="0"/>
    <b v="0"/>
    <b v="0"/>
    <b v="0"/>
    <m/>
    <m/>
    <m/>
    <m/>
    <m/>
    <m/>
    <n v="1"/>
    <n v="1"/>
    <m/>
    <m/>
    <m/>
    <m/>
    <x v="1"/>
    <s v="Not concerned about getting infected with COVID-19 General mistrust of or opposition to any vaccine"/>
    <b v="1"/>
    <m/>
    <m/>
    <m/>
    <b v="1"/>
    <m/>
    <m/>
    <m/>
    <m/>
    <m/>
    <m/>
    <x v="2"/>
    <s v="Hospital for normal delivery"/>
    <m/>
    <m/>
    <m/>
    <m/>
    <m/>
    <b v="1"/>
    <m/>
    <m/>
    <m/>
    <m/>
    <m/>
    <x v="2"/>
    <s v="In person at health centers"/>
    <b v="1"/>
    <m/>
    <m/>
    <m/>
    <m/>
    <m/>
    <m/>
    <m/>
    <m/>
    <s v="Yes"/>
    <s v="Yes"/>
    <s v="Yes"/>
    <s v="No"/>
    <s v="No"/>
    <s v="No"/>
    <s v="No"/>
    <s v="No"/>
    <s v="No"/>
    <s v="Yes"/>
    <s v="Yes"/>
    <s v="No"/>
    <m/>
    <m/>
    <m/>
    <m/>
    <m/>
    <m/>
    <m/>
    <m/>
    <m/>
    <m/>
    <m/>
    <m/>
    <m/>
    <m/>
    <m/>
    <n v="0"/>
    <x v="1"/>
    <m/>
    <m/>
    <m/>
    <m/>
    <s v="Economic Inability to carry out work or daily tasks"/>
    <m/>
    <m/>
    <m/>
    <b v="1"/>
    <m/>
    <m/>
    <m/>
    <m/>
    <m/>
    <m/>
    <m/>
    <b v="1"/>
    <m/>
    <m/>
    <m/>
    <m/>
    <m/>
    <m/>
    <s v="Elderly"/>
    <m/>
    <m/>
    <m/>
    <m/>
    <b v="1"/>
    <m/>
    <m/>
    <m/>
    <m/>
    <m/>
    <m/>
    <m/>
    <m/>
    <s v="بسبب المرض"/>
    <s v="Don't know"/>
    <m/>
    <m/>
    <m/>
    <m/>
    <m/>
    <m/>
    <m/>
    <m/>
    <m/>
    <m/>
    <b v="1"/>
    <m/>
    <s v="Medical Doctor"/>
    <m/>
    <m/>
    <m/>
    <m/>
    <b v="1"/>
    <m/>
    <m/>
    <m/>
    <m/>
    <m/>
    <m/>
    <m/>
    <s v="No knowledge of service location"/>
    <b v="1"/>
    <m/>
    <m/>
    <m/>
    <m/>
    <m/>
    <m/>
    <m/>
    <m/>
    <x v="1"/>
    <m/>
    <s v="Health care (including reproductive health) Food aid / food distributions"/>
    <b v="1"/>
    <m/>
    <m/>
    <b v="1"/>
    <m/>
    <m/>
    <m/>
    <m/>
    <m/>
    <m/>
    <m/>
    <m/>
    <m/>
    <m/>
    <x v="1"/>
    <s v="Family member"/>
    <b v="1"/>
    <m/>
    <m/>
    <m/>
    <m/>
    <m/>
    <m/>
    <m/>
    <m/>
    <m/>
    <m/>
    <s v="Family member"/>
    <b v="1"/>
    <m/>
    <m/>
    <m/>
    <m/>
    <m/>
    <m/>
    <m/>
    <m/>
    <m/>
    <s v="Don't Know"/>
    <m/>
    <m/>
    <m/>
    <m/>
    <m/>
    <m/>
    <m/>
    <b v="1"/>
    <m/>
    <m/>
    <m/>
    <m/>
    <m/>
    <m/>
    <m/>
    <m/>
    <m/>
    <m/>
    <s v="There are no psychosocial support services"/>
    <m/>
    <m/>
    <m/>
    <m/>
    <m/>
    <b v="1"/>
    <m/>
    <m/>
    <m/>
    <s v="Neglect Kidnapping"/>
    <b v="1"/>
    <m/>
    <m/>
    <m/>
    <b v="1"/>
    <m/>
    <m/>
    <m/>
    <m/>
    <m/>
    <m/>
    <m/>
    <m/>
    <m/>
    <m/>
    <m/>
    <s v="Parents Relatives Siblings"/>
    <m/>
    <m/>
    <b v="1"/>
    <m/>
    <m/>
    <b v="1"/>
    <b v="1"/>
    <m/>
    <m/>
    <m/>
    <m/>
    <m/>
    <m/>
    <m/>
    <m/>
    <m/>
    <m/>
    <m/>
    <m/>
    <m/>
    <m/>
    <m/>
    <m/>
    <m/>
    <m/>
    <m/>
    <m/>
    <m/>
    <m/>
    <m/>
    <m/>
    <m/>
    <m/>
    <m/>
    <m/>
    <m/>
    <m/>
    <m/>
    <m/>
    <m/>
    <m/>
    <m/>
    <s v="Do not know"/>
    <m/>
    <m/>
    <m/>
    <m/>
    <m/>
    <m/>
    <m/>
    <m/>
    <m/>
    <b v="1"/>
    <m/>
    <s v="Children involved in harmful forms of labor Child-headed households"/>
    <m/>
    <m/>
    <m/>
    <b v="1"/>
    <b v="1"/>
    <m/>
    <m/>
    <m/>
    <m/>
    <m/>
    <s v="Remittances from family members"/>
    <m/>
    <m/>
    <m/>
    <m/>
    <m/>
    <m/>
    <m/>
    <b v="1"/>
    <m/>
    <m/>
    <m/>
    <m/>
    <m/>
    <m/>
    <n v="1000"/>
    <n v="1000"/>
    <x v="3"/>
    <b v="1"/>
    <m/>
    <m/>
    <m/>
    <m/>
    <m/>
    <m/>
    <m/>
    <m/>
    <m/>
    <m/>
    <m/>
    <m/>
    <m/>
    <m/>
    <m/>
    <m/>
    <s v="Yes"/>
    <s v="Food baskets Cash/voucher"/>
    <b v="1"/>
    <m/>
    <m/>
    <b v="1"/>
    <m/>
    <m/>
    <m/>
    <m/>
    <s v="No"/>
    <m/>
    <s v="No"/>
    <m/>
    <m/>
    <m/>
    <m/>
    <m/>
    <m/>
    <m/>
    <m/>
    <m/>
    <m/>
    <s v="Participatory (Both wife &amp; Husband)"/>
    <m/>
    <s v="No"/>
    <m/>
    <s v="مساعدة المسنين وتأمين أدوية مجانية"/>
    <s v="In-person to MRFS/partner staff"/>
    <b v="1"/>
    <m/>
    <m/>
    <m/>
    <m/>
    <m/>
    <m/>
    <m/>
    <m/>
    <s v="In-person from staff"/>
    <b v="1"/>
    <m/>
    <m/>
    <m/>
    <m/>
    <m/>
    <m/>
    <m/>
    <s v="لا"/>
    <s v="uuid:aad5a2a3-a98a-44f7-b662-924f394dc172"/>
    <n v="92568949"/>
    <s v="aad5a2a3-a98a-44f7-b662-924f394dc172"/>
    <d v="2022-02-13T14:09:45"/>
    <n v="1004"/>
    <m/>
    <n v="-1"/>
    <m/>
    <m/>
    <s v="202202091909"/>
    <n v="10797"/>
    <s v="nsenumerator"/>
    <n v="648550"/>
  </r>
  <r>
    <s v="2022-02-13T13:35:53.756+02:00"/>
    <s v="2022-02-13T15:04:21.130+02:00"/>
    <s v="0"/>
    <s v="مصطفى القدور"/>
    <s v="MRFS"/>
    <m/>
    <d v="2022-02-13T00:00:00"/>
    <x v="10"/>
    <s v="All"/>
    <s v="Yes"/>
    <s v="IDP"/>
    <d v="2017-02-13T00:00:00"/>
    <s v="Head of Household"/>
    <m/>
    <x v="1"/>
    <s v="30-39"/>
    <s v="Is the Head of household"/>
    <s v="Male"/>
    <s v="No members with a disability"/>
    <b v="1"/>
    <m/>
    <m/>
    <m/>
    <m/>
    <m/>
    <m/>
    <s v="Married"/>
    <s v="University"/>
    <n v="0"/>
    <n v="0"/>
    <n v="0"/>
    <n v="1"/>
    <n v="1"/>
    <n v="1"/>
    <n v="0"/>
    <s v="2"/>
    <s v="1"/>
    <s v="3"/>
    <n v="0"/>
    <n v="1"/>
    <n v="0"/>
    <n v="1"/>
    <n v="1"/>
    <n v="0"/>
    <s v="2"/>
    <s v="1"/>
    <s v="3"/>
    <s v="4"/>
    <s v="1"/>
    <s v="2"/>
    <s v="6"/>
    <n v="6"/>
    <s v="Income / livelihoods"/>
    <m/>
    <s v="Shelter / housing"/>
    <m/>
    <s v="Food and basic needs"/>
    <m/>
    <s v="Primary Health care Centre (PHCC)-outpatient,inpatient + maternity Hospital"/>
    <m/>
    <b v="1"/>
    <b v="1"/>
    <m/>
    <m/>
    <m/>
    <m/>
    <m/>
    <m/>
    <n v="15"/>
    <x v="2"/>
    <s v="No"/>
    <m/>
    <m/>
    <m/>
    <m/>
    <m/>
    <m/>
    <m/>
    <m/>
    <m/>
    <m/>
    <m/>
    <m/>
    <m/>
    <m/>
    <m/>
    <m/>
    <m/>
    <m/>
    <m/>
    <m/>
    <m/>
    <m/>
    <m/>
    <m/>
    <m/>
    <m/>
    <m/>
    <m/>
    <s v="Pediatric medicine"/>
    <b v="0"/>
    <b v="0"/>
    <b v="1"/>
    <b v="0"/>
    <b v="0"/>
    <b v="0"/>
    <b v="0"/>
    <m/>
    <n v="1"/>
    <n v="1"/>
    <m/>
    <m/>
    <m/>
    <m/>
    <m/>
    <m/>
    <m/>
    <m/>
    <m/>
    <x v="2"/>
    <m/>
    <m/>
    <m/>
    <m/>
    <m/>
    <m/>
    <m/>
    <m/>
    <m/>
    <m/>
    <m/>
    <m/>
    <x v="1"/>
    <s v="At private primary health care centre/hospital Hospital for normal delivery"/>
    <m/>
    <m/>
    <m/>
    <m/>
    <b v="1"/>
    <b v="1"/>
    <m/>
    <m/>
    <m/>
    <m/>
    <m/>
    <x v="2"/>
    <s v="In person at health centers"/>
    <b v="1"/>
    <m/>
    <m/>
    <m/>
    <m/>
    <m/>
    <m/>
    <m/>
    <m/>
    <s v="Yes"/>
    <s v="Yes"/>
    <s v="Yes"/>
    <s v="Yes"/>
    <s v="No"/>
    <s v="No"/>
    <s v="No"/>
    <s v="No"/>
    <s v="Yes"/>
    <s v="Yes"/>
    <s v="Yes"/>
    <s v="No"/>
    <m/>
    <s v="Yes"/>
    <s v="No"/>
    <s v="No"/>
    <s v="No"/>
    <s v="Yes"/>
    <s v="Yes"/>
    <s v="No"/>
    <s v="No"/>
    <s v="No"/>
    <s v="No"/>
    <s v="Yes"/>
    <s v="No"/>
    <s v="No"/>
    <s v="No"/>
    <n v="4"/>
    <x v="1"/>
    <n v="1"/>
    <s v="1"/>
    <m/>
    <m/>
    <s v="Fear Economic"/>
    <b v="1"/>
    <m/>
    <m/>
    <m/>
    <m/>
    <m/>
    <m/>
    <m/>
    <m/>
    <m/>
    <m/>
    <b v="1"/>
    <m/>
    <m/>
    <m/>
    <m/>
    <m/>
    <m/>
    <s v="Adult Men Children Displaced people"/>
    <m/>
    <b v="1"/>
    <b v="1"/>
    <m/>
    <m/>
    <b v="1"/>
    <m/>
    <m/>
    <m/>
    <m/>
    <m/>
    <m/>
    <m/>
    <s v="بسبب تدهور الأوضاع الاقتصادية"/>
    <s v="Prayer Other"/>
    <m/>
    <m/>
    <m/>
    <b v="1"/>
    <m/>
    <m/>
    <m/>
    <m/>
    <m/>
    <b v="1"/>
    <m/>
    <s v="العمل"/>
    <s v="Family Medical Doctor"/>
    <b v="1"/>
    <m/>
    <m/>
    <m/>
    <b v="1"/>
    <m/>
    <m/>
    <m/>
    <m/>
    <m/>
    <m/>
    <m/>
    <s v="No knowledge of service location"/>
    <b v="1"/>
    <m/>
    <m/>
    <m/>
    <m/>
    <m/>
    <m/>
    <m/>
    <m/>
    <x v="0"/>
    <m/>
    <s v="Food aid / food distributions Education Health care (including reproductive health)"/>
    <b v="1"/>
    <m/>
    <m/>
    <b v="1"/>
    <m/>
    <b v="1"/>
    <m/>
    <m/>
    <m/>
    <m/>
    <m/>
    <m/>
    <m/>
    <m/>
    <x v="1"/>
    <s v="Family member"/>
    <b v="1"/>
    <m/>
    <m/>
    <m/>
    <m/>
    <m/>
    <m/>
    <m/>
    <m/>
    <m/>
    <m/>
    <s v="Family member"/>
    <b v="1"/>
    <m/>
    <m/>
    <m/>
    <m/>
    <m/>
    <m/>
    <m/>
    <m/>
    <m/>
    <s v="Don't Know"/>
    <m/>
    <m/>
    <m/>
    <m/>
    <m/>
    <m/>
    <m/>
    <b v="1"/>
    <m/>
    <m/>
    <m/>
    <m/>
    <m/>
    <m/>
    <m/>
    <m/>
    <m/>
    <m/>
    <s v="Fear of being identified as survivors"/>
    <b v="1"/>
    <m/>
    <m/>
    <m/>
    <m/>
    <m/>
    <m/>
    <m/>
    <m/>
    <s v="Alcohol/substance misuse Dropout of school Kidnapping"/>
    <b v="1"/>
    <m/>
    <m/>
    <m/>
    <m/>
    <m/>
    <m/>
    <b v="1"/>
    <m/>
    <m/>
    <m/>
    <m/>
    <b v="1"/>
    <m/>
    <m/>
    <m/>
    <s v="Parents Siblings School teachers"/>
    <m/>
    <m/>
    <b v="1"/>
    <m/>
    <b v="1"/>
    <b v="1"/>
    <m/>
    <m/>
    <m/>
    <m/>
    <m/>
    <m/>
    <m/>
    <m/>
    <m/>
    <s v="Quraan"/>
    <m/>
    <b v="1"/>
    <m/>
    <m/>
    <m/>
    <m/>
    <m/>
    <m/>
    <m/>
    <m/>
    <m/>
    <s v="No barriers"/>
    <m/>
    <m/>
    <m/>
    <m/>
    <m/>
    <m/>
    <m/>
    <m/>
    <b v="1"/>
    <m/>
    <s v="Yes"/>
    <m/>
    <s v="No"/>
    <m/>
    <s v="Awareness / educational activities / psychosocial support Entertainement activities"/>
    <m/>
    <m/>
    <m/>
    <m/>
    <b v="1"/>
    <b v="1"/>
    <m/>
    <m/>
    <m/>
    <m/>
    <m/>
    <s v="Child-headed households Children involved in harmful forms of labor"/>
    <m/>
    <m/>
    <m/>
    <b v="1"/>
    <b v="1"/>
    <m/>
    <m/>
    <m/>
    <m/>
    <m/>
    <s v="Salaried work Humanitarian assistance"/>
    <m/>
    <m/>
    <m/>
    <m/>
    <m/>
    <b v="1"/>
    <m/>
    <m/>
    <b v="1"/>
    <m/>
    <m/>
    <m/>
    <m/>
    <m/>
    <n v="2000"/>
    <n v="3000"/>
    <x v="17"/>
    <m/>
    <m/>
    <b v="1"/>
    <m/>
    <m/>
    <m/>
    <b v="1"/>
    <m/>
    <m/>
    <m/>
    <m/>
    <m/>
    <m/>
    <m/>
    <m/>
    <m/>
    <m/>
    <s v="Yes"/>
    <s v="Food baskets Cash/voucher"/>
    <b v="1"/>
    <m/>
    <m/>
    <b v="1"/>
    <m/>
    <m/>
    <m/>
    <m/>
    <s v="No"/>
    <m/>
    <s v="No"/>
    <m/>
    <m/>
    <m/>
    <m/>
    <m/>
    <m/>
    <m/>
    <m/>
    <m/>
    <m/>
    <s v="Participatory (Both wife &amp; Husband)"/>
    <m/>
    <s v="No"/>
    <m/>
    <s v="تأمين فرص عمل للناس"/>
    <s v="Suggestion boxes SMS/whatsapp"/>
    <m/>
    <b v="1"/>
    <m/>
    <b v="1"/>
    <m/>
    <m/>
    <m/>
    <m/>
    <m/>
    <s v="In-person from staff"/>
    <b v="1"/>
    <m/>
    <m/>
    <m/>
    <m/>
    <m/>
    <m/>
    <m/>
    <s v="لا"/>
    <s v="uuid:975d770f-8dc3-4a8f-9931-5494804f2ea5"/>
    <n v="92568950"/>
    <s v="975d770f-8dc3-4a8f-9931-5494804f2ea5"/>
    <d v="2022-02-13T14:09:46"/>
    <n v="1005"/>
    <m/>
    <n v="-1"/>
    <m/>
    <m/>
    <s v="202202091909"/>
    <n v="5308"/>
    <s v="nsenumerator"/>
    <n v="648550"/>
  </r>
  <r>
    <s v="2022-02-13T14:03:17.672+02:00"/>
    <s v="2022-02-13T15:03:29.094+02:00"/>
    <s v="0"/>
    <s v="مصطفى القدور"/>
    <s v="MRFS"/>
    <m/>
    <d v="2022-02-13T00:00:00"/>
    <x v="10"/>
    <s v="All"/>
    <s v="Yes"/>
    <s v="Host"/>
    <m/>
    <s v="Head of Household"/>
    <m/>
    <x v="1"/>
    <s v="50+"/>
    <s v="Is the Head of household"/>
    <s v="Male"/>
    <s v="No members with a disability"/>
    <b v="1"/>
    <m/>
    <m/>
    <m/>
    <m/>
    <m/>
    <m/>
    <s v="Married"/>
    <s v="Primary"/>
    <n v="0"/>
    <n v="0"/>
    <n v="0"/>
    <n v="0"/>
    <n v="1"/>
    <n v="3"/>
    <n v="0"/>
    <s v="1"/>
    <s v="3"/>
    <s v="4"/>
    <n v="0"/>
    <n v="0"/>
    <n v="0"/>
    <n v="0"/>
    <n v="2"/>
    <n v="0"/>
    <s v="0"/>
    <s v="2"/>
    <s v="2"/>
    <s v="1"/>
    <s v="0"/>
    <s v="5"/>
    <s v="6"/>
    <n v="6"/>
    <s v="Income / livelihoods"/>
    <m/>
    <s v="Food and basic needs"/>
    <m/>
    <s v="Health"/>
    <m/>
    <s v="Hospital Primary Health care unit-outpatient only (PHCU)"/>
    <b v="1"/>
    <m/>
    <b v="1"/>
    <m/>
    <m/>
    <m/>
    <m/>
    <m/>
    <m/>
    <n v="20"/>
    <x v="1"/>
    <s v="No"/>
    <m/>
    <m/>
    <m/>
    <m/>
    <m/>
    <m/>
    <m/>
    <m/>
    <m/>
    <m/>
    <m/>
    <m/>
    <m/>
    <m/>
    <m/>
    <m/>
    <m/>
    <m/>
    <m/>
    <m/>
    <m/>
    <m/>
    <m/>
    <m/>
    <m/>
    <m/>
    <m/>
    <m/>
    <s v="Non communicable diseases (NCD) drugs (chronic, cardiac, diabetes, hyper-tension, asthma)"/>
    <b v="0"/>
    <b v="1"/>
    <b v="0"/>
    <b v="0"/>
    <b v="0"/>
    <b v="0"/>
    <b v="0"/>
    <m/>
    <m/>
    <m/>
    <m/>
    <m/>
    <m/>
    <n v="1"/>
    <m/>
    <m/>
    <m/>
    <m/>
    <m/>
    <x v="1"/>
    <s v="Not concerned about getting infected with COVID-19 General mistrust of or opposition to any vaccine"/>
    <b v="1"/>
    <m/>
    <m/>
    <m/>
    <b v="1"/>
    <m/>
    <m/>
    <m/>
    <m/>
    <m/>
    <m/>
    <x v="1"/>
    <s v="Hospital for normal delivery Hospital for surgery/ C-section"/>
    <m/>
    <m/>
    <m/>
    <m/>
    <m/>
    <b v="1"/>
    <b v="1"/>
    <m/>
    <m/>
    <m/>
    <m/>
    <x v="2"/>
    <s v="In person at health centers"/>
    <b v="1"/>
    <m/>
    <m/>
    <m/>
    <m/>
    <m/>
    <m/>
    <m/>
    <m/>
    <s v="Yes"/>
    <s v="Yes"/>
    <s v="Yes"/>
    <s v="No"/>
    <s v="Yes"/>
    <s v="No"/>
    <s v="No"/>
    <s v="No"/>
    <s v="No"/>
    <s v="Yes"/>
    <s v="Yes"/>
    <s v="No"/>
    <m/>
    <m/>
    <m/>
    <m/>
    <m/>
    <m/>
    <m/>
    <m/>
    <m/>
    <m/>
    <m/>
    <m/>
    <m/>
    <m/>
    <m/>
    <n v="0"/>
    <x v="1"/>
    <m/>
    <m/>
    <m/>
    <m/>
    <s v="Fear"/>
    <b v="1"/>
    <m/>
    <m/>
    <m/>
    <m/>
    <m/>
    <m/>
    <m/>
    <m/>
    <m/>
    <m/>
    <m/>
    <m/>
    <m/>
    <m/>
    <m/>
    <m/>
    <m/>
    <s v="Elderly Children Adult Men Adult Women"/>
    <b v="1"/>
    <b v="1"/>
    <b v="1"/>
    <m/>
    <b v="1"/>
    <m/>
    <m/>
    <m/>
    <m/>
    <m/>
    <m/>
    <m/>
    <m/>
    <s v="بسبب الوضع المتدهور"/>
    <s v="Smoking Withdrawal/Isolation Speaking to a friend"/>
    <m/>
    <b v="1"/>
    <m/>
    <m/>
    <m/>
    <m/>
    <b v="1"/>
    <m/>
    <b v="1"/>
    <m/>
    <m/>
    <m/>
    <s v="Family Friends Medical Doctor"/>
    <b v="1"/>
    <b v="1"/>
    <m/>
    <m/>
    <b v="1"/>
    <m/>
    <m/>
    <m/>
    <m/>
    <m/>
    <m/>
    <m/>
    <s v="No knowledge of service location"/>
    <b v="1"/>
    <m/>
    <m/>
    <m/>
    <m/>
    <m/>
    <m/>
    <m/>
    <m/>
    <x v="1"/>
    <m/>
    <s v="Health care (including reproductive health) Food aid / food distributions Education"/>
    <b v="1"/>
    <m/>
    <m/>
    <b v="1"/>
    <m/>
    <b v="1"/>
    <m/>
    <m/>
    <m/>
    <m/>
    <m/>
    <m/>
    <m/>
    <m/>
    <x v="1"/>
    <s v="Family member"/>
    <b v="1"/>
    <m/>
    <m/>
    <m/>
    <m/>
    <m/>
    <m/>
    <m/>
    <m/>
    <m/>
    <m/>
    <s v="Family member"/>
    <b v="1"/>
    <m/>
    <m/>
    <m/>
    <m/>
    <m/>
    <m/>
    <m/>
    <m/>
    <m/>
    <s v="Peer Support groups"/>
    <m/>
    <b v="1"/>
    <m/>
    <m/>
    <m/>
    <m/>
    <m/>
    <m/>
    <m/>
    <s v="School"/>
    <b v="1"/>
    <m/>
    <m/>
    <m/>
    <m/>
    <m/>
    <m/>
    <m/>
    <s v="Fear of being identified as survivors"/>
    <b v="1"/>
    <m/>
    <m/>
    <m/>
    <m/>
    <m/>
    <m/>
    <m/>
    <m/>
    <s v="Alcohol/substance misuse Dropout of school Kidnapping"/>
    <b v="1"/>
    <m/>
    <m/>
    <m/>
    <m/>
    <m/>
    <m/>
    <b v="1"/>
    <m/>
    <m/>
    <m/>
    <m/>
    <b v="1"/>
    <m/>
    <m/>
    <m/>
    <s v="Siblings Peer groups (e.g. friends) Parents"/>
    <b v="1"/>
    <m/>
    <b v="1"/>
    <m/>
    <m/>
    <b v="1"/>
    <m/>
    <m/>
    <m/>
    <m/>
    <m/>
    <m/>
    <m/>
    <m/>
    <m/>
    <s v="Other"/>
    <m/>
    <m/>
    <m/>
    <m/>
    <m/>
    <m/>
    <m/>
    <b v="1"/>
    <m/>
    <m/>
    <s v="تدريبات متنوعة"/>
    <s v="No barriers"/>
    <m/>
    <m/>
    <m/>
    <m/>
    <m/>
    <m/>
    <m/>
    <m/>
    <b v="1"/>
    <m/>
    <s v="Yes"/>
    <m/>
    <s v="Yes"/>
    <s v="تصليح السيارات_x000a_عدد الساعات:8 ساعات_x000a_الجنس:ذكر_x000a_العمر:15"/>
    <s v="Awareness / educational activities / psychosocial support"/>
    <m/>
    <m/>
    <m/>
    <m/>
    <b v="1"/>
    <m/>
    <m/>
    <m/>
    <m/>
    <m/>
    <m/>
    <s v="Child-headed households Children involved in harmful forms of labor Children who have been associated with fighting forces"/>
    <m/>
    <m/>
    <m/>
    <b v="1"/>
    <b v="1"/>
    <b v="1"/>
    <m/>
    <m/>
    <m/>
    <m/>
    <s v="Casual labor Salaried work"/>
    <m/>
    <m/>
    <m/>
    <b v="1"/>
    <m/>
    <b v="1"/>
    <m/>
    <m/>
    <m/>
    <m/>
    <m/>
    <m/>
    <m/>
    <m/>
    <n v="3000"/>
    <n v="3000"/>
    <x v="3"/>
    <b v="1"/>
    <m/>
    <m/>
    <m/>
    <m/>
    <m/>
    <m/>
    <m/>
    <m/>
    <m/>
    <m/>
    <m/>
    <m/>
    <m/>
    <m/>
    <m/>
    <m/>
    <s v="Yes"/>
    <s v="Food baskets"/>
    <b v="1"/>
    <m/>
    <m/>
    <m/>
    <m/>
    <m/>
    <m/>
    <m/>
    <s v="No"/>
    <m/>
    <s v="No"/>
    <m/>
    <m/>
    <m/>
    <m/>
    <m/>
    <m/>
    <m/>
    <m/>
    <m/>
    <m/>
    <s v="Participatory (Both wife &amp; Husband)"/>
    <m/>
    <s v="No"/>
    <m/>
    <s v="تأمين فرص عمل ومساعدة الأسر الضعيفة"/>
    <s v="SMS/whatsapp"/>
    <m/>
    <m/>
    <m/>
    <b v="1"/>
    <m/>
    <m/>
    <m/>
    <m/>
    <m/>
    <s v="In-person from staff"/>
    <b v="1"/>
    <m/>
    <m/>
    <m/>
    <m/>
    <m/>
    <m/>
    <m/>
    <s v="لا"/>
    <s v="uuid:330c0521-729b-4c44-aa0a-fd9559d10c2a"/>
    <n v="92568951"/>
    <s v="330c0521-729b-4c44-aa0a-fd9559d10c2a"/>
    <d v="2022-02-13T14:09:47"/>
    <n v="1006"/>
    <m/>
    <n v="-1"/>
    <m/>
    <m/>
    <s v="202202091909"/>
    <n v="3612"/>
    <s v="nsenumerator"/>
    <n v="648550"/>
  </r>
  <r>
    <s v="2022-02-13T14:41:51.098+02:00"/>
    <s v="2022-02-13T15:06:05.344+02:00"/>
    <s v="0"/>
    <s v="مصطفى القدور"/>
    <s v="MRFS"/>
    <m/>
    <d v="2022-02-13T00:00:00"/>
    <x v="10"/>
    <s v="All"/>
    <s v="Yes"/>
    <s v="IDP"/>
    <d v="2018-02-13T00:00:00"/>
    <s v="Head of Household"/>
    <m/>
    <x v="1"/>
    <s v="18-29"/>
    <s v="Is the Head of household"/>
    <s v="Male"/>
    <s v="No members with a disability"/>
    <b v="1"/>
    <m/>
    <m/>
    <m/>
    <m/>
    <m/>
    <m/>
    <s v="Married"/>
    <s v="University"/>
    <n v="1"/>
    <n v="1"/>
    <n v="0"/>
    <n v="0"/>
    <n v="0"/>
    <n v="1"/>
    <n v="0"/>
    <s v="1"/>
    <s v="1"/>
    <s v="2"/>
    <n v="0"/>
    <n v="0"/>
    <n v="0"/>
    <n v="0"/>
    <n v="1"/>
    <n v="0"/>
    <s v="0"/>
    <s v="1"/>
    <s v="1"/>
    <s v="1"/>
    <s v="0"/>
    <s v="2"/>
    <s v="3"/>
    <n v="3"/>
    <s v="Income / livelihoods"/>
    <m/>
    <s v="Shelter / housing"/>
    <m/>
    <s v="Food and basic needs"/>
    <m/>
    <s v="Primary Health care Centre (PHCC)-outpatient,inpatient + maternity Hospital Primary Health care unit-outpatient only (PHCU)"/>
    <b v="1"/>
    <b v="1"/>
    <b v="1"/>
    <m/>
    <m/>
    <m/>
    <m/>
    <m/>
    <m/>
    <n v="15"/>
    <x v="5"/>
    <s v="No"/>
    <m/>
    <m/>
    <m/>
    <m/>
    <m/>
    <m/>
    <m/>
    <m/>
    <m/>
    <m/>
    <m/>
    <m/>
    <m/>
    <m/>
    <m/>
    <m/>
    <m/>
    <m/>
    <m/>
    <m/>
    <m/>
    <m/>
    <m/>
    <m/>
    <m/>
    <m/>
    <m/>
    <m/>
    <s v="Drugs are mostly available"/>
    <b v="1"/>
    <b v="0"/>
    <b v="0"/>
    <b v="0"/>
    <b v="0"/>
    <b v="0"/>
    <b v="0"/>
    <m/>
    <m/>
    <m/>
    <m/>
    <m/>
    <m/>
    <m/>
    <m/>
    <n v="1"/>
    <m/>
    <m/>
    <m/>
    <x v="2"/>
    <m/>
    <m/>
    <m/>
    <m/>
    <m/>
    <m/>
    <m/>
    <m/>
    <m/>
    <m/>
    <m/>
    <m/>
    <x v="1"/>
    <s v="Hospital for normal delivery"/>
    <m/>
    <m/>
    <m/>
    <m/>
    <m/>
    <b v="1"/>
    <m/>
    <m/>
    <m/>
    <m/>
    <m/>
    <x v="1"/>
    <s v="Whatsapp / SMS In person at health centers"/>
    <b v="1"/>
    <m/>
    <m/>
    <b v="1"/>
    <m/>
    <m/>
    <m/>
    <m/>
    <m/>
    <s v="Yes"/>
    <s v="Yes"/>
    <s v="Yes"/>
    <s v="Yes"/>
    <s v="Yes"/>
    <s v="No"/>
    <s v="No"/>
    <s v="Yes"/>
    <s v="Yes"/>
    <s v="Yes"/>
    <s v="Yes"/>
    <s v="No"/>
    <m/>
    <m/>
    <m/>
    <m/>
    <m/>
    <m/>
    <m/>
    <m/>
    <m/>
    <m/>
    <m/>
    <m/>
    <m/>
    <m/>
    <m/>
    <n v="0"/>
    <x v="1"/>
    <m/>
    <m/>
    <n v="1"/>
    <s v="1"/>
    <s v="Anxiety Economic Conflict within community Fear"/>
    <b v="1"/>
    <m/>
    <m/>
    <m/>
    <m/>
    <b v="1"/>
    <m/>
    <m/>
    <m/>
    <m/>
    <m/>
    <b v="1"/>
    <m/>
    <b v="1"/>
    <m/>
    <m/>
    <m/>
    <m/>
    <s v="Adult Women Children"/>
    <b v="1"/>
    <m/>
    <b v="1"/>
    <m/>
    <m/>
    <m/>
    <m/>
    <m/>
    <m/>
    <m/>
    <m/>
    <m/>
    <m/>
    <s v="بسبب الضعف وقلة الحيلة"/>
    <s v="Speaking to a family member Prayer"/>
    <b v="1"/>
    <m/>
    <m/>
    <b v="1"/>
    <m/>
    <m/>
    <m/>
    <m/>
    <m/>
    <m/>
    <m/>
    <m/>
    <s v="Family Friends Medical Doctor"/>
    <b v="1"/>
    <b v="1"/>
    <m/>
    <m/>
    <b v="1"/>
    <m/>
    <m/>
    <m/>
    <m/>
    <m/>
    <m/>
    <m/>
    <s v="No knowledge of service location"/>
    <b v="1"/>
    <m/>
    <m/>
    <m/>
    <m/>
    <m/>
    <m/>
    <m/>
    <m/>
    <x v="0"/>
    <m/>
    <s v="Education Health care (including reproductive health) Women's and girls'-friendly spaces"/>
    <m/>
    <m/>
    <m/>
    <b v="1"/>
    <m/>
    <b v="1"/>
    <b v="1"/>
    <m/>
    <m/>
    <m/>
    <m/>
    <m/>
    <m/>
    <m/>
    <x v="0"/>
    <s v="Family member Friend Women's and girls' friendly spaces"/>
    <b v="1"/>
    <m/>
    <m/>
    <m/>
    <b v="1"/>
    <b v="1"/>
    <m/>
    <m/>
    <m/>
    <m/>
    <m/>
    <s v="Family member Friend Health services"/>
    <b v="1"/>
    <m/>
    <m/>
    <m/>
    <b v="1"/>
    <m/>
    <b v="1"/>
    <m/>
    <m/>
    <m/>
    <s v="Don't Know"/>
    <m/>
    <m/>
    <m/>
    <m/>
    <m/>
    <m/>
    <m/>
    <b v="1"/>
    <m/>
    <m/>
    <m/>
    <m/>
    <m/>
    <m/>
    <m/>
    <m/>
    <m/>
    <m/>
    <s v="Fear of being identified as survivors Lack of trained staff"/>
    <b v="1"/>
    <m/>
    <m/>
    <m/>
    <b v="1"/>
    <m/>
    <m/>
    <m/>
    <m/>
    <s v="Neglect Exploitation Dropout of school"/>
    <m/>
    <m/>
    <m/>
    <m/>
    <b v="1"/>
    <m/>
    <m/>
    <m/>
    <m/>
    <m/>
    <m/>
    <b v="1"/>
    <b v="1"/>
    <m/>
    <m/>
    <m/>
    <s v="Siblings Parents School teachers"/>
    <m/>
    <m/>
    <b v="1"/>
    <m/>
    <b v="1"/>
    <b v="1"/>
    <m/>
    <m/>
    <m/>
    <m/>
    <m/>
    <m/>
    <m/>
    <m/>
    <m/>
    <s v="None"/>
    <m/>
    <m/>
    <m/>
    <m/>
    <m/>
    <m/>
    <m/>
    <m/>
    <b v="1"/>
    <m/>
    <m/>
    <s v="No barriers"/>
    <m/>
    <m/>
    <m/>
    <m/>
    <m/>
    <m/>
    <m/>
    <m/>
    <b v="1"/>
    <m/>
    <s v="Not applicable (no child of school going age)"/>
    <m/>
    <s v="Not applicable (no child of school going age)"/>
    <m/>
    <s v="Awareness / educational activities / psychosocial support Quraan Entertainement activities"/>
    <m/>
    <b v="1"/>
    <m/>
    <m/>
    <b v="1"/>
    <b v="1"/>
    <m/>
    <m/>
    <m/>
    <m/>
    <m/>
    <s v="Children involved in harmful forms of labor Orphans living in the community Children who have been associated with fighting forces"/>
    <m/>
    <m/>
    <b v="1"/>
    <m/>
    <b v="1"/>
    <b v="1"/>
    <m/>
    <m/>
    <m/>
    <m/>
    <s v="Skilled labour Salaried work"/>
    <m/>
    <m/>
    <m/>
    <m/>
    <b v="1"/>
    <b v="1"/>
    <m/>
    <m/>
    <m/>
    <m/>
    <m/>
    <m/>
    <m/>
    <m/>
    <n v="3000"/>
    <n v="3000"/>
    <x v="0"/>
    <m/>
    <m/>
    <b v="1"/>
    <m/>
    <m/>
    <m/>
    <m/>
    <m/>
    <m/>
    <m/>
    <m/>
    <m/>
    <m/>
    <m/>
    <m/>
    <m/>
    <m/>
    <s v="No"/>
    <m/>
    <m/>
    <m/>
    <m/>
    <m/>
    <m/>
    <m/>
    <m/>
    <m/>
    <s v="No"/>
    <m/>
    <s v="No"/>
    <m/>
    <m/>
    <m/>
    <m/>
    <m/>
    <m/>
    <m/>
    <m/>
    <m/>
    <m/>
    <s v="Participatory (Both wife &amp; Husband)"/>
    <m/>
    <s v="No"/>
    <m/>
    <s v="متابعة دعم المراكز الصحية والعمل على توسيع المشاريع"/>
    <s v="SMS/whatsapp"/>
    <m/>
    <m/>
    <m/>
    <b v="1"/>
    <m/>
    <m/>
    <m/>
    <m/>
    <m/>
    <s v="In-person from staff"/>
    <b v="1"/>
    <m/>
    <m/>
    <m/>
    <m/>
    <m/>
    <m/>
    <m/>
    <s v="لا"/>
    <s v="uuid:6696b01f-ef08-4c6f-91b5-3f8700d85084"/>
    <n v="92568952"/>
    <s v="6696b01f-ef08-4c6f-91b5-3f8700d85084"/>
    <d v="2022-02-13T14:09:47"/>
    <n v="1007"/>
    <m/>
    <n v="-1"/>
    <m/>
    <m/>
    <s v="202202091909"/>
    <n v="1454"/>
    <s v="nsenumerator"/>
    <n v="648550"/>
  </r>
  <r>
    <s v="2022-02-13T09:37:42.604+03:00"/>
    <s v="2022-02-13T10:13:12.744+03:00"/>
    <m/>
    <s v="طاهر خربوط"/>
    <s v="MRFS"/>
    <m/>
    <d v="2022-02-13T00:00:00"/>
    <x v="10"/>
    <s v="All"/>
    <s v="Yes"/>
    <s v="Host"/>
    <m/>
    <s v="Head of Household"/>
    <m/>
    <x v="1"/>
    <s v="50+"/>
    <s v="Is the Head of household"/>
    <s v="Male"/>
    <s v="No members with a disability"/>
    <b v="1"/>
    <m/>
    <m/>
    <m/>
    <m/>
    <m/>
    <m/>
    <s v="Married"/>
    <s v="institute / diploma"/>
    <n v="0"/>
    <n v="0"/>
    <n v="0"/>
    <n v="0"/>
    <n v="0"/>
    <n v="2"/>
    <n v="1"/>
    <s v="0"/>
    <s v="3"/>
    <s v="3"/>
    <n v="0"/>
    <n v="0"/>
    <n v="0"/>
    <n v="0"/>
    <n v="2"/>
    <n v="1"/>
    <s v="0"/>
    <s v="3"/>
    <s v="3"/>
    <s v="0"/>
    <s v="0"/>
    <s v="6"/>
    <s v="6"/>
    <n v="6"/>
    <s v="Nutrition"/>
    <m/>
    <s v="Shelter / housing"/>
    <m/>
    <s v="Health"/>
    <m/>
    <s v="Primary Health care Centre (PHCC)-outpatient,inpatient + maternity"/>
    <m/>
    <b v="1"/>
    <m/>
    <m/>
    <m/>
    <m/>
    <m/>
    <m/>
    <m/>
    <n v="5"/>
    <x v="3"/>
    <s v="No"/>
    <m/>
    <m/>
    <m/>
    <m/>
    <m/>
    <m/>
    <m/>
    <m/>
    <m/>
    <m/>
    <m/>
    <m/>
    <m/>
    <m/>
    <m/>
    <m/>
    <m/>
    <m/>
    <m/>
    <m/>
    <m/>
    <m/>
    <m/>
    <m/>
    <m/>
    <m/>
    <m/>
    <m/>
    <s v="Non communicable diseases (NCD) drugs (chronic, cardiac, diabetes, hyper-tension, asthma)"/>
    <b v="0"/>
    <b v="1"/>
    <b v="0"/>
    <b v="0"/>
    <b v="0"/>
    <b v="0"/>
    <b v="0"/>
    <m/>
    <m/>
    <m/>
    <m/>
    <m/>
    <m/>
    <m/>
    <m/>
    <m/>
    <m/>
    <m/>
    <m/>
    <x v="1"/>
    <s v="Do not want to go to facilities for fear of getting infected with COVID-19 Not concerned about getting infected with COVID-19"/>
    <b v="1"/>
    <m/>
    <m/>
    <b v="1"/>
    <m/>
    <m/>
    <m/>
    <m/>
    <m/>
    <m/>
    <m/>
    <x v="1"/>
    <s v="Hospital for normal delivery Hospital for surgery/ C-section At private primary health care centre/hospital"/>
    <m/>
    <m/>
    <m/>
    <m/>
    <b v="1"/>
    <b v="1"/>
    <b v="1"/>
    <m/>
    <m/>
    <m/>
    <m/>
    <x v="2"/>
    <s v="Social media In person by community workers"/>
    <m/>
    <b v="1"/>
    <b v="1"/>
    <m/>
    <m/>
    <m/>
    <m/>
    <s v="فيسبوك"/>
    <m/>
    <s v="Yes"/>
    <s v="Yes"/>
    <s v="Yes"/>
    <s v="Yes"/>
    <s v="Yes"/>
    <s v="No"/>
    <s v="Yes"/>
    <s v="Yes"/>
    <s v="Yes"/>
    <s v="Yes"/>
    <s v="Yes"/>
    <s v="No"/>
    <m/>
    <m/>
    <m/>
    <m/>
    <m/>
    <m/>
    <m/>
    <m/>
    <m/>
    <m/>
    <m/>
    <m/>
    <m/>
    <m/>
    <m/>
    <n v="0"/>
    <x v="1"/>
    <m/>
    <m/>
    <m/>
    <m/>
    <s v="Economic"/>
    <m/>
    <m/>
    <m/>
    <m/>
    <m/>
    <m/>
    <m/>
    <m/>
    <m/>
    <m/>
    <m/>
    <b v="1"/>
    <m/>
    <m/>
    <m/>
    <m/>
    <m/>
    <m/>
    <s v="Adult Women Adult Men Children"/>
    <b v="1"/>
    <b v="1"/>
    <b v="1"/>
    <m/>
    <m/>
    <m/>
    <m/>
    <m/>
    <m/>
    <m/>
    <m/>
    <m/>
    <m/>
    <s v="لانه ينعكس ع جميع الاسرة"/>
    <s v="Speaking to a family member"/>
    <b v="1"/>
    <m/>
    <m/>
    <m/>
    <m/>
    <m/>
    <m/>
    <m/>
    <m/>
    <m/>
    <m/>
    <m/>
    <s v="Family Friends"/>
    <b v="1"/>
    <b v="1"/>
    <m/>
    <m/>
    <m/>
    <m/>
    <m/>
    <m/>
    <m/>
    <m/>
    <m/>
    <m/>
    <s v="Don't Know"/>
    <m/>
    <m/>
    <m/>
    <m/>
    <m/>
    <m/>
    <m/>
    <b v="1"/>
    <m/>
    <x v="0"/>
    <m/>
    <s v="Clean water Education Health care (including reproductive health)"/>
    <m/>
    <m/>
    <m/>
    <b v="1"/>
    <m/>
    <b v="1"/>
    <m/>
    <m/>
    <m/>
    <m/>
    <b v="1"/>
    <m/>
    <m/>
    <m/>
    <x v="2"/>
    <s v="Family member Friend"/>
    <b v="1"/>
    <m/>
    <m/>
    <m/>
    <b v="1"/>
    <m/>
    <m/>
    <m/>
    <m/>
    <m/>
    <m/>
    <s v="Family member Friend"/>
    <b v="1"/>
    <m/>
    <m/>
    <m/>
    <b v="1"/>
    <m/>
    <m/>
    <m/>
    <m/>
    <m/>
    <s v="Don't Know"/>
    <m/>
    <m/>
    <m/>
    <m/>
    <m/>
    <m/>
    <m/>
    <b v="1"/>
    <m/>
    <m/>
    <m/>
    <m/>
    <m/>
    <m/>
    <m/>
    <m/>
    <m/>
    <m/>
    <s v="Don't Know"/>
    <m/>
    <m/>
    <m/>
    <m/>
    <m/>
    <m/>
    <m/>
    <b v="1"/>
    <m/>
    <s v="Being orphaned Child labour Exploitation Psychological Distress"/>
    <m/>
    <b v="1"/>
    <m/>
    <m/>
    <m/>
    <m/>
    <b v="1"/>
    <m/>
    <m/>
    <m/>
    <b v="1"/>
    <b v="1"/>
    <m/>
    <m/>
    <m/>
    <m/>
    <s v="Community/social workers Parents Relatives Community leaders (trusted people in the community) Women and Child support centers"/>
    <m/>
    <m/>
    <m/>
    <m/>
    <m/>
    <b v="1"/>
    <b v="1"/>
    <m/>
    <b v="1"/>
    <b v="1"/>
    <b v="1"/>
    <m/>
    <m/>
    <m/>
    <m/>
    <m/>
    <m/>
    <m/>
    <m/>
    <m/>
    <m/>
    <m/>
    <m/>
    <m/>
    <m/>
    <m/>
    <m/>
    <m/>
    <m/>
    <m/>
    <m/>
    <m/>
    <m/>
    <m/>
    <m/>
    <m/>
    <m/>
    <m/>
    <m/>
    <m/>
    <m/>
    <m/>
    <s v="Awareness / educational activities / psychosocial support Entertainement activities Painting / re-creational activity"/>
    <m/>
    <m/>
    <m/>
    <b v="1"/>
    <b v="1"/>
    <b v="1"/>
    <m/>
    <m/>
    <m/>
    <m/>
    <m/>
    <s v="Children who have been associated with fighting forces Orphans living in the community Children living on the street"/>
    <m/>
    <b v="1"/>
    <b v="1"/>
    <m/>
    <m/>
    <b v="1"/>
    <m/>
    <m/>
    <m/>
    <m/>
    <s v="Remittances from family members"/>
    <m/>
    <m/>
    <m/>
    <m/>
    <m/>
    <m/>
    <m/>
    <b v="1"/>
    <m/>
    <m/>
    <m/>
    <m/>
    <m/>
    <m/>
    <n v="2000"/>
    <n v="2500"/>
    <x v="27"/>
    <m/>
    <m/>
    <m/>
    <m/>
    <m/>
    <b v="1"/>
    <m/>
    <m/>
    <m/>
    <m/>
    <m/>
    <m/>
    <m/>
    <m/>
    <m/>
    <m/>
    <m/>
    <s v="No"/>
    <m/>
    <m/>
    <m/>
    <m/>
    <m/>
    <m/>
    <m/>
    <m/>
    <m/>
    <s v="No"/>
    <m/>
    <s v="No"/>
    <m/>
    <m/>
    <m/>
    <m/>
    <m/>
    <m/>
    <m/>
    <m/>
    <m/>
    <m/>
    <s v="Participatory (Both wife &amp; Husband)"/>
    <m/>
    <s v="No"/>
    <m/>
    <s v="التقييم الجيد واعطاء المساعدات لمن يحتاجها _x000a_توفير الماء بشكل كاف _x000a_تحسين البتية التحتية للمدينة "/>
    <s v="In-person to MRFS/partner staff"/>
    <b v="1"/>
    <m/>
    <m/>
    <m/>
    <m/>
    <m/>
    <m/>
    <m/>
    <m/>
    <s v="In-person from staff"/>
    <b v="1"/>
    <m/>
    <m/>
    <m/>
    <m/>
    <m/>
    <m/>
    <m/>
    <s v="لا "/>
    <s v="uuid:f4ddf3a9-99f5-4e51-b294-e43d1373fd96"/>
    <n v="92568957"/>
    <s v="f4ddf3a9-99f5-4e51-b294-e43d1373fd96"/>
    <d v="2022-02-13T14:10:22"/>
    <n v="1008"/>
    <m/>
    <n v="-1"/>
    <m/>
    <m/>
    <s v="202202091909"/>
    <n v="2130"/>
    <s v="nsenumerator"/>
    <n v="648550"/>
  </r>
  <r>
    <s v="2022-02-13T10:26:50.492+03:00"/>
    <s v="2022-02-13T10:58:39.949+03:00"/>
    <m/>
    <s v="طاهر خربوط"/>
    <s v="MRFS"/>
    <m/>
    <d v="2022-02-13T00:00:00"/>
    <x v="10"/>
    <s v="All"/>
    <s v="Yes"/>
    <s v="IDP"/>
    <d v="2017-02-13T00:00:00"/>
    <s v="Head of Household"/>
    <m/>
    <x v="1"/>
    <s v="30-39"/>
    <s v="Is the Head of household"/>
    <s v="Male"/>
    <s v="Yes, PWD, has difficulty concentrating or remembering"/>
    <m/>
    <m/>
    <m/>
    <m/>
    <b v="1"/>
    <m/>
    <m/>
    <s v="Married"/>
    <s v="Primary"/>
    <n v="0"/>
    <n v="1"/>
    <n v="0"/>
    <n v="0"/>
    <n v="0"/>
    <n v="1"/>
    <n v="0"/>
    <s v="1"/>
    <s v="1"/>
    <s v="2"/>
    <n v="0"/>
    <n v="1"/>
    <n v="1"/>
    <n v="1"/>
    <n v="1"/>
    <n v="0"/>
    <s v="3"/>
    <s v="1"/>
    <s v="4"/>
    <s v="4"/>
    <s v="1"/>
    <s v="2"/>
    <s v="6"/>
    <n v="6"/>
    <s v="Income / livelihoods"/>
    <m/>
    <s v="Shelter / housing"/>
    <m/>
    <s v="Nutrition"/>
    <m/>
    <s v="Primary Health care unit-outpatient only (PHCU)"/>
    <b v="1"/>
    <m/>
    <m/>
    <m/>
    <m/>
    <m/>
    <m/>
    <m/>
    <m/>
    <n v="10"/>
    <x v="2"/>
    <s v="Yes"/>
    <s v="Inaccessible due to cost"/>
    <b v="0"/>
    <b v="0"/>
    <b v="0"/>
    <b v="1"/>
    <b v="0"/>
    <b v="0"/>
    <b v="0"/>
    <b v="0"/>
    <b v="0"/>
    <b v="0"/>
    <m/>
    <s v="Referral support not available Lack of medicine availability"/>
    <b v="0"/>
    <b v="0"/>
    <b v="0"/>
    <b v="1"/>
    <b v="1"/>
    <b v="0"/>
    <b v="0"/>
    <b v="0"/>
    <b v="0"/>
    <b v="0"/>
    <b v="0"/>
    <b v="0"/>
    <b v="0"/>
    <b v="0"/>
    <m/>
    <s v="Pediatric medicine Antibiotic"/>
    <b v="0"/>
    <b v="0"/>
    <b v="1"/>
    <b v="0"/>
    <b v="1"/>
    <b v="0"/>
    <b v="0"/>
    <m/>
    <n v="1"/>
    <n v="1"/>
    <m/>
    <m/>
    <m/>
    <m/>
    <m/>
    <m/>
    <m/>
    <m/>
    <m/>
    <x v="1"/>
    <s v="Eumours and misconceptions (people died from the vaccine, it is a conspiracy, Corona is all a lie, etc…) Uncertain if the COVID-19 vaccine will be effective"/>
    <m/>
    <b v="1"/>
    <m/>
    <m/>
    <m/>
    <b v="1"/>
    <m/>
    <m/>
    <m/>
    <m/>
    <m/>
    <x v="1"/>
    <s v="Hospital for normal delivery"/>
    <m/>
    <m/>
    <m/>
    <m/>
    <m/>
    <b v="1"/>
    <m/>
    <m/>
    <m/>
    <m/>
    <m/>
    <x v="1"/>
    <s v="Social media In person by community workers"/>
    <m/>
    <b v="1"/>
    <b v="1"/>
    <m/>
    <m/>
    <m/>
    <m/>
    <s v="فيسبوك يوتيوب"/>
    <m/>
    <s v="Yes"/>
    <s v="Yes"/>
    <s v="Yes"/>
    <s v="No"/>
    <s v="Yes"/>
    <s v="No"/>
    <s v="Yes"/>
    <s v="Yes"/>
    <s v="Yes"/>
    <s v="Yes"/>
    <s v="Yes"/>
    <s v="No"/>
    <m/>
    <s v="Yes"/>
    <s v="Yes"/>
    <s v="No"/>
    <s v="No"/>
    <s v="No"/>
    <s v="Yes"/>
    <s v="No"/>
    <s v="Yes"/>
    <s v="No"/>
    <s v="Yes"/>
    <s v="Yes"/>
    <s v="No"/>
    <s v="No"/>
    <s v="Yes"/>
    <n v="7"/>
    <x v="2"/>
    <n v="2"/>
    <s v="2"/>
    <m/>
    <m/>
    <s v="Economic Sadness Anger"/>
    <m/>
    <b v="1"/>
    <m/>
    <m/>
    <b v="1"/>
    <m/>
    <m/>
    <m/>
    <m/>
    <m/>
    <m/>
    <b v="1"/>
    <m/>
    <m/>
    <m/>
    <m/>
    <m/>
    <m/>
    <s v="Adult Men Adult Women"/>
    <b v="1"/>
    <b v="1"/>
    <m/>
    <m/>
    <m/>
    <m/>
    <m/>
    <m/>
    <m/>
    <m/>
    <m/>
    <m/>
    <m/>
    <s v="لانهم يحبطون يحزنون  على اطفالهم عندما لا يستطيعون تقديم ما يحتاجون له او ما يشتهونه"/>
    <s v="Prayer Speaking to a family member Speaking to a friend Smoking"/>
    <b v="1"/>
    <b v="1"/>
    <m/>
    <b v="1"/>
    <m/>
    <m/>
    <b v="1"/>
    <m/>
    <m/>
    <m/>
    <m/>
    <m/>
    <s v="Family Friends"/>
    <b v="1"/>
    <b v="1"/>
    <m/>
    <m/>
    <m/>
    <m/>
    <m/>
    <m/>
    <m/>
    <m/>
    <m/>
    <m/>
    <s v="No knowledge of service location Services not relevant Fear of stigma"/>
    <b v="1"/>
    <m/>
    <m/>
    <m/>
    <b v="1"/>
    <b v="1"/>
    <m/>
    <m/>
    <m/>
    <x v="1"/>
    <m/>
    <s v="Clean water Shelter Health care (including reproductive health) Education"/>
    <m/>
    <b v="1"/>
    <m/>
    <b v="1"/>
    <m/>
    <b v="1"/>
    <m/>
    <m/>
    <m/>
    <m/>
    <b v="1"/>
    <m/>
    <m/>
    <m/>
    <x v="2"/>
    <s v="Family member"/>
    <b v="1"/>
    <m/>
    <m/>
    <m/>
    <m/>
    <m/>
    <m/>
    <m/>
    <m/>
    <m/>
    <m/>
    <s v="Family member"/>
    <b v="1"/>
    <m/>
    <m/>
    <m/>
    <m/>
    <m/>
    <m/>
    <m/>
    <m/>
    <m/>
    <s v="Skills building"/>
    <m/>
    <m/>
    <m/>
    <b v="1"/>
    <m/>
    <m/>
    <m/>
    <m/>
    <m/>
    <s v="School"/>
    <b v="1"/>
    <m/>
    <m/>
    <m/>
    <m/>
    <m/>
    <m/>
    <m/>
    <s v="Lack of trained staff There are no psychosocial support services"/>
    <m/>
    <m/>
    <m/>
    <m/>
    <b v="1"/>
    <b v="1"/>
    <m/>
    <m/>
    <m/>
    <s v="Being orphaned Physical abuse Child labour Kidnapping Psychological Distress Dropout of school"/>
    <b v="1"/>
    <b v="1"/>
    <m/>
    <b v="1"/>
    <m/>
    <m/>
    <b v="1"/>
    <m/>
    <m/>
    <m/>
    <b v="1"/>
    <m/>
    <b v="1"/>
    <m/>
    <m/>
    <m/>
    <s v="Siblings Parents Relatives"/>
    <m/>
    <m/>
    <b v="1"/>
    <m/>
    <m/>
    <b v="1"/>
    <b v="1"/>
    <m/>
    <m/>
    <m/>
    <m/>
    <m/>
    <m/>
    <m/>
    <m/>
    <s v="None"/>
    <m/>
    <m/>
    <m/>
    <m/>
    <m/>
    <m/>
    <m/>
    <m/>
    <b v="1"/>
    <m/>
    <m/>
    <s v="Distrust of staff or their activities"/>
    <m/>
    <m/>
    <m/>
    <m/>
    <b v="1"/>
    <m/>
    <m/>
    <m/>
    <m/>
    <m/>
    <s v="No"/>
    <s v="هناك ابنتي لا تذهب لانها رسبت ولم تفلح بالدراسة فتركتها بالمنزل لتوفير التكاليف "/>
    <s v="No"/>
    <m/>
    <s v="Quraan"/>
    <m/>
    <b v="1"/>
    <m/>
    <m/>
    <m/>
    <m/>
    <m/>
    <m/>
    <m/>
    <m/>
    <m/>
    <s v="Orphans living in the community Children involved in harmful forms of labor"/>
    <m/>
    <m/>
    <b v="1"/>
    <m/>
    <b v="1"/>
    <m/>
    <m/>
    <m/>
    <m/>
    <m/>
    <s v="Casual labor Salaried work"/>
    <m/>
    <m/>
    <m/>
    <b v="1"/>
    <m/>
    <b v="1"/>
    <m/>
    <m/>
    <m/>
    <m/>
    <m/>
    <m/>
    <m/>
    <m/>
    <n v="1100"/>
    <n v="1600"/>
    <x v="1"/>
    <m/>
    <m/>
    <m/>
    <m/>
    <b v="1"/>
    <m/>
    <m/>
    <m/>
    <m/>
    <m/>
    <m/>
    <m/>
    <m/>
    <m/>
    <m/>
    <m/>
    <m/>
    <s v="No"/>
    <m/>
    <m/>
    <m/>
    <m/>
    <m/>
    <m/>
    <m/>
    <m/>
    <m/>
    <s v="No"/>
    <m/>
    <s v="No"/>
    <m/>
    <m/>
    <m/>
    <m/>
    <m/>
    <m/>
    <m/>
    <m/>
    <m/>
    <m/>
    <s v="Decided by men / husband only"/>
    <m/>
    <s v="No"/>
    <m/>
    <s v="توفير المعونات الغذائية لجميع المحتاجين _x000a_توفير السكن والمأوى لان الايجار مكلف جدا _x000a_توفير فرص عمل كريمة "/>
    <s v="In-person to MRFS/partner staff SMS/whatsapp"/>
    <b v="1"/>
    <m/>
    <m/>
    <b v="1"/>
    <m/>
    <m/>
    <m/>
    <m/>
    <m/>
    <s v="In-person from staff Social media messaging (e.g. Facebook)"/>
    <b v="1"/>
    <m/>
    <m/>
    <m/>
    <b v="1"/>
    <m/>
    <m/>
    <m/>
    <s v="ان شاء الله يطلع من وراكن شي نستفيد منو .."/>
    <s v="uuid:3d12a4c9-0cd3-4574-80db-58fed49a0a6b"/>
    <n v="92568958"/>
    <s v="3d12a4c9-0cd3-4574-80db-58fed49a0a6b"/>
    <d v="2022-02-13T14:10:23"/>
    <n v="1009"/>
    <m/>
    <n v="-1"/>
    <m/>
    <m/>
    <s v="202202091909"/>
    <n v="1909"/>
    <s v="nsenumerator"/>
    <n v="648550"/>
  </r>
  <r>
    <s v="2022-02-13T11:09:39.519+03:00"/>
    <s v="2022-02-13T11:39:35.164+03:00"/>
    <m/>
    <s v="طاهر خربوط"/>
    <s v="MRFS"/>
    <m/>
    <d v="2022-02-13T00:00:00"/>
    <x v="10"/>
    <s v="All"/>
    <s v="Yes"/>
    <s v="IDP"/>
    <d v="2020-02-13T00:00:00"/>
    <s v="Head of Household"/>
    <m/>
    <x v="1"/>
    <s v="40-49"/>
    <s v="Is the Head of household"/>
    <s v="Male"/>
    <s v="No members with a disability"/>
    <b v="1"/>
    <m/>
    <m/>
    <m/>
    <m/>
    <m/>
    <m/>
    <s v="Married"/>
    <s v="institute / diploma"/>
    <n v="1"/>
    <n v="0"/>
    <n v="1"/>
    <n v="1"/>
    <n v="0"/>
    <n v="1"/>
    <n v="0"/>
    <s v="2"/>
    <s v="1"/>
    <s v="3"/>
    <n v="0"/>
    <n v="1"/>
    <n v="1"/>
    <n v="0"/>
    <n v="1"/>
    <n v="0"/>
    <s v="2"/>
    <s v="1"/>
    <s v="3"/>
    <s v="4"/>
    <s v="2"/>
    <s v="2"/>
    <s v="6"/>
    <n v="6"/>
    <s v="Income / livelihoods"/>
    <m/>
    <s v="Health"/>
    <m/>
    <s v="Nutrition"/>
    <m/>
    <s v="Primary Health care unit-outpatient only (PHCU)"/>
    <b v="1"/>
    <m/>
    <m/>
    <m/>
    <m/>
    <m/>
    <m/>
    <m/>
    <m/>
    <n v="10"/>
    <x v="1"/>
    <s v="No"/>
    <m/>
    <m/>
    <m/>
    <m/>
    <m/>
    <m/>
    <m/>
    <m/>
    <m/>
    <m/>
    <m/>
    <m/>
    <m/>
    <m/>
    <m/>
    <m/>
    <m/>
    <m/>
    <m/>
    <m/>
    <m/>
    <m/>
    <m/>
    <m/>
    <m/>
    <m/>
    <m/>
    <m/>
    <s v="Antibiotic Non communicable diseases (NCD) drugs (chronic, cardiac, diabetes, hyper-tension, asthma) Reproductive health medicines"/>
    <b v="0"/>
    <b v="1"/>
    <b v="0"/>
    <b v="1"/>
    <b v="1"/>
    <b v="0"/>
    <b v="0"/>
    <m/>
    <m/>
    <m/>
    <m/>
    <n v="1"/>
    <m/>
    <m/>
    <m/>
    <m/>
    <m/>
    <m/>
    <m/>
    <x v="2"/>
    <m/>
    <m/>
    <m/>
    <m/>
    <m/>
    <m/>
    <m/>
    <m/>
    <m/>
    <m/>
    <m/>
    <m/>
    <x v="1"/>
    <s v="Public primary health care facility Hospital for normal delivery"/>
    <m/>
    <m/>
    <m/>
    <b v="1"/>
    <m/>
    <b v="1"/>
    <m/>
    <m/>
    <m/>
    <m/>
    <m/>
    <x v="2"/>
    <s v="Whatsapp / SMS Social media"/>
    <m/>
    <m/>
    <b v="1"/>
    <b v="1"/>
    <m/>
    <m/>
    <m/>
    <s v="يوتيوب"/>
    <m/>
    <s v="Yes"/>
    <s v="Yes"/>
    <s v="Yes"/>
    <s v="Yes"/>
    <s v="Yes"/>
    <s v="No"/>
    <s v="No"/>
    <s v="No"/>
    <s v="Yes"/>
    <s v="Yes"/>
    <s v="Yes"/>
    <s v="No"/>
    <m/>
    <s v="Yes"/>
    <s v="No"/>
    <s v="Yes"/>
    <s v="No"/>
    <s v="No"/>
    <s v="Yes"/>
    <s v="No"/>
    <s v="No"/>
    <s v="No"/>
    <s v="Yes"/>
    <s v="Yes"/>
    <s v="No"/>
    <s v="No"/>
    <s v="Yes"/>
    <n v="6"/>
    <x v="2"/>
    <n v="2"/>
    <s v="2"/>
    <n v="1"/>
    <s v="1"/>
    <s v="Economic Anxiety"/>
    <m/>
    <m/>
    <m/>
    <m/>
    <m/>
    <b v="1"/>
    <m/>
    <m/>
    <m/>
    <m/>
    <m/>
    <b v="1"/>
    <m/>
    <m/>
    <m/>
    <m/>
    <m/>
    <m/>
    <s v="Children Displaced people"/>
    <m/>
    <m/>
    <b v="1"/>
    <m/>
    <m/>
    <b v="1"/>
    <m/>
    <m/>
    <m/>
    <m/>
    <m/>
    <m/>
    <m/>
    <s v="الاطفال لانهم ضعيفين لا يعرفون شيئ عن الحياة_x000a_والنازحون لانهم خسروا كل ما يملكون واصبحو من ضعفاء وفقراء المجتمع بعد ان كانو في بلدانهم معززين ومكرمين "/>
    <s v="Speaking to a friend Speaking to a family member Prayer Smoking"/>
    <b v="1"/>
    <b v="1"/>
    <m/>
    <b v="1"/>
    <m/>
    <m/>
    <b v="1"/>
    <m/>
    <m/>
    <m/>
    <m/>
    <m/>
    <s v="Family Friends"/>
    <b v="1"/>
    <b v="1"/>
    <m/>
    <m/>
    <m/>
    <m/>
    <m/>
    <m/>
    <m/>
    <m/>
    <m/>
    <m/>
    <s v="Fear of stigma Other"/>
    <m/>
    <m/>
    <m/>
    <m/>
    <m/>
    <b v="1"/>
    <b v="1"/>
    <m/>
    <s v="لا اثق بهذه الامور والشكوى لغير الله مذلة"/>
    <x v="2"/>
    <s v="لا اثق بها"/>
    <s v="Education Shelter Clean water"/>
    <m/>
    <b v="1"/>
    <m/>
    <m/>
    <m/>
    <b v="1"/>
    <m/>
    <m/>
    <m/>
    <m/>
    <b v="1"/>
    <m/>
    <m/>
    <m/>
    <x v="2"/>
    <s v="Family member Friend"/>
    <b v="1"/>
    <m/>
    <m/>
    <m/>
    <b v="1"/>
    <m/>
    <m/>
    <m/>
    <m/>
    <m/>
    <m/>
    <s v="Family member"/>
    <b v="1"/>
    <m/>
    <m/>
    <m/>
    <m/>
    <m/>
    <m/>
    <m/>
    <m/>
    <m/>
    <s v="Don't Know"/>
    <m/>
    <m/>
    <m/>
    <m/>
    <m/>
    <m/>
    <m/>
    <b v="1"/>
    <m/>
    <m/>
    <m/>
    <m/>
    <m/>
    <m/>
    <m/>
    <m/>
    <m/>
    <m/>
    <s v="Don't Know"/>
    <m/>
    <m/>
    <m/>
    <m/>
    <m/>
    <m/>
    <m/>
    <b v="1"/>
    <m/>
    <s v="Child labour Neglect Being orphaned Psychological Distress Dropout of school"/>
    <m/>
    <b v="1"/>
    <m/>
    <m/>
    <b v="1"/>
    <m/>
    <b v="1"/>
    <m/>
    <m/>
    <m/>
    <b v="1"/>
    <m/>
    <b v="1"/>
    <m/>
    <m/>
    <m/>
    <s v="Parents Relatives"/>
    <m/>
    <m/>
    <m/>
    <m/>
    <m/>
    <b v="1"/>
    <b v="1"/>
    <m/>
    <m/>
    <m/>
    <m/>
    <m/>
    <m/>
    <m/>
    <m/>
    <s v="Sport activity Quraan Entertainement activities"/>
    <b v="1"/>
    <b v="1"/>
    <m/>
    <m/>
    <m/>
    <b v="1"/>
    <m/>
    <m/>
    <m/>
    <m/>
    <m/>
    <s v="Opening time not suitable for parents No services"/>
    <m/>
    <m/>
    <m/>
    <b v="1"/>
    <m/>
    <b v="1"/>
    <m/>
    <m/>
    <m/>
    <m/>
    <s v="No"/>
    <s v="يوجد ولد واحد اعلمه مصلحة بدلا من العلم لان العلم مكلف ومشواره وطويل "/>
    <s v="Yes"/>
    <s v="ابني يعمل معي  في محل الحلاقة ٩ ساعات عمره ٧ سنين ذكر لكن عمله بسيط فهو  يساعدني قليلا ولا اتكل عليه بكثرة "/>
    <s v="Quraan Sport activity"/>
    <b v="1"/>
    <b v="1"/>
    <m/>
    <m/>
    <m/>
    <m/>
    <m/>
    <m/>
    <m/>
    <m/>
    <m/>
    <s v="Children involved in harmful forms of labor Orphans living in the community"/>
    <m/>
    <m/>
    <b v="1"/>
    <m/>
    <b v="1"/>
    <m/>
    <m/>
    <m/>
    <m/>
    <m/>
    <s v="Skilled labour"/>
    <m/>
    <m/>
    <m/>
    <m/>
    <b v="1"/>
    <m/>
    <m/>
    <m/>
    <m/>
    <m/>
    <m/>
    <m/>
    <m/>
    <m/>
    <n v="1500"/>
    <n v="1500"/>
    <x v="40"/>
    <m/>
    <m/>
    <m/>
    <m/>
    <m/>
    <m/>
    <m/>
    <m/>
    <m/>
    <m/>
    <m/>
    <m/>
    <m/>
    <m/>
    <m/>
    <b v="1"/>
    <m/>
    <s v="Yes"/>
    <s v="Food baskets"/>
    <b v="1"/>
    <m/>
    <m/>
    <m/>
    <m/>
    <m/>
    <m/>
    <m/>
    <s v="No"/>
    <m/>
    <s v="No"/>
    <m/>
    <m/>
    <m/>
    <m/>
    <m/>
    <m/>
    <m/>
    <m/>
    <m/>
    <m/>
    <s v="Decided by men / husband only"/>
    <m/>
    <s v="No"/>
    <m/>
    <s v="توفير فرص عمل _x000a_وقسائم نقدية شهريه للسر الفقيرة _x000a_ومعونات غءائية "/>
    <s v="In-person to MRFS/partner staff Social media messaging (e.g. Facebook) SMS/whatsapp"/>
    <b v="1"/>
    <m/>
    <m/>
    <b v="1"/>
    <m/>
    <b v="1"/>
    <m/>
    <m/>
    <m/>
    <s v="In-person from staff Social media messaging (e.g. Facebook)"/>
    <b v="1"/>
    <m/>
    <m/>
    <m/>
    <b v="1"/>
    <m/>
    <m/>
    <m/>
    <s v="لا "/>
    <s v="uuid:3be37d0c-c7fb-4ab7-bcd3-08ce184563a9"/>
    <n v="92568959"/>
    <s v="3be37d0c-c7fb-4ab7-bcd3-08ce184563a9"/>
    <d v="2022-02-13T14:10:24"/>
    <n v="1010"/>
    <m/>
    <n v="-1"/>
    <m/>
    <m/>
    <s v="202202091909"/>
    <n v="1796"/>
    <s v="nsenumerator"/>
    <n v="648550"/>
  </r>
  <r>
    <s v="2022-02-13T11:52:11.247+03:00"/>
    <s v="2022-02-13T12:23:08.746+03:00"/>
    <m/>
    <s v="طاهر خربوط"/>
    <s v="MRFS"/>
    <m/>
    <d v="2022-02-13T00:00:00"/>
    <x v="10"/>
    <s v="All"/>
    <s v="Yes"/>
    <s v="Host"/>
    <m/>
    <s v="Head of Household"/>
    <m/>
    <x v="1"/>
    <s v="50+"/>
    <s v="Is the Head of household"/>
    <s v="Male"/>
    <s v="No members with a disability"/>
    <b v="1"/>
    <m/>
    <m/>
    <m/>
    <m/>
    <m/>
    <m/>
    <s v="Married"/>
    <s v="Secondary"/>
    <n v="0"/>
    <n v="0"/>
    <n v="0"/>
    <n v="0"/>
    <n v="0"/>
    <n v="3"/>
    <n v="1"/>
    <s v="0"/>
    <s v="4"/>
    <s v="4"/>
    <n v="0"/>
    <n v="0"/>
    <n v="0"/>
    <n v="0"/>
    <n v="4"/>
    <n v="1"/>
    <s v="0"/>
    <s v="5"/>
    <s v="5"/>
    <s v="0"/>
    <s v="0"/>
    <s v="9"/>
    <s v="9"/>
    <n v="9"/>
    <s v="Health"/>
    <m/>
    <s v="Income / livelihoods"/>
    <m/>
    <s v="Nutrition"/>
    <m/>
    <s v="Primary Health care unit-outpatient only (PHCU) Primary Health care Centre (PHCC)-outpatient,inpatient + maternity"/>
    <b v="1"/>
    <b v="1"/>
    <m/>
    <m/>
    <m/>
    <m/>
    <m/>
    <m/>
    <m/>
    <n v="14"/>
    <x v="1"/>
    <s v="No"/>
    <m/>
    <m/>
    <m/>
    <m/>
    <m/>
    <m/>
    <m/>
    <m/>
    <m/>
    <m/>
    <m/>
    <m/>
    <m/>
    <m/>
    <m/>
    <m/>
    <m/>
    <m/>
    <m/>
    <m/>
    <m/>
    <m/>
    <m/>
    <m/>
    <m/>
    <m/>
    <m/>
    <m/>
    <s v="Non communicable diseases (NCD) drugs (chronic, cardiac, diabetes, hyper-tension, asthma)"/>
    <b v="0"/>
    <b v="1"/>
    <b v="0"/>
    <b v="0"/>
    <b v="0"/>
    <b v="0"/>
    <b v="0"/>
    <m/>
    <m/>
    <n v="1"/>
    <m/>
    <m/>
    <m/>
    <n v="1"/>
    <n v="1"/>
    <m/>
    <m/>
    <m/>
    <m/>
    <x v="1"/>
    <s v="Concerned about side-effects of the COVID-19 vaccine"/>
    <m/>
    <m/>
    <b v="1"/>
    <m/>
    <m/>
    <m/>
    <m/>
    <m/>
    <m/>
    <m/>
    <m/>
    <x v="1"/>
    <s v="Hospital for normal delivery Hospital for surgery/ C-section"/>
    <m/>
    <m/>
    <m/>
    <m/>
    <m/>
    <b v="1"/>
    <b v="1"/>
    <m/>
    <m/>
    <m/>
    <m/>
    <x v="2"/>
    <s v="Whatsapp / SMS"/>
    <m/>
    <m/>
    <m/>
    <b v="1"/>
    <m/>
    <m/>
    <m/>
    <m/>
    <m/>
    <s v="Yes"/>
    <s v="No"/>
    <s v="Yes"/>
    <s v="Yes"/>
    <s v="No"/>
    <s v="No"/>
    <s v="Yes"/>
    <s v="No"/>
    <s v="No"/>
    <s v="Yes"/>
    <s v="Yes"/>
    <s v="No"/>
    <m/>
    <m/>
    <m/>
    <m/>
    <m/>
    <m/>
    <m/>
    <m/>
    <m/>
    <m/>
    <m/>
    <m/>
    <m/>
    <m/>
    <m/>
    <n v="0"/>
    <x v="1"/>
    <m/>
    <m/>
    <m/>
    <m/>
    <s v="Economic Sadness Anxiety"/>
    <m/>
    <m/>
    <m/>
    <m/>
    <b v="1"/>
    <b v="1"/>
    <m/>
    <m/>
    <m/>
    <m/>
    <m/>
    <b v="1"/>
    <m/>
    <m/>
    <m/>
    <m/>
    <m/>
    <m/>
    <s v="Adult Men"/>
    <m/>
    <b v="1"/>
    <m/>
    <m/>
    <m/>
    <m/>
    <m/>
    <m/>
    <m/>
    <m/>
    <m/>
    <m/>
    <m/>
    <s v="بخافو ع ولادن وعيلتن"/>
    <s v="Speaking to a family member Prayer"/>
    <b v="1"/>
    <m/>
    <m/>
    <b v="1"/>
    <m/>
    <m/>
    <m/>
    <m/>
    <m/>
    <m/>
    <m/>
    <m/>
    <s v="Family Friends Religious/community leader"/>
    <b v="1"/>
    <b v="1"/>
    <m/>
    <b v="1"/>
    <m/>
    <m/>
    <m/>
    <m/>
    <m/>
    <m/>
    <m/>
    <m/>
    <s v="No knowledge of service location Distance/transportation"/>
    <b v="1"/>
    <m/>
    <b v="1"/>
    <m/>
    <m/>
    <m/>
    <m/>
    <m/>
    <m/>
    <x v="2"/>
    <s v="بلجأ لرب العالمين بس"/>
    <s v="Don't know"/>
    <m/>
    <m/>
    <m/>
    <m/>
    <m/>
    <m/>
    <m/>
    <m/>
    <m/>
    <m/>
    <m/>
    <m/>
    <b v="1"/>
    <m/>
    <x v="2"/>
    <s v="Family member Friend Health services"/>
    <b v="1"/>
    <m/>
    <m/>
    <m/>
    <b v="1"/>
    <m/>
    <b v="1"/>
    <m/>
    <m/>
    <m/>
    <m/>
    <s v="Family member"/>
    <b v="1"/>
    <m/>
    <m/>
    <m/>
    <m/>
    <m/>
    <m/>
    <m/>
    <m/>
    <m/>
    <s v="Don't Know"/>
    <m/>
    <m/>
    <m/>
    <m/>
    <m/>
    <m/>
    <m/>
    <b v="1"/>
    <m/>
    <m/>
    <m/>
    <m/>
    <m/>
    <m/>
    <m/>
    <m/>
    <m/>
    <m/>
    <s v="Don't Know"/>
    <m/>
    <m/>
    <m/>
    <m/>
    <m/>
    <m/>
    <m/>
    <b v="1"/>
    <m/>
    <s v="Child labour Being orphaned Neglect Physical abuse Exploitation Psychological Distress Dropout of school"/>
    <m/>
    <b v="1"/>
    <m/>
    <b v="1"/>
    <b v="1"/>
    <m/>
    <b v="1"/>
    <m/>
    <m/>
    <m/>
    <b v="1"/>
    <b v="1"/>
    <b v="1"/>
    <m/>
    <m/>
    <m/>
    <s v="School teachers Parents Relatives"/>
    <m/>
    <m/>
    <m/>
    <m/>
    <b v="1"/>
    <b v="1"/>
    <b v="1"/>
    <m/>
    <m/>
    <m/>
    <m/>
    <m/>
    <m/>
    <m/>
    <m/>
    <m/>
    <m/>
    <m/>
    <m/>
    <m/>
    <m/>
    <m/>
    <m/>
    <m/>
    <m/>
    <m/>
    <m/>
    <m/>
    <m/>
    <m/>
    <m/>
    <m/>
    <m/>
    <m/>
    <m/>
    <m/>
    <m/>
    <m/>
    <m/>
    <m/>
    <m/>
    <m/>
    <s v="Quraan Sport activity Entertainement activities Awareness / educational activities / psychosocial support"/>
    <b v="1"/>
    <b v="1"/>
    <m/>
    <m/>
    <b v="1"/>
    <b v="1"/>
    <m/>
    <m/>
    <m/>
    <m/>
    <m/>
    <s v="Children involved in harmful forms of labor Orphans living in the community Child-headed households"/>
    <m/>
    <m/>
    <b v="1"/>
    <b v="1"/>
    <b v="1"/>
    <m/>
    <m/>
    <m/>
    <m/>
    <m/>
    <s v="Remittances from family members Humanitarian assistance Saving"/>
    <m/>
    <m/>
    <m/>
    <m/>
    <m/>
    <m/>
    <m/>
    <b v="1"/>
    <b v="1"/>
    <m/>
    <b v="1"/>
    <m/>
    <m/>
    <m/>
    <n v="1500"/>
    <n v="3000"/>
    <x v="71"/>
    <m/>
    <m/>
    <m/>
    <b v="1"/>
    <m/>
    <b v="1"/>
    <m/>
    <m/>
    <m/>
    <m/>
    <m/>
    <m/>
    <m/>
    <m/>
    <m/>
    <m/>
    <m/>
    <s v="No"/>
    <m/>
    <m/>
    <m/>
    <m/>
    <m/>
    <m/>
    <m/>
    <m/>
    <m/>
    <s v="No"/>
    <m/>
    <s v="No"/>
    <m/>
    <m/>
    <m/>
    <m/>
    <m/>
    <m/>
    <m/>
    <m/>
    <m/>
    <m/>
    <s v="Decided by women / wife only"/>
    <m/>
    <s v="No"/>
    <m/>
    <s v="توفير مساعدات نقدية للكبار في السن وبىنامج تكافل اجتماعي _x000a_توفير ادوية للامراض المزمنة _x000a_فرص عمل للشباب"/>
    <s v="In-person to MRFS/partner staff Suggestion boxes"/>
    <b v="1"/>
    <b v="1"/>
    <m/>
    <m/>
    <m/>
    <m/>
    <m/>
    <m/>
    <m/>
    <s v="In-person from staff Religious leaders Word of mouth"/>
    <b v="1"/>
    <m/>
    <b v="1"/>
    <b v="1"/>
    <m/>
    <m/>
    <m/>
    <m/>
    <s v="لا_x000a_ يعطيكم العافية "/>
    <s v="uuid:d3a41614-95f7-4dad-b0c0-7f3c68487043"/>
    <n v="92568960"/>
    <s v="d3a41614-95f7-4dad-b0c0-7f3c68487043"/>
    <d v="2022-02-13T14:10:24"/>
    <n v="1011"/>
    <m/>
    <n v="-1"/>
    <m/>
    <m/>
    <s v="202202091909"/>
    <n v="1857"/>
    <s v="nsenumerator"/>
    <n v="648550"/>
  </r>
  <r>
    <s v="2022-02-13T12:31:50.318+03:00"/>
    <s v="2022-02-13T13:05:18.109+03:00"/>
    <m/>
    <s v="طاهر خربوط"/>
    <s v="MRFS"/>
    <m/>
    <d v="2022-02-13T00:00:00"/>
    <x v="10"/>
    <s v="All"/>
    <s v="Yes"/>
    <s v="IDP"/>
    <d v="2018-02-13T00:00:00"/>
    <s v="Head of Household"/>
    <m/>
    <x v="1"/>
    <s v="30-39"/>
    <s v="Is the Head of household"/>
    <s v="Male"/>
    <s v="No members with a disability"/>
    <b v="1"/>
    <m/>
    <m/>
    <m/>
    <m/>
    <m/>
    <m/>
    <s v="Married"/>
    <s v="Secondary"/>
    <n v="0"/>
    <n v="1"/>
    <n v="0"/>
    <n v="2"/>
    <n v="0"/>
    <n v="1"/>
    <n v="0"/>
    <s v="3"/>
    <s v="1"/>
    <s v="4"/>
    <n v="0"/>
    <n v="0"/>
    <n v="2"/>
    <n v="0"/>
    <n v="1"/>
    <n v="0"/>
    <s v="2"/>
    <s v="1"/>
    <s v="3"/>
    <s v="5"/>
    <s v="0"/>
    <s v="2"/>
    <s v="7"/>
    <n v="7"/>
    <s v="Income / livelihoods"/>
    <m/>
    <s v="Shelter / housing"/>
    <m/>
    <s v="Nutrition"/>
    <m/>
    <s v="Primary Health care unit-outpatient only (PHCU)"/>
    <b v="1"/>
    <m/>
    <m/>
    <m/>
    <m/>
    <m/>
    <m/>
    <m/>
    <m/>
    <n v="10"/>
    <x v="1"/>
    <s v="Yes"/>
    <s v="Inaccessible due to cost"/>
    <b v="0"/>
    <b v="0"/>
    <b v="0"/>
    <b v="1"/>
    <b v="0"/>
    <b v="0"/>
    <b v="0"/>
    <b v="0"/>
    <b v="0"/>
    <b v="0"/>
    <m/>
    <s v="Lack of medicine availability"/>
    <b v="0"/>
    <b v="0"/>
    <b v="0"/>
    <b v="0"/>
    <b v="1"/>
    <b v="0"/>
    <b v="0"/>
    <b v="0"/>
    <b v="0"/>
    <b v="0"/>
    <b v="0"/>
    <b v="0"/>
    <b v="0"/>
    <b v="0"/>
    <m/>
    <s v="Reproductive health medicines Antibiotic Pediatric medicine"/>
    <b v="0"/>
    <b v="0"/>
    <b v="1"/>
    <b v="1"/>
    <b v="1"/>
    <b v="0"/>
    <b v="0"/>
    <m/>
    <m/>
    <n v="1"/>
    <m/>
    <m/>
    <m/>
    <m/>
    <m/>
    <m/>
    <m/>
    <m/>
    <m/>
    <x v="1"/>
    <s v="Not concerned about getting infected with COVID-19"/>
    <b v="1"/>
    <m/>
    <m/>
    <m/>
    <m/>
    <m/>
    <m/>
    <m/>
    <m/>
    <m/>
    <m/>
    <x v="1"/>
    <s v="Public primary health care facility Hospital for normal delivery Hospital for surgery/ C-section At private primary health care centre/hospital"/>
    <m/>
    <m/>
    <m/>
    <b v="1"/>
    <b v="1"/>
    <b v="1"/>
    <b v="1"/>
    <m/>
    <m/>
    <m/>
    <m/>
    <x v="1"/>
    <s v="Social media"/>
    <m/>
    <m/>
    <b v="1"/>
    <m/>
    <m/>
    <m/>
    <m/>
    <s v="فيسبوك يوتيوب"/>
    <m/>
    <s v="Yes"/>
    <s v="Yes"/>
    <s v="Yes"/>
    <s v="Yes"/>
    <s v="Yes"/>
    <s v="No"/>
    <s v="Yes"/>
    <s v="No"/>
    <s v="Yes"/>
    <s v="Yes"/>
    <s v="Yes"/>
    <s v="No"/>
    <m/>
    <m/>
    <m/>
    <m/>
    <m/>
    <m/>
    <m/>
    <m/>
    <m/>
    <m/>
    <m/>
    <m/>
    <m/>
    <m/>
    <m/>
    <n v="0"/>
    <x v="1"/>
    <m/>
    <m/>
    <m/>
    <m/>
    <s v="Sadness Anxiety Anger Economic"/>
    <m/>
    <b v="1"/>
    <m/>
    <m/>
    <b v="1"/>
    <b v="1"/>
    <m/>
    <m/>
    <m/>
    <m/>
    <m/>
    <b v="1"/>
    <m/>
    <m/>
    <m/>
    <m/>
    <m/>
    <m/>
    <s v="Displaced people Adult Men"/>
    <m/>
    <b v="1"/>
    <m/>
    <m/>
    <m/>
    <b v="1"/>
    <m/>
    <m/>
    <m/>
    <m/>
    <m/>
    <m/>
    <m/>
    <s v="لان اغلب النازحين ليس عندهم موارد او دخل ثابت ينقذهم من مشاكلهم _x000a_والاباء لانهم المسؤولين عن العائلة _x000a_"/>
    <s v="Speaking to a family member Speaking to a friend Prayer"/>
    <b v="1"/>
    <b v="1"/>
    <m/>
    <b v="1"/>
    <m/>
    <m/>
    <m/>
    <m/>
    <m/>
    <m/>
    <m/>
    <m/>
    <s v="Family Friends"/>
    <b v="1"/>
    <b v="1"/>
    <m/>
    <m/>
    <m/>
    <m/>
    <m/>
    <m/>
    <m/>
    <m/>
    <m/>
    <m/>
    <s v="Fear of stigma"/>
    <m/>
    <m/>
    <m/>
    <m/>
    <m/>
    <b v="1"/>
    <m/>
    <m/>
    <m/>
    <x v="2"/>
    <s v="غير متفرغ للذهاب الى هكذا برامج"/>
    <s v="Education Shelter Clean water Women's and girls'-friendly spaces Health care (including reproductive health)"/>
    <m/>
    <b v="1"/>
    <m/>
    <b v="1"/>
    <m/>
    <b v="1"/>
    <b v="1"/>
    <m/>
    <m/>
    <m/>
    <b v="1"/>
    <m/>
    <m/>
    <m/>
    <x v="0"/>
    <s v="Family member"/>
    <b v="1"/>
    <m/>
    <m/>
    <m/>
    <m/>
    <m/>
    <m/>
    <m/>
    <m/>
    <m/>
    <m/>
    <s v="Family member"/>
    <b v="1"/>
    <m/>
    <m/>
    <m/>
    <m/>
    <m/>
    <m/>
    <m/>
    <m/>
    <m/>
    <s v="Don't Know"/>
    <m/>
    <m/>
    <m/>
    <m/>
    <m/>
    <m/>
    <m/>
    <b v="1"/>
    <m/>
    <m/>
    <m/>
    <m/>
    <m/>
    <m/>
    <m/>
    <m/>
    <m/>
    <m/>
    <s v="Fear of being identified as survivors"/>
    <b v="1"/>
    <m/>
    <m/>
    <m/>
    <m/>
    <m/>
    <m/>
    <m/>
    <m/>
    <s v="Child labour Neglect Physical abuse Being orphaned Psychological Distress Exploitation Dropout of school"/>
    <m/>
    <b v="1"/>
    <m/>
    <b v="1"/>
    <b v="1"/>
    <m/>
    <b v="1"/>
    <m/>
    <m/>
    <m/>
    <b v="1"/>
    <b v="1"/>
    <b v="1"/>
    <m/>
    <m/>
    <m/>
    <s v="School teachers Parents Relatives"/>
    <m/>
    <m/>
    <m/>
    <m/>
    <b v="1"/>
    <b v="1"/>
    <b v="1"/>
    <m/>
    <m/>
    <m/>
    <m/>
    <m/>
    <m/>
    <m/>
    <m/>
    <s v="Entertainement activities Sport activity"/>
    <b v="1"/>
    <m/>
    <m/>
    <m/>
    <m/>
    <b v="1"/>
    <m/>
    <m/>
    <m/>
    <m/>
    <m/>
    <s v="Lack of transportation Opening time not suitable for parents"/>
    <m/>
    <m/>
    <b v="1"/>
    <b v="1"/>
    <m/>
    <m/>
    <m/>
    <m/>
    <m/>
    <m/>
    <s v="Yes"/>
    <m/>
    <s v="No"/>
    <m/>
    <s v="Sport activity Entertainement activities Quraan"/>
    <b v="1"/>
    <b v="1"/>
    <m/>
    <m/>
    <m/>
    <b v="1"/>
    <m/>
    <m/>
    <m/>
    <m/>
    <m/>
    <s v="Children involved in harmful forms of labor Child-headed households Orphans living in the community"/>
    <m/>
    <m/>
    <b v="1"/>
    <b v="1"/>
    <b v="1"/>
    <m/>
    <m/>
    <m/>
    <m/>
    <m/>
    <s v="Skilled labour Casual labor"/>
    <m/>
    <m/>
    <m/>
    <b v="1"/>
    <b v="1"/>
    <m/>
    <m/>
    <m/>
    <m/>
    <m/>
    <m/>
    <m/>
    <m/>
    <m/>
    <n v="2000"/>
    <n v="3000"/>
    <x v="4"/>
    <m/>
    <m/>
    <m/>
    <m/>
    <b v="1"/>
    <b v="1"/>
    <m/>
    <m/>
    <m/>
    <m/>
    <m/>
    <m/>
    <m/>
    <m/>
    <m/>
    <m/>
    <m/>
    <s v="Yes"/>
    <s v="Food baskets Cash/voucher"/>
    <b v="1"/>
    <m/>
    <m/>
    <b v="1"/>
    <m/>
    <m/>
    <m/>
    <m/>
    <s v="No"/>
    <m/>
    <s v="No"/>
    <m/>
    <m/>
    <m/>
    <m/>
    <m/>
    <m/>
    <m/>
    <m/>
    <m/>
    <m/>
    <s v="Decided by men / husband only"/>
    <m/>
    <s v="No"/>
    <m/>
    <s v="توفير فرص عمل للشباب _x000a_دعم مخصص للنازحين والمهجرين _x000a_وتوفير الادوية للاطفال "/>
    <s v="SMS/whatsapp Social media messaging (e.g. Facebook)"/>
    <m/>
    <m/>
    <m/>
    <b v="1"/>
    <m/>
    <b v="1"/>
    <m/>
    <m/>
    <m/>
    <s v="Social media messaging (e.g. Facebook)"/>
    <m/>
    <m/>
    <m/>
    <m/>
    <b v="1"/>
    <m/>
    <m/>
    <m/>
    <s v="لا ، مشكور "/>
    <s v="uuid:6b6e4b40-b94c-48ce-90d7-e99fd3a422d4"/>
    <n v="92568961"/>
    <s v="6b6e4b40-b94c-48ce-90d7-e99fd3a422d4"/>
    <d v="2022-02-13T14:10:25"/>
    <n v="1012"/>
    <m/>
    <n v="-1"/>
    <m/>
    <m/>
    <s v="202202091909"/>
    <n v="2008"/>
    <s v="nsenumerator"/>
    <n v="648550"/>
  </r>
  <r>
    <s v="2022-02-13T10:33:42.398+03:00"/>
    <s v="2022-02-13T14:50:07.100+03:00"/>
    <s v="0"/>
    <s v="مجد الاحمد"/>
    <s v="MRFS"/>
    <m/>
    <d v="2022-02-13T00:00:00"/>
    <x v="15"/>
    <s v="Livelihood and Protection (MHPSS, CP, GBV)"/>
    <s v="Yes"/>
    <s v="Host"/>
    <m/>
    <s v="Other"/>
    <s v="الابن"/>
    <x v="1"/>
    <s v="18-29"/>
    <s v="Son/Daughter"/>
    <s v="Male"/>
    <s v="No members with a disability"/>
    <b v="1"/>
    <m/>
    <m/>
    <m/>
    <m/>
    <m/>
    <m/>
    <s v="Married"/>
    <s v="institute / diploma"/>
    <n v="0"/>
    <n v="0"/>
    <n v="0"/>
    <n v="0"/>
    <n v="1"/>
    <n v="4"/>
    <n v="0"/>
    <s v="1"/>
    <s v="4"/>
    <s v="5"/>
    <n v="0"/>
    <n v="0"/>
    <n v="0"/>
    <n v="0"/>
    <n v="1"/>
    <n v="0"/>
    <s v="0"/>
    <s v="1"/>
    <s v="1"/>
    <s v="1"/>
    <s v="0"/>
    <s v="5"/>
    <s v="6"/>
    <n v="6"/>
    <s v="Food and basic needs"/>
    <m/>
    <s v="Income / livelihoo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Don't know"/>
    <m/>
    <m/>
    <m/>
    <m/>
    <m/>
    <m/>
    <m/>
    <m/>
    <m/>
    <m/>
    <m/>
    <m/>
    <m/>
    <m/>
    <m/>
    <b v="1"/>
    <m/>
    <m/>
    <m/>
    <m/>
    <m/>
    <m/>
    <m/>
    <m/>
    <m/>
    <m/>
    <m/>
    <m/>
    <m/>
    <m/>
    <m/>
    <m/>
    <m/>
    <m/>
    <m/>
    <m/>
    <m/>
    <m/>
    <m/>
    <m/>
    <m/>
    <m/>
    <m/>
    <m/>
    <m/>
    <m/>
    <s v="Family Friends"/>
    <b v="1"/>
    <b v="1"/>
    <m/>
    <m/>
    <m/>
    <m/>
    <m/>
    <m/>
    <m/>
    <m/>
    <m/>
    <m/>
    <s v="No knowledge of service location"/>
    <b v="1"/>
    <m/>
    <m/>
    <m/>
    <m/>
    <m/>
    <m/>
    <m/>
    <m/>
    <x v="1"/>
    <m/>
    <s v="Food aid / food distributions"/>
    <b v="1"/>
    <m/>
    <m/>
    <m/>
    <m/>
    <m/>
    <m/>
    <m/>
    <m/>
    <m/>
    <m/>
    <m/>
    <m/>
    <m/>
    <x v="1"/>
    <s v="Family member Friend"/>
    <b v="1"/>
    <m/>
    <m/>
    <m/>
    <b v="1"/>
    <m/>
    <m/>
    <m/>
    <m/>
    <m/>
    <m/>
    <s v="Family member Friend"/>
    <b v="1"/>
    <m/>
    <m/>
    <m/>
    <b v="1"/>
    <m/>
    <m/>
    <m/>
    <m/>
    <m/>
    <s v="Don't Know"/>
    <m/>
    <m/>
    <m/>
    <m/>
    <m/>
    <m/>
    <m/>
    <b v="1"/>
    <m/>
    <m/>
    <m/>
    <m/>
    <m/>
    <m/>
    <m/>
    <m/>
    <m/>
    <m/>
    <s v="Don't Know"/>
    <m/>
    <m/>
    <m/>
    <m/>
    <m/>
    <m/>
    <m/>
    <b v="1"/>
    <m/>
    <s v="Psychological Distress Dropout of school"/>
    <m/>
    <m/>
    <m/>
    <m/>
    <m/>
    <m/>
    <m/>
    <m/>
    <m/>
    <m/>
    <b v="1"/>
    <m/>
    <b v="1"/>
    <m/>
    <m/>
    <m/>
    <s v="Parents Relatives"/>
    <m/>
    <m/>
    <m/>
    <m/>
    <m/>
    <b v="1"/>
    <b v="1"/>
    <m/>
    <m/>
    <m/>
    <m/>
    <m/>
    <m/>
    <m/>
    <m/>
    <s v="Entertainement activities"/>
    <m/>
    <m/>
    <m/>
    <m/>
    <m/>
    <b v="1"/>
    <m/>
    <m/>
    <m/>
    <m/>
    <m/>
    <s v="No services"/>
    <m/>
    <m/>
    <m/>
    <m/>
    <m/>
    <b v="1"/>
    <m/>
    <m/>
    <m/>
    <m/>
    <s v="Yes"/>
    <m/>
    <s v="No"/>
    <m/>
    <s v="Hand crafts Awareness / educational activities / psychosocial support Entertainement activities"/>
    <m/>
    <m/>
    <b v="1"/>
    <m/>
    <b v="1"/>
    <b v="1"/>
    <m/>
    <m/>
    <m/>
    <m/>
    <m/>
    <s v="Orphans living in the community"/>
    <m/>
    <m/>
    <b v="1"/>
    <m/>
    <m/>
    <m/>
    <m/>
    <m/>
    <m/>
    <m/>
    <s v="Casual labor"/>
    <m/>
    <m/>
    <m/>
    <b v="1"/>
    <m/>
    <m/>
    <m/>
    <m/>
    <m/>
    <m/>
    <m/>
    <m/>
    <m/>
    <m/>
    <n v="700"/>
    <n v="2000"/>
    <x v="8"/>
    <m/>
    <m/>
    <m/>
    <m/>
    <m/>
    <m/>
    <m/>
    <m/>
    <m/>
    <m/>
    <m/>
    <m/>
    <m/>
    <m/>
    <b v="1"/>
    <m/>
    <m/>
    <s v="No"/>
    <m/>
    <m/>
    <m/>
    <m/>
    <m/>
    <m/>
    <m/>
    <m/>
    <m/>
    <s v="Do not know"/>
    <m/>
    <s v="No"/>
    <m/>
    <m/>
    <m/>
    <m/>
    <m/>
    <m/>
    <m/>
    <m/>
    <m/>
    <m/>
    <s v="Participatory (Both wife &amp; Husband)"/>
    <m/>
    <s v="No"/>
    <m/>
    <s v="1- سلل غذائية _x000a_2- تأمين فرص عمل _x000a_3- تأمين أدوية مجانية"/>
    <s v="In-person to MRFS/partner staff SMS/whatsapp"/>
    <b v="1"/>
    <m/>
    <m/>
    <b v="1"/>
    <m/>
    <m/>
    <m/>
    <m/>
    <m/>
    <s v="Social media messaging (e.g. Facebook)"/>
    <m/>
    <m/>
    <m/>
    <m/>
    <b v="1"/>
    <m/>
    <m/>
    <m/>
    <s v="لا"/>
    <s v="uuid:34cae1e0-0014-4511-82c8-f399f6f0ca0b"/>
    <n v="92568977"/>
    <s v="34cae1e0-0014-4511-82c8-f399f6f0ca0b"/>
    <d v="2022-02-13T14:13:30"/>
    <n v="1013"/>
    <m/>
    <n v="-1"/>
    <m/>
    <m/>
    <s v="202202091909"/>
    <n v="15385"/>
    <s v="nsenumerator"/>
    <n v="648550"/>
  </r>
  <r>
    <s v="2022-02-13T11:02:52.963+03:00"/>
    <s v="2022-02-13T11:19:23.836+03:00"/>
    <m/>
    <s v="مجد الاحمد"/>
    <s v="MRFS"/>
    <m/>
    <d v="2022-02-13T00:00:00"/>
    <x v="15"/>
    <s v="Livelihood and Protection (MHPSS, CP, GBV)"/>
    <s v="Yes"/>
    <s v="Host"/>
    <m/>
    <s v="Head of Household"/>
    <m/>
    <x v="1"/>
    <s v="40-49"/>
    <s v="Is the Head of household"/>
    <s v="Male"/>
    <s v="No members with a disability"/>
    <b v="1"/>
    <m/>
    <m/>
    <m/>
    <m/>
    <m/>
    <m/>
    <s v="Married"/>
    <s v="Intermediate / preparatory"/>
    <n v="0"/>
    <n v="0"/>
    <n v="0"/>
    <n v="0"/>
    <n v="0"/>
    <n v="1"/>
    <n v="0"/>
    <s v="0"/>
    <s v="1"/>
    <s v="1"/>
    <n v="0"/>
    <n v="0"/>
    <n v="0"/>
    <n v="0"/>
    <n v="5"/>
    <n v="0"/>
    <s v="0"/>
    <s v="5"/>
    <s v="5"/>
    <s v="0"/>
    <s v="0"/>
    <s v="6"/>
    <s v="6"/>
    <n v="6"/>
    <s v="Health"/>
    <m/>
    <s v="Food and basic needs"/>
    <m/>
    <s v="Income / livelihoo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m/>
    <m/>
    <b v="1"/>
    <m/>
    <b v="1"/>
    <b v="1"/>
    <m/>
    <m/>
    <m/>
    <m/>
    <m/>
    <b v="1"/>
    <m/>
    <m/>
    <m/>
    <m/>
    <m/>
    <m/>
    <s v="Don't know"/>
    <m/>
    <m/>
    <m/>
    <m/>
    <m/>
    <m/>
    <m/>
    <m/>
    <m/>
    <m/>
    <m/>
    <b v="1"/>
    <m/>
    <s v="لا أعرف"/>
    <s v="Speaking to a family member Speaking to a friend Prayer"/>
    <b v="1"/>
    <b v="1"/>
    <m/>
    <b v="1"/>
    <m/>
    <m/>
    <m/>
    <m/>
    <m/>
    <m/>
    <m/>
    <m/>
    <s v="Friends"/>
    <m/>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There are no psychosocial support services"/>
    <m/>
    <m/>
    <m/>
    <m/>
    <m/>
    <b v="1"/>
    <m/>
    <m/>
    <m/>
    <s v="Don't know"/>
    <m/>
    <m/>
    <m/>
    <m/>
    <m/>
    <m/>
    <m/>
    <m/>
    <m/>
    <m/>
    <m/>
    <m/>
    <m/>
    <m/>
    <b v="1"/>
    <m/>
    <s v="Parents Relatives"/>
    <m/>
    <m/>
    <m/>
    <m/>
    <m/>
    <b v="1"/>
    <b v="1"/>
    <m/>
    <m/>
    <m/>
    <m/>
    <m/>
    <m/>
    <m/>
    <m/>
    <m/>
    <m/>
    <m/>
    <m/>
    <m/>
    <m/>
    <m/>
    <m/>
    <m/>
    <m/>
    <m/>
    <m/>
    <m/>
    <m/>
    <m/>
    <m/>
    <m/>
    <m/>
    <m/>
    <m/>
    <m/>
    <m/>
    <m/>
    <m/>
    <m/>
    <m/>
    <m/>
    <s v="Entertainement activities Painting / re-creational activity"/>
    <m/>
    <m/>
    <m/>
    <b v="1"/>
    <m/>
    <b v="1"/>
    <m/>
    <m/>
    <m/>
    <m/>
    <m/>
    <s v="Orphans living in the community"/>
    <m/>
    <m/>
    <b v="1"/>
    <m/>
    <m/>
    <m/>
    <m/>
    <m/>
    <m/>
    <m/>
    <s v="Casual labor Borrowing"/>
    <m/>
    <m/>
    <m/>
    <b v="1"/>
    <m/>
    <m/>
    <m/>
    <m/>
    <m/>
    <b v="1"/>
    <m/>
    <m/>
    <m/>
    <m/>
    <n v="700"/>
    <n v="1200"/>
    <x v="2"/>
    <b v="1"/>
    <m/>
    <m/>
    <m/>
    <b v="1"/>
    <m/>
    <m/>
    <m/>
    <m/>
    <m/>
    <m/>
    <m/>
    <m/>
    <m/>
    <m/>
    <m/>
    <m/>
    <s v="No"/>
    <m/>
    <m/>
    <m/>
    <m/>
    <m/>
    <m/>
    <m/>
    <m/>
    <m/>
    <s v="No"/>
    <m/>
    <s v="No"/>
    <m/>
    <m/>
    <m/>
    <m/>
    <m/>
    <m/>
    <m/>
    <m/>
    <m/>
    <m/>
    <s v="Participatory (Both wife &amp; Husband)"/>
    <m/>
    <s v="No"/>
    <m/>
    <s v="أدوية مجانية.. _x000a_سلل غذائية.. _x000a_"/>
    <s v="Don't Know"/>
    <m/>
    <m/>
    <m/>
    <m/>
    <m/>
    <m/>
    <m/>
    <b v="1"/>
    <m/>
    <s v="Social media messaging (e.g. Facebook)"/>
    <m/>
    <m/>
    <m/>
    <m/>
    <b v="1"/>
    <m/>
    <m/>
    <m/>
    <s v="لا"/>
    <s v="uuid:e453e844-1f7c-4656-b1bc-fe92778a5b98"/>
    <n v="92568978"/>
    <s v="e453e844-1f7c-4656-b1bc-fe92778a5b98"/>
    <d v="2022-02-13T14:13:31"/>
    <n v="1014"/>
    <m/>
    <n v="-1"/>
    <m/>
    <m/>
    <s v="202202091909"/>
    <n v="991"/>
    <s v="nsenumerator"/>
    <n v="648550"/>
  </r>
  <r>
    <s v="2022-02-13T11:25:29.250+03:00"/>
    <s v="2022-02-13T11:40:48.267+03:00"/>
    <m/>
    <s v="مجد الاحمد"/>
    <s v="MRFS"/>
    <m/>
    <d v="2022-02-13T00:00:00"/>
    <x v="15"/>
    <s v="Livelihood and Protection (MHPSS, CP, GBV)"/>
    <s v="Yes"/>
    <s v="Host"/>
    <m/>
    <s v="Head of Household"/>
    <m/>
    <x v="1"/>
    <s v="30-39"/>
    <s v="Is the Head of household"/>
    <s v="Male"/>
    <s v="Yes PWD, has difficulty walking or climbing steps"/>
    <m/>
    <m/>
    <m/>
    <b v="1"/>
    <m/>
    <m/>
    <m/>
    <s v="Married"/>
    <s v="Intermediate / preparatory"/>
    <n v="0"/>
    <n v="0"/>
    <n v="0"/>
    <n v="3"/>
    <n v="1"/>
    <n v="1"/>
    <n v="0"/>
    <s v="4"/>
    <s v="1"/>
    <s v="5"/>
    <n v="0"/>
    <n v="1"/>
    <n v="1"/>
    <n v="1"/>
    <n v="1"/>
    <n v="0"/>
    <s v="3"/>
    <s v="1"/>
    <s v="4"/>
    <s v="7"/>
    <s v="1"/>
    <s v="2"/>
    <s v="9"/>
    <n v="9"/>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Anger Economic"/>
    <m/>
    <b v="1"/>
    <b v="1"/>
    <m/>
    <m/>
    <m/>
    <m/>
    <m/>
    <m/>
    <m/>
    <m/>
    <b v="1"/>
    <m/>
    <m/>
    <m/>
    <m/>
    <m/>
    <m/>
    <s v="Don't know"/>
    <m/>
    <m/>
    <m/>
    <m/>
    <m/>
    <m/>
    <m/>
    <m/>
    <m/>
    <m/>
    <m/>
    <b v="1"/>
    <m/>
    <s v="لا أعرف"/>
    <s v="Prayer Smoking"/>
    <m/>
    <m/>
    <m/>
    <b v="1"/>
    <m/>
    <m/>
    <b v="1"/>
    <m/>
    <m/>
    <m/>
    <m/>
    <m/>
    <s v="Family Medical Doctor"/>
    <b v="1"/>
    <m/>
    <m/>
    <m/>
    <b v="1"/>
    <m/>
    <m/>
    <m/>
    <m/>
    <m/>
    <m/>
    <m/>
    <s v="No knowledge of service location"/>
    <b v="1"/>
    <m/>
    <m/>
    <m/>
    <m/>
    <m/>
    <m/>
    <m/>
    <m/>
    <x v="2"/>
    <s v="لا حاجة ولا فائدة"/>
    <s v="Don't know"/>
    <m/>
    <m/>
    <m/>
    <m/>
    <m/>
    <m/>
    <m/>
    <m/>
    <m/>
    <m/>
    <m/>
    <m/>
    <b v="1"/>
    <m/>
    <x v="2"/>
    <s v="Family member"/>
    <b v="1"/>
    <m/>
    <m/>
    <m/>
    <m/>
    <m/>
    <m/>
    <m/>
    <m/>
    <m/>
    <m/>
    <s v="Family member"/>
    <b v="1"/>
    <m/>
    <m/>
    <m/>
    <m/>
    <m/>
    <m/>
    <m/>
    <m/>
    <m/>
    <s v="Don't Know"/>
    <m/>
    <m/>
    <m/>
    <m/>
    <m/>
    <m/>
    <m/>
    <b v="1"/>
    <m/>
    <m/>
    <m/>
    <m/>
    <m/>
    <m/>
    <m/>
    <m/>
    <m/>
    <m/>
    <s v="There are no psychosocial support services"/>
    <m/>
    <m/>
    <m/>
    <m/>
    <m/>
    <b v="1"/>
    <m/>
    <m/>
    <m/>
    <s v="Neglect Psychological Distress"/>
    <m/>
    <m/>
    <m/>
    <m/>
    <b v="1"/>
    <m/>
    <m/>
    <m/>
    <m/>
    <m/>
    <b v="1"/>
    <m/>
    <m/>
    <m/>
    <m/>
    <m/>
    <s v="Parents Relatives"/>
    <m/>
    <m/>
    <m/>
    <m/>
    <m/>
    <b v="1"/>
    <b v="1"/>
    <m/>
    <m/>
    <m/>
    <m/>
    <m/>
    <m/>
    <m/>
    <m/>
    <s v="Do not know"/>
    <m/>
    <m/>
    <m/>
    <m/>
    <m/>
    <m/>
    <m/>
    <m/>
    <m/>
    <b v="1"/>
    <m/>
    <s v="No services"/>
    <m/>
    <m/>
    <m/>
    <m/>
    <m/>
    <b v="1"/>
    <m/>
    <m/>
    <m/>
    <m/>
    <s v="Yes"/>
    <m/>
    <s v="No"/>
    <m/>
    <s v="None"/>
    <m/>
    <m/>
    <m/>
    <m/>
    <m/>
    <m/>
    <m/>
    <m/>
    <b v="1"/>
    <m/>
    <m/>
    <s v="Children separated from their parents Orphans living in the community"/>
    <b v="1"/>
    <m/>
    <b v="1"/>
    <m/>
    <m/>
    <m/>
    <m/>
    <m/>
    <m/>
    <m/>
    <s v="Skilled labour"/>
    <m/>
    <m/>
    <m/>
    <m/>
    <b v="1"/>
    <m/>
    <m/>
    <m/>
    <m/>
    <m/>
    <m/>
    <m/>
    <m/>
    <m/>
    <n v="1500"/>
    <n v="1700"/>
    <x v="3"/>
    <b v="1"/>
    <m/>
    <m/>
    <m/>
    <m/>
    <m/>
    <m/>
    <m/>
    <m/>
    <m/>
    <m/>
    <m/>
    <m/>
    <m/>
    <m/>
    <m/>
    <m/>
    <s v="No"/>
    <m/>
    <m/>
    <m/>
    <m/>
    <m/>
    <m/>
    <m/>
    <m/>
    <m/>
    <s v="No"/>
    <m/>
    <s v="No"/>
    <m/>
    <m/>
    <m/>
    <m/>
    <m/>
    <m/>
    <m/>
    <m/>
    <m/>
    <m/>
    <s v="Decided by men / husband only"/>
    <m/>
    <s v="No"/>
    <m/>
    <s v="طبابة مجانية.. "/>
    <s v="SMS/whatsapp"/>
    <m/>
    <m/>
    <m/>
    <b v="1"/>
    <m/>
    <m/>
    <m/>
    <m/>
    <m/>
    <s v="In-person from staff"/>
    <b v="1"/>
    <m/>
    <m/>
    <m/>
    <m/>
    <m/>
    <m/>
    <m/>
    <s v="لا"/>
    <s v="uuid:c8649d23-200a-429f-a077-432d6ecca6e1"/>
    <n v="92568979"/>
    <s v="c8649d23-200a-429f-a077-432d6ecca6e1"/>
    <d v="2022-02-13T14:13:31"/>
    <n v="1015"/>
    <m/>
    <n v="-1"/>
    <m/>
    <m/>
    <s v="202202091909"/>
    <n v="919"/>
    <s v="nsenumerator"/>
    <n v="648550"/>
  </r>
  <r>
    <s v="2022-02-13T11:50:28.560+03:00"/>
    <s v="2022-02-13T12:13:28.080+03:00"/>
    <m/>
    <s v="مجد الاحمد"/>
    <s v="MRFS"/>
    <m/>
    <d v="2022-02-13T00:00:00"/>
    <x v="15"/>
    <s v="Livelihood and Protection (MHPSS, CP, GBV)"/>
    <s v="Yes"/>
    <s v="IDP"/>
    <d v="2017-12-08T00:00:00"/>
    <s v="Head of Household"/>
    <m/>
    <x v="1"/>
    <s v="30-39"/>
    <s v="Is the Head of household"/>
    <s v="Male"/>
    <s v="No members with a disability"/>
    <b v="1"/>
    <m/>
    <m/>
    <m/>
    <m/>
    <m/>
    <m/>
    <s v="Married"/>
    <s v="Primary"/>
    <n v="1"/>
    <n v="1"/>
    <n v="0"/>
    <n v="0"/>
    <n v="2"/>
    <n v="1"/>
    <n v="0"/>
    <s v="3"/>
    <s v="1"/>
    <s v="4"/>
    <n v="0"/>
    <n v="0"/>
    <n v="1"/>
    <n v="0"/>
    <n v="1"/>
    <n v="0"/>
    <s v="1"/>
    <s v="1"/>
    <s v="2"/>
    <s v="4"/>
    <s v="0"/>
    <s v="2"/>
    <s v="6"/>
    <n v="6"/>
    <s v="Health"/>
    <m/>
    <s v="Income / livelihoods"/>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Economic"/>
    <m/>
    <m/>
    <b v="1"/>
    <m/>
    <b v="1"/>
    <m/>
    <m/>
    <m/>
    <m/>
    <m/>
    <m/>
    <b v="1"/>
    <m/>
    <m/>
    <m/>
    <m/>
    <m/>
    <m/>
    <s v="Children"/>
    <m/>
    <m/>
    <b v="1"/>
    <m/>
    <m/>
    <m/>
    <m/>
    <m/>
    <m/>
    <m/>
    <m/>
    <m/>
    <m/>
    <s v="لايوجد أجواء نفسية جيدة للاطفال"/>
    <s v="Speaking to a friend Smoking"/>
    <m/>
    <b v="1"/>
    <m/>
    <m/>
    <m/>
    <m/>
    <b v="1"/>
    <m/>
    <m/>
    <m/>
    <m/>
    <m/>
    <s v="Family Friends"/>
    <b v="1"/>
    <b v="1"/>
    <m/>
    <m/>
    <m/>
    <m/>
    <m/>
    <m/>
    <m/>
    <m/>
    <m/>
    <m/>
    <s v="No knowledge of service location"/>
    <b v="1"/>
    <m/>
    <m/>
    <m/>
    <m/>
    <m/>
    <m/>
    <m/>
    <m/>
    <x v="1"/>
    <m/>
    <s v="Don't know"/>
    <m/>
    <m/>
    <m/>
    <m/>
    <m/>
    <m/>
    <m/>
    <m/>
    <m/>
    <m/>
    <m/>
    <m/>
    <b v="1"/>
    <m/>
    <x v="1"/>
    <s v="Family member"/>
    <b v="1"/>
    <m/>
    <m/>
    <m/>
    <m/>
    <m/>
    <m/>
    <m/>
    <m/>
    <m/>
    <m/>
    <s v="Family member Friend"/>
    <b v="1"/>
    <m/>
    <m/>
    <m/>
    <b v="1"/>
    <m/>
    <m/>
    <m/>
    <m/>
    <m/>
    <s v="Don't Know"/>
    <m/>
    <m/>
    <m/>
    <m/>
    <m/>
    <m/>
    <m/>
    <b v="1"/>
    <m/>
    <m/>
    <m/>
    <m/>
    <m/>
    <m/>
    <m/>
    <m/>
    <m/>
    <m/>
    <s v="There are no psychosocial support services"/>
    <m/>
    <m/>
    <m/>
    <m/>
    <m/>
    <b v="1"/>
    <m/>
    <m/>
    <m/>
    <s v="Child labour Neglect Psychological Distress Exploitation"/>
    <m/>
    <b v="1"/>
    <m/>
    <m/>
    <b v="1"/>
    <m/>
    <m/>
    <m/>
    <m/>
    <m/>
    <b v="1"/>
    <b v="1"/>
    <m/>
    <m/>
    <m/>
    <m/>
    <s v="School teachers Parents"/>
    <m/>
    <m/>
    <m/>
    <m/>
    <b v="1"/>
    <b v="1"/>
    <m/>
    <m/>
    <m/>
    <m/>
    <m/>
    <m/>
    <m/>
    <m/>
    <m/>
    <s v="None"/>
    <m/>
    <m/>
    <m/>
    <m/>
    <m/>
    <m/>
    <m/>
    <m/>
    <b v="1"/>
    <m/>
    <m/>
    <s v="No services"/>
    <m/>
    <m/>
    <m/>
    <m/>
    <m/>
    <b v="1"/>
    <m/>
    <m/>
    <m/>
    <m/>
    <s v="Yes"/>
    <m/>
    <s v="No"/>
    <m/>
    <s v="Hand crafts Awareness / educational activities / psychosocial support"/>
    <m/>
    <m/>
    <b v="1"/>
    <m/>
    <b v="1"/>
    <m/>
    <m/>
    <m/>
    <m/>
    <m/>
    <m/>
    <s v="I don't know"/>
    <m/>
    <m/>
    <m/>
    <m/>
    <m/>
    <m/>
    <m/>
    <b v="1"/>
    <m/>
    <m/>
    <s v="Casual labor"/>
    <m/>
    <m/>
    <m/>
    <b v="1"/>
    <m/>
    <m/>
    <m/>
    <m/>
    <m/>
    <m/>
    <m/>
    <m/>
    <m/>
    <m/>
    <n v="800"/>
    <n v="1300"/>
    <x v="2"/>
    <b v="1"/>
    <m/>
    <m/>
    <m/>
    <b v="1"/>
    <m/>
    <m/>
    <m/>
    <m/>
    <m/>
    <m/>
    <m/>
    <m/>
    <m/>
    <m/>
    <m/>
    <m/>
    <s v="No"/>
    <m/>
    <m/>
    <m/>
    <m/>
    <m/>
    <m/>
    <m/>
    <m/>
    <m/>
    <s v="No"/>
    <m/>
    <s v="No"/>
    <m/>
    <m/>
    <m/>
    <m/>
    <m/>
    <m/>
    <m/>
    <m/>
    <m/>
    <m/>
    <s v="Participatory (Both wife &amp; Husband)"/>
    <m/>
    <s v="No"/>
    <m/>
    <s v="تعليم الأطفال _x000a_ادوية مجانية_x000a_سلل غذائية"/>
    <s v="In-person to MRFS/partner staff"/>
    <b v="1"/>
    <m/>
    <m/>
    <m/>
    <m/>
    <m/>
    <m/>
    <m/>
    <m/>
    <s v="In-person from staff"/>
    <b v="1"/>
    <m/>
    <m/>
    <m/>
    <m/>
    <m/>
    <m/>
    <m/>
    <s v="لا"/>
    <s v="uuid:b6a13d12-6aa8-4666-90fc-ee4acc9465b4"/>
    <n v="92568980"/>
    <s v="b6a13d12-6aa8-4666-90fc-ee4acc9465b4"/>
    <d v="2022-02-13T14:13:32"/>
    <n v="1016"/>
    <m/>
    <n v="-1"/>
    <m/>
    <m/>
    <s v="202202091909"/>
    <n v="1380"/>
    <s v="nsenumerator"/>
    <n v="648550"/>
  </r>
  <r>
    <s v="2022-02-13T12:18:25.264+03:00"/>
    <s v="2022-02-13T12:41:44.463+03:00"/>
    <m/>
    <s v="مجد الاحمد"/>
    <s v="MRFS"/>
    <m/>
    <d v="2022-02-13T00:00:00"/>
    <x v="15"/>
    <s v="Livelihood and Protection (MHPSS, CP, GBV)"/>
    <s v="Yes"/>
    <s v="Host"/>
    <m/>
    <s v="Head of Household"/>
    <m/>
    <x v="1"/>
    <s v="50+"/>
    <s v="Is the Head of household"/>
    <s v="Male"/>
    <s v="No members with a disability"/>
    <b v="1"/>
    <m/>
    <m/>
    <m/>
    <m/>
    <m/>
    <m/>
    <s v="Married"/>
    <s v="Primary"/>
    <n v="0"/>
    <n v="0"/>
    <n v="0"/>
    <n v="0"/>
    <n v="2"/>
    <n v="1"/>
    <n v="0"/>
    <s v="2"/>
    <s v="1"/>
    <s v="3"/>
    <n v="0"/>
    <n v="0"/>
    <n v="0"/>
    <n v="1"/>
    <n v="1"/>
    <n v="1"/>
    <s v="1"/>
    <s v="2"/>
    <s v="3"/>
    <s v="3"/>
    <s v="0"/>
    <s v="3"/>
    <s v="6"/>
    <n v="6"/>
    <s v="No needs"/>
    <m/>
    <m/>
    <m/>
    <m/>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m/>
    <b v="1"/>
    <m/>
    <m/>
    <m/>
    <m/>
    <m/>
    <m/>
    <b v="1"/>
    <m/>
    <m/>
    <m/>
    <m/>
    <m/>
    <m/>
    <m/>
    <m/>
    <m/>
    <s v="Don't know"/>
    <m/>
    <m/>
    <m/>
    <m/>
    <m/>
    <m/>
    <m/>
    <m/>
    <m/>
    <m/>
    <m/>
    <b v="1"/>
    <m/>
    <s v="لا أعرف"/>
    <s v="Speaking to a friend Smoking"/>
    <m/>
    <b v="1"/>
    <m/>
    <m/>
    <m/>
    <m/>
    <b v="1"/>
    <m/>
    <m/>
    <m/>
    <m/>
    <m/>
    <s v="Family Friends Medical Doctor"/>
    <b v="1"/>
    <b v="1"/>
    <m/>
    <m/>
    <b v="1"/>
    <m/>
    <m/>
    <m/>
    <m/>
    <m/>
    <m/>
    <m/>
    <s v="No knowledge of service location"/>
    <b v="1"/>
    <m/>
    <m/>
    <m/>
    <m/>
    <m/>
    <m/>
    <m/>
    <m/>
    <x v="2"/>
    <s v="لاحاجة "/>
    <s v="Don't know"/>
    <m/>
    <m/>
    <m/>
    <m/>
    <m/>
    <m/>
    <m/>
    <m/>
    <m/>
    <m/>
    <m/>
    <m/>
    <b v="1"/>
    <m/>
    <x v="1"/>
    <s v="Family member"/>
    <b v="1"/>
    <m/>
    <m/>
    <m/>
    <m/>
    <m/>
    <m/>
    <m/>
    <m/>
    <m/>
    <m/>
    <s v="Family member"/>
    <b v="1"/>
    <m/>
    <m/>
    <m/>
    <m/>
    <m/>
    <m/>
    <m/>
    <m/>
    <m/>
    <s v="Don't Know"/>
    <m/>
    <m/>
    <m/>
    <m/>
    <m/>
    <m/>
    <m/>
    <b v="1"/>
    <m/>
    <m/>
    <m/>
    <m/>
    <m/>
    <m/>
    <m/>
    <m/>
    <m/>
    <m/>
    <s v="Don't Know"/>
    <m/>
    <m/>
    <m/>
    <m/>
    <m/>
    <m/>
    <m/>
    <b v="1"/>
    <m/>
    <s v="Child labour Exploitation Dropout of school"/>
    <m/>
    <b v="1"/>
    <m/>
    <m/>
    <m/>
    <m/>
    <m/>
    <m/>
    <m/>
    <m/>
    <m/>
    <b v="1"/>
    <b v="1"/>
    <m/>
    <m/>
    <m/>
    <s v="Parents Relatives"/>
    <m/>
    <m/>
    <m/>
    <m/>
    <m/>
    <b v="1"/>
    <b v="1"/>
    <m/>
    <m/>
    <m/>
    <m/>
    <m/>
    <m/>
    <m/>
    <m/>
    <s v="Do not know"/>
    <m/>
    <m/>
    <m/>
    <m/>
    <m/>
    <m/>
    <m/>
    <m/>
    <m/>
    <b v="1"/>
    <m/>
    <s v="No services"/>
    <m/>
    <m/>
    <m/>
    <m/>
    <m/>
    <b v="1"/>
    <m/>
    <m/>
    <m/>
    <m/>
    <s v="No"/>
    <s v="يذهبون للعمل.. "/>
    <s v="Yes"/>
    <s v="عامل في محل منظفات-_x000a_ساعات العمل 12_x000a_العمر 15_x000a_الجنس- ذكر"/>
    <s v="Hand crafts"/>
    <m/>
    <m/>
    <b v="1"/>
    <m/>
    <m/>
    <m/>
    <m/>
    <m/>
    <m/>
    <m/>
    <m/>
    <s v="I don't know"/>
    <m/>
    <m/>
    <m/>
    <m/>
    <m/>
    <m/>
    <m/>
    <b v="1"/>
    <m/>
    <m/>
    <s v="Casual labor"/>
    <m/>
    <m/>
    <m/>
    <b v="1"/>
    <m/>
    <m/>
    <m/>
    <m/>
    <m/>
    <m/>
    <m/>
    <m/>
    <m/>
    <m/>
    <n v="600"/>
    <n v="1000"/>
    <x v="3"/>
    <b v="1"/>
    <m/>
    <m/>
    <m/>
    <m/>
    <m/>
    <m/>
    <m/>
    <m/>
    <m/>
    <m/>
    <m/>
    <m/>
    <m/>
    <m/>
    <m/>
    <m/>
    <s v="No"/>
    <m/>
    <m/>
    <m/>
    <m/>
    <m/>
    <m/>
    <m/>
    <m/>
    <m/>
    <s v="No"/>
    <m/>
    <s v="No"/>
    <m/>
    <m/>
    <m/>
    <m/>
    <m/>
    <m/>
    <m/>
    <m/>
    <m/>
    <m/>
    <s v="Participatory (Both wife &amp; Husband)"/>
    <m/>
    <s v="No"/>
    <m/>
    <s v="تقديم قسائم نقدية _x000a_ادوية _x000a_فرص عمل "/>
    <s v="SMS/whatsapp"/>
    <m/>
    <m/>
    <m/>
    <b v="1"/>
    <m/>
    <m/>
    <m/>
    <m/>
    <m/>
    <s v="Don't Know"/>
    <m/>
    <m/>
    <m/>
    <m/>
    <m/>
    <m/>
    <b v="1"/>
    <m/>
    <s v="لا"/>
    <s v="uuid:513f4b0e-ccf3-4037-83c7-083b301963c2"/>
    <n v="92568981"/>
    <s v="513f4b0e-ccf3-4037-83c7-083b301963c2"/>
    <d v="2022-02-13T14:13:33"/>
    <n v="1017"/>
    <m/>
    <n v="-1"/>
    <m/>
    <m/>
    <s v="202202091909"/>
    <n v="1399"/>
    <s v="nsenumerator"/>
    <n v="648550"/>
  </r>
  <r>
    <s v="2022-02-13T09:15:34.276+02:00"/>
    <s v="2022-02-13T17:13:44.090+02:00"/>
    <s v="0"/>
    <s v="نور غفير"/>
    <s v="MRFS"/>
    <m/>
    <d v="2022-02-13T00:00:00"/>
    <x v="10"/>
    <s v="All"/>
    <s v="Yes"/>
    <s v="IDP"/>
    <d v="2016-02-13T00:00:00"/>
    <s v="Primary Caregiver of children &lt;18 years"/>
    <m/>
    <x v="0"/>
    <s v="50+"/>
    <s v="Wife/Husband"/>
    <s v="Male"/>
    <s v="No members with a disability"/>
    <b v="1"/>
    <m/>
    <m/>
    <m/>
    <m/>
    <m/>
    <m/>
    <s v="Married"/>
    <s v="institute / diploma"/>
    <n v="0"/>
    <n v="0"/>
    <n v="0"/>
    <n v="0"/>
    <n v="1"/>
    <n v="3"/>
    <n v="0"/>
    <s v="1"/>
    <s v="3"/>
    <s v="4"/>
    <n v="0"/>
    <n v="0"/>
    <n v="0"/>
    <n v="0"/>
    <n v="1"/>
    <n v="0"/>
    <s v="0"/>
    <s v="1"/>
    <s v="1"/>
    <s v="1"/>
    <s v="0"/>
    <s v="4"/>
    <s v="5"/>
    <n v="5"/>
    <s v="Shelter / housing"/>
    <m/>
    <s v="Food and basic needs"/>
    <m/>
    <s v="Health"/>
    <m/>
    <s v="Hospital Primary Health care Centre (PHCC)-outpatient,inpatient + maternity"/>
    <m/>
    <b v="1"/>
    <b v="1"/>
    <m/>
    <m/>
    <m/>
    <m/>
    <m/>
    <m/>
    <n v="15"/>
    <x v="2"/>
    <s v="No"/>
    <m/>
    <m/>
    <m/>
    <m/>
    <m/>
    <m/>
    <m/>
    <m/>
    <m/>
    <m/>
    <m/>
    <m/>
    <m/>
    <m/>
    <m/>
    <m/>
    <m/>
    <m/>
    <m/>
    <m/>
    <m/>
    <m/>
    <m/>
    <m/>
    <m/>
    <m/>
    <m/>
    <m/>
    <s v="Drugs are mostly available"/>
    <b v="1"/>
    <b v="0"/>
    <b v="0"/>
    <b v="0"/>
    <b v="0"/>
    <b v="0"/>
    <b v="0"/>
    <m/>
    <m/>
    <n v="1"/>
    <m/>
    <m/>
    <m/>
    <m/>
    <m/>
    <m/>
    <m/>
    <m/>
    <m/>
    <x v="2"/>
    <m/>
    <m/>
    <m/>
    <m/>
    <m/>
    <m/>
    <m/>
    <m/>
    <m/>
    <m/>
    <m/>
    <m/>
    <x v="1"/>
    <s v="Hospital for normal delivery"/>
    <m/>
    <m/>
    <m/>
    <m/>
    <m/>
    <b v="1"/>
    <m/>
    <m/>
    <m/>
    <m/>
    <m/>
    <x v="1"/>
    <s v="In person by community workers"/>
    <m/>
    <b v="1"/>
    <m/>
    <m/>
    <m/>
    <m/>
    <m/>
    <m/>
    <m/>
    <s v="Yes"/>
    <s v="Yes"/>
    <s v="Yes"/>
    <s v="Yes"/>
    <s v="Yes"/>
    <s v="No"/>
    <s v="No"/>
    <s v="No"/>
    <s v="Yes"/>
    <s v="Yes"/>
    <s v="Yes"/>
    <s v="No"/>
    <m/>
    <m/>
    <m/>
    <m/>
    <m/>
    <m/>
    <m/>
    <m/>
    <m/>
    <m/>
    <m/>
    <m/>
    <m/>
    <m/>
    <m/>
    <n v="0"/>
    <x v="1"/>
    <m/>
    <m/>
    <m/>
    <m/>
    <s v="Fear Sadness Anxiety"/>
    <b v="1"/>
    <m/>
    <m/>
    <m/>
    <b v="1"/>
    <b v="1"/>
    <m/>
    <m/>
    <m/>
    <m/>
    <m/>
    <m/>
    <m/>
    <m/>
    <m/>
    <m/>
    <m/>
    <m/>
    <s v="Displaced people Children"/>
    <m/>
    <m/>
    <b v="1"/>
    <m/>
    <m/>
    <b v="1"/>
    <m/>
    <m/>
    <m/>
    <m/>
    <m/>
    <m/>
    <m/>
    <s v="بسبب الحرب"/>
    <s v="Speaking to a family member Prayer"/>
    <b v="1"/>
    <m/>
    <m/>
    <b v="1"/>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There are no psychosocial support services"/>
    <m/>
    <m/>
    <m/>
    <m/>
    <m/>
    <b v="1"/>
    <m/>
    <m/>
    <m/>
    <s v="Kidnapping"/>
    <b v="1"/>
    <m/>
    <m/>
    <m/>
    <m/>
    <m/>
    <m/>
    <m/>
    <m/>
    <m/>
    <m/>
    <m/>
    <m/>
    <m/>
    <m/>
    <m/>
    <s v="Siblings"/>
    <m/>
    <m/>
    <b v="1"/>
    <m/>
    <m/>
    <m/>
    <m/>
    <m/>
    <m/>
    <m/>
    <m/>
    <m/>
    <m/>
    <m/>
    <m/>
    <s v="Sport activity"/>
    <b v="1"/>
    <m/>
    <m/>
    <m/>
    <m/>
    <m/>
    <m/>
    <m/>
    <m/>
    <m/>
    <m/>
    <s v="Lack of transportation"/>
    <m/>
    <m/>
    <b v="1"/>
    <m/>
    <m/>
    <m/>
    <m/>
    <m/>
    <m/>
    <m/>
    <s v="Yes"/>
    <m/>
    <s v="No"/>
    <m/>
    <s v="Quraan Sport activity Entertainement activities"/>
    <b v="1"/>
    <b v="1"/>
    <m/>
    <m/>
    <m/>
    <b v="1"/>
    <m/>
    <m/>
    <m/>
    <m/>
    <m/>
    <s v="Children separated from their parents Children living on the street Orphans living in the community Children who have been associated with fighting forces"/>
    <b v="1"/>
    <b v="1"/>
    <b v="1"/>
    <m/>
    <m/>
    <b v="1"/>
    <m/>
    <m/>
    <m/>
    <m/>
    <s v="Salaried work"/>
    <m/>
    <m/>
    <m/>
    <m/>
    <m/>
    <b v="1"/>
    <m/>
    <m/>
    <m/>
    <m/>
    <m/>
    <m/>
    <m/>
    <m/>
    <n v="2500"/>
    <n v="3000"/>
    <x v="40"/>
    <m/>
    <m/>
    <m/>
    <m/>
    <m/>
    <m/>
    <m/>
    <m/>
    <m/>
    <m/>
    <m/>
    <m/>
    <m/>
    <m/>
    <m/>
    <b v="1"/>
    <m/>
    <s v="Yes"/>
    <s v="Food baskets"/>
    <b v="1"/>
    <m/>
    <m/>
    <m/>
    <m/>
    <m/>
    <m/>
    <m/>
    <s v="No"/>
    <m/>
    <s v="No"/>
    <m/>
    <m/>
    <m/>
    <m/>
    <m/>
    <m/>
    <m/>
    <m/>
    <m/>
    <m/>
    <s v="Participatory (Both wife &amp; Husband)"/>
    <m/>
    <s v="No"/>
    <m/>
    <s v="سلل اغاثة_x000a_فرص عمل"/>
    <s v="Hotline/phone"/>
    <m/>
    <m/>
    <b v="1"/>
    <m/>
    <m/>
    <m/>
    <m/>
    <m/>
    <m/>
    <s v="In-person from staff"/>
    <b v="1"/>
    <m/>
    <m/>
    <m/>
    <m/>
    <m/>
    <m/>
    <m/>
    <s v="لا يوجد"/>
    <s v="uuid:243265e1-0a84-4802-851d-657d0d7378cf"/>
    <n v="92568988"/>
    <s v="243265e1-0a84-4802-851d-657d0d7378cf"/>
    <d v="2022-02-13T14:14:12"/>
    <n v="1018"/>
    <m/>
    <n v="-1"/>
    <m/>
    <m/>
    <s v="202202091909"/>
    <n v="28690"/>
    <s v="nsenumerator"/>
    <n v="648550"/>
  </r>
  <r>
    <s v="2022-02-13T10:20:28.449+02:00"/>
    <s v="2022-02-13T10:52:50.035+02:00"/>
    <m/>
    <s v="نور غفير"/>
    <s v="MRFS"/>
    <m/>
    <d v="2022-02-13T00:00:00"/>
    <x v="10"/>
    <s v="All"/>
    <s v="Yes"/>
    <s v="Host"/>
    <m/>
    <s v="Primary Caregiver of children &lt;18 years"/>
    <m/>
    <x v="0"/>
    <s v="30-39"/>
    <s v="Wife/Husband"/>
    <s v="Male"/>
    <s v="No members with a disability"/>
    <b v="1"/>
    <m/>
    <m/>
    <m/>
    <m/>
    <m/>
    <m/>
    <s v="Married"/>
    <s v="Intermediate / preparatory"/>
    <n v="0"/>
    <n v="0"/>
    <n v="1"/>
    <n v="2"/>
    <n v="0"/>
    <n v="1"/>
    <n v="0"/>
    <s v="3"/>
    <s v="1"/>
    <s v="4"/>
    <n v="0"/>
    <n v="1"/>
    <n v="1"/>
    <n v="0"/>
    <n v="1"/>
    <n v="0"/>
    <s v="2"/>
    <s v="1"/>
    <s v="3"/>
    <s v="5"/>
    <s v="2"/>
    <s v="2"/>
    <s v="7"/>
    <n v="7"/>
    <s v="Income / livelihoods"/>
    <m/>
    <s v="Food and basic needs"/>
    <m/>
    <s v="Health"/>
    <m/>
    <s v="Primary Health care Centre (PHCC)-outpatient,inpatient + maternity Hospital"/>
    <m/>
    <b v="1"/>
    <b v="1"/>
    <m/>
    <m/>
    <m/>
    <m/>
    <m/>
    <m/>
    <n v="15"/>
    <x v="2"/>
    <s v="No"/>
    <m/>
    <m/>
    <m/>
    <m/>
    <m/>
    <m/>
    <m/>
    <m/>
    <m/>
    <m/>
    <m/>
    <m/>
    <m/>
    <m/>
    <m/>
    <m/>
    <m/>
    <m/>
    <m/>
    <m/>
    <m/>
    <m/>
    <m/>
    <m/>
    <m/>
    <m/>
    <m/>
    <m/>
    <s v="Drugs are mostly available"/>
    <b v="1"/>
    <b v="0"/>
    <b v="0"/>
    <b v="0"/>
    <b v="0"/>
    <b v="0"/>
    <b v="0"/>
    <m/>
    <n v="1"/>
    <n v="1"/>
    <m/>
    <m/>
    <m/>
    <m/>
    <m/>
    <m/>
    <m/>
    <m/>
    <m/>
    <x v="1"/>
    <s v="Eumours and misconceptions (people died from the vaccine, it is a conspiracy, Corona is all a lie, etc…)"/>
    <m/>
    <m/>
    <m/>
    <m/>
    <m/>
    <b v="1"/>
    <m/>
    <m/>
    <m/>
    <m/>
    <m/>
    <x v="1"/>
    <s v="Hospital for normal delivery"/>
    <m/>
    <m/>
    <m/>
    <m/>
    <m/>
    <b v="1"/>
    <m/>
    <m/>
    <m/>
    <m/>
    <m/>
    <x v="1"/>
    <s v="In person by community workers"/>
    <m/>
    <b v="1"/>
    <m/>
    <m/>
    <m/>
    <m/>
    <m/>
    <m/>
    <m/>
    <s v="Yes"/>
    <s v="Yes"/>
    <s v="Yes"/>
    <s v="Yes"/>
    <s v="Yes"/>
    <s v="No"/>
    <s v="No"/>
    <s v="No"/>
    <s v="Yes"/>
    <s v="Yes"/>
    <s v="Yes"/>
    <s v="No"/>
    <m/>
    <s v="Yes"/>
    <s v="No"/>
    <s v="Yes"/>
    <s v="No"/>
    <s v="Yes"/>
    <s v="Yes"/>
    <s v="Yes"/>
    <s v="No"/>
    <s v="No"/>
    <s v="Yes"/>
    <s v="Yes"/>
    <s v="No"/>
    <s v="No"/>
    <s v="No"/>
    <n v="7"/>
    <x v="2"/>
    <n v="1"/>
    <s v="1"/>
    <m/>
    <m/>
    <s v="Fear Sadness"/>
    <b v="1"/>
    <m/>
    <m/>
    <m/>
    <b v="1"/>
    <m/>
    <m/>
    <m/>
    <m/>
    <m/>
    <m/>
    <m/>
    <m/>
    <m/>
    <m/>
    <m/>
    <m/>
    <m/>
    <s v="Displaced people"/>
    <m/>
    <m/>
    <m/>
    <m/>
    <m/>
    <b v="1"/>
    <m/>
    <m/>
    <m/>
    <m/>
    <m/>
    <m/>
    <m/>
    <s v="لايوجد لديهم سكن"/>
    <s v="Speaking to a family member Prayer"/>
    <b v="1"/>
    <m/>
    <m/>
    <b v="1"/>
    <m/>
    <m/>
    <m/>
    <m/>
    <m/>
    <m/>
    <m/>
    <m/>
    <s v="Family Friends"/>
    <b v="1"/>
    <b v="1"/>
    <m/>
    <m/>
    <m/>
    <m/>
    <m/>
    <m/>
    <m/>
    <m/>
    <m/>
    <m/>
    <s v="Don't Know"/>
    <m/>
    <m/>
    <m/>
    <m/>
    <m/>
    <m/>
    <m/>
    <b v="1"/>
    <m/>
    <x v="0"/>
    <m/>
    <s v="Food aid / food distributions Cash Vouchers"/>
    <b v="1"/>
    <m/>
    <m/>
    <m/>
    <m/>
    <m/>
    <m/>
    <m/>
    <m/>
    <b v="1"/>
    <m/>
    <m/>
    <m/>
    <m/>
    <x v="2"/>
    <s v="Friend Family member"/>
    <b v="1"/>
    <m/>
    <m/>
    <m/>
    <b v="1"/>
    <m/>
    <m/>
    <m/>
    <m/>
    <m/>
    <m/>
    <s v="Friend Family member"/>
    <b v="1"/>
    <m/>
    <m/>
    <m/>
    <b v="1"/>
    <m/>
    <m/>
    <m/>
    <m/>
    <m/>
    <s v="Education Income-generating activities/vocational training"/>
    <m/>
    <m/>
    <m/>
    <m/>
    <b v="1"/>
    <m/>
    <m/>
    <m/>
    <m/>
    <s v="Women's and girls' friendly spaces"/>
    <m/>
    <b v="1"/>
    <m/>
    <m/>
    <m/>
    <m/>
    <m/>
    <m/>
    <s v="Fear of being identified as survivors"/>
    <b v="1"/>
    <m/>
    <m/>
    <m/>
    <m/>
    <m/>
    <m/>
    <m/>
    <m/>
    <s v="Kidnapping Physical abuse"/>
    <b v="1"/>
    <m/>
    <m/>
    <b v="1"/>
    <m/>
    <m/>
    <m/>
    <m/>
    <m/>
    <m/>
    <m/>
    <m/>
    <m/>
    <m/>
    <m/>
    <m/>
    <s v="Siblings"/>
    <m/>
    <m/>
    <b v="1"/>
    <m/>
    <m/>
    <m/>
    <m/>
    <m/>
    <m/>
    <m/>
    <m/>
    <m/>
    <m/>
    <m/>
    <m/>
    <s v="Sport activity"/>
    <b v="1"/>
    <m/>
    <m/>
    <m/>
    <m/>
    <m/>
    <m/>
    <m/>
    <m/>
    <m/>
    <m/>
    <s v="Lack of transportation"/>
    <m/>
    <m/>
    <b v="1"/>
    <m/>
    <m/>
    <m/>
    <m/>
    <m/>
    <m/>
    <m/>
    <s v="Yes"/>
    <m/>
    <s v="No"/>
    <m/>
    <s v="Sport activity Entertainement activities"/>
    <b v="1"/>
    <m/>
    <m/>
    <m/>
    <m/>
    <b v="1"/>
    <m/>
    <m/>
    <m/>
    <m/>
    <m/>
    <s v="Children separated from their parents Children living on the street Orphans living in the community Children involved in harmful forms of labor Children who have been associated with fighting forces"/>
    <b v="1"/>
    <b v="1"/>
    <b v="1"/>
    <m/>
    <b v="1"/>
    <b v="1"/>
    <m/>
    <m/>
    <m/>
    <m/>
    <s v="Salaried work"/>
    <m/>
    <m/>
    <m/>
    <m/>
    <m/>
    <b v="1"/>
    <m/>
    <m/>
    <m/>
    <m/>
    <m/>
    <m/>
    <m/>
    <m/>
    <n v="3000"/>
    <n v="3000"/>
    <x v="40"/>
    <m/>
    <m/>
    <m/>
    <m/>
    <m/>
    <m/>
    <m/>
    <m/>
    <m/>
    <m/>
    <m/>
    <m/>
    <m/>
    <m/>
    <m/>
    <b v="1"/>
    <m/>
    <s v="No"/>
    <m/>
    <m/>
    <m/>
    <m/>
    <m/>
    <m/>
    <m/>
    <m/>
    <m/>
    <s v="No"/>
    <m/>
    <s v="No"/>
    <m/>
    <m/>
    <m/>
    <m/>
    <m/>
    <m/>
    <m/>
    <m/>
    <m/>
    <m/>
    <s v="Participatory (Both wife &amp; Husband)"/>
    <m/>
    <s v="No"/>
    <m/>
    <s v="سلل اغاثة _x000a_تأمين فرص عمل_x000a_ادوية"/>
    <s v="Hotline/phone"/>
    <m/>
    <m/>
    <b v="1"/>
    <m/>
    <m/>
    <m/>
    <m/>
    <m/>
    <m/>
    <s v="In-person from staff"/>
    <b v="1"/>
    <m/>
    <m/>
    <m/>
    <m/>
    <m/>
    <m/>
    <m/>
    <s v="لايوجد"/>
    <s v="uuid:d817576a-142b-4beb-888d-785e05bdca38"/>
    <n v="92568990"/>
    <s v="d817576a-142b-4beb-888d-785e05bdca38"/>
    <d v="2022-02-13T14:14:13"/>
    <n v="1019"/>
    <m/>
    <n v="-1"/>
    <m/>
    <m/>
    <s v="202202091909"/>
    <n v="1942"/>
    <s v="nsenumerator"/>
    <n v="648550"/>
  </r>
  <r>
    <s v="2022-02-13T10:56:59.149+02:00"/>
    <s v="2022-02-13T11:24:12.228+02:00"/>
    <m/>
    <s v="نور غفير"/>
    <s v="MRFS"/>
    <m/>
    <d v="2022-02-13T00:00:00"/>
    <x v="10"/>
    <s v="All"/>
    <s v="Yes"/>
    <s v="Host"/>
    <m/>
    <s v="Primary Caregiver of children &lt;18 years"/>
    <m/>
    <x v="0"/>
    <s v="40-49"/>
    <s v="Wife/Husband"/>
    <s v="Male"/>
    <s v="No members with a disability"/>
    <b v="1"/>
    <m/>
    <m/>
    <m/>
    <m/>
    <m/>
    <m/>
    <s v="Married"/>
    <s v="Secondary"/>
    <n v="0"/>
    <n v="0"/>
    <n v="0"/>
    <n v="1"/>
    <n v="1"/>
    <n v="2"/>
    <n v="0"/>
    <s v="2"/>
    <s v="2"/>
    <s v="4"/>
    <n v="0"/>
    <n v="0"/>
    <n v="1"/>
    <n v="1"/>
    <n v="1"/>
    <n v="0"/>
    <s v="2"/>
    <s v="1"/>
    <s v="3"/>
    <s v="4"/>
    <s v="0"/>
    <s v="3"/>
    <s v="7"/>
    <n v="7"/>
    <s v="Income / livelihoods"/>
    <m/>
    <s v="Food and basic needs"/>
    <m/>
    <s v="Health"/>
    <m/>
    <s v="Primary Health care Centre (PHCC)-outpatient,inpatient + maternity Hospital"/>
    <m/>
    <b v="1"/>
    <b v="1"/>
    <m/>
    <m/>
    <m/>
    <m/>
    <m/>
    <m/>
    <n v="15"/>
    <x v="2"/>
    <s v="No"/>
    <m/>
    <m/>
    <m/>
    <m/>
    <m/>
    <m/>
    <m/>
    <m/>
    <m/>
    <m/>
    <m/>
    <m/>
    <m/>
    <m/>
    <m/>
    <m/>
    <m/>
    <m/>
    <m/>
    <m/>
    <m/>
    <m/>
    <m/>
    <m/>
    <m/>
    <m/>
    <m/>
    <m/>
    <s v="Drugs are mostly available"/>
    <b v="1"/>
    <b v="0"/>
    <b v="0"/>
    <b v="0"/>
    <b v="0"/>
    <b v="0"/>
    <b v="0"/>
    <m/>
    <m/>
    <n v="1"/>
    <m/>
    <m/>
    <m/>
    <n v="1"/>
    <m/>
    <m/>
    <m/>
    <m/>
    <m/>
    <x v="2"/>
    <m/>
    <m/>
    <m/>
    <m/>
    <m/>
    <m/>
    <m/>
    <m/>
    <m/>
    <m/>
    <m/>
    <m/>
    <x v="1"/>
    <s v="Hospital for surgery/ C-section"/>
    <m/>
    <m/>
    <m/>
    <m/>
    <m/>
    <m/>
    <b v="1"/>
    <m/>
    <m/>
    <m/>
    <m/>
    <x v="1"/>
    <s v="In person at health centers"/>
    <b v="1"/>
    <m/>
    <m/>
    <m/>
    <m/>
    <m/>
    <m/>
    <m/>
    <m/>
    <s v="Yes"/>
    <s v="Yes"/>
    <s v="Yes"/>
    <s v="Yes"/>
    <s v="Yes"/>
    <s v="No"/>
    <s v="Yes"/>
    <s v="No"/>
    <s v="Yes"/>
    <s v="No"/>
    <s v="Yes"/>
    <s v="No"/>
    <m/>
    <m/>
    <m/>
    <m/>
    <m/>
    <m/>
    <m/>
    <m/>
    <m/>
    <m/>
    <m/>
    <m/>
    <m/>
    <m/>
    <m/>
    <n v="0"/>
    <x v="1"/>
    <m/>
    <m/>
    <m/>
    <m/>
    <s v="Fear Anger Sadness"/>
    <b v="1"/>
    <b v="1"/>
    <m/>
    <m/>
    <b v="1"/>
    <m/>
    <m/>
    <m/>
    <m/>
    <m/>
    <m/>
    <m/>
    <m/>
    <m/>
    <m/>
    <m/>
    <m/>
    <m/>
    <s v="Children"/>
    <m/>
    <m/>
    <b v="1"/>
    <m/>
    <m/>
    <m/>
    <m/>
    <m/>
    <m/>
    <m/>
    <m/>
    <m/>
    <m/>
    <s v="بسبب الحرب"/>
    <s v="Speaking to a family member"/>
    <b v="1"/>
    <m/>
    <m/>
    <m/>
    <m/>
    <m/>
    <m/>
    <m/>
    <m/>
    <m/>
    <m/>
    <m/>
    <s v="Family Friends"/>
    <b v="1"/>
    <b v="1"/>
    <m/>
    <m/>
    <m/>
    <m/>
    <m/>
    <m/>
    <m/>
    <m/>
    <m/>
    <m/>
    <s v="No knowledge of service location"/>
    <b v="1"/>
    <m/>
    <m/>
    <m/>
    <m/>
    <m/>
    <m/>
    <m/>
    <m/>
    <x v="0"/>
    <m/>
    <s v="Food aid / food distributions Cash Vouchers"/>
    <b v="1"/>
    <m/>
    <m/>
    <m/>
    <m/>
    <m/>
    <m/>
    <m/>
    <m/>
    <b v="1"/>
    <m/>
    <m/>
    <m/>
    <m/>
    <x v="2"/>
    <s v="Family member Friend"/>
    <b v="1"/>
    <m/>
    <m/>
    <m/>
    <b v="1"/>
    <m/>
    <m/>
    <m/>
    <m/>
    <m/>
    <m/>
    <s v="Family member"/>
    <b v="1"/>
    <m/>
    <m/>
    <m/>
    <m/>
    <m/>
    <m/>
    <m/>
    <m/>
    <m/>
    <s v="Education Income-generating activities/vocational training"/>
    <m/>
    <m/>
    <m/>
    <m/>
    <b v="1"/>
    <m/>
    <m/>
    <m/>
    <m/>
    <s v="Women's and girls' friendly spaces"/>
    <m/>
    <b v="1"/>
    <m/>
    <m/>
    <m/>
    <m/>
    <m/>
    <m/>
    <s v="Fear of being identified as survivors"/>
    <b v="1"/>
    <m/>
    <m/>
    <m/>
    <m/>
    <m/>
    <m/>
    <m/>
    <m/>
    <s v="Kidnapping"/>
    <b v="1"/>
    <m/>
    <m/>
    <m/>
    <m/>
    <m/>
    <m/>
    <m/>
    <m/>
    <m/>
    <m/>
    <m/>
    <m/>
    <m/>
    <m/>
    <m/>
    <s v="Siblings"/>
    <m/>
    <m/>
    <b v="1"/>
    <m/>
    <m/>
    <m/>
    <m/>
    <m/>
    <m/>
    <m/>
    <m/>
    <m/>
    <m/>
    <m/>
    <m/>
    <s v="Entertainement activities"/>
    <m/>
    <m/>
    <m/>
    <m/>
    <m/>
    <b v="1"/>
    <m/>
    <m/>
    <m/>
    <m/>
    <m/>
    <s v="No services"/>
    <m/>
    <m/>
    <m/>
    <m/>
    <m/>
    <b v="1"/>
    <m/>
    <m/>
    <m/>
    <m/>
    <s v="Yes"/>
    <m/>
    <s v="No"/>
    <m/>
    <s v="Sport activity Quraan Entertainement activities"/>
    <b v="1"/>
    <b v="1"/>
    <m/>
    <m/>
    <m/>
    <b v="1"/>
    <m/>
    <m/>
    <m/>
    <m/>
    <m/>
    <s v="Children separated from their parents Children living on the street Orphans living in the community Children who have been associated with fighting forces Children involved in harmful forms of labor"/>
    <b v="1"/>
    <b v="1"/>
    <b v="1"/>
    <m/>
    <b v="1"/>
    <b v="1"/>
    <m/>
    <m/>
    <m/>
    <m/>
    <s v="Petty trading and small business"/>
    <m/>
    <m/>
    <m/>
    <m/>
    <m/>
    <m/>
    <b v="1"/>
    <m/>
    <m/>
    <m/>
    <m/>
    <m/>
    <m/>
    <m/>
    <n v="3500"/>
    <n v="4000"/>
    <x v="8"/>
    <m/>
    <m/>
    <m/>
    <m/>
    <m/>
    <m/>
    <m/>
    <m/>
    <m/>
    <m/>
    <m/>
    <m/>
    <m/>
    <m/>
    <b v="1"/>
    <m/>
    <m/>
    <s v="No"/>
    <m/>
    <m/>
    <m/>
    <m/>
    <m/>
    <m/>
    <m/>
    <m/>
    <m/>
    <s v="No"/>
    <m/>
    <s v="No"/>
    <m/>
    <m/>
    <m/>
    <m/>
    <m/>
    <m/>
    <m/>
    <m/>
    <m/>
    <m/>
    <s v="Decided by men / husband only"/>
    <m/>
    <s v="No"/>
    <m/>
    <s v="ادوية_x000a_قسائم نقدية"/>
    <s v="In-person to MRFS/partner staff"/>
    <b v="1"/>
    <m/>
    <m/>
    <m/>
    <m/>
    <m/>
    <m/>
    <m/>
    <m/>
    <s v="In-person from staff"/>
    <b v="1"/>
    <m/>
    <m/>
    <m/>
    <m/>
    <m/>
    <m/>
    <m/>
    <s v="لايوجد"/>
    <s v="uuid:aadd57a5-ceb6-4e51-b4c7-81b7bfd4dc61"/>
    <n v="92568992"/>
    <s v="aadd57a5-ceb6-4e51-b4c7-81b7bfd4dc61"/>
    <d v="2022-02-13T14:14:13"/>
    <n v="1020"/>
    <m/>
    <n v="-1"/>
    <m/>
    <m/>
    <s v="202202091909"/>
    <n v="1633"/>
    <s v="nsenumerator"/>
    <n v="648550"/>
  </r>
  <r>
    <s v="2022-02-13T12:38:51.417+02:00"/>
    <s v="2022-02-13T12:59:05.339+02:00"/>
    <m/>
    <s v="نور غفير"/>
    <s v="MRFS"/>
    <m/>
    <d v="2022-02-13T00:00:00"/>
    <x v="10"/>
    <s v="All"/>
    <s v="Yes"/>
    <s v="IDP"/>
    <d v="2014-02-13T00:00:00"/>
    <s v="Primary Caregiver of children &lt;18 years"/>
    <m/>
    <x v="0"/>
    <s v="18-29"/>
    <s v="Wife/Husband"/>
    <s v="Male"/>
    <s v="No members with a disability"/>
    <b v="1"/>
    <m/>
    <m/>
    <m/>
    <m/>
    <m/>
    <m/>
    <s v="Married"/>
    <m/>
    <n v="0"/>
    <n v="0"/>
    <n v="1"/>
    <n v="1"/>
    <n v="0"/>
    <n v="1"/>
    <n v="0"/>
    <s v="2"/>
    <s v="1"/>
    <s v="3"/>
    <n v="0"/>
    <n v="1"/>
    <n v="1"/>
    <n v="0"/>
    <n v="1"/>
    <n v="0"/>
    <s v="2"/>
    <s v="1"/>
    <s v="3"/>
    <s v="4"/>
    <s v="2"/>
    <s v="2"/>
    <s v="6"/>
    <n v="6"/>
    <s v="Shelter / housing"/>
    <m/>
    <s v="Income / livelihoods"/>
    <m/>
    <s v="Food and basic needs"/>
    <m/>
    <s v="Primary Health care Centre (PHCC)-outpatient,inpatient + maternity Hospital"/>
    <m/>
    <b v="1"/>
    <b v="1"/>
    <m/>
    <m/>
    <m/>
    <m/>
    <m/>
    <m/>
    <n v="15"/>
    <x v="2"/>
    <s v="No"/>
    <m/>
    <m/>
    <m/>
    <m/>
    <m/>
    <m/>
    <m/>
    <m/>
    <m/>
    <m/>
    <m/>
    <m/>
    <m/>
    <m/>
    <m/>
    <m/>
    <m/>
    <m/>
    <m/>
    <m/>
    <m/>
    <m/>
    <m/>
    <m/>
    <m/>
    <m/>
    <m/>
    <m/>
    <s v="Drugs are mostly available Non communicable diseases (NCD) drugs (chronic, cardiac, diabetes, hyper-tension, asthma)"/>
    <b v="1"/>
    <b v="1"/>
    <b v="0"/>
    <b v="0"/>
    <b v="0"/>
    <b v="0"/>
    <b v="0"/>
    <m/>
    <n v="1"/>
    <n v="1"/>
    <m/>
    <m/>
    <m/>
    <m/>
    <m/>
    <m/>
    <m/>
    <m/>
    <m/>
    <x v="1"/>
    <s v="Concerned about side-effects of the COVID-19 vaccine"/>
    <m/>
    <m/>
    <b v="1"/>
    <m/>
    <m/>
    <m/>
    <m/>
    <m/>
    <m/>
    <m/>
    <m/>
    <x v="1"/>
    <s v="Hospital for surgery/ C-section"/>
    <m/>
    <m/>
    <m/>
    <m/>
    <m/>
    <m/>
    <b v="1"/>
    <m/>
    <m/>
    <m/>
    <m/>
    <x v="1"/>
    <s v="In person by community workers"/>
    <m/>
    <b v="1"/>
    <m/>
    <m/>
    <m/>
    <m/>
    <m/>
    <m/>
    <m/>
    <s v="Yes"/>
    <s v="Yes"/>
    <s v="Yes"/>
    <s v="Yes"/>
    <s v="Yes"/>
    <s v="No"/>
    <s v="Yes"/>
    <s v="Yes"/>
    <s v="Yes"/>
    <s v="Yes"/>
    <s v="Yes"/>
    <s v="No"/>
    <m/>
    <s v="Yes"/>
    <s v="No"/>
    <s v="Yes"/>
    <s v="No"/>
    <s v="Yes"/>
    <s v="Yes"/>
    <s v="Yes"/>
    <s v="Yes"/>
    <s v="No"/>
    <s v="Yes"/>
    <s v="Yes"/>
    <s v="No"/>
    <s v="No"/>
    <s v="No"/>
    <n v="8"/>
    <x v="2"/>
    <n v="2"/>
    <s v="2"/>
    <m/>
    <m/>
    <s v="Fear Sadness Anger"/>
    <b v="1"/>
    <b v="1"/>
    <m/>
    <m/>
    <b v="1"/>
    <m/>
    <m/>
    <m/>
    <m/>
    <m/>
    <m/>
    <m/>
    <m/>
    <m/>
    <m/>
    <m/>
    <m/>
    <m/>
    <s v="Children"/>
    <m/>
    <m/>
    <b v="1"/>
    <m/>
    <m/>
    <m/>
    <m/>
    <m/>
    <m/>
    <m/>
    <m/>
    <m/>
    <m/>
    <s v="بسبب الحرب"/>
    <s v="Speaking to a family member Prayer"/>
    <b v="1"/>
    <m/>
    <m/>
    <b v="1"/>
    <m/>
    <m/>
    <m/>
    <m/>
    <m/>
    <m/>
    <m/>
    <m/>
    <s v="Family Friends"/>
    <b v="1"/>
    <b v="1"/>
    <m/>
    <m/>
    <m/>
    <m/>
    <m/>
    <m/>
    <m/>
    <m/>
    <m/>
    <m/>
    <s v="Services are unavailable"/>
    <m/>
    <b v="1"/>
    <m/>
    <m/>
    <m/>
    <m/>
    <m/>
    <m/>
    <m/>
    <x v="0"/>
    <m/>
    <s v="Food aid / food distributions Cash Vouchers"/>
    <b v="1"/>
    <m/>
    <m/>
    <m/>
    <m/>
    <m/>
    <m/>
    <m/>
    <m/>
    <b v="1"/>
    <m/>
    <m/>
    <m/>
    <m/>
    <x v="2"/>
    <s v="Family member Friend"/>
    <b v="1"/>
    <m/>
    <m/>
    <m/>
    <b v="1"/>
    <m/>
    <m/>
    <m/>
    <m/>
    <m/>
    <m/>
    <s v="Family member"/>
    <b v="1"/>
    <m/>
    <m/>
    <m/>
    <m/>
    <m/>
    <m/>
    <m/>
    <m/>
    <m/>
    <s v="Education Income-generating activities/vocational training"/>
    <m/>
    <m/>
    <m/>
    <m/>
    <b v="1"/>
    <m/>
    <m/>
    <m/>
    <m/>
    <s v="Women's and girls' friendly spaces"/>
    <m/>
    <b v="1"/>
    <m/>
    <m/>
    <m/>
    <m/>
    <m/>
    <m/>
    <s v="There are no psychosocial support services"/>
    <m/>
    <m/>
    <m/>
    <m/>
    <m/>
    <b v="1"/>
    <m/>
    <m/>
    <m/>
    <s v="Kidnapping Physical abuse"/>
    <b v="1"/>
    <m/>
    <m/>
    <b v="1"/>
    <m/>
    <m/>
    <m/>
    <m/>
    <m/>
    <m/>
    <m/>
    <m/>
    <m/>
    <m/>
    <m/>
    <m/>
    <s v="Siblings Relatives"/>
    <m/>
    <m/>
    <b v="1"/>
    <m/>
    <m/>
    <m/>
    <b v="1"/>
    <m/>
    <m/>
    <m/>
    <m/>
    <m/>
    <m/>
    <m/>
    <m/>
    <s v="None"/>
    <m/>
    <m/>
    <m/>
    <m/>
    <m/>
    <m/>
    <m/>
    <m/>
    <b v="1"/>
    <m/>
    <m/>
    <s v="Security problems"/>
    <m/>
    <b v="1"/>
    <m/>
    <m/>
    <m/>
    <m/>
    <m/>
    <m/>
    <m/>
    <m/>
    <s v="Yes"/>
    <m/>
    <s v="No"/>
    <m/>
    <s v="Sport activity Entertainement activities"/>
    <b v="1"/>
    <m/>
    <m/>
    <m/>
    <m/>
    <b v="1"/>
    <m/>
    <m/>
    <m/>
    <m/>
    <m/>
    <s v="Children separated from their parents Children living on the street Orphans living in the community Child-headed households Children who have been associated with fighting forces"/>
    <b v="1"/>
    <b v="1"/>
    <b v="1"/>
    <b v="1"/>
    <m/>
    <b v="1"/>
    <m/>
    <m/>
    <m/>
    <m/>
    <s v="Sale of crops"/>
    <m/>
    <b v="1"/>
    <m/>
    <m/>
    <m/>
    <m/>
    <m/>
    <m/>
    <m/>
    <m/>
    <m/>
    <m/>
    <m/>
    <m/>
    <n v="2500"/>
    <n v="2000"/>
    <x v="1"/>
    <m/>
    <m/>
    <m/>
    <m/>
    <b v="1"/>
    <m/>
    <m/>
    <m/>
    <m/>
    <m/>
    <m/>
    <m/>
    <m/>
    <m/>
    <m/>
    <m/>
    <m/>
    <s v="Yes"/>
    <s v="Food baskets"/>
    <b v="1"/>
    <m/>
    <m/>
    <m/>
    <m/>
    <m/>
    <m/>
    <m/>
    <s v="No"/>
    <m/>
    <s v="No"/>
    <m/>
    <m/>
    <m/>
    <m/>
    <m/>
    <m/>
    <m/>
    <m/>
    <m/>
    <m/>
    <s v="Participatory (Both wife &amp; Husband)"/>
    <m/>
    <s v="No"/>
    <m/>
    <s v="قسائم نقدية_x000a_فرص عمل"/>
    <s v="Hotline/phone"/>
    <m/>
    <m/>
    <b v="1"/>
    <m/>
    <m/>
    <m/>
    <m/>
    <m/>
    <m/>
    <s v="In-person from staff"/>
    <b v="1"/>
    <m/>
    <m/>
    <m/>
    <m/>
    <m/>
    <m/>
    <m/>
    <s v="لايوجد"/>
    <s v="uuid:dea83fff-1bbe-44bc-a16e-0f69c85dae22"/>
    <n v="92568993"/>
    <s v="dea83fff-1bbe-44bc-a16e-0f69c85dae22"/>
    <d v="2022-02-13T14:14:14"/>
    <n v="1021"/>
    <m/>
    <n v="-1"/>
    <m/>
    <m/>
    <s v="202202091909"/>
    <n v="1214"/>
    <s v="nsenumerator"/>
    <n v="648550"/>
  </r>
  <r>
    <s v="2022-02-13T13:02:46.406+02:00"/>
    <s v="2022-02-13T13:29:32.964+02:00"/>
    <m/>
    <s v="نور غفير"/>
    <s v="MRFS"/>
    <m/>
    <d v="2022-02-13T00:00:00"/>
    <x v="10"/>
    <s v="All"/>
    <s v="Yes"/>
    <s v="Host"/>
    <m/>
    <s v="Primary Caregiver of children &lt;18 years"/>
    <m/>
    <x v="0"/>
    <s v="18-29"/>
    <s v="Wife/Husband"/>
    <s v="Male"/>
    <s v="No members with a disability"/>
    <b v="1"/>
    <m/>
    <m/>
    <m/>
    <m/>
    <m/>
    <m/>
    <s v="Married"/>
    <s v="University"/>
    <n v="1"/>
    <n v="1"/>
    <n v="1"/>
    <n v="0"/>
    <n v="0"/>
    <n v="1"/>
    <n v="0"/>
    <s v="2"/>
    <s v="1"/>
    <s v="3"/>
    <n v="0"/>
    <n v="0"/>
    <n v="0"/>
    <n v="0"/>
    <n v="1"/>
    <n v="0"/>
    <s v="0"/>
    <s v="1"/>
    <s v="1"/>
    <s v="2"/>
    <s v="1"/>
    <s v="2"/>
    <s v="4"/>
    <n v="4"/>
    <s v="Income / livelihoods"/>
    <m/>
    <s v="Food and basic needs"/>
    <m/>
    <s v="Nutrition"/>
    <m/>
    <s v="Primary Health care Centre (PHCC)-outpatient,inpatient + maternity Hospital"/>
    <m/>
    <b v="1"/>
    <b v="1"/>
    <m/>
    <m/>
    <m/>
    <m/>
    <m/>
    <m/>
    <n v="15"/>
    <x v="2"/>
    <s v="No"/>
    <m/>
    <m/>
    <m/>
    <m/>
    <m/>
    <m/>
    <m/>
    <m/>
    <m/>
    <m/>
    <m/>
    <m/>
    <m/>
    <m/>
    <m/>
    <m/>
    <m/>
    <m/>
    <m/>
    <m/>
    <m/>
    <m/>
    <m/>
    <m/>
    <m/>
    <m/>
    <m/>
    <m/>
    <s v="Drugs are mostly available"/>
    <b v="1"/>
    <b v="0"/>
    <b v="0"/>
    <b v="0"/>
    <b v="0"/>
    <b v="0"/>
    <b v="0"/>
    <m/>
    <n v="1"/>
    <n v="1"/>
    <m/>
    <m/>
    <m/>
    <m/>
    <m/>
    <m/>
    <m/>
    <m/>
    <m/>
    <x v="2"/>
    <m/>
    <m/>
    <m/>
    <m/>
    <m/>
    <m/>
    <m/>
    <m/>
    <m/>
    <m/>
    <m/>
    <m/>
    <x v="1"/>
    <s v="Hospital for normal delivery"/>
    <m/>
    <m/>
    <m/>
    <m/>
    <m/>
    <b v="1"/>
    <m/>
    <m/>
    <m/>
    <m/>
    <m/>
    <x v="1"/>
    <s v="In person at health centers"/>
    <b v="1"/>
    <m/>
    <m/>
    <m/>
    <m/>
    <m/>
    <m/>
    <m/>
    <m/>
    <s v="Yes"/>
    <s v="No"/>
    <s v="Yes"/>
    <s v="Yes"/>
    <s v="No"/>
    <s v="No"/>
    <s v="Yes"/>
    <s v="No"/>
    <s v="Yes"/>
    <s v="Yes"/>
    <s v="Yes"/>
    <s v="No"/>
    <m/>
    <s v="Yes"/>
    <s v="No"/>
    <s v="No"/>
    <s v="No"/>
    <s v="No"/>
    <s v="Yes"/>
    <s v="Yes"/>
    <s v="No"/>
    <s v="No"/>
    <s v="Yes"/>
    <s v="Yes"/>
    <s v="No"/>
    <s v="No"/>
    <s v="Yes"/>
    <n v="6"/>
    <x v="2"/>
    <n v="1"/>
    <s v="1"/>
    <n v="1"/>
    <s v="1"/>
    <s v="Fear Anxiety"/>
    <b v="1"/>
    <m/>
    <m/>
    <m/>
    <m/>
    <b v="1"/>
    <m/>
    <m/>
    <m/>
    <m/>
    <m/>
    <m/>
    <m/>
    <m/>
    <m/>
    <m/>
    <m/>
    <m/>
    <s v="Elderly Children"/>
    <m/>
    <m/>
    <b v="1"/>
    <m/>
    <b v="1"/>
    <m/>
    <m/>
    <m/>
    <m/>
    <m/>
    <m/>
    <m/>
    <m/>
    <s v="بحاجة لاهتمام"/>
    <s v="Speaking to a family member"/>
    <b v="1"/>
    <m/>
    <m/>
    <m/>
    <m/>
    <m/>
    <m/>
    <m/>
    <m/>
    <m/>
    <m/>
    <m/>
    <s v="Family Friends"/>
    <b v="1"/>
    <b v="1"/>
    <m/>
    <m/>
    <m/>
    <m/>
    <m/>
    <m/>
    <m/>
    <m/>
    <m/>
    <m/>
    <s v="No knowledge of service location"/>
    <b v="1"/>
    <m/>
    <m/>
    <m/>
    <m/>
    <m/>
    <m/>
    <m/>
    <m/>
    <x v="0"/>
    <m/>
    <s v="Food aid / food distributions Cash Vouchers"/>
    <b v="1"/>
    <m/>
    <m/>
    <m/>
    <m/>
    <m/>
    <m/>
    <m/>
    <m/>
    <b v="1"/>
    <m/>
    <m/>
    <m/>
    <m/>
    <x v="2"/>
    <s v="Family member Friend"/>
    <b v="1"/>
    <m/>
    <m/>
    <m/>
    <b v="1"/>
    <m/>
    <m/>
    <m/>
    <m/>
    <m/>
    <m/>
    <s v="Family member Friend"/>
    <b v="1"/>
    <m/>
    <m/>
    <m/>
    <b v="1"/>
    <m/>
    <m/>
    <m/>
    <m/>
    <m/>
    <s v="Education Income-generating activities/vocational training"/>
    <m/>
    <m/>
    <m/>
    <m/>
    <b v="1"/>
    <m/>
    <m/>
    <m/>
    <m/>
    <s v="Women's and girls' friendly spaces"/>
    <m/>
    <b v="1"/>
    <m/>
    <m/>
    <m/>
    <m/>
    <m/>
    <m/>
    <s v="Fear of being identified as survivors"/>
    <b v="1"/>
    <m/>
    <m/>
    <m/>
    <m/>
    <m/>
    <m/>
    <m/>
    <m/>
    <s v="Kidnapping Alcohol/substance misuse"/>
    <b v="1"/>
    <m/>
    <m/>
    <m/>
    <m/>
    <m/>
    <m/>
    <b v="1"/>
    <m/>
    <m/>
    <m/>
    <m/>
    <m/>
    <m/>
    <m/>
    <m/>
    <s v="Siblings Relatives"/>
    <m/>
    <m/>
    <b v="1"/>
    <m/>
    <m/>
    <m/>
    <b v="1"/>
    <m/>
    <m/>
    <m/>
    <m/>
    <m/>
    <m/>
    <m/>
    <m/>
    <s v="None"/>
    <m/>
    <m/>
    <m/>
    <m/>
    <m/>
    <m/>
    <m/>
    <m/>
    <b v="1"/>
    <m/>
    <m/>
    <s v="Do not need services"/>
    <m/>
    <m/>
    <m/>
    <m/>
    <m/>
    <m/>
    <b v="1"/>
    <m/>
    <m/>
    <m/>
    <s v="Not applicable (no child of school going age)"/>
    <m/>
    <s v="Not applicable (no child of school going age)"/>
    <m/>
    <s v="Sport activity Quraan Entertainement activities"/>
    <b v="1"/>
    <b v="1"/>
    <m/>
    <m/>
    <m/>
    <b v="1"/>
    <m/>
    <m/>
    <m/>
    <m/>
    <m/>
    <s v="Children separated from their parents Children living on the street Orphans living in the community Children who have been associated with fighting forces"/>
    <b v="1"/>
    <b v="1"/>
    <b v="1"/>
    <m/>
    <m/>
    <b v="1"/>
    <m/>
    <m/>
    <m/>
    <m/>
    <s v="Salaried work"/>
    <m/>
    <m/>
    <m/>
    <m/>
    <m/>
    <b v="1"/>
    <m/>
    <m/>
    <m/>
    <m/>
    <m/>
    <m/>
    <m/>
    <m/>
    <n v="2000"/>
    <n v="1500"/>
    <x v="8"/>
    <m/>
    <m/>
    <m/>
    <m/>
    <m/>
    <m/>
    <m/>
    <m/>
    <m/>
    <m/>
    <m/>
    <m/>
    <m/>
    <m/>
    <b v="1"/>
    <m/>
    <m/>
    <s v="Yes"/>
    <s v="Cash/voucher"/>
    <m/>
    <m/>
    <m/>
    <b v="1"/>
    <m/>
    <m/>
    <m/>
    <m/>
    <s v="No"/>
    <m/>
    <s v="No"/>
    <m/>
    <m/>
    <m/>
    <m/>
    <m/>
    <m/>
    <m/>
    <m/>
    <m/>
    <m/>
    <s v="Participatory (Both wife &amp; Husband)"/>
    <m/>
    <s v="No"/>
    <m/>
    <s v="فرص عمل_x000a_سلل عذائية"/>
    <s v="Hotline/phone"/>
    <m/>
    <m/>
    <b v="1"/>
    <m/>
    <m/>
    <m/>
    <m/>
    <m/>
    <m/>
    <s v="In-person from staff"/>
    <b v="1"/>
    <m/>
    <m/>
    <m/>
    <m/>
    <m/>
    <m/>
    <m/>
    <s v="لايوجد"/>
    <s v="uuid:1a02eab2-fbc3-4a69-acec-995f5784e68a"/>
    <n v="92568994"/>
    <s v="1a02eab2-fbc3-4a69-acec-995f5784e68a"/>
    <d v="2022-02-13T14:14:15"/>
    <n v="1022"/>
    <m/>
    <n v="-1"/>
    <m/>
    <m/>
    <s v="202202091909"/>
    <n v="1606"/>
    <s v="nsenumerator"/>
    <n v="648550"/>
  </r>
  <r>
    <s v="2022-02-13T10:25:22.939+03:00"/>
    <s v="2022-02-13T16:14:31.581+03:00"/>
    <s v="0"/>
    <s v="محمد العثمان"/>
    <s v="MRFS"/>
    <m/>
    <d v="2022-02-13T00:00:00"/>
    <x v="15"/>
    <s v="Livelihood and Protection (MHPSS, CP, GBV)"/>
    <s v="Yes"/>
    <s v="IDP"/>
    <d v="2012-06-06T00:00:00"/>
    <s v="Head of Household"/>
    <m/>
    <x v="1"/>
    <s v="30-39"/>
    <s v="Is the Head of household"/>
    <s v="Male"/>
    <s v="No members with a disability"/>
    <b v="1"/>
    <m/>
    <m/>
    <m/>
    <m/>
    <m/>
    <m/>
    <s v="Married"/>
    <s v="Secondary"/>
    <n v="0"/>
    <n v="0"/>
    <n v="1"/>
    <n v="1"/>
    <n v="0"/>
    <n v="1"/>
    <n v="0"/>
    <s v="2"/>
    <s v="1"/>
    <s v="3"/>
    <n v="0"/>
    <n v="0"/>
    <n v="1"/>
    <n v="0"/>
    <n v="1"/>
    <n v="0"/>
    <s v="1"/>
    <s v="1"/>
    <s v="2"/>
    <s v="3"/>
    <s v="1"/>
    <s v="2"/>
    <s v="5"/>
    <n v="5"/>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Elderly Displaced people"/>
    <m/>
    <m/>
    <m/>
    <m/>
    <b v="1"/>
    <b v="1"/>
    <m/>
    <m/>
    <m/>
    <m/>
    <m/>
    <m/>
    <m/>
    <s v="بسبب الاوضاع السيئة"/>
    <s v="Speaking to a friend Prayer Smoking"/>
    <m/>
    <b v="1"/>
    <m/>
    <b v="1"/>
    <m/>
    <m/>
    <b v="1"/>
    <m/>
    <m/>
    <m/>
    <m/>
    <m/>
    <s v="Family Friends"/>
    <b v="1"/>
    <b v="1"/>
    <m/>
    <m/>
    <m/>
    <m/>
    <m/>
    <m/>
    <m/>
    <m/>
    <m/>
    <m/>
    <s v="Fear of stigma"/>
    <m/>
    <m/>
    <m/>
    <m/>
    <m/>
    <b v="1"/>
    <m/>
    <m/>
    <m/>
    <x v="0"/>
    <m/>
    <s v="Health care (including reproductive health) Counselling for women who have experienced adverse situation Cash Vouchers"/>
    <m/>
    <m/>
    <m/>
    <b v="1"/>
    <m/>
    <m/>
    <m/>
    <b v="1"/>
    <m/>
    <b v="1"/>
    <m/>
    <m/>
    <m/>
    <m/>
    <x v="1"/>
    <s v="Family member Police Friend"/>
    <b v="1"/>
    <m/>
    <b v="1"/>
    <m/>
    <b v="1"/>
    <m/>
    <m/>
    <m/>
    <m/>
    <m/>
    <m/>
    <s v="Family member Police Friend"/>
    <b v="1"/>
    <m/>
    <b v="1"/>
    <m/>
    <b v="1"/>
    <m/>
    <m/>
    <m/>
    <m/>
    <m/>
    <s v="Don't Know"/>
    <m/>
    <m/>
    <m/>
    <m/>
    <m/>
    <m/>
    <m/>
    <b v="1"/>
    <m/>
    <m/>
    <m/>
    <m/>
    <m/>
    <m/>
    <m/>
    <m/>
    <m/>
    <m/>
    <s v="Fear of being identified as survivors No availability of confidential support"/>
    <b v="1"/>
    <m/>
    <m/>
    <b v="1"/>
    <m/>
    <m/>
    <m/>
    <m/>
    <m/>
    <s v="Kidnapping Neglect Being orphaned"/>
    <b v="1"/>
    <m/>
    <m/>
    <m/>
    <b v="1"/>
    <m/>
    <b v="1"/>
    <m/>
    <m/>
    <m/>
    <m/>
    <m/>
    <m/>
    <m/>
    <m/>
    <m/>
    <s v="Relatives Parents"/>
    <m/>
    <m/>
    <m/>
    <m/>
    <m/>
    <b v="1"/>
    <b v="1"/>
    <m/>
    <m/>
    <m/>
    <m/>
    <m/>
    <m/>
    <m/>
    <m/>
    <s v="None"/>
    <m/>
    <m/>
    <m/>
    <m/>
    <m/>
    <m/>
    <m/>
    <m/>
    <b v="1"/>
    <m/>
    <m/>
    <s v="No barriers"/>
    <m/>
    <m/>
    <m/>
    <m/>
    <m/>
    <m/>
    <m/>
    <m/>
    <b v="1"/>
    <m/>
    <s v="Yes"/>
    <m/>
    <s v="No"/>
    <m/>
    <s v="Awareness / educational activities / psychosocial support Entertainement activities Quraan"/>
    <m/>
    <b v="1"/>
    <m/>
    <m/>
    <b v="1"/>
    <b v="1"/>
    <m/>
    <m/>
    <m/>
    <m/>
    <m/>
    <s v="Orphans living in the community Child-headed households Children separated from their parents Children living on the street"/>
    <b v="1"/>
    <b v="1"/>
    <b v="1"/>
    <b v="1"/>
    <m/>
    <m/>
    <m/>
    <m/>
    <m/>
    <m/>
    <s v="Salaried work Casual labor Humanitarian assistance"/>
    <m/>
    <m/>
    <m/>
    <b v="1"/>
    <m/>
    <b v="1"/>
    <m/>
    <m/>
    <b v="1"/>
    <m/>
    <m/>
    <m/>
    <m/>
    <m/>
    <n v="800"/>
    <n v="1700"/>
    <x v="12"/>
    <m/>
    <m/>
    <m/>
    <m/>
    <b v="1"/>
    <b v="1"/>
    <m/>
    <m/>
    <m/>
    <m/>
    <m/>
    <m/>
    <m/>
    <m/>
    <m/>
    <m/>
    <m/>
    <s v="Yes"/>
    <s v="Food baskets Cash/voucher"/>
    <b v="1"/>
    <m/>
    <m/>
    <b v="1"/>
    <m/>
    <m/>
    <m/>
    <m/>
    <s v="No"/>
    <m/>
    <s v="No"/>
    <m/>
    <m/>
    <m/>
    <m/>
    <m/>
    <m/>
    <m/>
    <m/>
    <m/>
    <m/>
    <s v="Participatory (Both wife &amp; Husband)"/>
    <m/>
    <s v="No"/>
    <m/>
    <s v="انشاء مراكز ايواء_x000a_انشاء مراكز صحية"/>
    <s v="SMS/whatsapp Hotline/phone"/>
    <m/>
    <m/>
    <b v="1"/>
    <b v="1"/>
    <m/>
    <m/>
    <m/>
    <m/>
    <m/>
    <s v="In-person from staff"/>
    <b v="1"/>
    <m/>
    <m/>
    <m/>
    <m/>
    <m/>
    <m/>
    <m/>
    <m/>
    <s v="uuid:474f5751-c6b6-4d12-9f7e-62f62c2b5537"/>
    <n v="92568996"/>
    <s v="474f5751-c6b6-4d12-9f7e-62f62c2b5537"/>
    <d v="2022-02-13T14:15:51"/>
    <n v="1023"/>
    <m/>
    <n v="-1"/>
    <m/>
    <m/>
    <s v="202202091909"/>
    <n v="20949"/>
    <s v="nsenumerator"/>
    <n v="648550"/>
  </r>
  <r>
    <s v="2022-02-13T11:04:48.003+03:00"/>
    <s v="2022-02-13T16:16:56.174+03:00"/>
    <s v="0"/>
    <s v="محمد العثمان"/>
    <s v="MRFS"/>
    <m/>
    <d v="2022-02-13T00:00:00"/>
    <x v="15"/>
    <s v="Livelihood and Protection (MHPSS, CP, GBV)"/>
    <s v="Yes"/>
    <s v="IDP"/>
    <d v="2012-08-30T00:00:00"/>
    <s v="Head of Household"/>
    <m/>
    <x v="1"/>
    <s v="50+"/>
    <s v="Is the Head of household"/>
    <s v="Male"/>
    <s v="Yes PWD, has difficulty walking or climbing steps"/>
    <m/>
    <m/>
    <m/>
    <b v="1"/>
    <m/>
    <m/>
    <m/>
    <s v="Married"/>
    <s v="Intermediate / preparatory"/>
    <n v="1"/>
    <n v="0"/>
    <n v="1"/>
    <n v="1"/>
    <n v="1"/>
    <n v="0"/>
    <n v="1"/>
    <s v="3"/>
    <s v="1"/>
    <s v="4"/>
    <n v="0"/>
    <n v="1"/>
    <n v="0"/>
    <n v="1"/>
    <n v="2"/>
    <n v="0"/>
    <s v="2"/>
    <s v="2"/>
    <s v="4"/>
    <s v="5"/>
    <s v="2"/>
    <s v="3"/>
    <s v="8"/>
    <n v="8"/>
    <s v="Food and basic needs"/>
    <m/>
    <s v="Income / livelihoods"/>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Hopelessness Economic Conflict within community"/>
    <m/>
    <m/>
    <b v="1"/>
    <m/>
    <b v="1"/>
    <m/>
    <m/>
    <m/>
    <m/>
    <m/>
    <m/>
    <b v="1"/>
    <m/>
    <b v="1"/>
    <m/>
    <m/>
    <m/>
    <m/>
    <s v="Adult Women Children"/>
    <b v="1"/>
    <m/>
    <b v="1"/>
    <m/>
    <m/>
    <m/>
    <m/>
    <m/>
    <m/>
    <m/>
    <m/>
    <m/>
    <m/>
    <s v="لانه الطبقة الاكثر ضعفا"/>
    <s v="Prayer Speaking to a friend Withdrawal/Isolation"/>
    <m/>
    <b v="1"/>
    <m/>
    <b v="1"/>
    <m/>
    <m/>
    <m/>
    <m/>
    <b v="1"/>
    <m/>
    <m/>
    <m/>
    <s v="Family Friends"/>
    <b v="1"/>
    <b v="1"/>
    <m/>
    <m/>
    <m/>
    <m/>
    <m/>
    <m/>
    <m/>
    <m/>
    <m/>
    <m/>
    <s v="No knowledge of service location"/>
    <b v="1"/>
    <m/>
    <m/>
    <m/>
    <m/>
    <m/>
    <m/>
    <m/>
    <m/>
    <x v="0"/>
    <m/>
    <s v="Cash Vouchers Food aid / food distributions"/>
    <b v="1"/>
    <m/>
    <m/>
    <m/>
    <m/>
    <m/>
    <m/>
    <m/>
    <m/>
    <b v="1"/>
    <m/>
    <m/>
    <m/>
    <m/>
    <x v="1"/>
    <s v="Family member Police Friend"/>
    <b v="1"/>
    <m/>
    <b v="1"/>
    <m/>
    <b v="1"/>
    <m/>
    <m/>
    <m/>
    <m/>
    <m/>
    <m/>
    <s v="Family member Police Friend"/>
    <b v="1"/>
    <m/>
    <b v="1"/>
    <m/>
    <b v="1"/>
    <m/>
    <m/>
    <m/>
    <m/>
    <m/>
    <s v="Don't Know"/>
    <m/>
    <m/>
    <m/>
    <m/>
    <m/>
    <m/>
    <m/>
    <b v="1"/>
    <m/>
    <m/>
    <m/>
    <m/>
    <m/>
    <m/>
    <m/>
    <m/>
    <m/>
    <m/>
    <s v="Fear of being identified as survivors Distance to facility"/>
    <b v="1"/>
    <b v="1"/>
    <m/>
    <m/>
    <m/>
    <m/>
    <m/>
    <m/>
    <m/>
    <s v="Being orphaned Dropout of school"/>
    <m/>
    <m/>
    <m/>
    <m/>
    <m/>
    <m/>
    <b v="1"/>
    <m/>
    <m/>
    <m/>
    <m/>
    <m/>
    <b v="1"/>
    <m/>
    <m/>
    <m/>
    <s v="School teachers Parents Doctor"/>
    <m/>
    <m/>
    <m/>
    <m/>
    <b v="1"/>
    <b v="1"/>
    <m/>
    <m/>
    <m/>
    <m/>
    <m/>
    <b v="1"/>
    <m/>
    <m/>
    <m/>
    <s v="None"/>
    <m/>
    <m/>
    <m/>
    <m/>
    <m/>
    <m/>
    <m/>
    <m/>
    <b v="1"/>
    <m/>
    <m/>
    <s v="No barriers"/>
    <m/>
    <m/>
    <m/>
    <m/>
    <m/>
    <m/>
    <m/>
    <m/>
    <b v="1"/>
    <m/>
    <s v="Yes"/>
    <m/>
    <s v="No"/>
    <m/>
    <s v="Awareness / educational activities / psychosocial support Hand crafts Quraan Entertainement activities"/>
    <m/>
    <b v="1"/>
    <b v="1"/>
    <m/>
    <b v="1"/>
    <b v="1"/>
    <m/>
    <m/>
    <m/>
    <m/>
    <m/>
    <s v="Children living on the street Orphans living in the community"/>
    <m/>
    <b v="1"/>
    <b v="1"/>
    <m/>
    <m/>
    <m/>
    <m/>
    <m/>
    <m/>
    <m/>
    <s v="Borrowing"/>
    <m/>
    <m/>
    <m/>
    <m/>
    <m/>
    <m/>
    <m/>
    <m/>
    <m/>
    <b v="1"/>
    <m/>
    <m/>
    <m/>
    <m/>
    <n v="200"/>
    <n v="1000"/>
    <x v="4"/>
    <m/>
    <m/>
    <m/>
    <m/>
    <b v="1"/>
    <b v="1"/>
    <m/>
    <m/>
    <m/>
    <m/>
    <m/>
    <m/>
    <m/>
    <m/>
    <m/>
    <m/>
    <m/>
    <s v="No"/>
    <m/>
    <m/>
    <m/>
    <m/>
    <m/>
    <m/>
    <m/>
    <m/>
    <m/>
    <s v="No"/>
    <m/>
    <s v="No"/>
    <m/>
    <m/>
    <m/>
    <m/>
    <m/>
    <m/>
    <m/>
    <m/>
    <m/>
    <m/>
    <s v="Participatory (Both wife &amp; Husband)"/>
    <m/>
    <s v="No"/>
    <m/>
    <s v="تقديم مواد التدفئة_x000a_تقديم قسائم مالية"/>
    <s v="Hotline/phone SMS/whatsapp Suggestion boxes"/>
    <m/>
    <b v="1"/>
    <b v="1"/>
    <b v="1"/>
    <m/>
    <m/>
    <m/>
    <m/>
    <m/>
    <s v="In-person from staff"/>
    <b v="1"/>
    <m/>
    <m/>
    <m/>
    <m/>
    <m/>
    <m/>
    <m/>
    <m/>
    <s v="uuid:cd4f9ca6-7957-4124-87d2-c0490f273460"/>
    <n v="92568997"/>
    <s v="cd4f9ca6-7957-4124-87d2-c0490f273460"/>
    <d v="2022-02-13T14:15:52"/>
    <n v="1024"/>
    <m/>
    <n v="-1"/>
    <m/>
    <m/>
    <s v="202202091909"/>
    <n v="18728"/>
    <s v="nsenumerator"/>
    <n v="648550"/>
  </r>
  <r>
    <s v="2022-02-13T12:23:10.917+03:00"/>
    <s v="2022-02-13T16:18:44.718+03:00"/>
    <s v="0"/>
    <s v="محمد العثمان"/>
    <s v="MRFS"/>
    <m/>
    <d v="2022-02-13T00:00:00"/>
    <x v="15"/>
    <s v="Livelihood and Protection (MHPSS, CP, GBV)"/>
    <s v="Yes"/>
    <s v="Host"/>
    <m/>
    <s v="Head of Household"/>
    <m/>
    <x v="1"/>
    <s v="40-49"/>
    <s v="Is the Head of household"/>
    <s v="Male"/>
    <s v="No members with a disability"/>
    <b v="1"/>
    <m/>
    <m/>
    <m/>
    <m/>
    <m/>
    <m/>
    <s v="Married"/>
    <s v="None/Never attended school"/>
    <n v="0"/>
    <n v="0"/>
    <n v="0"/>
    <n v="1"/>
    <n v="0"/>
    <n v="1"/>
    <n v="0"/>
    <s v="1"/>
    <s v="1"/>
    <s v="2"/>
    <n v="0"/>
    <n v="0"/>
    <n v="1"/>
    <n v="0"/>
    <n v="1"/>
    <n v="0"/>
    <s v="1"/>
    <s v="1"/>
    <s v="2"/>
    <s v="2"/>
    <s v="0"/>
    <s v="2"/>
    <s v="4"/>
    <n v="4"/>
    <s v="Income / livelihoods"/>
    <m/>
    <s v="Food and basic needs"/>
    <m/>
    <s v="Nutrition"/>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Conflict within community"/>
    <m/>
    <m/>
    <m/>
    <m/>
    <m/>
    <m/>
    <m/>
    <m/>
    <m/>
    <m/>
    <m/>
    <b v="1"/>
    <m/>
    <b v="1"/>
    <m/>
    <m/>
    <m/>
    <m/>
    <s v="People with chronic health conditions Persons with Physical Disabilities Elderly"/>
    <m/>
    <m/>
    <m/>
    <b v="1"/>
    <b v="1"/>
    <m/>
    <m/>
    <b v="1"/>
    <m/>
    <m/>
    <m/>
    <m/>
    <m/>
    <s v="بسبب عدم توفر الدعم الكافي لهم"/>
    <s v="Speaking to a friend Speaking to a family member"/>
    <b v="1"/>
    <b v="1"/>
    <m/>
    <m/>
    <m/>
    <m/>
    <m/>
    <m/>
    <m/>
    <m/>
    <m/>
    <m/>
    <s v="Friends Family"/>
    <b v="1"/>
    <b v="1"/>
    <m/>
    <m/>
    <m/>
    <m/>
    <m/>
    <m/>
    <m/>
    <m/>
    <m/>
    <m/>
    <s v="No knowledge of service location"/>
    <b v="1"/>
    <m/>
    <m/>
    <m/>
    <m/>
    <m/>
    <m/>
    <m/>
    <m/>
    <x v="0"/>
    <m/>
    <s v="Food aid / food distributions Cash Vouchers"/>
    <b v="1"/>
    <m/>
    <m/>
    <m/>
    <m/>
    <m/>
    <m/>
    <m/>
    <m/>
    <b v="1"/>
    <m/>
    <m/>
    <m/>
    <m/>
    <x v="2"/>
    <s v="Police"/>
    <m/>
    <m/>
    <b v="1"/>
    <m/>
    <m/>
    <m/>
    <m/>
    <m/>
    <m/>
    <m/>
    <m/>
    <s v="Police"/>
    <m/>
    <m/>
    <b v="1"/>
    <m/>
    <m/>
    <m/>
    <m/>
    <m/>
    <m/>
    <m/>
    <s v="Don't Know"/>
    <m/>
    <m/>
    <m/>
    <m/>
    <m/>
    <m/>
    <m/>
    <b v="1"/>
    <m/>
    <m/>
    <m/>
    <m/>
    <m/>
    <m/>
    <m/>
    <m/>
    <m/>
    <m/>
    <s v="Don't Know"/>
    <m/>
    <m/>
    <m/>
    <m/>
    <m/>
    <m/>
    <m/>
    <b v="1"/>
    <m/>
    <s v="Being orphaned Kidnapping Exploitation"/>
    <b v="1"/>
    <m/>
    <m/>
    <m/>
    <m/>
    <m/>
    <b v="1"/>
    <m/>
    <m/>
    <m/>
    <m/>
    <b v="1"/>
    <m/>
    <m/>
    <m/>
    <m/>
    <s v="Judicial or criminal authority Doctor"/>
    <m/>
    <m/>
    <m/>
    <m/>
    <m/>
    <m/>
    <m/>
    <b v="1"/>
    <m/>
    <m/>
    <m/>
    <b v="1"/>
    <m/>
    <m/>
    <m/>
    <s v="None"/>
    <m/>
    <m/>
    <m/>
    <m/>
    <m/>
    <m/>
    <m/>
    <m/>
    <b v="1"/>
    <m/>
    <m/>
    <s v="No barriers"/>
    <m/>
    <m/>
    <m/>
    <m/>
    <m/>
    <m/>
    <m/>
    <m/>
    <b v="1"/>
    <m/>
    <s v="Yes"/>
    <m/>
    <s v="No"/>
    <m/>
    <s v="Quraan"/>
    <m/>
    <b v="1"/>
    <m/>
    <m/>
    <m/>
    <m/>
    <m/>
    <m/>
    <m/>
    <m/>
    <m/>
    <s v="Children living on the street Orphans living in the community Child-headed households"/>
    <m/>
    <b v="1"/>
    <b v="1"/>
    <b v="1"/>
    <m/>
    <m/>
    <m/>
    <m/>
    <m/>
    <m/>
    <s v="Salaried work"/>
    <m/>
    <m/>
    <m/>
    <m/>
    <m/>
    <b v="1"/>
    <m/>
    <m/>
    <m/>
    <m/>
    <m/>
    <m/>
    <m/>
    <m/>
    <n v="1500"/>
    <n v="3000"/>
    <x v="4"/>
    <m/>
    <m/>
    <m/>
    <m/>
    <b v="1"/>
    <b v="1"/>
    <m/>
    <m/>
    <m/>
    <m/>
    <m/>
    <m/>
    <m/>
    <m/>
    <m/>
    <m/>
    <m/>
    <s v="Yes"/>
    <s v="Cash/voucher"/>
    <m/>
    <m/>
    <m/>
    <b v="1"/>
    <m/>
    <m/>
    <m/>
    <m/>
    <s v="No"/>
    <m/>
    <s v="No"/>
    <m/>
    <m/>
    <m/>
    <m/>
    <m/>
    <m/>
    <m/>
    <m/>
    <m/>
    <m/>
    <s v="Decided by men / husband only"/>
    <m/>
    <s v="No"/>
    <m/>
    <s v="زيادة المنشئات الطبية المجهزة بكوادر ذات كفاءة عالية"/>
    <s v="SMS/whatsapp Hotline/phone"/>
    <m/>
    <m/>
    <b v="1"/>
    <b v="1"/>
    <m/>
    <m/>
    <m/>
    <m/>
    <m/>
    <s v="Social media messaging (e.g. Facebook)"/>
    <m/>
    <m/>
    <m/>
    <m/>
    <b v="1"/>
    <m/>
    <m/>
    <m/>
    <m/>
    <s v="uuid:640ff57a-06ec-492b-9bad-699548290e32"/>
    <n v="92568998"/>
    <s v="640ff57a-06ec-492b-9bad-699548290e32"/>
    <d v="2022-02-13T14:15:52"/>
    <n v="1025"/>
    <m/>
    <n v="-1"/>
    <m/>
    <m/>
    <s v="202202091909"/>
    <n v="14134"/>
    <s v="nsenumerator"/>
    <n v="648550"/>
  </r>
  <r>
    <s v="2022-02-13T12:45:08.751+03:00"/>
    <s v="2022-02-13T16:16:50.404+03:00"/>
    <s v="0"/>
    <s v="محمد العثمان"/>
    <s v="MRFS"/>
    <m/>
    <d v="2022-02-13T00:00:00"/>
    <x v="15"/>
    <s v="Livelihood and Protection (MHPSS, CP, GBV)"/>
    <s v="Yes"/>
    <s v="Host"/>
    <m/>
    <s v="Head of Household"/>
    <m/>
    <x v="1"/>
    <s v="18-29"/>
    <s v="Is the Head of household"/>
    <s v="Male"/>
    <s v="No members with a disability"/>
    <b v="1"/>
    <m/>
    <m/>
    <m/>
    <m/>
    <m/>
    <m/>
    <s v="Married"/>
    <s v="University"/>
    <n v="1"/>
    <n v="0"/>
    <n v="0"/>
    <n v="0"/>
    <n v="0"/>
    <n v="1"/>
    <n v="0"/>
    <s v="0"/>
    <s v="1"/>
    <s v="1"/>
    <n v="0"/>
    <n v="0"/>
    <n v="0"/>
    <n v="0"/>
    <n v="1"/>
    <n v="0"/>
    <s v="0"/>
    <s v="1"/>
    <s v="1"/>
    <s v="0"/>
    <s v="0"/>
    <s v="2"/>
    <s v="2"/>
    <n v="2"/>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Mood swings Economic"/>
    <m/>
    <b v="1"/>
    <m/>
    <m/>
    <m/>
    <m/>
    <m/>
    <m/>
    <b v="1"/>
    <m/>
    <m/>
    <b v="1"/>
    <m/>
    <m/>
    <m/>
    <m/>
    <m/>
    <m/>
    <s v="Adult Women Children"/>
    <b v="1"/>
    <m/>
    <b v="1"/>
    <m/>
    <m/>
    <m/>
    <m/>
    <m/>
    <m/>
    <m/>
    <m/>
    <m/>
    <m/>
    <s v="لانهم الفئة الاكثر ضعفا"/>
    <s v="Prayer"/>
    <m/>
    <m/>
    <m/>
    <b v="1"/>
    <m/>
    <m/>
    <m/>
    <m/>
    <m/>
    <m/>
    <m/>
    <m/>
    <s v="NGO Family Friends"/>
    <b v="1"/>
    <b v="1"/>
    <b v="1"/>
    <m/>
    <m/>
    <m/>
    <m/>
    <m/>
    <m/>
    <m/>
    <m/>
    <m/>
    <s v="No knowledge of service location"/>
    <b v="1"/>
    <m/>
    <m/>
    <m/>
    <m/>
    <m/>
    <m/>
    <m/>
    <m/>
    <x v="0"/>
    <m/>
    <s v="Health care (including reproductive health) Counselling for women who have experienced adverse situation Cash Vouchers"/>
    <m/>
    <m/>
    <m/>
    <b v="1"/>
    <m/>
    <m/>
    <m/>
    <b v="1"/>
    <m/>
    <b v="1"/>
    <m/>
    <m/>
    <m/>
    <m/>
    <x v="1"/>
    <s v="Family member"/>
    <b v="1"/>
    <m/>
    <m/>
    <m/>
    <m/>
    <m/>
    <m/>
    <m/>
    <m/>
    <m/>
    <m/>
    <s v="Family member"/>
    <b v="1"/>
    <m/>
    <m/>
    <m/>
    <m/>
    <m/>
    <m/>
    <m/>
    <m/>
    <m/>
    <s v="Case management with individual counseling Mental health referrals"/>
    <m/>
    <m/>
    <b v="1"/>
    <m/>
    <m/>
    <b v="1"/>
    <m/>
    <m/>
    <m/>
    <s v="Hospital/clinic"/>
    <m/>
    <m/>
    <m/>
    <m/>
    <m/>
    <b v="1"/>
    <m/>
    <m/>
    <s v="No availability of confidential support"/>
    <m/>
    <m/>
    <m/>
    <b v="1"/>
    <m/>
    <m/>
    <m/>
    <m/>
    <m/>
    <s v="Kidnapping Neglect Being orphaned Dropout of school Exploitation"/>
    <b v="1"/>
    <m/>
    <m/>
    <m/>
    <b v="1"/>
    <m/>
    <b v="1"/>
    <m/>
    <m/>
    <m/>
    <m/>
    <b v="1"/>
    <b v="1"/>
    <m/>
    <m/>
    <m/>
    <s v="Siblings Parents"/>
    <m/>
    <m/>
    <b v="1"/>
    <m/>
    <m/>
    <b v="1"/>
    <m/>
    <m/>
    <m/>
    <m/>
    <m/>
    <m/>
    <m/>
    <m/>
    <m/>
    <m/>
    <m/>
    <m/>
    <m/>
    <m/>
    <m/>
    <m/>
    <m/>
    <m/>
    <m/>
    <m/>
    <m/>
    <m/>
    <m/>
    <m/>
    <m/>
    <m/>
    <m/>
    <m/>
    <m/>
    <m/>
    <m/>
    <m/>
    <m/>
    <m/>
    <m/>
    <m/>
    <s v="Quraan Hand crafts Awareness / educational activities / psychosocial support"/>
    <m/>
    <b v="1"/>
    <b v="1"/>
    <m/>
    <b v="1"/>
    <m/>
    <m/>
    <m/>
    <m/>
    <m/>
    <m/>
    <s v="Orphans living in the community Children living on the street"/>
    <m/>
    <b v="1"/>
    <b v="1"/>
    <m/>
    <m/>
    <m/>
    <m/>
    <m/>
    <m/>
    <m/>
    <s v="Humanitarian assistance Remittances from family members"/>
    <m/>
    <m/>
    <m/>
    <m/>
    <m/>
    <m/>
    <m/>
    <b v="1"/>
    <b v="1"/>
    <m/>
    <m/>
    <m/>
    <m/>
    <m/>
    <n v="1000"/>
    <n v="1800"/>
    <x v="160"/>
    <m/>
    <m/>
    <m/>
    <b v="1"/>
    <b v="1"/>
    <b v="1"/>
    <m/>
    <m/>
    <m/>
    <m/>
    <m/>
    <m/>
    <m/>
    <m/>
    <m/>
    <m/>
    <m/>
    <s v="Yes"/>
    <s v="Food baskets Cash/voucher"/>
    <b v="1"/>
    <m/>
    <m/>
    <b v="1"/>
    <m/>
    <m/>
    <m/>
    <m/>
    <s v="No"/>
    <m/>
    <s v="No"/>
    <m/>
    <m/>
    <m/>
    <m/>
    <m/>
    <m/>
    <m/>
    <m/>
    <m/>
    <m/>
    <s v="Participatory (Both wife &amp; Husband)"/>
    <m/>
    <s v="No"/>
    <m/>
    <s v="توفير فرص عمال لاصحاب الكفاءات_x000a_توسيع المراكز الصحية"/>
    <s v="Hotline/phone Suggestion boxes SMS/whatsapp"/>
    <m/>
    <b v="1"/>
    <b v="1"/>
    <b v="1"/>
    <m/>
    <m/>
    <m/>
    <m/>
    <m/>
    <s v="In-person from staff"/>
    <b v="1"/>
    <m/>
    <m/>
    <m/>
    <m/>
    <m/>
    <m/>
    <m/>
    <m/>
    <s v="uuid:f77efaab-75cf-4dc4-94bc-63b48421cb35"/>
    <n v="92568999"/>
    <s v="f77efaab-75cf-4dc4-94bc-63b48421cb35"/>
    <d v="2022-02-13T14:15:53"/>
    <n v="1026"/>
    <m/>
    <n v="-1"/>
    <m/>
    <m/>
    <s v="202202091909"/>
    <n v="12702"/>
    <s v="nsenumerator"/>
    <n v="648550"/>
  </r>
  <r>
    <s v="2022-02-13T13:17:20.742+03:00"/>
    <s v="2022-02-13T16:19:38.792+03:00"/>
    <s v="0"/>
    <s v="محمد العثمان"/>
    <s v="MRFS"/>
    <m/>
    <d v="2022-02-13T00:00:00"/>
    <x v="15"/>
    <s v="Livelihood and Protection (MHPSS, CP, GBV)"/>
    <s v="Yes"/>
    <s v="Host"/>
    <m/>
    <s v="Head of Household"/>
    <m/>
    <x v="1"/>
    <s v="30-39"/>
    <s v="Is the Head of household"/>
    <s v="Male"/>
    <s v="No members with a disability"/>
    <b v="1"/>
    <m/>
    <m/>
    <m/>
    <m/>
    <m/>
    <m/>
    <s v="Married"/>
    <m/>
    <n v="0"/>
    <n v="0"/>
    <n v="2"/>
    <n v="0"/>
    <n v="0"/>
    <n v="1"/>
    <n v="0"/>
    <s v="2"/>
    <s v="1"/>
    <s v="3"/>
    <n v="0"/>
    <n v="0"/>
    <n v="1"/>
    <n v="0"/>
    <n v="1"/>
    <n v="0"/>
    <s v="1"/>
    <s v="1"/>
    <s v="2"/>
    <s v="3"/>
    <s v="2"/>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Sadness Anxiety"/>
    <m/>
    <m/>
    <m/>
    <m/>
    <b v="1"/>
    <b v="1"/>
    <m/>
    <m/>
    <m/>
    <m/>
    <m/>
    <m/>
    <m/>
    <m/>
    <m/>
    <m/>
    <m/>
    <m/>
    <s v="Displaced people"/>
    <m/>
    <m/>
    <m/>
    <m/>
    <m/>
    <b v="1"/>
    <m/>
    <m/>
    <m/>
    <m/>
    <m/>
    <m/>
    <m/>
    <s v="بسبب النزوح"/>
    <s v="Speaking to a friend Prayer"/>
    <m/>
    <b v="1"/>
    <m/>
    <b v="1"/>
    <m/>
    <m/>
    <m/>
    <m/>
    <m/>
    <m/>
    <m/>
    <m/>
    <s v="NGO"/>
    <m/>
    <m/>
    <b v="1"/>
    <m/>
    <m/>
    <m/>
    <m/>
    <m/>
    <m/>
    <m/>
    <m/>
    <m/>
    <s v="No knowledge of service location"/>
    <b v="1"/>
    <m/>
    <m/>
    <m/>
    <m/>
    <m/>
    <m/>
    <m/>
    <m/>
    <x v="0"/>
    <m/>
    <s v="Food aid / food distributions Non-food items Cash Vouchers Counselling for women who have experienced adverse situation"/>
    <b v="1"/>
    <m/>
    <b v="1"/>
    <m/>
    <m/>
    <m/>
    <m/>
    <b v="1"/>
    <m/>
    <b v="1"/>
    <m/>
    <m/>
    <m/>
    <m/>
    <x v="2"/>
    <s v="Family member"/>
    <b v="1"/>
    <m/>
    <m/>
    <m/>
    <m/>
    <m/>
    <m/>
    <m/>
    <m/>
    <m/>
    <m/>
    <s v="Family member"/>
    <b v="1"/>
    <m/>
    <m/>
    <m/>
    <m/>
    <m/>
    <m/>
    <m/>
    <m/>
    <m/>
    <s v="Don't Know"/>
    <m/>
    <m/>
    <m/>
    <m/>
    <m/>
    <m/>
    <m/>
    <b v="1"/>
    <m/>
    <m/>
    <m/>
    <m/>
    <m/>
    <m/>
    <m/>
    <m/>
    <m/>
    <m/>
    <s v="Fear of being identified as survivors"/>
    <b v="1"/>
    <m/>
    <m/>
    <m/>
    <m/>
    <m/>
    <m/>
    <m/>
    <m/>
    <s v="Kidnapping Being orphaned Exploitation Dropout of school"/>
    <b v="1"/>
    <m/>
    <m/>
    <m/>
    <m/>
    <m/>
    <b v="1"/>
    <m/>
    <m/>
    <m/>
    <m/>
    <b v="1"/>
    <b v="1"/>
    <m/>
    <m/>
    <m/>
    <s v="Siblings Parents School teachers Relatives"/>
    <m/>
    <m/>
    <b v="1"/>
    <m/>
    <b v="1"/>
    <b v="1"/>
    <b v="1"/>
    <m/>
    <m/>
    <m/>
    <m/>
    <m/>
    <m/>
    <m/>
    <m/>
    <s v="None"/>
    <m/>
    <m/>
    <m/>
    <m/>
    <m/>
    <m/>
    <m/>
    <m/>
    <b v="1"/>
    <m/>
    <m/>
    <s v="No barriers"/>
    <m/>
    <m/>
    <m/>
    <m/>
    <m/>
    <m/>
    <m/>
    <m/>
    <b v="1"/>
    <m/>
    <s v="Yes"/>
    <m/>
    <s v="No"/>
    <m/>
    <s v="Quraan Hand crafts"/>
    <m/>
    <b v="1"/>
    <b v="1"/>
    <m/>
    <m/>
    <m/>
    <m/>
    <m/>
    <m/>
    <m/>
    <m/>
    <s v="Children living on the street Orphans living in the community Child-headed households"/>
    <m/>
    <b v="1"/>
    <b v="1"/>
    <b v="1"/>
    <m/>
    <m/>
    <m/>
    <m/>
    <m/>
    <m/>
    <s v="Casual labor Humanitarian assistance Borrowing"/>
    <m/>
    <m/>
    <m/>
    <b v="1"/>
    <m/>
    <m/>
    <m/>
    <m/>
    <b v="1"/>
    <b v="1"/>
    <m/>
    <m/>
    <m/>
    <m/>
    <n v="1200"/>
    <n v="2000"/>
    <x v="4"/>
    <m/>
    <m/>
    <m/>
    <m/>
    <b v="1"/>
    <b v="1"/>
    <m/>
    <m/>
    <m/>
    <m/>
    <m/>
    <m/>
    <m/>
    <m/>
    <m/>
    <m/>
    <m/>
    <s v="Yes"/>
    <s v="Food baskets Cash/voucher"/>
    <b v="1"/>
    <m/>
    <m/>
    <b v="1"/>
    <m/>
    <m/>
    <m/>
    <m/>
    <s v="No"/>
    <m/>
    <s v="No"/>
    <m/>
    <m/>
    <m/>
    <m/>
    <m/>
    <m/>
    <m/>
    <m/>
    <m/>
    <m/>
    <s v="Participatory (Both wife &amp; Husband)"/>
    <m/>
    <s v="No"/>
    <m/>
    <s v="توفير فرص عمل _x000a_زيادة المنشأت الصحية"/>
    <s v="Suggestion boxes Hotline/phone SMS/whatsapp"/>
    <m/>
    <b v="1"/>
    <b v="1"/>
    <b v="1"/>
    <m/>
    <m/>
    <m/>
    <m/>
    <m/>
    <s v="In-person from staff"/>
    <b v="1"/>
    <m/>
    <m/>
    <m/>
    <m/>
    <m/>
    <m/>
    <m/>
    <m/>
    <s v="uuid:491638a0-2950-4043-968d-829c9426fc61"/>
    <n v="92569000"/>
    <s v="491638a0-2950-4043-968d-829c9426fc61"/>
    <d v="2022-02-13T14:15:54"/>
    <n v="1027"/>
    <m/>
    <n v="-1"/>
    <m/>
    <m/>
    <s v="202202091909"/>
    <n v="10938"/>
    <s v="nsenumerator"/>
    <n v="648550"/>
  </r>
  <r>
    <s v="2022-02-13T10:25:43.071+02:00"/>
    <s v="2022-02-13T16:03:38.235+02:00"/>
    <s v="0"/>
    <s v="عبد السلام الحسن"/>
    <s v="MRFS"/>
    <m/>
    <d v="2022-02-13T00:00:00"/>
    <x v="15"/>
    <s v="Livelihood and Protection (MHPSS, CP, GBV)"/>
    <s v="Yes"/>
    <s v="IDP"/>
    <d v="2019-03-10T00:00:00"/>
    <s v="Head of Household"/>
    <m/>
    <x v="1"/>
    <s v="18-29"/>
    <s v="Son/Daughter"/>
    <s v="Male"/>
    <s v="No members with a disability"/>
    <b v="1"/>
    <m/>
    <m/>
    <m/>
    <m/>
    <m/>
    <m/>
    <s v="Single"/>
    <s v="Intermediate / preparatory"/>
    <n v="0"/>
    <n v="0"/>
    <n v="0"/>
    <n v="1"/>
    <n v="0"/>
    <n v="2"/>
    <n v="0"/>
    <s v="1"/>
    <s v="2"/>
    <s v="3"/>
    <n v="0"/>
    <n v="0"/>
    <n v="0"/>
    <n v="0"/>
    <n v="2"/>
    <n v="0"/>
    <s v="0"/>
    <s v="2"/>
    <s v="2"/>
    <s v="1"/>
    <s v="0"/>
    <s v="4"/>
    <s v="5"/>
    <n v="5"/>
    <s v="Income / livelihoods"/>
    <m/>
    <s v="Health"/>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Conflict within community"/>
    <m/>
    <m/>
    <m/>
    <m/>
    <m/>
    <m/>
    <m/>
    <m/>
    <m/>
    <m/>
    <m/>
    <m/>
    <m/>
    <b v="1"/>
    <m/>
    <m/>
    <m/>
    <m/>
    <s v="Adult Men"/>
    <m/>
    <b v="1"/>
    <m/>
    <m/>
    <m/>
    <m/>
    <m/>
    <m/>
    <m/>
    <m/>
    <m/>
    <m/>
    <m/>
    <s v="بسبب ضغوطات الحياة"/>
    <s v="Prayer Smoking"/>
    <m/>
    <m/>
    <m/>
    <b v="1"/>
    <m/>
    <m/>
    <b v="1"/>
    <m/>
    <m/>
    <m/>
    <m/>
    <m/>
    <s v="Family"/>
    <b v="1"/>
    <m/>
    <m/>
    <m/>
    <m/>
    <m/>
    <m/>
    <m/>
    <m/>
    <m/>
    <m/>
    <m/>
    <s v="Don't Know"/>
    <m/>
    <m/>
    <m/>
    <m/>
    <m/>
    <m/>
    <m/>
    <b v="1"/>
    <m/>
    <x v="2"/>
    <s v="لست بحاجة إليها"/>
    <s v="Shelter Non-food items Food aid / food distributions Health care (including reproductive health) Education Clean water Cash Vouchers"/>
    <b v="1"/>
    <b v="1"/>
    <b v="1"/>
    <b v="1"/>
    <m/>
    <b v="1"/>
    <m/>
    <m/>
    <m/>
    <b v="1"/>
    <b v="1"/>
    <m/>
    <m/>
    <m/>
    <x v="2"/>
    <s v="Don't Know"/>
    <m/>
    <m/>
    <m/>
    <m/>
    <m/>
    <m/>
    <m/>
    <m/>
    <m/>
    <b v="1"/>
    <m/>
    <s v="Don't Know"/>
    <m/>
    <m/>
    <m/>
    <m/>
    <m/>
    <m/>
    <m/>
    <m/>
    <b v="1"/>
    <m/>
    <s v="Don't Know"/>
    <m/>
    <m/>
    <m/>
    <m/>
    <m/>
    <m/>
    <m/>
    <b v="1"/>
    <m/>
    <m/>
    <m/>
    <m/>
    <m/>
    <m/>
    <m/>
    <m/>
    <m/>
    <m/>
    <s v="Don't Know"/>
    <m/>
    <m/>
    <m/>
    <m/>
    <m/>
    <m/>
    <m/>
    <b v="1"/>
    <m/>
    <s v="Child labour Child marriage Being orphaned Dropout of school"/>
    <m/>
    <b v="1"/>
    <b v="1"/>
    <m/>
    <m/>
    <m/>
    <b v="1"/>
    <m/>
    <m/>
    <m/>
    <m/>
    <m/>
    <b v="1"/>
    <m/>
    <m/>
    <m/>
    <s v="Parents"/>
    <m/>
    <m/>
    <m/>
    <m/>
    <m/>
    <b v="1"/>
    <m/>
    <m/>
    <m/>
    <m/>
    <m/>
    <m/>
    <m/>
    <m/>
    <m/>
    <s v="Awareness / educational activities / psychosocial support Entertainement activities Sport activity Case Management activities"/>
    <b v="1"/>
    <m/>
    <m/>
    <m/>
    <b v="1"/>
    <b v="1"/>
    <b v="1"/>
    <m/>
    <m/>
    <m/>
    <m/>
    <s v="No barriers"/>
    <m/>
    <m/>
    <m/>
    <m/>
    <m/>
    <m/>
    <m/>
    <m/>
    <b v="1"/>
    <m/>
    <s v="No"/>
    <s v="الذهاب للعمل"/>
    <s v="Yes"/>
    <s v="محل ألبسة عدد ساعات العمل 11_x000a_الجنس ذكر"/>
    <s v="Quraan Hand crafts"/>
    <m/>
    <b v="1"/>
    <b v="1"/>
    <m/>
    <m/>
    <m/>
    <m/>
    <m/>
    <m/>
    <m/>
    <m/>
    <s v="Child-headed households"/>
    <m/>
    <m/>
    <m/>
    <b v="1"/>
    <m/>
    <m/>
    <m/>
    <m/>
    <m/>
    <m/>
    <s v="Salaried work Skilled labour"/>
    <m/>
    <m/>
    <m/>
    <m/>
    <b v="1"/>
    <b v="1"/>
    <m/>
    <m/>
    <m/>
    <m/>
    <m/>
    <m/>
    <m/>
    <m/>
    <n v="1500"/>
    <n v="2500"/>
    <x v="40"/>
    <m/>
    <m/>
    <m/>
    <m/>
    <m/>
    <m/>
    <m/>
    <m/>
    <m/>
    <m/>
    <m/>
    <m/>
    <m/>
    <m/>
    <m/>
    <b v="1"/>
    <m/>
    <s v="Yes"/>
    <s v="Food baskets Cash/voucher"/>
    <b v="1"/>
    <m/>
    <m/>
    <b v="1"/>
    <m/>
    <m/>
    <m/>
    <m/>
    <s v="No"/>
    <m/>
    <s v="No"/>
    <m/>
    <m/>
    <m/>
    <m/>
    <m/>
    <m/>
    <m/>
    <m/>
    <m/>
    <m/>
    <s v="Participatory (Both wife &amp; Husband)"/>
    <m/>
    <s v="No"/>
    <m/>
    <s v="لا يوجد"/>
    <s v="Hotline/phone SMS/whatsapp"/>
    <m/>
    <m/>
    <b v="1"/>
    <b v="1"/>
    <m/>
    <m/>
    <m/>
    <m/>
    <m/>
    <s v="Social media messaging (e.g. Facebook) In-person from staff"/>
    <b v="1"/>
    <m/>
    <m/>
    <m/>
    <b v="1"/>
    <m/>
    <m/>
    <m/>
    <m/>
    <s v="uuid:097c541a-efc3-48e9-bed1-46d10957ae66"/>
    <n v="92569113"/>
    <s v="097c541a-efc3-48e9-bed1-46d10957ae66"/>
    <d v="2022-02-13T14:21:30"/>
    <n v="1028"/>
    <m/>
    <n v="-1"/>
    <m/>
    <m/>
    <s v="202202091909"/>
    <n v="20275"/>
    <s v="nsenumerator"/>
    <n v="648550"/>
  </r>
  <r>
    <s v="2022-02-13T10:56:47.879+02:00"/>
    <s v="2022-02-13T16:05:00.125+02:00"/>
    <s v="0"/>
    <s v="عبد السلام الحسن"/>
    <s v="MRFS"/>
    <m/>
    <d v="2022-02-13T00:00:00"/>
    <x v="15"/>
    <s v="Livelihood and Protection (MHPSS, CP, GBV)"/>
    <s v="Yes"/>
    <s v="IDP"/>
    <d v="2018-09-10T00:00:00"/>
    <s v="Head of Household"/>
    <m/>
    <x v="1"/>
    <s v="40-49"/>
    <s v="Is the Head of household"/>
    <s v="Male"/>
    <s v="No members with a disability"/>
    <b v="1"/>
    <m/>
    <m/>
    <m/>
    <m/>
    <m/>
    <m/>
    <s v="Married"/>
    <s v="Primary"/>
    <n v="0"/>
    <n v="0"/>
    <n v="0"/>
    <n v="0"/>
    <n v="0"/>
    <n v="1"/>
    <n v="0"/>
    <s v="0"/>
    <s v="1"/>
    <s v="1"/>
    <n v="0"/>
    <n v="0"/>
    <n v="2"/>
    <n v="1"/>
    <n v="1"/>
    <n v="0"/>
    <s v="3"/>
    <s v="1"/>
    <s v="4"/>
    <s v="3"/>
    <s v="0"/>
    <s v="2"/>
    <s v="5"/>
    <n v="5"/>
    <s v="Income / livelihoods"/>
    <m/>
    <s v="Shelter / housing"/>
    <m/>
    <s v="Food and basic needs"/>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No problems"/>
    <m/>
    <m/>
    <m/>
    <m/>
    <m/>
    <m/>
    <m/>
    <m/>
    <m/>
    <m/>
    <m/>
    <m/>
    <m/>
    <m/>
    <m/>
    <m/>
    <b v="1"/>
    <m/>
    <m/>
    <m/>
    <m/>
    <m/>
    <m/>
    <m/>
    <m/>
    <m/>
    <m/>
    <m/>
    <m/>
    <m/>
    <m/>
    <m/>
    <m/>
    <m/>
    <m/>
    <m/>
    <m/>
    <m/>
    <m/>
    <m/>
    <m/>
    <m/>
    <m/>
    <m/>
    <m/>
    <m/>
    <s v="Friends"/>
    <m/>
    <b v="1"/>
    <m/>
    <m/>
    <m/>
    <m/>
    <m/>
    <m/>
    <m/>
    <m/>
    <m/>
    <m/>
    <s v="No knowledge of service location"/>
    <b v="1"/>
    <m/>
    <m/>
    <m/>
    <m/>
    <m/>
    <m/>
    <m/>
    <m/>
    <x v="2"/>
    <s v="لأنني لست بحاجة إليها"/>
    <s v="Food aid / food distributions Shelter Clean water Cash Vouchers"/>
    <b v="1"/>
    <b v="1"/>
    <m/>
    <m/>
    <m/>
    <m/>
    <m/>
    <m/>
    <m/>
    <b v="1"/>
    <b v="1"/>
    <m/>
    <m/>
    <m/>
    <x v="2"/>
    <s v="Police Family member"/>
    <b v="1"/>
    <m/>
    <b v="1"/>
    <m/>
    <m/>
    <m/>
    <m/>
    <m/>
    <m/>
    <m/>
    <m/>
    <s v="Don't Know"/>
    <m/>
    <m/>
    <m/>
    <m/>
    <m/>
    <m/>
    <m/>
    <m/>
    <b v="1"/>
    <m/>
    <s v="Don't Know"/>
    <m/>
    <m/>
    <m/>
    <m/>
    <m/>
    <m/>
    <m/>
    <b v="1"/>
    <m/>
    <m/>
    <m/>
    <m/>
    <m/>
    <m/>
    <m/>
    <m/>
    <m/>
    <m/>
    <s v="Don't Know"/>
    <m/>
    <m/>
    <m/>
    <m/>
    <m/>
    <m/>
    <m/>
    <b v="1"/>
    <m/>
    <s v="Exploitation Child headed household Neglect Being orphaned"/>
    <m/>
    <m/>
    <m/>
    <m/>
    <b v="1"/>
    <m/>
    <b v="1"/>
    <m/>
    <b v="1"/>
    <m/>
    <m/>
    <b v="1"/>
    <m/>
    <m/>
    <m/>
    <m/>
    <s v="Parents School teachers"/>
    <m/>
    <m/>
    <m/>
    <m/>
    <b v="1"/>
    <b v="1"/>
    <m/>
    <m/>
    <m/>
    <m/>
    <m/>
    <m/>
    <m/>
    <m/>
    <m/>
    <s v="Awareness / educational activities / psychosocial support Entertainement activities Quraan"/>
    <m/>
    <b v="1"/>
    <m/>
    <m/>
    <b v="1"/>
    <b v="1"/>
    <m/>
    <m/>
    <m/>
    <m/>
    <m/>
    <s v="No barriers"/>
    <m/>
    <m/>
    <m/>
    <m/>
    <m/>
    <m/>
    <m/>
    <m/>
    <b v="1"/>
    <m/>
    <s v="Yes"/>
    <m/>
    <s v="No"/>
    <m/>
    <s v="Quraan Awareness / educational activities / psychosocial support Entertainement activities"/>
    <m/>
    <b v="1"/>
    <m/>
    <m/>
    <b v="1"/>
    <b v="1"/>
    <m/>
    <m/>
    <m/>
    <m/>
    <m/>
    <s v="Orphans living in the community Children involved in harmful forms of labor"/>
    <m/>
    <m/>
    <b v="1"/>
    <m/>
    <b v="1"/>
    <m/>
    <m/>
    <m/>
    <m/>
    <m/>
    <s v="Salaried work Borrowing"/>
    <m/>
    <m/>
    <m/>
    <m/>
    <m/>
    <b v="1"/>
    <m/>
    <m/>
    <m/>
    <b v="1"/>
    <m/>
    <m/>
    <m/>
    <m/>
    <n v="700"/>
    <n v="2000"/>
    <x v="99"/>
    <m/>
    <m/>
    <m/>
    <m/>
    <b v="1"/>
    <m/>
    <m/>
    <m/>
    <b v="1"/>
    <m/>
    <m/>
    <m/>
    <m/>
    <m/>
    <m/>
    <m/>
    <m/>
    <s v="Yes"/>
    <s v="Food baskets"/>
    <b v="1"/>
    <m/>
    <m/>
    <m/>
    <m/>
    <m/>
    <m/>
    <m/>
    <s v="No"/>
    <m/>
    <s v="No"/>
    <m/>
    <m/>
    <m/>
    <m/>
    <m/>
    <m/>
    <m/>
    <m/>
    <m/>
    <m/>
    <s v="Participatory (Both wife &amp; Husband)"/>
    <m/>
    <s v="No"/>
    <m/>
    <s v="تقديم المساعدات الإنسانية للاهالي"/>
    <s v="Suggestion boxes Hotline/phone SMS/whatsapp"/>
    <m/>
    <b v="1"/>
    <b v="1"/>
    <b v="1"/>
    <m/>
    <m/>
    <m/>
    <m/>
    <m/>
    <s v="In-person from staff Social media messaging (e.g. Facebook) Word of mouth"/>
    <b v="1"/>
    <m/>
    <m/>
    <b v="1"/>
    <b v="1"/>
    <m/>
    <m/>
    <m/>
    <m/>
    <s v="uuid:164b48b2-cdf9-4435-a435-14ced073b8dc"/>
    <n v="92569114"/>
    <s v="164b48b2-cdf9-4435-a435-14ced073b8dc"/>
    <d v="2022-02-13T14:21:30"/>
    <n v="1029"/>
    <m/>
    <n v="-1"/>
    <m/>
    <m/>
    <s v="202202091909"/>
    <n v="18493"/>
    <s v="nsenumerator"/>
    <n v="648550"/>
  </r>
  <r>
    <s v="2022-02-13T11:15:19.240+02:00"/>
    <s v="2022-02-13T16:06:32.284+02:00"/>
    <s v="0"/>
    <s v="عبد السلام الحسن"/>
    <s v="MRFS"/>
    <m/>
    <d v="2022-02-13T00:00:00"/>
    <x v="15"/>
    <s v="Livelihood and Protection (MHPSS, CP, GBV)"/>
    <s v="Yes"/>
    <s v="IDP"/>
    <d v="2020-02-01T00:00:00"/>
    <s v="Head of Household"/>
    <m/>
    <x v="1"/>
    <s v="40-49"/>
    <s v="Is the Head of household"/>
    <s v="Male"/>
    <s v="Yes, PWD, has difficulty seeing even with glasses"/>
    <m/>
    <b v="1"/>
    <m/>
    <m/>
    <m/>
    <m/>
    <m/>
    <s v="Married"/>
    <s v="Intermediate / preparatory"/>
    <n v="1"/>
    <n v="1"/>
    <n v="2"/>
    <n v="1"/>
    <n v="1"/>
    <n v="1"/>
    <n v="0"/>
    <s v="5"/>
    <s v="1"/>
    <s v="6"/>
    <n v="1"/>
    <n v="1"/>
    <n v="1"/>
    <n v="2"/>
    <n v="1"/>
    <n v="1"/>
    <s v="5"/>
    <s v="2"/>
    <s v="7"/>
    <s v="10"/>
    <s v="3"/>
    <s v="3"/>
    <s v="13"/>
    <n v="13"/>
    <s v="Shelter / housing"/>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xiety Mood swings Changes in Appetite"/>
    <m/>
    <m/>
    <m/>
    <m/>
    <m/>
    <b v="1"/>
    <m/>
    <m/>
    <b v="1"/>
    <b v="1"/>
    <m/>
    <m/>
    <m/>
    <m/>
    <m/>
    <m/>
    <m/>
    <m/>
    <s v="Displaced people Adult Men Adult Women"/>
    <b v="1"/>
    <b v="1"/>
    <m/>
    <m/>
    <m/>
    <b v="1"/>
    <m/>
    <m/>
    <m/>
    <m/>
    <m/>
    <m/>
    <m/>
    <s v="ضغوطات الحياة"/>
    <s v="Prayer Speaking to a family member"/>
    <b v="1"/>
    <m/>
    <m/>
    <b v="1"/>
    <m/>
    <m/>
    <m/>
    <m/>
    <m/>
    <m/>
    <m/>
    <m/>
    <s v="Friends Family"/>
    <b v="1"/>
    <b v="1"/>
    <m/>
    <m/>
    <m/>
    <m/>
    <m/>
    <m/>
    <m/>
    <m/>
    <m/>
    <m/>
    <s v="No knowledge of service location"/>
    <b v="1"/>
    <m/>
    <m/>
    <m/>
    <m/>
    <m/>
    <m/>
    <m/>
    <m/>
    <x v="2"/>
    <s v="لأنها غير مجدية في المشاكل التي نعاني منها"/>
    <s v="Health care (including reproductive health) Women's and girls'-friendly spaces Clean water"/>
    <m/>
    <m/>
    <m/>
    <b v="1"/>
    <m/>
    <m/>
    <b v="1"/>
    <m/>
    <m/>
    <m/>
    <b v="1"/>
    <m/>
    <m/>
    <m/>
    <x v="2"/>
    <s v="Family member"/>
    <b v="1"/>
    <m/>
    <m/>
    <m/>
    <m/>
    <m/>
    <m/>
    <m/>
    <m/>
    <m/>
    <m/>
    <s v="Family member"/>
    <b v="1"/>
    <m/>
    <m/>
    <m/>
    <m/>
    <m/>
    <m/>
    <m/>
    <m/>
    <m/>
    <s v="Don't Know"/>
    <m/>
    <m/>
    <m/>
    <m/>
    <m/>
    <m/>
    <m/>
    <b v="1"/>
    <m/>
    <m/>
    <m/>
    <m/>
    <m/>
    <m/>
    <m/>
    <m/>
    <m/>
    <m/>
    <s v="Don't Know"/>
    <m/>
    <m/>
    <m/>
    <m/>
    <m/>
    <m/>
    <m/>
    <b v="1"/>
    <m/>
    <s v="Neglect Child headed household Dropout of school Exploitation Physical abuse Child labour"/>
    <m/>
    <b v="1"/>
    <m/>
    <b v="1"/>
    <b v="1"/>
    <m/>
    <m/>
    <m/>
    <b v="1"/>
    <m/>
    <m/>
    <b v="1"/>
    <b v="1"/>
    <m/>
    <m/>
    <m/>
    <s v="Parents"/>
    <m/>
    <m/>
    <m/>
    <m/>
    <m/>
    <b v="1"/>
    <m/>
    <m/>
    <m/>
    <m/>
    <m/>
    <m/>
    <m/>
    <m/>
    <m/>
    <s v="Quraan"/>
    <m/>
    <b v="1"/>
    <m/>
    <m/>
    <m/>
    <m/>
    <m/>
    <m/>
    <m/>
    <m/>
    <m/>
    <s v="No services"/>
    <m/>
    <m/>
    <m/>
    <m/>
    <m/>
    <b v="1"/>
    <m/>
    <m/>
    <m/>
    <m/>
    <s v="Yes"/>
    <m/>
    <s v="No"/>
    <m/>
    <s v="Quraan Awareness / educational activities / psychosocial support Case Management activities"/>
    <m/>
    <b v="1"/>
    <m/>
    <m/>
    <b v="1"/>
    <m/>
    <b v="1"/>
    <m/>
    <m/>
    <m/>
    <m/>
    <s v="Children separated from their parents Orphans living in the community Child-headed households Children involved in harmful forms of labor Children who have been associated with fighting forces"/>
    <b v="1"/>
    <m/>
    <b v="1"/>
    <b v="1"/>
    <b v="1"/>
    <b v="1"/>
    <m/>
    <m/>
    <m/>
    <m/>
    <s v="Petty trading and small business"/>
    <m/>
    <m/>
    <m/>
    <m/>
    <m/>
    <m/>
    <b v="1"/>
    <m/>
    <m/>
    <m/>
    <m/>
    <m/>
    <m/>
    <m/>
    <n v="1000"/>
    <n v="3000"/>
    <x v="25"/>
    <m/>
    <m/>
    <m/>
    <m/>
    <b v="1"/>
    <m/>
    <b v="1"/>
    <m/>
    <m/>
    <m/>
    <m/>
    <m/>
    <m/>
    <m/>
    <m/>
    <m/>
    <m/>
    <s v="Yes"/>
    <s v="Cash/voucher"/>
    <m/>
    <m/>
    <m/>
    <b v="1"/>
    <m/>
    <m/>
    <m/>
    <m/>
    <s v="No"/>
    <m/>
    <s v="No"/>
    <m/>
    <m/>
    <m/>
    <m/>
    <m/>
    <m/>
    <m/>
    <m/>
    <m/>
    <m/>
    <s v="Participatory (Both wife &amp; Husband)"/>
    <m/>
    <s v="No"/>
    <m/>
    <s v="تأمين مأوى لأسرتي _x000a_توزيع قسائم نقدية"/>
    <s v="Don't Know"/>
    <m/>
    <m/>
    <m/>
    <m/>
    <m/>
    <m/>
    <m/>
    <b v="1"/>
    <m/>
    <s v="Don't Know"/>
    <m/>
    <m/>
    <m/>
    <m/>
    <m/>
    <m/>
    <b v="1"/>
    <m/>
    <m/>
    <s v="uuid:7fb38290-2144-42c5-8a30-dfce9c8d7066"/>
    <n v="92569115"/>
    <s v="7fb38290-2144-42c5-8a30-dfce9c8d7066"/>
    <d v="2022-02-13T14:21:31"/>
    <n v="1030"/>
    <m/>
    <n v="-1"/>
    <m/>
    <m/>
    <s v="202202091909"/>
    <n v="17473"/>
    <s v="nsenumerator"/>
    <n v="648550"/>
  </r>
  <r>
    <s v="2022-02-13T11:48:32.323+02:00"/>
    <s v="2022-02-13T16:08:33.191+02:00"/>
    <s v="0"/>
    <s v="عبد السلام الحسن"/>
    <s v="MRFS"/>
    <m/>
    <d v="2022-02-13T00:00:00"/>
    <x v="15"/>
    <s v="Livelihood and Protection (MHPSS, CP, GBV)"/>
    <s v="Yes"/>
    <s v="Host"/>
    <m/>
    <s v="Head of Household"/>
    <m/>
    <x v="1"/>
    <s v="18-29"/>
    <s v="Son/Daughter"/>
    <s v="Male"/>
    <s v="No members with a disability"/>
    <b v="1"/>
    <m/>
    <m/>
    <m/>
    <m/>
    <m/>
    <m/>
    <s v="Single"/>
    <s v="Secondary"/>
    <n v="0"/>
    <n v="0"/>
    <n v="0"/>
    <n v="0"/>
    <n v="0"/>
    <n v="2"/>
    <n v="0"/>
    <s v="0"/>
    <s v="2"/>
    <s v="2"/>
    <n v="0"/>
    <n v="0"/>
    <n v="0"/>
    <n v="0"/>
    <n v="2"/>
    <n v="0"/>
    <s v="0"/>
    <s v="2"/>
    <s v="2"/>
    <s v="0"/>
    <s v="0"/>
    <s v="4"/>
    <s v="4"/>
    <n v="4"/>
    <s v="Income / livelihoods"/>
    <m/>
    <s v="Health"/>
    <m/>
    <s v="Shelter / housing"/>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Mood swings Economic"/>
    <m/>
    <m/>
    <b v="1"/>
    <m/>
    <m/>
    <m/>
    <m/>
    <m/>
    <b v="1"/>
    <m/>
    <m/>
    <b v="1"/>
    <m/>
    <m/>
    <m/>
    <m/>
    <m/>
    <m/>
    <s v="Displaced people Persons with Intellectual Disabilities"/>
    <m/>
    <m/>
    <m/>
    <m/>
    <m/>
    <b v="1"/>
    <b v="1"/>
    <m/>
    <m/>
    <m/>
    <m/>
    <m/>
    <m/>
    <s v="بسبب الفقر"/>
    <s v="Exercise Speaking to a friend"/>
    <m/>
    <b v="1"/>
    <b v="1"/>
    <m/>
    <m/>
    <m/>
    <m/>
    <m/>
    <m/>
    <m/>
    <m/>
    <m/>
    <s v="Friends Family"/>
    <b v="1"/>
    <b v="1"/>
    <m/>
    <m/>
    <m/>
    <m/>
    <m/>
    <m/>
    <m/>
    <m/>
    <m/>
    <m/>
    <s v="Don't Know"/>
    <m/>
    <m/>
    <m/>
    <m/>
    <m/>
    <m/>
    <m/>
    <b v="1"/>
    <m/>
    <x v="0"/>
    <m/>
    <s v="Shelter Women's and girls'-friendly spaces Clean water"/>
    <m/>
    <b v="1"/>
    <m/>
    <m/>
    <m/>
    <m/>
    <b v="1"/>
    <m/>
    <m/>
    <m/>
    <b v="1"/>
    <m/>
    <m/>
    <m/>
    <x v="2"/>
    <s v="Family member Friend"/>
    <b v="1"/>
    <m/>
    <m/>
    <m/>
    <b v="1"/>
    <m/>
    <m/>
    <m/>
    <m/>
    <m/>
    <m/>
    <s v="Family member"/>
    <b v="1"/>
    <m/>
    <m/>
    <m/>
    <m/>
    <m/>
    <m/>
    <m/>
    <m/>
    <m/>
    <s v="Don't Know"/>
    <m/>
    <m/>
    <m/>
    <m/>
    <m/>
    <m/>
    <m/>
    <b v="1"/>
    <m/>
    <m/>
    <m/>
    <m/>
    <m/>
    <m/>
    <m/>
    <m/>
    <m/>
    <m/>
    <s v="Don't Know"/>
    <m/>
    <m/>
    <m/>
    <m/>
    <m/>
    <m/>
    <m/>
    <b v="1"/>
    <m/>
    <s v="Child labour Child marriage Neglect Being orphaned Child headed household Unaccompanied and Separated child Dropout of school"/>
    <m/>
    <b v="1"/>
    <b v="1"/>
    <m/>
    <b v="1"/>
    <m/>
    <b v="1"/>
    <m/>
    <b v="1"/>
    <b v="1"/>
    <m/>
    <m/>
    <b v="1"/>
    <m/>
    <m/>
    <m/>
    <s v="School teachers Parents Relatives"/>
    <m/>
    <m/>
    <m/>
    <m/>
    <b v="1"/>
    <b v="1"/>
    <b v="1"/>
    <m/>
    <m/>
    <m/>
    <m/>
    <m/>
    <m/>
    <m/>
    <m/>
    <m/>
    <m/>
    <m/>
    <m/>
    <m/>
    <m/>
    <m/>
    <m/>
    <m/>
    <m/>
    <m/>
    <m/>
    <m/>
    <m/>
    <m/>
    <m/>
    <m/>
    <m/>
    <m/>
    <m/>
    <m/>
    <m/>
    <m/>
    <m/>
    <m/>
    <m/>
    <m/>
    <s v="Quraan Sport activity"/>
    <b v="1"/>
    <b v="1"/>
    <m/>
    <m/>
    <m/>
    <m/>
    <m/>
    <m/>
    <m/>
    <m/>
    <m/>
    <s v="Children separated from their parents Orphans living in the community Child-headed households Children involved in harmful forms of labor Children who have been associated with fighting forces"/>
    <b v="1"/>
    <m/>
    <b v="1"/>
    <b v="1"/>
    <b v="1"/>
    <b v="1"/>
    <m/>
    <m/>
    <m/>
    <m/>
    <s v="Salaried work"/>
    <m/>
    <m/>
    <m/>
    <m/>
    <m/>
    <b v="1"/>
    <m/>
    <m/>
    <m/>
    <m/>
    <m/>
    <m/>
    <m/>
    <m/>
    <n v="1200"/>
    <n v="2600"/>
    <x v="161"/>
    <m/>
    <b v="1"/>
    <m/>
    <m/>
    <b v="1"/>
    <m/>
    <b v="1"/>
    <m/>
    <m/>
    <m/>
    <m/>
    <m/>
    <m/>
    <m/>
    <m/>
    <m/>
    <m/>
    <s v="No"/>
    <m/>
    <m/>
    <m/>
    <m/>
    <m/>
    <m/>
    <m/>
    <m/>
    <m/>
    <s v="No"/>
    <m/>
    <s v="No"/>
    <m/>
    <m/>
    <m/>
    <m/>
    <m/>
    <m/>
    <m/>
    <m/>
    <m/>
    <m/>
    <s v="Participatory (Both wife &amp; Husband)"/>
    <m/>
    <s v="No"/>
    <m/>
    <s v="توزيع مواد للتدفئة في فصل الشتاء _x000a_توزيع مواد غذائية"/>
    <s v="Hotline/phone SMS/whatsapp Suggestion boxes"/>
    <m/>
    <b v="1"/>
    <b v="1"/>
    <b v="1"/>
    <m/>
    <m/>
    <m/>
    <m/>
    <m/>
    <s v="Social media messaging (e.g. Facebook)"/>
    <m/>
    <m/>
    <m/>
    <m/>
    <b v="1"/>
    <m/>
    <m/>
    <m/>
    <m/>
    <s v="uuid:60909042-b5f1-435a-84de-22d58becc63d"/>
    <n v="92569116"/>
    <s v="60909042-b5f1-435a-84de-22d58becc63d"/>
    <d v="2022-02-13T14:21:31"/>
    <n v="1031"/>
    <m/>
    <n v="-1"/>
    <m/>
    <m/>
    <s v="202202091909"/>
    <n v="15601"/>
    <s v="nsenumerator"/>
    <n v="648550"/>
  </r>
  <r>
    <s v="2022-02-13T12:12:15.005+02:00"/>
    <s v="2022-02-13T16:12:54.269+02:00"/>
    <s v="0"/>
    <s v="عبد السلام الحسن"/>
    <s v="MRFS"/>
    <m/>
    <d v="2022-02-13T00:00:00"/>
    <x v="15"/>
    <s v="Livelihood and Protection (MHPSS, CP, GBV)"/>
    <s v="Yes"/>
    <s v="Host"/>
    <m/>
    <s v="Head of Household"/>
    <m/>
    <x v="1"/>
    <s v="50+"/>
    <s v="Is the Head of household"/>
    <s v="Male"/>
    <s v="No members with a disability"/>
    <b v="1"/>
    <m/>
    <m/>
    <m/>
    <m/>
    <m/>
    <m/>
    <s v="Married"/>
    <s v="Primary"/>
    <n v="0"/>
    <n v="0"/>
    <n v="0"/>
    <n v="1"/>
    <n v="1"/>
    <n v="1"/>
    <n v="0"/>
    <s v="2"/>
    <s v="1"/>
    <s v="3"/>
    <n v="0"/>
    <n v="0"/>
    <n v="0"/>
    <n v="2"/>
    <n v="1"/>
    <n v="0"/>
    <s v="2"/>
    <s v="1"/>
    <s v="3"/>
    <s v="4"/>
    <s v="0"/>
    <s v="2"/>
    <s v="6"/>
    <n v="6"/>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Anger Hopelessness Sadness Mood swings"/>
    <m/>
    <b v="1"/>
    <b v="1"/>
    <m/>
    <b v="1"/>
    <m/>
    <m/>
    <m/>
    <b v="1"/>
    <m/>
    <m/>
    <m/>
    <m/>
    <m/>
    <m/>
    <m/>
    <m/>
    <m/>
    <s v="Adult Men"/>
    <m/>
    <b v="1"/>
    <m/>
    <m/>
    <m/>
    <m/>
    <m/>
    <m/>
    <m/>
    <m/>
    <m/>
    <m/>
    <m/>
    <s v="بسبب الفقر والبطالة"/>
    <s v="Speaking to a friend"/>
    <m/>
    <b v="1"/>
    <m/>
    <m/>
    <m/>
    <m/>
    <m/>
    <m/>
    <m/>
    <m/>
    <m/>
    <m/>
    <s v="Friends"/>
    <m/>
    <b v="1"/>
    <m/>
    <m/>
    <m/>
    <m/>
    <m/>
    <m/>
    <m/>
    <m/>
    <m/>
    <m/>
    <s v="No knowledge of service location"/>
    <b v="1"/>
    <m/>
    <m/>
    <m/>
    <m/>
    <m/>
    <m/>
    <m/>
    <m/>
    <x v="1"/>
    <m/>
    <s v="Health care (including reproductive health) Education Clean water"/>
    <m/>
    <m/>
    <m/>
    <b v="1"/>
    <m/>
    <b v="1"/>
    <m/>
    <m/>
    <m/>
    <m/>
    <b v="1"/>
    <m/>
    <m/>
    <m/>
    <x v="1"/>
    <s v="Family member"/>
    <b v="1"/>
    <m/>
    <m/>
    <m/>
    <m/>
    <m/>
    <m/>
    <m/>
    <m/>
    <m/>
    <m/>
    <s v="Family member"/>
    <b v="1"/>
    <m/>
    <m/>
    <m/>
    <m/>
    <m/>
    <m/>
    <m/>
    <m/>
    <m/>
    <s v="Don't Know"/>
    <m/>
    <m/>
    <m/>
    <m/>
    <m/>
    <m/>
    <m/>
    <b v="1"/>
    <m/>
    <m/>
    <m/>
    <m/>
    <m/>
    <m/>
    <m/>
    <m/>
    <m/>
    <m/>
    <s v="Don't Know"/>
    <m/>
    <m/>
    <m/>
    <m/>
    <m/>
    <m/>
    <m/>
    <b v="1"/>
    <m/>
    <s v="Child labour Physical abuse Neglect Being orphaned Child headed household Exploitation Dropout of school Psychological Distress"/>
    <m/>
    <b v="1"/>
    <m/>
    <b v="1"/>
    <b v="1"/>
    <m/>
    <b v="1"/>
    <m/>
    <b v="1"/>
    <m/>
    <b v="1"/>
    <b v="1"/>
    <b v="1"/>
    <m/>
    <m/>
    <m/>
    <s v="Parents Relatives"/>
    <m/>
    <m/>
    <m/>
    <m/>
    <m/>
    <b v="1"/>
    <b v="1"/>
    <m/>
    <m/>
    <m/>
    <m/>
    <m/>
    <m/>
    <m/>
    <m/>
    <s v="Quraan"/>
    <m/>
    <b v="1"/>
    <m/>
    <m/>
    <m/>
    <m/>
    <m/>
    <m/>
    <m/>
    <m/>
    <m/>
    <s v="No services"/>
    <m/>
    <m/>
    <m/>
    <m/>
    <m/>
    <b v="1"/>
    <m/>
    <m/>
    <m/>
    <m/>
    <s v="No"/>
    <s v="الذهاب للعمل لكسب المال"/>
    <s v="Yes"/>
    <s v="تقطيع الحطب وبيعه على الأرصفة"/>
    <s v="Sport activity Quraan Painting / re-creational activity Awareness / educational activities / psychosocial support Entertainement activities"/>
    <b v="1"/>
    <b v="1"/>
    <m/>
    <b v="1"/>
    <b v="1"/>
    <b v="1"/>
    <m/>
    <m/>
    <m/>
    <m/>
    <m/>
    <s v="Children separated from their parents Orphans living in the community Child-headed households Children involved in harmful forms of labor Children who have been associated with fighting forces"/>
    <b v="1"/>
    <m/>
    <b v="1"/>
    <b v="1"/>
    <b v="1"/>
    <b v="1"/>
    <m/>
    <m/>
    <m/>
    <m/>
    <s v="Petty trading and small business"/>
    <m/>
    <m/>
    <m/>
    <m/>
    <m/>
    <m/>
    <b v="1"/>
    <m/>
    <m/>
    <m/>
    <m/>
    <m/>
    <m/>
    <m/>
    <n v="300"/>
    <n v="2700"/>
    <x v="162"/>
    <m/>
    <b v="1"/>
    <m/>
    <m/>
    <m/>
    <m/>
    <m/>
    <m/>
    <b v="1"/>
    <b v="1"/>
    <m/>
    <m/>
    <m/>
    <m/>
    <m/>
    <m/>
    <m/>
    <s v="No"/>
    <m/>
    <m/>
    <m/>
    <m/>
    <m/>
    <m/>
    <m/>
    <m/>
    <m/>
    <s v="No"/>
    <m/>
    <s v="No"/>
    <m/>
    <m/>
    <m/>
    <m/>
    <m/>
    <m/>
    <m/>
    <m/>
    <m/>
    <m/>
    <s v="Participatory (Both wife &amp; Husband)"/>
    <m/>
    <s v="No"/>
    <m/>
    <s v="توزيع مساعدات انسانية غذائية وطبية"/>
    <s v="Hotline/phone SMS/whatsapp"/>
    <m/>
    <m/>
    <b v="1"/>
    <b v="1"/>
    <m/>
    <m/>
    <m/>
    <m/>
    <m/>
    <s v="In-person from staff"/>
    <b v="1"/>
    <m/>
    <m/>
    <m/>
    <m/>
    <m/>
    <m/>
    <m/>
    <m/>
    <s v="uuid:b9fe2cac-4448-4d93-b199-ef0b2e4c319a"/>
    <n v="92569117"/>
    <s v="b9fe2cac-4448-4d93-b199-ef0b2e4c319a"/>
    <d v="2022-02-13T14:21:32"/>
    <n v="1032"/>
    <m/>
    <n v="-1"/>
    <m/>
    <m/>
    <s v="202202091909"/>
    <n v="14439"/>
    <s v="nsenumerator"/>
    <n v="648550"/>
  </r>
  <r>
    <s v="2022-02-13T10:09:02.765+03:00"/>
    <s v="2022-02-13T10:36:59.267+03:00"/>
    <m/>
    <s v="اماني العبد الله"/>
    <s v="MRFS"/>
    <m/>
    <d v="2022-02-13T00:00:00"/>
    <x v="4"/>
    <s v="All"/>
    <s v="Yes"/>
    <s v="IDP"/>
    <d v="2016-02-13T00:00:00"/>
    <s v="Head of Household"/>
    <m/>
    <x v="1"/>
    <s v="30-39"/>
    <s v="Is the Head of household"/>
    <s v="Male"/>
    <s v="No members with a disability"/>
    <b v="1"/>
    <m/>
    <m/>
    <m/>
    <m/>
    <m/>
    <m/>
    <s v="Married"/>
    <s v="None/Never attended school"/>
    <n v="1"/>
    <n v="0"/>
    <n v="2"/>
    <n v="0"/>
    <n v="0"/>
    <n v="1"/>
    <n v="0"/>
    <s v="2"/>
    <s v="1"/>
    <s v="3"/>
    <n v="0"/>
    <n v="0"/>
    <n v="0"/>
    <n v="0"/>
    <n v="1"/>
    <n v="0"/>
    <s v="0"/>
    <s v="1"/>
    <s v="1"/>
    <s v="2"/>
    <s v="2"/>
    <s v="2"/>
    <s v="4"/>
    <n v="4"/>
    <s v="Shelter / housing"/>
    <m/>
    <s v="Income / livelihoods"/>
    <m/>
    <s v="Food and basic needs"/>
    <m/>
    <s v="Primary Health care unit-outpatient only (PHCU) Primary Health care Centre (PHCC)-outpatient,inpatient + maternity Hospital Private Clinic Specialist services"/>
    <b v="1"/>
    <b v="1"/>
    <b v="1"/>
    <b v="1"/>
    <b v="1"/>
    <m/>
    <m/>
    <m/>
    <m/>
    <n v="40"/>
    <x v="1"/>
    <s v="No"/>
    <m/>
    <m/>
    <m/>
    <m/>
    <m/>
    <m/>
    <m/>
    <m/>
    <m/>
    <m/>
    <m/>
    <m/>
    <m/>
    <m/>
    <m/>
    <m/>
    <m/>
    <m/>
    <m/>
    <m/>
    <m/>
    <m/>
    <m/>
    <m/>
    <m/>
    <m/>
    <m/>
    <m/>
    <s v="Drugs are mostly available"/>
    <b v="1"/>
    <b v="0"/>
    <b v="0"/>
    <b v="0"/>
    <b v="0"/>
    <b v="0"/>
    <b v="0"/>
    <m/>
    <m/>
    <n v="2"/>
    <m/>
    <m/>
    <m/>
    <m/>
    <m/>
    <m/>
    <m/>
    <m/>
    <m/>
    <x v="1"/>
    <s v="Eumours and misconceptions (people died from the vaccine, it is a conspiracy, Corona is all a lie, etc…)"/>
    <m/>
    <m/>
    <m/>
    <m/>
    <m/>
    <b v="1"/>
    <m/>
    <m/>
    <m/>
    <m/>
    <m/>
    <x v="1"/>
    <s v="Hospital for surgery/ C-section Hospital for normal delivery"/>
    <m/>
    <m/>
    <m/>
    <m/>
    <m/>
    <b v="1"/>
    <b v="1"/>
    <m/>
    <m/>
    <m/>
    <m/>
    <x v="1"/>
    <s v="In person by community workers"/>
    <m/>
    <b v="1"/>
    <m/>
    <m/>
    <m/>
    <m/>
    <m/>
    <m/>
    <m/>
    <s v="Yes"/>
    <s v="No"/>
    <s v="No"/>
    <s v="No"/>
    <s v="No"/>
    <s v="No"/>
    <s v="No"/>
    <s v="No"/>
    <s v="No"/>
    <s v="Yes"/>
    <s v="Yes"/>
    <s v="No"/>
    <m/>
    <s v="Yes"/>
    <s v="Yes"/>
    <s v="No"/>
    <s v="No"/>
    <s v="No"/>
    <s v="No"/>
    <s v="No"/>
    <s v="No"/>
    <s v="No"/>
    <s v="Yes"/>
    <s v="No"/>
    <s v="No"/>
    <s v="No"/>
    <s v="Yes"/>
    <n v="4"/>
    <x v="1"/>
    <n v="2"/>
    <s v="2"/>
    <n v="1"/>
    <s v="1"/>
    <s v="Inability to carry out work or daily tasks Sadness Anxiety Problems Sleeping Problems Concentrating Family conflict Economic Mood swings Fear Anger Hopelessness"/>
    <b v="1"/>
    <b v="1"/>
    <b v="1"/>
    <b v="1"/>
    <b v="1"/>
    <b v="1"/>
    <b v="1"/>
    <b v="1"/>
    <b v="1"/>
    <m/>
    <m/>
    <b v="1"/>
    <b v="1"/>
    <m/>
    <m/>
    <m/>
    <m/>
    <m/>
    <s v="Persons with Physical Disabilities"/>
    <m/>
    <m/>
    <m/>
    <b v="1"/>
    <m/>
    <m/>
    <m/>
    <m/>
    <m/>
    <m/>
    <m/>
    <m/>
    <m/>
    <s v="كونهم الفئه العمريه الاكثر ضعفا جسديا ونفسيا"/>
    <s v="Prayer Speaking to a family member Speaking to a friend Smoking"/>
    <b v="1"/>
    <b v="1"/>
    <m/>
    <b v="1"/>
    <m/>
    <m/>
    <b v="1"/>
    <m/>
    <m/>
    <m/>
    <m/>
    <m/>
    <s v="Family MHPSS service providers Community centres CFSs WGSS NGO Friends"/>
    <b v="1"/>
    <b v="1"/>
    <b v="1"/>
    <m/>
    <m/>
    <b v="1"/>
    <b v="1"/>
    <b v="1"/>
    <b v="1"/>
    <m/>
    <m/>
    <m/>
    <s v="Fear of stigma"/>
    <m/>
    <m/>
    <m/>
    <m/>
    <m/>
    <b v="1"/>
    <m/>
    <m/>
    <m/>
    <x v="0"/>
    <m/>
    <s v="Women's and girls'-friendly spaces Counselling for women who have experienced adverse situation Case management for survivors of GBV"/>
    <m/>
    <m/>
    <m/>
    <m/>
    <m/>
    <m/>
    <b v="1"/>
    <b v="1"/>
    <b v="1"/>
    <m/>
    <m/>
    <m/>
    <m/>
    <m/>
    <x v="0"/>
    <s v="Family member Police NGO Women's and girls' friendly spaces Health services"/>
    <b v="1"/>
    <m/>
    <b v="1"/>
    <b v="1"/>
    <m/>
    <b v="1"/>
    <b v="1"/>
    <m/>
    <m/>
    <m/>
    <m/>
    <s v="Family member Women's and girls' friendly spaces Friend"/>
    <b v="1"/>
    <m/>
    <m/>
    <m/>
    <b v="1"/>
    <b v="1"/>
    <m/>
    <m/>
    <m/>
    <m/>
    <s v="Women friendly Center Skills building Case management with individual counseling Education Income-generating activities/vocational training Mental health referrals"/>
    <b v="1"/>
    <m/>
    <b v="1"/>
    <b v="1"/>
    <b v="1"/>
    <b v="1"/>
    <m/>
    <m/>
    <m/>
    <s v="School Women's and girls' friendly spaces Religious leaders Hospital/clinic"/>
    <b v="1"/>
    <b v="1"/>
    <m/>
    <m/>
    <b v="1"/>
    <b v="1"/>
    <m/>
    <m/>
    <s v="Fear of being identified as survivors"/>
    <b v="1"/>
    <m/>
    <m/>
    <m/>
    <m/>
    <m/>
    <m/>
    <m/>
    <m/>
    <s v="Child labour Kidnapping Child marriage Neglect Being orphaned Child headed household Alcohol/substance misuse Unaccompanied and Separated child Exploitation"/>
    <b v="1"/>
    <b v="1"/>
    <b v="1"/>
    <m/>
    <b v="1"/>
    <m/>
    <b v="1"/>
    <b v="1"/>
    <b v="1"/>
    <b v="1"/>
    <m/>
    <b v="1"/>
    <m/>
    <m/>
    <m/>
    <m/>
    <s v="Parents Relatives Religious leaders"/>
    <m/>
    <b v="1"/>
    <m/>
    <m/>
    <m/>
    <b v="1"/>
    <b v="1"/>
    <m/>
    <m/>
    <m/>
    <m/>
    <m/>
    <m/>
    <m/>
    <m/>
    <s v="Awareness / educational activities / psychosocial support Entertainement activities Case Management activities Sport activity Quraan"/>
    <b v="1"/>
    <b v="1"/>
    <m/>
    <m/>
    <b v="1"/>
    <b v="1"/>
    <b v="1"/>
    <m/>
    <m/>
    <m/>
    <m/>
    <s v="No barriers"/>
    <m/>
    <m/>
    <m/>
    <m/>
    <m/>
    <m/>
    <m/>
    <m/>
    <b v="1"/>
    <m/>
    <s v="Not applicable (no child of school going age)"/>
    <m/>
    <s v="Not applicable (no child of school going age)"/>
    <m/>
    <s v="Quraan"/>
    <m/>
    <b v="1"/>
    <m/>
    <m/>
    <m/>
    <m/>
    <m/>
    <m/>
    <m/>
    <m/>
    <m/>
    <s v="Orphans living in the community Children involved in harmful forms of labor Children who have been associated with fighting forces"/>
    <m/>
    <m/>
    <b v="1"/>
    <m/>
    <b v="1"/>
    <b v="1"/>
    <m/>
    <m/>
    <m/>
    <m/>
    <s v="Remittances from family members"/>
    <m/>
    <m/>
    <m/>
    <m/>
    <m/>
    <m/>
    <m/>
    <b v="1"/>
    <m/>
    <m/>
    <m/>
    <m/>
    <m/>
    <m/>
    <n v="2000"/>
    <n v="2500"/>
    <x v="3"/>
    <b v="1"/>
    <m/>
    <m/>
    <m/>
    <m/>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48c6a14b-9a80-463d-812f-39c5072acd5e"/>
    <n v="92569668"/>
    <s v="48c6a14b-9a80-463d-812f-39c5072acd5e"/>
    <d v="2022-02-13T14:40:10"/>
    <n v="1033"/>
    <m/>
    <n v="-1"/>
    <m/>
    <m/>
    <s v="202202091909"/>
    <n v="1677"/>
    <s v="nsenumerator"/>
    <n v="648550"/>
  </r>
  <r>
    <s v="2022-02-13T10:48:14.575+03:00"/>
    <s v="2022-02-13T11:08:14.529+03:00"/>
    <m/>
    <s v="اماني العبد الله"/>
    <s v="MRFS"/>
    <m/>
    <d v="2022-02-13T00:00:00"/>
    <x v="4"/>
    <s v="All"/>
    <s v="Yes"/>
    <s v="IDP"/>
    <d v="2022-02-13T00:00:00"/>
    <s v="Head of Household"/>
    <m/>
    <x v="0"/>
    <s v="18-29"/>
    <s v="Wife/Husband"/>
    <s v="Male"/>
    <s v="No members with a disability"/>
    <b v="1"/>
    <m/>
    <m/>
    <m/>
    <m/>
    <m/>
    <m/>
    <s v="Married"/>
    <s v="Secondary"/>
    <n v="1"/>
    <n v="0"/>
    <n v="1"/>
    <n v="1"/>
    <n v="1"/>
    <n v="1"/>
    <n v="0"/>
    <s v="3"/>
    <s v="1"/>
    <s v="4"/>
    <n v="0"/>
    <n v="0"/>
    <n v="0"/>
    <n v="1"/>
    <n v="1"/>
    <n v="0"/>
    <s v="1"/>
    <s v="1"/>
    <s v="2"/>
    <s v="4"/>
    <s v="1"/>
    <s v="2"/>
    <s v="6"/>
    <n v="6"/>
    <s v="Shelter / housing"/>
    <m/>
    <s v="Income / livelihoods"/>
    <m/>
    <s v="Food and basic needs"/>
    <m/>
    <s v="Primary Health care unit-outpatient only (PHCU) Primary Health care Centre (PHCC)-outpatient,inpatient + maternity Hospital Private Clinic Specialist services"/>
    <b v="1"/>
    <b v="1"/>
    <b v="1"/>
    <b v="1"/>
    <b v="1"/>
    <m/>
    <m/>
    <m/>
    <m/>
    <n v="50"/>
    <x v="1"/>
    <s v="No"/>
    <m/>
    <m/>
    <m/>
    <m/>
    <m/>
    <m/>
    <m/>
    <m/>
    <m/>
    <m/>
    <m/>
    <m/>
    <m/>
    <m/>
    <m/>
    <m/>
    <m/>
    <m/>
    <m/>
    <m/>
    <m/>
    <m/>
    <m/>
    <m/>
    <m/>
    <m/>
    <m/>
    <m/>
    <s v="Drugs are mostly available"/>
    <b v="1"/>
    <b v="0"/>
    <b v="0"/>
    <b v="0"/>
    <b v="0"/>
    <b v="0"/>
    <b v="0"/>
    <m/>
    <n v="1"/>
    <n v="2"/>
    <m/>
    <m/>
    <m/>
    <m/>
    <m/>
    <m/>
    <m/>
    <m/>
    <m/>
    <x v="2"/>
    <m/>
    <m/>
    <m/>
    <m/>
    <m/>
    <m/>
    <m/>
    <m/>
    <m/>
    <m/>
    <m/>
    <m/>
    <x v="1"/>
    <s v="Hospital for normal delivery Hospital for surgery/ C-section"/>
    <m/>
    <m/>
    <m/>
    <m/>
    <m/>
    <b v="1"/>
    <b v="1"/>
    <m/>
    <m/>
    <m/>
    <m/>
    <x v="1"/>
    <s v="In person by community workers"/>
    <m/>
    <b v="1"/>
    <m/>
    <m/>
    <m/>
    <m/>
    <m/>
    <m/>
    <m/>
    <s v="Yes"/>
    <s v="No"/>
    <s v="Yes"/>
    <s v="No"/>
    <s v="No"/>
    <s v="No"/>
    <s v="Yes"/>
    <s v="No"/>
    <s v="No"/>
    <s v="Yes"/>
    <s v="Yes"/>
    <s v="No"/>
    <m/>
    <s v="Yes"/>
    <s v="Yes"/>
    <s v="No"/>
    <s v="No"/>
    <s v="No"/>
    <s v="No"/>
    <s v="No"/>
    <s v="Yes"/>
    <s v="No"/>
    <s v="Yes"/>
    <s v="No"/>
    <s v="No"/>
    <s v="No"/>
    <s v="Yes"/>
    <n v="5"/>
    <x v="2"/>
    <n v="1"/>
    <s v="1"/>
    <n v="1"/>
    <s v="1"/>
    <s v="Fear Anger Hopelessness Inability to carry out work or daily tasks Sadness Problems Sleeping Anxiety Changes in Appetite Economic Family conflict"/>
    <b v="1"/>
    <b v="1"/>
    <b v="1"/>
    <b v="1"/>
    <b v="1"/>
    <b v="1"/>
    <b v="1"/>
    <m/>
    <m/>
    <b v="1"/>
    <m/>
    <b v="1"/>
    <b v="1"/>
    <m/>
    <m/>
    <m/>
    <m/>
    <m/>
    <s v="Children"/>
    <m/>
    <m/>
    <b v="1"/>
    <m/>
    <m/>
    <m/>
    <m/>
    <m/>
    <m/>
    <m/>
    <m/>
    <m/>
    <m/>
    <s v="كونهم الفئه العمريه الاكثر تاثرا بمايجري حولهم"/>
    <s v="Speaking to a family member Prayer Smoking"/>
    <b v="1"/>
    <m/>
    <m/>
    <b v="1"/>
    <m/>
    <m/>
    <b v="1"/>
    <m/>
    <m/>
    <m/>
    <m/>
    <m/>
    <s v="Family NGO Friends CFSs WGSS"/>
    <b v="1"/>
    <b v="1"/>
    <b v="1"/>
    <m/>
    <m/>
    <m/>
    <m/>
    <b v="1"/>
    <b v="1"/>
    <m/>
    <m/>
    <m/>
    <s v="Fear of stigma"/>
    <m/>
    <m/>
    <m/>
    <m/>
    <m/>
    <b v="1"/>
    <m/>
    <m/>
    <m/>
    <x v="0"/>
    <m/>
    <s v="Women's and girls'-friendly spaces Counselling for women who have experienced adverse situation Case management for survivors of GBV Health care (including reproductive health)"/>
    <m/>
    <m/>
    <m/>
    <b v="1"/>
    <m/>
    <m/>
    <b v="1"/>
    <b v="1"/>
    <b v="1"/>
    <m/>
    <m/>
    <m/>
    <m/>
    <m/>
    <x v="1"/>
    <s v="Family member Police Women's and girls' friendly spaces NGO Friend"/>
    <b v="1"/>
    <m/>
    <b v="1"/>
    <b v="1"/>
    <b v="1"/>
    <b v="1"/>
    <m/>
    <m/>
    <m/>
    <m/>
    <m/>
    <s v="Friend Women's and girls' friendly spaces Family member"/>
    <b v="1"/>
    <m/>
    <m/>
    <m/>
    <b v="1"/>
    <b v="1"/>
    <m/>
    <m/>
    <m/>
    <m/>
    <s v="Women friendly Center Case management with individual counseling Mental health referrals Skills building"/>
    <b v="1"/>
    <m/>
    <b v="1"/>
    <b v="1"/>
    <m/>
    <b v="1"/>
    <m/>
    <m/>
    <m/>
    <s v="Women's and girls' friendly spaces Hospital/clinic"/>
    <m/>
    <b v="1"/>
    <m/>
    <m/>
    <m/>
    <b v="1"/>
    <m/>
    <m/>
    <s v="Fear of being identified as survivors"/>
    <b v="1"/>
    <m/>
    <m/>
    <m/>
    <m/>
    <m/>
    <m/>
    <m/>
    <m/>
    <s v="Child labour Physical abuse Sexual abuse Child headed household Alcohol/substance misuse Psychological Distress Exploitation Dropout of school Being orphaned Kidnapping"/>
    <b v="1"/>
    <b v="1"/>
    <m/>
    <b v="1"/>
    <m/>
    <b v="1"/>
    <b v="1"/>
    <b v="1"/>
    <b v="1"/>
    <m/>
    <b v="1"/>
    <b v="1"/>
    <b v="1"/>
    <m/>
    <m/>
    <m/>
    <s v="Peer groups (e.g. friends) Religious leaders Siblings School teachers Parents Relatives Women and Child support centers"/>
    <b v="1"/>
    <b v="1"/>
    <b v="1"/>
    <m/>
    <b v="1"/>
    <b v="1"/>
    <b v="1"/>
    <m/>
    <m/>
    <m/>
    <b v="1"/>
    <m/>
    <m/>
    <m/>
    <m/>
    <s v="Sport activity Quraan Hand crafts Painting / re-creational activity Awareness / educational activities / psychosocial support Entertainement activities Case Management activities"/>
    <b v="1"/>
    <b v="1"/>
    <b v="1"/>
    <b v="1"/>
    <b v="1"/>
    <b v="1"/>
    <b v="1"/>
    <m/>
    <m/>
    <m/>
    <m/>
    <s v="No barriers"/>
    <m/>
    <m/>
    <m/>
    <m/>
    <m/>
    <m/>
    <m/>
    <m/>
    <b v="1"/>
    <m/>
    <s v="Yes"/>
    <m/>
    <s v="No"/>
    <m/>
    <s v="Painting / re-creational activity"/>
    <m/>
    <m/>
    <m/>
    <b v="1"/>
    <m/>
    <m/>
    <m/>
    <m/>
    <m/>
    <m/>
    <m/>
    <s v="Orphans living in the community Child-headed households Children who have been associated with fighting forces Children separated from their parents"/>
    <b v="1"/>
    <m/>
    <b v="1"/>
    <b v="1"/>
    <m/>
    <b v="1"/>
    <m/>
    <m/>
    <m/>
    <m/>
    <s v="Sale of livestock and animal products"/>
    <m/>
    <m/>
    <b v="1"/>
    <m/>
    <m/>
    <m/>
    <m/>
    <m/>
    <m/>
    <m/>
    <m/>
    <m/>
    <m/>
    <m/>
    <n v="2500"/>
    <n v="3000"/>
    <x v="1"/>
    <m/>
    <m/>
    <m/>
    <m/>
    <b v="1"/>
    <m/>
    <m/>
    <m/>
    <m/>
    <m/>
    <m/>
    <m/>
    <m/>
    <m/>
    <m/>
    <m/>
    <m/>
    <s v="Yes"/>
    <s v="Food baskets"/>
    <b v="1"/>
    <m/>
    <m/>
    <m/>
    <m/>
    <m/>
    <m/>
    <m/>
    <s v="No"/>
    <m/>
    <s v="No"/>
    <m/>
    <m/>
    <m/>
    <m/>
    <m/>
    <m/>
    <m/>
    <m/>
    <m/>
    <m/>
    <s v="Participatory (Both wife &amp; Husband)"/>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0d6695da-b679-4478-8723-8101b4de1343"/>
    <n v="92569669"/>
    <s v="0d6695da-b679-4478-8723-8101b4de1343"/>
    <d v="2022-02-13T14:40:10"/>
    <n v="1034"/>
    <m/>
    <n v="-1"/>
    <m/>
    <m/>
    <s v="202202091909"/>
    <n v="1200"/>
    <s v="nsenumerator"/>
    <n v="648550"/>
  </r>
  <r>
    <s v="2022-02-13T11:52:53.634+03:00"/>
    <s v="2022-02-13T12:18:13.557+03:00"/>
    <m/>
    <s v="اماني العبد الله"/>
    <s v="MRFS"/>
    <m/>
    <d v="2022-02-13T00:00:00"/>
    <x v="4"/>
    <s v="All"/>
    <s v="Yes"/>
    <s v="IDP"/>
    <d v="2015-02-13T00:00:00"/>
    <s v="Head of Household"/>
    <m/>
    <x v="0"/>
    <s v="18-29"/>
    <s v="Wife/Husband"/>
    <s v="Male"/>
    <s v="No members with a disability"/>
    <b v="1"/>
    <m/>
    <m/>
    <m/>
    <m/>
    <m/>
    <m/>
    <s v="Married"/>
    <m/>
    <n v="1"/>
    <n v="0"/>
    <n v="1"/>
    <n v="0"/>
    <n v="0"/>
    <n v="1"/>
    <n v="0"/>
    <s v="1"/>
    <s v="1"/>
    <s v="2"/>
    <n v="0"/>
    <n v="0"/>
    <n v="0"/>
    <n v="0"/>
    <n v="1"/>
    <n v="0"/>
    <s v="0"/>
    <s v="1"/>
    <s v="1"/>
    <s v="1"/>
    <s v="1"/>
    <s v="2"/>
    <s v="3"/>
    <n v="3"/>
    <s v="Shelter / housing"/>
    <m/>
    <s v="Income / livelihoods"/>
    <m/>
    <s v="Food and basic needs"/>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b v="1"/>
    <b v="0"/>
    <b v="0"/>
    <b v="0"/>
    <b v="0"/>
    <b v="0"/>
    <b v="0"/>
    <m/>
    <n v="1"/>
    <n v="2"/>
    <m/>
    <m/>
    <m/>
    <m/>
    <m/>
    <m/>
    <m/>
    <m/>
    <m/>
    <x v="2"/>
    <m/>
    <m/>
    <m/>
    <m/>
    <m/>
    <m/>
    <m/>
    <m/>
    <m/>
    <m/>
    <m/>
    <m/>
    <x v="1"/>
    <s v="Hospital for normal delivery Hospital for surgery/ C-section"/>
    <m/>
    <m/>
    <m/>
    <m/>
    <m/>
    <b v="1"/>
    <b v="1"/>
    <m/>
    <m/>
    <m/>
    <m/>
    <x v="1"/>
    <s v="In person by community workers"/>
    <m/>
    <b v="1"/>
    <m/>
    <m/>
    <m/>
    <m/>
    <m/>
    <m/>
    <m/>
    <s v="Yes"/>
    <s v="No"/>
    <s v="No"/>
    <s v="No"/>
    <s v="No"/>
    <s v="No"/>
    <s v="Yes"/>
    <s v="No"/>
    <s v="No"/>
    <s v="Yes"/>
    <s v="Yes"/>
    <s v="No"/>
    <m/>
    <s v="Yes"/>
    <s v="Yes"/>
    <s v="No"/>
    <s v="No"/>
    <s v="No"/>
    <s v="No"/>
    <s v="No"/>
    <s v="No"/>
    <s v="No"/>
    <s v="No"/>
    <s v="No"/>
    <s v="No"/>
    <s v="No"/>
    <s v="No"/>
    <n v="2"/>
    <x v="1"/>
    <n v="1"/>
    <s v="1"/>
    <n v="1"/>
    <s v="1"/>
    <s v="Sadness Anxiety Problems Sleeping Problems Concentrating Mood swings Economic Family conflict Conflict within community"/>
    <m/>
    <m/>
    <m/>
    <m/>
    <b v="1"/>
    <b v="1"/>
    <b v="1"/>
    <b v="1"/>
    <b v="1"/>
    <m/>
    <m/>
    <b v="1"/>
    <b v="1"/>
    <b v="1"/>
    <m/>
    <m/>
    <m/>
    <m/>
    <s v="Adult Men"/>
    <m/>
    <b v="1"/>
    <m/>
    <m/>
    <m/>
    <m/>
    <m/>
    <m/>
    <m/>
    <m/>
    <m/>
    <m/>
    <m/>
    <s v="كونهم الفئه الاكثر تأثرا بالدخل وقله المادة والمشاكل المجتمعيه"/>
    <s v="Speaking to a family member Speaking to a friend Prayer Seeing an MHPSS professional Smoking"/>
    <b v="1"/>
    <b v="1"/>
    <m/>
    <b v="1"/>
    <b v="1"/>
    <m/>
    <b v="1"/>
    <m/>
    <m/>
    <m/>
    <m/>
    <m/>
    <s v="MHPSS service providers Medical Doctor Family Friends CFSs WGSS"/>
    <b v="1"/>
    <b v="1"/>
    <m/>
    <m/>
    <b v="1"/>
    <b v="1"/>
    <m/>
    <b v="1"/>
    <b v="1"/>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Women's and girls' friendly spaces Health services Religious leader"/>
    <b v="1"/>
    <m/>
    <m/>
    <b v="1"/>
    <m/>
    <b v="1"/>
    <b v="1"/>
    <b v="1"/>
    <m/>
    <m/>
    <m/>
    <s v="Friend Women's and girls' friendly spaces Family member Community leader"/>
    <b v="1"/>
    <b v="1"/>
    <m/>
    <m/>
    <b v="1"/>
    <b v="1"/>
    <m/>
    <m/>
    <m/>
    <m/>
    <s v="Case management with individual counseling Mental health referrals Women friendly Center"/>
    <b v="1"/>
    <m/>
    <b v="1"/>
    <m/>
    <m/>
    <b v="1"/>
    <m/>
    <m/>
    <m/>
    <s v="School Women's and girls' friendly spaces Police Community leader Religious leaders Hospital/clinic"/>
    <b v="1"/>
    <b v="1"/>
    <b v="1"/>
    <b v="1"/>
    <b v="1"/>
    <b v="1"/>
    <m/>
    <m/>
    <s v="Fear of being identified as survivors"/>
    <b v="1"/>
    <m/>
    <m/>
    <m/>
    <m/>
    <m/>
    <m/>
    <m/>
    <m/>
    <s v="Kidnapping Child labour Physical abuse Neglect Being orphaned Child headed household Unaccompanied and Separated child Psychological Distress Exploitation Dropout of school"/>
    <b v="1"/>
    <b v="1"/>
    <m/>
    <b v="1"/>
    <b v="1"/>
    <m/>
    <b v="1"/>
    <m/>
    <b v="1"/>
    <b v="1"/>
    <b v="1"/>
    <b v="1"/>
    <b v="1"/>
    <m/>
    <m/>
    <m/>
    <s v="Siblings Neighbours Parents Relatives School teachers Women and Child support centers"/>
    <m/>
    <m/>
    <b v="1"/>
    <b v="1"/>
    <b v="1"/>
    <b v="1"/>
    <b v="1"/>
    <m/>
    <m/>
    <m/>
    <b v="1"/>
    <m/>
    <m/>
    <m/>
    <m/>
    <s v="Sport activity Painting / re-creational activity Awareness / educational activities / psychosocial support Entertainement activities Quraan"/>
    <b v="1"/>
    <b v="1"/>
    <m/>
    <b v="1"/>
    <b v="1"/>
    <b v="1"/>
    <m/>
    <m/>
    <m/>
    <m/>
    <m/>
    <s v="No barriers"/>
    <m/>
    <m/>
    <m/>
    <m/>
    <m/>
    <m/>
    <m/>
    <m/>
    <b v="1"/>
    <m/>
    <s v="Not applicable (no child of school going age)"/>
    <m/>
    <s v="Not applicable (no child of school going age)"/>
    <m/>
    <s v="Hand crafts Other"/>
    <m/>
    <m/>
    <b v="1"/>
    <m/>
    <m/>
    <m/>
    <m/>
    <b v="1"/>
    <m/>
    <m/>
    <s v="متل دورات تعليم كمبيوتر "/>
    <s v="Orphans living in the community Children involved in harmful forms of labor Children who have been associated with fighting forces"/>
    <m/>
    <m/>
    <b v="1"/>
    <m/>
    <b v="1"/>
    <b v="1"/>
    <m/>
    <m/>
    <m/>
    <m/>
    <s v="Salaried work"/>
    <m/>
    <m/>
    <m/>
    <m/>
    <m/>
    <b v="1"/>
    <m/>
    <m/>
    <m/>
    <m/>
    <m/>
    <m/>
    <m/>
    <m/>
    <n v="1500"/>
    <n v="2500"/>
    <x v="1"/>
    <m/>
    <m/>
    <m/>
    <m/>
    <b v="1"/>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m/>
    <b v="1"/>
    <m/>
    <m/>
    <m/>
    <m/>
    <m/>
    <m/>
    <m/>
    <s v="In-person from staff"/>
    <b v="1"/>
    <m/>
    <m/>
    <m/>
    <m/>
    <m/>
    <m/>
    <m/>
    <s v="لايوجد"/>
    <s v="uuid:a072394c-ee60-4654-9d13-a1e4a7c64f7a"/>
    <n v="92569670"/>
    <s v="a072394c-ee60-4654-9d13-a1e4a7c64f7a"/>
    <d v="2022-02-13T14:40:11"/>
    <n v="1035"/>
    <m/>
    <n v="-1"/>
    <m/>
    <m/>
    <s v="202202091909"/>
    <n v="1520"/>
    <s v="nsenumerator"/>
    <n v="648550"/>
  </r>
  <r>
    <s v="2022-02-13T12:38:33.014+03:00"/>
    <s v="2022-02-13T12:57:03.146+03:00"/>
    <m/>
    <s v="اماني العبد الله"/>
    <s v="MRFS"/>
    <m/>
    <d v="2022-02-13T00:00:00"/>
    <x v="4"/>
    <s v="All"/>
    <s v="Yes"/>
    <s v="IDP"/>
    <d v="2019-02-13T00:00:00"/>
    <s v="Head of Household"/>
    <m/>
    <x v="1"/>
    <s v="18-29"/>
    <s v="Is the Head of household"/>
    <s v="Male"/>
    <s v="No members with a disability"/>
    <b v="1"/>
    <m/>
    <m/>
    <m/>
    <m/>
    <m/>
    <m/>
    <s v="Married"/>
    <s v="Adult Literacy"/>
    <n v="1"/>
    <n v="1"/>
    <n v="0"/>
    <n v="1"/>
    <n v="1"/>
    <n v="1"/>
    <n v="0"/>
    <s v="3"/>
    <s v="1"/>
    <s v="4"/>
    <n v="0"/>
    <n v="1"/>
    <n v="0"/>
    <n v="0"/>
    <n v="1"/>
    <n v="0"/>
    <s v="1"/>
    <s v="1"/>
    <s v="2"/>
    <s v="4"/>
    <s v="1"/>
    <s v="2"/>
    <s v="6"/>
    <n v="6"/>
    <s v="Shelter / housing"/>
    <m/>
    <s v="Income / livelihoods"/>
    <m/>
    <s v="Food and basic needs"/>
    <m/>
    <s v="Primary Health care unit-outpatient only (PHCU) Primary Health care Centre (PHCC)-outpatient,inpatient + maternity Hospital Private Clinic Specialist services"/>
    <b v="1"/>
    <b v="1"/>
    <b v="1"/>
    <b v="1"/>
    <b v="1"/>
    <m/>
    <m/>
    <m/>
    <m/>
    <n v="20"/>
    <x v="1"/>
    <s v="No"/>
    <m/>
    <m/>
    <m/>
    <m/>
    <m/>
    <m/>
    <m/>
    <m/>
    <m/>
    <m/>
    <m/>
    <m/>
    <m/>
    <m/>
    <m/>
    <m/>
    <m/>
    <m/>
    <m/>
    <m/>
    <m/>
    <m/>
    <m/>
    <m/>
    <m/>
    <m/>
    <m/>
    <m/>
    <s v="Drugs are mostly available"/>
    <b v="1"/>
    <b v="0"/>
    <b v="0"/>
    <b v="0"/>
    <b v="0"/>
    <b v="0"/>
    <b v="0"/>
    <m/>
    <n v="1"/>
    <n v="3"/>
    <m/>
    <m/>
    <m/>
    <m/>
    <m/>
    <n v="1"/>
    <m/>
    <m/>
    <m/>
    <x v="1"/>
    <s v="Eumours and misconceptions (people died from the vaccine, it is a conspiracy, Corona is all a lie, etc…)"/>
    <m/>
    <m/>
    <m/>
    <m/>
    <m/>
    <b v="1"/>
    <m/>
    <m/>
    <m/>
    <m/>
    <m/>
    <x v="1"/>
    <s v="Hospital for normal delivery Hospital for surgery/ C-section"/>
    <m/>
    <m/>
    <m/>
    <m/>
    <m/>
    <b v="1"/>
    <b v="1"/>
    <m/>
    <m/>
    <m/>
    <m/>
    <x v="1"/>
    <s v="In person by community workers Social media"/>
    <m/>
    <b v="1"/>
    <b v="1"/>
    <m/>
    <m/>
    <m/>
    <m/>
    <s v="الوتس اب"/>
    <m/>
    <s v="Yes"/>
    <s v="No"/>
    <s v="Yes"/>
    <s v="No"/>
    <s v="No"/>
    <s v="No"/>
    <s v="No"/>
    <s v="No"/>
    <s v="No"/>
    <s v="Yes"/>
    <s v="Yes"/>
    <s v="No"/>
    <m/>
    <s v="Yes"/>
    <s v="Yes"/>
    <s v="No"/>
    <s v="No"/>
    <s v="No"/>
    <s v="No"/>
    <s v="No"/>
    <s v="Yes"/>
    <s v="No"/>
    <s v="No"/>
    <s v="No"/>
    <s v="No"/>
    <s v="No"/>
    <s v="Yes"/>
    <n v="4"/>
    <x v="1"/>
    <n v="1"/>
    <s v="1"/>
    <n v="1"/>
    <s v="1"/>
    <s v="Anger Fear Hopelessness Sadness Anxiety Problems Sleeping Problems Concentrating Mood swings Changes in Appetite Economic Family conflict Conflict within community"/>
    <b v="1"/>
    <b v="1"/>
    <b v="1"/>
    <m/>
    <b v="1"/>
    <b v="1"/>
    <b v="1"/>
    <b v="1"/>
    <b v="1"/>
    <b v="1"/>
    <m/>
    <b v="1"/>
    <b v="1"/>
    <b v="1"/>
    <m/>
    <m/>
    <m/>
    <m/>
    <s v="Adult Women"/>
    <b v="1"/>
    <m/>
    <m/>
    <m/>
    <m/>
    <m/>
    <m/>
    <m/>
    <m/>
    <m/>
    <m/>
    <m/>
    <m/>
    <s v="كونهم الفئه الاكثر ضعفا وغير قادرة على الدفاع عن نفسها"/>
    <s v="Speaking to a family member Prayer Seeing an MHPSS professional Smoking Self harm, or harming others Withdrawal/Isolation"/>
    <b v="1"/>
    <m/>
    <m/>
    <b v="1"/>
    <b v="1"/>
    <b v="1"/>
    <b v="1"/>
    <m/>
    <b v="1"/>
    <m/>
    <m/>
    <m/>
    <s v="Family Friends Religious/community leader Medical Doctor MHPSS service providers WGSS"/>
    <b v="1"/>
    <b v="1"/>
    <m/>
    <b v="1"/>
    <b v="1"/>
    <b v="1"/>
    <m/>
    <m/>
    <b v="1"/>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Friend Women's and girls' friendly spaces Community leader Health services"/>
    <b v="1"/>
    <b v="1"/>
    <m/>
    <b v="1"/>
    <b v="1"/>
    <b v="1"/>
    <b v="1"/>
    <m/>
    <m/>
    <m/>
    <m/>
    <s v="Community leader Family member Friend Women's and girls' friendly spaces Health services"/>
    <b v="1"/>
    <b v="1"/>
    <m/>
    <m/>
    <b v="1"/>
    <b v="1"/>
    <b v="1"/>
    <m/>
    <m/>
    <m/>
    <s v="Women friendly Center Case management with individual counseling Skills building Education Income-generating activities/vocational training Mental health referrals"/>
    <b v="1"/>
    <m/>
    <b v="1"/>
    <b v="1"/>
    <b v="1"/>
    <b v="1"/>
    <m/>
    <m/>
    <m/>
    <s v="Hospital/clinic Police School"/>
    <b v="1"/>
    <m/>
    <b v="1"/>
    <m/>
    <m/>
    <b v="1"/>
    <m/>
    <m/>
    <s v="Fear of being identified as survivors"/>
    <b v="1"/>
    <m/>
    <m/>
    <m/>
    <m/>
    <m/>
    <m/>
    <m/>
    <m/>
    <s v="Kidnapping Child marriage Physical abuse Neglect Child headed household Unaccompanied and Separated child Psychological Distress Exploitation Dropout of school"/>
    <b v="1"/>
    <m/>
    <b v="1"/>
    <b v="1"/>
    <b v="1"/>
    <m/>
    <m/>
    <m/>
    <b v="1"/>
    <b v="1"/>
    <b v="1"/>
    <b v="1"/>
    <b v="1"/>
    <m/>
    <m/>
    <m/>
    <s v="Peer groups (e.g. friends) Religious leaders School teachers Neighbours Parents Relatives Women and Child support centers Doctor"/>
    <b v="1"/>
    <b v="1"/>
    <m/>
    <b v="1"/>
    <b v="1"/>
    <b v="1"/>
    <b v="1"/>
    <m/>
    <m/>
    <m/>
    <b v="1"/>
    <b v="1"/>
    <m/>
    <m/>
    <m/>
    <s v="Sport activity Awareness / educational activities / psychosocial support Entertainement activities Case Management activities Painting / re-creational activity"/>
    <b v="1"/>
    <m/>
    <m/>
    <b v="1"/>
    <b v="1"/>
    <b v="1"/>
    <b v="1"/>
    <m/>
    <m/>
    <m/>
    <m/>
    <s v="No barriers"/>
    <m/>
    <m/>
    <m/>
    <m/>
    <m/>
    <m/>
    <m/>
    <m/>
    <b v="1"/>
    <m/>
    <s v="Yes"/>
    <m/>
    <s v="No"/>
    <m/>
    <s v="Hand crafts"/>
    <m/>
    <m/>
    <b v="1"/>
    <m/>
    <m/>
    <m/>
    <m/>
    <m/>
    <m/>
    <m/>
    <m/>
    <s v="Orphans living in the community Child-headed households Children who have been associated with fighting forces Children involved in harmful forms of labor"/>
    <m/>
    <m/>
    <b v="1"/>
    <b v="1"/>
    <b v="1"/>
    <b v="1"/>
    <m/>
    <m/>
    <m/>
    <m/>
    <s v="Humanitarian assistance"/>
    <m/>
    <m/>
    <m/>
    <m/>
    <m/>
    <m/>
    <m/>
    <m/>
    <b v="1"/>
    <m/>
    <m/>
    <m/>
    <m/>
    <m/>
    <n v="1000"/>
    <n v="1800"/>
    <x v="1"/>
    <m/>
    <m/>
    <m/>
    <m/>
    <b v="1"/>
    <m/>
    <m/>
    <m/>
    <m/>
    <m/>
    <m/>
    <m/>
    <m/>
    <m/>
    <m/>
    <m/>
    <m/>
    <s v="Yes"/>
    <s v="Food baskets"/>
    <b v="1"/>
    <m/>
    <m/>
    <m/>
    <m/>
    <m/>
    <m/>
    <m/>
    <s v="No"/>
    <m/>
    <s v="No"/>
    <m/>
    <m/>
    <m/>
    <m/>
    <m/>
    <m/>
    <m/>
    <m/>
    <m/>
    <m/>
    <s v="Decided by men / husband only"/>
    <m/>
    <s v="No"/>
    <m/>
    <s v="زيادة فرص العمل للشباب وتقديم مواد غير غذائيه متل التدفئه والخيم وتوفير الادويه بشكل دائم"/>
    <s v="Suggestion boxes Hotline/phone"/>
    <m/>
    <b v="1"/>
    <b v="1"/>
    <m/>
    <m/>
    <m/>
    <m/>
    <m/>
    <m/>
    <s v="In-person from staff"/>
    <b v="1"/>
    <m/>
    <m/>
    <m/>
    <m/>
    <m/>
    <m/>
    <m/>
    <s v="لايوجد "/>
    <s v="uuid:ce5e0368-4332-4793-aa0f-38fd78fc13a8"/>
    <n v="92569671"/>
    <s v="ce5e0368-4332-4793-aa0f-38fd78fc13a8"/>
    <d v="2022-02-13T14:40:12"/>
    <n v="1036"/>
    <m/>
    <n v="-1"/>
    <m/>
    <m/>
    <s v="202202091909"/>
    <n v="1110"/>
    <s v="nsenumerator"/>
    <n v="648550"/>
  </r>
  <r>
    <s v="2022-02-13T13:08:18.497+03:00"/>
    <s v="2022-02-13T13:32:55.986+03:00"/>
    <m/>
    <s v="اماني العبد الله"/>
    <s v="MRFS"/>
    <m/>
    <d v="2022-02-13T00:00:00"/>
    <x v="4"/>
    <s v="All"/>
    <s v="Yes"/>
    <s v="IDP"/>
    <d v="2015-02-13T00:00:00"/>
    <s v="Head of Household"/>
    <m/>
    <x v="1"/>
    <s v="18-29"/>
    <s v="Is the Head of household"/>
    <s v="Male"/>
    <s v="No members with a disability"/>
    <b v="1"/>
    <m/>
    <m/>
    <m/>
    <m/>
    <m/>
    <m/>
    <s v="Married"/>
    <m/>
    <n v="0"/>
    <n v="0"/>
    <n v="0"/>
    <n v="2"/>
    <n v="0"/>
    <n v="1"/>
    <n v="0"/>
    <s v="2"/>
    <s v="1"/>
    <s v="3"/>
    <n v="0"/>
    <n v="0"/>
    <n v="0"/>
    <n v="3"/>
    <n v="1"/>
    <n v="0"/>
    <s v="3"/>
    <s v="1"/>
    <s v="4"/>
    <s v="5"/>
    <s v="0"/>
    <s v="2"/>
    <s v="7"/>
    <n v="7"/>
    <s v="Shelter / housing"/>
    <m/>
    <s v="Income / livelihoods"/>
    <m/>
    <s v="Food and basic needs"/>
    <m/>
    <s v="Primary Health care unit-outpatient only (PHCU) Primary Health care Centre (PHCC)-outpatient,inpatient + maternity Hospital Private Clinic Specialist services"/>
    <b v="1"/>
    <b v="1"/>
    <b v="1"/>
    <b v="1"/>
    <b v="1"/>
    <m/>
    <m/>
    <m/>
    <m/>
    <n v="30"/>
    <x v="1"/>
    <s v="No"/>
    <m/>
    <m/>
    <m/>
    <m/>
    <m/>
    <m/>
    <m/>
    <m/>
    <m/>
    <m/>
    <m/>
    <m/>
    <m/>
    <m/>
    <m/>
    <m/>
    <m/>
    <m/>
    <m/>
    <m/>
    <m/>
    <m/>
    <m/>
    <m/>
    <m/>
    <m/>
    <m/>
    <m/>
    <s v="Drugs are mostly available"/>
    <b v="1"/>
    <b v="0"/>
    <b v="0"/>
    <b v="0"/>
    <b v="0"/>
    <b v="0"/>
    <b v="0"/>
    <m/>
    <n v="1"/>
    <n v="2"/>
    <m/>
    <m/>
    <m/>
    <m/>
    <m/>
    <m/>
    <m/>
    <m/>
    <m/>
    <x v="1"/>
    <s v="Eumours and misconceptions (people died from the vaccine, it is a conspiracy, Corona is all a lie, etc…)"/>
    <m/>
    <m/>
    <m/>
    <m/>
    <m/>
    <b v="1"/>
    <m/>
    <m/>
    <m/>
    <m/>
    <m/>
    <x v="1"/>
    <s v="Hospital for normal delivery Hospital for surgery/ C-section"/>
    <m/>
    <m/>
    <m/>
    <m/>
    <m/>
    <b v="1"/>
    <b v="1"/>
    <m/>
    <m/>
    <m/>
    <m/>
    <x v="1"/>
    <s v="In person at health centers In person by community workers"/>
    <b v="1"/>
    <b v="1"/>
    <m/>
    <m/>
    <m/>
    <m/>
    <m/>
    <m/>
    <m/>
    <s v="Yes"/>
    <s v="No"/>
    <s v="No"/>
    <s v="No"/>
    <s v="No"/>
    <s v="No"/>
    <s v="Yes"/>
    <s v="No"/>
    <s v="No"/>
    <s v="Yes"/>
    <s v="Yes"/>
    <s v="No"/>
    <m/>
    <m/>
    <m/>
    <m/>
    <m/>
    <m/>
    <m/>
    <m/>
    <m/>
    <m/>
    <m/>
    <m/>
    <m/>
    <m/>
    <m/>
    <n v="0"/>
    <x v="1"/>
    <m/>
    <m/>
    <m/>
    <m/>
    <s v="Fear Anger Hopelessness Inability to carry out work or daily tasks Sadness Anxiety Problems Concentrating Changes in Appetite Mood swings"/>
    <b v="1"/>
    <b v="1"/>
    <b v="1"/>
    <b v="1"/>
    <b v="1"/>
    <b v="1"/>
    <m/>
    <b v="1"/>
    <b v="1"/>
    <b v="1"/>
    <m/>
    <m/>
    <m/>
    <m/>
    <m/>
    <m/>
    <m/>
    <m/>
    <s v="Displaced people"/>
    <m/>
    <m/>
    <m/>
    <m/>
    <m/>
    <b v="1"/>
    <m/>
    <m/>
    <m/>
    <m/>
    <m/>
    <m/>
    <m/>
    <s v="كونهم فاقدون لأدنى مقومات الحياة"/>
    <s v="Speaking to a family member Prayer Seeing an MHPSS professional Self harm, or harming others Smoking"/>
    <b v="1"/>
    <m/>
    <m/>
    <b v="1"/>
    <b v="1"/>
    <b v="1"/>
    <b v="1"/>
    <m/>
    <m/>
    <m/>
    <m/>
    <m/>
    <s v="Family Friends NGO Medical Doctor MHPSS service providers"/>
    <b v="1"/>
    <b v="1"/>
    <b v="1"/>
    <m/>
    <b v="1"/>
    <b v="1"/>
    <m/>
    <m/>
    <m/>
    <m/>
    <m/>
    <m/>
    <s v="Fear of stigma"/>
    <m/>
    <m/>
    <m/>
    <m/>
    <m/>
    <b v="1"/>
    <m/>
    <m/>
    <m/>
    <x v="0"/>
    <m/>
    <s v="Health care (including reproductive health) Women's and girls'-friendly spaces Counselling for women who have experienced adverse situation Case management for survivors of GBV"/>
    <m/>
    <m/>
    <m/>
    <b v="1"/>
    <m/>
    <m/>
    <b v="1"/>
    <b v="1"/>
    <b v="1"/>
    <m/>
    <m/>
    <m/>
    <m/>
    <m/>
    <x v="1"/>
    <s v="Family member NGO Health services Religious leader"/>
    <b v="1"/>
    <m/>
    <m/>
    <b v="1"/>
    <m/>
    <m/>
    <b v="1"/>
    <b v="1"/>
    <m/>
    <m/>
    <m/>
    <s v="Family member Friend Women's and girls' friendly spaces Health services"/>
    <b v="1"/>
    <m/>
    <m/>
    <m/>
    <b v="1"/>
    <b v="1"/>
    <b v="1"/>
    <m/>
    <m/>
    <m/>
    <s v="Women friendly Center Case management with individual counseling Skills building Education Income-generating activities/vocational training Mental health referrals"/>
    <b v="1"/>
    <m/>
    <b v="1"/>
    <b v="1"/>
    <b v="1"/>
    <b v="1"/>
    <m/>
    <m/>
    <m/>
    <s v="School Women's and girls' friendly spaces Religious leaders Hospital/clinic"/>
    <b v="1"/>
    <b v="1"/>
    <m/>
    <m/>
    <b v="1"/>
    <b v="1"/>
    <m/>
    <m/>
    <s v="Fear of being identified as survivors"/>
    <b v="1"/>
    <m/>
    <m/>
    <m/>
    <m/>
    <m/>
    <m/>
    <m/>
    <m/>
    <s v="Child labour Child marriage Physical abuse Being orphaned Alcohol/substance misuse Neglect Child headed household Unaccompanied and Separated child Exploitation Dropout of school"/>
    <m/>
    <b v="1"/>
    <b v="1"/>
    <b v="1"/>
    <b v="1"/>
    <m/>
    <b v="1"/>
    <b v="1"/>
    <b v="1"/>
    <b v="1"/>
    <m/>
    <b v="1"/>
    <b v="1"/>
    <m/>
    <m/>
    <m/>
    <s v="Religious leaders Siblings Neighbours Parents Relatives"/>
    <m/>
    <b v="1"/>
    <b v="1"/>
    <b v="1"/>
    <m/>
    <b v="1"/>
    <b v="1"/>
    <m/>
    <m/>
    <m/>
    <m/>
    <m/>
    <m/>
    <m/>
    <m/>
    <s v="Awareness / educational activities / psychosocial support Entertainement activities Case Management activities Quraan"/>
    <m/>
    <b v="1"/>
    <m/>
    <m/>
    <b v="1"/>
    <b v="1"/>
    <b v="1"/>
    <m/>
    <m/>
    <m/>
    <m/>
    <s v="No barriers"/>
    <m/>
    <m/>
    <m/>
    <m/>
    <m/>
    <m/>
    <m/>
    <m/>
    <b v="1"/>
    <m/>
    <s v="Yes"/>
    <m/>
    <s v="No"/>
    <m/>
    <s v="Sport activity Hand crafts"/>
    <b v="1"/>
    <m/>
    <b v="1"/>
    <m/>
    <m/>
    <m/>
    <m/>
    <m/>
    <m/>
    <m/>
    <m/>
    <s v="Orphans living in the community Child-headed households Children involved in harmful forms of labor Children who have been associated with fighting forces"/>
    <m/>
    <m/>
    <b v="1"/>
    <b v="1"/>
    <b v="1"/>
    <b v="1"/>
    <m/>
    <m/>
    <m/>
    <m/>
    <s v="Casual labor"/>
    <m/>
    <m/>
    <m/>
    <b v="1"/>
    <m/>
    <m/>
    <m/>
    <m/>
    <m/>
    <m/>
    <m/>
    <m/>
    <m/>
    <m/>
    <n v="200"/>
    <n v="2500"/>
    <x v="163"/>
    <m/>
    <m/>
    <m/>
    <m/>
    <b v="1"/>
    <m/>
    <m/>
    <m/>
    <m/>
    <m/>
    <m/>
    <m/>
    <b v="1"/>
    <m/>
    <m/>
    <m/>
    <m/>
    <s v="Yes"/>
    <s v="Food baskets"/>
    <b v="1"/>
    <m/>
    <m/>
    <m/>
    <m/>
    <m/>
    <m/>
    <m/>
    <s v="No"/>
    <m/>
    <s v="No"/>
    <m/>
    <m/>
    <m/>
    <m/>
    <m/>
    <m/>
    <m/>
    <m/>
    <m/>
    <m/>
    <s v="Participatory (Both wife &amp; Husband)"/>
    <m/>
    <s v="No"/>
    <m/>
    <s v="زيادة فرص العمل للشباب وتقديم الدعم غير غذائيه متل التدفئه والخيم وزيادة عدد المنشآت الصحيه"/>
    <s v="Suggestion boxes In-person to MRFS/partner staff"/>
    <b v="1"/>
    <b v="1"/>
    <m/>
    <m/>
    <m/>
    <m/>
    <m/>
    <m/>
    <m/>
    <s v="In-person from staff"/>
    <b v="1"/>
    <m/>
    <m/>
    <m/>
    <m/>
    <m/>
    <m/>
    <m/>
    <s v="لايوجد"/>
    <s v="uuid:f239bde2-5d7d-4503-a198-78e39d66b61b"/>
    <n v="92569672"/>
    <s v="f239bde2-5d7d-4503-a198-78e39d66b61b"/>
    <d v="2022-02-13T14:40:12"/>
    <n v="1037"/>
    <m/>
    <n v="-1"/>
    <m/>
    <m/>
    <s v="202202091909"/>
    <n v="1477"/>
    <s v="nsenumerator"/>
    <n v="648550"/>
  </r>
  <r>
    <s v="2022-02-13T14:32:03.709+03:00"/>
    <s v="2022-02-13T14:50:54.511+03:00"/>
    <m/>
    <s v="اماني العبد الله"/>
    <s v="MRFS"/>
    <m/>
    <d v="2022-02-13T00:00:00"/>
    <x v="4"/>
    <s v="All"/>
    <s v="Yes"/>
    <s v="IDP"/>
    <d v="2016-01-01T00:00:00"/>
    <s v="Head of Household"/>
    <m/>
    <x v="1"/>
    <s v="18-29"/>
    <s v="Is the Head of household"/>
    <s v="Male"/>
    <s v="No members with a disability"/>
    <b v="1"/>
    <m/>
    <m/>
    <m/>
    <m/>
    <m/>
    <m/>
    <s v="Married"/>
    <s v="Secondary"/>
    <n v="1"/>
    <n v="1"/>
    <n v="1"/>
    <n v="0"/>
    <n v="1"/>
    <n v="1"/>
    <n v="0"/>
    <s v="3"/>
    <s v="1"/>
    <s v="4"/>
    <n v="0"/>
    <n v="0"/>
    <n v="1"/>
    <n v="0"/>
    <n v="1"/>
    <n v="0"/>
    <s v="1"/>
    <s v="1"/>
    <s v="2"/>
    <s v="4"/>
    <s v="1"/>
    <s v="2"/>
    <s v="6"/>
    <n v="6"/>
    <s v="Shelter / housing"/>
    <m/>
    <s v="Income / livelihoods"/>
    <m/>
    <s v="Food and basic needs"/>
    <m/>
    <s v="Primary Health care unit-outpatient only (PHCU) Primary Health care Centre (PHCC)-outpatient,inpatient + maternity Private Clinic Hospital Specialist services"/>
    <b v="1"/>
    <b v="1"/>
    <b v="1"/>
    <b v="1"/>
    <b v="1"/>
    <m/>
    <m/>
    <m/>
    <m/>
    <n v="40"/>
    <x v="1"/>
    <s v="No"/>
    <m/>
    <m/>
    <m/>
    <m/>
    <m/>
    <m/>
    <m/>
    <m/>
    <m/>
    <m/>
    <m/>
    <m/>
    <m/>
    <m/>
    <m/>
    <m/>
    <m/>
    <m/>
    <m/>
    <m/>
    <m/>
    <m/>
    <m/>
    <m/>
    <m/>
    <m/>
    <m/>
    <m/>
    <s v="Drugs are mostly available"/>
    <b v="1"/>
    <b v="0"/>
    <b v="0"/>
    <b v="0"/>
    <b v="0"/>
    <b v="0"/>
    <b v="0"/>
    <m/>
    <m/>
    <n v="3"/>
    <m/>
    <m/>
    <m/>
    <m/>
    <m/>
    <n v="1"/>
    <m/>
    <m/>
    <m/>
    <x v="2"/>
    <m/>
    <m/>
    <m/>
    <m/>
    <m/>
    <m/>
    <m/>
    <m/>
    <m/>
    <m/>
    <m/>
    <m/>
    <x v="1"/>
    <s v="Hospital for normal delivery"/>
    <m/>
    <m/>
    <m/>
    <m/>
    <m/>
    <b v="1"/>
    <m/>
    <m/>
    <m/>
    <m/>
    <m/>
    <x v="1"/>
    <s v="In person by community workers"/>
    <m/>
    <b v="1"/>
    <m/>
    <m/>
    <m/>
    <m/>
    <m/>
    <m/>
    <m/>
    <s v="Yes"/>
    <s v="No"/>
    <s v="Yes"/>
    <s v="No"/>
    <s v="No"/>
    <s v="No"/>
    <s v="Yes"/>
    <s v="No"/>
    <s v="No"/>
    <s v="Yes"/>
    <s v="Yes"/>
    <s v="No"/>
    <m/>
    <s v="Yes"/>
    <s v="Yes"/>
    <s v="No"/>
    <s v="No"/>
    <s v="No"/>
    <s v="Yes"/>
    <s v="No"/>
    <s v="Yes"/>
    <s v="No"/>
    <s v="Yes"/>
    <s v="No"/>
    <s v="No"/>
    <s v="Yes"/>
    <s v="Yes"/>
    <n v="7"/>
    <x v="2"/>
    <n v="1"/>
    <s v="1"/>
    <n v="1"/>
    <s v="1"/>
    <s v="Anger Hopelessness Sadness Anxiety Problems Sleeping Problems Concentrating Mood swings Economic Conflict within community"/>
    <m/>
    <b v="1"/>
    <b v="1"/>
    <m/>
    <b v="1"/>
    <b v="1"/>
    <b v="1"/>
    <b v="1"/>
    <b v="1"/>
    <m/>
    <m/>
    <b v="1"/>
    <m/>
    <b v="1"/>
    <m/>
    <m/>
    <m/>
    <m/>
    <s v="Adolescent Boys Adolescent girls"/>
    <m/>
    <m/>
    <m/>
    <m/>
    <m/>
    <m/>
    <m/>
    <m/>
    <b v="1"/>
    <b v="1"/>
    <m/>
    <m/>
    <m/>
    <s v="كونهم الفئه العمريه الاكثر تقلبا للمزاج"/>
    <s v="Speaking to a friend Prayer Smoking"/>
    <m/>
    <b v="1"/>
    <m/>
    <b v="1"/>
    <m/>
    <m/>
    <b v="1"/>
    <m/>
    <m/>
    <m/>
    <m/>
    <m/>
    <s v="Family Friends Medical Doctor MHPSS service providers WGSS"/>
    <b v="1"/>
    <b v="1"/>
    <m/>
    <m/>
    <b v="1"/>
    <b v="1"/>
    <m/>
    <m/>
    <b v="1"/>
    <m/>
    <m/>
    <m/>
    <s v="Fear of stigma"/>
    <m/>
    <m/>
    <m/>
    <m/>
    <m/>
    <b v="1"/>
    <m/>
    <m/>
    <m/>
    <x v="0"/>
    <m/>
    <s v="Health care (including reproductive health) Case management for survivors of GBV Counselling for women who have experienced adverse situation"/>
    <m/>
    <m/>
    <m/>
    <b v="1"/>
    <m/>
    <m/>
    <m/>
    <b v="1"/>
    <b v="1"/>
    <m/>
    <m/>
    <m/>
    <m/>
    <m/>
    <x v="1"/>
    <s v="Friend Family member"/>
    <b v="1"/>
    <m/>
    <m/>
    <m/>
    <b v="1"/>
    <m/>
    <m/>
    <m/>
    <m/>
    <m/>
    <m/>
    <s v="Friend Family member"/>
    <b v="1"/>
    <m/>
    <m/>
    <m/>
    <b v="1"/>
    <m/>
    <m/>
    <m/>
    <m/>
    <m/>
    <s v="Case management with individual counseling Skills building"/>
    <m/>
    <m/>
    <b v="1"/>
    <b v="1"/>
    <m/>
    <m/>
    <m/>
    <m/>
    <m/>
    <s v="School"/>
    <b v="1"/>
    <m/>
    <m/>
    <m/>
    <m/>
    <m/>
    <m/>
    <m/>
    <s v="Fear of being identified as survivors"/>
    <b v="1"/>
    <m/>
    <m/>
    <m/>
    <m/>
    <m/>
    <m/>
    <m/>
    <m/>
    <s v="Dropout of school Unaccompanied and Separated child Exploitation Being orphaned Sexual abuse Physical abuse Child marriage Child labour Kidnapping"/>
    <b v="1"/>
    <b v="1"/>
    <b v="1"/>
    <b v="1"/>
    <m/>
    <b v="1"/>
    <b v="1"/>
    <m/>
    <m/>
    <b v="1"/>
    <m/>
    <b v="1"/>
    <b v="1"/>
    <m/>
    <m/>
    <m/>
    <s v="Peer groups (e.g. friends) School teachers Parents Relatives Religious leaders Women and Child support centers"/>
    <b v="1"/>
    <b v="1"/>
    <m/>
    <m/>
    <b v="1"/>
    <b v="1"/>
    <b v="1"/>
    <m/>
    <m/>
    <m/>
    <b v="1"/>
    <m/>
    <m/>
    <m/>
    <m/>
    <s v="Painting / re-creational activity Awareness / educational activities / psychosocial support Entertainement activities Case Management activities Quraan"/>
    <m/>
    <b v="1"/>
    <m/>
    <b v="1"/>
    <b v="1"/>
    <b v="1"/>
    <b v="1"/>
    <m/>
    <m/>
    <m/>
    <m/>
    <s v="No barriers"/>
    <m/>
    <m/>
    <m/>
    <m/>
    <m/>
    <m/>
    <m/>
    <m/>
    <b v="1"/>
    <m/>
    <s v="Yes"/>
    <m/>
    <s v="No"/>
    <m/>
    <s v="Hand crafts Painting / re-creational activity"/>
    <m/>
    <m/>
    <b v="1"/>
    <b v="1"/>
    <m/>
    <m/>
    <m/>
    <m/>
    <m/>
    <m/>
    <m/>
    <s v="Orphans living in the community Child-headed households Children involved in harmful forms of labor Children who have been associated with fighting forces Children separated from their parents"/>
    <b v="1"/>
    <m/>
    <b v="1"/>
    <b v="1"/>
    <b v="1"/>
    <b v="1"/>
    <m/>
    <m/>
    <m/>
    <m/>
    <s v="Salaried work"/>
    <m/>
    <m/>
    <m/>
    <m/>
    <m/>
    <b v="1"/>
    <m/>
    <m/>
    <m/>
    <m/>
    <m/>
    <m/>
    <m/>
    <m/>
    <n v="2500"/>
    <n v="3000"/>
    <x v="2"/>
    <b v="1"/>
    <m/>
    <m/>
    <m/>
    <b v="1"/>
    <m/>
    <m/>
    <m/>
    <m/>
    <m/>
    <m/>
    <m/>
    <m/>
    <m/>
    <m/>
    <m/>
    <m/>
    <s v="Yes"/>
    <s v="Food baskets"/>
    <b v="1"/>
    <m/>
    <m/>
    <m/>
    <m/>
    <m/>
    <m/>
    <m/>
    <s v="No"/>
    <m/>
    <s v="No"/>
    <m/>
    <m/>
    <m/>
    <m/>
    <m/>
    <m/>
    <m/>
    <m/>
    <m/>
    <m/>
    <s v="Participatory (Both wife &amp; Husband)"/>
    <m/>
    <s v="No"/>
    <m/>
    <s v="زيادة عدد المنشآت الصحيه وفرش الطرقات وزيادة كميه الادويه"/>
    <s v="Suggestion boxes Hotline/phone"/>
    <m/>
    <b v="1"/>
    <b v="1"/>
    <m/>
    <m/>
    <m/>
    <m/>
    <m/>
    <m/>
    <s v="In-person from staff"/>
    <b v="1"/>
    <m/>
    <m/>
    <m/>
    <m/>
    <m/>
    <m/>
    <m/>
    <s v="لايوجد"/>
    <s v="uuid:cdedc3f1-7a5d-4755-9489-f4cd3302ebc1"/>
    <n v="92569673"/>
    <s v="cdedc3f1-7a5d-4755-9489-f4cd3302ebc1"/>
    <d v="2022-02-13T14:40:13"/>
    <n v="1038"/>
    <m/>
    <n v="-1"/>
    <m/>
    <m/>
    <s v="202202091909"/>
    <n v="1131"/>
    <s v="nsenumerator"/>
    <n v="648550"/>
  </r>
  <r>
    <s v="2022-02-13T14:59:01.850+03:00"/>
    <s v="2022-02-13T15:14:27.666+03:00"/>
    <m/>
    <s v="اماني العبد الله"/>
    <s v="MRFS"/>
    <m/>
    <d v="2022-02-13T00:00:00"/>
    <x v="4"/>
    <s v="All"/>
    <s v="Yes"/>
    <s v="IDP"/>
    <d v="2018-02-13T00:00:00"/>
    <s v="Head of Household"/>
    <m/>
    <x v="1"/>
    <s v="50+"/>
    <s v="Is the Head of household"/>
    <s v="Male"/>
    <s v="Yes, PWD, has difficulty seeing even with glasses Yes PWD, has difficulty walking or climbing steps Yes, PWD, has difficulty concentrating or remembering Yes PWD has difficulty (with self-care such as) washing all over or dressing"/>
    <m/>
    <b v="1"/>
    <m/>
    <b v="1"/>
    <b v="1"/>
    <b v="1"/>
    <m/>
    <s v="Married"/>
    <s v="None/Never attended school"/>
    <n v="0"/>
    <n v="0"/>
    <n v="0"/>
    <n v="0"/>
    <n v="0"/>
    <n v="0"/>
    <n v="1"/>
    <s v="0"/>
    <s v="1"/>
    <s v="1"/>
    <n v="0"/>
    <n v="0"/>
    <n v="0"/>
    <n v="0"/>
    <n v="0"/>
    <n v="1"/>
    <s v="0"/>
    <s v="1"/>
    <s v="1"/>
    <s v="0"/>
    <s v="0"/>
    <s v="2"/>
    <s v="2"/>
    <n v="2"/>
    <s v="Shelter / housing"/>
    <m/>
    <s v="Income / livelihoods"/>
    <m/>
    <s v="Food and basic needs"/>
    <m/>
    <s v="Primary Health care unit-outpatient only (PHCU) Primary Health care Centre (PHCC)-outpatient,inpatient + maternity Hospital Private Clinic Specialist services"/>
    <b v="1"/>
    <b v="1"/>
    <b v="1"/>
    <b v="1"/>
    <b v="1"/>
    <m/>
    <m/>
    <m/>
    <m/>
    <n v="60"/>
    <x v="1"/>
    <s v="Yes"/>
    <s v="Some types of medicines are not available in the market"/>
    <b v="1"/>
    <b v="0"/>
    <b v="0"/>
    <b v="0"/>
    <b v="0"/>
    <b v="0"/>
    <b v="0"/>
    <b v="0"/>
    <b v="0"/>
    <b v="0"/>
    <m/>
    <s v="Unable to reach health facility due to lack of transport and distance"/>
    <b v="1"/>
    <b v="0"/>
    <b v="0"/>
    <b v="0"/>
    <b v="0"/>
    <b v="0"/>
    <b v="0"/>
    <b v="0"/>
    <b v="0"/>
    <b v="0"/>
    <b v="0"/>
    <b v="0"/>
    <b v="0"/>
    <b v="0"/>
    <m/>
    <s v="Other"/>
    <b v="0"/>
    <b v="0"/>
    <b v="0"/>
    <b v="0"/>
    <b v="0"/>
    <b v="1"/>
    <b v="0"/>
    <s v="سرطان"/>
    <m/>
    <n v="1"/>
    <m/>
    <m/>
    <m/>
    <n v="1"/>
    <n v="1"/>
    <m/>
    <n v="1"/>
    <m/>
    <m/>
    <x v="1"/>
    <s v="Eumours and misconceptions (people died from the vaccine, it is a conspiracy, Corona is all a lie, etc…)"/>
    <m/>
    <m/>
    <m/>
    <m/>
    <m/>
    <b v="1"/>
    <m/>
    <m/>
    <m/>
    <m/>
    <m/>
    <x v="1"/>
    <s v="Hospital for normal delivery Hospital for surgery/ C-section"/>
    <m/>
    <m/>
    <m/>
    <m/>
    <m/>
    <b v="1"/>
    <b v="1"/>
    <m/>
    <m/>
    <m/>
    <m/>
    <x v="1"/>
    <s v="In person at health centers"/>
    <b v="1"/>
    <m/>
    <m/>
    <m/>
    <m/>
    <m/>
    <m/>
    <m/>
    <m/>
    <s v="Yes"/>
    <s v="No"/>
    <s v="No"/>
    <s v="No"/>
    <s v="No"/>
    <s v="No"/>
    <s v="No"/>
    <s v="No"/>
    <s v="No"/>
    <s v="No"/>
    <s v="No"/>
    <s v="No"/>
    <m/>
    <m/>
    <m/>
    <m/>
    <m/>
    <m/>
    <m/>
    <m/>
    <m/>
    <m/>
    <m/>
    <m/>
    <m/>
    <m/>
    <m/>
    <n v="0"/>
    <x v="1"/>
    <m/>
    <m/>
    <m/>
    <m/>
    <s v="Inability to carry out work or daily tasks Sadness Anxiety Hopelessness"/>
    <m/>
    <m/>
    <b v="1"/>
    <b v="1"/>
    <b v="1"/>
    <b v="1"/>
    <m/>
    <m/>
    <m/>
    <m/>
    <m/>
    <m/>
    <m/>
    <m/>
    <m/>
    <m/>
    <m/>
    <m/>
    <s v="Elderly"/>
    <m/>
    <m/>
    <m/>
    <m/>
    <b v="1"/>
    <m/>
    <m/>
    <m/>
    <m/>
    <m/>
    <m/>
    <m/>
    <m/>
    <s v="كونهم غير قادرين على العمل ومريضين"/>
    <s v="Prayer Speaking to a family member"/>
    <b v="1"/>
    <m/>
    <m/>
    <b v="1"/>
    <m/>
    <m/>
    <m/>
    <m/>
    <m/>
    <m/>
    <m/>
    <m/>
    <s v="Family Medical Doctor"/>
    <b v="1"/>
    <m/>
    <m/>
    <m/>
    <b v="1"/>
    <m/>
    <m/>
    <m/>
    <m/>
    <m/>
    <m/>
    <m/>
    <s v="Distance/transportation"/>
    <m/>
    <m/>
    <b v="1"/>
    <m/>
    <m/>
    <m/>
    <m/>
    <m/>
    <m/>
    <x v="1"/>
    <m/>
    <s v="Health care (including reproductive health)"/>
    <m/>
    <m/>
    <m/>
    <b v="1"/>
    <m/>
    <m/>
    <m/>
    <m/>
    <m/>
    <m/>
    <m/>
    <m/>
    <m/>
    <m/>
    <x v="1"/>
    <s v="Family member Police"/>
    <b v="1"/>
    <m/>
    <b v="1"/>
    <m/>
    <m/>
    <m/>
    <m/>
    <m/>
    <m/>
    <m/>
    <m/>
    <s v="Family member Police"/>
    <b v="1"/>
    <m/>
    <b v="1"/>
    <m/>
    <m/>
    <m/>
    <m/>
    <m/>
    <m/>
    <m/>
    <s v="Don't Know"/>
    <m/>
    <m/>
    <m/>
    <m/>
    <m/>
    <m/>
    <m/>
    <b v="1"/>
    <m/>
    <m/>
    <m/>
    <m/>
    <m/>
    <m/>
    <m/>
    <m/>
    <m/>
    <m/>
    <s v="Fear of being identified as survivors"/>
    <b v="1"/>
    <m/>
    <m/>
    <m/>
    <m/>
    <m/>
    <m/>
    <m/>
    <m/>
    <s v="Kidnapping Physical abuse Being orphaned Exploitation"/>
    <b v="1"/>
    <m/>
    <m/>
    <b v="1"/>
    <m/>
    <m/>
    <b v="1"/>
    <m/>
    <m/>
    <m/>
    <m/>
    <b v="1"/>
    <m/>
    <m/>
    <m/>
    <m/>
    <s v="Religious leaders Siblings Neighbours Parents Relatives School teachers"/>
    <m/>
    <b v="1"/>
    <b v="1"/>
    <b v="1"/>
    <b v="1"/>
    <b v="1"/>
    <b v="1"/>
    <m/>
    <m/>
    <m/>
    <m/>
    <m/>
    <m/>
    <m/>
    <m/>
    <m/>
    <m/>
    <m/>
    <m/>
    <m/>
    <m/>
    <m/>
    <m/>
    <m/>
    <m/>
    <m/>
    <m/>
    <m/>
    <m/>
    <m/>
    <m/>
    <m/>
    <m/>
    <m/>
    <m/>
    <m/>
    <m/>
    <m/>
    <m/>
    <m/>
    <m/>
    <m/>
    <s v="Quraan Hand crafts"/>
    <m/>
    <b v="1"/>
    <b v="1"/>
    <m/>
    <m/>
    <m/>
    <m/>
    <m/>
    <m/>
    <m/>
    <m/>
    <s v="Orphans living in the community Children involved in harmful forms of labor Children who have been associated with fighting forces"/>
    <m/>
    <m/>
    <b v="1"/>
    <m/>
    <b v="1"/>
    <b v="1"/>
    <m/>
    <m/>
    <m/>
    <m/>
    <s v="Humanitarian assistance"/>
    <m/>
    <m/>
    <m/>
    <m/>
    <m/>
    <m/>
    <m/>
    <m/>
    <b v="1"/>
    <m/>
    <m/>
    <m/>
    <m/>
    <m/>
    <n v="1000"/>
    <n v="1200"/>
    <x v="3"/>
    <b v="1"/>
    <m/>
    <m/>
    <m/>
    <m/>
    <m/>
    <m/>
    <m/>
    <m/>
    <m/>
    <m/>
    <m/>
    <m/>
    <m/>
    <m/>
    <m/>
    <m/>
    <s v="Yes"/>
    <s v="Food baskets"/>
    <b v="1"/>
    <m/>
    <m/>
    <m/>
    <m/>
    <m/>
    <m/>
    <m/>
    <s v="Do not know"/>
    <m/>
    <s v="No"/>
    <m/>
    <m/>
    <m/>
    <m/>
    <m/>
    <m/>
    <m/>
    <m/>
    <m/>
    <m/>
    <s v="Decided by men / husband only"/>
    <m/>
    <s v="No"/>
    <m/>
    <s v="زيادة عدد المنشآت الصحيه وتوفير الادويه الغير متواجدة وتوفير مواصلات للتنقل بين المنشآت الصحيه"/>
    <s v="In-person to MRFS/partner staff"/>
    <b v="1"/>
    <m/>
    <m/>
    <m/>
    <m/>
    <m/>
    <m/>
    <m/>
    <m/>
    <s v="In-person from staff"/>
    <b v="1"/>
    <m/>
    <m/>
    <m/>
    <m/>
    <m/>
    <m/>
    <m/>
    <s v="لايوجد"/>
    <s v="uuid:8bca9636-1ffb-4acc-acf4-7040aa676e36"/>
    <n v="92569674"/>
    <s v="8bca9636-1ffb-4acc-acf4-7040aa676e36"/>
    <d v="2022-02-13T14:40:14"/>
    <n v="1039"/>
    <m/>
    <n v="-1"/>
    <m/>
    <m/>
    <s v="202202091909"/>
    <n v="926"/>
    <s v="nsenumerator"/>
    <n v="648550"/>
  </r>
  <r>
    <s v="2022-02-13T17:05:52.965+04:00"/>
    <s v="2022-02-13T17:16:21.477+04:00"/>
    <m/>
    <s v="بشار النداف"/>
    <s v="MRFS"/>
    <m/>
    <d v="2022-02-13T00:00:00"/>
    <x v="4"/>
    <s v="All"/>
    <s v="Yes"/>
    <s v="IDP"/>
    <d v="2020-02-13T00:00:00"/>
    <s v="Head of Household"/>
    <m/>
    <x v="1"/>
    <s v="30-39"/>
    <s v="Is the Head of household"/>
    <s v="Male"/>
    <s v="Yes PWD, has difficulty hearing, even with hearing aid"/>
    <m/>
    <m/>
    <b v="1"/>
    <m/>
    <m/>
    <m/>
    <m/>
    <s v="Married"/>
    <s v="Secondary"/>
    <n v="0"/>
    <n v="0"/>
    <n v="0"/>
    <n v="2"/>
    <n v="1"/>
    <n v="0"/>
    <n v="0"/>
    <s v="3"/>
    <s v="0"/>
    <s v="3"/>
    <n v="0"/>
    <n v="1"/>
    <n v="0"/>
    <n v="1"/>
    <n v="0"/>
    <n v="0"/>
    <s v="2"/>
    <s v="0"/>
    <s v="2"/>
    <s v="5"/>
    <s v="1"/>
    <s v="0"/>
    <s v="5"/>
    <n v="5"/>
    <s v="No needs"/>
    <m/>
    <m/>
    <m/>
    <m/>
    <m/>
    <s v="Primary Health care unit-outpatient only (PHCU) Primary Health care Centre (PHCC)-outpatient,inpatient + maternity"/>
    <b v="1"/>
    <b v="1"/>
    <m/>
    <m/>
    <m/>
    <m/>
    <m/>
    <m/>
    <m/>
    <n v="30"/>
    <x v="2"/>
    <s v="No"/>
    <m/>
    <m/>
    <m/>
    <m/>
    <m/>
    <m/>
    <m/>
    <m/>
    <m/>
    <m/>
    <m/>
    <m/>
    <m/>
    <m/>
    <m/>
    <m/>
    <m/>
    <m/>
    <m/>
    <m/>
    <m/>
    <m/>
    <m/>
    <m/>
    <m/>
    <m/>
    <m/>
    <m/>
    <s v="Drugs are mostly available"/>
    <b v="1"/>
    <b v="0"/>
    <b v="0"/>
    <b v="0"/>
    <b v="0"/>
    <b v="0"/>
    <b v="0"/>
    <m/>
    <m/>
    <m/>
    <m/>
    <m/>
    <m/>
    <m/>
    <m/>
    <m/>
    <m/>
    <m/>
    <m/>
    <x v="2"/>
    <m/>
    <m/>
    <m/>
    <m/>
    <m/>
    <m/>
    <m/>
    <m/>
    <m/>
    <m/>
    <m/>
    <m/>
    <x v="1"/>
    <s v="Hospital for normal delivery"/>
    <m/>
    <m/>
    <m/>
    <m/>
    <m/>
    <b v="1"/>
    <m/>
    <m/>
    <m/>
    <m/>
    <m/>
    <x v="2"/>
    <s v="In person at health centers Whatsapp / SMS"/>
    <b v="1"/>
    <m/>
    <m/>
    <b v="1"/>
    <m/>
    <m/>
    <m/>
    <m/>
    <m/>
    <s v="No"/>
    <s v="No"/>
    <s v="Yes"/>
    <s v="Yes"/>
    <s v="Yes"/>
    <s v="Yes"/>
    <s v="No"/>
    <s v="No"/>
    <s v="Yes"/>
    <s v="Yes"/>
    <s v="Yes"/>
    <s v="No"/>
    <m/>
    <s v="Yes"/>
    <s v="No"/>
    <s v="No"/>
    <s v="No"/>
    <s v="No"/>
    <s v="No"/>
    <s v="Yes"/>
    <s v="No"/>
    <s v="No"/>
    <s v="Yes"/>
    <s v="Yes"/>
    <s v="No"/>
    <s v="No"/>
    <s v="Yes"/>
    <n v="5"/>
    <x v="2"/>
    <n v="1"/>
    <s v="1"/>
    <m/>
    <m/>
    <s v="Don't know"/>
    <m/>
    <m/>
    <m/>
    <m/>
    <m/>
    <m/>
    <m/>
    <m/>
    <m/>
    <m/>
    <m/>
    <m/>
    <m/>
    <m/>
    <m/>
    <b v="1"/>
    <m/>
    <m/>
    <m/>
    <m/>
    <m/>
    <m/>
    <m/>
    <m/>
    <m/>
    <m/>
    <m/>
    <m/>
    <m/>
    <m/>
    <m/>
    <m/>
    <m/>
    <m/>
    <m/>
    <m/>
    <m/>
    <m/>
    <m/>
    <m/>
    <m/>
    <m/>
    <m/>
    <m/>
    <m/>
    <m/>
    <s v="Don't Know"/>
    <m/>
    <m/>
    <m/>
    <m/>
    <m/>
    <m/>
    <m/>
    <m/>
    <m/>
    <m/>
    <b v="1"/>
    <m/>
    <s v="Don't Know"/>
    <m/>
    <m/>
    <m/>
    <m/>
    <m/>
    <m/>
    <m/>
    <b v="1"/>
    <m/>
    <x v="1"/>
    <m/>
    <s v="Don't know"/>
    <m/>
    <m/>
    <m/>
    <m/>
    <m/>
    <m/>
    <m/>
    <m/>
    <m/>
    <m/>
    <m/>
    <m/>
    <b v="1"/>
    <m/>
    <x v="1"/>
    <s v="Family member"/>
    <b v="1"/>
    <m/>
    <m/>
    <m/>
    <m/>
    <m/>
    <m/>
    <m/>
    <m/>
    <m/>
    <m/>
    <s v="Family member"/>
    <b v="1"/>
    <m/>
    <m/>
    <m/>
    <m/>
    <m/>
    <m/>
    <m/>
    <m/>
    <m/>
    <s v="Don't Know"/>
    <m/>
    <m/>
    <m/>
    <m/>
    <m/>
    <m/>
    <m/>
    <b v="1"/>
    <m/>
    <m/>
    <m/>
    <m/>
    <m/>
    <m/>
    <m/>
    <m/>
    <m/>
    <m/>
    <s v="Don't Know"/>
    <m/>
    <m/>
    <m/>
    <m/>
    <m/>
    <m/>
    <m/>
    <b v="1"/>
    <m/>
    <s v="Child marriage Being orphaned Child headed household"/>
    <m/>
    <m/>
    <b v="1"/>
    <m/>
    <m/>
    <m/>
    <b v="1"/>
    <m/>
    <b v="1"/>
    <m/>
    <m/>
    <m/>
    <m/>
    <m/>
    <m/>
    <m/>
    <s v="Siblings Parents Community/social workers"/>
    <m/>
    <m/>
    <b v="1"/>
    <m/>
    <m/>
    <b v="1"/>
    <m/>
    <m/>
    <b v="1"/>
    <m/>
    <m/>
    <m/>
    <m/>
    <m/>
    <m/>
    <s v="Quraan"/>
    <m/>
    <b v="1"/>
    <m/>
    <m/>
    <m/>
    <m/>
    <m/>
    <m/>
    <m/>
    <m/>
    <m/>
    <s v="Lack of awareness"/>
    <b v="1"/>
    <m/>
    <m/>
    <m/>
    <m/>
    <m/>
    <m/>
    <m/>
    <m/>
    <m/>
    <s v="Not applicable (no child of school going age)"/>
    <m/>
    <s v="Not applicable (no child of school going age)"/>
    <m/>
    <s v="Painting / re-creational activity"/>
    <m/>
    <m/>
    <m/>
    <b v="1"/>
    <m/>
    <m/>
    <m/>
    <m/>
    <m/>
    <m/>
    <m/>
    <s v="I don't know"/>
    <m/>
    <m/>
    <m/>
    <m/>
    <m/>
    <m/>
    <m/>
    <b v="1"/>
    <m/>
    <m/>
    <s v="Casual labor"/>
    <m/>
    <m/>
    <m/>
    <b v="1"/>
    <m/>
    <m/>
    <m/>
    <m/>
    <m/>
    <m/>
    <m/>
    <m/>
    <m/>
    <m/>
    <n v="1000"/>
    <n v="1000"/>
    <x v="62"/>
    <m/>
    <m/>
    <b v="1"/>
    <m/>
    <m/>
    <b v="1"/>
    <m/>
    <m/>
    <m/>
    <m/>
    <m/>
    <m/>
    <m/>
    <m/>
    <m/>
    <m/>
    <m/>
    <s v="Yes"/>
    <s v="Food baskets"/>
    <b v="1"/>
    <m/>
    <m/>
    <m/>
    <m/>
    <m/>
    <m/>
    <m/>
    <s v="No"/>
    <m/>
    <s v="No"/>
    <m/>
    <m/>
    <m/>
    <m/>
    <m/>
    <m/>
    <m/>
    <m/>
    <m/>
    <m/>
    <s v="Participatory (Both wife &amp; Husband)"/>
    <m/>
    <s v="No"/>
    <m/>
    <s v="العمل بتقوى الله فقط"/>
    <s v="In-person to MRFS/partner staff SMS/whatsapp"/>
    <b v="1"/>
    <m/>
    <m/>
    <b v="1"/>
    <m/>
    <m/>
    <m/>
    <m/>
    <m/>
    <s v="In-person from staff"/>
    <b v="1"/>
    <m/>
    <m/>
    <m/>
    <m/>
    <m/>
    <m/>
    <m/>
    <m/>
    <s v="uuid:a26caf94-6194-49c2-a5fe-c20bded28049"/>
    <n v="92569677"/>
    <s v="a26caf94-6194-49c2-a5fe-c20bded28049"/>
    <d v="2022-02-13T14:40:33"/>
    <n v="1040"/>
    <m/>
    <n v="-1"/>
    <m/>
    <m/>
    <s v="202202091909"/>
    <n v="629"/>
    <s v="nsenumerator"/>
    <n v="648550"/>
  </r>
  <r>
    <s v="2022-02-13T17:16:28.881+04:00"/>
    <s v="2022-02-13T17:23:20.923+04:00"/>
    <m/>
    <s v="بشار النداف"/>
    <s v="MRFS"/>
    <m/>
    <d v="2022-02-13T00:00:00"/>
    <x v="4"/>
    <s v="All"/>
    <s v="Yes"/>
    <s v="IDP"/>
    <d v="2019-02-13T00:00:00"/>
    <s v="Head of Household"/>
    <m/>
    <x v="1"/>
    <s v="50+"/>
    <s v="Is the Head of household"/>
    <s v="Male"/>
    <s v="No members with a disability"/>
    <b v="1"/>
    <m/>
    <m/>
    <m/>
    <m/>
    <m/>
    <m/>
    <s v="Married"/>
    <s v="Secondary"/>
    <n v="0"/>
    <n v="0"/>
    <n v="0"/>
    <n v="2"/>
    <n v="2"/>
    <n v="1"/>
    <n v="0"/>
    <s v="4"/>
    <s v="1"/>
    <s v="5"/>
    <n v="0"/>
    <n v="0"/>
    <n v="0"/>
    <n v="0"/>
    <n v="2"/>
    <n v="0"/>
    <s v="0"/>
    <s v="2"/>
    <s v="2"/>
    <s v="4"/>
    <s v="0"/>
    <s v="3"/>
    <s v="7"/>
    <n v="7"/>
    <s v="Water, sanitation, and hygiene"/>
    <m/>
    <s v="Food and basic needs"/>
    <m/>
    <s v="Shelter / housing"/>
    <m/>
    <s v="Primary Health care Centre (PHCC)-outpatient,inpatient + maternity"/>
    <m/>
    <b v="1"/>
    <m/>
    <m/>
    <m/>
    <m/>
    <m/>
    <m/>
    <m/>
    <n v="20"/>
    <x v="1"/>
    <s v="No"/>
    <m/>
    <m/>
    <m/>
    <m/>
    <m/>
    <m/>
    <m/>
    <m/>
    <m/>
    <m/>
    <m/>
    <m/>
    <m/>
    <m/>
    <m/>
    <m/>
    <m/>
    <m/>
    <m/>
    <m/>
    <m/>
    <m/>
    <m/>
    <m/>
    <m/>
    <m/>
    <m/>
    <m/>
    <s v="Non communicable diseases (NCD) drugs (chronic, cardiac, diabetes, hyper-tension, asthma)"/>
    <b v="0"/>
    <b v="1"/>
    <b v="0"/>
    <b v="0"/>
    <b v="0"/>
    <b v="0"/>
    <b v="0"/>
    <m/>
    <m/>
    <m/>
    <m/>
    <m/>
    <m/>
    <m/>
    <m/>
    <m/>
    <m/>
    <m/>
    <m/>
    <x v="2"/>
    <m/>
    <m/>
    <m/>
    <m/>
    <m/>
    <m/>
    <m/>
    <m/>
    <m/>
    <m/>
    <m/>
    <m/>
    <x v="1"/>
    <s v="Hospital for normal delivery"/>
    <m/>
    <m/>
    <m/>
    <m/>
    <m/>
    <b v="1"/>
    <m/>
    <m/>
    <m/>
    <m/>
    <m/>
    <x v="2"/>
    <s v="In person at health centers"/>
    <b v="1"/>
    <m/>
    <m/>
    <m/>
    <m/>
    <m/>
    <m/>
    <m/>
    <m/>
    <s v="No"/>
    <s v="No"/>
    <s v="Yes"/>
    <s v="No"/>
    <s v="No"/>
    <s v="No"/>
    <s v="No"/>
    <s v="No"/>
    <s v="No"/>
    <s v="No"/>
    <s v="Yes"/>
    <s v="No"/>
    <m/>
    <m/>
    <m/>
    <m/>
    <m/>
    <m/>
    <m/>
    <m/>
    <m/>
    <m/>
    <m/>
    <m/>
    <m/>
    <m/>
    <m/>
    <n v="0"/>
    <x v="1"/>
    <m/>
    <m/>
    <m/>
    <m/>
    <s v="Don't know"/>
    <m/>
    <m/>
    <m/>
    <m/>
    <m/>
    <m/>
    <m/>
    <m/>
    <m/>
    <m/>
    <m/>
    <m/>
    <m/>
    <m/>
    <m/>
    <b v="1"/>
    <m/>
    <m/>
    <m/>
    <m/>
    <m/>
    <m/>
    <m/>
    <m/>
    <m/>
    <m/>
    <m/>
    <m/>
    <m/>
    <m/>
    <m/>
    <m/>
    <m/>
    <m/>
    <m/>
    <m/>
    <m/>
    <m/>
    <m/>
    <m/>
    <m/>
    <m/>
    <m/>
    <m/>
    <m/>
    <m/>
    <s v="Don't Know"/>
    <m/>
    <m/>
    <m/>
    <m/>
    <m/>
    <m/>
    <m/>
    <m/>
    <m/>
    <m/>
    <b v="1"/>
    <m/>
    <s v="Don't Know"/>
    <m/>
    <m/>
    <m/>
    <m/>
    <m/>
    <m/>
    <m/>
    <b v="1"/>
    <m/>
    <x v="0"/>
    <m/>
    <s v="Don't know"/>
    <m/>
    <m/>
    <m/>
    <m/>
    <m/>
    <m/>
    <m/>
    <m/>
    <m/>
    <m/>
    <m/>
    <m/>
    <b v="1"/>
    <m/>
    <x v="1"/>
    <s v="Don't Know"/>
    <m/>
    <m/>
    <m/>
    <m/>
    <m/>
    <m/>
    <m/>
    <m/>
    <m/>
    <b v="1"/>
    <m/>
    <s v="Don't Know"/>
    <m/>
    <m/>
    <m/>
    <m/>
    <m/>
    <m/>
    <m/>
    <m/>
    <b v="1"/>
    <m/>
    <s v="Don't Know"/>
    <m/>
    <m/>
    <m/>
    <m/>
    <m/>
    <m/>
    <m/>
    <b v="1"/>
    <m/>
    <m/>
    <m/>
    <m/>
    <m/>
    <m/>
    <m/>
    <m/>
    <m/>
    <m/>
    <s v="Don't Know"/>
    <m/>
    <m/>
    <m/>
    <m/>
    <m/>
    <m/>
    <m/>
    <b v="1"/>
    <m/>
    <s v="Child labour Being orphaned Child headed household Dropout of school"/>
    <m/>
    <b v="1"/>
    <m/>
    <m/>
    <m/>
    <m/>
    <b v="1"/>
    <m/>
    <b v="1"/>
    <m/>
    <m/>
    <m/>
    <b v="1"/>
    <m/>
    <m/>
    <m/>
    <s v="Peer groups (e.g. friends) Religious leaders Siblings Parents Relatives School teachers"/>
    <b v="1"/>
    <b v="1"/>
    <b v="1"/>
    <m/>
    <b v="1"/>
    <b v="1"/>
    <b v="1"/>
    <m/>
    <m/>
    <m/>
    <m/>
    <m/>
    <m/>
    <m/>
    <m/>
    <s v="None"/>
    <m/>
    <m/>
    <m/>
    <m/>
    <m/>
    <m/>
    <m/>
    <m/>
    <b v="1"/>
    <m/>
    <m/>
    <s v="Lack of awareness"/>
    <b v="1"/>
    <m/>
    <m/>
    <m/>
    <m/>
    <m/>
    <m/>
    <m/>
    <m/>
    <m/>
    <s v="Yes"/>
    <m/>
    <s v="No"/>
    <m/>
    <s v="Quraan Hand crafts Entertainement activities Awareness / educational activities / psychosocial support"/>
    <m/>
    <b v="1"/>
    <b v="1"/>
    <m/>
    <b v="1"/>
    <b v="1"/>
    <m/>
    <m/>
    <m/>
    <m/>
    <m/>
    <s v="Orphans living in the community Child-headed households Children involved in harmful forms of labor Children who have been associated with fighting forces"/>
    <m/>
    <m/>
    <b v="1"/>
    <b v="1"/>
    <b v="1"/>
    <b v="1"/>
    <m/>
    <m/>
    <m/>
    <m/>
    <s v="No income"/>
    <b v="1"/>
    <m/>
    <m/>
    <m/>
    <m/>
    <m/>
    <m/>
    <m/>
    <m/>
    <m/>
    <m/>
    <m/>
    <m/>
    <m/>
    <m/>
    <n v="1500"/>
    <x v="40"/>
    <m/>
    <m/>
    <m/>
    <m/>
    <m/>
    <m/>
    <m/>
    <m/>
    <m/>
    <m/>
    <m/>
    <m/>
    <m/>
    <m/>
    <m/>
    <b v="1"/>
    <m/>
    <s v="No"/>
    <m/>
    <m/>
    <m/>
    <m/>
    <m/>
    <m/>
    <m/>
    <m/>
    <m/>
    <s v="No"/>
    <m/>
    <s v="No"/>
    <m/>
    <m/>
    <m/>
    <m/>
    <m/>
    <m/>
    <m/>
    <m/>
    <m/>
    <m/>
    <s v="Participatory (Both wife &amp; Husband)"/>
    <m/>
    <s v="No"/>
    <m/>
    <s v="لا يوجد"/>
    <s v="In-person to MRFS/partner staff"/>
    <b v="1"/>
    <m/>
    <m/>
    <m/>
    <m/>
    <m/>
    <m/>
    <m/>
    <m/>
    <s v="In-person from staff"/>
    <b v="1"/>
    <m/>
    <m/>
    <m/>
    <m/>
    <m/>
    <m/>
    <m/>
    <m/>
    <s v="uuid:42a1edce-fd67-48b2-9aa7-68b64e5aac07"/>
    <n v="92569678"/>
    <s v="42a1edce-fd67-48b2-9aa7-68b64e5aac07"/>
    <d v="2022-02-13T14:40:35"/>
    <n v="1041"/>
    <m/>
    <n v="-1"/>
    <m/>
    <m/>
    <s v="202202091909"/>
    <n v="412"/>
    <s v="nsenumerator"/>
    <n v="648550"/>
  </r>
  <r>
    <s v="2022-02-13T17:23:25.803+04:00"/>
    <s v="2022-02-13T17:32:14.468+04:00"/>
    <m/>
    <s v="بشار النداف"/>
    <s v="MRFS"/>
    <m/>
    <d v="2022-02-13T00:00:00"/>
    <x v="4"/>
    <s v="All"/>
    <s v="Yes"/>
    <s v="IDP"/>
    <d v="2020-02-13T00:00:00"/>
    <s v="Head of Household"/>
    <m/>
    <x v="1"/>
    <s v="50+"/>
    <s v="Is the Head of household"/>
    <s v="Male"/>
    <s v="No members with a disability"/>
    <b v="1"/>
    <m/>
    <m/>
    <m/>
    <m/>
    <m/>
    <m/>
    <s v="Married"/>
    <s v="institute / diploma"/>
    <n v="1"/>
    <n v="0"/>
    <n v="2"/>
    <n v="0"/>
    <n v="1"/>
    <n v="2"/>
    <n v="0"/>
    <s v="3"/>
    <s v="2"/>
    <s v="5"/>
    <n v="0"/>
    <n v="0"/>
    <n v="0"/>
    <n v="0"/>
    <n v="1"/>
    <n v="0"/>
    <s v="0"/>
    <s v="1"/>
    <s v="1"/>
    <s v="3"/>
    <s v="2"/>
    <s v="3"/>
    <s v="6"/>
    <n v="6"/>
    <s v="Food and basic needs"/>
    <m/>
    <s v="Income / livelihoods"/>
    <m/>
    <s v="Health"/>
    <m/>
    <s v="Specialist services Primary Health care Centre (PHCC)-outpatient,inpatient + maternity"/>
    <m/>
    <b v="1"/>
    <m/>
    <m/>
    <b v="1"/>
    <m/>
    <m/>
    <m/>
    <m/>
    <n v="15"/>
    <x v="1"/>
    <s v="No"/>
    <m/>
    <m/>
    <m/>
    <m/>
    <m/>
    <m/>
    <m/>
    <m/>
    <m/>
    <m/>
    <m/>
    <m/>
    <m/>
    <m/>
    <m/>
    <m/>
    <m/>
    <m/>
    <m/>
    <m/>
    <m/>
    <m/>
    <m/>
    <m/>
    <m/>
    <m/>
    <m/>
    <m/>
    <s v="Non communicable diseases (NCD) drugs (chronic, cardiac, diabetes, hyper-tension, asthma) Pediatric medicine"/>
    <b v="0"/>
    <b v="1"/>
    <b v="1"/>
    <b v="0"/>
    <b v="0"/>
    <b v="0"/>
    <b v="0"/>
    <m/>
    <m/>
    <m/>
    <n v="2"/>
    <m/>
    <m/>
    <m/>
    <m/>
    <m/>
    <m/>
    <m/>
    <m/>
    <x v="2"/>
    <m/>
    <m/>
    <m/>
    <m/>
    <m/>
    <m/>
    <m/>
    <m/>
    <m/>
    <m/>
    <m/>
    <m/>
    <x v="1"/>
    <s v="Hospital for normal delivery Public primary health care facility"/>
    <m/>
    <m/>
    <m/>
    <b v="1"/>
    <m/>
    <b v="1"/>
    <m/>
    <m/>
    <m/>
    <m/>
    <m/>
    <x v="2"/>
    <s v="Whatsapp / SMS"/>
    <m/>
    <m/>
    <m/>
    <b v="1"/>
    <m/>
    <m/>
    <m/>
    <m/>
    <m/>
    <s v="No"/>
    <s v="No"/>
    <s v="Yes"/>
    <s v="No"/>
    <s v="No"/>
    <s v="No"/>
    <s v="Yes"/>
    <s v="No"/>
    <s v="Yes"/>
    <s v="Yes"/>
    <s v="Yes"/>
    <s v="No"/>
    <m/>
    <s v="No"/>
    <s v="No"/>
    <s v="No"/>
    <s v="No"/>
    <s v="Yes"/>
    <s v="No"/>
    <s v="Yes"/>
    <s v="No"/>
    <s v="No"/>
    <s v="Yes"/>
    <s v="Yes"/>
    <s v="No"/>
    <s v="Yes"/>
    <s v="Yes"/>
    <n v="6"/>
    <x v="2"/>
    <n v="2"/>
    <s v="2"/>
    <n v="1"/>
    <s v="1"/>
    <s v="Don't know"/>
    <m/>
    <m/>
    <m/>
    <m/>
    <m/>
    <m/>
    <m/>
    <m/>
    <m/>
    <m/>
    <m/>
    <m/>
    <m/>
    <m/>
    <m/>
    <b v="1"/>
    <m/>
    <m/>
    <m/>
    <m/>
    <m/>
    <m/>
    <m/>
    <m/>
    <m/>
    <m/>
    <m/>
    <m/>
    <m/>
    <m/>
    <m/>
    <m/>
    <m/>
    <m/>
    <m/>
    <m/>
    <m/>
    <m/>
    <m/>
    <m/>
    <m/>
    <m/>
    <m/>
    <m/>
    <m/>
    <m/>
    <s v="Don't Know"/>
    <m/>
    <m/>
    <m/>
    <m/>
    <m/>
    <m/>
    <m/>
    <m/>
    <m/>
    <m/>
    <b v="1"/>
    <m/>
    <s v="Don't Know"/>
    <m/>
    <m/>
    <m/>
    <m/>
    <m/>
    <m/>
    <m/>
    <b v="1"/>
    <m/>
    <x v="0"/>
    <m/>
    <s v="Food aid / food distributions Dignity kits Women's and girls'-friendly spaces"/>
    <b v="1"/>
    <m/>
    <m/>
    <m/>
    <b v="1"/>
    <m/>
    <b v="1"/>
    <m/>
    <m/>
    <m/>
    <m/>
    <m/>
    <m/>
    <m/>
    <x v="2"/>
    <s v="Family member Friend"/>
    <b v="1"/>
    <m/>
    <m/>
    <m/>
    <b v="1"/>
    <m/>
    <m/>
    <m/>
    <m/>
    <m/>
    <m/>
    <s v="Family member NGO"/>
    <b v="1"/>
    <m/>
    <m/>
    <b v="1"/>
    <m/>
    <m/>
    <m/>
    <m/>
    <m/>
    <m/>
    <s v="Don't Know"/>
    <m/>
    <m/>
    <m/>
    <m/>
    <m/>
    <m/>
    <m/>
    <b v="1"/>
    <m/>
    <m/>
    <m/>
    <m/>
    <m/>
    <m/>
    <m/>
    <m/>
    <m/>
    <m/>
    <s v="Don't Know"/>
    <m/>
    <m/>
    <m/>
    <m/>
    <m/>
    <m/>
    <m/>
    <b v="1"/>
    <m/>
    <s v="Child labour Dropout of school Exploitation Unaccompanied and Separated child Child headed household Being orphaned Neglect"/>
    <m/>
    <b v="1"/>
    <m/>
    <m/>
    <b v="1"/>
    <m/>
    <b v="1"/>
    <m/>
    <b v="1"/>
    <b v="1"/>
    <m/>
    <b v="1"/>
    <b v="1"/>
    <m/>
    <m/>
    <m/>
    <s v="Religious leaders Peer groups (e.g. friends) Parents Siblings School teachers"/>
    <b v="1"/>
    <b v="1"/>
    <b v="1"/>
    <m/>
    <b v="1"/>
    <b v="1"/>
    <m/>
    <m/>
    <m/>
    <m/>
    <m/>
    <m/>
    <m/>
    <m/>
    <m/>
    <s v="Quraan Sport activity"/>
    <b v="1"/>
    <b v="1"/>
    <m/>
    <m/>
    <m/>
    <m/>
    <m/>
    <m/>
    <m/>
    <m/>
    <m/>
    <s v="Lack of awareness Security problems Lack of transportation"/>
    <b v="1"/>
    <b v="1"/>
    <b v="1"/>
    <m/>
    <m/>
    <m/>
    <m/>
    <m/>
    <m/>
    <m/>
    <s v="Yes"/>
    <m/>
    <s v="No"/>
    <m/>
    <s v="Sport activity Quraan Hand crafts Painting / re-creational activity Awareness / educational activities / psychosocial support Entertainement activities"/>
    <b v="1"/>
    <b v="1"/>
    <b v="1"/>
    <b v="1"/>
    <b v="1"/>
    <b v="1"/>
    <m/>
    <m/>
    <m/>
    <m/>
    <m/>
    <s v="Child-headed households Children separated from their parents Orphans living in the community"/>
    <b v="1"/>
    <m/>
    <b v="1"/>
    <b v="1"/>
    <m/>
    <m/>
    <m/>
    <m/>
    <m/>
    <m/>
    <s v="Petty trading and small business"/>
    <m/>
    <m/>
    <m/>
    <m/>
    <m/>
    <m/>
    <b v="1"/>
    <m/>
    <m/>
    <m/>
    <m/>
    <m/>
    <m/>
    <m/>
    <n v="3000"/>
    <n v="2000"/>
    <x v="8"/>
    <m/>
    <m/>
    <m/>
    <m/>
    <m/>
    <m/>
    <m/>
    <m/>
    <m/>
    <m/>
    <m/>
    <m/>
    <m/>
    <m/>
    <b v="1"/>
    <m/>
    <m/>
    <s v="Yes"/>
    <s v="Food baskets"/>
    <b v="1"/>
    <m/>
    <m/>
    <m/>
    <m/>
    <m/>
    <m/>
    <m/>
    <s v="No"/>
    <m/>
    <s v="No"/>
    <m/>
    <m/>
    <m/>
    <m/>
    <m/>
    <m/>
    <m/>
    <m/>
    <m/>
    <m/>
    <s v="Participatory (Both wife &amp; Husband)"/>
    <m/>
    <s v="No"/>
    <m/>
    <s v="دعم التعليم وتقديم الخدمات لناس المحتاجة"/>
    <s v="In-person to MRFS/partner staff"/>
    <b v="1"/>
    <m/>
    <m/>
    <m/>
    <m/>
    <m/>
    <m/>
    <m/>
    <m/>
    <s v="Social media messaging (e.g. Facebook)"/>
    <m/>
    <m/>
    <m/>
    <m/>
    <b v="1"/>
    <m/>
    <m/>
    <m/>
    <m/>
    <s v="uuid:65fb019b-5132-4905-887c-3172b4180d65"/>
    <n v="92569679"/>
    <s v="65fb019b-5132-4905-887c-3172b4180d65"/>
    <d v="2022-02-13T14:40:37"/>
    <n v="1042"/>
    <m/>
    <n v="-1"/>
    <m/>
    <m/>
    <s v="202202091909"/>
    <n v="529"/>
    <s v="nsenumerator"/>
    <n v="648550"/>
  </r>
  <r>
    <s v="2022-02-13T17:32:18.070+04:00"/>
    <s v="2022-02-13T17:39:04.592+04:00"/>
    <m/>
    <s v="بشار النداف"/>
    <s v="MRFS"/>
    <m/>
    <d v="2022-02-13T00:00:00"/>
    <x v="4"/>
    <s v="All"/>
    <s v="Yes"/>
    <s v="IDP"/>
    <d v="2019-02-13T00:00:00"/>
    <s v="Head of Household"/>
    <m/>
    <x v="1"/>
    <s v="18-29"/>
    <s v="Is the Head of household"/>
    <s v="Male"/>
    <s v="No members with a disability"/>
    <b v="1"/>
    <m/>
    <m/>
    <m/>
    <m/>
    <m/>
    <m/>
    <s v="Married"/>
    <s v="Intermediate / preparatory"/>
    <n v="1"/>
    <n v="1"/>
    <n v="0"/>
    <n v="0"/>
    <n v="0"/>
    <n v="0"/>
    <n v="0"/>
    <s v="1"/>
    <s v="0"/>
    <s v="1"/>
    <n v="0"/>
    <n v="0"/>
    <n v="0"/>
    <n v="0"/>
    <n v="0"/>
    <n v="0"/>
    <s v="0"/>
    <s v="0"/>
    <s v="0"/>
    <s v="1"/>
    <s v="0"/>
    <s v="0"/>
    <s v="1"/>
    <n v="1"/>
    <s v="No needs"/>
    <m/>
    <m/>
    <m/>
    <m/>
    <m/>
    <s v="Primary Health care Centre (PHCC)-outpatient,inpatient + maternity"/>
    <m/>
    <b v="1"/>
    <m/>
    <m/>
    <m/>
    <m/>
    <m/>
    <m/>
    <m/>
    <n v="30"/>
    <x v="2"/>
    <s v="No"/>
    <m/>
    <m/>
    <m/>
    <m/>
    <m/>
    <m/>
    <m/>
    <m/>
    <m/>
    <m/>
    <m/>
    <m/>
    <m/>
    <m/>
    <m/>
    <m/>
    <m/>
    <m/>
    <m/>
    <m/>
    <m/>
    <m/>
    <m/>
    <m/>
    <m/>
    <m/>
    <m/>
    <m/>
    <s v="Pediatric medicine"/>
    <b v="0"/>
    <b v="0"/>
    <b v="1"/>
    <b v="0"/>
    <b v="0"/>
    <b v="0"/>
    <b v="0"/>
    <m/>
    <n v="1"/>
    <m/>
    <m/>
    <m/>
    <m/>
    <m/>
    <m/>
    <m/>
    <m/>
    <m/>
    <m/>
    <x v="1"/>
    <s v="Not concerned about getting infected with COVID-19 General mistrust of or opposition to any vaccine Concerned about side-effects of the COVID-19 vaccine"/>
    <b v="1"/>
    <m/>
    <b v="1"/>
    <m/>
    <b v="1"/>
    <m/>
    <m/>
    <m/>
    <m/>
    <m/>
    <m/>
    <x v="1"/>
    <s v="Hospital for normal delivery At private primary health care centre/hospital"/>
    <m/>
    <m/>
    <m/>
    <m/>
    <b v="1"/>
    <b v="1"/>
    <m/>
    <m/>
    <m/>
    <m/>
    <m/>
    <x v="2"/>
    <s v="In person at health centers Whatsapp / SMS"/>
    <b v="1"/>
    <m/>
    <m/>
    <b v="1"/>
    <m/>
    <m/>
    <m/>
    <m/>
    <m/>
    <s v="Yes"/>
    <s v="No"/>
    <s v="Yes"/>
    <s v="No"/>
    <s v="Yes"/>
    <s v="No"/>
    <s v="No"/>
    <s v="No"/>
    <s v="Yes"/>
    <s v="No"/>
    <s v="No"/>
    <s v="No"/>
    <m/>
    <m/>
    <m/>
    <m/>
    <m/>
    <m/>
    <m/>
    <m/>
    <m/>
    <m/>
    <m/>
    <m/>
    <m/>
    <m/>
    <m/>
    <n v="0"/>
    <x v="1"/>
    <m/>
    <m/>
    <n v="1"/>
    <s v="1"/>
    <s v="Don't know"/>
    <m/>
    <m/>
    <m/>
    <m/>
    <m/>
    <m/>
    <m/>
    <m/>
    <m/>
    <m/>
    <m/>
    <m/>
    <m/>
    <m/>
    <m/>
    <b v="1"/>
    <m/>
    <m/>
    <m/>
    <m/>
    <m/>
    <m/>
    <m/>
    <m/>
    <m/>
    <m/>
    <m/>
    <m/>
    <m/>
    <m/>
    <m/>
    <m/>
    <m/>
    <m/>
    <m/>
    <m/>
    <m/>
    <m/>
    <m/>
    <m/>
    <m/>
    <m/>
    <m/>
    <m/>
    <m/>
    <m/>
    <s v="Don't Know"/>
    <m/>
    <m/>
    <m/>
    <m/>
    <m/>
    <m/>
    <m/>
    <m/>
    <m/>
    <m/>
    <b v="1"/>
    <m/>
    <s v="Don't Know"/>
    <m/>
    <m/>
    <m/>
    <m/>
    <m/>
    <m/>
    <m/>
    <b v="1"/>
    <m/>
    <x v="0"/>
    <m/>
    <s v="Don't know"/>
    <m/>
    <m/>
    <m/>
    <m/>
    <m/>
    <m/>
    <m/>
    <m/>
    <m/>
    <m/>
    <m/>
    <m/>
    <b v="1"/>
    <m/>
    <x v="1"/>
    <s v="Family member Community leader Police"/>
    <b v="1"/>
    <b v="1"/>
    <b v="1"/>
    <m/>
    <m/>
    <m/>
    <m/>
    <m/>
    <m/>
    <m/>
    <m/>
    <s v="Family member Community leader Police Friend"/>
    <b v="1"/>
    <b v="1"/>
    <b v="1"/>
    <m/>
    <b v="1"/>
    <m/>
    <m/>
    <m/>
    <m/>
    <m/>
    <s v="Don't Know"/>
    <m/>
    <m/>
    <m/>
    <m/>
    <m/>
    <m/>
    <m/>
    <b v="1"/>
    <m/>
    <m/>
    <m/>
    <m/>
    <m/>
    <m/>
    <m/>
    <m/>
    <m/>
    <m/>
    <s v="Don't Know"/>
    <m/>
    <m/>
    <m/>
    <m/>
    <m/>
    <m/>
    <m/>
    <b v="1"/>
    <m/>
    <s v="Child labour Child marriage Being orphaned Child headed household Unaccompanied and Separated child Exploitation Dropout of school"/>
    <m/>
    <b v="1"/>
    <b v="1"/>
    <m/>
    <m/>
    <m/>
    <b v="1"/>
    <m/>
    <b v="1"/>
    <b v="1"/>
    <m/>
    <b v="1"/>
    <b v="1"/>
    <m/>
    <m/>
    <m/>
    <s v="Parents"/>
    <m/>
    <m/>
    <m/>
    <m/>
    <m/>
    <b v="1"/>
    <m/>
    <m/>
    <m/>
    <m/>
    <m/>
    <m/>
    <m/>
    <m/>
    <m/>
    <s v="None"/>
    <m/>
    <m/>
    <m/>
    <m/>
    <m/>
    <m/>
    <m/>
    <m/>
    <b v="1"/>
    <m/>
    <m/>
    <s v="Lack of awareness"/>
    <b v="1"/>
    <m/>
    <m/>
    <m/>
    <m/>
    <m/>
    <m/>
    <m/>
    <m/>
    <m/>
    <s v="Not applicable (no child of school going age)"/>
    <m/>
    <s v="Not applicable (no child of school going age)"/>
    <m/>
    <s v="Quraan Hand crafts"/>
    <m/>
    <b v="1"/>
    <b v="1"/>
    <m/>
    <m/>
    <m/>
    <m/>
    <m/>
    <m/>
    <m/>
    <m/>
    <s v="Children separated from their parents Child-headed households"/>
    <b v="1"/>
    <m/>
    <m/>
    <b v="1"/>
    <m/>
    <m/>
    <m/>
    <m/>
    <m/>
    <m/>
    <s v="Skilled labour"/>
    <m/>
    <m/>
    <m/>
    <m/>
    <b v="1"/>
    <m/>
    <m/>
    <m/>
    <m/>
    <m/>
    <m/>
    <m/>
    <m/>
    <m/>
    <n v="3000"/>
    <n v="2000"/>
    <x v="1"/>
    <m/>
    <m/>
    <m/>
    <m/>
    <b v="1"/>
    <m/>
    <m/>
    <m/>
    <m/>
    <m/>
    <m/>
    <m/>
    <m/>
    <m/>
    <m/>
    <m/>
    <m/>
    <s v="Yes"/>
    <s v="Food baskets"/>
    <b v="1"/>
    <m/>
    <m/>
    <m/>
    <m/>
    <m/>
    <m/>
    <m/>
    <s v="No"/>
    <m/>
    <s v="No"/>
    <m/>
    <m/>
    <m/>
    <m/>
    <m/>
    <m/>
    <m/>
    <m/>
    <m/>
    <m/>
    <s v="Decided by men / husband only"/>
    <m/>
    <s v="No"/>
    <m/>
    <s v="لا يوجد"/>
    <s v="Social media messaging (e.g. Facebook)"/>
    <m/>
    <m/>
    <m/>
    <m/>
    <m/>
    <b v="1"/>
    <m/>
    <m/>
    <m/>
    <s v="Social media messaging (e.g. Facebook)"/>
    <m/>
    <m/>
    <m/>
    <m/>
    <b v="1"/>
    <m/>
    <m/>
    <m/>
    <m/>
    <s v="uuid:bafd427b-54e3-4801-804a-d80dcac73428"/>
    <n v="92569680"/>
    <s v="bafd427b-54e3-4801-804a-d80dcac73428"/>
    <d v="2022-02-13T14:40:38"/>
    <n v="1043"/>
    <m/>
    <n v="-1"/>
    <m/>
    <m/>
    <s v="202202091909"/>
    <n v="406"/>
    <s v="nsenumerator"/>
    <n v="648550"/>
  </r>
  <r>
    <s v="2022-02-13T17:43:09.802+03:00"/>
    <s v="2022-02-13T17:51:41.868+03:00"/>
    <s v="0"/>
    <s v="لورين سجناوي"/>
    <s v="MRFS"/>
    <m/>
    <d v="2022-02-13T00:00:00"/>
    <x v="5"/>
    <s v="Livelihood and Protection (MHPSS, CP, GBV)"/>
    <s v="Yes"/>
    <s v="IDP"/>
    <d v="2020-01-01T00:00:00"/>
    <s v="Primary Caregiver of children &lt;18 years"/>
    <m/>
    <x v="0"/>
    <s v="40-49"/>
    <s v="Wife/Husband"/>
    <s v="Male"/>
    <s v="No members with a disability"/>
    <b v="1"/>
    <m/>
    <m/>
    <m/>
    <m/>
    <m/>
    <m/>
    <s v="Married"/>
    <s v="Intermediate / preparatory"/>
    <n v="0"/>
    <n v="0"/>
    <n v="2"/>
    <n v="1"/>
    <n v="1"/>
    <n v="1"/>
    <n v="0"/>
    <s v="4"/>
    <s v="1"/>
    <s v="5"/>
    <n v="0"/>
    <n v="1"/>
    <n v="2"/>
    <n v="1"/>
    <n v="1"/>
    <n v="0"/>
    <s v="4"/>
    <s v="1"/>
    <s v="5"/>
    <s v="8"/>
    <s v="3"/>
    <s v="2"/>
    <s v="10"/>
    <n v="10"/>
    <s v="Food and basic needs"/>
    <m/>
    <s v="Income / livelihoods"/>
    <m/>
    <s v="Water, sanitation, and hygiene"/>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Problems Concentrating Conflict within community Family conflict"/>
    <m/>
    <m/>
    <b v="1"/>
    <m/>
    <m/>
    <m/>
    <m/>
    <b v="1"/>
    <m/>
    <m/>
    <m/>
    <m/>
    <b v="1"/>
    <b v="1"/>
    <m/>
    <m/>
    <m/>
    <m/>
    <s v="Adult Men"/>
    <m/>
    <b v="1"/>
    <m/>
    <m/>
    <m/>
    <m/>
    <m/>
    <m/>
    <m/>
    <m/>
    <m/>
    <m/>
    <m/>
    <s v="بسبب قلة فرص العمل وزيادة الاحتياجات والمصاريف"/>
    <s v="Smoking Withdrawal/Isolation"/>
    <m/>
    <m/>
    <m/>
    <m/>
    <m/>
    <m/>
    <b v="1"/>
    <m/>
    <b v="1"/>
    <m/>
    <m/>
    <m/>
    <s v="Don't Know"/>
    <m/>
    <m/>
    <m/>
    <m/>
    <m/>
    <m/>
    <m/>
    <m/>
    <m/>
    <m/>
    <b v="1"/>
    <m/>
    <s v="Distance/transportation"/>
    <m/>
    <m/>
    <b v="1"/>
    <m/>
    <m/>
    <m/>
    <m/>
    <m/>
    <m/>
    <x v="1"/>
    <m/>
    <s v="Food aid / food distributions Health care (including reproductive health) Clean water"/>
    <b v="1"/>
    <m/>
    <m/>
    <b v="1"/>
    <m/>
    <m/>
    <m/>
    <m/>
    <m/>
    <m/>
    <b v="1"/>
    <m/>
    <m/>
    <m/>
    <x v="1"/>
    <s v="Family member"/>
    <b v="1"/>
    <m/>
    <m/>
    <m/>
    <m/>
    <m/>
    <m/>
    <m/>
    <m/>
    <m/>
    <m/>
    <s v="Don't Know"/>
    <m/>
    <m/>
    <m/>
    <m/>
    <m/>
    <m/>
    <m/>
    <m/>
    <b v="1"/>
    <m/>
    <s v="Don't Know"/>
    <m/>
    <m/>
    <m/>
    <m/>
    <m/>
    <m/>
    <m/>
    <b v="1"/>
    <m/>
    <m/>
    <m/>
    <m/>
    <m/>
    <m/>
    <m/>
    <m/>
    <m/>
    <m/>
    <s v="Fear of being identified as survivors Distance to facility"/>
    <b v="1"/>
    <b v="1"/>
    <m/>
    <m/>
    <m/>
    <m/>
    <m/>
    <m/>
    <m/>
    <s v="Child marriage Neglect Being orphaned Child headed household Unaccompanied and Separated child Psychological Distress Dropout of school"/>
    <m/>
    <m/>
    <b v="1"/>
    <m/>
    <b v="1"/>
    <m/>
    <b v="1"/>
    <m/>
    <b v="1"/>
    <b v="1"/>
    <b v="1"/>
    <m/>
    <b v="1"/>
    <m/>
    <m/>
    <m/>
    <s v="Do not know"/>
    <m/>
    <m/>
    <m/>
    <m/>
    <m/>
    <m/>
    <m/>
    <m/>
    <m/>
    <m/>
    <m/>
    <m/>
    <m/>
    <b v="1"/>
    <m/>
    <s v="None"/>
    <m/>
    <m/>
    <m/>
    <m/>
    <m/>
    <m/>
    <m/>
    <m/>
    <b v="1"/>
    <m/>
    <m/>
    <s v="Lack of transportation"/>
    <m/>
    <m/>
    <b v="1"/>
    <m/>
    <m/>
    <m/>
    <m/>
    <m/>
    <m/>
    <m/>
    <s v="Yes"/>
    <m/>
    <s v="No"/>
    <m/>
    <s v="Quraan Hand crafts Awareness / educational activities / psychosocial support Entertainement activities"/>
    <m/>
    <b v="1"/>
    <b v="1"/>
    <m/>
    <b v="1"/>
    <b v="1"/>
    <m/>
    <m/>
    <m/>
    <m/>
    <m/>
    <s v="Orphans living in the community Child-headed households Children involved in harmful forms of labor Children who have been associated with fighting forces"/>
    <m/>
    <m/>
    <b v="1"/>
    <b v="1"/>
    <b v="1"/>
    <b v="1"/>
    <m/>
    <m/>
    <m/>
    <m/>
    <s v="Humanitarian assistance Salaried work"/>
    <m/>
    <m/>
    <m/>
    <m/>
    <m/>
    <b v="1"/>
    <m/>
    <m/>
    <b v="1"/>
    <m/>
    <m/>
    <m/>
    <m/>
    <m/>
    <n v="1400"/>
    <n v="3000"/>
    <x v="55"/>
    <m/>
    <m/>
    <m/>
    <m/>
    <b v="1"/>
    <m/>
    <b v="1"/>
    <m/>
    <m/>
    <m/>
    <m/>
    <m/>
    <b v="1"/>
    <m/>
    <m/>
    <m/>
    <m/>
    <s v="No"/>
    <m/>
    <m/>
    <m/>
    <m/>
    <m/>
    <m/>
    <m/>
    <m/>
    <m/>
    <s v="No"/>
    <m/>
    <s v="No"/>
    <m/>
    <m/>
    <m/>
    <m/>
    <m/>
    <m/>
    <m/>
    <m/>
    <m/>
    <m/>
    <s v="Decided by men / husband only"/>
    <m/>
    <s v="No"/>
    <m/>
    <s v="تأمين رأس مال لفتح مشاريع صغيرة _x000a_تأمين تدفئة وسلل نظافة _x000a_تأمين مراكز لحماية المرأة وحماية الطفل"/>
    <s v="In-person to MRFS/partner staff"/>
    <b v="1"/>
    <m/>
    <m/>
    <m/>
    <m/>
    <m/>
    <m/>
    <m/>
    <m/>
    <s v="In-person from staff Social media messaging (e.g. Facebook)"/>
    <b v="1"/>
    <m/>
    <m/>
    <m/>
    <b v="1"/>
    <m/>
    <m/>
    <m/>
    <s v="لايوجد"/>
    <s v="uuid:480ed301-691c-4ced-b53e-af798d8e6f40"/>
    <n v="92569892"/>
    <s v="480ed301-691c-4ced-b53e-af798d8e6f40"/>
    <d v="2022-02-13T14:53:12"/>
    <n v="1044"/>
    <m/>
    <n v="-1"/>
    <m/>
    <m/>
    <s v="202202091909"/>
    <n v="512"/>
    <s v="nsenumerator"/>
    <n v="648550"/>
  </r>
  <r>
    <s v="2022-02-13T10:24:18.491+03:00"/>
    <s v="2022-02-13T18:12:37.132+03:00"/>
    <s v="0"/>
    <s v="محمد الحسن"/>
    <s v="MRFS"/>
    <m/>
    <d v="2022-02-13T00:00:00"/>
    <x v="15"/>
    <s v="Livelihood and Protection (MHPSS, CP, GBV)"/>
    <s v="Yes"/>
    <s v="IDP"/>
    <d v="2017-05-01T00:00:00"/>
    <s v="Head of Household"/>
    <m/>
    <x v="1"/>
    <s v="40-49"/>
    <s v="Is the Head of household"/>
    <s v="Male"/>
    <s v="No members with a disability"/>
    <b v="1"/>
    <m/>
    <m/>
    <m/>
    <m/>
    <m/>
    <m/>
    <s v="Married"/>
    <s v="Primary"/>
    <n v="0"/>
    <n v="0"/>
    <n v="0"/>
    <n v="1"/>
    <n v="0"/>
    <n v="0"/>
    <n v="0"/>
    <s v="1"/>
    <s v="0"/>
    <s v="1"/>
    <n v="0"/>
    <n v="0"/>
    <n v="0"/>
    <n v="1"/>
    <n v="0"/>
    <n v="0"/>
    <s v="1"/>
    <s v="0"/>
    <s v="1"/>
    <s v="2"/>
    <s v="0"/>
    <s v="0"/>
    <s v="2"/>
    <n v="2"/>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Hopelessness Sadness Anxiety Economic Fear Anger"/>
    <b v="1"/>
    <b v="1"/>
    <b v="1"/>
    <m/>
    <b v="1"/>
    <b v="1"/>
    <m/>
    <m/>
    <m/>
    <m/>
    <m/>
    <b v="1"/>
    <m/>
    <m/>
    <m/>
    <m/>
    <m/>
    <m/>
    <s v="Adult Men Displaced people"/>
    <m/>
    <b v="1"/>
    <m/>
    <m/>
    <m/>
    <b v="1"/>
    <m/>
    <m/>
    <m/>
    <m/>
    <m/>
    <m/>
    <m/>
    <s v="بسبب الضغوط النفسية"/>
    <s v="Speaking to a friend Prayer Seeing an MHPSS professional Smoking Withdrawal/Isolation"/>
    <m/>
    <b v="1"/>
    <m/>
    <b v="1"/>
    <b v="1"/>
    <m/>
    <b v="1"/>
    <m/>
    <b v="1"/>
    <m/>
    <m/>
    <m/>
    <s v="MHPSS service providers NGO"/>
    <m/>
    <m/>
    <b v="1"/>
    <m/>
    <m/>
    <b v="1"/>
    <m/>
    <m/>
    <m/>
    <m/>
    <m/>
    <m/>
    <s v="Services are unavailable"/>
    <m/>
    <b v="1"/>
    <m/>
    <m/>
    <m/>
    <m/>
    <m/>
    <m/>
    <m/>
    <x v="0"/>
    <m/>
    <s v="Don't know"/>
    <m/>
    <m/>
    <m/>
    <m/>
    <m/>
    <m/>
    <m/>
    <m/>
    <m/>
    <m/>
    <m/>
    <m/>
    <b v="1"/>
    <m/>
    <x v="2"/>
    <s v="Religious leader Friend"/>
    <m/>
    <m/>
    <m/>
    <m/>
    <b v="1"/>
    <m/>
    <m/>
    <b v="1"/>
    <m/>
    <m/>
    <m/>
    <s v="Friend NGO"/>
    <m/>
    <m/>
    <m/>
    <b v="1"/>
    <b v="1"/>
    <m/>
    <m/>
    <m/>
    <m/>
    <m/>
    <s v="Don't Know"/>
    <m/>
    <m/>
    <m/>
    <m/>
    <m/>
    <m/>
    <m/>
    <b v="1"/>
    <m/>
    <m/>
    <m/>
    <m/>
    <m/>
    <m/>
    <m/>
    <m/>
    <m/>
    <m/>
    <s v="There are no psychosocial support services"/>
    <m/>
    <m/>
    <m/>
    <m/>
    <m/>
    <b v="1"/>
    <m/>
    <m/>
    <m/>
    <s v="Kidnapping Child marriage Neglect Child headed household Psychological Distress Exploitation Dropout of school"/>
    <b v="1"/>
    <m/>
    <b v="1"/>
    <m/>
    <b v="1"/>
    <m/>
    <m/>
    <m/>
    <b v="1"/>
    <m/>
    <b v="1"/>
    <b v="1"/>
    <b v="1"/>
    <m/>
    <m/>
    <m/>
    <s v="School teachers Community/social workers Women and Child support centers"/>
    <m/>
    <m/>
    <m/>
    <m/>
    <b v="1"/>
    <m/>
    <m/>
    <m/>
    <b v="1"/>
    <m/>
    <b v="1"/>
    <m/>
    <m/>
    <m/>
    <m/>
    <s v="None"/>
    <m/>
    <m/>
    <m/>
    <m/>
    <m/>
    <m/>
    <m/>
    <m/>
    <b v="1"/>
    <m/>
    <m/>
    <s v="No services"/>
    <m/>
    <m/>
    <m/>
    <m/>
    <m/>
    <b v="1"/>
    <m/>
    <m/>
    <m/>
    <m/>
    <s v="Yes"/>
    <m/>
    <s v="No"/>
    <m/>
    <s v="Sport activity Quraan Hand crafts Painting / re-creational activity Awareness / educational activities / psychosocial support Entertainement activities"/>
    <b v="1"/>
    <b v="1"/>
    <b v="1"/>
    <b v="1"/>
    <b v="1"/>
    <b v="1"/>
    <m/>
    <m/>
    <m/>
    <m/>
    <m/>
    <s v="I don't know"/>
    <m/>
    <m/>
    <m/>
    <m/>
    <m/>
    <m/>
    <m/>
    <b v="1"/>
    <m/>
    <m/>
    <s v="Remittances from family members"/>
    <m/>
    <m/>
    <m/>
    <m/>
    <m/>
    <m/>
    <m/>
    <b v="1"/>
    <m/>
    <m/>
    <m/>
    <m/>
    <m/>
    <m/>
    <n v="900"/>
    <n v="1500"/>
    <x v="27"/>
    <m/>
    <m/>
    <m/>
    <m/>
    <m/>
    <b v="1"/>
    <m/>
    <m/>
    <m/>
    <m/>
    <m/>
    <m/>
    <m/>
    <m/>
    <m/>
    <m/>
    <m/>
    <s v="No"/>
    <m/>
    <m/>
    <m/>
    <m/>
    <m/>
    <m/>
    <m/>
    <m/>
    <m/>
    <s v="No"/>
    <m/>
    <s v="No"/>
    <m/>
    <m/>
    <m/>
    <m/>
    <m/>
    <m/>
    <m/>
    <m/>
    <m/>
    <m/>
    <s v="Decided by men / husband only"/>
    <m/>
    <s v="No"/>
    <m/>
    <s v="تأمين سلل غذائية_x000a_تقديم مساعدات نقدية_x000a_انشاء مراكز دعم نفسي"/>
    <s v="SMS/whatsapp"/>
    <m/>
    <m/>
    <m/>
    <b v="1"/>
    <m/>
    <m/>
    <m/>
    <m/>
    <m/>
    <s v="Community leaders Social media messaging (e.g. Facebook)"/>
    <m/>
    <b v="1"/>
    <m/>
    <m/>
    <b v="1"/>
    <m/>
    <m/>
    <m/>
    <s v="لايوجد"/>
    <s v="uuid:845c438d-5b0b-42ac-bf6d-9d8cd020d3a6"/>
    <n v="92570370"/>
    <s v="845c438d-5b0b-42ac-bf6d-9d8cd020d3a6"/>
    <d v="2022-02-13T15:19:51"/>
    <n v="1045"/>
    <m/>
    <n v="-1"/>
    <m/>
    <m/>
    <s v="202202091909"/>
    <n v="28099"/>
    <s v="nsenumerator"/>
    <n v="648550"/>
  </r>
  <r>
    <s v="2022-02-13T11:07:24.550+03:00"/>
    <s v="2022-02-13T18:14:04.164+03:00"/>
    <s v="0"/>
    <s v="محمد الحسن"/>
    <s v="MRFS"/>
    <m/>
    <d v="2022-02-13T00:00:00"/>
    <x v="15"/>
    <s v="Livelihood and Protection (MHPSS, CP, GBV)"/>
    <s v="Yes"/>
    <s v="IDP"/>
    <d v="2019-05-01T00:00:00"/>
    <s v="Head of Household"/>
    <m/>
    <x v="1"/>
    <s v="30-39"/>
    <s v="Is the Head of household"/>
    <s v="Male"/>
    <s v="No members with a disability"/>
    <b v="1"/>
    <m/>
    <m/>
    <m/>
    <m/>
    <m/>
    <m/>
    <s v="Married"/>
    <s v="University"/>
    <n v="0"/>
    <n v="0"/>
    <n v="0"/>
    <n v="1"/>
    <n v="0"/>
    <n v="0"/>
    <n v="0"/>
    <s v="1"/>
    <s v="0"/>
    <s v="1"/>
    <n v="0"/>
    <n v="0"/>
    <n v="1"/>
    <n v="0"/>
    <n v="0"/>
    <n v="0"/>
    <s v="1"/>
    <s v="0"/>
    <s v="1"/>
    <s v="2"/>
    <s v="0"/>
    <s v="0"/>
    <s v="2"/>
    <n v="2"/>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Anger Hopelessness Sadness Anxiety Problems Sleeping Problems Concentrating Economic"/>
    <b v="1"/>
    <b v="1"/>
    <b v="1"/>
    <m/>
    <b v="1"/>
    <b v="1"/>
    <b v="1"/>
    <b v="1"/>
    <m/>
    <m/>
    <m/>
    <b v="1"/>
    <m/>
    <m/>
    <m/>
    <m/>
    <m/>
    <m/>
    <s v="Adult Women Adult Men Displaced people Children"/>
    <b v="1"/>
    <b v="1"/>
    <b v="1"/>
    <m/>
    <m/>
    <b v="1"/>
    <m/>
    <m/>
    <m/>
    <m/>
    <m/>
    <m/>
    <m/>
    <s v="بسبب النزوح والضغوط النفسية والظروف المعيشية الصعبة"/>
    <s v="Speaking to a friend Prayer Withdrawal/Isolation Smoking Alcohol/Drugs"/>
    <m/>
    <b v="1"/>
    <m/>
    <b v="1"/>
    <m/>
    <m/>
    <b v="1"/>
    <b v="1"/>
    <b v="1"/>
    <m/>
    <m/>
    <m/>
    <s v="Friends MHPSS service providers"/>
    <m/>
    <b v="1"/>
    <m/>
    <m/>
    <m/>
    <b v="1"/>
    <m/>
    <m/>
    <m/>
    <m/>
    <m/>
    <m/>
    <s v="Services are unavailable"/>
    <m/>
    <b v="1"/>
    <m/>
    <m/>
    <m/>
    <m/>
    <m/>
    <m/>
    <m/>
    <x v="0"/>
    <m/>
    <s v="Don't know"/>
    <m/>
    <m/>
    <m/>
    <m/>
    <m/>
    <m/>
    <m/>
    <m/>
    <m/>
    <m/>
    <m/>
    <m/>
    <b v="1"/>
    <m/>
    <x v="2"/>
    <s v="Family member Women's and girls' friendly spaces"/>
    <b v="1"/>
    <m/>
    <m/>
    <m/>
    <m/>
    <b v="1"/>
    <m/>
    <m/>
    <m/>
    <m/>
    <m/>
    <s v="Friend Women's and girls' friendly spaces"/>
    <m/>
    <m/>
    <m/>
    <m/>
    <b v="1"/>
    <b v="1"/>
    <m/>
    <m/>
    <m/>
    <m/>
    <s v="Don't Know"/>
    <m/>
    <m/>
    <m/>
    <m/>
    <m/>
    <m/>
    <m/>
    <b v="1"/>
    <m/>
    <m/>
    <m/>
    <m/>
    <m/>
    <m/>
    <m/>
    <m/>
    <m/>
    <m/>
    <s v="There are no psychosocial support services"/>
    <m/>
    <m/>
    <m/>
    <m/>
    <m/>
    <b v="1"/>
    <m/>
    <m/>
    <m/>
    <s v="Kidnapping Child marriage Dropout of school Exploitation Psychological Distress Neglect Child labour"/>
    <b v="1"/>
    <b v="1"/>
    <b v="1"/>
    <m/>
    <b v="1"/>
    <m/>
    <m/>
    <m/>
    <m/>
    <m/>
    <b v="1"/>
    <b v="1"/>
    <b v="1"/>
    <m/>
    <m/>
    <m/>
    <s v="Women and Child support centers Community/social workers"/>
    <m/>
    <m/>
    <m/>
    <m/>
    <m/>
    <m/>
    <m/>
    <m/>
    <b v="1"/>
    <m/>
    <b v="1"/>
    <m/>
    <m/>
    <m/>
    <m/>
    <s v="None"/>
    <m/>
    <m/>
    <m/>
    <m/>
    <m/>
    <m/>
    <m/>
    <m/>
    <b v="1"/>
    <m/>
    <m/>
    <s v="No services"/>
    <m/>
    <m/>
    <m/>
    <m/>
    <m/>
    <b v="1"/>
    <m/>
    <m/>
    <m/>
    <m/>
    <s v="Yes"/>
    <m/>
    <s v="No"/>
    <m/>
    <s v="Awareness / educational activities / psychosocial support Entertainement activities Quraan"/>
    <m/>
    <b v="1"/>
    <m/>
    <m/>
    <b v="1"/>
    <b v="1"/>
    <m/>
    <m/>
    <m/>
    <m/>
    <m/>
    <s v="Orphans living in the community Child-headed households"/>
    <m/>
    <m/>
    <b v="1"/>
    <b v="1"/>
    <m/>
    <m/>
    <m/>
    <m/>
    <m/>
    <m/>
    <s v="Borrowing Saving"/>
    <m/>
    <m/>
    <m/>
    <m/>
    <m/>
    <m/>
    <m/>
    <m/>
    <m/>
    <b v="1"/>
    <b v="1"/>
    <m/>
    <m/>
    <m/>
    <n v="1500"/>
    <n v="2000"/>
    <x v="82"/>
    <m/>
    <m/>
    <b v="1"/>
    <m/>
    <b v="1"/>
    <m/>
    <m/>
    <m/>
    <m/>
    <m/>
    <m/>
    <m/>
    <m/>
    <m/>
    <m/>
    <m/>
    <m/>
    <s v="No"/>
    <m/>
    <m/>
    <m/>
    <m/>
    <m/>
    <m/>
    <m/>
    <m/>
    <m/>
    <s v="No"/>
    <m/>
    <s v="No"/>
    <m/>
    <m/>
    <m/>
    <m/>
    <m/>
    <m/>
    <m/>
    <m/>
    <m/>
    <m/>
    <s v="Participatory (Both wife &amp; Husband)"/>
    <m/>
    <s v="No"/>
    <m/>
    <s v="تأمين سلل غذائية وغير غذائية_x000a_استحداث مراكز طبية_x000a_تقديم خدمات حماية الطفل_x000a_تامين فرص عمل"/>
    <s v="Social media messaging (e.g. Facebook) SMS/whatsapp"/>
    <m/>
    <m/>
    <m/>
    <b v="1"/>
    <m/>
    <b v="1"/>
    <m/>
    <m/>
    <m/>
    <s v="Social media messaging (e.g. Facebook) Community leaders"/>
    <m/>
    <b v="1"/>
    <m/>
    <m/>
    <b v="1"/>
    <m/>
    <m/>
    <m/>
    <s v="لايوجد"/>
    <s v="uuid:dbbcf426-8ef7-41e6-987c-878496691753"/>
    <n v="92570371"/>
    <s v="dbbcf426-8ef7-41e6-987c-878496691753"/>
    <d v="2022-02-13T15:19:52"/>
    <n v="1046"/>
    <m/>
    <n v="-1"/>
    <m/>
    <m/>
    <s v="202202091909"/>
    <n v="25600"/>
    <s v="nsenumerator"/>
    <n v="648550"/>
  </r>
  <r>
    <s v="2022-02-13T11:48:44.092+03:00"/>
    <s v="2022-02-13T18:19:22.409+03:00"/>
    <s v="0"/>
    <s v="محمد الحسن"/>
    <s v="MRFS"/>
    <m/>
    <d v="2022-02-13T00:00:00"/>
    <x v="15"/>
    <s v="Livelihood and Protection (MHPSS, CP, GBV)"/>
    <s v="Yes"/>
    <s v="IDP"/>
    <d v="2019-04-17T00:00:00"/>
    <s v="Head of Household"/>
    <m/>
    <x v="1"/>
    <s v="40-49"/>
    <s v="Is the Head of household"/>
    <s v="Male"/>
    <s v="No members with a disability"/>
    <b v="1"/>
    <m/>
    <m/>
    <m/>
    <m/>
    <m/>
    <m/>
    <s v="Married"/>
    <s v="Primary"/>
    <n v="0"/>
    <n v="0"/>
    <n v="0"/>
    <n v="1"/>
    <n v="0"/>
    <n v="2"/>
    <n v="0"/>
    <s v="1"/>
    <s v="2"/>
    <s v="3"/>
    <n v="0"/>
    <n v="0"/>
    <n v="0"/>
    <n v="0"/>
    <n v="0"/>
    <n v="0"/>
    <s v="0"/>
    <s v="0"/>
    <s v="0"/>
    <s v="1"/>
    <s v="0"/>
    <s v="2"/>
    <s v="3"/>
    <n v="3"/>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Economic Fear Hopelessness Sadness Anxiety"/>
    <b v="1"/>
    <m/>
    <b v="1"/>
    <m/>
    <b v="1"/>
    <b v="1"/>
    <m/>
    <m/>
    <m/>
    <m/>
    <m/>
    <b v="1"/>
    <m/>
    <m/>
    <m/>
    <m/>
    <m/>
    <m/>
    <s v="Displaced people Adult Men"/>
    <m/>
    <b v="1"/>
    <m/>
    <m/>
    <m/>
    <b v="1"/>
    <m/>
    <m/>
    <m/>
    <m/>
    <m/>
    <m/>
    <m/>
    <s v="بسبب التهجير وقلة الموارد"/>
    <s v="Speaking to a friend Prayer Speaking to a family member Smoking Withdrawal/Isolation"/>
    <b v="1"/>
    <b v="1"/>
    <m/>
    <b v="1"/>
    <m/>
    <m/>
    <b v="1"/>
    <m/>
    <b v="1"/>
    <m/>
    <m/>
    <m/>
    <s v="Friends MHPSS service providers Community centres"/>
    <m/>
    <b v="1"/>
    <m/>
    <m/>
    <m/>
    <b v="1"/>
    <b v="1"/>
    <m/>
    <m/>
    <m/>
    <m/>
    <m/>
    <s v="Services are unavailable"/>
    <m/>
    <b v="1"/>
    <m/>
    <m/>
    <m/>
    <m/>
    <m/>
    <m/>
    <m/>
    <x v="0"/>
    <m/>
    <s v="Health care (including reproductive health)"/>
    <m/>
    <m/>
    <m/>
    <b v="1"/>
    <m/>
    <m/>
    <m/>
    <m/>
    <m/>
    <m/>
    <m/>
    <m/>
    <m/>
    <m/>
    <x v="2"/>
    <s v="Community leader Friend Women's and girls' friendly spaces"/>
    <m/>
    <b v="1"/>
    <m/>
    <m/>
    <b v="1"/>
    <b v="1"/>
    <m/>
    <m/>
    <m/>
    <m/>
    <m/>
    <s v="Women's and girls' friendly spaces Friend"/>
    <m/>
    <m/>
    <m/>
    <m/>
    <b v="1"/>
    <b v="1"/>
    <m/>
    <m/>
    <m/>
    <m/>
    <s v="Don't Know"/>
    <m/>
    <m/>
    <m/>
    <m/>
    <m/>
    <m/>
    <m/>
    <b v="1"/>
    <m/>
    <m/>
    <m/>
    <m/>
    <m/>
    <m/>
    <m/>
    <m/>
    <m/>
    <m/>
    <s v="There are no psychosocial support services"/>
    <m/>
    <m/>
    <m/>
    <m/>
    <m/>
    <b v="1"/>
    <m/>
    <m/>
    <m/>
    <s v="Kidnapping Child labour Child marriage Exploitation Psychological Distress Dropout of school"/>
    <b v="1"/>
    <b v="1"/>
    <b v="1"/>
    <m/>
    <m/>
    <m/>
    <m/>
    <m/>
    <m/>
    <m/>
    <b v="1"/>
    <b v="1"/>
    <b v="1"/>
    <m/>
    <m/>
    <m/>
    <s v="Women and Child support centers School teachers"/>
    <m/>
    <m/>
    <m/>
    <m/>
    <b v="1"/>
    <m/>
    <m/>
    <m/>
    <m/>
    <m/>
    <b v="1"/>
    <m/>
    <m/>
    <m/>
    <m/>
    <s v="None"/>
    <m/>
    <m/>
    <m/>
    <m/>
    <m/>
    <m/>
    <m/>
    <m/>
    <b v="1"/>
    <m/>
    <m/>
    <s v="No services"/>
    <m/>
    <m/>
    <m/>
    <m/>
    <m/>
    <b v="1"/>
    <m/>
    <m/>
    <m/>
    <m/>
    <s v="Yes"/>
    <m/>
    <s v="No"/>
    <m/>
    <s v="Painting / re-creational activity Awareness / educational activities / psychosocial support Entertainement activities"/>
    <m/>
    <m/>
    <m/>
    <b v="1"/>
    <b v="1"/>
    <b v="1"/>
    <m/>
    <m/>
    <m/>
    <m/>
    <m/>
    <s v="Children separated from their parents Children living on the street Child-headed households"/>
    <b v="1"/>
    <b v="1"/>
    <m/>
    <b v="1"/>
    <m/>
    <m/>
    <m/>
    <m/>
    <m/>
    <m/>
    <s v="Remittances from family members Borrowing"/>
    <m/>
    <m/>
    <m/>
    <m/>
    <m/>
    <m/>
    <m/>
    <b v="1"/>
    <m/>
    <b v="1"/>
    <m/>
    <m/>
    <m/>
    <m/>
    <n v="600"/>
    <n v="1800"/>
    <x v="20"/>
    <b v="1"/>
    <m/>
    <m/>
    <m/>
    <b v="1"/>
    <m/>
    <m/>
    <m/>
    <m/>
    <m/>
    <m/>
    <m/>
    <m/>
    <m/>
    <m/>
    <m/>
    <m/>
    <s v="No"/>
    <m/>
    <m/>
    <m/>
    <m/>
    <m/>
    <m/>
    <m/>
    <m/>
    <m/>
    <s v="No"/>
    <m/>
    <s v="No"/>
    <m/>
    <m/>
    <m/>
    <m/>
    <m/>
    <m/>
    <m/>
    <m/>
    <m/>
    <m/>
    <s v="Decided by men / husband only"/>
    <m/>
    <s v="No"/>
    <m/>
    <s v="تأمين فرص عمل_x000a_تقديم مساعدات غذائية وغير غذائية_x000a_استحداث مراكز طبية_x000a_تقديم خدمات الدعم النفسي"/>
    <s v="Social media messaging (e.g. Facebook) SMS/whatsapp"/>
    <m/>
    <m/>
    <m/>
    <b v="1"/>
    <m/>
    <b v="1"/>
    <m/>
    <m/>
    <m/>
    <s v="Social media messaging (e.g. Facebook) Community leaders"/>
    <m/>
    <b v="1"/>
    <m/>
    <m/>
    <b v="1"/>
    <m/>
    <m/>
    <m/>
    <s v="لايوجد"/>
    <s v="uuid:f9d5f8dd-148b-4697-9cb7-097255309f43"/>
    <n v="92570372"/>
    <s v="f9d5f8dd-148b-4697-9cb7-097255309f43"/>
    <d v="2022-02-13T15:19:52"/>
    <n v="1047"/>
    <m/>
    <n v="-1"/>
    <m/>
    <m/>
    <s v="202202091909"/>
    <n v="23438"/>
    <s v="nsenumerator"/>
    <n v="648550"/>
  </r>
  <r>
    <s v="2022-02-13T12:31:42.010+03:00"/>
    <s v="2022-02-13T18:19:56.632+03:00"/>
    <s v="0"/>
    <s v="محمد الحسن"/>
    <s v="MRFS"/>
    <m/>
    <d v="2022-02-13T00:00:00"/>
    <x v="15"/>
    <s v="Livelihood and Protection (MHPSS, CP, GBV)"/>
    <s v="Yes"/>
    <s v="IDP"/>
    <d v="2018-04-25T00:00:00"/>
    <s v="Head of Household"/>
    <m/>
    <x v="1"/>
    <s v="40-49"/>
    <s v="Is the Head of household"/>
    <s v="Male"/>
    <s v="No members with a disability"/>
    <b v="1"/>
    <m/>
    <m/>
    <m/>
    <m/>
    <m/>
    <m/>
    <s v="Married"/>
    <s v="Secondary"/>
    <n v="0"/>
    <n v="0"/>
    <n v="0"/>
    <n v="1"/>
    <n v="0"/>
    <n v="1"/>
    <n v="0"/>
    <s v="1"/>
    <s v="1"/>
    <s v="2"/>
    <n v="0"/>
    <n v="0"/>
    <n v="0"/>
    <n v="1"/>
    <n v="0"/>
    <n v="0"/>
    <s v="1"/>
    <s v="0"/>
    <s v="1"/>
    <s v="2"/>
    <s v="0"/>
    <s v="1"/>
    <s v="3"/>
    <n v="3"/>
    <s v="Food and basic needs"/>
    <m/>
    <s v="Income / livelihoo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Hopelessness Sadness Anxiety Economic"/>
    <b v="1"/>
    <m/>
    <b v="1"/>
    <m/>
    <b v="1"/>
    <b v="1"/>
    <m/>
    <m/>
    <m/>
    <m/>
    <m/>
    <b v="1"/>
    <m/>
    <m/>
    <m/>
    <m/>
    <m/>
    <m/>
    <s v="Displaced people Adult Men"/>
    <m/>
    <b v="1"/>
    <m/>
    <m/>
    <m/>
    <b v="1"/>
    <m/>
    <m/>
    <m/>
    <m/>
    <m/>
    <m/>
    <m/>
    <s v="بسبب التهجير وقلة الموارد الرئيسية والضغوط النفسية"/>
    <s v="Speaking to a friend Prayer Smoking Alcohol/Drugs Withdrawal/Isolation"/>
    <m/>
    <b v="1"/>
    <m/>
    <b v="1"/>
    <m/>
    <m/>
    <b v="1"/>
    <b v="1"/>
    <b v="1"/>
    <m/>
    <m/>
    <m/>
    <s v="MHPSS service providers Community centres NGO"/>
    <m/>
    <m/>
    <b v="1"/>
    <m/>
    <m/>
    <b v="1"/>
    <b v="1"/>
    <m/>
    <m/>
    <m/>
    <m/>
    <m/>
    <s v="Services are unavailable"/>
    <m/>
    <b v="1"/>
    <m/>
    <m/>
    <m/>
    <m/>
    <m/>
    <m/>
    <m/>
    <x v="0"/>
    <m/>
    <s v="Don't know"/>
    <m/>
    <m/>
    <m/>
    <m/>
    <m/>
    <m/>
    <m/>
    <m/>
    <m/>
    <m/>
    <m/>
    <m/>
    <b v="1"/>
    <m/>
    <x v="2"/>
    <s v="Family member Women's and girls' friendly spaces"/>
    <b v="1"/>
    <m/>
    <m/>
    <m/>
    <m/>
    <b v="1"/>
    <m/>
    <m/>
    <m/>
    <m/>
    <m/>
    <s v="Family member Women's and girls' friendly spaces"/>
    <b v="1"/>
    <m/>
    <m/>
    <m/>
    <m/>
    <b v="1"/>
    <m/>
    <m/>
    <m/>
    <m/>
    <s v="Don't Know"/>
    <m/>
    <m/>
    <m/>
    <m/>
    <m/>
    <m/>
    <m/>
    <b v="1"/>
    <m/>
    <m/>
    <m/>
    <m/>
    <m/>
    <m/>
    <m/>
    <m/>
    <m/>
    <m/>
    <s v="Fear of being identified as survivors There are no psychosocial support services"/>
    <b v="1"/>
    <m/>
    <m/>
    <m/>
    <m/>
    <b v="1"/>
    <m/>
    <m/>
    <m/>
    <s v="Kidnapping Child labour Child marriage Neglect Being orphaned Child headed household Psychological Distress Exploitation Dropout of school Unaccompanied and Separated child"/>
    <b v="1"/>
    <b v="1"/>
    <b v="1"/>
    <m/>
    <b v="1"/>
    <m/>
    <b v="1"/>
    <m/>
    <b v="1"/>
    <b v="1"/>
    <b v="1"/>
    <b v="1"/>
    <b v="1"/>
    <m/>
    <m/>
    <m/>
    <s v="Women and Child support centers Community/social workers School teachers"/>
    <m/>
    <m/>
    <m/>
    <m/>
    <b v="1"/>
    <m/>
    <m/>
    <m/>
    <b v="1"/>
    <m/>
    <b v="1"/>
    <m/>
    <m/>
    <m/>
    <m/>
    <s v="None"/>
    <m/>
    <m/>
    <m/>
    <m/>
    <m/>
    <m/>
    <m/>
    <m/>
    <b v="1"/>
    <m/>
    <m/>
    <s v="No services"/>
    <m/>
    <m/>
    <m/>
    <m/>
    <m/>
    <b v="1"/>
    <m/>
    <m/>
    <m/>
    <m/>
    <s v="Yes"/>
    <m/>
    <s v="No"/>
    <m/>
    <s v="Awareness / educational activities / psychosocial support Painting / re-creational activity Quraan Entertainement activities"/>
    <m/>
    <b v="1"/>
    <m/>
    <b v="1"/>
    <b v="1"/>
    <b v="1"/>
    <m/>
    <m/>
    <m/>
    <m/>
    <m/>
    <s v="Children living on the street Children separated from their parents"/>
    <b v="1"/>
    <b v="1"/>
    <m/>
    <m/>
    <m/>
    <m/>
    <m/>
    <m/>
    <m/>
    <m/>
    <s v="Remittances from family members Borrowing"/>
    <m/>
    <m/>
    <m/>
    <m/>
    <m/>
    <m/>
    <m/>
    <b v="1"/>
    <m/>
    <b v="1"/>
    <m/>
    <m/>
    <m/>
    <m/>
    <n v="1000"/>
    <n v="2000"/>
    <x v="2"/>
    <b v="1"/>
    <m/>
    <m/>
    <m/>
    <b v="1"/>
    <m/>
    <m/>
    <m/>
    <m/>
    <m/>
    <m/>
    <m/>
    <m/>
    <m/>
    <m/>
    <m/>
    <m/>
    <s v="No"/>
    <m/>
    <m/>
    <m/>
    <m/>
    <m/>
    <m/>
    <m/>
    <m/>
    <m/>
    <s v="No"/>
    <m/>
    <s v="No"/>
    <m/>
    <m/>
    <m/>
    <m/>
    <m/>
    <m/>
    <m/>
    <m/>
    <m/>
    <m/>
    <s v="Decided by men / husband only"/>
    <m/>
    <s v="No"/>
    <m/>
    <s v="تأمين سلل غذائية وغير غذائية_x000a_استحداث مراكز طبية_x000a_دعم المدارس"/>
    <s v="Social media messaging (e.g. Facebook) SMS/whatsapp"/>
    <m/>
    <m/>
    <m/>
    <b v="1"/>
    <m/>
    <b v="1"/>
    <m/>
    <m/>
    <m/>
    <s v="Community leaders Social media messaging (e.g. Facebook)"/>
    <m/>
    <b v="1"/>
    <m/>
    <m/>
    <b v="1"/>
    <m/>
    <m/>
    <m/>
    <s v="لايوجد"/>
    <s v="uuid:202ca560-b566-4e80-bd4b-e59aa2f148fa"/>
    <n v="92570373"/>
    <s v="202ca560-b566-4e80-bd4b-e59aa2f148fa"/>
    <d v="2022-02-13T15:19:53"/>
    <n v="1048"/>
    <m/>
    <n v="-1"/>
    <m/>
    <m/>
    <s v="202202091909"/>
    <n v="20894"/>
    <s v="nsenumerator"/>
    <n v="648550"/>
  </r>
  <r>
    <s v="2022-02-13T13:25:41.719+03:00"/>
    <s v="2022-02-13T18:20:20.656+03:00"/>
    <s v="0"/>
    <s v="محمد الحسن"/>
    <s v="MRFS"/>
    <m/>
    <d v="2022-02-13T00:00:00"/>
    <x v="15"/>
    <s v="Livelihood and Protection (MHPSS, CP, GBV)"/>
    <s v="Yes"/>
    <s v="IDP"/>
    <d v="2018-04-25T00:00:00"/>
    <s v="Head of Household"/>
    <m/>
    <x v="1"/>
    <s v="40-49"/>
    <s v="Is the Head of household"/>
    <s v="Male"/>
    <s v="Yes, PWD, has difficulty seeing even with glasses"/>
    <m/>
    <b v="1"/>
    <m/>
    <m/>
    <m/>
    <m/>
    <m/>
    <s v="Married"/>
    <s v="Primary"/>
    <n v="0"/>
    <n v="0"/>
    <n v="0"/>
    <n v="0"/>
    <n v="1"/>
    <n v="1"/>
    <n v="0"/>
    <s v="1"/>
    <s v="1"/>
    <s v="2"/>
    <n v="0"/>
    <n v="0"/>
    <n v="1"/>
    <n v="0"/>
    <n v="0"/>
    <n v="0"/>
    <s v="1"/>
    <s v="0"/>
    <s v="1"/>
    <s v="2"/>
    <s v="0"/>
    <s v="1"/>
    <s v="3"/>
    <n v="3"/>
    <s v="Income / livelihoods"/>
    <m/>
    <s v="Food and basic needs"/>
    <m/>
    <s v="Health"/>
    <m/>
    <m/>
    <m/>
    <m/>
    <m/>
    <m/>
    <m/>
    <m/>
    <m/>
    <m/>
    <m/>
    <m/>
    <x v="0"/>
    <m/>
    <m/>
    <m/>
    <m/>
    <m/>
    <m/>
    <m/>
    <m/>
    <m/>
    <m/>
    <m/>
    <m/>
    <m/>
    <m/>
    <m/>
    <m/>
    <m/>
    <m/>
    <m/>
    <m/>
    <m/>
    <m/>
    <m/>
    <m/>
    <m/>
    <m/>
    <m/>
    <m/>
    <m/>
    <m/>
    <m/>
    <m/>
    <m/>
    <m/>
    <m/>
    <m/>
    <m/>
    <m/>
    <m/>
    <m/>
    <m/>
    <m/>
    <m/>
    <m/>
    <m/>
    <m/>
    <m/>
    <m/>
    <m/>
    <x v="0"/>
    <m/>
    <m/>
    <m/>
    <m/>
    <m/>
    <m/>
    <m/>
    <m/>
    <m/>
    <m/>
    <m/>
    <m/>
    <x v="0"/>
    <m/>
    <m/>
    <m/>
    <m/>
    <m/>
    <m/>
    <m/>
    <m/>
    <m/>
    <m/>
    <m/>
    <m/>
    <x v="0"/>
    <m/>
    <m/>
    <m/>
    <m/>
    <m/>
    <m/>
    <m/>
    <m/>
    <m/>
    <m/>
    <m/>
    <m/>
    <m/>
    <m/>
    <m/>
    <m/>
    <m/>
    <m/>
    <m/>
    <m/>
    <m/>
    <m/>
    <m/>
    <m/>
    <m/>
    <m/>
    <m/>
    <m/>
    <m/>
    <m/>
    <m/>
    <m/>
    <m/>
    <m/>
    <m/>
    <m/>
    <m/>
    <n v="0"/>
    <x v="0"/>
    <m/>
    <m/>
    <m/>
    <m/>
    <s v="Fear Sadness Hopelessness Economic"/>
    <b v="1"/>
    <m/>
    <b v="1"/>
    <m/>
    <b v="1"/>
    <m/>
    <m/>
    <m/>
    <m/>
    <m/>
    <m/>
    <b v="1"/>
    <m/>
    <m/>
    <m/>
    <m/>
    <m/>
    <m/>
    <s v="Adult Women Adult Men Children Displaced people Elderly"/>
    <b v="1"/>
    <b v="1"/>
    <b v="1"/>
    <m/>
    <b v="1"/>
    <b v="1"/>
    <m/>
    <m/>
    <m/>
    <m/>
    <m/>
    <m/>
    <m/>
    <s v="بسبب الضغوطات النفسية والمعاناة الشديدة من الظروف المعيشية الصعبة"/>
    <s v="Speaking to a friend Speaking to a family member Prayer Self harm, or harming others Smoking Withdrawal/Isolation"/>
    <b v="1"/>
    <b v="1"/>
    <m/>
    <b v="1"/>
    <m/>
    <b v="1"/>
    <b v="1"/>
    <m/>
    <b v="1"/>
    <m/>
    <m/>
    <m/>
    <s v="Friends MHPSS service providers Community centres CFSs"/>
    <m/>
    <b v="1"/>
    <m/>
    <m/>
    <m/>
    <b v="1"/>
    <b v="1"/>
    <b v="1"/>
    <m/>
    <m/>
    <m/>
    <m/>
    <s v="Services are unavailable"/>
    <m/>
    <b v="1"/>
    <m/>
    <m/>
    <m/>
    <m/>
    <m/>
    <m/>
    <m/>
    <x v="0"/>
    <m/>
    <s v="Don't know"/>
    <m/>
    <m/>
    <m/>
    <m/>
    <m/>
    <m/>
    <m/>
    <m/>
    <m/>
    <m/>
    <m/>
    <m/>
    <b v="1"/>
    <m/>
    <x v="2"/>
    <s v="Family member Women's and girls' friendly spaces"/>
    <b v="1"/>
    <m/>
    <m/>
    <m/>
    <m/>
    <b v="1"/>
    <m/>
    <m/>
    <m/>
    <m/>
    <m/>
    <s v="Family member Women's and girls' friendly spaces"/>
    <b v="1"/>
    <m/>
    <m/>
    <m/>
    <m/>
    <b v="1"/>
    <m/>
    <m/>
    <m/>
    <m/>
    <s v="Don't Know"/>
    <m/>
    <m/>
    <m/>
    <m/>
    <m/>
    <m/>
    <m/>
    <b v="1"/>
    <m/>
    <m/>
    <m/>
    <m/>
    <m/>
    <m/>
    <m/>
    <m/>
    <m/>
    <m/>
    <s v="Fear of being identified as survivors There are no psychosocial support services"/>
    <b v="1"/>
    <m/>
    <m/>
    <m/>
    <m/>
    <b v="1"/>
    <m/>
    <m/>
    <m/>
    <s v="Kidnapping Child labour Neglect Being orphaned Dropout of school"/>
    <b v="1"/>
    <b v="1"/>
    <m/>
    <m/>
    <b v="1"/>
    <m/>
    <b v="1"/>
    <m/>
    <m/>
    <m/>
    <m/>
    <m/>
    <b v="1"/>
    <m/>
    <m/>
    <m/>
    <s v="School teachers Religious leaders Community/social workers Women and Child support centers"/>
    <m/>
    <b v="1"/>
    <m/>
    <m/>
    <b v="1"/>
    <m/>
    <m/>
    <m/>
    <b v="1"/>
    <m/>
    <b v="1"/>
    <m/>
    <m/>
    <m/>
    <m/>
    <s v="None"/>
    <m/>
    <m/>
    <m/>
    <m/>
    <m/>
    <m/>
    <m/>
    <m/>
    <b v="1"/>
    <m/>
    <m/>
    <s v="No services"/>
    <m/>
    <m/>
    <m/>
    <m/>
    <m/>
    <b v="1"/>
    <m/>
    <m/>
    <m/>
    <m/>
    <s v="Yes"/>
    <m/>
    <s v="No"/>
    <m/>
    <s v="Quraan Awareness / educational activities / psychosocial support Entertainement activities Sport activity Painting / re-creational activity"/>
    <b v="1"/>
    <b v="1"/>
    <m/>
    <b v="1"/>
    <b v="1"/>
    <b v="1"/>
    <m/>
    <m/>
    <m/>
    <m/>
    <m/>
    <s v="Children separated from their parents Child-headed households Orphans living in the community"/>
    <b v="1"/>
    <m/>
    <b v="1"/>
    <b v="1"/>
    <m/>
    <m/>
    <m/>
    <m/>
    <m/>
    <m/>
    <s v="Borrowing"/>
    <m/>
    <m/>
    <m/>
    <m/>
    <m/>
    <m/>
    <m/>
    <m/>
    <m/>
    <b v="1"/>
    <m/>
    <m/>
    <m/>
    <m/>
    <n v="1300"/>
    <n v="900"/>
    <x v="1"/>
    <m/>
    <m/>
    <m/>
    <m/>
    <b v="1"/>
    <m/>
    <m/>
    <m/>
    <m/>
    <m/>
    <m/>
    <m/>
    <m/>
    <m/>
    <m/>
    <m/>
    <m/>
    <s v="No"/>
    <m/>
    <m/>
    <m/>
    <m/>
    <m/>
    <m/>
    <m/>
    <m/>
    <m/>
    <s v="No"/>
    <m/>
    <s v="No"/>
    <m/>
    <m/>
    <m/>
    <m/>
    <m/>
    <m/>
    <m/>
    <m/>
    <m/>
    <m/>
    <s v="Decided by men / husband only"/>
    <m/>
    <s v="No"/>
    <m/>
    <s v="تأمين سلل غذائية_x000a_تامين فرص عمل_x000a_تقديم مساعدات نقدية_x000a_تقديم خدمات حماية الطفل"/>
    <s v="Social media messaging (e.g. Facebook) SMS/whatsapp"/>
    <m/>
    <m/>
    <m/>
    <b v="1"/>
    <m/>
    <b v="1"/>
    <m/>
    <m/>
    <m/>
    <s v="Community leaders Social media messaging (e.g. Facebook) Religious leaders"/>
    <m/>
    <b v="1"/>
    <b v="1"/>
    <m/>
    <b v="1"/>
    <m/>
    <m/>
    <m/>
    <s v="لايوجد"/>
    <s v="uuid:22497897-b9cd-4622-ad81-5542b20d5a4c"/>
    <n v="92570374"/>
    <s v="22497897-b9cd-4622-ad81-5542b20d5a4c"/>
    <d v="2022-02-13T15:19:53"/>
    <n v="1049"/>
    <m/>
    <n v="-1"/>
    <m/>
    <m/>
    <s v="202202091909"/>
    <n v="17679"/>
    <s v="nsenumerator"/>
    <n v="648550"/>
  </r>
  <r>
    <s v="2022-02-13T18:38:22.407+03:00"/>
    <s v="2022-02-13T18:45:46.552+03:00"/>
    <m/>
    <s v="لميس ابو حمدان"/>
    <s v="MRFS"/>
    <m/>
    <d v="2022-02-13T00:00:00"/>
    <x v="4"/>
    <s v="All"/>
    <s v="Yes"/>
    <s v="IDP"/>
    <d v="2017-03-01T00:00:00"/>
    <s v="Head of Household"/>
    <m/>
    <x v="0"/>
    <s v="30-39"/>
    <s v="Wife/Husband"/>
    <s v="Male"/>
    <s v="No members with a disability"/>
    <b v="1"/>
    <m/>
    <m/>
    <m/>
    <m/>
    <m/>
    <m/>
    <s v="Married"/>
    <s v="Intermediate / preparatory"/>
    <n v="0"/>
    <n v="0"/>
    <n v="1"/>
    <n v="0"/>
    <n v="0"/>
    <n v="1"/>
    <n v="0"/>
    <s v="1"/>
    <s v="1"/>
    <s v="2"/>
    <n v="0"/>
    <n v="0"/>
    <n v="1"/>
    <n v="0"/>
    <n v="1"/>
    <n v="0"/>
    <s v="1"/>
    <s v="1"/>
    <s v="2"/>
    <s v="2"/>
    <s v="1"/>
    <s v="2"/>
    <s v="4"/>
    <n v="4"/>
    <s v="Education"/>
    <m/>
    <s v="Food and basic needs"/>
    <m/>
    <s v="Income / livelihoods"/>
    <m/>
    <s v="Primary Health care unit-outpatient only (PHCU)"/>
    <b v="1"/>
    <m/>
    <m/>
    <m/>
    <m/>
    <m/>
    <m/>
    <m/>
    <m/>
    <n v="15"/>
    <x v="1"/>
    <s v="No"/>
    <m/>
    <m/>
    <m/>
    <m/>
    <m/>
    <m/>
    <m/>
    <m/>
    <m/>
    <m/>
    <m/>
    <m/>
    <m/>
    <m/>
    <m/>
    <m/>
    <m/>
    <m/>
    <m/>
    <m/>
    <m/>
    <m/>
    <m/>
    <m/>
    <m/>
    <m/>
    <m/>
    <m/>
    <s v="Drugs are mostly available"/>
    <b v="1"/>
    <b v="0"/>
    <b v="0"/>
    <b v="0"/>
    <b v="0"/>
    <b v="0"/>
    <b v="0"/>
    <m/>
    <m/>
    <n v="1"/>
    <m/>
    <m/>
    <m/>
    <m/>
    <m/>
    <m/>
    <m/>
    <m/>
    <m/>
    <x v="2"/>
    <m/>
    <m/>
    <m/>
    <m/>
    <m/>
    <m/>
    <m/>
    <m/>
    <m/>
    <m/>
    <m/>
    <m/>
    <x v="1"/>
    <s v="Hospital for normal delivery Hospital for surgery/ C-section"/>
    <m/>
    <m/>
    <m/>
    <m/>
    <m/>
    <b v="1"/>
    <b v="1"/>
    <m/>
    <m/>
    <m/>
    <m/>
    <x v="1"/>
    <s v="In person by community workers"/>
    <m/>
    <b v="1"/>
    <m/>
    <m/>
    <m/>
    <m/>
    <m/>
    <m/>
    <m/>
    <s v="Yes"/>
    <s v="No"/>
    <s v="Yes"/>
    <s v="No"/>
    <s v="No"/>
    <s v="No"/>
    <s v="Yes"/>
    <s v="Yes"/>
    <s v="No"/>
    <s v="Yes"/>
    <s v="Yes"/>
    <s v="No"/>
    <m/>
    <s v="Yes"/>
    <s v="No"/>
    <s v="No"/>
    <s v="No"/>
    <s v="No"/>
    <s v="Yes"/>
    <s v="Yes"/>
    <s v="No"/>
    <s v="No"/>
    <s v="No"/>
    <s v="No"/>
    <s v="No"/>
    <s v="No"/>
    <s v="No"/>
    <n v="3"/>
    <x v="1"/>
    <n v="1"/>
    <s v="1"/>
    <m/>
    <m/>
    <s v="Anger Sadness Economic"/>
    <m/>
    <b v="1"/>
    <m/>
    <m/>
    <b v="1"/>
    <m/>
    <m/>
    <m/>
    <m/>
    <m/>
    <m/>
    <b v="1"/>
    <m/>
    <m/>
    <m/>
    <m/>
    <m/>
    <m/>
    <s v="Adult Women Persons with Intellectual Disabilities"/>
    <b v="1"/>
    <m/>
    <m/>
    <m/>
    <m/>
    <m/>
    <b v="1"/>
    <m/>
    <m/>
    <m/>
    <m/>
    <m/>
    <m/>
    <s v="بسبب بيئة المخيم"/>
    <s v="Speaking to a family member Self harm, or harming others Withdrawal/Isolation"/>
    <b v="1"/>
    <m/>
    <m/>
    <m/>
    <m/>
    <b v="1"/>
    <m/>
    <m/>
    <b v="1"/>
    <m/>
    <m/>
    <m/>
    <s v="Family"/>
    <b v="1"/>
    <m/>
    <m/>
    <m/>
    <m/>
    <m/>
    <m/>
    <m/>
    <m/>
    <m/>
    <m/>
    <m/>
    <s v="No knowledge of service location"/>
    <b v="1"/>
    <m/>
    <m/>
    <m/>
    <m/>
    <m/>
    <m/>
    <m/>
    <m/>
    <x v="1"/>
    <m/>
    <s v="Food aid / food distributions Health care (including reproductive health)"/>
    <b v="1"/>
    <m/>
    <m/>
    <b v="1"/>
    <m/>
    <m/>
    <m/>
    <m/>
    <m/>
    <m/>
    <m/>
    <m/>
    <m/>
    <m/>
    <x v="1"/>
    <s v="Friend"/>
    <m/>
    <m/>
    <m/>
    <m/>
    <b v="1"/>
    <m/>
    <m/>
    <m/>
    <m/>
    <m/>
    <m/>
    <s v="Family member Friend"/>
    <b v="1"/>
    <m/>
    <m/>
    <m/>
    <b v="1"/>
    <m/>
    <m/>
    <m/>
    <m/>
    <m/>
    <s v="Don't Know"/>
    <m/>
    <m/>
    <m/>
    <m/>
    <m/>
    <m/>
    <m/>
    <b v="1"/>
    <m/>
    <m/>
    <m/>
    <m/>
    <m/>
    <m/>
    <m/>
    <m/>
    <m/>
    <m/>
    <s v="Fear of being identified as survivors There are no psychosocial support services"/>
    <b v="1"/>
    <m/>
    <m/>
    <m/>
    <m/>
    <b v="1"/>
    <m/>
    <m/>
    <m/>
    <s v="Child labour Being orphaned Exploitation"/>
    <m/>
    <b v="1"/>
    <m/>
    <m/>
    <m/>
    <m/>
    <b v="1"/>
    <m/>
    <m/>
    <m/>
    <m/>
    <b v="1"/>
    <m/>
    <m/>
    <m/>
    <m/>
    <s v="Parents School teachers"/>
    <m/>
    <m/>
    <m/>
    <m/>
    <b v="1"/>
    <b v="1"/>
    <m/>
    <m/>
    <m/>
    <m/>
    <m/>
    <m/>
    <m/>
    <m/>
    <m/>
    <s v="None"/>
    <m/>
    <m/>
    <m/>
    <m/>
    <m/>
    <m/>
    <m/>
    <m/>
    <b v="1"/>
    <m/>
    <m/>
    <s v="No services"/>
    <m/>
    <m/>
    <m/>
    <m/>
    <m/>
    <b v="1"/>
    <m/>
    <m/>
    <m/>
    <m/>
    <s v="Yes"/>
    <m/>
    <s v="No"/>
    <m/>
    <s v="Quraan Painting / re-creational activity"/>
    <m/>
    <b v="1"/>
    <m/>
    <b v="1"/>
    <m/>
    <m/>
    <m/>
    <m/>
    <m/>
    <m/>
    <m/>
    <s v="Orphans living in the community"/>
    <m/>
    <m/>
    <b v="1"/>
    <m/>
    <m/>
    <m/>
    <m/>
    <m/>
    <m/>
    <m/>
    <s v="Casual labor"/>
    <m/>
    <m/>
    <m/>
    <b v="1"/>
    <m/>
    <m/>
    <m/>
    <m/>
    <m/>
    <m/>
    <m/>
    <m/>
    <m/>
    <m/>
    <n v="400"/>
    <n v="1000"/>
    <x v="20"/>
    <b v="1"/>
    <m/>
    <m/>
    <m/>
    <b v="1"/>
    <m/>
    <m/>
    <m/>
    <m/>
    <m/>
    <m/>
    <m/>
    <m/>
    <m/>
    <m/>
    <m/>
    <m/>
    <s v="Yes"/>
    <s v="Food baskets"/>
    <b v="1"/>
    <m/>
    <m/>
    <m/>
    <m/>
    <m/>
    <m/>
    <m/>
    <s v="No"/>
    <m/>
    <s v="No"/>
    <m/>
    <m/>
    <m/>
    <m/>
    <m/>
    <m/>
    <m/>
    <m/>
    <m/>
    <m/>
    <s v="Participatory (Both wife &amp; Husband)"/>
    <m/>
    <s v="No"/>
    <m/>
    <s v="توفير صرف صحي /سلل نظافة /تأمين مراكز دعم للاطفال"/>
    <s v="Suggestion boxes SMS/whatsapp"/>
    <m/>
    <b v="1"/>
    <m/>
    <b v="1"/>
    <m/>
    <m/>
    <m/>
    <m/>
    <m/>
    <s v="Community leaders Social media messaging (e.g. Facebook)"/>
    <m/>
    <b v="1"/>
    <m/>
    <m/>
    <b v="1"/>
    <m/>
    <m/>
    <m/>
    <s v="لايوجد"/>
    <s v="uuid:4d6885c2-e456-4472-9611-d7076fc8638e"/>
    <n v="92571039"/>
    <s v="4d6885c2-e456-4472-9611-d7076fc8638e"/>
    <d v="2022-02-13T15:46:03"/>
    <n v="1050"/>
    <m/>
    <n v="-1"/>
    <m/>
    <m/>
    <s v="202202091909"/>
    <n v="444"/>
    <s v="nsenumerator"/>
    <n v="648550"/>
  </r>
  <r>
    <s v="2022-02-13T09:29:02.925+03:00"/>
    <s v="2022-02-13T11:58:04.188+03:00"/>
    <m/>
    <s v="نور قصاص"/>
    <s v="MRFS"/>
    <m/>
    <d v="2022-02-13T00:00:00"/>
    <x v="10"/>
    <s v="All"/>
    <s v="Yes"/>
    <s v="Host"/>
    <m/>
    <s v="Head of Household"/>
    <m/>
    <x v="1"/>
    <s v="18-29"/>
    <s v="Is the Head of household"/>
    <s v="Male"/>
    <s v="Yes, PWD, has difficulty concentrating or remembering"/>
    <m/>
    <m/>
    <m/>
    <m/>
    <b v="1"/>
    <m/>
    <m/>
    <s v="Married"/>
    <s v="Primary"/>
    <n v="1"/>
    <n v="0"/>
    <n v="1"/>
    <n v="0"/>
    <n v="0"/>
    <n v="2"/>
    <n v="1"/>
    <s v="1"/>
    <s v="3"/>
    <s v="4"/>
    <n v="0"/>
    <n v="1"/>
    <n v="0"/>
    <n v="2"/>
    <n v="1"/>
    <n v="1"/>
    <s v="3"/>
    <s v="2"/>
    <s v="5"/>
    <s v="4"/>
    <s v="2"/>
    <s v="5"/>
    <s v="9"/>
    <n v="9"/>
    <s v="Food and basic needs"/>
    <m/>
    <s v="Other"/>
    <s v="حفوضات"/>
    <s v="Income / livelihoods"/>
    <m/>
    <s v="Primary Health care unit-outpatient only (PHCU)"/>
    <b v="1"/>
    <m/>
    <m/>
    <m/>
    <m/>
    <m/>
    <m/>
    <m/>
    <m/>
    <n v="10"/>
    <x v="1"/>
    <s v="No"/>
    <m/>
    <m/>
    <m/>
    <m/>
    <m/>
    <m/>
    <m/>
    <m/>
    <m/>
    <m/>
    <m/>
    <m/>
    <m/>
    <m/>
    <m/>
    <m/>
    <m/>
    <m/>
    <m/>
    <m/>
    <m/>
    <m/>
    <m/>
    <m/>
    <m/>
    <m/>
    <m/>
    <m/>
    <s v="Other Non communicable diseases (NCD) drugs (chronic, cardiac, diabetes, hyper-tension, asthma)"/>
    <b v="0"/>
    <b v="1"/>
    <b v="0"/>
    <b v="0"/>
    <b v="0"/>
    <b v="1"/>
    <b v="0"/>
    <s v="ادوية عصبية"/>
    <m/>
    <n v="6"/>
    <m/>
    <m/>
    <m/>
    <n v="2"/>
    <n v="1"/>
    <m/>
    <m/>
    <m/>
    <m/>
    <x v="2"/>
    <m/>
    <m/>
    <m/>
    <m/>
    <m/>
    <m/>
    <m/>
    <m/>
    <m/>
    <m/>
    <m/>
    <m/>
    <x v="1"/>
    <s v="Hospital for normal delivery"/>
    <m/>
    <m/>
    <m/>
    <m/>
    <m/>
    <b v="1"/>
    <m/>
    <m/>
    <m/>
    <m/>
    <m/>
    <x v="1"/>
    <s v="Don't know"/>
    <m/>
    <m/>
    <m/>
    <m/>
    <m/>
    <m/>
    <b v="1"/>
    <m/>
    <m/>
    <s v="Yes"/>
    <s v="No"/>
    <s v="Yes"/>
    <s v="No"/>
    <s v="No"/>
    <s v="No"/>
    <s v="No"/>
    <s v="No"/>
    <s v="Yes"/>
    <s v="Yes"/>
    <s v="Yes"/>
    <s v="No"/>
    <m/>
    <s v="Yes"/>
    <s v="No"/>
    <s v="No"/>
    <s v="No"/>
    <s v="No"/>
    <s v="Yes"/>
    <s v="Yes"/>
    <s v="No"/>
    <s v="No"/>
    <s v="Yes"/>
    <s v="Yes"/>
    <s v="No"/>
    <s v="No"/>
    <s v="Yes"/>
    <n v="6"/>
    <x v="2"/>
    <n v="2"/>
    <s v="2"/>
    <n v="1"/>
    <s v="1"/>
    <s v="Economic"/>
    <m/>
    <m/>
    <m/>
    <m/>
    <m/>
    <m/>
    <m/>
    <m/>
    <m/>
    <m/>
    <m/>
    <b v="1"/>
    <m/>
    <m/>
    <m/>
    <m/>
    <m/>
    <m/>
    <s v="Don't know"/>
    <m/>
    <m/>
    <m/>
    <m/>
    <m/>
    <m/>
    <m/>
    <m/>
    <m/>
    <m/>
    <m/>
    <b v="1"/>
    <m/>
    <s v="لااعرف"/>
    <s v="Withdrawal/Isolation"/>
    <m/>
    <m/>
    <m/>
    <m/>
    <m/>
    <m/>
    <m/>
    <m/>
    <b v="1"/>
    <m/>
    <m/>
    <m/>
    <s v="Other"/>
    <m/>
    <m/>
    <m/>
    <m/>
    <m/>
    <m/>
    <m/>
    <m/>
    <m/>
    <b v="1"/>
    <m/>
    <s v="لا احد"/>
    <s v="Services are unavailable"/>
    <m/>
    <b v="1"/>
    <m/>
    <m/>
    <m/>
    <m/>
    <m/>
    <m/>
    <m/>
    <x v="2"/>
    <s v="عدم الاستفادة"/>
    <s v="Don't know"/>
    <m/>
    <m/>
    <m/>
    <m/>
    <m/>
    <m/>
    <m/>
    <m/>
    <m/>
    <m/>
    <m/>
    <m/>
    <b v="1"/>
    <m/>
    <x v="1"/>
    <s v="Don't Know"/>
    <m/>
    <m/>
    <m/>
    <m/>
    <m/>
    <m/>
    <m/>
    <m/>
    <m/>
    <b v="1"/>
    <m/>
    <s v="Don't Know"/>
    <m/>
    <m/>
    <m/>
    <m/>
    <m/>
    <m/>
    <m/>
    <m/>
    <b v="1"/>
    <m/>
    <s v="Don't Know"/>
    <m/>
    <m/>
    <m/>
    <m/>
    <m/>
    <m/>
    <m/>
    <b v="1"/>
    <m/>
    <m/>
    <m/>
    <m/>
    <m/>
    <m/>
    <m/>
    <m/>
    <m/>
    <m/>
    <s v="Don't Know"/>
    <m/>
    <m/>
    <m/>
    <m/>
    <m/>
    <m/>
    <m/>
    <b v="1"/>
    <m/>
    <s v="Kidnapping"/>
    <b v="1"/>
    <m/>
    <m/>
    <m/>
    <m/>
    <m/>
    <m/>
    <m/>
    <m/>
    <m/>
    <m/>
    <m/>
    <m/>
    <m/>
    <m/>
    <m/>
    <s v="Parents"/>
    <m/>
    <m/>
    <m/>
    <m/>
    <m/>
    <b v="1"/>
    <m/>
    <m/>
    <m/>
    <m/>
    <m/>
    <m/>
    <m/>
    <m/>
    <m/>
    <s v="None"/>
    <m/>
    <m/>
    <m/>
    <m/>
    <m/>
    <m/>
    <m/>
    <m/>
    <b v="1"/>
    <m/>
    <m/>
    <s v="Other"/>
    <m/>
    <m/>
    <m/>
    <m/>
    <m/>
    <m/>
    <m/>
    <b v="1"/>
    <m/>
    <s v="غير مؤهلين"/>
    <s v="Not applicable (no child of school going age)"/>
    <m/>
    <s v="No"/>
    <m/>
    <s v="Do not know"/>
    <m/>
    <m/>
    <m/>
    <m/>
    <m/>
    <m/>
    <m/>
    <m/>
    <m/>
    <b v="1"/>
    <m/>
    <s v="I don't know"/>
    <m/>
    <m/>
    <m/>
    <m/>
    <m/>
    <m/>
    <m/>
    <b v="1"/>
    <m/>
    <m/>
    <s v="Salaried work"/>
    <m/>
    <m/>
    <m/>
    <m/>
    <m/>
    <b v="1"/>
    <m/>
    <m/>
    <m/>
    <m/>
    <m/>
    <m/>
    <m/>
    <m/>
    <n v="400"/>
    <n v="1000"/>
    <x v="1"/>
    <m/>
    <m/>
    <m/>
    <m/>
    <b v="1"/>
    <m/>
    <m/>
    <m/>
    <m/>
    <m/>
    <m/>
    <m/>
    <m/>
    <m/>
    <m/>
    <m/>
    <m/>
    <s v="No"/>
    <m/>
    <m/>
    <m/>
    <m/>
    <m/>
    <m/>
    <m/>
    <m/>
    <m/>
    <s v="No"/>
    <m/>
    <s v="No"/>
    <m/>
    <m/>
    <m/>
    <m/>
    <m/>
    <m/>
    <m/>
    <m/>
    <m/>
    <m/>
    <s v="Participatory (Both wife &amp; Husband)"/>
    <m/>
    <s v="No"/>
    <m/>
    <s v="الادوية العصبية "/>
    <s v="SMS/whatsapp"/>
    <m/>
    <m/>
    <m/>
    <b v="1"/>
    <m/>
    <m/>
    <m/>
    <m/>
    <m/>
    <s v="Don't Know"/>
    <m/>
    <m/>
    <m/>
    <m/>
    <m/>
    <m/>
    <b v="1"/>
    <m/>
    <s v="لايوجد"/>
    <s v="uuid:69180395-d7d9-4c73-8581-4ea01c7c55e0"/>
    <n v="92572513"/>
    <s v="69180395-d7d9-4c73-8581-4ea01c7c55e0"/>
    <d v="2022-02-13T16:27:30"/>
    <n v="1051"/>
    <m/>
    <n v="-1"/>
    <m/>
    <m/>
    <s v="202202091909"/>
    <n v="8942"/>
    <s v="nsenumerator"/>
    <n v="648550"/>
  </r>
  <r>
    <s v="2022-02-13T11:58:08.147+03:00"/>
    <s v="2022-02-13T12:27:57.217+03:00"/>
    <m/>
    <s v="نور قصاص"/>
    <s v="MRFS"/>
    <m/>
    <d v="2022-02-13T00:00:00"/>
    <x v="10"/>
    <s v="All"/>
    <s v="Yes"/>
    <s v="Host"/>
    <m/>
    <s v="Head of Household"/>
    <m/>
    <x v="1"/>
    <s v="50+"/>
    <s v="Is the Head of household"/>
    <s v="Male"/>
    <s v="No members with a disability"/>
    <b v="1"/>
    <m/>
    <m/>
    <m/>
    <m/>
    <m/>
    <m/>
    <s v="Married"/>
    <s v="Secondary"/>
    <n v="0"/>
    <n v="0"/>
    <n v="1"/>
    <n v="0"/>
    <n v="0"/>
    <n v="2"/>
    <n v="0"/>
    <s v="1"/>
    <s v="2"/>
    <s v="3"/>
    <n v="0"/>
    <n v="0"/>
    <n v="1"/>
    <n v="1"/>
    <n v="1"/>
    <n v="0"/>
    <s v="2"/>
    <s v="1"/>
    <s v="3"/>
    <s v="3"/>
    <s v="1"/>
    <s v="3"/>
    <s v="6"/>
    <n v="6"/>
    <s v="Income / livelihoods"/>
    <m/>
    <s v="Food and basic needs"/>
    <m/>
    <s v="Water, sanitation, and hygiene"/>
    <m/>
    <s v="Primary Health care unit-outpatient only (PHCU)"/>
    <b v="1"/>
    <m/>
    <m/>
    <m/>
    <m/>
    <m/>
    <m/>
    <m/>
    <m/>
    <n v="10"/>
    <x v="1"/>
    <s v="No"/>
    <m/>
    <m/>
    <m/>
    <m/>
    <m/>
    <m/>
    <m/>
    <m/>
    <m/>
    <m/>
    <m/>
    <m/>
    <m/>
    <m/>
    <m/>
    <m/>
    <m/>
    <m/>
    <m/>
    <m/>
    <m/>
    <m/>
    <m/>
    <m/>
    <m/>
    <m/>
    <m/>
    <m/>
    <s v="Non communicable diseases (NCD) drugs (chronic, cardiac, diabetes, hyper-tension, asthma) Other"/>
    <b v="0"/>
    <b v="1"/>
    <b v="0"/>
    <b v="0"/>
    <b v="0"/>
    <b v="1"/>
    <b v="0"/>
    <s v="ادوية عصبية"/>
    <m/>
    <m/>
    <m/>
    <m/>
    <m/>
    <n v="1"/>
    <m/>
    <m/>
    <m/>
    <m/>
    <m/>
    <x v="1"/>
    <s v="Too busy to get vaccinated"/>
    <m/>
    <m/>
    <m/>
    <m/>
    <m/>
    <m/>
    <b v="1"/>
    <m/>
    <m/>
    <m/>
    <m/>
    <x v="1"/>
    <s v="Hospital for normal delivery"/>
    <m/>
    <m/>
    <m/>
    <m/>
    <m/>
    <b v="1"/>
    <m/>
    <m/>
    <m/>
    <m/>
    <m/>
    <x v="1"/>
    <s v="In person at health centers"/>
    <b v="1"/>
    <m/>
    <m/>
    <m/>
    <m/>
    <m/>
    <m/>
    <m/>
    <m/>
    <s v="No"/>
    <s v="No"/>
    <s v="No"/>
    <s v="Yes"/>
    <s v="Yes"/>
    <s v="No"/>
    <s v="No"/>
    <s v="No"/>
    <s v="Yes"/>
    <s v="Yes"/>
    <s v="Yes"/>
    <s v="No"/>
    <m/>
    <s v="No"/>
    <s v="No"/>
    <s v="No"/>
    <s v="Yes"/>
    <s v="No"/>
    <s v="Yes"/>
    <s v="Yes"/>
    <s v="No"/>
    <s v="No"/>
    <s v="Yes"/>
    <s v="Yes"/>
    <s v="No"/>
    <s v="No"/>
    <s v="No"/>
    <n v="5"/>
    <x v="2"/>
    <n v="1"/>
    <s v="1"/>
    <m/>
    <m/>
    <s v="Economic Sadness"/>
    <m/>
    <m/>
    <m/>
    <m/>
    <b v="1"/>
    <m/>
    <m/>
    <m/>
    <m/>
    <m/>
    <m/>
    <b v="1"/>
    <m/>
    <m/>
    <m/>
    <m/>
    <m/>
    <m/>
    <s v="Adult Men"/>
    <m/>
    <b v="1"/>
    <m/>
    <m/>
    <m/>
    <m/>
    <m/>
    <m/>
    <m/>
    <m/>
    <m/>
    <m/>
    <m/>
    <s v="لانهم المسؤولون"/>
    <s v="Withdrawal/Isolation"/>
    <m/>
    <m/>
    <m/>
    <m/>
    <m/>
    <m/>
    <m/>
    <m/>
    <b v="1"/>
    <m/>
    <m/>
    <m/>
    <s v="Family"/>
    <b v="1"/>
    <m/>
    <m/>
    <m/>
    <m/>
    <m/>
    <m/>
    <m/>
    <m/>
    <m/>
    <m/>
    <m/>
    <s v="Don't Know"/>
    <m/>
    <m/>
    <m/>
    <m/>
    <m/>
    <m/>
    <m/>
    <b v="1"/>
    <m/>
    <x v="0"/>
    <m/>
    <s v="Other"/>
    <m/>
    <m/>
    <m/>
    <m/>
    <m/>
    <m/>
    <m/>
    <m/>
    <m/>
    <m/>
    <m/>
    <b v="1"/>
    <m/>
    <s v="لايوجد"/>
    <x v="2"/>
    <s v="Police"/>
    <m/>
    <m/>
    <b v="1"/>
    <m/>
    <m/>
    <m/>
    <m/>
    <m/>
    <m/>
    <m/>
    <m/>
    <s v="Family member"/>
    <b v="1"/>
    <m/>
    <m/>
    <m/>
    <m/>
    <m/>
    <m/>
    <m/>
    <m/>
    <m/>
    <s v="Don't Know"/>
    <m/>
    <m/>
    <m/>
    <m/>
    <m/>
    <m/>
    <m/>
    <b v="1"/>
    <m/>
    <m/>
    <m/>
    <m/>
    <m/>
    <m/>
    <m/>
    <m/>
    <m/>
    <m/>
    <s v="Other"/>
    <m/>
    <m/>
    <m/>
    <m/>
    <m/>
    <m/>
    <b v="1"/>
    <m/>
    <s v="لااعرف"/>
    <s v="Kidnapping"/>
    <b v="1"/>
    <m/>
    <m/>
    <m/>
    <m/>
    <m/>
    <m/>
    <m/>
    <m/>
    <m/>
    <m/>
    <m/>
    <m/>
    <m/>
    <m/>
    <m/>
    <s v="Parents"/>
    <m/>
    <m/>
    <m/>
    <m/>
    <m/>
    <b v="1"/>
    <m/>
    <m/>
    <m/>
    <m/>
    <m/>
    <m/>
    <m/>
    <m/>
    <m/>
    <s v="None"/>
    <m/>
    <m/>
    <m/>
    <m/>
    <m/>
    <m/>
    <m/>
    <m/>
    <b v="1"/>
    <m/>
    <m/>
    <s v="No barriers"/>
    <m/>
    <m/>
    <m/>
    <m/>
    <m/>
    <m/>
    <m/>
    <m/>
    <b v="1"/>
    <m/>
    <s v="Yes"/>
    <m/>
    <s v="No"/>
    <m/>
    <s v="Quraan Awareness / educational activities / psychosocial support Entertainement activities"/>
    <m/>
    <b v="1"/>
    <m/>
    <m/>
    <b v="1"/>
    <b v="1"/>
    <m/>
    <m/>
    <m/>
    <m/>
    <m/>
    <s v="Children separated from their parents"/>
    <b v="1"/>
    <m/>
    <m/>
    <m/>
    <m/>
    <m/>
    <m/>
    <m/>
    <m/>
    <m/>
    <s v="Skilled labour"/>
    <m/>
    <m/>
    <m/>
    <m/>
    <b v="1"/>
    <m/>
    <m/>
    <m/>
    <m/>
    <m/>
    <m/>
    <m/>
    <m/>
    <m/>
    <n v="800"/>
    <n v="1500"/>
    <x v="1"/>
    <m/>
    <m/>
    <m/>
    <m/>
    <b v="1"/>
    <m/>
    <m/>
    <m/>
    <m/>
    <m/>
    <m/>
    <m/>
    <m/>
    <m/>
    <m/>
    <m/>
    <m/>
    <s v="No"/>
    <m/>
    <m/>
    <m/>
    <m/>
    <m/>
    <m/>
    <m/>
    <m/>
    <m/>
    <s v="No"/>
    <m/>
    <s v="No"/>
    <m/>
    <m/>
    <m/>
    <m/>
    <m/>
    <m/>
    <m/>
    <m/>
    <m/>
    <m/>
    <s v="Decided by men / husband only"/>
    <m/>
    <s v="No"/>
    <m/>
    <s v="الادوية العصبية والقلبية وغدية "/>
    <s v="SMS/whatsapp"/>
    <m/>
    <m/>
    <m/>
    <b v="1"/>
    <m/>
    <m/>
    <m/>
    <m/>
    <m/>
    <s v="In-person from staff"/>
    <b v="1"/>
    <m/>
    <m/>
    <m/>
    <m/>
    <m/>
    <m/>
    <m/>
    <s v="لايوجد"/>
    <s v="uuid:54b2885c-9844-4bba-b0d4-e8b27f3f3f8e"/>
    <n v="92572515"/>
    <s v="54b2885c-9844-4bba-b0d4-e8b27f3f3f8e"/>
    <d v="2022-02-13T16:27:30"/>
    <n v="1052"/>
    <m/>
    <n v="-1"/>
    <m/>
    <m/>
    <s v="202202091909"/>
    <n v="1789"/>
    <s v="nsenumerator"/>
    <n v="648550"/>
  </r>
  <r>
    <s v="2022-02-13T12:28:00.521+03:00"/>
    <s v="2022-02-13T13:01:14.579+03:00"/>
    <m/>
    <s v="نور قصاص"/>
    <s v="MRFS"/>
    <m/>
    <d v="2022-02-13T00:00:00"/>
    <x v="10"/>
    <s v="All"/>
    <s v="Yes"/>
    <s v="Host"/>
    <m/>
    <s v="Head of Household"/>
    <m/>
    <x v="1"/>
    <s v="50+"/>
    <s v="Is the Head of household"/>
    <s v="Male"/>
    <s v="Yes, PWD, has difficulty concentrating or remembering Yes PWD has difficulty communicating, (for example understanding or being understood by others)"/>
    <m/>
    <m/>
    <m/>
    <m/>
    <b v="1"/>
    <m/>
    <b v="1"/>
    <s v="Married"/>
    <s v="University"/>
    <n v="0"/>
    <n v="0"/>
    <n v="0"/>
    <n v="0"/>
    <n v="0"/>
    <n v="1"/>
    <n v="1"/>
    <s v="0"/>
    <s v="2"/>
    <s v="2"/>
    <n v="0"/>
    <n v="0"/>
    <n v="0"/>
    <n v="0"/>
    <n v="1"/>
    <n v="0"/>
    <s v="0"/>
    <s v="1"/>
    <s v="1"/>
    <s v="0"/>
    <s v="0"/>
    <s v="3"/>
    <s v="3"/>
    <n v="3"/>
    <s v="Food and basic needs"/>
    <m/>
    <s v="Income / livelihoods"/>
    <m/>
    <s v="Nutrition"/>
    <m/>
    <s v="Primary Health care unit-outpatient only (PHCU)"/>
    <b v="1"/>
    <m/>
    <m/>
    <m/>
    <m/>
    <m/>
    <m/>
    <m/>
    <m/>
    <n v="10"/>
    <x v="3"/>
    <s v="No"/>
    <m/>
    <m/>
    <m/>
    <m/>
    <m/>
    <m/>
    <m/>
    <m/>
    <m/>
    <m/>
    <m/>
    <m/>
    <m/>
    <m/>
    <m/>
    <m/>
    <m/>
    <m/>
    <m/>
    <m/>
    <m/>
    <m/>
    <m/>
    <m/>
    <m/>
    <m/>
    <m/>
    <m/>
    <s v="Antibiotic"/>
    <b v="0"/>
    <b v="0"/>
    <b v="0"/>
    <b v="0"/>
    <b v="1"/>
    <b v="0"/>
    <b v="0"/>
    <m/>
    <m/>
    <n v="1"/>
    <m/>
    <m/>
    <m/>
    <m/>
    <m/>
    <m/>
    <m/>
    <m/>
    <m/>
    <x v="1"/>
    <s v="Eumours and misconceptions (people died from the vaccine, it is a conspiracy, Corona is all a lie, etc…)"/>
    <m/>
    <m/>
    <m/>
    <m/>
    <m/>
    <b v="1"/>
    <m/>
    <m/>
    <m/>
    <m/>
    <m/>
    <x v="1"/>
    <s v="Hospital for normal delivery"/>
    <m/>
    <m/>
    <m/>
    <m/>
    <m/>
    <b v="1"/>
    <m/>
    <m/>
    <m/>
    <m/>
    <m/>
    <x v="1"/>
    <s v="Electronic media"/>
    <m/>
    <m/>
    <m/>
    <m/>
    <b v="1"/>
    <m/>
    <m/>
    <m/>
    <m/>
    <s v="Yes"/>
    <s v="Yes"/>
    <s v="Yes"/>
    <s v="Yes"/>
    <s v="Yes"/>
    <s v="No"/>
    <s v="Yes"/>
    <s v="No"/>
    <s v="Yes"/>
    <s v="Yes"/>
    <s v="Yes"/>
    <s v="No"/>
    <m/>
    <m/>
    <m/>
    <m/>
    <m/>
    <m/>
    <m/>
    <m/>
    <m/>
    <m/>
    <m/>
    <m/>
    <m/>
    <m/>
    <m/>
    <n v="0"/>
    <x v="1"/>
    <m/>
    <m/>
    <m/>
    <m/>
    <s v="Economic Anger Sadness"/>
    <m/>
    <b v="1"/>
    <m/>
    <m/>
    <b v="1"/>
    <m/>
    <m/>
    <m/>
    <m/>
    <m/>
    <m/>
    <b v="1"/>
    <m/>
    <m/>
    <m/>
    <m/>
    <m/>
    <m/>
    <s v="Displaced people"/>
    <m/>
    <m/>
    <m/>
    <m/>
    <m/>
    <b v="1"/>
    <m/>
    <m/>
    <m/>
    <m/>
    <m/>
    <m/>
    <m/>
    <s v="بسبب الاوضاع المعيشية"/>
    <s v="Speaking to a family member"/>
    <b v="1"/>
    <m/>
    <m/>
    <m/>
    <m/>
    <m/>
    <m/>
    <m/>
    <m/>
    <m/>
    <m/>
    <m/>
    <s v="NGO Community centres"/>
    <m/>
    <m/>
    <b v="1"/>
    <m/>
    <m/>
    <m/>
    <b v="1"/>
    <m/>
    <m/>
    <m/>
    <m/>
    <m/>
    <s v="Don't Know"/>
    <m/>
    <m/>
    <m/>
    <m/>
    <m/>
    <m/>
    <m/>
    <b v="1"/>
    <m/>
    <x v="0"/>
    <m/>
    <s v="Education"/>
    <m/>
    <m/>
    <m/>
    <m/>
    <m/>
    <b v="1"/>
    <m/>
    <m/>
    <m/>
    <m/>
    <m/>
    <m/>
    <m/>
    <m/>
    <x v="1"/>
    <s v="NGO"/>
    <m/>
    <m/>
    <m/>
    <b v="1"/>
    <m/>
    <m/>
    <m/>
    <m/>
    <m/>
    <m/>
    <m/>
    <s v="Family member"/>
    <b v="1"/>
    <m/>
    <m/>
    <m/>
    <m/>
    <m/>
    <m/>
    <m/>
    <m/>
    <m/>
    <s v="Education Income-generating activities/vocational training"/>
    <m/>
    <m/>
    <m/>
    <m/>
    <b v="1"/>
    <m/>
    <m/>
    <m/>
    <m/>
    <s v="School"/>
    <b v="1"/>
    <m/>
    <m/>
    <m/>
    <m/>
    <m/>
    <m/>
    <m/>
    <s v="Don't Know"/>
    <m/>
    <m/>
    <m/>
    <m/>
    <m/>
    <m/>
    <m/>
    <b v="1"/>
    <m/>
    <s v="Kidnapping Other"/>
    <b v="1"/>
    <m/>
    <m/>
    <m/>
    <m/>
    <m/>
    <m/>
    <m/>
    <m/>
    <m/>
    <m/>
    <m/>
    <m/>
    <b v="1"/>
    <m/>
    <s v="حوادث السير"/>
    <s v="Women and Child support centers"/>
    <m/>
    <m/>
    <m/>
    <m/>
    <m/>
    <m/>
    <m/>
    <m/>
    <m/>
    <m/>
    <b v="1"/>
    <m/>
    <m/>
    <m/>
    <m/>
    <m/>
    <m/>
    <m/>
    <m/>
    <m/>
    <m/>
    <m/>
    <m/>
    <m/>
    <m/>
    <m/>
    <m/>
    <m/>
    <m/>
    <m/>
    <m/>
    <m/>
    <m/>
    <m/>
    <m/>
    <m/>
    <m/>
    <m/>
    <m/>
    <m/>
    <m/>
    <m/>
    <s v="Awareness / educational activities / psychosocial support Quraan Entertainement activities"/>
    <m/>
    <b v="1"/>
    <m/>
    <m/>
    <b v="1"/>
    <b v="1"/>
    <m/>
    <m/>
    <m/>
    <m/>
    <m/>
    <s v="Children separated from their parents"/>
    <b v="1"/>
    <m/>
    <m/>
    <m/>
    <m/>
    <m/>
    <m/>
    <m/>
    <m/>
    <m/>
    <s v="Petty trading and small business"/>
    <m/>
    <m/>
    <m/>
    <m/>
    <m/>
    <m/>
    <b v="1"/>
    <m/>
    <m/>
    <m/>
    <m/>
    <m/>
    <m/>
    <m/>
    <n v="1000"/>
    <n v="1500"/>
    <x v="0"/>
    <m/>
    <m/>
    <b v="1"/>
    <m/>
    <m/>
    <m/>
    <m/>
    <m/>
    <m/>
    <m/>
    <m/>
    <m/>
    <m/>
    <m/>
    <m/>
    <m/>
    <m/>
    <s v="No"/>
    <m/>
    <m/>
    <m/>
    <m/>
    <m/>
    <m/>
    <m/>
    <m/>
    <m/>
    <s v="No"/>
    <m/>
    <s v="No"/>
    <m/>
    <m/>
    <m/>
    <m/>
    <m/>
    <m/>
    <m/>
    <m/>
    <m/>
    <m/>
    <s v="Decided by men / husband only"/>
    <m/>
    <s v="No"/>
    <m/>
    <s v="تامين المضادات الحيوية ومخابر تحليل وتصوير اشعة"/>
    <s v="In-person to MRFS/partner staff"/>
    <b v="1"/>
    <m/>
    <m/>
    <m/>
    <m/>
    <m/>
    <m/>
    <m/>
    <m/>
    <s v="In-person from staff"/>
    <b v="1"/>
    <m/>
    <m/>
    <m/>
    <m/>
    <m/>
    <m/>
    <m/>
    <s v="لايوجد "/>
    <s v="uuid:f7f5ff8e-5720-489d-9e16-01d76a037376"/>
    <n v="92572516"/>
    <s v="f7f5ff8e-5720-489d-9e16-01d76a037376"/>
    <d v="2022-02-13T16:27:31"/>
    <n v="1053"/>
    <m/>
    <n v="-1"/>
    <m/>
    <m/>
    <s v="202202091909"/>
    <n v="1994"/>
    <s v="nsenumerator"/>
    <n v="648550"/>
  </r>
  <r>
    <s v="2022-02-13T20:42:40.527+03:00"/>
    <s v="2022-02-13T21:00:15.323+03:00"/>
    <m/>
    <s v="ديبو حاج حمود "/>
    <s v="MRFS"/>
    <m/>
    <d v="2022-02-13T00:00:00"/>
    <x v="4"/>
    <s v="All"/>
    <s v="Yes"/>
    <s v="IDP"/>
    <d v="2012-01-10T00:00:00"/>
    <s v="Head of Household"/>
    <m/>
    <x v="1"/>
    <s v="40-49"/>
    <s v="Is the Head of household"/>
    <s v="Male"/>
    <s v="No members with a disability"/>
    <b v="1"/>
    <m/>
    <m/>
    <m/>
    <m/>
    <m/>
    <m/>
    <s v="Married"/>
    <s v="Secondary"/>
    <n v="0"/>
    <n v="0"/>
    <n v="1"/>
    <n v="1"/>
    <n v="0"/>
    <n v="1"/>
    <n v="0"/>
    <s v="2"/>
    <s v="1"/>
    <s v="3"/>
    <n v="0"/>
    <n v="1"/>
    <n v="1"/>
    <n v="0"/>
    <n v="1"/>
    <n v="1"/>
    <s v="2"/>
    <s v="2"/>
    <s v="4"/>
    <s v="4"/>
    <s v="2"/>
    <s v="3"/>
    <s v="7"/>
    <n v="7"/>
    <s v="Water, sanitation, and hygiene"/>
    <m/>
    <s v="Food and basic needs"/>
    <m/>
    <s v="Shelter / housing"/>
    <m/>
    <s v="Primary Health care unit-outpatient only (PHCU)"/>
    <b v="1"/>
    <m/>
    <m/>
    <m/>
    <m/>
    <m/>
    <m/>
    <m/>
    <m/>
    <n v="15"/>
    <x v="1"/>
    <s v="No"/>
    <m/>
    <m/>
    <m/>
    <m/>
    <m/>
    <m/>
    <m/>
    <m/>
    <m/>
    <m/>
    <m/>
    <m/>
    <m/>
    <m/>
    <m/>
    <m/>
    <m/>
    <m/>
    <m/>
    <m/>
    <m/>
    <m/>
    <m/>
    <m/>
    <m/>
    <m/>
    <m/>
    <m/>
    <s v="Non communicable diseases (NCD) drugs (chronic, cardiac, diabetes, hyper-tension, asthma) Antibiotic"/>
    <b v="0"/>
    <b v="1"/>
    <b v="0"/>
    <b v="0"/>
    <b v="1"/>
    <b v="0"/>
    <b v="0"/>
    <m/>
    <n v="1"/>
    <n v="2"/>
    <m/>
    <m/>
    <m/>
    <m/>
    <n v="1"/>
    <m/>
    <m/>
    <m/>
    <m/>
    <x v="2"/>
    <m/>
    <m/>
    <m/>
    <m/>
    <m/>
    <m/>
    <m/>
    <m/>
    <m/>
    <m/>
    <m/>
    <m/>
    <x v="1"/>
    <s v="Hospital for normal delivery Hospital for surgery/ C-section"/>
    <m/>
    <m/>
    <m/>
    <m/>
    <m/>
    <b v="1"/>
    <b v="1"/>
    <m/>
    <m/>
    <m/>
    <m/>
    <x v="1"/>
    <s v="In person by community workers Whatsapp / SMS Social media In person at health centers"/>
    <b v="1"/>
    <b v="1"/>
    <b v="1"/>
    <b v="1"/>
    <m/>
    <m/>
    <m/>
    <s v="فيس وتليجرام"/>
    <m/>
    <s v="Yes"/>
    <s v="Yes"/>
    <s v="Yes"/>
    <s v="No"/>
    <s v="No"/>
    <s v="No"/>
    <s v="Yes"/>
    <s v="No"/>
    <s v="No"/>
    <s v="Yes"/>
    <s v="Yes"/>
    <s v="No"/>
    <m/>
    <s v="Yes"/>
    <s v="No"/>
    <s v="No"/>
    <s v="No"/>
    <s v="Yes"/>
    <s v="Yes"/>
    <s v="No"/>
    <s v="Yes"/>
    <s v="No"/>
    <s v="Yes"/>
    <s v="No"/>
    <s v="No"/>
    <s v="No"/>
    <s v="No"/>
    <n v="5"/>
    <x v="2"/>
    <n v="2"/>
    <s v="2"/>
    <m/>
    <m/>
    <s v="Hopelessness Anxiety Family conflict Conflict within community"/>
    <m/>
    <m/>
    <b v="1"/>
    <m/>
    <m/>
    <b v="1"/>
    <m/>
    <m/>
    <m/>
    <m/>
    <m/>
    <m/>
    <b v="1"/>
    <b v="1"/>
    <m/>
    <m/>
    <m/>
    <m/>
    <s v="Adult Men Persons with Physical Disabilities"/>
    <m/>
    <b v="1"/>
    <m/>
    <b v="1"/>
    <m/>
    <m/>
    <m/>
    <m/>
    <m/>
    <m/>
    <m/>
    <m/>
    <m/>
    <s v="بسبب الفقر والوضع المادي "/>
    <s v="Speaking to a family member Speaking to a friend Prayer"/>
    <b v="1"/>
    <b v="1"/>
    <m/>
    <b v="1"/>
    <m/>
    <m/>
    <m/>
    <m/>
    <m/>
    <m/>
    <m/>
    <m/>
    <s v="Family Friends NGO WGSS"/>
    <b v="1"/>
    <b v="1"/>
    <b v="1"/>
    <m/>
    <m/>
    <m/>
    <m/>
    <m/>
    <b v="1"/>
    <m/>
    <m/>
    <m/>
    <s v="Fear of stigma"/>
    <m/>
    <m/>
    <m/>
    <m/>
    <m/>
    <b v="1"/>
    <m/>
    <m/>
    <m/>
    <x v="0"/>
    <m/>
    <s v="Food aid / food distributions Women's and girls'-friendly spaces"/>
    <b v="1"/>
    <m/>
    <m/>
    <m/>
    <m/>
    <m/>
    <b v="1"/>
    <m/>
    <m/>
    <m/>
    <m/>
    <m/>
    <m/>
    <m/>
    <x v="0"/>
    <s v="Family member Friend Women's and girls' friendly spaces"/>
    <b v="1"/>
    <m/>
    <m/>
    <m/>
    <b v="1"/>
    <b v="1"/>
    <m/>
    <m/>
    <m/>
    <m/>
    <m/>
    <s v="Family member"/>
    <b v="1"/>
    <m/>
    <m/>
    <m/>
    <m/>
    <m/>
    <m/>
    <m/>
    <m/>
    <m/>
    <s v="Women friendly Center"/>
    <b v="1"/>
    <m/>
    <m/>
    <m/>
    <m/>
    <m/>
    <m/>
    <m/>
    <m/>
    <s v="Women's and girls' friendly spaces"/>
    <m/>
    <b v="1"/>
    <m/>
    <m/>
    <m/>
    <m/>
    <m/>
    <m/>
    <s v="Fear of being identified as survivors Distance to facility"/>
    <b v="1"/>
    <b v="1"/>
    <m/>
    <m/>
    <m/>
    <m/>
    <m/>
    <m/>
    <m/>
    <s v="Kidnapping Child labour Neglect Being orphaned Exploitation Dropout of school"/>
    <b v="1"/>
    <b v="1"/>
    <m/>
    <m/>
    <b v="1"/>
    <m/>
    <b v="1"/>
    <m/>
    <m/>
    <m/>
    <m/>
    <b v="1"/>
    <b v="1"/>
    <m/>
    <m/>
    <m/>
    <s v="School teachers Parents"/>
    <m/>
    <m/>
    <m/>
    <m/>
    <b v="1"/>
    <b v="1"/>
    <m/>
    <m/>
    <m/>
    <m/>
    <m/>
    <m/>
    <m/>
    <m/>
    <m/>
    <s v="Quraan Entertainement activities Awareness / educational activities / psychosocial support"/>
    <m/>
    <b v="1"/>
    <m/>
    <m/>
    <b v="1"/>
    <b v="1"/>
    <m/>
    <m/>
    <m/>
    <m/>
    <m/>
    <s v="Lack of transportation"/>
    <m/>
    <m/>
    <b v="1"/>
    <m/>
    <m/>
    <m/>
    <m/>
    <m/>
    <m/>
    <m/>
    <s v="Yes"/>
    <m/>
    <s v="No"/>
    <m/>
    <s v="Sport activity Quraan Awareness / educational activities / psychosocial support Entertainement activities"/>
    <b v="1"/>
    <b v="1"/>
    <m/>
    <m/>
    <b v="1"/>
    <b v="1"/>
    <m/>
    <m/>
    <m/>
    <m/>
    <m/>
    <s v="Orphans living in the community Children involved in harmful forms of labor Children who have been associated with fighting forces"/>
    <m/>
    <m/>
    <b v="1"/>
    <m/>
    <b v="1"/>
    <b v="1"/>
    <m/>
    <m/>
    <m/>
    <m/>
    <s v="Humanitarian assistance"/>
    <m/>
    <m/>
    <m/>
    <m/>
    <m/>
    <m/>
    <m/>
    <m/>
    <b v="1"/>
    <m/>
    <m/>
    <m/>
    <m/>
    <m/>
    <n v="500"/>
    <n v="700"/>
    <x v="164"/>
    <m/>
    <m/>
    <m/>
    <m/>
    <b v="1"/>
    <b v="1"/>
    <b v="1"/>
    <m/>
    <m/>
    <m/>
    <m/>
    <m/>
    <m/>
    <m/>
    <m/>
    <m/>
    <m/>
    <s v="Yes"/>
    <s v="Food baskets"/>
    <b v="1"/>
    <m/>
    <m/>
    <m/>
    <m/>
    <m/>
    <m/>
    <m/>
    <s v="No"/>
    <m/>
    <s v="No"/>
    <m/>
    <m/>
    <m/>
    <m/>
    <m/>
    <m/>
    <m/>
    <m/>
    <m/>
    <m/>
    <s v="Participatory (Both wife &amp; Husband)"/>
    <m/>
    <s v="No"/>
    <m/>
    <s v="صرف صحي _ تعليم _ فرص عمل  وسبل عيش"/>
    <s v="In-person to MRFS/partner staff Suggestion boxes SMS/whatsapp"/>
    <b v="1"/>
    <b v="1"/>
    <m/>
    <b v="1"/>
    <m/>
    <m/>
    <m/>
    <m/>
    <m/>
    <s v="In-person from staff Social media messaging (e.g. Facebook)"/>
    <b v="1"/>
    <m/>
    <m/>
    <m/>
    <b v="1"/>
    <m/>
    <m/>
    <m/>
    <s v="0"/>
    <s v="uuid:91483d27-f20a-46e4-beff-52f38ab77f5a"/>
    <n v="92574166"/>
    <s v="91483d27-f20a-46e4-beff-52f38ab77f5a"/>
    <d v="2022-02-13T18:00:49"/>
    <n v="1054"/>
    <m/>
    <n v="-1"/>
    <m/>
    <m/>
    <s v="202202091909"/>
    <n v="1055"/>
    <s v="nsenumerator"/>
    <n v="648550"/>
  </r>
  <r>
    <s v="2022-02-13T21:03:54.590+03:00"/>
    <s v="2022-02-13T21:26:46.914+03:00"/>
    <m/>
    <s v="ديبو حاج حمود "/>
    <s v="MRFS"/>
    <m/>
    <d v="2022-02-13T00:00:00"/>
    <x v="4"/>
    <s v="All"/>
    <s v="Yes"/>
    <s v="IDP"/>
    <d v="2018-06-20T00:00:00"/>
    <s v="Head of Household"/>
    <m/>
    <x v="1"/>
    <s v="50+"/>
    <s v="Is the Head of household"/>
    <s v="Male"/>
    <s v="No members with a disability"/>
    <b v="1"/>
    <m/>
    <m/>
    <m/>
    <m/>
    <m/>
    <m/>
    <s v="Married"/>
    <s v="Secondary"/>
    <n v="0"/>
    <n v="0"/>
    <n v="0"/>
    <n v="0"/>
    <n v="0"/>
    <n v="2"/>
    <n v="0"/>
    <s v="0"/>
    <s v="2"/>
    <s v="2"/>
    <n v="0"/>
    <n v="0"/>
    <n v="2"/>
    <n v="2"/>
    <n v="1"/>
    <n v="1"/>
    <s v="4"/>
    <s v="2"/>
    <s v="6"/>
    <s v="4"/>
    <s v="0"/>
    <s v="4"/>
    <s v="8"/>
    <n v="8"/>
    <s v="Food and basic needs"/>
    <m/>
    <s v="Shelter / housing"/>
    <m/>
    <s v="Income / livelihoods"/>
    <m/>
    <s v="Primary Health care unit-outpatient only (PHCU)"/>
    <b v="1"/>
    <m/>
    <m/>
    <m/>
    <m/>
    <m/>
    <m/>
    <m/>
    <m/>
    <n v="15"/>
    <x v="1"/>
    <s v="Yes"/>
    <s v="Other"/>
    <b v="0"/>
    <b v="0"/>
    <b v="0"/>
    <b v="0"/>
    <b v="0"/>
    <b v="0"/>
    <b v="0"/>
    <b v="0"/>
    <b v="1"/>
    <b v="0"/>
    <s v="غلاء أسعار الأدوية وعدم توفرها مجانا"/>
    <s v="Lack of medicine availability Lack of staff"/>
    <b v="0"/>
    <b v="0"/>
    <b v="0"/>
    <b v="0"/>
    <b v="1"/>
    <b v="1"/>
    <b v="0"/>
    <b v="0"/>
    <b v="0"/>
    <b v="0"/>
    <b v="0"/>
    <b v="0"/>
    <b v="0"/>
    <b v="0"/>
    <m/>
    <s v="Non communicable diseases (NCD) drugs (chronic, cardiac, diabetes, hyper-tension, asthma) Antibiotic"/>
    <b v="0"/>
    <b v="1"/>
    <b v="0"/>
    <b v="0"/>
    <b v="1"/>
    <b v="0"/>
    <b v="0"/>
    <m/>
    <m/>
    <n v="4"/>
    <m/>
    <m/>
    <m/>
    <m/>
    <n v="1"/>
    <m/>
    <m/>
    <m/>
    <m/>
    <x v="1"/>
    <s v="Other"/>
    <m/>
    <m/>
    <m/>
    <m/>
    <m/>
    <m/>
    <m/>
    <m/>
    <m/>
    <b v="1"/>
    <s v="عدم الثقة بالدول الأجنبية واللقاح لأنه من الصين"/>
    <x v="1"/>
    <s v="Hospital for normal delivery Hospital for surgery/ C-section"/>
    <m/>
    <m/>
    <m/>
    <m/>
    <m/>
    <b v="1"/>
    <b v="1"/>
    <m/>
    <m/>
    <m/>
    <m/>
    <x v="2"/>
    <s v="In person by community workers Whatsapp / SMS"/>
    <m/>
    <b v="1"/>
    <m/>
    <b v="1"/>
    <m/>
    <m/>
    <m/>
    <m/>
    <m/>
    <s v="Yes"/>
    <s v="No"/>
    <s v="No"/>
    <s v="No"/>
    <s v="No"/>
    <s v="No"/>
    <s v="No"/>
    <s v="No"/>
    <s v="No"/>
    <s v="Yes"/>
    <s v="Yes"/>
    <s v="No"/>
    <m/>
    <m/>
    <m/>
    <m/>
    <m/>
    <m/>
    <m/>
    <m/>
    <m/>
    <m/>
    <m/>
    <m/>
    <m/>
    <m/>
    <m/>
    <n v="0"/>
    <x v="1"/>
    <m/>
    <m/>
    <m/>
    <m/>
    <s v="Hopelessness Sadness Economic"/>
    <m/>
    <m/>
    <b v="1"/>
    <m/>
    <b v="1"/>
    <m/>
    <m/>
    <m/>
    <m/>
    <m/>
    <m/>
    <b v="1"/>
    <m/>
    <m/>
    <m/>
    <m/>
    <m/>
    <m/>
    <s v="Adult Men"/>
    <m/>
    <b v="1"/>
    <m/>
    <m/>
    <m/>
    <m/>
    <m/>
    <m/>
    <m/>
    <m/>
    <m/>
    <m/>
    <m/>
    <s v="بسبب الفقر والنزوح وعدم وجود عمل"/>
    <s v="Speaking to a friend Prayer"/>
    <m/>
    <b v="1"/>
    <m/>
    <b v="1"/>
    <m/>
    <m/>
    <m/>
    <m/>
    <m/>
    <m/>
    <m/>
    <m/>
    <s v="Family NGO"/>
    <b v="1"/>
    <m/>
    <b v="1"/>
    <m/>
    <m/>
    <m/>
    <m/>
    <m/>
    <m/>
    <m/>
    <m/>
    <m/>
    <s v="No knowledge of service location Distance/transportation Fear of stigma"/>
    <b v="1"/>
    <m/>
    <b v="1"/>
    <m/>
    <m/>
    <b v="1"/>
    <m/>
    <m/>
    <m/>
    <x v="2"/>
    <s v="بسبب الخجل ووصمة العار وعدم القناعة بالموظفين"/>
    <s v="Don't know"/>
    <m/>
    <m/>
    <m/>
    <m/>
    <m/>
    <m/>
    <m/>
    <m/>
    <m/>
    <m/>
    <m/>
    <m/>
    <b v="1"/>
    <m/>
    <x v="1"/>
    <s v="Family member Friend"/>
    <b v="1"/>
    <m/>
    <m/>
    <m/>
    <b v="1"/>
    <m/>
    <m/>
    <m/>
    <m/>
    <m/>
    <m/>
    <s v="Family member"/>
    <b v="1"/>
    <m/>
    <m/>
    <m/>
    <m/>
    <m/>
    <m/>
    <m/>
    <m/>
    <m/>
    <s v="Don't Know"/>
    <m/>
    <m/>
    <m/>
    <m/>
    <m/>
    <m/>
    <m/>
    <b v="1"/>
    <m/>
    <m/>
    <m/>
    <m/>
    <m/>
    <m/>
    <m/>
    <m/>
    <m/>
    <m/>
    <s v="Distance to facility Lack of trained staff"/>
    <m/>
    <b v="1"/>
    <m/>
    <m/>
    <b v="1"/>
    <m/>
    <m/>
    <m/>
    <m/>
    <s v="Child labour Neglect Being orphaned Exploitation Other"/>
    <m/>
    <b v="1"/>
    <m/>
    <m/>
    <b v="1"/>
    <m/>
    <b v="1"/>
    <m/>
    <m/>
    <m/>
    <m/>
    <b v="1"/>
    <m/>
    <b v="1"/>
    <m/>
    <s v="لا يوجد تعليم ومدارس وتوقف دعم التعليم"/>
    <s v="Parents School teachers"/>
    <m/>
    <m/>
    <m/>
    <m/>
    <b v="1"/>
    <b v="1"/>
    <m/>
    <m/>
    <m/>
    <m/>
    <m/>
    <m/>
    <m/>
    <m/>
    <m/>
    <s v="None"/>
    <m/>
    <m/>
    <m/>
    <m/>
    <m/>
    <m/>
    <m/>
    <m/>
    <b v="1"/>
    <m/>
    <m/>
    <s v="Lack of awareness Lack of transportation No services"/>
    <b v="1"/>
    <m/>
    <b v="1"/>
    <m/>
    <m/>
    <b v="1"/>
    <m/>
    <m/>
    <m/>
    <m/>
    <s v="No"/>
    <s v="بسبب عدم وجود مدارس ومعلمين"/>
    <s v="No"/>
    <m/>
    <s v="Sport activity Hand crafts Entertainement activities"/>
    <b v="1"/>
    <m/>
    <b v="1"/>
    <m/>
    <m/>
    <b v="1"/>
    <m/>
    <m/>
    <m/>
    <m/>
    <m/>
    <s v="Orphans living in the community Children involved in harmful forms of labor Children who have been associated with fighting forces"/>
    <m/>
    <m/>
    <b v="1"/>
    <m/>
    <b v="1"/>
    <b v="1"/>
    <m/>
    <m/>
    <m/>
    <m/>
    <s v="Humanitarian assistance"/>
    <m/>
    <m/>
    <m/>
    <m/>
    <m/>
    <m/>
    <m/>
    <m/>
    <b v="1"/>
    <m/>
    <m/>
    <m/>
    <m/>
    <m/>
    <n v="200"/>
    <n v="700"/>
    <x v="46"/>
    <m/>
    <m/>
    <m/>
    <m/>
    <b v="1"/>
    <b v="1"/>
    <b v="1"/>
    <m/>
    <m/>
    <m/>
    <m/>
    <m/>
    <m/>
    <m/>
    <m/>
    <m/>
    <m/>
    <s v="Yes"/>
    <s v="Food baskets"/>
    <b v="1"/>
    <m/>
    <m/>
    <m/>
    <m/>
    <m/>
    <m/>
    <m/>
    <s v="No"/>
    <m/>
    <s v="No"/>
    <m/>
    <m/>
    <m/>
    <m/>
    <m/>
    <m/>
    <m/>
    <m/>
    <m/>
    <m/>
    <s v="Decided by men / husband only"/>
    <m/>
    <s v="No"/>
    <m/>
    <s v="دعم المعلمين والتعليم _ فرص عمل ومهن _ دعم مادي ومالي"/>
    <s v="SMS/whatsapp In-person to MRFS/partner staff"/>
    <b v="1"/>
    <m/>
    <m/>
    <b v="1"/>
    <m/>
    <m/>
    <m/>
    <m/>
    <m/>
    <s v="In-person from staff Social media messaging (e.g. Facebook)"/>
    <b v="1"/>
    <m/>
    <m/>
    <m/>
    <b v="1"/>
    <m/>
    <m/>
    <m/>
    <s v="0"/>
    <s v="uuid:80c55598-aefd-495e-b93f-0021b61b2c9f"/>
    <n v="92574972"/>
    <s v="80c55598-aefd-495e-b93f-0021b61b2c9f"/>
    <d v="2022-02-13T18:27:01"/>
    <n v="1055"/>
    <m/>
    <n v="-1"/>
    <m/>
    <m/>
    <s v="202202091909"/>
    <n v="1372"/>
    <s v="nsenumerator"/>
    <n v="648550"/>
  </r>
  <r>
    <s v="2022-02-13T10:53:34.401+03:00"/>
    <s v="2022-02-13T15:04:32.967+03:00"/>
    <s v="0"/>
    <s v="سوسن الضبعان"/>
    <s v="MRFS"/>
    <m/>
    <d v="2022-02-13T00:00:00"/>
    <x v="10"/>
    <s v="All"/>
    <s v="Yes"/>
    <s v="IDP"/>
    <d v="2019-03-10T00:00:00"/>
    <s v="Head of Household"/>
    <m/>
    <x v="1"/>
    <s v="50+"/>
    <s v="Is the Head of household"/>
    <s v="Male"/>
    <s v="Yes, PWD, has difficulty seeing even with glasses"/>
    <m/>
    <b v="1"/>
    <m/>
    <m/>
    <m/>
    <m/>
    <m/>
    <s v="Married"/>
    <s v="Primary"/>
    <n v="0"/>
    <n v="0"/>
    <n v="0"/>
    <n v="1"/>
    <n v="0"/>
    <n v="0"/>
    <n v="1"/>
    <s v="1"/>
    <s v="1"/>
    <s v="2"/>
    <n v="0"/>
    <n v="0"/>
    <n v="1"/>
    <n v="1"/>
    <n v="1"/>
    <n v="0"/>
    <s v="2"/>
    <s v="1"/>
    <s v="3"/>
    <s v="3"/>
    <s v="0"/>
    <s v="2"/>
    <s v="5"/>
    <n v="5"/>
    <s v="Shelter / housing"/>
    <m/>
    <s v="Income / livelihoods"/>
    <m/>
    <s v="Health"/>
    <m/>
    <s v="Hospital"/>
    <m/>
    <m/>
    <b v="1"/>
    <m/>
    <m/>
    <m/>
    <m/>
    <m/>
    <m/>
    <n v="30"/>
    <x v="1"/>
    <s v="Yes"/>
    <s v="Inaccessible due to cost"/>
    <b v="0"/>
    <b v="0"/>
    <b v="0"/>
    <b v="1"/>
    <b v="0"/>
    <b v="0"/>
    <b v="0"/>
    <b v="0"/>
    <b v="0"/>
    <b v="0"/>
    <m/>
    <s v="Unable to reach health facility due to lack of transport and distance"/>
    <b v="1"/>
    <b v="0"/>
    <b v="0"/>
    <b v="0"/>
    <b v="0"/>
    <b v="0"/>
    <b v="0"/>
    <b v="0"/>
    <b v="0"/>
    <b v="0"/>
    <b v="0"/>
    <b v="0"/>
    <b v="0"/>
    <b v="0"/>
    <m/>
    <s v="Non communicable diseases (NCD) drugs (chronic, cardiac, diabetes, hyper-tension, asthma)"/>
    <b v="0"/>
    <b v="1"/>
    <b v="0"/>
    <b v="0"/>
    <b v="0"/>
    <b v="0"/>
    <b v="0"/>
    <m/>
    <m/>
    <n v="1"/>
    <m/>
    <m/>
    <m/>
    <n v="1"/>
    <n v="1"/>
    <m/>
    <m/>
    <m/>
    <m/>
    <x v="2"/>
    <m/>
    <m/>
    <m/>
    <m/>
    <m/>
    <m/>
    <m/>
    <m/>
    <m/>
    <m/>
    <m/>
    <m/>
    <x v="1"/>
    <s v="Hospital for normal delivery Public primary health care facility"/>
    <m/>
    <m/>
    <m/>
    <b v="1"/>
    <m/>
    <b v="1"/>
    <m/>
    <m/>
    <m/>
    <m/>
    <m/>
    <x v="2"/>
    <s v="In person at health centers In person by community workers"/>
    <b v="1"/>
    <b v="1"/>
    <m/>
    <m/>
    <m/>
    <m/>
    <m/>
    <m/>
    <m/>
    <s v="Yes"/>
    <s v="No"/>
    <s v="Yes"/>
    <s v="No"/>
    <s v="No"/>
    <s v="No"/>
    <s v="Yes"/>
    <s v="No"/>
    <s v="No"/>
    <s v="Yes"/>
    <s v="No"/>
    <s v="No"/>
    <m/>
    <m/>
    <m/>
    <m/>
    <m/>
    <m/>
    <m/>
    <m/>
    <m/>
    <m/>
    <m/>
    <m/>
    <m/>
    <m/>
    <m/>
    <n v="0"/>
    <x v="1"/>
    <m/>
    <m/>
    <m/>
    <m/>
    <s v="Economic"/>
    <m/>
    <m/>
    <m/>
    <m/>
    <m/>
    <m/>
    <m/>
    <m/>
    <m/>
    <m/>
    <m/>
    <b v="1"/>
    <m/>
    <m/>
    <m/>
    <m/>
    <m/>
    <m/>
    <s v="Adult Women Adult Men"/>
    <b v="1"/>
    <b v="1"/>
    <m/>
    <m/>
    <m/>
    <m/>
    <m/>
    <m/>
    <m/>
    <m/>
    <m/>
    <m/>
    <m/>
    <s v="لان المسؤولية تقع على عاتقهم"/>
    <s v="Withdrawal/Isolation Prayer"/>
    <m/>
    <m/>
    <m/>
    <b v="1"/>
    <m/>
    <m/>
    <m/>
    <m/>
    <b v="1"/>
    <m/>
    <m/>
    <m/>
    <s v="Family"/>
    <b v="1"/>
    <m/>
    <m/>
    <m/>
    <m/>
    <m/>
    <m/>
    <m/>
    <m/>
    <m/>
    <m/>
    <m/>
    <s v="Distance/transportation"/>
    <m/>
    <m/>
    <b v="1"/>
    <m/>
    <m/>
    <m/>
    <m/>
    <m/>
    <m/>
    <x v="0"/>
    <m/>
    <s v="Health care (including reproductive health)"/>
    <m/>
    <m/>
    <m/>
    <b v="1"/>
    <m/>
    <m/>
    <m/>
    <m/>
    <m/>
    <m/>
    <m/>
    <m/>
    <m/>
    <m/>
    <x v="1"/>
    <s v="Family member"/>
    <b v="1"/>
    <m/>
    <m/>
    <m/>
    <m/>
    <m/>
    <m/>
    <m/>
    <m/>
    <m/>
    <m/>
    <s v="Family member"/>
    <b v="1"/>
    <m/>
    <m/>
    <m/>
    <m/>
    <m/>
    <m/>
    <m/>
    <m/>
    <m/>
    <s v="Don't Know"/>
    <m/>
    <m/>
    <m/>
    <m/>
    <m/>
    <m/>
    <m/>
    <b v="1"/>
    <m/>
    <m/>
    <m/>
    <m/>
    <m/>
    <m/>
    <m/>
    <m/>
    <m/>
    <m/>
    <s v="Fear of being identified as survivors There are no psychosocial support services"/>
    <b v="1"/>
    <m/>
    <m/>
    <m/>
    <m/>
    <b v="1"/>
    <m/>
    <m/>
    <m/>
    <s v="Child marriage Neglect Psychological Distress Kidnapping"/>
    <b v="1"/>
    <m/>
    <b v="1"/>
    <m/>
    <b v="1"/>
    <m/>
    <m/>
    <m/>
    <m/>
    <m/>
    <b v="1"/>
    <m/>
    <m/>
    <m/>
    <m/>
    <m/>
    <s v="Parents"/>
    <m/>
    <m/>
    <m/>
    <m/>
    <m/>
    <b v="1"/>
    <m/>
    <m/>
    <m/>
    <m/>
    <m/>
    <m/>
    <m/>
    <m/>
    <m/>
    <s v="None"/>
    <m/>
    <m/>
    <m/>
    <m/>
    <m/>
    <m/>
    <m/>
    <m/>
    <b v="1"/>
    <m/>
    <m/>
    <s v="Lack of transportation No services"/>
    <m/>
    <m/>
    <b v="1"/>
    <m/>
    <m/>
    <b v="1"/>
    <m/>
    <m/>
    <m/>
    <m/>
    <s v="Yes"/>
    <m/>
    <s v="No"/>
    <m/>
    <s v="Awareness / educational activities / psychosocial support Entertainement activities"/>
    <m/>
    <m/>
    <m/>
    <m/>
    <b v="1"/>
    <b v="1"/>
    <m/>
    <m/>
    <m/>
    <m/>
    <m/>
    <s v="Orphans living in the community Children who have been associated with fighting forces"/>
    <m/>
    <m/>
    <b v="1"/>
    <m/>
    <m/>
    <b v="1"/>
    <m/>
    <m/>
    <m/>
    <m/>
    <s v="Remittances from family members Borrowing"/>
    <m/>
    <m/>
    <m/>
    <m/>
    <m/>
    <m/>
    <m/>
    <b v="1"/>
    <m/>
    <b v="1"/>
    <m/>
    <m/>
    <m/>
    <m/>
    <n v="1000"/>
    <n v="1500"/>
    <x v="1"/>
    <m/>
    <m/>
    <m/>
    <m/>
    <b v="1"/>
    <m/>
    <m/>
    <m/>
    <m/>
    <m/>
    <m/>
    <m/>
    <m/>
    <m/>
    <m/>
    <m/>
    <m/>
    <s v="No"/>
    <m/>
    <m/>
    <m/>
    <m/>
    <m/>
    <m/>
    <m/>
    <m/>
    <m/>
    <s v="No"/>
    <m/>
    <s v="No"/>
    <m/>
    <m/>
    <m/>
    <m/>
    <m/>
    <m/>
    <m/>
    <m/>
    <m/>
    <m/>
    <s v="Participatory (Both wife &amp; Husband)"/>
    <m/>
    <s v="No"/>
    <m/>
    <s v="دعم مادي وصحي وتواجد مراكز دعم نفسي للاطفال والمرأة"/>
    <s v="In-person to MRFS/partner staff"/>
    <b v="1"/>
    <m/>
    <m/>
    <m/>
    <m/>
    <m/>
    <m/>
    <m/>
    <m/>
    <s v="In-person from staff"/>
    <b v="1"/>
    <m/>
    <m/>
    <m/>
    <m/>
    <m/>
    <m/>
    <m/>
    <s v="لايوجد"/>
    <s v="uuid:07b404a7-4684-48b8-ad31-e4e256765fda"/>
    <n v="92575239"/>
    <s v="07b404a7-4684-48b8-ad31-e4e256765fda"/>
    <d v="2022-02-13T18:35:25"/>
    <n v="1056"/>
    <m/>
    <n v="-1"/>
    <m/>
    <m/>
    <s v="202202091909"/>
    <n v="15058"/>
    <s v="nsenumerator"/>
    <n v="648550"/>
  </r>
  <r>
    <s v="2022-02-13T21:28:02.393+03:00"/>
    <s v="2022-02-13T21:39:44.650+03:00"/>
    <m/>
    <s v="ديبو حاج حمود "/>
    <s v="MRFS"/>
    <m/>
    <d v="2022-02-13T00:00:00"/>
    <x v="4"/>
    <s v="All"/>
    <s v="Yes"/>
    <s v="IDP"/>
    <d v="2015-10-20T00:00:00"/>
    <s v="Head of Household"/>
    <m/>
    <x v="1"/>
    <s v="50+"/>
    <s v="Is the Head of household"/>
    <s v="Male"/>
    <s v="No members with a disability"/>
    <b v="1"/>
    <m/>
    <m/>
    <m/>
    <m/>
    <m/>
    <m/>
    <s v="Married"/>
    <s v="None/Never attended school"/>
    <n v="0"/>
    <n v="0"/>
    <n v="0"/>
    <n v="0"/>
    <n v="0"/>
    <n v="1"/>
    <n v="1"/>
    <s v="0"/>
    <s v="2"/>
    <s v="2"/>
    <n v="0"/>
    <n v="0"/>
    <n v="0"/>
    <n v="0"/>
    <n v="1"/>
    <n v="0"/>
    <s v="0"/>
    <s v="1"/>
    <s v="1"/>
    <s v="0"/>
    <s v="0"/>
    <s v="3"/>
    <s v="3"/>
    <n v="3"/>
    <s v="Food and basic needs"/>
    <m/>
    <s v="Health"/>
    <m/>
    <s v="Water, sanitation, and hygiene"/>
    <m/>
    <s v="Primary Health care unit-outpatient only (PHCU)"/>
    <b v="1"/>
    <m/>
    <m/>
    <m/>
    <m/>
    <m/>
    <m/>
    <m/>
    <m/>
    <n v="30"/>
    <x v="1"/>
    <s v="No"/>
    <m/>
    <m/>
    <m/>
    <m/>
    <m/>
    <m/>
    <m/>
    <m/>
    <m/>
    <m/>
    <m/>
    <m/>
    <m/>
    <m/>
    <m/>
    <m/>
    <m/>
    <m/>
    <m/>
    <m/>
    <m/>
    <m/>
    <m/>
    <m/>
    <m/>
    <m/>
    <m/>
    <m/>
    <s v="Antibiotic"/>
    <b v="0"/>
    <b v="0"/>
    <b v="0"/>
    <b v="0"/>
    <b v="1"/>
    <b v="0"/>
    <b v="0"/>
    <m/>
    <m/>
    <n v="3"/>
    <m/>
    <m/>
    <m/>
    <m/>
    <m/>
    <m/>
    <m/>
    <m/>
    <m/>
    <x v="2"/>
    <m/>
    <m/>
    <m/>
    <m/>
    <m/>
    <m/>
    <m/>
    <m/>
    <m/>
    <m/>
    <m/>
    <m/>
    <x v="1"/>
    <s v="Hospital for normal delivery Hospital for surgery/ C-section"/>
    <m/>
    <m/>
    <m/>
    <m/>
    <m/>
    <b v="1"/>
    <b v="1"/>
    <m/>
    <m/>
    <m/>
    <m/>
    <x v="2"/>
    <s v="In person by community workers"/>
    <m/>
    <b v="1"/>
    <m/>
    <m/>
    <m/>
    <m/>
    <m/>
    <m/>
    <m/>
    <s v="Yes"/>
    <s v="No"/>
    <s v="No"/>
    <s v="No"/>
    <s v="No"/>
    <s v="No"/>
    <s v="No"/>
    <s v="No"/>
    <s v="No"/>
    <s v="Yes"/>
    <s v="Yes"/>
    <s v="No"/>
    <m/>
    <m/>
    <m/>
    <m/>
    <m/>
    <m/>
    <m/>
    <m/>
    <m/>
    <m/>
    <m/>
    <m/>
    <m/>
    <m/>
    <m/>
    <n v="0"/>
    <x v="1"/>
    <m/>
    <m/>
    <m/>
    <m/>
    <s v="Hopelessness Economic"/>
    <m/>
    <m/>
    <b v="1"/>
    <m/>
    <m/>
    <m/>
    <m/>
    <m/>
    <m/>
    <m/>
    <m/>
    <b v="1"/>
    <m/>
    <m/>
    <m/>
    <m/>
    <m/>
    <m/>
    <s v="Adult Men Persons with Physical Disabilities"/>
    <m/>
    <b v="1"/>
    <m/>
    <b v="1"/>
    <m/>
    <m/>
    <m/>
    <m/>
    <m/>
    <m/>
    <m/>
    <m/>
    <m/>
    <s v="بسبب غلاء المعيشة وبسبب ضعف أصحاب الإعاقة"/>
    <s v="Don't know"/>
    <m/>
    <m/>
    <m/>
    <m/>
    <m/>
    <m/>
    <m/>
    <m/>
    <m/>
    <m/>
    <b v="1"/>
    <m/>
    <s v="Don't Know"/>
    <m/>
    <m/>
    <m/>
    <m/>
    <m/>
    <m/>
    <m/>
    <m/>
    <m/>
    <m/>
    <b v="1"/>
    <m/>
    <s v="Don't Know"/>
    <m/>
    <m/>
    <m/>
    <m/>
    <m/>
    <m/>
    <m/>
    <b v="1"/>
    <m/>
    <x v="2"/>
    <s v="لعدم المعرفة "/>
    <s v="Don't know"/>
    <m/>
    <m/>
    <m/>
    <m/>
    <m/>
    <m/>
    <m/>
    <m/>
    <m/>
    <m/>
    <m/>
    <m/>
    <b v="1"/>
    <m/>
    <x v="1"/>
    <s v="Family member"/>
    <b v="1"/>
    <m/>
    <m/>
    <m/>
    <m/>
    <m/>
    <m/>
    <m/>
    <m/>
    <m/>
    <m/>
    <s v="Family member"/>
    <b v="1"/>
    <m/>
    <m/>
    <m/>
    <m/>
    <m/>
    <m/>
    <m/>
    <m/>
    <m/>
    <s v="Don't Know"/>
    <m/>
    <m/>
    <m/>
    <m/>
    <m/>
    <m/>
    <m/>
    <b v="1"/>
    <m/>
    <m/>
    <m/>
    <m/>
    <m/>
    <m/>
    <m/>
    <m/>
    <m/>
    <m/>
    <s v="Don't Know"/>
    <m/>
    <m/>
    <m/>
    <m/>
    <m/>
    <m/>
    <m/>
    <b v="1"/>
    <m/>
    <s v="Neglect Exploitation Dropout of school"/>
    <m/>
    <m/>
    <m/>
    <m/>
    <b v="1"/>
    <m/>
    <m/>
    <m/>
    <m/>
    <m/>
    <m/>
    <b v="1"/>
    <b v="1"/>
    <m/>
    <m/>
    <m/>
    <s v="Parents Relatives"/>
    <m/>
    <m/>
    <m/>
    <m/>
    <m/>
    <b v="1"/>
    <b v="1"/>
    <m/>
    <m/>
    <m/>
    <m/>
    <m/>
    <m/>
    <m/>
    <m/>
    <m/>
    <m/>
    <m/>
    <m/>
    <m/>
    <m/>
    <m/>
    <m/>
    <m/>
    <m/>
    <m/>
    <m/>
    <m/>
    <m/>
    <m/>
    <m/>
    <m/>
    <m/>
    <m/>
    <m/>
    <m/>
    <m/>
    <m/>
    <m/>
    <m/>
    <m/>
    <m/>
    <s v="Quraan Entertainement activities"/>
    <m/>
    <b v="1"/>
    <m/>
    <m/>
    <m/>
    <b v="1"/>
    <m/>
    <m/>
    <m/>
    <m/>
    <m/>
    <s v="Orphans living in the community Children involved in harmful forms of labor"/>
    <m/>
    <m/>
    <b v="1"/>
    <m/>
    <b v="1"/>
    <m/>
    <m/>
    <m/>
    <m/>
    <m/>
    <s v="No income"/>
    <b v="1"/>
    <m/>
    <m/>
    <m/>
    <m/>
    <m/>
    <m/>
    <m/>
    <m/>
    <m/>
    <m/>
    <m/>
    <m/>
    <m/>
    <m/>
    <n v="700"/>
    <x v="17"/>
    <m/>
    <m/>
    <b v="1"/>
    <m/>
    <m/>
    <m/>
    <b v="1"/>
    <m/>
    <m/>
    <m/>
    <m/>
    <m/>
    <m/>
    <m/>
    <m/>
    <m/>
    <m/>
    <s v="Yes"/>
    <s v="Food baskets"/>
    <b v="1"/>
    <m/>
    <m/>
    <m/>
    <m/>
    <m/>
    <m/>
    <m/>
    <s v="No"/>
    <m/>
    <s v="No"/>
    <m/>
    <m/>
    <m/>
    <m/>
    <m/>
    <m/>
    <m/>
    <m/>
    <m/>
    <m/>
    <s v="Decided by men / husband only"/>
    <m/>
    <s v="No"/>
    <m/>
    <s v="دعم مادي _ إغاثة _ صرف صحي"/>
    <s v="Other"/>
    <m/>
    <m/>
    <m/>
    <m/>
    <m/>
    <m/>
    <b v="1"/>
    <m/>
    <s v="لا يريد أن يشتكي إلا لله"/>
    <s v="In-person from staff Community leaders"/>
    <b v="1"/>
    <b v="1"/>
    <m/>
    <m/>
    <m/>
    <m/>
    <m/>
    <m/>
    <s v="0"/>
    <s v="uuid:f91e4a2e-0d3d-4892-91a9-be6e03444805"/>
    <n v="92575378"/>
    <s v="f91e4a2e-0d3d-4892-91a9-be6e03444805"/>
    <d v="2022-02-13T18:39:54"/>
    <n v="1057"/>
    <m/>
    <n v="-1"/>
    <m/>
    <m/>
    <s v="202202091909"/>
    <n v="702"/>
    <s v="nsenumerator"/>
    <n v="648550"/>
  </r>
  <r>
    <s v="2022-02-13T21:42:09.351+03:00"/>
    <s v="2022-02-13T22:01:24.944+03:00"/>
    <m/>
    <s v="ديبو حاج حمود "/>
    <s v="MRFS"/>
    <m/>
    <d v="2022-02-13T00:00:00"/>
    <x v="4"/>
    <s v="All"/>
    <s v="Yes"/>
    <s v="IDP"/>
    <d v="2016-06-25T00:00:00"/>
    <s v="Head of Household"/>
    <m/>
    <x v="1"/>
    <s v="50+"/>
    <s v="Is the Head of household"/>
    <s v="Male"/>
    <s v="No members with a disability"/>
    <b v="1"/>
    <m/>
    <m/>
    <m/>
    <m/>
    <m/>
    <m/>
    <s v="Married"/>
    <s v="Primary"/>
    <n v="0"/>
    <n v="0"/>
    <n v="0"/>
    <n v="1"/>
    <n v="1"/>
    <n v="1"/>
    <n v="0"/>
    <s v="2"/>
    <s v="1"/>
    <s v="3"/>
    <n v="0"/>
    <n v="1"/>
    <n v="1"/>
    <n v="1"/>
    <n v="1"/>
    <n v="0"/>
    <s v="3"/>
    <s v="1"/>
    <s v="4"/>
    <s v="5"/>
    <s v="1"/>
    <s v="2"/>
    <s v="7"/>
    <n v="7"/>
    <s v="Education"/>
    <m/>
    <s v="Income / livelihoods"/>
    <m/>
    <s v="Food and basic needs"/>
    <m/>
    <s v="Primary Health care unit-outpatient only (PHCU)"/>
    <b v="1"/>
    <m/>
    <m/>
    <m/>
    <m/>
    <m/>
    <m/>
    <m/>
    <m/>
    <n v="30"/>
    <x v="1"/>
    <s v="Yes"/>
    <s v="Inaccessible due to cost"/>
    <b v="0"/>
    <b v="0"/>
    <b v="0"/>
    <b v="1"/>
    <b v="0"/>
    <b v="0"/>
    <b v="0"/>
    <b v="0"/>
    <b v="0"/>
    <b v="0"/>
    <m/>
    <s v="Lack of medicine availability Lack of staff"/>
    <b v="0"/>
    <b v="0"/>
    <b v="0"/>
    <b v="0"/>
    <b v="1"/>
    <b v="1"/>
    <b v="0"/>
    <b v="0"/>
    <b v="0"/>
    <b v="0"/>
    <b v="0"/>
    <b v="0"/>
    <b v="0"/>
    <b v="0"/>
    <m/>
    <s v="Non communicable diseases (NCD) drugs (chronic, cardiac, diabetes, hyper-tension, asthma) Pediatric medicine Antibiotic"/>
    <b v="0"/>
    <b v="1"/>
    <b v="1"/>
    <b v="0"/>
    <b v="1"/>
    <b v="0"/>
    <b v="0"/>
    <m/>
    <n v="1"/>
    <n v="7"/>
    <m/>
    <m/>
    <m/>
    <m/>
    <m/>
    <m/>
    <m/>
    <m/>
    <m/>
    <x v="1"/>
    <s v="Other"/>
    <m/>
    <m/>
    <m/>
    <m/>
    <m/>
    <m/>
    <m/>
    <m/>
    <m/>
    <b v="1"/>
    <s v="عدم القناعة باللقاح والدول المصنعة للقاح"/>
    <x v="1"/>
    <s v="Hospital for normal delivery Hospital for surgery/ C-section"/>
    <m/>
    <m/>
    <m/>
    <m/>
    <m/>
    <b v="1"/>
    <b v="1"/>
    <m/>
    <m/>
    <m/>
    <m/>
    <x v="2"/>
    <s v="In person by community workers Whatsapp / SMS In person at health centers"/>
    <b v="1"/>
    <b v="1"/>
    <m/>
    <b v="1"/>
    <m/>
    <m/>
    <m/>
    <m/>
    <m/>
    <s v="Yes"/>
    <s v="No"/>
    <s v="No"/>
    <s v="No"/>
    <s v="No"/>
    <s v="No"/>
    <s v="No"/>
    <s v="Yes"/>
    <s v="No"/>
    <s v="Yes"/>
    <s v="No"/>
    <s v="No"/>
    <m/>
    <s v="Yes"/>
    <s v="No"/>
    <s v="No"/>
    <s v="No"/>
    <s v="No"/>
    <s v="No"/>
    <s v="No"/>
    <s v="No"/>
    <s v="No"/>
    <s v="Yes"/>
    <s v="No"/>
    <s v="No"/>
    <s v="No"/>
    <s v="No"/>
    <n v="2"/>
    <x v="1"/>
    <n v="1"/>
    <s v="1"/>
    <m/>
    <m/>
    <s v="Hopelessness Economic Sadness"/>
    <m/>
    <m/>
    <b v="1"/>
    <m/>
    <b v="1"/>
    <m/>
    <m/>
    <m/>
    <m/>
    <m/>
    <m/>
    <b v="1"/>
    <m/>
    <m/>
    <m/>
    <m/>
    <m/>
    <m/>
    <s v="Adult Men"/>
    <m/>
    <b v="1"/>
    <m/>
    <m/>
    <m/>
    <m/>
    <m/>
    <m/>
    <m/>
    <m/>
    <m/>
    <m/>
    <m/>
    <s v="بسبب تردي الوضع الاقتصادي وعدم وجود العمل"/>
    <s v="Speaking to a friend Prayer"/>
    <m/>
    <b v="1"/>
    <m/>
    <b v="1"/>
    <m/>
    <m/>
    <m/>
    <m/>
    <m/>
    <m/>
    <m/>
    <m/>
    <s v="Family Friends Religious/community leader WGSS"/>
    <b v="1"/>
    <b v="1"/>
    <m/>
    <b v="1"/>
    <m/>
    <m/>
    <m/>
    <m/>
    <b v="1"/>
    <m/>
    <m/>
    <m/>
    <s v="No knowledge of service location Expenses/costs Distance/transportation Fear of stigma"/>
    <b v="1"/>
    <m/>
    <b v="1"/>
    <b v="1"/>
    <m/>
    <b v="1"/>
    <m/>
    <m/>
    <m/>
    <x v="2"/>
    <s v="الواحد درس شهرين وصار طبيب أذهب لطبيب على حسابي"/>
    <s v="Women's and girls'-friendly spaces Dignity kits"/>
    <m/>
    <m/>
    <m/>
    <m/>
    <b v="1"/>
    <m/>
    <b v="1"/>
    <m/>
    <m/>
    <m/>
    <m/>
    <m/>
    <m/>
    <m/>
    <x v="0"/>
    <s v="Family member"/>
    <b v="1"/>
    <m/>
    <m/>
    <m/>
    <m/>
    <m/>
    <m/>
    <m/>
    <m/>
    <m/>
    <m/>
    <s v="Family member"/>
    <b v="1"/>
    <m/>
    <m/>
    <m/>
    <m/>
    <m/>
    <m/>
    <m/>
    <m/>
    <m/>
    <s v="Women friendly Center"/>
    <b v="1"/>
    <m/>
    <m/>
    <m/>
    <m/>
    <m/>
    <m/>
    <m/>
    <m/>
    <s v="Women's and girls' friendly spaces"/>
    <m/>
    <b v="1"/>
    <m/>
    <m/>
    <m/>
    <m/>
    <m/>
    <m/>
    <s v="Distance to facility Lack of trained staff"/>
    <m/>
    <b v="1"/>
    <m/>
    <m/>
    <b v="1"/>
    <m/>
    <m/>
    <m/>
    <m/>
    <s v="Other"/>
    <m/>
    <m/>
    <m/>
    <m/>
    <m/>
    <m/>
    <m/>
    <m/>
    <m/>
    <m/>
    <m/>
    <m/>
    <m/>
    <b v="1"/>
    <m/>
    <s v="لا يوجد تعليم ومدارس_x000a_بسبب انقطاع رواتب المعلمين"/>
    <s v="Neighbours Parents School teachers Relatives"/>
    <m/>
    <m/>
    <m/>
    <b v="1"/>
    <b v="1"/>
    <b v="1"/>
    <b v="1"/>
    <m/>
    <m/>
    <m/>
    <m/>
    <m/>
    <m/>
    <m/>
    <m/>
    <s v="Sport activity Quraan Hand crafts Entertainement activities Awareness / educational activities / psychosocial support"/>
    <b v="1"/>
    <b v="1"/>
    <b v="1"/>
    <m/>
    <b v="1"/>
    <b v="1"/>
    <m/>
    <m/>
    <m/>
    <m/>
    <m/>
    <s v="Lack of awareness Lack of transportation"/>
    <b v="1"/>
    <m/>
    <b v="1"/>
    <m/>
    <m/>
    <m/>
    <m/>
    <m/>
    <m/>
    <m/>
    <s v="No"/>
    <s v="بسبب إغلاق المدارس(  الولد بروح ساعة وبيرجع مافي دروس)"/>
    <s v="No"/>
    <m/>
    <s v="Sport activity Quraan Hand crafts Entertainement activities"/>
    <b v="1"/>
    <b v="1"/>
    <b v="1"/>
    <m/>
    <m/>
    <b v="1"/>
    <m/>
    <m/>
    <m/>
    <m/>
    <m/>
    <s v="Orphans living in the community Children involved in harmful forms of labor Children who have been associated with fighting forces"/>
    <m/>
    <m/>
    <b v="1"/>
    <m/>
    <b v="1"/>
    <b v="1"/>
    <m/>
    <m/>
    <m/>
    <m/>
    <s v="Humanitarian assistance"/>
    <m/>
    <m/>
    <m/>
    <m/>
    <m/>
    <m/>
    <m/>
    <m/>
    <b v="1"/>
    <m/>
    <m/>
    <m/>
    <m/>
    <m/>
    <n v="300"/>
    <n v="1500"/>
    <x v="46"/>
    <m/>
    <m/>
    <m/>
    <m/>
    <b v="1"/>
    <b v="1"/>
    <b v="1"/>
    <m/>
    <m/>
    <m/>
    <m/>
    <m/>
    <m/>
    <m/>
    <m/>
    <m/>
    <m/>
    <s v="Yes"/>
    <s v="Food baskets"/>
    <b v="1"/>
    <m/>
    <m/>
    <m/>
    <m/>
    <m/>
    <m/>
    <m/>
    <s v="No"/>
    <m/>
    <s v="No"/>
    <m/>
    <m/>
    <m/>
    <m/>
    <m/>
    <m/>
    <m/>
    <m/>
    <m/>
    <m/>
    <s v="Decided by men / husband only"/>
    <m/>
    <s v="No"/>
    <m/>
    <s v="تعبيد الطرق وإصلاحها ( الطرق أسوأ من جميع المخيمات ولا نستطيع التنقل ) _ دعم المعلمين _ سبل عيش وفرص عمل"/>
    <s v="In-person to MRFS/partner staff SMS/whatsapp"/>
    <b v="1"/>
    <m/>
    <m/>
    <b v="1"/>
    <m/>
    <m/>
    <m/>
    <m/>
    <m/>
    <s v="Community leaders In-person from staff"/>
    <b v="1"/>
    <b v="1"/>
    <m/>
    <m/>
    <m/>
    <m/>
    <m/>
    <m/>
    <s v="دعم التعليم والمعلمين والمدارس _ تعبيد الطرق _ دعم الناس بدون تمييز ومحسوبيات "/>
    <s v="uuid:62c442d6-1ec9-4f28-9928-5a691d22cac4"/>
    <n v="92575632"/>
    <s v="62c442d6-1ec9-4f28-9928-5a691d22cac4"/>
    <d v="2022-02-13T19:01:41"/>
    <n v="1058"/>
    <m/>
    <n v="-1"/>
    <m/>
    <m/>
    <s v="202202091909"/>
    <n v="1155"/>
    <s v="nsenumerator"/>
    <n v="648550"/>
  </r>
  <r>
    <s v="2022-02-14T10:12:39.901+02:00"/>
    <s v="2022-02-14T10:28:16.190+02:00"/>
    <s v="0"/>
    <s v="محمد السلوم"/>
    <s v="MRFS"/>
    <m/>
    <d v="2022-02-14T00:00:00"/>
    <x v="10"/>
    <s v="All"/>
    <s v="Yes"/>
    <s v="Host"/>
    <m/>
    <s v="Head of Household"/>
    <m/>
    <x v="1"/>
    <s v="18-29"/>
    <s v="Is the Head of household"/>
    <s v="Male"/>
    <s v="No members with a disability"/>
    <b v="1"/>
    <m/>
    <m/>
    <m/>
    <m/>
    <m/>
    <m/>
    <s v="Married"/>
    <s v="institute / diploma"/>
    <n v="0"/>
    <n v="0"/>
    <n v="0"/>
    <n v="0"/>
    <n v="0"/>
    <n v="1"/>
    <n v="0"/>
    <s v="0"/>
    <s v="1"/>
    <s v="1"/>
    <n v="1"/>
    <n v="0"/>
    <n v="0"/>
    <n v="0"/>
    <n v="1"/>
    <n v="0"/>
    <s v="1"/>
    <s v="1"/>
    <s v="2"/>
    <s v="1"/>
    <s v="0"/>
    <s v="2"/>
    <s v="3"/>
    <n v="3"/>
    <s v="Food and basic needs"/>
    <m/>
    <s v="Shelter / housing"/>
    <m/>
    <s v="Income / livelihoods"/>
    <m/>
    <s v="Hospital"/>
    <m/>
    <m/>
    <b v="1"/>
    <m/>
    <m/>
    <m/>
    <m/>
    <m/>
    <m/>
    <n v="20"/>
    <x v="1"/>
    <s v="No"/>
    <m/>
    <m/>
    <m/>
    <m/>
    <m/>
    <m/>
    <m/>
    <m/>
    <m/>
    <m/>
    <m/>
    <m/>
    <m/>
    <m/>
    <m/>
    <m/>
    <m/>
    <m/>
    <m/>
    <m/>
    <m/>
    <m/>
    <m/>
    <m/>
    <m/>
    <m/>
    <m/>
    <m/>
    <s v="Drugs are mostly available"/>
    <b v="1"/>
    <b v="0"/>
    <b v="0"/>
    <b v="0"/>
    <b v="0"/>
    <b v="0"/>
    <b v="0"/>
    <m/>
    <m/>
    <m/>
    <m/>
    <m/>
    <m/>
    <m/>
    <m/>
    <n v="1"/>
    <m/>
    <m/>
    <m/>
    <x v="1"/>
    <s v="General mistrust of or opposition to any vaccine"/>
    <m/>
    <m/>
    <m/>
    <m/>
    <b v="1"/>
    <m/>
    <m/>
    <m/>
    <m/>
    <m/>
    <m/>
    <x v="1"/>
    <s v="Hospital for normal delivery"/>
    <m/>
    <m/>
    <m/>
    <m/>
    <m/>
    <b v="1"/>
    <m/>
    <m/>
    <m/>
    <m/>
    <m/>
    <x v="2"/>
    <s v="Social media Electronic media"/>
    <m/>
    <m/>
    <b v="1"/>
    <m/>
    <b v="1"/>
    <m/>
    <m/>
    <s v="الفيسبوك"/>
    <m/>
    <s v="Yes"/>
    <s v="Yes"/>
    <s v="Yes"/>
    <s v="No"/>
    <s v="No"/>
    <s v="No"/>
    <s v="Yes"/>
    <s v="No"/>
    <s v="Yes"/>
    <s v="Yes"/>
    <s v="Yes"/>
    <s v="No"/>
    <m/>
    <m/>
    <m/>
    <m/>
    <m/>
    <m/>
    <m/>
    <m/>
    <m/>
    <m/>
    <m/>
    <m/>
    <m/>
    <m/>
    <m/>
    <n v="0"/>
    <x v="1"/>
    <m/>
    <m/>
    <m/>
    <m/>
    <s v="Economic Conflict within community"/>
    <m/>
    <m/>
    <m/>
    <m/>
    <m/>
    <m/>
    <m/>
    <m/>
    <m/>
    <m/>
    <m/>
    <b v="1"/>
    <m/>
    <b v="1"/>
    <m/>
    <m/>
    <m/>
    <m/>
    <s v="Adult Men Adult Women Displaced people People with chronic health conditions"/>
    <b v="1"/>
    <b v="1"/>
    <m/>
    <m/>
    <m/>
    <b v="1"/>
    <m/>
    <b v="1"/>
    <m/>
    <m/>
    <m/>
    <m/>
    <m/>
    <s v="يجدون صعوبة في الحياة اكثر من غيرهم"/>
    <s v="Speaking to a family member Speaking to a friend"/>
    <b v="1"/>
    <b v="1"/>
    <m/>
    <m/>
    <m/>
    <m/>
    <m/>
    <m/>
    <m/>
    <m/>
    <m/>
    <m/>
    <s v="Family Friends Medical Doctor"/>
    <b v="1"/>
    <b v="1"/>
    <m/>
    <m/>
    <b v="1"/>
    <m/>
    <m/>
    <m/>
    <m/>
    <m/>
    <m/>
    <m/>
    <s v="Services are unavailable"/>
    <m/>
    <b v="1"/>
    <m/>
    <m/>
    <m/>
    <m/>
    <m/>
    <m/>
    <m/>
    <x v="2"/>
    <s v="لا احتاج"/>
    <s v="Shelter Education"/>
    <m/>
    <b v="1"/>
    <m/>
    <m/>
    <m/>
    <b v="1"/>
    <m/>
    <m/>
    <m/>
    <m/>
    <m/>
    <m/>
    <m/>
    <m/>
    <x v="2"/>
    <s v="Family member Friend"/>
    <b v="1"/>
    <m/>
    <m/>
    <m/>
    <b v="1"/>
    <m/>
    <m/>
    <m/>
    <m/>
    <m/>
    <m/>
    <s v="Friend"/>
    <m/>
    <m/>
    <m/>
    <m/>
    <b v="1"/>
    <m/>
    <m/>
    <m/>
    <m/>
    <m/>
    <s v="Don't Know"/>
    <m/>
    <m/>
    <m/>
    <m/>
    <m/>
    <m/>
    <m/>
    <b v="1"/>
    <m/>
    <m/>
    <m/>
    <m/>
    <m/>
    <m/>
    <m/>
    <m/>
    <m/>
    <m/>
    <s v="Fear of being identified as survivors"/>
    <b v="1"/>
    <m/>
    <m/>
    <m/>
    <m/>
    <m/>
    <m/>
    <m/>
    <m/>
    <s v="Dropout of school"/>
    <m/>
    <m/>
    <m/>
    <m/>
    <m/>
    <m/>
    <m/>
    <m/>
    <m/>
    <m/>
    <m/>
    <m/>
    <b v="1"/>
    <m/>
    <m/>
    <m/>
    <s v="Parents Relatives"/>
    <m/>
    <m/>
    <m/>
    <m/>
    <m/>
    <b v="1"/>
    <b v="1"/>
    <m/>
    <m/>
    <m/>
    <m/>
    <m/>
    <m/>
    <m/>
    <m/>
    <s v="Sport activity Quraan Entertainement activities"/>
    <b v="1"/>
    <b v="1"/>
    <m/>
    <m/>
    <m/>
    <b v="1"/>
    <m/>
    <m/>
    <m/>
    <m/>
    <m/>
    <s v="No barriers"/>
    <m/>
    <m/>
    <m/>
    <m/>
    <m/>
    <m/>
    <m/>
    <m/>
    <b v="1"/>
    <m/>
    <s v="Not applicable (no child of school going age)"/>
    <m/>
    <s v="Not applicable (no child of school going age)"/>
    <m/>
    <s v="Sport activity Entertainement activities Case Management activities"/>
    <b v="1"/>
    <m/>
    <m/>
    <m/>
    <m/>
    <b v="1"/>
    <b v="1"/>
    <m/>
    <m/>
    <m/>
    <m/>
    <s v="Children separated from their parents Children involved in harmful forms of labor"/>
    <b v="1"/>
    <m/>
    <m/>
    <m/>
    <b v="1"/>
    <m/>
    <m/>
    <m/>
    <m/>
    <m/>
    <s v="Casual labor"/>
    <m/>
    <m/>
    <m/>
    <b v="1"/>
    <m/>
    <m/>
    <m/>
    <m/>
    <m/>
    <m/>
    <m/>
    <m/>
    <m/>
    <m/>
    <n v="1500"/>
    <n v="1500"/>
    <x v="40"/>
    <m/>
    <m/>
    <m/>
    <m/>
    <m/>
    <m/>
    <m/>
    <m/>
    <m/>
    <m/>
    <m/>
    <m/>
    <m/>
    <m/>
    <m/>
    <b v="1"/>
    <m/>
    <s v="No"/>
    <m/>
    <m/>
    <m/>
    <m/>
    <m/>
    <m/>
    <m/>
    <m/>
    <m/>
    <s v="No"/>
    <m/>
    <s v="No"/>
    <m/>
    <m/>
    <m/>
    <m/>
    <m/>
    <m/>
    <m/>
    <m/>
    <m/>
    <m/>
    <s v="Participatory (Both wife &amp; Husband)"/>
    <m/>
    <s v="No"/>
    <m/>
    <s v="استمرار دتم الصحة _x000a_دعم التعليم _x000a_تقديم سلل او قسائم"/>
    <s v="In-person to MRFS/partner staff Suggestion boxes Email"/>
    <b v="1"/>
    <b v="1"/>
    <m/>
    <m/>
    <b v="1"/>
    <m/>
    <m/>
    <m/>
    <m/>
    <s v="Social media messaging (e.g. Facebook)"/>
    <m/>
    <m/>
    <m/>
    <m/>
    <b v="1"/>
    <m/>
    <m/>
    <m/>
    <s v="لا"/>
    <s v="uuid:bbfe19fe-4eb4-4b14-a582-7accd6e04b3b"/>
    <n v="92591181"/>
    <s v="bbfe19fe-4eb4-4b14-a582-7accd6e04b3b"/>
    <d v="2022-02-14T09:15:26"/>
    <n v="1059"/>
    <m/>
    <n v="-1"/>
    <m/>
    <m/>
    <s v="202202091909"/>
    <n v="937"/>
    <s v="nsenumerator"/>
    <n v="648550"/>
  </r>
  <r>
    <s v="2022-02-14T11:42:53.836+02:00"/>
    <s v="2022-02-14T12:13:13.530+02:00"/>
    <s v="0"/>
    <s v="محمد السلوم"/>
    <s v="MRFS"/>
    <m/>
    <d v="2022-02-14T00:00:00"/>
    <x v="10"/>
    <s v="All"/>
    <s v="Yes"/>
    <s v="Host"/>
    <m/>
    <s v="Primary Caregiver of children &lt;18 years"/>
    <m/>
    <x v="1"/>
    <s v="18-29"/>
    <s v="Is the Head of household"/>
    <s v="Male"/>
    <s v="No members with a disability"/>
    <b v="1"/>
    <m/>
    <m/>
    <m/>
    <m/>
    <m/>
    <m/>
    <s v="Married"/>
    <s v="Intermediate / preparatory"/>
    <n v="0"/>
    <n v="0"/>
    <n v="0"/>
    <n v="2"/>
    <n v="1"/>
    <n v="2"/>
    <n v="0"/>
    <s v="3"/>
    <s v="2"/>
    <s v="5"/>
    <n v="0"/>
    <n v="0"/>
    <n v="2"/>
    <n v="0"/>
    <n v="1"/>
    <n v="0"/>
    <s v="2"/>
    <s v="1"/>
    <s v="3"/>
    <s v="5"/>
    <s v="0"/>
    <s v="3"/>
    <s v="8"/>
    <n v="8"/>
    <s v="Education"/>
    <m/>
    <s v="Nutrition"/>
    <m/>
    <s v="Health"/>
    <m/>
    <s v="Hospital"/>
    <m/>
    <m/>
    <b v="1"/>
    <m/>
    <m/>
    <m/>
    <m/>
    <m/>
    <m/>
    <n v="10"/>
    <x v="1"/>
    <s v="No"/>
    <m/>
    <m/>
    <m/>
    <m/>
    <m/>
    <m/>
    <m/>
    <m/>
    <m/>
    <m/>
    <m/>
    <m/>
    <m/>
    <m/>
    <m/>
    <m/>
    <m/>
    <m/>
    <m/>
    <m/>
    <m/>
    <m/>
    <m/>
    <m/>
    <m/>
    <m/>
    <m/>
    <m/>
    <s v="Non communicable diseases (NCD) drugs (chronic, cardiac, diabetes, hyper-tension, asthma)"/>
    <b v="0"/>
    <b v="1"/>
    <b v="0"/>
    <b v="0"/>
    <b v="0"/>
    <b v="0"/>
    <b v="0"/>
    <m/>
    <m/>
    <m/>
    <m/>
    <m/>
    <m/>
    <n v="1"/>
    <m/>
    <m/>
    <m/>
    <m/>
    <m/>
    <x v="1"/>
    <s v="Not concerned about getting infected with COVID-19"/>
    <b v="1"/>
    <m/>
    <m/>
    <m/>
    <m/>
    <m/>
    <m/>
    <m/>
    <m/>
    <m/>
    <m/>
    <x v="1"/>
    <s v="Hospital for normal delivery"/>
    <m/>
    <m/>
    <m/>
    <m/>
    <m/>
    <b v="1"/>
    <m/>
    <m/>
    <m/>
    <m/>
    <m/>
    <x v="2"/>
    <s v="Social media"/>
    <m/>
    <m/>
    <b v="1"/>
    <m/>
    <m/>
    <m/>
    <m/>
    <s v="منصات التواصل الاجتماعي"/>
    <m/>
    <s v="Yes"/>
    <s v="No"/>
    <s v="Yes"/>
    <s v="No"/>
    <s v="No"/>
    <s v="No"/>
    <s v="Yes"/>
    <s v="Yes"/>
    <s v="Yes"/>
    <s v="Yes"/>
    <s v="Yes"/>
    <s v="No"/>
    <m/>
    <m/>
    <m/>
    <m/>
    <m/>
    <m/>
    <m/>
    <m/>
    <m/>
    <m/>
    <m/>
    <m/>
    <m/>
    <m/>
    <m/>
    <n v="0"/>
    <x v="1"/>
    <m/>
    <m/>
    <m/>
    <m/>
    <s v="Fear Hopelessness"/>
    <b v="1"/>
    <m/>
    <b v="1"/>
    <m/>
    <m/>
    <m/>
    <m/>
    <m/>
    <m/>
    <m/>
    <m/>
    <m/>
    <m/>
    <m/>
    <m/>
    <m/>
    <m/>
    <m/>
    <s v="Persons with Physical Disabilities"/>
    <m/>
    <m/>
    <m/>
    <b v="1"/>
    <m/>
    <m/>
    <m/>
    <m/>
    <m/>
    <m/>
    <m/>
    <m/>
    <m/>
    <s v="لانهم لا يستطيعون العناية بأنفسهم"/>
    <s v="Speaking to a family member Prayer"/>
    <b v="1"/>
    <m/>
    <m/>
    <b v="1"/>
    <m/>
    <m/>
    <m/>
    <m/>
    <m/>
    <m/>
    <m/>
    <m/>
    <s v="Family Friends"/>
    <b v="1"/>
    <b v="1"/>
    <m/>
    <m/>
    <m/>
    <m/>
    <m/>
    <m/>
    <m/>
    <m/>
    <m/>
    <m/>
    <s v="No knowledge of service location"/>
    <b v="1"/>
    <m/>
    <m/>
    <m/>
    <m/>
    <m/>
    <m/>
    <m/>
    <m/>
    <x v="0"/>
    <m/>
    <s v="Don't know"/>
    <m/>
    <m/>
    <m/>
    <m/>
    <m/>
    <m/>
    <m/>
    <m/>
    <m/>
    <m/>
    <m/>
    <m/>
    <b v="1"/>
    <m/>
    <x v="2"/>
    <s v="Family member"/>
    <b v="1"/>
    <m/>
    <m/>
    <m/>
    <m/>
    <m/>
    <m/>
    <m/>
    <m/>
    <m/>
    <m/>
    <s v="Family member Police"/>
    <b v="1"/>
    <m/>
    <b v="1"/>
    <m/>
    <m/>
    <m/>
    <m/>
    <m/>
    <m/>
    <m/>
    <s v="Don't Know"/>
    <m/>
    <m/>
    <m/>
    <m/>
    <m/>
    <m/>
    <m/>
    <b v="1"/>
    <m/>
    <m/>
    <m/>
    <m/>
    <m/>
    <m/>
    <m/>
    <m/>
    <m/>
    <m/>
    <s v="There are no psychosocial support services"/>
    <m/>
    <m/>
    <m/>
    <m/>
    <m/>
    <b v="1"/>
    <m/>
    <m/>
    <m/>
    <s v="Child labour Dropout of school"/>
    <m/>
    <b v="1"/>
    <m/>
    <m/>
    <m/>
    <m/>
    <m/>
    <m/>
    <m/>
    <m/>
    <m/>
    <m/>
    <b v="1"/>
    <m/>
    <m/>
    <m/>
    <s v="Parents Relatives"/>
    <m/>
    <m/>
    <m/>
    <m/>
    <m/>
    <b v="1"/>
    <b v="1"/>
    <m/>
    <m/>
    <m/>
    <m/>
    <m/>
    <m/>
    <m/>
    <m/>
    <s v="None"/>
    <m/>
    <m/>
    <m/>
    <m/>
    <m/>
    <m/>
    <m/>
    <m/>
    <b v="1"/>
    <m/>
    <m/>
    <s v="No services"/>
    <m/>
    <m/>
    <m/>
    <m/>
    <m/>
    <b v="1"/>
    <m/>
    <m/>
    <m/>
    <m/>
    <s v="Yes"/>
    <m/>
    <s v="Yes"/>
    <s v="عمل ببقالة دوام 5 ساعات تقريبا العمر 11 الجنس ذكر"/>
    <s v="Sport activity Entertainement activities"/>
    <b v="1"/>
    <m/>
    <m/>
    <m/>
    <m/>
    <b v="1"/>
    <m/>
    <m/>
    <m/>
    <m/>
    <m/>
    <s v="I don't know"/>
    <m/>
    <m/>
    <m/>
    <m/>
    <m/>
    <m/>
    <m/>
    <b v="1"/>
    <m/>
    <m/>
    <s v="Skilled labour"/>
    <m/>
    <m/>
    <m/>
    <m/>
    <b v="1"/>
    <m/>
    <m/>
    <m/>
    <m/>
    <m/>
    <m/>
    <m/>
    <m/>
    <m/>
    <n v="2000"/>
    <n v="3000"/>
    <x v="165"/>
    <m/>
    <m/>
    <b v="1"/>
    <m/>
    <m/>
    <m/>
    <m/>
    <m/>
    <m/>
    <b v="1"/>
    <m/>
    <m/>
    <m/>
    <m/>
    <m/>
    <m/>
    <m/>
    <s v="No"/>
    <m/>
    <m/>
    <m/>
    <m/>
    <m/>
    <m/>
    <m/>
    <m/>
    <m/>
    <s v="No"/>
    <m/>
    <s v="No"/>
    <m/>
    <m/>
    <m/>
    <m/>
    <m/>
    <m/>
    <m/>
    <m/>
    <m/>
    <m/>
    <s v="Participatory (Both wife &amp; Husband)"/>
    <m/>
    <s v="No"/>
    <m/>
    <s v="الاهتمام بالتعليم _x000a_ادارة الحالة _x000a_الاهتمام بالاطفال"/>
    <s v="SMS/whatsapp"/>
    <m/>
    <m/>
    <m/>
    <b v="1"/>
    <m/>
    <m/>
    <m/>
    <m/>
    <m/>
    <s v="Social media messaging (e.g. Facebook) In-person from staff"/>
    <b v="1"/>
    <m/>
    <m/>
    <m/>
    <b v="1"/>
    <m/>
    <m/>
    <m/>
    <s v="لا"/>
    <s v="uuid:8298f3a4-27dd-4cb4-9ed8-16b4fbb62573"/>
    <n v="92591182"/>
    <s v="8298f3a4-27dd-4cb4-9ed8-16b4fbb62573"/>
    <d v="2022-02-14T09:15:27"/>
    <n v="1060"/>
    <m/>
    <n v="-1"/>
    <m/>
    <m/>
    <s v="202202091909"/>
    <n v="1820"/>
    <s v="nsenumerator"/>
    <n v="648550"/>
  </r>
  <r>
    <s v="2022-02-14T08:56:38.412+02:00"/>
    <s v="2022-02-14T09:16:46.575+02:00"/>
    <m/>
    <s v="لينا عبد الله "/>
    <s v="MRFS"/>
    <m/>
    <d v="2022-02-14T00:00:00"/>
    <x v="10"/>
    <s v="All"/>
    <s v="Yes"/>
    <s v="Host"/>
    <m/>
    <s v="Primary Caregiver of children &lt;18 years"/>
    <m/>
    <x v="0"/>
    <s v="30-39"/>
    <s v="Wife/Husband"/>
    <s v="Male"/>
    <s v="No members with a disability"/>
    <b v="1"/>
    <m/>
    <m/>
    <m/>
    <m/>
    <m/>
    <m/>
    <s v="Married"/>
    <s v="Secondary"/>
    <n v="1"/>
    <n v="0"/>
    <n v="0"/>
    <n v="0"/>
    <n v="0"/>
    <n v="1"/>
    <n v="0"/>
    <s v="0"/>
    <s v="1"/>
    <s v="1"/>
    <n v="0"/>
    <n v="2"/>
    <n v="2"/>
    <n v="0"/>
    <n v="1"/>
    <n v="0"/>
    <s v="4"/>
    <s v="1"/>
    <s v="5"/>
    <s v="4"/>
    <s v="2"/>
    <s v="2"/>
    <s v="6"/>
    <n v="6"/>
    <s v="Shelter / housing"/>
    <m/>
    <s v="Food and basic needs"/>
    <m/>
    <s v="Income / livelihoods"/>
    <m/>
    <s v="Primary Health care unit-outpatient only (PHCU) Hospital"/>
    <b v="1"/>
    <m/>
    <b v="1"/>
    <m/>
    <m/>
    <m/>
    <m/>
    <m/>
    <m/>
    <n v="20"/>
    <x v="2"/>
    <s v="No"/>
    <m/>
    <m/>
    <m/>
    <m/>
    <m/>
    <m/>
    <m/>
    <m/>
    <m/>
    <m/>
    <m/>
    <m/>
    <m/>
    <m/>
    <m/>
    <m/>
    <m/>
    <m/>
    <m/>
    <m/>
    <m/>
    <m/>
    <m/>
    <m/>
    <m/>
    <m/>
    <m/>
    <m/>
    <s v="Pediatric medicine"/>
    <b v="0"/>
    <b v="0"/>
    <b v="1"/>
    <b v="0"/>
    <b v="0"/>
    <b v="0"/>
    <b v="0"/>
    <m/>
    <m/>
    <m/>
    <m/>
    <m/>
    <m/>
    <m/>
    <m/>
    <m/>
    <m/>
    <m/>
    <m/>
    <x v="1"/>
    <s v="Uncertain if the COVID-19 vaccine will be effective"/>
    <m/>
    <b v="1"/>
    <m/>
    <m/>
    <m/>
    <m/>
    <m/>
    <m/>
    <m/>
    <m/>
    <m/>
    <x v="1"/>
    <s v="Hospital for surgery/ C-section"/>
    <m/>
    <m/>
    <m/>
    <m/>
    <m/>
    <m/>
    <b v="1"/>
    <m/>
    <m/>
    <m/>
    <m/>
    <x v="2"/>
    <s v="In person at health centers In person by community workers"/>
    <b v="1"/>
    <b v="1"/>
    <m/>
    <m/>
    <m/>
    <m/>
    <m/>
    <m/>
    <m/>
    <s v="Yes"/>
    <s v="No"/>
    <s v="Yes"/>
    <s v="Yes"/>
    <s v="Yes"/>
    <s v="No"/>
    <s v="No"/>
    <s v="No"/>
    <s v="No"/>
    <s v="Yes"/>
    <s v="Yes"/>
    <s v="No"/>
    <m/>
    <s v="Yes"/>
    <s v="Yes"/>
    <s v="Yes"/>
    <s v="No"/>
    <s v="No"/>
    <s v="No"/>
    <s v="No"/>
    <s v="No"/>
    <s v="No"/>
    <s v="Yes"/>
    <s v="No"/>
    <s v="Yes"/>
    <s v="No"/>
    <s v="Yes"/>
    <n v="6"/>
    <x v="2"/>
    <n v="2"/>
    <s v="2"/>
    <n v="1"/>
    <s v="1"/>
    <s v="No problems"/>
    <m/>
    <m/>
    <m/>
    <m/>
    <m/>
    <m/>
    <m/>
    <m/>
    <m/>
    <m/>
    <m/>
    <m/>
    <m/>
    <m/>
    <m/>
    <m/>
    <b v="1"/>
    <m/>
    <m/>
    <m/>
    <m/>
    <m/>
    <m/>
    <m/>
    <m/>
    <m/>
    <m/>
    <m/>
    <m/>
    <m/>
    <m/>
    <m/>
    <m/>
    <m/>
    <m/>
    <m/>
    <m/>
    <m/>
    <m/>
    <m/>
    <m/>
    <m/>
    <m/>
    <m/>
    <m/>
    <m/>
    <s v="Family Friends"/>
    <b v="1"/>
    <b v="1"/>
    <m/>
    <m/>
    <m/>
    <m/>
    <m/>
    <m/>
    <m/>
    <m/>
    <m/>
    <m/>
    <s v="Don't Know"/>
    <m/>
    <m/>
    <m/>
    <m/>
    <m/>
    <m/>
    <m/>
    <b v="1"/>
    <m/>
    <x v="1"/>
    <m/>
    <s v="Don't know"/>
    <m/>
    <m/>
    <m/>
    <m/>
    <m/>
    <m/>
    <m/>
    <m/>
    <m/>
    <m/>
    <m/>
    <m/>
    <b v="1"/>
    <m/>
    <x v="1"/>
    <s v="Family member"/>
    <b v="1"/>
    <m/>
    <m/>
    <m/>
    <m/>
    <m/>
    <m/>
    <m/>
    <m/>
    <m/>
    <m/>
    <s v="Family member"/>
    <b v="1"/>
    <m/>
    <m/>
    <m/>
    <m/>
    <m/>
    <m/>
    <m/>
    <m/>
    <m/>
    <s v="Don't Know"/>
    <m/>
    <m/>
    <m/>
    <m/>
    <m/>
    <m/>
    <m/>
    <b v="1"/>
    <m/>
    <m/>
    <m/>
    <m/>
    <m/>
    <m/>
    <m/>
    <m/>
    <m/>
    <m/>
    <s v="No availability of confidential support Lack of trained staff"/>
    <m/>
    <m/>
    <m/>
    <b v="1"/>
    <b v="1"/>
    <m/>
    <m/>
    <m/>
    <m/>
    <s v="Child labour Dropout of school"/>
    <m/>
    <b v="1"/>
    <m/>
    <m/>
    <m/>
    <m/>
    <m/>
    <m/>
    <m/>
    <m/>
    <m/>
    <m/>
    <b v="1"/>
    <m/>
    <m/>
    <m/>
    <s v="Relatives Siblings Neighbours School teachers Parents"/>
    <m/>
    <m/>
    <b v="1"/>
    <b v="1"/>
    <b v="1"/>
    <b v="1"/>
    <b v="1"/>
    <m/>
    <m/>
    <m/>
    <m/>
    <m/>
    <m/>
    <m/>
    <m/>
    <s v="Quraan Entertainement activities"/>
    <m/>
    <b v="1"/>
    <m/>
    <m/>
    <m/>
    <b v="1"/>
    <m/>
    <m/>
    <m/>
    <m/>
    <m/>
    <s v="No barriers"/>
    <m/>
    <m/>
    <m/>
    <m/>
    <m/>
    <m/>
    <m/>
    <m/>
    <b v="1"/>
    <m/>
    <s v="Yes"/>
    <m/>
    <s v="No"/>
    <m/>
    <s v="Case Management activities Sport activity"/>
    <b v="1"/>
    <m/>
    <m/>
    <m/>
    <m/>
    <m/>
    <b v="1"/>
    <m/>
    <m/>
    <m/>
    <m/>
    <s v="Children who have been associated with fighting forces Orphans living in the community Children separated from their parents"/>
    <b v="1"/>
    <m/>
    <b v="1"/>
    <m/>
    <m/>
    <b v="1"/>
    <m/>
    <m/>
    <m/>
    <m/>
    <s v="Remittances from family members Salaried work"/>
    <m/>
    <m/>
    <m/>
    <m/>
    <m/>
    <b v="1"/>
    <m/>
    <b v="1"/>
    <m/>
    <m/>
    <m/>
    <m/>
    <m/>
    <m/>
    <n v="2000"/>
    <n v="3200"/>
    <x v="3"/>
    <b v="1"/>
    <m/>
    <m/>
    <m/>
    <m/>
    <m/>
    <m/>
    <m/>
    <m/>
    <m/>
    <m/>
    <m/>
    <m/>
    <m/>
    <m/>
    <m/>
    <m/>
    <s v="No"/>
    <m/>
    <m/>
    <m/>
    <m/>
    <m/>
    <m/>
    <m/>
    <m/>
    <m/>
    <s v="No"/>
    <m/>
    <s v="No"/>
    <m/>
    <m/>
    <m/>
    <m/>
    <m/>
    <m/>
    <m/>
    <m/>
    <m/>
    <m/>
    <s v="Participatory (Both wife &amp; Husband)"/>
    <m/>
    <s v="No"/>
    <m/>
    <s v="دعم الغذاء_x000a_دعم الصحة_x000a_دعم الدواء"/>
    <s v="Suggestion boxes"/>
    <m/>
    <b v="1"/>
    <m/>
    <m/>
    <m/>
    <m/>
    <m/>
    <m/>
    <m/>
    <s v="In-person from staff"/>
    <b v="1"/>
    <m/>
    <m/>
    <m/>
    <m/>
    <m/>
    <m/>
    <m/>
    <s v="لا"/>
    <s v="uuid:1d66f733-d449-4e3b-a095-b5e8588e396b"/>
    <n v="92591189"/>
    <s v="1d66f733-d449-4e3b-a095-b5e8588e396b"/>
    <d v="2022-02-14T09:15:48"/>
    <n v="1061"/>
    <m/>
    <n v="-1"/>
    <m/>
    <m/>
    <s v="202202091909"/>
    <n v="1208"/>
    <s v="nsenumerator"/>
    <n v="648550"/>
  </r>
  <r>
    <s v="2022-02-14T09:21:38.407+02:00"/>
    <s v="2022-02-14T09:55:23.444+02:00"/>
    <m/>
    <s v="لينا عبدالله"/>
    <s v="MRFS"/>
    <m/>
    <d v="2022-02-14T00:00:00"/>
    <x v="10"/>
    <s v="All"/>
    <s v="Yes"/>
    <s v="IDP"/>
    <d v="2020-01-27T00:00:00"/>
    <s v="Primary Caregiver of children &lt;18 years"/>
    <m/>
    <x v="0"/>
    <s v="40-49"/>
    <s v="Wife/Husband"/>
    <s v="Male"/>
    <s v="Yes PWD, has difficulty hearing, even with hearing aid"/>
    <m/>
    <m/>
    <b v="1"/>
    <m/>
    <m/>
    <m/>
    <m/>
    <s v="Married"/>
    <s v="institute / diploma"/>
    <n v="0"/>
    <n v="0"/>
    <n v="0"/>
    <n v="1"/>
    <n v="1"/>
    <n v="3"/>
    <n v="0"/>
    <s v="2"/>
    <s v="3"/>
    <s v="5"/>
    <n v="0"/>
    <n v="0"/>
    <n v="0"/>
    <n v="2"/>
    <n v="1"/>
    <n v="0"/>
    <s v="2"/>
    <s v="1"/>
    <s v="3"/>
    <s v="4"/>
    <s v="0"/>
    <s v="4"/>
    <s v="8"/>
    <n v="8"/>
    <s v="Shelter / housing"/>
    <m/>
    <s v="Income / livelihoods"/>
    <m/>
    <s v="Food and basic needs"/>
    <m/>
    <s v="Hospital"/>
    <m/>
    <m/>
    <b v="1"/>
    <m/>
    <m/>
    <m/>
    <m/>
    <m/>
    <m/>
    <n v="10"/>
    <x v="1"/>
    <s v="Yes"/>
    <s v="Most types of medicines are not available in the market"/>
    <b v="0"/>
    <b v="1"/>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m/>
    <m/>
    <m/>
    <m/>
    <m/>
    <x v="1"/>
    <s v="Uncertain if the COVID-19 vaccine will be effective Concerned about side-effects of the COVID-19 vaccine"/>
    <m/>
    <b v="1"/>
    <b v="1"/>
    <m/>
    <m/>
    <m/>
    <m/>
    <m/>
    <m/>
    <m/>
    <m/>
    <x v="1"/>
    <s v="Hospital for normal delivery"/>
    <m/>
    <m/>
    <m/>
    <m/>
    <m/>
    <b v="1"/>
    <m/>
    <m/>
    <m/>
    <m/>
    <m/>
    <x v="2"/>
    <s v="In person at health centers In person by community workers"/>
    <b v="1"/>
    <b v="1"/>
    <m/>
    <m/>
    <m/>
    <m/>
    <m/>
    <m/>
    <m/>
    <s v="Yes"/>
    <s v="Yes"/>
    <s v="Yes"/>
    <s v="No"/>
    <s v="No"/>
    <s v="No"/>
    <s v="No"/>
    <s v="No"/>
    <s v="No"/>
    <s v="No"/>
    <s v="Yes"/>
    <s v="No"/>
    <m/>
    <m/>
    <m/>
    <m/>
    <m/>
    <m/>
    <m/>
    <m/>
    <m/>
    <m/>
    <m/>
    <m/>
    <m/>
    <m/>
    <m/>
    <n v="0"/>
    <x v="1"/>
    <m/>
    <m/>
    <m/>
    <m/>
    <s v="No problems"/>
    <m/>
    <m/>
    <m/>
    <m/>
    <m/>
    <m/>
    <m/>
    <m/>
    <m/>
    <m/>
    <m/>
    <m/>
    <m/>
    <m/>
    <m/>
    <m/>
    <b v="1"/>
    <m/>
    <m/>
    <m/>
    <m/>
    <m/>
    <m/>
    <m/>
    <m/>
    <m/>
    <m/>
    <m/>
    <m/>
    <m/>
    <m/>
    <m/>
    <m/>
    <m/>
    <m/>
    <m/>
    <m/>
    <m/>
    <m/>
    <m/>
    <m/>
    <m/>
    <m/>
    <m/>
    <m/>
    <m/>
    <s v="Family"/>
    <b v="1"/>
    <m/>
    <m/>
    <m/>
    <m/>
    <m/>
    <m/>
    <m/>
    <m/>
    <m/>
    <m/>
    <m/>
    <s v="No knowledge of service location"/>
    <b v="1"/>
    <m/>
    <m/>
    <m/>
    <m/>
    <m/>
    <m/>
    <m/>
    <m/>
    <x v="0"/>
    <m/>
    <s v="Don't know"/>
    <m/>
    <m/>
    <m/>
    <m/>
    <m/>
    <m/>
    <m/>
    <m/>
    <m/>
    <m/>
    <m/>
    <m/>
    <b v="1"/>
    <m/>
    <x v="1"/>
    <s v="Don't Know"/>
    <m/>
    <m/>
    <m/>
    <m/>
    <m/>
    <m/>
    <m/>
    <m/>
    <m/>
    <b v="1"/>
    <m/>
    <s v="Family member"/>
    <b v="1"/>
    <m/>
    <m/>
    <m/>
    <m/>
    <m/>
    <m/>
    <m/>
    <m/>
    <m/>
    <s v="Don't Know"/>
    <m/>
    <m/>
    <m/>
    <m/>
    <m/>
    <m/>
    <m/>
    <b v="1"/>
    <m/>
    <m/>
    <m/>
    <m/>
    <m/>
    <m/>
    <m/>
    <m/>
    <m/>
    <m/>
    <s v="Don't Know"/>
    <m/>
    <m/>
    <m/>
    <m/>
    <m/>
    <m/>
    <m/>
    <b v="1"/>
    <m/>
    <s v="Don't know"/>
    <m/>
    <m/>
    <m/>
    <m/>
    <m/>
    <m/>
    <m/>
    <m/>
    <m/>
    <m/>
    <m/>
    <m/>
    <m/>
    <m/>
    <b v="1"/>
    <m/>
    <s v="Parents Relatives"/>
    <m/>
    <m/>
    <m/>
    <m/>
    <m/>
    <b v="1"/>
    <b v="1"/>
    <m/>
    <m/>
    <m/>
    <m/>
    <m/>
    <m/>
    <m/>
    <m/>
    <s v="None"/>
    <m/>
    <m/>
    <m/>
    <m/>
    <m/>
    <m/>
    <m/>
    <m/>
    <b v="1"/>
    <m/>
    <m/>
    <s v="Opening time not suitable for parents Security problems"/>
    <m/>
    <b v="1"/>
    <m/>
    <b v="1"/>
    <m/>
    <m/>
    <m/>
    <m/>
    <m/>
    <m/>
    <s v="Yes"/>
    <m/>
    <s v="No"/>
    <m/>
    <s v="Quraan Hand crafts Painting / re-creational activity Awareness / educational activities / psychosocial support Entertainement activities Sport activity Case Management activities"/>
    <b v="1"/>
    <b v="1"/>
    <b v="1"/>
    <b v="1"/>
    <b v="1"/>
    <b v="1"/>
    <b v="1"/>
    <m/>
    <m/>
    <m/>
    <m/>
    <s v="Orphans living in the community"/>
    <m/>
    <m/>
    <b v="1"/>
    <m/>
    <m/>
    <m/>
    <m/>
    <m/>
    <m/>
    <m/>
    <s v="Salaried work"/>
    <m/>
    <m/>
    <m/>
    <m/>
    <m/>
    <b v="1"/>
    <m/>
    <m/>
    <m/>
    <m/>
    <m/>
    <m/>
    <m/>
    <m/>
    <n v="500"/>
    <n v="3000"/>
    <x v="166"/>
    <b v="1"/>
    <m/>
    <m/>
    <b v="1"/>
    <b v="1"/>
    <b v="1"/>
    <b v="1"/>
    <m/>
    <m/>
    <m/>
    <m/>
    <m/>
    <m/>
    <m/>
    <m/>
    <m/>
    <m/>
    <s v="Yes"/>
    <s v="Food baskets"/>
    <b v="1"/>
    <m/>
    <m/>
    <m/>
    <m/>
    <m/>
    <m/>
    <m/>
    <s v="No"/>
    <m/>
    <s v="No"/>
    <m/>
    <m/>
    <m/>
    <m/>
    <m/>
    <m/>
    <m/>
    <m/>
    <m/>
    <m/>
    <s v="Participatory (Both wife &amp; Husband)"/>
    <m/>
    <s v="No"/>
    <m/>
    <s v="دعم النازحين_x000a_تأمين مسكن للنازحين_x000a_تأمين الادوية مجانا"/>
    <s v="Suggestion boxes"/>
    <m/>
    <b v="1"/>
    <m/>
    <m/>
    <m/>
    <m/>
    <m/>
    <m/>
    <m/>
    <s v="In-person from staff"/>
    <b v="1"/>
    <m/>
    <m/>
    <m/>
    <m/>
    <m/>
    <m/>
    <m/>
    <s v="لا"/>
    <s v="uuid:4e1fd7d4-926c-4f20-a8ab-3b97ee71ae8e"/>
    <n v="92591190"/>
    <s v="4e1fd7d4-926c-4f20-a8ab-3b97ee71ae8e"/>
    <d v="2022-02-14T09:15:48"/>
    <n v="1062"/>
    <m/>
    <n v="-1"/>
    <m/>
    <m/>
    <s v="202202091909"/>
    <n v="2025"/>
    <s v="nsenumerator"/>
    <n v="648550"/>
  </r>
  <r>
    <s v="2022-02-14T10:07:37.725+02:00"/>
    <s v="2022-02-14T10:41:17.827+02:00"/>
    <m/>
    <s v="لينا عبدالله"/>
    <s v="MRFS"/>
    <m/>
    <d v="2022-02-14T00:00:00"/>
    <x v="10"/>
    <s v="All"/>
    <s v="Yes"/>
    <s v="IDP"/>
    <d v="2020-02-14T00:00:00"/>
    <s v="Primary Caregiver of children &lt;18 years"/>
    <m/>
    <x v="0"/>
    <s v="30-39"/>
    <s v="Wife/Husband"/>
    <s v="Male"/>
    <s v="No members with a disability"/>
    <b v="1"/>
    <m/>
    <m/>
    <m/>
    <m/>
    <m/>
    <m/>
    <s v="Married"/>
    <s v="University"/>
    <n v="0"/>
    <n v="0"/>
    <n v="0"/>
    <n v="2"/>
    <n v="0"/>
    <n v="1"/>
    <n v="0"/>
    <s v="2"/>
    <s v="1"/>
    <s v="3"/>
    <n v="0"/>
    <n v="0"/>
    <n v="1"/>
    <n v="0"/>
    <n v="1"/>
    <n v="0"/>
    <s v="1"/>
    <s v="1"/>
    <s v="2"/>
    <s v="3"/>
    <s v="0"/>
    <s v="2"/>
    <s v="5"/>
    <n v="5"/>
    <s v="Shelter / housing"/>
    <m/>
    <s v="Mental health and psychosocial support"/>
    <m/>
    <s v="Water, sanitation, and hygiene"/>
    <m/>
    <s v="Hospital"/>
    <m/>
    <m/>
    <b v="1"/>
    <m/>
    <m/>
    <m/>
    <m/>
    <m/>
    <m/>
    <n v="15"/>
    <x v="2"/>
    <s v="No"/>
    <m/>
    <m/>
    <m/>
    <m/>
    <m/>
    <m/>
    <m/>
    <m/>
    <m/>
    <m/>
    <m/>
    <m/>
    <m/>
    <m/>
    <m/>
    <m/>
    <m/>
    <m/>
    <m/>
    <m/>
    <m/>
    <m/>
    <m/>
    <m/>
    <m/>
    <m/>
    <m/>
    <m/>
    <s v="Pediatric medicine"/>
    <b v="0"/>
    <b v="0"/>
    <b v="1"/>
    <b v="0"/>
    <b v="0"/>
    <b v="0"/>
    <b v="0"/>
    <m/>
    <m/>
    <n v="1"/>
    <m/>
    <m/>
    <m/>
    <m/>
    <m/>
    <m/>
    <m/>
    <m/>
    <m/>
    <x v="2"/>
    <m/>
    <m/>
    <m/>
    <m/>
    <m/>
    <m/>
    <m/>
    <m/>
    <m/>
    <m/>
    <m/>
    <m/>
    <x v="1"/>
    <s v="Hospital for normal delivery"/>
    <m/>
    <m/>
    <m/>
    <m/>
    <m/>
    <b v="1"/>
    <m/>
    <m/>
    <m/>
    <m/>
    <m/>
    <x v="1"/>
    <s v="In person at health centers In person by community workers"/>
    <b v="1"/>
    <b v="1"/>
    <m/>
    <m/>
    <m/>
    <m/>
    <m/>
    <m/>
    <m/>
    <s v="Yes"/>
    <s v="Yes"/>
    <s v="Yes"/>
    <s v="Yes"/>
    <s v="No"/>
    <s v="No"/>
    <s v="Yes"/>
    <s v="Yes"/>
    <s v="No"/>
    <s v="Yes"/>
    <s v="Yes"/>
    <s v="No"/>
    <m/>
    <m/>
    <m/>
    <m/>
    <m/>
    <m/>
    <m/>
    <m/>
    <m/>
    <m/>
    <m/>
    <m/>
    <m/>
    <m/>
    <m/>
    <n v="0"/>
    <x v="1"/>
    <m/>
    <m/>
    <m/>
    <m/>
    <s v="Family conflict"/>
    <m/>
    <m/>
    <m/>
    <m/>
    <m/>
    <m/>
    <m/>
    <m/>
    <m/>
    <m/>
    <m/>
    <m/>
    <b v="1"/>
    <m/>
    <m/>
    <m/>
    <m/>
    <m/>
    <s v="Adult Women Adult Men"/>
    <b v="1"/>
    <b v="1"/>
    <m/>
    <m/>
    <m/>
    <m/>
    <m/>
    <m/>
    <m/>
    <m/>
    <m/>
    <m/>
    <m/>
    <s v="ضغط العمل"/>
    <s v="Withdrawal/Isolation"/>
    <m/>
    <m/>
    <m/>
    <m/>
    <m/>
    <m/>
    <m/>
    <m/>
    <b v="1"/>
    <m/>
    <m/>
    <m/>
    <s v="MHPSS service providers"/>
    <m/>
    <m/>
    <m/>
    <m/>
    <m/>
    <b v="1"/>
    <m/>
    <m/>
    <m/>
    <m/>
    <m/>
    <m/>
    <s v="Don't Know"/>
    <m/>
    <m/>
    <m/>
    <m/>
    <m/>
    <m/>
    <m/>
    <b v="1"/>
    <m/>
    <x v="0"/>
    <m/>
    <s v="Counselling for women who have experienced adverse situation Women's and girls'-friendly spaces"/>
    <m/>
    <m/>
    <m/>
    <m/>
    <m/>
    <m/>
    <b v="1"/>
    <b v="1"/>
    <m/>
    <m/>
    <m/>
    <m/>
    <m/>
    <m/>
    <x v="0"/>
    <s v="Women's and girls' friendly spaces"/>
    <m/>
    <m/>
    <m/>
    <m/>
    <m/>
    <b v="1"/>
    <m/>
    <m/>
    <m/>
    <m/>
    <m/>
    <s v="Women's and girls' friendly spaces"/>
    <m/>
    <m/>
    <m/>
    <m/>
    <m/>
    <b v="1"/>
    <m/>
    <m/>
    <m/>
    <m/>
    <s v="Case management with individual counseling"/>
    <m/>
    <m/>
    <b v="1"/>
    <m/>
    <m/>
    <m/>
    <m/>
    <m/>
    <m/>
    <s v="Women's and girls' friendly spaces Hospital/clinic"/>
    <m/>
    <b v="1"/>
    <m/>
    <m/>
    <m/>
    <b v="1"/>
    <m/>
    <m/>
    <s v="Fear of being identified as survivors"/>
    <b v="1"/>
    <m/>
    <m/>
    <m/>
    <m/>
    <m/>
    <m/>
    <m/>
    <m/>
    <s v="Unaccompanied and Separated child Psychological Distress Dropout of school"/>
    <m/>
    <m/>
    <m/>
    <m/>
    <m/>
    <m/>
    <m/>
    <m/>
    <m/>
    <b v="1"/>
    <b v="1"/>
    <m/>
    <b v="1"/>
    <m/>
    <m/>
    <m/>
    <s v="Parents Relatives Siblings Peer groups (e.g. friends)"/>
    <b v="1"/>
    <m/>
    <b v="1"/>
    <m/>
    <m/>
    <b v="1"/>
    <b v="1"/>
    <m/>
    <m/>
    <m/>
    <m/>
    <m/>
    <m/>
    <m/>
    <m/>
    <s v="Entertainement activities Quraan"/>
    <m/>
    <b v="1"/>
    <m/>
    <m/>
    <m/>
    <b v="1"/>
    <m/>
    <m/>
    <m/>
    <m/>
    <m/>
    <s v="No barriers"/>
    <m/>
    <m/>
    <m/>
    <m/>
    <m/>
    <m/>
    <m/>
    <m/>
    <b v="1"/>
    <m/>
    <s v="Yes"/>
    <m/>
    <s v="No"/>
    <m/>
    <s v="Quraan Hand crafts Painting / re-creational activity Awareness / educational activities / psychosocial support Entertainement activities"/>
    <m/>
    <b v="1"/>
    <b v="1"/>
    <b v="1"/>
    <b v="1"/>
    <b v="1"/>
    <m/>
    <m/>
    <m/>
    <m/>
    <m/>
    <s v="Orphans living in the community Children who have been associated with fighting forces"/>
    <m/>
    <m/>
    <b v="1"/>
    <m/>
    <m/>
    <b v="1"/>
    <m/>
    <m/>
    <m/>
    <m/>
    <s v="Casual labor"/>
    <m/>
    <m/>
    <m/>
    <b v="1"/>
    <m/>
    <m/>
    <m/>
    <m/>
    <m/>
    <m/>
    <m/>
    <m/>
    <m/>
    <m/>
    <n v="3000"/>
    <n v="4000"/>
    <x v="31"/>
    <m/>
    <m/>
    <m/>
    <m/>
    <m/>
    <m/>
    <b v="1"/>
    <m/>
    <m/>
    <m/>
    <m/>
    <m/>
    <m/>
    <m/>
    <m/>
    <m/>
    <m/>
    <s v="No"/>
    <m/>
    <m/>
    <m/>
    <m/>
    <m/>
    <m/>
    <m/>
    <m/>
    <m/>
    <s v="No"/>
    <m/>
    <s v="No"/>
    <m/>
    <m/>
    <m/>
    <m/>
    <m/>
    <m/>
    <m/>
    <m/>
    <m/>
    <m/>
    <s v="Participatory (Both wife &amp; Husband)"/>
    <m/>
    <s v="No"/>
    <m/>
    <s v="الإكثار من المراكز الصحية_x000a_توفير الأدوية المطلوبة بكثرة"/>
    <s v="SMS/whatsapp Social media messaging (e.g. Facebook)"/>
    <m/>
    <m/>
    <m/>
    <b v="1"/>
    <m/>
    <b v="1"/>
    <m/>
    <m/>
    <m/>
    <s v="In-person from staff"/>
    <b v="1"/>
    <m/>
    <m/>
    <m/>
    <m/>
    <m/>
    <m/>
    <m/>
    <s v="لا"/>
    <s v="uuid:04cec7dc-7b48-4e0c-8fb9-873f3a65f165"/>
    <n v="92591191"/>
    <s v="04cec7dc-7b48-4e0c-8fb9-873f3a65f165"/>
    <d v="2022-02-14T09:15:49"/>
    <n v="1063"/>
    <m/>
    <n v="-1"/>
    <m/>
    <m/>
    <s v="202202091909"/>
    <n v="2020"/>
    <s v="nsenumerator"/>
    <n v="648550"/>
  </r>
  <r>
    <s v="2022-02-14T10:15:27.883+03:00"/>
    <s v="2022-02-14T10:50:17.239+03:00"/>
    <m/>
    <s v="طاهر خربوط"/>
    <s v="MRFS"/>
    <m/>
    <d v="2022-02-14T00:00:00"/>
    <x v="10"/>
    <s v="All"/>
    <s v="Yes"/>
    <s v="IDP"/>
    <d v="2020-02-01T00:00:00"/>
    <s v="Head of Household"/>
    <m/>
    <x v="1"/>
    <s v="30-39"/>
    <s v="Is the Head of household"/>
    <s v="Male"/>
    <s v="No members with a disability"/>
    <b v="1"/>
    <m/>
    <m/>
    <m/>
    <m/>
    <m/>
    <m/>
    <s v="Married"/>
    <s v="None/Never attended school"/>
    <n v="0"/>
    <n v="0"/>
    <n v="0"/>
    <n v="2"/>
    <n v="0"/>
    <n v="1"/>
    <n v="0"/>
    <s v="2"/>
    <s v="1"/>
    <s v="3"/>
    <n v="0"/>
    <n v="1"/>
    <n v="0"/>
    <n v="0"/>
    <n v="1"/>
    <n v="0"/>
    <s v="1"/>
    <s v="1"/>
    <s v="2"/>
    <s v="3"/>
    <s v="1"/>
    <s v="2"/>
    <s v="5"/>
    <n v="5"/>
    <s v="Nutrition"/>
    <m/>
    <s v="Income / livelihoods"/>
    <m/>
    <s v="Health"/>
    <m/>
    <s v="Hospital"/>
    <m/>
    <m/>
    <b v="1"/>
    <m/>
    <m/>
    <m/>
    <m/>
    <m/>
    <m/>
    <n v="30"/>
    <x v="2"/>
    <s v="No"/>
    <m/>
    <m/>
    <m/>
    <m/>
    <m/>
    <m/>
    <m/>
    <m/>
    <m/>
    <m/>
    <m/>
    <m/>
    <m/>
    <m/>
    <m/>
    <m/>
    <m/>
    <m/>
    <m/>
    <m/>
    <m/>
    <m/>
    <m/>
    <m/>
    <m/>
    <m/>
    <m/>
    <m/>
    <s v="Reproductive health medicines Pediatric medicine Antibiotic Non communicable diseases (NCD) drugs (chronic, cardiac, diabetes, hyper-tension, asthma)"/>
    <b v="0"/>
    <b v="1"/>
    <b v="1"/>
    <b v="1"/>
    <b v="1"/>
    <b v="0"/>
    <b v="0"/>
    <m/>
    <m/>
    <m/>
    <m/>
    <n v="1"/>
    <m/>
    <m/>
    <m/>
    <m/>
    <m/>
    <m/>
    <m/>
    <x v="2"/>
    <m/>
    <m/>
    <m/>
    <m/>
    <m/>
    <m/>
    <m/>
    <m/>
    <m/>
    <m/>
    <m/>
    <m/>
    <x v="1"/>
    <s v="Hospital for surgery/ C-section Hospital for normal delivery At private primary health care centre/hospital"/>
    <m/>
    <m/>
    <m/>
    <m/>
    <b v="1"/>
    <b v="1"/>
    <b v="1"/>
    <m/>
    <m/>
    <m/>
    <m/>
    <x v="1"/>
    <s v="In person at health centers In person by community workers Whatsapp / SMS"/>
    <b v="1"/>
    <b v="1"/>
    <m/>
    <b v="1"/>
    <m/>
    <m/>
    <m/>
    <m/>
    <m/>
    <s v="Yes"/>
    <s v="Yes"/>
    <s v="Yes"/>
    <s v="Yes"/>
    <s v="No"/>
    <s v="No"/>
    <s v="No"/>
    <s v="No"/>
    <s v="No"/>
    <s v="Yes"/>
    <s v="Yes"/>
    <s v="No"/>
    <m/>
    <s v="Yes"/>
    <s v="Yes"/>
    <s v="No"/>
    <s v="No"/>
    <s v="No"/>
    <s v="Yes"/>
    <s v="No"/>
    <s v="No"/>
    <s v="No"/>
    <s v="Yes"/>
    <s v="Yes"/>
    <s v="No"/>
    <s v="No"/>
    <s v="No"/>
    <n v="5"/>
    <x v="2"/>
    <n v="1"/>
    <s v="1"/>
    <m/>
    <m/>
    <s v="Anger Hopelessness Fear Sadness Anxiety Economic"/>
    <b v="1"/>
    <b v="1"/>
    <b v="1"/>
    <m/>
    <b v="1"/>
    <b v="1"/>
    <m/>
    <m/>
    <m/>
    <m/>
    <m/>
    <b v="1"/>
    <m/>
    <m/>
    <m/>
    <m/>
    <m/>
    <m/>
    <s v="Adult Men Adult Women"/>
    <b v="1"/>
    <b v="1"/>
    <m/>
    <m/>
    <m/>
    <m/>
    <m/>
    <m/>
    <m/>
    <m/>
    <m/>
    <m/>
    <m/>
    <s v="لانهم يحملون هم المنزل والاسرة وهم المسؤولون عن الاطفال"/>
    <s v="Speaking to a family member Speaking to a friend Prayer Smoking"/>
    <b v="1"/>
    <b v="1"/>
    <m/>
    <b v="1"/>
    <m/>
    <m/>
    <b v="1"/>
    <m/>
    <m/>
    <m/>
    <m/>
    <m/>
    <s v="Family Friends"/>
    <b v="1"/>
    <b v="1"/>
    <m/>
    <m/>
    <m/>
    <m/>
    <m/>
    <m/>
    <m/>
    <m/>
    <m/>
    <m/>
    <s v="No knowledge of service location Services are unavailable Expenses/costs"/>
    <b v="1"/>
    <b v="1"/>
    <m/>
    <b v="1"/>
    <m/>
    <m/>
    <m/>
    <m/>
    <m/>
    <x v="0"/>
    <m/>
    <s v="Shelter Education Clean water Health care (including reproductive health) Cash Vouchers"/>
    <m/>
    <b v="1"/>
    <m/>
    <b v="1"/>
    <m/>
    <b v="1"/>
    <m/>
    <m/>
    <m/>
    <b v="1"/>
    <b v="1"/>
    <m/>
    <m/>
    <m/>
    <x v="2"/>
    <s v="Family member Friend"/>
    <b v="1"/>
    <m/>
    <m/>
    <m/>
    <b v="1"/>
    <m/>
    <m/>
    <m/>
    <m/>
    <m/>
    <m/>
    <s v="Family member"/>
    <b v="1"/>
    <m/>
    <m/>
    <m/>
    <m/>
    <m/>
    <m/>
    <m/>
    <m/>
    <m/>
    <s v="Don't Know"/>
    <m/>
    <m/>
    <m/>
    <m/>
    <m/>
    <m/>
    <m/>
    <b v="1"/>
    <m/>
    <m/>
    <m/>
    <m/>
    <m/>
    <m/>
    <m/>
    <m/>
    <m/>
    <m/>
    <s v="Don't Know"/>
    <m/>
    <m/>
    <m/>
    <m/>
    <m/>
    <m/>
    <m/>
    <b v="1"/>
    <m/>
    <s v="Physical abuse Child labour Being orphaned Dropout of school Exploitation Psychological Distress Child headed household"/>
    <m/>
    <b v="1"/>
    <m/>
    <b v="1"/>
    <m/>
    <m/>
    <b v="1"/>
    <m/>
    <b v="1"/>
    <m/>
    <b v="1"/>
    <b v="1"/>
    <b v="1"/>
    <m/>
    <m/>
    <m/>
    <s v="Religious leaders Parents Relatives School teachers Siblings"/>
    <m/>
    <b v="1"/>
    <b v="1"/>
    <m/>
    <b v="1"/>
    <b v="1"/>
    <b v="1"/>
    <m/>
    <m/>
    <m/>
    <m/>
    <m/>
    <m/>
    <m/>
    <m/>
    <s v="Quraan Entertainement activities"/>
    <m/>
    <b v="1"/>
    <m/>
    <m/>
    <m/>
    <b v="1"/>
    <m/>
    <m/>
    <m/>
    <m/>
    <m/>
    <s v="Opening time not suitable for parents Distrust of staff or their activities Lack of transportation"/>
    <m/>
    <m/>
    <b v="1"/>
    <b v="1"/>
    <b v="1"/>
    <m/>
    <m/>
    <m/>
    <m/>
    <m/>
    <s v="No"/>
    <s v="الابن ذو ال١٢ سنة والابن ذو ال٧  انقطعو عن الدراسة بسبب النزوح والمشاكل الامنية ولم نتابع الامر لانشغالنا بمشاكل الحياة "/>
    <s v="Yes"/>
    <s v="الابن ذو ال١٢ سنة يعمل في محل بقالية ويعطيه بالاسبوع ٦٠ ليرة تركي ويذهب من الساعة ٩ صباحا حتى ال٧ مساءا "/>
    <s v="Quraan Sport activity"/>
    <b v="1"/>
    <b v="1"/>
    <m/>
    <m/>
    <m/>
    <m/>
    <m/>
    <m/>
    <m/>
    <m/>
    <m/>
    <s v="Children involved in harmful forms of labor Child-headed households"/>
    <m/>
    <m/>
    <m/>
    <b v="1"/>
    <b v="1"/>
    <m/>
    <m/>
    <m/>
    <m/>
    <m/>
    <s v="Casual labor Skilled labour Remittances from family members"/>
    <m/>
    <m/>
    <m/>
    <b v="1"/>
    <b v="1"/>
    <m/>
    <m/>
    <b v="1"/>
    <m/>
    <m/>
    <m/>
    <m/>
    <m/>
    <m/>
    <n v="2000"/>
    <n v="3000"/>
    <x v="1"/>
    <m/>
    <m/>
    <m/>
    <m/>
    <b v="1"/>
    <m/>
    <m/>
    <m/>
    <m/>
    <m/>
    <m/>
    <m/>
    <m/>
    <m/>
    <m/>
    <m/>
    <m/>
    <s v="No"/>
    <m/>
    <m/>
    <m/>
    <m/>
    <m/>
    <m/>
    <m/>
    <m/>
    <m/>
    <s v="No"/>
    <m/>
    <s v="No"/>
    <m/>
    <m/>
    <m/>
    <m/>
    <m/>
    <m/>
    <m/>
    <m/>
    <m/>
    <m/>
    <s v="Participatory (Both wife &amp; Husband)"/>
    <m/>
    <s v="No"/>
    <m/>
    <s v="توفير فرص عمل كريم ومحترم _x000a_توفير معونات غذئية  بشكل منتظم ودائم_x000a_قسائم نقدية للنازحين _x000a_"/>
    <s v="Social media messaging (e.g. Facebook) In-person to MRFS/partner staff"/>
    <b v="1"/>
    <m/>
    <m/>
    <m/>
    <m/>
    <b v="1"/>
    <m/>
    <m/>
    <m/>
    <s v="In-person from staff Social media messaging (e.g. Facebook)"/>
    <b v="1"/>
    <m/>
    <m/>
    <m/>
    <b v="1"/>
    <m/>
    <m/>
    <m/>
    <s v="اسعالي بشغل عندكن بالمنظمة😅"/>
    <s v="uuid:1cfd0f0b-fed0-420f-bc77-26efa8ff2d42"/>
    <n v="92591198"/>
    <s v="1cfd0f0b-fed0-420f-bc77-26efa8ff2d42"/>
    <d v="2022-02-14T09:16:17"/>
    <n v="1064"/>
    <m/>
    <n v="-1"/>
    <m/>
    <m/>
    <s v="202202091909"/>
    <n v="2090"/>
    <s v="nsenumerator"/>
    <n v="648550"/>
  </r>
  <r>
    <s v="2022-02-14T11:02:00.268+03:00"/>
    <s v="2022-02-14T11:29:55.589+03:00"/>
    <m/>
    <s v="طاهر خربوط"/>
    <s v="MRFS"/>
    <m/>
    <d v="2022-02-14T00:00:00"/>
    <x v="10"/>
    <s v="All"/>
    <s v="Yes"/>
    <s v="Host"/>
    <m/>
    <s v="Head of Household"/>
    <m/>
    <x v="1"/>
    <s v="40-49"/>
    <s v="Is the Head of household"/>
    <s v="Male"/>
    <s v="Yes PWD has difficulty communicating, (for example understanding or being understood by others)"/>
    <m/>
    <m/>
    <m/>
    <m/>
    <m/>
    <m/>
    <b v="1"/>
    <s v="Married"/>
    <s v="institute / diploma"/>
    <n v="0"/>
    <n v="0"/>
    <n v="0"/>
    <n v="2"/>
    <n v="0"/>
    <n v="2"/>
    <n v="0"/>
    <s v="2"/>
    <s v="2"/>
    <s v="4"/>
    <n v="0"/>
    <n v="0"/>
    <n v="2"/>
    <n v="0"/>
    <n v="1"/>
    <n v="0"/>
    <s v="2"/>
    <s v="1"/>
    <s v="3"/>
    <s v="4"/>
    <s v="0"/>
    <s v="3"/>
    <s v="7"/>
    <n v="7"/>
    <s v="Income / livelihoods"/>
    <m/>
    <s v="Shelter / housing"/>
    <m/>
    <s v="Nutrition"/>
    <m/>
    <s v="Hospital"/>
    <m/>
    <m/>
    <b v="1"/>
    <m/>
    <m/>
    <m/>
    <m/>
    <m/>
    <m/>
    <n v="40"/>
    <x v="1"/>
    <s v="No"/>
    <m/>
    <m/>
    <m/>
    <m/>
    <m/>
    <m/>
    <m/>
    <m/>
    <m/>
    <m/>
    <m/>
    <m/>
    <m/>
    <m/>
    <m/>
    <m/>
    <m/>
    <m/>
    <m/>
    <m/>
    <m/>
    <m/>
    <m/>
    <m/>
    <m/>
    <m/>
    <m/>
    <m/>
    <s v="Non communicable diseases (NCD) drugs (chronic, cardiac, diabetes, hyper-tension, asthma) Antibiotic"/>
    <b v="0"/>
    <b v="1"/>
    <b v="0"/>
    <b v="0"/>
    <b v="1"/>
    <b v="0"/>
    <b v="0"/>
    <m/>
    <m/>
    <n v="1"/>
    <m/>
    <m/>
    <m/>
    <m/>
    <m/>
    <m/>
    <m/>
    <m/>
    <m/>
    <x v="1"/>
    <s v="Uncertain if the COVID-19 vaccine will be effective Eumours and misconceptions (people died from the vaccine, it is a conspiracy, Corona is all a lie, etc…)"/>
    <m/>
    <b v="1"/>
    <m/>
    <m/>
    <m/>
    <b v="1"/>
    <m/>
    <m/>
    <m/>
    <m/>
    <m/>
    <x v="1"/>
    <s v="Hospital for normal delivery Hospital for surgery/ C-section"/>
    <m/>
    <m/>
    <m/>
    <m/>
    <m/>
    <b v="1"/>
    <b v="1"/>
    <m/>
    <m/>
    <m/>
    <m/>
    <x v="1"/>
    <s v="Whatsapp / SMS In person by community workers"/>
    <m/>
    <b v="1"/>
    <m/>
    <b v="1"/>
    <m/>
    <m/>
    <m/>
    <m/>
    <m/>
    <s v="Yes"/>
    <s v="Yes"/>
    <s v="Yes"/>
    <s v="Yes"/>
    <s v="Yes"/>
    <s v="No"/>
    <s v="Yes"/>
    <s v="No"/>
    <s v="No"/>
    <s v="Yes"/>
    <s v="Yes"/>
    <s v="No"/>
    <m/>
    <m/>
    <m/>
    <m/>
    <m/>
    <m/>
    <m/>
    <m/>
    <m/>
    <m/>
    <m/>
    <m/>
    <m/>
    <m/>
    <m/>
    <n v="0"/>
    <x v="1"/>
    <m/>
    <m/>
    <m/>
    <m/>
    <s v="Economic Sadness"/>
    <m/>
    <m/>
    <m/>
    <m/>
    <b v="1"/>
    <m/>
    <m/>
    <m/>
    <m/>
    <m/>
    <m/>
    <b v="1"/>
    <m/>
    <m/>
    <m/>
    <m/>
    <m/>
    <m/>
    <s v="Adult Men"/>
    <m/>
    <b v="1"/>
    <m/>
    <m/>
    <m/>
    <m/>
    <m/>
    <m/>
    <m/>
    <m/>
    <m/>
    <m/>
    <m/>
    <s v="دائما يتم اللجوء لهم من قبل بقية افراد الاسرة"/>
    <s v="Speaking to a family member Speaking to a friend"/>
    <b v="1"/>
    <b v="1"/>
    <m/>
    <m/>
    <m/>
    <m/>
    <m/>
    <m/>
    <m/>
    <m/>
    <m/>
    <m/>
    <s v="Family Friends"/>
    <b v="1"/>
    <b v="1"/>
    <m/>
    <m/>
    <m/>
    <m/>
    <m/>
    <m/>
    <m/>
    <m/>
    <m/>
    <m/>
    <s v="No knowledge of service location Services not relevant"/>
    <b v="1"/>
    <m/>
    <m/>
    <m/>
    <b v="1"/>
    <m/>
    <m/>
    <m/>
    <m/>
    <x v="2"/>
    <s v="غير متفرغ لهكذا امور"/>
    <s v="Education Clean water Health care (including reproductive health)"/>
    <m/>
    <m/>
    <m/>
    <b v="1"/>
    <m/>
    <b v="1"/>
    <m/>
    <m/>
    <m/>
    <m/>
    <b v="1"/>
    <m/>
    <m/>
    <m/>
    <x v="2"/>
    <s v="Family member"/>
    <b v="1"/>
    <m/>
    <m/>
    <m/>
    <m/>
    <m/>
    <m/>
    <m/>
    <m/>
    <m/>
    <m/>
    <s v="Family member"/>
    <b v="1"/>
    <m/>
    <m/>
    <m/>
    <m/>
    <m/>
    <m/>
    <m/>
    <m/>
    <m/>
    <s v="Don't Know"/>
    <m/>
    <m/>
    <m/>
    <m/>
    <m/>
    <m/>
    <m/>
    <b v="1"/>
    <m/>
    <m/>
    <m/>
    <m/>
    <m/>
    <m/>
    <m/>
    <m/>
    <m/>
    <m/>
    <s v="Fear of being identified as survivors Lack of trained staff"/>
    <b v="1"/>
    <m/>
    <m/>
    <m/>
    <b v="1"/>
    <m/>
    <m/>
    <m/>
    <m/>
    <s v="Being orphaned Child labour Neglect Dropout of school"/>
    <m/>
    <b v="1"/>
    <m/>
    <m/>
    <b v="1"/>
    <m/>
    <b v="1"/>
    <m/>
    <m/>
    <m/>
    <m/>
    <m/>
    <b v="1"/>
    <m/>
    <m/>
    <m/>
    <s v="Parents Relatives"/>
    <m/>
    <m/>
    <m/>
    <m/>
    <m/>
    <b v="1"/>
    <b v="1"/>
    <m/>
    <m/>
    <m/>
    <m/>
    <m/>
    <m/>
    <m/>
    <m/>
    <s v="Hand crafts Sport activity Entertainement activities"/>
    <b v="1"/>
    <m/>
    <b v="1"/>
    <m/>
    <m/>
    <b v="1"/>
    <m/>
    <m/>
    <m/>
    <m/>
    <m/>
    <s v="No services"/>
    <m/>
    <m/>
    <m/>
    <m/>
    <m/>
    <b v="1"/>
    <m/>
    <m/>
    <m/>
    <m/>
    <s v="Yes"/>
    <m/>
    <s v="No"/>
    <m/>
    <s v="Entertainement activities Hand crafts"/>
    <m/>
    <m/>
    <b v="1"/>
    <m/>
    <m/>
    <b v="1"/>
    <m/>
    <m/>
    <m/>
    <m/>
    <m/>
    <s v="Child-headed households Children involved in harmful forms of labor Orphans living in the community"/>
    <m/>
    <m/>
    <b v="1"/>
    <b v="1"/>
    <b v="1"/>
    <m/>
    <m/>
    <m/>
    <m/>
    <m/>
    <s v="Skilled labour"/>
    <m/>
    <m/>
    <m/>
    <m/>
    <b v="1"/>
    <m/>
    <m/>
    <m/>
    <m/>
    <m/>
    <m/>
    <m/>
    <m/>
    <m/>
    <n v="2000"/>
    <n v="2000"/>
    <x v="31"/>
    <m/>
    <m/>
    <m/>
    <m/>
    <m/>
    <m/>
    <b v="1"/>
    <m/>
    <m/>
    <m/>
    <m/>
    <m/>
    <m/>
    <m/>
    <m/>
    <m/>
    <m/>
    <s v="Yes"/>
    <s v="Food baskets"/>
    <b v="1"/>
    <m/>
    <m/>
    <m/>
    <m/>
    <m/>
    <m/>
    <m/>
    <s v="No"/>
    <m/>
    <s v="No"/>
    <m/>
    <m/>
    <m/>
    <m/>
    <m/>
    <m/>
    <m/>
    <m/>
    <m/>
    <m/>
    <s v="Decided by men / husband only"/>
    <m/>
    <s v="No"/>
    <m/>
    <s v="توفير ادوية مجانية _x000a_توفير معونات غذائية بشكل منتظم وللجميع _x000a_توفير ماء نظيف "/>
    <s v="SMS/whatsapp Email"/>
    <m/>
    <m/>
    <m/>
    <b v="1"/>
    <b v="1"/>
    <m/>
    <m/>
    <m/>
    <m/>
    <s v="Word of mouth Social media messaging (e.g. Facebook)"/>
    <m/>
    <m/>
    <m/>
    <b v="1"/>
    <b v="1"/>
    <m/>
    <m/>
    <m/>
    <s v="لا"/>
    <s v="uuid:f1af8cb9-bba3-4cae-a0c8-b1322510b95c"/>
    <n v="92591201"/>
    <s v="f1af8cb9-bba3-4cae-a0c8-b1322510b95c"/>
    <d v="2022-02-14T09:16:18"/>
    <n v="1065"/>
    <m/>
    <n v="-1"/>
    <m/>
    <m/>
    <s v="202202091909"/>
    <n v="1675"/>
    <s v="nsenumerator"/>
    <n v="648550"/>
  </r>
  <r>
    <s v="2022-02-14T11:40:13.776+03:00"/>
    <s v="2022-02-14T12:07:47.562+03:00"/>
    <m/>
    <s v="طاهر خربوط"/>
    <s v="MRFS"/>
    <m/>
    <d v="2022-02-14T00:00:00"/>
    <x v="10"/>
    <s v="All"/>
    <s v="Yes"/>
    <s v="Host"/>
    <m/>
    <s v="Head of Household"/>
    <m/>
    <x v="1"/>
    <s v="30-39"/>
    <s v="Is the Head of household"/>
    <s v="Male"/>
    <s v="No members with a disability"/>
    <b v="1"/>
    <m/>
    <m/>
    <m/>
    <m/>
    <m/>
    <m/>
    <s v="Married"/>
    <s v="University"/>
    <n v="0"/>
    <n v="0"/>
    <n v="1"/>
    <n v="0"/>
    <n v="0"/>
    <n v="1"/>
    <n v="0"/>
    <s v="1"/>
    <s v="1"/>
    <s v="2"/>
    <n v="0"/>
    <n v="0"/>
    <n v="0"/>
    <n v="0"/>
    <n v="1"/>
    <n v="0"/>
    <s v="0"/>
    <s v="1"/>
    <s v="1"/>
    <s v="1"/>
    <s v="1"/>
    <s v="2"/>
    <s v="3"/>
    <n v="3"/>
    <s v="Health"/>
    <m/>
    <s v="Income / livelihoods"/>
    <m/>
    <s v="Nutrition"/>
    <m/>
    <s v="Hospital"/>
    <m/>
    <m/>
    <b v="1"/>
    <m/>
    <m/>
    <m/>
    <m/>
    <m/>
    <m/>
    <n v="30"/>
    <x v="1"/>
    <s v="No"/>
    <m/>
    <m/>
    <m/>
    <m/>
    <m/>
    <m/>
    <m/>
    <m/>
    <m/>
    <m/>
    <m/>
    <m/>
    <m/>
    <m/>
    <m/>
    <m/>
    <m/>
    <m/>
    <m/>
    <m/>
    <m/>
    <m/>
    <m/>
    <m/>
    <m/>
    <m/>
    <m/>
    <m/>
    <s v="Reproductive health medicines Pediatric medicine"/>
    <b v="0"/>
    <b v="0"/>
    <b v="1"/>
    <b v="1"/>
    <b v="0"/>
    <b v="0"/>
    <b v="0"/>
    <m/>
    <n v="1"/>
    <m/>
    <m/>
    <m/>
    <m/>
    <m/>
    <m/>
    <m/>
    <m/>
    <m/>
    <m/>
    <x v="1"/>
    <s v="Not concerned about getting infected with COVID-19"/>
    <b v="1"/>
    <m/>
    <m/>
    <m/>
    <m/>
    <m/>
    <m/>
    <m/>
    <m/>
    <m/>
    <m/>
    <x v="1"/>
    <s v="Hospital for normal delivery Hospital for surgery/ C-section"/>
    <m/>
    <m/>
    <m/>
    <m/>
    <m/>
    <b v="1"/>
    <b v="1"/>
    <m/>
    <m/>
    <m/>
    <m/>
    <x v="2"/>
    <s v="Social media Whatsapp / SMS"/>
    <m/>
    <m/>
    <b v="1"/>
    <b v="1"/>
    <m/>
    <m/>
    <m/>
    <s v="فيسبوك"/>
    <m/>
    <s v="Yes"/>
    <s v="Yes"/>
    <s v="Yes"/>
    <s v="Yes"/>
    <s v="No"/>
    <s v="No"/>
    <s v="Yes"/>
    <s v="No"/>
    <s v="No"/>
    <s v="Yes"/>
    <s v="Yes"/>
    <s v="No"/>
    <m/>
    <s v="No"/>
    <s v="No"/>
    <s v="No"/>
    <s v="No"/>
    <s v="No"/>
    <s v="No"/>
    <s v="No"/>
    <s v="No"/>
    <s v="No"/>
    <s v="No"/>
    <s v="No"/>
    <s v="No"/>
    <s v="No"/>
    <s v="Yes"/>
    <n v="1"/>
    <x v="1"/>
    <n v="1"/>
    <s v="1"/>
    <m/>
    <m/>
    <s v="Economic"/>
    <m/>
    <m/>
    <m/>
    <m/>
    <m/>
    <m/>
    <m/>
    <m/>
    <m/>
    <m/>
    <m/>
    <b v="1"/>
    <m/>
    <m/>
    <m/>
    <m/>
    <m/>
    <m/>
    <s v="Adult Women"/>
    <b v="1"/>
    <m/>
    <m/>
    <m/>
    <m/>
    <m/>
    <m/>
    <m/>
    <m/>
    <m/>
    <m/>
    <m/>
    <m/>
    <s v="لانهم ضعيفات وحساسات"/>
    <s v="Speaking to a family member"/>
    <b v="1"/>
    <m/>
    <m/>
    <m/>
    <m/>
    <m/>
    <m/>
    <m/>
    <m/>
    <m/>
    <m/>
    <m/>
    <s v="Friends"/>
    <m/>
    <b v="1"/>
    <m/>
    <m/>
    <m/>
    <m/>
    <m/>
    <m/>
    <m/>
    <m/>
    <m/>
    <m/>
    <s v="No knowledge of service location"/>
    <b v="1"/>
    <m/>
    <m/>
    <m/>
    <m/>
    <m/>
    <m/>
    <m/>
    <m/>
    <x v="2"/>
    <s v="لا اثق بها "/>
    <s v="Health care (including reproductive health) Education Clean water"/>
    <m/>
    <m/>
    <m/>
    <b v="1"/>
    <m/>
    <b v="1"/>
    <m/>
    <m/>
    <m/>
    <m/>
    <b v="1"/>
    <m/>
    <m/>
    <m/>
    <x v="2"/>
    <s v="Family member"/>
    <b v="1"/>
    <m/>
    <m/>
    <m/>
    <m/>
    <m/>
    <m/>
    <m/>
    <m/>
    <m/>
    <m/>
    <s v="Family member"/>
    <b v="1"/>
    <m/>
    <m/>
    <m/>
    <m/>
    <m/>
    <m/>
    <m/>
    <m/>
    <m/>
    <s v="Don't Know"/>
    <m/>
    <m/>
    <m/>
    <m/>
    <m/>
    <m/>
    <m/>
    <b v="1"/>
    <m/>
    <m/>
    <m/>
    <m/>
    <m/>
    <m/>
    <m/>
    <m/>
    <m/>
    <m/>
    <s v="Don't Know"/>
    <m/>
    <m/>
    <m/>
    <m/>
    <m/>
    <m/>
    <m/>
    <b v="1"/>
    <m/>
    <s v="Neglect Sexual abuse Exploitation Dropout of school"/>
    <m/>
    <m/>
    <m/>
    <m/>
    <b v="1"/>
    <b v="1"/>
    <m/>
    <m/>
    <m/>
    <m/>
    <m/>
    <b v="1"/>
    <b v="1"/>
    <m/>
    <m/>
    <m/>
    <s v="Parents Relatives"/>
    <m/>
    <m/>
    <m/>
    <m/>
    <m/>
    <b v="1"/>
    <b v="1"/>
    <m/>
    <m/>
    <m/>
    <m/>
    <m/>
    <m/>
    <m/>
    <m/>
    <s v="Quraan"/>
    <m/>
    <b v="1"/>
    <m/>
    <m/>
    <m/>
    <m/>
    <m/>
    <m/>
    <m/>
    <m/>
    <m/>
    <s v="Lack of transportation Opening time not suitable for parents"/>
    <m/>
    <m/>
    <b v="1"/>
    <b v="1"/>
    <m/>
    <m/>
    <m/>
    <m/>
    <m/>
    <m/>
    <s v="Not applicable (no child of school going age)"/>
    <m/>
    <s v="No"/>
    <m/>
    <s v="None"/>
    <m/>
    <m/>
    <m/>
    <m/>
    <m/>
    <m/>
    <m/>
    <m/>
    <b v="1"/>
    <m/>
    <m/>
    <s v="Children involved in harmful forms of labor Child-headed households Orphans living in the community"/>
    <m/>
    <m/>
    <b v="1"/>
    <b v="1"/>
    <b v="1"/>
    <m/>
    <m/>
    <m/>
    <m/>
    <m/>
    <s v="Salaried work"/>
    <m/>
    <m/>
    <m/>
    <m/>
    <m/>
    <b v="1"/>
    <m/>
    <m/>
    <m/>
    <m/>
    <m/>
    <m/>
    <m/>
    <m/>
    <n v="1500"/>
    <n v="1300"/>
    <x v="4"/>
    <m/>
    <m/>
    <m/>
    <m/>
    <b v="1"/>
    <b v="1"/>
    <m/>
    <m/>
    <m/>
    <m/>
    <m/>
    <m/>
    <m/>
    <m/>
    <m/>
    <m/>
    <m/>
    <s v="No"/>
    <m/>
    <m/>
    <m/>
    <m/>
    <m/>
    <m/>
    <m/>
    <m/>
    <m/>
    <s v="No"/>
    <m/>
    <s v="No"/>
    <m/>
    <m/>
    <m/>
    <m/>
    <m/>
    <m/>
    <m/>
    <m/>
    <m/>
    <m/>
    <s v="Decided by men / husband only"/>
    <m/>
    <s v="No"/>
    <m/>
    <s v="معونات غذائية _x000a_اودية اطفال مجانية _x000a_قسائم نقدية"/>
    <s v="Hotline/phone SMS/whatsapp"/>
    <m/>
    <m/>
    <b v="1"/>
    <b v="1"/>
    <m/>
    <m/>
    <m/>
    <m/>
    <m/>
    <s v="Social media messaging (e.g. Facebook)"/>
    <m/>
    <m/>
    <m/>
    <m/>
    <b v="1"/>
    <m/>
    <m/>
    <m/>
    <s v="لا"/>
    <s v="uuid:b1215628-459e-4675-8c25-5a833d99a9d0"/>
    <n v="92591202"/>
    <s v="b1215628-459e-4675-8c25-5a833d99a9d0"/>
    <d v="2022-02-14T09:16:19"/>
    <n v="1066"/>
    <m/>
    <n v="-1"/>
    <m/>
    <m/>
    <s v="202202091909"/>
    <n v="1654"/>
    <s v="nsenumerator"/>
    <n v="648550"/>
  </r>
  <r>
    <s v="2022-02-14T09:56:45.460+03:00"/>
    <s v="2022-02-14T10:35:15.387+03:00"/>
    <m/>
    <s v="كوثر حسون"/>
    <s v="MRFS"/>
    <m/>
    <d v="2022-02-14T00:00:00"/>
    <x v="10"/>
    <s v="All"/>
    <s v="Yes"/>
    <s v="Host"/>
    <m/>
    <s v="Head of Household"/>
    <m/>
    <x v="0"/>
    <s v="18-29"/>
    <s v="Wife/Husband"/>
    <s v="Male"/>
    <s v="No members with a disability"/>
    <b v="1"/>
    <m/>
    <m/>
    <m/>
    <m/>
    <m/>
    <m/>
    <s v="Married"/>
    <s v="Primary"/>
    <n v="1"/>
    <n v="0"/>
    <n v="0"/>
    <n v="1"/>
    <n v="0"/>
    <n v="1"/>
    <n v="0"/>
    <s v="1"/>
    <s v="1"/>
    <s v="2"/>
    <n v="0"/>
    <n v="1"/>
    <n v="0"/>
    <n v="0"/>
    <n v="1"/>
    <n v="0"/>
    <s v="1"/>
    <s v="1"/>
    <s v="2"/>
    <s v="2"/>
    <s v="1"/>
    <s v="2"/>
    <s v="4"/>
    <n v="4"/>
    <s v="Shelter / housing"/>
    <m/>
    <s v="Income / livelihoods"/>
    <m/>
    <s v="Food and basic needs"/>
    <m/>
    <s v="No health services"/>
    <m/>
    <m/>
    <m/>
    <m/>
    <m/>
    <m/>
    <b v="1"/>
    <m/>
    <m/>
    <m/>
    <x v="2"/>
    <s v="No"/>
    <m/>
    <m/>
    <m/>
    <m/>
    <m/>
    <m/>
    <m/>
    <m/>
    <m/>
    <m/>
    <m/>
    <m/>
    <m/>
    <m/>
    <m/>
    <m/>
    <m/>
    <m/>
    <m/>
    <m/>
    <m/>
    <m/>
    <m/>
    <m/>
    <m/>
    <m/>
    <m/>
    <m/>
    <s v="Do not know"/>
    <b v="0"/>
    <b v="0"/>
    <b v="0"/>
    <b v="0"/>
    <b v="0"/>
    <b v="0"/>
    <b v="1"/>
    <m/>
    <n v="1"/>
    <n v="2"/>
    <n v="3"/>
    <m/>
    <m/>
    <m/>
    <m/>
    <m/>
    <m/>
    <m/>
    <m/>
    <x v="1"/>
    <s v="Too busy to get vaccinated"/>
    <m/>
    <m/>
    <m/>
    <m/>
    <m/>
    <m/>
    <b v="1"/>
    <m/>
    <m/>
    <m/>
    <m/>
    <x v="1"/>
    <s v="Hospital for normal delivery At private primary health care centre/hospital"/>
    <m/>
    <m/>
    <m/>
    <m/>
    <b v="1"/>
    <b v="1"/>
    <m/>
    <m/>
    <m/>
    <m/>
    <m/>
    <x v="1"/>
    <s v="In person at health centers"/>
    <b v="1"/>
    <m/>
    <m/>
    <m/>
    <m/>
    <m/>
    <m/>
    <m/>
    <m/>
    <s v="Yes"/>
    <s v="No"/>
    <s v="Yes"/>
    <s v="No"/>
    <s v="No"/>
    <s v="No"/>
    <s v="Yes"/>
    <s v="Yes"/>
    <s v="Yes"/>
    <s v="Yes"/>
    <s v="Yes"/>
    <s v="No"/>
    <m/>
    <s v="Yes"/>
    <s v="Yes"/>
    <s v="No"/>
    <s v="No"/>
    <s v="Yes"/>
    <s v="Yes"/>
    <s v="Yes"/>
    <s v="Yes"/>
    <s v="No"/>
    <s v="Yes"/>
    <s v="Yes"/>
    <s v="No"/>
    <s v="Yes"/>
    <s v="No"/>
    <n v="9"/>
    <x v="2"/>
    <n v="1"/>
    <s v="1"/>
    <n v="1"/>
    <s v="1"/>
    <s v="Hopelessness Anxiety"/>
    <m/>
    <m/>
    <b v="1"/>
    <m/>
    <m/>
    <b v="1"/>
    <m/>
    <m/>
    <m/>
    <m/>
    <m/>
    <m/>
    <m/>
    <m/>
    <m/>
    <m/>
    <m/>
    <m/>
    <s v="Adult Women Adult Men"/>
    <b v="1"/>
    <b v="1"/>
    <m/>
    <m/>
    <m/>
    <m/>
    <m/>
    <m/>
    <m/>
    <m/>
    <m/>
    <m/>
    <m/>
    <s v="بسبب الوضع المعيشي السيء  قلة العمل "/>
    <s v="Prayer Speaking to a family member"/>
    <b v="1"/>
    <m/>
    <m/>
    <b v="1"/>
    <m/>
    <m/>
    <m/>
    <m/>
    <m/>
    <m/>
    <m/>
    <m/>
    <s v="Family"/>
    <b v="1"/>
    <m/>
    <m/>
    <m/>
    <m/>
    <m/>
    <m/>
    <m/>
    <m/>
    <m/>
    <m/>
    <m/>
    <s v="No knowledge of service location"/>
    <b v="1"/>
    <m/>
    <m/>
    <m/>
    <m/>
    <m/>
    <m/>
    <m/>
    <m/>
    <x v="0"/>
    <m/>
    <s v="Food aid / food distributions"/>
    <b v="1"/>
    <m/>
    <m/>
    <m/>
    <m/>
    <m/>
    <m/>
    <m/>
    <m/>
    <m/>
    <m/>
    <m/>
    <m/>
    <m/>
    <x v="1"/>
    <s v="Family member"/>
    <b v="1"/>
    <m/>
    <m/>
    <m/>
    <m/>
    <m/>
    <m/>
    <m/>
    <m/>
    <m/>
    <m/>
    <s v="Family member"/>
    <b v="1"/>
    <m/>
    <m/>
    <m/>
    <m/>
    <m/>
    <m/>
    <m/>
    <m/>
    <m/>
    <s v="Don't Know"/>
    <m/>
    <m/>
    <m/>
    <m/>
    <m/>
    <m/>
    <m/>
    <b v="1"/>
    <m/>
    <m/>
    <m/>
    <m/>
    <m/>
    <m/>
    <m/>
    <m/>
    <m/>
    <m/>
    <s v="Don't Know"/>
    <m/>
    <m/>
    <m/>
    <m/>
    <m/>
    <m/>
    <m/>
    <b v="1"/>
    <m/>
    <s v="Physical abuse Kidnapping Exploitation"/>
    <b v="1"/>
    <m/>
    <m/>
    <b v="1"/>
    <m/>
    <m/>
    <m/>
    <m/>
    <m/>
    <m/>
    <m/>
    <b v="1"/>
    <m/>
    <m/>
    <m/>
    <m/>
    <s v="Parents"/>
    <m/>
    <m/>
    <m/>
    <m/>
    <m/>
    <b v="1"/>
    <m/>
    <m/>
    <m/>
    <m/>
    <m/>
    <m/>
    <m/>
    <m/>
    <m/>
    <s v="None"/>
    <m/>
    <m/>
    <m/>
    <m/>
    <m/>
    <m/>
    <m/>
    <m/>
    <b v="1"/>
    <m/>
    <m/>
    <s v="Lack of awareness"/>
    <b v="1"/>
    <m/>
    <m/>
    <m/>
    <m/>
    <m/>
    <m/>
    <m/>
    <m/>
    <m/>
    <s v="Not applicable (no child of school going age)"/>
    <m/>
    <s v="No"/>
    <m/>
    <s v="Entertainement activities"/>
    <m/>
    <m/>
    <m/>
    <m/>
    <m/>
    <b v="1"/>
    <m/>
    <m/>
    <m/>
    <m/>
    <m/>
    <s v="Orphans living in the community"/>
    <m/>
    <m/>
    <b v="1"/>
    <m/>
    <m/>
    <m/>
    <m/>
    <m/>
    <m/>
    <m/>
    <s v="Casual labor"/>
    <m/>
    <m/>
    <m/>
    <b v="1"/>
    <m/>
    <m/>
    <m/>
    <m/>
    <m/>
    <m/>
    <m/>
    <m/>
    <m/>
    <m/>
    <n v="400"/>
    <n v="1300"/>
    <x v="3"/>
    <b v="1"/>
    <m/>
    <m/>
    <m/>
    <m/>
    <m/>
    <m/>
    <m/>
    <m/>
    <m/>
    <m/>
    <m/>
    <m/>
    <m/>
    <m/>
    <m/>
    <m/>
    <s v="No"/>
    <m/>
    <m/>
    <m/>
    <m/>
    <m/>
    <m/>
    <m/>
    <m/>
    <m/>
    <s v="No"/>
    <m/>
    <s v="No"/>
    <m/>
    <m/>
    <m/>
    <m/>
    <m/>
    <m/>
    <m/>
    <m/>
    <m/>
    <m/>
    <s v="Participatory (Both wife &amp; Husband)"/>
    <m/>
    <s v="No"/>
    <m/>
    <s v="تامين فرص عمل  مساعدات انسانية"/>
    <s v="In-person to MRFS/partner staff"/>
    <b v="1"/>
    <m/>
    <m/>
    <m/>
    <m/>
    <m/>
    <m/>
    <m/>
    <m/>
    <s v="Social media messaging (e.g. Facebook)"/>
    <m/>
    <m/>
    <m/>
    <m/>
    <b v="1"/>
    <m/>
    <m/>
    <m/>
    <s v="لا بوجد"/>
    <s v="uuid:be145fb4-882c-47b2-979f-ff1868fce4f1"/>
    <n v="92591281"/>
    <s v="be145fb4-882c-47b2-979f-ff1868fce4f1"/>
    <d v="2022-02-14T09:18:07"/>
    <n v="1067"/>
    <m/>
    <n v="-1"/>
    <m/>
    <m/>
    <s v="202202091909"/>
    <n v="2310"/>
    <s v="nsenumerator"/>
    <n v="648550"/>
  </r>
  <r>
    <s v="2022-02-14T10:39:37.516+03:00"/>
    <s v="2022-02-14T11:09:06.274+03:00"/>
    <m/>
    <s v="خلود عساف"/>
    <s v="MRFS"/>
    <m/>
    <d v="2022-02-14T00:00:00"/>
    <x v="10"/>
    <s v="All"/>
    <s v="Yes"/>
    <s v="IDP"/>
    <d v="2020-01-03T00:00:00"/>
    <s v="Head of Household"/>
    <m/>
    <x v="0"/>
    <s v="40-49"/>
    <s v="Wife/Husband"/>
    <s v="Male"/>
    <s v="No members with a disability"/>
    <b v="1"/>
    <m/>
    <m/>
    <m/>
    <m/>
    <m/>
    <m/>
    <s v="Married"/>
    <s v="Intermediate / preparatory"/>
    <n v="0"/>
    <n v="0"/>
    <n v="0"/>
    <n v="2"/>
    <n v="1"/>
    <n v="2"/>
    <n v="0"/>
    <s v="3"/>
    <s v="2"/>
    <s v="5"/>
    <n v="0"/>
    <n v="2"/>
    <n v="0"/>
    <n v="0"/>
    <n v="2"/>
    <n v="0"/>
    <s v="2"/>
    <s v="2"/>
    <s v="4"/>
    <s v="5"/>
    <s v="2"/>
    <s v="4"/>
    <s v="9"/>
    <n v="9"/>
    <s v="Shelter / housing"/>
    <m/>
    <s v="Income / livelihoods"/>
    <m/>
    <s v="Food and basic needs"/>
    <m/>
    <s v="No health services"/>
    <m/>
    <m/>
    <m/>
    <m/>
    <m/>
    <m/>
    <b v="1"/>
    <m/>
    <m/>
    <m/>
    <x v="1"/>
    <s v="No"/>
    <m/>
    <m/>
    <m/>
    <m/>
    <m/>
    <m/>
    <m/>
    <m/>
    <m/>
    <m/>
    <m/>
    <m/>
    <m/>
    <m/>
    <m/>
    <m/>
    <m/>
    <m/>
    <m/>
    <m/>
    <m/>
    <m/>
    <m/>
    <m/>
    <m/>
    <m/>
    <m/>
    <m/>
    <s v="Pediatric medicine Antibiotic"/>
    <b v="0"/>
    <b v="0"/>
    <b v="1"/>
    <b v="0"/>
    <b v="1"/>
    <b v="0"/>
    <b v="0"/>
    <m/>
    <m/>
    <n v="1"/>
    <m/>
    <m/>
    <m/>
    <m/>
    <n v="1"/>
    <m/>
    <m/>
    <m/>
    <m/>
    <x v="1"/>
    <s v="Concerned about side-effects of the COVID-19 vaccine"/>
    <m/>
    <m/>
    <b v="1"/>
    <m/>
    <m/>
    <m/>
    <m/>
    <m/>
    <m/>
    <m/>
    <m/>
    <x v="1"/>
    <s v="Hospital for normal delivery Hospital for surgery/ C-section At private primary health care centre/hospital"/>
    <m/>
    <m/>
    <m/>
    <m/>
    <b v="1"/>
    <b v="1"/>
    <b v="1"/>
    <m/>
    <m/>
    <m/>
    <m/>
    <x v="2"/>
    <s v="In person at health centers Social media"/>
    <b v="1"/>
    <m/>
    <b v="1"/>
    <m/>
    <m/>
    <m/>
    <m/>
    <s v="فيس بوك"/>
    <m/>
    <s v="No"/>
    <s v="No"/>
    <s v="Yes"/>
    <s v="Yes"/>
    <s v="Yes"/>
    <s v="No"/>
    <s v="No"/>
    <s v="No"/>
    <s v="Yes"/>
    <s v="Yes"/>
    <s v="Yes"/>
    <s v="No"/>
    <m/>
    <s v="No"/>
    <s v="No"/>
    <s v="Yes"/>
    <s v="No"/>
    <s v="Yes"/>
    <s v="Yes"/>
    <s v="No"/>
    <s v="No"/>
    <s v="No"/>
    <s v="Yes"/>
    <s v="Yes"/>
    <s v="No"/>
    <s v="No"/>
    <s v="No"/>
    <n v="5"/>
    <x v="2"/>
    <n v="2"/>
    <s v="2"/>
    <m/>
    <m/>
    <s v="Fear Sadness Family conflict Economic"/>
    <b v="1"/>
    <m/>
    <m/>
    <m/>
    <b v="1"/>
    <m/>
    <m/>
    <m/>
    <m/>
    <m/>
    <m/>
    <b v="1"/>
    <b v="1"/>
    <m/>
    <m/>
    <m/>
    <m/>
    <m/>
    <s v="Adult Men Displaced people"/>
    <m/>
    <b v="1"/>
    <m/>
    <m/>
    <m/>
    <b v="1"/>
    <m/>
    <m/>
    <m/>
    <m/>
    <m/>
    <m/>
    <m/>
    <s v="تحمل المسؤولية اكثر والوضع الاقتصادي السيء"/>
    <s v="Speaking to a family member"/>
    <b v="1"/>
    <m/>
    <m/>
    <m/>
    <m/>
    <m/>
    <m/>
    <m/>
    <m/>
    <m/>
    <m/>
    <m/>
    <s v="Family"/>
    <b v="1"/>
    <m/>
    <m/>
    <m/>
    <m/>
    <m/>
    <m/>
    <m/>
    <m/>
    <m/>
    <m/>
    <m/>
    <s v="Don't Know"/>
    <m/>
    <m/>
    <m/>
    <m/>
    <m/>
    <m/>
    <m/>
    <b v="1"/>
    <m/>
    <x v="1"/>
    <m/>
    <s v="Food aid / food distributions Education"/>
    <b v="1"/>
    <m/>
    <m/>
    <m/>
    <m/>
    <b v="1"/>
    <m/>
    <m/>
    <m/>
    <m/>
    <m/>
    <m/>
    <m/>
    <m/>
    <x v="1"/>
    <s v="Family member Police NGO"/>
    <b v="1"/>
    <m/>
    <b v="1"/>
    <b v="1"/>
    <m/>
    <m/>
    <m/>
    <m/>
    <m/>
    <m/>
    <m/>
    <s v="Friend Family member"/>
    <b v="1"/>
    <m/>
    <m/>
    <m/>
    <b v="1"/>
    <m/>
    <m/>
    <m/>
    <m/>
    <m/>
    <s v="Women friendly Center"/>
    <b v="1"/>
    <m/>
    <m/>
    <m/>
    <m/>
    <m/>
    <m/>
    <m/>
    <m/>
    <s v="School Women's and girls' friendly spaces"/>
    <b v="1"/>
    <b v="1"/>
    <m/>
    <m/>
    <m/>
    <m/>
    <m/>
    <m/>
    <s v="Fear of being identified as survivors"/>
    <b v="1"/>
    <m/>
    <m/>
    <m/>
    <m/>
    <m/>
    <m/>
    <m/>
    <m/>
    <s v="Kidnapping Sexual abuse Neglect Dropout of school"/>
    <b v="1"/>
    <m/>
    <m/>
    <m/>
    <b v="1"/>
    <b v="1"/>
    <m/>
    <m/>
    <m/>
    <m/>
    <m/>
    <m/>
    <b v="1"/>
    <m/>
    <m/>
    <m/>
    <s v="Peer groups (e.g. friends) Parents School teachers"/>
    <b v="1"/>
    <m/>
    <m/>
    <m/>
    <b v="1"/>
    <b v="1"/>
    <m/>
    <m/>
    <m/>
    <m/>
    <m/>
    <m/>
    <m/>
    <m/>
    <m/>
    <s v="None"/>
    <m/>
    <m/>
    <m/>
    <m/>
    <m/>
    <m/>
    <m/>
    <m/>
    <b v="1"/>
    <m/>
    <m/>
    <s v="No barriers"/>
    <m/>
    <m/>
    <m/>
    <m/>
    <m/>
    <m/>
    <m/>
    <m/>
    <b v="1"/>
    <m/>
    <s v="Yes"/>
    <m/>
    <s v="No"/>
    <m/>
    <s v="Quraan Entertainement activities Awareness / educational activities / psychosocial support"/>
    <m/>
    <b v="1"/>
    <m/>
    <m/>
    <b v="1"/>
    <b v="1"/>
    <m/>
    <m/>
    <m/>
    <m/>
    <m/>
    <s v="Children living on the street Orphans living in the community Child-headed households"/>
    <m/>
    <b v="1"/>
    <b v="1"/>
    <b v="1"/>
    <m/>
    <m/>
    <m/>
    <m/>
    <m/>
    <m/>
    <s v="Humanitarian assistance"/>
    <m/>
    <m/>
    <m/>
    <m/>
    <m/>
    <m/>
    <m/>
    <m/>
    <b v="1"/>
    <m/>
    <m/>
    <m/>
    <m/>
    <m/>
    <n v="400"/>
    <n v="2000"/>
    <x v="27"/>
    <m/>
    <m/>
    <m/>
    <m/>
    <m/>
    <b v="1"/>
    <m/>
    <m/>
    <m/>
    <m/>
    <m/>
    <m/>
    <m/>
    <m/>
    <m/>
    <m/>
    <m/>
    <s v="Yes"/>
    <s v="Cash/voucher"/>
    <m/>
    <m/>
    <m/>
    <b v="1"/>
    <m/>
    <m/>
    <m/>
    <m/>
    <s v="Do not know"/>
    <m/>
    <s v="No"/>
    <m/>
    <m/>
    <m/>
    <m/>
    <m/>
    <m/>
    <m/>
    <m/>
    <m/>
    <m/>
    <s v="Decided by men / husband only"/>
    <m/>
    <s v="No"/>
    <m/>
    <s v="مساعدات انسانية و سكن مجاني و تأمين فرص عمل للشباب"/>
    <s v="In-person to MRFS/partner staff SMS/whatsapp Social media messaging (e.g. Facebook)"/>
    <b v="1"/>
    <m/>
    <m/>
    <b v="1"/>
    <m/>
    <b v="1"/>
    <m/>
    <m/>
    <m/>
    <s v="In-person from staff Social media messaging (e.g. Facebook)"/>
    <b v="1"/>
    <m/>
    <m/>
    <m/>
    <b v="1"/>
    <m/>
    <m/>
    <m/>
    <s v="لا يوجد"/>
    <s v="uuid:ca9eb9eb-1578-40d8-8b67-be1f2b1e5441"/>
    <n v="92591282"/>
    <s v="ca9eb9eb-1578-40d8-8b67-be1f2b1e5441"/>
    <d v="2022-02-14T09:18:08"/>
    <n v="1068"/>
    <m/>
    <n v="-1"/>
    <m/>
    <m/>
    <s v="202202091909"/>
    <n v="1769"/>
    <s v="nsenumerator"/>
    <n v="648550"/>
  </r>
  <r>
    <s v="2022-02-14T11:16:45.162+03:00"/>
    <s v="2022-02-14T11:42:35.701+03:00"/>
    <m/>
    <s v="خلود عساف"/>
    <s v="MRFS"/>
    <m/>
    <d v="2022-02-14T00:00:00"/>
    <x v="10"/>
    <s v="All"/>
    <s v="Yes"/>
    <s v="Host"/>
    <m/>
    <s v="Head of Household"/>
    <m/>
    <x v="0"/>
    <s v="30-39"/>
    <s v="Wife/Husband"/>
    <s v="Male"/>
    <s v="No members with a disability"/>
    <b v="1"/>
    <m/>
    <m/>
    <m/>
    <m/>
    <m/>
    <m/>
    <s v="Married"/>
    <s v="Intermediate / preparatory"/>
    <n v="0"/>
    <n v="0"/>
    <n v="1"/>
    <n v="1"/>
    <n v="0"/>
    <n v="1"/>
    <n v="0"/>
    <s v="2"/>
    <s v="1"/>
    <s v="3"/>
    <n v="0"/>
    <n v="1"/>
    <n v="2"/>
    <n v="1"/>
    <n v="1"/>
    <n v="1"/>
    <s v="4"/>
    <s v="2"/>
    <s v="6"/>
    <s v="6"/>
    <s v="2"/>
    <s v="3"/>
    <s v="9"/>
    <n v="9"/>
    <s v="Income / livelihoods"/>
    <m/>
    <s v="Shelter / housing"/>
    <m/>
    <s v="Food and basic needs"/>
    <m/>
    <s v="No health services"/>
    <m/>
    <m/>
    <m/>
    <m/>
    <m/>
    <m/>
    <b v="1"/>
    <m/>
    <m/>
    <m/>
    <x v="1"/>
    <s v="No"/>
    <m/>
    <m/>
    <m/>
    <m/>
    <m/>
    <m/>
    <m/>
    <m/>
    <m/>
    <m/>
    <m/>
    <m/>
    <m/>
    <m/>
    <m/>
    <m/>
    <m/>
    <m/>
    <m/>
    <m/>
    <m/>
    <m/>
    <m/>
    <m/>
    <m/>
    <m/>
    <m/>
    <m/>
    <s v="Non communicable diseases (NCD) drugs (chronic, cardiac, diabetes, hyper-tension, asthma) Pediatric medicine"/>
    <b v="0"/>
    <b v="1"/>
    <b v="1"/>
    <b v="0"/>
    <b v="0"/>
    <b v="0"/>
    <b v="0"/>
    <m/>
    <n v="2"/>
    <n v="3"/>
    <n v="2"/>
    <m/>
    <m/>
    <n v="1"/>
    <n v="1"/>
    <m/>
    <m/>
    <m/>
    <m/>
    <x v="1"/>
    <s v="Concerned about side-effects of the COVID-19 vaccine Eumours and misconceptions (people died from the vaccine, it is a conspiracy, Corona is all a lie, etc…)"/>
    <m/>
    <m/>
    <b v="1"/>
    <m/>
    <m/>
    <b v="1"/>
    <m/>
    <m/>
    <m/>
    <m/>
    <m/>
    <x v="1"/>
    <s v="Hospital for normal delivery At home with skilled birth attendant At private primary health care centre/hospital"/>
    <m/>
    <b v="1"/>
    <m/>
    <m/>
    <b v="1"/>
    <b v="1"/>
    <m/>
    <m/>
    <m/>
    <m/>
    <s v="رغبة أهل الزوج .."/>
    <x v="1"/>
    <s v="In person at health centers"/>
    <b v="1"/>
    <m/>
    <m/>
    <m/>
    <m/>
    <m/>
    <m/>
    <m/>
    <m/>
    <s v="Yes"/>
    <s v="Yes"/>
    <s v="Yes"/>
    <s v="No"/>
    <s v="Yes"/>
    <s v="No"/>
    <s v="No"/>
    <s v="Yes"/>
    <s v="Yes"/>
    <s v="Yes"/>
    <s v="Yes"/>
    <s v="No"/>
    <m/>
    <s v="Yes"/>
    <s v="Yes"/>
    <s v="No"/>
    <s v="No"/>
    <s v="Yes"/>
    <s v="Yes"/>
    <s v="Yes"/>
    <s v="Yes"/>
    <s v="No"/>
    <s v="Yes"/>
    <s v="Yes"/>
    <s v="Yes"/>
    <s v="No"/>
    <s v="No"/>
    <n v="9"/>
    <x v="2"/>
    <n v="2"/>
    <s v="2"/>
    <m/>
    <m/>
    <s v="Hopelessness Anxiety"/>
    <m/>
    <m/>
    <b v="1"/>
    <m/>
    <m/>
    <b v="1"/>
    <m/>
    <m/>
    <m/>
    <m/>
    <m/>
    <m/>
    <m/>
    <m/>
    <m/>
    <m/>
    <m/>
    <m/>
    <s v="Adult Men"/>
    <m/>
    <b v="1"/>
    <m/>
    <m/>
    <m/>
    <m/>
    <m/>
    <m/>
    <m/>
    <m/>
    <m/>
    <m/>
    <m/>
    <s v="الوضع المعيشي الصعب وزيادة اجار البيوت "/>
    <s v="Speaking to a family member"/>
    <b v="1"/>
    <m/>
    <m/>
    <m/>
    <m/>
    <m/>
    <m/>
    <m/>
    <m/>
    <m/>
    <m/>
    <m/>
    <s v="Family"/>
    <b v="1"/>
    <m/>
    <m/>
    <m/>
    <m/>
    <m/>
    <m/>
    <m/>
    <m/>
    <m/>
    <m/>
    <m/>
    <s v="No knowledge of service location"/>
    <b v="1"/>
    <m/>
    <m/>
    <m/>
    <m/>
    <m/>
    <m/>
    <m/>
    <m/>
    <x v="0"/>
    <m/>
    <s v="Food aid / food distributions"/>
    <b v="1"/>
    <m/>
    <m/>
    <m/>
    <m/>
    <m/>
    <m/>
    <m/>
    <m/>
    <m/>
    <m/>
    <m/>
    <m/>
    <m/>
    <x v="2"/>
    <s v="Family member"/>
    <b v="1"/>
    <m/>
    <m/>
    <m/>
    <m/>
    <m/>
    <m/>
    <m/>
    <m/>
    <m/>
    <m/>
    <s v="Family member"/>
    <b v="1"/>
    <m/>
    <m/>
    <m/>
    <m/>
    <m/>
    <m/>
    <m/>
    <m/>
    <m/>
    <s v="Don't Know"/>
    <m/>
    <m/>
    <m/>
    <m/>
    <m/>
    <m/>
    <m/>
    <b v="1"/>
    <m/>
    <m/>
    <m/>
    <m/>
    <m/>
    <m/>
    <m/>
    <m/>
    <m/>
    <m/>
    <s v="Fear of being identified as survivors"/>
    <b v="1"/>
    <m/>
    <m/>
    <m/>
    <m/>
    <m/>
    <m/>
    <m/>
    <m/>
    <s v="Kidnapping Being orphaned"/>
    <b v="1"/>
    <m/>
    <m/>
    <m/>
    <m/>
    <m/>
    <b v="1"/>
    <m/>
    <m/>
    <m/>
    <m/>
    <m/>
    <m/>
    <m/>
    <m/>
    <m/>
    <s v="Parents"/>
    <m/>
    <m/>
    <m/>
    <m/>
    <m/>
    <b v="1"/>
    <m/>
    <m/>
    <m/>
    <m/>
    <m/>
    <m/>
    <m/>
    <m/>
    <m/>
    <s v="Quraan"/>
    <m/>
    <b v="1"/>
    <m/>
    <m/>
    <m/>
    <m/>
    <m/>
    <m/>
    <m/>
    <m/>
    <m/>
    <s v="Lack of awareness"/>
    <b v="1"/>
    <m/>
    <m/>
    <m/>
    <m/>
    <m/>
    <m/>
    <m/>
    <m/>
    <m/>
    <s v="Yes"/>
    <m/>
    <s v="No"/>
    <m/>
    <s v="Quraan Entertainement activities Awareness / educational activities / psychosocial support"/>
    <m/>
    <b v="1"/>
    <m/>
    <m/>
    <b v="1"/>
    <b v="1"/>
    <m/>
    <m/>
    <m/>
    <m/>
    <m/>
    <s v="Orphans living in the community"/>
    <m/>
    <m/>
    <b v="1"/>
    <m/>
    <m/>
    <m/>
    <m/>
    <m/>
    <m/>
    <m/>
    <s v="Salaried work"/>
    <m/>
    <m/>
    <m/>
    <m/>
    <m/>
    <b v="1"/>
    <m/>
    <m/>
    <m/>
    <m/>
    <m/>
    <m/>
    <m/>
    <m/>
    <n v="1400"/>
    <n v="3000"/>
    <x v="1"/>
    <m/>
    <m/>
    <m/>
    <m/>
    <b v="1"/>
    <m/>
    <m/>
    <m/>
    <m/>
    <m/>
    <m/>
    <m/>
    <m/>
    <m/>
    <m/>
    <m/>
    <m/>
    <s v="No"/>
    <m/>
    <m/>
    <m/>
    <m/>
    <m/>
    <m/>
    <m/>
    <m/>
    <m/>
    <s v="No"/>
    <m/>
    <s v="No"/>
    <m/>
    <m/>
    <m/>
    <m/>
    <m/>
    <m/>
    <m/>
    <m/>
    <m/>
    <m/>
    <s v="Decided by men / husband only"/>
    <m/>
    <s v="No"/>
    <m/>
    <s v="المساعدات الانسانية. "/>
    <s v="In-person to MRFS/partner staff"/>
    <b v="1"/>
    <m/>
    <m/>
    <m/>
    <m/>
    <m/>
    <m/>
    <m/>
    <m/>
    <s v="In-person from staff Social media messaging (e.g. Facebook)"/>
    <b v="1"/>
    <m/>
    <m/>
    <m/>
    <b v="1"/>
    <m/>
    <m/>
    <m/>
    <s v="لا يوجد"/>
    <s v="uuid:e40350e3-ba09-48c1-9b44-6c28e3062956"/>
    <n v="92591283"/>
    <s v="e40350e3-ba09-48c1-9b44-6c28e3062956"/>
    <d v="2022-02-14T09:18:08"/>
    <n v="1069"/>
    <m/>
    <n v="-1"/>
    <m/>
    <m/>
    <s v="202202091909"/>
    <n v="1550"/>
    <s v="nsenumerator"/>
    <n v="648550"/>
  </r>
  <r>
    <s v="2022-02-14T11:21:26.863+04:00"/>
    <s v="2022-02-14T12:48:16.812+04:00"/>
    <s v="0"/>
    <s v="فاطمة حج اسعد"/>
    <s v="MRFS"/>
    <m/>
    <d v="2022-02-14T00:00:00"/>
    <x v="10"/>
    <s v="All"/>
    <s v="Yes"/>
    <s v="IDP"/>
    <d v="2019-01-27T00:00:00"/>
    <s v="Primary Caregiver of children &lt;18 years"/>
    <m/>
    <x v="0"/>
    <s v="18-29"/>
    <s v="Wife/Husband"/>
    <s v="Male"/>
    <s v="No members with a disability"/>
    <b v="1"/>
    <m/>
    <m/>
    <m/>
    <m/>
    <m/>
    <m/>
    <s v="Married"/>
    <s v="University"/>
    <n v="0"/>
    <n v="0"/>
    <n v="0"/>
    <n v="1"/>
    <n v="0"/>
    <n v="1"/>
    <n v="0"/>
    <s v="1"/>
    <s v="1"/>
    <s v="2"/>
    <n v="0"/>
    <n v="1"/>
    <n v="0"/>
    <n v="0"/>
    <n v="1"/>
    <n v="0"/>
    <s v="1"/>
    <s v="1"/>
    <s v="2"/>
    <s v="2"/>
    <s v="1"/>
    <s v="2"/>
    <s v="4"/>
    <n v="4"/>
    <s v="Water, sanitation, and hygiene"/>
    <m/>
    <s v="Income / livelihoods"/>
    <m/>
    <s v="Food and basic needs"/>
    <m/>
    <s v="Hospital"/>
    <m/>
    <m/>
    <b v="1"/>
    <m/>
    <m/>
    <m/>
    <m/>
    <m/>
    <m/>
    <n v="10"/>
    <x v="5"/>
    <s v="Yes"/>
    <s v="Other"/>
    <b v="0"/>
    <b v="0"/>
    <b v="0"/>
    <b v="0"/>
    <b v="0"/>
    <b v="0"/>
    <b v="0"/>
    <b v="0"/>
    <b v="1"/>
    <b v="0"/>
    <s v="مناوبة طبيب"/>
    <s v="Lack of staff"/>
    <b v="0"/>
    <b v="0"/>
    <b v="0"/>
    <b v="0"/>
    <b v="0"/>
    <b v="1"/>
    <b v="0"/>
    <b v="0"/>
    <b v="0"/>
    <b v="0"/>
    <b v="0"/>
    <b v="0"/>
    <b v="0"/>
    <b v="0"/>
    <m/>
    <s v="Do not know"/>
    <b v="0"/>
    <b v="0"/>
    <b v="0"/>
    <b v="0"/>
    <b v="0"/>
    <b v="0"/>
    <b v="1"/>
    <m/>
    <m/>
    <n v="2"/>
    <n v="1"/>
    <m/>
    <m/>
    <m/>
    <m/>
    <m/>
    <m/>
    <m/>
    <m/>
    <x v="1"/>
    <s v="Uncertain if the COVID-19 vaccine will be effective"/>
    <m/>
    <b v="1"/>
    <m/>
    <m/>
    <m/>
    <m/>
    <m/>
    <m/>
    <m/>
    <m/>
    <m/>
    <x v="1"/>
    <s v="Hospital for surgery/ C-section"/>
    <m/>
    <m/>
    <m/>
    <m/>
    <m/>
    <m/>
    <b v="1"/>
    <m/>
    <m/>
    <m/>
    <m/>
    <x v="2"/>
    <s v="Social media"/>
    <m/>
    <m/>
    <b v="1"/>
    <m/>
    <m/>
    <m/>
    <m/>
    <s v="فيس بوك متصفح كوكل"/>
    <m/>
    <s v="Yes"/>
    <s v="No"/>
    <s v="Yes"/>
    <s v="Yes"/>
    <s v="Yes"/>
    <s v="No"/>
    <s v="Yes"/>
    <s v="Yes"/>
    <s v="Yes"/>
    <s v="Yes"/>
    <s v="Yes"/>
    <s v="No"/>
    <m/>
    <s v="Yes"/>
    <s v="Yes"/>
    <s v="No"/>
    <s v="No"/>
    <s v="No"/>
    <s v="Yes"/>
    <s v="Yes"/>
    <s v="Yes"/>
    <s v="No"/>
    <s v="Yes"/>
    <s v="No"/>
    <s v="No"/>
    <s v="No"/>
    <s v="No"/>
    <n v="6"/>
    <x v="2"/>
    <n v="1"/>
    <s v="1"/>
    <m/>
    <m/>
    <s v="Sadness Problems Concentrating Substance/alcohol Abuse Mood swings Family conflict"/>
    <m/>
    <m/>
    <m/>
    <m/>
    <b v="1"/>
    <m/>
    <m/>
    <b v="1"/>
    <b v="1"/>
    <m/>
    <b v="1"/>
    <m/>
    <b v="1"/>
    <m/>
    <m/>
    <m/>
    <m/>
    <m/>
    <s v="Children"/>
    <m/>
    <m/>
    <b v="1"/>
    <m/>
    <m/>
    <m/>
    <m/>
    <m/>
    <m/>
    <m/>
    <m/>
    <m/>
    <m/>
    <s v="لانهمحرمو طفولتهم"/>
    <s v="Speaking to a family member"/>
    <b v="1"/>
    <m/>
    <m/>
    <m/>
    <m/>
    <m/>
    <m/>
    <m/>
    <m/>
    <m/>
    <m/>
    <m/>
    <s v="Family Friends"/>
    <b v="1"/>
    <b v="1"/>
    <m/>
    <m/>
    <m/>
    <m/>
    <m/>
    <m/>
    <m/>
    <m/>
    <m/>
    <m/>
    <s v="No knowledge of service location"/>
    <b v="1"/>
    <m/>
    <m/>
    <m/>
    <m/>
    <m/>
    <m/>
    <m/>
    <m/>
    <x v="0"/>
    <m/>
    <s v="Women's and girls'-friendly spaces"/>
    <m/>
    <m/>
    <m/>
    <m/>
    <m/>
    <m/>
    <b v="1"/>
    <m/>
    <m/>
    <m/>
    <m/>
    <m/>
    <m/>
    <m/>
    <x v="2"/>
    <s v="Women's and girls' friendly spaces Health services"/>
    <m/>
    <m/>
    <m/>
    <m/>
    <m/>
    <b v="1"/>
    <b v="1"/>
    <m/>
    <m/>
    <m/>
    <m/>
    <s v="Women's and girls' friendly spaces"/>
    <m/>
    <m/>
    <m/>
    <m/>
    <m/>
    <b v="1"/>
    <m/>
    <m/>
    <m/>
    <m/>
    <s v="Case management with individual counseling"/>
    <m/>
    <m/>
    <b v="1"/>
    <m/>
    <m/>
    <m/>
    <m/>
    <m/>
    <m/>
    <s v="Women's and girls' friendly spaces"/>
    <m/>
    <b v="1"/>
    <m/>
    <m/>
    <m/>
    <m/>
    <m/>
    <m/>
    <s v="Lack of trained staff"/>
    <m/>
    <m/>
    <m/>
    <m/>
    <b v="1"/>
    <m/>
    <m/>
    <m/>
    <m/>
    <s v="Kidnapping"/>
    <b v="1"/>
    <m/>
    <m/>
    <m/>
    <m/>
    <m/>
    <m/>
    <m/>
    <m/>
    <m/>
    <m/>
    <m/>
    <m/>
    <m/>
    <m/>
    <m/>
    <s v="Relatives Parents"/>
    <m/>
    <m/>
    <m/>
    <m/>
    <m/>
    <b v="1"/>
    <b v="1"/>
    <m/>
    <m/>
    <m/>
    <m/>
    <m/>
    <m/>
    <m/>
    <m/>
    <s v="Awareness / educational activities / psychosocial support"/>
    <m/>
    <m/>
    <m/>
    <m/>
    <b v="1"/>
    <m/>
    <m/>
    <m/>
    <m/>
    <m/>
    <m/>
    <s v="No services"/>
    <m/>
    <m/>
    <m/>
    <m/>
    <m/>
    <b v="1"/>
    <m/>
    <m/>
    <m/>
    <m/>
    <s v="Yes"/>
    <m/>
    <s v="No"/>
    <m/>
    <s v="Awareness / educational activities / psychosocial support Entertainement activities"/>
    <m/>
    <m/>
    <m/>
    <m/>
    <b v="1"/>
    <b v="1"/>
    <m/>
    <m/>
    <m/>
    <m/>
    <m/>
    <s v="Child-headed households Children living on the street Children separated from their parents"/>
    <b v="1"/>
    <b v="1"/>
    <m/>
    <b v="1"/>
    <m/>
    <m/>
    <m/>
    <m/>
    <m/>
    <m/>
    <s v="Salaried work"/>
    <m/>
    <m/>
    <m/>
    <m/>
    <m/>
    <b v="1"/>
    <m/>
    <m/>
    <m/>
    <m/>
    <m/>
    <m/>
    <m/>
    <m/>
    <n v="3000"/>
    <n v="3000"/>
    <x v="40"/>
    <m/>
    <m/>
    <m/>
    <m/>
    <m/>
    <m/>
    <m/>
    <m/>
    <m/>
    <m/>
    <m/>
    <m/>
    <m/>
    <m/>
    <m/>
    <b v="1"/>
    <m/>
    <s v="No"/>
    <m/>
    <m/>
    <m/>
    <m/>
    <m/>
    <m/>
    <m/>
    <m/>
    <m/>
    <s v="No"/>
    <m/>
    <s v="No"/>
    <m/>
    <m/>
    <m/>
    <m/>
    <m/>
    <m/>
    <m/>
    <m/>
    <m/>
    <m/>
    <s v="Participatory (Both wife &amp; Husband)"/>
    <m/>
    <s v="No"/>
    <m/>
    <s v="توفر ادوية نوعيةونادرة _x000a_توفير مراكز دعم نفسي"/>
    <s v="Suggestion boxes"/>
    <m/>
    <b v="1"/>
    <m/>
    <m/>
    <m/>
    <m/>
    <m/>
    <m/>
    <m/>
    <s v="Social media messaging (e.g. Facebook)"/>
    <m/>
    <m/>
    <m/>
    <m/>
    <b v="1"/>
    <m/>
    <m/>
    <m/>
    <s v="لا يوجد"/>
    <s v="uuid:d6586c7e-d3f0-4218-aab7-24395eb859a5"/>
    <n v="92591353"/>
    <s v="d6586c7e-d3f0-4218-aab7-24395eb859a5"/>
    <d v="2022-02-14T09:19:37"/>
    <n v="1070"/>
    <m/>
    <n v="-1"/>
    <m/>
    <m/>
    <s v="202202091909"/>
    <n v="5210"/>
    <s v="nsenumerator"/>
    <n v="648550"/>
  </r>
  <r>
    <s v="2022-02-14T11:56:49.273+04:00"/>
    <s v="2022-02-14T12:12:35.846+04:00"/>
    <m/>
    <s v="فاطمة حج اسعد "/>
    <s v="MRFS"/>
    <m/>
    <d v="2022-02-14T00:00:00"/>
    <x v="10"/>
    <s v="All"/>
    <s v="Yes"/>
    <s v="Host"/>
    <m/>
    <s v="Primary Caregiver of children &lt;18 years"/>
    <m/>
    <x v="0"/>
    <s v="30-39"/>
    <s v="Wife/Husband"/>
    <s v="Male"/>
    <s v="No members with a disability"/>
    <b v="1"/>
    <m/>
    <m/>
    <m/>
    <m/>
    <m/>
    <m/>
    <s v="Married"/>
    <s v="Primary"/>
    <n v="0"/>
    <n v="0"/>
    <n v="1"/>
    <n v="1"/>
    <n v="0"/>
    <n v="1"/>
    <n v="0"/>
    <s v="2"/>
    <s v="1"/>
    <s v="3"/>
    <n v="0"/>
    <n v="0"/>
    <n v="1"/>
    <n v="0"/>
    <n v="1"/>
    <n v="0"/>
    <s v="1"/>
    <s v="1"/>
    <s v="2"/>
    <s v="3"/>
    <s v="1"/>
    <s v="2"/>
    <s v="5"/>
    <n v="5"/>
    <s v="Food and basic needs"/>
    <m/>
    <s v="Water, sanitation, and hygiene"/>
    <m/>
    <s v="Mental health and psychosocial support"/>
    <m/>
    <s v="Don't Know"/>
    <m/>
    <m/>
    <m/>
    <m/>
    <m/>
    <m/>
    <m/>
    <b v="1"/>
    <m/>
    <m/>
    <x v="1"/>
    <s v="Yes"/>
    <s v="Most types of medicines are not available in the market"/>
    <b v="0"/>
    <b v="1"/>
    <b v="0"/>
    <b v="0"/>
    <b v="0"/>
    <b v="0"/>
    <b v="0"/>
    <b v="0"/>
    <b v="0"/>
    <b v="0"/>
    <m/>
    <s v="Lack of medicine availability"/>
    <b v="0"/>
    <b v="0"/>
    <b v="0"/>
    <b v="0"/>
    <b v="1"/>
    <b v="0"/>
    <b v="0"/>
    <b v="0"/>
    <b v="0"/>
    <b v="0"/>
    <b v="0"/>
    <b v="0"/>
    <b v="0"/>
    <b v="0"/>
    <m/>
    <s v="Antibiotic"/>
    <b v="0"/>
    <b v="0"/>
    <b v="0"/>
    <b v="0"/>
    <b v="1"/>
    <b v="0"/>
    <b v="0"/>
    <m/>
    <m/>
    <n v="1"/>
    <n v="1"/>
    <m/>
    <m/>
    <n v="1"/>
    <m/>
    <m/>
    <m/>
    <n v="1"/>
    <s v="سرطان الثدي"/>
    <x v="1"/>
    <s v="Other"/>
    <m/>
    <m/>
    <m/>
    <m/>
    <m/>
    <m/>
    <m/>
    <m/>
    <m/>
    <b v="1"/>
    <s v="سبب صحي"/>
    <x v="1"/>
    <s v="Hospital for normal delivery"/>
    <m/>
    <m/>
    <m/>
    <m/>
    <m/>
    <b v="1"/>
    <m/>
    <m/>
    <m/>
    <m/>
    <m/>
    <x v="2"/>
    <s v="Whatsapp / SMS"/>
    <m/>
    <m/>
    <m/>
    <b v="1"/>
    <m/>
    <m/>
    <m/>
    <m/>
    <m/>
    <s v="Yes"/>
    <s v="No"/>
    <s v="No"/>
    <s v="No"/>
    <s v="No"/>
    <s v="No"/>
    <s v="No"/>
    <s v="No"/>
    <s v="Yes"/>
    <s v="Yes"/>
    <s v="Yes"/>
    <s v="No"/>
    <m/>
    <s v="Yes"/>
    <s v="No"/>
    <s v="No"/>
    <s v="No"/>
    <s v="No"/>
    <s v="No"/>
    <s v="Yes"/>
    <s v="No"/>
    <s v="No"/>
    <s v="No"/>
    <s v="No"/>
    <s v="No"/>
    <s v="No"/>
    <s v="No"/>
    <n v="2"/>
    <x v="1"/>
    <n v="1"/>
    <s v="1"/>
    <m/>
    <m/>
    <s v="Economic"/>
    <m/>
    <m/>
    <m/>
    <m/>
    <m/>
    <m/>
    <m/>
    <m/>
    <m/>
    <m/>
    <m/>
    <b v="1"/>
    <m/>
    <m/>
    <m/>
    <m/>
    <m/>
    <m/>
    <s v="Adult Women"/>
    <b v="1"/>
    <m/>
    <m/>
    <m/>
    <m/>
    <m/>
    <m/>
    <m/>
    <m/>
    <m/>
    <m/>
    <m/>
    <m/>
    <s v="لانها اكثر عاطفة ومسؤولية "/>
    <s v="Don't know"/>
    <m/>
    <m/>
    <m/>
    <m/>
    <m/>
    <m/>
    <m/>
    <m/>
    <m/>
    <m/>
    <b v="1"/>
    <m/>
    <s v="Don't Know"/>
    <m/>
    <m/>
    <m/>
    <m/>
    <m/>
    <m/>
    <m/>
    <m/>
    <m/>
    <m/>
    <b v="1"/>
    <m/>
    <s v="Don't Know"/>
    <m/>
    <m/>
    <m/>
    <m/>
    <m/>
    <m/>
    <m/>
    <b v="1"/>
    <m/>
    <x v="1"/>
    <m/>
    <s v="Women's and girls'-friendly spaces"/>
    <m/>
    <m/>
    <m/>
    <m/>
    <m/>
    <m/>
    <b v="1"/>
    <m/>
    <m/>
    <m/>
    <m/>
    <m/>
    <m/>
    <m/>
    <x v="2"/>
    <s v="Don't Know"/>
    <m/>
    <m/>
    <m/>
    <m/>
    <m/>
    <m/>
    <m/>
    <m/>
    <m/>
    <b v="1"/>
    <m/>
    <s v="Family member"/>
    <b v="1"/>
    <m/>
    <m/>
    <m/>
    <m/>
    <m/>
    <m/>
    <m/>
    <m/>
    <m/>
    <s v="Don't Know"/>
    <m/>
    <m/>
    <m/>
    <m/>
    <m/>
    <m/>
    <m/>
    <b v="1"/>
    <m/>
    <m/>
    <m/>
    <m/>
    <m/>
    <m/>
    <m/>
    <m/>
    <m/>
    <m/>
    <s v="No availability of confidential support Fear of being identified as survivors"/>
    <b v="1"/>
    <m/>
    <m/>
    <b v="1"/>
    <m/>
    <m/>
    <m/>
    <m/>
    <m/>
    <s v="Kidnapping Dropout of school Psychological Distress"/>
    <b v="1"/>
    <m/>
    <m/>
    <m/>
    <m/>
    <m/>
    <m/>
    <m/>
    <m/>
    <m/>
    <b v="1"/>
    <m/>
    <b v="1"/>
    <m/>
    <m/>
    <m/>
    <s v="Do not know"/>
    <m/>
    <m/>
    <m/>
    <m/>
    <m/>
    <m/>
    <m/>
    <m/>
    <m/>
    <m/>
    <m/>
    <m/>
    <m/>
    <b v="1"/>
    <m/>
    <s v="Quraan"/>
    <m/>
    <b v="1"/>
    <m/>
    <m/>
    <m/>
    <m/>
    <m/>
    <m/>
    <m/>
    <m/>
    <m/>
    <s v="Lack of transportation"/>
    <m/>
    <m/>
    <b v="1"/>
    <m/>
    <m/>
    <m/>
    <m/>
    <m/>
    <m/>
    <m/>
    <s v="Yes"/>
    <m/>
    <s v="No"/>
    <m/>
    <s v="Quraan Awareness / educational activities / psychosocial support"/>
    <m/>
    <b v="1"/>
    <m/>
    <m/>
    <b v="1"/>
    <m/>
    <m/>
    <m/>
    <m/>
    <m/>
    <m/>
    <s v="Children involved in harmful forms of labor Children separated from their parents"/>
    <b v="1"/>
    <m/>
    <m/>
    <m/>
    <b v="1"/>
    <m/>
    <m/>
    <m/>
    <m/>
    <m/>
    <s v="Casual labor"/>
    <m/>
    <m/>
    <m/>
    <b v="1"/>
    <m/>
    <m/>
    <m/>
    <m/>
    <m/>
    <m/>
    <m/>
    <m/>
    <m/>
    <m/>
    <n v="300"/>
    <n v="900"/>
    <x v="1"/>
    <m/>
    <m/>
    <m/>
    <m/>
    <b v="1"/>
    <m/>
    <m/>
    <m/>
    <m/>
    <m/>
    <m/>
    <m/>
    <m/>
    <m/>
    <m/>
    <m/>
    <m/>
    <s v="No"/>
    <m/>
    <m/>
    <m/>
    <m/>
    <m/>
    <m/>
    <m/>
    <m/>
    <m/>
    <s v="No"/>
    <m/>
    <s v="No"/>
    <m/>
    <m/>
    <m/>
    <m/>
    <m/>
    <m/>
    <m/>
    <m/>
    <m/>
    <m/>
    <s v="Decided by men / husband only"/>
    <m/>
    <s v="No"/>
    <m/>
    <s v="تامين الدواء _x000a_حسن معاملة الكادر للمريض_x000a_الاهتمام بالمرضى _x000a_"/>
    <s v="Don't Know"/>
    <m/>
    <m/>
    <m/>
    <m/>
    <m/>
    <m/>
    <m/>
    <b v="1"/>
    <m/>
    <s v="Social media messaging (e.g. Facebook)"/>
    <m/>
    <m/>
    <m/>
    <m/>
    <b v="1"/>
    <m/>
    <m/>
    <m/>
    <s v="لا يوجد "/>
    <s v="uuid:0ace0b50-06e0-4aa0-981a-f1ffe2b727ee"/>
    <n v="92591355"/>
    <s v="0ace0b50-06e0-4aa0-981a-f1ffe2b727ee"/>
    <d v="2022-02-14T09:19:38"/>
    <n v="1071"/>
    <m/>
    <n v="-1"/>
    <m/>
    <m/>
    <s v="202202091909"/>
    <n v="946"/>
    <s v="nsenumerator"/>
    <n v="648550"/>
  </r>
  <r>
    <s v="2022-02-14T12:20:26.461+04:00"/>
    <s v="2022-02-14T12:47:21.995+04:00"/>
    <m/>
    <s v="فاطمة حج اسعد"/>
    <s v="MRFS"/>
    <m/>
    <d v="2022-02-14T00:00:00"/>
    <x v="10"/>
    <s v="All"/>
    <s v="Yes"/>
    <s v="Host"/>
    <m/>
    <s v="Primary Caregiver of children &lt;18 years"/>
    <m/>
    <x v="0"/>
    <s v="40-49"/>
    <s v="Wife/Husband"/>
    <s v="Male"/>
    <s v="Yes PWD, has difficulty hearing, even with hearing aid"/>
    <m/>
    <m/>
    <b v="1"/>
    <m/>
    <m/>
    <m/>
    <m/>
    <s v="Married"/>
    <s v="Primary"/>
    <n v="1"/>
    <n v="2"/>
    <n v="5"/>
    <n v="0"/>
    <n v="0"/>
    <n v="2"/>
    <n v="0"/>
    <s v="7"/>
    <s v="2"/>
    <s v="9"/>
    <n v="0"/>
    <n v="0"/>
    <n v="0"/>
    <n v="1"/>
    <n v="3"/>
    <n v="1"/>
    <s v="1"/>
    <s v="4"/>
    <s v="5"/>
    <s v="8"/>
    <s v="5"/>
    <s v="6"/>
    <s v="14"/>
    <n v="14"/>
    <s v="Shelter / housing"/>
    <m/>
    <s v="Income / livelihoods"/>
    <m/>
    <s v="Water, sanitation, and hygiene"/>
    <m/>
    <s v="Hospital"/>
    <m/>
    <m/>
    <b v="1"/>
    <m/>
    <m/>
    <m/>
    <m/>
    <m/>
    <m/>
    <n v="20"/>
    <x v="5"/>
    <s v="No"/>
    <m/>
    <m/>
    <m/>
    <m/>
    <m/>
    <m/>
    <m/>
    <m/>
    <m/>
    <m/>
    <m/>
    <m/>
    <m/>
    <m/>
    <m/>
    <m/>
    <m/>
    <m/>
    <m/>
    <m/>
    <m/>
    <m/>
    <m/>
    <m/>
    <m/>
    <m/>
    <m/>
    <m/>
    <s v="Antibiotic Non communicable diseases (NCD) drugs (chronic, cardiac, diabetes, hyper-tension, asthma)"/>
    <b v="0"/>
    <b v="1"/>
    <b v="0"/>
    <b v="0"/>
    <b v="1"/>
    <b v="0"/>
    <b v="0"/>
    <m/>
    <m/>
    <n v="5"/>
    <n v="1"/>
    <n v="3"/>
    <m/>
    <n v="1"/>
    <n v="1"/>
    <m/>
    <m/>
    <m/>
    <m/>
    <x v="1"/>
    <s v="Concerned about side-effects of the COVID-19 vaccine"/>
    <m/>
    <m/>
    <b v="1"/>
    <m/>
    <m/>
    <m/>
    <m/>
    <m/>
    <m/>
    <m/>
    <m/>
    <x v="3"/>
    <s v="Hospital for surgery/ C-section"/>
    <m/>
    <m/>
    <m/>
    <m/>
    <m/>
    <m/>
    <b v="1"/>
    <m/>
    <m/>
    <m/>
    <m/>
    <x v="2"/>
    <s v="Social media"/>
    <m/>
    <m/>
    <b v="1"/>
    <m/>
    <m/>
    <m/>
    <m/>
    <s v="فيس بوك"/>
    <m/>
    <s v="No"/>
    <s v="Yes"/>
    <s v="No"/>
    <s v="Yes"/>
    <s v="No"/>
    <s v="No"/>
    <s v="No"/>
    <s v="No"/>
    <s v="No"/>
    <s v="Yes"/>
    <s v="Yes"/>
    <s v="No"/>
    <m/>
    <s v="Yes"/>
    <s v="No"/>
    <s v="No"/>
    <s v="No"/>
    <s v="No"/>
    <s v="No"/>
    <s v="No"/>
    <s v="No"/>
    <s v="No"/>
    <s v="No"/>
    <s v="No"/>
    <s v="No"/>
    <s v="No"/>
    <s v="Yes"/>
    <n v="2"/>
    <x v="1"/>
    <n v="5"/>
    <s v="5"/>
    <n v="0"/>
    <s v="0"/>
    <s v="Changes in Appetite Sadness Anxiety"/>
    <m/>
    <m/>
    <m/>
    <m/>
    <b v="1"/>
    <b v="1"/>
    <m/>
    <m/>
    <m/>
    <b v="1"/>
    <m/>
    <m/>
    <m/>
    <m/>
    <m/>
    <m/>
    <m/>
    <m/>
    <s v="Adult Women"/>
    <b v="1"/>
    <m/>
    <m/>
    <m/>
    <m/>
    <m/>
    <m/>
    <m/>
    <m/>
    <m/>
    <m/>
    <m/>
    <m/>
    <s v="لانهم من يتحمل مسؤولية البيت والاولاد"/>
    <s v="Speaking to a family member Prayer"/>
    <b v="1"/>
    <m/>
    <m/>
    <b v="1"/>
    <m/>
    <m/>
    <m/>
    <m/>
    <m/>
    <m/>
    <m/>
    <m/>
    <s v="Don't Know"/>
    <m/>
    <m/>
    <m/>
    <m/>
    <m/>
    <m/>
    <m/>
    <m/>
    <m/>
    <m/>
    <b v="1"/>
    <m/>
    <s v="Don't Know"/>
    <m/>
    <m/>
    <m/>
    <m/>
    <m/>
    <m/>
    <m/>
    <b v="1"/>
    <m/>
    <x v="0"/>
    <m/>
    <s v="Don't know"/>
    <m/>
    <m/>
    <m/>
    <m/>
    <m/>
    <m/>
    <m/>
    <m/>
    <m/>
    <m/>
    <m/>
    <m/>
    <b v="1"/>
    <m/>
    <x v="1"/>
    <s v="Family member"/>
    <b v="1"/>
    <m/>
    <m/>
    <m/>
    <m/>
    <m/>
    <m/>
    <m/>
    <m/>
    <m/>
    <m/>
    <s v="Police"/>
    <m/>
    <m/>
    <b v="1"/>
    <m/>
    <m/>
    <m/>
    <m/>
    <m/>
    <m/>
    <m/>
    <s v="Education Income-generating activities/vocational training"/>
    <m/>
    <m/>
    <m/>
    <m/>
    <b v="1"/>
    <m/>
    <m/>
    <m/>
    <m/>
    <s v="Women's and girls' friendly spaces"/>
    <m/>
    <b v="1"/>
    <m/>
    <m/>
    <m/>
    <m/>
    <m/>
    <m/>
    <s v="Fear of being identified as survivors"/>
    <b v="1"/>
    <m/>
    <m/>
    <m/>
    <m/>
    <m/>
    <m/>
    <m/>
    <m/>
    <s v="Kidnapping Child labour Dropout of school"/>
    <b v="1"/>
    <b v="1"/>
    <m/>
    <m/>
    <m/>
    <m/>
    <m/>
    <m/>
    <m/>
    <m/>
    <m/>
    <m/>
    <b v="1"/>
    <m/>
    <m/>
    <m/>
    <s v="School teachers Parents"/>
    <m/>
    <m/>
    <m/>
    <m/>
    <b v="1"/>
    <b v="1"/>
    <m/>
    <m/>
    <m/>
    <m/>
    <m/>
    <m/>
    <m/>
    <m/>
    <m/>
    <s v="Do not know"/>
    <m/>
    <m/>
    <m/>
    <m/>
    <m/>
    <m/>
    <m/>
    <m/>
    <m/>
    <b v="1"/>
    <m/>
    <s v="Opening time not suitable for parents"/>
    <m/>
    <m/>
    <m/>
    <b v="1"/>
    <m/>
    <m/>
    <m/>
    <m/>
    <m/>
    <m/>
    <s v="Yes"/>
    <m/>
    <s v="No"/>
    <m/>
    <s v="Awareness / educational activities / psychosocial support"/>
    <m/>
    <m/>
    <m/>
    <m/>
    <b v="1"/>
    <m/>
    <m/>
    <m/>
    <m/>
    <m/>
    <m/>
    <s v="Children separated from their parents Children living on the street"/>
    <b v="1"/>
    <b v="1"/>
    <m/>
    <m/>
    <m/>
    <m/>
    <m/>
    <m/>
    <m/>
    <m/>
    <s v="Petty trading and small business"/>
    <m/>
    <m/>
    <m/>
    <m/>
    <m/>
    <m/>
    <b v="1"/>
    <m/>
    <m/>
    <m/>
    <m/>
    <m/>
    <m/>
    <m/>
    <n v="2000"/>
    <n v="4000"/>
    <x v="8"/>
    <m/>
    <m/>
    <m/>
    <m/>
    <m/>
    <m/>
    <m/>
    <m/>
    <m/>
    <m/>
    <m/>
    <m/>
    <m/>
    <m/>
    <b v="1"/>
    <m/>
    <m/>
    <s v="Do not know"/>
    <m/>
    <m/>
    <m/>
    <m/>
    <m/>
    <m/>
    <m/>
    <m/>
    <m/>
    <s v="No"/>
    <m/>
    <s v="Do not know"/>
    <m/>
    <m/>
    <m/>
    <m/>
    <m/>
    <m/>
    <m/>
    <m/>
    <m/>
    <m/>
    <s v="Decided by men / husband only"/>
    <m/>
    <s v="No"/>
    <m/>
    <s v="توفير الادوية النادرة _x000a_الاهتمام بالمستفيدين _x000a_الامن والامان "/>
    <s v="Suggestion boxes"/>
    <m/>
    <b v="1"/>
    <m/>
    <m/>
    <m/>
    <m/>
    <m/>
    <m/>
    <m/>
    <s v="Social media messaging (e.g. Facebook)"/>
    <m/>
    <m/>
    <m/>
    <m/>
    <b v="1"/>
    <m/>
    <m/>
    <m/>
    <s v="لا "/>
    <s v="uuid:45fdba26-1e2b-4954-8191-6b9ed4090591"/>
    <n v="92591356"/>
    <s v="45fdba26-1e2b-4954-8191-6b9ed4090591"/>
    <d v="2022-02-14T09:19:38"/>
    <n v="1072"/>
    <m/>
    <n v="-1"/>
    <m/>
    <m/>
    <s v="202202091909"/>
    <n v="1615"/>
    <s v="nsenumerator"/>
    <n v="648550"/>
  </r>
  <r>
    <s v="2022-02-14T10:08:42.918+03:00"/>
    <s v="2022-02-14T10:35:16.753+03:00"/>
    <m/>
    <s v="عبد الرحمن مناع"/>
    <s v="MRFS"/>
    <m/>
    <d v="2022-02-14T00:00:00"/>
    <x v="10"/>
    <s v="All"/>
    <s v="Yes"/>
    <s v="Host"/>
    <m/>
    <s v="Head of Household"/>
    <m/>
    <x v="1"/>
    <s v="18-29"/>
    <s v="Is the Head of household"/>
    <s v="Male"/>
    <s v="No members with a disability"/>
    <b v="1"/>
    <m/>
    <m/>
    <m/>
    <m/>
    <m/>
    <m/>
    <s v="Married"/>
    <s v="Intermediate / preparatory"/>
    <n v="0"/>
    <n v="0"/>
    <n v="0"/>
    <n v="0"/>
    <n v="0"/>
    <n v="1"/>
    <n v="0"/>
    <s v="0"/>
    <s v="1"/>
    <s v="1"/>
    <n v="0"/>
    <n v="0"/>
    <n v="0"/>
    <n v="0"/>
    <n v="1"/>
    <n v="1"/>
    <s v="0"/>
    <s v="2"/>
    <s v="2"/>
    <s v="0"/>
    <s v="0"/>
    <s v="3"/>
    <s v="3"/>
    <n v="3"/>
    <s v="Income / livelihoods"/>
    <m/>
    <s v="Food and basic needs"/>
    <m/>
    <s v="Health"/>
    <m/>
    <s v="Hospital"/>
    <m/>
    <m/>
    <b v="1"/>
    <m/>
    <m/>
    <m/>
    <m/>
    <m/>
    <m/>
    <n v="20"/>
    <x v="5"/>
    <s v="No"/>
    <m/>
    <m/>
    <m/>
    <m/>
    <m/>
    <m/>
    <m/>
    <m/>
    <m/>
    <m/>
    <m/>
    <m/>
    <m/>
    <m/>
    <m/>
    <m/>
    <m/>
    <m/>
    <m/>
    <m/>
    <m/>
    <m/>
    <m/>
    <m/>
    <m/>
    <m/>
    <m/>
    <m/>
    <s v="Drugs are mostly available"/>
    <b v="1"/>
    <b v="0"/>
    <b v="0"/>
    <b v="0"/>
    <b v="0"/>
    <b v="0"/>
    <b v="0"/>
    <m/>
    <m/>
    <m/>
    <m/>
    <m/>
    <m/>
    <m/>
    <m/>
    <m/>
    <m/>
    <m/>
    <m/>
    <x v="2"/>
    <m/>
    <m/>
    <m/>
    <m/>
    <m/>
    <m/>
    <m/>
    <m/>
    <m/>
    <m/>
    <m/>
    <m/>
    <x v="1"/>
    <s v="Hospital for normal delivery"/>
    <m/>
    <m/>
    <m/>
    <m/>
    <m/>
    <b v="1"/>
    <m/>
    <m/>
    <m/>
    <m/>
    <m/>
    <x v="1"/>
    <s v="In person at health centers"/>
    <b v="1"/>
    <m/>
    <m/>
    <m/>
    <m/>
    <m/>
    <m/>
    <m/>
    <m/>
    <s v="No"/>
    <s v="No"/>
    <s v="Yes"/>
    <s v="Yes"/>
    <s v="Yes"/>
    <s v="Yes"/>
    <s v="Yes"/>
    <s v="Yes"/>
    <s v="Yes"/>
    <s v="Yes"/>
    <s v="Yes"/>
    <s v="No"/>
    <m/>
    <m/>
    <m/>
    <m/>
    <m/>
    <m/>
    <m/>
    <m/>
    <m/>
    <m/>
    <m/>
    <m/>
    <m/>
    <m/>
    <m/>
    <n v="0"/>
    <x v="1"/>
    <m/>
    <m/>
    <m/>
    <m/>
    <s v="Fear Problems Sleeping Problems Concentrating Changes in Appetite Mood swings Conflict within community Family conflict"/>
    <b v="1"/>
    <m/>
    <m/>
    <m/>
    <m/>
    <m/>
    <b v="1"/>
    <b v="1"/>
    <b v="1"/>
    <b v="1"/>
    <m/>
    <m/>
    <b v="1"/>
    <b v="1"/>
    <m/>
    <m/>
    <m/>
    <m/>
    <s v="Adult Men Adult Women"/>
    <b v="1"/>
    <b v="1"/>
    <m/>
    <m/>
    <m/>
    <m/>
    <m/>
    <m/>
    <m/>
    <m/>
    <m/>
    <m/>
    <m/>
    <s v="بسبب وقوع غالب المسؤولية على عاتقهم"/>
    <s v="Speaking to a family member Speaking to a friend"/>
    <b v="1"/>
    <b v="1"/>
    <m/>
    <m/>
    <m/>
    <m/>
    <m/>
    <m/>
    <m/>
    <m/>
    <m/>
    <m/>
    <s v="Family Friends"/>
    <b v="1"/>
    <b v="1"/>
    <m/>
    <m/>
    <m/>
    <m/>
    <m/>
    <m/>
    <m/>
    <m/>
    <m/>
    <m/>
    <s v="Distance/transportation No knowledge of service location"/>
    <b v="1"/>
    <m/>
    <b v="1"/>
    <m/>
    <m/>
    <m/>
    <m/>
    <m/>
    <m/>
    <x v="0"/>
    <m/>
    <s v="Food aid / food distributions Dignity kits Education Cash Vouchers Clean water"/>
    <b v="1"/>
    <m/>
    <m/>
    <m/>
    <b v="1"/>
    <b v="1"/>
    <m/>
    <m/>
    <m/>
    <b v="1"/>
    <b v="1"/>
    <m/>
    <m/>
    <m/>
    <x v="2"/>
    <s v="Family member Police"/>
    <b v="1"/>
    <m/>
    <b v="1"/>
    <m/>
    <m/>
    <m/>
    <m/>
    <m/>
    <m/>
    <m/>
    <m/>
    <s v="Family member Police"/>
    <b v="1"/>
    <m/>
    <b v="1"/>
    <m/>
    <m/>
    <m/>
    <m/>
    <m/>
    <m/>
    <m/>
    <s v="Women friendly Center Peer Support groups"/>
    <b v="1"/>
    <b v="1"/>
    <m/>
    <m/>
    <m/>
    <m/>
    <m/>
    <m/>
    <m/>
    <s v="Women's and girls' friendly spaces Community leader"/>
    <m/>
    <b v="1"/>
    <m/>
    <b v="1"/>
    <m/>
    <m/>
    <m/>
    <m/>
    <s v="No availability of confidential support There are no psychosocial support services"/>
    <m/>
    <m/>
    <m/>
    <b v="1"/>
    <m/>
    <b v="1"/>
    <m/>
    <m/>
    <m/>
    <s v="Kidnapping Child labour Being orphaned Psychological Distress"/>
    <b v="1"/>
    <b v="1"/>
    <m/>
    <m/>
    <m/>
    <m/>
    <b v="1"/>
    <m/>
    <m/>
    <m/>
    <b v="1"/>
    <m/>
    <m/>
    <m/>
    <m/>
    <m/>
    <s v="Religious leaders Siblings Neighbours Relatives Parents School teachers"/>
    <m/>
    <b v="1"/>
    <b v="1"/>
    <b v="1"/>
    <b v="1"/>
    <b v="1"/>
    <b v="1"/>
    <m/>
    <m/>
    <m/>
    <m/>
    <m/>
    <m/>
    <m/>
    <m/>
    <m/>
    <m/>
    <m/>
    <m/>
    <m/>
    <m/>
    <m/>
    <m/>
    <m/>
    <m/>
    <m/>
    <m/>
    <m/>
    <m/>
    <m/>
    <m/>
    <m/>
    <m/>
    <m/>
    <m/>
    <m/>
    <m/>
    <m/>
    <m/>
    <m/>
    <m/>
    <m/>
    <s v="Sport activity Quraan Painting / re-creational activity"/>
    <b v="1"/>
    <b v="1"/>
    <m/>
    <b v="1"/>
    <m/>
    <m/>
    <m/>
    <m/>
    <m/>
    <m/>
    <m/>
    <s v="Children separated from their parents Orphans living in the community"/>
    <b v="1"/>
    <m/>
    <b v="1"/>
    <m/>
    <m/>
    <m/>
    <m/>
    <m/>
    <m/>
    <m/>
    <s v="No income"/>
    <b v="1"/>
    <m/>
    <m/>
    <m/>
    <m/>
    <m/>
    <m/>
    <m/>
    <m/>
    <m/>
    <m/>
    <m/>
    <m/>
    <m/>
    <m/>
    <n v="2500"/>
    <x v="2"/>
    <b v="1"/>
    <m/>
    <m/>
    <m/>
    <b v="1"/>
    <m/>
    <m/>
    <m/>
    <m/>
    <m/>
    <m/>
    <m/>
    <m/>
    <m/>
    <m/>
    <m/>
    <m/>
    <s v="No"/>
    <m/>
    <m/>
    <m/>
    <m/>
    <m/>
    <m/>
    <m/>
    <m/>
    <m/>
    <s v="No"/>
    <m/>
    <s v="No"/>
    <m/>
    <m/>
    <m/>
    <m/>
    <m/>
    <m/>
    <m/>
    <m/>
    <m/>
    <m/>
    <s v="Participatory (Both wife &amp; Husband)"/>
    <m/>
    <s v="No"/>
    <m/>
    <s v="افتتاح مراكز رعاية صحية في اغلب مناطق المدينة"/>
    <s v="In-person to MRFS/partner staff Email"/>
    <b v="1"/>
    <m/>
    <m/>
    <m/>
    <b v="1"/>
    <m/>
    <m/>
    <m/>
    <m/>
    <s v="Social media messaging (e.g. Facebook) In-person from staff"/>
    <b v="1"/>
    <m/>
    <m/>
    <m/>
    <b v="1"/>
    <m/>
    <m/>
    <m/>
    <s v="لا يوجد"/>
    <s v="uuid:5c8d6ec8-6de0-4542-97ea-b2cb14cb9588"/>
    <n v="92591893"/>
    <s v="5c8d6ec8-6de0-4542-97ea-b2cb14cb9588"/>
    <d v="2022-02-14T09:30:19"/>
    <n v="1073"/>
    <m/>
    <n v="-1"/>
    <m/>
    <m/>
    <s v="202202091909"/>
    <n v="1594"/>
    <s v="nsenumerator"/>
    <n v="648550"/>
  </r>
  <r>
    <s v="2022-02-14T10:35:19.797+03:00"/>
    <s v="2022-02-14T11:02:14.090+03:00"/>
    <m/>
    <s v="عبد الرحمن مناع "/>
    <s v="MRFS"/>
    <m/>
    <d v="2022-02-14T00:00:00"/>
    <x v="10"/>
    <s v="All"/>
    <s v="Yes"/>
    <s v="IDP"/>
    <d v="2022-02-14T00:00:00"/>
    <s v="Head of Household"/>
    <m/>
    <x v="1"/>
    <s v="30-39"/>
    <s v="Is the Head of household"/>
    <s v="Male"/>
    <s v="No members with a disability"/>
    <b v="1"/>
    <m/>
    <m/>
    <m/>
    <m/>
    <m/>
    <m/>
    <s v="Married"/>
    <s v="Secondary"/>
    <n v="0"/>
    <n v="0"/>
    <n v="0"/>
    <n v="2"/>
    <n v="0"/>
    <n v="1"/>
    <n v="0"/>
    <s v="2"/>
    <s v="1"/>
    <s v="3"/>
    <n v="0"/>
    <n v="0"/>
    <n v="0"/>
    <n v="0"/>
    <n v="1"/>
    <n v="0"/>
    <s v="0"/>
    <s v="1"/>
    <s v="1"/>
    <s v="2"/>
    <s v="0"/>
    <s v="2"/>
    <s v="4"/>
    <n v="4"/>
    <s v="Income / livelihoods"/>
    <m/>
    <s v="Food and basic needs"/>
    <m/>
    <s v="Health"/>
    <m/>
    <s v="Hospital"/>
    <m/>
    <m/>
    <b v="1"/>
    <m/>
    <m/>
    <m/>
    <m/>
    <m/>
    <m/>
    <n v="20"/>
    <x v="2"/>
    <s v="No"/>
    <m/>
    <m/>
    <m/>
    <m/>
    <m/>
    <m/>
    <m/>
    <m/>
    <m/>
    <m/>
    <m/>
    <m/>
    <m/>
    <m/>
    <m/>
    <m/>
    <m/>
    <m/>
    <m/>
    <m/>
    <m/>
    <m/>
    <m/>
    <m/>
    <m/>
    <m/>
    <m/>
    <m/>
    <s v="Drugs are mostly available"/>
    <b v="1"/>
    <b v="0"/>
    <b v="0"/>
    <b v="0"/>
    <b v="0"/>
    <b v="0"/>
    <b v="0"/>
    <m/>
    <m/>
    <m/>
    <m/>
    <m/>
    <m/>
    <m/>
    <m/>
    <m/>
    <m/>
    <m/>
    <m/>
    <x v="2"/>
    <m/>
    <m/>
    <m/>
    <m/>
    <m/>
    <m/>
    <m/>
    <m/>
    <m/>
    <m/>
    <m/>
    <m/>
    <x v="1"/>
    <s v="Hospital for normal delivery"/>
    <m/>
    <m/>
    <m/>
    <m/>
    <m/>
    <b v="1"/>
    <m/>
    <m/>
    <m/>
    <m/>
    <m/>
    <x v="1"/>
    <s v="In person at health centers Social media"/>
    <b v="1"/>
    <m/>
    <b v="1"/>
    <m/>
    <m/>
    <m/>
    <m/>
    <s v="الفيسبوك"/>
    <m/>
    <s v="Yes"/>
    <s v="Yes"/>
    <s v="Yes"/>
    <s v="Yes"/>
    <s v="Yes"/>
    <s v="No"/>
    <s v="Yes"/>
    <s v="No"/>
    <s v="Yes"/>
    <s v="Yes"/>
    <s v="Yes"/>
    <s v="No"/>
    <m/>
    <m/>
    <m/>
    <m/>
    <m/>
    <m/>
    <m/>
    <m/>
    <m/>
    <m/>
    <m/>
    <m/>
    <m/>
    <m/>
    <m/>
    <n v="0"/>
    <x v="1"/>
    <m/>
    <m/>
    <m/>
    <m/>
    <s v="Problems Sleeping Problems Concentrating Changes in Appetite Substance/alcohol Abuse Family conflict Conflict within community"/>
    <m/>
    <m/>
    <m/>
    <m/>
    <m/>
    <m/>
    <b v="1"/>
    <b v="1"/>
    <m/>
    <b v="1"/>
    <b v="1"/>
    <m/>
    <b v="1"/>
    <b v="1"/>
    <m/>
    <m/>
    <m/>
    <m/>
    <s v="Adult Men"/>
    <m/>
    <b v="1"/>
    <m/>
    <m/>
    <m/>
    <m/>
    <m/>
    <m/>
    <m/>
    <m/>
    <m/>
    <m/>
    <m/>
    <s v="بسبب سوء الظروف المعيشية"/>
    <s v="Speaking to a friend Smoking"/>
    <m/>
    <b v="1"/>
    <m/>
    <m/>
    <m/>
    <m/>
    <b v="1"/>
    <m/>
    <m/>
    <m/>
    <m/>
    <m/>
    <s v="Friends Family"/>
    <b v="1"/>
    <b v="1"/>
    <m/>
    <m/>
    <m/>
    <m/>
    <m/>
    <m/>
    <m/>
    <m/>
    <m/>
    <m/>
    <s v="No knowledge of service location Expenses/costs"/>
    <b v="1"/>
    <m/>
    <m/>
    <b v="1"/>
    <m/>
    <m/>
    <m/>
    <m/>
    <m/>
    <x v="0"/>
    <m/>
    <s v="Food aid / food distributions Shelter Cash Vouchers"/>
    <b v="1"/>
    <b v="1"/>
    <m/>
    <m/>
    <m/>
    <m/>
    <m/>
    <m/>
    <m/>
    <b v="1"/>
    <m/>
    <m/>
    <m/>
    <m/>
    <x v="2"/>
    <s v="Community leader Family member"/>
    <b v="1"/>
    <b v="1"/>
    <m/>
    <m/>
    <m/>
    <m/>
    <m/>
    <m/>
    <m/>
    <m/>
    <m/>
    <s v="Family member Community leader Police"/>
    <b v="1"/>
    <b v="1"/>
    <b v="1"/>
    <m/>
    <m/>
    <m/>
    <m/>
    <m/>
    <m/>
    <m/>
    <s v="Women friendly Center Peer Support groups"/>
    <b v="1"/>
    <b v="1"/>
    <m/>
    <m/>
    <m/>
    <m/>
    <m/>
    <m/>
    <m/>
    <s v="Police Women's and girls' friendly spaces"/>
    <m/>
    <b v="1"/>
    <b v="1"/>
    <m/>
    <m/>
    <m/>
    <m/>
    <m/>
    <s v="Distance to facility No female staff"/>
    <m/>
    <b v="1"/>
    <b v="1"/>
    <m/>
    <m/>
    <m/>
    <m/>
    <m/>
    <m/>
    <s v="Child labour Physical abuse Sexual abuse Being orphaned"/>
    <m/>
    <b v="1"/>
    <m/>
    <b v="1"/>
    <m/>
    <b v="1"/>
    <b v="1"/>
    <m/>
    <m/>
    <m/>
    <m/>
    <m/>
    <m/>
    <m/>
    <m/>
    <m/>
    <s v="Peer groups (e.g. friends) Religious leaders School teachers Neighbours Siblings Parents Relatives"/>
    <b v="1"/>
    <b v="1"/>
    <b v="1"/>
    <b v="1"/>
    <b v="1"/>
    <b v="1"/>
    <b v="1"/>
    <m/>
    <m/>
    <m/>
    <m/>
    <m/>
    <m/>
    <m/>
    <m/>
    <s v="Sport activity Quraan"/>
    <b v="1"/>
    <b v="1"/>
    <m/>
    <m/>
    <m/>
    <m/>
    <m/>
    <m/>
    <m/>
    <m/>
    <m/>
    <s v="Lack of transportation Opening time not suitable for parents"/>
    <m/>
    <m/>
    <b v="1"/>
    <b v="1"/>
    <m/>
    <m/>
    <m/>
    <m/>
    <m/>
    <m/>
    <s v="Yes"/>
    <m/>
    <s v="No"/>
    <m/>
    <s v="Quraan Sport activity Hand crafts"/>
    <b v="1"/>
    <b v="1"/>
    <b v="1"/>
    <m/>
    <m/>
    <m/>
    <m/>
    <m/>
    <m/>
    <m/>
    <m/>
    <s v="Children living on the street Children who have been associated with fighting forces"/>
    <m/>
    <b v="1"/>
    <m/>
    <m/>
    <m/>
    <b v="1"/>
    <m/>
    <m/>
    <m/>
    <m/>
    <s v="No income"/>
    <b v="1"/>
    <m/>
    <m/>
    <m/>
    <m/>
    <m/>
    <m/>
    <m/>
    <m/>
    <m/>
    <m/>
    <m/>
    <m/>
    <m/>
    <m/>
    <n v="5000"/>
    <x v="167"/>
    <b v="1"/>
    <m/>
    <m/>
    <m/>
    <b v="1"/>
    <b v="1"/>
    <m/>
    <m/>
    <m/>
    <m/>
    <m/>
    <m/>
    <m/>
    <m/>
    <m/>
    <m/>
    <m/>
    <s v="Yes"/>
    <s v="Food baskets"/>
    <b v="1"/>
    <m/>
    <m/>
    <m/>
    <m/>
    <m/>
    <m/>
    <m/>
    <s v="No"/>
    <m/>
    <s v="No"/>
    <m/>
    <m/>
    <m/>
    <m/>
    <m/>
    <m/>
    <m/>
    <m/>
    <m/>
    <m/>
    <s v="Participatory (Both wife &amp; Husband)"/>
    <m/>
    <s v="No"/>
    <m/>
    <s v="لا يوجد "/>
    <s v="In-person to MRFS/partner staff"/>
    <b v="1"/>
    <m/>
    <m/>
    <m/>
    <m/>
    <m/>
    <m/>
    <m/>
    <m/>
    <s v="In-person from staff"/>
    <b v="1"/>
    <m/>
    <m/>
    <m/>
    <m/>
    <m/>
    <m/>
    <m/>
    <s v="لا يوجد"/>
    <s v="uuid:00f66a38-6894-4ce3-8a7a-aeedbf4a47d6"/>
    <n v="92591894"/>
    <s v="00f66a38-6894-4ce3-8a7a-aeedbf4a47d6"/>
    <d v="2022-02-14T09:30:20"/>
    <n v="1074"/>
    <m/>
    <n v="-1"/>
    <m/>
    <m/>
    <s v="202202091909"/>
    <n v="1615"/>
    <s v="nsenumerator"/>
    <n v="648550"/>
  </r>
  <r>
    <s v="2022-02-14T11:02:17.293+03:00"/>
    <s v="2022-02-14T11:33:10.400+03:00"/>
    <m/>
    <s v="عبد الرحمن مناع"/>
    <s v="MRFS"/>
    <m/>
    <d v="2022-02-14T00:00:00"/>
    <x v="10"/>
    <s v="All"/>
    <s v="Yes"/>
    <s v="Host"/>
    <m/>
    <s v="Head of Household"/>
    <m/>
    <x v="1"/>
    <s v="50+"/>
    <s v="Is the Head of household"/>
    <s v="Male"/>
    <s v="Yes, PWD, has difficulty seeing even with glasses"/>
    <m/>
    <b v="1"/>
    <m/>
    <m/>
    <m/>
    <m/>
    <m/>
    <s v="Married"/>
    <s v="institute / diploma"/>
    <n v="0"/>
    <n v="0"/>
    <n v="1"/>
    <n v="2"/>
    <n v="1"/>
    <n v="1"/>
    <n v="0"/>
    <s v="4"/>
    <s v="1"/>
    <s v="5"/>
    <n v="0"/>
    <n v="0"/>
    <n v="1"/>
    <n v="1"/>
    <n v="1"/>
    <n v="0"/>
    <s v="2"/>
    <s v="1"/>
    <s v="3"/>
    <s v="6"/>
    <s v="1"/>
    <s v="2"/>
    <s v="8"/>
    <n v="8"/>
    <s v="Shelter / housing"/>
    <m/>
    <s v="Income / livelihoods"/>
    <m/>
    <s v="Nutrition"/>
    <m/>
    <s v="Hospital"/>
    <m/>
    <m/>
    <b v="1"/>
    <m/>
    <m/>
    <m/>
    <m/>
    <m/>
    <m/>
    <n v="20"/>
    <x v="2"/>
    <s v="Yes"/>
    <s v="Some types of medicines are not available in the market Inaccessible due to cost"/>
    <b v="1"/>
    <b v="0"/>
    <b v="0"/>
    <b v="1"/>
    <b v="0"/>
    <b v="0"/>
    <b v="0"/>
    <b v="0"/>
    <b v="0"/>
    <b v="0"/>
    <m/>
    <s v="Unable to reach health facility due to lack of transport and distance No treatment available for the medical issue at the health facility"/>
    <b v="1"/>
    <b v="1"/>
    <b v="0"/>
    <b v="0"/>
    <b v="0"/>
    <b v="0"/>
    <b v="0"/>
    <b v="0"/>
    <b v="0"/>
    <b v="0"/>
    <b v="0"/>
    <b v="0"/>
    <b v="0"/>
    <b v="0"/>
    <m/>
    <s v="Non communicable diseases (NCD) drugs (chronic, cardiac, diabetes, hyper-tension, asthma) Antibiotic"/>
    <b v="0"/>
    <b v="1"/>
    <b v="0"/>
    <b v="0"/>
    <b v="1"/>
    <b v="0"/>
    <b v="0"/>
    <m/>
    <n v="1"/>
    <n v="1"/>
    <m/>
    <n v="1"/>
    <m/>
    <m/>
    <n v="1"/>
    <m/>
    <m/>
    <m/>
    <m/>
    <x v="2"/>
    <m/>
    <m/>
    <m/>
    <m/>
    <m/>
    <m/>
    <m/>
    <m/>
    <m/>
    <m/>
    <m/>
    <m/>
    <x v="1"/>
    <s v="At home alone Hospital for normal delivery"/>
    <b v="1"/>
    <m/>
    <m/>
    <m/>
    <m/>
    <b v="1"/>
    <m/>
    <m/>
    <m/>
    <m/>
    <s v="عدم توفر إمكانية الوصول للمشفى عند الولادة "/>
    <x v="1"/>
    <s v="In person at health centers In person by community workers"/>
    <b v="1"/>
    <b v="1"/>
    <m/>
    <m/>
    <m/>
    <m/>
    <m/>
    <m/>
    <m/>
    <s v="Yes"/>
    <s v="No"/>
    <s v="Yes"/>
    <s v="Yes"/>
    <s v="No"/>
    <s v="No"/>
    <s v="Yes"/>
    <s v="No"/>
    <s v="Yes"/>
    <s v="Yes"/>
    <s v="Yes"/>
    <s v="No"/>
    <m/>
    <s v="Yes"/>
    <s v="No"/>
    <s v="No"/>
    <s v="No"/>
    <s v="No"/>
    <s v="No"/>
    <s v="No"/>
    <s v="No"/>
    <s v="No"/>
    <s v="No"/>
    <s v="No"/>
    <s v="No"/>
    <s v="No"/>
    <s v="No"/>
    <n v="1"/>
    <x v="1"/>
    <n v="2"/>
    <s v="2"/>
    <m/>
    <m/>
    <s v="Inability to carry out work or daily tasks Problems Sleeping Substance/alcohol Abuse Economic"/>
    <m/>
    <m/>
    <m/>
    <b v="1"/>
    <m/>
    <m/>
    <b v="1"/>
    <m/>
    <m/>
    <m/>
    <b v="1"/>
    <b v="1"/>
    <m/>
    <m/>
    <m/>
    <m/>
    <m/>
    <m/>
    <s v="Adult Men Children"/>
    <m/>
    <b v="1"/>
    <b v="1"/>
    <m/>
    <m/>
    <m/>
    <m/>
    <m/>
    <m/>
    <m/>
    <m/>
    <m/>
    <m/>
    <s v="بسبب سوء الظروف المعيشية "/>
    <s v="Speaking to a family member Exercise Speaking to a friend"/>
    <b v="1"/>
    <b v="1"/>
    <b v="1"/>
    <m/>
    <m/>
    <m/>
    <m/>
    <m/>
    <m/>
    <m/>
    <m/>
    <m/>
    <s v="Family Religious/community leader Medical Doctor"/>
    <b v="1"/>
    <m/>
    <m/>
    <b v="1"/>
    <b v="1"/>
    <m/>
    <m/>
    <m/>
    <m/>
    <m/>
    <m/>
    <m/>
    <s v="Services are unavailable No knowledge of service location"/>
    <b v="1"/>
    <b v="1"/>
    <m/>
    <m/>
    <m/>
    <m/>
    <m/>
    <m/>
    <m/>
    <x v="0"/>
    <m/>
    <s v="Food aid / food distributions Cash Vouchers Clean water"/>
    <b v="1"/>
    <m/>
    <m/>
    <m/>
    <m/>
    <m/>
    <m/>
    <m/>
    <m/>
    <b v="1"/>
    <b v="1"/>
    <m/>
    <m/>
    <m/>
    <x v="2"/>
    <s v="Family member Community leader"/>
    <b v="1"/>
    <b v="1"/>
    <m/>
    <m/>
    <m/>
    <m/>
    <m/>
    <m/>
    <m/>
    <m/>
    <m/>
    <s v="Family member Community leader"/>
    <b v="1"/>
    <b v="1"/>
    <m/>
    <m/>
    <m/>
    <m/>
    <m/>
    <m/>
    <m/>
    <m/>
    <s v="Peer Support groups Women friendly Center"/>
    <b v="1"/>
    <b v="1"/>
    <m/>
    <m/>
    <m/>
    <m/>
    <m/>
    <m/>
    <m/>
    <s v="Women's and girls' friendly spaces Police Community leader"/>
    <m/>
    <b v="1"/>
    <b v="1"/>
    <b v="1"/>
    <m/>
    <m/>
    <m/>
    <m/>
    <s v="No female staff No availability of confidential support Lack of trained staff"/>
    <m/>
    <m/>
    <b v="1"/>
    <b v="1"/>
    <b v="1"/>
    <m/>
    <m/>
    <m/>
    <m/>
    <s v="Kidnapping Child headed household Dropout of school"/>
    <b v="1"/>
    <m/>
    <m/>
    <m/>
    <m/>
    <m/>
    <m/>
    <m/>
    <b v="1"/>
    <m/>
    <m/>
    <m/>
    <b v="1"/>
    <m/>
    <m/>
    <m/>
    <s v="Peer groups (e.g. friends) Religious leaders Siblings Neighbours School teachers Judicial or criminal authority Parents Relatives"/>
    <b v="1"/>
    <b v="1"/>
    <b v="1"/>
    <b v="1"/>
    <b v="1"/>
    <b v="1"/>
    <b v="1"/>
    <b v="1"/>
    <m/>
    <m/>
    <m/>
    <m/>
    <m/>
    <m/>
    <m/>
    <s v="Quraan Sport activity"/>
    <b v="1"/>
    <b v="1"/>
    <m/>
    <m/>
    <m/>
    <m/>
    <m/>
    <m/>
    <m/>
    <m/>
    <m/>
    <s v="Security problems Lack of awareness Lack of transportation"/>
    <b v="1"/>
    <b v="1"/>
    <b v="1"/>
    <m/>
    <m/>
    <m/>
    <m/>
    <m/>
    <m/>
    <m/>
    <s v="Yes"/>
    <m/>
    <s v="No"/>
    <m/>
    <s v="Quraan Sport activity Painting / re-creational activity Awareness / educational activities / psychosocial support"/>
    <b v="1"/>
    <b v="1"/>
    <m/>
    <b v="1"/>
    <b v="1"/>
    <m/>
    <m/>
    <m/>
    <m/>
    <m/>
    <m/>
    <s v="Children separated from their parents Children who have been associated with fighting forces"/>
    <b v="1"/>
    <m/>
    <m/>
    <m/>
    <m/>
    <b v="1"/>
    <m/>
    <m/>
    <m/>
    <m/>
    <s v="No income Humanitarian assistance Borrowing"/>
    <b v="1"/>
    <m/>
    <m/>
    <m/>
    <m/>
    <m/>
    <m/>
    <m/>
    <b v="1"/>
    <b v="1"/>
    <m/>
    <m/>
    <m/>
    <m/>
    <m/>
    <n v="7000"/>
    <x v="168"/>
    <b v="1"/>
    <b v="1"/>
    <b v="1"/>
    <m/>
    <b v="1"/>
    <b v="1"/>
    <m/>
    <m/>
    <m/>
    <m/>
    <m/>
    <m/>
    <m/>
    <m/>
    <m/>
    <m/>
    <m/>
    <s v="Yes"/>
    <s v="Food baskets Cash/voucher"/>
    <b v="1"/>
    <m/>
    <m/>
    <b v="1"/>
    <m/>
    <m/>
    <m/>
    <m/>
    <s v="No"/>
    <m/>
    <s v="No"/>
    <m/>
    <m/>
    <m/>
    <m/>
    <m/>
    <m/>
    <m/>
    <m/>
    <m/>
    <m/>
    <s v="Participatory (Both wife &amp; Husband)"/>
    <m/>
    <s v="No"/>
    <m/>
    <s v="توفير فرص عمل الجامعين العاطلين عن العمل _x000a_انشاء نقطة اسعافية على مدار اليوم _x000a_"/>
    <s v="In-person to MRFS/partner staff Suggestion boxes"/>
    <b v="1"/>
    <b v="1"/>
    <m/>
    <m/>
    <m/>
    <m/>
    <m/>
    <m/>
    <m/>
    <s v="In-person from staff Community leaders"/>
    <b v="1"/>
    <b v="1"/>
    <m/>
    <m/>
    <m/>
    <m/>
    <m/>
    <m/>
    <s v="لا يوجد"/>
    <s v="uuid:c3b6de84-402f-4e7d-bd84-706ba45e6a4d"/>
    <n v="92591897"/>
    <s v="c3b6de84-402f-4e7d-bd84-706ba45e6a4d"/>
    <d v="2022-02-14T09:30:21"/>
    <n v="1075"/>
    <m/>
    <n v="-1"/>
    <m/>
    <m/>
    <s v="202202091909"/>
    <n v="1853"/>
    <s v="nsenumerator"/>
    <n v="648550"/>
  </r>
  <r>
    <s v="2022-02-14T11:36:51.230+03:00"/>
    <s v="2022-02-14T12:09:50.937+03:00"/>
    <m/>
    <s v="عبد الرحمن مناع "/>
    <s v="MRFS"/>
    <m/>
    <d v="2022-02-14T00:00:00"/>
    <x v="10"/>
    <s v="All"/>
    <s v="Yes"/>
    <s v="IDP"/>
    <d v="2019-05-13T00:00:00"/>
    <s v="Head of Household"/>
    <m/>
    <x v="1"/>
    <s v="50+"/>
    <s v="Is the Head of household"/>
    <s v="Male"/>
    <s v="Yes PWD, has difficulty hearing, even with hearing aid"/>
    <m/>
    <m/>
    <b v="1"/>
    <m/>
    <m/>
    <m/>
    <m/>
    <s v="Married"/>
    <s v="None/Never attended school"/>
    <n v="0"/>
    <n v="0"/>
    <n v="0"/>
    <n v="0"/>
    <n v="0"/>
    <n v="1"/>
    <n v="1"/>
    <s v="0"/>
    <s v="2"/>
    <s v="2"/>
    <n v="0"/>
    <n v="0"/>
    <n v="0"/>
    <n v="0"/>
    <n v="1"/>
    <n v="1"/>
    <s v="0"/>
    <s v="2"/>
    <s v="2"/>
    <s v="0"/>
    <s v="0"/>
    <s v="4"/>
    <s v="4"/>
    <n v="4"/>
    <s v="Income / livelihoods"/>
    <m/>
    <s v="Shelter / housing"/>
    <m/>
    <s v="Nutrition"/>
    <m/>
    <s v="Hospital"/>
    <m/>
    <m/>
    <b v="1"/>
    <m/>
    <m/>
    <m/>
    <m/>
    <m/>
    <m/>
    <n v="30"/>
    <x v="1"/>
    <s v="Yes"/>
    <s v="Some types of medicines are not available in the market Inaccessible due to cost Inaccessible due to transport or other logistical reason"/>
    <b v="1"/>
    <b v="0"/>
    <b v="0"/>
    <b v="1"/>
    <b v="0"/>
    <b v="1"/>
    <b v="0"/>
    <b v="0"/>
    <b v="0"/>
    <b v="0"/>
    <m/>
    <s v="Unable to reach health facility due to lack of transport and distance Referral support not available Incompetent staff Lack of female staff Person was turned away due to gender or PWD"/>
    <b v="1"/>
    <b v="0"/>
    <b v="0"/>
    <b v="1"/>
    <b v="0"/>
    <b v="0"/>
    <b v="1"/>
    <b v="1"/>
    <b v="0"/>
    <b v="0"/>
    <b v="1"/>
    <b v="0"/>
    <b v="0"/>
    <b v="0"/>
    <m/>
    <s v="Non communicable diseases (NCD) drugs (chronic, cardiac, diabetes, hyper-tension, asthma) Reproductive health medicines Antibiotic"/>
    <b v="0"/>
    <b v="1"/>
    <b v="0"/>
    <b v="1"/>
    <b v="1"/>
    <b v="0"/>
    <b v="0"/>
    <m/>
    <m/>
    <n v="1"/>
    <m/>
    <n v="1"/>
    <m/>
    <n v="1"/>
    <n v="1"/>
    <m/>
    <n v="1"/>
    <m/>
    <m/>
    <x v="1"/>
    <s v="Concerned about side-effects of the COVID-19 vaccine Do not want to go to facilities for fear of getting infected with COVID-19 General mistrust of or opposition to any vaccine Eumours and misconceptions (people died from the vaccine, it is a conspiracy, Corona is all a lie, etc…)"/>
    <m/>
    <m/>
    <b v="1"/>
    <b v="1"/>
    <b v="1"/>
    <b v="1"/>
    <m/>
    <m/>
    <m/>
    <m/>
    <m/>
    <x v="3"/>
    <s v="At private primary health care centre/hospital"/>
    <m/>
    <m/>
    <m/>
    <m/>
    <b v="1"/>
    <m/>
    <m/>
    <m/>
    <m/>
    <m/>
    <m/>
    <x v="2"/>
    <s v="In person by community workers"/>
    <m/>
    <b v="1"/>
    <m/>
    <m/>
    <m/>
    <m/>
    <m/>
    <m/>
    <m/>
    <s v="Yes"/>
    <s v="No"/>
    <s v="Yes"/>
    <s v="No"/>
    <s v="No"/>
    <s v="No"/>
    <s v="No"/>
    <s v="No"/>
    <s v="No"/>
    <s v="No"/>
    <s v="Yes"/>
    <s v="No"/>
    <m/>
    <m/>
    <m/>
    <m/>
    <m/>
    <m/>
    <m/>
    <m/>
    <m/>
    <m/>
    <m/>
    <m/>
    <m/>
    <m/>
    <m/>
    <n v="0"/>
    <x v="1"/>
    <m/>
    <m/>
    <m/>
    <m/>
    <s v="Fear Anger Anxiety Sadness Problems Sleeping Changes in Appetite Economic Family conflict Conflict within community"/>
    <b v="1"/>
    <b v="1"/>
    <m/>
    <m/>
    <b v="1"/>
    <b v="1"/>
    <b v="1"/>
    <m/>
    <m/>
    <b v="1"/>
    <m/>
    <b v="1"/>
    <b v="1"/>
    <b v="1"/>
    <m/>
    <m/>
    <m/>
    <m/>
    <s v="Adult Men Adult Women Adolescent Boys Adolescent girls"/>
    <b v="1"/>
    <b v="1"/>
    <m/>
    <m/>
    <m/>
    <m/>
    <m/>
    <m/>
    <b v="1"/>
    <b v="1"/>
    <m/>
    <m/>
    <m/>
    <s v="سوء الظروف المعيشية  بالإضافة الى النزوح والتشرد وخصوصا كيفية حمل المسؤولية"/>
    <s v="Speaking to a family member Speaking to a friend Prayer"/>
    <b v="1"/>
    <b v="1"/>
    <m/>
    <b v="1"/>
    <m/>
    <m/>
    <m/>
    <m/>
    <m/>
    <m/>
    <m/>
    <m/>
    <s v="Family Friends Medical Doctor"/>
    <b v="1"/>
    <b v="1"/>
    <m/>
    <m/>
    <b v="1"/>
    <m/>
    <m/>
    <m/>
    <m/>
    <m/>
    <m/>
    <m/>
    <s v="No knowledge of service location Services are unavailable Services not relevant"/>
    <b v="1"/>
    <b v="1"/>
    <m/>
    <m/>
    <b v="1"/>
    <m/>
    <m/>
    <m/>
    <m/>
    <x v="2"/>
    <s v="لا أعرف مراكز الدعم النفسي"/>
    <s v="Food aid / food distributions Clean water Education"/>
    <b v="1"/>
    <m/>
    <m/>
    <m/>
    <m/>
    <b v="1"/>
    <m/>
    <m/>
    <m/>
    <m/>
    <b v="1"/>
    <m/>
    <m/>
    <m/>
    <x v="2"/>
    <s v="Family member"/>
    <b v="1"/>
    <m/>
    <m/>
    <m/>
    <m/>
    <m/>
    <m/>
    <m/>
    <m/>
    <m/>
    <m/>
    <s v="Family member"/>
    <b v="1"/>
    <m/>
    <m/>
    <m/>
    <m/>
    <m/>
    <m/>
    <m/>
    <m/>
    <m/>
    <s v="Women friendly Center"/>
    <b v="1"/>
    <m/>
    <m/>
    <m/>
    <m/>
    <m/>
    <m/>
    <m/>
    <m/>
    <s v="Women's and girls' friendly spaces"/>
    <m/>
    <b v="1"/>
    <m/>
    <m/>
    <m/>
    <m/>
    <m/>
    <m/>
    <s v="Fear of being identified as survivors No availability of confidential support There are no psychosocial support services"/>
    <b v="1"/>
    <m/>
    <m/>
    <b v="1"/>
    <m/>
    <b v="1"/>
    <m/>
    <m/>
    <m/>
    <s v="Kidnapping Child labour Physical abuse Exploitation Psychological Distress Dropout of school"/>
    <b v="1"/>
    <b v="1"/>
    <m/>
    <b v="1"/>
    <m/>
    <m/>
    <m/>
    <m/>
    <m/>
    <m/>
    <b v="1"/>
    <b v="1"/>
    <b v="1"/>
    <m/>
    <m/>
    <m/>
    <s v="Peer groups (e.g. friends) Religious leaders Siblings Neighbours School teachers Parents Relatives Judicial or criminal authority Community/social workers Community leaders (trusted people in the community) Women and Child support centers Doctor"/>
    <b v="1"/>
    <b v="1"/>
    <b v="1"/>
    <b v="1"/>
    <b v="1"/>
    <b v="1"/>
    <b v="1"/>
    <b v="1"/>
    <b v="1"/>
    <b v="1"/>
    <b v="1"/>
    <b v="1"/>
    <m/>
    <m/>
    <m/>
    <m/>
    <m/>
    <m/>
    <m/>
    <m/>
    <m/>
    <m/>
    <m/>
    <m/>
    <m/>
    <m/>
    <m/>
    <m/>
    <m/>
    <m/>
    <m/>
    <m/>
    <m/>
    <m/>
    <m/>
    <m/>
    <m/>
    <m/>
    <m/>
    <m/>
    <m/>
    <m/>
    <s v="Sport activity Quraan Hand crafts Awareness / educational activities / psychosocial support"/>
    <b v="1"/>
    <b v="1"/>
    <b v="1"/>
    <m/>
    <b v="1"/>
    <m/>
    <m/>
    <m/>
    <m/>
    <m/>
    <m/>
    <s v="Children separated from their parents Children living on the street Children who have been associated with fighting forces Child-headed households"/>
    <b v="1"/>
    <b v="1"/>
    <m/>
    <b v="1"/>
    <m/>
    <b v="1"/>
    <m/>
    <m/>
    <m/>
    <m/>
    <s v="No income Sale of crops Salaried work Humanitarian assistance"/>
    <b v="1"/>
    <b v="1"/>
    <m/>
    <m/>
    <m/>
    <b v="1"/>
    <m/>
    <m/>
    <b v="1"/>
    <m/>
    <m/>
    <m/>
    <m/>
    <m/>
    <m/>
    <n v="6000"/>
    <x v="169"/>
    <m/>
    <m/>
    <b v="1"/>
    <m/>
    <b v="1"/>
    <b v="1"/>
    <m/>
    <m/>
    <m/>
    <m/>
    <m/>
    <m/>
    <m/>
    <m/>
    <m/>
    <m/>
    <m/>
    <s v="Yes"/>
    <s v="Food baskets Cash/voucher"/>
    <b v="1"/>
    <m/>
    <m/>
    <b v="1"/>
    <m/>
    <m/>
    <m/>
    <m/>
    <s v="No"/>
    <m/>
    <s v="No"/>
    <m/>
    <m/>
    <m/>
    <m/>
    <m/>
    <m/>
    <m/>
    <m/>
    <m/>
    <m/>
    <s v="Decided by men / husband only"/>
    <m/>
    <s v="No"/>
    <m/>
    <s v="تقديم المساعدات الطبية والغذائية _x000a_دعم النازحين والمشردين وتوفير فرص عمل للعاطلين عن العمل _x000a_توفير مراكز مساعدة للاناث الذين يتعرضون للعنف القائم على النوع الاجتماعي "/>
    <s v="In-person to MRFS/partner staff Suggestion boxes Hotline/phone SMS/whatsapp Email Social media messaging (e.g. Facebook)"/>
    <b v="1"/>
    <b v="1"/>
    <b v="1"/>
    <b v="1"/>
    <b v="1"/>
    <b v="1"/>
    <m/>
    <m/>
    <m/>
    <s v="In-person from staff Word of mouth Social media messaging (e.g. Facebook)"/>
    <b v="1"/>
    <m/>
    <m/>
    <b v="1"/>
    <b v="1"/>
    <m/>
    <m/>
    <m/>
    <s v="لا يوجد "/>
    <s v="uuid:31dc025e-575b-4499-b292-492f190a3809"/>
    <n v="92591898"/>
    <s v="31dc025e-575b-4499-b292-492f190a3809"/>
    <d v="2022-02-14T09:30:22"/>
    <n v="1076"/>
    <m/>
    <n v="-1"/>
    <m/>
    <m/>
    <s v="202202091909"/>
    <n v="1979"/>
    <s v="nsenumerator"/>
    <n v="648550"/>
  </r>
  <r>
    <s v="2022-02-14T10:05:01.163+02:00"/>
    <s v="2022-02-14T10:30:03.938+02:00"/>
    <m/>
    <s v="مصطفى القدور "/>
    <s v="MRFS"/>
    <m/>
    <d v="2022-02-14T00:00:00"/>
    <x v="10"/>
    <s v="All"/>
    <s v="Yes"/>
    <s v="Host"/>
    <m/>
    <s v="Head of Household"/>
    <m/>
    <x v="1"/>
    <s v="30-39"/>
    <s v="Is the Head of household"/>
    <s v="Male"/>
    <s v="No members with a disability"/>
    <b v="1"/>
    <m/>
    <m/>
    <m/>
    <m/>
    <m/>
    <m/>
    <s v="Married"/>
    <s v="University"/>
    <n v="0"/>
    <n v="0"/>
    <n v="1"/>
    <n v="0"/>
    <n v="0"/>
    <n v="1"/>
    <n v="0"/>
    <s v="1"/>
    <s v="1"/>
    <s v="2"/>
    <n v="0"/>
    <n v="0"/>
    <n v="1"/>
    <n v="0"/>
    <n v="1"/>
    <n v="0"/>
    <s v="1"/>
    <s v="1"/>
    <s v="2"/>
    <s v="2"/>
    <s v="1"/>
    <s v="2"/>
    <s v="4"/>
    <n v="4"/>
    <s v="Income / livelihoods"/>
    <m/>
    <s v="Health"/>
    <m/>
    <s v="Education"/>
    <m/>
    <s v="Hospital Primary Health care Centre (PHCC)-outpatient,inpatient + maternity"/>
    <m/>
    <b v="1"/>
    <b v="1"/>
    <m/>
    <m/>
    <m/>
    <m/>
    <m/>
    <m/>
    <n v="20"/>
    <x v="5"/>
    <s v="No"/>
    <m/>
    <m/>
    <m/>
    <m/>
    <m/>
    <m/>
    <m/>
    <m/>
    <m/>
    <m/>
    <m/>
    <m/>
    <m/>
    <m/>
    <m/>
    <m/>
    <m/>
    <m/>
    <m/>
    <m/>
    <m/>
    <m/>
    <m/>
    <m/>
    <m/>
    <m/>
    <m/>
    <m/>
    <s v="Drugs are mostly available"/>
    <b v="1"/>
    <b v="0"/>
    <b v="0"/>
    <b v="0"/>
    <b v="0"/>
    <b v="0"/>
    <b v="0"/>
    <m/>
    <m/>
    <n v="1"/>
    <m/>
    <m/>
    <m/>
    <m/>
    <m/>
    <m/>
    <m/>
    <m/>
    <m/>
    <x v="2"/>
    <m/>
    <m/>
    <m/>
    <m/>
    <m/>
    <m/>
    <m/>
    <m/>
    <m/>
    <m/>
    <m/>
    <m/>
    <x v="1"/>
    <s v="Hospital for normal delivery At private primary health care centre/hospital"/>
    <m/>
    <m/>
    <m/>
    <m/>
    <b v="1"/>
    <b v="1"/>
    <m/>
    <m/>
    <m/>
    <m/>
    <m/>
    <x v="2"/>
    <s v="In person at health centers"/>
    <b v="1"/>
    <m/>
    <m/>
    <m/>
    <m/>
    <m/>
    <m/>
    <m/>
    <m/>
    <s v="Yes"/>
    <s v="Yes"/>
    <s v="Yes"/>
    <s v="Yes"/>
    <s v="Yes"/>
    <s v="No"/>
    <s v="Yes"/>
    <s v="No"/>
    <s v="Yes"/>
    <s v="Yes"/>
    <s v="Yes"/>
    <s v="No"/>
    <m/>
    <s v="Yes"/>
    <s v="No"/>
    <s v="Yes"/>
    <s v="No"/>
    <s v="Yes"/>
    <s v="Yes"/>
    <s v="No"/>
    <s v="No"/>
    <s v="No"/>
    <s v="Yes"/>
    <s v="Yes"/>
    <s v="No"/>
    <s v="No"/>
    <s v="No"/>
    <n v="6"/>
    <x v="2"/>
    <n v="1"/>
    <s v="1"/>
    <m/>
    <m/>
    <s v="Fear Conflict within community Economic"/>
    <b v="1"/>
    <m/>
    <m/>
    <m/>
    <m/>
    <m/>
    <m/>
    <m/>
    <m/>
    <m/>
    <m/>
    <b v="1"/>
    <m/>
    <b v="1"/>
    <m/>
    <m/>
    <m/>
    <m/>
    <s v="Children Adult Men Adult Women"/>
    <b v="1"/>
    <b v="1"/>
    <b v="1"/>
    <m/>
    <m/>
    <m/>
    <m/>
    <m/>
    <m/>
    <m/>
    <m/>
    <m/>
    <m/>
    <s v="بسبب الأوضاع المتدهورة"/>
    <s v="Speaking to a family member Prayer Speaking to a friend"/>
    <b v="1"/>
    <b v="1"/>
    <m/>
    <b v="1"/>
    <m/>
    <m/>
    <m/>
    <m/>
    <m/>
    <m/>
    <m/>
    <m/>
    <s v="Family Medical Doctor"/>
    <b v="1"/>
    <m/>
    <m/>
    <m/>
    <b v="1"/>
    <m/>
    <m/>
    <m/>
    <m/>
    <m/>
    <m/>
    <m/>
    <s v="No knowledge of service location"/>
    <b v="1"/>
    <m/>
    <m/>
    <m/>
    <m/>
    <m/>
    <m/>
    <m/>
    <m/>
    <x v="0"/>
    <m/>
    <s v="Food aid / food distributions Shelter Education"/>
    <b v="1"/>
    <b v="1"/>
    <m/>
    <m/>
    <m/>
    <b v="1"/>
    <m/>
    <m/>
    <m/>
    <m/>
    <m/>
    <m/>
    <m/>
    <m/>
    <x v="0"/>
    <s v="Family member Friend Police"/>
    <b v="1"/>
    <m/>
    <b v="1"/>
    <m/>
    <b v="1"/>
    <m/>
    <m/>
    <m/>
    <m/>
    <m/>
    <m/>
    <s v="Family member Friend Police"/>
    <b v="1"/>
    <m/>
    <b v="1"/>
    <m/>
    <b v="1"/>
    <m/>
    <m/>
    <m/>
    <m/>
    <m/>
    <s v="Women friendly Center Peer Support groups"/>
    <b v="1"/>
    <b v="1"/>
    <m/>
    <m/>
    <m/>
    <m/>
    <m/>
    <m/>
    <m/>
    <s v="School Women's and girls' friendly spaces"/>
    <b v="1"/>
    <b v="1"/>
    <m/>
    <m/>
    <m/>
    <m/>
    <m/>
    <m/>
    <s v="Fear of being identified as survivors"/>
    <b v="1"/>
    <m/>
    <m/>
    <m/>
    <m/>
    <m/>
    <m/>
    <m/>
    <m/>
    <s v="Kidnapping Physical abuse"/>
    <b v="1"/>
    <m/>
    <m/>
    <b v="1"/>
    <m/>
    <m/>
    <m/>
    <m/>
    <m/>
    <m/>
    <m/>
    <m/>
    <m/>
    <m/>
    <m/>
    <m/>
    <s v="Peer groups (e.g. friends) Siblings School teachers Parents"/>
    <b v="1"/>
    <m/>
    <b v="1"/>
    <m/>
    <b v="1"/>
    <b v="1"/>
    <m/>
    <m/>
    <m/>
    <m/>
    <m/>
    <m/>
    <m/>
    <m/>
    <m/>
    <s v="Awareness / educational activities / psychosocial support"/>
    <m/>
    <m/>
    <m/>
    <m/>
    <b v="1"/>
    <m/>
    <m/>
    <m/>
    <m/>
    <m/>
    <m/>
    <s v="No barriers"/>
    <m/>
    <m/>
    <m/>
    <m/>
    <m/>
    <m/>
    <m/>
    <m/>
    <b v="1"/>
    <m/>
    <s v="Yes"/>
    <m/>
    <s v="No"/>
    <m/>
    <s v="Painting / re-creational activity Quraan Awareness / educational activities / psychosocial support Entertainement activities"/>
    <m/>
    <b v="1"/>
    <m/>
    <b v="1"/>
    <b v="1"/>
    <b v="1"/>
    <m/>
    <m/>
    <m/>
    <m/>
    <m/>
    <s v="Children who have been associated with fighting forces Children involved in harmful forms of labor Child-headed households"/>
    <m/>
    <m/>
    <m/>
    <b v="1"/>
    <b v="1"/>
    <b v="1"/>
    <m/>
    <m/>
    <m/>
    <m/>
    <s v="Skilled labour Salaried work"/>
    <m/>
    <m/>
    <m/>
    <m/>
    <b v="1"/>
    <b v="1"/>
    <m/>
    <m/>
    <m/>
    <m/>
    <m/>
    <m/>
    <m/>
    <m/>
    <n v="4000"/>
    <n v="3000"/>
    <x v="0"/>
    <m/>
    <m/>
    <b v="1"/>
    <m/>
    <m/>
    <m/>
    <m/>
    <m/>
    <m/>
    <m/>
    <m/>
    <m/>
    <m/>
    <m/>
    <m/>
    <m/>
    <m/>
    <s v="Yes"/>
    <s v="Food baskets Cash/voucher"/>
    <b v="1"/>
    <m/>
    <m/>
    <b v="1"/>
    <m/>
    <m/>
    <m/>
    <m/>
    <s v="No"/>
    <m/>
    <s v="No"/>
    <m/>
    <m/>
    <m/>
    <m/>
    <m/>
    <m/>
    <m/>
    <m/>
    <m/>
    <m/>
    <s v="Participatory (Both wife &amp; Husband)"/>
    <m/>
    <s v="No"/>
    <m/>
    <s v="متابعة دعم المراكز الصحية وتوفير فرص عمل اكثر "/>
    <s v="In-person to MRFS/partner staff SMS/whatsapp"/>
    <b v="1"/>
    <m/>
    <m/>
    <b v="1"/>
    <m/>
    <m/>
    <m/>
    <m/>
    <m/>
    <s v="In-person from staff Social media messaging (e.g. Facebook)"/>
    <b v="1"/>
    <m/>
    <m/>
    <m/>
    <b v="1"/>
    <m/>
    <m/>
    <m/>
    <s v="لا "/>
    <s v="uuid:82e96056-9e6d-442c-a350-067235801625"/>
    <n v="92591995"/>
    <s v="82e96056-9e6d-442c-a350-067235801625"/>
    <d v="2022-02-14T09:33:15"/>
    <n v="1077"/>
    <m/>
    <n v="-1"/>
    <m/>
    <m/>
    <s v="202202091909"/>
    <n v="1502"/>
    <s v="nsenumerator"/>
    <n v="648550"/>
  </r>
  <r>
    <s v="2022-02-14T10:34:16.775+02:00"/>
    <s v="2022-02-14T10:48:48.350+02:00"/>
    <m/>
    <s v="مصطفى القدور "/>
    <s v="MRFS"/>
    <m/>
    <d v="2022-02-14T00:00:00"/>
    <x v="10"/>
    <s v="All"/>
    <s v="Yes"/>
    <s v="IDP"/>
    <d v="2017-02-14T00:00:00"/>
    <s v="Other"/>
    <s v="الابن "/>
    <x v="1"/>
    <s v="18-29"/>
    <s v="Son/Daughter"/>
    <s v="Male"/>
    <s v="No members with a disability"/>
    <b v="1"/>
    <m/>
    <m/>
    <m/>
    <m/>
    <m/>
    <m/>
    <s v="Married"/>
    <s v="University"/>
    <n v="0"/>
    <n v="0"/>
    <n v="0"/>
    <n v="0"/>
    <n v="2"/>
    <n v="2"/>
    <n v="0"/>
    <s v="2"/>
    <s v="2"/>
    <s v="4"/>
    <n v="0"/>
    <n v="0"/>
    <n v="0"/>
    <n v="0"/>
    <n v="2"/>
    <n v="0"/>
    <s v="0"/>
    <s v="2"/>
    <s v="2"/>
    <s v="2"/>
    <s v="0"/>
    <s v="4"/>
    <s v="6"/>
    <n v="6"/>
    <s v="Income / livelihoods"/>
    <m/>
    <s v="Shelter / housing"/>
    <m/>
    <s v="Health"/>
    <m/>
    <s v="Hospital Primary Health care Centre (PHCC)-outpatient,inpatient + maternity Primary Health care unit-outpatient only (PHCU)"/>
    <b v="1"/>
    <b v="1"/>
    <b v="1"/>
    <m/>
    <m/>
    <m/>
    <m/>
    <m/>
    <m/>
    <n v="20"/>
    <x v="5"/>
    <s v="No"/>
    <m/>
    <m/>
    <m/>
    <m/>
    <m/>
    <m/>
    <m/>
    <m/>
    <m/>
    <m/>
    <m/>
    <m/>
    <m/>
    <m/>
    <m/>
    <m/>
    <m/>
    <m/>
    <m/>
    <m/>
    <m/>
    <m/>
    <m/>
    <m/>
    <m/>
    <m/>
    <m/>
    <m/>
    <s v="Drugs are mostly available"/>
    <b v="1"/>
    <b v="0"/>
    <b v="0"/>
    <b v="0"/>
    <b v="0"/>
    <b v="0"/>
    <b v="0"/>
    <m/>
    <m/>
    <n v="1"/>
    <m/>
    <m/>
    <m/>
    <m/>
    <n v="1"/>
    <m/>
    <m/>
    <m/>
    <m/>
    <x v="1"/>
    <s v="Concerned about side-effects of the COVID-19 vaccine Eumours and misconceptions (people died from the vaccine, it is a conspiracy, Corona is all a lie, etc…)"/>
    <m/>
    <m/>
    <b v="1"/>
    <m/>
    <m/>
    <b v="1"/>
    <m/>
    <m/>
    <m/>
    <m/>
    <m/>
    <x v="1"/>
    <s v="Hospital for normal delivery At private primary health care centre/hospital Hospital for surgery/ C-section"/>
    <m/>
    <m/>
    <m/>
    <m/>
    <b v="1"/>
    <b v="1"/>
    <b v="1"/>
    <m/>
    <m/>
    <m/>
    <m/>
    <x v="2"/>
    <s v="In person at health centers"/>
    <b v="1"/>
    <m/>
    <m/>
    <m/>
    <m/>
    <m/>
    <m/>
    <m/>
    <m/>
    <s v="Yes"/>
    <s v="Yes"/>
    <s v="Yes"/>
    <s v="No"/>
    <s v="No"/>
    <s v="No"/>
    <s v="Yes"/>
    <s v="No"/>
    <s v="No"/>
    <s v="Yes"/>
    <s v="Yes"/>
    <s v="No"/>
    <m/>
    <m/>
    <m/>
    <m/>
    <m/>
    <m/>
    <m/>
    <m/>
    <m/>
    <m/>
    <m/>
    <m/>
    <m/>
    <m/>
    <m/>
    <n v="0"/>
    <x v="1"/>
    <m/>
    <m/>
    <m/>
    <m/>
    <s v="Anxiety Economic Fear"/>
    <b v="1"/>
    <m/>
    <m/>
    <m/>
    <m/>
    <b v="1"/>
    <m/>
    <m/>
    <m/>
    <m/>
    <m/>
    <b v="1"/>
    <m/>
    <m/>
    <m/>
    <m/>
    <m/>
    <m/>
    <s v="Children Elderly Displaced people"/>
    <m/>
    <m/>
    <b v="1"/>
    <m/>
    <b v="1"/>
    <b v="1"/>
    <m/>
    <m/>
    <m/>
    <m/>
    <m/>
    <m/>
    <m/>
    <s v="بسبب الضعف "/>
    <s v="Prayer Smoking"/>
    <m/>
    <m/>
    <m/>
    <b v="1"/>
    <m/>
    <m/>
    <b v="1"/>
    <m/>
    <m/>
    <m/>
    <m/>
    <m/>
    <s v="Family Medical Doctor"/>
    <b v="1"/>
    <m/>
    <m/>
    <m/>
    <b v="1"/>
    <m/>
    <m/>
    <m/>
    <m/>
    <m/>
    <m/>
    <m/>
    <s v="No knowledge of service location"/>
    <b v="1"/>
    <m/>
    <m/>
    <m/>
    <m/>
    <m/>
    <m/>
    <m/>
    <m/>
    <x v="1"/>
    <m/>
    <s v="Education Health care (including reproductive health)"/>
    <m/>
    <m/>
    <m/>
    <b v="1"/>
    <m/>
    <b v="1"/>
    <m/>
    <m/>
    <m/>
    <m/>
    <m/>
    <m/>
    <m/>
    <m/>
    <x v="1"/>
    <s v="Family member Police"/>
    <b v="1"/>
    <m/>
    <b v="1"/>
    <m/>
    <m/>
    <m/>
    <m/>
    <m/>
    <m/>
    <m/>
    <m/>
    <s v="Family member Police Friend"/>
    <b v="1"/>
    <m/>
    <b v="1"/>
    <m/>
    <b v="1"/>
    <m/>
    <m/>
    <m/>
    <m/>
    <m/>
    <s v="Don't Know"/>
    <m/>
    <m/>
    <m/>
    <m/>
    <m/>
    <m/>
    <m/>
    <b v="1"/>
    <m/>
    <m/>
    <m/>
    <m/>
    <m/>
    <m/>
    <m/>
    <m/>
    <m/>
    <m/>
    <s v="Lack of trained staff Fear of being identified as survivors"/>
    <b v="1"/>
    <m/>
    <m/>
    <m/>
    <b v="1"/>
    <m/>
    <m/>
    <m/>
    <m/>
    <s v="Neglect Being orphaned Dropout of school"/>
    <m/>
    <m/>
    <m/>
    <m/>
    <b v="1"/>
    <m/>
    <b v="1"/>
    <m/>
    <m/>
    <m/>
    <m/>
    <m/>
    <b v="1"/>
    <m/>
    <m/>
    <m/>
    <s v="Peer groups (e.g. friends) Parents School teachers"/>
    <b v="1"/>
    <m/>
    <m/>
    <m/>
    <b v="1"/>
    <b v="1"/>
    <m/>
    <m/>
    <m/>
    <m/>
    <m/>
    <m/>
    <m/>
    <m/>
    <m/>
    <s v="Quraan"/>
    <m/>
    <b v="1"/>
    <m/>
    <m/>
    <m/>
    <m/>
    <m/>
    <m/>
    <m/>
    <m/>
    <m/>
    <s v="Do not need services"/>
    <m/>
    <m/>
    <m/>
    <m/>
    <m/>
    <m/>
    <b v="1"/>
    <m/>
    <m/>
    <m/>
    <s v="Yes"/>
    <m/>
    <s v="No"/>
    <m/>
    <s v="Hand crafts"/>
    <m/>
    <m/>
    <b v="1"/>
    <m/>
    <m/>
    <m/>
    <m/>
    <m/>
    <m/>
    <m/>
    <m/>
    <s v="Children involved in harmful forms of labor Child-headed households"/>
    <m/>
    <m/>
    <m/>
    <b v="1"/>
    <b v="1"/>
    <m/>
    <m/>
    <m/>
    <m/>
    <m/>
    <s v="Salaried work Saving"/>
    <m/>
    <m/>
    <m/>
    <m/>
    <m/>
    <b v="1"/>
    <m/>
    <m/>
    <m/>
    <m/>
    <b v="1"/>
    <m/>
    <m/>
    <m/>
    <n v="3000"/>
    <n v="3000"/>
    <x v="17"/>
    <m/>
    <m/>
    <b v="1"/>
    <m/>
    <m/>
    <m/>
    <b v="1"/>
    <m/>
    <m/>
    <m/>
    <m/>
    <m/>
    <m/>
    <m/>
    <m/>
    <m/>
    <m/>
    <s v="Yes"/>
    <s v="Food baskets"/>
    <b v="1"/>
    <m/>
    <m/>
    <m/>
    <m/>
    <m/>
    <m/>
    <m/>
    <s v="No"/>
    <m/>
    <s v="No"/>
    <m/>
    <m/>
    <m/>
    <m/>
    <m/>
    <m/>
    <m/>
    <m/>
    <m/>
    <m/>
    <s v="Participatory (Both wife &amp; Husband)"/>
    <m/>
    <s v="No"/>
    <m/>
    <s v="فتح مشاريع لدعم الفئات الضعيفة_x000a_توزيع سلل غذائية "/>
    <s v="SMS/whatsapp"/>
    <m/>
    <m/>
    <m/>
    <b v="1"/>
    <m/>
    <m/>
    <m/>
    <m/>
    <m/>
    <s v="Social media messaging (e.g. Facebook) Word of mouth"/>
    <m/>
    <m/>
    <m/>
    <b v="1"/>
    <b v="1"/>
    <m/>
    <m/>
    <m/>
    <s v="لا "/>
    <s v="uuid:9df52d17-516d-479b-9ec7-ef3d6b52df0d"/>
    <n v="92591997"/>
    <s v="9df52d17-516d-479b-9ec7-ef3d6b52df0d"/>
    <d v="2022-02-14T09:33:16"/>
    <n v="1078"/>
    <m/>
    <n v="-1"/>
    <m/>
    <m/>
    <s v="202202091909"/>
    <n v="872"/>
    <s v="nsenumerator"/>
    <n v="648550"/>
  </r>
  <r>
    <s v="2022-02-14T10:59:32.005+02:00"/>
    <s v="2022-02-14T11:21:58.679+02:00"/>
    <m/>
    <s v="مصطفى القدور "/>
    <s v="MRFS"/>
    <m/>
    <d v="2022-02-14T00:00:00"/>
    <x v="10"/>
    <s v="All"/>
    <s v="Yes"/>
    <s v="Host"/>
    <m/>
    <s v="Head of Household"/>
    <m/>
    <x v="1"/>
    <s v="50+"/>
    <s v="Is the Head of household"/>
    <s v="Male"/>
    <s v="Yes PWD, has difficulty walking or climbing steps"/>
    <m/>
    <m/>
    <m/>
    <b v="1"/>
    <m/>
    <m/>
    <m/>
    <s v="Married"/>
    <s v="Intermediate / preparatory"/>
    <n v="0"/>
    <n v="0"/>
    <n v="0"/>
    <n v="0"/>
    <n v="0"/>
    <n v="2"/>
    <n v="0"/>
    <s v="0"/>
    <s v="2"/>
    <s v="2"/>
    <n v="0"/>
    <n v="0"/>
    <n v="0"/>
    <n v="0"/>
    <n v="1"/>
    <n v="0"/>
    <s v="0"/>
    <s v="1"/>
    <s v="1"/>
    <s v="0"/>
    <s v="0"/>
    <s v="3"/>
    <s v="3"/>
    <n v="3"/>
    <s v="Food and basic needs"/>
    <m/>
    <s v="Health"/>
    <m/>
    <s v="Income / livelihoods"/>
    <m/>
    <s v="Hospital Primary Health care Centre (PHCC)-outpatient,inpatient + maternity"/>
    <m/>
    <b v="1"/>
    <b v="1"/>
    <m/>
    <m/>
    <m/>
    <m/>
    <m/>
    <m/>
    <n v="20"/>
    <x v="2"/>
    <s v="No"/>
    <m/>
    <m/>
    <m/>
    <m/>
    <m/>
    <m/>
    <m/>
    <m/>
    <m/>
    <m/>
    <m/>
    <m/>
    <m/>
    <m/>
    <m/>
    <m/>
    <m/>
    <m/>
    <m/>
    <m/>
    <m/>
    <m/>
    <m/>
    <m/>
    <m/>
    <m/>
    <m/>
    <m/>
    <s v="Non communicable diseases (NCD) drugs (chronic, cardiac, diabetes, hyper-tension, asthma)"/>
    <b v="0"/>
    <b v="1"/>
    <b v="0"/>
    <b v="0"/>
    <b v="0"/>
    <b v="0"/>
    <b v="0"/>
    <m/>
    <m/>
    <m/>
    <m/>
    <m/>
    <m/>
    <n v="1"/>
    <n v="1"/>
    <m/>
    <m/>
    <m/>
    <m/>
    <x v="1"/>
    <s v="Not concerned about getting infected with COVID-19 General mistrust of or opposition to any vaccine"/>
    <b v="1"/>
    <m/>
    <m/>
    <m/>
    <b v="1"/>
    <m/>
    <m/>
    <m/>
    <m/>
    <m/>
    <m/>
    <x v="1"/>
    <s v="Hospital for normal delivery Hospital for surgery/ C-section At private primary health care centre/hospital"/>
    <m/>
    <m/>
    <m/>
    <m/>
    <b v="1"/>
    <b v="1"/>
    <b v="1"/>
    <m/>
    <m/>
    <m/>
    <m/>
    <x v="2"/>
    <s v="In person at health centers"/>
    <b v="1"/>
    <m/>
    <m/>
    <m/>
    <m/>
    <m/>
    <m/>
    <m/>
    <m/>
    <s v="Yes"/>
    <s v="Yes"/>
    <s v="Yes"/>
    <s v="No"/>
    <s v="No"/>
    <s v="No"/>
    <s v="No"/>
    <s v="No"/>
    <s v="No"/>
    <s v="Yes"/>
    <s v="Yes"/>
    <s v="No"/>
    <m/>
    <m/>
    <m/>
    <m/>
    <m/>
    <m/>
    <m/>
    <m/>
    <m/>
    <m/>
    <m/>
    <m/>
    <m/>
    <m/>
    <m/>
    <n v="0"/>
    <x v="1"/>
    <m/>
    <m/>
    <m/>
    <m/>
    <s v="Inability to carry out work or daily tasks Economic Anxiety"/>
    <m/>
    <m/>
    <m/>
    <b v="1"/>
    <m/>
    <b v="1"/>
    <m/>
    <m/>
    <m/>
    <m/>
    <m/>
    <b v="1"/>
    <m/>
    <m/>
    <m/>
    <m/>
    <m/>
    <m/>
    <s v="Elderly Persons with Physical Disabilities"/>
    <m/>
    <m/>
    <m/>
    <b v="1"/>
    <b v="1"/>
    <m/>
    <m/>
    <m/>
    <m/>
    <m/>
    <m/>
    <m/>
    <m/>
    <s v="عدم القدرة على العمل "/>
    <s v="Speaking to a family member Prayer"/>
    <b v="1"/>
    <m/>
    <m/>
    <b v="1"/>
    <m/>
    <m/>
    <m/>
    <m/>
    <m/>
    <m/>
    <m/>
    <m/>
    <s v="Family Medical Doctor"/>
    <b v="1"/>
    <m/>
    <m/>
    <m/>
    <b v="1"/>
    <m/>
    <m/>
    <m/>
    <m/>
    <m/>
    <m/>
    <m/>
    <s v="No knowledge of service location"/>
    <b v="1"/>
    <m/>
    <m/>
    <m/>
    <m/>
    <m/>
    <m/>
    <m/>
    <m/>
    <x v="0"/>
    <m/>
    <s v="Food aid / food distributions Health care (including reproductive health)"/>
    <b v="1"/>
    <m/>
    <m/>
    <b v="1"/>
    <m/>
    <m/>
    <m/>
    <m/>
    <m/>
    <m/>
    <m/>
    <m/>
    <m/>
    <m/>
    <x v="1"/>
    <s v="Family member"/>
    <b v="1"/>
    <m/>
    <m/>
    <m/>
    <m/>
    <m/>
    <m/>
    <m/>
    <m/>
    <m/>
    <m/>
    <s v="Family member"/>
    <b v="1"/>
    <m/>
    <m/>
    <m/>
    <m/>
    <m/>
    <m/>
    <m/>
    <m/>
    <m/>
    <s v="Don't Know"/>
    <m/>
    <m/>
    <m/>
    <m/>
    <m/>
    <m/>
    <m/>
    <b v="1"/>
    <m/>
    <m/>
    <m/>
    <m/>
    <m/>
    <m/>
    <m/>
    <m/>
    <m/>
    <m/>
    <s v="Fear of being identified as survivors"/>
    <b v="1"/>
    <m/>
    <m/>
    <m/>
    <m/>
    <m/>
    <m/>
    <m/>
    <m/>
    <s v="Neglect Kidnapping"/>
    <b v="1"/>
    <m/>
    <m/>
    <m/>
    <b v="1"/>
    <m/>
    <m/>
    <m/>
    <m/>
    <m/>
    <m/>
    <m/>
    <m/>
    <m/>
    <m/>
    <m/>
    <s v="Parents School teachers"/>
    <m/>
    <m/>
    <m/>
    <m/>
    <b v="1"/>
    <b v="1"/>
    <m/>
    <m/>
    <m/>
    <m/>
    <m/>
    <m/>
    <m/>
    <m/>
    <m/>
    <m/>
    <m/>
    <m/>
    <m/>
    <m/>
    <m/>
    <m/>
    <m/>
    <m/>
    <m/>
    <m/>
    <m/>
    <m/>
    <m/>
    <m/>
    <m/>
    <m/>
    <m/>
    <m/>
    <m/>
    <m/>
    <m/>
    <m/>
    <m/>
    <m/>
    <m/>
    <m/>
    <s v="Hand crafts"/>
    <m/>
    <m/>
    <b v="1"/>
    <m/>
    <m/>
    <m/>
    <m/>
    <m/>
    <m/>
    <m/>
    <m/>
    <s v="Children involved in harmful forms of labor Child-headed households Children living on the street"/>
    <m/>
    <b v="1"/>
    <m/>
    <b v="1"/>
    <b v="1"/>
    <m/>
    <m/>
    <m/>
    <m/>
    <m/>
    <s v="Remittances from family members"/>
    <m/>
    <m/>
    <m/>
    <m/>
    <m/>
    <m/>
    <m/>
    <b v="1"/>
    <m/>
    <m/>
    <m/>
    <m/>
    <m/>
    <m/>
    <n v="2000"/>
    <n v="2000"/>
    <x v="58"/>
    <b v="1"/>
    <m/>
    <b v="1"/>
    <m/>
    <m/>
    <m/>
    <m/>
    <m/>
    <m/>
    <m/>
    <m/>
    <m/>
    <m/>
    <m/>
    <m/>
    <m/>
    <m/>
    <s v="Yes"/>
    <s v="Food baskets"/>
    <b v="1"/>
    <m/>
    <m/>
    <m/>
    <m/>
    <m/>
    <m/>
    <m/>
    <s v="No"/>
    <m/>
    <s v="No"/>
    <m/>
    <m/>
    <m/>
    <m/>
    <m/>
    <m/>
    <m/>
    <m/>
    <m/>
    <m/>
    <s v="Participatory (Both wife &amp; Husband)"/>
    <m/>
    <s v="No"/>
    <m/>
    <s v="مساعدة مادية للمسنين والمعاقين وتأمين الأدوية ومراكز العلاج الفيزيائي "/>
    <s v="SMS/whatsapp"/>
    <m/>
    <m/>
    <m/>
    <b v="1"/>
    <m/>
    <m/>
    <m/>
    <m/>
    <m/>
    <s v="In-person from staff"/>
    <b v="1"/>
    <m/>
    <m/>
    <m/>
    <m/>
    <m/>
    <m/>
    <m/>
    <s v="لا "/>
    <s v="uuid:072c9359-0a85-415f-9808-a9f7e09b7942"/>
    <n v="92591999"/>
    <s v="072c9359-0a85-415f-9808-a9f7e09b7942"/>
    <d v="2022-02-14T09:33:16"/>
    <n v="1079"/>
    <m/>
    <n v="-1"/>
    <m/>
    <m/>
    <s v="202202091909"/>
    <n v="1346"/>
    <s v="nsenumerator"/>
    <n v="648550"/>
  </r>
  <r>
    <s v="2022-02-14T11:24:42.777+02:00"/>
    <s v="2022-02-14T11:43:00.657+02:00"/>
    <s v="0"/>
    <s v="نور غفير"/>
    <s v="MRFS"/>
    <m/>
    <d v="2022-02-14T00:00:00"/>
    <x v="10"/>
    <s v="All"/>
    <s v="Yes"/>
    <s v="Host"/>
    <m/>
    <s v="Head of Household"/>
    <m/>
    <x v="1"/>
    <s v="30-39"/>
    <s v="Is the Head of household"/>
    <s v="Male"/>
    <s v="No members with a disability"/>
    <b v="1"/>
    <m/>
    <m/>
    <m/>
    <m/>
    <m/>
    <m/>
    <s v="Married"/>
    <s v="University"/>
    <n v="0"/>
    <n v="0"/>
    <n v="1"/>
    <n v="1"/>
    <n v="0"/>
    <n v="1"/>
    <n v="0"/>
    <s v="2"/>
    <s v="1"/>
    <s v="3"/>
    <n v="0"/>
    <n v="0"/>
    <n v="2"/>
    <n v="0"/>
    <n v="1"/>
    <n v="0"/>
    <s v="2"/>
    <s v="1"/>
    <s v="3"/>
    <s v="4"/>
    <s v="1"/>
    <s v="2"/>
    <s v="6"/>
    <n v="6"/>
    <s v="Income / livelihoods"/>
    <m/>
    <s v="Health"/>
    <m/>
    <s v="Food and basic needs"/>
    <m/>
    <s v="Hospital Primary Health care Centre (PHCC)-outpatient,inpatient + maternity"/>
    <m/>
    <b v="1"/>
    <b v="1"/>
    <m/>
    <m/>
    <m/>
    <m/>
    <m/>
    <m/>
    <n v="15"/>
    <x v="2"/>
    <s v="No"/>
    <m/>
    <m/>
    <m/>
    <m/>
    <m/>
    <m/>
    <m/>
    <m/>
    <m/>
    <m/>
    <m/>
    <m/>
    <m/>
    <m/>
    <m/>
    <m/>
    <m/>
    <m/>
    <m/>
    <m/>
    <m/>
    <m/>
    <m/>
    <m/>
    <m/>
    <m/>
    <m/>
    <m/>
    <s v="Drugs are mostly available"/>
    <b v="1"/>
    <b v="0"/>
    <b v="0"/>
    <b v="0"/>
    <b v="0"/>
    <b v="0"/>
    <b v="0"/>
    <m/>
    <m/>
    <n v="3"/>
    <m/>
    <m/>
    <m/>
    <m/>
    <m/>
    <m/>
    <m/>
    <m/>
    <m/>
    <x v="2"/>
    <m/>
    <m/>
    <m/>
    <m/>
    <m/>
    <m/>
    <m/>
    <m/>
    <m/>
    <m/>
    <m/>
    <m/>
    <x v="1"/>
    <s v="Hospital for normal delivery Hospital for surgery/ C-section At private primary health care centre/hospital"/>
    <m/>
    <m/>
    <m/>
    <m/>
    <b v="1"/>
    <b v="1"/>
    <b v="1"/>
    <m/>
    <m/>
    <m/>
    <m/>
    <x v="2"/>
    <s v="In person at health centers"/>
    <b v="1"/>
    <m/>
    <m/>
    <m/>
    <m/>
    <m/>
    <m/>
    <m/>
    <m/>
    <s v="Yes"/>
    <s v="Yes"/>
    <s v="Yes"/>
    <s v="Yes"/>
    <s v="Yes"/>
    <s v="No"/>
    <s v="No"/>
    <s v="No"/>
    <s v="No"/>
    <s v="Yes"/>
    <s v="Yes"/>
    <s v="No"/>
    <m/>
    <s v="Yes"/>
    <s v="No"/>
    <s v="Yes"/>
    <s v="No"/>
    <s v="Yes"/>
    <s v="Yes"/>
    <s v="Yes"/>
    <s v="No"/>
    <s v="No"/>
    <s v="No"/>
    <s v="Yes"/>
    <s v="No"/>
    <s v="No"/>
    <s v="No"/>
    <n v="6"/>
    <x v="2"/>
    <n v="1"/>
    <s v="1"/>
    <m/>
    <m/>
    <s v="Fear Economic Sadness"/>
    <b v="1"/>
    <m/>
    <m/>
    <m/>
    <b v="1"/>
    <m/>
    <m/>
    <m/>
    <m/>
    <m/>
    <m/>
    <b v="1"/>
    <m/>
    <m/>
    <m/>
    <m/>
    <m/>
    <m/>
    <s v="Children Adult Men Adult Women"/>
    <b v="1"/>
    <b v="1"/>
    <b v="1"/>
    <m/>
    <m/>
    <m/>
    <m/>
    <m/>
    <m/>
    <m/>
    <m/>
    <m/>
    <m/>
    <s v="بسبب الأوضاع الصعبة"/>
    <s v="Speaking to a friend Withdrawal/Isolation"/>
    <m/>
    <b v="1"/>
    <m/>
    <m/>
    <m/>
    <m/>
    <m/>
    <m/>
    <b v="1"/>
    <m/>
    <m/>
    <m/>
    <s v="Friends Family Medical Doctor"/>
    <b v="1"/>
    <b v="1"/>
    <m/>
    <m/>
    <b v="1"/>
    <m/>
    <m/>
    <m/>
    <m/>
    <m/>
    <m/>
    <m/>
    <s v="No knowledge of service location"/>
    <b v="1"/>
    <m/>
    <m/>
    <m/>
    <m/>
    <m/>
    <m/>
    <m/>
    <m/>
    <x v="0"/>
    <m/>
    <s v="Education Health care (including reproductive health)"/>
    <m/>
    <m/>
    <m/>
    <b v="1"/>
    <m/>
    <b v="1"/>
    <m/>
    <m/>
    <m/>
    <m/>
    <m/>
    <m/>
    <m/>
    <m/>
    <x v="1"/>
    <s v="Family member Police Friend"/>
    <b v="1"/>
    <m/>
    <b v="1"/>
    <m/>
    <b v="1"/>
    <m/>
    <m/>
    <m/>
    <m/>
    <m/>
    <m/>
    <s v="Family member Police Friend"/>
    <b v="1"/>
    <m/>
    <b v="1"/>
    <m/>
    <b v="1"/>
    <m/>
    <m/>
    <m/>
    <m/>
    <m/>
    <s v="Don't Know"/>
    <m/>
    <m/>
    <m/>
    <m/>
    <m/>
    <m/>
    <m/>
    <b v="1"/>
    <m/>
    <m/>
    <m/>
    <m/>
    <m/>
    <m/>
    <m/>
    <m/>
    <m/>
    <m/>
    <s v="Fear of being identified as survivors"/>
    <b v="1"/>
    <m/>
    <m/>
    <m/>
    <m/>
    <m/>
    <m/>
    <m/>
    <m/>
    <s v="Physical abuse Being orphaned Dropout of school"/>
    <m/>
    <m/>
    <m/>
    <b v="1"/>
    <m/>
    <m/>
    <b v="1"/>
    <m/>
    <m/>
    <m/>
    <m/>
    <m/>
    <b v="1"/>
    <m/>
    <m/>
    <m/>
    <s v="Parents School teachers"/>
    <m/>
    <m/>
    <m/>
    <m/>
    <b v="1"/>
    <b v="1"/>
    <m/>
    <m/>
    <m/>
    <m/>
    <m/>
    <m/>
    <m/>
    <m/>
    <m/>
    <s v="Quraan Painting / re-creational activity"/>
    <m/>
    <b v="1"/>
    <m/>
    <b v="1"/>
    <m/>
    <m/>
    <m/>
    <m/>
    <m/>
    <m/>
    <m/>
    <s v="No barriers"/>
    <m/>
    <m/>
    <m/>
    <m/>
    <m/>
    <m/>
    <m/>
    <m/>
    <b v="1"/>
    <m/>
    <s v="Yes"/>
    <m/>
    <s v="No"/>
    <m/>
    <s v="Entertainement activities Awareness / educational activities / psychosocial support Hand crafts Painting / re-creational activity"/>
    <m/>
    <m/>
    <b v="1"/>
    <b v="1"/>
    <b v="1"/>
    <b v="1"/>
    <m/>
    <m/>
    <m/>
    <m/>
    <m/>
    <s v="Children involved in harmful forms of labor Child-headed households"/>
    <m/>
    <m/>
    <m/>
    <b v="1"/>
    <b v="1"/>
    <m/>
    <m/>
    <m/>
    <m/>
    <m/>
    <s v="Salaried work"/>
    <m/>
    <m/>
    <m/>
    <m/>
    <m/>
    <b v="1"/>
    <m/>
    <m/>
    <m/>
    <m/>
    <m/>
    <m/>
    <m/>
    <m/>
    <n v="2500"/>
    <n v="2500"/>
    <x v="31"/>
    <m/>
    <m/>
    <m/>
    <m/>
    <m/>
    <m/>
    <b v="1"/>
    <m/>
    <m/>
    <m/>
    <m/>
    <m/>
    <m/>
    <m/>
    <m/>
    <m/>
    <m/>
    <s v="Yes"/>
    <s v="Food baskets Cash/voucher"/>
    <b v="1"/>
    <m/>
    <m/>
    <b v="1"/>
    <m/>
    <m/>
    <m/>
    <m/>
    <s v="No"/>
    <m/>
    <s v="No"/>
    <m/>
    <m/>
    <m/>
    <m/>
    <m/>
    <m/>
    <m/>
    <m/>
    <m/>
    <m/>
    <s v="Participatory (Both wife &amp; Husband)"/>
    <m/>
    <s v="No"/>
    <m/>
    <s v="الاستمرار في دعم المركز الصحية وتأمين قسائم نقدية للأسر"/>
    <s v="In-person to MRFS/partner staff SMS/whatsapp"/>
    <b v="1"/>
    <m/>
    <m/>
    <b v="1"/>
    <m/>
    <m/>
    <m/>
    <m/>
    <m/>
    <s v="In-person from staff"/>
    <b v="1"/>
    <m/>
    <m/>
    <m/>
    <m/>
    <m/>
    <m/>
    <m/>
    <s v="لا"/>
    <s v="uuid:b1b5697c-e0f4-4198-ac8a-3b02d9edfff4"/>
    <n v="92592001"/>
    <s v="b1b5697c-e0f4-4198-ac8a-3b02d9edfff4"/>
    <d v="2022-02-14T09:33:17"/>
    <n v="1080"/>
    <m/>
    <n v="-1"/>
    <m/>
    <m/>
    <s v="202202091909"/>
    <n v="1098"/>
    <s v="nsenumerator"/>
    <n v="648550"/>
  </r>
  <r>
    <s v="2022-02-14T11:44:12.420+02:00"/>
    <s v="2022-02-14T12:21:31.619+02:00"/>
    <m/>
    <s v="نور غفير"/>
    <s v="MRFS"/>
    <m/>
    <d v="2022-02-14T00:00:00"/>
    <x v="10"/>
    <s v="All"/>
    <s v="Yes"/>
    <s v="Host"/>
    <m/>
    <s v="Head of Household"/>
    <m/>
    <x v="1"/>
    <s v="30-39"/>
    <s v="Is the Head of household"/>
    <s v="Male"/>
    <s v="No members with a disability"/>
    <b v="1"/>
    <m/>
    <m/>
    <m/>
    <m/>
    <m/>
    <m/>
    <s v="Married"/>
    <s v="Secondary"/>
    <n v="0"/>
    <n v="0"/>
    <n v="0"/>
    <n v="1"/>
    <n v="0"/>
    <n v="1"/>
    <n v="0"/>
    <s v="1"/>
    <s v="1"/>
    <s v="2"/>
    <n v="0"/>
    <n v="0"/>
    <n v="1"/>
    <n v="0"/>
    <n v="1"/>
    <n v="0"/>
    <s v="1"/>
    <s v="1"/>
    <s v="2"/>
    <s v="2"/>
    <s v="0"/>
    <s v="2"/>
    <s v="4"/>
    <n v="4"/>
    <s v="Income / livelihoods"/>
    <m/>
    <s v="Food and basic needs"/>
    <m/>
    <s v="Health"/>
    <m/>
    <s v="Hospital Primary Health care Centre (PHCC)-outpatient,inpatient + maternity"/>
    <m/>
    <b v="1"/>
    <b v="1"/>
    <m/>
    <m/>
    <m/>
    <m/>
    <m/>
    <m/>
    <n v="15"/>
    <x v="2"/>
    <s v="No"/>
    <m/>
    <m/>
    <m/>
    <m/>
    <m/>
    <m/>
    <m/>
    <m/>
    <m/>
    <m/>
    <m/>
    <m/>
    <m/>
    <m/>
    <m/>
    <m/>
    <m/>
    <m/>
    <m/>
    <m/>
    <m/>
    <m/>
    <m/>
    <m/>
    <m/>
    <m/>
    <m/>
    <m/>
    <s v="Drugs are mostly available"/>
    <b v="1"/>
    <b v="0"/>
    <b v="0"/>
    <b v="0"/>
    <b v="0"/>
    <b v="0"/>
    <b v="0"/>
    <m/>
    <m/>
    <n v="2"/>
    <m/>
    <m/>
    <m/>
    <m/>
    <m/>
    <m/>
    <m/>
    <m/>
    <m/>
    <x v="1"/>
    <s v="Not concerned about getting infected with COVID-19"/>
    <b v="1"/>
    <m/>
    <m/>
    <m/>
    <m/>
    <m/>
    <m/>
    <m/>
    <m/>
    <m/>
    <m/>
    <x v="1"/>
    <s v="Hospital for normal delivery At private primary health care centre/hospital Hospital for surgery/ C-section"/>
    <m/>
    <m/>
    <m/>
    <m/>
    <b v="1"/>
    <b v="1"/>
    <b v="1"/>
    <m/>
    <m/>
    <m/>
    <m/>
    <x v="2"/>
    <s v="In person at health centers"/>
    <b v="1"/>
    <m/>
    <m/>
    <m/>
    <m/>
    <m/>
    <m/>
    <m/>
    <m/>
    <s v="Yes"/>
    <s v="Yes"/>
    <s v="No"/>
    <s v="No"/>
    <s v="No"/>
    <s v="No"/>
    <s v="Yes"/>
    <s v="No"/>
    <s v="Yes"/>
    <s v="Yes"/>
    <s v="Yes"/>
    <s v="No"/>
    <m/>
    <m/>
    <m/>
    <m/>
    <m/>
    <m/>
    <m/>
    <m/>
    <m/>
    <m/>
    <m/>
    <m/>
    <m/>
    <m/>
    <m/>
    <n v="0"/>
    <x v="1"/>
    <m/>
    <m/>
    <m/>
    <m/>
    <s v="Fear Economic Conflict within community"/>
    <b v="1"/>
    <m/>
    <m/>
    <m/>
    <m/>
    <m/>
    <m/>
    <m/>
    <m/>
    <m/>
    <m/>
    <b v="1"/>
    <m/>
    <b v="1"/>
    <m/>
    <m/>
    <m/>
    <m/>
    <s v="Adult Men Children Adult Women"/>
    <b v="1"/>
    <b v="1"/>
    <b v="1"/>
    <m/>
    <m/>
    <m/>
    <m/>
    <m/>
    <m/>
    <m/>
    <m/>
    <m/>
    <m/>
    <s v="بسبب الأوضاع الاجتماعية والاقتصادية الصعبة"/>
    <s v="Speaking to a family member Seeing an MHPSS professional"/>
    <b v="1"/>
    <m/>
    <m/>
    <m/>
    <b v="1"/>
    <m/>
    <m/>
    <m/>
    <m/>
    <m/>
    <m/>
    <m/>
    <s v="Family Friends Medical Doctor"/>
    <b v="1"/>
    <b v="1"/>
    <m/>
    <m/>
    <b v="1"/>
    <m/>
    <m/>
    <m/>
    <m/>
    <m/>
    <m/>
    <m/>
    <s v="No knowledge of service location"/>
    <b v="1"/>
    <m/>
    <m/>
    <m/>
    <m/>
    <m/>
    <m/>
    <m/>
    <m/>
    <x v="0"/>
    <m/>
    <s v="Food aid / food distributions Education Health care (including reproductive health)"/>
    <b v="1"/>
    <m/>
    <m/>
    <b v="1"/>
    <m/>
    <b v="1"/>
    <m/>
    <m/>
    <m/>
    <m/>
    <m/>
    <m/>
    <m/>
    <m/>
    <x v="1"/>
    <s v="Family member Police"/>
    <b v="1"/>
    <m/>
    <b v="1"/>
    <m/>
    <m/>
    <m/>
    <m/>
    <m/>
    <m/>
    <m/>
    <m/>
    <s v="Family member Police"/>
    <b v="1"/>
    <m/>
    <b v="1"/>
    <m/>
    <m/>
    <m/>
    <m/>
    <m/>
    <m/>
    <m/>
    <s v="Women friendly Center Education Income-generating activities/vocational training"/>
    <b v="1"/>
    <m/>
    <m/>
    <m/>
    <b v="1"/>
    <m/>
    <m/>
    <m/>
    <m/>
    <s v="School Women's and girls' friendly spaces"/>
    <b v="1"/>
    <b v="1"/>
    <m/>
    <m/>
    <m/>
    <m/>
    <m/>
    <m/>
    <s v="Fear of being identified as survivors Lack of trained staff"/>
    <b v="1"/>
    <m/>
    <m/>
    <m/>
    <b v="1"/>
    <m/>
    <m/>
    <m/>
    <m/>
    <s v="Child labour Physical abuse Being orphaned"/>
    <m/>
    <b v="1"/>
    <m/>
    <b v="1"/>
    <m/>
    <m/>
    <b v="1"/>
    <m/>
    <m/>
    <m/>
    <m/>
    <m/>
    <m/>
    <m/>
    <m/>
    <m/>
    <s v="Parents School teachers"/>
    <m/>
    <m/>
    <m/>
    <m/>
    <b v="1"/>
    <b v="1"/>
    <m/>
    <m/>
    <m/>
    <m/>
    <m/>
    <m/>
    <m/>
    <m/>
    <m/>
    <s v="Quraan Awareness / educational activities / psychosocial support"/>
    <m/>
    <b v="1"/>
    <m/>
    <m/>
    <b v="1"/>
    <m/>
    <m/>
    <m/>
    <m/>
    <m/>
    <m/>
    <s v="No barriers"/>
    <m/>
    <m/>
    <m/>
    <m/>
    <m/>
    <m/>
    <m/>
    <m/>
    <b v="1"/>
    <m/>
    <s v="Yes"/>
    <m/>
    <s v="No"/>
    <m/>
    <s v="Awareness / educational activities / psychosocial support Entertainement activities Sport activity"/>
    <b v="1"/>
    <m/>
    <m/>
    <m/>
    <b v="1"/>
    <b v="1"/>
    <m/>
    <m/>
    <m/>
    <m/>
    <m/>
    <s v="Children involved in harmful forms of labor Child-headed households"/>
    <m/>
    <m/>
    <m/>
    <b v="1"/>
    <b v="1"/>
    <m/>
    <m/>
    <m/>
    <m/>
    <m/>
    <s v="Salaried work"/>
    <m/>
    <m/>
    <m/>
    <m/>
    <m/>
    <b v="1"/>
    <m/>
    <m/>
    <m/>
    <m/>
    <m/>
    <m/>
    <m/>
    <m/>
    <n v="2000"/>
    <n v="2500"/>
    <x v="17"/>
    <m/>
    <m/>
    <b v="1"/>
    <m/>
    <m/>
    <m/>
    <b v="1"/>
    <m/>
    <m/>
    <m/>
    <m/>
    <m/>
    <m/>
    <m/>
    <m/>
    <m/>
    <m/>
    <s v="Yes"/>
    <s v="Food baskets"/>
    <b v="1"/>
    <m/>
    <m/>
    <m/>
    <m/>
    <m/>
    <m/>
    <m/>
    <s v="No"/>
    <m/>
    <s v="No"/>
    <m/>
    <m/>
    <m/>
    <m/>
    <m/>
    <m/>
    <m/>
    <m/>
    <m/>
    <m/>
    <s v="Participatory (Both wife &amp; Husband)"/>
    <m/>
    <s v="No"/>
    <m/>
    <s v="إقامة مشاريع لدعم الأسر الضعيفة_x000a_متابعة دعم المراكز الطبية_x000a_توفير أدوية مجانية"/>
    <s v="In-person to MRFS/partner staff SMS/whatsapp"/>
    <b v="1"/>
    <m/>
    <m/>
    <b v="1"/>
    <m/>
    <m/>
    <m/>
    <m/>
    <m/>
    <s v="In-person from staff"/>
    <b v="1"/>
    <m/>
    <m/>
    <m/>
    <m/>
    <m/>
    <m/>
    <m/>
    <s v="لا"/>
    <s v="uuid:c6255748-3a5d-4731-8f10-358a11b92aa1"/>
    <n v="92592003"/>
    <s v="c6255748-3a5d-4731-8f10-358a11b92aa1"/>
    <d v="2022-02-14T09:33:18"/>
    <n v="1081"/>
    <m/>
    <n v="-1"/>
    <m/>
    <m/>
    <s v="202202091909"/>
    <n v="2239"/>
    <s v="nsenumerator"/>
    <n v="648550"/>
  </r>
  <r>
    <s v="2022-02-14T10:29:09.151+03:00"/>
    <s v="2022-02-14T12:31:27.162+03:00"/>
    <m/>
    <s v="Issa Ibrahim"/>
    <s v="MRFS"/>
    <m/>
    <d v="2022-02-14T00:00:00"/>
    <x v="10"/>
    <s v="All"/>
    <s v="Yes"/>
    <s v="IDP"/>
    <d v="2022-02-14T00:00:00"/>
    <s v="Head of Household"/>
    <m/>
    <x v="1"/>
    <s v="40-49"/>
    <s v="Is the Head of household"/>
    <s v="Male"/>
    <s v="No members with a disability"/>
    <b v="1"/>
    <m/>
    <m/>
    <m/>
    <m/>
    <m/>
    <m/>
    <s v="Married"/>
    <s v="Secondary"/>
    <n v="0"/>
    <n v="0"/>
    <n v="1"/>
    <n v="0"/>
    <n v="1"/>
    <n v="2"/>
    <n v="0"/>
    <s v="2"/>
    <s v="2"/>
    <s v="4"/>
    <n v="0"/>
    <n v="0"/>
    <n v="1"/>
    <n v="1"/>
    <n v="1"/>
    <n v="0"/>
    <s v="2"/>
    <s v="1"/>
    <s v="3"/>
    <s v="4"/>
    <s v="1"/>
    <s v="3"/>
    <s v="7"/>
    <n v="7"/>
    <s v="Income / livelihoods"/>
    <m/>
    <s v="Food and basic needs"/>
    <m/>
    <s v="Shelter / housing"/>
    <m/>
    <s v="Primary Health care unit-outpatient only (PHCU) Primary Health care Centre (PHCC)-outpatient,inpatient + maternity Hospital"/>
    <b v="1"/>
    <b v="1"/>
    <b v="1"/>
    <m/>
    <m/>
    <m/>
    <m/>
    <m/>
    <m/>
    <n v="5"/>
    <x v="1"/>
    <s v="No"/>
    <m/>
    <m/>
    <m/>
    <m/>
    <m/>
    <m/>
    <m/>
    <m/>
    <m/>
    <m/>
    <m/>
    <m/>
    <m/>
    <m/>
    <m/>
    <m/>
    <m/>
    <m/>
    <m/>
    <m/>
    <m/>
    <m/>
    <m/>
    <m/>
    <m/>
    <m/>
    <m/>
    <m/>
    <s v="Non communicable diseases (NCD) drugs (chronic, cardiac, diabetes, hyper-tension, asthma) Pediatric medicine"/>
    <b v="0"/>
    <b v="1"/>
    <b v="1"/>
    <b v="0"/>
    <b v="0"/>
    <b v="0"/>
    <b v="0"/>
    <m/>
    <n v="1"/>
    <n v="1"/>
    <n v="1"/>
    <m/>
    <m/>
    <m/>
    <m/>
    <m/>
    <m/>
    <m/>
    <m/>
    <x v="1"/>
    <s v="Uncertain if the COVID-19 vaccine will be effective Eumours and misconceptions (people died from the vaccine, it is a conspiracy, Corona is all a lie, etc…)"/>
    <m/>
    <b v="1"/>
    <m/>
    <m/>
    <m/>
    <b v="1"/>
    <m/>
    <m/>
    <m/>
    <m/>
    <m/>
    <x v="1"/>
    <s v="Public primary health care facility At private primary health care centre/hospital Hospital for normal delivery"/>
    <m/>
    <m/>
    <m/>
    <b v="1"/>
    <b v="1"/>
    <b v="1"/>
    <m/>
    <m/>
    <m/>
    <m/>
    <m/>
    <x v="2"/>
    <s v="In person by community workers Whatsapp / SMS"/>
    <m/>
    <b v="1"/>
    <m/>
    <b v="1"/>
    <m/>
    <m/>
    <m/>
    <m/>
    <m/>
    <s v="Yes"/>
    <s v="Yes"/>
    <s v="Yes"/>
    <s v="Yes"/>
    <s v="No"/>
    <s v="No"/>
    <s v="Yes"/>
    <s v="No"/>
    <s v="No"/>
    <s v="Yes"/>
    <s v="Yes"/>
    <s v="No"/>
    <m/>
    <s v="Yes"/>
    <s v="No"/>
    <s v="No"/>
    <s v="No"/>
    <s v="No"/>
    <s v="Yes"/>
    <s v="No"/>
    <s v="Yes"/>
    <s v="No"/>
    <s v="No"/>
    <s v="No"/>
    <s v="No"/>
    <s v="No"/>
    <s v="No"/>
    <n v="3"/>
    <x v="1"/>
    <n v="1"/>
    <s v="1"/>
    <m/>
    <m/>
    <s v="Anger Hopelessness Sadness Economic Family conflict"/>
    <m/>
    <b v="1"/>
    <b v="1"/>
    <m/>
    <b v="1"/>
    <m/>
    <m/>
    <m/>
    <m/>
    <m/>
    <m/>
    <b v="1"/>
    <b v="1"/>
    <m/>
    <m/>
    <m/>
    <m/>
    <m/>
    <s v="Adult Women Adult Men Displaced people Elderly"/>
    <b v="1"/>
    <b v="1"/>
    <m/>
    <m/>
    <b v="1"/>
    <b v="1"/>
    <m/>
    <m/>
    <m/>
    <m/>
    <m/>
    <m/>
    <m/>
    <s v="بسبب الفقر _x000a_وسوء الوضع المعيشي بسبب ويلات الحرب"/>
    <s v="Prayer Speaking to a friend Speaking to a family member"/>
    <b v="1"/>
    <b v="1"/>
    <m/>
    <b v="1"/>
    <m/>
    <m/>
    <m/>
    <m/>
    <m/>
    <m/>
    <m/>
    <m/>
    <s v="Friends Family"/>
    <b v="1"/>
    <b v="1"/>
    <m/>
    <m/>
    <m/>
    <m/>
    <m/>
    <m/>
    <m/>
    <m/>
    <m/>
    <m/>
    <s v="No knowledge of service location"/>
    <b v="1"/>
    <m/>
    <m/>
    <m/>
    <m/>
    <m/>
    <m/>
    <m/>
    <m/>
    <x v="2"/>
    <s v="لم يصرح بالإجابة"/>
    <s v="Dignity kits Cash Vouchers"/>
    <m/>
    <m/>
    <m/>
    <m/>
    <b v="1"/>
    <m/>
    <m/>
    <m/>
    <m/>
    <b v="1"/>
    <m/>
    <m/>
    <m/>
    <m/>
    <x v="2"/>
    <s v="Family member Friend"/>
    <b v="1"/>
    <m/>
    <m/>
    <m/>
    <b v="1"/>
    <m/>
    <m/>
    <m/>
    <m/>
    <m/>
    <m/>
    <s v="Family member Friend"/>
    <b v="1"/>
    <m/>
    <m/>
    <m/>
    <b v="1"/>
    <m/>
    <m/>
    <m/>
    <m/>
    <m/>
    <s v="Don't Know"/>
    <m/>
    <m/>
    <m/>
    <m/>
    <m/>
    <m/>
    <m/>
    <b v="1"/>
    <m/>
    <m/>
    <m/>
    <m/>
    <m/>
    <m/>
    <m/>
    <m/>
    <m/>
    <m/>
    <s v="There are no psychosocial support services"/>
    <m/>
    <m/>
    <m/>
    <m/>
    <m/>
    <b v="1"/>
    <m/>
    <m/>
    <m/>
    <s v="Child marriage Child labour Being orphaned Dropout of school Child headed household"/>
    <m/>
    <b v="1"/>
    <b v="1"/>
    <m/>
    <m/>
    <m/>
    <b v="1"/>
    <m/>
    <b v="1"/>
    <m/>
    <m/>
    <m/>
    <b v="1"/>
    <m/>
    <m/>
    <m/>
    <s v="Religious leaders Siblings Neighbours School teachers Parents Relatives Judicial or criminal authority"/>
    <m/>
    <b v="1"/>
    <b v="1"/>
    <b v="1"/>
    <b v="1"/>
    <b v="1"/>
    <b v="1"/>
    <b v="1"/>
    <m/>
    <m/>
    <m/>
    <m/>
    <m/>
    <m/>
    <m/>
    <s v="Sport activity Entertainement activities"/>
    <b v="1"/>
    <m/>
    <m/>
    <m/>
    <m/>
    <b v="1"/>
    <m/>
    <m/>
    <m/>
    <m/>
    <m/>
    <s v="No services Lack of transportation Opening time not suitable for parents"/>
    <m/>
    <m/>
    <b v="1"/>
    <b v="1"/>
    <m/>
    <b v="1"/>
    <m/>
    <m/>
    <m/>
    <m/>
    <s v="Yes"/>
    <m/>
    <s v="No"/>
    <m/>
    <s v="Sport activity Quraan Hand crafts Entertainement activities"/>
    <b v="1"/>
    <b v="1"/>
    <b v="1"/>
    <m/>
    <m/>
    <b v="1"/>
    <m/>
    <m/>
    <m/>
    <m/>
    <m/>
    <s v="Children separated from their parents Orphans living in the community Child-headed households Children who have been associated with fighting forces Children involved in harmful forms of labor"/>
    <b v="1"/>
    <m/>
    <b v="1"/>
    <b v="1"/>
    <b v="1"/>
    <b v="1"/>
    <m/>
    <m/>
    <m/>
    <m/>
    <s v="Casual labor Remittances from family members"/>
    <m/>
    <m/>
    <m/>
    <b v="1"/>
    <m/>
    <m/>
    <m/>
    <b v="1"/>
    <m/>
    <m/>
    <m/>
    <m/>
    <m/>
    <m/>
    <n v="1000"/>
    <n v="2500"/>
    <x v="3"/>
    <b v="1"/>
    <m/>
    <m/>
    <m/>
    <m/>
    <m/>
    <m/>
    <m/>
    <m/>
    <m/>
    <m/>
    <m/>
    <m/>
    <m/>
    <m/>
    <m/>
    <m/>
    <s v="No"/>
    <m/>
    <m/>
    <m/>
    <m/>
    <m/>
    <m/>
    <m/>
    <m/>
    <m/>
    <s v="No"/>
    <m/>
    <s v="No"/>
    <m/>
    <m/>
    <m/>
    <m/>
    <m/>
    <m/>
    <m/>
    <m/>
    <m/>
    <m/>
    <s v="Participatory (Both wife &amp; Husband)"/>
    <m/>
    <s v="No"/>
    <m/>
    <s v="توفير مراكز خاصة بطب العيون للأطفال _x000a_افتتاح مراكز تعليمية للأطفال _x000a_توفير فرص عمل"/>
    <s v="SMS/whatsapp"/>
    <m/>
    <m/>
    <m/>
    <b v="1"/>
    <m/>
    <m/>
    <m/>
    <m/>
    <m/>
    <s v="Social media messaging (e.g. Facebook) Community leaders"/>
    <m/>
    <b v="1"/>
    <m/>
    <m/>
    <b v="1"/>
    <m/>
    <m/>
    <m/>
    <s v="لا"/>
    <s v="uuid:c7316156-42a7-412a-aacd-fa21ef755529"/>
    <n v="92592091"/>
    <s v="c7316156-42a7-412a-aacd-fa21ef755529"/>
    <d v="2022-02-14T09:34:19"/>
    <n v="1082"/>
    <m/>
    <n v="-1"/>
    <m/>
    <m/>
    <s v="202202091909"/>
    <n v="7338"/>
    <s v="nsenumerator"/>
    <n v="648550"/>
  </r>
  <r>
    <s v="2022-02-14T11:04:05.074+03:00"/>
    <s v="2022-02-14T12:31:32.530+03:00"/>
    <m/>
    <s v="Issa Ibrahim"/>
    <s v="MRFS"/>
    <m/>
    <d v="2022-02-14T00:00:00"/>
    <x v="10"/>
    <s v="All"/>
    <s v="Yes"/>
    <s v="Host"/>
    <m/>
    <s v="Head of Household"/>
    <m/>
    <x v="1"/>
    <s v="40-49"/>
    <s v="Is the Head of household"/>
    <s v="Male"/>
    <s v="Yes PWD, has difficulty hearing, even with hearing aid"/>
    <m/>
    <m/>
    <b v="1"/>
    <m/>
    <m/>
    <m/>
    <m/>
    <s v="Married"/>
    <s v="University"/>
    <n v="1"/>
    <n v="0"/>
    <n v="1"/>
    <n v="1"/>
    <n v="0"/>
    <n v="1"/>
    <n v="0"/>
    <s v="2"/>
    <s v="1"/>
    <s v="3"/>
    <n v="0"/>
    <n v="0"/>
    <n v="2"/>
    <n v="0"/>
    <n v="1"/>
    <n v="0"/>
    <s v="2"/>
    <s v="1"/>
    <s v="3"/>
    <s v="4"/>
    <s v="1"/>
    <s v="2"/>
    <s v="6"/>
    <n v="6"/>
    <s v="Income / livelihoods"/>
    <m/>
    <s v="Food and basic needs"/>
    <m/>
    <s v="Water, sanitation, and hygiene"/>
    <m/>
    <s v="Primary Health care unit-outpatient only (PHCU) Primary Health care Centre (PHCC)-outpatient,inpatient + maternity Hospital"/>
    <b v="1"/>
    <b v="1"/>
    <b v="1"/>
    <m/>
    <m/>
    <m/>
    <m/>
    <m/>
    <m/>
    <n v="10"/>
    <x v="1"/>
    <s v="No"/>
    <m/>
    <m/>
    <m/>
    <m/>
    <m/>
    <m/>
    <m/>
    <m/>
    <m/>
    <m/>
    <m/>
    <m/>
    <m/>
    <m/>
    <m/>
    <m/>
    <m/>
    <m/>
    <m/>
    <m/>
    <m/>
    <m/>
    <m/>
    <m/>
    <m/>
    <m/>
    <m/>
    <m/>
    <s v="Non communicable diseases (NCD) drugs (chronic, cardiac, diabetes, hyper-tension, asthma) Pediatric medicine Reproductive health medicines"/>
    <b v="0"/>
    <b v="1"/>
    <b v="1"/>
    <b v="1"/>
    <b v="0"/>
    <b v="0"/>
    <b v="0"/>
    <m/>
    <n v="2"/>
    <n v="3"/>
    <n v="1"/>
    <m/>
    <m/>
    <m/>
    <m/>
    <m/>
    <m/>
    <m/>
    <m/>
    <x v="1"/>
    <s v="Uncertain if the COVID-19 vaccine will be effective Eumours and misconceptions (people died from the vaccine, it is a conspiracy, Corona is all a lie, etc…)"/>
    <m/>
    <b v="1"/>
    <m/>
    <m/>
    <m/>
    <b v="1"/>
    <m/>
    <m/>
    <m/>
    <m/>
    <m/>
    <x v="1"/>
    <s v="Public primary health care facility At private primary health care centre/hospital"/>
    <m/>
    <m/>
    <m/>
    <b v="1"/>
    <b v="1"/>
    <m/>
    <m/>
    <m/>
    <m/>
    <m/>
    <m/>
    <x v="3"/>
    <s v="In person by community workers Whatsapp / SMS"/>
    <m/>
    <b v="1"/>
    <m/>
    <b v="1"/>
    <m/>
    <m/>
    <m/>
    <m/>
    <m/>
    <s v="Yes"/>
    <s v="Yes"/>
    <s v="Yes"/>
    <s v="Yes"/>
    <s v="No"/>
    <s v="No"/>
    <s v="Yes"/>
    <s v="Yes"/>
    <s v="Yes"/>
    <s v="Yes"/>
    <s v="Yes"/>
    <s v="No"/>
    <m/>
    <s v="Yes"/>
    <s v="Yes"/>
    <s v="No"/>
    <s v="No"/>
    <s v="No"/>
    <s v="Yes"/>
    <s v="No"/>
    <s v="Yes"/>
    <s v="No"/>
    <s v="Yes"/>
    <s v="Yes"/>
    <s v="No"/>
    <s v="No"/>
    <s v="Yes"/>
    <n v="7"/>
    <x v="2"/>
    <n v="1"/>
    <s v="1"/>
    <n v="1"/>
    <s v="1"/>
    <s v="Anger Sadness Anxiety Family conflict Economic"/>
    <m/>
    <b v="1"/>
    <m/>
    <m/>
    <b v="1"/>
    <b v="1"/>
    <m/>
    <m/>
    <m/>
    <m/>
    <m/>
    <b v="1"/>
    <b v="1"/>
    <m/>
    <m/>
    <m/>
    <m/>
    <m/>
    <s v="Adult Men Adult Women People with chronic health conditions"/>
    <b v="1"/>
    <b v="1"/>
    <m/>
    <m/>
    <m/>
    <m/>
    <m/>
    <b v="1"/>
    <m/>
    <m/>
    <m/>
    <m/>
    <m/>
    <s v="بسبب سوء الوضع المعيشي _x000a_والفقر"/>
    <s v="Speaking to a family member Speaking to a friend Prayer"/>
    <b v="1"/>
    <b v="1"/>
    <m/>
    <b v="1"/>
    <m/>
    <m/>
    <m/>
    <m/>
    <m/>
    <m/>
    <m/>
    <m/>
    <s v="Family Friends Medical Doctor"/>
    <b v="1"/>
    <b v="1"/>
    <m/>
    <m/>
    <b v="1"/>
    <m/>
    <m/>
    <m/>
    <m/>
    <m/>
    <m/>
    <m/>
    <s v="Don't Know"/>
    <m/>
    <m/>
    <m/>
    <m/>
    <m/>
    <m/>
    <m/>
    <b v="1"/>
    <m/>
    <x v="1"/>
    <m/>
    <s v="Don't know"/>
    <m/>
    <m/>
    <m/>
    <m/>
    <m/>
    <m/>
    <m/>
    <m/>
    <m/>
    <m/>
    <m/>
    <m/>
    <b v="1"/>
    <m/>
    <x v="2"/>
    <s v="Family member Police Friend"/>
    <b v="1"/>
    <m/>
    <b v="1"/>
    <m/>
    <b v="1"/>
    <m/>
    <m/>
    <m/>
    <m/>
    <m/>
    <m/>
    <s v="Family member Police"/>
    <b v="1"/>
    <m/>
    <b v="1"/>
    <m/>
    <m/>
    <m/>
    <m/>
    <m/>
    <m/>
    <m/>
    <s v="Don't Know"/>
    <m/>
    <m/>
    <m/>
    <m/>
    <m/>
    <m/>
    <m/>
    <b v="1"/>
    <m/>
    <m/>
    <m/>
    <m/>
    <m/>
    <m/>
    <m/>
    <m/>
    <m/>
    <m/>
    <s v="No availability of confidential support Lack of trained staff There are no psychosocial support services"/>
    <m/>
    <m/>
    <m/>
    <b v="1"/>
    <b v="1"/>
    <b v="1"/>
    <m/>
    <m/>
    <m/>
    <s v="Child labour Child marriage Being orphaned Child headed household Exploitation Dropout of school"/>
    <m/>
    <b v="1"/>
    <b v="1"/>
    <m/>
    <m/>
    <m/>
    <b v="1"/>
    <m/>
    <b v="1"/>
    <m/>
    <m/>
    <b v="1"/>
    <b v="1"/>
    <m/>
    <m/>
    <m/>
    <s v="Religious leaders Siblings Neighbours School teachers Parents Relatives Judicial or criminal authority Women and Child support centers"/>
    <m/>
    <b v="1"/>
    <b v="1"/>
    <b v="1"/>
    <b v="1"/>
    <b v="1"/>
    <b v="1"/>
    <b v="1"/>
    <m/>
    <m/>
    <b v="1"/>
    <m/>
    <m/>
    <m/>
    <m/>
    <s v="Sport activity Quraan"/>
    <b v="1"/>
    <b v="1"/>
    <m/>
    <m/>
    <m/>
    <m/>
    <m/>
    <m/>
    <m/>
    <m/>
    <m/>
    <s v="No services Opening time not suitable for parents Lack of transportation"/>
    <m/>
    <m/>
    <b v="1"/>
    <b v="1"/>
    <m/>
    <b v="1"/>
    <m/>
    <m/>
    <m/>
    <m/>
    <s v="Yes"/>
    <m/>
    <s v="No"/>
    <m/>
    <s v="Sport activity Quraan Entertainement activities Painting / re-creational activity"/>
    <b v="1"/>
    <b v="1"/>
    <m/>
    <b v="1"/>
    <m/>
    <b v="1"/>
    <m/>
    <m/>
    <m/>
    <m/>
    <m/>
    <s v="Children separated from their parents Children living on the street Orphans living in the community Children involved in harmful forms of labor"/>
    <b v="1"/>
    <b v="1"/>
    <b v="1"/>
    <m/>
    <b v="1"/>
    <m/>
    <m/>
    <m/>
    <m/>
    <m/>
    <s v="Remittances from family members Skilled labour"/>
    <m/>
    <m/>
    <m/>
    <m/>
    <b v="1"/>
    <m/>
    <m/>
    <b v="1"/>
    <m/>
    <m/>
    <m/>
    <m/>
    <m/>
    <m/>
    <n v="2000"/>
    <n v="3200"/>
    <x v="58"/>
    <b v="1"/>
    <m/>
    <b v="1"/>
    <m/>
    <m/>
    <m/>
    <m/>
    <m/>
    <m/>
    <m/>
    <m/>
    <m/>
    <m/>
    <m/>
    <m/>
    <m/>
    <m/>
    <s v="Yes"/>
    <s v="Food baskets"/>
    <b v="1"/>
    <m/>
    <m/>
    <m/>
    <m/>
    <m/>
    <m/>
    <m/>
    <s v="No"/>
    <m/>
    <s v="No"/>
    <m/>
    <m/>
    <m/>
    <m/>
    <m/>
    <m/>
    <m/>
    <m/>
    <m/>
    <m/>
    <s v="Participatory (Both wife &amp; Husband)"/>
    <m/>
    <s v="No"/>
    <m/>
    <s v="افتتاح مراكز دعم للطفل _x000a_توفير فرص عمل _x000a_توفير أدوية بشكل مجاني _x000a_توفير خدمات الصرف الصخي والاهتمام بالشوارع"/>
    <s v="SMS/whatsapp"/>
    <m/>
    <m/>
    <m/>
    <b v="1"/>
    <m/>
    <m/>
    <m/>
    <m/>
    <m/>
    <s v="Community leaders Social media messaging (e.g. Facebook)"/>
    <m/>
    <b v="1"/>
    <m/>
    <m/>
    <b v="1"/>
    <m/>
    <m/>
    <m/>
    <s v="لا"/>
    <s v="uuid:f30fb267-ac22-4efc-aa0e-6cffbb61067b"/>
    <n v="92592092"/>
    <s v="f30fb267-ac22-4efc-aa0e-6cffbb61067b"/>
    <d v="2022-02-14T09:34:20"/>
    <n v="1083"/>
    <m/>
    <n v="-1"/>
    <m/>
    <m/>
    <s v="202202091909"/>
    <n v="5247"/>
    <s v="nsenumerator"/>
    <n v="648550"/>
  </r>
  <r>
    <s v="2022-02-14T11:45:25.523+02:00"/>
    <s v="2022-02-14T12:34:14.447+02:00"/>
    <m/>
    <s v="Issa Ibrahim"/>
    <s v="MRFS"/>
    <m/>
    <d v="2022-02-14T00:00:00"/>
    <x v="10"/>
    <s v="All"/>
    <s v="Yes"/>
    <s v="IDP"/>
    <d v="2018-07-01T00:00:00"/>
    <s v="Head of Household"/>
    <m/>
    <x v="1"/>
    <s v="40-49"/>
    <s v="Is the Head of household"/>
    <s v="Male"/>
    <s v="No members with a disability"/>
    <b v="1"/>
    <m/>
    <m/>
    <m/>
    <m/>
    <m/>
    <m/>
    <s v="Married"/>
    <s v="institute / diploma"/>
    <n v="0"/>
    <n v="0"/>
    <n v="1"/>
    <n v="1"/>
    <n v="0"/>
    <n v="1"/>
    <n v="0"/>
    <s v="2"/>
    <s v="1"/>
    <s v="3"/>
    <n v="0"/>
    <n v="0"/>
    <n v="0"/>
    <n v="1"/>
    <n v="2"/>
    <n v="0"/>
    <s v="1"/>
    <s v="2"/>
    <s v="3"/>
    <s v="3"/>
    <s v="1"/>
    <s v="3"/>
    <s v="6"/>
    <n v="6"/>
    <s v="Income / livelihoods"/>
    <m/>
    <s v="Food and basic needs"/>
    <m/>
    <s v="Shelter / housing"/>
    <m/>
    <s v="Primary Health care unit-outpatient only (PHCU) Primary Health care Centre (PHCC)-outpatient,inpatient + maternity Hospital"/>
    <b v="1"/>
    <b v="1"/>
    <b v="1"/>
    <m/>
    <m/>
    <m/>
    <m/>
    <m/>
    <m/>
    <n v="15"/>
    <x v="2"/>
    <s v="No"/>
    <m/>
    <m/>
    <m/>
    <m/>
    <m/>
    <m/>
    <m/>
    <m/>
    <m/>
    <m/>
    <m/>
    <m/>
    <m/>
    <m/>
    <m/>
    <m/>
    <m/>
    <m/>
    <m/>
    <m/>
    <m/>
    <m/>
    <m/>
    <m/>
    <m/>
    <m/>
    <m/>
    <m/>
    <s v="Non communicable diseases (NCD) drugs (chronic, cardiac, diabetes, hyper-tension, asthma) Pediatric medicine"/>
    <b v="0"/>
    <b v="1"/>
    <b v="1"/>
    <b v="0"/>
    <b v="0"/>
    <b v="0"/>
    <b v="0"/>
    <m/>
    <n v="1"/>
    <n v="3"/>
    <n v="1"/>
    <m/>
    <m/>
    <m/>
    <m/>
    <m/>
    <m/>
    <m/>
    <m/>
    <x v="1"/>
    <s v="Eumours and misconceptions (people died from the vaccine, it is a conspiracy, Corona is all a lie, etc…) Uncertain if the COVID-19 vaccine will be effective"/>
    <m/>
    <b v="1"/>
    <m/>
    <m/>
    <m/>
    <b v="1"/>
    <m/>
    <m/>
    <m/>
    <m/>
    <m/>
    <x v="1"/>
    <s v="At private primary health care centre/hospital Public primary health care facility Hospital for normal delivery Hospital for surgery/ C-section"/>
    <m/>
    <m/>
    <m/>
    <b v="1"/>
    <b v="1"/>
    <b v="1"/>
    <b v="1"/>
    <m/>
    <m/>
    <m/>
    <m/>
    <x v="3"/>
    <s v="Whatsapp / SMS In person by community workers"/>
    <m/>
    <b v="1"/>
    <m/>
    <b v="1"/>
    <m/>
    <m/>
    <m/>
    <m/>
    <m/>
    <s v="Yes"/>
    <s v="Yes"/>
    <s v="Yes"/>
    <s v="Yes"/>
    <s v="No"/>
    <s v="No"/>
    <s v="Yes"/>
    <s v="No"/>
    <s v="Yes"/>
    <s v="Yes"/>
    <s v="Yes"/>
    <s v="No"/>
    <m/>
    <s v="Yes"/>
    <s v="No"/>
    <s v="No"/>
    <s v="No"/>
    <s v="No"/>
    <s v="Yes"/>
    <s v="Yes"/>
    <s v="Yes"/>
    <s v="No"/>
    <s v="Yes"/>
    <s v="Yes"/>
    <s v="No"/>
    <s v="No"/>
    <s v="Yes"/>
    <n v="7"/>
    <x v="2"/>
    <n v="1"/>
    <s v="1"/>
    <m/>
    <m/>
    <s v="Anger Sadness Family conflict Economic Hopelessness"/>
    <m/>
    <b v="1"/>
    <b v="1"/>
    <m/>
    <b v="1"/>
    <m/>
    <m/>
    <m/>
    <m/>
    <m/>
    <m/>
    <b v="1"/>
    <b v="1"/>
    <m/>
    <m/>
    <m/>
    <m/>
    <m/>
    <s v="Adult Men Adult Women People with chronic health conditions Adolescent Boys Adolescent girls"/>
    <b v="1"/>
    <b v="1"/>
    <m/>
    <m/>
    <m/>
    <m/>
    <m/>
    <b v="1"/>
    <b v="1"/>
    <b v="1"/>
    <m/>
    <m/>
    <m/>
    <s v="بسبب الفقر وسوء الوضع المعيشي"/>
    <s v="Prayer Speaking to a family member"/>
    <b v="1"/>
    <m/>
    <m/>
    <b v="1"/>
    <m/>
    <m/>
    <m/>
    <m/>
    <m/>
    <m/>
    <m/>
    <m/>
    <s v="Family Medical Doctor Friends"/>
    <b v="1"/>
    <b v="1"/>
    <m/>
    <m/>
    <b v="1"/>
    <m/>
    <m/>
    <m/>
    <m/>
    <m/>
    <m/>
    <m/>
    <s v="No knowledge of service location"/>
    <b v="1"/>
    <m/>
    <m/>
    <m/>
    <m/>
    <m/>
    <m/>
    <m/>
    <m/>
    <x v="1"/>
    <m/>
    <s v="Don't know"/>
    <m/>
    <m/>
    <m/>
    <m/>
    <m/>
    <m/>
    <m/>
    <m/>
    <m/>
    <m/>
    <m/>
    <m/>
    <b v="1"/>
    <m/>
    <x v="2"/>
    <s v="Family member Police Friend"/>
    <b v="1"/>
    <m/>
    <b v="1"/>
    <m/>
    <b v="1"/>
    <m/>
    <m/>
    <m/>
    <m/>
    <m/>
    <m/>
    <s v="Family member Friend Police"/>
    <b v="1"/>
    <m/>
    <b v="1"/>
    <m/>
    <b v="1"/>
    <m/>
    <m/>
    <m/>
    <m/>
    <m/>
    <s v="Don't Know"/>
    <m/>
    <m/>
    <m/>
    <m/>
    <m/>
    <m/>
    <m/>
    <b v="1"/>
    <m/>
    <m/>
    <m/>
    <m/>
    <m/>
    <m/>
    <m/>
    <m/>
    <m/>
    <m/>
    <s v="There are no psychosocial support services"/>
    <m/>
    <m/>
    <m/>
    <m/>
    <m/>
    <b v="1"/>
    <m/>
    <m/>
    <m/>
    <s v="Child labour Child headed household Dropout of school"/>
    <m/>
    <b v="1"/>
    <m/>
    <m/>
    <m/>
    <m/>
    <m/>
    <m/>
    <b v="1"/>
    <m/>
    <m/>
    <m/>
    <b v="1"/>
    <m/>
    <m/>
    <m/>
    <s v="Religious leaders Siblings Parents"/>
    <m/>
    <b v="1"/>
    <b v="1"/>
    <m/>
    <m/>
    <b v="1"/>
    <m/>
    <m/>
    <m/>
    <m/>
    <m/>
    <m/>
    <m/>
    <m/>
    <m/>
    <s v="Sport activity Quraan Painting / re-creational activity"/>
    <b v="1"/>
    <b v="1"/>
    <m/>
    <b v="1"/>
    <m/>
    <m/>
    <m/>
    <m/>
    <m/>
    <m/>
    <m/>
    <s v="Lack of transportation Opening time not suitable for parents No services"/>
    <m/>
    <m/>
    <b v="1"/>
    <b v="1"/>
    <m/>
    <b v="1"/>
    <m/>
    <m/>
    <m/>
    <m/>
    <s v="Yes"/>
    <m/>
    <s v="No"/>
    <m/>
    <s v="Sport activity Quraan Painting / re-creational activity Entertainement activities"/>
    <b v="1"/>
    <b v="1"/>
    <m/>
    <b v="1"/>
    <m/>
    <b v="1"/>
    <m/>
    <m/>
    <m/>
    <m/>
    <m/>
    <s v="Children separated from their parents Child-headed households Children involved in harmful forms of labor"/>
    <b v="1"/>
    <m/>
    <m/>
    <b v="1"/>
    <b v="1"/>
    <m/>
    <m/>
    <m/>
    <m/>
    <m/>
    <s v="Casual labor Remittances from family members"/>
    <m/>
    <m/>
    <m/>
    <b v="1"/>
    <m/>
    <m/>
    <m/>
    <b v="1"/>
    <m/>
    <m/>
    <m/>
    <m/>
    <m/>
    <m/>
    <n v="2500"/>
    <n v="3200"/>
    <x v="22"/>
    <b v="1"/>
    <m/>
    <m/>
    <m/>
    <m/>
    <b v="1"/>
    <m/>
    <m/>
    <m/>
    <m/>
    <m/>
    <m/>
    <m/>
    <m/>
    <m/>
    <m/>
    <m/>
    <s v="Yes"/>
    <s v="Food baskets Cash/voucher"/>
    <b v="1"/>
    <m/>
    <m/>
    <b v="1"/>
    <m/>
    <m/>
    <m/>
    <m/>
    <s v="No"/>
    <m/>
    <s v="No"/>
    <m/>
    <m/>
    <m/>
    <m/>
    <m/>
    <m/>
    <m/>
    <m/>
    <m/>
    <m/>
    <s v="Participatory (Both wife &amp; Husband)"/>
    <m/>
    <s v="No"/>
    <m/>
    <s v="توفير الأدوية _x000a_افتتاح مراكز دعم وتعليم للأطفال_x000a_حل مشكلة الأطفال( الذين بلا مأوى - المتدربين من المدرسة و..)"/>
    <s v="SMS/whatsapp"/>
    <m/>
    <m/>
    <m/>
    <b v="1"/>
    <m/>
    <m/>
    <m/>
    <m/>
    <m/>
    <s v="Social media messaging (e.g. Facebook)"/>
    <m/>
    <m/>
    <m/>
    <m/>
    <b v="1"/>
    <m/>
    <m/>
    <m/>
    <s v="لا"/>
    <s v="uuid:a8749529-41ea-4252-85fb-967606a2b0a3"/>
    <n v="92592110"/>
    <s v="a8749529-41ea-4252-85fb-967606a2b0a3"/>
    <d v="2022-02-14T09:34:51"/>
    <n v="1084"/>
    <m/>
    <n v="-1"/>
    <m/>
    <m/>
    <s v="202202091909"/>
    <n v="2929"/>
    <s v="nsenumerator"/>
    <n v="648550"/>
  </r>
  <r>
    <s v="2022-02-14T10:00:55.148+02:00"/>
    <s v="2022-02-14T12:35:50.866+02:00"/>
    <m/>
    <s v="نجيبة العثمان"/>
    <s v="MRFS"/>
    <m/>
    <d v="2022-02-14T00:00:00"/>
    <x v="10"/>
    <s v="All"/>
    <s v="Yes"/>
    <s v="Host"/>
    <m/>
    <s v="Primary Caregiver of children &lt;18 years"/>
    <m/>
    <x v="0"/>
    <s v="40-49"/>
    <s v="Wife/Husband"/>
    <s v="Male"/>
    <s v="No members with a disability"/>
    <b v="1"/>
    <m/>
    <m/>
    <m/>
    <m/>
    <m/>
    <m/>
    <s v="Married"/>
    <s v="Adult Literacy"/>
    <n v="1"/>
    <n v="0"/>
    <n v="1"/>
    <n v="0"/>
    <n v="1"/>
    <n v="3"/>
    <n v="1"/>
    <s v="2"/>
    <s v="4"/>
    <s v="6"/>
    <n v="0"/>
    <n v="0"/>
    <n v="1"/>
    <n v="2"/>
    <n v="2"/>
    <n v="1"/>
    <s v="3"/>
    <s v="3"/>
    <s v="6"/>
    <s v="5"/>
    <s v="1"/>
    <s v="7"/>
    <s v="12"/>
    <n v="12"/>
    <s v="Food and basic needs"/>
    <m/>
    <s v="Income / livelihoods"/>
    <m/>
    <s v="Health"/>
    <m/>
    <s v="Primary Health care Centre (PHCC)-outpatient,inpatient + maternity Hospital Private Clinic"/>
    <m/>
    <b v="1"/>
    <b v="1"/>
    <b v="1"/>
    <m/>
    <m/>
    <m/>
    <m/>
    <m/>
    <n v="15"/>
    <x v="1"/>
    <s v="No"/>
    <m/>
    <m/>
    <m/>
    <m/>
    <m/>
    <m/>
    <m/>
    <m/>
    <m/>
    <m/>
    <m/>
    <m/>
    <m/>
    <m/>
    <m/>
    <m/>
    <m/>
    <m/>
    <m/>
    <m/>
    <m/>
    <m/>
    <m/>
    <m/>
    <m/>
    <m/>
    <m/>
    <m/>
    <s v="Non communicable diseases (NCD) drugs (chronic, cardiac, diabetes, hyper-tension, asthma) Pediatric medicine"/>
    <b v="0"/>
    <b v="1"/>
    <b v="1"/>
    <b v="0"/>
    <b v="0"/>
    <b v="0"/>
    <b v="0"/>
    <m/>
    <n v="1"/>
    <n v="3"/>
    <n v="4"/>
    <m/>
    <n v="2"/>
    <n v="2"/>
    <n v="2"/>
    <n v="1"/>
    <n v="1"/>
    <m/>
    <m/>
    <x v="1"/>
    <s v="Uncertain if the COVID-19 vaccine will be effective Eumours and misconceptions (people died from the vaccine, it is a conspiracy, Corona is all a lie, etc…)"/>
    <m/>
    <b v="1"/>
    <m/>
    <m/>
    <m/>
    <b v="1"/>
    <m/>
    <m/>
    <m/>
    <m/>
    <m/>
    <x v="1"/>
    <s v="At private primary health care centre/hospital Public primary health care facility Hospital for normal delivery"/>
    <m/>
    <m/>
    <m/>
    <b v="1"/>
    <b v="1"/>
    <b v="1"/>
    <m/>
    <m/>
    <m/>
    <m/>
    <m/>
    <x v="2"/>
    <s v="Whatsapp / SMS In person by community workers"/>
    <m/>
    <b v="1"/>
    <m/>
    <b v="1"/>
    <m/>
    <m/>
    <m/>
    <m/>
    <m/>
    <s v="Yes"/>
    <s v="Yes"/>
    <s v="Yes"/>
    <s v="Yes"/>
    <s v="No"/>
    <s v="No"/>
    <s v="Yes"/>
    <s v="No"/>
    <s v="No"/>
    <s v="No"/>
    <s v="Yes"/>
    <s v="No"/>
    <m/>
    <s v="Yes"/>
    <s v="Yes"/>
    <s v="No"/>
    <s v="No"/>
    <s v="No"/>
    <s v="Yes"/>
    <s v="No"/>
    <s v="Yes"/>
    <s v="Yes"/>
    <s v="Yes"/>
    <s v="Yes"/>
    <s v="No"/>
    <s v="No"/>
    <s v="Yes"/>
    <n v="8"/>
    <x v="2"/>
    <n v="1"/>
    <s v="1"/>
    <n v="1"/>
    <s v="1"/>
    <s v="Anger Sadness Family conflict Economic Conflict within community"/>
    <m/>
    <b v="1"/>
    <m/>
    <m/>
    <b v="1"/>
    <m/>
    <m/>
    <m/>
    <m/>
    <m/>
    <m/>
    <b v="1"/>
    <b v="1"/>
    <b v="1"/>
    <m/>
    <m/>
    <m/>
    <m/>
    <s v="Adult Men Children Displaced people Elderly"/>
    <m/>
    <b v="1"/>
    <b v="1"/>
    <m/>
    <b v="1"/>
    <b v="1"/>
    <m/>
    <m/>
    <m/>
    <m/>
    <m/>
    <m/>
    <m/>
    <s v="بسبب تدني الأوضاع المعيشية والفقر"/>
    <s v="Prayer Speaking to a family member Speaking to a friend"/>
    <b v="1"/>
    <b v="1"/>
    <m/>
    <b v="1"/>
    <m/>
    <m/>
    <m/>
    <m/>
    <m/>
    <m/>
    <m/>
    <m/>
    <s v="Family Friends"/>
    <b v="1"/>
    <b v="1"/>
    <m/>
    <m/>
    <m/>
    <m/>
    <m/>
    <m/>
    <m/>
    <m/>
    <m/>
    <m/>
    <s v="Services are unavailable"/>
    <m/>
    <b v="1"/>
    <m/>
    <m/>
    <m/>
    <m/>
    <m/>
    <m/>
    <m/>
    <x v="1"/>
    <m/>
    <s v="Don't know"/>
    <m/>
    <m/>
    <m/>
    <m/>
    <m/>
    <m/>
    <m/>
    <m/>
    <m/>
    <m/>
    <m/>
    <m/>
    <b v="1"/>
    <m/>
    <x v="2"/>
    <s v="Family member"/>
    <b v="1"/>
    <m/>
    <m/>
    <m/>
    <m/>
    <m/>
    <m/>
    <m/>
    <m/>
    <m/>
    <m/>
    <s v="Family member Friend"/>
    <b v="1"/>
    <m/>
    <m/>
    <m/>
    <b v="1"/>
    <m/>
    <m/>
    <m/>
    <m/>
    <m/>
    <s v="Don't Know"/>
    <m/>
    <m/>
    <m/>
    <m/>
    <m/>
    <m/>
    <m/>
    <b v="1"/>
    <m/>
    <m/>
    <m/>
    <m/>
    <m/>
    <m/>
    <m/>
    <m/>
    <m/>
    <m/>
    <s v="No availability of confidential support There are no psychosocial support services"/>
    <m/>
    <m/>
    <m/>
    <b v="1"/>
    <m/>
    <b v="1"/>
    <m/>
    <m/>
    <m/>
    <s v="Child marriage Child labour Child headed household Dropout of school"/>
    <m/>
    <b v="1"/>
    <b v="1"/>
    <m/>
    <m/>
    <m/>
    <m/>
    <m/>
    <b v="1"/>
    <m/>
    <m/>
    <m/>
    <b v="1"/>
    <m/>
    <m/>
    <m/>
    <s v="Siblings Religious leaders School teachers Parents Relatives"/>
    <m/>
    <b v="1"/>
    <b v="1"/>
    <m/>
    <b v="1"/>
    <b v="1"/>
    <b v="1"/>
    <m/>
    <m/>
    <m/>
    <m/>
    <m/>
    <m/>
    <m/>
    <m/>
    <s v="Quraan"/>
    <m/>
    <b v="1"/>
    <m/>
    <m/>
    <m/>
    <m/>
    <m/>
    <m/>
    <m/>
    <m/>
    <m/>
    <s v="No services Lack of transportation"/>
    <m/>
    <m/>
    <b v="1"/>
    <m/>
    <m/>
    <b v="1"/>
    <m/>
    <m/>
    <m/>
    <m/>
    <s v="Yes"/>
    <m/>
    <s v="No"/>
    <m/>
    <s v="Sport activity Quraan Hand crafts Entertainement activities"/>
    <b v="1"/>
    <b v="1"/>
    <b v="1"/>
    <m/>
    <m/>
    <b v="1"/>
    <m/>
    <m/>
    <m/>
    <m/>
    <m/>
    <s v="Children separated from their parents Child-headed households"/>
    <b v="1"/>
    <m/>
    <m/>
    <b v="1"/>
    <m/>
    <m/>
    <m/>
    <m/>
    <m/>
    <m/>
    <s v="Skilled labour"/>
    <m/>
    <m/>
    <m/>
    <m/>
    <b v="1"/>
    <m/>
    <m/>
    <m/>
    <m/>
    <m/>
    <m/>
    <m/>
    <m/>
    <m/>
    <n v="1500"/>
    <n v="3000"/>
    <x v="3"/>
    <b v="1"/>
    <m/>
    <m/>
    <m/>
    <m/>
    <m/>
    <m/>
    <m/>
    <m/>
    <m/>
    <m/>
    <m/>
    <m/>
    <m/>
    <m/>
    <m/>
    <m/>
    <s v="No"/>
    <m/>
    <m/>
    <m/>
    <m/>
    <m/>
    <m/>
    <m/>
    <m/>
    <m/>
    <s v="No"/>
    <m/>
    <s v="No"/>
    <m/>
    <m/>
    <m/>
    <m/>
    <m/>
    <m/>
    <m/>
    <m/>
    <m/>
    <m/>
    <s v="Participatory (Both wife &amp; Husband)"/>
    <m/>
    <s v="No"/>
    <m/>
    <s v="توفير مراكز تعليمية للأطفال _x000a_افتتاح مراكز علاج فيزيائي _x000a_توفير فرص عمل للشباب"/>
    <s v="SMS/whatsapp"/>
    <m/>
    <m/>
    <m/>
    <b v="1"/>
    <m/>
    <m/>
    <m/>
    <m/>
    <m/>
    <s v="Community leaders Social media messaging (e.g. Facebook)"/>
    <m/>
    <b v="1"/>
    <m/>
    <m/>
    <b v="1"/>
    <m/>
    <m/>
    <m/>
    <s v="لا"/>
    <s v="uuid:dab5a5c8-4bc3-4290-8fa2-8a36f33f9a66"/>
    <n v="92592204"/>
    <s v="dab5a5c8-4bc3-4290-8fa2-8a36f33f9a66"/>
    <d v="2022-02-14T09:36:39"/>
    <n v="1085"/>
    <m/>
    <n v="-1"/>
    <m/>
    <m/>
    <s v="202202091909"/>
    <n v="9295"/>
    <s v="nsenumerator"/>
    <n v="648550"/>
  </r>
  <r>
    <s v="2022-02-14T10:40:06.983+02:00"/>
    <s v="2022-02-14T12:36:01.035+02:00"/>
    <m/>
    <s v="نجيبة العثمان"/>
    <s v="MRFS"/>
    <m/>
    <d v="2022-02-14T00:00:00"/>
    <x v="10"/>
    <s v="All"/>
    <s v="Yes"/>
    <s v="IDP"/>
    <d v="2019-12-01T00:00:00"/>
    <s v="Primary Caregiver of children &lt;18 years"/>
    <m/>
    <x v="0"/>
    <s v="50+"/>
    <s v="Wife/Husband"/>
    <s v="Male"/>
    <s v="Yes, PWD, has difficulty seeing even with glasses"/>
    <m/>
    <b v="1"/>
    <m/>
    <m/>
    <m/>
    <m/>
    <m/>
    <s v="Married"/>
    <s v="None/Never attended school"/>
    <n v="0"/>
    <n v="0"/>
    <n v="0"/>
    <n v="0"/>
    <n v="2"/>
    <n v="1"/>
    <n v="1"/>
    <s v="2"/>
    <s v="2"/>
    <s v="4"/>
    <n v="0"/>
    <n v="0"/>
    <n v="0"/>
    <n v="0"/>
    <n v="3"/>
    <n v="0"/>
    <s v="0"/>
    <s v="3"/>
    <s v="3"/>
    <s v="2"/>
    <s v="0"/>
    <s v="5"/>
    <s v="7"/>
    <n v="7"/>
    <s v="Income / livelihoods"/>
    <m/>
    <s v="Food and basic needs"/>
    <m/>
    <s v="Shelter / housing"/>
    <m/>
    <s v="Primary Health care unit-outpatient only (PHCU) Primary Health care Centre (PHCC)-outpatient,inpatient + maternity Hospital"/>
    <b v="1"/>
    <b v="1"/>
    <b v="1"/>
    <m/>
    <m/>
    <m/>
    <m/>
    <m/>
    <m/>
    <n v="10"/>
    <x v="1"/>
    <s v="No"/>
    <m/>
    <m/>
    <m/>
    <m/>
    <m/>
    <m/>
    <m/>
    <m/>
    <m/>
    <m/>
    <m/>
    <m/>
    <m/>
    <m/>
    <m/>
    <m/>
    <m/>
    <m/>
    <m/>
    <m/>
    <m/>
    <m/>
    <m/>
    <m/>
    <m/>
    <m/>
    <m/>
    <m/>
    <s v="Non communicable diseases (NCD) drugs (chronic, cardiac, diabetes, hyper-tension, asthma)"/>
    <b v="0"/>
    <b v="1"/>
    <b v="0"/>
    <b v="0"/>
    <b v="0"/>
    <b v="0"/>
    <b v="0"/>
    <m/>
    <m/>
    <n v="2"/>
    <m/>
    <m/>
    <m/>
    <n v="2"/>
    <n v="2"/>
    <m/>
    <m/>
    <n v="1"/>
    <s v="مشاكل عصبية ( اختلاجات )"/>
    <x v="1"/>
    <s v="Uncertain if the COVID-19 vaccine will be effective Eumours and misconceptions (people died from the vaccine, it is a conspiracy, Corona is all a lie, etc…)"/>
    <m/>
    <b v="1"/>
    <m/>
    <m/>
    <m/>
    <b v="1"/>
    <m/>
    <m/>
    <m/>
    <m/>
    <m/>
    <x v="1"/>
    <s v="Hospital for normal delivery At private primary health care centre/hospital"/>
    <m/>
    <m/>
    <m/>
    <m/>
    <b v="1"/>
    <b v="1"/>
    <m/>
    <m/>
    <m/>
    <m/>
    <m/>
    <x v="2"/>
    <s v="Whatsapp / SMS"/>
    <m/>
    <m/>
    <m/>
    <b v="1"/>
    <m/>
    <m/>
    <m/>
    <m/>
    <m/>
    <s v="Yes"/>
    <s v="Yes"/>
    <s v="Yes"/>
    <s v="Yes"/>
    <s v="No"/>
    <s v="No"/>
    <s v="Yes"/>
    <s v="No"/>
    <s v="Yes"/>
    <s v="Yes"/>
    <s v="Yes"/>
    <s v="No"/>
    <m/>
    <m/>
    <m/>
    <m/>
    <m/>
    <m/>
    <m/>
    <m/>
    <m/>
    <m/>
    <m/>
    <m/>
    <m/>
    <m/>
    <m/>
    <n v="0"/>
    <x v="1"/>
    <m/>
    <m/>
    <m/>
    <m/>
    <s v="Anger Hopelessness Sadness Anxiety Economic Family conflict"/>
    <m/>
    <b v="1"/>
    <b v="1"/>
    <m/>
    <b v="1"/>
    <b v="1"/>
    <m/>
    <m/>
    <m/>
    <m/>
    <m/>
    <b v="1"/>
    <b v="1"/>
    <m/>
    <m/>
    <m/>
    <m/>
    <m/>
    <s v="Adult Men Adult Women Elderly Displaced people Adolescent Boys Adolescent girls"/>
    <b v="1"/>
    <b v="1"/>
    <m/>
    <m/>
    <b v="1"/>
    <b v="1"/>
    <m/>
    <m/>
    <b v="1"/>
    <b v="1"/>
    <m/>
    <m/>
    <m/>
    <s v="بسبب الفقر وتردي الأوضاع المعيشية _x000a_وترك بعض الناس لمنازلهم"/>
    <s v="Prayer"/>
    <m/>
    <m/>
    <m/>
    <b v="1"/>
    <m/>
    <m/>
    <m/>
    <m/>
    <m/>
    <m/>
    <m/>
    <m/>
    <s v="Family Friends"/>
    <b v="1"/>
    <b v="1"/>
    <m/>
    <m/>
    <m/>
    <m/>
    <m/>
    <m/>
    <m/>
    <m/>
    <m/>
    <m/>
    <s v="No knowledge of service location"/>
    <b v="1"/>
    <m/>
    <m/>
    <m/>
    <m/>
    <m/>
    <m/>
    <m/>
    <m/>
    <x v="1"/>
    <m/>
    <s v="Don't know"/>
    <m/>
    <m/>
    <m/>
    <m/>
    <m/>
    <m/>
    <m/>
    <m/>
    <m/>
    <m/>
    <m/>
    <m/>
    <b v="1"/>
    <m/>
    <x v="2"/>
    <s v="Family member Police"/>
    <b v="1"/>
    <m/>
    <b v="1"/>
    <m/>
    <m/>
    <m/>
    <m/>
    <m/>
    <m/>
    <m/>
    <m/>
    <s v="Family member Police"/>
    <b v="1"/>
    <m/>
    <b v="1"/>
    <m/>
    <m/>
    <m/>
    <m/>
    <m/>
    <m/>
    <m/>
    <s v="Don't Know"/>
    <m/>
    <m/>
    <m/>
    <m/>
    <m/>
    <m/>
    <m/>
    <b v="1"/>
    <m/>
    <m/>
    <m/>
    <m/>
    <m/>
    <m/>
    <m/>
    <m/>
    <m/>
    <m/>
    <s v="There are no psychosocial support services"/>
    <m/>
    <m/>
    <m/>
    <m/>
    <m/>
    <b v="1"/>
    <m/>
    <m/>
    <m/>
    <s v="Child labour Child marriage Child headed household Dropout of school"/>
    <m/>
    <b v="1"/>
    <b v="1"/>
    <m/>
    <m/>
    <m/>
    <m/>
    <m/>
    <b v="1"/>
    <m/>
    <m/>
    <m/>
    <b v="1"/>
    <m/>
    <m/>
    <m/>
    <s v="Religious leaders Siblings Neighbours School teachers Parents Relatives"/>
    <m/>
    <b v="1"/>
    <b v="1"/>
    <b v="1"/>
    <b v="1"/>
    <b v="1"/>
    <b v="1"/>
    <m/>
    <m/>
    <m/>
    <m/>
    <m/>
    <m/>
    <m/>
    <m/>
    <s v="Hand crafts"/>
    <m/>
    <m/>
    <b v="1"/>
    <m/>
    <m/>
    <m/>
    <m/>
    <m/>
    <m/>
    <m/>
    <m/>
    <s v="No services Security problems"/>
    <m/>
    <b v="1"/>
    <m/>
    <m/>
    <m/>
    <b v="1"/>
    <m/>
    <m/>
    <m/>
    <m/>
    <s v="Not applicable (no child of school going age)"/>
    <m/>
    <s v="No"/>
    <m/>
    <s v="Sport activity Painting / re-creational activity"/>
    <b v="1"/>
    <m/>
    <m/>
    <b v="1"/>
    <m/>
    <m/>
    <m/>
    <m/>
    <m/>
    <m/>
    <m/>
    <s v="Children separated from their parents Children living on the street Child-headed households"/>
    <b v="1"/>
    <b v="1"/>
    <m/>
    <b v="1"/>
    <m/>
    <m/>
    <m/>
    <m/>
    <m/>
    <m/>
    <s v="Salaried work"/>
    <m/>
    <m/>
    <m/>
    <m/>
    <m/>
    <b v="1"/>
    <m/>
    <m/>
    <m/>
    <m/>
    <m/>
    <m/>
    <m/>
    <m/>
    <n v="800"/>
    <n v="2000"/>
    <x v="22"/>
    <b v="1"/>
    <m/>
    <m/>
    <m/>
    <m/>
    <b v="1"/>
    <m/>
    <m/>
    <m/>
    <m/>
    <m/>
    <m/>
    <m/>
    <m/>
    <m/>
    <m/>
    <m/>
    <s v="Yes"/>
    <s v="Cash/voucher"/>
    <m/>
    <m/>
    <m/>
    <b v="1"/>
    <m/>
    <m/>
    <m/>
    <m/>
    <s v="No"/>
    <m/>
    <s v="No"/>
    <m/>
    <m/>
    <m/>
    <m/>
    <m/>
    <m/>
    <m/>
    <m/>
    <m/>
    <m/>
    <s v="Decided by men / husband only"/>
    <m/>
    <s v="No"/>
    <m/>
    <s v="توفير مراكز تخدم المرأة وتدعمها _x000a_توفير فرص عمل للشباب _x000a_الاهتمام بالمراكز الطبية"/>
    <s v="SMS/whatsapp"/>
    <m/>
    <m/>
    <m/>
    <b v="1"/>
    <m/>
    <m/>
    <m/>
    <m/>
    <m/>
    <s v="Social media messaging (e.g. Facebook) Community leaders"/>
    <m/>
    <b v="1"/>
    <m/>
    <m/>
    <b v="1"/>
    <m/>
    <m/>
    <m/>
    <s v="لا"/>
    <s v="uuid:d9b215fa-5aee-48e5-a913-7f76fa0fac06"/>
    <n v="92592205"/>
    <s v="d9b215fa-5aee-48e5-a913-7f76fa0fac06"/>
    <d v="2022-02-14T09:36:40"/>
    <n v="1086"/>
    <m/>
    <n v="-1"/>
    <m/>
    <m/>
    <s v="202202091909"/>
    <n v="6955"/>
    <s v="nsenumerator"/>
    <n v="648550"/>
  </r>
  <r>
    <s v="2022-02-14T11:12:39.937+02:00"/>
    <s v="2022-02-14T12:35:56.142+02:00"/>
    <m/>
    <s v="نجيبة العثمان"/>
    <s v="MRFS"/>
    <m/>
    <d v="2022-02-14T00:00:00"/>
    <x v="10"/>
    <s v="All"/>
    <s v="Yes"/>
    <s v="Host"/>
    <m/>
    <s v="Primary Caregiver of children &lt;18 years"/>
    <m/>
    <x v="0"/>
    <s v="30-39"/>
    <s v="Wife/Husband"/>
    <s v="Male"/>
    <s v="No members with a disability"/>
    <b v="1"/>
    <m/>
    <m/>
    <m/>
    <m/>
    <m/>
    <m/>
    <s v="Married"/>
    <s v="institute / diploma"/>
    <n v="1"/>
    <n v="0"/>
    <n v="1"/>
    <n v="1"/>
    <n v="0"/>
    <n v="1"/>
    <n v="0"/>
    <s v="2"/>
    <s v="1"/>
    <s v="3"/>
    <n v="0"/>
    <n v="0"/>
    <n v="1"/>
    <n v="0"/>
    <n v="1"/>
    <n v="0"/>
    <s v="1"/>
    <s v="1"/>
    <s v="2"/>
    <s v="3"/>
    <s v="1"/>
    <s v="2"/>
    <s v="5"/>
    <n v="5"/>
    <s v="Income / livelihoods"/>
    <m/>
    <s v="Food and basic needs"/>
    <m/>
    <s v="Health"/>
    <m/>
    <s v="Primary Health care unit-outpatient only (PHCU) Primary Health care Centre (PHCC)-outpatient,inpatient + maternity Hospital"/>
    <b v="1"/>
    <b v="1"/>
    <b v="1"/>
    <m/>
    <m/>
    <m/>
    <m/>
    <m/>
    <m/>
    <n v="15"/>
    <x v="2"/>
    <s v="No"/>
    <m/>
    <m/>
    <m/>
    <m/>
    <m/>
    <m/>
    <m/>
    <m/>
    <m/>
    <m/>
    <m/>
    <m/>
    <m/>
    <m/>
    <m/>
    <m/>
    <m/>
    <m/>
    <m/>
    <m/>
    <m/>
    <m/>
    <m/>
    <m/>
    <m/>
    <m/>
    <m/>
    <m/>
    <s v="Pediatric medicine Reproductive health medicines"/>
    <b v="0"/>
    <b v="0"/>
    <b v="1"/>
    <b v="1"/>
    <b v="0"/>
    <b v="0"/>
    <b v="0"/>
    <m/>
    <n v="1"/>
    <n v="2"/>
    <n v="1"/>
    <m/>
    <m/>
    <m/>
    <m/>
    <m/>
    <m/>
    <m/>
    <m/>
    <x v="1"/>
    <s v="Eumours and misconceptions (people died from the vaccine, it is a conspiracy, Corona is all a lie, etc…)"/>
    <m/>
    <m/>
    <m/>
    <m/>
    <m/>
    <b v="1"/>
    <m/>
    <m/>
    <m/>
    <m/>
    <m/>
    <x v="1"/>
    <s v="At private primary health care centre/hospital Hospital for surgery/ C-section Hospital for normal delivery"/>
    <m/>
    <m/>
    <m/>
    <m/>
    <b v="1"/>
    <b v="1"/>
    <b v="1"/>
    <m/>
    <m/>
    <m/>
    <m/>
    <x v="2"/>
    <s v="Whatsapp / SMS In person by community workers"/>
    <m/>
    <b v="1"/>
    <m/>
    <b v="1"/>
    <m/>
    <m/>
    <m/>
    <m/>
    <m/>
    <s v="Yes"/>
    <s v="Yes"/>
    <s v="Yes"/>
    <s v="Yes"/>
    <s v="No"/>
    <s v="No"/>
    <s v="Yes"/>
    <s v="Yes"/>
    <s v="No"/>
    <s v="Yes"/>
    <s v="Yes"/>
    <s v="No"/>
    <m/>
    <s v="Yes"/>
    <s v="Yes"/>
    <s v="No"/>
    <s v="No"/>
    <s v="No"/>
    <s v="Yes"/>
    <s v="Yes"/>
    <s v="Yes"/>
    <s v="No"/>
    <s v="Yes"/>
    <s v="Yes"/>
    <s v="No"/>
    <s v="No"/>
    <s v="Yes"/>
    <n v="8"/>
    <x v="2"/>
    <n v="1"/>
    <s v="1"/>
    <n v="1"/>
    <s v="1"/>
    <s v="Anger Sadness Problems Concentrating Changes in Appetite Mood swings Family conflict Economic"/>
    <m/>
    <b v="1"/>
    <m/>
    <m/>
    <b v="1"/>
    <m/>
    <m/>
    <b v="1"/>
    <b v="1"/>
    <b v="1"/>
    <m/>
    <b v="1"/>
    <b v="1"/>
    <m/>
    <m/>
    <m/>
    <m/>
    <m/>
    <s v="Adult Men Adult Women Displaced people People with chronic health conditions"/>
    <b v="1"/>
    <b v="1"/>
    <m/>
    <m/>
    <m/>
    <b v="1"/>
    <m/>
    <b v="1"/>
    <m/>
    <m/>
    <m/>
    <m/>
    <m/>
    <s v="بسبب سوء الوضع المعيشي _x000a_والفقر"/>
    <s v="Prayer"/>
    <m/>
    <m/>
    <m/>
    <b v="1"/>
    <m/>
    <m/>
    <m/>
    <m/>
    <m/>
    <m/>
    <m/>
    <m/>
    <s v="Medical Doctor Friends Family"/>
    <b v="1"/>
    <b v="1"/>
    <m/>
    <m/>
    <b v="1"/>
    <m/>
    <m/>
    <m/>
    <m/>
    <m/>
    <m/>
    <m/>
    <s v="Distance/transportation Expenses/costs"/>
    <m/>
    <m/>
    <b v="1"/>
    <b v="1"/>
    <m/>
    <m/>
    <m/>
    <m/>
    <m/>
    <x v="1"/>
    <m/>
    <s v="Don't know"/>
    <m/>
    <m/>
    <m/>
    <m/>
    <m/>
    <m/>
    <m/>
    <m/>
    <m/>
    <m/>
    <m/>
    <m/>
    <b v="1"/>
    <m/>
    <x v="2"/>
    <s v="Family member Community leader Police Friend"/>
    <b v="1"/>
    <b v="1"/>
    <b v="1"/>
    <m/>
    <b v="1"/>
    <m/>
    <m/>
    <m/>
    <m/>
    <m/>
    <m/>
    <s v="Family member"/>
    <b v="1"/>
    <m/>
    <m/>
    <m/>
    <m/>
    <m/>
    <m/>
    <m/>
    <m/>
    <m/>
    <s v="Don't Know"/>
    <m/>
    <m/>
    <m/>
    <m/>
    <m/>
    <m/>
    <m/>
    <b v="1"/>
    <m/>
    <m/>
    <m/>
    <m/>
    <m/>
    <m/>
    <m/>
    <m/>
    <m/>
    <m/>
    <s v="No availability of confidential support"/>
    <m/>
    <m/>
    <m/>
    <b v="1"/>
    <m/>
    <m/>
    <m/>
    <m/>
    <m/>
    <s v="Child labour Being orphaned Unaccompanied and Separated child Child headed household Dropout of school"/>
    <m/>
    <b v="1"/>
    <m/>
    <m/>
    <m/>
    <m/>
    <b v="1"/>
    <m/>
    <b v="1"/>
    <b v="1"/>
    <m/>
    <m/>
    <b v="1"/>
    <m/>
    <m/>
    <m/>
    <s v="Religious leaders School teachers Parents Siblings"/>
    <m/>
    <b v="1"/>
    <b v="1"/>
    <m/>
    <b v="1"/>
    <b v="1"/>
    <m/>
    <m/>
    <m/>
    <m/>
    <m/>
    <m/>
    <m/>
    <m/>
    <m/>
    <s v="Sport activity Painting / re-creational activity"/>
    <b v="1"/>
    <m/>
    <m/>
    <b v="1"/>
    <m/>
    <m/>
    <m/>
    <m/>
    <m/>
    <m/>
    <m/>
    <s v="Security problems Opening time not suitable for parents"/>
    <m/>
    <b v="1"/>
    <m/>
    <b v="1"/>
    <m/>
    <m/>
    <m/>
    <m/>
    <m/>
    <m/>
    <s v="Yes"/>
    <m/>
    <s v="No"/>
    <m/>
    <s v="Sport activity Quraan Painting / re-creational activity Hand crafts Entertainement activities"/>
    <b v="1"/>
    <b v="1"/>
    <b v="1"/>
    <b v="1"/>
    <m/>
    <b v="1"/>
    <m/>
    <m/>
    <m/>
    <m/>
    <m/>
    <s v="Child-headed households Children separated from their parents"/>
    <b v="1"/>
    <m/>
    <m/>
    <b v="1"/>
    <m/>
    <m/>
    <m/>
    <m/>
    <m/>
    <m/>
    <s v="Skilled labour"/>
    <m/>
    <m/>
    <m/>
    <m/>
    <b v="1"/>
    <m/>
    <m/>
    <m/>
    <m/>
    <m/>
    <m/>
    <m/>
    <m/>
    <m/>
    <n v="2500"/>
    <n v="3800"/>
    <x v="60"/>
    <b v="1"/>
    <m/>
    <b v="1"/>
    <m/>
    <m/>
    <m/>
    <m/>
    <m/>
    <m/>
    <m/>
    <m/>
    <m/>
    <m/>
    <m/>
    <m/>
    <m/>
    <m/>
    <s v="No"/>
    <m/>
    <m/>
    <m/>
    <m/>
    <m/>
    <m/>
    <m/>
    <m/>
    <m/>
    <s v="No"/>
    <m/>
    <s v="No"/>
    <m/>
    <m/>
    <m/>
    <m/>
    <m/>
    <m/>
    <m/>
    <m/>
    <m/>
    <m/>
    <s v="Participatory (Both wife &amp; Husband)"/>
    <m/>
    <s v="No"/>
    <m/>
    <s v="افتتاح مراكز تعليمية للأطفال _x000a_الاهتمام بالمراكز الطبية أكثر_x000a_توفير الأدوية"/>
    <s v="SMS/whatsapp"/>
    <m/>
    <m/>
    <m/>
    <b v="1"/>
    <m/>
    <m/>
    <m/>
    <m/>
    <m/>
    <s v="Social media messaging (e.g. Facebook)"/>
    <m/>
    <m/>
    <m/>
    <m/>
    <b v="1"/>
    <m/>
    <m/>
    <m/>
    <s v="لا"/>
    <s v="uuid:71f92584-7fdf-465d-bc28-738ab21f9c65"/>
    <n v="92592206"/>
    <s v="71f92584-7fdf-465d-bc28-738ab21f9c65"/>
    <d v="2022-02-14T09:36:41"/>
    <n v="1087"/>
    <m/>
    <n v="-1"/>
    <m/>
    <m/>
    <s v="202202091909"/>
    <n v="4997"/>
    <s v="nsenumerator"/>
    <n v="648550"/>
  </r>
  <r>
    <s v="2022-02-14T09:50:54.919+03:00"/>
    <s v="2022-02-14T10:13:45.163+03:00"/>
    <m/>
    <s v="أيهم خربوط "/>
    <s v="MRFS"/>
    <m/>
    <d v="2022-02-14T00:00:00"/>
    <x v="10"/>
    <s v="All"/>
    <s v="Yes"/>
    <s v="Host"/>
    <m/>
    <s v="Head of Household"/>
    <m/>
    <x v="1"/>
    <s v="30-39"/>
    <s v="Is the Head of household"/>
    <s v="Male"/>
    <s v="No members with a disability"/>
    <b v="1"/>
    <m/>
    <m/>
    <m/>
    <m/>
    <m/>
    <m/>
    <s v="Married"/>
    <s v="Secondary"/>
    <n v="0"/>
    <n v="0"/>
    <n v="2"/>
    <n v="0"/>
    <n v="0"/>
    <n v="1"/>
    <n v="0"/>
    <s v="2"/>
    <s v="1"/>
    <s v="3"/>
    <n v="0"/>
    <n v="1"/>
    <n v="0"/>
    <n v="0"/>
    <n v="1"/>
    <n v="1"/>
    <s v="1"/>
    <s v="2"/>
    <s v="3"/>
    <s v="3"/>
    <s v="3"/>
    <s v="3"/>
    <s v="6"/>
    <n v="6"/>
    <s v="Income / livelihoods"/>
    <m/>
    <s v="Food and basic needs"/>
    <m/>
    <s v="Health"/>
    <m/>
    <s v="Hospital Primary Health care unit-outpatient only (PHCU)"/>
    <b v="1"/>
    <m/>
    <b v="1"/>
    <m/>
    <m/>
    <m/>
    <m/>
    <m/>
    <m/>
    <n v="25"/>
    <x v="1"/>
    <s v="No"/>
    <m/>
    <m/>
    <m/>
    <m/>
    <m/>
    <m/>
    <m/>
    <m/>
    <m/>
    <m/>
    <m/>
    <m/>
    <m/>
    <m/>
    <m/>
    <m/>
    <m/>
    <m/>
    <m/>
    <m/>
    <m/>
    <m/>
    <m/>
    <m/>
    <m/>
    <m/>
    <m/>
    <m/>
    <s v="Drugs are mostly available"/>
    <b v="1"/>
    <b v="0"/>
    <b v="0"/>
    <b v="0"/>
    <b v="0"/>
    <b v="0"/>
    <b v="0"/>
    <m/>
    <n v="1"/>
    <n v="2"/>
    <m/>
    <m/>
    <m/>
    <n v="1"/>
    <m/>
    <m/>
    <m/>
    <m/>
    <m/>
    <x v="1"/>
    <s v="Eumours and misconceptions (people died from the vaccine, it is a conspiracy, Corona is all a lie, etc…)"/>
    <m/>
    <m/>
    <m/>
    <m/>
    <m/>
    <b v="1"/>
    <m/>
    <m/>
    <m/>
    <m/>
    <m/>
    <x v="1"/>
    <s v="Hospital for normal delivery"/>
    <m/>
    <m/>
    <m/>
    <m/>
    <m/>
    <b v="1"/>
    <m/>
    <m/>
    <m/>
    <m/>
    <m/>
    <x v="3"/>
    <s v="Whatsapp / SMS In person at health centers"/>
    <b v="1"/>
    <m/>
    <m/>
    <b v="1"/>
    <m/>
    <m/>
    <m/>
    <m/>
    <m/>
    <s v="Yes"/>
    <s v="Yes"/>
    <s v="Yes"/>
    <s v="No"/>
    <s v="No"/>
    <s v="No"/>
    <s v="Yes"/>
    <s v="No"/>
    <s v="No"/>
    <s v="Yes"/>
    <s v="Yes"/>
    <s v="No"/>
    <m/>
    <s v="Yes"/>
    <s v="No"/>
    <s v="No"/>
    <s v="No"/>
    <s v="No"/>
    <s v="No"/>
    <s v="No"/>
    <s v="Yes"/>
    <s v="No"/>
    <s v="Yes"/>
    <s v="Yes"/>
    <s v="Yes"/>
    <s v="No"/>
    <s v="No"/>
    <n v="5"/>
    <x v="2"/>
    <n v="2"/>
    <s v="2"/>
    <m/>
    <m/>
    <s v="Fear Hopelessness Sadness Anxiety"/>
    <b v="1"/>
    <m/>
    <b v="1"/>
    <m/>
    <b v="1"/>
    <b v="1"/>
    <m/>
    <m/>
    <m/>
    <m/>
    <m/>
    <m/>
    <m/>
    <m/>
    <m/>
    <m/>
    <m/>
    <m/>
    <s v="Adult Men"/>
    <m/>
    <b v="1"/>
    <m/>
    <m/>
    <m/>
    <m/>
    <m/>
    <m/>
    <m/>
    <m/>
    <m/>
    <m/>
    <m/>
    <s v="قلة فرص العمل"/>
    <s v="Self harm, or harming others Withdrawal/Isolation"/>
    <m/>
    <m/>
    <m/>
    <m/>
    <m/>
    <b v="1"/>
    <m/>
    <m/>
    <b v="1"/>
    <m/>
    <m/>
    <m/>
    <s v="MHPSS service providers Friends"/>
    <m/>
    <b v="1"/>
    <m/>
    <m/>
    <m/>
    <b v="1"/>
    <m/>
    <m/>
    <m/>
    <m/>
    <m/>
    <m/>
    <s v="No knowledge of service location Fear of stigma"/>
    <b v="1"/>
    <m/>
    <m/>
    <m/>
    <m/>
    <b v="1"/>
    <m/>
    <m/>
    <m/>
    <x v="1"/>
    <m/>
    <s v="Don't know"/>
    <m/>
    <m/>
    <m/>
    <m/>
    <m/>
    <m/>
    <m/>
    <m/>
    <m/>
    <m/>
    <m/>
    <m/>
    <b v="1"/>
    <m/>
    <x v="1"/>
    <s v="Police Family member"/>
    <b v="1"/>
    <m/>
    <b v="1"/>
    <m/>
    <m/>
    <m/>
    <m/>
    <m/>
    <m/>
    <m/>
    <m/>
    <s v="Friend"/>
    <m/>
    <m/>
    <m/>
    <m/>
    <b v="1"/>
    <m/>
    <m/>
    <m/>
    <m/>
    <m/>
    <s v="Don't Know"/>
    <m/>
    <m/>
    <m/>
    <m/>
    <m/>
    <m/>
    <m/>
    <b v="1"/>
    <m/>
    <m/>
    <m/>
    <m/>
    <m/>
    <m/>
    <m/>
    <m/>
    <m/>
    <m/>
    <s v="No availability of confidential support Fear of being identified as survivors"/>
    <b v="1"/>
    <m/>
    <m/>
    <b v="1"/>
    <m/>
    <m/>
    <m/>
    <m/>
    <m/>
    <s v="Physical abuse Child labour Neglect"/>
    <m/>
    <b v="1"/>
    <m/>
    <b v="1"/>
    <b v="1"/>
    <m/>
    <m/>
    <m/>
    <m/>
    <m/>
    <m/>
    <m/>
    <m/>
    <m/>
    <m/>
    <m/>
    <s v="Parents Relatives Peer groups (e.g. friends)"/>
    <b v="1"/>
    <m/>
    <m/>
    <m/>
    <m/>
    <b v="1"/>
    <b v="1"/>
    <m/>
    <m/>
    <m/>
    <m/>
    <m/>
    <m/>
    <m/>
    <m/>
    <s v="Quraan"/>
    <m/>
    <b v="1"/>
    <m/>
    <m/>
    <m/>
    <m/>
    <m/>
    <m/>
    <m/>
    <m/>
    <m/>
    <s v="No barriers"/>
    <m/>
    <m/>
    <m/>
    <m/>
    <m/>
    <m/>
    <m/>
    <m/>
    <b v="1"/>
    <m/>
    <s v="Not applicable (no child of school going age)"/>
    <m/>
    <s v="Not applicable (no child of school going age)"/>
    <m/>
    <s v="Sport activity Hand crafts"/>
    <b v="1"/>
    <m/>
    <b v="1"/>
    <m/>
    <m/>
    <m/>
    <m/>
    <m/>
    <m/>
    <m/>
    <m/>
    <s v="I don't know"/>
    <m/>
    <m/>
    <m/>
    <m/>
    <m/>
    <m/>
    <m/>
    <b v="1"/>
    <m/>
    <m/>
    <s v="Casual labor Borrowing"/>
    <m/>
    <m/>
    <m/>
    <b v="1"/>
    <m/>
    <m/>
    <m/>
    <m/>
    <m/>
    <b v="1"/>
    <m/>
    <m/>
    <m/>
    <m/>
    <n v="2500"/>
    <n v="3000"/>
    <x v="2"/>
    <b v="1"/>
    <m/>
    <m/>
    <m/>
    <b v="1"/>
    <m/>
    <m/>
    <m/>
    <m/>
    <m/>
    <m/>
    <m/>
    <m/>
    <m/>
    <m/>
    <m/>
    <m/>
    <s v="No"/>
    <m/>
    <m/>
    <m/>
    <m/>
    <m/>
    <m/>
    <m/>
    <m/>
    <m/>
    <s v="No"/>
    <m/>
    <s v="No"/>
    <m/>
    <m/>
    <m/>
    <m/>
    <m/>
    <m/>
    <m/>
    <m/>
    <m/>
    <m/>
    <s v="Participatory (Both wife &amp; Husband)"/>
    <m/>
    <s v="No"/>
    <m/>
    <s v="تأمين فرص عمل_x000a_قسائم نقدية "/>
    <s v="In-person to MRFS/partner staff SMS/whatsapp"/>
    <b v="1"/>
    <m/>
    <m/>
    <b v="1"/>
    <m/>
    <m/>
    <m/>
    <m/>
    <m/>
    <s v="Social media messaging (e.g. Facebook)"/>
    <m/>
    <m/>
    <m/>
    <m/>
    <b v="1"/>
    <m/>
    <m/>
    <m/>
    <s v="لايوجد "/>
    <s v="uuid:f5cd423b-155d-4dc7-a393-0ee1e786ddf0"/>
    <n v="92592217"/>
    <s v="f5cd423b-155d-4dc7-a393-0ee1e786ddf0"/>
    <d v="2022-02-14T09:37:00"/>
    <n v="1088"/>
    <m/>
    <n v="-1"/>
    <m/>
    <m/>
    <s v="202202091909"/>
    <n v="1371"/>
    <s v="nsenumerator"/>
    <n v="648550"/>
  </r>
  <r>
    <s v="2022-02-14T10:13:48.328+03:00"/>
    <s v="2022-02-14T10:41:14.689+03:00"/>
    <s v="0"/>
    <s v="أيهم خربوط"/>
    <s v="MRFS"/>
    <m/>
    <d v="2022-02-14T00:00:00"/>
    <x v="10"/>
    <s v="All"/>
    <s v="Yes"/>
    <s v="IDP"/>
    <d v="2019-02-07T00:00:00"/>
    <s v="Head of Household"/>
    <m/>
    <x v="1"/>
    <s v="50+"/>
    <s v="Is the Head of household"/>
    <s v="Male"/>
    <s v="No members with a disability"/>
    <b v="1"/>
    <m/>
    <m/>
    <m/>
    <m/>
    <m/>
    <m/>
    <s v="Married"/>
    <s v="institute / diploma"/>
    <n v="0"/>
    <n v="0"/>
    <n v="0"/>
    <n v="0"/>
    <n v="0"/>
    <n v="0"/>
    <n v="1"/>
    <s v="0"/>
    <s v="1"/>
    <s v="1"/>
    <n v="0"/>
    <n v="0"/>
    <n v="0"/>
    <n v="0"/>
    <n v="1"/>
    <n v="0"/>
    <s v="0"/>
    <s v="1"/>
    <s v="1"/>
    <s v="0"/>
    <s v="0"/>
    <s v="2"/>
    <s v="2"/>
    <n v="2"/>
    <s v="Shelter / housing"/>
    <m/>
    <s v="Income / livelihoods"/>
    <m/>
    <s v="Health"/>
    <m/>
    <s v="Hospital"/>
    <m/>
    <m/>
    <b v="1"/>
    <m/>
    <m/>
    <m/>
    <m/>
    <m/>
    <m/>
    <n v="15"/>
    <x v="1"/>
    <s v="No"/>
    <m/>
    <m/>
    <m/>
    <m/>
    <m/>
    <m/>
    <m/>
    <m/>
    <m/>
    <m/>
    <m/>
    <m/>
    <m/>
    <m/>
    <m/>
    <m/>
    <m/>
    <m/>
    <m/>
    <m/>
    <m/>
    <m/>
    <m/>
    <m/>
    <m/>
    <m/>
    <m/>
    <m/>
    <s v="Drugs are mostly available"/>
    <b v="1"/>
    <b v="0"/>
    <b v="0"/>
    <b v="0"/>
    <b v="0"/>
    <b v="0"/>
    <b v="0"/>
    <m/>
    <m/>
    <m/>
    <m/>
    <m/>
    <m/>
    <n v="1"/>
    <m/>
    <m/>
    <m/>
    <m/>
    <m/>
    <x v="1"/>
    <s v="Eumours and misconceptions (people died from the vaccine, it is a conspiracy, Corona is all a lie, etc…)"/>
    <m/>
    <m/>
    <m/>
    <m/>
    <m/>
    <b v="1"/>
    <m/>
    <m/>
    <m/>
    <m/>
    <m/>
    <x v="2"/>
    <s v="Hospital for normal delivery"/>
    <m/>
    <m/>
    <m/>
    <m/>
    <m/>
    <b v="1"/>
    <m/>
    <m/>
    <m/>
    <m/>
    <m/>
    <x v="2"/>
    <s v="Don't know"/>
    <m/>
    <m/>
    <m/>
    <m/>
    <m/>
    <m/>
    <b v="1"/>
    <m/>
    <m/>
    <s v="Yes"/>
    <s v="Yes"/>
    <s v="Yes"/>
    <s v="No"/>
    <s v="No"/>
    <s v="No"/>
    <s v="Yes"/>
    <s v="No"/>
    <s v="No"/>
    <s v="Yes"/>
    <s v="Yes"/>
    <s v="No"/>
    <m/>
    <m/>
    <m/>
    <m/>
    <m/>
    <m/>
    <m/>
    <m/>
    <m/>
    <m/>
    <m/>
    <m/>
    <m/>
    <m/>
    <m/>
    <n v="0"/>
    <x v="1"/>
    <m/>
    <m/>
    <m/>
    <m/>
    <s v="Fear Economic"/>
    <b v="1"/>
    <m/>
    <m/>
    <m/>
    <m/>
    <m/>
    <m/>
    <m/>
    <m/>
    <m/>
    <m/>
    <b v="1"/>
    <m/>
    <m/>
    <m/>
    <m/>
    <m/>
    <m/>
    <s v="People with chronic health conditions"/>
    <m/>
    <m/>
    <m/>
    <m/>
    <m/>
    <m/>
    <m/>
    <b v="1"/>
    <m/>
    <m/>
    <m/>
    <m/>
    <m/>
    <s v="صعوبة في مواجهة المرض"/>
    <s v="Prayer Seeing an MHPSS professional"/>
    <m/>
    <m/>
    <m/>
    <b v="1"/>
    <b v="1"/>
    <m/>
    <m/>
    <m/>
    <m/>
    <m/>
    <m/>
    <m/>
    <s v="Don't Know"/>
    <m/>
    <m/>
    <m/>
    <m/>
    <m/>
    <m/>
    <m/>
    <m/>
    <m/>
    <m/>
    <b v="1"/>
    <m/>
    <s v="Don't Know"/>
    <m/>
    <m/>
    <m/>
    <m/>
    <m/>
    <m/>
    <m/>
    <b v="1"/>
    <m/>
    <x v="0"/>
    <m/>
    <s v="Don't know"/>
    <m/>
    <m/>
    <m/>
    <m/>
    <m/>
    <m/>
    <m/>
    <m/>
    <m/>
    <m/>
    <m/>
    <m/>
    <b v="1"/>
    <m/>
    <x v="1"/>
    <s v="Don't Know"/>
    <m/>
    <m/>
    <m/>
    <m/>
    <m/>
    <m/>
    <m/>
    <m/>
    <m/>
    <b v="1"/>
    <m/>
    <s v="Don't Know"/>
    <m/>
    <m/>
    <m/>
    <m/>
    <m/>
    <m/>
    <m/>
    <m/>
    <b v="1"/>
    <m/>
    <s v="Don't Know"/>
    <m/>
    <m/>
    <m/>
    <m/>
    <m/>
    <m/>
    <m/>
    <b v="1"/>
    <m/>
    <m/>
    <m/>
    <m/>
    <m/>
    <m/>
    <m/>
    <m/>
    <m/>
    <m/>
    <s v="Don't Know"/>
    <m/>
    <m/>
    <m/>
    <m/>
    <m/>
    <m/>
    <m/>
    <b v="1"/>
    <m/>
    <s v="Physical abuse Neglect"/>
    <m/>
    <m/>
    <m/>
    <b v="1"/>
    <b v="1"/>
    <m/>
    <m/>
    <m/>
    <m/>
    <m/>
    <m/>
    <m/>
    <m/>
    <m/>
    <m/>
    <m/>
    <s v="Parents"/>
    <m/>
    <m/>
    <m/>
    <m/>
    <m/>
    <b v="1"/>
    <m/>
    <m/>
    <m/>
    <m/>
    <m/>
    <m/>
    <m/>
    <m/>
    <m/>
    <m/>
    <m/>
    <m/>
    <m/>
    <m/>
    <m/>
    <m/>
    <m/>
    <m/>
    <m/>
    <m/>
    <m/>
    <m/>
    <m/>
    <m/>
    <m/>
    <m/>
    <m/>
    <m/>
    <m/>
    <m/>
    <m/>
    <m/>
    <m/>
    <m/>
    <m/>
    <m/>
    <s v="Painting / re-creational activity Hand crafts"/>
    <m/>
    <m/>
    <b v="1"/>
    <b v="1"/>
    <m/>
    <m/>
    <m/>
    <m/>
    <m/>
    <m/>
    <m/>
    <s v="I don't know"/>
    <m/>
    <m/>
    <m/>
    <m/>
    <m/>
    <m/>
    <m/>
    <b v="1"/>
    <m/>
    <m/>
    <s v="No income"/>
    <b v="1"/>
    <m/>
    <m/>
    <m/>
    <m/>
    <m/>
    <m/>
    <m/>
    <m/>
    <m/>
    <m/>
    <m/>
    <m/>
    <m/>
    <m/>
    <n v="2000"/>
    <x v="3"/>
    <b v="1"/>
    <m/>
    <m/>
    <m/>
    <m/>
    <m/>
    <m/>
    <m/>
    <m/>
    <m/>
    <m/>
    <m/>
    <m/>
    <m/>
    <m/>
    <m/>
    <m/>
    <s v="No"/>
    <m/>
    <m/>
    <m/>
    <m/>
    <m/>
    <m/>
    <m/>
    <m/>
    <m/>
    <s v="No"/>
    <m/>
    <s v="No"/>
    <m/>
    <m/>
    <m/>
    <m/>
    <m/>
    <m/>
    <m/>
    <m/>
    <m/>
    <m/>
    <s v="Decided by men / husband only"/>
    <m/>
    <s v="No"/>
    <m/>
    <s v="لايوجد"/>
    <s v="Don't Know"/>
    <m/>
    <m/>
    <m/>
    <m/>
    <m/>
    <m/>
    <m/>
    <b v="1"/>
    <m/>
    <s v="Don't Know"/>
    <m/>
    <m/>
    <m/>
    <m/>
    <m/>
    <m/>
    <b v="1"/>
    <m/>
    <s v="لايوجد"/>
    <s v="uuid:a51337cf-da52-4e91-85db-c7e2217f36a1"/>
    <n v="92592218"/>
    <s v="a51337cf-da52-4e91-85db-c7e2217f36a1"/>
    <d v="2022-02-14T09:37:00"/>
    <n v="1089"/>
    <m/>
    <n v="-1"/>
    <m/>
    <m/>
    <s v="202202091909"/>
    <n v="1646"/>
    <s v="nsenumerator"/>
    <n v="648550"/>
  </r>
  <r>
    <s v="2022-02-14T10:41:18.749+03:00"/>
    <s v="2022-02-14T11:09:18.312+03:00"/>
    <m/>
    <s v="ايهم خربوط"/>
    <s v="MRFS"/>
    <m/>
    <d v="2022-02-14T00:00:00"/>
    <x v="10"/>
    <s v="All"/>
    <s v="Yes"/>
    <s v="Host"/>
    <m/>
    <s v="Head of Household"/>
    <m/>
    <x v="1"/>
    <s v="18-29"/>
    <s v="Is the Head of household"/>
    <s v="Male"/>
    <s v="No members with a disability"/>
    <b v="1"/>
    <m/>
    <m/>
    <m/>
    <m/>
    <m/>
    <m/>
    <s v="Married"/>
    <s v="Secondary"/>
    <n v="1"/>
    <n v="0"/>
    <n v="1"/>
    <n v="0"/>
    <n v="0"/>
    <n v="1"/>
    <n v="0"/>
    <s v="1"/>
    <s v="1"/>
    <s v="2"/>
    <n v="0"/>
    <n v="1"/>
    <n v="0"/>
    <n v="0"/>
    <n v="1"/>
    <n v="0"/>
    <s v="1"/>
    <s v="1"/>
    <s v="2"/>
    <s v="2"/>
    <s v="2"/>
    <s v="2"/>
    <s v="4"/>
    <n v="4"/>
    <s v="Income / livelihoods"/>
    <m/>
    <s v="Food and basic needs"/>
    <m/>
    <s v="Health"/>
    <m/>
    <s v="Hospital Primary Health care unit-outpatient only (PHCU)"/>
    <b v="1"/>
    <m/>
    <b v="1"/>
    <m/>
    <m/>
    <m/>
    <m/>
    <m/>
    <m/>
    <n v="20"/>
    <x v="1"/>
    <s v="No"/>
    <m/>
    <m/>
    <m/>
    <m/>
    <m/>
    <m/>
    <m/>
    <m/>
    <m/>
    <m/>
    <m/>
    <m/>
    <m/>
    <m/>
    <m/>
    <m/>
    <m/>
    <m/>
    <m/>
    <m/>
    <m/>
    <m/>
    <m/>
    <m/>
    <m/>
    <m/>
    <m/>
    <m/>
    <s v="Drugs are mostly available"/>
    <b v="1"/>
    <b v="0"/>
    <b v="0"/>
    <b v="0"/>
    <b v="0"/>
    <b v="0"/>
    <b v="0"/>
    <m/>
    <m/>
    <n v="1"/>
    <m/>
    <m/>
    <m/>
    <m/>
    <m/>
    <m/>
    <m/>
    <m/>
    <m/>
    <x v="1"/>
    <s v="Too busy to get vaccinated"/>
    <m/>
    <m/>
    <m/>
    <m/>
    <m/>
    <m/>
    <b v="1"/>
    <m/>
    <m/>
    <m/>
    <m/>
    <x v="1"/>
    <s v="Hospital for normal delivery"/>
    <m/>
    <m/>
    <m/>
    <m/>
    <m/>
    <b v="1"/>
    <m/>
    <m/>
    <m/>
    <m/>
    <m/>
    <x v="1"/>
    <s v="In person at health centers Whatsapp / SMS"/>
    <b v="1"/>
    <m/>
    <m/>
    <b v="1"/>
    <m/>
    <m/>
    <m/>
    <m/>
    <m/>
    <s v="Yes"/>
    <s v="Yes"/>
    <s v="Yes"/>
    <s v="Yes"/>
    <s v="No"/>
    <s v="No"/>
    <s v="Yes"/>
    <s v="No"/>
    <s v="No"/>
    <s v="Yes"/>
    <s v="Yes"/>
    <s v="No"/>
    <m/>
    <s v="Yes"/>
    <s v="No"/>
    <s v="No"/>
    <s v="No"/>
    <s v="Yes"/>
    <s v="No"/>
    <s v="No"/>
    <s v="Yes"/>
    <s v="No"/>
    <s v="Yes"/>
    <s v="No"/>
    <s v="Yes"/>
    <s v="No"/>
    <s v="Yes"/>
    <n v="6"/>
    <x v="2"/>
    <n v="2"/>
    <s v="2"/>
    <n v="1"/>
    <s v="1"/>
    <s v="Fear Hopelessness Anger Anxiety Economic"/>
    <b v="1"/>
    <b v="1"/>
    <b v="1"/>
    <m/>
    <m/>
    <b v="1"/>
    <m/>
    <m/>
    <m/>
    <m/>
    <m/>
    <b v="1"/>
    <m/>
    <m/>
    <m/>
    <m/>
    <m/>
    <m/>
    <s v="Persons with Physical Disabilities"/>
    <m/>
    <m/>
    <m/>
    <b v="1"/>
    <m/>
    <m/>
    <m/>
    <m/>
    <m/>
    <m/>
    <m/>
    <m/>
    <m/>
    <s v="صعوبة الحركة والعمل "/>
    <s v="Speaking to a friend Prayer"/>
    <m/>
    <b v="1"/>
    <m/>
    <b v="1"/>
    <m/>
    <m/>
    <m/>
    <m/>
    <m/>
    <m/>
    <m/>
    <m/>
    <s v="MHPSS service providers Friends"/>
    <m/>
    <b v="1"/>
    <m/>
    <m/>
    <m/>
    <b v="1"/>
    <m/>
    <m/>
    <m/>
    <m/>
    <m/>
    <m/>
    <s v="No knowledge of service location Fear of stigma"/>
    <b v="1"/>
    <m/>
    <m/>
    <m/>
    <m/>
    <b v="1"/>
    <m/>
    <m/>
    <m/>
    <x v="1"/>
    <m/>
    <s v="Don't know"/>
    <m/>
    <m/>
    <m/>
    <m/>
    <m/>
    <m/>
    <m/>
    <m/>
    <m/>
    <m/>
    <m/>
    <m/>
    <b v="1"/>
    <m/>
    <x v="1"/>
    <s v="Family member Police"/>
    <b v="1"/>
    <m/>
    <b v="1"/>
    <m/>
    <m/>
    <m/>
    <m/>
    <m/>
    <m/>
    <m/>
    <m/>
    <s v="Family member Friend"/>
    <b v="1"/>
    <m/>
    <m/>
    <m/>
    <b v="1"/>
    <m/>
    <m/>
    <m/>
    <m/>
    <m/>
    <s v="Don't Know"/>
    <m/>
    <m/>
    <m/>
    <m/>
    <m/>
    <m/>
    <m/>
    <b v="1"/>
    <m/>
    <m/>
    <m/>
    <m/>
    <m/>
    <m/>
    <m/>
    <m/>
    <m/>
    <m/>
    <s v="Don't Know"/>
    <m/>
    <m/>
    <m/>
    <m/>
    <m/>
    <m/>
    <m/>
    <b v="1"/>
    <m/>
    <s v="Physical abuse Neglect Being orphaned"/>
    <m/>
    <m/>
    <m/>
    <b v="1"/>
    <b v="1"/>
    <m/>
    <b v="1"/>
    <m/>
    <m/>
    <m/>
    <m/>
    <m/>
    <m/>
    <m/>
    <m/>
    <m/>
    <s v="Parents Relatives"/>
    <m/>
    <m/>
    <m/>
    <m/>
    <m/>
    <b v="1"/>
    <b v="1"/>
    <m/>
    <m/>
    <m/>
    <m/>
    <m/>
    <m/>
    <m/>
    <m/>
    <s v="Quraan"/>
    <m/>
    <b v="1"/>
    <m/>
    <m/>
    <m/>
    <m/>
    <m/>
    <m/>
    <m/>
    <m/>
    <m/>
    <s v="No barriers"/>
    <m/>
    <m/>
    <m/>
    <m/>
    <m/>
    <m/>
    <m/>
    <m/>
    <b v="1"/>
    <m/>
    <s v="Not applicable (no child of school going age)"/>
    <m/>
    <s v="Not applicable (no child of school going age)"/>
    <m/>
    <s v="Sport activity Hand crafts Awareness / educational activities / psychosocial support"/>
    <b v="1"/>
    <m/>
    <b v="1"/>
    <m/>
    <b v="1"/>
    <m/>
    <m/>
    <m/>
    <m/>
    <m/>
    <m/>
    <s v="I don't know"/>
    <m/>
    <m/>
    <m/>
    <m/>
    <m/>
    <m/>
    <m/>
    <b v="1"/>
    <m/>
    <m/>
    <s v="Salaried work"/>
    <m/>
    <m/>
    <m/>
    <m/>
    <m/>
    <b v="1"/>
    <m/>
    <m/>
    <m/>
    <m/>
    <m/>
    <m/>
    <m/>
    <m/>
    <n v="1200"/>
    <n v="2000"/>
    <x v="58"/>
    <b v="1"/>
    <m/>
    <b v="1"/>
    <m/>
    <m/>
    <m/>
    <m/>
    <m/>
    <m/>
    <m/>
    <m/>
    <m/>
    <m/>
    <m/>
    <m/>
    <m/>
    <m/>
    <s v="Yes"/>
    <s v="Food baskets"/>
    <b v="1"/>
    <m/>
    <m/>
    <m/>
    <m/>
    <m/>
    <m/>
    <m/>
    <s v="No"/>
    <m/>
    <s v="No"/>
    <m/>
    <m/>
    <m/>
    <m/>
    <m/>
    <m/>
    <m/>
    <m/>
    <m/>
    <m/>
    <s v="Participatory (Both wife &amp; Husband)"/>
    <m/>
    <s v="No"/>
    <m/>
    <s v="توفير فرص عمل _x000a_قسائم نقدية "/>
    <s v="Don't Know"/>
    <m/>
    <m/>
    <m/>
    <m/>
    <m/>
    <m/>
    <m/>
    <b v="1"/>
    <m/>
    <s v="Don't Know"/>
    <m/>
    <m/>
    <m/>
    <m/>
    <m/>
    <m/>
    <b v="1"/>
    <m/>
    <s v="لايوجد"/>
    <s v="uuid:784b27b1-2ca7-47d9-a19a-8e5e75da585d"/>
    <n v="92592219"/>
    <s v="784b27b1-2ca7-47d9-a19a-8e5e75da585d"/>
    <d v="2022-02-14T09:37:01"/>
    <n v="1090"/>
    <m/>
    <n v="-1"/>
    <m/>
    <m/>
    <s v="202202091909"/>
    <n v="1680"/>
    <s v="nsenumerator"/>
    <n v="648550"/>
  </r>
  <r>
    <s v="2022-02-14T11:09:47.274+03:00"/>
    <s v="2022-02-14T11:37:56.874+03:00"/>
    <s v="0"/>
    <s v="أيهم خربوط"/>
    <s v="MRFS"/>
    <m/>
    <d v="2022-02-14T00:00:00"/>
    <x v="10"/>
    <s v="All"/>
    <s v="Yes"/>
    <s v="Host"/>
    <m/>
    <s v="Head of Household"/>
    <m/>
    <x v="1"/>
    <s v="30-39"/>
    <s v="Is the Head of household"/>
    <s v="Male"/>
    <s v="No members with a disability"/>
    <b v="1"/>
    <m/>
    <m/>
    <m/>
    <m/>
    <m/>
    <m/>
    <s v="Married"/>
    <s v="Secondary"/>
    <n v="0"/>
    <n v="1"/>
    <n v="0"/>
    <n v="1"/>
    <n v="0"/>
    <n v="1"/>
    <n v="0"/>
    <s v="2"/>
    <s v="1"/>
    <s v="3"/>
    <n v="0"/>
    <n v="2"/>
    <n v="0"/>
    <n v="0"/>
    <n v="1"/>
    <n v="0"/>
    <s v="2"/>
    <s v="1"/>
    <s v="3"/>
    <s v="4"/>
    <s v="2"/>
    <s v="2"/>
    <s v="6"/>
    <n v="6"/>
    <s v="Food and basic needs"/>
    <m/>
    <s v="Income / livelihoods"/>
    <m/>
    <s v="Health"/>
    <m/>
    <s v="Hospital"/>
    <m/>
    <m/>
    <b v="1"/>
    <m/>
    <m/>
    <m/>
    <m/>
    <m/>
    <m/>
    <n v="20"/>
    <x v="2"/>
    <s v="Yes"/>
    <s v="Some types of medicines are not available in the market"/>
    <b v="1"/>
    <b v="0"/>
    <b v="0"/>
    <b v="0"/>
    <b v="0"/>
    <b v="0"/>
    <b v="0"/>
    <b v="0"/>
    <b v="0"/>
    <b v="0"/>
    <m/>
    <s v="Treatment was provided but did not improve"/>
    <b v="0"/>
    <b v="0"/>
    <b v="0"/>
    <b v="0"/>
    <b v="0"/>
    <b v="0"/>
    <b v="0"/>
    <b v="0"/>
    <b v="0"/>
    <b v="0"/>
    <b v="0"/>
    <b v="1"/>
    <b v="0"/>
    <b v="0"/>
    <m/>
    <s v="Drugs are mostly available"/>
    <b v="1"/>
    <b v="0"/>
    <b v="0"/>
    <b v="0"/>
    <b v="0"/>
    <b v="0"/>
    <b v="0"/>
    <m/>
    <m/>
    <m/>
    <m/>
    <m/>
    <m/>
    <m/>
    <m/>
    <m/>
    <m/>
    <m/>
    <m/>
    <x v="1"/>
    <s v="Uncertain if the COVID-19 vaccine will be effective"/>
    <m/>
    <b v="1"/>
    <m/>
    <m/>
    <m/>
    <m/>
    <m/>
    <m/>
    <m/>
    <m/>
    <m/>
    <x v="1"/>
    <s v="Hospital for normal delivery"/>
    <m/>
    <m/>
    <m/>
    <m/>
    <m/>
    <b v="1"/>
    <m/>
    <m/>
    <m/>
    <m/>
    <m/>
    <x v="2"/>
    <s v="Whatsapp / SMS"/>
    <m/>
    <m/>
    <m/>
    <b v="1"/>
    <m/>
    <m/>
    <m/>
    <m/>
    <m/>
    <s v="Yes"/>
    <s v="Yes"/>
    <s v="Yes"/>
    <s v="No"/>
    <s v="No"/>
    <s v="No"/>
    <s v="No"/>
    <s v="No"/>
    <s v="No"/>
    <s v="Yes"/>
    <s v="Yes"/>
    <s v="No"/>
    <m/>
    <s v="No"/>
    <s v="Yes"/>
    <s v="No"/>
    <s v="No"/>
    <s v="No"/>
    <s v="No"/>
    <s v="No"/>
    <s v="Yes"/>
    <s v="No"/>
    <s v="Yes"/>
    <s v="No"/>
    <s v="No"/>
    <s v="No"/>
    <s v="Yes"/>
    <n v="4"/>
    <x v="1"/>
    <n v="1"/>
    <s v="1"/>
    <m/>
    <m/>
    <s v="Anxiety Economic Family conflict"/>
    <m/>
    <m/>
    <m/>
    <m/>
    <m/>
    <b v="1"/>
    <m/>
    <m/>
    <m/>
    <m/>
    <m/>
    <b v="1"/>
    <b v="1"/>
    <m/>
    <m/>
    <m/>
    <m/>
    <m/>
    <s v="Displaced people Elderly Persons with Physical Disabilities"/>
    <m/>
    <m/>
    <m/>
    <b v="1"/>
    <b v="1"/>
    <b v="1"/>
    <m/>
    <m/>
    <m/>
    <m/>
    <m/>
    <m/>
    <m/>
    <s v="لااعلم"/>
    <s v="Seeing an MHPSS professional Self harm, or harming others"/>
    <m/>
    <m/>
    <m/>
    <m/>
    <b v="1"/>
    <b v="1"/>
    <m/>
    <m/>
    <m/>
    <m/>
    <m/>
    <m/>
    <s v="Don't Know"/>
    <m/>
    <m/>
    <m/>
    <m/>
    <m/>
    <m/>
    <m/>
    <m/>
    <m/>
    <m/>
    <b v="1"/>
    <m/>
    <s v="Don't Know"/>
    <m/>
    <m/>
    <m/>
    <m/>
    <m/>
    <m/>
    <m/>
    <b v="1"/>
    <m/>
    <x v="1"/>
    <m/>
    <s v="Health care (including reproductive health)"/>
    <m/>
    <m/>
    <m/>
    <b v="1"/>
    <m/>
    <m/>
    <m/>
    <m/>
    <m/>
    <m/>
    <m/>
    <m/>
    <m/>
    <m/>
    <x v="1"/>
    <s v="Family member Friend Police"/>
    <b v="1"/>
    <m/>
    <b v="1"/>
    <m/>
    <b v="1"/>
    <m/>
    <m/>
    <m/>
    <m/>
    <m/>
    <m/>
    <s v="Family member Friend"/>
    <b v="1"/>
    <m/>
    <m/>
    <m/>
    <b v="1"/>
    <m/>
    <m/>
    <m/>
    <m/>
    <m/>
    <s v="Don't Know"/>
    <m/>
    <m/>
    <m/>
    <m/>
    <m/>
    <m/>
    <m/>
    <b v="1"/>
    <m/>
    <m/>
    <m/>
    <m/>
    <m/>
    <m/>
    <m/>
    <m/>
    <m/>
    <m/>
    <s v="No availability of confidential support Fear of being identified as survivors"/>
    <b v="1"/>
    <m/>
    <m/>
    <b v="1"/>
    <m/>
    <m/>
    <m/>
    <m/>
    <m/>
    <s v="Neglect Being orphaned"/>
    <m/>
    <m/>
    <m/>
    <m/>
    <b v="1"/>
    <m/>
    <b v="1"/>
    <m/>
    <m/>
    <m/>
    <m/>
    <m/>
    <m/>
    <m/>
    <m/>
    <m/>
    <s v="Parents Relatives"/>
    <m/>
    <m/>
    <m/>
    <m/>
    <m/>
    <b v="1"/>
    <b v="1"/>
    <m/>
    <m/>
    <m/>
    <m/>
    <m/>
    <m/>
    <m/>
    <m/>
    <s v="None"/>
    <m/>
    <m/>
    <m/>
    <m/>
    <m/>
    <m/>
    <m/>
    <m/>
    <b v="1"/>
    <m/>
    <m/>
    <s v="No barriers"/>
    <m/>
    <m/>
    <m/>
    <m/>
    <m/>
    <m/>
    <m/>
    <m/>
    <b v="1"/>
    <m/>
    <s v="Not applicable (no child of school going age)"/>
    <m/>
    <s v="No"/>
    <m/>
    <s v="Quraan Hand crafts"/>
    <m/>
    <b v="1"/>
    <b v="1"/>
    <m/>
    <m/>
    <m/>
    <m/>
    <m/>
    <m/>
    <m/>
    <m/>
    <s v="Children who have been associated with fighting forces Orphans living in the community"/>
    <m/>
    <m/>
    <b v="1"/>
    <m/>
    <m/>
    <b v="1"/>
    <m/>
    <m/>
    <m/>
    <m/>
    <s v="Sale of crops Petty trading and small business"/>
    <m/>
    <b v="1"/>
    <m/>
    <m/>
    <m/>
    <m/>
    <b v="1"/>
    <m/>
    <m/>
    <m/>
    <m/>
    <m/>
    <m/>
    <m/>
    <n v="3000"/>
    <n v="4000"/>
    <x v="58"/>
    <b v="1"/>
    <m/>
    <b v="1"/>
    <m/>
    <m/>
    <m/>
    <m/>
    <m/>
    <m/>
    <m/>
    <m/>
    <m/>
    <m/>
    <m/>
    <m/>
    <m/>
    <m/>
    <s v="No"/>
    <m/>
    <m/>
    <m/>
    <m/>
    <m/>
    <m/>
    <m/>
    <m/>
    <m/>
    <s v="No"/>
    <m/>
    <s v="No"/>
    <m/>
    <m/>
    <m/>
    <m/>
    <m/>
    <m/>
    <m/>
    <m/>
    <m/>
    <m/>
    <s v="Decided by men / husband only"/>
    <m/>
    <s v="No"/>
    <m/>
    <s v="توفير مساعدات غذائية"/>
    <s v="In-person to MRFS/partner staff SMS/whatsapp"/>
    <b v="1"/>
    <m/>
    <m/>
    <b v="1"/>
    <m/>
    <m/>
    <m/>
    <m/>
    <m/>
    <s v="Social media messaging (e.g. Facebook)"/>
    <m/>
    <m/>
    <m/>
    <m/>
    <b v="1"/>
    <m/>
    <m/>
    <m/>
    <s v="لايوجد"/>
    <s v="uuid:9ffd1016-f50c-48fa-9a06-e0de5f504f8b"/>
    <n v="92592220"/>
    <s v="9ffd1016-f50c-48fa-9a06-e0de5f504f8b"/>
    <d v="2022-02-14T09:37:02"/>
    <n v="1091"/>
    <m/>
    <n v="-1"/>
    <m/>
    <m/>
    <s v="202202091909"/>
    <n v="1689"/>
    <s v="nsenumerator"/>
    <n v="648550"/>
  </r>
  <r>
    <s v="2022-02-14T11:37:59.597+03:00"/>
    <s v="2022-02-14T12:15:11.905+03:00"/>
    <m/>
    <s v="ايهم خربوط"/>
    <s v="MRFS"/>
    <m/>
    <d v="2022-02-14T00:00:00"/>
    <x v="10"/>
    <s v="All"/>
    <s v="Yes"/>
    <s v="Host"/>
    <m/>
    <s v="Head of Household"/>
    <m/>
    <x v="1"/>
    <s v="18-29"/>
    <s v="Is the Head of household"/>
    <s v="Male"/>
    <s v="Yes PWD has difficulty (with self-care such as) washing all over or dressing"/>
    <m/>
    <m/>
    <m/>
    <m/>
    <m/>
    <b v="1"/>
    <m/>
    <s v="Married"/>
    <s v="institute / diploma"/>
    <n v="1"/>
    <n v="0"/>
    <n v="2"/>
    <n v="0"/>
    <n v="0"/>
    <n v="1"/>
    <n v="1"/>
    <s v="2"/>
    <s v="2"/>
    <s v="4"/>
    <n v="0"/>
    <n v="0"/>
    <n v="1"/>
    <n v="0"/>
    <n v="1"/>
    <n v="0"/>
    <s v="1"/>
    <s v="1"/>
    <s v="2"/>
    <s v="3"/>
    <s v="2"/>
    <s v="3"/>
    <s v="6"/>
    <n v="6"/>
    <s v="Food and basic needs"/>
    <m/>
    <s v="Income / livelihoods"/>
    <m/>
    <s v="Health"/>
    <m/>
    <s v="Hospital"/>
    <m/>
    <m/>
    <b v="1"/>
    <m/>
    <m/>
    <m/>
    <m/>
    <m/>
    <m/>
    <n v="22"/>
    <x v="1"/>
    <s v="No"/>
    <m/>
    <m/>
    <m/>
    <m/>
    <m/>
    <m/>
    <m/>
    <m/>
    <m/>
    <m/>
    <m/>
    <m/>
    <m/>
    <m/>
    <m/>
    <m/>
    <m/>
    <m/>
    <m/>
    <m/>
    <m/>
    <m/>
    <m/>
    <m/>
    <m/>
    <m/>
    <m/>
    <m/>
    <s v="Drugs are mostly available"/>
    <b v="1"/>
    <b v="0"/>
    <b v="0"/>
    <b v="0"/>
    <b v="0"/>
    <b v="0"/>
    <b v="0"/>
    <m/>
    <n v="1"/>
    <n v="1"/>
    <m/>
    <m/>
    <m/>
    <n v="1"/>
    <n v="1"/>
    <m/>
    <m/>
    <m/>
    <m/>
    <x v="1"/>
    <s v="Eumours and misconceptions (people died from the vaccine, it is a conspiracy, Corona is all a lie, etc…)"/>
    <m/>
    <m/>
    <m/>
    <m/>
    <m/>
    <b v="1"/>
    <m/>
    <m/>
    <m/>
    <m/>
    <m/>
    <x v="2"/>
    <s v="Hospital for normal delivery"/>
    <m/>
    <m/>
    <m/>
    <m/>
    <m/>
    <b v="1"/>
    <m/>
    <m/>
    <m/>
    <m/>
    <m/>
    <x v="2"/>
    <s v="In person at health centers"/>
    <b v="1"/>
    <m/>
    <m/>
    <m/>
    <m/>
    <m/>
    <m/>
    <m/>
    <m/>
    <s v="Yes"/>
    <s v="Yes"/>
    <s v="Yes"/>
    <s v="No"/>
    <s v="No"/>
    <s v="No"/>
    <s v="No"/>
    <s v="No"/>
    <s v="No"/>
    <s v="Yes"/>
    <s v="Yes"/>
    <s v="No"/>
    <m/>
    <s v="Yes"/>
    <s v="Yes"/>
    <s v="No"/>
    <s v="No"/>
    <s v="No"/>
    <s v="No"/>
    <s v="No"/>
    <s v="No"/>
    <s v="No"/>
    <s v="Yes"/>
    <s v="No"/>
    <s v="Yes"/>
    <s v="No"/>
    <s v="No"/>
    <n v="4"/>
    <x v="1"/>
    <n v="1"/>
    <s v="1"/>
    <n v="1"/>
    <s v="1"/>
    <s v="Economic Family conflict Conflict within community"/>
    <m/>
    <m/>
    <m/>
    <m/>
    <m/>
    <m/>
    <m/>
    <m/>
    <m/>
    <m/>
    <m/>
    <b v="1"/>
    <b v="1"/>
    <b v="1"/>
    <m/>
    <m/>
    <m/>
    <m/>
    <s v="Don't know"/>
    <m/>
    <m/>
    <m/>
    <m/>
    <m/>
    <m/>
    <m/>
    <m/>
    <m/>
    <m/>
    <m/>
    <b v="1"/>
    <m/>
    <s v="لااعرف"/>
    <s v="Don't know"/>
    <m/>
    <m/>
    <m/>
    <m/>
    <m/>
    <m/>
    <m/>
    <m/>
    <m/>
    <m/>
    <b v="1"/>
    <m/>
    <s v="Don't Know"/>
    <m/>
    <m/>
    <m/>
    <m/>
    <m/>
    <m/>
    <m/>
    <m/>
    <m/>
    <m/>
    <b v="1"/>
    <m/>
    <s v="Don't Know"/>
    <m/>
    <m/>
    <m/>
    <m/>
    <m/>
    <m/>
    <m/>
    <b v="1"/>
    <m/>
    <x v="1"/>
    <m/>
    <s v="Health care (including reproductive health)"/>
    <m/>
    <m/>
    <m/>
    <b v="1"/>
    <m/>
    <m/>
    <m/>
    <m/>
    <m/>
    <m/>
    <m/>
    <m/>
    <m/>
    <m/>
    <x v="1"/>
    <s v="Family member"/>
    <b v="1"/>
    <m/>
    <m/>
    <m/>
    <m/>
    <m/>
    <m/>
    <m/>
    <m/>
    <m/>
    <m/>
    <s v="Friend"/>
    <m/>
    <m/>
    <m/>
    <m/>
    <b v="1"/>
    <m/>
    <m/>
    <m/>
    <m/>
    <m/>
    <s v="Don't Know"/>
    <m/>
    <m/>
    <m/>
    <m/>
    <m/>
    <m/>
    <m/>
    <b v="1"/>
    <m/>
    <m/>
    <m/>
    <m/>
    <m/>
    <m/>
    <m/>
    <m/>
    <m/>
    <m/>
    <s v="Don't Know"/>
    <m/>
    <m/>
    <m/>
    <m/>
    <m/>
    <m/>
    <m/>
    <b v="1"/>
    <m/>
    <s v="Physical abuse Neglect Being orphaned"/>
    <m/>
    <m/>
    <m/>
    <b v="1"/>
    <b v="1"/>
    <m/>
    <b v="1"/>
    <m/>
    <m/>
    <m/>
    <m/>
    <m/>
    <m/>
    <m/>
    <m/>
    <m/>
    <s v="Parents Relatives"/>
    <m/>
    <m/>
    <m/>
    <m/>
    <m/>
    <b v="1"/>
    <b v="1"/>
    <m/>
    <m/>
    <m/>
    <m/>
    <m/>
    <m/>
    <m/>
    <m/>
    <s v="Quraan"/>
    <m/>
    <b v="1"/>
    <m/>
    <m/>
    <m/>
    <m/>
    <m/>
    <m/>
    <m/>
    <m/>
    <m/>
    <s v="No barriers"/>
    <m/>
    <m/>
    <m/>
    <m/>
    <m/>
    <m/>
    <m/>
    <m/>
    <b v="1"/>
    <m/>
    <s v="Yes"/>
    <m/>
    <s v="No"/>
    <m/>
    <s v="Hand crafts Quraan Awareness / educational activities / psychosocial support"/>
    <m/>
    <b v="1"/>
    <b v="1"/>
    <m/>
    <b v="1"/>
    <m/>
    <m/>
    <m/>
    <m/>
    <m/>
    <m/>
    <s v="Children involved in harmful forms of labor Children who have been associated with fighting forces"/>
    <m/>
    <m/>
    <m/>
    <m/>
    <b v="1"/>
    <b v="1"/>
    <m/>
    <m/>
    <m/>
    <m/>
    <s v="Humanitarian assistance Borrowing"/>
    <m/>
    <m/>
    <m/>
    <m/>
    <m/>
    <m/>
    <m/>
    <m/>
    <b v="1"/>
    <b v="1"/>
    <m/>
    <m/>
    <m/>
    <m/>
    <n v="2000"/>
    <n v="2500"/>
    <x v="5"/>
    <b v="1"/>
    <m/>
    <m/>
    <m/>
    <b v="1"/>
    <b v="1"/>
    <m/>
    <m/>
    <m/>
    <m/>
    <m/>
    <m/>
    <m/>
    <m/>
    <m/>
    <m/>
    <m/>
    <s v="Yes"/>
    <s v="Food baskets Cash/voucher"/>
    <b v="1"/>
    <m/>
    <m/>
    <b v="1"/>
    <m/>
    <m/>
    <m/>
    <m/>
    <s v="No"/>
    <m/>
    <s v="No"/>
    <m/>
    <m/>
    <m/>
    <m/>
    <m/>
    <m/>
    <m/>
    <m/>
    <m/>
    <m/>
    <s v="Decided by men / husband only"/>
    <m/>
    <s v="No"/>
    <m/>
    <s v="فرص عمل وقسائم نقدية "/>
    <s v="Don't Know"/>
    <m/>
    <m/>
    <m/>
    <m/>
    <m/>
    <m/>
    <m/>
    <b v="1"/>
    <m/>
    <s v="Don't Know"/>
    <m/>
    <m/>
    <m/>
    <m/>
    <m/>
    <m/>
    <b v="1"/>
    <m/>
    <s v="لايوجد "/>
    <s v="uuid:9dd209c6-fdb5-42fd-99a4-63695e5d2a04"/>
    <n v="92592221"/>
    <s v="9dd209c6-fdb5-42fd-99a4-63695e5d2a04"/>
    <d v="2022-02-14T09:37:03"/>
    <n v="1092"/>
    <m/>
    <n v="-1"/>
    <m/>
    <m/>
    <s v="202202091909"/>
    <n v="2232"/>
    <s v="nsenumerator"/>
    <n v="648550"/>
  </r>
  <r>
    <s v="2022-02-14T10:15:33.097+03:00"/>
    <s v="2022-02-14T10:37:45.514+03:00"/>
    <m/>
    <s v="محمد براء حبوش "/>
    <s v="MRFS"/>
    <m/>
    <d v="2022-02-14T00:00:00"/>
    <x v="10"/>
    <s v="All"/>
    <s v="Yes"/>
    <s v="IDP"/>
    <d v="2019-02-14T00:00:00"/>
    <s v="Head of Household"/>
    <m/>
    <x v="1"/>
    <s v="30-39"/>
    <s v="Is the Head of household"/>
    <s v="Male"/>
    <s v="No members with a disability"/>
    <b v="1"/>
    <m/>
    <m/>
    <m/>
    <m/>
    <m/>
    <m/>
    <s v="Married"/>
    <s v="Primary"/>
    <n v="0"/>
    <n v="0"/>
    <n v="0"/>
    <n v="2"/>
    <n v="0"/>
    <n v="1"/>
    <n v="0"/>
    <s v="2"/>
    <s v="1"/>
    <s v="3"/>
    <n v="0"/>
    <n v="1"/>
    <n v="2"/>
    <n v="1"/>
    <n v="1"/>
    <n v="0"/>
    <s v="4"/>
    <s v="1"/>
    <s v="5"/>
    <s v="6"/>
    <s v="1"/>
    <s v="2"/>
    <s v="8"/>
    <n v="8"/>
    <s v="Food and basic needs"/>
    <m/>
    <s v="Income / livelihoods"/>
    <m/>
    <s v="Shelter / housing"/>
    <m/>
    <s v="Hospital"/>
    <m/>
    <m/>
    <b v="1"/>
    <m/>
    <m/>
    <m/>
    <m/>
    <m/>
    <m/>
    <n v="15"/>
    <x v="2"/>
    <s v="No"/>
    <m/>
    <m/>
    <m/>
    <m/>
    <m/>
    <m/>
    <m/>
    <m/>
    <m/>
    <m/>
    <m/>
    <m/>
    <m/>
    <m/>
    <m/>
    <m/>
    <m/>
    <m/>
    <m/>
    <m/>
    <m/>
    <m/>
    <m/>
    <m/>
    <m/>
    <m/>
    <m/>
    <m/>
    <s v="Pediatric medicine Antibiotic"/>
    <b v="0"/>
    <b v="0"/>
    <b v="1"/>
    <b v="0"/>
    <b v="1"/>
    <b v="0"/>
    <b v="0"/>
    <m/>
    <m/>
    <m/>
    <m/>
    <m/>
    <m/>
    <m/>
    <m/>
    <m/>
    <m/>
    <m/>
    <m/>
    <x v="1"/>
    <s v="Eumours and misconceptions (people died from the vaccine, it is a conspiracy, Corona is all a lie, etc…)"/>
    <m/>
    <m/>
    <m/>
    <m/>
    <m/>
    <b v="1"/>
    <m/>
    <m/>
    <m/>
    <m/>
    <m/>
    <x v="1"/>
    <s v="Hospital for normal delivery Hospital for surgery/ C-section"/>
    <m/>
    <m/>
    <m/>
    <m/>
    <m/>
    <b v="1"/>
    <b v="1"/>
    <m/>
    <m/>
    <m/>
    <m/>
    <x v="2"/>
    <s v="In person by community workers"/>
    <m/>
    <b v="1"/>
    <m/>
    <m/>
    <m/>
    <m/>
    <m/>
    <m/>
    <m/>
    <s v="Yes"/>
    <s v="No"/>
    <s v="No"/>
    <s v="No"/>
    <s v="No"/>
    <s v="No"/>
    <s v="No"/>
    <s v="No"/>
    <s v="No"/>
    <s v="Yes"/>
    <s v="Yes"/>
    <s v="No"/>
    <m/>
    <s v="Yes"/>
    <s v="No"/>
    <s v="No"/>
    <s v="No"/>
    <s v="No"/>
    <s v="Yes"/>
    <s v="No"/>
    <s v="No"/>
    <s v="No"/>
    <s v="No"/>
    <s v="No"/>
    <s v="No"/>
    <s v="No"/>
    <s v="No"/>
    <n v="2"/>
    <x v="1"/>
    <n v="1"/>
    <s v="1"/>
    <m/>
    <m/>
    <s v="Economic Anxiety Hopelessness"/>
    <m/>
    <m/>
    <b v="1"/>
    <m/>
    <m/>
    <b v="1"/>
    <m/>
    <m/>
    <m/>
    <m/>
    <m/>
    <b v="1"/>
    <m/>
    <m/>
    <m/>
    <m/>
    <m/>
    <m/>
    <s v="Adult Men"/>
    <m/>
    <b v="1"/>
    <m/>
    <m/>
    <m/>
    <m/>
    <m/>
    <m/>
    <m/>
    <m/>
    <m/>
    <m/>
    <m/>
    <s v="مسؤولية اكبر وضغوط 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Child labour Neglect"/>
    <m/>
    <b v="1"/>
    <m/>
    <m/>
    <b v="1"/>
    <m/>
    <m/>
    <m/>
    <m/>
    <m/>
    <m/>
    <m/>
    <m/>
    <m/>
    <m/>
    <m/>
    <s v="Parents School teachers"/>
    <m/>
    <m/>
    <m/>
    <m/>
    <b v="1"/>
    <b v="1"/>
    <m/>
    <m/>
    <m/>
    <m/>
    <m/>
    <m/>
    <m/>
    <m/>
    <m/>
    <s v="None"/>
    <m/>
    <m/>
    <m/>
    <m/>
    <m/>
    <m/>
    <m/>
    <m/>
    <b v="1"/>
    <m/>
    <m/>
    <s v="No services"/>
    <m/>
    <m/>
    <m/>
    <m/>
    <m/>
    <b v="1"/>
    <m/>
    <m/>
    <m/>
    <m/>
    <s v="Yes"/>
    <m/>
    <s v="No"/>
    <m/>
    <s v="Entertainement activities Awareness / educational activities / psychosocial support"/>
    <m/>
    <m/>
    <m/>
    <m/>
    <b v="1"/>
    <b v="1"/>
    <m/>
    <m/>
    <m/>
    <m/>
    <m/>
    <s v="Orphans living in the community Children involved in harmful forms of labor"/>
    <m/>
    <m/>
    <b v="1"/>
    <m/>
    <b v="1"/>
    <m/>
    <m/>
    <m/>
    <m/>
    <m/>
    <s v="Salaried work"/>
    <m/>
    <m/>
    <m/>
    <m/>
    <m/>
    <b v="1"/>
    <m/>
    <m/>
    <m/>
    <m/>
    <m/>
    <m/>
    <m/>
    <m/>
    <n v="1500"/>
    <n v="1500"/>
    <x v="40"/>
    <m/>
    <m/>
    <m/>
    <m/>
    <m/>
    <m/>
    <m/>
    <m/>
    <m/>
    <m/>
    <m/>
    <m/>
    <m/>
    <m/>
    <m/>
    <b v="1"/>
    <m/>
    <s v="Yes"/>
    <s v="Food baskets"/>
    <b v="1"/>
    <m/>
    <m/>
    <m/>
    <m/>
    <m/>
    <m/>
    <m/>
    <s v="No"/>
    <m/>
    <s v="No"/>
    <m/>
    <m/>
    <m/>
    <m/>
    <m/>
    <m/>
    <m/>
    <m/>
    <m/>
    <m/>
    <s v="Decided by men / husband only"/>
    <m/>
    <s v="No"/>
    <m/>
    <s v="اعانات مالية"/>
    <s v="Don't Know"/>
    <m/>
    <m/>
    <m/>
    <m/>
    <m/>
    <m/>
    <m/>
    <b v="1"/>
    <m/>
    <s v="In-person from staff"/>
    <b v="1"/>
    <m/>
    <m/>
    <m/>
    <m/>
    <m/>
    <m/>
    <m/>
    <s v="لا يوجد "/>
    <s v="uuid:48c3adb6-2627-4989-b3c1-dfcf6a746112"/>
    <n v="92592441"/>
    <s v="48c3adb6-2627-4989-b3c1-dfcf6a746112"/>
    <d v="2022-02-14T09:42:06"/>
    <n v="1093"/>
    <m/>
    <n v="-1"/>
    <m/>
    <m/>
    <s v="202202091909"/>
    <n v="1332"/>
    <s v="nsenumerator"/>
    <n v="648550"/>
  </r>
  <r>
    <s v="2022-02-14T10:46:13.921+03:00"/>
    <s v="2022-02-14T11:13:46.759+03:00"/>
    <m/>
    <s v="وليدة العبسي"/>
    <s v="MRFS"/>
    <m/>
    <d v="2022-02-14T00:00:00"/>
    <x v="10"/>
    <s v="All"/>
    <s v="Yes"/>
    <s v="Host"/>
    <m/>
    <s v="Head of Household"/>
    <m/>
    <x v="1"/>
    <s v="30-39"/>
    <s v="Is the Head of household"/>
    <s v="Male"/>
    <s v="No members with a disability"/>
    <b v="1"/>
    <m/>
    <m/>
    <m/>
    <m/>
    <m/>
    <m/>
    <s v="Married"/>
    <m/>
    <n v="1"/>
    <n v="0"/>
    <n v="1"/>
    <n v="1"/>
    <n v="0"/>
    <n v="1"/>
    <n v="0"/>
    <s v="2"/>
    <s v="1"/>
    <s v="3"/>
    <n v="0"/>
    <n v="0"/>
    <n v="2"/>
    <n v="0"/>
    <n v="1"/>
    <n v="0"/>
    <s v="2"/>
    <s v="1"/>
    <s v="3"/>
    <s v="4"/>
    <s v="1"/>
    <s v="2"/>
    <s v="6"/>
    <n v="6"/>
    <s v="Food and basic needs"/>
    <m/>
    <s v="Nutrition"/>
    <m/>
    <s v="Water, sanitation, and hygiene"/>
    <m/>
    <s v="Hospital Private Clinic Specialist services"/>
    <m/>
    <m/>
    <b v="1"/>
    <b v="1"/>
    <b v="1"/>
    <m/>
    <m/>
    <m/>
    <m/>
    <n v="5"/>
    <x v="1"/>
    <s v="No"/>
    <m/>
    <m/>
    <m/>
    <m/>
    <m/>
    <m/>
    <m/>
    <m/>
    <m/>
    <m/>
    <m/>
    <m/>
    <m/>
    <m/>
    <m/>
    <m/>
    <m/>
    <m/>
    <m/>
    <m/>
    <m/>
    <m/>
    <m/>
    <m/>
    <m/>
    <m/>
    <m/>
    <m/>
    <s v="Pediatric medicine Non communicable diseases (NCD) drugs (chronic, cardiac, diabetes, hyper-tension, asthma) Antibiotic"/>
    <b v="0"/>
    <b v="1"/>
    <b v="1"/>
    <b v="0"/>
    <b v="1"/>
    <b v="0"/>
    <b v="0"/>
    <m/>
    <m/>
    <n v="6"/>
    <m/>
    <n v="1"/>
    <n v="1"/>
    <m/>
    <n v="1"/>
    <m/>
    <m/>
    <m/>
    <m/>
    <x v="1"/>
    <s v="Too busy to get vaccinated"/>
    <m/>
    <m/>
    <m/>
    <m/>
    <m/>
    <m/>
    <b v="1"/>
    <m/>
    <m/>
    <m/>
    <m/>
    <x v="1"/>
    <s v="Hospital for normal delivery At private primary health care centre/hospital"/>
    <m/>
    <m/>
    <m/>
    <m/>
    <b v="1"/>
    <b v="1"/>
    <m/>
    <m/>
    <m/>
    <m/>
    <m/>
    <x v="1"/>
    <s v="In person by community workers"/>
    <m/>
    <b v="1"/>
    <m/>
    <m/>
    <m/>
    <m/>
    <m/>
    <m/>
    <m/>
    <s v="Yes"/>
    <s v="No"/>
    <s v="Yes"/>
    <s v="Yes"/>
    <s v="No"/>
    <s v="No"/>
    <s v="No"/>
    <s v="Yes"/>
    <s v="No"/>
    <s v="Yes"/>
    <s v="Yes"/>
    <s v="No"/>
    <m/>
    <s v="Yes"/>
    <s v="No"/>
    <s v="No"/>
    <s v="No"/>
    <s v="No"/>
    <s v="Yes"/>
    <s v="No"/>
    <s v="Yes"/>
    <s v="No"/>
    <s v="Yes"/>
    <s v="Yes"/>
    <s v="No"/>
    <s v="No"/>
    <s v="Yes"/>
    <n v="6"/>
    <x v="2"/>
    <n v="1"/>
    <s v="1"/>
    <n v="1"/>
    <s v="1"/>
    <s v="Anger Hopelessness Inability to carry out work or daily tasks Sadness Anxiety"/>
    <m/>
    <b v="1"/>
    <b v="1"/>
    <b v="1"/>
    <b v="1"/>
    <b v="1"/>
    <m/>
    <m/>
    <m/>
    <m/>
    <m/>
    <m/>
    <m/>
    <m/>
    <m/>
    <m/>
    <m/>
    <m/>
    <s v="Adult Women Adult Men Children"/>
    <b v="1"/>
    <b v="1"/>
    <b v="1"/>
    <m/>
    <m/>
    <m/>
    <m/>
    <m/>
    <m/>
    <m/>
    <m/>
    <m/>
    <m/>
    <s v="الأكثر تأثرا"/>
    <s v="Speaking to a family member"/>
    <b v="1"/>
    <m/>
    <m/>
    <m/>
    <m/>
    <m/>
    <m/>
    <m/>
    <m/>
    <m/>
    <m/>
    <m/>
    <s v="Family Friends"/>
    <b v="1"/>
    <b v="1"/>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Being orphaned Child headed household Dropout of school"/>
    <m/>
    <m/>
    <m/>
    <m/>
    <m/>
    <m/>
    <b v="1"/>
    <m/>
    <b v="1"/>
    <m/>
    <m/>
    <m/>
    <b v="1"/>
    <m/>
    <m/>
    <m/>
    <s v="Parents"/>
    <m/>
    <m/>
    <m/>
    <m/>
    <m/>
    <b v="1"/>
    <m/>
    <m/>
    <m/>
    <m/>
    <m/>
    <m/>
    <m/>
    <m/>
    <m/>
    <s v="Sport activity Quraan Painting / re-creational activity Hand crafts"/>
    <b v="1"/>
    <b v="1"/>
    <b v="1"/>
    <b v="1"/>
    <m/>
    <m/>
    <m/>
    <m/>
    <m/>
    <m/>
    <m/>
    <s v="Lack of transportation"/>
    <m/>
    <m/>
    <b v="1"/>
    <m/>
    <m/>
    <m/>
    <m/>
    <m/>
    <m/>
    <m/>
    <s v="Yes"/>
    <m/>
    <s v="No"/>
    <m/>
    <s v="Sport activity Quraan Hand crafts"/>
    <b v="1"/>
    <b v="1"/>
    <b v="1"/>
    <m/>
    <m/>
    <m/>
    <m/>
    <m/>
    <m/>
    <m/>
    <m/>
    <s v="No, none of these"/>
    <m/>
    <m/>
    <m/>
    <m/>
    <m/>
    <m/>
    <m/>
    <m/>
    <b v="1"/>
    <m/>
    <s v="Skilled labour"/>
    <m/>
    <m/>
    <m/>
    <m/>
    <b v="1"/>
    <m/>
    <m/>
    <m/>
    <m/>
    <m/>
    <m/>
    <m/>
    <m/>
    <m/>
    <n v="2000"/>
    <n v="5000"/>
    <x v="1"/>
    <m/>
    <m/>
    <m/>
    <m/>
    <b v="1"/>
    <m/>
    <m/>
    <m/>
    <m/>
    <m/>
    <m/>
    <m/>
    <m/>
    <m/>
    <m/>
    <m/>
    <m/>
    <s v="No"/>
    <m/>
    <m/>
    <m/>
    <m/>
    <m/>
    <m/>
    <m/>
    <m/>
    <m/>
    <s v="No"/>
    <m/>
    <s v="No"/>
    <m/>
    <m/>
    <m/>
    <m/>
    <m/>
    <m/>
    <m/>
    <m/>
    <m/>
    <m/>
    <s v="Participatory (Both wife &amp; Husband)"/>
    <m/>
    <s v="No"/>
    <m/>
    <s v="الدخل _x000a_تعليم _x000a_غذاء وحاجات اساسية "/>
    <s v="In-person to MRFS/partner staff"/>
    <b v="1"/>
    <m/>
    <m/>
    <m/>
    <m/>
    <m/>
    <m/>
    <m/>
    <m/>
    <s v="In-person from staff"/>
    <b v="1"/>
    <m/>
    <m/>
    <m/>
    <m/>
    <m/>
    <m/>
    <m/>
    <s v="لا"/>
    <s v="uuid:dbbe4d41-4394-47ba-be51-cec19bc86a71"/>
    <n v="92592442"/>
    <s v="dbbe4d41-4394-47ba-be51-cec19bc86a71"/>
    <d v="2022-02-14T09:42:07"/>
    <n v="1094"/>
    <m/>
    <n v="-1"/>
    <m/>
    <m/>
    <s v="202202091909"/>
    <n v="1653"/>
    <s v="nsenumerator"/>
    <n v="648550"/>
  </r>
  <r>
    <s v="2022-02-14T11:13:58.810+03:00"/>
    <s v="2022-02-14T11:43:38.336+03:00"/>
    <m/>
    <s v="محمد براء حبوش"/>
    <s v="MRFS"/>
    <m/>
    <d v="2022-02-14T00:00:00"/>
    <x v="10"/>
    <s v="All"/>
    <s v="Yes"/>
    <s v="Host"/>
    <m/>
    <s v="Head of Household"/>
    <m/>
    <x v="1"/>
    <s v="30-39"/>
    <s v="Is the Head of household"/>
    <s v="Male"/>
    <s v="No members with a disability"/>
    <b v="1"/>
    <m/>
    <m/>
    <m/>
    <m/>
    <m/>
    <m/>
    <s v="Married"/>
    <s v="Primary"/>
    <n v="1"/>
    <n v="1"/>
    <n v="0"/>
    <n v="2"/>
    <n v="1"/>
    <n v="1"/>
    <n v="0"/>
    <s v="4"/>
    <s v="1"/>
    <s v="5"/>
    <n v="0"/>
    <n v="1"/>
    <n v="0"/>
    <n v="0"/>
    <n v="1"/>
    <n v="0"/>
    <s v="1"/>
    <s v="1"/>
    <s v="2"/>
    <s v="5"/>
    <s v="1"/>
    <s v="2"/>
    <s v="7"/>
    <n v="7"/>
    <s v="Food and basic needs"/>
    <m/>
    <s v="Income / livelihoods"/>
    <m/>
    <s v="Nutrition"/>
    <m/>
    <s v="Hospital"/>
    <m/>
    <m/>
    <b v="1"/>
    <m/>
    <m/>
    <m/>
    <m/>
    <m/>
    <m/>
    <n v="15"/>
    <x v="2"/>
    <s v="No"/>
    <m/>
    <m/>
    <m/>
    <m/>
    <m/>
    <m/>
    <m/>
    <m/>
    <m/>
    <m/>
    <m/>
    <m/>
    <m/>
    <m/>
    <m/>
    <m/>
    <m/>
    <m/>
    <m/>
    <m/>
    <m/>
    <m/>
    <m/>
    <m/>
    <m/>
    <m/>
    <m/>
    <m/>
    <s v="Antibiotic Pediatric medicine"/>
    <b v="0"/>
    <b v="0"/>
    <b v="1"/>
    <b v="0"/>
    <b v="1"/>
    <b v="0"/>
    <b v="0"/>
    <m/>
    <m/>
    <m/>
    <m/>
    <m/>
    <m/>
    <m/>
    <m/>
    <m/>
    <m/>
    <m/>
    <m/>
    <x v="1"/>
    <s v="Not concerned about getting infected with COVID-19"/>
    <b v="1"/>
    <m/>
    <m/>
    <m/>
    <m/>
    <m/>
    <m/>
    <m/>
    <m/>
    <m/>
    <m/>
    <x v="1"/>
    <s v="Hospital for normal delivery At private primary health care centre/hospital"/>
    <m/>
    <m/>
    <m/>
    <m/>
    <b v="1"/>
    <b v="1"/>
    <m/>
    <m/>
    <m/>
    <m/>
    <m/>
    <x v="2"/>
    <s v="In person by community workers"/>
    <m/>
    <b v="1"/>
    <m/>
    <m/>
    <m/>
    <m/>
    <m/>
    <m/>
    <m/>
    <s v="Yes"/>
    <s v="No"/>
    <s v="Yes"/>
    <s v="No"/>
    <s v="No"/>
    <s v="No"/>
    <s v="No"/>
    <s v="No"/>
    <s v="No"/>
    <s v="Yes"/>
    <s v="Yes"/>
    <s v="No"/>
    <m/>
    <s v="Yes"/>
    <s v="No"/>
    <s v="No"/>
    <s v="No"/>
    <s v="No"/>
    <s v="Yes"/>
    <s v="No"/>
    <s v="No"/>
    <s v="No"/>
    <s v="No"/>
    <s v="No"/>
    <s v="No"/>
    <s v="No"/>
    <s v="Yes"/>
    <n v="3"/>
    <x v="1"/>
    <n v="2"/>
    <s v="2"/>
    <n v="1"/>
    <s v="1"/>
    <s v="Anxiety Inability to carry out work or daily tasks Economic"/>
    <m/>
    <m/>
    <m/>
    <b v="1"/>
    <m/>
    <b v="1"/>
    <m/>
    <m/>
    <m/>
    <m/>
    <m/>
    <b v="1"/>
    <m/>
    <m/>
    <m/>
    <m/>
    <m/>
    <m/>
    <s v="Adult Men"/>
    <m/>
    <b v="1"/>
    <m/>
    <m/>
    <m/>
    <m/>
    <m/>
    <m/>
    <m/>
    <m/>
    <m/>
    <m/>
    <m/>
    <s v="تحمل مسؤولية اكبر وضغوط مادية "/>
    <s v="Prayer"/>
    <m/>
    <m/>
    <m/>
    <b v="1"/>
    <m/>
    <m/>
    <m/>
    <m/>
    <m/>
    <m/>
    <m/>
    <m/>
    <s v="Family"/>
    <b v="1"/>
    <m/>
    <m/>
    <m/>
    <m/>
    <m/>
    <m/>
    <m/>
    <m/>
    <m/>
    <m/>
    <m/>
    <s v="No knowledge of service location"/>
    <b v="1"/>
    <m/>
    <m/>
    <m/>
    <m/>
    <m/>
    <m/>
    <m/>
    <m/>
    <x v="1"/>
    <m/>
    <s v="Education"/>
    <m/>
    <m/>
    <m/>
    <m/>
    <m/>
    <b v="1"/>
    <m/>
    <m/>
    <m/>
    <m/>
    <m/>
    <m/>
    <m/>
    <m/>
    <x v="1"/>
    <s v="Family member"/>
    <b v="1"/>
    <m/>
    <m/>
    <m/>
    <m/>
    <m/>
    <m/>
    <m/>
    <m/>
    <m/>
    <m/>
    <s v="Family member"/>
    <b v="1"/>
    <m/>
    <m/>
    <m/>
    <m/>
    <m/>
    <m/>
    <m/>
    <m/>
    <m/>
    <s v="Don't Know"/>
    <m/>
    <m/>
    <m/>
    <m/>
    <m/>
    <m/>
    <m/>
    <b v="1"/>
    <m/>
    <m/>
    <m/>
    <m/>
    <m/>
    <m/>
    <m/>
    <m/>
    <m/>
    <m/>
    <s v="Don't Know"/>
    <m/>
    <m/>
    <m/>
    <m/>
    <m/>
    <m/>
    <m/>
    <b v="1"/>
    <m/>
    <s v="Neglect Exploitation Dropout of school"/>
    <m/>
    <m/>
    <m/>
    <m/>
    <b v="1"/>
    <m/>
    <m/>
    <m/>
    <m/>
    <m/>
    <m/>
    <b v="1"/>
    <b v="1"/>
    <m/>
    <m/>
    <m/>
    <s v="Parents"/>
    <m/>
    <m/>
    <m/>
    <m/>
    <m/>
    <b v="1"/>
    <m/>
    <m/>
    <m/>
    <m/>
    <m/>
    <m/>
    <m/>
    <m/>
    <m/>
    <s v="None"/>
    <m/>
    <m/>
    <m/>
    <m/>
    <m/>
    <m/>
    <m/>
    <m/>
    <b v="1"/>
    <m/>
    <m/>
    <s v="No services"/>
    <m/>
    <m/>
    <m/>
    <m/>
    <m/>
    <b v="1"/>
    <m/>
    <m/>
    <m/>
    <m/>
    <s v="Yes"/>
    <m/>
    <s v="No"/>
    <m/>
    <s v="Awareness / educational activities / psychosocial support Painting / re-creational activity"/>
    <m/>
    <m/>
    <m/>
    <b v="1"/>
    <b v="1"/>
    <m/>
    <m/>
    <m/>
    <m/>
    <m/>
    <m/>
    <s v="Children involved in harmful forms of labor Orphans living in the community"/>
    <m/>
    <m/>
    <b v="1"/>
    <m/>
    <b v="1"/>
    <m/>
    <m/>
    <m/>
    <m/>
    <m/>
    <s v="Salaried work"/>
    <m/>
    <m/>
    <m/>
    <m/>
    <m/>
    <b v="1"/>
    <m/>
    <m/>
    <m/>
    <m/>
    <m/>
    <m/>
    <m/>
    <m/>
    <n v="900"/>
    <n v="1600"/>
    <x v="1"/>
    <m/>
    <m/>
    <m/>
    <m/>
    <b v="1"/>
    <m/>
    <m/>
    <m/>
    <m/>
    <m/>
    <m/>
    <m/>
    <m/>
    <m/>
    <m/>
    <m/>
    <m/>
    <s v="No"/>
    <m/>
    <m/>
    <m/>
    <m/>
    <m/>
    <m/>
    <m/>
    <m/>
    <m/>
    <s v="No"/>
    <m/>
    <s v="No"/>
    <m/>
    <m/>
    <m/>
    <m/>
    <m/>
    <m/>
    <m/>
    <m/>
    <m/>
    <m/>
    <s v="Decided by men / husband only"/>
    <m/>
    <s v="No"/>
    <m/>
    <s v="تقديم مساعدات مالية وغذائية"/>
    <s v="Don't Know"/>
    <m/>
    <m/>
    <m/>
    <m/>
    <m/>
    <m/>
    <m/>
    <b v="1"/>
    <m/>
    <s v="In-person from staff"/>
    <b v="1"/>
    <m/>
    <m/>
    <m/>
    <m/>
    <m/>
    <m/>
    <m/>
    <s v="لا يوجد "/>
    <s v="uuid:f90598ba-5856-48dc-94d9-b6d1e3762b9c"/>
    <n v="92592444"/>
    <s v="f90598ba-5856-48dc-94d9-b6d1e3762b9c"/>
    <d v="2022-02-14T09:42:07"/>
    <n v="1095"/>
    <m/>
    <n v="-1"/>
    <m/>
    <m/>
    <s v="202202091909"/>
    <n v="1780"/>
    <s v="nsenumerator"/>
    <n v="648550"/>
  </r>
  <r>
    <s v="2022-02-14T11:46:17.049+03:00"/>
    <s v="2022-02-14T12:13:10.955+03:00"/>
    <m/>
    <s v="براء حبوش"/>
    <s v="MRFS"/>
    <m/>
    <d v="2022-02-14T00:00:00"/>
    <x v="10"/>
    <s v="All"/>
    <s v="Yes"/>
    <s v="IDP"/>
    <d v="2018-01-08T00:00:00"/>
    <s v="Head of Household"/>
    <m/>
    <x v="1"/>
    <s v="40-49"/>
    <s v="Is the Head of household"/>
    <s v="Male"/>
    <s v="No members with a disability"/>
    <b v="1"/>
    <m/>
    <m/>
    <m/>
    <m/>
    <m/>
    <m/>
    <s v="Married"/>
    <s v="Intermediate / preparatory"/>
    <n v="0"/>
    <n v="0"/>
    <n v="1"/>
    <n v="1"/>
    <n v="0"/>
    <n v="1"/>
    <n v="0"/>
    <s v="2"/>
    <s v="1"/>
    <s v="3"/>
    <n v="0"/>
    <n v="1"/>
    <n v="1"/>
    <n v="3"/>
    <n v="1"/>
    <n v="1"/>
    <s v="5"/>
    <s v="2"/>
    <s v="7"/>
    <s v="7"/>
    <s v="2"/>
    <s v="3"/>
    <s v="10"/>
    <n v="10"/>
    <s v="Shelter / housing"/>
    <m/>
    <s v="Income / livelihoods"/>
    <m/>
    <s v="Food and basic needs"/>
    <m/>
    <s v="Hospital Private Clinic Specialist services"/>
    <m/>
    <m/>
    <b v="1"/>
    <b v="1"/>
    <b v="1"/>
    <m/>
    <m/>
    <m/>
    <m/>
    <n v="15"/>
    <x v="1"/>
    <s v="No"/>
    <m/>
    <m/>
    <m/>
    <m/>
    <m/>
    <m/>
    <m/>
    <m/>
    <m/>
    <m/>
    <m/>
    <m/>
    <m/>
    <m/>
    <m/>
    <m/>
    <m/>
    <m/>
    <m/>
    <m/>
    <m/>
    <m/>
    <m/>
    <m/>
    <m/>
    <m/>
    <m/>
    <m/>
    <s v="Pediatric medicine Reproductive health medicines Antibiotic Non communicable diseases (NCD) drugs (chronic, cardiac, diabetes, hyper-tension, asthma)"/>
    <b v="0"/>
    <b v="1"/>
    <b v="1"/>
    <b v="1"/>
    <b v="1"/>
    <b v="0"/>
    <b v="0"/>
    <m/>
    <n v="1"/>
    <n v="10"/>
    <m/>
    <m/>
    <m/>
    <m/>
    <n v="1"/>
    <m/>
    <m/>
    <m/>
    <m/>
    <x v="1"/>
    <s v="Too busy to get vaccinated"/>
    <m/>
    <m/>
    <m/>
    <m/>
    <m/>
    <m/>
    <b v="1"/>
    <m/>
    <m/>
    <m/>
    <m/>
    <x v="1"/>
    <s v="At private primary health care centre/hospital Hospital for normal delivery Hospital for surgery/ C-section"/>
    <m/>
    <m/>
    <m/>
    <m/>
    <b v="1"/>
    <b v="1"/>
    <b v="1"/>
    <m/>
    <m/>
    <m/>
    <m/>
    <x v="1"/>
    <s v="In person by community workers"/>
    <m/>
    <b v="1"/>
    <m/>
    <m/>
    <m/>
    <m/>
    <m/>
    <m/>
    <m/>
    <s v="Yes"/>
    <s v="No"/>
    <s v="No"/>
    <s v="No"/>
    <s v="No"/>
    <s v="No"/>
    <s v="Yes"/>
    <s v="No"/>
    <s v="No"/>
    <s v="Yes"/>
    <s v="Yes"/>
    <s v="No"/>
    <m/>
    <s v="Yes"/>
    <s v="No"/>
    <s v="No"/>
    <s v="No"/>
    <s v="No"/>
    <s v="No"/>
    <s v="No"/>
    <s v="Yes"/>
    <s v="No"/>
    <s v="No"/>
    <s v="Yes"/>
    <s v="No"/>
    <s v="No"/>
    <s v="No"/>
    <n v="3"/>
    <x v="1"/>
    <n v="2"/>
    <s v="2"/>
    <m/>
    <m/>
    <s v="Fear Anger Hopelessness"/>
    <b v="1"/>
    <b v="1"/>
    <b v="1"/>
    <m/>
    <m/>
    <m/>
    <m/>
    <m/>
    <m/>
    <m/>
    <m/>
    <m/>
    <m/>
    <m/>
    <m/>
    <m/>
    <m/>
    <m/>
    <s v="Adult Women"/>
    <b v="1"/>
    <m/>
    <m/>
    <m/>
    <m/>
    <m/>
    <m/>
    <m/>
    <m/>
    <m/>
    <m/>
    <m/>
    <m/>
    <s v="الاكثر تحملا للصغط"/>
    <s v="Speaking to a family member"/>
    <b v="1"/>
    <m/>
    <m/>
    <m/>
    <m/>
    <m/>
    <m/>
    <m/>
    <m/>
    <m/>
    <m/>
    <m/>
    <s v="Family"/>
    <b v="1"/>
    <m/>
    <m/>
    <m/>
    <m/>
    <m/>
    <m/>
    <m/>
    <m/>
    <m/>
    <m/>
    <m/>
    <s v="Don't Know"/>
    <m/>
    <m/>
    <m/>
    <m/>
    <m/>
    <m/>
    <m/>
    <b v="1"/>
    <m/>
    <x v="1"/>
    <m/>
    <s v="Dignity kits Education"/>
    <m/>
    <m/>
    <m/>
    <m/>
    <b v="1"/>
    <b v="1"/>
    <m/>
    <m/>
    <m/>
    <m/>
    <m/>
    <m/>
    <m/>
    <m/>
    <x v="1"/>
    <s v="Family member"/>
    <b v="1"/>
    <m/>
    <m/>
    <m/>
    <m/>
    <m/>
    <m/>
    <m/>
    <m/>
    <m/>
    <m/>
    <s v="Family member"/>
    <b v="1"/>
    <m/>
    <m/>
    <m/>
    <m/>
    <m/>
    <m/>
    <m/>
    <m/>
    <m/>
    <s v="Don't Know"/>
    <m/>
    <m/>
    <m/>
    <m/>
    <m/>
    <m/>
    <m/>
    <b v="1"/>
    <m/>
    <m/>
    <m/>
    <m/>
    <m/>
    <m/>
    <m/>
    <m/>
    <m/>
    <m/>
    <s v="Don't Know"/>
    <m/>
    <m/>
    <m/>
    <m/>
    <m/>
    <m/>
    <m/>
    <b v="1"/>
    <m/>
    <s v="Being orphaned"/>
    <m/>
    <m/>
    <m/>
    <m/>
    <m/>
    <m/>
    <b v="1"/>
    <m/>
    <m/>
    <m/>
    <m/>
    <m/>
    <m/>
    <m/>
    <m/>
    <m/>
    <s v="Peer groups (e.g. friends) Parents"/>
    <b v="1"/>
    <m/>
    <m/>
    <m/>
    <m/>
    <b v="1"/>
    <m/>
    <m/>
    <m/>
    <m/>
    <m/>
    <m/>
    <m/>
    <m/>
    <m/>
    <s v="Quraan"/>
    <m/>
    <b v="1"/>
    <m/>
    <m/>
    <m/>
    <m/>
    <m/>
    <m/>
    <m/>
    <m/>
    <m/>
    <s v="Lack of awareness Lack of transportation"/>
    <b v="1"/>
    <m/>
    <b v="1"/>
    <m/>
    <m/>
    <m/>
    <m/>
    <m/>
    <m/>
    <m/>
    <s v="Yes"/>
    <m/>
    <s v="No"/>
    <m/>
    <s v="Sport activity Hand crafts"/>
    <b v="1"/>
    <m/>
    <b v="1"/>
    <m/>
    <m/>
    <m/>
    <m/>
    <m/>
    <m/>
    <m/>
    <m/>
    <s v="No, none of these"/>
    <m/>
    <m/>
    <m/>
    <m/>
    <m/>
    <m/>
    <m/>
    <m/>
    <b v="1"/>
    <m/>
    <s v="Casual labor"/>
    <m/>
    <m/>
    <m/>
    <b v="1"/>
    <m/>
    <m/>
    <m/>
    <m/>
    <m/>
    <m/>
    <m/>
    <m/>
    <m/>
    <m/>
    <n v="500"/>
    <n v="2000"/>
    <x v="1"/>
    <m/>
    <m/>
    <m/>
    <m/>
    <b v="1"/>
    <m/>
    <m/>
    <m/>
    <m/>
    <m/>
    <m/>
    <m/>
    <m/>
    <m/>
    <m/>
    <m/>
    <m/>
    <s v="Yes"/>
    <s v="Food baskets"/>
    <b v="1"/>
    <m/>
    <m/>
    <m/>
    <m/>
    <m/>
    <m/>
    <m/>
    <s v="No"/>
    <m/>
    <s v="No"/>
    <m/>
    <m/>
    <m/>
    <m/>
    <m/>
    <m/>
    <m/>
    <m/>
    <m/>
    <m/>
    <s v="Participatory (Both wife &amp; Husband)"/>
    <m/>
    <s v="No"/>
    <m/>
    <s v="دخل ثابت قسائم نقدية _x000a_سكن _x000a_غذاء وحاجات اساسية"/>
    <s v="In-person to MRFS/partner staff"/>
    <b v="1"/>
    <m/>
    <m/>
    <m/>
    <m/>
    <m/>
    <m/>
    <m/>
    <m/>
    <s v="In-person from staff"/>
    <b v="1"/>
    <m/>
    <m/>
    <m/>
    <m/>
    <m/>
    <m/>
    <m/>
    <s v="لا"/>
    <s v="uuid:03d4d7d4-afd2-43e7-95e1-20f9da7404e2"/>
    <n v="92592446"/>
    <s v="03d4d7d4-afd2-43e7-95e1-20f9da7404e2"/>
    <d v="2022-02-14T09:42:08"/>
    <n v="1096"/>
    <m/>
    <n v="-1"/>
    <m/>
    <m/>
    <s v="202202091909"/>
    <n v="1613"/>
    <s v="nsenumerator"/>
    <n v="648550"/>
  </r>
  <r>
    <s v="2022-02-14T12:14:23.045+03:00"/>
    <s v="2022-02-14T12:39:26.386+03:00"/>
    <m/>
    <s v="وليدة العبسي"/>
    <s v="MRFS"/>
    <m/>
    <d v="2022-02-14T00:00:00"/>
    <x v="10"/>
    <s v="All"/>
    <s v="Yes"/>
    <s v="Host"/>
    <m/>
    <s v="Head of Household"/>
    <m/>
    <x v="1"/>
    <s v="30-39"/>
    <s v="Is the Head of household"/>
    <s v="Male"/>
    <s v="No members with a disability"/>
    <b v="1"/>
    <m/>
    <m/>
    <m/>
    <m/>
    <m/>
    <m/>
    <s v="Married"/>
    <s v="Intermediate / preparatory"/>
    <n v="1"/>
    <n v="0"/>
    <n v="1"/>
    <n v="0"/>
    <n v="0"/>
    <n v="1"/>
    <n v="0"/>
    <s v="1"/>
    <s v="1"/>
    <s v="2"/>
    <n v="0"/>
    <n v="0"/>
    <n v="0"/>
    <n v="0"/>
    <n v="1"/>
    <n v="0"/>
    <s v="0"/>
    <s v="1"/>
    <s v="1"/>
    <s v="1"/>
    <s v="1"/>
    <s v="2"/>
    <s v="3"/>
    <n v="3"/>
    <s v="Food and basic needs"/>
    <m/>
    <s v="Income / livelihoods"/>
    <m/>
    <s v="Nutrition"/>
    <m/>
    <s v="Specialist services Private Clinic"/>
    <m/>
    <m/>
    <m/>
    <b v="1"/>
    <b v="1"/>
    <m/>
    <m/>
    <m/>
    <m/>
    <n v="15"/>
    <x v="2"/>
    <s v="No"/>
    <m/>
    <m/>
    <m/>
    <m/>
    <m/>
    <m/>
    <m/>
    <m/>
    <m/>
    <m/>
    <m/>
    <m/>
    <m/>
    <m/>
    <m/>
    <m/>
    <m/>
    <m/>
    <m/>
    <m/>
    <m/>
    <m/>
    <m/>
    <m/>
    <m/>
    <m/>
    <m/>
    <m/>
    <s v="Pediatric medicine Reproductive health medicines Antibiotic"/>
    <b v="0"/>
    <b v="0"/>
    <b v="1"/>
    <b v="1"/>
    <b v="1"/>
    <b v="0"/>
    <b v="0"/>
    <m/>
    <n v="1"/>
    <n v="2"/>
    <m/>
    <m/>
    <m/>
    <m/>
    <m/>
    <m/>
    <m/>
    <m/>
    <m/>
    <x v="2"/>
    <m/>
    <m/>
    <m/>
    <m/>
    <m/>
    <m/>
    <m/>
    <m/>
    <m/>
    <m/>
    <m/>
    <m/>
    <x v="1"/>
    <s v="At private primary health care centre/hospital Hospital for normal delivery Hospital for surgery/ C-section"/>
    <m/>
    <m/>
    <m/>
    <m/>
    <b v="1"/>
    <b v="1"/>
    <b v="1"/>
    <m/>
    <m/>
    <m/>
    <m/>
    <x v="1"/>
    <s v="In person by community workers"/>
    <m/>
    <b v="1"/>
    <m/>
    <m/>
    <m/>
    <m/>
    <m/>
    <m/>
    <m/>
    <s v="Yes"/>
    <s v="No"/>
    <s v="Yes"/>
    <s v="No"/>
    <s v="No"/>
    <s v="No"/>
    <s v="Yes"/>
    <s v="No"/>
    <s v="No"/>
    <s v="Yes"/>
    <s v="Yes"/>
    <s v="No"/>
    <m/>
    <s v="Yes"/>
    <s v="No"/>
    <s v="No"/>
    <s v="No"/>
    <s v="No"/>
    <s v="No"/>
    <s v="No"/>
    <s v="Yes"/>
    <s v="No"/>
    <s v="No"/>
    <s v="Yes"/>
    <s v="No"/>
    <s v="No"/>
    <s v="No"/>
    <n v="3"/>
    <x v="1"/>
    <n v="1"/>
    <s v="1"/>
    <n v="1"/>
    <s v="1"/>
    <s v="Hopelessness"/>
    <m/>
    <m/>
    <b v="1"/>
    <m/>
    <m/>
    <m/>
    <m/>
    <m/>
    <m/>
    <m/>
    <m/>
    <m/>
    <m/>
    <m/>
    <m/>
    <m/>
    <m/>
    <m/>
    <s v="Adult Women Children"/>
    <b v="1"/>
    <m/>
    <b v="1"/>
    <m/>
    <m/>
    <m/>
    <m/>
    <m/>
    <m/>
    <m/>
    <m/>
    <m/>
    <m/>
    <s v="مستضعفين"/>
    <s v="Speaking to a family member"/>
    <b v="1"/>
    <m/>
    <m/>
    <m/>
    <m/>
    <m/>
    <m/>
    <m/>
    <m/>
    <m/>
    <m/>
    <m/>
    <s v="Family"/>
    <b v="1"/>
    <m/>
    <m/>
    <m/>
    <m/>
    <m/>
    <m/>
    <m/>
    <m/>
    <m/>
    <m/>
    <m/>
    <s v="No knowledge of service location"/>
    <b v="1"/>
    <m/>
    <m/>
    <m/>
    <m/>
    <m/>
    <m/>
    <m/>
    <m/>
    <x v="1"/>
    <m/>
    <s v="Food aid / food distributions"/>
    <b v="1"/>
    <m/>
    <m/>
    <m/>
    <m/>
    <m/>
    <m/>
    <m/>
    <m/>
    <m/>
    <m/>
    <m/>
    <m/>
    <m/>
    <x v="1"/>
    <s v="Family member"/>
    <b v="1"/>
    <m/>
    <m/>
    <m/>
    <m/>
    <m/>
    <m/>
    <m/>
    <m/>
    <m/>
    <m/>
    <s v="Family member"/>
    <b v="1"/>
    <m/>
    <m/>
    <m/>
    <m/>
    <m/>
    <m/>
    <m/>
    <m/>
    <m/>
    <s v="Don't Know"/>
    <m/>
    <m/>
    <m/>
    <m/>
    <m/>
    <m/>
    <m/>
    <b v="1"/>
    <m/>
    <m/>
    <m/>
    <m/>
    <m/>
    <m/>
    <m/>
    <m/>
    <m/>
    <m/>
    <s v="Don't Know"/>
    <m/>
    <m/>
    <m/>
    <m/>
    <m/>
    <m/>
    <m/>
    <b v="1"/>
    <m/>
    <s v="Being orphaned"/>
    <m/>
    <m/>
    <m/>
    <m/>
    <m/>
    <m/>
    <b v="1"/>
    <m/>
    <m/>
    <m/>
    <m/>
    <m/>
    <m/>
    <m/>
    <m/>
    <m/>
    <s v="Peer groups (e.g. friends)"/>
    <b v="1"/>
    <m/>
    <m/>
    <m/>
    <m/>
    <m/>
    <m/>
    <m/>
    <m/>
    <m/>
    <m/>
    <m/>
    <m/>
    <m/>
    <m/>
    <s v="Quraan"/>
    <m/>
    <b v="1"/>
    <m/>
    <m/>
    <m/>
    <m/>
    <m/>
    <m/>
    <m/>
    <m/>
    <m/>
    <s v="Lack of transportation"/>
    <m/>
    <m/>
    <b v="1"/>
    <m/>
    <m/>
    <m/>
    <m/>
    <m/>
    <m/>
    <m/>
    <s v="Not applicable (no child of school going age)"/>
    <m/>
    <s v="Not applicable (no child of school going age)"/>
    <m/>
    <s v="Quraan Hand crafts"/>
    <m/>
    <b v="1"/>
    <b v="1"/>
    <m/>
    <m/>
    <m/>
    <m/>
    <m/>
    <m/>
    <m/>
    <m/>
    <s v="No, none of these"/>
    <m/>
    <m/>
    <m/>
    <m/>
    <m/>
    <m/>
    <m/>
    <m/>
    <b v="1"/>
    <m/>
    <s v="Skilled labour"/>
    <m/>
    <m/>
    <m/>
    <m/>
    <b v="1"/>
    <m/>
    <m/>
    <m/>
    <m/>
    <m/>
    <m/>
    <m/>
    <m/>
    <m/>
    <n v="1200"/>
    <n v="2000"/>
    <x v="1"/>
    <m/>
    <m/>
    <m/>
    <m/>
    <b v="1"/>
    <m/>
    <m/>
    <m/>
    <m/>
    <m/>
    <m/>
    <m/>
    <m/>
    <m/>
    <m/>
    <m/>
    <m/>
    <s v="No"/>
    <m/>
    <m/>
    <m/>
    <m/>
    <m/>
    <m/>
    <m/>
    <m/>
    <m/>
    <s v="No"/>
    <m/>
    <s v="No"/>
    <m/>
    <m/>
    <m/>
    <m/>
    <m/>
    <m/>
    <m/>
    <m/>
    <m/>
    <m/>
    <s v="Participatory (Both wife &amp; Husband)"/>
    <m/>
    <s v="No"/>
    <m/>
    <s v="دخل ثابت _x000a_الغذاء والحاجات الاساسية "/>
    <s v="In-person to MRFS/partner staff"/>
    <b v="1"/>
    <m/>
    <m/>
    <m/>
    <m/>
    <m/>
    <m/>
    <m/>
    <m/>
    <s v="In-person from staff"/>
    <b v="1"/>
    <m/>
    <m/>
    <m/>
    <m/>
    <m/>
    <m/>
    <m/>
    <s v="لا"/>
    <s v="uuid:7208a577-f3ba-45d2-9089-0910f083d70e"/>
    <n v="92592449"/>
    <s v="7208a577-f3ba-45d2-9089-0910f083d70e"/>
    <d v="2022-02-14T09:42:08"/>
    <n v="1097"/>
    <m/>
    <n v="-1"/>
    <m/>
    <m/>
    <s v="202202091909"/>
    <n v="1503"/>
    <s v="nsenumerator"/>
    <n v="648550"/>
  </r>
  <r>
    <s v="2022-02-14T10:46:00.587+03:00"/>
    <s v="2022-02-14T12:38:56.389+03:00"/>
    <s v="0"/>
    <s v="ريم حربا"/>
    <s v="MRFS"/>
    <m/>
    <d v="2022-02-14T00:00:00"/>
    <x v="10"/>
    <s v="All"/>
    <s v="Yes"/>
    <s v="Host"/>
    <m/>
    <s v="Primary Caregiver of children &lt;18 years"/>
    <m/>
    <x v="0"/>
    <s v="18-29"/>
    <s v="Wife/Husband"/>
    <s v="Male"/>
    <s v="No members with a disability"/>
    <b v="1"/>
    <m/>
    <m/>
    <m/>
    <m/>
    <m/>
    <m/>
    <s v="Married"/>
    <s v="Secondary"/>
    <n v="0"/>
    <n v="0"/>
    <n v="1"/>
    <n v="2"/>
    <n v="0"/>
    <n v="1"/>
    <n v="0"/>
    <s v="3"/>
    <s v="1"/>
    <s v="4"/>
    <n v="0"/>
    <n v="0"/>
    <n v="0"/>
    <n v="0"/>
    <n v="1"/>
    <n v="0"/>
    <s v="0"/>
    <s v="1"/>
    <s v="1"/>
    <s v="3"/>
    <s v="1"/>
    <s v="2"/>
    <s v="5"/>
    <n v="5"/>
    <s v="Mental health and psychosocial support"/>
    <m/>
    <s v="GBV services"/>
    <m/>
    <s v="Child protection services"/>
    <m/>
    <s v="Primary Health care Centre (PHCC)-outpatient,inpatient + maternity Hospital Private Clinic Primary Health care unit-outpatient only (PHCU)"/>
    <b v="1"/>
    <b v="1"/>
    <b v="1"/>
    <b v="1"/>
    <m/>
    <m/>
    <m/>
    <m/>
    <m/>
    <n v="15"/>
    <x v="1"/>
    <s v="Yes"/>
    <s v="There are no significant difficulties"/>
    <b v="0"/>
    <b v="0"/>
    <b v="0"/>
    <b v="0"/>
    <b v="0"/>
    <b v="0"/>
    <b v="0"/>
    <b v="1"/>
    <b v="0"/>
    <b v="0"/>
    <m/>
    <s v="Treatment was provided but did not improve"/>
    <b v="0"/>
    <b v="0"/>
    <b v="0"/>
    <b v="0"/>
    <b v="0"/>
    <b v="0"/>
    <b v="0"/>
    <b v="0"/>
    <b v="0"/>
    <b v="0"/>
    <b v="0"/>
    <b v="1"/>
    <b v="0"/>
    <b v="0"/>
    <m/>
    <s v="Non communicable diseases (NCD) drugs (chronic, cardiac, diabetes, hyper-tension, asthma) Pediatric medicine Reproductive health medicines Antibiotic"/>
    <b v="0"/>
    <b v="1"/>
    <b v="1"/>
    <b v="1"/>
    <b v="1"/>
    <b v="0"/>
    <b v="0"/>
    <m/>
    <m/>
    <m/>
    <m/>
    <m/>
    <m/>
    <m/>
    <m/>
    <m/>
    <m/>
    <m/>
    <m/>
    <x v="1"/>
    <s v="Concerned about side-effects of the COVID-19 vaccine Eumours and misconceptions (people died from the vaccine, it is a conspiracy, Corona is all a lie, etc…) General mistrust of or opposition to any vaccine"/>
    <m/>
    <m/>
    <b v="1"/>
    <m/>
    <b v="1"/>
    <b v="1"/>
    <m/>
    <m/>
    <m/>
    <m/>
    <m/>
    <x v="1"/>
    <s v="Hospital for normal delivery Public primary health care facility"/>
    <m/>
    <m/>
    <m/>
    <b v="1"/>
    <m/>
    <b v="1"/>
    <m/>
    <m/>
    <m/>
    <m/>
    <m/>
    <x v="2"/>
    <s v="In person by community workers Social media"/>
    <m/>
    <b v="1"/>
    <b v="1"/>
    <m/>
    <m/>
    <m/>
    <m/>
    <s v="فيسبوك"/>
    <m/>
    <s v="Yes"/>
    <s v="No"/>
    <s v="Yes"/>
    <s v="No"/>
    <s v="No"/>
    <s v="No"/>
    <s v="No"/>
    <s v="Yes"/>
    <s v="No"/>
    <s v="Yes"/>
    <s v="Yes"/>
    <s v="No"/>
    <m/>
    <s v="Yes"/>
    <s v="No"/>
    <s v="No"/>
    <s v="No"/>
    <s v="Yes"/>
    <s v="Yes"/>
    <s v="Yes"/>
    <s v="Yes"/>
    <s v="No"/>
    <s v="Yes"/>
    <s v="Yes"/>
    <s v="No"/>
    <s v="No"/>
    <s v="No"/>
    <n v="7"/>
    <x v="2"/>
    <n v="1"/>
    <s v="1"/>
    <m/>
    <m/>
    <s v="Problems Sleeping Conflict within community Family conflict"/>
    <m/>
    <m/>
    <m/>
    <m/>
    <m/>
    <m/>
    <b v="1"/>
    <m/>
    <m/>
    <m/>
    <m/>
    <m/>
    <b v="1"/>
    <b v="1"/>
    <m/>
    <m/>
    <m/>
    <m/>
    <s v="Displaced people Adult Women"/>
    <b v="1"/>
    <m/>
    <m/>
    <m/>
    <m/>
    <b v="1"/>
    <m/>
    <m/>
    <m/>
    <m/>
    <m/>
    <m/>
    <m/>
    <s v="بسبب هموم الحياة"/>
    <s v="Speaking to a friend Exercise Smoking"/>
    <m/>
    <b v="1"/>
    <b v="1"/>
    <m/>
    <m/>
    <m/>
    <b v="1"/>
    <m/>
    <m/>
    <m/>
    <m/>
    <m/>
    <s v="Friends Community centres WGSS"/>
    <m/>
    <b v="1"/>
    <m/>
    <m/>
    <m/>
    <m/>
    <b v="1"/>
    <m/>
    <b v="1"/>
    <m/>
    <m/>
    <m/>
    <s v="Fear of stigma"/>
    <m/>
    <m/>
    <m/>
    <m/>
    <m/>
    <b v="1"/>
    <m/>
    <m/>
    <m/>
    <x v="0"/>
    <m/>
    <s v="Health care (including reproductive health) Education Counselling for women who have experienced adverse situation"/>
    <m/>
    <m/>
    <m/>
    <b v="1"/>
    <m/>
    <b v="1"/>
    <m/>
    <b v="1"/>
    <m/>
    <m/>
    <m/>
    <m/>
    <m/>
    <m/>
    <x v="2"/>
    <s v="Family member Women's and girls' friendly spaces"/>
    <b v="1"/>
    <m/>
    <m/>
    <m/>
    <m/>
    <b v="1"/>
    <m/>
    <m/>
    <m/>
    <m/>
    <m/>
    <s v="Family member"/>
    <b v="1"/>
    <m/>
    <m/>
    <m/>
    <m/>
    <m/>
    <m/>
    <m/>
    <m/>
    <m/>
    <s v="Women friendly Center Peer Support groups Skills building Education Income-generating activities/vocational training"/>
    <b v="1"/>
    <b v="1"/>
    <m/>
    <b v="1"/>
    <b v="1"/>
    <m/>
    <m/>
    <m/>
    <m/>
    <s v="Women's and girls' friendly spaces"/>
    <m/>
    <b v="1"/>
    <m/>
    <m/>
    <m/>
    <m/>
    <m/>
    <m/>
    <s v="No availability of confidential support Fear of being identified as survivors"/>
    <b v="1"/>
    <m/>
    <m/>
    <b v="1"/>
    <m/>
    <m/>
    <m/>
    <m/>
    <m/>
    <s v="Being orphaned Psychological Distress Dropout of school Kidnapping Neglect"/>
    <b v="1"/>
    <m/>
    <m/>
    <m/>
    <b v="1"/>
    <m/>
    <b v="1"/>
    <m/>
    <m/>
    <m/>
    <b v="1"/>
    <m/>
    <b v="1"/>
    <m/>
    <m/>
    <m/>
    <s v="Neighbours Siblings Parents Women and Child support centers"/>
    <m/>
    <m/>
    <b v="1"/>
    <b v="1"/>
    <m/>
    <b v="1"/>
    <m/>
    <m/>
    <m/>
    <m/>
    <b v="1"/>
    <m/>
    <m/>
    <m/>
    <m/>
    <s v="Sport activity Awareness / educational activities / psychosocial support Entertainement activities"/>
    <b v="1"/>
    <m/>
    <m/>
    <m/>
    <b v="1"/>
    <b v="1"/>
    <m/>
    <m/>
    <m/>
    <m/>
    <m/>
    <s v="Opening time not suitable for parents Lack of awareness"/>
    <b v="1"/>
    <m/>
    <m/>
    <b v="1"/>
    <m/>
    <m/>
    <m/>
    <m/>
    <m/>
    <m/>
    <s v="Yes"/>
    <m/>
    <s v="No"/>
    <m/>
    <s v="Sport activity Awareness / educational activities / psychosocial support"/>
    <b v="1"/>
    <m/>
    <m/>
    <m/>
    <b v="1"/>
    <m/>
    <m/>
    <m/>
    <m/>
    <m/>
    <m/>
    <s v="Children separated from their parents Orphans living in the community"/>
    <b v="1"/>
    <m/>
    <b v="1"/>
    <m/>
    <m/>
    <m/>
    <m/>
    <m/>
    <m/>
    <m/>
    <s v="Petty trading and small business Saving"/>
    <m/>
    <m/>
    <m/>
    <m/>
    <m/>
    <m/>
    <b v="1"/>
    <m/>
    <m/>
    <m/>
    <b v="1"/>
    <m/>
    <m/>
    <m/>
    <n v="2000"/>
    <n v="5000"/>
    <x v="58"/>
    <b v="1"/>
    <m/>
    <b v="1"/>
    <m/>
    <m/>
    <m/>
    <m/>
    <m/>
    <m/>
    <m/>
    <m/>
    <m/>
    <m/>
    <m/>
    <m/>
    <m/>
    <m/>
    <s v="No"/>
    <m/>
    <m/>
    <m/>
    <m/>
    <m/>
    <m/>
    <m/>
    <m/>
    <m/>
    <s v="No"/>
    <m/>
    <s v="No"/>
    <m/>
    <m/>
    <m/>
    <m/>
    <m/>
    <m/>
    <m/>
    <m/>
    <m/>
    <m/>
    <s v="Participatory (Both wife &amp; Husband)"/>
    <m/>
    <s v="No"/>
    <m/>
    <s v="الاهتمام بالتعليم ودعم المرأة نفسيا والمعونات"/>
    <s v="Social media messaging (e.g. Facebook)"/>
    <m/>
    <m/>
    <m/>
    <m/>
    <m/>
    <b v="1"/>
    <m/>
    <m/>
    <m/>
    <s v="Social media messaging (e.g. Facebook)"/>
    <m/>
    <m/>
    <m/>
    <m/>
    <b v="1"/>
    <m/>
    <m/>
    <m/>
    <s v="لا"/>
    <s v="uuid:6ee19ae9-038a-4644-89bf-e4c5c5812ab2"/>
    <n v="92593512"/>
    <s v="6ee19ae9-038a-4644-89bf-e4c5c5812ab2"/>
    <d v="2022-02-14T10:05:08"/>
    <n v="1098"/>
    <m/>
    <n v="-1"/>
    <m/>
    <m/>
    <s v="202202091909"/>
    <n v="6776"/>
    <s v="nsenumerator"/>
    <n v="648550"/>
  </r>
  <r>
    <s v="2022-02-14T11:03:54.058+03:00"/>
    <s v="2022-02-14T12:43:30.234+03:00"/>
    <s v="0"/>
    <s v="ريم حربا"/>
    <s v="MRFS"/>
    <m/>
    <d v="2022-02-14T00:00:00"/>
    <x v="10"/>
    <s v="All"/>
    <s v="Yes"/>
    <s v="Host"/>
    <m/>
    <s v="Primary Caregiver of children &lt;18 years"/>
    <m/>
    <x v="0"/>
    <s v="30-39"/>
    <s v="Wife/Husband"/>
    <s v="Male"/>
    <s v="No members with a disability"/>
    <b v="1"/>
    <m/>
    <m/>
    <m/>
    <m/>
    <m/>
    <m/>
    <s v="Married"/>
    <s v="Primary"/>
    <n v="0"/>
    <n v="0"/>
    <n v="0"/>
    <n v="0"/>
    <n v="1"/>
    <n v="1"/>
    <n v="0"/>
    <s v="1"/>
    <s v="1"/>
    <s v="2"/>
    <n v="0"/>
    <n v="0"/>
    <n v="2"/>
    <n v="1"/>
    <n v="1"/>
    <n v="0"/>
    <s v="3"/>
    <s v="1"/>
    <s v="4"/>
    <s v="4"/>
    <s v="0"/>
    <s v="2"/>
    <s v="6"/>
    <n v="6"/>
    <s v="Health"/>
    <m/>
    <s v="Mental health and psychosocial support"/>
    <m/>
    <s v="Education"/>
    <m/>
    <s v="Primary Health care Centre (PHCC)-outpatient,inpatient + maternity"/>
    <m/>
    <b v="1"/>
    <m/>
    <m/>
    <m/>
    <m/>
    <m/>
    <m/>
    <m/>
    <n v="10"/>
    <x v="1"/>
    <s v="Yes"/>
    <s v="There are no significant difficulties"/>
    <b v="0"/>
    <b v="0"/>
    <b v="0"/>
    <b v="0"/>
    <b v="0"/>
    <b v="0"/>
    <b v="0"/>
    <b v="1"/>
    <b v="0"/>
    <b v="0"/>
    <m/>
    <s v="Treatment was provided but did not improve"/>
    <b v="0"/>
    <b v="0"/>
    <b v="0"/>
    <b v="0"/>
    <b v="0"/>
    <b v="0"/>
    <b v="0"/>
    <b v="0"/>
    <b v="0"/>
    <b v="0"/>
    <b v="0"/>
    <b v="1"/>
    <b v="0"/>
    <b v="0"/>
    <m/>
    <s v="Pediatric medicine Reproductive health medicines"/>
    <b v="0"/>
    <b v="0"/>
    <b v="1"/>
    <b v="1"/>
    <b v="0"/>
    <b v="0"/>
    <b v="0"/>
    <m/>
    <m/>
    <n v="2"/>
    <n v="2"/>
    <m/>
    <m/>
    <m/>
    <m/>
    <m/>
    <m/>
    <m/>
    <m/>
    <x v="1"/>
    <s v="General mistrust of or opposition to any vaccine Eumours and misconceptions (people died from the vaccine, it is a conspiracy, Corona is all a lie, etc…) Uncertain if the COVID-19 vaccine will be effective"/>
    <m/>
    <b v="1"/>
    <m/>
    <m/>
    <b v="1"/>
    <b v="1"/>
    <m/>
    <m/>
    <m/>
    <m/>
    <m/>
    <x v="1"/>
    <s v="Public primary health care facility Hospital for normal delivery"/>
    <m/>
    <m/>
    <m/>
    <b v="1"/>
    <m/>
    <b v="1"/>
    <m/>
    <m/>
    <m/>
    <m/>
    <m/>
    <x v="2"/>
    <s v="Whatsapp / SMS In person at health centers"/>
    <b v="1"/>
    <m/>
    <m/>
    <b v="1"/>
    <m/>
    <m/>
    <m/>
    <m/>
    <m/>
    <s v="Yes"/>
    <s v="No"/>
    <s v="Yes"/>
    <s v="Yes"/>
    <s v="Yes"/>
    <s v="No"/>
    <s v="No"/>
    <s v="Yes"/>
    <s v="No"/>
    <s v="Yes"/>
    <s v="No"/>
    <s v="No"/>
    <m/>
    <m/>
    <m/>
    <m/>
    <m/>
    <m/>
    <m/>
    <m/>
    <m/>
    <m/>
    <m/>
    <m/>
    <m/>
    <m/>
    <m/>
    <n v="0"/>
    <x v="1"/>
    <m/>
    <m/>
    <m/>
    <m/>
    <s v="Anger Hopelessness Anxiety Problems Sleeping Family conflict Mood swings"/>
    <m/>
    <b v="1"/>
    <b v="1"/>
    <m/>
    <m/>
    <b v="1"/>
    <b v="1"/>
    <m/>
    <b v="1"/>
    <m/>
    <m/>
    <m/>
    <b v="1"/>
    <m/>
    <m/>
    <m/>
    <m/>
    <m/>
    <s v="Adult Women Elderly Displaced people"/>
    <b v="1"/>
    <m/>
    <m/>
    <m/>
    <b v="1"/>
    <b v="1"/>
    <m/>
    <m/>
    <m/>
    <m/>
    <m/>
    <m/>
    <m/>
    <s v="بسبب الوضع العام الصعب"/>
    <s v="Speaking to a friend Prayer"/>
    <m/>
    <b v="1"/>
    <m/>
    <b v="1"/>
    <m/>
    <m/>
    <m/>
    <m/>
    <m/>
    <m/>
    <m/>
    <m/>
    <s v="Friends Family"/>
    <b v="1"/>
    <b v="1"/>
    <m/>
    <m/>
    <m/>
    <m/>
    <m/>
    <m/>
    <m/>
    <m/>
    <m/>
    <m/>
    <s v="Expenses/costs Distance/transportation"/>
    <m/>
    <m/>
    <b v="1"/>
    <b v="1"/>
    <m/>
    <m/>
    <m/>
    <m/>
    <m/>
    <x v="0"/>
    <m/>
    <s v="Food aid / food distributions Education"/>
    <b v="1"/>
    <m/>
    <m/>
    <m/>
    <m/>
    <b v="1"/>
    <m/>
    <m/>
    <m/>
    <m/>
    <m/>
    <m/>
    <m/>
    <m/>
    <x v="2"/>
    <s v="Family member Community leader"/>
    <b v="1"/>
    <b v="1"/>
    <m/>
    <m/>
    <m/>
    <m/>
    <m/>
    <m/>
    <m/>
    <m/>
    <m/>
    <s v="Family member Women's and girls' friendly spaces"/>
    <b v="1"/>
    <m/>
    <m/>
    <m/>
    <m/>
    <b v="1"/>
    <m/>
    <m/>
    <m/>
    <m/>
    <s v="Women friendly Center Skills building"/>
    <b v="1"/>
    <m/>
    <m/>
    <b v="1"/>
    <m/>
    <m/>
    <m/>
    <m/>
    <m/>
    <s v="School Women's and girls' friendly spaces"/>
    <b v="1"/>
    <b v="1"/>
    <m/>
    <m/>
    <m/>
    <m/>
    <m/>
    <m/>
    <s v="No availability of confidential support"/>
    <m/>
    <m/>
    <m/>
    <b v="1"/>
    <m/>
    <m/>
    <m/>
    <m/>
    <m/>
    <s v="Kidnapping Being orphaned Neglect"/>
    <b v="1"/>
    <m/>
    <m/>
    <m/>
    <b v="1"/>
    <m/>
    <b v="1"/>
    <m/>
    <m/>
    <m/>
    <m/>
    <m/>
    <m/>
    <m/>
    <m/>
    <m/>
    <s v="Peer groups (e.g. friends) Neighbours Siblings School teachers Relatives"/>
    <b v="1"/>
    <m/>
    <b v="1"/>
    <b v="1"/>
    <b v="1"/>
    <m/>
    <b v="1"/>
    <m/>
    <m/>
    <m/>
    <m/>
    <m/>
    <m/>
    <m/>
    <m/>
    <s v="Sport activity Quraan Entertainement activities"/>
    <b v="1"/>
    <b v="1"/>
    <m/>
    <m/>
    <m/>
    <b v="1"/>
    <m/>
    <m/>
    <m/>
    <m/>
    <m/>
    <s v="Lack of awareness Distrust of staff or their activities"/>
    <b v="1"/>
    <m/>
    <m/>
    <m/>
    <b v="1"/>
    <m/>
    <m/>
    <m/>
    <m/>
    <m/>
    <s v="Yes"/>
    <m/>
    <s v="No"/>
    <m/>
    <s v="Quraan Awareness / educational activities / psychosocial support Entertainement activities"/>
    <m/>
    <b v="1"/>
    <m/>
    <m/>
    <b v="1"/>
    <b v="1"/>
    <m/>
    <m/>
    <m/>
    <m/>
    <m/>
    <s v="Children separated from their parents"/>
    <b v="1"/>
    <m/>
    <m/>
    <m/>
    <m/>
    <m/>
    <m/>
    <m/>
    <m/>
    <m/>
    <s v="Petty trading and small business"/>
    <m/>
    <m/>
    <m/>
    <m/>
    <m/>
    <m/>
    <b v="1"/>
    <m/>
    <m/>
    <m/>
    <m/>
    <m/>
    <m/>
    <m/>
    <n v="2500"/>
    <n v="4000"/>
    <x v="170"/>
    <b v="1"/>
    <m/>
    <m/>
    <m/>
    <m/>
    <m/>
    <b v="1"/>
    <b v="1"/>
    <m/>
    <m/>
    <m/>
    <m/>
    <m/>
    <m/>
    <m/>
    <m/>
    <m/>
    <s v="No"/>
    <m/>
    <m/>
    <m/>
    <m/>
    <m/>
    <m/>
    <m/>
    <m/>
    <m/>
    <s v="No"/>
    <m/>
    <s v="No"/>
    <m/>
    <m/>
    <m/>
    <m/>
    <m/>
    <m/>
    <m/>
    <m/>
    <m/>
    <m/>
    <s v="Participatory (Both wife &amp; Husband)"/>
    <m/>
    <s v="No"/>
    <m/>
    <s v="الاهتمام بالتعليم وتوفير فرص عمل افضل وتوفير الأمان"/>
    <s v="In-person to MRFS/partner staff Social media messaging (e.g. Facebook)"/>
    <b v="1"/>
    <m/>
    <m/>
    <m/>
    <m/>
    <b v="1"/>
    <m/>
    <m/>
    <m/>
    <s v="In-person from staff Social media messaging (e.g. Facebook) Word of mouth"/>
    <b v="1"/>
    <m/>
    <m/>
    <b v="1"/>
    <b v="1"/>
    <m/>
    <m/>
    <m/>
    <s v="لا"/>
    <s v="uuid:c7eb79da-b6d8-4c74-8fe1-7c740bd75d1a"/>
    <n v="92593513"/>
    <s v="c7eb79da-b6d8-4c74-8fe1-7c740bd75d1a"/>
    <d v="2022-02-14T10:05:08"/>
    <n v="1099"/>
    <m/>
    <n v="-1"/>
    <m/>
    <m/>
    <s v="202202091909"/>
    <n v="5976"/>
    <s v="nsenumerator"/>
    <n v="648550"/>
  </r>
  <r>
    <s v="2022-02-14T11:14:35.082+03:00"/>
    <s v="2022-02-14T11:45:14.119+03:00"/>
    <m/>
    <s v="عدنان دويك"/>
    <s v="MRFS"/>
    <m/>
    <d v="2022-02-14T00:00:00"/>
    <x v="10"/>
    <s v="All"/>
    <s v="Yes"/>
    <s v="IDP"/>
    <d v="2019-09-16T00:00:00"/>
    <s v="Head of Household"/>
    <m/>
    <x v="1"/>
    <s v="50+"/>
    <s v="Is the Head of household"/>
    <s v="Male"/>
    <s v="No members with a disability"/>
    <b v="1"/>
    <m/>
    <m/>
    <m/>
    <m/>
    <m/>
    <m/>
    <s v="Married"/>
    <s v="Secondary"/>
    <n v="0"/>
    <n v="0"/>
    <n v="0"/>
    <n v="0"/>
    <n v="0"/>
    <n v="2"/>
    <n v="0"/>
    <s v="0"/>
    <s v="2"/>
    <s v="2"/>
    <n v="0"/>
    <n v="0"/>
    <n v="0"/>
    <n v="0"/>
    <n v="1"/>
    <n v="0"/>
    <s v="0"/>
    <s v="1"/>
    <s v="1"/>
    <s v="0"/>
    <s v="0"/>
    <s v="3"/>
    <s v="3"/>
    <n v="3"/>
    <s v="Income / livelihoods"/>
    <m/>
    <s v="Shelter / housing"/>
    <m/>
    <s v="Food and basic needs"/>
    <m/>
    <s v="Hospital"/>
    <m/>
    <m/>
    <b v="1"/>
    <m/>
    <m/>
    <m/>
    <m/>
    <m/>
    <m/>
    <n v="10"/>
    <x v="1"/>
    <s v="No"/>
    <m/>
    <m/>
    <m/>
    <m/>
    <m/>
    <m/>
    <m/>
    <m/>
    <m/>
    <m/>
    <m/>
    <m/>
    <m/>
    <m/>
    <m/>
    <m/>
    <m/>
    <m/>
    <m/>
    <m/>
    <m/>
    <m/>
    <m/>
    <m/>
    <m/>
    <m/>
    <m/>
    <m/>
    <s v="Non communicable diseases (NCD) drugs (chronic, cardiac, diabetes, hyper-tension, asthma)"/>
    <b v="0"/>
    <b v="1"/>
    <b v="0"/>
    <b v="0"/>
    <b v="0"/>
    <b v="0"/>
    <b v="0"/>
    <m/>
    <m/>
    <n v="3"/>
    <m/>
    <m/>
    <m/>
    <n v="2"/>
    <n v="2"/>
    <m/>
    <m/>
    <m/>
    <m/>
    <x v="1"/>
    <s v="Not concerned about getting infected with COVID-19"/>
    <b v="1"/>
    <m/>
    <m/>
    <m/>
    <m/>
    <m/>
    <m/>
    <m/>
    <m/>
    <m/>
    <m/>
    <x v="1"/>
    <s v="Hospital for normal delivery"/>
    <m/>
    <m/>
    <m/>
    <m/>
    <m/>
    <b v="1"/>
    <m/>
    <m/>
    <m/>
    <m/>
    <m/>
    <x v="1"/>
    <s v="Social media"/>
    <m/>
    <m/>
    <b v="1"/>
    <m/>
    <m/>
    <m/>
    <m/>
    <s v="واتس اب ، تلغرام"/>
    <m/>
    <s v="No"/>
    <s v="Yes"/>
    <s v="Yes"/>
    <s v="Yes"/>
    <s v="No"/>
    <s v="No"/>
    <s v="Yes"/>
    <s v="No"/>
    <s v="No"/>
    <s v="Yes"/>
    <s v="No"/>
    <s v="No"/>
    <m/>
    <m/>
    <m/>
    <m/>
    <m/>
    <m/>
    <m/>
    <m/>
    <m/>
    <m/>
    <m/>
    <m/>
    <m/>
    <m/>
    <m/>
    <n v="0"/>
    <x v="1"/>
    <m/>
    <m/>
    <m/>
    <m/>
    <s v="Anger Sadness"/>
    <m/>
    <b v="1"/>
    <m/>
    <m/>
    <b v="1"/>
    <m/>
    <m/>
    <m/>
    <m/>
    <m/>
    <m/>
    <m/>
    <m/>
    <m/>
    <m/>
    <m/>
    <m/>
    <m/>
    <s v="Adult Men Displaced people"/>
    <m/>
    <b v="1"/>
    <m/>
    <m/>
    <m/>
    <b v="1"/>
    <m/>
    <m/>
    <m/>
    <m/>
    <m/>
    <m/>
    <m/>
    <s v="لأنهم مسؤولين في تأمين مستلزمات المنزل"/>
    <s v="Speaking to a family member Prayer"/>
    <b v="1"/>
    <m/>
    <m/>
    <b v="1"/>
    <m/>
    <m/>
    <m/>
    <m/>
    <m/>
    <m/>
    <m/>
    <m/>
    <s v="NGO"/>
    <m/>
    <m/>
    <b v="1"/>
    <m/>
    <m/>
    <m/>
    <m/>
    <m/>
    <m/>
    <m/>
    <m/>
    <m/>
    <s v="No knowledge of service location"/>
    <b v="1"/>
    <m/>
    <m/>
    <m/>
    <m/>
    <m/>
    <m/>
    <m/>
    <m/>
    <x v="0"/>
    <m/>
    <s v="Health care (including reproductive health)"/>
    <m/>
    <m/>
    <m/>
    <b v="1"/>
    <m/>
    <m/>
    <m/>
    <m/>
    <m/>
    <m/>
    <m/>
    <m/>
    <m/>
    <m/>
    <x v="2"/>
    <s v="Family member"/>
    <b v="1"/>
    <m/>
    <m/>
    <m/>
    <m/>
    <m/>
    <m/>
    <m/>
    <m/>
    <m/>
    <m/>
    <s v="Family member"/>
    <b v="1"/>
    <m/>
    <m/>
    <m/>
    <m/>
    <m/>
    <m/>
    <m/>
    <m/>
    <m/>
    <s v="Women friendly Center"/>
    <b v="1"/>
    <m/>
    <m/>
    <m/>
    <m/>
    <m/>
    <m/>
    <m/>
    <m/>
    <s v="Women's and girls' friendly spaces"/>
    <m/>
    <b v="1"/>
    <m/>
    <m/>
    <m/>
    <m/>
    <m/>
    <m/>
    <s v="Fear of being identified as survivors"/>
    <b v="1"/>
    <m/>
    <m/>
    <m/>
    <m/>
    <m/>
    <m/>
    <m/>
    <m/>
    <s v="Neglect"/>
    <m/>
    <m/>
    <m/>
    <m/>
    <b v="1"/>
    <m/>
    <m/>
    <m/>
    <m/>
    <m/>
    <m/>
    <m/>
    <m/>
    <m/>
    <m/>
    <m/>
    <s v="School teachers"/>
    <m/>
    <m/>
    <m/>
    <m/>
    <b v="1"/>
    <m/>
    <m/>
    <m/>
    <m/>
    <m/>
    <m/>
    <m/>
    <m/>
    <m/>
    <m/>
    <m/>
    <m/>
    <m/>
    <m/>
    <m/>
    <m/>
    <m/>
    <m/>
    <m/>
    <m/>
    <m/>
    <m/>
    <m/>
    <m/>
    <m/>
    <m/>
    <m/>
    <m/>
    <m/>
    <m/>
    <m/>
    <m/>
    <m/>
    <m/>
    <m/>
    <m/>
    <m/>
    <s v="Sport activity Hand crafts Painting / re-creational activity"/>
    <b v="1"/>
    <m/>
    <b v="1"/>
    <b v="1"/>
    <m/>
    <m/>
    <m/>
    <m/>
    <m/>
    <m/>
    <m/>
    <s v="Children living on the street"/>
    <m/>
    <b v="1"/>
    <m/>
    <m/>
    <m/>
    <m/>
    <m/>
    <m/>
    <m/>
    <m/>
    <s v="Salaried work"/>
    <m/>
    <m/>
    <m/>
    <m/>
    <m/>
    <b v="1"/>
    <m/>
    <m/>
    <m/>
    <m/>
    <m/>
    <m/>
    <m/>
    <m/>
    <n v="1000"/>
    <n v="2000"/>
    <x v="171"/>
    <m/>
    <m/>
    <b v="1"/>
    <m/>
    <m/>
    <m/>
    <b v="1"/>
    <m/>
    <m/>
    <m/>
    <m/>
    <m/>
    <m/>
    <m/>
    <m/>
    <m/>
    <m/>
    <s v="No"/>
    <m/>
    <m/>
    <m/>
    <m/>
    <m/>
    <m/>
    <m/>
    <m/>
    <m/>
    <s v="No"/>
    <m/>
    <s v="No"/>
    <m/>
    <m/>
    <m/>
    <m/>
    <m/>
    <m/>
    <m/>
    <m/>
    <m/>
    <m/>
    <s v="Participatory (Both wife &amp; Husband)"/>
    <m/>
    <s v="No"/>
    <m/>
    <s v="توفير الأدوية "/>
    <s v="Social media messaging (e.g. Facebook)"/>
    <m/>
    <m/>
    <m/>
    <m/>
    <m/>
    <b v="1"/>
    <m/>
    <m/>
    <m/>
    <s v="Social media messaging (e.g. Facebook)"/>
    <m/>
    <m/>
    <m/>
    <m/>
    <b v="1"/>
    <m/>
    <m/>
    <m/>
    <s v="لا يوجد"/>
    <s v="uuid:26d59c7c-2621-430c-afa5-055bb0f6392f"/>
    <n v="92594446"/>
    <s v="26d59c7c-2621-430c-afa5-055bb0f6392f"/>
    <d v="2022-02-14T10:26:16"/>
    <n v="1100"/>
    <m/>
    <n v="-1"/>
    <m/>
    <m/>
    <s v="202202091909"/>
    <n v="1839"/>
    <s v="nsenumerator"/>
    <n v="648550"/>
  </r>
  <r>
    <s v="2022-02-14T11:48:14.624+03:00"/>
    <s v="2022-02-14T12:15:03.062+03:00"/>
    <m/>
    <s v="عدنان دويك"/>
    <s v="MRFS"/>
    <m/>
    <d v="2022-02-14T00:00:00"/>
    <x v="10"/>
    <s v="All"/>
    <s v="Yes"/>
    <s v="Host"/>
    <m/>
    <s v="Head of Household"/>
    <m/>
    <x v="1"/>
    <s v="40-49"/>
    <s v="Is the Head of household"/>
    <s v="Male"/>
    <s v="No members with a disability"/>
    <b v="1"/>
    <m/>
    <m/>
    <m/>
    <m/>
    <m/>
    <m/>
    <s v="Married"/>
    <s v="University"/>
    <n v="0"/>
    <n v="0"/>
    <n v="0"/>
    <n v="0"/>
    <n v="0"/>
    <n v="1"/>
    <n v="0"/>
    <s v="0"/>
    <s v="1"/>
    <s v="1"/>
    <n v="0"/>
    <n v="0"/>
    <n v="0"/>
    <n v="0"/>
    <n v="2"/>
    <n v="1"/>
    <s v="0"/>
    <s v="3"/>
    <s v="3"/>
    <s v="0"/>
    <s v="0"/>
    <s v="4"/>
    <s v="4"/>
    <n v="4"/>
    <s v="Food and basic needs"/>
    <m/>
    <s v="Health"/>
    <m/>
    <s v="Income / livelihoods"/>
    <m/>
    <s v="Primary Health care Centre (PHCC)-outpatient,inpatient + maternity"/>
    <m/>
    <b v="1"/>
    <m/>
    <m/>
    <m/>
    <m/>
    <m/>
    <m/>
    <m/>
    <n v="10"/>
    <x v="1"/>
    <s v="No"/>
    <m/>
    <m/>
    <m/>
    <m/>
    <m/>
    <m/>
    <m/>
    <m/>
    <m/>
    <m/>
    <m/>
    <m/>
    <m/>
    <m/>
    <m/>
    <m/>
    <m/>
    <m/>
    <m/>
    <m/>
    <m/>
    <m/>
    <m/>
    <m/>
    <m/>
    <m/>
    <m/>
    <m/>
    <s v="Non communicable diseases (NCD) drugs (chronic, cardiac, diabetes, hyper-tension, asthma)"/>
    <b v="0"/>
    <b v="1"/>
    <b v="0"/>
    <b v="0"/>
    <b v="0"/>
    <b v="0"/>
    <b v="0"/>
    <m/>
    <n v="1"/>
    <n v="1"/>
    <m/>
    <m/>
    <m/>
    <m/>
    <n v="1"/>
    <m/>
    <m/>
    <m/>
    <m/>
    <x v="1"/>
    <s v="Uncertain if the COVID-19 vaccine will be effective"/>
    <m/>
    <b v="1"/>
    <m/>
    <m/>
    <m/>
    <m/>
    <m/>
    <m/>
    <m/>
    <m/>
    <m/>
    <x v="1"/>
    <s v="Hospital for normal delivery"/>
    <m/>
    <m/>
    <m/>
    <m/>
    <m/>
    <b v="1"/>
    <m/>
    <m/>
    <m/>
    <m/>
    <m/>
    <x v="1"/>
    <s v="Social media"/>
    <m/>
    <m/>
    <b v="1"/>
    <m/>
    <m/>
    <m/>
    <m/>
    <s v="الفيس بوك"/>
    <m/>
    <s v="Yes"/>
    <s v="No"/>
    <s v="Yes"/>
    <s v="Yes"/>
    <s v="No"/>
    <s v="No"/>
    <s v="No"/>
    <s v="No"/>
    <s v="Yes"/>
    <s v="Yes"/>
    <s v="Yes"/>
    <s v="No"/>
    <m/>
    <m/>
    <m/>
    <m/>
    <m/>
    <m/>
    <m/>
    <m/>
    <m/>
    <m/>
    <m/>
    <m/>
    <m/>
    <m/>
    <m/>
    <n v="0"/>
    <x v="1"/>
    <m/>
    <m/>
    <m/>
    <m/>
    <s v="Hopelessness Anger Sadness"/>
    <m/>
    <b v="1"/>
    <b v="1"/>
    <m/>
    <b v="1"/>
    <m/>
    <m/>
    <m/>
    <m/>
    <m/>
    <m/>
    <m/>
    <m/>
    <m/>
    <m/>
    <m/>
    <m/>
    <m/>
    <s v="Adult Men"/>
    <m/>
    <b v="1"/>
    <m/>
    <m/>
    <m/>
    <m/>
    <m/>
    <m/>
    <m/>
    <m/>
    <m/>
    <m/>
    <m/>
    <s v="بسبب الاوضاع المعيشية"/>
    <s v="Speaking to a family member"/>
    <b v="1"/>
    <m/>
    <m/>
    <m/>
    <m/>
    <m/>
    <m/>
    <m/>
    <m/>
    <m/>
    <m/>
    <m/>
    <s v="Family"/>
    <b v="1"/>
    <m/>
    <m/>
    <m/>
    <m/>
    <m/>
    <m/>
    <m/>
    <m/>
    <m/>
    <m/>
    <m/>
    <s v="Fear of stigma"/>
    <m/>
    <m/>
    <m/>
    <m/>
    <m/>
    <b v="1"/>
    <m/>
    <m/>
    <m/>
    <x v="1"/>
    <m/>
    <s v="Shelter Education"/>
    <m/>
    <b v="1"/>
    <m/>
    <m/>
    <m/>
    <b v="1"/>
    <m/>
    <m/>
    <m/>
    <m/>
    <m/>
    <m/>
    <m/>
    <m/>
    <x v="1"/>
    <s v="Family member"/>
    <b v="1"/>
    <m/>
    <m/>
    <m/>
    <m/>
    <m/>
    <m/>
    <m/>
    <m/>
    <m/>
    <m/>
    <s v="Family member"/>
    <b v="1"/>
    <m/>
    <m/>
    <m/>
    <m/>
    <m/>
    <m/>
    <m/>
    <m/>
    <m/>
    <s v="Skills building"/>
    <m/>
    <m/>
    <m/>
    <b v="1"/>
    <m/>
    <m/>
    <m/>
    <m/>
    <m/>
    <s v="School"/>
    <b v="1"/>
    <m/>
    <m/>
    <m/>
    <m/>
    <m/>
    <m/>
    <m/>
    <s v="Fear of being identified as survivors"/>
    <b v="1"/>
    <m/>
    <m/>
    <m/>
    <m/>
    <m/>
    <m/>
    <m/>
    <m/>
    <s v="Kidnapping Neglect Exploitation"/>
    <b v="1"/>
    <m/>
    <m/>
    <m/>
    <b v="1"/>
    <m/>
    <m/>
    <m/>
    <m/>
    <m/>
    <m/>
    <b v="1"/>
    <m/>
    <m/>
    <m/>
    <m/>
    <s v="Siblings"/>
    <m/>
    <m/>
    <b v="1"/>
    <m/>
    <m/>
    <m/>
    <m/>
    <m/>
    <m/>
    <m/>
    <m/>
    <m/>
    <m/>
    <m/>
    <m/>
    <m/>
    <m/>
    <m/>
    <m/>
    <m/>
    <m/>
    <m/>
    <m/>
    <m/>
    <m/>
    <m/>
    <m/>
    <m/>
    <m/>
    <m/>
    <m/>
    <m/>
    <m/>
    <m/>
    <m/>
    <m/>
    <m/>
    <m/>
    <m/>
    <m/>
    <m/>
    <m/>
    <s v="Sport activity Quraan"/>
    <b v="1"/>
    <b v="1"/>
    <m/>
    <m/>
    <m/>
    <m/>
    <m/>
    <m/>
    <m/>
    <m/>
    <m/>
    <s v="Children living on the street"/>
    <m/>
    <b v="1"/>
    <m/>
    <m/>
    <m/>
    <m/>
    <m/>
    <m/>
    <m/>
    <m/>
    <s v="Salaried work"/>
    <m/>
    <m/>
    <m/>
    <m/>
    <m/>
    <b v="1"/>
    <m/>
    <m/>
    <m/>
    <m/>
    <m/>
    <m/>
    <m/>
    <m/>
    <n v="300"/>
    <n v="2000"/>
    <x v="1"/>
    <m/>
    <m/>
    <m/>
    <m/>
    <b v="1"/>
    <m/>
    <m/>
    <m/>
    <m/>
    <m/>
    <m/>
    <m/>
    <m/>
    <m/>
    <m/>
    <m/>
    <m/>
    <s v="Yes"/>
    <s v="Cash/voucher"/>
    <m/>
    <m/>
    <m/>
    <b v="1"/>
    <m/>
    <m/>
    <m/>
    <m/>
    <s v="No"/>
    <m/>
    <s v="No"/>
    <m/>
    <m/>
    <m/>
    <m/>
    <m/>
    <m/>
    <m/>
    <m/>
    <m/>
    <m/>
    <s v="Participatory (Both wife &amp; Husband)"/>
    <m/>
    <s v="No"/>
    <m/>
    <s v="توفير الأدوية دعم مادي"/>
    <s v="Suggestion boxes"/>
    <m/>
    <b v="1"/>
    <m/>
    <m/>
    <m/>
    <m/>
    <m/>
    <m/>
    <m/>
    <s v="Social media messaging (e.g. Facebook)"/>
    <m/>
    <m/>
    <m/>
    <m/>
    <b v="1"/>
    <m/>
    <m/>
    <m/>
    <s v="لايوجد"/>
    <s v="uuid:b8f8cbc7-b955-4610-94ac-090ea9b4593c"/>
    <n v="92594447"/>
    <s v="b8f8cbc7-b955-4610-94ac-090ea9b4593c"/>
    <d v="2022-02-14T10:26:16"/>
    <n v="1101"/>
    <m/>
    <n v="-1"/>
    <m/>
    <m/>
    <s v="202202091909"/>
    <n v="1609"/>
    <s v="nsenumerator"/>
    <n v="648550"/>
  </r>
  <r>
    <s v="2022-02-14T10:49:24.143+03:00"/>
    <s v="2022-02-14T11:25:43.333+03:00"/>
    <m/>
    <s v="حمزة ذنب "/>
    <s v="MRFS"/>
    <m/>
    <d v="2022-02-14T00:00:00"/>
    <x v="10"/>
    <s v="All"/>
    <s v="Yes"/>
    <s v="Host"/>
    <m/>
    <s v="Head of Household"/>
    <m/>
    <x v="1"/>
    <s v="40-49"/>
    <s v="Is the Head of household"/>
    <s v="Male"/>
    <s v="No members with a disability"/>
    <b v="1"/>
    <m/>
    <m/>
    <m/>
    <m/>
    <m/>
    <m/>
    <s v="Married"/>
    <s v="Secondary"/>
    <n v="0"/>
    <n v="0"/>
    <n v="0"/>
    <n v="1"/>
    <n v="1"/>
    <n v="1"/>
    <n v="0"/>
    <s v="2"/>
    <s v="1"/>
    <s v="3"/>
    <n v="0"/>
    <n v="0"/>
    <n v="2"/>
    <n v="0"/>
    <n v="1"/>
    <n v="0"/>
    <s v="2"/>
    <s v="1"/>
    <s v="3"/>
    <s v="4"/>
    <s v="0"/>
    <s v="2"/>
    <s v="6"/>
    <n v="6"/>
    <s v="Shelter / housing"/>
    <m/>
    <s v="Income / livelihoods"/>
    <m/>
    <s v="Health"/>
    <m/>
    <s v="Primary Health care unit-outpatient only (PHCU) Hospital"/>
    <b v="1"/>
    <m/>
    <b v="1"/>
    <m/>
    <m/>
    <m/>
    <m/>
    <m/>
    <m/>
    <n v="15"/>
    <x v="1"/>
    <s v="No"/>
    <m/>
    <m/>
    <m/>
    <m/>
    <m/>
    <m/>
    <m/>
    <m/>
    <m/>
    <m/>
    <m/>
    <m/>
    <m/>
    <m/>
    <m/>
    <m/>
    <m/>
    <m/>
    <m/>
    <m/>
    <m/>
    <m/>
    <m/>
    <m/>
    <m/>
    <m/>
    <m/>
    <m/>
    <s v="Pediatric medicine Non communicable diseases (NCD) drugs (chronic, cardiac, diabetes, hyper-tension, asthma)"/>
    <b v="0"/>
    <b v="1"/>
    <b v="1"/>
    <b v="0"/>
    <b v="0"/>
    <b v="0"/>
    <b v="0"/>
    <m/>
    <n v="2"/>
    <n v="1"/>
    <m/>
    <m/>
    <m/>
    <m/>
    <m/>
    <m/>
    <m/>
    <m/>
    <m/>
    <x v="1"/>
    <s v="Eumours and misconceptions (people died from the vaccine, it is a conspiracy, Corona is all a lie, etc…) General mistrust of or opposition to any vaccine"/>
    <m/>
    <m/>
    <m/>
    <m/>
    <b v="1"/>
    <b v="1"/>
    <m/>
    <m/>
    <m/>
    <m/>
    <m/>
    <x v="1"/>
    <s v="Hospital for normal delivery Hospital for surgery/ C-section"/>
    <m/>
    <m/>
    <m/>
    <m/>
    <m/>
    <b v="1"/>
    <b v="1"/>
    <m/>
    <m/>
    <m/>
    <m/>
    <x v="2"/>
    <s v="In person by community workers"/>
    <m/>
    <b v="1"/>
    <m/>
    <m/>
    <m/>
    <m/>
    <m/>
    <m/>
    <m/>
    <s v="Yes"/>
    <s v="No"/>
    <s v="Yes"/>
    <s v="Yes"/>
    <s v="No"/>
    <s v="No"/>
    <s v="Yes"/>
    <s v="No"/>
    <s v="Yes"/>
    <s v="No"/>
    <s v="Yes"/>
    <s v="No"/>
    <m/>
    <m/>
    <m/>
    <m/>
    <m/>
    <m/>
    <m/>
    <m/>
    <m/>
    <m/>
    <m/>
    <m/>
    <m/>
    <m/>
    <m/>
    <n v="0"/>
    <x v="1"/>
    <m/>
    <m/>
    <m/>
    <m/>
    <s v="Anger Substance/alcohol Abuse Economic"/>
    <m/>
    <b v="1"/>
    <m/>
    <m/>
    <m/>
    <m/>
    <m/>
    <m/>
    <m/>
    <m/>
    <b v="1"/>
    <b v="1"/>
    <m/>
    <m/>
    <m/>
    <m/>
    <m/>
    <m/>
    <s v="Displaced people"/>
    <m/>
    <m/>
    <m/>
    <m/>
    <m/>
    <b v="1"/>
    <m/>
    <m/>
    <m/>
    <m/>
    <m/>
    <m/>
    <m/>
    <s v="سوء الاحوال المادية"/>
    <s v="Speaking to a family member Speaking to a friend Prayer"/>
    <b v="1"/>
    <b v="1"/>
    <m/>
    <b v="1"/>
    <m/>
    <m/>
    <m/>
    <m/>
    <m/>
    <m/>
    <m/>
    <m/>
    <s v="Friends Family"/>
    <b v="1"/>
    <b v="1"/>
    <m/>
    <m/>
    <m/>
    <m/>
    <m/>
    <m/>
    <m/>
    <m/>
    <m/>
    <m/>
    <s v="Fear of stigma"/>
    <m/>
    <m/>
    <m/>
    <m/>
    <m/>
    <b v="1"/>
    <m/>
    <m/>
    <m/>
    <x v="1"/>
    <m/>
    <s v="Non-food items Cash Vouchers"/>
    <m/>
    <m/>
    <b v="1"/>
    <m/>
    <m/>
    <m/>
    <m/>
    <m/>
    <m/>
    <b v="1"/>
    <m/>
    <m/>
    <m/>
    <m/>
    <x v="1"/>
    <s v="Family member"/>
    <b v="1"/>
    <m/>
    <m/>
    <m/>
    <m/>
    <m/>
    <m/>
    <m/>
    <m/>
    <m/>
    <m/>
    <s v="Family member"/>
    <b v="1"/>
    <m/>
    <m/>
    <m/>
    <m/>
    <m/>
    <m/>
    <m/>
    <m/>
    <m/>
    <s v="Don't Know"/>
    <m/>
    <m/>
    <m/>
    <m/>
    <m/>
    <m/>
    <m/>
    <b v="1"/>
    <m/>
    <m/>
    <m/>
    <m/>
    <m/>
    <m/>
    <m/>
    <m/>
    <m/>
    <m/>
    <s v="Fear of being identified as survivors"/>
    <b v="1"/>
    <m/>
    <m/>
    <m/>
    <m/>
    <m/>
    <m/>
    <m/>
    <m/>
    <s v="Kidnapping Physical abuse Alcohol/substance misuse"/>
    <b v="1"/>
    <m/>
    <m/>
    <b v="1"/>
    <m/>
    <m/>
    <m/>
    <b v="1"/>
    <m/>
    <m/>
    <m/>
    <m/>
    <m/>
    <m/>
    <m/>
    <m/>
    <s v="Parents School teachers"/>
    <m/>
    <m/>
    <m/>
    <m/>
    <b v="1"/>
    <b v="1"/>
    <m/>
    <m/>
    <m/>
    <m/>
    <m/>
    <m/>
    <m/>
    <m/>
    <m/>
    <s v="None"/>
    <m/>
    <m/>
    <m/>
    <m/>
    <m/>
    <m/>
    <m/>
    <m/>
    <b v="1"/>
    <m/>
    <m/>
    <s v="Do not need services"/>
    <m/>
    <m/>
    <m/>
    <m/>
    <m/>
    <m/>
    <b v="1"/>
    <m/>
    <m/>
    <m/>
    <s v="Yes"/>
    <m/>
    <s v="No"/>
    <m/>
    <s v="Sport activity Quraan Hand crafts"/>
    <b v="1"/>
    <b v="1"/>
    <b v="1"/>
    <m/>
    <m/>
    <m/>
    <m/>
    <m/>
    <m/>
    <m/>
    <m/>
    <s v="Children living on the street Orphans living in the community"/>
    <m/>
    <b v="1"/>
    <b v="1"/>
    <m/>
    <m/>
    <m/>
    <m/>
    <m/>
    <m/>
    <m/>
    <s v="Salaried work"/>
    <m/>
    <m/>
    <m/>
    <m/>
    <m/>
    <b v="1"/>
    <m/>
    <m/>
    <m/>
    <m/>
    <m/>
    <m/>
    <m/>
    <m/>
    <n v="700"/>
    <n v="1300"/>
    <x v="43"/>
    <m/>
    <b v="1"/>
    <m/>
    <m/>
    <b v="1"/>
    <m/>
    <m/>
    <m/>
    <m/>
    <m/>
    <m/>
    <m/>
    <m/>
    <m/>
    <m/>
    <m/>
    <m/>
    <s v="Yes"/>
    <s v="Food baskets"/>
    <b v="1"/>
    <m/>
    <m/>
    <m/>
    <m/>
    <m/>
    <m/>
    <m/>
    <s v="No"/>
    <m/>
    <s v="No"/>
    <m/>
    <m/>
    <m/>
    <m/>
    <m/>
    <m/>
    <m/>
    <m/>
    <m/>
    <m/>
    <s v="Decided by men / husband only"/>
    <m/>
    <s v="No"/>
    <m/>
    <s v="دعم مالي _x000a_دعم فيزيائي"/>
    <s v="In-person to MRFS/partner staff Social media messaging (e.g. Facebook)"/>
    <b v="1"/>
    <m/>
    <m/>
    <m/>
    <m/>
    <b v="1"/>
    <m/>
    <m/>
    <m/>
    <s v="In-person from staff"/>
    <b v="1"/>
    <m/>
    <m/>
    <m/>
    <m/>
    <m/>
    <m/>
    <m/>
    <s v="لايوجد"/>
    <s v="uuid:bae90f91-ad5d-4e8b-9a97-032a0a16acb3"/>
    <n v="92594452"/>
    <s v="bae90f91-ad5d-4e8b-9a97-032a0a16acb3"/>
    <d v="2022-02-14T10:26:29"/>
    <n v="1102"/>
    <m/>
    <n v="-1"/>
    <m/>
    <m/>
    <s v="202202091909"/>
    <n v="2179"/>
    <s v="nsenumerator"/>
    <n v="648550"/>
  </r>
  <r>
    <s v="2022-02-14T11:34:57.818+03:00"/>
    <s v="2022-02-14T12:06:48.256+03:00"/>
    <m/>
    <s v="حمزة ذنب "/>
    <s v="MRFS"/>
    <m/>
    <d v="2022-02-14T00:00:00"/>
    <x v="10"/>
    <s v="All"/>
    <s v="Yes"/>
    <s v="Host"/>
    <m/>
    <s v="Head of Household"/>
    <m/>
    <x v="1"/>
    <s v="50+"/>
    <s v="Is the Head of household"/>
    <s v="Male"/>
    <s v="No members with a disability"/>
    <b v="1"/>
    <m/>
    <m/>
    <m/>
    <m/>
    <m/>
    <m/>
    <s v="Married"/>
    <s v="Secondary"/>
    <n v="0"/>
    <n v="0"/>
    <n v="0"/>
    <n v="0"/>
    <n v="0"/>
    <n v="1"/>
    <n v="1"/>
    <s v="0"/>
    <s v="2"/>
    <s v="2"/>
    <n v="0"/>
    <n v="0"/>
    <n v="0"/>
    <n v="0"/>
    <n v="0"/>
    <n v="1"/>
    <s v="0"/>
    <s v="1"/>
    <s v="1"/>
    <s v="0"/>
    <s v="0"/>
    <s v="3"/>
    <s v="3"/>
    <n v="3"/>
    <s v="Health"/>
    <m/>
    <s v="Food and basic needs"/>
    <m/>
    <s v="Nutrition"/>
    <m/>
    <s v="Primary Health care unit-outpatient only (PHCU) Hospital"/>
    <b v="1"/>
    <m/>
    <b v="1"/>
    <m/>
    <m/>
    <m/>
    <m/>
    <m/>
    <m/>
    <n v="15"/>
    <x v="2"/>
    <s v="No"/>
    <m/>
    <m/>
    <m/>
    <m/>
    <m/>
    <m/>
    <m/>
    <m/>
    <m/>
    <m/>
    <m/>
    <m/>
    <m/>
    <m/>
    <m/>
    <m/>
    <m/>
    <m/>
    <m/>
    <m/>
    <m/>
    <m/>
    <m/>
    <m/>
    <m/>
    <m/>
    <m/>
    <m/>
    <s v="Non communicable diseases (NCD) drugs (chronic, cardiac, diabetes, hyper-tension, asthma)"/>
    <b v="0"/>
    <b v="1"/>
    <b v="0"/>
    <b v="0"/>
    <b v="0"/>
    <b v="0"/>
    <b v="0"/>
    <m/>
    <m/>
    <m/>
    <m/>
    <n v="1"/>
    <m/>
    <m/>
    <m/>
    <m/>
    <m/>
    <m/>
    <m/>
    <x v="2"/>
    <m/>
    <m/>
    <m/>
    <m/>
    <m/>
    <m/>
    <m/>
    <m/>
    <m/>
    <m/>
    <m/>
    <m/>
    <x v="1"/>
    <s v="Hospital for normal delivery Hospital for surgery/ C-section"/>
    <m/>
    <m/>
    <m/>
    <m/>
    <m/>
    <b v="1"/>
    <b v="1"/>
    <m/>
    <m/>
    <m/>
    <m/>
    <x v="2"/>
    <s v="In person by community workers"/>
    <m/>
    <b v="1"/>
    <m/>
    <m/>
    <m/>
    <m/>
    <m/>
    <m/>
    <m/>
    <s v="Yes"/>
    <s v="No"/>
    <s v="Yes"/>
    <s v="Yes"/>
    <s v="Yes"/>
    <s v="No"/>
    <s v="Yes"/>
    <s v="No"/>
    <s v="Yes"/>
    <s v="No"/>
    <s v="Yes"/>
    <s v="No"/>
    <m/>
    <m/>
    <m/>
    <m/>
    <m/>
    <m/>
    <m/>
    <m/>
    <m/>
    <m/>
    <m/>
    <m/>
    <m/>
    <m/>
    <m/>
    <n v="0"/>
    <x v="1"/>
    <m/>
    <m/>
    <m/>
    <m/>
    <s v="Economic Inability to carry out work or daily tasks"/>
    <m/>
    <m/>
    <m/>
    <b v="1"/>
    <m/>
    <m/>
    <m/>
    <m/>
    <m/>
    <m/>
    <m/>
    <b v="1"/>
    <m/>
    <m/>
    <m/>
    <m/>
    <m/>
    <m/>
    <s v="Displaced people"/>
    <m/>
    <m/>
    <m/>
    <m/>
    <m/>
    <b v="1"/>
    <m/>
    <m/>
    <m/>
    <m/>
    <m/>
    <m/>
    <m/>
    <s v="بسب فقدان كل شيئ"/>
    <s v="Speaking to a family member Speaking to a friend"/>
    <b v="1"/>
    <b v="1"/>
    <m/>
    <m/>
    <m/>
    <m/>
    <m/>
    <m/>
    <m/>
    <m/>
    <m/>
    <m/>
    <s v="Family Friends"/>
    <b v="1"/>
    <b v="1"/>
    <m/>
    <m/>
    <m/>
    <m/>
    <m/>
    <m/>
    <m/>
    <m/>
    <m/>
    <m/>
    <s v="Fear of stigma"/>
    <m/>
    <m/>
    <m/>
    <m/>
    <m/>
    <b v="1"/>
    <m/>
    <m/>
    <m/>
    <x v="1"/>
    <m/>
    <s v="Don't know"/>
    <m/>
    <m/>
    <m/>
    <m/>
    <m/>
    <m/>
    <m/>
    <m/>
    <m/>
    <m/>
    <m/>
    <m/>
    <b v="1"/>
    <m/>
    <x v="1"/>
    <s v="Family member Friend"/>
    <b v="1"/>
    <m/>
    <m/>
    <m/>
    <b v="1"/>
    <m/>
    <m/>
    <m/>
    <m/>
    <m/>
    <m/>
    <s v="Family member"/>
    <b v="1"/>
    <m/>
    <m/>
    <m/>
    <m/>
    <m/>
    <m/>
    <m/>
    <m/>
    <m/>
    <s v="Don't Know"/>
    <m/>
    <m/>
    <m/>
    <m/>
    <m/>
    <m/>
    <m/>
    <b v="1"/>
    <m/>
    <m/>
    <m/>
    <m/>
    <m/>
    <m/>
    <m/>
    <m/>
    <m/>
    <m/>
    <s v="Fear of being identified as survivors"/>
    <b v="1"/>
    <m/>
    <m/>
    <m/>
    <m/>
    <m/>
    <m/>
    <m/>
    <m/>
    <s v="Physical abuse Alcohol/substance misuse Dropout of school"/>
    <m/>
    <m/>
    <m/>
    <b v="1"/>
    <m/>
    <m/>
    <m/>
    <b v="1"/>
    <m/>
    <m/>
    <m/>
    <m/>
    <b v="1"/>
    <m/>
    <m/>
    <m/>
    <s v="Parents"/>
    <m/>
    <m/>
    <m/>
    <m/>
    <m/>
    <b v="1"/>
    <m/>
    <m/>
    <m/>
    <m/>
    <m/>
    <m/>
    <m/>
    <m/>
    <m/>
    <m/>
    <m/>
    <m/>
    <m/>
    <m/>
    <m/>
    <m/>
    <m/>
    <m/>
    <m/>
    <m/>
    <m/>
    <m/>
    <m/>
    <m/>
    <m/>
    <m/>
    <m/>
    <m/>
    <m/>
    <m/>
    <m/>
    <m/>
    <m/>
    <m/>
    <m/>
    <m/>
    <s v="Quraan Sport activity Hand crafts"/>
    <b v="1"/>
    <b v="1"/>
    <b v="1"/>
    <m/>
    <m/>
    <m/>
    <m/>
    <m/>
    <m/>
    <m/>
    <m/>
    <s v="Orphans living in the community Children living on the street"/>
    <m/>
    <b v="1"/>
    <b v="1"/>
    <m/>
    <m/>
    <m/>
    <m/>
    <m/>
    <m/>
    <m/>
    <s v="Remittances from family members Salaried work"/>
    <m/>
    <m/>
    <m/>
    <m/>
    <m/>
    <b v="1"/>
    <m/>
    <b v="1"/>
    <m/>
    <m/>
    <m/>
    <m/>
    <m/>
    <m/>
    <n v="700"/>
    <n v="1300"/>
    <x v="22"/>
    <b v="1"/>
    <m/>
    <m/>
    <m/>
    <m/>
    <b v="1"/>
    <m/>
    <m/>
    <m/>
    <m/>
    <m/>
    <m/>
    <m/>
    <m/>
    <m/>
    <m/>
    <m/>
    <s v="No"/>
    <m/>
    <m/>
    <m/>
    <m/>
    <m/>
    <m/>
    <m/>
    <m/>
    <m/>
    <s v="No"/>
    <m/>
    <s v="No"/>
    <m/>
    <m/>
    <m/>
    <m/>
    <m/>
    <m/>
    <m/>
    <m/>
    <m/>
    <m/>
    <s v="Participatory (Both wife &amp; Husband)"/>
    <m/>
    <s v="No"/>
    <m/>
    <s v="دعم مادي _x000a_دعم فيزيائي "/>
    <s v="In-person to MRFS/partner staff Social media messaging (e.g. Facebook)"/>
    <b v="1"/>
    <m/>
    <m/>
    <m/>
    <m/>
    <b v="1"/>
    <m/>
    <m/>
    <m/>
    <s v="In-person from staff"/>
    <b v="1"/>
    <m/>
    <m/>
    <m/>
    <m/>
    <m/>
    <m/>
    <m/>
    <s v="لايوجد"/>
    <s v="uuid:155aeff2-144c-49e0-ad7b-934389937935"/>
    <n v="92594453"/>
    <s v="155aeff2-144c-49e0-ad7b-934389937935"/>
    <d v="2022-02-14T10:26:29"/>
    <n v="1103"/>
    <m/>
    <n v="-1"/>
    <m/>
    <m/>
    <s v="202202091909"/>
    <n v="1911"/>
    <s v="nsenumerator"/>
    <n v="648550"/>
  </r>
  <r>
    <s v="2022-02-14T11:05:57.031+02:00"/>
    <s v="2022-02-14T11:45:29.314+02:00"/>
    <m/>
    <s v="إكرام بخصو "/>
    <s v="MRFS"/>
    <m/>
    <d v="2022-02-14T00:00:00"/>
    <x v="10"/>
    <s v="All"/>
    <s v="Yes"/>
    <s v="Host"/>
    <m/>
    <s v="Primary Caregiver of children &lt;18 years"/>
    <m/>
    <x v="0"/>
    <s v="50+"/>
    <s v="Wife/Husband"/>
    <s v="Male"/>
    <s v="No members with a disability"/>
    <b v="1"/>
    <m/>
    <m/>
    <m/>
    <m/>
    <m/>
    <m/>
    <s v="Married"/>
    <s v="Secondary"/>
    <n v="0"/>
    <n v="0"/>
    <n v="0"/>
    <n v="0"/>
    <n v="0"/>
    <n v="0"/>
    <n v="1"/>
    <s v="0"/>
    <s v="1"/>
    <s v="1"/>
    <n v="0"/>
    <n v="0"/>
    <n v="0"/>
    <n v="0"/>
    <n v="0"/>
    <n v="1"/>
    <s v="0"/>
    <s v="1"/>
    <s v="1"/>
    <s v="0"/>
    <s v="0"/>
    <s v="2"/>
    <s v="2"/>
    <n v="2"/>
    <s v="Food and basic needs"/>
    <m/>
    <s v="Health"/>
    <m/>
    <s v="Income / livelihoods"/>
    <m/>
    <s v="Primary Health care unit-outpatient only (PHCU) Hospital"/>
    <b v="1"/>
    <m/>
    <b v="1"/>
    <m/>
    <m/>
    <m/>
    <m/>
    <m/>
    <m/>
    <n v="15"/>
    <x v="4"/>
    <s v="No"/>
    <m/>
    <m/>
    <m/>
    <m/>
    <m/>
    <m/>
    <m/>
    <m/>
    <m/>
    <m/>
    <m/>
    <m/>
    <m/>
    <m/>
    <m/>
    <m/>
    <m/>
    <m/>
    <m/>
    <m/>
    <m/>
    <m/>
    <m/>
    <m/>
    <m/>
    <m/>
    <m/>
    <m/>
    <s v="Non communicable diseases (NCD) drugs (chronic, cardiac, diabetes, hyper-tension, asthma)"/>
    <b v="0"/>
    <b v="1"/>
    <b v="0"/>
    <b v="0"/>
    <b v="0"/>
    <b v="0"/>
    <b v="0"/>
    <m/>
    <m/>
    <m/>
    <m/>
    <m/>
    <m/>
    <n v="2"/>
    <n v="2"/>
    <m/>
    <m/>
    <m/>
    <m/>
    <x v="2"/>
    <m/>
    <m/>
    <m/>
    <m/>
    <m/>
    <m/>
    <m/>
    <m/>
    <m/>
    <m/>
    <m/>
    <m/>
    <x v="1"/>
    <s v="Hospital for normal delivery"/>
    <m/>
    <m/>
    <m/>
    <m/>
    <m/>
    <b v="1"/>
    <m/>
    <m/>
    <m/>
    <m/>
    <m/>
    <x v="2"/>
    <s v="In person at health centers"/>
    <b v="1"/>
    <m/>
    <m/>
    <m/>
    <m/>
    <m/>
    <m/>
    <m/>
    <m/>
    <s v="Yes"/>
    <s v="No"/>
    <s v="No"/>
    <s v="Yes"/>
    <s v="Yes"/>
    <s v="No"/>
    <s v="Yes"/>
    <s v="No"/>
    <s v="Yes"/>
    <s v="Yes"/>
    <s v="Yes"/>
    <s v="No"/>
    <m/>
    <m/>
    <m/>
    <m/>
    <m/>
    <m/>
    <m/>
    <m/>
    <m/>
    <m/>
    <m/>
    <m/>
    <m/>
    <m/>
    <m/>
    <n v="0"/>
    <x v="1"/>
    <m/>
    <m/>
    <m/>
    <m/>
    <s v="Sadness Anxiety Economic"/>
    <m/>
    <m/>
    <m/>
    <m/>
    <b v="1"/>
    <b v="1"/>
    <m/>
    <m/>
    <m/>
    <m/>
    <m/>
    <b v="1"/>
    <m/>
    <m/>
    <m/>
    <m/>
    <m/>
    <m/>
    <s v="Displaced people"/>
    <m/>
    <m/>
    <m/>
    <m/>
    <m/>
    <b v="1"/>
    <m/>
    <m/>
    <m/>
    <m/>
    <m/>
    <m/>
    <m/>
    <s v="لانهم خسرو كل شيء "/>
    <s v="Speaking to a family member Speaking to a friend"/>
    <b v="1"/>
    <b v="1"/>
    <m/>
    <m/>
    <m/>
    <m/>
    <m/>
    <m/>
    <m/>
    <m/>
    <m/>
    <m/>
    <s v="Family"/>
    <b v="1"/>
    <m/>
    <m/>
    <m/>
    <m/>
    <m/>
    <m/>
    <m/>
    <m/>
    <m/>
    <m/>
    <m/>
    <s v="No knowledge of service location"/>
    <b v="1"/>
    <m/>
    <m/>
    <m/>
    <m/>
    <m/>
    <m/>
    <m/>
    <m/>
    <x v="1"/>
    <m/>
    <s v="Cash Vouchers"/>
    <m/>
    <m/>
    <m/>
    <m/>
    <m/>
    <m/>
    <m/>
    <m/>
    <m/>
    <b v="1"/>
    <m/>
    <m/>
    <m/>
    <m/>
    <x v="2"/>
    <s v="Family member Police"/>
    <b v="1"/>
    <m/>
    <b v="1"/>
    <m/>
    <m/>
    <m/>
    <m/>
    <m/>
    <m/>
    <m/>
    <m/>
    <s v="Family member"/>
    <b v="1"/>
    <m/>
    <m/>
    <m/>
    <m/>
    <m/>
    <m/>
    <m/>
    <m/>
    <m/>
    <s v="Don't Know"/>
    <m/>
    <m/>
    <m/>
    <m/>
    <m/>
    <m/>
    <m/>
    <b v="1"/>
    <m/>
    <m/>
    <m/>
    <m/>
    <m/>
    <m/>
    <m/>
    <m/>
    <m/>
    <m/>
    <s v="Fear of being identified as survivors"/>
    <b v="1"/>
    <m/>
    <m/>
    <m/>
    <m/>
    <m/>
    <m/>
    <m/>
    <m/>
    <s v="Kidnapping Child labour Being orphaned"/>
    <b v="1"/>
    <b v="1"/>
    <m/>
    <m/>
    <m/>
    <m/>
    <b v="1"/>
    <m/>
    <m/>
    <m/>
    <m/>
    <m/>
    <m/>
    <m/>
    <m/>
    <m/>
    <s v="Judicial or criminal authority"/>
    <m/>
    <m/>
    <m/>
    <m/>
    <m/>
    <m/>
    <m/>
    <b v="1"/>
    <m/>
    <m/>
    <m/>
    <m/>
    <m/>
    <m/>
    <m/>
    <m/>
    <m/>
    <m/>
    <m/>
    <m/>
    <m/>
    <m/>
    <m/>
    <m/>
    <m/>
    <m/>
    <m/>
    <m/>
    <m/>
    <m/>
    <m/>
    <m/>
    <m/>
    <m/>
    <m/>
    <m/>
    <m/>
    <m/>
    <m/>
    <m/>
    <m/>
    <m/>
    <s v="Hand crafts Entertainement activities Quraan"/>
    <m/>
    <b v="1"/>
    <b v="1"/>
    <m/>
    <m/>
    <b v="1"/>
    <m/>
    <m/>
    <m/>
    <m/>
    <m/>
    <s v="Orphans living in the community Children living on the street"/>
    <m/>
    <b v="1"/>
    <b v="1"/>
    <m/>
    <m/>
    <m/>
    <m/>
    <m/>
    <m/>
    <m/>
    <s v="Remittances from family members"/>
    <m/>
    <m/>
    <m/>
    <m/>
    <m/>
    <m/>
    <m/>
    <b v="1"/>
    <m/>
    <m/>
    <m/>
    <m/>
    <m/>
    <m/>
    <n v="1000"/>
    <n v="2000"/>
    <x v="3"/>
    <b v="1"/>
    <m/>
    <m/>
    <m/>
    <m/>
    <m/>
    <m/>
    <m/>
    <m/>
    <m/>
    <m/>
    <m/>
    <m/>
    <m/>
    <m/>
    <m/>
    <m/>
    <s v="Yes"/>
    <s v="Food baskets"/>
    <b v="1"/>
    <m/>
    <m/>
    <m/>
    <m/>
    <m/>
    <m/>
    <m/>
    <s v="No"/>
    <m/>
    <s v="No"/>
    <m/>
    <m/>
    <m/>
    <m/>
    <m/>
    <m/>
    <m/>
    <m/>
    <m/>
    <m/>
    <s v="Participatory (Both wife &amp; Husband)"/>
    <m/>
    <s v="No"/>
    <m/>
    <s v="دعم التدفئة _x000a_الدعم الفيزيائي"/>
    <s v="In-person to MRFS/partner staff"/>
    <b v="1"/>
    <m/>
    <m/>
    <m/>
    <m/>
    <m/>
    <m/>
    <m/>
    <m/>
    <s v="In-person from staff"/>
    <b v="1"/>
    <m/>
    <m/>
    <m/>
    <m/>
    <m/>
    <m/>
    <m/>
    <s v="لا يوجد "/>
    <s v="uuid:0342cd1c-a277-47cb-a5d3-062061344f7f"/>
    <n v="92594461"/>
    <s v="0342cd1c-a277-47cb-a5d3-062061344f7f"/>
    <d v="2022-02-14T10:26:54"/>
    <n v="1104"/>
    <m/>
    <n v="-1"/>
    <m/>
    <m/>
    <s v="202202091909"/>
    <n v="2372"/>
    <s v="nsenumerator"/>
    <n v="648550"/>
  </r>
  <r>
    <s v="2022-02-14T11:51:06.722+02:00"/>
    <s v="2022-02-14T12:35:48.694+02:00"/>
    <m/>
    <s v="إكرام بخصو"/>
    <s v="MRFS"/>
    <m/>
    <d v="2022-02-14T00:00:00"/>
    <x v="10"/>
    <s v="All"/>
    <s v="Yes"/>
    <s v="Host"/>
    <m/>
    <s v="Head of Household"/>
    <m/>
    <x v="1"/>
    <s v="50+"/>
    <s v="Is the Head of household"/>
    <s v="Male"/>
    <s v="Yes, PWD, has difficulty seeing even with glasses"/>
    <m/>
    <b v="1"/>
    <m/>
    <m/>
    <m/>
    <m/>
    <m/>
    <s v="Married"/>
    <s v="Primary"/>
    <n v="0"/>
    <n v="0"/>
    <n v="0"/>
    <n v="0"/>
    <n v="1"/>
    <n v="1"/>
    <n v="1"/>
    <s v="1"/>
    <s v="2"/>
    <s v="3"/>
    <n v="0"/>
    <n v="0"/>
    <n v="0"/>
    <n v="0"/>
    <n v="1"/>
    <n v="0"/>
    <s v="0"/>
    <s v="1"/>
    <s v="1"/>
    <s v="1"/>
    <s v="0"/>
    <s v="3"/>
    <s v="4"/>
    <n v="4"/>
    <s v="Income / livelihoods"/>
    <m/>
    <s v="Health"/>
    <m/>
    <s v="Shelter / housing"/>
    <m/>
    <s v="Primary Health care unit-outpatient only (PHCU) Hospital"/>
    <b v="1"/>
    <m/>
    <b v="1"/>
    <m/>
    <m/>
    <m/>
    <m/>
    <m/>
    <m/>
    <n v="15"/>
    <x v="1"/>
    <s v="No"/>
    <m/>
    <m/>
    <m/>
    <m/>
    <m/>
    <m/>
    <m/>
    <m/>
    <m/>
    <m/>
    <m/>
    <m/>
    <m/>
    <m/>
    <m/>
    <m/>
    <m/>
    <m/>
    <m/>
    <m/>
    <m/>
    <m/>
    <m/>
    <m/>
    <m/>
    <m/>
    <m/>
    <m/>
    <s v="Non communicable diseases (NCD) drugs (chronic, cardiac, diabetes, hyper-tension, asthma)"/>
    <b v="0"/>
    <b v="1"/>
    <b v="0"/>
    <b v="0"/>
    <b v="0"/>
    <b v="0"/>
    <b v="0"/>
    <m/>
    <m/>
    <n v="1"/>
    <m/>
    <m/>
    <m/>
    <n v="2"/>
    <n v="2"/>
    <m/>
    <m/>
    <m/>
    <m/>
    <x v="1"/>
    <s v="Too busy to get vaccinated"/>
    <m/>
    <m/>
    <m/>
    <m/>
    <m/>
    <m/>
    <b v="1"/>
    <m/>
    <m/>
    <m/>
    <m/>
    <x v="1"/>
    <s v="Hospital for normal delivery Public primary health care facility"/>
    <m/>
    <m/>
    <m/>
    <b v="1"/>
    <m/>
    <b v="1"/>
    <m/>
    <m/>
    <m/>
    <m/>
    <m/>
    <x v="2"/>
    <s v="Electronic media"/>
    <m/>
    <m/>
    <m/>
    <m/>
    <b v="1"/>
    <m/>
    <m/>
    <m/>
    <m/>
    <s v="Yes"/>
    <s v="No"/>
    <s v="No"/>
    <s v="No"/>
    <s v="No"/>
    <s v="No"/>
    <s v="Yes"/>
    <s v="No"/>
    <s v="No"/>
    <s v="Yes"/>
    <s v="No"/>
    <s v="No"/>
    <m/>
    <m/>
    <m/>
    <m/>
    <m/>
    <m/>
    <m/>
    <m/>
    <m/>
    <m/>
    <m/>
    <m/>
    <m/>
    <m/>
    <m/>
    <n v="0"/>
    <x v="1"/>
    <m/>
    <m/>
    <m/>
    <m/>
    <s v="Anxiety Sadness Fear Economic"/>
    <b v="1"/>
    <m/>
    <m/>
    <m/>
    <b v="1"/>
    <b v="1"/>
    <m/>
    <m/>
    <m/>
    <m/>
    <m/>
    <b v="1"/>
    <m/>
    <m/>
    <m/>
    <m/>
    <m/>
    <m/>
    <s v="Displaced people"/>
    <m/>
    <m/>
    <m/>
    <m/>
    <m/>
    <b v="1"/>
    <m/>
    <m/>
    <m/>
    <m/>
    <m/>
    <m/>
    <m/>
    <s v="لانهم خسرو كل شيء"/>
    <s v="Speaking to a family member Seeing an MHPSS professional"/>
    <b v="1"/>
    <m/>
    <m/>
    <m/>
    <b v="1"/>
    <m/>
    <m/>
    <m/>
    <m/>
    <m/>
    <m/>
    <m/>
    <s v="Family"/>
    <b v="1"/>
    <m/>
    <m/>
    <m/>
    <m/>
    <m/>
    <m/>
    <m/>
    <m/>
    <m/>
    <m/>
    <m/>
    <s v="No knowledge of service location"/>
    <b v="1"/>
    <m/>
    <m/>
    <m/>
    <m/>
    <m/>
    <m/>
    <m/>
    <m/>
    <x v="1"/>
    <m/>
    <s v="Food aid / food distributions"/>
    <b v="1"/>
    <m/>
    <m/>
    <m/>
    <m/>
    <m/>
    <m/>
    <m/>
    <m/>
    <m/>
    <m/>
    <m/>
    <m/>
    <m/>
    <x v="2"/>
    <s v="Don't Know"/>
    <m/>
    <m/>
    <m/>
    <m/>
    <m/>
    <m/>
    <m/>
    <m/>
    <m/>
    <b v="1"/>
    <m/>
    <s v="Don't Know"/>
    <m/>
    <m/>
    <m/>
    <m/>
    <m/>
    <m/>
    <m/>
    <m/>
    <b v="1"/>
    <m/>
    <s v="Don't Know"/>
    <m/>
    <m/>
    <m/>
    <m/>
    <m/>
    <m/>
    <m/>
    <b v="1"/>
    <m/>
    <m/>
    <m/>
    <m/>
    <m/>
    <m/>
    <m/>
    <m/>
    <m/>
    <m/>
    <s v="Don't Know"/>
    <m/>
    <m/>
    <m/>
    <m/>
    <m/>
    <m/>
    <m/>
    <b v="1"/>
    <m/>
    <s v="Kidnapping"/>
    <b v="1"/>
    <m/>
    <m/>
    <m/>
    <m/>
    <m/>
    <m/>
    <m/>
    <m/>
    <m/>
    <m/>
    <m/>
    <m/>
    <m/>
    <m/>
    <m/>
    <s v="Judicial or criminal authority"/>
    <m/>
    <m/>
    <m/>
    <m/>
    <m/>
    <m/>
    <m/>
    <b v="1"/>
    <m/>
    <m/>
    <m/>
    <m/>
    <m/>
    <m/>
    <m/>
    <s v="None"/>
    <m/>
    <m/>
    <m/>
    <m/>
    <m/>
    <m/>
    <m/>
    <m/>
    <b v="1"/>
    <m/>
    <m/>
    <s v="Lack of awareness"/>
    <b v="1"/>
    <m/>
    <m/>
    <m/>
    <m/>
    <m/>
    <m/>
    <m/>
    <m/>
    <m/>
    <s v="Yes"/>
    <m/>
    <s v="No"/>
    <m/>
    <s v="Hand crafts Sport activity"/>
    <b v="1"/>
    <m/>
    <b v="1"/>
    <m/>
    <m/>
    <m/>
    <m/>
    <m/>
    <m/>
    <m/>
    <m/>
    <s v="Children separated from their parents Orphans living in the community Children living on the street"/>
    <b v="1"/>
    <b v="1"/>
    <b v="1"/>
    <m/>
    <m/>
    <m/>
    <m/>
    <m/>
    <m/>
    <m/>
    <s v="Remittances from family members"/>
    <m/>
    <m/>
    <m/>
    <m/>
    <m/>
    <m/>
    <m/>
    <b v="1"/>
    <m/>
    <m/>
    <m/>
    <m/>
    <m/>
    <m/>
    <n v="700"/>
    <n v="1500"/>
    <x v="1"/>
    <m/>
    <m/>
    <m/>
    <m/>
    <b v="1"/>
    <m/>
    <m/>
    <m/>
    <m/>
    <m/>
    <m/>
    <m/>
    <m/>
    <m/>
    <m/>
    <m/>
    <m/>
    <s v="Yes"/>
    <s v="Cash/voucher"/>
    <m/>
    <m/>
    <m/>
    <b v="1"/>
    <m/>
    <m/>
    <m/>
    <m/>
    <s v="No"/>
    <m/>
    <s v="No"/>
    <m/>
    <m/>
    <m/>
    <m/>
    <m/>
    <m/>
    <m/>
    <m/>
    <m/>
    <m/>
    <s v="Participatory (Both wife &amp; Husband)"/>
    <m/>
    <s v="No"/>
    <m/>
    <s v="توظيف العاطلين عن العمل الشباب _x000a_الدعم للعلاج الفيزيائي "/>
    <s v="In-person to MRFS/partner staff"/>
    <b v="1"/>
    <m/>
    <m/>
    <m/>
    <m/>
    <m/>
    <m/>
    <m/>
    <m/>
    <s v="In-person from staff"/>
    <b v="1"/>
    <m/>
    <m/>
    <m/>
    <m/>
    <m/>
    <m/>
    <m/>
    <s v="لا يوجد"/>
    <s v="uuid:eeabf716-6c9a-4514-8e08-3a6a42667732"/>
    <n v="92594462"/>
    <s v="eeabf716-6c9a-4514-8e08-3a6a42667732"/>
    <d v="2022-02-14T10:26:54"/>
    <n v="1105"/>
    <m/>
    <n v="-1"/>
    <m/>
    <m/>
    <s v="202202091909"/>
    <n v="2682"/>
    <s v="nsenumerator"/>
    <n v="648550"/>
  </r>
  <r>
    <s v="2022-02-14T10:47:54.141+02:00"/>
    <s v="2022-02-14T11:13:53.873+02:00"/>
    <m/>
    <s v="تسنيم الجدعان"/>
    <s v="MRFS"/>
    <m/>
    <d v="2022-02-14T00:00:00"/>
    <x v="10"/>
    <s v="All"/>
    <s v="Yes"/>
    <s v="IDP"/>
    <d v="2020-02-14T00:00:00"/>
    <s v="Primary Caregiver of children &lt;18 years"/>
    <m/>
    <x v="0"/>
    <s v="18-29"/>
    <s v="Wife/Husband"/>
    <s v="Male"/>
    <s v="No members with a disability"/>
    <b v="1"/>
    <m/>
    <m/>
    <m/>
    <m/>
    <m/>
    <m/>
    <s v="Married"/>
    <s v="Secondary"/>
    <n v="0"/>
    <n v="0"/>
    <n v="0"/>
    <n v="0"/>
    <n v="0"/>
    <n v="1"/>
    <n v="0"/>
    <s v="0"/>
    <s v="1"/>
    <s v="1"/>
    <n v="0"/>
    <n v="0"/>
    <n v="0"/>
    <n v="0"/>
    <n v="4"/>
    <n v="0"/>
    <s v="0"/>
    <s v="4"/>
    <s v="4"/>
    <s v="0"/>
    <s v="0"/>
    <s v="5"/>
    <s v="5"/>
    <n v="5"/>
    <s v="Health"/>
    <m/>
    <s v="Shelter / housing"/>
    <m/>
    <s v="Income / livelihoods"/>
    <m/>
    <s v="Hospital Private Clinic Primary Health care Centre (PHCC)-outpatient,inpatient + maternity"/>
    <m/>
    <b v="1"/>
    <b v="1"/>
    <b v="1"/>
    <m/>
    <m/>
    <m/>
    <m/>
    <m/>
    <n v="2"/>
    <x v="4"/>
    <s v="No"/>
    <m/>
    <m/>
    <m/>
    <m/>
    <m/>
    <m/>
    <m/>
    <m/>
    <m/>
    <m/>
    <m/>
    <m/>
    <m/>
    <m/>
    <m/>
    <m/>
    <m/>
    <m/>
    <m/>
    <m/>
    <m/>
    <m/>
    <m/>
    <m/>
    <m/>
    <m/>
    <m/>
    <m/>
    <s v="Non communicable diseases (NCD) drugs (chronic, cardiac, diabetes, hyper-tension, asthma)"/>
    <b v="0"/>
    <b v="1"/>
    <b v="0"/>
    <b v="0"/>
    <b v="0"/>
    <b v="0"/>
    <b v="0"/>
    <m/>
    <m/>
    <m/>
    <m/>
    <m/>
    <m/>
    <m/>
    <m/>
    <m/>
    <m/>
    <m/>
    <m/>
    <x v="1"/>
    <s v="Too busy to get vaccinated"/>
    <m/>
    <m/>
    <m/>
    <m/>
    <m/>
    <m/>
    <b v="1"/>
    <m/>
    <m/>
    <m/>
    <m/>
    <x v="1"/>
    <s v="At private primary health care centre/hospital Hospital for normal delivery Hospital for surgery/ C-section"/>
    <m/>
    <m/>
    <m/>
    <m/>
    <b v="1"/>
    <b v="1"/>
    <b v="1"/>
    <m/>
    <m/>
    <m/>
    <m/>
    <x v="2"/>
    <s v="In person at health centers"/>
    <b v="1"/>
    <m/>
    <m/>
    <m/>
    <m/>
    <m/>
    <m/>
    <m/>
    <m/>
    <s v="Yes"/>
    <s v="No"/>
    <s v="Yes"/>
    <s v="Yes"/>
    <s v="No"/>
    <s v="No"/>
    <s v="No"/>
    <s v="Yes"/>
    <s v="No"/>
    <s v="No"/>
    <s v="Yes"/>
    <s v="No"/>
    <m/>
    <m/>
    <m/>
    <m/>
    <m/>
    <m/>
    <m/>
    <m/>
    <m/>
    <m/>
    <m/>
    <m/>
    <m/>
    <m/>
    <m/>
    <n v="0"/>
    <x v="1"/>
    <m/>
    <m/>
    <m/>
    <m/>
    <s v="Anger Mood swings Economic"/>
    <m/>
    <b v="1"/>
    <m/>
    <m/>
    <m/>
    <m/>
    <m/>
    <m/>
    <b v="1"/>
    <m/>
    <m/>
    <b v="1"/>
    <m/>
    <m/>
    <m/>
    <m/>
    <m/>
    <m/>
    <s v="Adult Women Adult Men"/>
    <b v="1"/>
    <b v="1"/>
    <m/>
    <m/>
    <m/>
    <m/>
    <m/>
    <m/>
    <m/>
    <m/>
    <m/>
    <m/>
    <m/>
    <s v="بسبب الاوضاع السيئة"/>
    <s v="Withdrawal/Isolation"/>
    <m/>
    <m/>
    <m/>
    <m/>
    <m/>
    <m/>
    <m/>
    <m/>
    <b v="1"/>
    <m/>
    <m/>
    <m/>
    <s v="Family Friends"/>
    <b v="1"/>
    <b v="1"/>
    <m/>
    <m/>
    <m/>
    <m/>
    <m/>
    <m/>
    <m/>
    <m/>
    <m/>
    <m/>
    <s v="No knowledge of service location"/>
    <b v="1"/>
    <m/>
    <m/>
    <m/>
    <m/>
    <m/>
    <m/>
    <m/>
    <m/>
    <x v="1"/>
    <m/>
    <s v="Food aid / food distributions Education Health care (including reproductive health)"/>
    <b v="1"/>
    <m/>
    <m/>
    <b v="1"/>
    <m/>
    <b v="1"/>
    <m/>
    <m/>
    <m/>
    <m/>
    <m/>
    <m/>
    <m/>
    <m/>
    <x v="1"/>
    <s v="Family member"/>
    <b v="1"/>
    <m/>
    <m/>
    <m/>
    <m/>
    <m/>
    <m/>
    <m/>
    <m/>
    <m/>
    <m/>
    <s v="Family member"/>
    <b v="1"/>
    <m/>
    <m/>
    <m/>
    <m/>
    <m/>
    <m/>
    <m/>
    <m/>
    <m/>
    <s v="Education Income-generating activities/vocational training"/>
    <m/>
    <m/>
    <m/>
    <m/>
    <b v="1"/>
    <m/>
    <m/>
    <m/>
    <m/>
    <s v="Women's and girls' friendly spaces"/>
    <m/>
    <b v="1"/>
    <m/>
    <m/>
    <m/>
    <m/>
    <m/>
    <m/>
    <s v="Fear of being identified as survivors"/>
    <b v="1"/>
    <m/>
    <m/>
    <m/>
    <m/>
    <m/>
    <m/>
    <m/>
    <m/>
    <s v="Child labour Kidnapping Neglect Dropout of school"/>
    <b v="1"/>
    <b v="1"/>
    <m/>
    <m/>
    <b v="1"/>
    <m/>
    <m/>
    <m/>
    <m/>
    <m/>
    <m/>
    <m/>
    <b v="1"/>
    <m/>
    <m/>
    <m/>
    <s v="Parents Relatives"/>
    <m/>
    <m/>
    <m/>
    <m/>
    <m/>
    <b v="1"/>
    <b v="1"/>
    <m/>
    <m/>
    <m/>
    <m/>
    <m/>
    <m/>
    <m/>
    <m/>
    <m/>
    <m/>
    <m/>
    <m/>
    <m/>
    <m/>
    <m/>
    <m/>
    <m/>
    <m/>
    <m/>
    <m/>
    <m/>
    <m/>
    <m/>
    <m/>
    <m/>
    <m/>
    <m/>
    <m/>
    <m/>
    <m/>
    <m/>
    <m/>
    <m/>
    <m/>
    <m/>
    <s v="Hand crafts Quraan"/>
    <m/>
    <b v="1"/>
    <b v="1"/>
    <m/>
    <m/>
    <m/>
    <m/>
    <m/>
    <m/>
    <m/>
    <m/>
    <s v="Orphans living in the community"/>
    <m/>
    <m/>
    <b v="1"/>
    <m/>
    <m/>
    <m/>
    <m/>
    <m/>
    <m/>
    <m/>
    <s v="No income"/>
    <b v="1"/>
    <m/>
    <m/>
    <m/>
    <m/>
    <m/>
    <m/>
    <m/>
    <m/>
    <m/>
    <m/>
    <m/>
    <m/>
    <m/>
    <m/>
    <n v="3000"/>
    <x v="2"/>
    <b v="1"/>
    <m/>
    <m/>
    <m/>
    <b v="1"/>
    <m/>
    <m/>
    <m/>
    <m/>
    <m/>
    <m/>
    <m/>
    <m/>
    <m/>
    <m/>
    <m/>
    <m/>
    <s v="Yes"/>
    <s v="Cash/voucher"/>
    <m/>
    <m/>
    <m/>
    <b v="1"/>
    <m/>
    <m/>
    <m/>
    <m/>
    <s v="No"/>
    <m/>
    <s v="No"/>
    <m/>
    <m/>
    <m/>
    <m/>
    <m/>
    <m/>
    <m/>
    <m/>
    <m/>
    <m/>
    <s v="Participatory (Both wife &amp; Husband)"/>
    <m/>
    <s v="No"/>
    <m/>
    <s v="تأمين مساكن للنازحون"/>
    <s v="In-person to MRFS/partner staff"/>
    <b v="1"/>
    <m/>
    <m/>
    <m/>
    <m/>
    <m/>
    <m/>
    <m/>
    <m/>
    <s v="In-person from staff"/>
    <b v="1"/>
    <m/>
    <m/>
    <m/>
    <m/>
    <m/>
    <m/>
    <m/>
    <s v="لايوجد"/>
    <s v="uuid:45698b7a-0d95-4f44-940c-d3f1694a0dd0"/>
    <n v="92594476"/>
    <s v="45698b7a-0d95-4f44-940c-d3f1694a0dd0"/>
    <d v="2022-02-14T10:27:08"/>
    <n v="1106"/>
    <m/>
    <n v="-1"/>
    <m/>
    <m/>
    <s v="202202091909"/>
    <n v="1559"/>
    <s v="nsenumerator"/>
    <n v="648550"/>
  </r>
  <r>
    <s v="2022-02-14T11:46:48.705+02:00"/>
    <s v="2022-02-14T12:08:32.159+02:00"/>
    <m/>
    <s v="تسنيم الجدعان"/>
    <s v="MRFS"/>
    <m/>
    <d v="2022-02-14T00:00:00"/>
    <x v="10"/>
    <s v="All"/>
    <s v="Yes"/>
    <s v="IDP"/>
    <d v="2018-02-14T00:00:00"/>
    <s v="Primary Caregiver of children &lt;18 years"/>
    <m/>
    <x v="1"/>
    <s v="30-39"/>
    <s v="Wife/Husband"/>
    <s v="Male"/>
    <s v="No members with a disability"/>
    <b v="1"/>
    <m/>
    <m/>
    <m/>
    <m/>
    <m/>
    <m/>
    <s v="Married"/>
    <s v="Secondary"/>
    <n v="0"/>
    <n v="0"/>
    <n v="2"/>
    <n v="0"/>
    <n v="0"/>
    <n v="1"/>
    <n v="1"/>
    <s v="2"/>
    <s v="2"/>
    <s v="4"/>
    <n v="0"/>
    <n v="0"/>
    <n v="1"/>
    <n v="0"/>
    <n v="1"/>
    <n v="0"/>
    <s v="1"/>
    <s v="1"/>
    <s v="2"/>
    <s v="3"/>
    <s v="2"/>
    <s v="3"/>
    <s v="6"/>
    <n v="6"/>
    <s v="Shelter / housing"/>
    <m/>
    <s v="Income / livelihoods"/>
    <m/>
    <s v="Food and basic needs"/>
    <m/>
    <s v="Primary Health care Centre (PHCC)-outpatient,inpatient + maternity Hospital Private Clinic"/>
    <m/>
    <b v="1"/>
    <b v="1"/>
    <b v="1"/>
    <m/>
    <m/>
    <m/>
    <m/>
    <m/>
    <n v="5"/>
    <x v="1"/>
    <s v="No"/>
    <m/>
    <m/>
    <m/>
    <m/>
    <m/>
    <m/>
    <m/>
    <m/>
    <m/>
    <m/>
    <m/>
    <m/>
    <m/>
    <m/>
    <m/>
    <m/>
    <m/>
    <m/>
    <m/>
    <m/>
    <m/>
    <m/>
    <m/>
    <m/>
    <m/>
    <m/>
    <m/>
    <m/>
    <s v="Pediatric medicine"/>
    <b v="0"/>
    <b v="0"/>
    <b v="1"/>
    <b v="0"/>
    <b v="0"/>
    <b v="0"/>
    <b v="0"/>
    <m/>
    <n v="1"/>
    <m/>
    <m/>
    <m/>
    <m/>
    <m/>
    <m/>
    <m/>
    <m/>
    <m/>
    <m/>
    <x v="1"/>
    <s v="Not concerned about getting infected with COVID-19"/>
    <b v="1"/>
    <m/>
    <m/>
    <m/>
    <m/>
    <m/>
    <m/>
    <m/>
    <m/>
    <m/>
    <m/>
    <x v="1"/>
    <s v="Hospital for normal delivery Hospital for surgery/ C-section"/>
    <m/>
    <m/>
    <m/>
    <m/>
    <m/>
    <b v="1"/>
    <b v="1"/>
    <m/>
    <m/>
    <m/>
    <m/>
    <x v="2"/>
    <s v="In person at health centers"/>
    <b v="1"/>
    <m/>
    <m/>
    <m/>
    <m/>
    <m/>
    <m/>
    <m/>
    <m/>
    <s v="Yes"/>
    <s v="No"/>
    <s v="Yes"/>
    <s v="No"/>
    <s v="Yes"/>
    <s v="No"/>
    <s v="No"/>
    <s v="No"/>
    <s v="No"/>
    <s v="No"/>
    <s v="Yes"/>
    <s v="No"/>
    <m/>
    <s v="Yes"/>
    <s v="No"/>
    <s v="No"/>
    <s v="No"/>
    <s v="No"/>
    <s v="Yes"/>
    <s v="No"/>
    <s v="No"/>
    <s v="No"/>
    <s v="No"/>
    <s v="Yes"/>
    <s v="No"/>
    <s v="No"/>
    <s v="No"/>
    <n v="3"/>
    <x v="1"/>
    <n v="2"/>
    <s v="2"/>
    <m/>
    <m/>
    <s v="Sadness"/>
    <m/>
    <m/>
    <m/>
    <m/>
    <b v="1"/>
    <m/>
    <m/>
    <m/>
    <m/>
    <m/>
    <m/>
    <m/>
    <m/>
    <m/>
    <m/>
    <m/>
    <m/>
    <m/>
    <s v="Persons with Physical Disabilities"/>
    <m/>
    <m/>
    <m/>
    <b v="1"/>
    <m/>
    <m/>
    <m/>
    <m/>
    <m/>
    <m/>
    <m/>
    <m/>
    <m/>
    <s v="عدم القدرة على التعامل مع المجتمع"/>
    <s v="Withdrawal/Isolation"/>
    <m/>
    <m/>
    <m/>
    <m/>
    <m/>
    <m/>
    <m/>
    <m/>
    <b v="1"/>
    <m/>
    <m/>
    <m/>
    <s v="Don't Know"/>
    <m/>
    <m/>
    <m/>
    <m/>
    <m/>
    <m/>
    <m/>
    <m/>
    <m/>
    <m/>
    <b v="1"/>
    <m/>
    <s v="No knowledge of service location"/>
    <b v="1"/>
    <m/>
    <m/>
    <m/>
    <m/>
    <m/>
    <m/>
    <m/>
    <m/>
    <x v="1"/>
    <m/>
    <s v="Food aid / food distributions"/>
    <b v="1"/>
    <m/>
    <m/>
    <m/>
    <m/>
    <m/>
    <m/>
    <m/>
    <m/>
    <m/>
    <m/>
    <m/>
    <m/>
    <m/>
    <x v="1"/>
    <s v="Family member"/>
    <b v="1"/>
    <m/>
    <m/>
    <m/>
    <m/>
    <m/>
    <m/>
    <m/>
    <m/>
    <m/>
    <m/>
    <s v="Family member"/>
    <b v="1"/>
    <m/>
    <m/>
    <m/>
    <m/>
    <m/>
    <m/>
    <m/>
    <m/>
    <m/>
    <s v="Don't Know"/>
    <m/>
    <m/>
    <m/>
    <m/>
    <m/>
    <m/>
    <m/>
    <b v="1"/>
    <m/>
    <m/>
    <m/>
    <m/>
    <m/>
    <m/>
    <m/>
    <m/>
    <m/>
    <m/>
    <s v="Fear of being identified as survivors"/>
    <b v="1"/>
    <m/>
    <m/>
    <m/>
    <m/>
    <m/>
    <m/>
    <m/>
    <m/>
    <s v="Being orphaned Dropout of school"/>
    <m/>
    <m/>
    <m/>
    <m/>
    <m/>
    <m/>
    <b v="1"/>
    <m/>
    <m/>
    <m/>
    <m/>
    <m/>
    <b v="1"/>
    <m/>
    <m/>
    <m/>
    <s v="Parents Relatives"/>
    <m/>
    <m/>
    <m/>
    <m/>
    <m/>
    <b v="1"/>
    <b v="1"/>
    <m/>
    <m/>
    <m/>
    <m/>
    <m/>
    <m/>
    <m/>
    <m/>
    <s v="Quraan"/>
    <m/>
    <b v="1"/>
    <m/>
    <m/>
    <m/>
    <m/>
    <m/>
    <m/>
    <m/>
    <m/>
    <m/>
    <s v="No barriers"/>
    <m/>
    <m/>
    <m/>
    <m/>
    <m/>
    <m/>
    <m/>
    <m/>
    <b v="1"/>
    <m/>
    <s v="Yes"/>
    <m/>
    <s v="No"/>
    <m/>
    <s v="Quraan Hand crafts"/>
    <m/>
    <b v="1"/>
    <b v="1"/>
    <m/>
    <m/>
    <m/>
    <m/>
    <m/>
    <m/>
    <m/>
    <m/>
    <s v="Orphans living in the community"/>
    <m/>
    <m/>
    <b v="1"/>
    <m/>
    <m/>
    <m/>
    <m/>
    <m/>
    <m/>
    <m/>
    <s v="Salaried work"/>
    <m/>
    <m/>
    <m/>
    <m/>
    <m/>
    <b v="1"/>
    <m/>
    <m/>
    <m/>
    <m/>
    <m/>
    <m/>
    <m/>
    <m/>
    <n v="2500"/>
    <n v="2500"/>
    <x v="2"/>
    <b v="1"/>
    <m/>
    <m/>
    <m/>
    <b v="1"/>
    <m/>
    <m/>
    <m/>
    <m/>
    <m/>
    <m/>
    <m/>
    <m/>
    <m/>
    <m/>
    <m/>
    <m/>
    <s v="Yes"/>
    <s v="Food baskets Cash/voucher"/>
    <b v="1"/>
    <m/>
    <m/>
    <b v="1"/>
    <m/>
    <m/>
    <m/>
    <m/>
    <s v="No"/>
    <m/>
    <s v="No"/>
    <m/>
    <m/>
    <m/>
    <m/>
    <m/>
    <m/>
    <m/>
    <m/>
    <m/>
    <m/>
    <s v="Decided by men / husband only"/>
    <m/>
    <s v="No"/>
    <m/>
    <s v="لا توصيات"/>
    <s v="In-person to MRFS/partner staff Social media messaging (e.g. Facebook)"/>
    <b v="1"/>
    <m/>
    <m/>
    <m/>
    <m/>
    <b v="1"/>
    <m/>
    <m/>
    <m/>
    <s v="In-person from staff"/>
    <b v="1"/>
    <m/>
    <m/>
    <m/>
    <m/>
    <m/>
    <m/>
    <m/>
    <s v="لايوجد"/>
    <s v="uuid:306610a8-5646-45dd-b4a5-7b03ca315308"/>
    <n v="92594477"/>
    <s v="306610a8-5646-45dd-b4a5-7b03ca315308"/>
    <d v="2022-02-14T10:27:09"/>
    <n v="1107"/>
    <m/>
    <n v="-1"/>
    <m/>
    <m/>
    <s v="202202091909"/>
    <n v="1304"/>
    <s v="nsenumerator"/>
    <n v="648550"/>
  </r>
  <r>
    <s v="2022-02-14T10:35:58.840+03:00"/>
    <s v="2022-02-14T11:14:46.527+03:00"/>
    <m/>
    <s v="محمود الصالح "/>
    <s v="MRFS"/>
    <m/>
    <d v="2022-02-14T00:00:00"/>
    <x v="10"/>
    <s v="All"/>
    <s v="Yes"/>
    <s v="IDP"/>
    <d v="2019-04-27T00:00:00"/>
    <s v="Head of Household"/>
    <m/>
    <x v="1"/>
    <s v="50+"/>
    <s v="Is the Head of household"/>
    <s v="Male"/>
    <s v="No members with a disability"/>
    <b v="1"/>
    <m/>
    <m/>
    <m/>
    <m/>
    <m/>
    <m/>
    <s v="Married"/>
    <s v="University"/>
    <n v="0"/>
    <n v="0"/>
    <n v="0"/>
    <n v="2"/>
    <n v="1"/>
    <n v="2"/>
    <n v="0"/>
    <s v="3"/>
    <s v="2"/>
    <s v="5"/>
    <n v="0"/>
    <n v="0"/>
    <n v="1"/>
    <n v="2"/>
    <n v="1"/>
    <n v="0"/>
    <s v="3"/>
    <s v="1"/>
    <s v="4"/>
    <s v="6"/>
    <s v="0"/>
    <s v="3"/>
    <s v="9"/>
    <n v="9"/>
    <s v="Food and basic needs"/>
    <m/>
    <s v="Health"/>
    <m/>
    <s v="Shelter / housing"/>
    <m/>
    <s v="Hospital"/>
    <m/>
    <m/>
    <b v="1"/>
    <m/>
    <m/>
    <m/>
    <m/>
    <m/>
    <m/>
    <n v="5"/>
    <x v="1"/>
    <s v="No"/>
    <m/>
    <m/>
    <m/>
    <m/>
    <m/>
    <m/>
    <m/>
    <m/>
    <m/>
    <m/>
    <m/>
    <m/>
    <m/>
    <m/>
    <m/>
    <m/>
    <m/>
    <m/>
    <m/>
    <m/>
    <m/>
    <m/>
    <m/>
    <m/>
    <m/>
    <m/>
    <m/>
    <m/>
    <s v="Do not know"/>
    <b v="0"/>
    <b v="0"/>
    <b v="0"/>
    <b v="0"/>
    <b v="0"/>
    <b v="0"/>
    <b v="1"/>
    <m/>
    <m/>
    <n v="1"/>
    <m/>
    <m/>
    <m/>
    <n v="1"/>
    <m/>
    <m/>
    <m/>
    <m/>
    <m/>
    <x v="2"/>
    <m/>
    <m/>
    <m/>
    <m/>
    <m/>
    <m/>
    <m/>
    <m/>
    <m/>
    <m/>
    <m/>
    <m/>
    <x v="1"/>
    <s v="Hospital for normal delivery"/>
    <m/>
    <m/>
    <m/>
    <m/>
    <m/>
    <b v="1"/>
    <m/>
    <m/>
    <m/>
    <m/>
    <m/>
    <x v="2"/>
    <s v="In person by community workers"/>
    <m/>
    <b v="1"/>
    <m/>
    <m/>
    <m/>
    <m/>
    <m/>
    <m/>
    <m/>
    <s v="Yes"/>
    <s v="Yes"/>
    <s v="No"/>
    <s v="No"/>
    <s v="No"/>
    <s v="No"/>
    <s v="Yes"/>
    <s v="No"/>
    <s v="No"/>
    <s v="No"/>
    <s v="Yes"/>
    <s v="No"/>
    <m/>
    <m/>
    <m/>
    <m/>
    <m/>
    <m/>
    <m/>
    <m/>
    <m/>
    <m/>
    <m/>
    <m/>
    <m/>
    <m/>
    <m/>
    <n v="0"/>
    <x v="1"/>
    <m/>
    <m/>
    <m/>
    <m/>
    <s v="Inability to carry out work or daily tasks Problems Concentrating Mood swings Family conflict"/>
    <m/>
    <m/>
    <m/>
    <b v="1"/>
    <m/>
    <m/>
    <m/>
    <b v="1"/>
    <b v="1"/>
    <m/>
    <m/>
    <m/>
    <b v="1"/>
    <m/>
    <m/>
    <m/>
    <m/>
    <m/>
    <s v="Adult Men"/>
    <m/>
    <b v="1"/>
    <m/>
    <m/>
    <m/>
    <m/>
    <m/>
    <m/>
    <m/>
    <m/>
    <m/>
    <m/>
    <m/>
    <s v="مسؤولون عن المصروف"/>
    <s v="Speaking to a family member Exercise Self harm, or harming others Smoking"/>
    <b v="1"/>
    <m/>
    <b v="1"/>
    <m/>
    <m/>
    <b v="1"/>
    <b v="1"/>
    <m/>
    <m/>
    <m/>
    <m/>
    <m/>
    <s v="Family Friends"/>
    <b v="1"/>
    <b v="1"/>
    <m/>
    <m/>
    <m/>
    <m/>
    <m/>
    <m/>
    <m/>
    <m/>
    <m/>
    <m/>
    <s v="No knowledge of service location"/>
    <b v="1"/>
    <m/>
    <m/>
    <m/>
    <m/>
    <m/>
    <m/>
    <m/>
    <m/>
    <x v="0"/>
    <m/>
    <s v="Health care (including reproductive health) Education Women's and girls'-friendly spaces"/>
    <m/>
    <m/>
    <m/>
    <b v="1"/>
    <m/>
    <b v="1"/>
    <b v="1"/>
    <m/>
    <m/>
    <m/>
    <m/>
    <m/>
    <m/>
    <m/>
    <x v="1"/>
    <s v="Police"/>
    <m/>
    <m/>
    <b v="1"/>
    <m/>
    <m/>
    <m/>
    <m/>
    <m/>
    <m/>
    <m/>
    <m/>
    <s v="Police"/>
    <m/>
    <m/>
    <b v="1"/>
    <m/>
    <m/>
    <m/>
    <m/>
    <m/>
    <m/>
    <m/>
    <s v="Education Income-generating activities/vocational training"/>
    <m/>
    <m/>
    <m/>
    <m/>
    <b v="1"/>
    <m/>
    <m/>
    <m/>
    <m/>
    <s v="Women's and girls' friendly spaces"/>
    <m/>
    <b v="1"/>
    <m/>
    <m/>
    <m/>
    <m/>
    <m/>
    <m/>
    <s v="Don't Know"/>
    <m/>
    <m/>
    <m/>
    <m/>
    <m/>
    <m/>
    <m/>
    <b v="1"/>
    <m/>
    <s v="Kidnapping Neglect Exploitation"/>
    <b v="1"/>
    <m/>
    <m/>
    <m/>
    <b v="1"/>
    <m/>
    <m/>
    <m/>
    <m/>
    <m/>
    <m/>
    <b v="1"/>
    <m/>
    <m/>
    <m/>
    <m/>
    <s v="Parents Relatives"/>
    <m/>
    <m/>
    <m/>
    <m/>
    <m/>
    <b v="1"/>
    <b v="1"/>
    <m/>
    <m/>
    <m/>
    <m/>
    <m/>
    <m/>
    <m/>
    <m/>
    <s v="Quraan"/>
    <m/>
    <b v="1"/>
    <m/>
    <m/>
    <m/>
    <m/>
    <m/>
    <m/>
    <m/>
    <m/>
    <m/>
    <s v="Opening time not suitable for parents"/>
    <m/>
    <m/>
    <m/>
    <b v="1"/>
    <m/>
    <m/>
    <m/>
    <m/>
    <m/>
    <m/>
    <s v="No"/>
    <s v="بسبب سوء الاحوال المادية"/>
    <s v="Yes"/>
    <s v="عامل في محل حلويات يعمل سبع ساعات مقابل عشر ليرات باليوم"/>
    <s v="Quraan Hand crafts"/>
    <m/>
    <b v="1"/>
    <b v="1"/>
    <m/>
    <m/>
    <m/>
    <m/>
    <m/>
    <m/>
    <m/>
    <m/>
    <s v="Orphans living in the community"/>
    <m/>
    <m/>
    <b v="1"/>
    <m/>
    <m/>
    <m/>
    <m/>
    <m/>
    <m/>
    <m/>
    <s v="Casual labor"/>
    <m/>
    <m/>
    <m/>
    <b v="1"/>
    <m/>
    <m/>
    <m/>
    <m/>
    <m/>
    <m/>
    <m/>
    <m/>
    <m/>
    <m/>
    <n v="300"/>
    <n v="1000"/>
    <x v="1"/>
    <m/>
    <m/>
    <m/>
    <m/>
    <b v="1"/>
    <m/>
    <m/>
    <m/>
    <m/>
    <m/>
    <m/>
    <m/>
    <m/>
    <m/>
    <m/>
    <m/>
    <m/>
    <s v="No"/>
    <m/>
    <m/>
    <m/>
    <m/>
    <m/>
    <m/>
    <m/>
    <m/>
    <m/>
    <s v="No"/>
    <m/>
    <s v="No"/>
    <m/>
    <m/>
    <m/>
    <m/>
    <m/>
    <m/>
    <m/>
    <m/>
    <m/>
    <m/>
    <s v="Participatory (Both wife &amp; Husband)"/>
    <m/>
    <s v="No"/>
    <m/>
    <s v="تأمين عمل_x000a_اعطاء مساعدات_x000a_تعليم الاطفال حرف يدوية"/>
    <s v="Suggestion boxes"/>
    <m/>
    <b v="1"/>
    <m/>
    <m/>
    <m/>
    <m/>
    <m/>
    <m/>
    <m/>
    <s v="Social media messaging (e.g. Facebook)"/>
    <m/>
    <m/>
    <m/>
    <m/>
    <b v="1"/>
    <m/>
    <m/>
    <m/>
    <s v="لا"/>
    <s v="uuid:c807507b-64e2-4d47-b1d6-d11a0de03246"/>
    <n v="92594486"/>
    <s v="c807507b-64e2-4d47-b1d6-d11a0de03246"/>
    <d v="2022-02-14T10:27:15"/>
    <n v="1108"/>
    <m/>
    <n v="-1"/>
    <m/>
    <m/>
    <s v="202202091909"/>
    <n v="2328"/>
    <s v="nsenumerator"/>
    <n v="648550"/>
  </r>
  <r>
    <s v="2022-02-14T11:16:04.333+03:00"/>
    <s v="2022-02-14T13:10:53.155+03:00"/>
    <s v="0"/>
    <s v="محمود الصالح "/>
    <s v="MRFS"/>
    <m/>
    <d v="2022-02-14T00:00:00"/>
    <x v="10"/>
    <s v="All"/>
    <s v="Yes"/>
    <s v="IDP"/>
    <d v="2019-11-28T00:00:00"/>
    <s v="Head of Household"/>
    <m/>
    <x v="1"/>
    <s v="30-39"/>
    <s v="Is the Head of household"/>
    <s v="Male"/>
    <s v="Yes PWD, has difficulty hearing, even with hearing aid"/>
    <m/>
    <m/>
    <b v="1"/>
    <m/>
    <m/>
    <m/>
    <m/>
    <s v="Married"/>
    <s v="Intermediate / preparatory"/>
    <n v="1"/>
    <n v="0"/>
    <n v="1"/>
    <n v="2"/>
    <n v="0"/>
    <n v="2"/>
    <n v="0"/>
    <s v="3"/>
    <s v="2"/>
    <s v="5"/>
    <n v="0"/>
    <n v="1"/>
    <n v="1"/>
    <n v="1"/>
    <n v="1"/>
    <n v="0"/>
    <s v="3"/>
    <s v="1"/>
    <s v="4"/>
    <s v="6"/>
    <s v="2"/>
    <s v="3"/>
    <s v="9"/>
    <n v="9"/>
    <s v="Income / livelihoods"/>
    <m/>
    <s v="Nutrition"/>
    <m/>
    <s v="Shelter / housing"/>
    <m/>
    <s v="Hospital"/>
    <m/>
    <m/>
    <b v="1"/>
    <m/>
    <m/>
    <m/>
    <m/>
    <m/>
    <m/>
    <n v="7"/>
    <x v="1"/>
    <s v="No"/>
    <m/>
    <m/>
    <m/>
    <m/>
    <m/>
    <m/>
    <m/>
    <m/>
    <m/>
    <m/>
    <m/>
    <m/>
    <m/>
    <m/>
    <m/>
    <m/>
    <m/>
    <m/>
    <m/>
    <m/>
    <m/>
    <m/>
    <m/>
    <m/>
    <m/>
    <m/>
    <m/>
    <m/>
    <s v="Non communicable diseases (NCD) drugs (chronic, cardiac, diabetes, hyper-tension, asthma)"/>
    <b v="0"/>
    <b v="1"/>
    <b v="0"/>
    <b v="0"/>
    <b v="0"/>
    <b v="0"/>
    <b v="0"/>
    <m/>
    <n v="1"/>
    <n v="1"/>
    <m/>
    <n v="1"/>
    <m/>
    <m/>
    <m/>
    <m/>
    <m/>
    <m/>
    <m/>
    <x v="1"/>
    <s v="Uncertain if the COVID-19 vaccine will be effective"/>
    <m/>
    <b v="1"/>
    <m/>
    <m/>
    <m/>
    <m/>
    <m/>
    <m/>
    <m/>
    <m/>
    <m/>
    <x v="1"/>
    <s v="Hospital for normal delivery"/>
    <m/>
    <m/>
    <m/>
    <m/>
    <m/>
    <b v="1"/>
    <m/>
    <m/>
    <m/>
    <m/>
    <m/>
    <x v="2"/>
    <s v="In person by community workers"/>
    <m/>
    <b v="1"/>
    <m/>
    <m/>
    <m/>
    <m/>
    <m/>
    <m/>
    <m/>
    <s v="No"/>
    <s v="Yes"/>
    <s v="Yes"/>
    <s v="No"/>
    <s v="No"/>
    <s v="No"/>
    <s v="Yes"/>
    <s v="No"/>
    <s v="No"/>
    <s v="Yes"/>
    <s v="Yes"/>
    <s v="No"/>
    <m/>
    <s v="Yes"/>
    <s v="Yes"/>
    <s v="No"/>
    <s v="No"/>
    <s v="No"/>
    <s v="No"/>
    <s v="No"/>
    <s v="Yes"/>
    <s v="No"/>
    <s v="No"/>
    <s v="No"/>
    <s v="No"/>
    <s v="No"/>
    <s v="No"/>
    <n v="3"/>
    <x v="1"/>
    <n v="2"/>
    <s v="2"/>
    <n v="1"/>
    <s v="1"/>
    <s v="Sadness Anxiety Family conflict Economic"/>
    <m/>
    <m/>
    <m/>
    <m/>
    <b v="1"/>
    <b v="1"/>
    <m/>
    <m/>
    <m/>
    <m/>
    <m/>
    <b v="1"/>
    <b v="1"/>
    <m/>
    <m/>
    <m/>
    <m/>
    <m/>
    <s v="Adolescent Boys"/>
    <m/>
    <m/>
    <m/>
    <m/>
    <m/>
    <m/>
    <m/>
    <m/>
    <b v="1"/>
    <m/>
    <m/>
    <m/>
    <m/>
    <s v="لانه حساس"/>
    <s v="Don't know"/>
    <m/>
    <m/>
    <m/>
    <m/>
    <m/>
    <m/>
    <m/>
    <m/>
    <m/>
    <m/>
    <b v="1"/>
    <m/>
    <s v="Don't Know"/>
    <m/>
    <m/>
    <m/>
    <m/>
    <m/>
    <m/>
    <m/>
    <m/>
    <m/>
    <m/>
    <b v="1"/>
    <m/>
    <s v="Don't Know"/>
    <m/>
    <m/>
    <m/>
    <m/>
    <m/>
    <m/>
    <m/>
    <b v="1"/>
    <m/>
    <x v="1"/>
    <m/>
    <s v="Don't know"/>
    <m/>
    <m/>
    <m/>
    <m/>
    <m/>
    <m/>
    <m/>
    <m/>
    <m/>
    <m/>
    <m/>
    <m/>
    <b v="1"/>
    <m/>
    <x v="1"/>
    <s v="Family member"/>
    <b v="1"/>
    <m/>
    <m/>
    <m/>
    <m/>
    <m/>
    <m/>
    <m/>
    <m/>
    <m/>
    <m/>
    <s v="Family member"/>
    <b v="1"/>
    <m/>
    <m/>
    <m/>
    <m/>
    <m/>
    <m/>
    <m/>
    <m/>
    <m/>
    <s v="Don't Know"/>
    <m/>
    <m/>
    <m/>
    <m/>
    <m/>
    <m/>
    <m/>
    <b v="1"/>
    <m/>
    <m/>
    <m/>
    <m/>
    <m/>
    <m/>
    <m/>
    <m/>
    <m/>
    <m/>
    <s v="Don't Know"/>
    <m/>
    <m/>
    <m/>
    <m/>
    <m/>
    <m/>
    <m/>
    <b v="1"/>
    <m/>
    <s v="Being orphaned Dropout of school"/>
    <m/>
    <m/>
    <m/>
    <m/>
    <m/>
    <m/>
    <b v="1"/>
    <m/>
    <m/>
    <m/>
    <m/>
    <m/>
    <b v="1"/>
    <m/>
    <m/>
    <m/>
    <s v="Parents Relatives"/>
    <m/>
    <m/>
    <m/>
    <m/>
    <m/>
    <b v="1"/>
    <b v="1"/>
    <m/>
    <m/>
    <m/>
    <m/>
    <m/>
    <m/>
    <m/>
    <m/>
    <s v="Quraan"/>
    <m/>
    <b v="1"/>
    <m/>
    <m/>
    <m/>
    <m/>
    <m/>
    <m/>
    <m/>
    <m/>
    <m/>
    <s v="No barriers"/>
    <m/>
    <m/>
    <m/>
    <m/>
    <m/>
    <m/>
    <m/>
    <m/>
    <b v="1"/>
    <m/>
    <s v="Yes"/>
    <m/>
    <s v="No"/>
    <m/>
    <s v="Hand crafts"/>
    <m/>
    <m/>
    <b v="1"/>
    <m/>
    <m/>
    <m/>
    <m/>
    <m/>
    <m/>
    <m/>
    <m/>
    <s v="I don't know"/>
    <m/>
    <m/>
    <m/>
    <m/>
    <m/>
    <m/>
    <m/>
    <b v="1"/>
    <m/>
    <m/>
    <s v="Salaried work"/>
    <m/>
    <m/>
    <m/>
    <m/>
    <m/>
    <b v="1"/>
    <m/>
    <m/>
    <m/>
    <m/>
    <m/>
    <m/>
    <m/>
    <m/>
    <n v="500"/>
    <n v="1500"/>
    <x v="4"/>
    <m/>
    <m/>
    <m/>
    <m/>
    <b v="1"/>
    <b v="1"/>
    <m/>
    <m/>
    <m/>
    <m/>
    <m/>
    <m/>
    <m/>
    <m/>
    <m/>
    <m/>
    <m/>
    <s v="Yes"/>
    <s v="Food baskets"/>
    <b v="1"/>
    <m/>
    <m/>
    <m/>
    <m/>
    <m/>
    <m/>
    <m/>
    <s v="No"/>
    <m/>
    <s v="No"/>
    <m/>
    <m/>
    <m/>
    <m/>
    <m/>
    <m/>
    <m/>
    <m/>
    <m/>
    <m/>
    <s v="Participatory (Both wife &amp; Husband)"/>
    <m/>
    <s v="No"/>
    <m/>
    <s v="دعم التدريبات الحرفية للاطفال_x000a_توزيع قسائم مالية _x000a_توفير الادوية المجانية"/>
    <s v="SMS/whatsapp"/>
    <m/>
    <m/>
    <m/>
    <b v="1"/>
    <m/>
    <m/>
    <m/>
    <m/>
    <m/>
    <s v="Social media messaging (e.g. Facebook)"/>
    <m/>
    <m/>
    <m/>
    <m/>
    <b v="1"/>
    <m/>
    <m/>
    <m/>
    <s v="لا"/>
    <s v="uuid:cd742151-bf8b-4db5-902a-8043813a717b"/>
    <n v="92594489"/>
    <s v="cd742151-bf8b-4db5-902a-8043813a717b"/>
    <d v="2022-02-14T10:27:18"/>
    <n v="1109"/>
    <m/>
    <n v="-1"/>
    <m/>
    <m/>
    <s v="202202091909"/>
    <n v="6889"/>
    <s v="nsenumerator"/>
    <n v="648550"/>
  </r>
  <r>
    <s v="2022-02-14T11:48:45.247+03:00"/>
    <s v="2022-02-14T13:11:16.130+03:00"/>
    <s v="0"/>
    <s v="محمود الصالح "/>
    <s v="MRFS"/>
    <m/>
    <d v="2022-02-14T00:00:00"/>
    <x v="10"/>
    <s v="All"/>
    <s v="Yes"/>
    <s v="Host"/>
    <m/>
    <s v="Head of Household"/>
    <m/>
    <x v="1"/>
    <s v="18-29"/>
    <s v="Is the Head of household"/>
    <s v="Male"/>
    <s v="No members with a disability"/>
    <b v="1"/>
    <m/>
    <m/>
    <m/>
    <m/>
    <m/>
    <m/>
    <s v="Married"/>
    <s v="Secondary"/>
    <n v="1"/>
    <n v="1"/>
    <n v="1"/>
    <n v="0"/>
    <n v="0"/>
    <n v="1"/>
    <n v="0"/>
    <s v="2"/>
    <s v="1"/>
    <s v="3"/>
    <n v="0"/>
    <n v="0"/>
    <n v="1"/>
    <n v="1"/>
    <n v="1"/>
    <n v="0"/>
    <s v="2"/>
    <s v="1"/>
    <s v="3"/>
    <s v="4"/>
    <s v="1"/>
    <s v="2"/>
    <s v="6"/>
    <n v="6"/>
    <s v="Food and basic needs"/>
    <m/>
    <s v="Shelter / housing"/>
    <m/>
    <s v="Water, sanitation, and hygiene"/>
    <m/>
    <s v="Hospital"/>
    <m/>
    <m/>
    <b v="1"/>
    <m/>
    <m/>
    <m/>
    <m/>
    <m/>
    <m/>
    <n v="6"/>
    <x v="1"/>
    <s v="No"/>
    <m/>
    <m/>
    <m/>
    <m/>
    <m/>
    <m/>
    <m/>
    <m/>
    <m/>
    <m/>
    <m/>
    <m/>
    <m/>
    <m/>
    <m/>
    <m/>
    <m/>
    <m/>
    <m/>
    <m/>
    <m/>
    <m/>
    <m/>
    <m/>
    <m/>
    <m/>
    <m/>
    <m/>
    <s v="Non communicable diseases (NCD) drugs (chronic, cardiac, diabetes, hyper-tension, asthma)"/>
    <b v="0"/>
    <b v="1"/>
    <b v="0"/>
    <b v="0"/>
    <b v="0"/>
    <b v="0"/>
    <b v="0"/>
    <m/>
    <n v="1"/>
    <n v="1"/>
    <m/>
    <m/>
    <m/>
    <m/>
    <m/>
    <m/>
    <m/>
    <m/>
    <m/>
    <x v="1"/>
    <s v="General mistrust of or opposition to any vaccine"/>
    <m/>
    <m/>
    <m/>
    <m/>
    <b v="1"/>
    <m/>
    <m/>
    <m/>
    <m/>
    <m/>
    <m/>
    <x v="1"/>
    <s v="Hospital for normal delivery"/>
    <m/>
    <m/>
    <m/>
    <m/>
    <m/>
    <b v="1"/>
    <m/>
    <m/>
    <m/>
    <m/>
    <m/>
    <x v="2"/>
    <s v="In person by community workers Whatsapp / SMS"/>
    <m/>
    <b v="1"/>
    <m/>
    <b v="1"/>
    <m/>
    <m/>
    <m/>
    <m/>
    <m/>
    <s v="Yes"/>
    <s v="Yes"/>
    <s v="No"/>
    <s v="No"/>
    <s v="No"/>
    <s v="No"/>
    <s v="No"/>
    <s v="No"/>
    <s v="No"/>
    <s v="No"/>
    <s v="Yes"/>
    <s v="No"/>
    <m/>
    <s v="Yes"/>
    <s v="Yes"/>
    <s v="No"/>
    <s v="No"/>
    <s v="No"/>
    <s v="No"/>
    <s v="No"/>
    <s v="No"/>
    <s v="No"/>
    <s v="No"/>
    <s v="No"/>
    <s v="No"/>
    <s v="No"/>
    <s v="Yes"/>
    <n v="3"/>
    <x v="1"/>
    <n v="1"/>
    <s v="1"/>
    <n v="1"/>
    <s v="1"/>
    <s v="Hopelessness Problems Concentrating Economic"/>
    <m/>
    <m/>
    <b v="1"/>
    <m/>
    <m/>
    <m/>
    <m/>
    <b v="1"/>
    <m/>
    <m/>
    <m/>
    <b v="1"/>
    <m/>
    <m/>
    <m/>
    <m/>
    <m/>
    <m/>
    <s v="Adult Men"/>
    <m/>
    <b v="1"/>
    <m/>
    <m/>
    <m/>
    <m/>
    <m/>
    <m/>
    <m/>
    <m/>
    <m/>
    <m/>
    <m/>
    <s v="بسبب صعوبة تأمين مصروف العائلة"/>
    <s v="Speaking to a friend Withdrawal/Isolation"/>
    <m/>
    <b v="1"/>
    <m/>
    <m/>
    <m/>
    <m/>
    <m/>
    <m/>
    <b v="1"/>
    <m/>
    <m/>
    <m/>
    <s v="Family"/>
    <b v="1"/>
    <m/>
    <m/>
    <m/>
    <m/>
    <m/>
    <m/>
    <m/>
    <m/>
    <m/>
    <m/>
    <m/>
    <s v="No knowledge of service location"/>
    <b v="1"/>
    <m/>
    <m/>
    <m/>
    <m/>
    <m/>
    <m/>
    <m/>
    <m/>
    <x v="1"/>
    <m/>
    <s v="Health care (including reproductive health)"/>
    <m/>
    <m/>
    <m/>
    <b v="1"/>
    <m/>
    <m/>
    <m/>
    <m/>
    <m/>
    <m/>
    <m/>
    <m/>
    <m/>
    <m/>
    <x v="1"/>
    <s v="Police"/>
    <m/>
    <m/>
    <b v="1"/>
    <m/>
    <m/>
    <m/>
    <m/>
    <m/>
    <m/>
    <m/>
    <m/>
    <s v="Family member"/>
    <b v="1"/>
    <m/>
    <m/>
    <m/>
    <m/>
    <m/>
    <m/>
    <m/>
    <m/>
    <m/>
    <s v="Mental health referrals"/>
    <m/>
    <m/>
    <m/>
    <m/>
    <m/>
    <b v="1"/>
    <m/>
    <m/>
    <m/>
    <s v="School Police"/>
    <b v="1"/>
    <m/>
    <b v="1"/>
    <m/>
    <m/>
    <m/>
    <m/>
    <m/>
    <s v="Don't Know"/>
    <m/>
    <m/>
    <m/>
    <m/>
    <m/>
    <m/>
    <m/>
    <b v="1"/>
    <m/>
    <s v="Alcohol/substance misuse Child headed household Dropout of school"/>
    <m/>
    <m/>
    <m/>
    <m/>
    <m/>
    <m/>
    <m/>
    <b v="1"/>
    <b v="1"/>
    <m/>
    <m/>
    <m/>
    <b v="1"/>
    <m/>
    <m/>
    <m/>
    <s v="Parents Relatives Judicial or criminal authority"/>
    <m/>
    <m/>
    <m/>
    <m/>
    <m/>
    <b v="1"/>
    <b v="1"/>
    <b v="1"/>
    <m/>
    <m/>
    <m/>
    <m/>
    <m/>
    <m/>
    <m/>
    <s v="Quraan"/>
    <m/>
    <b v="1"/>
    <m/>
    <m/>
    <m/>
    <m/>
    <m/>
    <m/>
    <m/>
    <m/>
    <m/>
    <s v="Distrust of staff or their activities Do not need services"/>
    <m/>
    <m/>
    <m/>
    <m/>
    <b v="1"/>
    <m/>
    <b v="1"/>
    <m/>
    <m/>
    <m/>
    <s v="Yes"/>
    <m/>
    <s v="No"/>
    <m/>
    <s v="Entertainement activities"/>
    <m/>
    <m/>
    <m/>
    <m/>
    <m/>
    <b v="1"/>
    <m/>
    <m/>
    <m/>
    <m/>
    <m/>
    <s v="Orphans living in the community"/>
    <m/>
    <m/>
    <b v="1"/>
    <m/>
    <m/>
    <m/>
    <m/>
    <m/>
    <m/>
    <m/>
    <s v="Casual labor"/>
    <m/>
    <m/>
    <m/>
    <b v="1"/>
    <m/>
    <m/>
    <m/>
    <m/>
    <m/>
    <m/>
    <m/>
    <m/>
    <m/>
    <m/>
    <n v="500"/>
    <n v="1000"/>
    <x v="109"/>
    <m/>
    <m/>
    <m/>
    <b v="1"/>
    <b v="1"/>
    <m/>
    <m/>
    <m/>
    <m/>
    <m/>
    <m/>
    <m/>
    <m/>
    <m/>
    <m/>
    <m/>
    <m/>
    <s v="No"/>
    <m/>
    <m/>
    <m/>
    <m/>
    <m/>
    <m/>
    <m/>
    <m/>
    <m/>
    <s v="No"/>
    <m/>
    <s v="No"/>
    <m/>
    <m/>
    <m/>
    <m/>
    <m/>
    <m/>
    <m/>
    <m/>
    <m/>
    <m/>
    <s v="Participatory (Both wife &amp; Husband)"/>
    <m/>
    <s v="No"/>
    <m/>
    <s v="تأمين فرص عمل_x000a_مساعدة الفقراء_x000a_تأمين ادوية الاطفال"/>
    <s v="Suggestion boxes"/>
    <m/>
    <b v="1"/>
    <m/>
    <m/>
    <m/>
    <m/>
    <m/>
    <m/>
    <m/>
    <s v="In-person from staff"/>
    <b v="1"/>
    <m/>
    <m/>
    <m/>
    <m/>
    <m/>
    <m/>
    <m/>
    <s v="لا"/>
    <s v="uuid:15d41f5a-c292-4261-b863-6e8107185eab"/>
    <n v="92594491"/>
    <s v="15d41f5a-c292-4261-b863-6e8107185eab"/>
    <d v="2022-02-14T10:27:20"/>
    <n v="1110"/>
    <m/>
    <n v="-1"/>
    <m/>
    <m/>
    <s v="202202091909"/>
    <n v="4951"/>
    <s v="nsenumerator"/>
    <n v="648550"/>
  </r>
  <r>
    <s v="2022-02-14T12:18:27.246+03:00"/>
    <s v="2022-02-14T13:11:46.994+03:00"/>
    <s v="0"/>
    <s v="محمود الصالح "/>
    <s v="MRFS"/>
    <m/>
    <d v="2022-02-14T00:00:00"/>
    <x v="10"/>
    <s v="All"/>
    <s v="Yes"/>
    <s v="IDP"/>
    <d v="2021-04-24T00:00:00"/>
    <s v="Head of Household"/>
    <m/>
    <x v="1"/>
    <s v="50+"/>
    <s v="Is the Head of household"/>
    <s v="Male"/>
    <s v="No members with a disability"/>
    <b v="1"/>
    <m/>
    <m/>
    <m/>
    <m/>
    <m/>
    <m/>
    <s v="Married"/>
    <s v="Intermediate / preparatory"/>
    <n v="0"/>
    <n v="0"/>
    <n v="0"/>
    <n v="1"/>
    <n v="2"/>
    <n v="2"/>
    <n v="1"/>
    <s v="3"/>
    <s v="3"/>
    <s v="6"/>
    <n v="0"/>
    <n v="0"/>
    <n v="0"/>
    <n v="1"/>
    <n v="2"/>
    <n v="0"/>
    <s v="1"/>
    <s v="2"/>
    <s v="3"/>
    <s v="4"/>
    <s v="0"/>
    <s v="5"/>
    <s v="9"/>
    <n v="9"/>
    <s v="Shelter / housing"/>
    <m/>
    <s v="Income / livelihoods"/>
    <m/>
    <s v="Water, sanitation, and hygiene"/>
    <m/>
    <s v="Hospital"/>
    <m/>
    <m/>
    <b v="1"/>
    <m/>
    <m/>
    <m/>
    <m/>
    <m/>
    <m/>
    <n v="4"/>
    <x v="1"/>
    <s v="Yes"/>
    <s v="Some types of medicines are not available in the market"/>
    <b v="1"/>
    <b v="0"/>
    <b v="0"/>
    <b v="0"/>
    <b v="0"/>
    <b v="0"/>
    <b v="0"/>
    <b v="0"/>
    <b v="0"/>
    <b v="0"/>
    <m/>
    <s v="Lack of medicine availability"/>
    <b v="0"/>
    <b v="0"/>
    <b v="0"/>
    <b v="0"/>
    <b v="1"/>
    <b v="0"/>
    <b v="0"/>
    <b v="0"/>
    <b v="0"/>
    <b v="0"/>
    <b v="0"/>
    <b v="0"/>
    <b v="0"/>
    <b v="0"/>
    <m/>
    <s v="Non communicable diseases (NCD) drugs (chronic, cardiac, diabetes, hyper-tension, asthma)"/>
    <b v="0"/>
    <b v="1"/>
    <b v="0"/>
    <b v="0"/>
    <b v="0"/>
    <b v="0"/>
    <b v="0"/>
    <m/>
    <m/>
    <n v="1"/>
    <m/>
    <m/>
    <m/>
    <n v="1"/>
    <n v="1"/>
    <m/>
    <m/>
    <m/>
    <m/>
    <x v="1"/>
    <s v="Concerned about side-effects of the COVID-19 vaccine"/>
    <m/>
    <m/>
    <b v="1"/>
    <m/>
    <m/>
    <m/>
    <m/>
    <m/>
    <m/>
    <m/>
    <m/>
    <x v="1"/>
    <s v="Hospital for normal delivery"/>
    <m/>
    <m/>
    <m/>
    <m/>
    <m/>
    <b v="1"/>
    <m/>
    <m/>
    <m/>
    <m/>
    <m/>
    <x v="2"/>
    <s v="In person by community workers"/>
    <m/>
    <b v="1"/>
    <m/>
    <m/>
    <m/>
    <m/>
    <m/>
    <m/>
    <m/>
    <s v="Yes"/>
    <s v="No"/>
    <s v="No"/>
    <s v="No"/>
    <s v="No"/>
    <s v="No"/>
    <s v="Yes"/>
    <s v="No"/>
    <s v="No"/>
    <s v="No"/>
    <s v="Yes"/>
    <s v="No"/>
    <m/>
    <m/>
    <m/>
    <m/>
    <m/>
    <m/>
    <m/>
    <m/>
    <m/>
    <m/>
    <m/>
    <m/>
    <m/>
    <m/>
    <m/>
    <n v="0"/>
    <x v="1"/>
    <m/>
    <m/>
    <m/>
    <m/>
    <s v="Mood swings Economic Conflict within community"/>
    <m/>
    <m/>
    <m/>
    <m/>
    <m/>
    <m/>
    <m/>
    <m/>
    <b v="1"/>
    <m/>
    <m/>
    <b v="1"/>
    <m/>
    <b v="1"/>
    <m/>
    <m/>
    <m/>
    <m/>
    <s v="Children"/>
    <m/>
    <m/>
    <b v="1"/>
    <m/>
    <m/>
    <m/>
    <m/>
    <m/>
    <m/>
    <m/>
    <m/>
    <m/>
    <m/>
    <s v="صعوبة الظروف"/>
    <s v="Prayer"/>
    <m/>
    <m/>
    <m/>
    <b v="1"/>
    <m/>
    <m/>
    <m/>
    <m/>
    <m/>
    <m/>
    <m/>
    <m/>
    <s v="Family"/>
    <b v="1"/>
    <m/>
    <m/>
    <m/>
    <m/>
    <m/>
    <m/>
    <m/>
    <m/>
    <m/>
    <m/>
    <m/>
    <s v="No knowledge of service location"/>
    <b v="1"/>
    <m/>
    <m/>
    <m/>
    <m/>
    <m/>
    <m/>
    <m/>
    <m/>
    <x v="1"/>
    <m/>
    <s v="Health care (including reproductive health)"/>
    <m/>
    <m/>
    <m/>
    <b v="1"/>
    <m/>
    <m/>
    <m/>
    <m/>
    <m/>
    <m/>
    <m/>
    <m/>
    <m/>
    <m/>
    <x v="1"/>
    <s v="Don't Know"/>
    <m/>
    <m/>
    <m/>
    <m/>
    <m/>
    <m/>
    <m/>
    <m/>
    <m/>
    <b v="1"/>
    <m/>
    <s v="Don't Know"/>
    <m/>
    <m/>
    <m/>
    <m/>
    <m/>
    <m/>
    <m/>
    <m/>
    <b v="1"/>
    <m/>
    <s v="Don't Know"/>
    <m/>
    <m/>
    <m/>
    <m/>
    <m/>
    <m/>
    <m/>
    <b v="1"/>
    <m/>
    <m/>
    <m/>
    <m/>
    <m/>
    <m/>
    <m/>
    <m/>
    <m/>
    <m/>
    <s v="Fear of being identified as survivors"/>
    <b v="1"/>
    <m/>
    <m/>
    <m/>
    <m/>
    <m/>
    <m/>
    <m/>
    <m/>
    <s v="Being orphaned Dropout of school"/>
    <m/>
    <m/>
    <m/>
    <m/>
    <m/>
    <m/>
    <b v="1"/>
    <m/>
    <m/>
    <m/>
    <m/>
    <m/>
    <b v="1"/>
    <m/>
    <m/>
    <m/>
    <s v="Judicial or criminal authority"/>
    <m/>
    <m/>
    <m/>
    <m/>
    <m/>
    <m/>
    <m/>
    <b v="1"/>
    <m/>
    <m/>
    <m/>
    <m/>
    <m/>
    <m/>
    <m/>
    <s v="Quraan"/>
    <m/>
    <b v="1"/>
    <m/>
    <m/>
    <m/>
    <m/>
    <m/>
    <m/>
    <m/>
    <m/>
    <m/>
    <s v="Do not need services"/>
    <m/>
    <m/>
    <m/>
    <m/>
    <m/>
    <m/>
    <b v="1"/>
    <m/>
    <m/>
    <m/>
    <s v="Yes"/>
    <m/>
    <s v="No"/>
    <m/>
    <s v="Hand crafts"/>
    <m/>
    <m/>
    <b v="1"/>
    <m/>
    <m/>
    <m/>
    <m/>
    <m/>
    <m/>
    <m/>
    <m/>
    <s v="I don't know"/>
    <m/>
    <m/>
    <m/>
    <m/>
    <m/>
    <m/>
    <m/>
    <b v="1"/>
    <m/>
    <m/>
    <s v="Salaried work"/>
    <m/>
    <m/>
    <m/>
    <m/>
    <m/>
    <b v="1"/>
    <m/>
    <m/>
    <m/>
    <m/>
    <m/>
    <m/>
    <m/>
    <m/>
    <n v="600"/>
    <n v="1000"/>
    <x v="1"/>
    <m/>
    <m/>
    <m/>
    <m/>
    <b v="1"/>
    <m/>
    <m/>
    <m/>
    <m/>
    <m/>
    <m/>
    <m/>
    <m/>
    <m/>
    <m/>
    <m/>
    <m/>
    <s v="No"/>
    <m/>
    <m/>
    <m/>
    <m/>
    <m/>
    <m/>
    <m/>
    <m/>
    <m/>
    <s v="No"/>
    <m/>
    <s v="No"/>
    <m/>
    <m/>
    <m/>
    <m/>
    <m/>
    <m/>
    <m/>
    <m/>
    <m/>
    <m/>
    <s v="Participatory (Both wife &amp; Husband)"/>
    <m/>
    <s v="No"/>
    <m/>
    <s v="تامين اقساط مالية_x000a_تأمين فرص عمل_x000a_تأمين ادوية الضغط والسكر"/>
    <s v="Suggestion boxes"/>
    <m/>
    <b v="1"/>
    <m/>
    <m/>
    <m/>
    <m/>
    <m/>
    <m/>
    <m/>
    <s v="In-person from staff"/>
    <b v="1"/>
    <m/>
    <m/>
    <m/>
    <m/>
    <m/>
    <m/>
    <m/>
    <s v="لا"/>
    <s v="uuid:3b55f47b-405f-41a7-a8b6-e178955dea2b"/>
    <n v="92594492"/>
    <s v="3b55f47b-405f-41a7-a8b6-e178955dea2b"/>
    <d v="2022-02-14T10:27:21"/>
    <n v="1111"/>
    <m/>
    <n v="-1"/>
    <m/>
    <m/>
    <s v="202202091909"/>
    <n v="3199"/>
    <s v="nsenumerator"/>
    <n v="648550"/>
  </r>
  <r>
    <s v="2022-02-14T12:47:35.975+03:00"/>
    <s v="2022-02-14T13:12:08.219+03:00"/>
    <s v="0"/>
    <s v="محمود الصالح "/>
    <s v="MRFS"/>
    <m/>
    <d v="2022-02-14T00:00:00"/>
    <x v="10"/>
    <s v="All"/>
    <s v="Yes"/>
    <s v="Host"/>
    <m/>
    <s v="Head of Household"/>
    <m/>
    <x v="1"/>
    <s v="30-39"/>
    <s v="Is the Head of household"/>
    <s v="Male"/>
    <s v="No members with a disability"/>
    <b v="1"/>
    <m/>
    <m/>
    <m/>
    <m/>
    <m/>
    <m/>
    <s v="Married"/>
    <s v="Secondary"/>
    <n v="1"/>
    <n v="0"/>
    <n v="1"/>
    <n v="1"/>
    <n v="0"/>
    <n v="1"/>
    <n v="0"/>
    <s v="2"/>
    <s v="1"/>
    <s v="3"/>
    <n v="0"/>
    <n v="1"/>
    <n v="2"/>
    <n v="0"/>
    <n v="1"/>
    <n v="0"/>
    <s v="3"/>
    <s v="1"/>
    <s v="4"/>
    <s v="5"/>
    <s v="2"/>
    <s v="2"/>
    <s v="7"/>
    <n v="7"/>
    <s v="Food and basic needs"/>
    <m/>
    <s v="Income / livelihoods"/>
    <m/>
    <s v="Health"/>
    <m/>
    <s v="Hospital"/>
    <m/>
    <m/>
    <b v="1"/>
    <m/>
    <m/>
    <m/>
    <m/>
    <m/>
    <m/>
    <n v="6"/>
    <x v="1"/>
    <s v="No"/>
    <m/>
    <m/>
    <m/>
    <m/>
    <m/>
    <m/>
    <m/>
    <m/>
    <m/>
    <m/>
    <m/>
    <m/>
    <m/>
    <m/>
    <m/>
    <m/>
    <m/>
    <m/>
    <m/>
    <m/>
    <m/>
    <m/>
    <m/>
    <m/>
    <m/>
    <m/>
    <m/>
    <m/>
    <s v="Pediatric medicine"/>
    <b v="0"/>
    <b v="0"/>
    <b v="1"/>
    <b v="0"/>
    <b v="0"/>
    <b v="0"/>
    <b v="0"/>
    <m/>
    <m/>
    <n v="1"/>
    <m/>
    <m/>
    <m/>
    <m/>
    <m/>
    <m/>
    <m/>
    <m/>
    <m/>
    <x v="1"/>
    <s v="Concerned about side-effects of the COVID-19 vaccine"/>
    <m/>
    <m/>
    <b v="1"/>
    <m/>
    <m/>
    <m/>
    <m/>
    <m/>
    <m/>
    <m/>
    <m/>
    <x v="1"/>
    <s v="Hospital for normal delivery"/>
    <m/>
    <m/>
    <m/>
    <m/>
    <m/>
    <b v="1"/>
    <m/>
    <m/>
    <m/>
    <m/>
    <m/>
    <x v="2"/>
    <s v="In person by community workers"/>
    <m/>
    <b v="1"/>
    <m/>
    <m/>
    <m/>
    <m/>
    <m/>
    <m/>
    <m/>
    <s v="Yes"/>
    <s v="Yes"/>
    <s v="No"/>
    <s v="No"/>
    <s v="No"/>
    <s v="No"/>
    <s v="Yes"/>
    <s v="No"/>
    <s v="No"/>
    <s v="No"/>
    <s v="Yes"/>
    <s v="No"/>
    <m/>
    <s v="Yes"/>
    <s v="No"/>
    <s v="No"/>
    <s v="No"/>
    <s v="No"/>
    <s v="No"/>
    <s v="No"/>
    <s v="Yes"/>
    <s v="No"/>
    <s v="No"/>
    <s v="No"/>
    <s v="No"/>
    <s v="No"/>
    <s v="No"/>
    <n v="2"/>
    <x v="1"/>
    <n v="1"/>
    <s v="1"/>
    <n v="1"/>
    <s v="1"/>
    <s v="Problems Sleeping Mood swings Family conflict"/>
    <m/>
    <m/>
    <m/>
    <m/>
    <m/>
    <m/>
    <b v="1"/>
    <m/>
    <b v="1"/>
    <m/>
    <m/>
    <m/>
    <b v="1"/>
    <m/>
    <m/>
    <m/>
    <m/>
    <m/>
    <s v="Elderly"/>
    <m/>
    <m/>
    <m/>
    <m/>
    <b v="1"/>
    <m/>
    <m/>
    <m/>
    <m/>
    <m/>
    <m/>
    <m/>
    <m/>
    <s v="بسبب تدهور الصحة"/>
    <s v="Speaking to a family member"/>
    <b v="1"/>
    <m/>
    <m/>
    <m/>
    <m/>
    <m/>
    <m/>
    <m/>
    <m/>
    <m/>
    <m/>
    <m/>
    <s v="Family"/>
    <b v="1"/>
    <m/>
    <m/>
    <m/>
    <m/>
    <m/>
    <m/>
    <m/>
    <m/>
    <m/>
    <m/>
    <m/>
    <s v="No knowledge of service location"/>
    <b v="1"/>
    <m/>
    <m/>
    <m/>
    <m/>
    <m/>
    <m/>
    <m/>
    <m/>
    <x v="2"/>
    <s v="لست بحاجة"/>
    <s v="Don't know"/>
    <m/>
    <m/>
    <m/>
    <m/>
    <m/>
    <m/>
    <m/>
    <m/>
    <m/>
    <m/>
    <m/>
    <m/>
    <b v="1"/>
    <m/>
    <x v="1"/>
    <s v="Family member"/>
    <b v="1"/>
    <m/>
    <m/>
    <m/>
    <m/>
    <m/>
    <m/>
    <m/>
    <m/>
    <m/>
    <m/>
    <s v="Family member"/>
    <b v="1"/>
    <m/>
    <m/>
    <m/>
    <m/>
    <m/>
    <m/>
    <m/>
    <m/>
    <m/>
    <s v="Don't Know"/>
    <m/>
    <m/>
    <m/>
    <m/>
    <m/>
    <m/>
    <m/>
    <b v="1"/>
    <m/>
    <m/>
    <m/>
    <m/>
    <m/>
    <m/>
    <m/>
    <m/>
    <m/>
    <m/>
    <s v="Fear of being identified as survivors"/>
    <b v="1"/>
    <m/>
    <m/>
    <m/>
    <m/>
    <m/>
    <m/>
    <m/>
    <m/>
    <s v="Dropout of school"/>
    <m/>
    <m/>
    <m/>
    <m/>
    <m/>
    <m/>
    <m/>
    <m/>
    <m/>
    <m/>
    <m/>
    <m/>
    <b v="1"/>
    <m/>
    <m/>
    <m/>
    <s v="Parents"/>
    <m/>
    <m/>
    <m/>
    <m/>
    <m/>
    <b v="1"/>
    <m/>
    <m/>
    <m/>
    <m/>
    <m/>
    <m/>
    <m/>
    <m/>
    <m/>
    <s v="Quraan"/>
    <m/>
    <b v="1"/>
    <m/>
    <m/>
    <m/>
    <m/>
    <m/>
    <m/>
    <m/>
    <m/>
    <m/>
    <s v="Lack of transportation"/>
    <m/>
    <m/>
    <b v="1"/>
    <m/>
    <m/>
    <m/>
    <m/>
    <m/>
    <m/>
    <m/>
    <s v="Yes"/>
    <m/>
    <s v="No"/>
    <m/>
    <s v="Entertainement activities"/>
    <m/>
    <m/>
    <m/>
    <m/>
    <m/>
    <b v="1"/>
    <m/>
    <m/>
    <m/>
    <m/>
    <m/>
    <s v="Children separated from their parents"/>
    <b v="1"/>
    <m/>
    <m/>
    <m/>
    <m/>
    <m/>
    <m/>
    <m/>
    <m/>
    <m/>
    <s v="Casual labor"/>
    <m/>
    <m/>
    <m/>
    <b v="1"/>
    <m/>
    <m/>
    <m/>
    <m/>
    <m/>
    <m/>
    <m/>
    <m/>
    <m/>
    <m/>
    <n v="600"/>
    <n v="1000"/>
    <x v="1"/>
    <m/>
    <m/>
    <m/>
    <m/>
    <b v="1"/>
    <m/>
    <m/>
    <m/>
    <m/>
    <m/>
    <m/>
    <m/>
    <m/>
    <m/>
    <m/>
    <m/>
    <m/>
    <s v="No"/>
    <m/>
    <m/>
    <m/>
    <m/>
    <m/>
    <m/>
    <m/>
    <m/>
    <m/>
    <s v="No"/>
    <m/>
    <s v="No"/>
    <m/>
    <m/>
    <m/>
    <m/>
    <m/>
    <m/>
    <m/>
    <m/>
    <m/>
    <m/>
    <s v="Participatory (Both wife &amp; Husband)"/>
    <m/>
    <s v="No"/>
    <m/>
    <s v="دعم مالي_x000a_دعم الدراسة_x000a_مدارس أيتام"/>
    <s v="SMS/whatsapp"/>
    <m/>
    <m/>
    <m/>
    <b v="1"/>
    <m/>
    <m/>
    <m/>
    <m/>
    <m/>
    <s v="In-person from staff"/>
    <b v="1"/>
    <m/>
    <m/>
    <m/>
    <m/>
    <m/>
    <m/>
    <m/>
    <s v="لا"/>
    <s v="uuid:f27dcee8-36a6-42ab-9ab9-c3cf760ca8d5"/>
    <n v="92594495"/>
    <s v="f27dcee8-36a6-42ab-9ab9-c3cf760ca8d5"/>
    <d v="2022-02-14T10:27:22"/>
    <n v="1112"/>
    <m/>
    <n v="-1"/>
    <m/>
    <m/>
    <s v="202202091909"/>
    <n v="1473"/>
    <s v="nsenumerator"/>
    <n v="648550"/>
  </r>
  <r>
    <s v="2022-02-14T10:49:24.276+04:00"/>
    <s v="2022-02-14T13:14:05.054+04:00"/>
    <s v="0"/>
    <s v="إكرام بخصو"/>
    <s v="MRFS"/>
    <m/>
    <d v="2022-02-14T00:00:00"/>
    <x v="10"/>
    <s v="All"/>
    <s v="Yes"/>
    <s v="Host"/>
    <m/>
    <s v="Primary Caregiver of children &lt;18 years"/>
    <m/>
    <x v="0"/>
    <s v="18-29"/>
    <s v="Wife/Husband"/>
    <s v="Male"/>
    <s v="No members with a disability"/>
    <b v="1"/>
    <m/>
    <m/>
    <m/>
    <m/>
    <m/>
    <m/>
    <s v="Married"/>
    <s v="Secondary"/>
    <n v="0"/>
    <n v="0"/>
    <n v="1"/>
    <n v="0"/>
    <n v="0"/>
    <n v="1"/>
    <n v="0"/>
    <s v="1"/>
    <s v="1"/>
    <s v="2"/>
    <n v="0"/>
    <n v="1"/>
    <n v="0"/>
    <n v="0"/>
    <n v="1"/>
    <n v="0"/>
    <s v="1"/>
    <s v="1"/>
    <s v="2"/>
    <s v="2"/>
    <s v="2"/>
    <s v="2"/>
    <s v="4"/>
    <n v="4"/>
    <s v="Food and basic needs"/>
    <m/>
    <s v="Income / livelihoods"/>
    <m/>
    <s v="Shelter / housing"/>
    <m/>
    <s v="Hospital"/>
    <m/>
    <m/>
    <b v="1"/>
    <m/>
    <m/>
    <m/>
    <m/>
    <m/>
    <m/>
    <n v="10"/>
    <x v="1"/>
    <s v="No"/>
    <m/>
    <m/>
    <m/>
    <m/>
    <m/>
    <m/>
    <m/>
    <m/>
    <m/>
    <m/>
    <m/>
    <m/>
    <m/>
    <m/>
    <m/>
    <m/>
    <m/>
    <m/>
    <m/>
    <m/>
    <m/>
    <m/>
    <m/>
    <m/>
    <m/>
    <m/>
    <m/>
    <m/>
    <s v="Pediatric medicine Non communicable diseases (NCD) drugs (chronic, cardiac, diabetes, hyper-tension, asthma)"/>
    <b v="0"/>
    <b v="1"/>
    <b v="1"/>
    <b v="0"/>
    <b v="0"/>
    <b v="0"/>
    <b v="0"/>
    <m/>
    <n v="1"/>
    <n v="2"/>
    <m/>
    <m/>
    <m/>
    <m/>
    <m/>
    <m/>
    <m/>
    <m/>
    <m/>
    <x v="1"/>
    <s v="Uncertain if the COVID-19 vaccine will be effective"/>
    <m/>
    <b v="1"/>
    <m/>
    <m/>
    <m/>
    <m/>
    <m/>
    <m/>
    <m/>
    <m/>
    <m/>
    <x v="2"/>
    <s v="Hospital for normal delivery"/>
    <m/>
    <m/>
    <m/>
    <m/>
    <m/>
    <b v="1"/>
    <m/>
    <m/>
    <m/>
    <m/>
    <m/>
    <x v="2"/>
    <s v="Social media"/>
    <m/>
    <m/>
    <b v="1"/>
    <m/>
    <m/>
    <m/>
    <m/>
    <s v="الفيس بوك"/>
    <m/>
    <s v="Yes"/>
    <s v="Yes"/>
    <s v="Yes"/>
    <s v="Yes"/>
    <s v="No"/>
    <s v="No"/>
    <s v="No"/>
    <s v="No"/>
    <s v="Yes"/>
    <s v="Yes"/>
    <s v="Yes"/>
    <s v="No"/>
    <m/>
    <s v="Yes"/>
    <s v="No"/>
    <s v="No"/>
    <s v="No"/>
    <s v="Yes"/>
    <s v="Yes"/>
    <s v="Yes"/>
    <s v="No"/>
    <s v="No"/>
    <s v="Yes"/>
    <s v="Yes"/>
    <s v="No"/>
    <s v="No"/>
    <s v="No"/>
    <n v="6"/>
    <x v="2"/>
    <n v="2"/>
    <s v="2"/>
    <m/>
    <m/>
    <s v="Hopelessness Anger"/>
    <m/>
    <b v="1"/>
    <b v="1"/>
    <m/>
    <m/>
    <m/>
    <m/>
    <m/>
    <m/>
    <m/>
    <m/>
    <m/>
    <m/>
    <m/>
    <m/>
    <m/>
    <m/>
    <m/>
    <s v="Adult Women"/>
    <b v="1"/>
    <m/>
    <m/>
    <m/>
    <m/>
    <m/>
    <m/>
    <m/>
    <m/>
    <m/>
    <m/>
    <m/>
    <m/>
    <s v="النساء أكثرحساسية"/>
    <s v="Speaking to a family member"/>
    <b v="1"/>
    <m/>
    <m/>
    <m/>
    <m/>
    <m/>
    <m/>
    <m/>
    <m/>
    <m/>
    <m/>
    <m/>
    <s v="Family"/>
    <b v="1"/>
    <m/>
    <m/>
    <m/>
    <m/>
    <m/>
    <m/>
    <m/>
    <m/>
    <m/>
    <m/>
    <m/>
    <s v="Don't Know"/>
    <m/>
    <m/>
    <m/>
    <m/>
    <m/>
    <m/>
    <m/>
    <b v="1"/>
    <m/>
    <x v="1"/>
    <m/>
    <s v="Shelter Education"/>
    <m/>
    <b v="1"/>
    <m/>
    <m/>
    <m/>
    <b v="1"/>
    <m/>
    <m/>
    <m/>
    <m/>
    <m/>
    <m/>
    <m/>
    <m/>
    <x v="1"/>
    <s v="Family member"/>
    <b v="1"/>
    <m/>
    <m/>
    <m/>
    <m/>
    <m/>
    <m/>
    <m/>
    <m/>
    <m/>
    <m/>
    <s v="Family member"/>
    <b v="1"/>
    <m/>
    <m/>
    <m/>
    <m/>
    <m/>
    <m/>
    <m/>
    <m/>
    <m/>
    <s v="Education Income-generating activities/vocational training"/>
    <m/>
    <m/>
    <m/>
    <m/>
    <b v="1"/>
    <m/>
    <m/>
    <m/>
    <m/>
    <s v="School"/>
    <b v="1"/>
    <m/>
    <m/>
    <m/>
    <m/>
    <m/>
    <m/>
    <m/>
    <s v="Fear of being identified as survivors"/>
    <b v="1"/>
    <m/>
    <m/>
    <m/>
    <m/>
    <m/>
    <m/>
    <m/>
    <m/>
    <s v="Kidnapping Neglect Dropout of school"/>
    <b v="1"/>
    <m/>
    <m/>
    <m/>
    <b v="1"/>
    <m/>
    <m/>
    <m/>
    <m/>
    <m/>
    <m/>
    <m/>
    <b v="1"/>
    <m/>
    <m/>
    <m/>
    <s v="Siblings"/>
    <m/>
    <m/>
    <b v="1"/>
    <m/>
    <m/>
    <m/>
    <m/>
    <m/>
    <m/>
    <m/>
    <m/>
    <m/>
    <m/>
    <m/>
    <m/>
    <s v="Sport activity"/>
    <b v="1"/>
    <m/>
    <m/>
    <m/>
    <m/>
    <m/>
    <m/>
    <m/>
    <m/>
    <m/>
    <m/>
    <s v="Security problems"/>
    <m/>
    <b v="1"/>
    <m/>
    <m/>
    <m/>
    <m/>
    <m/>
    <m/>
    <m/>
    <m/>
    <s v="Yes"/>
    <m/>
    <s v="No"/>
    <m/>
    <s v="Quraan Sport activity"/>
    <b v="1"/>
    <b v="1"/>
    <m/>
    <m/>
    <m/>
    <m/>
    <m/>
    <m/>
    <m/>
    <m/>
    <m/>
    <s v="Children living on the street"/>
    <m/>
    <b v="1"/>
    <m/>
    <m/>
    <m/>
    <m/>
    <m/>
    <m/>
    <m/>
    <m/>
    <s v="Salaried work"/>
    <m/>
    <m/>
    <m/>
    <m/>
    <m/>
    <b v="1"/>
    <m/>
    <m/>
    <m/>
    <m/>
    <m/>
    <m/>
    <m/>
    <m/>
    <n v="500"/>
    <n v="1500"/>
    <x v="1"/>
    <m/>
    <m/>
    <m/>
    <m/>
    <b v="1"/>
    <m/>
    <m/>
    <m/>
    <m/>
    <m/>
    <m/>
    <m/>
    <m/>
    <m/>
    <m/>
    <m/>
    <m/>
    <s v="No"/>
    <m/>
    <m/>
    <m/>
    <m/>
    <m/>
    <m/>
    <m/>
    <m/>
    <m/>
    <s v="No"/>
    <m/>
    <s v="No"/>
    <m/>
    <m/>
    <m/>
    <m/>
    <m/>
    <m/>
    <m/>
    <m/>
    <m/>
    <m/>
    <s v="Participatory (Both wife &amp; Husband)"/>
    <m/>
    <s v="No"/>
    <m/>
    <s v="الدعم المادي توفير الأدوية"/>
    <s v="Suggestion boxes"/>
    <m/>
    <b v="1"/>
    <m/>
    <m/>
    <m/>
    <m/>
    <m/>
    <m/>
    <m/>
    <s v="Social media messaging (e.g. Facebook)"/>
    <m/>
    <m/>
    <m/>
    <m/>
    <b v="1"/>
    <m/>
    <m/>
    <m/>
    <s v="لايوجد"/>
    <s v="uuid:5f931ff0-ef42-47aa-8568-957bfa18748a"/>
    <n v="92594506"/>
    <s v="5f931ff0-ef42-47aa-8568-957bfa18748a"/>
    <d v="2022-02-14T10:28:05"/>
    <n v="1113"/>
    <m/>
    <n v="-1"/>
    <m/>
    <m/>
    <s v="202202091909"/>
    <n v="8681"/>
    <s v="nsenumerator"/>
    <n v="648550"/>
  </r>
  <r>
    <s v="2022-02-14T11:18:12.600+03:00"/>
    <s v="2022-02-14T11:45:08.017+03:00"/>
    <m/>
    <s v="اناغيم الخليف"/>
    <s v="MRFS"/>
    <m/>
    <d v="2022-02-14T00:00:00"/>
    <x v="10"/>
    <s v="All"/>
    <s v="Yes"/>
    <s v="Host"/>
    <m/>
    <s v="Head of Household"/>
    <m/>
    <x v="0"/>
    <s v="40-49"/>
    <s v="Is the Head of household"/>
    <s v="Female"/>
    <s v="No members with a disability"/>
    <b v="1"/>
    <m/>
    <m/>
    <m/>
    <m/>
    <m/>
    <m/>
    <s v="Widowed"/>
    <s v="University"/>
    <n v="0"/>
    <n v="0"/>
    <n v="0"/>
    <n v="1"/>
    <n v="1"/>
    <n v="1"/>
    <n v="0"/>
    <s v="2"/>
    <s v="1"/>
    <s v="3"/>
    <n v="0"/>
    <n v="0"/>
    <n v="0"/>
    <n v="1"/>
    <n v="1"/>
    <n v="0"/>
    <s v="1"/>
    <s v="1"/>
    <s v="2"/>
    <s v="3"/>
    <s v="0"/>
    <s v="2"/>
    <s v="5"/>
    <n v="5"/>
    <s v="Health"/>
    <m/>
    <s v="Education"/>
    <m/>
    <s v="Income / livelihoods"/>
    <m/>
    <s v="Primary Health care Centre (PHCC)-outpatient,inpatient + maternity Hospital Private Clinic Primary Health care unit-outpatient only (PHCU)"/>
    <b v="1"/>
    <b v="1"/>
    <b v="1"/>
    <b v="1"/>
    <m/>
    <m/>
    <m/>
    <m/>
    <m/>
    <n v="5"/>
    <x v="5"/>
    <s v="No"/>
    <m/>
    <m/>
    <m/>
    <m/>
    <m/>
    <m/>
    <m/>
    <m/>
    <m/>
    <m/>
    <m/>
    <m/>
    <m/>
    <m/>
    <m/>
    <m/>
    <m/>
    <m/>
    <m/>
    <m/>
    <m/>
    <m/>
    <m/>
    <m/>
    <m/>
    <m/>
    <m/>
    <m/>
    <s v="Drugs are mostly available"/>
    <b v="1"/>
    <b v="0"/>
    <b v="0"/>
    <b v="0"/>
    <b v="0"/>
    <b v="0"/>
    <b v="0"/>
    <m/>
    <m/>
    <n v="1"/>
    <m/>
    <m/>
    <m/>
    <m/>
    <m/>
    <m/>
    <m/>
    <m/>
    <m/>
    <x v="2"/>
    <m/>
    <m/>
    <m/>
    <m/>
    <m/>
    <m/>
    <m/>
    <m/>
    <m/>
    <m/>
    <m/>
    <m/>
    <x v="1"/>
    <s v="At private primary health care centre/hospital Hospital for surgery/ C-section Hospital for normal delivery"/>
    <m/>
    <m/>
    <m/>
    <m/>
    <b v="1"/>
    <b v="1"/>
    <b v="1"/>
    <m/>
    <m/>
    <m/>
    <m/>
    <x v="2"/>
    <s v="In person at health centers"/>
    <b v="1"/>
    <m/>
    <m/>
    <m/>
    <m/>
    <m/>
    <m/>
    <m/>
    <m/>
    <s v="Yes"/>
    <s v="No"/>
    <s v="Yes"/>
    <s v="Yes"/>
    <s v="Yes"/>
    <s v="No"/>
    <s v="No"/>
    <s v="No"/>
    <s v="No"/>
    <s v="No"/>
    <s v="Yes"/>
    <s v="No"/>
    <m/>
    <m/>
    <m/>
    <m/>
    <m/>
    <m/>
    <m/>
    <m/>
    <m/>
    <m/>
    <m/>
    <m/>
    <m/>
    <m/>
    <m/>
    <n v="0"/>
    <x v="1"/>
    <m/>
    <m/>
    <m/>
    <m/>
    <s v="Anger Hopelessness Sadness Economic"/>
    <m/>
    <b v="1"/>
    <b v="1"/>
    <m/>
    <b v="1"/>
    <m/>
    <m/>
    <m/>
    <m/>
    <m/>
    <m/>
    <b v="1"/>
    <m/>
    <m/>
    <m/>
    <m/>
    <m/>
    <m/>
    <s v="Adult Women"/>
    <b v="1"/>
    <m/>
    <m/>
    <m/>
    <m/>
    <m/>
    <m/>
    <m/>
    <m/>
    <m/>
    <m/>
    <m/>
    <m/>
    <s v="بسبب المسؤولية الكبيرة"/>
    <s v="Withdrawal/Isolation Prayer"/>
    <m/>
    <m/>
    <m/>
    <b v="1"/>
    <m/>
    <m/>
    <m/>
    <m/>
    <b v="1"/>
    <m/>
    <m/>
    <m/>
    <s v="CFSs MHPSS service providers WGSS"/>
    <m/>
    <m/>
    <m/>
    <m/>
    <m/>
    <b v="1"/>
    <m/>
    <b v="1"/>
    <b v="1"/>
    <m/>
    <m/>
    <m/>
    <s v="No knowledge of service location"/>
    <b v="1"/>
    <m/>
    <m/>
    <m/>
    <m/>
    <m/>
    <m/>
    <m/>
    <m/>
    <x v="0"/>
    <m/>
    <s v="Women's and girls'-friendly spaces Health care (including reproductive health) Education"/>
    <m/>
    <m/>
    <m/>
    <b v="1"/>
    <m/>
    <b v="1"/>
    <b v="1"/>
    <m/>
    <m/>
    <m/>
    <m/>
    <m/>
    <m/>
    <m/>
    <x v="1"/>
    <s v="Family member Women's and girls' friendly spaces"/>
    <b v="1"/>
    <m/>
    <m/>
    <m/>
    <m/>
    <b v="1"/>
    <m/>
    <m/>
    <m/>
    <m/>
    <m/>
    <s v="Family member Women's and girls' friendly spaces"/>
    <b v="1"/>
    <m/>
    <m/>
    <m/>
    <m/>
    <b v="1"/>
    <m/>
    <m/>
    <m/>
    <m/>
    <s v="Education Income-generating activities/vocational training Women friendly Center"/>
    <b v="1"/>
    <m/>
    <m/>
    <m/>
    <b v="1"/>
    <m/>
    <m/>
    <m/>
    <m/>
    <s v="Women's and girls' friendly spaces"/>
    <m/>
    <b v="1"/>
    <m/>
    <m/>
    <m/>
    <m/>
    <m/>
    <m/>
    <s v="Fear of being identified as survivors"/>
    <b v="1"/>
    <m/>
    <m/>
    <m/>
    <m/>
    <m/>
    <m/>
    <m/>
    <m/>
    <s v="Child labour Kidnapping Child marriage Being orphaned Dropout of school"/>
    <b v="1"/>
    <b v="1"/>
    <b v="1"/>
    <m/>
    <m/>
    <m/>
    <b v="1"/>
    <m/>
    <m/>
    <m/>
    <m/>
    <m/>
    <b v="1"/>
    <m/>
    <m/>
    <m/>
    <s v="Parents Relatives"/>
    <m/>
    <m/>
    <m/>
    <m/>
    <m/>
    <b v="1"/>
    <b v="1"/>
    <m/>
    <m/>
    <m/>
    <m/>
    <m/>
    <m/>
    <m/>
    <m/>
    <s v="Quraan Sport activity Entertainement activities"/>
    <b v="1"/>
    <b v="1"/>
    <m/>
    <m/>
    <m/>
    <b v="1"/>
    <m/>
    <m/>
    <m/>
    <m/>
    <m/>
    <s v="No barriers"/>
    <m/>
    <m/>
    <m/>
    <m/>
    <m/>
    <m/>
    <m/>
    <m/>
    <b v="1"/>
    <m/>
    <s v="Yes"/>
    <m/>
    <s v="No"/>
    <m/>
    <s v="Awareness / educational activities / psychosocial support Painting / re-creational activity"/>
    <m/>
    <m/>
    <m/>
    <b v="1"/>
    <b v="1"/>
    <m/>
    <m/>
    <m/>
    <m/>
    <m/>
    <m/>
    <s v="Orphans living in the community Child-headed households"/>
    <m/>
    <m/>
    <b v="1"/>
    <b v="1"/>
    <m/>
    <m/>
    <m/>
    <m/>
    <m/>
    <m/>
    <s v="Salaried work"/>
    <m/>
    <m/>
    <m/>
    <m/>
    <m/>
    <b v="1"/>
    <m/>
    <m/>
    <m/>
    <m/>
    <m/>
    <m/>
    <m/>
    <m/>
    <n v="2000"/>
    <n v="2000"/>
    <x v="3"/>
    <b v="1"/>
    <m/>
    <m/>
    <m/>
    <m/>
    <m/>
    <m/>
    <m/>
    <m/>
    <m/>
    <m/>
    <m/>
    <m/>
    <m/>
    <m/>
    <m/>
    <m/>
    <s v="No"/>
    <m/>
    <m/>
    <m/>
    <m/>
    <m/>
    <m/>
    <m/>
    <m/>
    <m/>
    <s v="No"/>
    <m/>
    <s v="No"/>
    <m/>
    <m/>
    <m/>
    <m/>
    <m/>
    <m/>
    <m/>
    <m/>
    <m/>
    <m/>
    <s v="Decided by women / wife only"/>
    <m/>
    <s v="No"/>
    <m/>
    <s v="لا يوجد"/>
    <s v="SMS/whatsapp Social media messaging (e.g. Facebook)"/>
    <m/>
    <m/>
    <m/>
    <b v="1"/>
    <m/>
    <b v="1"/>
    <m/>
    <m/>
    <m/>
    <s v="In-person from staff"/>
    <b v="1"/>
    <m/>
    <m/>
    <m/>
    <m/>
    <m/>
    <m/>
    <m/>
    <s v="لا"/>
    <s v="uuid:50b719dc-e4e7-4a5b-bdb5-b0be2f1b3207"/>
    <n v="92594535"/>
    <s v="50b719dc-e4e7-4a5b-bdb5-b0be2f1b3207"/>
    <d v="2022-02-14T10:29:01"/>
    <n v="1114"/>
    <m/>
    <n v="-1"/>
    <m/>
    <m/>
    <s v="202202091909"/>
    <n v="1616"/>
    <s v="nsenumerator"/>
    <n v="648550"/>
  </r>
  <r>
    <s v="2022-02-14T12:12:19.468+03:00"/>
    <s v="2022-02-14T12:29:14.328+03:00"/>
    <m/>
    <s v="اناغيم الخليف"/>
    <s v="MRFS"/>
    <m/>
    <d v="2022-02-14T00:00:00"/>
    <x v="10"/>
    <s v="All"/>
    <s v="Yes"/>
    <s v="IDP"/>
    <d v="2019-02-14T00:00:00"/>
    <s v="Primary Caregiver of children &lt;18 years"/>
    <m/>
    <x v="0"/>
    <s v="50+"/>
    <s v="Wife/Husband"/>
    <s v="Male"/>
    <s v="No members with a disability"/>
    <b v="1"/>
    <m/>
    <m/>
    <m/>
    <m/>
    <m/>
    <m/>
    <s v="Married"/>
    <s v="University"/>
    <n v="0"/>
    <n v="0"/>
    <n v="0"/>
    <n v="0"/>
    <n v="0"/>
    <n v="2"/>
    <n v="0"/>
    <s v="0"/>
    <s v="2"/>
    <s v="2"/>
    <n v="0"/>
    <n v="0"/>
    <n v="0"/>
    <n v="0"/>
    <n v="3"/>
    <n v="0"/>
    <s v="0"/>
    <s v="3"/>
    <s v="3"/>
    <s v="0"/>
    <s v="0"/>
    <s v="5"/>
    <s v="5"/>
    <n v="5"/>
    <s v="Income / livelihoods"/>
    <m/>
    <s v="Food and basic needs"/>
    <m/>
    <s v="Shelter / housing"/>
    <m/>
    <s v="Private Clinic Hospital Primary Health care Centre (PHCC)-outpatient,inpatient + maternity"/>
    <m/>
    <b v="1"/>
    <b v="1"/>
    <b v="1"/>
    <m/>
    <m/>
    <m/>
    <m/>
    <m/>
    <n v="5"/>
    <x v="5"/>
    <s v="No"/>
    <m/>
    <m/>
    <m/>
    <m/>
    <m/>
    <m/>
    <m/>
    <m/>
    <m/>
    <m/>
    <m/>
    <m/>
    <m/>
    <m/>
    <m/>
    <m/>
    <m/>
    <m/>
    <m/>
    <m/>
    <m/>
    <m/>
    <m/>
    <m/>
    <m/>
    <m/>
    <m/>
    <m/>
    <s v="Drugs are mostly available"/>
    <b v="1"/>
    <b v="0"/>
    <b v="0"/>
    <b v="0"/>
    <b v="0"/>
    <b v="0"/>
    <b v="0"/>
    <m/>
    <m/>
    <m/>
    <m/>
    <m/>
    <m/>
    <m/>
    <m/>
    <m/>
    <m/>
    <m/>
    <m/>
    <x v="2"/>
    <m/>
    <m/>
    <m/>
    <m/>
    <m/>
    <m/>
    <m/>
    <m/>
    <m/>
    <m/>
    <m/>
    <m/>
    <x v="1"/>
    <s v="Hospital for normal delivery Hospital for surgery/ C-section"/>
    <m/>
    <m/>
    <m/>
    <m/>
    <m/>
    <b v="1"/>
    <b v="1"/>
    <m/>
    <m/>
    <m/>
    <m/>
    <x v="2"/>
    <s v="In person at health centers"/>
    <b v="1"/>
    <m/>
    <m/>
    <m/>
    <m/>
    <m/>
    <m/>
    <m/>
    <m/>
    <s v="Yes"/>
    <s v="No"/>
    <s v="Yes"/>
    <s v="Yes"/>
    <s v="Yes"/>
    <s v="No"/>
    <s v="No"/>
    <s v="No"/>
    <s v="No"/>
    <s v="No"/>
    <s v="Yes"/>
    <s v="No"/>
    <m/>
    <m/>
    <m/>
    <m/>
    <m/>
    <m/>
    <m/>
    <m/>
    <m/>
    <m/>
    <m/>
    <m/>
    <m/>
    <m/>
    <m/>
    <n v="0"/>
    <x v="1"/>
    <m/>
    <m/>
    <m/>
    <m/>
    <s v="Sadness Anger"/>
    <m/>
    <b v="1"/>
    <m/>
    <m/>
    <b v="1"/>
    <m/>
    <m/>
    <m/>
    <m/>
    <m/>
    <m/>
    <m/>
    <m/>
    <m/>
    <m/>
    <m/>
    <m/>
    <m/>
    <s v="Adult Men Displaced people"/>
    <m/>
    <b v="1"/>
    <m/>
    <m/>
    <m/>
    <b v="1"/>
    <m/>
    <m/>
    <m/>
    <m/>
    <m/>
    <m/>
    <m/>
    <s v="بسبب اوضاع المعيشة الصعبة"/>
    <s v="Withdrawal/Isolation"/>
    <m/>
    <m/>
    <m/>
    <m/>
    <m/>
    <m/>
    <m/>
    <m/>
    <b v="1"/>
    <m/>
    <m/>
    <m/>
    <s v="Family"/>
    <b v="1"/>
    <m/>
    <m/>
    <m/>
    <m/>
    <m/>
    <m/>
    <m/>
    <m/>
    <m/>
    <m/>
    <m/>
    <s v="No knowledge of service location"/>
    <b v="1"/>
    <m/>
    <m/>
    <m/>
    <m/>
    <m/>
    <m/>
    <m/>
    <m/>
    <x v="0"/>
    <m/>
    <s v="Food aid / food distributions Education"/>
    <b v="1"/>
    <m/>
    <m/>
    <m/>
    <m/>
    <b v="1"/>
    <m/>
    <m/>
    <m/>
    <m/>
    <m/>
    <m/>
    <m/>
    <m/>
    <x v="0"/>
    <s v="Family member Friend Women's and girls' friendly spaces"/>
    <b v="1"/>
    <m/>
    <m/>
    <m/>
    <b v="1"/>
    <b v="1"/>
    <m/>
    <m/>
    <m/>
    <m/>
    <m/>
    <s v="Women's and girls' friendly spaces"/>
    <m/>
    <m/>
    <m/>
    <m/>
    <m/>
    <b v="1"/>
    <m/>
    <m/>
    <m/>
    <m/>
    <s v="Women friendly Center"/>
    <b v="1"/>
    <m/>
    <m/>
    <m/>
    <m/>
    <m/>
    <m/>
    <m/>
    <m/>
    <s v="Women's and girls' friendly spaces"/>
    <m/>
    <b v="1"/>
    <m/>
    <m/>
    <m/>
    <m/>
    <m/>
    <m/>
    <s v="Fear of being identified as survivors"/>
    <b v="1"/>
    <m/>
    <m/>
    <m/>
    <m/>
    <m/>
    <m/>
    <m/>
    <m/>
    <s v="Child labour Kidnapping Being orphaned"/>
    <b v="1"/>
    <b v="1"/>
    <m/>
    <m/>
    <m/>
    <m/>
    <b v="1"/>
    <m/>
    <m/>
    <m/>
    <m/>
    <m/>
    <m/>
    <m/>
    <m/>
    <m/>
    <s v="Relatives"/>
    <m/>
    <m/>
    <m/>
    <m/>
    <m/>
    <m/>
    <b v="1"/>
    <m/>
    <m/>
    <m/>
    <m/>
    <m/>
    <m/>
    <m/>
    <m/>
    <m/>
    <m/>
    <m/>
    <m/>
    <m/>
    <m/>
    <m/>
    <m/>
    <m/>
    <m/>
    <m/>
    <m/>
    <m/>
    <m/>
    <m/>
    <m/>
    <m/>
    <m/>
    <m/>
    <m/>
    <m/>
    <m/>
    <m/>
    <m/>
    <m/>
    <m/>
    <m/>
    <s v="Hand crafts"/>
    <m/>
    <m/>
    <b v="1"/>
    <m/>
    <m/>
    <m/>
    <m/>
    <m/>
    <m/>
    <m/>
    <m/>
    <s v="Orphans living in the community"/>
    <m/>
    <m/>
    <b v="1"/>
    <m/>
    <m/>
    <m/>
    <m/>
    <m/>
    <m/>
    <m/>
    <s v="Skilled labour"/>
    <m/>
    <m/>
    <m/>
    <m/>
    <b v="1"/>
    <m/>
    <m/>
    <m/>
    <m/>
    <m/>
    <m/>
    <m/>
    <m/>
    <m/>
    <n v="4000"/>
    <n v="3000"/>
    <x v="3"/>
    <b v="1"/>
    <m/>
    <m/>
    <m/>
    <m/>
    <m/>
    <m/>
    <m/>
    <m/>
    <m/>
    <m/>
    <m/>
    <m/>
    <m/>
    <m/>
    <m/>
    <m/>
    <s v="No"/>
    <m/>
    <m/>
    <m/>
    <m/>
    <m/>
    <m/>
    <m/>
    <m/>
    <m/>
    <s v="No"/>
    <m/>
    <s v="No"/>
    <m/>
    <m/>
    <m/>
    <m/>
    <m/>
    <m/>
    <m/>
    <m/>
    <m/>
    <m/>
    <s v="Decided by men / husband only"/>
    <m/>
    <s v="No"/>
    <m/>
    <s v="لا يوجد"/>
    <s v="In-person to MRFS/partner staff Social media messaging (e.g. Facebook)"/>
    <b v="1"/>
    <m/>
    <m/>
    <m/>
    <m/>
    <b v="1"/>
    <m/>
    <m/>
    <m/>
    <s v="In-person from staff"/>
    <b v="1"/>
    <m/>
    <m/>
    <m/>
    <m/>
    <m/>
    <m/>
    <m/>
    <s v="لا"/>
    <s v="uuid:140bbb74-64d3-4a2c-b219-4cdac6784ef8"/>
    <n v="92594537"/>
    <s v="140bbb74-64d3-4a2c-b219-4cdac6784ef8"/>
    <d v="2022-02-14T10:29:02"/>
    <n v="1115"/>
    <m/>
    <n v="-1"/>
    <m/>
    <m/>
    <s v="202202091909"/>
    <n v="1015"/>
    <s v="nsenumerator"/>
    <n v="648550"/>
  </r>
  <r>
    <s v="2022-02-14T12:33:58.341+03:00"/>
    <s v="2022-02-14T12:52:17.136+03:00"/>
    <m/>
    <s v="اناغيم الخليف"/>
    <s v="MRFS"/>
    <m/>
    <d v="2022-02-14T00:00:00"/>
    <x v="10"/>
    <s v="All"/>
    <s v="Yes"/>
    <s v="IDP"/>
    <d v="2018-02-08T00:00:00"/>
    <s v="Primary Caregiver of children &lt;18 years"/>
    <m/>
    <x v="0"/>
    <s v="50+"/>
    <s v="Wife/Husband"/>
    <s v="Male"/>
    <s v="No members with a disability"/>
    <b v="1"/>
    <m/>
    <m/>
    <m/>
    <m/>
    <m/>
    <m/>
    <s v="Married"/>
    <s v="University"/>
    <n v="0"/>
    <n v="0"/>
    <n v="0"/>
    <n v="0"/>
    <n v="1"/>
    <n v="2"/>
    <n v="0"/>
    <s v="1"/>
    <s v="2"/>
    <s v="3"/>
    <n v="0"/>
    <n v="2"/>
    <n v="0"/>
    <n v="0"/>
    <n v="3"/>
    <n v="0"/>
    <s v="2"/>
    <s v="3"/>
    <s v="5"/>
    <s v="3"/>
    <s v="2"/>
    <s v="5"/>
    <s v="8"/>
    <n v="8"/>
    <s v="Health"/>
    <m/>
    <s v="Income / livelihoods"/>
    <m/>
    <s v="Food and basic needs"/>
    <m/>
    <s v="Primary Health care Centre (PHCC)-outpatient,inpatient + maternity Hospital Private Clinic"/>
    <m/>
    <b v="1"/>
    <b v="1"/>
    <b v="1"/>
    <m/>
    <m/>
    <m/>
    <m/>
    <m/>
    <n v="5"/>
    <x v="1"/>
    <s v="No"/>
    <m/>
    <m/>
    <m/>
    <m/>
    <m/>
    <m/>
    <m/>
    <m/>
    <m/>
    <m/>
    <m/>
    <m/>
    <m/>
    <m/>
    <m/>
    <m/>
    <m/>
    <m/>
    <m/>
    <m/>
    <m/>
    <m/>
    <m/>
    <m/>
    <m/>
    <m/>
    <m/>
    <m/>
    <s v="Drugs are mostly available"/>
    <b v="1"/>
    <b v="0"/>
    <b v="0"/>
    <b v="0"/>
    <b v="0"/>
    <b v="0"/>
    <b v="0"/>
    <m/>
    <m/>
    <m/>
    <m/>
    <m/>
    <m/>
    <m/>
    <m/>
    <m/>
    <m/>
    <m/>
    <m/>
    <x v="1"/>
    <s v="Too busy to get vaccinated"/>
    <m/>
    <m/>
    <m/>
    <m/>
    <m/>
    <m/>
    <b v="1"/>
    <m/>
    <m/>
    <m/>
    <m/>
    <x v="1"/>
    <s v="Hospital for normal delivery Hospital for surgery/ C-section At private primary health care centre/hospital"/>
    <m/>
    <m/>
    <m/>
    <m/>
    <b v="1"/>
    <b v="1"/>
    <b v="1"/>
    <m/>
    <m/>
    <m/>
    <m/>
    <x v="1"/>
    <s v="In person at health centers"/>
    <b v="1"/>
    <m/>
    <m/>
    <m/>
    <m/>
    <m/>
    <m/>
    <m/>
    <m/>
    <s v="Yes"/>
    <s v="No"/>
    <s v="Yes"/>
    <s v="Yes"/>
    <s v="No"/>
    <s v="No"/>
    <s v="Yes"/>
    <s v="No"/>
    <s v="No"/>
    <s v="Yes"/>
    <s v="Yes"/>
    <s v="No"/>
    <m/>
    <s v="Yes"/>
    <s v="No"/>
    <s v="No"/>
    <s v="No"/>
    <s v="No"/>
    <s v="Yes"/>
    <s v="No"/>
    <s v="Yes"/>
    <s v="No"/>
    <s v="No"/>
    <s v="No"/>
    <s v="No"/>
    <s v="No"/>
    <s v="No"/>
    <n v="3"/>
    <x v="1"/>
    <n v="2"/>
    <s v="2"/>
    <m/>
    <m/>
    <s v="Anger Hopelessness Sadness"/>
    <m/>
    <b v="1"/>
    <b v="1"/>
    <m/>
    <b v="1"/>
    <m/>
    <m/>
    <m/>
    <m/>
    <m/>
    <m/>
    <m/>
    <m/>
    <m/>
    <m/>
    <m/>
    <m/>
    <m/>
    <s v="Adult Men Displaced people"/>
    <m/>
    <b v="1"/>
    <m/>
    <m/>
    <m/>
    <b v="1"/>
    <m/>
    <m/>
    <m/>
    <m/>
    <m/>
    <m/>
    <m/>
    <s v="بسبب وضع الايام الصعبة"/>
    <s v="Prayer Withdrawal/Isolation"/>
    <m/>
    <m/>
    <m/>
    <b v="1"/>
    <m/>
    <m/>
    <m/>
    <m/>
    <b v="1"/>
    <m/>
    <m/>
    <m/>
    <s v="MHPSS service providers Friends"/>
    <m/>
    <b v="1"/>
    <m/>
    <m/>
    <m/>
    <b v="1"/>
    <m/>
    <m/>
    <m/>
    <m/>
    <m/>
    <m/>
    <s v="No knowledge of service location"/>
    <b v="1"/>
    <m/>
    <m/>
    <m/>
    <m/>
    <m/>
    <m/>
    <m/>
    <m/>
    <x v="1"/>
    <m/>
    <s v="Health care (including reproductive health) Education"/>
    <m/>
    <m/>
    <m/>
    <b v="1"/>
    <m/>
    <b v="1"/>
    <m/>
    <m/>
    <m/>
    <m/>
    <m/>
    <m/>
    <m/>
    <m/>
    <x v="1"/>
    <s v="Women's and girls' friendly spaces"/>
    <m/>
    <m/>
    <m/>
    <m/>
    <m/>
    <b v="1"/>
    <m/>
    <m/>
    <m/>
    <m/>
    <m/>
    <s v="Women's and girls' friendly spaces"/>
    <m/>
    <m/>
    <m/>
    <m/>
    <m/>
    <b v="1"/>
    <m/>
    <m/>
    <m/>
    <m/>
    <s v="Women friendly Center"/>
    <b v="1"/>
    <m/>
    <m/>
    <m/>
    <m/>
    <m/>
    <m/>
    <m/>
    <m/>
    <s v="Women's and girls' friendly spaces"/>
    <m/>
    <b v="1"/>
    <m/>
    <m/>
    <m/>
    <m/>
    <m/>
    <m/>
    <s v="Fear of being identified as survivors"/>
    <b v="1"/>
    <m/>
    <m/>
    <m/>
    <m/>
    <m/>
    <m/>
    <m/>
    <m/>
    <s v="Child labour Child marriage Kidnapping Being orphaned Dropout of school"/>
    <b v="1"/>
    <b v="1"/>
    <b v="1"/>
    <m/>
    <m/>
    <m/>
    <b v="1"/>
    <m/>
    <m/>
    <m/>
    <m/>
    <m/>
    <b v="1"/>
    <m/>
    <m/>
    <m/>
    <s v="Relatives Community/social workers"/>
    <m/>
    <m/>
    <m/>
    <m/>
    <m/>
    <m/>
    <b v="1"/>
    <m/>
    <b v="1"/>
    <m/>
    <m/>
    <m/>
    <m/>
    <m/>
    <m/>
    <s v="Entertainement activities Quraan"/>
    <m/>
    <b v="1"/>
    <m/>
    <m/>
    <m/>
    <b v="1"/>
    <m/>
    <m/>
    <m/>
    <m/>
    <m/>
    <s v="No barriers"/>
    <m/>
    <m/>
    <m/>
    <m/>
    <m/>
    <m/>
    <m/>
    <m/>
    <b v="1"/>
    <m/>
    <s v="Yes"/>
    <m/>
    <s v="No"/>
    <m/>
    <s v="Awareness / educational activities / psychosocial support Painting / re-creational activity"/>
    <m/>
    <m/>
    <m/>
    <b v="1"/>
    <b v="1"/>
    <m/>
    <m/>
    <m/>
    <m/>
    <m/>
    <m/>
    <s v="Orphans living in the community"/>
    <m/>
    <m/>
    <b v="1"/>
    <m/>
    <m/>
    <m/>
    <m/>
    <m/>
    <m/>
    <m/>
    <s v="Skilled labour"/>
    <m/>
    <m/>
    <m/>
    <m/>
    <b v="1"/>
    <m/>
    <m/>
    <m/>
    <m/>
    <m/>
    <m/>
    <m/>
    <m/>
    <m/>
    <n v="4000"/>
    <n v="3500"/>
    <x v="40"/>
    <m/>
    <m/>
    <m/>
    <m/>
    <m/>
    <m/>
    <m/>
    <m/>
    <m/>
    <m/>
    <m/>
    <m/>
    <m/>
    <m/>
    <m/>
    <b v="1"/>
    <m/>
    <s v="No"/>
    <m/>
    <m/>
    <m/>
    <m/>
    <m/>
    <m/>
    <m/>
    <m/>
    <m/>
    <s v="No"/>
    <m/>
    <s v="No"/>
    <m/>
    <m/>
    <m/>
    <m/>
    <m/>
    <m/>
    <m/>
    <m/>
    <m/>
    <m/>
    <s v="Participatory (Both wife &amp; Husband)"/>
    <m/>
    <s v="No"/>
    <m/>
    <s v="لا يوجد"/>
    <s v="In-person to MRFS/partner staff Social media messaging (e.g. Facebook)"/>
    <b v="1"/>
    <m/>
    <m/>
    <m/>
    <m/>
    <b v="1"/>
    <m/>
    <m/>
    <m/>
    <s v="In-person from staff"/>
    <b v="1"/>
    <m/>
    <m/>
    <m/>
    <m/>
    <m/>
    <m/>
    <m/>
    <s v="لا"/>
    <s v="uuid:0fd48f68-e864-41f3-8ecd-66f241511187"/>
    <n v="92594539"/>
    <s v="0fd48f68-e864-41f3-8ecd-66f241511187"/>
    <d v="2022-02-14T10:29:03"/>
    <n v="1116"/>
    <m/>
    <n v="-1"/>
    <m/>
    <m/>
    <s v="202202091909"/>
    <n v="1099"/>
    <s v="nsenumerator"/>
    <n v="6485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F4BAC7-2CB8-4F60-BE7E-49869F9F3CD3}" name="PivotTable4"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54:H56" firstHeaderRow="1" firstDataRow="2"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1"/>
        <item x="2"/>
        <item x="5"/>
        <item x="4"/>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69"/>
  </colFields>
  <colItems count="7">
    <i>
      <x/>
    </i>
    <i>
      <x v="1"/>
    </i>
    <i>
      <x v="2"/>
    </i>
    <i>
      <x v="3"/>
    </i>
    <i>
      <x v="4"/>
    </i>
    <i>
      <x v="5"/>
    </i>
    <i t="grand">
      <x/>
    </i>
  </colItems>
  <dataFields count="1">
    <dataField name="Count of 2. When was the most recent time a member of the household needed healthcare treatment?" fld="6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7E249-92A7-4E8B-9FB9-1E712B82843F}" name="PivotTable11"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09:B114"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32"/>
  </rowFields>
  <rowItems count="5">
    <i>
      <x/>
    </i>
    <i>
      <x v="1"/>
    </i>
    <i>
      <x v="2"/>
    </i>
    <i>
      <x v="3"/>
    </i>
    <i t="grand">
      <x/>
    </i>
  </rowItems>
  <colItems count="1">
    <i/>
  </colItems>
  <dataFields count="1">
    <dataField name="Count of 9. Do women in your household have access to maternal health services? If explanation required: this means health care services for women during pregnancy, childbirth and after childbirth" fld="1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1FF1EC-0042-4ECB-9DE8-82AD97077D16}" name="PivotTable3"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33:B51" firstHeaderRow="1" firstDataRow="1" firstDataCol="1"/>
  <pivotFields count="508">
    <pivotField showAll="0"/>
    <pivotField showAll="0"/>
    <pivotField showAll="0"/>
    <pivotField showAll="0"/>
    <pivotField showAll="0"/>
    <pivotField showAll="0"/>
    <pivotField numFmtId="164" showAll="0"/>
    <pivotField axis="axisRow" showAll="0">
      <items count="18">
        <item x="12"/>
        <item x="14"/>
        <item x="2"/>
        <item x="13"/>
        <item x="4"/>
        <item x="16"/>
        <item x="9"/>
        <item x="10"/>
        <item x="6"/>
        <item x="8"/>
        <item x="7"/>
        <item x="5"/>
        <item x="3"/>
        <item x="1"/>
        <item x="0"/>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8">
    <i>
      <x/>
    </i>
    <i>
      <x v="1"/>
    </i>
    <i>
      <x v="2"/>
    </i>
    <i>
      <x v="3"/>
    </i>
    <i>
      <x v="4"/>
    </i>
    <i>
      <x v="5"/>
    </i>
    <i>
      <x v="6"/>
    </i>
    <i>
      <x v="7"/>
    </i>
    <i>
      <x v="8"/>
    </i>
    <i>
      <x v="9"/>
    </i>
    <i>
      <x v="10"/>
    </i>
    <i>
      <x v="11"/>
    </i>
    <i>
      <x v="12"/>
    </i>
    <i>
      <x v="13"/>
    </i>
    <i>
      <x v="14"/>
    </i>
    <i>
      <x v="15"/>
    </i>
    <i>
      <x v="16"/>
    </i>
    <i t="grand">
      <x/>
    </i>
  </rowItems>
  <colItems count="1">
    <i/>
  </colItems>
  <dataFields count="1">
    <dataField name="Average of 1a. What is the walking distance to the nearest one in minutes?" fld="68" subtotal="average" baseField="7" baseItem="3"/>
  </dataFields>
  <formats count="1">
    <format dxfId="0">
      <pivotArea collapsedLevelsAreSubtotals="1" fieldPosition="0">
        <references count="1">
          <reference field="7" count="11">
            <x v="0"/>
            <x v="1"/>
            <x v="2"/>
            <x v="3"/>
            <x v="4"/>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8810F9-1D3A-4A8C-8CE5-22470593927F}" name="PivotTable10"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95:B105"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Count of vaccine_hesitancey/Concerned about side-effects of the COVID-19 vaccine" fld="123" subtotal="count" baseField="0" baseItem="0"/>
    <dataField name="Count of vaccine_hesitancey/Eumours and misconceptions (people died from the vaccine, it is a conspiracy, Corona is all a lie, etc…)" fld="126" subtotal="count" baseField="0" baseItem="0"/>
    <dataField name="Count of vaccine_hesitancey/Uncertain if the COVID-19 vaccine will be effective" fld="122" subtotal="count" baseField="0" baseItem="0"/>
    <dataField name="Count of vaccine_hesitancey/Not concerned about getting infected with COVID-19" fld="121" subtotal="count" baseField="0" baseItem="0"/>
    <dataField name="Count of vaccine_hesitancey/General mistrust of or opposition to any vaccine" fld="125" subtotal="count" baseField="0" baseItem="0"/>
    <dataField name="Count of vaccine_hesitancey/Too busy to get vaccinated" fld="127" subtotal="count" baseField="0" baseItem="0"/>
    <dataField name="Count of vaccine_hesitancey/Other" fld="130" subtotal="count" baseField="0" baseItem="0"/>
    <dataField name="Count of vaccine_hesitancey/Do not want to go to facilities for fear of getting infected with COVID-19" fld="124" subtotal="count" baseField="0" baseItem="0"/>
    <dataField name="Count of vaccine_hesitancey/Vaccine not available in my area" fld="129" subtotal="count" baseField="0" baseItem="0"/>
    <dataField name="Count of vaccine_hesitancey/Concerned about cost" fld="1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D587B2-5C26-4980-B21B-63362EDDB250}" name="PivotTable17"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66:D179" firstHeaderRow="1" firstDataRow="2" firstDataCol="1"/>
  <pivotFields count="508">
    <pivotField showAll="0"/>
    <pivotField showAll="0"/>
    <pivotField showAll="0"/>
    <pivotField showAll="0"/>
    <pivotField showAll="0"/>
    <pivotField showAll="0"/>
    <pivotField numFmtId="164" showAll="0"/>
    <pivotField axis="axisRow"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2">
    <i>
      <x v="1"/>
    </i>
    <i>
      <x v="2"/>
    </i>
    <i>
      <x v="3"/>
    </i>
    <i>
      <x v="4"/>
    </i>
    <i>
      <x v="5"/>
    </i>
    <i>
      <x v="6"/>
    </i>
    <i>
      <x v="9"/>
    </i>
    <i>
      <x v="10"/>
    </i>
    <i>
      <x v="12"/>
    </i>
    <i>
      <x v="13"/>
    </i>
    <i>
      <x v="14"/>
    </i>
    <i t="grand">
      <x/>
    </i>
  </rowItems>
  <colFields count="1">
    <field x="184"/>
  </colFields>
  <colItems count="3">
    <i>
      <x v="1"/>
    </i>
    <i>
      <x v="2"/>
    </i>
    <i t="grand">
      <x/>
    </i>
  </colItems>
  <dataFields count="1">
    <dataField name="Count of Column2" fld="18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61F6A3-13A0-4051-94C0-6F9994FBBBB3}" name="PivotTable9"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88:B92"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19"/>
  </rowFields>
  <rowItems count="4">
    <i>
      <x/>
    </i>
    <i>
      <x v="1"/>
    </i>
    <i>
      <x v="2"/>
    </i>
    <i t="grand">
      <x/>
    </i>
  </rowItems>
  <colItems count="1">
    <i/>
  </colItems>
  <dataFields count="1">
    <dataField name="Count of 8. Have you already received COVID-19 vaccine?" fld="1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F7F930-B1D5-47EE-83FC-5CDF64123BD3}" name="PivotTable2"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0:H11" firstHeaderRow="0" firstDataRow="1" firstDataCol="0"/>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2"/>
  </colFields>
  <colItems count="8">
    <i>
      <x/>
    </i>
    <i i="1">
      <x v="1"/>
    </i>
    <i i="2">
      <x v="2"/>
    </i>
    <i i="3">
      <x v="3"/>
    </i>
    <i i="4">
      <x v="4"/>
    </i>
    <i i="5">
      <x v="5"/>
    </i>
    <i i="6">
      <x v="6"/>
    </i>
    <i i="7">
      <x v="7"/>
    </i>
  </colItems>
  <dataFields count="8">
    <dataField name="Hospital" fld="61" subtotal="count" baseField="0" baseItem="0"/>
    <dataField name="Primary Health care unit-outpatient only (PHCU)" fld="59" subtotal="count" baseField="0" baseItem="0"/>
    <dataField name="Primary Health care Centre (PHCC)-outpatient,inpatient + maternity" fld="60" subtotal="count" baseField="0" baseItem="0"/>
    <dataField name="Private Clinic" fld="62" subtotal="count" baseField="0" baseItem="0"/>
    <dataField name="Specialist services" fld="63" subtotal="count" baseField="0" baseItem="0"/>
    <dataField name="Others" fld="64" subtotal="count" baseField="0" baseItem="0"/>
    <dataField name="No health services" fld="65" subtotal="count" baseField="0" baseItem="0"/>
    <dataField name="Don't Know" fld="6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BB12DC-8ABC-4E0B-9FE5-54E34CEE30A3}" name="PivotTable14"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50:B157"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7">
    <i>
      <x/>
    </i>
    <i i="1">
      <x v="1"/>
    </i>
    <i i="2">
      <x v="2"/>
    </i>
    <i i="3">
      <x v="3"/>
    </i>
    <i i="4">
      <x v="4"/>
    </i>
    <i i="5">
      <x v="5"/>
    </i>
    <i i="6">
      <x v="6"/>
    </i>
  </rowItems>
  <colItems count="1">
    <i/>
  </colItems>
  <dataFields count="7">
    <dataField name="In person at health centers" fld="147" subtotal="count" baseField="0" baseItem="0"/>
    <dataField name="In person by community workers" fld="148" subtotal="count" baseField="0" baseItem="0"/>
    <dataField name="Whatsapp / SMS" fld="150" subtotal="count" baseField="0" baseItem="0"/>
    <dataField name="Social media" fld="149" subtotal="count" baseField="0" baseItem="0"/>
    <dataField name="Electronic media" fld="151" subtotal="count" baseField="0" baseItem="0"/>
    <dataField name="Don't know" fld="153" subtotal="count" baseField="0" baseItem="0"/>
    <dataField name="Count of health_education_channels/Other" fld="152" subtotal="count" baseField="0" baseItem="0"/>
  </dataFields>
  <formats count="1">
    <format dxfId="1">
      <pivotArea dataOnly="0" labelOnly="1"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FEB75F-7FF5-4E47-9B94-6B9A5DE30634}" name="PivotTable8"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74:B84"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Sum of Respiratory infection" fld="109" baseField="0" baseItem="0"/>
    <dataField name="Sum of Hypertension / high blood pressure" fld="113" baseField="0" baseItem="0"/>
    <dataField name="Sum of Diarrhoea" fld="108" baseField="0" baseItem="0"/>
    <dataField name="Sum of Diabetes" fld="114" baseField="0" baseItem="1339092736"/>
    <dataField name="Sum of Skin disease" fld="111" baseField="0" baseItem="0"/>
    <dataField name="Sum of Confirmed COVID-19" fld="110" baseField="0" baseItem="0"/>
    <dataField name="Sum of Complications with child birth" fld="115" baseField="0" baseItem="783270440"/>
    <dataField name="Sum of Mental health issue" fld="116" baseField="0" baseItem="474189344"/>
    <dataField name="Sum of Measles" fld="112" baseField="0" baseItem="0"/>
    <dataField name="Sum of Other" fld="1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B99335-B59E-44B2-97B3-DBDB127749E9}" name="PivotTable13"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chartFormat="14">
  <location ref="A132:E145" firstHeaderRow="1" firstDataRow="2" firstDataCol="1"/>
  <pivotFields count="508">
    <pivotField showAll="0"/>
    <pivotField showAll="0"/>
    <pivotField showAll="0"/>
    <pivotField showAll="0"/>
    <pivotField showAll="0"/>
    <pivotField showAll="0"/>
    <pivotField numFmtId="164" showAll="0"/>
    <pivotField axis="axisRow" showAll="0">
      <items count="18">
        <item x="0"/>
        <item x="2"/>
        <item x="14"/>
        <item x="8"/>
        <item x="13"/>
        <item x="4"/>
        <item x="6"/>
        <item x="10"/>
        <item x="12"/>
        <item x="7"/>
        <item x="9"/>
        <item x="16"/>
        <item x="3"/>
        <item x="5"/>
        <item x="1"/>
        <item x="11"/>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2"/>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7"/>
  </rowFields>
  <rowItems count="12">
    <i>
      <x v="1"/>
    </i>
    <i>
      <x v="2"/>
    </i>
    <i>
      <x v="3"/>
    </i>
    <i>
      <x v="4"/>
    </i>
    <i>
      <x v="5"/>
    </i>
    <i>
      <x v="6"/>
    </i>
    <i>
      <x v="7"/>
    </i>
    <i>
      <x v="8"/>
    </i>
    <i>
      <x v="9"/>
    </i>
    <i>
      <x v="10"/>
    </i>
    <i>
      <x v="11"/>
    </i>
    <i t="grand">
      <x/>
    </i>
  </rowItems>
  <colFields count="1">
    <field x="145"/>
  </colFields>
  <colItems count="4">
    <i>
      <x/>
    </i>
    <i>
      <x v="1"/>
    </i>
    <i>
      <x v="2"/>
    </i>
    <i t="grand">
      <x/>
    </i>
  </colItems>
  <dataFields count="1">
    <dataField name="Count of 11. During this year have you or your household been approached by community health worker team regarding any health topics?" fld="145" subtotal="count" showDataAs="percentOfRow" baseField="7" baseItem="6" numFmtId="166"/>
  </dataFields>
  <chartFormats count="3">
    <chartFormat chart="9" format="0" series="1">
      <pivotArea type="data" outline="0" fieldPosition="0">
        <references count="2">
          <reference field="4294967294" count="1" selected="0">
            <x v="0"/>
          </reference>
          <reference field="145" count="1" selected="0">
            <x v="0"/>
          </reference>
        </references>
      </pivotArea>
    </chartFormat>
    <chartFormat chart="9" format="1" series="1">
      <pivotArea type="data" outline="0" fieldPosition="0">
        <references count="2">
          <reference field="4294967294" count="1" selected="0">
            <x v="0"/>
          </reference>
          <reference field="145" count="1" selected="0">
            <x v="1"/>
          </reference>
        </references>
      </pivotArea>
    </chartFormat>
    <chartFormat chart="9" format="2" series="1">
      <pivotArea type="data" outline="0" fieldPosition="0">
        <references count="2">
          <reference field="4294967294" count="1" selected="0">
            <x v="0"/>
          </reference>
          <reference field="14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4FB3FE-E89B-46D7-A763-D73A6B81DDE2}" name="PivotTable20"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27:B243" firstHeaderRow="1" firstDataRow="1"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3">
        <item x="163"/>
        <item x="105"/>
        <item x="1"/>
        <item x="54"/>
        <item x="4"/>
        <item x="112"/>
        <item x="136"/>
        <item x="160"/>
        <item x="7"/>
        <item x="46"/>
        <item x="137"/>
        <item x="6"/>
        <item x="90"/>
        <item x="38"/>
        <item x="141"/>
        <item x="158"/>
        <item x="20"/>
        <item x="135"/>
        <item x="25"/>
        <item x="55"/>
        <item x="123"/>
        <item x="129"/>
        <item x="70"/>
        <item x="57"/>
        <item x="107"/>
        <item x="26"/>
        <item x="98"/>
        <item x="140"/>
        <item x="115"/>
        <item x="21"/>
        <item x="99"/>
        <item x="19"/>
        <item x="134"/>
        <item x="82"/>
        <item x="86"/>
        <item x="119"/>
        <item x="8"/>
        <item x="40"/>
        <item x="67"/>
        <item x="27"/>
        <item x="121"/>
        <item x="12"/>
        <item x="164"/>
        <item x="71"/>
        <item x="78"/>
        <item x="124"/>
        <item x="49"/>
        <item x="108"/>
        <item x="14"/>
        <item x="150"/>
        <item x="34"/>
        <item x="88"/>
        <item x="52"/>
        <item x="50"/>
        <item x="110"/>
        <item x="84"/>
        <item x="145"/>
        <item x="48"/>
        <item x="109"/>
        <item x="83"/>
        <item x="148"/>
        <item x="80"/>
        <item x="24"/>
        <item x="23"/>
        <item x="15"/>
        <item x="72"/>
        <item x="122"/>
        <item x="113"/>
        <item x="89"/>
        <item x="3"/>
        <item x="2"/>
        <item x="5"/>
        <item x="166"/>
        <item x="37"/>
        <item x="69"/>
        <item x="125"/>
        <item x="11"/>
        <item x="102"/>
        <item x="22"/>
        <item x="167"/>
        <item x="143"/>
        <item x="36"/>
        <item x="103"/>
        <item x="87"/>
        <item x="39"/>
        <item x="144"/>
        <item x="59"/>
        <item x="13"/>
        <item x="81"/>
        <item x="132"/>
        <item x="79"/>
        <item x="154"/>
        <item x="170"/>
        <item x="120"/>
        <item x="41"/>
        <item x="100"/>
        <item x="147"/>
        <item x="133"/>
        <item x="146"/>
        <item x="111"/>
        <item x="58"/>
        <item x="128"/>
        <item x="101"/>
        <item x="130"/>
        <item x="117"/>
        <item x="56"/>
        <item x="168"/>
        <item x="68"/>
        <item x="31"/>
        <item x="106"/>
        <item x="45"/>
        <item x="156"/>
        <item x="142"/>
        <item x="138"/>
        <item x="93"/>
        <item x="155"/>
        <item x="66"/>
        <item x="157"/>
        <item x="64"/>
        <item x="171"/>
        <item x="33"/>
        <item x="153"/>
        <item x="114"/>
        <item x="126"/>
        <item x="152"/>
        <item x="73"/>
        <item x="94"/>
        <item x="10"/>
        <item x="97"/>
        <item x="65"/>
        <item x="29"/>
        <item x="53"/>
        <item x="43"/>
        <item x="44"/>
        <item x="91"/>
        <item x="18"/>
        <item x="161"/>
        <item x="116"/>
        <item x="30"/>
        <item x="96"/>
        <item x="151"/>
        <item x="95"/>
        <item x="85"/>
        <item x="16"/>
        <item x="118"/>
        <item x="159"/>
        <item x="28"/>
        <item x="47"/>
        <item x="162"/>
        <item x="51"/>
        <item x="76"/>
        <item x="42"/>
        <item x="75"/>
        <item x="74"/>
        <item x="0"/>
        <item x="9"/>
        <item x="169"/>
        <item x="92"/>
        <item x="62"/>
        <item x="104"/>
        <item x="149"/>
        <item x="35"/>
        <item x="77"/>
        <item x="60"/>
        <item x="131"/>
        <item x="17"/>
        <item x="165"/>
        <item x="63"/>
        <item x="139"/>
        <item x="127"/>
        <item x="61"/>
        <item x="3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6">
    <i>
      <x/>
    </i>
    <i i="1">
      <x v="1"/>
    </i>
    <i i="2">
      <x v="2"/>
    </i>
    <i i="3">
      <x v="3"/>
    </i>
    <i i="4">
      <x v="4"/>
    </i>
    <i i="5">
      <x v="5"/>
    </i>
    <i i="6">
      <x v="6"/>
    </i>
    <i i="7">
      <x v="7"/>
    </i>
    <i i="8">
      <x v="8"/>
    </i>
    <i i="9">
      <x v="9"/>
    </i>
    <i i="10">
      <x v="10"/>
    </i>
    <i i="11">
      <x v="11"/>
    </i>
    <i i="12">
      <x v="12"/>
    </i>
    <i i="13">
      <x v="13"/>
    </i>
    <i i="14">
      <x v="14"/>
    </i>
    <i i="15">
      <x v="15"/>
    </i>
  </rowItems>
  <colItems count="1">
    <i/>
  </colItems>
  <dataFields count="16">
    <dataField name="Borrow money" fld="434" subtotal="count" baseField="0" baseItem="0"/>
    <dataField name="Received aid" fld="435" subtotal="count" baseField="0" baseItem="0"/>
    <dataField name="Received support from friends/family" fld="430" subtotal="count" baseField="0" baseItem="0"/>
    <dataField name="Reduced spending on non-food expenditures e.g. Health" fld="436" subtotal="count" baseField="0" baseItem="0"/>
    <dataField name="Spent Savings" fld="432" subtotal="count" baseField="0" baseItem="0"/>
    <dataField name="None (did not engage in any other activity to support household)" fld="445" subtotal="count" baseField="0" baseItem="0"/>
    <dataField name="Sold assets" fld="431" subtotal="count" baseField="0" baseItem="0"/>
    <dataField name="Received donations" fld="433" subtotal="count" baseField="0" baseItem="0"/>
    <dataField name="Sent more family members to work" fld="438" subtotal="count" baseField="0" baseItem="0"/>
    <dataField name="Took additional job" fld="437" subtotal="count" baseField="0" baseItem="0"/>
    <dataField name="Don't Know" fld="444" subtotal="count" baseField="0" baseItem="0"/>
    <dataField name="Sent children to work to earn income" fld="439" subtotal="count" baseField="0" baseItem="0"/>
    <dataField name="Accepted high risk, illegal, socially degrading or exploitative temporary jobs or activities" fld="442" subtotal="count" baseField="0" baseItem="0"/>
    <dataField name="Marry girls/give them in exchange for money" fld="441" subtotal="count" baseField="0" baseItem="0"/>
    <dataField name="Others" fld="443" subtotal="count" baseField="0" baseItem="0"/>
    <dataField name="Sent children to beg" fld="4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DE872B-DCFF-45F8-A53F-0893F2F7EF68}" name="PivotTable1"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4:G5" firstHeaderRow="0" firstDataRow="1" firstDataCol="0"/>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2"/>
  </colFields>
  <colItems count="7">
    <i>
      <x/>
    </i>
    <i i="1">
      <x v="1"/>
    </i>
    <i i="2">
      <x v="2"/>
    </i>
    <i i="3">
      <x v="3"/>
    </i>
    <i i="4">
      <x v="4"/>
    </i>
    <i i="5">
      <x v="5"/>
    </i>
    <i i="6">
      <x v="6"/>
    </i>
  </colItems>
  <dataFields count="7">
    <dataField name="Count of disability/No members with a disability" fld="19" subtotal="count" baseField="0" baseItem="0"/>
    <dataField name="Count of disability/Yes PWD, has difficulty walking or climbing steps" fld="22" subtotal="count" baseField="0" baseItem="0"/>
    <dataField name="Count of disability/Yes, PWD, has difficulty seeing even with glasses" fld="20" subtotal="count" baseField="0" baseItem="0"/>
    <dataField name="Count of disability/Yes PWD, has difficulty hearing, even with hearing aid" fld="21" subtotal="count" baseField="0" baseItem="0"/>
    <dataField name="Count of disability/Yes PWD has difficulty (with self-care such as) washing all over or dressing" fld="24" subtotal="count" baseField="0" baseItem="0"/>
    <dataField name="Count of disability/Yes, PWD, has difficulty concentrating or remembering" fld="23" subtotal="count" baseField="0" baseItem="0"/>
    <dataField name="Count of disability/Yes PWD has difficulty communicating, (for example understanding or being understood by other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6F51D1-A568-4210-BB1E-E58B7A457827}" name="PivotTable19"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13:I218" firstHeaderRow="1" firstDataRow="3"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Fields count="2">
    <field x="259"/>
    <field x="-2"/>
  </colFields>
  <colItems count="8">
    <i>
      <x/>
      <x/>
    </i>
    <i r="1" i="1">
      <x v="1"/>
    </i>
    <i>
      <x v="1"/>
      <x/>
    </i>
    <i r="1" i="1">
      <x v="1"/>
    </i>
    <i>
      <x v="2"/>
      <x/>
    </i>
    <i r="1" i="1">
      <x v="1"/>
    </i>
    <i t="grand">
      <x/>
    </i>
    <i t="grand" i="1">
      <x/>
    </i>
  </colItems>
  <dataFields count="2">
    <dataField name="N" fld="259" subtotal="count" baseField="0" baseItem="0"/>
    <dataField name="%" fld="259" subtotal="count" showDataAs="percentOfRow" baseField="14"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94A6A6-4F1C-4678-9CCC-A84534F656D3}" name="PivotTable5"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61:B71"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Count of Respiratory infection" fld="109" subtotal="count" baseField="0" baseItem="8"/>
    <dataField name="Count of Hypertension / high blood pressure" fld="113" subtotal="count" baseField="0" baseItem="8"/>
    <dataField name="Count of Diarrhoea" fld="108" subtotal="count" baseField="0" baseItem="8"/>
    <dataField name="Count of Diabetes" fld="114" subtotal="count" baseField="0" baseItem="8"/>
    <dataField name="Count of Skin disease" fld="111" subtotal="count" baseField="0" baseItem="8"/>
    <dataField name="Count of Confirmed COVID-19" fld="110" subtotal="count" baseField="0" baseItem="8"/>
    <dataField name="Count of Complications with child birth" fld="115" subtotal="count" baseField="0" baseItem="8"/>
    <dataField name="Count of Mental health issue" fld="116" subtotal="count" baseField="0" baseItem="8"/>
    <dataField name="Count of Measles" fld="112" subtotal="count" baseField="0" baseItem="8"/>
    <dataField name="Count of Other" fld="117" subtotal="count" baseField="0"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C95481-A799-4A53-9A4A-D51CE8E54225}" name="PivotTable12" cacheId="90" dataOnRows="1"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118:B127" firstHeaderRow="1" firstDataRow="1" firstDataCol="1"/>
  <pivotFields count="508">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2"/>
  </rowFields>
  <rowItems count="9">
    <i>
      <x/>
    </i>
    <i i="1">
      <x v="1"/>
    </i>
    <i i="2">
      <x v="2"/>
    </i>
    <i i="3">
      <x v="3"/>
    </i>
    <i i="4">
      <x v="4"/>
    </i>
    <i i="5">
      <x v="5"/>
    </i>
    <i i="6">
      <x v="6"/>
    </i>
    <i i="7">
      <x v="7"/>
    </i>
    <i i="8">
      <x v="8"/>
    </i>
  </rowItems>
  <colItems count="1">
    <i/>
  </colItems>
  <dataFields count="9">
    <dataField name="Hospital for normal delivery" fld="139" subtotal="count" baseField="0" baseItem="0"/>
    <dataField name="Hospital for surgery/ C-section" fld="140" subtotal="count" baseField="0" baseItem="0"/>
    <dataField name="At private primary health care centre/hospital" fld="138" subtotal="count" baseField="0" baseItem="0"/>
    <dataField name="Public primary health care facility" fld="137" subtotal="count" baseField="0" baseItem="0"/>
    <dataField name="At home with skilled birth attendant" fld="135" subtotal="count" baseField="0" baseItem="0"/>
    <dataField name="Do not know" fld="142" subtotal="count" baseField="0" baseItem="0"/>
    <dataField name="At home with traditional midwife or non-professional" fld="136" subtotal="count" baseField="0" baseItem="0"/>
    <dataField name="At home alone" fld="134" subtotal="count" baseField="0" baseItem="0"/>
    <dataField name="Others" fld="1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72F614F-B392-4E01-86E6-4F8506200E4D}" name="PivotTable18" cacheId="90" applyNumberFormats="0" applyBorderFormats="0" applyFontFormats="0" applyPatternFormats="0" applyAlignmentFormats="0" applyWidthHeightFormats="1" dataCaption="Values" updatedVersion="7" minRefreshableVersion="3" itemPrintTitles="1" mergeItem="1" createdVersion="7" indent="0" outline="1" outlineData="1" multipleFieldFilters="0">
  <location ref="A200:I205" firstHeaderRow="1" firstDataRow="3" firstDataCol="1"/>
  <pivotFields count="508">
    <pivotField showAll="0"/>
    <pivotField showAll="0"/>
    <pivotField showAll="0"/>
    <pivotField showAll="0"/>
    <pivotField showAll="0"/>
    <pivotField showAll="0"/>
    <pivotField numFmtId="164" showAll="0"/>
    <pivotField showAll="0">
      <items count="18">
        <item x="0"/>
        <item x="14"/>
        <item x="2"/>
        <item x="13"/>
        <item x="4"/>
        <item x="16"/>
        <item x="9"/>
        <item x="3"/>
        <item x="5"/>
        <item x="12"/>
        <item x="10"/>
        <item x="1"/>
        <item x="6"/>
        <item x="8"/>
        <item x="7"/>
        <item x="11"/>
        <item x="1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14"/>
  </rowFields>
  <rowItems count="3">
    <i>
      <x/>
    </i>
    <i>
      <x v="1"/>
    </i>
    <i t="grand">
      <x/>
    </i>
  </rowItems>
  <colFields count="2">
    <field x="276"/>
    <field x="-2"/>
  </colFields>
  <colItems count="8">
    <i>
      <x/>
      <x/>
    </i>
    <i r="1" i="1">
      <x v="1"/>
    </i>
    <i>
      <x v="1"/>
      <x/>
    </i>
    <i r="1" i="1">
      <x v="1"/>
    </i>
    <i>
      <x v="2"/>
      <x/>
    </i>
    <i r="1" i="1">
      <x v="1"/>
    </i>
    <i t="grand">
      <x/>
    </i>
    <i t="grand" i="1">
      <x/>
    </i>
  </colItems>
  <dataFields count="2">
    <dataField name="N" fld="276" subtotal="count" baseField="0" baseItem="0"/>
    <dataField name="%" fld="276" subtotal="count" showDataAs="percentOfRow" baseField="14"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N1117" totalsRowShown="0">
  <autoFilter ref="A1:SN1117" xr:uid="{00000000-0009-0000-0100-000001000000}">
    <filterColumn colId="499">
      <filters>
        <filter val="23"/>
      </filters>
    </filterColumn>
  </autoFilter>
  <tableColumns count="508">
    <tableColumn id="1" xr3:uid="{00000000-0010-0000-0000-000001000000}" name="start"/>
    <tableColumn id="2" xr3:uid="{00000000-0010-0000-0000-000002000000}" name="end"/>
    <tableColumn id="3" xr3:uid="{00000000-0010-0000-0000-000003000000}" name="duration"/>
    <tableColumn id="4" xr3:uid="{00000000-0010-0000-0000-000004000000}" name="Name of enumerator"/>
    <tableColumn id="5" xr3:uid="{00000000-0010-0000-0000-000005000000}" name="Conducted by:"/>
    <tableColumn id="6" xr3:uid="{00000000-0010-0000-0000-000006000000}" name="Please mention organization name:"/>
    <tableColumn id="7" xr3:uid="{00000000-0010-0000-0000-000007000000}" name="Date of data collection" dataDxfId="5"/>
    <tableColumn id="8" xr3:uid="{00000000-0010-0000-0000-000008000000}" name="Community name:"/>
    <tableColumn id="9" xr3:uid="{00000000-0010-0000-0000-000009000000}" name="Please select the assessment type:"/>
    <tableColumn id="10" xr3:uid="{00000000-0010-0000-0000-00000A000000}" name="GOOD MORNING / EVENING, MY NAME is ${enumerator}, I WORK WITH ${org}, ${specify_org}. We want to assess the needs of the people in this community and the information you provide will help us better understand those needs. There is no guarantee of any serv"/>
    <tableColumn id="11" xr3:uid="{00000000-0010-0000-0000-00000B000000}" name="Are you interviewing a IDP or host community member?"/>
    <tableColumn id="12" xr3:uid="{00000000-0010-0000-0000-00000C000000}" name="Date of arrival to this area (estimated)"/>
    <tableColumn id="13" xr3:uid="{00000000-0010-0000-0000-00000D000000}" name="Are you interviewing the Head of Household, Primary Caregiver, or other member?"/>
    <tableColumn id="14" xr3:uid="{00000000-0010-0000-0000-00000E000000}" name="Other, please specify:"/>
    <tableColumn id="15" xr3:uid="{00000000-0010-0000-0000-00000F000000}" name="What is the gender of the respondent?"/>
    <tableColumn id="16" xr3:uid="{00000000-0010-0000-0000-000010000000}" name="What is the age of the respondent?"/>
    <tableColumn id="17" xr3:uid="{00000000-0010-0000-0000-000011000000}" name="What is the respondent relationship to Head of Household?"/>
    <tableColumn id="18" xr3:uid="{00000000-0010-0000-0000-000012000000}" name="What is the gender of Head of Household?"/>
    <tableColumn id="19" xr3:uid="{00000000-0010-0000-0000-000013000000}" name="Do you or any members of your household have a disability?"/>
    <tableColumn id="20" xr3:uid="{00000000-0010-0000-0000-000014000000}" name="disability/No members with a disability"/>
    <tableColumn id="21" xr3:uid="{00000000-0010-0000-0000-000015000000}" name="disability/Yes, PWD, has difficulty seeing even with glasses"/>
    <tableColumn id="22" xr3:uid="{00000000-0010-0000-0000-000016000000}" name="disability/Yes PWD, has difficulty hearing, even with hearing aid"/>
    <tableColumn id="23" xr3:uid="{00000000-0010-0000-0000-000017000000}" name="disability/Yes PWD, has difficulty walking or climbing steps"/>
    <tableColumn id="24" xr3:uid="{00000000-0010-0000-0000-000018000000}" name="disability/Yes, PWD, has difficulty concentrating or remembering"/>
    <tableColumn id="25" xr3:uid="{00000000-0010-0000-0000-000019000000}" name="disability/Yes PWD has difficulty (with self-care such as) washing all over or dressing"/>
    <tableColumn id="26" xr3:uid="{00000000-0010-0000-0000-00001A000000}" name="disability/Yes PWD has difficulty communicating, (for example understanding or being understood by others)"/>
    <tableColumn id="27" xr3:uid="{00000000-0010-0000-0000-00001B000000}" name="What is the current marital status of the Head of Household?"/>
    <tableColumn id="28" xr3:uid="{00000000-0010-0000-0000-00001C000000}" name="What is the highest level of education received by the Head of Household?"/>
    <tableColumn id="29" xr3:uid="{00000000-0010-0000-0000-00001D000000}" name="How many lactating or pregnant women in the Household"/>
    <tableColumn id="30" xr3:uid="{00000000-0010-0000-0000-00001E000000}" name="How many of the male children are infant &lt;6 months"/>
    <tableColumn id="31" xr3:uid="{00000000-0010-0000-0000-00001F000000}" name="How many of the male children between 6 to 59 months"/>
    <tableColumn id="32" xr3:uid="{00000000-0010-0000-0000-000020000000}" name="How many of the male children between 5 and 12 years"/>
    <tableColumn id="33" xr3:uid="{00000000-0010-0000-0000-000021000000}" name="How many of the male children between 13 and 17 years"/>
    <tableColumn id="34" xr3:uid="{00000000-0010-0000-0000-000022000000}" name="How many of the male between 18 and 59 years"/>
    <tableColumn id="35" xr3:uid="{00000000-0010-0000-0000-000023000000}" name="How many of the male aged 60 years and above"/>
    <tableColumn id="36" xr3:uid="{00000000-0010-0000-0000-000024000000}" name="msna/Demographic_info/HH_members_group/total_mm_ch"/>
    <tableColumn id="37" xr3:uid="{00000000-0010-0000-0000-000025000000}" name="msna/Demographic_info/HH_members_group/total_mm_adult"/>
    <tableColumn id="38" xr3:uid="{00000000-0010-0000-0000-000026000000}" name="msna/Demographic_info/HH_members_group/total_mm"/>
    <tableColumn id="39" xr3:uid="{00000000-0010-0000-0000-000027000000}" name="How many of the female children are infant &lt;6 months"/>
    <tableColumn id="40" xr3:uid="{00000000-0010-0000-0000-000028000000}" name="How many of the female children between 6 to 59 months"/>
    <tableColumn id="41" xr3:uid="{00000000-0010-0000-0000-000029000000}" name="How many of the female children between 5 and 12 years"/>
    <tableColumn id="42" xr3:uid="{00000000-0010-0000-0000-00002A000000}" name="How many of the female children between 13 and 17 years"/>
    <tableColumn id="43" xr3:uid="{00000000-0010-0000-0000-00002B000000}" name="How many of the female between 18 and 59 years"/>
    <tableColumn id="44" xr3:uid="{00000000-0010-0000-0000-00002C000000}" name="How many of the female aged 60 years and above"/>
    <tableColumn id="45" xr3:uid="{00000000-0010-0000-0000-00002D000000}" name="msna/Demographic_info/HH_members_group/total_fm_ch"/>
    <tableColumn id="46" xr3:uid="{00000000-0010-0000-0000-00002E000000}" name="msna/Demographic_info/HH_members_group/total_fm_adult"/>
    <tableColumn id="47" xr3:uid="{00000000-0010-0000-0000-00002F000000}" name="msna/Demographic_info/HH_members_group/total_fm"/>
    <tableColumn id="48" xr3:uid="{00000000-0010-0000-0000-000030000000}" name="msna/Demographic_info/HH_members_group/total_m_c"/>
    <tableColumn id="49" xr3:uid="{00000000-0010-0000-0000-000031000000}" name="msna/Demographic_info/HH_members_group/total_m_c_muac"/>
    <tableColumn id="50" xr3:uid="{00000000-0010-0000-0000-000032000000}" name="msna/Demographic_info/HH_members_group/total_m_a"/>
    <tableColumn id="51" xr3:uid="{00000000-0010-0000-0000-000033000000}" name="msna/Demographic_info/HH_members_group/total_m"/>
    <tableColumn id="52" xr3:uid="{00000000-0010-0000-0000-000034000000}" name="Household size:"/>
    <tableColumn id="53" xr3:uid="{00000000-0010-0000-0000-000035000000}" name="What is the first priority need in your household? (Do not prompt answers)"/>
    <tableColumn id="54" xr3:uid="{00000000-0010-0000-0000-000036000000}" name="Other, please specify:2"/>
    <tableColumn id="55" xr3:uid="{00000000-0010-0000-0000-000037000000}" name="What is the second priority need in your household? (Do not prompt answers)"/>
    <tableColumn id="56" xr3:uid="{00000000-0010-0000-0000-000038000000}" name="Other, please specify:3"/>
    <tableColumn id="57" xr3:uid="{00000000-0010-0000-0000-000039000000}" name="What is the third priority need in your household? (Do not prompt answers)"/>
    <tableColumn id="58" xr3:uid="{00000000-0010-0000-0000-00003A000000}" name="Other, please specify:4"/>
    <tableColumn id="59" xr3:uid="{00000000-0010-0000-0000-00003B000000}" name="1. What health facilities are available in your area?"/>
    <tableColumn id="60" xr3:uid="{00000000-0010-0000-0000-00003C000000}" name="health_fac_type/Primary Health care unit-outpatient only (PHCU)"/>
    <tableColumn id="61" xr3:uid="{00000000-0010-0000-0000-00003D000000}" name="health_fac_type/Primary Health care Centre (PHCC)-outpatient,inpatient + maternity"/>
    <tableColumn id="62" xr3:uid="{00000000-0010-0000-0000-00003E000000}" name="health_fac_type/Hospital"/>
    <tableColumn id="63" xr3:uid="{00000000-0010-0000-0000-00003F000000}" name="health_fac_type/Private Clinic"/>
    <tableColumn id="64" xr3:uid="{00000000-0010-0000-0000-000040000000}" name="health_fac_type/Specialist services"/>
    <tableColumn id="65" xr3:uid="{00000000-0010-0000-0000-000041000000}" name="health_fac_type/Other"/>
    <tableColumn id="66" xr3:uid="{00000000-0010-0000-0000-000042000000}" name="health_fac_type/No health services"/>
    <tableColumn id="67" xr3:uid="{00000000-0010-0000-0000-000043000000}" name="health_fac_type/Don't Know"/>
    <tableColumn id="68" xr3:uid="{00000000-0010-0000-0000-000044000000}" name="Other, please specify:5"/>
    <tableColumn id="69" xr3:uid="{00000000-0010-0000-0000-000045000000}" name="1a. What is the walking distance to the nearest one in minutes?"/>
    <tableColumn id="70" xr3:uid="{00000000-0010-0000-0000-000046000000}" name="2. When was the most recent time a member of the household needed healthcare treatment?"/>
    <tableColumn id="71" xr3:uid="{00000000-0010-0000-0000-000047000000}" name="3. For this most recent incident, did the person have any trouble accessing health care or medications they needed ?"/>
    <tableColumn id="72" xr3:uid="{00000000-0010-0000-0000-000048000000}" name="4. What were the difficulties experienced in accessing treatment? (Do not prompt, select all apply)"/>
    <tableColumn id="73" xr3:uid="{00000000-0010-0000-0000-000049000000}" name="med_diff/Some types of medicines are not available in the market"/>
    <tableColumn id="74" xr3:uid="{00000000-0010-0000-0000-00004A000000}" name="med_diff/Most types of medicines are not available in the market"/>
    <tableColumn id="75" xr3:uid="{00000000-0010-0000-0000-00004B000000}" name="med_diff/Not available in the market at all"/>
    <tableColumn id="76" xr3:uid="{00000000-0010-0000-0000-00004C000000}" name="med_diff/Inaccessible due to cost"/>
    <tableColumn id="77" xr3:uid="{00000000-0010-0000-0000-00004D000000}" name="med_diff/Inaccessible due to security risks"/>
    <tableColumn id="78" xr3:uid="{00000000-0010-0000-0000-00004E000000}" name="med_diff/Inaccessible due to transport or other logistical reason"/>
    <tableColumn id="79" xr3:uid="{00000000-0010-0000-0000-00004F000000}" name="med_diff/Expired medicine"/>
    <tableColumn id="80" xr3:uid="{00000000-0010-0000-0000-000050000000}" name="med_diff/There are no significant difficulties"/>
    <tableColumn id="81" xr3:uid="{00000000-0010-0000-0000-000051000000}" name="med_diff/Other"/>
    <tableColumn id="82" xr3:uid="{00000000-0010-0000-0000-000052000000}" name="med_diff/Do not know"/>
    <tableColumn id="83" xr3:uid="{00000000-0010-0000-0000-000053000000}" name="Other, please specify:6"/>
    <tableColumn id="84" xr3:uid="{00000000-0010-0000-0000-000054000000}" name="5. What are the main challenges your household faces in accessing health care services? (Do not prompt, select all apply)"/>
    <tableColumn id="85" xr3:uid="{00000000-0010-0000-0000-000055000000}" name="service_diff/Unable to reach health facility due to lack of transport and distance"/>
    <tableColumn id="86" xr3:uid="{00000000-0010-0000-0000-000056000000}" name="service_diff/No treatment available for the medical issue at the health facility"/>
    <tableColumn id="87" xr3:uid="{00000000-0010-0000-0000-000057000000}" name="service_diff/Health facility did not provide referral to another facility"/>
    <tableColumn id="88" xr3:uid="{00000000-0010-0000-0000-000058000000}" name="service_diff/Referral support not available"/>
    <tableColumn id="89" xr3:uid="{00000000-0010-0000-0000-000059000000}" name="service_diff/Lack of medicine availability"/>
    <tableColumn id="90" xr3:uid="{00000000-0010-0000-0000-00005A000000}" name="service_diff/Lack of staff"/>
    <tableColumn id="91" xr3:uid="{00000000-0010-0000-0000-00005B000000}" name="service_diff/Incompetent staff"/>
    <tableColumn id="92" xr3:uid="{00000000-0010-0000-0000-00005C000000}" name="service_diff/Lack of female staff"/>
    <tableColumn id="93" xr3:uid="{00000000-0010-0000-0000-00005D000000}" name="service_diff/Safety and security concers at facilities"/>
    <tableColumn id="94" xr3:uid="{00000000-0010-0000-0000-00005E000000}" name="service_diff/Medical staff refused treatment without explanations"/>
    <tableColumn id="95" xr3:uid="{00000000-0010-0000-0000-00005F000000}" name="service_diff/Person was turned away due to gender or PWD"/>
    <tableColumn id="96" xr3:uid="{00000000-0010-0000-0000-000060000000}" name="service_diff/Treatment was provided but did not improve"/>
    <tableColumn id="97" xr3:uid="{00000000-0010-0000-0000-000061000000}" name="service_diff/Other"/>
    <tableColumn id="98" xr3:uid="{00000000-0010-0000-0000-000062000000}" name="service_diff/Do not know"/>
    <tableColumn id="99" xr3:uid="{00000000-0010-0000-0000-000063000000}" name="Other, please specify:7"/>
    <tableColumn id="100" xr3:uid="{00000000-0010-0000-0000-000064000000}" name="6. What are the most needed drugs that are not currently available free of charge in your area?"/>
    <tableColumn id="101" xr3:uid="{00000000-0010-0000-0000-000065000000}" name="pharma/Drugs are mostly available"/>
    <tableColumn id="102" xr3:uid="{00000000-0010-0000-0000-000066000000}" name="pharma/Non communicable diseases (NCD) drugs (chronic, cardiac, diabetes, hyper-tension, asthma)"/>
    <tableColumn id="103" xr3:uid="{00000000-0010-0000-0000-000067000000}" name="pharma/Pediatric medicine"/>
    <tableColumn id="104" xr3:uid="{00000000-0010-0000-0000-000068000000}" name="pharma/Reproductive health medicines"/>
    <tableColumn id="105" xr3:uid="{00000000-0010-0000-0000-000069000000}" name="pharma/Antibiotic"/>
    <tableColumn id="106" xr3:uid="{00000000-0010-0000-0000-00006A000000}" name="pharma/Other"/>
    <tableColumn id="107" xr3:uid="{00000000-0010-0000-0000-00006B000000}" name="pharma/Do not know"/>
    <tableColumn id="108" xr3:uid="{00000000-0010-0000-0000-00006C000000}" name="Other, please specify:8"/>
    <tableColumn id="109" xr3:uid="{00000000-0010-0000-0000-00006D000000}" name="Diarrhoea"/>
    <tableColumn id="110" xr3:uid="{00000000-0010-0000-0000-00006E000000}" name="Respiratory infection"/>
    <tableColumn id="111" xr3:uid="{00000000-0010-0000-0000-00006F000000}" name="Confirmed COVID-19"/>
    <tableColumn id="112" xr3:uid="{00000000-0010-0000-0000-000070000000}" name="Skin disease"/>
    <tableColumn id="113" xr3:uid="{00000000-0010-0000-0000-000071000000}" name="Measles"/>
    <tableColumn id="114" xr3:uid="{00000000-0010-0000-0000-000072000000}" name="Hypertension / high blood pressure"/>
    <tableColumn id="115" xr3:uid="{00000000-0010-0000-0000-000073000000}" name="Diabetes"/>
    <tableColumn id="116" xr3:uid="{00000000-0010-0000-0000-000074000000}" name="Complications with child birth"/>
    <tableColumn id="117" xr3:uid="{00000000-0010-0000-0000-000075000000}" name="Mental health issue"/>
    <tableColumn id="118" xr3:uid="{00000000-0010-0000-0000-000076000000}" name="Other"/>
    <tableColumn id="119" xr3:uid="{00000000-0010-0000-0000-000077000000}" name="Other, please specify:9"/>
    <tableColumn id="120" xr3:uid="{00000000-0010-0000-0000-000078000000}" name="8. Have you already received COVID-19 vaccine?"/>
    <tableColumn id="121" xr3:uid="{00000000-0010-0000-0000-000079000000}" name="8.a. What are the main reasons for not getting a COVID-19 vaccine? (Do not prompt, select all apply)"/>
    <tableColumn id="122" xr3:uid="{00000000-0010-0000-0000-00007A000000}" name="vaccine_hesitancey/Not concerned about getting infected with COVID-19"/>
    <tableColumn id="123" xr3:uid="{00000000-0010-0000-0000-00007B000000}" name="vaccine_hesitancey/Uncertain if the COVID-19 vaccine will be effective"/>
    <tableColumn id="124" xr3:uid="{00000000-0010-0000-0000-00007C000000}" name="vaccine_hesitancey/Concerned about side-effects of the COVID-19 vaccine"/>
    <tableColumn id="125" xr3:uid="{00000000-0010-0000-0000-00007D000000}" name="vaccine_hesitancey/Do not want to go to facilities for fear of getting infected with COVID-19"/>
    <tableColumn id="126" xr3:uid="{00000000-0010-0000-0000-00007E000000}" name="vaccine_hesitancey/General mistrust of or opposition to any vaccine"/>
    <tableColumn id="127" xr3:uid="{00000000-0010-0000-0000-00007F000000}" name="vaccine_hesitancey/Eumours and misconceptions (people died from the vaccine, it is a conspiracy, Corona is all a lie, etc…)"/>
    <tableColumn id="128" xr3:uid="{00000000-0010-0000-0000-000080000000}" name="vaccine_hesitancey/Too busy to get vaccinated"/>
    <tableColumn id="129" xr3:uid="{00000000-0010-0000-0000-000081000000}" name="vaccine_hesitancey/Concerned about cost"/>
    <tableColumn id="130" xr3:uid="{00000000-0010-0000-0000-000082000000}" name="vaccine_hesitancey/Vaccine not available in my area"/>
    <tableColumn id="131" xr3:uid="{00000000-0010-0000-0000-000083000000}" name="vaccine_hesitancey/Other"/>
    <tableColumn id="132" xr3:uid="{00000000-0010-0000-0000-000084000000}" name="Other, please specify:10"/>
    <tableColumn id="133" xr3:uid="{00000000-0010-0000-0000-000085000000}" name="9. Do women in your household have access to maternal health services? If explanation required: this means health care services for women during pregnancy, childbirth and after childbirth"/>
    <tableColumn id="134" xr3:uid="{00000000-0010-0000-0000-000086000000}" name="10. Where do the majority of women deliver their babies in this community?"/>
    <tableColumn id="135" xr3:uid="{00000000-0010-0000-0000-000087000000}" name="where_delivery/At home alone"/>
    <tableColumn id="136" xr3:uid="{00000000-0010-0000-0000-000088000000}" name="where_delivery/At home with skilled birth attendant"/>
    <tableColumn id="137" xr3:uid="{00000000-0010-0000-0000-000089000000}" name="where_delivery/At home with traditional midwife or non-professional"/>
    <tableColumn id="138" xr3:uid="{00000000-0010-0000-0000-00008A000000}" name="where_delivery/Public primary health care facility"/>
    <tableColumn id="139" xr3:uid="{00000000-0010-0000-0000-00008B000000}" name="where_delivery/At private primary health care centre/hospital"/>
    <tableColumn id="140" xr3:uid="{00000000-0010-0000-0000-00008C000000}" name="where_delivery/Hospital for normal delivery"/>
    <tableColumn id="141" xr3:uid="{00000000-0010-0000-0000-00008D000000}" name="where_delivery/Hospital for surgery/ C-section"/>
    <tableColumn id="142" xr3:uid="{00000000-0010-0000-0000-00008E000000}" name="where_delivery/Other"/>
    <tableColumn id="143" xr3:uid="{00000000-0010-0000-0000-00008F000000}" name="where_delivery/Do not know"/>
    <tableColumn id="144" xr3:uid="{00000000-0010-0000-0000-000090000000}" name="Other, please specify:11"/>
    <tableColumn id="145" xr3:uid="{00000000-0010-0000-0000-000091000000}" name="10a. In case of delivery occurred at home, what is the reason for it?"/>
    <tableColumn id="146" xr3:uid="{00000000-0010-0000-0000-000092000000}" name="11. During this year have you or your household been approached by community health worker team regarding any health topics?"/>
    <tableColumn id="147" xr3:uid="{00000000-0010-0000-0000-000093000000}" name="12. How would you like to receive information on health topics?"/>
    <tableColumn id="148" xr3:uid="{00000000-0010-0000-0000-000094000000}" name="health_education_channels/In person at health centers"/>
    <tableColumn id="149" xr3:uid="{00000000-0010-0000-0000-000095000000}" name="health_education_channels/In person by community workers"/>
    <tableColumn id="150" xr3:uid="{00000000-0010-0000-0000-000096000000}" name="health_education_channels/Social media"/>
    <tableColumn id="151" xr3:uid="{00000000-0010-0000-0000-000097000000}" name="health_education_channels/Whatsapp / SMS"/>
    <tableColumn id="152" xr3:uid="{00000000-0010-0000-0000-000098000000}" name="health_education_channels/Electronic media"/>
    <tableColumn id="153" xr3:uid="{00000000-0010-0000-0000-000099000000}" name="health_education_channels/Other"/>
    <tableColumn id="154" xr3:uid="{00000000-0010-0000-0000-00009A000000}" name="health_education_channels/Don't know"/>
    <tableColumn id="155" xr3:uid="{00000000-0010-0000-0000-00009B000000}" name="please specify social media:"/>
    <tableColumn id="156" xr3:uid="{00000000-0010-0000-0000-00009C000000}" name="Other, please specify:12"/>
    <tableColumn id="157" xr3:uid="{00000000-0010-0000-0000-00009D000000}" name="Cereals"/>
    <tableColumn id="158" xr3:uid="{00000000-0010-0000-0000-00009E000000}" name="Roots and tubers"/>
    <tableColumn id="159" xr3:uid="{00000000-0010-0000-0000-00009F000000}" name="Vegetables"/>
    <tableColumn id="160" xr3:uid="{00000000-0010-0000-0000-0000A0000000}" name="Fruits"/>
    <tableColumn id="161" xr3:uid="{00000000-0010-0000-0000-0000A1000000}" name="Meat, poultry"/>
    <tableColumn id="162" xr3:uid="{00000000-0010-0000-0000-0000A2000000}" name="Fish and seafood"/>
    <tableColumn id="163" xr3:uid="{00000000-0010-0000-0000-0000A3000000}" name="Eggs"/>
    <tableColumn id="164" xr3:uid="{00000000-0010-0000-0000-0000A4000000}" name="Pulses/legumes/nuts"/>
    <tableColumn id="165" xr3:uid="{00000000-0010-0000-0000-0000A5000000}" name="Milk and milk products"/>
    <tableColumn id="166" xr3:uid="{00000000-0010-0000-0000-0000A6000000}" name="Oil/fats"/>
    <tableColumn id="167" xr3:uid="{00000000-0010-0000-0000-0000A7000000}" name="Sugar"/>
    <tableColumn id="168" xr3:uid="{00000000-0010-0000-0000-0000A8000000}" name="Other13"/>
    <tableColumn id="169" xr3:uid="{00000000-0010-0000-0000-0000A9000000}" name="Other, please specify:14"/>
    <tableColumn id="170" xr3:uid="{00000000-0010-0000-0000-0000AA000000}" name="Grain or tubers e.g. bread, rice, noodles, bulger, frikeh, kaak, pasta, andoumeh, manakish, thick grain-based porridge, potatoes"/>
    <tableColumn id="171" xr3:uid="{00000000-0010-0000-0000-0000AB000000}" name="Legumes and nuts e.g. hommos, fouls, beans, chick peas, lentils"/>
    <tableColumn id="172" xr3:uid="{00000000-0010-0000-0000-0000AC000000}" name="Flesh foods such as kebab, kafta, shawarma, taouk, beef, lamb, goat, chicken or duck"/>
    <tableColumn id="173" xr3:uid="{00000000-0010-0000-0000-0000AD000000}" name="Organ meat such as liver, kidney"/>
    <tableColumn id="174" xr3:uid="{00000000-0010-0000-0000-0000AE000000}" name="Vitamin a rich fruits or vegetables such as pumpkin, ripe mangoes, carrots, hindbeh, siliq, spinach, winter squash (laqteen), dried apricots, cantaloupe melon, spinach, papaya"/>
    <tableColumn id="175" xr3:uid="{00000000-0010-0000-0000-0000AF000000}" name="Other fruits or vegetables, water melon, eggplant, lemon, orange, cabbage, lettuce, mouloukiyya, bananas, apples"/>
    <tableColumn id="176" xr3:uid="{00000000-0010-0000-0000-0000B0000000}" name="Cheese, Yoghurt and other milk products"/>
    <tableColumn id="177" xr3:uid="{00000000-0010-0000-0000-0000B1000000}" name="Eggs15"/>
    <tableColumn id="178" xr3:uid="{00000000-0010-0000-0000-0000B2000000}" name="Fish fresh or dry"/>
    <tableColumn id="179" xr3:uid="{00000000-0010-0000-0000-0000B3000000}" name="Any oil, fat, ghee or foods made with any of these"/>
    <tableColumn id="180" xr3:uid="{00000000-0010-0000-0000-0000B4000000}" name="Any sugary foods such as sweets, cakes or biscuits"/>
    <tableColumn id="181" xr3:uid="{00000000-0010-0000-0000-0000B5000000}" name="Condiments for flavor such as spices, herbs?"/>
    <tableColumn id="182" xr3:uid="{00000000-0010-0000-0000-0000B6000000}" name="Plumpy products, plumpynut, plumpy doz, plumpy sup"/>
    <tableColumn id="183" xr3:uid="{00000000-0010-0000-0000-0000B7000000}" name="Breastmilk"/>
    <tableColumn id="510" xr3:uid="{D5512E34-8946-4182-99FB-C68266C82E47}" name="Column1" dataDxfId="4">
      <calculatedColumnFormula>IF(Table1[[#This Row],[msna/Demographic_info/HH_members_group/total_m_c_muac]]=0,"",COUNTIF(Table1[[#This Row],[Grain or tubers e.g. bread, rice, noodles, bulger, frikeh, kaak, pasta, andoumeh, manakish, thick grain-based porridge, potatoes]:[Breastmilk]],"Yes"))</calculatedColumnFormula>
    </tableColumn>
    <tableColumn id="511" xr3:uid="{61AA070F-42A9-4A23-8D64-E3913029D3D3}" name="Column2" dataDxfId="3">
      <calculatedColumnFormula>IF(Table1[[#This Row],[Column1]]="","",IF(Table1[[#This Row],[Please select the assessment type:]]="Livelihood and Protection (MHPSS, CP, GBV)","",IF(Table1[[#This Row],[Column1]]&gt;4,"diverse","not diverse")))</calculatedColumnFormula>
    </tableColumn>
    <tableColumn id="184" xr3:uid="{00000000-0010-0000-0000-0000B8000000}" name="3. How many children between 6 and 59 months available now in the household?"/>
    <tableColumn id="185" xr3:uid="{00000000-0010-0000-0000-0000B9000000}" name="msna/nutrition/muacchildren_count"/>
    <tableColumn id="186" xr3:uid="{00000000-0010-0000-0000-0000BA000000}" name="4. How many pregnant or lactating woman with a child under 2 years available now for MUAC measurement in the household?"/>
    <tableColumn id="187" xr3:uid="{00000000-0010-0000-0000-0000BB000000}" name="msna/nutrition/muacplw_count"/>
    <tableColumn id="188" xr3:uid="{00000000-0010-0000-0000-0000BC000000}" name="1. What types of emotional and social problems do people face here? (Do not prompt, select all apply)"/>
    <tableColumn id="189" xr3:uid="{00000000-0010-0000-0000-0000BD000000}" name="type_emtional/Fear"/>
    <tableColumn id="190" xr3:uid="{00000000-0010-0000-0000-0000BE000000}" name="type_emtional/Anger"/>
    <tableColumn id="191" xr3:uid="{00000000-0010-0000-0000-0000BF000000}" name="type_emtional/Hopelessness"/>
    <tableColumn id="192" xr3:uid="{00000000-0010-0000-0000-0000C0000000}" name="type_emtional/Inability to carry out work or daily tasks"/>
    <tableColumn id="193" xr3:uid="{00000000-0010-0000-0000-0000C1000000}" name="type_emtional/Sadness"/>
    <tableColumn id="194" xr3:uid="{00000000-0010-0000-0000-0000C2000000}" name="type_emtional/Anxiety"/>
    <tableColumn id="195" xr3:uid="{00000000-0010-0000-0000-0000C3000000}" name="type_emtional/Problems Sleeping"/>
    <tableColumn id="196" xr3:uid="{00000000-0010-0000-0000-0000C4000000}" name="type_emtional/Problems Concentrating"/>
    <tableColumn id="197" xr3:uid="{00000000-0010-0000-0000-0000C5000000}" name="type_emtional/Mood swings"/>
    <tableColumn id="198" xr3:uid="{00000000-0010-0000-0000-0000C6000000}" name="type_emtional/Changes in Appetite"/>
    <tableColumn id="199" xr3:uid="{00000000-0010-0000-0000-0000C7000000}" name="type_emtional/Substance/alcohol Abuse"/>
    <tableColumn id="200" xr3:uid="{00000000-0010-0000-0000-0000C8000000}" name="type_emtional/Economic"/>
    <tableColumn id="201" xr3:uid="{00000000-0010-0000-0000-0000C9000000}" name="type_emtional/Family conflict"/>
    <tableColumn id="202" xr3:uid="{00000000-0010-0000-0000-0000CA000000}" name="type_emtional/Conflict within community"/>
    <tableColumn id="203" xr3:uid="{00000000-0010-0000-0000-0000CB000000}" name="type_emtional/Other"/>
    <tableColumn id="204" xr3:uid="{00000000-0010-0000-0000-0000CC000000}" name="type_emtional/Don't know"/>
    <tableColumn id="205" xr3:uid="{00000000-0010-0000-0000-0000CD000000}" name="type_emtional/No problems"/>
    <tableColumn id="206" xr3:uid="{00000000-0010-0000-0000-0000CE000000}" name="Other please specify:"/>
    <tableColumn id="207" xr3:uid="{00000000-0010-0000-0000-0000CF000000}" name="2. Which people are suffering the most from emotional and social problems? (Do not prompt, select all apply)"/>
    <tableColumn id="208" xr3:uid="{00000000-0010-0000-0000-0000D0000000}" name="ppl_emtional/Adult Women"/>
    <tableColumn id="209" xr3:uid="{00000000-0010-0000-0000-0000D1000000}" name="ppl_emtional/Adult Men"/>
    <tableColumn id="210" xr3:uid="{00000000-0010-0000-0000-0000D2000000}" name="ppl_emtional/Children"/>
    <tableColumn id="211" xr3:uid="{00000000-0010-0000-0000-0000D3000000}" name="ppl_emtional/Persons with Physical Disabilities"/>
    <tableColumn id="212" xr3:uid="{00000000-0010-0000-0000-0000D4000000}" name="ppl_emtional/Elderly"/>
    <tableColumn id="213" xr3:uid="{00000000-0010-0000-0000-0000D5000000}" name="ppl_emtional/Displaced people"/>
    <tableColumn id="214" xr3:uid="{00000000-0010-0000-0000-0000D6000000}" name="ppl_emtional/Persons with Intellectual Disabilities"/>
    <tableColumn id="215" xr3:uid="{00000000-0010-0000-0000-0000D7000000}" name="ppl_emtional/People with chronic health conditions"/>
    <tableColumn id="216" xr3:uid="{00000000-0010-0000-0000-0000D8000000}" name="ppl_emtional/Adolescent Boys"/>
    <tableColumn id="217" xr3:uid="{00000000-0010-0000-0000-0000D9000000}" name="ppl_emtional/Adolescent girls"/>
    <tableColumn id="218" xr3:uid="{00000000-0010-0000-0000-0000DA000000}" name="ppl_emtional/Other"/>
    <tableColumn id="219" xr3:uid="{00000000-0010-0000-0000-0000DB000000}" name="ppl_emtional/Don't know"/>
    <tableColumn id="220" xr3:uid="{00000000-0010-0000-0000-0000DC000000}" name="Other please specify:16"/>
    <tableColumn id="221" xr3:uid="{00000000-0010-0000-0000-0000DD000000}" name="Why the mentioned members suffering the most?"/>
    <tableColumn id="222" xr3:uid="{00000000-0010-0000-0000-0000DE000000}" name="3. How do people cope with this situation (mentioned problems)? What are the positive and negative methods used? (Do not prompt, select all apply)"/>
    <tableColumn id="223" xr3:uid="{00000000-0010-0000-0000-0000DF000000}" name="cope/Speaking to a family member"/>
    <tableColumn id="224" xr3:uid="{00000000-0010-0000-0000-0000E0000000}" name="cope/Speaking to a friend"/>
    <tableColumn id="225" xr3:uid="{00000000-0010-0000-0000-0000E1000000}" name="cope/Exercise"/>
    <tableColumn id="226" xr3:uid="{00000000-0010-0000-0000-0000E2000000}" name="cope/Prayer"/>
    <tableColumn id="227" xr3:uid="{00000000-0010-0000-0000-0000E3000000}" name="cope/Seeing an MHPSS professional"/>
    <tableColumn id="228" xr3:uid="{00000000-0010-0000-0000-0000E4000000}" name="cope/Self harm, or harming others"/>
    <tableColumn id="229" xr3:uid="{00000000-0010-0000-0000-0000E5000000}" name="cope/Smoking"/>
    <tableColumn id="230" xr3:uid="{00000000-0010-0000-0000-0000E6000000}" name="cope/Alcohol/Drugs"/>
    <tableColumn id="231" xr3:uid="{00000000-0010-0000-0000-0000E7000000}" name="cope/Withdrawal/Isolation"/>
    <tableColumn id="232" xr3:uid="{00000000-0010-0000-0000-0000E8000000}" name="cope/Other"/>
    <tableColumn id="233" xr3:uid="{00000000-0010-0000-0000-0000E9000000}" name="cope/Don't know"/>
    <tableColumn id="234" xr3:uid="{00000000-0010-0000-0000-0000EA000000}" name="Other please specify:17"/>
    <tableColumn id="235" xr3:uid="{00000000-0010-0000-0000-0000EB000000}" name="4. What are the sources of support and help in the community/camp to deal physical pain, life stress or psychological distress?"/>
    <tableColumn id="236" xr3:uid="{00000000-0010-0000-0000-0000EC000000}" name="support_sources/Family"/>
    <tableColumn id="237" xr3:uid="{00000000-0010-0000-0000-0000ED000000}" name="support_sources/Friends"/>
    <tableColumn id="238" xr3:uid="{00000000-0010-0000-0000-0000EE000000}" name="support_sources/NGO"/>
    <tableColumn id="239" xr3:uid="{00000000-0010-0000-0000-0000EF000000}" name="support_sources/Religious/community leader"/>
    <tableColumn id="240" xr3:uid="{00000000-0010-0000-0000-0000F0000000}" name="support_sources/Medical Doctor"/>
    <tableColumn id="241" xr3:uid="{00000000-0010-0000-0000-0000F1000000}" name="support_sources/MHPSS service providers"/>
    <tableColumn id="242" xr3:uid="{00000000-0010-0000-0000-0000F2000000}" name="support_sources/Community centres"/>
    <tableColumn id="243" xr3:uid="{00000000-0010-0000-0000-0000F3000000}" name="support_sources/CFSs"/>
    <tableColumn id="244" xr3:uid="{00000000-0010-0000-0000-0000F4000000}" name="support_sources/WGSS"/>
    <tableColumn id="245" xr3:uid="{00000000-0010-0000-0000-0000F5000000}" name="support_sources/Other"/>
    <tableColumn id="246" xr3:uid="{00000000-0010-0000-0000-0000F6000000}" name="support_sources/Don't Know"/>
    <tableColumn id="247" xr3:uid="{00000000-0010-0000-0000-0000F7000000}" name="Other please specify:18"/>
    <tableColumn id="248" xr3:uid="{00000000-0010-0000-0000-0000F8000000}" name="5. What are some of the obstacles/barriers to seeking MHPSS support to deal physical pain, life stress or psychological distress in community/camp? (Do not prompt, select all apply)"/>
    <tableColumn id="249" xr3:uid="{00000000-0010-0000-0000-0000F9000000}" name="mhpss_barriers/No knowledge of service location"/>
    <tableColumn id="250" xr3:uid="{00000000-0010-0000-0000-0000FA000000}" name="mhpss_barriers/Services are unavailable"/>
    <tableColumn id="251" xr3:uid="{00000000-0010-0000-0000-0000FB000000}" name="mhpss_barriers/Distance/transportation"/>
    <tableColumn id="252" xr3:uid="{00000000-0010-0000-0000-0000FC000000}" name="mhpss_barriers/Expenses/costs"/>
    <tableColumn id="253" xr3:uid="{00000000-0010-0000-0000-0000FD000000}" name="mhpss_barriers/Services not relevant"/>
    <tableColumn id="254" xr3:uid="{00000000-0010-0000-0000-0000FE000000}" name="mhpss_barriers/Fear of stigma"/>
    <tableColumn id="255" xr3:uid="{00000000-0010-0000-0000-0000FF000000}" name="mhpss_barriers/Other"/>
    <tableColumn id="256" xr3:uid="{00000000-0010-0000-0000-000000010000}" name="mhpss_barriers/Don't Know"/>
    <tableColumn id="257" xr3:uid="{00000000-0010-0000-0000-000001010000}" name="Other please specify:19"/>
    <tableColumn id="258" xr3:uid="{00000000-0010-0000-0000-000002010000}" name="6. Would you consider using a MHPSS program/service to deal physical pain, life stress or psychological distress in the future?"/>
    <tableColumn id="259" xr3:uid="{00000000-0010-0000-0000-000003010000}" name="If no, why?"/>
    <tableColumn id="260" xr3:uid="{00000000-0010-0000-0000-000004010000}" name="1. What services are available to adult women in the camp/village?"/>
    <tableColumn id="261" xr3:uid="{00000000-0010-0000-0000-000005010000}" name="ser_gbv/Food aid / food distributions"/>
    <tableColumn id="262" xr3:uid="{00000000-0010-0000-0000-000006010000}" name="ser_gbv/Shelter"/>
    <tableColumn id="263" xr3:uid="{00000000-0010-0000-0000-000007010000}" name="ser_gbv/Non-food items"/>
    <tableColumn id="264" xr3:uid="{00000000-0010-0000-0000-000008010000}" name="ser_gbv/Health care (including reproductive health)"/>
    <tableColumn id="265" xr3:uid="{00000000-0010-0000-0000-000009010000}" name="ser_gbv/Dignity kits"/>
    <tableColumn id="266" xr3:uid="{00000000-0010-0000-0000-00000A010000}" name="ser_gbv/Education"/>
    <tableColumn id="267" xr3:uid="{00000000-0010-0000-0000-00000B010000}" name="ser_gbv/Women's and girls'-friendly spaces"/>
    <tableColumn id="268" xr3:uid="{00000000-0010-0000-0000-00000C010000}" name="ser_gbv/Counselling for women who have experienced adverse situation"/>
    <tableColumn id="269" xr3:uid="{00000000-0010-0000-0000-00000D010000}" name="ser_gbv/Case management for survivors of GBV"/>
    <tableColumn id="270" xr3:uid="{00000000-0010-0000-0000-00000E010000}" name="ser_gbv/Cash Vouchers"/>
    <tableColumn id="271" xr3:uid="{00000000-0010-0000-0000-00000F010000}" name="ser_gbv/Clean water"/>
    <tableColumn id="272" xr3:uid="{00000000-0010-0000-0000-000010010000}" name="ser_gbv/Other"/>
    <tableColumn id="273" xr3:uid="{00000000-0010-0000-0000-000011010000}" name="ser_gbv/Don't know"/>
    <tableColumn id="274" xr3:uid="{00000000-0010-0000-0000-000012010000}" name="Other please specify:20"/>
    <tableColumn id="275" xr3:uid="{00000000-0010-0000-0000-000013010000}" name="2. Are there safe shelters or places that women and girls adolescent girls can to go to if they feel unsafe?"/>
    <tableColumn id="276" xr3:uid="{00000000-0010-0000-0000-000014010000}" name="3. To whom do women most often go for help, when they've experienced some form of violence?"/>
    <tableColumn id="277" xr3:uid="{00000000-0010-0000-0000-000015010000}" name="gbv_help/Family member"/>
    <tableColumn id="278" xr3:uid="{00000000-0010-0000-0000-000016010000}" name="gbv_help/Community leader"/>
    <tableColumn id="279" xr3:uid="{00000000-0010-0000-0000-000017010000}" name="gbv_help/Police"/>
    <tableColumn id="280" xr3:uid="{00000000-0010-0000-0000-000018010000}" name="gbv_help/NGO"/>
    <tableColumn id="281" xr3:uid="{00000000-0010-0000-0000-000019010000}" name="gbv_help/Friend"/>
    <tableColumn id="282" xr3:uid="{00000000-0010-0000-0000-00001A010000}" name="gbv_help/Women's and girls' friendly spaces"/>
    <tableColumn id="283" xr3:uid="{00000000-0010-0000-0000-00001B010000}" name="gbv_help/Health services"/>
    <tableColumn id="284" xr3:uid="{00000000-0010-0000-0000-00001C010000}" name="gbv_help/Religious leader"/>
    <tableColumn id="285" xr3:uid="{00000000-0010-0000-0000-00001D010000}" name="gbv_help/Other"/>
    <tableColumn id="286" xr3:uid="{00000000-0010-0000-0000-00001E010000}" name="gbv_help/Don't Know"/>
    <tableColumn id="287" xr3:uid="{00000000-0010-0000-0000-00001F010000}" name="Other please specify:21"/>
    <tableColumn id="288" xr3:uid="{00000000-0010-0000-0000-000020010000}" name="4. To whom do adolescent girls most often go for help, when they've experienced some form of violence?"/>
    <tableColumn id="289" xr3:uid="{00000000-0010-0000-0000-000021010000}" name="gbv_help_adlc/Family member"/>
    <tableColumn id="290" xr3:uid="{00000000-0010-0000-0000-000022010000}" name="gbv_help_adlc/Community leader"/>
    <tableColumn id="291" xr3:uid="{00000000-0010-0000-0000-000023010000}" name="gbv_help_adlc/Police"/>
    <tableColumn id="292" xr3:uid="{00000000-0010-0000-0000-000024010000}" name="gbv_help_adlc/NGO"/>
    <tableColumn id="293" xr3:uid="{00000000-0010-0000-0000-000025010000}" name="gbv_help_adlc/Friend"/>
    <tableColumn id="294" xr3:uid="{00000000-0010-0000-0000-000026010000}" name="gbv_help_adlc/Women's and girls' friendly spaces"/>
    <tableColumn id="295" xr3:uid="{00000000-0010-0000-0000-000027010000}" name="gbv_help_adlc/Health services"/>
    <tableColumn id="296" xr3:uid="{00000000-0010-0000-0000-000028010000}" name="gbv_help_adlc/Other"/>
    <tableColumn id="297" xr3:uid="{00000000-0010-0000-0000-000029010000}" name="gbv_help_adlc/Don't Know"/>
    <tableColumn id="298" xr3:uid="{00000000-0010-0000-0000-00002A010000}" name="Other please specify:22"/>
    <tableColumn id="299" xr3:uid="{00000000-0010-0000-0000-00002B010000}" name="5. What kinds of support systems are available to adult women/ survivors/Adolescent girls who have experienced adverse situations?"/>
    <tableColumn id="300" xr3:uid="{00000000-0010-0000-0000-00002C010000}" name="gbv_support_sys/Women friendly Center"/>
    <tableColumn id="301" xr3:uid="{00000000-0010-0000-0000-00002D010000}" name="gbv_support_sys/Peer Support groups"/>
    <tableColumn id="302" xr3:uid="{00000000-0010-0000-0000-00002E010000}" name="gbv_support_sys/Case management with individual counseling"/>
    <tableColumn id="303" xr3:uid="{00000000-0010-0000-0000-00002F010000}" name="gbv_support_sys/Skills building"/>
    <tableColumn id="304" xr3:uid="{00000000-0010-0000-0000-000030010000}" name="gbv_support_sys/Education Income-generating activities/vocational training"/>
    <tableColumn id="305" xr3:uid="{00000000-0010-0000-0000-000031010000}" name="gbv_support_sys/Mental health referrals"/>
    <tableColumn id="306" xr3:uid="{00000000-0010-0000-0000-000032010000}" name="gbv_support_sys/Other"/>
    <tableColumn id="307" xr3:uid="{00000000-0010-0000-0000-000033010000}" name="gbv_support_sys/Don't Know"/>
    <tableColumn id="308" xr3:uid="{00000000-0010-0000-0000-000034010000}" name="Other please specify:23"/>
    <tableColumn id="309" xr3:uid="{00000000-0010-0000-0000-000035010000}" name="5.a Where are these services?"/>
    <tableColumn id="310" xr3:uid="{00000000-0010-0000-0000-000036010000}" name="support_sys_loc/School"/>
    <tableColumn id="311" xr3:uid="{00000000-0010-0000-0000-000037010000}" name="support_sys_loc/Women's and girls' friendly spaces"/>
    <tableColumn id="312" xr3:uid="{00000000-0010-0000-0000-000038010000}" name="support_sys_loc/Police"/>
    <tableColumn id="313" xr3:uid="{00000000-0010-0000-0000-000039010000}" name="support_sys_loc/Community leader"/>
    <tableColumn id="314" xr3:uid="{00000000-0010-0000-0000-00003A010000}" name="support_sys_loc/Religious leaders"/>
    <tableColumn id="315" xr3:uid="{00000000-0010-0000-0000-00003B010000}" name="support_sys_loc/Hospital/clinic"/>
    <tableColumn id="316" xr3:uid="{00000000-0010-0000-0000-00003C010000}" name="support_sys_loc/Other"/>
    <tableColumn id="317" xr3:uid="{00000000-0010-0000-0000-00003D010000}" name="Other please specify:24"/>
    <tableColumn id="318" xr3:uid="{00000000-0010-0000-0000-00003E010000}" name="6. What are some reasons that girl or women who have experienced violence may not be able to access psychosocial support services?"/>
    <tableColumn id="319" xr3:uid="{00000000-0010-0000-0000-00003F010000}" name="gbv_barriers/Fear of being identified as survivors"/>
    <tableColumn id="320" xr3:uid="{00000000-0010-0000-0000-000040010000}" name="gbv_barriers/Distance to facility"/>
    <tableColumn id="321" xr3:uid="{00000000-0010-0000-0000-000041010000}" name="gbv_barriers/No female staff"/>
    <tableColumn id="322" xr3:uid="{00000000-0010-0000-0000-000042010000}" name="gbv_barriers/No availability of confidential support"/>
    <tableColumn id="323" xr3:uid="{00000000-0010-0000-0000-000043010000}" name="gbv_barriers/Lack of trained staff"/>
    <tableColumn id="324" xr3:uid="{00000000-0010-0000-0000-000044010000}" name="gbv_barriers/There are no psychosocial support services"/>
    <tableColumn id="325" xr3:uid="{00000000-0010-0000-0000-000045010000}" name="gbv_barriers/Other"/>
    <tableColumn id="326" xr3:uid="{00000000-0010-0000-0000-000046010000}" name="gbv_barriers/Don't Know"/>
    <tableColumn id="327" xr3:uid="{00000000-0010-0000-0000-000047010000}" name="Other please specify:25"/>
    <tableColumn id="328" xr3:uid="{00000000-0010-0000-0000-000048010000}" name="1. What are the main dangers children face in this community? (Do not prompt, select all apply)"/>
    <tableColumn id="329" xr3:uid="{00000000-0010-0000-0000-000049010000}" name="child_dangers/Kidnapping"/>
    <tableColumn id="330" xr3:uid="{00000000-0010-0000-0000-00004A010000}" name="child_dangers/Child labour"/>
    <tableColumn id="331" xr3:uid="{00000000-0010-0000-0000-00004B010000}" name="child_dangers/Child marriage"/>
    <tableColumn id="332" xr3:uid="{00000000-0010-0000-0000-00004C010000}" name="child_dangers/Physical abuse"/>
    <tableColumn id="333" xr3:uid="{00000000-0010-0000-0000-00004D010000}" name="child_dangers/Neglect"/>
    <tableColumn id="334" xr3:uid="{00000000-0010-0000-0000-00004E010000}" name="child_dangers/Sexual abuse"/>
    <tableColumn id="335" xr3:uid="{00000000-0010-0000-0000-00004F010000}" name="child_dangers/Being orphaned"/>
    <tableColumn id="336" xr3:uid="{00000000-0010-0000-0000-000050010000}" name="child_dangers/Alcohol/substance misuse"/>
    <tableColumn id="337" xr3:uid="{00000000-0010-0000-0000-000051010000}" name="child_dangers/Child headed household"/>
    <tableColumn id="338" xr3:uid="{00000000-0010-0000-0000-000052010000}" name="child_dangers/Unaccompanied and Separated child"/>
    <tableColumn id="339" xr3:uid="{00000000-0010-0000-0000-000053010000}" name="child_dangers/Psychological Distress"/>
    <tableColumn id="340" xr3:uid="{00000000-0010-0000-0000-000054010000}" name="child_dangers/Exploitation"/>
    <tableColumn id="341" xr3:uid="{00000000-0010-0000-0000-000055010000}" name="child_dangers/Dropout of school"/>
    <tableColumn id="342" xr3:uid="{00000000-0010-0000-0000-000056010000}" name="child_dangers/Other"/>
    <tableColumn id="343" xr3:uid="{00000000-0010-0000-0000-000057010000}" name="child_dangers/Don't know"/>
    <tableColumn id="344" xr3:uid="{00000000-0010-0000-0000-000058010000}" name="Other, please specify:26"/>
    <tableColumn id="345" xr3:uid="{00000000-0010-0000-0000-000059010000}" name="2. If children have problems or are stressed, who in the community can best support them? (Do not prompt, select all apply)"/>
    <tableColumn id="346" xr3:uid="{00000000-0010-0000-0000-00005A010000}" name="cp_support/Peer groups (e.g. friends)"/>
    <tableColumn id="347" xr3:uid="{00000000-0010-0000-0000-00005B010000}" name="cp_support/Religious leaders"/>
    <tableColumn id="348" xr3:uid="{00000000-0010-0000-0000-00005C010000}" name="cp_support/Siblings"/>
    <tableColumn id="349" xr3:uid="{00000000-0010-0000-0000-00005D010000}" name="cp_support/Neighbours"/>
    <tableColumn id="350" xr3:uid="{00000000-0010-0000-0000-00005E010000}" name="cp_support/School teachers"/>
    <tableColumn id="351" xr3:uid="{00000000-0010-0000-0000-00005F010000}" name="cp_support/Parents"/>
    <tableColumn id="352" xr3:uid="{00000000-0010-0000-0000-000060010000}" name="cp_support/Relatives"/>
    <tableColumn id="353" xr3:uid="{00000000-0010-0000-0000-000061010000}" name="cp_support/Judicial or criminal authority"/>
    <tableColumn id="354" xr3:uid="{00000000-0010-0000-0000-000062010000}" name="cp_support/Community/social workers"/>
    <tableColumn id="355" xr3:uid="{00000000-0010-0000-0000-000063010000}" name="cp_support/Community leaders (trusted people in the community)"/>
    <tableColumn id="356" xr3:uid="{00000000-0010-0000-0000-000064010000}" name="cp_support/Women and Child support centers"/>
    <tableColumn id="357" xr3:uid="{00000000-0010-0000-0000-000065010000}" name="cp_support/Doctor"/>
    <tableColumn id="358" xr3:uid="{00000000-0010-0000-0000-000066010000}" name="cp_support/Other"/>
    <tableColumn id="359" xr3:uid="{00000000-0010-0000-0000-000067010000}" name="cp_support/Do not know"/>
    <tableColumn id="360" xr3:uid="{00000000-0010-0000-0000-000068010000}" name="Other, please specify:27"/>
    <tableColumn id="361" xr3:uid="{00000000-0010-0000-0000-000069010000}" name="3. Has your child/children ever attended any of the following child protection services and activities?"/>
    <tableColumn id="362" xr3:uid="{00000000-0010-0000-0000-00006A010000}" name="cp_activities/Sport activity"/>
    <tableColumn id="363" xr3:uid="{00000000-0010-0000-0000-00006B010000}" name="cp_activities/Quraan"/>
    <tableColumn id="364" xr3:uid="{00000000-0010-0000-0000-00006C010000}" name="cp_activities/Hand crafts"/>
    <tableColumn id="365" xr3:uid="{00000000-0010-0000-0000-00006D010000}" name="cp_activities/Painting / re-creational activity"/>
    <tableColumn id="366" xr3:uid="{00000000-0010-0000-0000-00006E010000}" name="cp_activities/Awareness / educational activities / psychosocial support"/>
    <tableColumn id="367" xr3:uid="{00000000-0010-0000-0000-00006F010000}" name="cp_activities/Entertainement activities"/>
    <tableColumn id="368" xr3:uid="{00000000-0010-0000-0000-000070010000}" name="cp_activities/Case Management activities"/>
    <tableColumn id="369" xr3:uid="{00000000-0010-0000-0000-000071010000}" name="cp_activities/Other"/>
    <tableColumn id="370" xr3:uid="{00000000-0010-0000-0000-000072010000}" name="cp_activities/None"/>
    <tableColumn id="371" xr3:uid="{00000000-0010-0000-0000-000073010000}" name="cp_activities/Do not know"/>
    <tableColumn id="372" xr3:uid="{00000000-0010-0000-0000-000074010000}" name="Other, please specify:28"/>
    <tableColumn id="373" xr3:uid="{00000000-0010-0000-0000-000075010000}" name="4. What are the barriers for your child/children attending CP activities? (Do not prompt, select all apply)"/>
    <tableColumn id="374" xr3:uid="{00000000-0010-0000-0000-000076010000}" name="ch_barriers/Lack of awareness"/>
    <tableColumn id="375" xr3:uid="{00000000-0010-0000-0000-000077010000}" name="ch_barriers/Security problems"/>
    <tableColumn id="376" xr3:uid="{00000000-0010-0000-0000-000078010000}" name="ch_barriers/Lack of transportation"/>
    <tableColumn id="377" xr3:uid="{00000000-0010-0000-0000-000079010000}" name="ch_barriers/Opening time not suitable for parents"/>
    <tableColumn id="378" xr3:uid="{00000000-0010-0000-0000-00007A010000}" name="ch_barriers/Distrust of staff or their activities"/>
    <tableColumn id="379" xr3:uid="{00000000-0010-0000-0000-00007B010000}" name="ch_barriers/No services"/>
    <tableColumn id="380" xr3:uid="{00000000-0010-0000-0000-00007C010000}" name="ch_barriers/Do not need services"/>
    <tableColumn id="381" xr3:uid="{00000000-0010-0000-0000-00007D010000}" name="ch_barriers/Other"/>
    <tableColumn id="382" xr3:uid="{00000000-0010-0000-0000-00007E010000}" name="ch_barriers/No barriers"/>
    <tableColumn id="383" xr3:uid="{00000000-0010-0000-0000-00007F010000}" name="Other, please specify:29"/>
    <tableColumn id="384" xr3:uid="{00000000-0010-0000-0000-000080010000}" name="5. Are all children in the household who are of school age registered and attending school?"/>
    <tableColumn id="385" xr3:uid="{00000000-0010-0000-0000-000081010000}" name="5.a If no, why?"/>
    <tableColumn id="386" xr3:uid="{00000000-0010-0000-0000-000082010000}" name="6. Are any children in the household working/earn money instead of attending school?"/>
    <tableColumn id="387" xr3:uid="{00000000-0010-0000-0000-000083010000}" name="6a. If yes, please provide more details: (type of work, number of hours, age and gender of child, etc)"/>
    <tableColumn id="388" xr3:uid="{00000000-0010-0000-0000-000084010000}" name="7. What type of children activities you would like to see in the community"/>
    <tableColumn id="389" xr3:uid="{00000000-0010-0000-0000-000085010000}" name="cp_activities2/Sport activity"/>
    <tableColumn id="390" xr3:uid="{00000000-0010-0000-0000-000086010000}" name="cp_activities2/Quraan"/>
    <tableColumn id="391" xr3:uid="{00000000-0010-0000-0000-000087010000}" name="cp_activities2/Hand crafts"/>
    <tableColumn id="392" xr3:uid="{00000000-0010-0000-0000-000088010000}" name="cp_activities2/Painting / re-creational activity"/>
    <tableColumn id="393" xr3:uid="{00000000-0010-0000-0000-000089010000}" name="cp_activities2/Awareness / educational activities / psychosocial support"/>
    <tableColumn id="394" xr3:uid="{00000000-0010-0000-0000-00008A010000}" name="cp_activities2/Entertainement activities"/>
    <tableColumn id="395" xr3:uid="{00000000-0010-0000-0000-00008B010000}" name="cp_activities2/Case Management activities"/>
    <tableColumn id="396" xr3:uid="{00000000-0010-0000-0000-00008C010000}" name="cp_activities2/Other"/>
    <tableColumn id="397" xr3:uid="{00000000-0010-0000-0000-00008D010000}" name="cp_activities2/None"/>
    <tableColumn id="398" xr3:uid="{00000000-0010-0000-0000-00008E010000}" name="cp_activities2/Do not know"/>
    <tableColumn id="399" xr3:uid="{00000000-0010-0000-0000-00008F010000}" name="Other, please specify:30"/>
    <tableColumn id="400" xr3:uid="{00000000-0010-0000-0000-000090010000}" name="8. Do you know if there are any of the following groups/children in your community?"/>
    <tableColumn id="401" xr3:uid="{00000000-0010-0000-0000-000091010000}" name="ch_exist/Children separated from their parents"/>
    <tableColumn id="402" xr3:uid="{00000000-0010-0000-0000-000092010000}" name="ch_exist/Children living on the street"/>
    <tableColumn id="403" xr3:uid="{00000000-0010-0000-0000-000093010000}" name="ch_exist/Orphans living in the community"/>
    <tableColumn id="404" xr3:uid="{00000000-0010-0000-0000-000094010000}" name="ch_exist/Child-headed households"/>
    <tableColumn id="405" xr3:uid="{00000000-0010-0000-0000-000095010000}" name="ch_exist/Children involved in harmful forms of labor"/>
    <tableColumn id="406" xr3:uid="{00000000-0010-0000-0000-000096010000}" name="ch_exist/Children who have been associated with fighting forces"/>
    <tableColumn id="407" xr3:uid="{00000000-0010-0000-0000-000097010000}" name="ch_exist/Other"/>
    <tableColumn id="408" xr3:uid="{00000000-0010-0000-0000-000098010000}" name="ch_exist/I don't know"/>
    <tableColumn id="409" xr3:uid="{00000000-0010-0000-0000-000099010000}" name="ch_exist/No, none of these"/>
    <tableColumn id="410" xr3:uid="{00000000-0010-0000-0000-00009A010000}" name="Other, please specify:31"/>
    <tableColumn id="411" xr3:uid="{00000000-0010-0000-0000-00009B010000}" name="1. What is the household's main source of income?"/>
    <tableColumn id="412" xr3:uid="{00000000-0010-0000-0000-00009C010000}" name="main_incm/No income"/>
    <tableColumn id="413" xr3:uid="{00000000-0010-0000-0000-00009D010000}" name="main_incm/Sale of crops"/>
    <tableColumn id="414" xr3:uid="{00000000-0010-0000-0000-00009E010000}" name="main_incm/Sale of livestock and animal products"/>
    <tableColumn id="415" xr3:uid="{00000000-0010-0000-0000-00009F010000}" name="main_incm/Casual labor"/>
    <tableColumn id="416" xr3:uid="{00000000-0010-0000-0000-0000A0010000}" name="main_incm/Skilled labour"/>
    <tableColumn id="417" xr3:uid="{00000000-0010-0000-0000-0000A1010000}" name="main_incm/Salaried work"/>
    <tableColumn id="418" xr3:uid="{00000000-0010-0000-0000-0000A2010000}" name="main_incm/Petty trading and small business"/>
    <tableColumn id="419" xr3:uid="{00000000-0010-0000-0000-0000A3010000}" name="main_incm/Remittances from family members"/>
    <tableColumn id="420" xr3:uid="{00000000-0010-0000-0000-0000A4010000}" name="main_incm/Humanitarian assistance"/>
    <tableColumn id="421" xr3:uid="{00000000-0010-0000-0000-0000A5010000}" name="main_incm/Borrowing"/>
    <tableColumn id="422" xr3:uid="{00000000-0010-0000-0000-0000A6010000}" name="main_incm/Saving"/>
    <tableColumn id="423" xr3:uid="{00000000-0010-0000-0000-0000A7010000}" name="main_incm/Other"/>
    <tableColumn id="424" xr3:uid="{00000000-0010-0000-0000-0000A8010000}" name="main_incm/I don't know"/>
    <tableColumn id="425" xr3:uid="{00000000-0010-0000-0000-0000A9010000}" name="Other, please specify:32"/>
    <tableColumn id="426" xr3:uid="{00000000-0010-0000-0000-0000AA010000}" name="2. How much is the average monthly income of the HH from these different income sources?"/>
    <tableColumn id="427" xr3:uid="{00000000-0010-0000-0000-0000AB010000}" name="3. What is your average monthly HH expenditure?"/>
    <tableColumn id="428" xr3:uid="{00000000-0010-0000-0000-0000AC010000}" name="4. In the past 30 days, what coping strategies have members of your households performed to support itself ?"/>
    <tableColumn id="429" xr3:uid="{00000000-0010-0000-0000-0000AD010000}" name="living_coping/Received support from friends/family"/>
    <tableColumn id="430" xr3:uid="{00000000-0010-0000-0000-0000AE010000}" name="living_coping/Sold assets"/>
    <tableColumn id="431" xr3:uid="{00000000-0010-0000-0000-0000AF010000}" name="living_coping/Spent Savings"/>
    <tableColumn id="432" xr3:uid="{00000000-0010-0000-0000-0000B0010000}" name="living_coping/Received donations"/>
    <tableColumn id="433" xr3:uid="{00000000-0010-0000-0000-0000B1010000}" name="living_coping/Borrow money"/>
    <tableColumn id="434" xr3:uid="{00000000-0010-0000-0000-0000B2010000}" name="living_coping/Received aid"/>
    <tableColumn id="435" xr3:uid="{00000000-0010-0000-0000-0000B3010000}" name="living_coping/Reduced spending on non-food expenditures e.g. Health"/>
    <tableColumn id="436" xr3:uid="{00000000-0010-0000-0000-0000B4010000}" name="living_coping/Took additional job"/>
    <tableColumn id="437" xr3:uid="{00000000-0010-0000-0000-0000B5010000}" name="living_coping/Sent more family members to work"/>
    <tableColumn id="438" xr3:uid="{00000000-0010-0000-0000-0000B6010000}" name="living_coping/Sent children to work to earn income"/>
    <tableColumn id="439" xr3:uid="{00000000-0010-0000-0000-0000B7010000}" name="living_coping/Sent children to beg"/>
    <tableColumn id="440" xr3:uid="{00000000-0010-0000-0000-0000B8010000}" name="living_coping/Marry girls/give them in exchange for money"/>
    <tableColumn id="441" xr3:uid="{00000000-0010-0000-0000-0000B9010000}" name="living_coping/Accepted high risk, illegal, socially degrading or exploitative temporary jobs or activities"/>
    <tableColumn id="442" xr3:uid="{00000000-0010-0000-0000-0000BA010000}" name="living_coping/Other"/>
    <tableColumn id="443" xr3:uid="{00000000-0010-0000-0000-0000BB010000}" name="living_coping/Don't Know"/>
    <tableColumn id="444" xr3:uid="{00000000-0010-0000-0000-0000BC010000}" name="living_coping/None (did not engage in any other activity to support household)"/>
    <tableColumn id="445" xr3:uid="{00000000-0010-0000-0000-0000BD010000}" name="Other, please specify:33"/>
    <tableColumn id="446" xr3:uid="{00000000-0010-0000-0000-0000BE010000}" name="5. Has your HH ever received any form of food and livelihoods assistance NGO, or other charity organization before?"/>
    <tableColumn id="447" xr3:uid="{00000000-0010-0000-0000-0000BF010000}" name="5.a. What kind of assistance?"/>
    <tableColumn id="448" xr3:uid="{00000000-0010-0000-0000-0000C0010000}" name="livelihood_type/Food baskets"/>
    <tableColumn id="449" xr3:uid="{00000000-0010-0000-0000-0000C1010000}" name="livelihood_type/Agriculture support (Seeds, tools, fertilizers, training)"/>
    <tableColumn id="450" xr3:uid="{00000000-0010-0000-0000-0000C2010000}" name="livelihood_type/Livestock support (restocking, training, feeds, fodder, vaccination, and treatment)"/>
    <tableColumn id="451" xr3:uid="{00000000-0010-0000-0000-0000C3010000}" name="livelihood_type/Cash/voucher"/>
    <tableColumn id="452" xr3:uid="{00000000-0010-0000-0000-0000C4010000}" name="livelihood_type/Vocational skills training"/>
    <tableColumn id="453" xr3:uid="{00000000-0010-0000-0000-0000C5010000}" name="livelihood_type/Business grants"/>
    <tableColumn id="454" xr3:uid="{00000000-0010-0000-0000-0000C6010000}" name="livelihood_type/Other"/>
    <tableColumn id="455" xr3:uid="{00000000-0010-0000-0000-0000C7010000}" name="Other, please specify:34"/>
    <tableColumn id="456" xr3:uid="{00000000-0010-0000-0000-0000C8010000}" name="6. Do you any of members of your household participate in community based savings and loans scheme or similar?"/>
    <tableColumn id="457" xr3:uid="{00000000-0010-0000-0000-0000C9010000}" name="6.a If yes, what kind of income generating activity are you engaged in?"/>
    <tableColumn id="458" xr3:uid="{00000000-0010-0000-0000-0000CA010000}" name="7. Do you have any concerns with receiving cash?"/>
    <tableColumn id="459" xr3:uid="{00000000-0010-0000-0000-0000CB010000}" name="7.a If yes, what are your concerns?"/>
    <tableColumn id="460" xr3:uid="{00000000-0010-0000-0000-0000CC010000}" name="concerns_cash_details/Unsafe to receive money"/>
    <tableColumn id="461" xr3:uid="{00000000-0010-0000-0000-0000CD010000}" name="concerns_cash_details/Unsafe to keep the money"/>
    <tableColumn id="462" xr3:uid="{00000000-0010-0000-0000-0000CE010000}" name="concerns_cash_details/Tension between wife &amp; Husband"/>
    <tableColumn id="463" xr3:uid="{00000000-0010-0000-0000-0000CF010000}" name="concerns_cash_details/Changes in prices"/>
    <tableColumn id="464" xr3:uid="{00000000-0010-0000-0000-0000D0010000}" name="concerns_cash_details/Unable to access money transfer services"/>
    <tableColumn id="465" xr3:uid="{00000000-0010-0000-0000-0000D1010000}" name="concerns_cash_details/Requirements needed in receiving cash"/>
    <tableColumn id="466" xr3:uid="{00000000-0010-0000-0000-0000D2010000}" name="concerns_cash_details/Exploitation by those who help in the process"/>
    <tableColumn id="467" xr3:uid="{00000000-0010-0000-0000-0000D3010000}" name="concerns_cash_details/Other"/>
    <tableColumn id="468" xr3:uid="{00000000-0010-0000-0000-0000D4010000}" name="Other, please specify:35"/>
    <tableColumn id="469" xr3:uid="{00000000-0010-0000-0000-0000D5010000}" name="8. How are decisions made over how to spend the cash for the household?"/>
    <tableColumn id="470" xr3:uid="{00000000-0010-0000-0000-0000D6010000}" name="Other, please specify:36"/>
    <tableColumn id="471" xr3:uid="{00000000-0010-0000-0000-0000D7010000}" name="9. Does any member of your family engage in any cash for work activities (temporary employment to work on public projects such as community infrastructure, funded by aid organizations)?"/>
    <tableColumn id="472" xr3:uid="{00000000-0010-0000-0000-0000D8010000}" name="9.a If yes, please specify the type of Cash for Work activities."/>
    <tableColumn id="473" xr3:uid="{00000000-0010-0000-0000-0000D9010000}" name="1. What are the top 3 recommendations you have for MRFS or partner in providing services in your community?"/>
    <tableColumn id="474" xr3:uid="{00000000-0010-0000-0000-0000DA010000}" name="2. How would you feel most comfortable registering feedback or complaints on our services to MRFS/partners that you may have in the future?"/>
    <tableColumn id="475" xr3:uid="{00000000-0010-0000-0000-0000DB010000}" name="cbfrm/In-person to MRFS/partner staff"/>
    <tableColumn id="476" xr3:uid="{00000000-0010-0000-0000-0000DC010000}" name="cbfrm/Suggestion boxes"/>
    <tableColumn id="477" xr3:uid="{00000000-0010-0000-0000-0000DD010000}" name="cbfrm/Hotline/phone"/>
    <tableColumn id="478" xr3:uid="{00000000-0010-0000-0000-0000DE010000}" name="cbfrm/SMS/whatsapp"/>
    <tableColumn id="479" xr3:uid="{00000000-0010-0000-0000-0000DF010000}" name="cbfrm/Email"/>
    <tableColumn id="480" xr3:uid="{00000000-0010-0000-0000-0000E0010000}" name="cbfrm/Social media messaging (e.g. Facebook)"/>
    <tableColumn id="481" xr3:uid="{00000000-0010-0000-0000-0000E1010000}" name="cbfrm/Other"/>
    <tableColumn id="482" xr3:uid="{00000000-0010-0000-0000-0000E2010000}" name="cbfrm/Don't Know"/>
    <tableColumn id="483" xr3:uid="{00000000-0010-0000-0000-0000E3010000}" name="Other, please specify:37"/>
    <tableColumn id="484" xr3:uid="{00000000-0010-0000-0000-0000E4010000}" name="3. How would you like to receive information from MFRS/partners about our services? (eligibility, timeframe, service hours, etc)"/>
    <tableColumn id="485" xr3:uid="{00000000-0010-0000-0000-0000E5010000}" name="info_sharing/In-person from staff"/>
    <tableColumn id="486" xr3:uid="{00000000-0010-0000-0000-0000E6010000}" name="info_sharing/Community leaders"/>
    <tableColumn id="487" xr3:uid="{00000000-0010-0000-0000-0000E7010000}" name="info_sharing/Religious leaders"/>
    <tableColumn id="488" xr3:uid="{00000000-0010-0000-0000-0000E8010000}" name="info_sharing/Word of mouth"/>
    <tableColumn id="489" xr3:uid="{00000000-0010-0000-0000-0000E9010000}" name="info_sharing/Social media messaging (e.g. Facebook)"/>
    <tableColumn id="490" xr3:uid="{00000000-0010-0000-0000-0000EA010000}" name="info_sharing/Other"/>
    <tableColumn id="491" xr3:uid="{00000000-0010-0000-0000-0000EB010000}" name="info_sharing/Don't Know"/>
    <tableColumn id="492" xr3:uid="{00000000-0010-0000-0000-0000EC010000}" name="Other, please specify:38"/>
    <tableColumn id="493" xr3:uid="{00000000-0010-0000-0000-0000ED010000}" name="4. Do you have any other comments for me at this time?"/>
    <tableColumn id="494" xr3:uid="{00000000-0010-0000-0000-0000EE010000}" name="meta/instanceID"/>
    <tableColumn id="495" xr3:uid="{00000000-0010-0000-0000-0000EF010000}" name="_id"/>
    <tableColumn id="496" xr3:uid="{00000000-0010-0000-0000-0000F0010000}" name="_uuid"/>
    <tableColumn id="497" xr3:uid="{00000000-0010-0000-0000-0000F1010000}" name="_submission_time" dataDxfId="2"/>
    <tableColumn id="498" xr3:uid="{00000000-0010-0000-0000-0000F2010000}" name="_index"/>
    <tableColumn id="499" xr3:uid="{00000000-0010-0000-0000-0000F3010000}" name="_parent_table_name"/>
    <tableColumn id="500" xr3:uid="{00000000-0010-0000-0000-0000F4010000}" name="_parent_index"/>
    <tableColumn id="501" xr3:uid="{00000000-0010-0000-0000-0000F5010000}" name="_tags"/>
    <tableColumn id="502" xr3:uid="{00000000-0010-0000-0000-0000F6010000}" name="_notes"/>
    <tableColumn id="503" xr3:uid="{00000000-0010-0000-0000-0000F7010000}" name="_version"/>
    <tableColumn id="504" xr3:uid="{00000000-0010-0000-0000-0000F8010000}" name="_duration"/>
    <tableColumn id="505" xr3:uid="{00000000-0010-0000-0000-0000F9010000}" name="_submitted_by"/>
    <tableColumn id="506" xr3:uid="{00000000-0010-0000-0000-0000FA010000}" name="_xform_i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N1117"/>
  <sheetViews>
    <sheetView topLeftCell="RM1" workbookViewId="0">
      <pane ySplit="1" topLeftCell="A2" activePane="bottomLeft" state="frozen"/>
      <selection activeCell="H1" sqref="H1"/>
      <selection pane="bottomLeft" activeCell="SC24" sqref="SC24"/>
    </sheetView>
  </sheetViews>
  <sheetFormatPr defaultRowHeight="15" x14ac:dyDescent="0.25"/>
  <cols>
    <col min="1" max="6" width="9.28515625" customWidth="1"/>
    <col min="7" max="7" width="14.28515625" customWidth="1"/>
    <col min="8" max="11" width="9.28515625" customWidth="1"/>
    <col min="12" max="12" width="13.140625" customWidth="1"/>
    <col min="13" max="508" width="9.28515625" customWidth="1"/>
  </cols>
  <sheetData>
    <row r="1" spans="1:508" x14ac:dyDescent="0.25">
      <c r="A1" t="s">
        <v>0</v>
      </c>
      <c r="B1" t="s">
        <v>1</v>
      </c>
      <c r="C1" t="s">
        <v>2</v>
      </c>
      <c r="D1" t="s">
        <v>340</v>
      </c>
      <c r="E1" t="s">
        <v>341</v>
      </c>
      <c r="F1" t="s">
        <v>342</v>
      </c>
      <c r="G1" t="s">
        <v>343</v>
      </c>
      <c r="H1" t="s">
        <v>344</v>
      </c>
      <c r="I1" t="s">
        <v>345</v>
      </c>
      <c r="J1" t="s">
        <v>12178</v>
      </c>
      <c r="K1" t="s">
        <v>346</v>
      </c>
      <c r="L1" t="s">
        <v>347</v>
      </c>
      <c r="M1" t="s">
        <v>348</v>
      </c>
      <c r="N1" t="s">
        <v>349</v>
      </c>
      <c r="O1" t="s">
        <v>350</v>
      </c>
      <c r="P1" t="s">
        <v>351</v>
      </c>
      <c r="Q1" t="s">
        <v>352</v>
      </c>
      <c r="R1" t="s">
        <v>353</v>
      </c>
      <c r="S1" t="s">
        <v>354</v>
      </c>
      <c r="T1" t="s">
        <v>3</v>
      </c>
      <c r="U1" t="s">
        <v>4</v>
      </c>
      <c r="V1" t="s">
        <v>5</v>
      </c>
      <c r="W1" t="s">
        <v>6</v>
      </c>
      <c r="X1" t="s">
        <v>7</v>
      </c>
      <c r="Y1" t="s">
        <v>8</v>
      </c>
      <c r="Z1" t="s">
        <v>9</v>
      </c>
      <c r="AA1" t="s">
        <v>355</v>
      </c>
      <c r="AB1" t="s">
        <v>356</v>
      </c>
      <c r="AC1" t="s">
        <v>357</v>
      </c>
      <c r="AD1" t="s">
        <v>358</v>
      </c>
      <c r="AE1" t="s">
        <v>359</v>
      </c>
      <c r="AF1" t="s">
        <v>360</v>
      </c>
      <c r="AG1" t="s">
        <v>361</v>
      </c>
      <c r="AH1" t="s">
        <v>362</v>
      </c>
      <c r="AI1" t="s">
        <v>363</v>
      </c>
      <c r="AJ1" t="s">
        <v>10</v>
      </c>
      <c r="AK1" t="s">
        <v>11</v>
      </c>
      <c r="AL1" t="s">
        <v>12</v>
      </c>
      <c r="AM1" t="s">
        <v>364</v>
      </c>
      <c r="AN1" t="s">
        <v>365</v>
      </c>
      <c r="AO1" t="s">
        <v>366</v>
      </c>
      <c r="AP1" t="s">
        <v>367</v>
      </c>
      <c r="AQ1" t="s">
        <v>368</v>
      </c>
      <c r="AR1" t="s">
        <v>369</v>
      </c>
      <c r="AS1" t="s">
        <v>13</v>
      </c>
      <c r="AT1" t="s">
        <v>14</v>
      </c>
      <c r="AU1" t="s">
        <v>15</v>
      </c>
      <c r="AV1" t="s">
        <v>16</v>
      </c>
      <c r="AW1" s="13" t="s">
        <v>17</v>
      </c>
      <c r="AX1" t="s">
        <v>18</v>
      </c>
      <c r="AY1" t="s">
        <v>19</v>
      </c>
      <c r="AZ1" t="s">
        <v>370</v>
      </c>
      <c r="BA1" t="s">
        <v>371</v>
      </c>
      <c r="BB1" t="s">
        <v>12179</v>
      </c>
      <c r="BC1" t="s">
        <v>372</v>
      </c>
      <c r="BD1" t="s">
        <v>12180</v>
      </c>
      <c r="BE1" t="s">
        <v>373</v>
      </c>
      <c r="BF1" t="s">
        <v>12181</v>
      </c>
      <c r="BG1" t="s">
        <v>374</v>
      </c>
      <c r="BH1" t="s">
        <v>20</v>
      </c>
      <c r="BI1" t="s">
        <v>21</v>
      </c>
      <c r="BJ1" t="s">
        <v>22</v>
      </c>
      <c r="BK1" t="s">
        <v>23</v>
      </c>
      <c r="BL1" t="s">
        <v>24</v>
      </c>
      <c r="BM1" t="s">
        <v>25</v>
      </c>
      <c r="BN1" t="s">
        <v>26</v>
      </c>
      <c r="BO1" t="s">
        <v>27</v>
      </c>
      <c r="BP1" t="s">
        <v>12182</v>
      </c>
      <c r="BQ1" t="s">
        <v>375</v>
      </c>
      <c r="BR1" t="s">
        <v>376</v>
      </c>
      <c r="BS1" t="s">
        <v>377</v>
      </c>
      <c r="BT1" t="s">
        <v>378</v>
      </c>
      <c r="BU1" t="s">
        <v>28</v>
      </c>
      <c r="BV1" t="s">
        <v>29</v>
      </c>
      <c r="BW1" t="s">
        <v>30</v>
      </c>
      <c r="BX1" t="s">
        <v>31</v>
      </c>
      <c r="BY1" t="s">
        <v>32</v>
      </c>
      <c r="BZ1" t="s">
        <v>33</v>
      </c>
      <c r="CA1" t="s">
        <v>34</v>
      </c>
      <c r="CB1" t="s">
        <v>35</v>
      </c>
      <c r="CC1" t="s">
        <v>36</v>
      </c>
      <c r="CD1" t="s">
        <v>37</v>
      </c>
      <c r="CE1" t="s">
        <v>12183</v>
      </c>
      <c r="CF1" t="s">
        <v>379</v>
      </c>
      <c r="CG1" t="s">
        <v>38</v>
      </c>
      <c r="CH1" t="s">
        <v>39</v>
      </c>
      <c r="CI1" t="s">
        <v>40</v>
      </c>
      <c r="CJ1" t="s">
        <v>41</v>
      </c>
      <c r="CK1" t="s">
        <v>42</v>
      </c>
      <c r="CL1" t="s">
        <v>43</v>
      </c>
      <c r="CM1" t="s">
        <v>44</v>
      </c>
      <c r="CN1" t="s">
        <v>45</v>
      </c>
      <c r="CO1" t="s">
        <v>46</v>
      </c>
      <c r="CP1" t="s">
        <v>47</v>
      </c>
      <c r="CQ1" t="s">
        <v>48</v>
      </c>
      <c r="CR1" t="s">
        <v>49</v>
      </c>
      <c r="CS1" t="s">
        <v>50</v>
      </c>
      <c r="CT1" t="s">
        <v>51</v>
      </c>
      <c r="CU1" t="s">
        <v>12184</v>
      </c>
      <c r="CV1" t="s">
        <v>380</v>
      </c>
      <c r="CW1" t="s">
        <v>52</v>
      </c>
      <c r="CX1" t="s">
        <v>53</v>
      </c>
      <c r="CY1" t="s">
        <v>54</v>
      </c>
      <c r="CZ1" t="s">
        <v>55</v>
      </c>
      <c r="DA1" t="s">
        <v>56</v>
      </c>
      <c r="DB1" t="s">
        <v>57</v>
      </c>
      <c r="DC1" t="s">
        <v>58</v>
      </c>
      <c r="DD1" t="s">
        <v>12185</v>
      </c>
      <c r="DE1" t="s">
        <v>381</v>
      </c>
      <c r="DF1" t="s">
        <v>382</v>
      </c>
      <c r="DG1" t="s">
        <v>383</v>
      </c>
      <c r="DH1" t="s">
        <v>384</v>
      </c>
      <c r="DI1" t="s">
        <v>385</v>
      </c>
      <c r="DJ1" t="s">
        <v>386</v>
      </c>
      <c r="DK1" t="s">
        <v>387</v>
      </c>
      <c r="DL1" t="s">
        <v>388</v>
      </c>
      <c r="DM1" t="s">
        <v>389</v>
      </c>
      <c r="DN1" t="s">
        <v>390</v>
      </c>
      <c r="DO1" t="s">
        <v>12186</v>
      </c>
      <c r="DP1" t="s">
        <v>391</v>
      </c>
      <c r="DQ1" t="s">
        <v>392</v>
      </c>
      <c r="DR1" t="s">
        <v>59</v>
      </c>
      <c r="DS1" t="s">
        <v>60</v>
      </c>
      <c r="DT1" t="s">
        <v>61</v>
      </c>
      <c r="DU1" t="s">
        <v>62</v>
      </c>
      <c r="DV1" t="s">
        <v>63</v>
      </c>
      <c r="DW1" t="s">
        <v>64</v>
      </c>
      <c r="DX1" t="s">
        <v>65</v>
      </c>
      <c r="DY1" t="s">
        <v>66</v>
      </c>
      <c r="DZ1" t="s">
        <v>67</v>
      </c>
      <c r="EA1" t="s">
        <v>68</v>
      </c>
      <c r="EB1" t="s">
        <v>12187</v>
      </c>
      <c r="EC1" t="s">
        <v>393</v>
      </c>
      <c r="ED1" t="s">
        <v>394</v>
      </c>
      <c r="EE1" t="s">
        <v>69</v>
      </c>
      <c r="EF1" t="s">
        <v>70</v>
      </c>
      <c r="EG1" t="s">
        <v>71</v>
      </c>
      <c r="EH1" t="s">
        <v>72</v>
      </c>
      <c r="EI1" t="s">
        <v>73</v>
      </c>
      <c r="EJ1" t="s">
        <v>74</v>
      </c>
      <c r="EK1" t="s">
        <v>75</v>
      </c>
      <c r="EL1" t="s">
        <v>76</v>
      </c>
      <c r="EM1" t="s">
        <v>77</v>
      </c>
      <c r="EN1" t="s">
        <v>12188</v>
      </c>
      <c r="EO1" t="s">
        <v>395</v>
      </c>
      <c r="EP1" t="s">
        <v>396</v>
      </c>
      <c r="EQ1" t="s">
        <v>397</v>
      </c>
      <c r="ER1" t="s">
        <v>78</v>
      </c>
      <c r="ES1" t="s">
        <v>79</v>
      </c>
      <c r="ET1" t="s">
        <v>80</v>
      </c>
      <c r="EU1" t="s">
        <v>81</v>
      </c>
      <c r="EV1" t="s">
        <v>82</v>
      </c>
      <c r="EW1" t="s">
        <v>83</v>
      </c>
      <c r="EX1" t="s">
        <v>84</v>
      </c>
      <c r="EY1" t="s">
        <v>398</v>
      </c>
      <c r="EZ1" t="s">
        <v>12189</v>
      </c>
      <c r="FA1" t="s">
        <v>399</v>
      </c>
      <c r="FB1" t="s">
        <v>400</v>
      </c>
      <c r="FC1" t="s">
        <v>401</v>
      </c>
      <c r="FD1" t="s">
        <v>402</v>
      </c>
      <c r="FE1" t="s">
        <v>403</v>
      </c>
      <c r="FF1" t="s">
        <v>404</v>
      </c>
      <c r="FG1" t="s">
        <v>405</v>
      </c>
      <c r="FH1" t="s">
        <v>406</v>
      </c>
      <c r="FI1" t="s">
        <v>407</v>
      </c>
      <c r="FJ1" t="s">
        <v>408</v>
      </c>
      <c r="FK1" t="s">
        <v>409</v>
      </c>
      <c r="FL1" t="s">
        <v>12190</v>
      </c>
      <c r="FM1" t="s">
        <v>12191</v>
      </c>
      <c r="FN1" t="s">
        <v>410</v>
      </c>
      <c r="FO1" t="s">
        <v>411</v>
      </c>
      <c r="FP1" t="s">
        <v>412</v>
      </c>
      <c r="FQ1" t="s">
        <v>413</v>
      </c>
      <c r="FR1" t="s">
        <v>414</v>
      </c>
      <c r="FS1" t="s">
        <v>415</v>
      </c>
      <c r="FT1" t="s">
        <v>416</v>
      </c>
      <c r="FU1" t="s">
        <v>12192</v>
      </c>
      <c r="FV1" t="s">
        <v>417</v>
      </c>
      <c r="FW1" t="s">
        <v>418</v>
      </c>
      <c r="FX1" t="s">
        <v>419</v>
      </c>
      <c r="FY1" t="s">
        <v>420</v>
      </c>
      <c r="FZ1" t="s">
        <v>421</v>
      </c>
      <c r="GA1" t="s">
        <v>422</v>
      </c>
      <c r="GB1" s="13" t="s">
        <v>12270</v>
      </c>
      <c r="GC1" s="13" t="s">
        <v>12273</v>
      </c>
      <c r="GD1" t="s">
        <v>423</v>
      </c>
      <c r="GE1" t="s">
        <v>85</v>
      </c>
      <c r="GF1" t="s">
        <v>424</v>
      </c>
      <c r="GG1" t="s">
        <v>86</v>
      </c>
      <c r="GH1" t="s">
        <v>425</v>
      </c>
      <c r="GI1" t="s">
        <v>87</v>
      </c>
      <c r="GJ1" t="s">
        <v>88</v>
      </c>
      <c r="GK1" t="s">
        <v>89</v>
      </c>
      <c r="GL1" t="s">
        <v>90</v>
      </c>
      <c r="GM1" t="s">
        <v>91</v>
      </c>
      <c r="GN1" t="s">
        <v>92</v>
      </c>
      <c r="GO1" t="s">
        <v>93</v>
      </c>
      <c r="GP1" t="s">
        <v>94</v>
      </c>
      <c r="GQ1" t="s">
        <v>95</v>
      </c>
      <c r="GR1" t="s">
        <v>96</v>
      </c>
      <c r="GS1" t="s">
        <v>97</v>
      </c>
      <c r="GT1" t="s">
        <v>98</v>
      </c>
      <c r="GU1" t="s">
        <v>99</v>
      </c>
      <c r="GV1" t="s">
        <v>100</v>
      </c>
      <c r="GW1" t="s">
        <v>101</v>
      </c>
      <c r="GX1" t="s">
        <v>102</v>
      </c>
      <c r="GY1" t="s">
        <v>103</v>
      </c>
      <c r="GZ1" t="s">
        <v>426</v>
      </c>
      <c r="HA1" t="s">
        <v>427</v>
      </c>
      <c r="HB1" t="s">
        <v>104</v>
      </c>
      <c r="HC1" t="s">
        <v>105</v>
      </c>
      <c r="HD1" t="s">
        <v>106</v>
      </c>
      <c r="HE1" t="s">
        <v>107</v>
      </c>
      <c r="HF1" t="s">
        <v>108</v>
      </c>
      <c r="HG1" t="s">
        <v>109</v>
      </c>
      <c r="HH1" t="s">
        <v>110</v>
      </c>
      <c r="HI1" t="s">
        <v>111</v>
      </c>
      <c r="HJ1" t="s">
        <v>112</v>
      </c>
      <c r="HK1" t="s">
        <v>113</v>
      </c>
      <c r="HL1" t="s">
        <v>114</v>
      </c>
      <c r="HM1" t="s">
        <v>115</v>
      </c>
      <c r="HN1" t="s">
        <v>12193</v>
      </c>
      <c r="HO1" t="s">
        <v>428</v>
      </c>
      <c r="HP1" t="s">
        <v>429</v>
      </c>
      <c r="HQ1" t="s">
        <v>116</v>
      </c>
      <c r="HR1" t="s">
        <v>117</v>
      </c>
      <c r="HS1" t="s">
        <v>118</v>
      </c>
      <c r="HT1" t="s">
        <v>119</v>
      </c>
      <c r="HU1" t="s">
        <v>120</v>
      </c>
      <c r="HV1" t="s">
        <v>121</v>
      </c>
      <c r="HW1" t="s">
        <v>122</v>
      </c>
      <c r="HX1" t="s">
        <v>123</v>
      </c>
      <c r="HY1" t="s">
        <v>124</v>
      </c>
      <c r="HZ1" t="s">
        <v>125</v>
      </c>
      <c r="IA1" t="s">
        <v>126</v>
      </c>
      <c r="IB1" t="s">
        <v>12194</v>
      </c>
      <c r="IC1" t="s">
        <v>430</v>
      </c>
      <c r="ID1" t="s">
        <v>127</v>
      </c>
      <c r="IE1" t="s">
        <v>128</v>
      </c>
      <c r="IF1" t="s">
        <v>129</v>
      </c>
      <c r="IG1" t="s">
        <v>130</v>
      </c>
      <c r="IH1" t="s">
        <v>131</v>
      </c>
      <c r="II1" t="s">
        <v>132</v>
      </c>
      <c r="IJ1" t="s">
        <v>133</v>
      </c>
      <c r="IK1" t="s">
        <v>134</v>
      </c>
      <c r="IL1" t="s">
        <v>135</v>
      </c>
      <c r="IM1" t="s">
        <v>136</v>
      </c>
      <c r="IN1" t="s">
        <v>137</v>
      </c>
      <c r="IO1" t="s">
        <v>12195</v>
      </c>
      <c r="IP1" t="s">
        <v>431</v>
      </c>
      <c r="IQ1" t="s">
        <v>138</v>
      </c>
      <c r="IR1" t="s">
        <v>139</v>
      </c>
      <c r="IS1" t="s">
        <v>140</v>
      </c>
      <c r="IT1" t="s">
        <v>141</v>
      </c>
      <c r="IU1" t="s">
        <v>142</v>
      </c>
      <c r="IV1" t="s">
        <v>143</v>
      </c>
      <c r="IW1" t="s">
        <v>144</v>
      </c>
      <c r="IX1" t="s">
        <v>145</v>
      </c>
      <c r="IY1" t="s">
        <v>12196</v>
      </c>
      <c r="IZ1" t="s">
        <v>432</v>
      </c>
      <c r="JA1" t="s">
        <v>433</v>
      </c>
      <c r="JB1" t="s">
        <v>434</v>
      </c>
      <c r="JC1" t="s">
        <v>146</v>
      </c>
      <c r="JD1" t="s">
        <v>147</v>
      </c>
      <c r="JE1" t="s">
        <v>148</v>
      </c>
      <c r="JF1" t="s">
        <v>149</v>
      </c>
      <c r="JG1" t="s">
        <v>150</v>
      </c>
      <c r="JH1" t="s">
        <v>151</v>
      </c>
      <c r="JI1" t="s">
        <v>152</v>
      </c>
      <c r="JJ1" t="s">
        <v>153</v>
      </c>
      <c r="JK1" t="s">
        <v>154</v>
      </c>
      <c r="JL1" t="s">
        <v>155</v>
      </c>
      <c r="JM1" t="s">
        <v>156</v>
      </c>
      <c r="JN1" t="s">
        <v>157</v>
      </c>
      <c r="JO1" t="s">
        <v>158</v>
      </c>
      <c r="JP1" t="s">
        <v>12197</v>
      </c>
      <c r="JQ1" t="s">
        <v>435</v>
      </c>
      <c r="JR1" t="s">
        <v>436</v>
      </c>
      <c r="JS1" t="s">
        <v>159</v>
      </c>
      <c r="JT1" t="s">
        <v>160</v>
      </c>
      <c r="JU1" t="s">
        <v>161</v>
      </c>
      <c r="JV1" t="s">
        <v>162</v>
      </c>
      <c r="JW1" t="s">
        <v>163</v>
      </c>
      <c r="JX1" t="s">
        <v>164</v>
      </c>
      <c r="JY1" t="s">
        <v>165</v>
      </c>
      <c r="JZ1" t="s">
        <v>166</v>
      </c>
      <c r="KA1" t="s">
        <v>167</v>
      </c>
      <c r="KB1" t="s">
        <v>168</v>
      </c>
      <c r="KC1" t="s">
        <v>12198</v>
      </c>
      <c r="KD1" t="s">
        <v>437</v>
      </c>
      <c r="KE1" t="s">
        <v>169</v>
      </c>
      <c r="KF1" t="s">
        <v>170</v>
      </c>
      <c r="KG1" t="s">
        <v>171</v>
      </c>
      <c r="KH1" t="s">
        <v>172</v>
      </c>
      <c r="KI1" t="s">
        <v>173</v>
      </c>
      <c r="KJ1" t="s">
        <v>174</v>
      </c>
      <c r="KK1" t="s">
        <v>175</v>
      </c>
      <c r="KL1" t="s">
        <v>176</v>
      </c>
      <c r="KM1" t="s">
        <v>177</v>
      </c>
      <c r="KN1" t="s">
        <v>12199</v>
      </c>
      <c r="KO1" t="s">
        <v>438</v>
      </c>
      <c r="KP1" t="s">
        <v>178</v>
      </c>
      <c r="KQ1" t="s">
        <v>179</v>
      </c>
      <c r="KR1" t="s">
        <v>180</v>
      </c>
      <c r="KS1" t="s">
        <v>181</v>
      </c>
      <c r="KT1" t="s">
        <v>182</v>
      </c>
      <c r="KU1" t="s">
        <v>183</v>
      </c>
      <c r="KV1" t="s">
        <v>184</v>
      </c>
      <c r="KW1" t="s">
        <v>185</v>
      </c>
      <c r="KX1" t="s">
        <v>12200</v>
      </c>
      <c r="KY1" t="s">
        <v>439</v>
      </c>
      <c r="KZ1" t="s">
        <v>186</v>
      </c>
      <c r="LA1" t="s">
        <v>187</v>
      </c>
      <c r="LB1" t="s">
        <v>188</v>
      </c>
      <c r="LC1" t="s">
        <v>189</v>
      </c>
      <c r="LD1" t="s">
        <v>190</v>
      </c>
      <c r="LE1" t="s">
        <v>191</v>
      </c>
      <c r="LF1" t="s">
        <v>192</v>
      </c>
      <c r="LG1" t="s">
        <v>12201</v>
      </c>
      <c r="LH1" t="s">
        <v>440</v>
      </c>
      <c r="LI1" t="s">
        <v>193</v>
      </c>
      <c r="LJ1" t="s">
        <v>194</v>
      </c>
      <c r="LK1" t="s">
        <v>195</v>
      </c>
      <c r="LL1" t="s">
        <v>196</v>
      </c>
      <c r="LM1" t="s">
        <v>197</v>
      </c>
      <c r="LN1" t="s">
        <v>198</v>
      </c>
      <c r="LO1" t="s">
        <v>199</v>
      </c>
      <c r="LP1" t="s">
        <v>200</v>
      </c>
      <c r="LQ1" t="s">
        <v>12202</v>
      </c>
      <c r="LR1" t="s">
        <v>441</v>
      </c>
      <c r="LS1" t="s">
        <v>201</v>
      </c>
      <c r="LT1" t="s">
        <v>202</v>
      </c>
      <c r="LU1" t="s">
        <v>203</v>
      </c>
      <c r="LV1" t="s">
        <v>204</v>
      </c>
      <c r="LW1" t="s">
        <v>205</v>
      </c>
      <c r="LX1" t="s">
        <v>206</v>
      </c>
      <c r="LY1" t="s">
        <v>207</v>
      </c>
      <c r="LZ1" t="s">
        <v>208</v>
      </c>
      <c r="MA1" t="s">
        <v>209</v>
      </c>
      <c r="MB1" t="s">
        <v>210</v>
      </c>
      <c r="MC1" t="s">
        <v>211</v>
      </c>
      <c r="MD1" t="s">
        <v>212</v>
      </c>
      <c r="ME1" t="s">
        <v>213</v>
      </c>
      <c r="MF1" t="s">
        <v>214</v>
      </c>
      <c r="MG1" t="s">
        <v>215</v>
      </c>
      <c r="MH1" t="s">
        <v>12203</v>
      </c>
      <c r="MI1" t="s">
        <v>442</v>
      </c>
      <c r="MJ1" t="s">
        <v>216</v>
      </c>
      <c r="MK1" t="s">
        <v>217</v>
      </c>
      <c r="ML1" t="s">
        <v>218</v>
      </c>
      <c r="MM1" t="s">
        <v>219</v>
      </c>
      <c r="MN1" t="s">
        <v>220</v>
      </c>
      <c r="MO1" t="s">
        <v>221</v>
      </c>
      <c r="MP1" t="s">
        <v>222</v>
      </c>
      <c r="MQ1" t="s">
        <v>223</v>
      </c>
      <c r="MR1" t="s">
        <v>224</v>
      </c>
      <c r="MS1" t="s">
        <v>225</v>
      </c>
      <c r="MT1" t="s">
        <v>226</v>
      </c>
      <c r="MU1" t="s">
        <v>227</v>
      </c>
      <c r="MV1" t="s">
        <v>228</v>
      </c>
      <c r="MW1" t="s">
        <v>229</v>
      </c>
      <c r="MX1" t="s">
        <v>12204</v>
      </c>
      <c r="MY1" t="s">
        <v>443</v>
      </c>
      <c r="MZ1" t="s">
        <v>230</v>
      </c>
      <c r="NA1" t="s">
        <v>231</v>
      </c>
      <c r="NB1" t="s">
        <v>232</v>
      </c>
      <c r="NC1" t="s">
        <v>233</v>
      </c>
      <c r="ND1" t="s">
        <v>234</v>
      </c>
      <c r="NE1" t="s">
        <v>235</v>
      </c>
      <c r="NF1" t="s">
        <v>236</v>
      </c>
      <c r="NG1" t="s">
        <v>237</v>
      </c>
      <c r="NH1" t="s">
        <v>238</v>
      </c>
      <c r="NI1" t="s">
        <v>239</v>
      </c>
      <c r="NJ1" t="s">
        <v>12205</v>
      </c>
      <c r="NK1" t="s">
        <v>444</v>
      </c>
      <c r="NL1" t="s">
        <v>240</v>
      </c>
      <c r="NM1" t="s">
        <v>241</v>
      </c>
      <c r="NN1" t="s">
        <v>242</v>
      </c>
      <c r="NO1" t="s">
        <v>243</v>
      </c>
      <c r="NP1" t="s">
        <v>244</v>
      </c>
      <c r="NQ1" t="s">
        <v>245</v>
      </c>
      <c r="NR1" t="s">
        <v>246</v>
      </c>
      <c r="NS1" t="s">
        <v>247</v>
      </c>
      <c r="NT1" t="s">
        <v>248</v>
      </c>
      <c r="NU1" t="s">
        <v>12206</v>
      </c>
      <c r="NV1" t="s">
        <v>445</v>
      </c>
      <c r="NW1" t="s">
        <v>446</v>
      </c>
      <c r="NX1" t="s">
        <v>447</v>
      </c>
      <c r="NY1" t="s">
        <v>448</v>
      </c>
      <c r="NZ1" t="s">
        <v>449</v>
      </c>
      <c r="OA1" t="s">
        <v>249</v>
      </c>
      <c r="OB1" t="s">
        <v>250</v>
      </c>
      <c r="OC1" t="s">
        <v>251</v>
      </c>
      <c r="OD1" t="s">
        <v>252</v>
      </c>
      <c r="OE1" t="s">
        <v>253</v>
      </c>
      <c r="OF1" t="s">
        <v>254</v>
      </c>
      <c r="OG1" t="s">
        <v>255</v>
      </c>
      <c r="OH1" t="s">
        <v>256</v>
      </c>
      <c r="OI1" t="s">
        <v>257</v>
      </c>
      <c r="OJ1" t="s">
        <v>258</v>
      </c>
      <c r="OK1" t="s">
        <v>12207</v>
      </c>
      <c r="OL1" t="s">
        <v>450</v>
      </c>
      <c r="OM1" t="s">
        <v>259</v>
      </c>
      <c r="ON1" t="s">
        <v>260</v>
      </c>
      <c r="OO1" t="s">
        <v>261</v>
      </c>
      <c r="OP1" t="s">
        <v>262</v>
      </c>
      <c r="OQ1" t="s">
        <v>263</v>
      </c>
      <c r="OR1" t="s">
        <v>264</v>
      </c>
      <c r="OS1" t="s">
        <v>265</v>
      </c>
      <c r="OT1" t="s">
        <v>266</v>
      </c>
      <c r="OU1" t="s">
        <v>267</v>
      </c>
      <c r="OV1" t="s">
        <v>12208</v>
      </c>
      <c r="OW1" t="s">
        <v>451</v>
      </c>
      <c r="OX1" t="s">
        <v>268</v>
      </c>
      <c r="OY1" t="s">
        <v>269</v>
      </c>
      <c r="OZ1" t="s">
        <v>270</v>
      </c>
      <c r="PA1" t="s">
        <v>271</v>
      </c>
      <c r="PB1" t="s">
        <v>272</v>
      </c>
      <c r="PC1" t="s">
        <v>273</v>
      </c>
      <c r="PD1" t="s">
        <v>274</v>
      </c>
      <c r="PE1" t="s">
        <v>275</v>
      </c>
      <c r="PF1" t="s">
        <v>276</v>
      </c>
      <c r="PG1" t="s">
        <v>277</v>
      </c>
      <c r="PH1" t="s">
        <v>278</v>
      </c>
      <c r="PI1" t="s">
        <v>279</v>
      </c>
      <c r="PJ1" t="s">
        <v>280</v>
      </c>
      <c r="PK1" t="s">
        <v>12209</v>
      </c>
      <c r="PL1" t="s">
        <v>452</v>
      </c>
      <c r="PM1" t="s">
        <v>453</v>
      </c>
      <c r="PN1" t="s">
        <v>454</v>
      </c>
      <c r="PO1" t="s">
        <v>281</v>
      </c>
      <c r="PP1" t="s">
        <v>282</v>
      </c>
      <c r="PQ1" t="s">
        <v>283</v>
      </c>
      <c r="PR1" t="s">
        <v>284</v>
      </c>
      <c r="PS1" t="s">
        <v>285</v>
      </c>
      <c r="PT1" t="s">
        <v>286</v>
      </c>
      <c r="PU1" t="s">
        <v>287</v>
      </c>
      <c r="PV1" t="s">
        <v>288</v>
      </c>
      <c r="PW1" t="s">
        <v>289</v>
      </c>
      <c r="PX1" t="s">
        <v>290</v>
      </c>
      <c r="PY1" t="s">
        <v>291</v>
      </c>
      <c r="PZ1" t="s">
        <v>292</v>
      </c>
      <c r="QA1" t="s">
        <v>293</v>
      </c>
      <c r="QB1" t="s">
        <v>294</v>
      </c>
      <c r="QC1" t="s">
        <v>295</v>
      </c>
      <c r="QD1" t="s">
        <v>296</v>
      </c>
      <c r="QE1" t="s">
        <v>12210</v>
      </c>
      <c r="QF1" t="s">
        <v>455</v>
      </c>
      <c r="QG1" t="s">
        <v>456</v>
      </c>
      <c r="QH1" t="s">
        <v>297</v>
      </c>
      <c r="QI1" t="s">
        <v>298</v>
      </c>
      <c r="QJ1" t="s">
        <v>299</v>
      </c>
      <c r="QK1" t="s">
        <v>300</v>
      </c>
      <c r="QL1" t="s">
        <v>301</v>
      </c>
      <c r="QM1" t="s">
        <v>302</v>
      </c>
      <c r="QN1" t="s">
        <v>303</v>
      </c>
      <c r="QO1" t="s">
        <v>12211</v>
      </c>
      <c r="QP1" t="s">
        <v>457</v>
      </c>
      <c r="QQ1" t="s">
        <v>458</v>
      </c>
      <c r="QR1" t="s">
        <v>459</v>
      </c>
      <c r="QS1" t="s">
        <v>460</v>
      </c>
      <c r="QT1" t="s">
        <v>304</v>
      </c>
      <c r="QU1" t="s">
        <v>305</v>
      </c>
      <c r="QV1" t="s">
        <v>306</v>
      </c>
      <c r="QW1" t="s">
        <v>307</v>
      </c>
      <c r="QX1" t="s">
        <v>308</v>
      </c>
      <c r="QY1" t="s">
        <v>309</v>
      </c>
      <c r="QZ1" t="s">
        <v>310</v>
      </c>
      <c r="RA1" t="s">
        <v>311</v>
      </c>
      <c r="RB1" t="s">
        <v>12212</v>
      </c>
      <c r="RC1" t="s">
        <v>461</v>
      </c>
      <c r="RD1" t="s">
        <v>12213</v>
      </c>
      <c r="RE1" t="s">
        <v>462</v>
      </c>
      <c r="RF1" t="s">
        <v>463</v>
      </c>
      <c r="RG1" t="s">
        <v>464</v>
      </c>
      <c r="RH1" t="s">
        <v>465</v>
      </c>
      <c r="RI1" t="s">
        <v>312</v>
      </c>
      <c r="RJ1" t="s">
        <v>313</v>
      </c>
      <c r="RK1" t="s">
        <v>314</v>
      </c>
      <c r="RL1" t="s">
        <v>315</v>
      </c>
      <c r="RM1" t="s">
        <v>316</v>
      </c>
      <c r="RN1" t="s">
        <v>317</v>
      </c>
      <c r="RO1" t="s">
        <v>318</v>
      </c>
      <c r="RP1" t="s">
        <v>319</v>
      </c>
      <c r="RQ1" t="s">
        <v>12214</v>
      </c>
      <c r="RR1" t="s">
        <v>466</v>
      </c>
      <c r="RS1" t="s">
        <v>320</v>
      </c>
      <c r="RT1" t="s">
        <v>321</v>
      </c>
      <c r="RU1" t="s">
        <v>322</v>
      </c>
      <c r="RV1" t="s">
        <v>323</v>
      </c>
      <c r="RW1" t="s">
        <v>324</v>
      </c>
      <c r="RX1" t="s">
        <v>325</v>
      </c>
      <c r="RY1" t="s">
        <v>326</v>
      </c>
      <c r="RZ1" t="s">
        <v>12215</v>
      </c>
      <c r="SA1" t="s">
        <v>467</v>
      </c>
      <c r="SB1" t="s">
        <v>327</v>
      </c>
      <c r="SC1" t="s">
        <v>328</v>
      </c>
      <c r="SD1" t="s">
        <v>329</v>
      </c>
      <c r="SE1" t="s">
        <v>330</v>
      </c>
      <c r="SF1" t="s">
        <v>331</v>
      </c>
      <c r="SG1" t="s">
        <v>332</v>
      </c>
      <c r="SH1" t="s">
        <v>333</v>
      </c>
      <c r="SI1" t="s">
        <v>334</v>
      </c>
      <c r="SJ1" t="s">
        <v>335</v>
      </c>
      <c r="SK1" t="s">
        <v>336</v>
      </c>
      <c r="SL1" t="s">
        <v>337</v>
      </c>
      <c r="SM1" t="s">
        <v>338</v>
      </c>
      <c r="SN1" t="s">
        <v>339</v>
      </c>
    </row>
    <row r="2" spans="1:508" hidden="1" x14ac:dyDescent="0.25">
      <c r="A2" t="s">
        <v>468</v>
      </c>
      <c r="B2" t="s">
        <v>469</v>
      </c>
      <c r="C2" t="s">
        <v>470</v>
      </c>
      <c r="D2" t="s">
        <v>471</v>
      </c>
      <c r="E2" t="s">
        <v>472</v>
      </c>
      <c r="F2" t="s">
        <v>473</v>
      </c>
      <c r="G2" s="1">
        <v>44602</v>
      </c>
      <c r="H2" t="s">
        <v>474</v>
      </c>
      <c r="I2" t="s">
        <v>475</v>
      </c>
      <c r="J2" t="s">
        <v>476</v>
      </c>
      <c r="K2" t="s">
        <v>477</v>
      </c>
      <c r="L2" s="1">
        <v>43572</v>
      </c>
      <c r="M2" t="s">
        <v>478</v>
      </c>
      <c r="O2" t="s">
        <v>572</v>
      </c>
      <c r="P2" t="s">
        <v>480</v>
      </c>
      <c r="Q2" t="s">
        <v>481</v>
      </c>
      <c r="R2" t="s">
        <v>572</v>
      </c>
      <c r="S2" t="s">
        <v>482</v>
      </c>
      <c r="T2" t="b">
        <v>1</v>
      </c>
      <c r="AA2" t="s">
        <v>483</v>
      </c>
      <c r="AB2" t="s">
        <v>484</v>
      </c>
      <c r="AC2">
        <v>1</v>
      </c>
      <c r="AD2">
        <v>1</v>
      </c>
      <c r="AE2">
        <v>1</v>
      </c>
      <c r="AF2">
        <v>0</v>
      </c>
      <c r="AG2">
        <v>0</v>
      </c>
      <c r="AH2">
        <v>0</v>
      </c>
      <c r="AI2">
        <v>0</v>
      </c>
      <c r="AJ2" t="s">
        <v>485</v>
      </c>
      <c r="AK2" t="s">
        <v>470</v>
      </c>
      <c r="AL2" t="s">
        <v>485</v>
      </c>
      <c r="AM2">
        <v>0</v>
      </c>
      <c r="AN2">
        <v>0</v>
      </c>
      <c r="AO2">
        <v>1</v>
      </c>
      <c r="AP2">
        <v>0</v>
      </c>
      <c r="AQ2">
        <v>0</v>
      </c>
      <c r="AR2">
        <v>0</v>
      </c>
      <c r="AS2" t="s">
        <v>486</v>
      </c>
      <c r="AT2" t="s">
        <v>470</v>
      </c>
      <c r="AU2" t="s">
        <v>486</v>
      </c>
      <c r="AV2" t="s">
        <v>487</v>
      </c>
      <c r="AW2" s="6">
        <v>1</v>
      </c>
      <c r="AX2" t="s">
        <v>470</v>
      </c>
      <c r="AY2" t="s">
        <v>487</v>
      </c>
      <c r="AZ2">
        <v>3</v>
      </c>
      <c r="BA2" t="s">
        <v>488</v>
      </c>
      <c r="BC2" t="s">
        <v>489</v>
      </c>
      <c r="BE2" t="s">
        <v>490</v>
      </c>
      <c r="GB2">
        <f>IF(Table1[[#This Row],[msna/Demographic_info/HH_members_group/total_m_c_muac]]=0,"",COUNTIF(Table1[[#This Row],[Grain or tubers e.g. bread, rice, noodles, bulger, frikeh, kaak, pasta, andoumeh, manakish, thick grain-based porridge, potatoes]:[Breastmilk]],"Yes"))</f>
        <v>0</v>
      </c>
      <c r="GC2" t="str">
        <f>IF(Table1[[#This Row],[Column1]]="","",IF(Table1[[#This Row],[Please select the assessment type:]]="Livelihood and Protection (MHPSS, CP, GBV)","",IF(Table1[[#This Row],[Column1]]&gt;4,"diverse","not diverse")))</f>
        <v/>
      </c>
      <c r="GH2" t="s">
        <v>491</v>
      </c>
      <c r="GN2" t="b">
        <v>1</v>
      </c>
      <c r="GO2" t="b">
        <v>1</v>
      </c>
      <c r="GQ2" t="b">
        <v>1</v>
      </c>
      <c r="HA2" t="s">
        <v>492</v>
      </c>
      <c r="HB2" t="b">
        <v>1</v>
      </c>
      <c r="HO2" t="s">
        <v>493</v>
      </c>
      <c r="HP2" t="s">
        <v>494</v>
      </c>
      <c r="HY2" t="b">
        <v>1</v>
      </c>
      <c r="IC2" t="s">
        <v>495</v>
      </c>
      <c r="II2" t="b">
        <v>1</v>
      </c>
      <c r="IL2" t="b">
        <v>1</v>
      </c>
      <c r="IP2" t="s">
        <v>496</v>
      </c>
      <c r="IV2" t="b">
        <v>1</v>
      </c>
      <c r="IZ2" t="s">
        <v>476</v>
      </c>
      <c r="JB2" t="s">
        <v>497</v>
      </c>
      <c r="JI2" t="b">
        <v>1</v>
      </c>
      <c r="JK2" t="b">
        <v>1</v>
      </c>
      <c r="JM2" t="b">
        <v>1</v>
      </c>
      <c r="JQ2" t="s">
        <v>476</v>
      </c>
      <c r="JR2" t="s">
        <v>498</v>
      </c>
      <c r="JX2" t="b">
        <v>1</v>
      </c>
      <c r="KD2" t="s">
        <v>498</v>
      </c>
      <c r="KJ2" t="b">
        <v>1</v>
      </c>
      <c r="KO2" t="s">
        <v>499</v>
      </c>
      <c r="KP2" t="b">
        <v>1</v>
      </c>
      <c r="KQ2" t="b">
        <v>1</v>
      </c>
      <c r="KS2" t="b">
        <v>1</v>
      </c>
      <c r="KT2" t="b">
        <v>1</v>
      </c>
      <c r="KU2" t="b">
        <v>1</v>
      </c>
      <c r="KY2" t="s">
        <v>498</v>
      </c>
      <c r="LA2" t="b">
        <v>1</v>
      </c>
      <c r="LH2" t="s">
        <v>500</v>
      </c>
      <c r="LI2" t="b">
        <v>1</v>
      </c>
      <c r="LR2" t="s">
        <v>501</v>
      </c>
      <c r="LU2" t="b">
        <v>1</v>
      </c>
      <c r="LW2" t="b">
        <v>1</v>
      </c>
      <c r="LY2" t="b">
        <v>1</v>
      </c>
      <c r="MC2" t="b">
        <v>1</v>
      </c>
      <c r="MD2" t="b">
        <v>1</v>
      </c>
      <c r="MI2" t="s">
        <v>502</v>
      </c>
      <c r="MJ2" t="b">
        <v>1</v>
      </c>
      <c r="MR2" t="b">
        <v>1</v>
      </c>
      <c r="MT2" t="b">
        <v>1</v>
      </c>
      <c r="MY2" t="s">
        <v>503</v>
      </c>
      <c r="ND2" t="b">
        <v>1</v>
      </c>
      <c r="NF2" t="b">
        <v>1</v>
      </c>
      <c r="NK2" t="s">
        <v>504</v>
      </c>
      <c r="NT2" t="b">
        <v>1</v>
      </c>
      <c r="NV2" t="s">
        <v>505</v>
      </c>
      <c r="NX2" t="s">
        <v>505</v>
      </c>
      <c r="NZ2" t="s">
        <v>503</v>
      </c>
      <c r="OE2" t="b">
        <v>1</v>
      </c>
      <c r="OG2" t="b">
        <v>1</v>
      </c>
      <c r="OL2" t="s">
        <v>506</v>
      </c>
      <c r="OM2" t="b">
        <v>1</v>
      </c>
      <c r="OO2" t="b">
        <v>1</v>
      </c>
      <c r="OQ2" t="b">
        <v>1</v>
      </c>
      <c r="OW2" t="s">
        <v>507</v>
      </c>
      <c r="PC2" t="b">
        <v>1</v>
      </c>
      <c r="PL2">
        <v>900</v>
      </c>
      <c r="PM2">
        <v>1600</v>
      </c>
      <c r="PN2" t="s">
        <v>508</v>
      </c>
      <c r="PQ2" t="b">
        <v>1</v>
      </c>
      <c r="QF2" t="s">
        <v>476</v>
      </c>
      <c r="QG2" t="s">
        <v>509</v>
      </c>
      <c r="QH2" t="b">
        <v>1</v>
      </c>
      <c r="QP2" t="s">
        <v>510</v>
      </c>
      <c r="QR2" t="s">
        <v>510</v>
      </c>
      <c r="RC2" t="s">
        <v>511</v>
      </c>
      <c r="RE2" t="s">
        <v>510</v>
      </c>
      <c r="RG2" t="s">
        <v>512</v>
      </c>
      <c r="RH2" t="s">
        <v>513</v>
      </c>
      <c r="RI2" t="b">
        <v>1</v>
      </c>
      <c r="RL2" t="b">
        <v>1</v>
      </c>
      <c r="RR2" t="s">
        <v>514</v>
      </c>
      <c r="RS2" t="b">
        <v>1</v>
      </c>
      <c r="SA2" t="s">
        <v>515</v>
      </c>
      <c r="SB2" t="s">
        <v>516</v>
      </c>
      <c r="SC2">
        <v>92465955</v>
      </c>
      <c r="SD2" t="s">
        <v>517</v>
      </c>
      <c r="SE2" s="2">
        <v>44602.484675925924</v>
      </c>
      <c r="SF2">
        <v>1</v>
      </c>
      <c r="SH2">
        <v>-1</v>
      </c>
      <c r="SK2" t="s">
        <v>518</v>
      </c>
      <c r="SL2">
        <v>16471</v>
      </c>
      <c r="SM2" t="s">
        <v>519</v>
      </c>
      <c r="SN2">
        <v>648550</v>
      </c>
    </row>
    <row r="3" spans="1:508" hidden="1" x14ac:dyDescent="0.25">
      <c r="A3" t="s">
        <v>520</v>
      </c>
      <c r="B3" t="s">
        <v>521</v>
      </c>
      <c r="C3" t="s">
        <v>470</v>
      </c>
      <c r="D3" t="s">
        <v>471</v>
      </c>
      <c r="E3" t="s">
        <v>472</v>
      </c>
      <c r="F3" t="s">
        <v>473</v>
      </c>
      <c r="G3" s="1">
        <v>44602</v>
      </c>
      <c r="H3" t="s">
        <v>474</v>
      </c>
      <c r="I3" t="s">
        <v>475</v>
      </c>
      <c r="J3" t="s">
        <v>476</v>
      </c>
      <c r="K3" t="s">
        <v>522</v>
      </c>
      <c r="M3" t="s">
        <v>478</v>
      </c>
      <c r="O3" t="s">
        <v>572</v>
      </c>
      <c r="P3" t="s">
        <v>523</v>
      </c>
      <c r="Q3" t="s">
        <v>481</v>
      </c>
      <c r="R3" t="s">
        <v>572</v>
      </c>
      <c r="S3" t="s">
        <v>524</v>
      </c>
      <c r="W3" t="b">
        <v>1</v>
      </c>
      <c r="AA3" t="s">
        <v>483</v>
      </c>
      <c r="AB3" t="s">
        <v>525</v>
      </c>
      <c r="AC3">
        <v>0</v>
      </c>
      <c r="AD3">
        <v>0</v>
      </c>
      <c r="AE3">
        <v>0</v>
      </c>
      <c r="AF3">
        <v>3</v>
      </c>
      <c r="AG3">
        <v>0</v>
      </c>
      <c r="AH3">
        <v>0</v>
      </c>
      <c r="AI3">
        <v>1</v>
      </c>
      <c r="AJ3" t="s">
        <v>487</v>
      </c>
      <c r="AK3" t="s">
        <v>486</v>
      </c>
      <c r="AL3" t="s">
        <v>526</v>
      </c>
      <c r="AM3">
        <v>1</v>
      </c>
      <c r="AN3">
        <v>0</v>
      </c>
      <c r="AO3">
        <v>0</v>
      </c>
      <c r="AP3">
        <v>0</v>
      </c>
      <c r="AQ3">
        <v>0</v>
      </c>
      <c r="AR3">
        <v>0</v>
      </c>
      <c r="AS3" t="s">
        <v>486</v>
      </c>
      <c r="AT3" t="s">
        <v>470</v>
      </c>
      <c r="AU3" t="s">
        <v>486</v>
      </c>
      <c r="AV3" t="s">
        <v>526</v>
      </c>
      <c r="AW3" s="6">
        <v>0</v>
      </c>
      <c r="AX3" t="s">
        <v>486</v>
      </c>
      <c r="AY3" t="s">
        <v>527</v>
      </c>
      <c r="AZ3">
        <v>5</v>
      </c>
      <c r="BA3" t="s">
        <v>488</v>
      </c>
      <c r="BC3" t="s">
        <v>489</v>
      </c>
      <c r="BE3" t="s">
        <v>490</v>
      </c>
      <c r="GB3" t="str">
        <f>IF(Table1[[#This Row],[msna/Demographic_info/HH_members_group/total_m_c_muac]]=0,"",COUNTIF(Table1[[#This Row],[Grain or tubers e.g. bread, rice, noodles, bulger, frikeh, kaak, pasta, andoumeh, manakish, thick grain-based porridge, potatoes]:[Breastmilk]],"Yes"))</f>
        <v/>
      </c>
      <c r="GC3" t="str">
        <f>IF(Table1[[#This Row],[Column1]]="","",IF(Table1[[#This Row],[Please select the assessment type:]]="Livelihood and Protection (MHPSS, CP, GBV)","",IF(Table1[[#This Row],[Column1]]&gt;4,"diverse","not diverse")))</f>
        <v/>
      </c>
      <c r="GH3" t="s">
        <v>528</v>
      </c>
      <c r="GJ3" t="b">
        <v>1</v>
      </c>
      <c r="GK3" t="b">
        <v>1</v>
      </c>
      <c r="HA3" t="s">
        <v>529</v>
      </c>
      <c r="HE3" t="b">
        <v>1</v>
      </c>
      <c r="HO3" t="s">
        <v>530</v>
      </c>
      <c r="HP3" t="s">
        <v>494</v>
      </c>
      <c r="HY3" t="b">
        <v>1</v>
      </c>
      <c r="IC3" t="s">
        <v>531</v>
      </c>
      <c r="II3" t="b">
        <v>1</v>
      </c>
      <c r="IJ3" t="b">
        <v>1</v>
      </c>
      <c r="IL3" t="b">
        <v>1</v>
      </c>
      <c r="IP3" t="s">
        <v>496</v>
      </c>
      <c r="IV3" t="b">
        <v>1</v>
      </c>
      <c r="IZ3" t="s">
        <v>476</v>
      </c>
      <c r="JB3" t="s">
        <v>532</v>
      </c>
      <c r="JG3" t="b">
        <v>1</v>
      </c>
      <c r="JI3" t="b">
        <v>1</v>
      </c>
      <c r="JK3" t="b">
        <v>1</v>
      </c>
      <c r="JQ3" t="s">
        <v>476</v>
      </c>
      <c r="JR3" t="s">
        <v>533</v>
      </c>
      <c r="JW3" t="b">
        <v>1</v>
      </c>
      <c r="JX3" t="b">
        <v>1</v>
      </c>
      <c r="KD3" t="s">
        <v>534</v>
      </c>
      <c r="KI3" t="b">
        <v>1</v>
      </c>
      <c r="KO3" t="s">
        <v>535</v>
      </c>
      <c r="KP3" t="b">
        <v>1</v>
      </c>
      <c r="KQ3" t="b">
        <v>1</v>
      </c>
      <c r="KY3" t="s">
        <v>498</v>
      </c>
      <c r="LA3" t="b">
        <v>1</v>
      </c>
      <c r="LH3" t="s">
        <v>500</v>
      </c>
      <c r="LI3" t="b">
        <v>1</v>
      </c>
      <c r="LR3" t="s">
        <v>536</v>
      </c>
      <c r="LU3" t="b">
        <v>1</v>
      </c>
      <c r="LY3" t="b">
        <v>1</v>
      </c>
      <c r="MB3" t="b">
        <v>1</v>
      </c>
      <c r="MC3" t="b">
        <v>1</v>
      </c>
      <c r="ME3" t="b">
        <v>1</v>
      </c>
      <c r="MI3" t="s">
        <v>537</v>
      </c>
      <c r="MJ3" t="b">
        <v>1</v>
      </c>
      <c r="MR3" t="b">
        <v>1</v>
      </c>
      <c r="MY3" t="s">
        <v>538</v>
      </c>
      <c r="NE3" t="b">
        <v>1</v>
      </c>
      <c r="NK3" t="s">
        <v>504</v>
      </c>
      <c r="NT3" t="b">
        <v>1</v>
      </c>
      <c r="NV3" t="s">
        <v>476</v>
      </c>
      <c r="NX3" t="s">
        <v>510</v>
      </c>
      <c r="NZ3" t="s">
        <v>503</v>
      </c>
      <c r="OE3" t="b">
        <v>1</v>
      </c>
      <c r="OG3" t="b">
        <v>1</v>
      </c>
      <c r="OL3" t="s">
        <v>539</v>
      </c>
      <c r="OM3" t="b">
        <v>1</v>
      </c>
      <c r="ON3" t="b">
        <v>1</v>
      </c>
      <c r="OO3" t="b">
        <v>1</v>
      </c>
      <c r="OW3" t="s">
        <v>540</v>
      </c>
      <c r="OZ3" t="b">
        <v>1</v>
      </c>
      <c r="PL3">
        <v>1000</v>
      </c>
      <c r="PM3">
        <v>1700</v>
      </c>
      <c r="PN3" t="s">
        <v>508</v>
      </c>
      <c r="PQ3" t="b">
        <v>1</v>
      </c>
      <c r="QF3" t="s">
        <v>510</v>
      </c>
      <c r="QP3" t="s">
        <v>510</v>
      </c>
      <c r="QR3" t="s">
        <v>510</v>
      </c>
      <c r="RC3" t="s">
        <v>511</v>
      </c>
      <c r="RE3" t="s">
        <v>510</v>
      </c>
      <c r="RG3" t="s">
        <v>541</v>
      </c>
      <c r="RH3" t="s">
        <v>542</v>
      </c>
      <c r="RJ3" t="b">
        <v>1</v>
      </c>
      <c r="RR3" t="s">
        <v>514</v>
      </c>
      <c r="RS3" t="b">
        <v>1</v>
      </c>
      <c r="SA3" t="s">
        <v>543</v>
      </c>
      <c r="SB3" t="s">
        <v>544</v>
      </c>
      <c r="SC3">
        <v>92465956</v>
      </c>
      <c r="SD3" t="s">
        <v>545</v>
      </c>
      <c r="SE3" s="2">
        <v>44602.4846875</v>
      </c>
      <c r="SF3">
        <v>2</v>
      </c>
      <c r="SH3">
        <v>-1</v>
      </c>
      <c r="SK3" t="s">
        <v>518</v>
      </c>
      <c r="SL3">
        <v>12060</v>
      </c>
      <c r="SM3" t="s">
        <v>519</v>
      </c>
      <c r="SN3">
        <v>648550</v>
      </c>
    </row>
    <row r="4" spans="1:508" hidden="1" x14ac:dyDescent="0.25">
      <c r="A4" t="s">
        <v>546</v>
      </c>
      <c r="B4" t="s">
        <v>547</v>
      </c>
      <c r="C4" t="s">
        <v>470</v>
      </c>
      <c r="D4" t="s">
        <v>471</v>
      </c>
      <c r="E4" t="s">
        <v>472</v>
      </c>
      <c r="F4" t="s">
        <v>473</v>
      </c>
      <c r="G4" s="1">
        <v>44602</v>
      </c>
      <c r="H4" t="s">
        <v>474</v>
      </c>
      <c r="I4" t="s">
        <v>475</v>
      </c>
      <c r="J4" t="s">
        <v>476</v>
      </c>
      <c r="K4" t="s">
        <v>477</v>
      </c>
      <c r="L4" s="1">
        <v>43945</v>
      </c>
      <c r="M4" t="s">
        <v>478</v>
      </c>
      <c r="O4" t="s">
        <v>572</v>
      </c>
      <c r="P4" t="s">
        <v>548</v>
      </c>
      <c r="Q4" t="s">
        <v>481</v>
      </c>
      <c r="R4" t="s">
        <v>572</v>
      </c>
      <c r="S4" t="s">
        <v>482</v>
      </c>
      <c r="T4" t="b">
        <v>1</v>
      </c>
      <c r="AA4" t="s">
        <v>483</v>
      </c>
      <c r="AB4" t="s">
        <v>549</v>
      </c>
      <c r="AC4">
        <v>0</v>
      </c>
      <c r="AD4">
        <v>0</v>
      </c>
      <c r="AE4">
        <v>0</v>
      </c>
      <c r="AF4">
        <v>2</v>
      </c>
      <c r="AG4">
        <v>1</v>
      </c>
      <c r="AH4">
        <v>0</v>
      </c>
      <c r="AI4">
        <v>0</v>
      </c>
      <c r="AJ4" t="s">
        <v>487</v>
      </c>
      <c r="AK4" t="s">
        <v>470</v>
      </c>
      <c r="AL4" t="s">
        <v>487</v>
      </c>
      <c r="AM4">
        <v>0</v>
      </c>
      <c r="AN4">
        <v>0</v>
      </c>
      <c r="AO4">
        <v>1</v>
      </c>
      <c r="AP4">
        <v>0</v>
      </c>
      <c r="AQ4">
        <v>0</v>
      </c>
      <c r="AR4">
        <v>0</v>
      </c>
      <c r="AS4" t="s">
        <v>486</v>
      </c>
      <c r="AT4" t="s">
        <v>470</v>
      </c>
      <c r="AU4" t="s">
        <v>486</v>
      </c>
      <c r="AV4" t="s">
        <v>526</v>
      </c>
      <c r="AW4" s="6">
        <v>0</v>
      </c>
      <c r="AX4" t="s">
        <v>470</v>
      </c>
      <c r="AY4" t="s">
        <v>526</v>
      </c>
      <c r="AZ4">
        <v>4</v>
      </c>
      <c r="BA4" t="s">
        <v>488</v>
      </c>
      <c r="BC4" t="s">
        <v>490</v>
      </c>
      <c r="BE4" t="s">
        <v>489</v>
      </c>
      <c r="GB4" t="str">
        <f>IF(Table1[[#This Row],[msna/Demographic_info/HH_members_group/total_m_c_muac]]=0,"",COUNTIF(Table1[[#This Row],[Grain or tubers e.g. bread, rice, noodles, bulger, frikeh, kaak, pasta, andoumeh, manakish, thick grain-based porridge, potatoes]:[Breastmilk]],"Yes"))</f>
        <v/>
      </c>
      <c r="GC4" t="str">
        <f>IF(Table1[[#This Row],[Column1]]="","",IF(Table1[[#This Row],[Please select the assessment type:]]="Livelihood and Protection (MHPSS, CP, GBV)","",IF(Table1[[#This Row],[Column1]]&gt;4,"diverse","not diverse")))</f>
        <v/>
      </c>
      <c r="GH4" t="s">
        <v>550</v>
      </c>
      <c r="GM4" t="b">
        <v>1</v>
      </c>
      <c r="GQ4" t="b">
        <v>1</v>
      </c>
      <c r="HA4" t="s">
        <v>551</v>
      </c>
      <c r="HG4" t="b">
        <v>1</v>
      </c>
      <c r="HO4" t="s">
        <v>552</v>
      </c>
      <c r="HP4" t="s">
        <v>553</v>
      </c>
      <c r="HW4" t="b">
        <v>1</v>
      </c>
      <c r="HY4" t="b">
        <v>1</v>
      </c>
      <c r="IC4" t="s">
        <v>495</v>
      </c>
      <c r="II4" t="b">
        <v>1</v>
      </c>
      <c r="IL4" t="b">
        <v>1</v>
      </c>
      <c r="IP4" t="s">
        <v>554</v>
      </c>
      <c r="IX4" t="b">
        <v>1</v>
      </c>
      <c r="IZ4" t="s">
        <v>476</v>
      </c>
      <c r="JB4" t="s">
        <v>555</v>
      </c>
      <c r="JG4" t="b">
        <v>1</v>
      </c>
      <c r="JI4" t="b">
        <v>1</v>
      </c>
      <c r="JK4" t="b">
        <v>1</v>
      </c>
      <c r="JL4" t="b">
        <v>1</v>
      </c>
      <c r="JQ4" t="s">
        <v>476</v>
      </c>
      <c r="JR4" t="s">
        <v>556</v>
      </c>
      <c r="JW4" t="b">
        <v>1</v>
      </c>
      <c r="JX4" t="b">
        <v>1</v>
      </c>
      <c r="KD4" t="s">
        <v>498</v>
      </c>
      <c r="KJ4" t="b">
        <v>1</v>
      </c>
      <c r="KO4" t="s">
        <v>557</v>
      </c>
      <c r="KQ4" t="b">
        <v>1</v>
      </c>
      <c r="KU4" t="b">
        <v>1</v>
      </c>
      <c r="KY4" t="s">
        <v>498</v>
      </c>
      <c r="LA4" t="b">
        <v>1</v>
      </c>
      <c r="LH4" t="s">
        <v>500</v>
      </c>
      <c r="LI4" t="b">
        <v>1</v>
      </c>
      <c r="LR4" t="s">
        <v>558</v>
      </c>
      <c r="LW4" t="b">
        <v>1</v>
      </c>
      <c r="LX4" t="b">
        <v>1</v>
      </c>
      <c r="MC4" t="b">
        <v>1</v>
      </c>
      <c r="ME4" t="b">
        <v>1</v>
      </c>
      <c r="MI4" t="s">
        <v>537</v>
      </c>
      <c r="MJ4" t="b">
        <v>1</v>
      </c>
      <c r="MR4" t="b">
        <v>1</v>
      </c>
      <c r="MY4" t="s">
        <v>559</v>
      </c>
      <c r="NA4" t="b">
        <v>1</v>
      </c>
      <c r="NE4" t="b">
        <v>1</v>
      </c>
      <c r="NK4" t="s">
        <v>504</v>
      </c>
      <c r="NT4" t="b">
        <v>1</v>
      </c>
      <c r="NV4" t="s">
        <v>476</v>
      </c>
      <c r="NX4" t="s">
        <v>510</v>
      </c>
      <c r="NZ4" t="s">
        <v>560</v>
      </c>
      <c r="OB4" t="b">
        <v>1</v>
      </c>
      <c r="OE4" t="b">
        <v>1</v>
      </c>
      <c r="OG4" t="b">
        <v>1</v>
      </c>
      <c r="OL4" t="s">
        <v>561</v>
      </c>
      <c r="OM4" t="b">
        <v>1</v>
      </c>
      <c r="OO4" t="b">
        <v>1</v>
      </c>
      <c r="OW4" t="s">
        <v>562</v>
      </c>
      <c r="PA4" t="b">
        <v>1</v>
      </c>
      <c r="PL4">
        <v>1200</v>
      </c>
      <c r="PM4">
        <v>1900</v>
      </c>
      <c r="PN4" t="s">
        <v>563</v>
      </c>
      <c r="PS4" t="b">
        <v>1</v>
      </c>
      <c r="QF4" t="s">
        <v>476</v>
      </c>
      <c r="QG4" t="s">
        <v>509</v>
      </c>
      <c r="QH4" t="b">
        <v>1</v>
      </c>
      <c r="QP4" t="s">
        <v>510</v>
      </c>
      <c r="QR4" t="s">
        <v>510</v>
      </c>
      <c r="RC4" t="s">
        <v>511</v>
      </c>
      <c r="RE4" t="s">
        <v>510</v>
      </c>
      <c r="RG4" t="s">
        <v>564</v>
      </c>
      <c r="RH4" t="s">
        <v>565</v>
      </c>
      <c r="RL4" t="b">
        <v>1</v>
      </c>
      <c r="RR4" t="s">
        <v>566</v>
      </c>
      <c r="RS4" t="b">
        <v>1</v>
      </c>
      <c r="RW4" t="b">
        <v>1</v>
      </c>
      <c r="SA4" t="s">
        <v>543</v>
      </c>
      <c r="SB4" t="s">
        <v>567</v>
      </c>
      <c r="SC4">
        <v>92465957</v>
      </c>
      <c r="SD4" t="s">
        <v>568</v>
      </c>
      <c r="SE4" s="2">
        <v>44602.4846875</v>
      </c>
      <c r="SF4">
        <v>3</v>
      </c>
      <c r="SH4">
        <v>-1</v>
      </c>
      <c r="SK4" t="s">
        <v>518</v>
      </c>
      <c r="SL4">
        <v>10792</v>
      </c>
      <c r="SM4" t="s">
        <v>519</v>
      </c>
      <c r="SN4">
        <v>648550</v>
      </c>
    </row>
    <row r="5" spans="1:508" hidden="1" x14ac:dyDescent="0.25">
      <c r="A5" t="s">
        <v>569</v>
      </c>
      <c r="B5" t="s">
        <v>570</v>
      </c>
      <c r="C5" t="s">
        <v>486</v>
      </c>
      <c r="D5" t="s">
        <v>571</v>
      </c>
      <c r="E5" t="s">
        <v>472</v>
      </c>
      <c r="F5" t="s">
        <v>473</v>
      </c>
      <c r="G5" s="1">
        <v>44602</v>
      </c>
      <c r="H5" t="s">
        <v>474</v>
      </c>
      <c r="I5" t="s">
        <v>475</v>
      </c>
      <c r="J5" t="s">
        <v>476</v>
      </c>
      <c r="K5" t="s">
        <v>477</v>
      </c>
      <c r="L5" s="1">
        <v>43871</v>
      </c>
      <c r="M5" t="s">
        <v>478</v>
      </c>
      <c r="O5" t="s">
        <v>479</v>
      </c>
      <c r="P5" t="s">
        <v>523</v>
      </c>
      <c r="Q5" t="s">
        <v>573</v>
      </c>
      <c r="R5" t="s">
        <v>479</v>
      </c>
      <c r="S5" t="s">
        <v>482</v>
      </c>
      <c r="T5" t="b">
        <v>1</v>
      </c>
      <c r="AA5" t="s">
        <v>483</v>
      </c>
      <c r="AB5" t="s">
        <v>574</v>
      </c>
      <c r="AC5">
        <v>1</v>
      </c>
      <c r="AD5">
        <v>1</v>
      </c>
      <c r="AE5">
        <v>1</v>
      </c>
      <c r="AF5">
        <v>0</v>
      </c>
      <c r="AG5">
        <v>0</v>
      </c>
      <c r="AH5">
        <v>1</v>
      </c>
      <c r="AI5">
        <v>0</v>
      </c>
      <c r="AJ5" t="s">
        <v>485</v>
      </c>
      <c r="AK5" t="s">
        <v>486</v>
      </c>
      <c r="AL5" t="s">
        <v>487</v>
      </c>
      <c r="AM5">
        <v>0</v>
      </c>
      <c r="AN5">
        <v>0</v>
      </c>
      <c r="AO5">
        <v>1</v>
      </c>
      <c r="AP5">
        <v>0</v>
      </c>
      <c r="AQ5">
        <v>0</v>
      </c>
      <c r="AR5">
        <v>0</v>
      </c>
      <c r="AS5" t="s">
        <v>486</v>
      </c>
      <c r="AT5" t="s">
        <v>470</v>
      </c>
      <c r="AU5" t="s">
        <v>486</v>
      </c>
      <c r="AV5" t="s">
        <v>487</v>
      </c>
      <c r="AW5" s="6">
        <v>1</v>
      </c>
      <c r="AX5" t="s">
        <v>486</v>
      </c>
      <c r="AY5" t="s">
        <v>526</v>
      </c>
      <c r="AZ5">
        <v>4</v>
      </c>
      <c r="BA5" t="s">
        <v>488</v>
      </c>
      <c r="BC5" t="s">
        <v>489</v>
      </c>
      <c r="BE5" t="s">
        <v>490</v>
      </c>
      <c r="GB5">
        <f>IF(Table1[[#This Row],[msna/Demographic_info/HH_members_group/total_m_c_muac]]=0,"",COUNTIF(Table1[[#This Row],[Grain or tubers e.g. bread, rice, noodles, bulger, frikeh, kaak, pasta, andoumeh, manakish, thick grain-based porridge, potatoes]:[Breastmilk]],"Yes"))</f>
        <v>0</v>
      </c>
      <c r="GC5" t="str">
        <f>IF(Table1[[#This Row],[Column1]]="","",IF(Table1[[#This Row],[Please select the assessment type:]]="Livelihood and Protection (MHPSS, CP, GBV)","",IF(Table1[[#This Row],[Column1]]&gt;4,"diverse","not diverse")))</f>
        <v/>
      </c>
      <c r="GH5" t="s">
        <v>575</v>
      </c>
      <c r="GM5" t="b">
        <v>1</v>
      </c>
      <c r="GN5" t="b">
        <v>1</v>
      </c>
      <c r="GO5" t="b">
        <v>1</v>
      </c>
      <c r="GQ5" t="b">
        <v>1</v>
      </c>
      <c r="GT5" t="b">
        <v>1</v>
      </c>
      <c r="HA5" t="s">
        <v>551</v>
      </c>
      <c r="HG5" t="b">
        <v>1</v>
      </c>
      <c r="HO5" t="s">
        <v>576</v>
      </c>
      <c r="HP5" t="s">
        <v>577</v>
      </c>
      <c r="HR5" t="b">
        <v>1</v>
      </c>
      <c r="HT5" t="b">
        <v>1</v>
      </c>
      <c r="HY5" t="b">
        <v>1</v>
      </c>
      <c r="IC5" t="s">
        <v>578</v>
      </c>
      <c r="IE5" t="b">
        <v>1</v>
      </c>
      <c r="II5" t="b">
        <v>1</v>
      </c>
      <c r="IP5" t="s">
        <v>554</v>
      </c>
      <c r="IX5" t="b">
        <v>1</v>
      </c>
      <c r="IZ5" t="s">
        <v>476</v>
      </c>
      <c r="JB5" t="s">
        <v>579</v>
      </c>
      <c r="JI5" t="b">
        <v>1</v>
      </c>
      <c r="JJ5" t="b">
        <v>1</v>
      </c>
      <c r="JK5" t="b">
        <v>1</v>
      </c>
      <c r="JQ5" t="s">
        <v>476</v>
      </c>
      <c r="JR5" t="s">
        <v>498</v>
      </c>
      <c r="JX5" t="b">
        <v>1</v>
      </c>
      <c r="KD5" t="s">
        <v>498</v>
      </c>
      <c r="KJ5" t="b">
        <v>1</v>
      </c>
      <c r="KO5" t="s">
        <v>580</v>
      </c>
      <c r="KP5" t="b">
        <v>1</v>
      </c>
      <c r="KQ5" t="b">
        <v>1</v>
      </c>
      <c r="KR5" t="b">
        <v>1</v>
      </c>
      <c r="KS5" t="b">
        <v>1</v>
      </c>
      <c r="KU5" t="b">
        <v>1</v>
      </c>
      <c r="KY5" t="s">
        <v>498</v>
      </c>
      <c r="LA5" t="b">
        <v>1</v>
      </c>
      <c r="LH5" t="s">
        <v>500</v>
      </c>
      <c r="LI5" t="b">
        <v>1</v>
      </c>
      <c r="LR5" t="s">
        <v>581</v>
      </c>
      <c r="LT5" t="b">
        <v>1</v>
      </c>
      <c r="LY5" t="b">
        <v>1</v>
      </c>
      <c r="MB5" t="b">
        <v>1</v>
      </c>
      <c r="MI5" t="s">
        <v>582</v>
      </c>
      <c r="MR5" t="b">
        <v>1</v>
      </c>
      <c r="MT5" t="b">
        <v>1</v>
      </c>
      <c r="MY5" t="s">
        <v>583</v>
      </c>
      <c r="MZ5" t="b">
        <v>1</v>
      </c>
      <c r="ND5" t="b">
        <v>1</v>
      </c>
      <c r="NE5" t="b">
        <v>1</v>
      </c>
      <c r="NK5" t="s">
        <v>504</v>
      </c>
      <c r="NT5" t="b">
        <v>1</v>
      </c>
      <c r="NV5" t="s">
        <v>476</v>
      </c>
      <c r="NX5" t="s">
        <v>510</v>
      </c>
      <c r="NZ5" t="s">
        <v>584</v>
      </c>
      <c r="OB5" t="b">
        <v>1</v>
      </c>
      <c r="OE5" t="b">
        <v>1</v>
      </c>
      <c r="OF5" t="b">
        <v>1</v>
      </c>
      <c r="OG5" t="b">
        <v>1</v>
      </c>
      <c r="OL5" t="s">
        <v>561</v>
      </c>
      <c r="OM5" t="b">
        <v>1</v>
      </c>
      <c r="OO5" t="b">
        <v>1</v>
      </c>
      <c r="OW5" t="s">
        <v>585</v>
      </c>
      <c r="OX5" t="b">
        <v>1</v>
      </c>
      <c r="PM5">
        <v>1200</v>
      </c>
      <c r="PN5" t="s">
        <v>586</v>
      </c>
      <c r="PO5" t="b">
        <v>1</v>
      </c>
      <c r="PS5" t="b">
        <v>1</v>
      </c>
      <c r="QF5" t="s">
        <v>510</v>
      </c>
      <c r="QP5" t="s">
        <v>510</v>
      </c>
      <c r="QR5" t="s">
        <v>510</v>
      </c>
      <c r="RC5" t="s">
        <v>511</v>
      </c>
      <c r="RE5" t="s">
        <v>510</v>
      </c>
      <c r="RG5" t="s">
        <v>587</v>
      </c>
      <c r="RH5" t="s">
        <v>588</v>
      </c>
      <c r="RJ5" t="b">
        <v>1</v>
      </c>
      <c r="RL5" t="b">
        <v>1</v>
      </c>
      <c r="RR5" t="s">
        <v>589</v>
      </c>
      <c r="RW5" t="b">
        <v>1</v>
      </c>
      <c r="SA5" t="s">
        <v>515</v>
      </c>
      <c r="SB5" t="s">
        <v>590</v>
      </c>
      <c r="SC5">
        <v>92466000</v>
      </c>
      <c r="SD5" t="s">
        <v>591</v>
      </c>
      <c r="SE5" s="2">
        <v>44602.485173611109</v>
      </c>
      <c r="SF5">
        <v>4</v>
      </c>
      <c r="SH5">
        <v>-1</v>
      </c>
      <c r="SK5" t="s">
        <v>518</v>
      </c>
      <c r="SL5">
        <v>56698</v>
      </c>
      <c r="SM5" t="s">
        <v>519</v>
      </c>
      <c r="SN5">
        <v>648550</v>
      </c>
    </row>
    <row r="6" spans="1:508" hidden="1" x14ac:dyDescent="0.25">
      <c r="A6" t="s">
        <v>592</v>
      </c>
      <c r="B6" t="s">
        <v>593</v>
      </c>
      <c r="C6" t="s">
        <v>470</v>
      </c>
      <c r="D6" t="s">
        <v>571</v>
      </c>
      <c r="E6" t="s">
        <v>472</v>
      </c>
      <c r="F6" t="s">
        <v>473</v>
      </c>
      <c r="G6" s="1">
        <v>44602</v>
      </c>
      <c r="H6" t="s">
        <v>474</v>
      </c>
      <c r="I6" t="s">
        <v>475</v>
      </c>
      <c r="J6" t="s">
        <v>476</v>
      </c>
      <c r="K6" t="s">
        <v>522</v>
      </c>
      <c r="M6" t="s">
        <v>478</v>
      </c>
      <c r="O6" t="s">
        <v>479</v>
      </c>
      <c r="P6" t="s">
        <v>548</v>
      </c>
      <c r="Q6" t="s">
        <v>573</v>
      </c>
      <c r="R6" t="s">
        <v>479</v>
      </c>
      <c r="S6" t="s">
        <v>482</v>
      </c>
      <c r="T6" t="b">
        <v>1</v>
      </c>
      <c r="AA6" t="s">
        <v>483</v>
      </c>
      <c r="AB6" t="s">
        <v>594</v>
      </c>
      <c r="AC6">
        <v>0</v>
      </c>
      <c r="AD6">
        <v>0</v>
      </c>
      <c r="AE6">
        <v>0</v>
      </c>
      <c r="AF6">
        <v>1</v>
      </c>
      <c r="AG6">
        <v>0</v>
      </c>
      <c r="AH6">
        <v>2</v>
      </c>
      <c r="AI6">
        <v>0</v>
      </c>
      <c r="AJ6" t="s">
        <v>486</v>
      </c>
      <c r="AK6" t="s">
        <v>485</v>
      </c>
      <c r="AL6" t="s">
        <v>487</v>
      </c>
      <c r="AM6">
        <v>0</v>
      </c>
      <c r="AN6">
        <v>0</v>
      </c>
      <c r="AO6">
        <v>0</v>
      </c>
      <c r="AP6">
        <v>1</v>
      </c>
      <c r="AQ6">
        <v>1</v>
      </c>
      <c r="AR6">
        <v>0</v>
      </c>
      <c r="AS6" t="s">
        <v>486</v>
      </c>
      <c r="AT6" t="s">
        <v>486</v>
      </c>
      <c r="AU6" t="s">
        <v>485</v>
      </c>
      <c r="AV6" t="s">
        <v>485</v>
      </c>
      <c r="AW6" s="6">
        <v>0</v>
      </c>
      <c r="AX6" t="s">
        <v>487</v>
      </c>
      <c r="AY6" t="s">
        <v>527</v>
      </c>
      <c r="AZ6">
        <v>5</v>
      </c>
      <c r="BA6" t="s">
        <v>488</v>
      </c>
      <c r="BC6" t="s">
        <v>489</v>
      </c>
      <c r="BE6" t="s">
        <v>490</v>
      </c>
      <c r="GB6" t="str">
        <f>IF(Table1[[#This Row],[msna/Demographic_info/HH_members_group/total_m_c_muac]]=0,"",COUNTIF(Table1[[#This Row],[Grain or tubers e.g. bread, rice, noodles, bulger, frikeh, kaak, pasta, andoumeh, manakish, thick grain-based porridge, potatoes]:[Breastmilk]],"Yes"))</f>
        <v/>
      </c>
      <c r="GC6" t="str">
        <f>IF(Table1[[#This Row],[Column1]]="","",IF(Table1[[#This Row],[Please select the assessment type:]]="Livelihood and Protection (MHPSS, CP, GBV)","",IF(Table1[[#This Row],[Column1]]&gt;4,"diverse","not diverse")))</f>
        <v/>
      </c>
      <c r="GH6" t="s">
        <v>595</v>
      </c>
      <c r="GI6" t="b">
        <v>1</v>
      </c>
      <c r="GN6" t="b">
        <v>1</v>
      </c>
      <c r="GO6" t="b">
        <v>1</v>
      </c>
      <c r="GR6" t="b">
        <v>1</v>
      </c>
      <c r="HA6" t="s">
        <v>596</v>
      </c>
      <c r="HE6" t="b">
        <v>1</v>
      </c>
      <c r="HH6" t="b">
        <v>1</v>
      </c>
      <c r="HO6" t="s">
        <v>597</v>
      </c>
      <c r="HP6" t="s">
        <v>598</v>
      </c>
      <c r="HT6" t="b">
        <v>1</v>
      </c>
      <c r="HY6" t="b">
        <v>1</v>
      </c>
      <c r="IC6" t="s">
        <v>599</v>
      </c>
      <c r="II6" t="b">
        <v>1</v>
      </c>
      <c r="IJ6" t="b">
        <v>1</v>
      </c>
      <c r="IP6" t="s">
        <v>554</v>
      </c>
      <c r="IX6" t="b">
        <v>1</v>
      </c>
      <c r="IZ6" t="s">
        <v>476</v>
      </c>
      <c r="JB6" t="s">
        <v>600</v>
      </c>
      <c r="JG6" t="b">
        <v>1</v>
      </c>
      <c r="JI6" t="b">
        <v>1</v>
      </c>
      <c r="JK6" t="b">
        <v>1</v>
      </c>
      <c r="JQ6" t="s">
        <v>476</v>
      </c>
      <c r="JR6" t="s">
        <v>601</v>
      </c>
      <c r="JS6" t="b">
        <v>1</v>
      </c>
      <c r="JX6" t="b">
        <v>1</v>
      </c>
      <c r="KD6" t="s">
        <v>602</v>
      </c>
      <c r="KE6" t="b">
        <v>1</v>
      </c>
      <c r="KI6" t="b">
        <v>1</v>
      </c>
      <c r="KJ6" t="b">
        <v>1</v>
      </c>
      <c r="KO6" t="s">
        <v>603</v>
      </c>
      <c r="KP6" t="b">
        <v>1</v>
      </c>
      <c r="KQ6" t="b">
        <v>1</v>
      </c>
      <c r="KR6" t="b">
        <v>1</v>
      </c>
      <c r="KS6" t="b">
        <v>1</v>
      </c>
      <c r="KT6" t="b">
        <v>1</v>
      </c>
      <c r="KU6" t="b">
        <v>1</v>
      </c>
      <c r="KY6" t="s">
        <v>498</v>
      </c>
      <c r="LA6" t="b">
        <v>1</v>
      </c>
      <c r="LH6" t="s">
        <v>500</v>
      </c>
      <c r="LI6" t="b">
        <v>1</v>
      </c>
      <c r="LR6" t="s">
        <v>604</v>
      </c>
      <c r="LT6" t="b">
        <v>1</v>
      </c>
      <c r="LU6" t="b">
        <v>1</v>
      </c>
      <c r="LY6" t="b">
        <v>1</v>
      </c>
      <c r="MI6" t="s">
        <v>605</v>
      </c>
      <c r="MO6" t="b">
        <v>1</v>
      </c>
      <c r="MR6" t="b">
        <v>1</v>
      </c>
      <c r="MT6" t="b">
        <v>1</v>
      </c>
      <c r="MY6" t="s">
        <v>606</v>
      </c>
      <c r="MZ6" t="b">
        <v>1</v>
      </c>
      <c r="ND6" t="b">
        <v>1</v>
      </c>
      <c r="NF6" t="b">
        <v>1</v>
      </c>
      <c r="NK6" t="s">
        <v>504</v>
      </c>
      <c r="NT6" t="b">
        <v>1</v>
      </c>
      <c r="NV6" t="s">
        <v>476</v>
      </c>
      <c r="NX6" t="s">
        <v>510</v>
      </c>
      <c r="NZ6" t="s">
        <v>607</v>
      </c>
      <c r="OB6" t="b">
        <v>1</v>
      </c>
      <c r="OD6" t="b">
        <v>1</v>
      </c>
      <c r="OE6" t="b">
        <v>1</v>
      </c>
      <c r="OF6" t="b">
        <v>1</v>
      </c>
      <c r="OG6" t="b">
        <v>1</v>
      </c>
      <c r="OL6" t="s">
        <v>561</v>
      </c>
      <c r="OM6" t="b">
        <v>1</v>
      </c>
      <c r="OO6" t="b">
        <v>1</v>
      </c>
      <c r="OW6" t="s">
        <v>608</v>
      </c>
      <c r="PE6" t="b">
        <v>1</v>
      </c>
      <c r="PL6">
        <v>1000</v>
      </c>
      <c r="PM6">
        <v>2000</v>
      </c>
      <c r="PN6" t="s">
        <v>609</v>
      </c>
      <c r="PO6" t="b">
        <v>1</v>
      </c>
      <c r="QF6" t="s">
        <v>510</v>
      </c>
      <c r="QP6" t="s">
        <v>510</v>
      </c>
      <c r="QR6" t="s">
        <v>510</v>
      </c>
      <c r="RC6" t="s">
        <v>511</v>
      </c>
      <c r="RE6" t="s">
        <v>510</v>
      </c>
      <c r="RG6" t="s">
        <v>610</v>
      </c>
      <c r="RH6" t="s">
        <v>611</v>
      </c>
      <c r="RJ6" t="b">
        <v>1</v>
      </c>
      <c r="RL6" t="b">
        <v>1</v>
      </c>
      <c r="RR6" t="s">
        <v>589</v>
      </c>
      <c r="RW6" t="b">
        <v>1</v>
      </c>
      <c r="SA6" t="s">
        <v>515</v>
      </c>
      <c r="SB6" t="s">
        <v>612</v>
      </c>
      <c r="SC6">
        <v>92466001</v>
      </c>
      <c r="SD6" t="s">
        <v>613</v>
      </c>
      <c r="SE6" s="2">
        <v>44602.485173611109</v>
      </c>
      <c r="SF6">
        <v>5</v>
      </c>
      <c r="SH6">
        <v>-1</v>
      </c>
      <c r="SK6" t="s">
        <v>518</v>
      </c>
      <c r="SL6">
        <v>11698</v>
      </c>
      <c r="SM6" t="s">
        <v>519</v>
      </c>
      <c r="SN6">
        <v>648550</v>
      </c>
    </row>
    <row r="7" spans="1:508" hidden="1" x14ac:dyDescent="0.25">
      <c r="A7" t="s">
        <v>614</v>
      </c>
      <c r="B7" t="s">
        <v>615</v>
      </c>
      <c r="C7" t="s">
        <v>470</v>
      </c>
      <c r="D7" t="s">
        <v>571</v>
      </c>
      <c r="E7" t="s">
        <v>472</v>
      </c>
      <c r="F7" t="s">
        <v>473</v>
      </c>
      <c r="G7" s="1">
        <v>44602</v>
      </c>
      <c r="H7" t="s">
        <v>474</v>
      </c>
      <c r="I7" t="s">
        <v>475</v>
      </c>
      <c r="J7" t="s">
        <v>476</v>
      </c>
      <c r="K7" t="s">
        <v>522</v>
      </c>
      <c r="M7" t="s">
        <v>478</v>
      </c>
      <c r="O7" t="s">
        <v>479</v>
      </c>
      <c r="P7" t="s">
        <v>523</v>
      </c>
      <c r="Q7" t="s">
        <v>573</v>
      </c>
      <c r="R7" t="s">
        <v>479</v>
      </c>
      <c r="S7" t="s">
        <v>482</v>
      </c>
      <c r="T7" t="b">
        <v>1</v>
      </c>
      <c r="AA7" t="s">
        <v>483</v>
      </c>
      <c r="AB7" t="s">
        <v>594</v>
      </c>
      <c r="AC7">
        <v>1</v>
      </c>
      <c r="AD7">
        <v>1</v>
      </c>
      <c r="AE7">
        <v>0</v>
      </c>
      <c r="AF7">
        <v>1</v>
      </c>
      <c r="AG7">
        <v>0</v>
      </c>
      <c r="AH7">
        <v>1</v>
      </c>
      <c r="AI7">
        <v>0</v>
      </c>
      <c r="AJ7" t="s">
        <v>485</v>
      </c>
      <c r="AK7" t="s">
        <v>486</v>
      </c>
      <c r="AL7" t="s">
        <v>487</v>
      </c>
      <c r="AM7">
        <v>0</v>
      </c>
      <c r="AN7">
        <v>0</v>
      </c>
      <c r="AO7">
        <v>1</v>
      </c>
      <c r="AP7">
        <v>0</v>
      </c>
      <c r="AQ7">
        <v>1</v>
      </c>
      <c r="AR7">
        <v>0</v>
      </c>
      <c r="AS7" t="s">
        <v>486</v>
      </c>
      <c r="AT7" t="s">
        <v>486</v>
      </c>
      <c r="AU7" t="s">
        <v>485</v>
      </c>
      <c r="AV7" t="s">
        <v>487</v>
      </c>
      <c r="AW7" s="6">
        <v>0</v>
      </c>
      <c r="AX7" t="s">
        <v>485</v>
      </c>
      <c r="AY7" t="s">
        <v>527</v>
      </c>
      <c r="AZ7">
        <v>5</v>
      </c>
      <c r="BA7" t="s">
        <v>488</v>
      </c>
      <c r="BC7" t="s">
        <v>490</v>
      </c>
      <c r="BE7" t="s">
        <v>489</v>
      </c>
      <c r="GB7" t="str">
        <f>IF(Table1[[#This Row],[msna/Demographic_info/HH_members_group/total_m_c_muac]]=0,"",COUNTIF(Table1[[#This Row],[Grain or tubers e.g. bread, rice, noodles, bulger, frikeh, kaak, pasta, andoumeh, manakish, thick grain-based porridge, potatoes]:[Breastmilk]],"Yes"))</f>
        <v/>
      </c>
      <c r="GC7" t="str">
        <f>IF(Table1[[#This Row],[Column1]]="","",IF(Table1[[#This Row],[Please select the assessment type:]]="Livelihood and Protection (MHPSS, CP, GBV)","",IF(Table1[[#This Row],[Column1]]&gt;4,"diverse","not diverse")))</f>
        <v/>
      </c>
      <c r="GH7" t="s">
        <v>616</v>
      </c>
      <c r="GN7" t="b">
        <v>1</v>
      </c>
      <c r="GO7" t="b">
        <v>1</v>
      </c>
      <c r="GQ7" t="b">
        <v>1</v>
      </c>
      <c r="GV7" t="b">
        <v>1</v>
      </c>
      <c r="HA7" t="s">
        <v>529</v>
      </c>
      <c r="HE7" t="b">
        <v>1</v>
      </c>
      <c r="HO7" t="s">
        <v>617</v>
      </c>
      <c r="HP7" t="s">
        <v>618</v>
      </c>
      <c r="HT7" t="b">
        <v>1</v>
      </c>
      <c r="HW7" t="b">
        <v>1</v>
      </c>
      <c r="HY7" t="b">
        <v>1</v>
      </c>
      <c r="IC7" t="s">
        <v>619</v>
      </c>
      <c r="IE7" t="b">
        <v>1</v>
      </c>
      <c r="II7" t="b">
        <v>1</v>
      </c>
      <c r="IJ7" t="b">
        <v>1</v>
      </c>
      <c r="IK7" t="b">
        <v>1</v>
      </c>
      <c r="IL7" t="b">
        <v>1</v>
      </c>
      <c r="IP7" t="s">
        <v>554</v>
      </c>
      <c r="IX7" t="b">
        <v>1</v>
      </c>
      <c r="IZ7" t="s">
        <v>476</v>
      </c>
      <c r="JB7" t="s">
        <v>620</v>
      </c>
      <c r="JG7" t="b">
        <v>1</v>
      </c>
      <c r="JI7" t="b">
        <v>1</v>
      </c>
      <c r="JJ7" t="b">
        <v>1</v>
      </c>
      <c r="JK7" t="b">
        <v>1</v>
      </c>
      <c r="JQ7" t="s">
        <v>476</v>
      </c>
      <c r="JR7" t="s">
        <v>498</v>
      </c>
      <c r="JX7" t="b">
        <v>1</v>
      </c>
      <c r="KD7" t="s">
        <v>498</v>
      </c>
      <c r="KJ7" t="b">
        <v>1</v>
      </c>
      <c r="KO7" t="s">
        <v>621</v>
      </c>
      <c r="KP7" t="b">
        <v>1</v>
      </c>
      <c r="KQ7" t="b">
        <v>1</v>
      </c>
      <c r="KS7" t="b">
        <v>1</v>
      </c>
      <c r="KU7" t="b">
        <v>1</v>
      </c>
      <c r="KY7" t="s">
        <v>498</v>
      </c>
      <c r="LA7" t="b">
        <v>1</v>
      </c>
      <c r="LH7" t="s">
        <v>500</v>
      </c>
      <c r="LI7" t="b">
        <v>1</v>
      </c>
      <c r="LR7" t="s">
        <v>622</v>
      </c>
      <c r="LY7" t="b">
        <v>1</v>
      </c>
      <c r="MB7" t="b">
        <v>1</v>
      </c>
      <c r="ME7" t="b">
        <v>1</v>
      </c>
      <c r="MI7" t="s">
        <v>623</v>
      </c>
      <c r="ML7" t="b">
        <v>1</v>
      </c>
      <c r="MN7" t="b">
        <v>1</v>
      </c>
      <c r="MO7" t="b">
        <v>1</v>
      </c>
      <c r="MT7" t="b">
        <v>1</v>
      </c>
      <c r="MY7" t="s">
        <v>624</v>
      </c>
      <c r="NA7" t="b">
        <v>1</v>
      </c>
      <c r="NC7" t="b">
        <v>1</v>
      </c>
      <c r="ND7" t="b">
        <v>1</v>
      </c>
      <c r="NE7" t="b">
        <v>1</v>
      </c>
      <c r="NF7" t="b">
        <v>1</v>
      </c>
      <c r="NK7" t="s">
        <v>504</v>
      </c>
      <c r="NT7" t="b">
        <v>1</v>
      </c>
      <c r="NV7" t="s">
        <v>476</v>
      </c>
      <c r="NX7" t="s">
        <v>510</v>
      </c>
      <c r="NZ7" t="s">
        <v>625</v>
      </c>
      <c r="OB7" t="b">
        <v>1</v>
      </c>
      <c r="OE7" t="b">
        <v>1</v>
      </c>
      <c r="OF7" t="b">
        <v>1</v>
      </c>
      <c r="OL7" t="s">
        <v>561</v>
      </c>
      <c r="OM7" t="b">
        <v>1</v>
      </c>
      <c r="OO7" t="b">
        <v>1</v>
      </c>
      <c r="OW7" t="s">
        <v>507</v>
      </c>
      <c r="PC7" t="b">
        <v>1</v>
      </c>
      <c r="PL7">
        <v>1000</v>
      </c>
      <c r="PM7">
        <v>1600</v>
      </c>
      <c r="PN7" t="s">
        <v>508</v>
      </c>
      <c r="PQ7" t="b">
        <v>1</v>
      </c>
      <c r="QF7" t="s">
        <v>510</v>
      </c>
      <c r="QP7" t="s">
        <v>510</v>
      </c>
      <c r="QR7" t="s">
        <v>510</v>
      </c>
      <c r="RC7" t="s">
        <v>511</v>
      </c>
      <c r="RE7" t="s">
        <v>510</v>
      </c>
      <c r="RG7" t="s">
        <v>626</v>
      </c>
      <c r="RH7" t="s">
        <v>627</v>
      </c>
      <c r="RI7" t="b">
        <v>1</v>
      </c>
      <c r="RJ7" t="b">
        <v>1</v>
      </c>
      <c r="RR7" t="s">
        <v>514</v>
      </c>
      <c r="RS7" t="b">
        <v>1</v>
      </c>
      <c r="SA7" t="s">
        <v>543</v>
      </c>
      <c r="SB7" t="s">
        <v>628</v>
      </c>
      <c r="SC7">
        <v>92466002</v>
      </c>
      <c r="SD7" t="s">
        <v>629</v>
      </c>
      <c r="SE7" s="2">
        <v>44602.485185185193</v>
      </c>
      <c r="SF7">
        <v>6</v>
      </c>
      <c r="SH7">
        <v>-1</v>
      </c>
      <c r="SK7" t="s">
        <v>518</v>
      </c>
      <c r="SL7">
        <v>10553</v>
      </c>
      <c r="SM7" t="s">
        <v>519</v>
      </c>
      <c r="SN7">
        <v>648550</v>
      </c>
    </row>
    <row r="8" spans="1:508" hidden="1" x14ac:dyDescent="0.25">
      <c r="A8" t="s">
        <v>630</v>
      </c>
      <c r="B8" t="s">
        <v>631</v>
      </c>
      <c r="C8" t="s">
        <v>470</v>
      </c>
      <c r="D8" t="s">
        <v>632</v>
      </c>
      <c r="E8" t="s">
        <v>472</v>
      </c>
      <c r="F8" t="s">
        <v>633</v>
      </c>
      <c r="G8" s="1">
        <v>44602</v>
      </c>
      <c r="H8" t="s">
        <v>634</v>
      </c>
      <c r="I8" t="s">
        <v>475</v>
      </c>
      <c r="J8" t="s">
        <v>476</v>
      </c>
      <c r="K8" t="s">
        <v>477</v>
      </c>
      <c r="L8" s="1">
        <v>43506</v>
      </c>
      <c r="M8" t="s">
        <v>478</v>
      </c>
      <c r="O8" t="s">
        <v>479</v>
      </c>
      <c r="P8" t="s">
        <v>480</v>
      </c>
      <c r="Q8" t="s">
        <v>573</v>
      </c>
      <c r="R8" t="s">
        <v>479</v>
      </c>
      <c r="S8" t="s">
        <v>482</v>
      </c>
      <c r="T8" t="b">
        <v>1</v>
      </c>
      <c r="AA8" t="s">
        <v>483</v>
      </c>
      <c r="AB8" t="s">
        <v>594</v>
      </c>
      <c r="AC8">
        <v>0</v>
      </c>
      <c r="AD8">
        <v>0</v>
      </c>
      <c r="AE8">
        <v>0</v>
      </c>
      <c r="AF8">
        <v>1</v>
      </c>
      <c r="AG8">
        <v>0</v>
      </c>
      <c r="AH8">
        <v>0</v>
      </c>
      <c r="AI8">
        <v>0</v>
      </c>
      <c r="AJ8" t="s">
        <v>486</v>
      </c>
      <c r="AK8" t="s">
        <v>470</v>
      </c>
      <c r="AL8" t="s">
        <v>486</v>
      </c>
      <c r="AM8">
        <v>1</v>
      </c>
      <c r="AN8">
        <v>0</v>
      </c>
      <c r="AO8">
        <v>0</v>
      </c>
      <c r="AP8">
        <v>0</v>
      </c>
      <c r="AQ8">
        <v>0</v>
      </c>
      <c r="AR8">
        <v>0</v>
      </c>
      <c r="AS8" t="s">
        <v>486</v>
      </c>
      <c r="AT8" t="s">
        <v>470</v>
      </c>
      <c r="AU8" t="s">
        <v>486</v>
      </c>
      <c r="AV8" t="s">
        <v>485</v>
      </c>
      <c r="AW8" s="6">
        <v>0</v>
      </c>
      <c r="AX8" t="s">
        <v>470</v>
      </c>
      <c r="AY8" t="s">
        <v>485</v>
      </c>
      <c r="AZ8">
        <v>2</v>
      </c>
      <c r="BA8" t="s">
        <v>488</v>
      </c>
      <c r="BC8" t="s">
        <v>489</v>
      </c>
      <c r="BE8" t="s">
        <v>490</v>
      </c>
      <c r="GB8" t="str">
        <f>IF(Table1[[#This Row],[msna/Demographic_info/HH_members_group/total_m_c_muac]]=0,"",COUNTIF(Table1[[#This Row],[Grain or tubers e.g. bread, rice, noodles, bulger, frikeh, kaak, pasta, andoumeh, manakish, thick grain-based porridge, potatoes]:[Breastmilk]],"Yes"))</f>
        <v/>
      </c>
      <c r="GC8" t="str">
        <f>IF(Table1[[#This Row],[Column1]]="","",IF(Table1[[#This Row],[Please select the assessment type:]]="Livelihood and Protection (MHPSS, CP, GBV)","",IF(Table1[[#This Row],[Column1]]&gt;4,"diverse","not diverse")))</f>
        <v/>
      </c>
      <c r="GH8" t="s">
        <v>635</v>
      </c>
      <c r="GJ8" t="b">
        <v>1</v>
      </c>
      <c r="GL8" t="b">
        <v>1</v>
      </c>
      <c r="GO8" t="b">
        <v>1</v>
      </c>
      <c r="HA8" t="s">
        <v>636</v>
      </c>
      <c r="HB8" t="b">
        <v>1</v>
      </c>
      <c r="HE8" t="b">
        <v>1</v>
      </c>
      <c r="HO8" t="s">
        <v>637</v>
      </c>
      <c r="HP8" t="s">
        <v>638</v>
      </c>
      <c r="HQ8" t="b">
        <v>1</v>
      </c>
      <c r="HT8" t="b">
        <v>1</v>
      </c>
      <c r="HU8" t="b">
        <v>1</v>
      </c>
      <c r="HW8" t="b">
        <v>1</v>
      </c>
      <c r="HY8" t="b">
        <v>1</v>
      </c>
      <c r="IC8" t="s">
        <v>639</v>
      </c>
      <c r="ID8" t="b">
        <v>1</v>
      </c>
      <c r="II8" t="b">
        <v>1</v>
      </c>
      <c r="IK8" t="b">
        <v>1</v>
      </c>
      <c r="IL8" t="b">
        <v>1</v>
      </c>
      <c r="IP8" t="s">
        <v>640</v>
      </c>
      <c r="IQ8" t="b">
        <v>1</v>
      </c>
      <c r="IS8" t="b">
        <v>1</v>
      </c>
      <c r="IZ8" t="s">
        <v>476</v>
      </c>
      <c r="JB8" t="s">
        <v>641</v>
      </c>
      <c r="JF8" t="b">
        <v>1</v>
      </c>
      <c r="JI8" t="b">
        <v>1</v>
      </c>
      <c r="JJ8" t="b">
        <v>1</v>
      </c>
      <c r="JK8" t="b">
        <v>1</v>
      </c>
      <c r="JQ8" t="s">
        <v>476</v>
      </c>
      <c r="JR8" t="s">
        <v>642</v>
      </c>
      <c r="JV8" t="b">
        <v>1</v>
      </c>
      <c r="JX8" t="b">
        <v>1</v>
      </c>
      <c r="JY8" t="b">
        <v>1</v>
      </c>
      <c r="KD8" t="s">
        <v>643</v>
      </c>
      <c r="KH8" t="b">
        <v>1</v>
      </c>
      <c r="KJ8" t="b">
        <v>1</v>
      </c>
      <c r="KK8" t="b">
        <v>1</v>
      </c>
      <c r="KO8" t="s">
        <v>644</v>
      </c>
      <c r="KP8" t="b">
        <v>1</v>
      </c>
      <c r="KQ8" t="b">
        <v>1</v>
      </c>
      <c r="KR8" t="b">
        <v>1</v>
      </c>
      <c r="KT8" t="b">
        <v>1</v>
      </c>
      <c r="KU8" t="b">
        <v>1</v>
      </c>
      <c r="KY8" t="s">
        <v>645</v>
      </c>
      <c r="LA8" t="b">
        <v>1</v>
      </c>
      <c r="LE8" t="b">
        <v>1</v>
      </c>
      <c r="LH8" t="s">
        <v>646</v>
      </c>
      <c r="LI8" t="b">
        <v>1</v>
      </c>
      <c r="LJ8" t="b">
        <v>1</v>
      </c>
      <c r="LR8" t="s">
        <v>647</v>
      </c>
      <c r="LW8" t="b">
        <v>1</v>
      </c>
      <c r="LX8" t="b">
        <v>1</v>
      </c>
      <c r="MD8" t="b">
        <v>1</v>
      </c>
      <c r="MI8" t="s">
        <v>648</v>
      </c>
      <c r="MJ8" t="b">
        <v>1</v>
      </c>
      <c r="MR8" t="b">
        <v>1</v>
      </c>
      <c r="MS8" t="b">
        <v>1</v>
      </c>
      <c r="MT8" t="b">
        <v>1</v>
      </c>
      <c r="MY8" t="s">
        <v>649</v>
      </c>
      <c r="MZ8" t="b">
        <v>1</v>
      </c>
      <c r="ND8" t="b">
        <v>1</v>
      </c>
      <c r="NE8" t="b">
        <v>1</v>
      </c>
      <c r="NF8" t="b">
        <v>1</v>
      </c>
      <c r="NK8" t="s">
        <v>650</v>
      </c>
      <c r="NL8" t="b">
        <v>1</v>
      </c>
      <c r="NN8" t="b">
        <v>1</v>
      </c>
      <c r="NV8" t="s">
        <v>476</v>
      </c>
      <c r="NX8" t="s">
        <v>510</v>
      </c>
      <c r="NZ8" t="s">
        <v>651</v>
      </c>
      <c r="OA8" t="b">
        <v>1</v>
      </c>
      <c r="OB8" t="b">
        <v>1</v>
      </c>
      <c r="OE8" t="b">
        <v>1</v>
      </c>
      <c r="OL8" t="s">
        <v>561</v>
      </c>
      <c r="OM8" t="b">
        <v>1</v>
      </c>
      <c r="OO8" t="b">
        <v>1</v>
      </c>
      <c r="OW8" t="s">
        <v>652</v>
      </c>
      <c r="PA8" t="b">
        <v>1</v>
      </c>
      <c r="PF8" t="b">
        <v>1</v>
      </c>
      <c r="PG8" t="b">
        <v>1</v>
      </c>
      <c r="PL8">
        <v>700</v>
      </c>
      <c r="PM8">
        <v>1000</v>
      </c>
      <c r="PN8" t="s">
        <v>653</v>
      </c>
      <c r="PS8" t="b">
        <v>1</v>
      </c>
      <c r="PT8" t="b">
        <v>1</v>
      </c>
      <c r="QF8" t="s">
        <v>510</v>
      </c>
      <c r="QP8" t="s">
        <v>510</v>
      </c>
      <c r="QR8" t="s">
        <v>510</v>
      </c>
      <c r="RC8" t="s">
        <v>511</v>
      </c>
      <c r="RE8" t="s">
        <v>510</v>
      </c>
      <c r="RG8" t="s">
        <v>654</v>
      </c>
      <c r="RH8" t="s">
        <v>627</v>
      </c>
      <c r="RI8" t="b">
        <v>1</v>
      </c>
      <c r="RJ8" t="b">
        <v>1</v>
      </c>
      <c r="RR8" t="s">
        <v>514</v>
      </c>
      <c r="RS8" t="b">
        <v>1</v>
      </c>
      <c r="SA8" t="s">
        <v>543</v>
      </c>
      <c r="SB8" t="s">
        <v>655</v>
      </c>
      <c r="SC8">
        <v>92466381</v>
      </c>
      <c r="SD8" t="s">
        <v>656</v>
      </c>
      <c r="SE8" s="2">
        <v>44602.48777777778</v>
      </c>
      <c r="SF8">
        <v>7</v>
      </c>
      <c r="SH8">
        <v>-1</v>
      </c>
      <c r="SK8" t="s">
        <v>518</v>
      </c>
      <c r="SL8">
        <v>11429</v>
      </c>
      <c r="SM8" t="s">
        <v>519</v>
      </c>
      <c r="SN8">
        <v>648550</v>
      </c>
    </row>
    <row r="9" spans="1:508" hidden="1" x14ac:dyDescent="0.25">
      <c r="A9" t="s">
        <v>657</v>
      </c>
      <c r="B9" t="s">
        <v>658</v>
      </c>
      <c r="C9" t="s">
        <v>470</v>
      </c>
      <c r="D9" t="s">
        <v>632</v>
      </c>
      <c r="E9" t="s">
        <v>472</v>
      </c>
      <c r="F9" t="s">
        <v>633</v>
      </c>
      <c r="G9" s="1">
        <v>44602</v>
      </c>
      <c r="H9" t="s">
        <v>634</v>
      </c>
      <c r="I9" t="s">
        <v>475</v>
      </c>
      <c r="J9" t="s">
        <v>476</v>
      </c>
      <c r="K9" t="s">
        <v>477</v>
      </c>
      <c r="L9" s="1">
        <v>43141</v>
      </c>
      <c r="M9" t="s">
        <v>478</v>
      </c>
      <c r="O9" t="s">
        <v>479</v>
      </c>
      <c r="P9" t="s">
        <v>523</v>
      </c>
      <c r="Q9" t="s">
        <v>573</v>
      </c>
      <c r="R9" t="s">
        <v>479</v>
      </c>
      <c r="S9" t="s">
        <v>482</v>
      </c>
      <c r="T9" t="b">
        <v>1</v>
      </c>
      <c r="AA9" t="s">
        <v>483</v>
      </c>
      <c r="AB9" t="s">
        <v>659</v>
      </c>
      <c r="AC9">
        <v>1</v>
      </c>
      <c r="AD9">
        <v>0</v>
      </c>
      <c r="AE9">
        <v>0</v>
      </c>
      <c r="AF9">
        <v>0</v>
      </c>
      <c r="AG9">
        <v>0</v>
      </c>
      <c r="AH9">
        <v>0</v>
      </c>
      <c r="AI9">
        <v>0</v>
      </c>
      <c r="AJ9" t="s">
        <v>470</v>
      </c>
      <c r="AK9" t="s">
        <v>470</v>
      </c>
      <c r="AL9" t="s">
        <v>470</v>
      </c>
      <c r="AM9">
        <v>0</v>
      </c>
      <c r="AN9">
        <v>1</v>
      </c>
      <c r="AO9">
        <v>2</v>
      </c>
      <c r="AP9">
        <v>0</v>
      </c>
      <c r="AQ9">
        <v>0</v>
      </c>
      <c r="AR9">
        <v>3</v>
      </c>
      <c r="AS9" t="s">
        <v>487</v>
      </c>
      <c r="AT9" t="s">
        <v>487</v>
      </c>
      <c r="AU9" t="s">
        <v>660</v>
      </c>
      <c r="AV9" t="s">
        <v>487</v>
      </c>
      <c r="AW9" s="6">
        <v>1</v>
      </c>
      <c r="AX9" t="s">
        <v>487</v>
      </c>
      <c r="AY9" t="s">
        <v>660</v>
      </c>
      <c r="AZ9">
        <v>6</v>
      </c>
      <c r="BA9" t="s">
        <v>488</v>
      </c>
      <c r="BC9" t="s">
        <v>489</v>
      </c>
      <c r="BE9" t="s">
        <v>490</v>
      </c>
      <c r="GB9">
        <f>IF(Table1[[#This Row],[msna/Demographic_info/HH_members_group/total_m_c_muac]]=0,"",COUNTIF(Table1[[#This Row],[Grain or tubers e.g. bread, rice, noodles, bulger, frikeh, kaak, pasta, andoumeh, manakish, thick grain-based porridge, potatoes]:[Breastmilk]],"Yes"))</f>
        <v>0</v>
      </c>
      <c r="GC9" t="str">
        <f>IF(Table1[[#This Row],[Column1]]="","",IF(Table1[[#This Row],[Please select the assessment type:]]="Livelihood and Protection (MHPSS, CP, GBV)","",IF(Table1[[#This Row],[Column1]]&gt;4,"diverse","not diverse")))</f>
        <v/>
      </c>
      <c r="GH9" t="s">
        <v>661</v>
      </c>
      <c r="GL9" t="b">
        <v>1</v>
      </c>
      <c r="GT9" t="b">
        <v>1</v>
      </c>
      <c r="HA9" t="s">
        <v>662</v>
      </c>
      <c r="HB9" t="b">
        <v>1</v>
      </c>
      <c r="HE9" t="b">
        <v>1</v>
      </c>
      <c r="HG9" t="b">
        <v>1</v>
      </c>
      <c r="HH9" t="b">
        <v>1</v>
      </c>
      <c r="HO9" t="s">
        <v>637</v>
      </c>
      <c r="HP9" t="s">
        <v>663</v>
      </c>
      <c r="HS9" t="b">
        <v>1</v>
      </c>
      <c r="HU9" t="b">
        <v>1</v>
      </c>
      <c r="HW9" t="b">
        <v>1</v>
      </c>
      <c r="IC9" t="s">
        <v>664</v>
      </c>
      <c r="II9" t="b">
        <v>1</v>
      </c>
      <c r="IJ9" t="b">
        <v>1</v>
      </c>
      <c r="IK9" t="b">
        <v>1</v>
      </c>
      <c r="IL9" t="b">
        <v>1</v>
      </c>
      <c r="IP9" t="s">
        <v>640</v>
      </c>
      <c r="IQ9" t="b">
        <v>1</v>
      </c>
      <c r="IS9" t="b">
        <v>1</v>
      </c>
      <c r="IZ9" t="s">
        <v>476</v>
      </c>
      <c r="JB9" t="s">
        <v>665</v>
      </c>
      <c r="JF9" t="b">
        <v>1</v>
      </c>
      <c r="JG9" t="b">
        <v>1</v>
      </c>
      <c r="JI9" t="b">
        <v>1</v>
      </c>
      <c r="JK9" t="b">
        <v>1</v>
      </c>
      <c r="JQ9" t="s">
        <v>476</v>
      </c>
      <c r="JR9" t="s">
        <v>666</v>
      </c>
      <c r="JS9" t="b">
        <v>1</v>
      </c>
      <c r="JV9" t="b">
        <v>1</v>
      </c>
      <c r="JX9" t="b">
        <v>1</v>
      </c>
      <c r="JY9" t="b">
        <v>1</v>
      </c>
      <c r="KD9" t="s">
        <v>667</v>
      </c>
      <c r="KE9" t="b">
        <v>1</v>
      </c>
      <c r="KJ9" t="b">
        <v>1</v>
      </c>
      <c r="KK9" t="b">
        <v>1</v>
      </c>
      <c r="KO9" t="s">
        <v>668</v>
      </c>
      <c r="KP9" t="b">
        <v>1</v>
      </c>
      <c r="KR9" t="b">
        <v>1</v>
      </c>
      <c r="KT9" t="b">
        <v>1</v>
      </c>
      <c r="KU9" t="b">
        <v>1</v>
      </c>
      <c r="KY9" t="s">
        <v>645</v>
      </c>
      <c r="LA9" t="b">
        <v>1</v>
      </c>
      <c r="LE9" t="b">
        <v>1</v>
      </c>
      <c r="LH9" t="s">
        <v>646</v>
      </c>
      <c r="LI9" t="b">
        <v>1</v>
      </c>
      <c r="LJ9" t="b">
        <v>1</v>
      </c>
      <c r="LR9" t="s">
        <v>669</v>
      </c>
      <c r="LU9" t="b">
        <v>1</v>
      </c>
      <c r="LV9" t="b">
        <v>1</v>
      </c>
      <c r="LX9" t="b">
        <v>1</v>
      </c>
      <c r="MB9" t="b">
        <v>1</v>
      </c>
      <c r="MD9" t="b">
        <v>1</v>
      </c>
      <c r="ME9" t="b">
        <v>1</v>
      </c>
      <c r="MI9" t="s">
        <v>670</v>
      </c>
      <c r="MO9" t="b">
        <v>1</v>
      </c>
      <c r="MR9" t="b">
        <v>1</v>
      </c>
      <c r="MT9" t="b">
        <v>1</v>
      </c>
      <c r="MY9" t="s">
        <v>671</v>
      </c>
      <c r="ND9" t="b">
        <v>1</v>
      </c>
      <c r="NE9" t="b">
        <v>1</v>
      </c>
      <c r="NK9" t="s">
        <v>650</v>
      </c>
      <c r="NL9" t="b">
        <v>1</v>
      </c>
      <c r="NN9" t="b">
        <v>1</v>
      </c>
      <c r="NV9" t="s">
        <v>476</v>
      </c>
      <c r="NX9" t="s">
        <v>510</v>
      </c>
      <c r="NZ9" t="s">
        <v>672</v>
      </c>
      <c r="OB9" t="b">
        <v>1</v>
      </c>
      <c r="OE9" t="b">
        <v>1</v>
      </c>
      <c r="OF9" t="b">
        <v>1</v>
      </c>
      <c r="OG9" t="b">
        <v>1</v>
      </c>
      <c r="OL9" t="s">
        <v>561</v>
      </c>
      <c r="OM9" t="b">
        <v>1</v>
      </c>
      <c r="OO9" t="b">
        <v>1</v>
      </c>
      <c r="OW9" t="s">
        <v>507</v>
      </c>
      <c r="PC9" t="b">
        <v>1</v>
      </c>
      <c r="PL9">
        <v>1000</v>
      </c>
      <c r="PM9">
        <v>1500</v>
      </c>
      <c r="PN9" t="s">
        <v>653</v>
      </c>
      <c r="PS9" t="b">
        <v>1</v>
      </c>
      <c r="PT9" t="b">
        <v>1</v>
      </c>
      <c r="QF9" t="s">
        <v>476</v>
      </c>
      <c r="QG9" t="s">
        <v>509</v>
      </c>
      <c r="QH9" t="b">
        <v>1</v>
      </c>
      <c r="QP9" t="s">
        <v>510</v>
      </c>
      <c r="QR9" t="s">
        <v>510</v>
      </c>
      <c r="RC9" t="s">
        <v>673</v>
      </c>
      <c r="RE9" t="s">
        <v>510</v>
      </c>
      <c r="RG9" t="s">
        <v>674</v>
      </c>
      <c r="RH9" t="s">
        <v>627</v>
      </c>
      <c r="RI9" t="b">
        <v>1</v>
      </c>
      <c r="RJ9" t="b">
        <v>1</v>
      </c>
      <c r="RR9" t="s">
        <v>514</v>
      </c>
      <c r="RS9" t="b">
        <v>1</v>
      </c>
      <c r="SA9" t="s">
        <v>543</v>
      </c>
      <c r="SB9" t="s">
        <v>675</v>
      </c>
      <c r="SC9">
        <v>92466385</v>
      </c>
      <c r="SD9" t="s">
        <v>676</v>
      </c>
      <c r="SE9" s="2">
        <v>44602.48778935185</v>
      </c>
      <c r="SF9">
        <v>8</v>
      </c>
      <c r="SH9">
        <v>-1</v>
      </c>
      <c r="SK9" t="s">
        <v>518</v>
      </c>
      <c r="SL9">
        <v>11052</v>
      </c>
      <c r="SM9" t="s">
        <v>519</v>
      </c>
      <c r="SN9">
        <v>648550</v>
      </c>
    </row>
    <row r="10" spans="1:508" hidden="1" x14ac:dyDescent="0.25">
      <c r="A10" t="s">
        <v>677</v>
      </c>
      <c r="B10" t="s">
        <v>678</v>
      </c>
      <c r="C10" t="s">
        <v>470</v>
      </c>
      <c r="D10" t="s">
        <v>632</v>
      </c>
      <c r="E10" t="s">
        <v>472</v>
      </c>
      <c r="F10" t="s">
        <v>633</v>
      </c>
      <c r="G10" s="1">
        <v>44602</v>
      </c>
      <c r="H10" t="s">
        <v>634</v>
      </c>
      <c r="I10" t="s">
        <v>475</v>
      </c>
      <c r="J10" t="s">
        <v>476</v>
      </c>
      <c r="K10" t="s">
        <v>477</v>
      </c>
      <c r="L10" s="1">
        <v>43141</v>
      </c>
      <c r="M10" t="s">
        <v>478</v>
      </c>
      <c r="O10" t="s">
        <v>479</v>
      </c>
      <c r="P10" t="s">
        <v>548</v>
      </c>
      <c r="Q10" t="s">
        <v>573</v>
      </c>
      <c r="R10" t="s">
        <v>479</v>
      </c>
      <c r="S10" t="s">
        <v>482</v>
      </c>
      <c r="T10" t="b">
        <v>1</v>
      </c>
      <c r="AA10" t="s">
        <v>483</v>
      </c>
      <c r="AB10" t="s">
        <v>594</v>
      </c>
      <c r="AC10">
        <v>0</v>
      </c>
      <c r="AD10">
        <v>0</v>
      </c>
      <c r="AE10">
        <v>0</v>
      </c>
      <c r="AF10">
        <v>2</v>
      </c>
      <c r="AG10">
        <v>2</v>
      </c>
      <c r="AH10">
        <v>0</v>
      </c>
      <c r="AI10">
        <v>0</v>
      </c>
      <c r="AJ10" t="s">
        <v>526</v>
      </c>
      <c r="AK10" t="s">
        <v>470</v>
      </c>
      <c r="AL10" t="s">
        <v>526</v>
      </c>
      <c r="AM10">
        <v>0</v>
      </c>
      <c r="AN10">
        <v>0</v>
      </c>
      <c r="AO10">
        <v>0</v>
      </c>
      <c r="AP10">
        <v>0</v>
      </c>
      <c r="AQ10">
        <v>0</v>
      </c>
      <c r="AR10">
        <v>0</v>
      </c>
      <c r="AS10" t="s">
        <v>470</v>
      </c>
      <c r="AT10" t="s">
        <v>470</v>
      </c>
      <c r="AU10" t="s">
        <v>470</v>
      </c>
      <c r="AV10" t="s">
        <v>526</v>
      </c>
      <c r="AW10" s="6">
        <v>0</v>
      </c>
      <c r="AX10" t="s">
        <v>470</v>
      </c>
      <c r="AY10" t="s">
        <v>526</v>
      </c>
      <c r="AZ10">
        <v>4</v>
      </c>
      <c r="BA10" t="s">
        <v>488</v>
      </c>
      <c r="BC10" t="s">
        <v>490</v>
      </c>
      <c r="BE10" t="s">
        <v>489</v>
      </c>
      <c r="GB10" t="str">
        <f>IF(Table1[[#This Row],[msna/Demographic_info/HH_members_group/total_m_c_muac]]=0,"",COUNTIF(Table1[[#This Row],[Grain or tubers e.g. bread, rice, noodles, bulger, frikeh, kaak, pasta, andoumeh, manakish, thick grain-based porridge, potatoes]:[Breastmilk]],"Yes"))</f>
        <v/>
      </c>
      <c r="GC10" t="str">
        <f>IF(Table1[[#This Row],[Column1]]="","",IF(Table1[[#This Row],[Please select the assessment type:]]="Livelihood and Protection (MHPSS, CP, GBV)","",IF(Table1[[#This Row],[Column1]]&gt;4,"diverse","not diverse")))</f>
        <v/>
      </c>
      <c r="GH10" t="s">
        <v>679</v>
      </c>
      <c r="GL10" t="b">
        <v>1</v>
      </c>
      <c r="GQ10" t="b">
        <v>1</v>
      </c>
      <c r="GT10" t="b">
        <v>1</v>
      </c>
      <c r="HA10" t="s">
        <v>680</v>
      </c>
      <c r="HE10" t="b">
        <v>1</v>
      </c>
      <c r="HG10" t="b">
        <v>1</v>
      </c>
      <c r="HH10" t="b">
        <v>1</v>
      </c>
      <c r="HI10" t="b">
        <v>1</v>
      </c>
      <c r="HO10" t="s">
        <v>681</v>
      </c>
      <c r="HP10" t="s">
        <v>682</v>
      </c>
      <c r="HQ10" t="b">
        <v>1</v>
      </c>
      <c r="HR10" t="b">
        <v>1</v>
      </c>
      <c r="HS10" t="b">
        <v>1</v>
      </c>
      <c r="HT10" t="b">
        <v>1</v>
      </c>
      <c r="HU10" t="b">
        <v>1</v>
      </c>
      <c r="IC10" t="s">
        <v>619</v>
      </c>
      <c r="IE10" t="b">
        <v>1</v>
      </c>
      <c r="II10" t="b">
        <v>1</v>
      </c>
      <c r="IJ10" t="b">
        <v>1</v>
      </c>
      <c r="IK10" t="b">
        <v>1</v>
      </c>
      <c r="IL10" t="b">
        <v>1</v>
      </c>
      <c r="IP10" t="s">
        <v>554</v>
      </c>
      <c r="IX10" t="b">
        <v>1</v>
      </c>
      <c r="IZ10" t="s">
        <v>476</v>
      </c>
      <c r="JB10" t="s">
        <v>683</v>
      </c>
      <c r="JC10" t="b">
        <v>1</v>
      </c>
      <c r="JJ10" t="b">
        <v>1</v>
      </c>
      <c r="JK10" t="b">
        <v>1</v>
      </c>
      <c r="JQ10" t="s">
        <v>476</v>
      </c>
      <c r="JR10" t="s">
        <v>684</v>
      </c>
      <c r="JW10" t="b">
        <v>1</v>
      </c>
      <c r="JX10" t="b">
        <v>1</v>
      </c>
      <c r="JY10" t="b">
        <v>1</v>
      </c>
      <c r="KD10" t="s">
        <v>685</v>
      </c>
      <c r="KF10" t="b">
        <v>1</v>
      </c>
      <c r="KJ10" t="b">
        <v>1</v>
      </c>
      <c r="KK10" t="b">
        <v>1</v>
      </c>
      <c r="KO10" t="s">
        <v>686</v>
      </c>
      <c r="KP10" t="b">
        <v>1</v>
      </c>
      <c r="KQ10" t="b">
        <v>1</v>
      </c>
      <c r="KR10" t="b">
        <v>1</v>
      </c>
      <c r="KS10" t="b">
        <v>1</v>
      </c>
      <c r="KT10" t="b">
        <v>1</v>
      </c>
      <c r="KU10" t="b">
        <v>1</v>
      </c>
      <c r="KY10" t="s">
        <v>687</v>
      </c>
      <c r="LA10" t="b">
        <v>1</v>
      </c>
      <c r="LC10" t="b">
        <v>1</v>
      </c>
      <c r="LE10" t="b">
        <v>1</v>
      </c>
      <c r="LH10" t="s">
        <v>688</v>
      </c>
      <c r="LJ10" t="b">
        <v>1</v>
      </c>
      <c r="LR10" t="s">
        <v>689</v>
      </c>
      <c r="LS10" t="b">
        <v>1</v>
      </c>
      <c r="LT10" t="b">
        <v>1</v>
      </c>
      <c r="LW10" t="b">
        <v>1</v>
      </c>
      <c r="LX10" t="b">
        <v>1</v>
      </c>
      <c r="LY10" t="b">
        <v>1</v>
      </c>
      <c r="MD10" t="b">
        <v>1</v>
      </c>
      <c r="MI10" t="s">
        <v>690</v>
      </c>
      <c r="MJ10" t="b">
        <v>1</v>
      </c>
      <c r="MN10" t="b">
        <v>1</v>
      </c>
      <c r="MR10" t="b">
        <v>1</v>
      </c>
      <c r="MS10" t="b">
        <v>1</v>
      </c>
      <c r="MT10" t="b">
        <v>1</v>
      </c>
      <c r="MY10" t="s">
        <v>691</v>
      </c>
      <c r="NA10" t="b">
        <v>1</v>
      </c>
      <c r="NC10" t="b">
        <v>1</v>
      </c>
      <c r="ND10" t="b">
        <v>1</v>
      </c>
      <c r="NE10" t="b">
        <v>1</v>
      </c>
      <c r="NK10" t="s">
        <v>504</v>
      </c>
      <c r="NT10" t="b">
        <v>1</v>
      </c>
      <c r="NV10" t="s">
        <v>476</v>
      </c>
      <c r="NX10" t="s">
        <v>510</v>
      </c>
      <c r="NZ10" t="s">
        <v>692</v>
      </c>
      <c r="OD10" t="b">
        <v>1</v>
      </c>
      <c r="OE10" t="b">
        <v>1</v>
      </c>
      <c r="OF10" t="b">
        <v>1</v>
      </c>
      <c r="OG10" t="b">
        <v>1</v>
      </c>
      <c r="OL10" t="s">
        <v>693</v>
      </c>
      <c r="OM10" t="b">
        <v>1</v>
      </c>
      <c r="OP10" t="b">
        <v>1</v>
      </c>
      <c r="OQ10" t="b">
        <v>1</v>
      </c>
      <c r="OW10" t="s">
        <v>694</v>
      </c>
      <c r="PF10" t="b">
        <v>1</v>
      </c>
      <c r="PG10" t="b">
        <v>1</v>
      </c>
      <c r="PL10">
        <v>500</v>
      </c>
      <c r="PM10">
        <v>1000</v>
      </c>
      <c r="PN10" t="s">
        <v>695</v>
      </c>
      <c r="PO10" t="b">
        <v>1</v>
      </c>
      <c r="PS10" t="b">
        <v>1</v>
      </c>
      <c r="PT10" t="b">
        <v>1</v>
      </c>
      <c r="QF10" t="s">
        <v>476</v>
      </c>
      <c r="QG10" t="s">
        <v>696</v>
      </c>
      <c r="QH10" t="b">
        <v>1</v>
      </c>
      <c r="QJ10" t="b">
        <v>1</v>
      </c>
      <c r="QP10" t="s">
        <v>510</v>
      </c>
      <c r="QR10" t="s">
        <v>510</v>
      </c>
      <c r="RC10" t="s">
        <v>511</v>
      </c>
      <c r="RE10" t="s">
        <v>510</v>
      </c>
      <c r="RG10" t="s">
        <v>697</v>
      </c>
      <c r="RH10" t="s">
        <v>627</v>
      </c>
      <c r="RI10" t="b">
        <v>1</v>
      </c>
      <c r="RJ10" t="b">
        <v>1</v>
      </c>
      <c r="RR10" t="s">
        <v>514</v>
      </c>
      <c r="RS10" t="b">
        <v>1</v>
      </c>
      <c r="SA10" t="s">
        <v>543</v>
      </c>
      <c r="SB10" t="s">
        <v>698</v>
      </c>
      <c r="SC10">
        <v>92466387</v>
      </c>
      <c r="SD10" t="s">
        <v>699</v>
      </c>
      <c r="SE10" s="2">
        <v>44602.487800925926</v>
      </c>
      <c r="SF10">
        <v>9</v>
      </c>
      <c r="SH10">
        <v>-1</v>
      </c>
      <c r="SK10" t="s">
        <v>518</v>
      </c>
      <c r="SL10">
        <v>8155</v>
      </c>
      <c r="SM10" t="s">
        <v>519</v>
      </c>
      <c r="SN10">
        <v>648550</v>
      </c>
    </row>
    <row r="11" spans="1:508" hidden="1" x14ac:dyDescent="0.25">
      <c r="A11" t="s">
        <v>700</v>
      </c>
      <c r="B11" t="s">
        <v>701</v>
      </c>
      <c r="C11" t="s">
        <v>470</v>
      </c>
      <c r="D11" t="s">
        <v>632</v>
      </c>
      <c r="E11" t="s">
        <v>472</v>
      </c>
      <c r="F11" t="s">
        <v>633</v>
      </c>
      <c r="G11" s="1">
        <v>44602</v>
      </c>
      <c r="H11" t="s">
        <v>634</v>
      </c>
      <c r="I11" t="s">
        <v>475</v>
      </c>
      <c r="J11" t="s">
        <v>476</v>
      </c>
      <c r="K11" t="s">
        <v>477</v>
      </c>
      <c r="L11" s="1">
        <v>43506</v>
      </c>
      <c r="M11" t="s">
        <v>478</v>
      </c>
      <c r="O11" t="s">
        <v>479</v>
      </c>
      <c r="P11" t="s">
        <v>523</v>
      </c>
      <c r="Q11" t="s">
        <v>573</v>
      </c>
      <c r="R11" t="s">
        <v>479</v>
      </c>
      <c r="S11" t="s">
        <v>482</v>
      </c>
      <c r="T11" t="b">
        <v>1</v>
      </c>
      <c r="AA11" t="s">
        <v>483</v>
      </c>
      <c r="AB11" t="s">
        <v>525</v>
      </c>
      <c r="AC11">
        <v>0</v>
      </c>
      <c r="AD11">
        <v>0</v>
      </c>
      <c r="AE11">
        <v>0</v>
      </c>
      <c r="AF11">
        <v>1</v>
      </c>
      <c r="AG11">
        <v>0</v>
      </c>
      <c r="AH11">
        <v>0</v>
      </c>
      <c r="AI11">
        <v>0</v>
      </c>
      <c r="AJ11" t="s">
        <v>486</v>
      </c>
      <c r="AK11" t="s">
        <v>470</v>
      </c>
      <c r="AL11" t="s">
        <v>486</v>
      </c>
      <c r="AM11">
        <v>0</v>
      </c>
      <c r="AN11">
        <v>0</v>
      </c>
      <c r="AO11">
        <v>1</v>
      </c>
      <c r="AP11">
        <v>0</v>
      </c>
      <c r="AQ11">
        <v>0</v>
      </c>
      <c r="AR11">
        <v>0</v>
      </c>
      <c r="AS11" t="s">
        <v>486</v>
      </c>
      <c r="AT11" t="s">
        <v>470</v>
      </c>
      <c r="AU11" t="s">
        <v>486</v>
      </c>
      <c r="AV11" t="s">
        <v>485</v>
      </c>
      <c r="AW11" s="6">
        <v>0</v>
      </c>
      <c r="AX11" t="s">
        <v>470</v>
      </c>
      <c r="AY11" t="s">
        <v>485</v>
      </c>
      <c r="AZ11">
        <v>2</v>
      </c>
      <c r="BA11" t="s">
        <v>490</v>
      </c>
      <c r="BC11" t="s">
        <v>489</v>
      </c>
      <c r="BE11" t="s">
        <v>488</v>
      </c>
      <c r="GB11" t="str">
        <f>IF(Table1[[#This Row],[msna/Demographic_info/HH_members_group/total_m_c_muac]]=0,"",COUNTIF(Table1[[#This Row],[Grain or tubers e.g. bread, rice, noodles, bulger, frikeh, kaak, pasta, andoumeh, manakish, thick grain-based porridge, potatoes]:[Breastmilk]],"Yes"))</f>
        <v/>
      </c>
      <c r="GC11" t="str">
        <f>IF(Table1[[#This Row],[Column1]]="","",IF(Table1[[#This Row],[Please select the assessment type:]]="Livelihood and Protection (MHPSS, CP, GBV)","",IF(Table1[[#This Row],[Column1]]&gt;4,"diverse","not diverse")))</f>
        <v/>
      </c>
      <c r="GH11" t="s">
        <v>702</v>
      </c>
      <c r="GL11" t="b">
        <v>1</v>
      </c>
      <c r="GO11" t="b">
        <v>1</v>
      </c>
      <c r="GQ11" t="b">
        <v>1</v>
      </c>
      <c r="GR11" t="b">
        <v>1</v>
      </c>
      <c r="HA11" t="s">
        <v>703</v>
      </c>
      <c r="HB11" t="b">
        <v>1</v>
      </c>
      <c r="HE11" t="b">
        <v>1</v>
      </c>
      <c r="HF11" t="b">
        <v>1</v>
      </c>
      <c r="HG11" t="b">
        <v>1</v>
      </c>
      <c r="HH11" t="b">
        <v>1</v>
      </c>
      <c r="HO11" t="s">
        <v>637</v>
      </c>
      <c r="HP11" t="s">
        <v>704</v>
      </c>
      <c r="HQ11" t="b">
        <v>1</v>
      </c>
      <c r="HR11" t="b">
        <v>1</v>
      </c>
      <c r="HS11" t="b">
        <v>1</v>
      </c>
      <c r="HT11" t="b">
        <v>1</v>
      </c>
      <c r="HU11" t="b">
        <v>1</v>
      </c>
      <c r="HY11" t="b">
        <v>1</v>
      </c>
      <c r="IC11" t="s">
        <v>705</v>
      </c>
      <c r="ID11" t="b">
        <v>1</v>
      </c>
      <c r="IE11" t="b">
        <v>1</v>
      </c>
      <c r="II11" t="b">
        <v>1</v>
      </c>
      <c r="IJ11" t="b">
        <v>1</v>
      </c>
      <c r="IK11" t="b">
        <v>1</v>
      </c>
      <c r="IL11" t="b">
        <v>1</v>
      </c>
      <c r="IP11" t="s">
        <v>706</v>
      </c>
      <c r="IS11" t="b">
        <v>1</v>
      </c>
      <c r="IZ11" t="s">
        <v>476</v>
      </c>
      <c r="JB11" t="s">
        <v>707</v>
      </c>
      <c r="JC11" t="b">
        <v>1</v>
      </c>
      <c r="JF11" t="b">
        <v>1</v>
      </c>
      <c r="JI11" t="b">
        <v>1</v>
      </c>
      <c r="JJ11" t="b">
        <v>1</v>
      </c>
      <c r="JK11" t="b">
        <v>1</v>
      </c>
      <c r="JQ11" t="s">
        <v>476</v>
      </c>
      <c r="JR11" t="s">
        <v>685</v>
      </c>
      <c r="JT11" t="b">
        <v>1</v>
      </c>
      <c r="JX11" t="b">
        <v>1</v>
      </c>
      <c r="JY11" t="b">
        <v>1</v>
      </c>
      <c r="KD11" t="s">
        <v>708</v>
      </c>
      <c r="KE11" t="b">
        <v>1</v>
      </c>
      <c r="KH11" t="b">
        <v>1</v>
      </c>
      <c r="KJ11" t="b">
        <v>1</v>
      </c>
      <c r="KK11" t="b">
        <v>1</v>
      </c>
      <c r="KO11" t="s">
        <v>668</v>
      </c>
      <c r="KP11" t="b">
        <v>1</v>
      </c>
      <c r="KR11" t="b">
        <v>1</v>
      </c>
      <c r="KT11" t="b">
        <v>1</v>
      </c>
      <c r="KU11" t="b">
        <v>1</v>
      </c>
      <c r="KY11" t="s">
        <v>645</v>
      </c>
      <c r="LA11" t="b">
        <v>1</v>
      </c>
      <c r="LE11" t="b">
        <v>1</v>
      </c>
      <c r="LH11" t="s">
        <v>554</v>
      </c>
      <c r="LP11" t="b">
        <v>1</v>
      </c>
      <c r="LR11" t="s">
        <v>709</v>
      </c>
      <c r="LV11" t="b">
        <v>1</v>
      </c>
      <c r="LW11" t="b">
        <v>1</v>
      </c>
      <c r="LX11" t="b">
        <v>1</v>
      </c>
      <c r="MC11" t="b">
        <v>1</v>
      </c>
      <c r="ME11" t="b">
        <v>1</v>
      </c>
      <c r="MI11" t="s">
        <v>710</v>
      </c>
      <c r="MJ11" t="b">
        <v>1</v>
      </c>
      <c r="ML11" t="b">
        <v>1</v>
      </c>
      <c r="MN11" t="b">
        <v>1</v>
      </c>
      <c r="MO11" t="b">
        <v>1</v>
      </c>
      <c r="MR11" t="b">
        <v>1</v>
      </c>
      <c r="MS11" t="b">
        <v>1</v>
      </c>
      <c r="MT11" t="b">
        <v>1</v>
      </c>
      <c r="MY11" t="s">
        <v>711</v>
      </c>
      <c r="NA11" t="b">
        <v>1</v>
      </c>
      <c r="NC11" t="b">
        <v>1</v>
      </c>
      <c r="ND11" t="b">
        <v>1</v>
      </c>
      <c r="NE11" t="b">
        <v>1</v>
      </c>
      <c r="NK11" t="s">
        <v>650</v>
      </c>
      <c r="NL11" t="b">
        <v>1</v>
      </c>
      <c r="NN11" t="b">
        <v>1</v>
      </c>
      <c r="NV11" t="s">
        <v>476</v>
      </c>
      <c r="NX11" t="s">
        <v>510</v>
      </c>
      <c r="NZ11" t="s">
        <v>712</v>
      </c>
      <c r="OA11" t="b">
        <v>1</v>
      </c>
      <c r="OB11" t="b">
        <v>1</v>
      </c>
      <c r="OD11" t="b">
        <v>1</v>
      </c>
      <c r="OE11" t="b">
        <v>1</v>
      </c>
      <c r="OF11" t="b">
        <v>1</v>
      </c>
      <c r="OL11" t="s">
        <v>713</v>
      </c>
      <c r="OM11" t="b">
        <v>1</v>
      </c>
      <c r="OO11" t="b">
        <v>1</v>
      </c>
      <c r="OP11" t="b">
        <v>1</v>
      </c>
      <c r="OW11" t="s">
        <v>714</v>
      </c>
      <c r="PA11" t="b">
        <v>1</v>
      </c>
      <c r="PF11" t="b">
        <v>1</v>
      </c>
      <c r="PG11" t="b">
        <v>1</v>
      </c>
      <c r="PL11">
        <v>400</v>
      </c>
      <c r="PM11">
        <v>1500</v>
      </c>
      <c r="PN11" t="s">
        <v>653</v>
      </c>
      <c r="PS11" t="b">
        <v>1</v>
      </c>
      <c r="PT11" t="b">
        <v>1</v>
      </c>
      <c r="QF11" t="s">
        <v>476</v>
      </c>
      <c r="QG11" t="s">
        <v>509</v>
      </c>
      <c r="QH11" t="b">
        <v>1</v>
      </c>
      <c r="QP11" t="s">
        <v>510</v>
      </c>
      <c r="QR11" t="s">
        <v>510</v>
      </c>
      <c r="RC11" t="s">
        <v>511</v>
      </c>
      <c r="RE11" t="s">
        <v>510</v>
      </c>
      <c r="RG11" t="s">
        <v>715</v>
      </c>
      <c r="RH11" t="s">
        <v>627</v>
      </c>
      <c r="RI11" t="b">
        <v>1</v>
      </c>
      <c r="RJ11" t="b">
        <v>1</v>
      </c>
      <c r="RR11" t="s">
        <v>716</v>
      </c>
      <c r="RS11" t="b">
        <v>1</v>
      </c>
      <c r="RW11" t="b">
        <v>1</v>
      </c>
      <c r="SA11" t="s">
        <v>543</v>
      </c>
      <c r="SB11" t="s">
        <v>717</v>
      </c>
      <c r="SC11">
        <v>92466389</v>
      </c>
      <c r="SD11" t="s">
        <v>718</v>
      </c>
      <c r="SE11" s="2">
        <v>44602.487812500003</v>
      </c>
      <c r="SF11">
        <v>10</v>
      </c>
      <c r="SH11">
        <v>-1</v>
      </c>
      <c r="SK11" t="s">
        <v>518</v>
      </c>
      <c r="SL11">
        <v>7895</v>
      </c>
      <c r="SM11" t="s">
        <v>519</v>
      </c>
      <c r="SN11">
        <v>648550</v>
      </c>
    </row>
    <row r="12" spans="1:508" hidden="1" x14ac:dyDescent="0.25">
      <c r="A12" t="s">
        <v>719</v>
      </c>
      <c r="B12" t="s">
        <v>720</v>
      </c>
      <c r="C12" t="s">
        <v>470</v>
      </c>
      <c r="D12" t="s">
        <v>632</v>
      </c>
      <c r="E12" t="s">
        <v>472</v>
      </c>
      <c r="F12" t="s">
        <v>633</v>
      </c>
      <c r="G12" s="1">
        <v>44602</v>
      </c>
      <c r="H12" t="s">
        <v>634</v>
      </c>
      <c r="I12" t="s">
        <v>475</v>
      </c>
      <c r="J12" t="s">
        <v>476</v>
      </c>
      <c r="K12" t="s">
        <v>477</v>
      </c>
      <c r="L12" s="1">
        <v>43871</v>
      </c>
      <c r="M12" t="s">
        <v>478</v>
      </c>
      <c r="O12" t="s">
        <v>479</v>
      </c>
      <c r="P12" t="s">
        <v>721</v>
      </c>
      <c r="Q12" t="s">
        <v>573</v>
      </c>
      <c r="R12" t="s">
        <v>479</v>
      </c>
      <c r="S12" t="s">
        <v>482</v>
      </c>
      <c r="T12" t="b">
        <v>1</v>
      </c>
      <c r="AA12" t="s">
        <v>483</v>
      </c>
      <c r="AB12" t="s">
        <v>594</v>
      </c>
      <c r="AC12">
        <v>0</v>
      </c>
      <c r="AD12">
        <v>0</v>
      </c>
      <c r="AE12">
        <v>0</v>
      </c>
      <c r="AF12">
        <v>2</v>
      </c>
      <c r="AG12">
        <v>2</v>
      </c>
      <c r="AH12">
        <v>2</v>
      </c>
      <c r="AI12">
        <v>0</v>
      </c>
      <c r="AJ12" t="s">
        <v>526</v>
      </c>
      <c r="AK12" t="s">
        <v>485</v>
      </c>
      <c r="AL12" t="s">
        <v>660</v>
      </c>
      <c r="AM12">
        <v>0</v>
      </c>
      <c r="AN12">
        <v>0</v>
      </c>
      <c r="AO12">
        <v>0</v>
      </c>
      <c r="AP12">
        <v>1</v>
      </c>
      <c r="AQ12">
        <v>0</v>
      </c>
      <c r="AR12">
        <v>0</v>
      </c>
      <c r="AS12" t="s">
        <v>486</v>
      </c>
      <c r="AT12" t="s">
        <v>470</v>
      </c>
      <c r="AU12" t="s">
        <v>486</v>
      </c>
      <c r="AV12" t="s">
        <v>527</v>
      </c>
      <c r="AW12" s="6">
        <v>0</v>
      </c>
      <c r="AX12" t="s">
        <v>485</v>
      </c>
      <c r="AY12" t="s">
        <v>722</v>
      </c>
      <c r="AZ12">
        <v>7</v>
      </c>
      <c r="BA12" t="s">
        <v>488</v>
      </c>
      <c r="BC12" t="s">
        <v>489</v>
      </c>
      <c r="BE12" t="s">
        <v>490</v>
      </c>
      <c r="GB12" t="str">
        <f>IF(Table1[[#This Row],[msna/Demographic_info/HH_members_group/total_m_c_muac]]=0,"",COUNTIF(Table1[[#This Row],[Grain or tubers e.g. bread, rice, noodles, bulger, frikeh, kaak, pasta, andoumeh, manakish, thick grain-based porridge, potatoes]:[Breastmilk]],"Yes"))</f>
        <v/>
      </c>
      <c r="GC12" t="str">
        <f>IF(Table1[[#This Row],[Column1]]="","",IF(Table1[[#This Row],[Please select the assessment type:]]="Livelihood and Protection (MHPSS, CP, GBV)","",IF(Table1[[#This Row],[Column1]]&gt;4,"diverse","not diverse")))</f>
        <v/>
      </c>
      <c r="GH12" t="s">
        <v>723</v>
      </c>
      <c r="GL12" t="b">
        <v>1</v>
      </c>
      <c r="GN12" t="b">
        <v>1</v>
      </c>
      <c r="GO12" t="b">
        <v>1</v>
      </c>
      <c r="GP12" t="b">
        <v>1</v>
      </c>
      <c r="GQ12" t="b">
        <v>1</v>
      </c>
      <c r="GT12" t="b">
        <v>1</v>
      </c>
      <c r="HA12" t="s">
        <v>724</v>
      </c>
      <c r="HB12" t="b">
        <v>1</v>
      </c>
      <c r="HD12" t="b">
        <v>1</v>
      </c>
      <c r="HE12" t="b">
        <v>1</v>
      </c>
      <c r="HF12" t="b">
        <v>1</v>
      </c>
      <c r="HG12" t="b">
        <v>1</v>
      </c>
      <c r="HH12" t="b">
        <v>1</v>
      </c>
      <c r="HK12" t="b">
        <v>1</v>
      </c>
      <c r="HO12" t="s">
        <v>725</v>
      </c>
      <c r="HP12" t="s">
        <v>726</v>
      </c>
      <c r="HR12" t="b">
        <v>1</v>
      </c>
      <c r="HS12" t="b">
        <v>1</v>
      </c>
      <c r="HT12" t="b">
        <v>1</v>
      </c>
      <c r="HU12" t="b">
        <v>1</v>
      </c>
      <c r="HW12" t="b">
        <v>1</v>
      </c>
      <c r="IC12" t="s">
        <v>727</v>
      </c>
      <c r="ID12" t="b">
        <v>1</v>
      </c>
      <c r="IF12" t="b">
        <v>1</v>
      </c>
      <c r="IH12" t="b">
        <v>1</v>
      </c>
      <c r="II12" t="b">
        <v>1</v>
      </c>
      <c r="IJ12" t="b">
        <v>1</v>
      </c>
      <c r="IK12" t="b">
        <v>1</v>
      </c>
      <c r="IL12" t="b">
        <v>1</v>
      </c>
      <c r="IP12" t="s">
        <v>728</v>
      </c>
      <c r="IS12" t="b">
        <v>1</v>
      </c>
      <c r="IV12" t="b">
        <v>1</v>
      </c>
      <c r="IZ12" t="s">
        <v>476</v>
      </c>
      <c r="JB12" t="s">
        <v>707</v>
      </c>
      <c r="JC12" t="b">
        <v>1</v>
      </c>
      <c r="JF12" t="b">
        <v>1</v>
      </c>
      <c r="JI12" t="b">
        <v>1</v>
      </c>
      <c r="JJ12" t="b">
        <v>1</v>
      </c>
      <c r="JK12" t="b">
        <v>1</v>
      </c>
      <c r="JQ12" t="s">
        <v>476</v>
      </c>
      <c r="JR12" t="s">
        <v>729</v>
      </c>
      <c r="JS12" t="b">
        <v>1</v>
      </c>
      <c r="JW12" t="b">
        <v>1</v>
      </c>
      <c r="JX12" t="b">
        <v>1</v>
      </c>
      <c r="JY12" t="b">
        <v>1</v>
      </c>
      <c r="KD12" t="s">
        <v>729</v>
      </c>
      <c r="KE12" t="b">
        <v>1</v>
      </c>
      <c r="KI12" t="b">
        <v>1</v>
      </c>
      <c r="KJ12" t="b">
        <v>1</v>
      </c>
      <c r="KK12" t="b">
        <v>1</v>
      </c>
      <c r="KO12" t="s">
        <v>730</v>
      </c>
      <c r="KP12" t="b">
        <v>1</v>
      </c>
      <c r="KR12" t="b">
        <v>1</v>
      </c>
      <c r="KT12" t="b">
        <v>1</v>
      </c>
      <c r="KU12" t="b">
        <v>1</v>
      </c>
      <c r="KY12" t="s">
        <v>731</v>
      </c>
      <c r="KZ12" t="b">
        <v>1</v>
      </c>
      <c r="LA12" t="b">
        <v>1</v>
      </c>
      <c r="LE12" t="b">
        <v>1</v>
      </c>
      <c r="LH12" t="s">
        <v>646</v>
      </c>
      <c r="LI12" t="b">
        <v>1</v>
      </c>
      <c r="LJ12" t="b">
        <v>1</v>
      </c>
      <c r="LR12" t="s">
        <v>732</v>
      </c>
      <c r="LU12" t="b">
        <v>1</v>
      </c>
      <c r="LV12" t="b">
        <v>1</v>
      </c>
      <c r="LW12" t="b">
        <v>1</v>
      </c>
      <c r="LX12" t="b">
        <v>1</v>
      </c>
      <c r="MC12" t="b">
        <v>1</v>
      </c>
      <c r="MD12" t="b">
        <v>1</v>
      </c>
      <c r="ME12" t="b">
        <v>1</v>
      </c>
      <c r="MI12" t="s">
        <v>690</v>
      </c>
      <c r="MJ12" t="b">
        <v>1</v>
      </c>
      <c r="MN12" t="b">
        <v>1</v>
      </c>
      <c r="MR12" t="b">
        <v>1</v>
      </c>
      <c r="MS12" t="b">
        <v>1</v>
      </c>
      <c r="MT12" t="b">
        <v>1</v>
      </c>
      <c r="MY12" t="s">
        <v>733</v>
      </c>
      <c r="NA12" t="b">
        <v>1</v>
      </c>
      <c r="NC12" t="b">
        <v>1</v>
      </c>
      <c r="ND12" t="b">
        <v>1</v>
      </c>
      <c r="NE12" t="b">
        <v>1</v>
      </c>
      <c r="NK12" t="s">
        <v>650</v>
      </c>
      <c r="NL12" t="b">
        <v>1</v>
      </c>
      <c r="NN12" t="b">
        <v>1</v>
      </c>
      <c r="NV12" t="s">
        <v>476</v>
      </c>
      <c r="NX12" t="s">
        <v>510</v>
      </c>
      <c r="NZ12" t="s">
        <v>734</v>
      </c>
      <c r="OB12" t="b">
        <v>1</v>
      </c>
      <c r="OD12" t="b">
        <v>1</v>
      </c>
      <c r="OE12" t="b">
        <v>1</v>
      </c>
      <c r="OF12" t="b">
        <v>1</v>
      </c>
      <c r="OG12" t="b">
        <v>1</v>
      </c>
      <c r="OL12" t="s">
        <v>735</v>
      </c>
      <c r="OM12" t="b">
        <v>1</v>
      </c>
      <c r="OP12" t="b">
        <v>1</v>
      </c>
      <c r="OQ12" t="b">
        <v>1</v>
      </c>
      <c r="OR12" t="b">
        <v>1</v>
      </c>
      <c r="OW12" t="s">
        <v>694</v>
      </c>
      <c r="PF12" t="b">
        <v>1</v>
      </c>
      <c r="PG12" t="b">
        <v>1</v>
      </c>
      <c r="PL12">
        <v>500</v>
      </c>
      <c r="PM12">
        <v>2000</v>
      </c>
      <c r="PN12" t="s">
        <v>736</v>
      </c>
      <c r="PQ12" t="b">
        <v>1</v>
      </c>
      <c r="PS12" t="b">
        <v>1</v>
      </c>
      <c r="PT12" t="b">
        <v>1</v>
      </c>
      <c r="QF12" t="s">
        <v>476</v>
      </c>
      <c r="QG12" t="s">
        <v>509</v>
      </c>
      <c r="QH12" t="b">
        <v>1</v>
      </c>
      <c r="QP12" t="s">
        <v>510</v>
      </c>
      <c r="QR12" t="s">
        <v>510</v>
      </c>
      <c r="RC12" t="s">
        <v>511</v>
      </c>
      <c r="RE12" t="s">
        <v>510</v>
      </c>
      <c r="RG12" t="s">
        <v>737</v>
      </c>
      <c r="RH12" t="s">
        <v>738</v>
      </c>
      <c r="RI12" t="b">
        <v>1</v>
      </c>
      <c r="RJ12" t="b">
        <v>1</v>
      </c>
      <c r="RL12" t="b">
        <v>1</v>
      </c>
      <c r="RR12" t="s">
        <v>514</v>
      </c>
      <c r="RS12" t="b">
        <v>1</v>
      </c>
      <c r="SA12" t="s">
        <v>543</v>
      </c>
      <c r="SB12" t="s">
        <v>739</v>
      </c>
      <c r="SC12">
        <v>92466394</v>
      </c>
      <c r="SD12" t="s">
        <v>740</v>
      </c>
      <c r="SE12" s="2">
        <v>44602.487812500003</v>
      </c>
      <c r="SF12">
        <v>11</v>
      </c>
      <c r="SH12">
        <v>-1</v>
      </c>
      <c r="SK12" t="s">
        <v>518</v>
      </c>
      <c r="SL12">
        <v>7366</v>
      </c>
      <c r="SM12" t="s">
        <v>519</v>
      </c>
      <c r="SN12">
        <v>648550</v>
      </c>
    </row>
    <row r="13" spans="1:508" hidden="1" x14ac:dyDescent="0.25">
      <c r="A13" t="s">
        <v>741</v>
      </c>
      <c r="B13" t="s">
        <v>742</v>
      </c>
      <c r="C13" t="s">
        <v>470</v>
      </c>
      <c r="D13" t="s">
        <v>632</v>
      </c>
      <c r="E13" t="s">
        <v>472</v>
      </c>
      <c r="F13" t="s">
        <v>633</v>
      </c>
      <c r="G13" s="1">
        <v>44602</v>
      </c>
      <c r="H13" t="s">
        <v>634</v>
      </c>
      <c r="I13" t="s">
        <v>475</v>
      </c>
      <c r="J13" t="s">
        <v>476</v>
      </c>
      <c r="K13" t="s">
        <v>522</v>
      </c>
      <c r="M13" t="s">
        <v>478</v>
      </c>
      <c r="O13" t="s">
        <v>479</v>
      </c>
      <c r="P13" t="s">
        <v>548</v>
      </c>
      <c r="Q13" t="s">
        <v>573</v>
      </c>
      <c r="R13" t="s">
        <v>479</v>
      </c>
      <c r="S13" t="s">
        <v>743</v>
      </c>
      <c r="V13" t="b">
        <v>1</v>
      </c>
      <c r="AA13" t="s">
        <v>483</v>
      </c>
      <c r="AB13" t="s">
        <v>484</v>
      </c>
      <c r="AC13">
        <v>0</v>
      </c>
      <c r="AD13">
        <v>0</v>
      </c>
      <c r="AE13">
        <v>0</v>
      </c>
      <c r="AF13">
        <v>1</v>
      </c>
      <c r="AG13">
        <v>1</v>
      </c>
      <c r="AH13">
        <v>0</v>
      </c>
      <c r="AI13">
        <v>0</v>
      </c>
      <c r="AJ13" t="s">
        <v>485</v>
      </c>
      <c r="AK13" t="s">
        <v>470</v>
      </c>
      <c r="AL13" t="s">
        <v>485</v>
      </c>
      <c r="AM13">
        <v>1</v>
      </c>
      <c r="AN13">
        <v>0</v>
      </c>
      <c r="AO13">
        <v>1</v>
      </c>
      <c r="AP13">
        <v>1</v>
      </c>
      <c r="AQ13">
        <v>0</v>
      </c>
      <c r="AR13">
        <v>0</v>
      </c>
      <c r="AS13" t="s">
        <v>487</v>
      </c>
      <c r="AT13" t="s">
        <v>470</v>
      </c>
      <c r="AU13" t="s">
        <v>487</v>
      </c>
      <c r="AV13" t="s">
        <v>527</v>
      </c>
      <c r="AW13" s="6">
        <v>0</v>
      </c>
      <c r="AX13" t="s">
        <v>470</v>
      </c>
      <c r="AY13" t="s">
        <v>527</v>
      </c>
      <c r="AZ13">
        <v>5</v>
      </c>
      <c r="BA13" t="s">
        <v>490</v>
      </c>
      <c r="BC13" t="s">
        <v>488</v>
      </c>
      <c r="BE13" t="s">
        <v>489</v>
      </c>
      <c r="GB13" t="str">
        <f>IF(Table1[[#This Row],[msna/Demographic_info/HH_members_group/total_m_c_muac]]=0,"",COUNTIF(Table1[[#This Row],[Grain or tubers e.g. bread, rice, noodles, bulger, frikeh, kaak, pasta, andoumeh, manakish, thick grain-based porridge, potatoes]:[Breastmilk]],"Yes"))</f>
        <v/>
      </c>
      <c r="GC13" t="str">
        <f>IF(Table1[[#This Row],[Column1]]="","",IF(Table1[[#This Row],[Please select the assessment type:]]="Livelihood and Protection (MHPSS, CP, GBV)","",IF(Table1[[#This Row],[Column1]]&gt;4,"diverse","not diverse")))</f>
        <v/>
      </c>
      <c r="GH13" t="s">
        <v>744</v>
      </c>
      <c r="GN13" t="b">
        <v>1</v>
      </c>
      <c r="GO13" t="b">
        <v>1</v>
      </c>
      <c r="GQ13" t="b">
        <v>1</v>
      </c>
      <c r="GT13" t="b">
        <v>1</v>
      </c>
      <c r="HA13" t="s">
        <v>745</v>
      </c>
      <c r="HB13" t="b">
        <v>1</v>
      </c>
      <c r="HE13" t="b">
        <v>1</v>
      </c>
      <c r="HF13" t="b">
        <v>1</v>
      </c>
      <c r="HH13" t="b">
        <v>1</v>
      </c>
      <c r="HI13" t="b">
        <v>1</v>
      </c>
      <c r="HO13" t="s">
        <v>681</v>
      </c>
      <c r="HP13" t="s">
        <v>746</v>
      </c>
      <c r="HR13" t="b">
        <v>1</v>
      </c>
      <c r="HT13" t="b">
        <v>1</v>
      </c>
      <c r="HU13" t="b">
        <v>1</v>
      </c>
      <c r="HW13" t="b">
        <v>1</v>
      </c>
      <c r="IC13" t="s">
        <v>747</v>
      </c>
      <c r="ID13" t="b">
        <v>1</v>
      </c>
      <c r="IE13" t="b">
        <v>1</v>
      </c>
      <c r="IH13" t="b">
        <v>1</v>
      </c>
      <c r="II13" t="b">
        <v>1</v>
      </c>
      <c r="IJ13" t="b">
        <v>1</v>
      </c>
      <c r="IK13" t="b">
        <v>1</v>
      </c>
      <c r="IL13" t="b">
        <v>1</v>
      </c>
      <c r="IP13" t="s">
        <v>748</v>
      </c>
      <c r="IQ13" t="b">
        <v>1</v>
      </c>
      <c r="IS13" t="b">
        <v>1</v>
      </c>
      <c r="IV13" t="b">
        <v>1</v>
      </c>
      <c r="IZ13" t="s">
        <v>476</v>
      </c>
      <c r="JB13" t="s">
        <v>749</v>
      </c>
      <c r="JC13" t="b">
        <v>1</v>
      </c>
      <c r="JF13" t="b">
        <v>1</v>
      </c>
      <c r="JG13" t="b">
        <v>1</v>
      </c>
      <c r="JI13" t="b">
        <v>1</v>
      </c>
      <c r="JJ13" t="b">
        <v>1</v>
      </c>
      <c r="JK13" t="b">
        <v>1</v>
      </c>
      <c r="JQ13" t="s">
        <v>476</v>
      </c>
      <c r="JR13" t="s">
        <v>750</v>
      </c>
      <c r="JS13" t="b">
        <v>1</v>
      </c>
      <c r="JW13" t="b">
        <v>1</v>
      </c>
      <c r="JX13" t="b">
        <v>1</v>
      </c>
      <c r="JY13" t="b">
        <v>1</v>
      </c>
      <c r="KD13" t="s">
        <v>750</v>
      </c>
      <c r="KE13" t="b">
        <v>1</v>
      </c>
      <c r="KI13" t="b">
        <v>1</v>
      </c>
      <c r="KJ13" t="b">
        <v>1</v>
      </c>
      <c r="KK13" t="b">
        <v>1</v>
      </c>
      <c r="KO13" t="s">
        <v>686</v>
      </c>
      <c r="KP13" t="b">
        <v>1</v>
      </c>
      <c r="KQ13" t="b">
        <v>1</v>
      </c>
      <c r="KR13" t="b">
        <v>1</v>
      </c>
      <c r="KS13" t="b">
        <v>1</v>
      </c>
      <c r="KT13" t="b">
        <v>1</v>
      </c>
      <c r="KU13" t="b">
        <v>1</v>
      </c>
      <c r="KY13" t="s">
        <v>645</v>
      </c>
      <c r="LA13" t="b">
        <v>1</v>
      </c>
      <c r="LE13" t="b">
        <v>1</v>
      </c>
      <c r="LH13" t="s">
        <v>751</v>
      </c>
      <c r="LI13" t="b">
        <v>1</v>
      </c>
      <c r="LJ13" t="b">
        <v>1</v>
      </c>
      <c r="LR13" t="s">
        <v>752</v>
      </c>
      <c r="LU13" t="b">
        <v>1</v>
      </c>
      <c r="LV13" t="b">
        <v>1</v>
      </c>
      <c r="LX13" t="b">
        <v>1</v>
      </c>
      <c r="MC13" t="b">
        <v>1</v>
      </c>
      <c r="MD13" t="b">
        <v>1</v>
      </c>
      <c r="ME13" t="b">
        <v>1</v>
      </c>
      <c r="MI13" t="s">
        <v>753</v>
      </c>
      <c r="MJ13" t="b">
        <v>1</v>
      </c>
      <c r="ML13" t="b">
        <v>1</v>
      </c>
      <c r="MN13" t="b">
        <v>1</v>
      </c>
      <c r="MR13" t="b">
        <v>1</v>
      </c>
      <c r="MS13" t="b">
        <v>1</v>
      </c>
      <c r="MT13" t="b">
        <v>1</v>
      </c>
      <c r="MY13" t="s">
        <v>754</v>
      </c>
      <c r="NA13" t="b">
        <v>1</v>
      </c>
      <c r="ND13" t="b">
        <v>1</v>
      </c>
      <c r="NE13" t="b">
        <v>1</v>
      </c>
      <c r="NF13" t="b">
        <v>1</v>
      </c>
      <c r="NK13" t="s">
        <v>755</v>
      </c>
      <c r="NL13" t="b">
        <v>1</v>
      </c>
      <c r="NN13" t="b">
        <v>1</v>
      </c>
      <c r="NV13" t="s">
        <v>476</v>
      </c>
      <c r="NX13" t="s">
        <v>510</v>
      </c>
      <c r="NZ13" t="s">
        <v>756</v>
      </c>
      <c r="OE13" t="b">
        <v>1</v>
      </c>
      <c r="OF13" t="b">
        <v>1</v>
      </c>
      <c r="OG13" t="b">
        <v>1</v>
      </c>
      <c r="OL13" t="s">
        <v>757</v>
      </c>
      <c r="OO13" t="b">
        <v>1</v>
      </c>
      <c r="OP13" t="b">
        <v>1</v>
      </c>
      <c r="OQ13" t="b">
        <v>1</v>
      </c>
      <c r="OW13" t="s">
        <v>652</v>
      </c>
      <c r="PA13" t="b">
        <v>1</v>
      </c>
      <c r="PF13" t="b">
        <v>1</v>
      </c>
      <c r="PG13" t="b">
        <v>1</v>
      </c>
      <c r="PL13">
        <v>1000</v>
      </c>
      <c r="PM13">
        <v>2500</v>
      </c>
      <c r="PN13" t="s">
        <v>758</v>
      </c>
      <c r="PO13" t="b">
        <v>1</v>
      </c>
      <c r="PS13" t="b">
        <v>1</v>
      </c>
      <c r="PT13" t="b">
        <v>1</v>
      </c>
      <c r="QF13" t="s">
        <v>476</v>
      </c>
      <c r="QG13" t="s">
        <v>509</v>
      </c>
      <c r="QH13" t="b">
        <v>1</v>
      </c>
      <c r="QP13" t="s">
        <v>510</v>
      </c>
      <c r="QR13" t="s">
        <v>510</v>
      </c>
      <c r="RC13" t="s">
        <v>511</v>
      </c>
      <c r="RE13" t="s">
        <v>476</v>
      </c>
      <c r="RF13" t="s">
        <v>759</v>
      </c>
      <c r="RG13" t="s">
        <v>760</v>
      </c>
      <c r="RH13" t="s">
        <v>738</v>
      </c>
      <c r="RI13" t="b">
        <v>1</v>
      </c>
      <c r="RJ13" t="b">
        <v>1</v>
      </c>
      <c r="RL13" t="b">
        <v>1</v>
      </c>
      <c r="RR13" t="s">
        <v>716</v>
      </c>
      <c r="RS13" t="b">
        <v>1</v>
      </c>
      <c r="RW13" t="b">
        <v>1</v>
      </c>
      <c r="SA13" t="s">
        <v>543</v>
      </c>
      <c r="SB13" t="s">
        <v>761</v>
      </c>
      <c r="SC13">
        <v>92466397</v>
      </c>
      <c r="SD13" t="s">
        <v>762</v>
      </c>
      <c r="SE13" s="2">
        <v>44602.487824074073</v>
      </c>
      <c r="SF13">
        <v>12</v>
      </c>
      <c r="SH13">
        <v>-1</v>
      </c>
      <c r="SK13" t="s">
        <v>518</v>
      </c>
      <c r="SL13">
        <v>5615</v>
      </c>
      <c r="SM13" t="s">
        <v>519</v>
      </c>
      <c r="SN13">
        <v>648550</v>
      </c>
    </row>
    <row r="14" spans="1:508" hidden="1" x14ac:dyDescent="0.25">
      <c r="A14" t="s">
        <v>763</v>
      </c>
      <c r="B14" t="s">
        <v>764</v>
      </c>
      <c r="C14" t="s">
        <v>470</v>
      </c>
      <c r="D14" t="s">
        <v>765</v>
      </c>
      <c r="E14" t="s">
        <v>472</v>
      </c>
      <c r="F14" t="s">
        <v>473</v>
      </c>
      <c r="G14" s="1">
        <v>44602</v>
      </c>
      <c r="H14" t="s">
        <v>474</v>
      </c>
      <c r="I14" t="s">
        <v>475</v>
      </c>
      <c r="J14" t="s">
        <v>476</v>
      </c>
      <c r="K14" t="s">
        <v>477</v>
      </c>
      <c r="L14" s="1">
        <v>43747</v>
      </c>
      <c r="M14" t="s">
        <v>478</v>
      </c>
      <c r="O14" t="s">
        <v>572</v>
      </c>
      <c r="P14" t="s">
        <v>523</v>
      </c>
      <c r="Q14" t="s">
        <v>481</v>
      </c>
      <c r="R14" t="s">
        <v>479</v>
      </c>
      <c r="S14" t="s">
        <v>482</v>
      </c>
      <c r="T14" t="b">
        <v>1</v>
      </c>
      <c r="AA14" t="s">
        <v>483</v>
      </c>
      <c r="AB14" t="s">
        <v>594</v>
      </c>
      <c r="AC14">
        <v>1</v>
      </c>
      <c r="AD14">
        <v>2</v>
      </c>
      <c r="AE14">
        <v>0</v>
      </c>
      <c r="AF14">
        <v>1</v>
      </c>
      <c r="AG14">
        <v>0</v>
      </c>
      <c r="AH14">
        <v>1</v>
      </c>
      <c r="AI14">
        <v>0</v>
      </c>
      <c r="AJ14" t="s">
        <v>487</v>
      </c>
      <c r="AK14" t="s">
        <v>486</v>
      </c>
      <c r="AL14" t="s">
        <v>526</v>
      </c>
      <c r="AM14">
        <v>1</v>
      </c>
      <c r="AN14">
        <v>0</v>
      </c>
      <c r="AO14">
        <v>0</v>
      </c>
      <c r="AP14">
        <v>0</v>
      </c>
      <c r="AQ14">
        <v>0</v>
      </c>
      <c r="AR14">
        <v>0</v>
      </c>
      <c r="AS14" t="s">
        <v>486</v>
      </c>
      <c r="AT14" t="s">
        <v>470</v>
      </c>
      <c r="AU14" t="s">
        <v>486</v>
      </c>
      <c r="AV14" t="s">
        <v>526</v>
      </c>
      <c r="AW14" s="6">
        <v>0</v>
      </c>
      <c r="AX14" t="s">
        <v>486</v>
      </c>
      <c r="AY14" t="s">
        <v>527</v>
      </c>
      <c r="AZ14">
        <v>5</v>
      </c>
      <c r="BA14" t="s">
        <v>489</v>
      </c>
      <c r="BC14" t="s">
        <v>488</v>
      </c>
      <c r="BE14" t="s">
        <v>489</v>
      </c>
      <c r="GB14" t="str">
        <f>IF(Table1[[#This Row],[msna/Demographic_info/HH_members_group/total_m_c_muac]]=0,"",COUNTIF(Table1[[#This Row],[Grain or tubers e.g. bread, rice, noodles, bulger, frikeh, kaak, pasta, andoumeh, manakish, thick grain-based porridge, potatoes]:[Breastmilk]],"Yes"))</f>
        <v/>
      </c>
      <c r="GC14" t="str">
        <f>IF(Table1[[#This Row],[Column1]]="","",IF(Table1[[#This Row],[Please select the assessment type:]]="Livelihood and Protection (MHPSS, CP, GBV)","",IF(Table1[[#This Row],[Column1]]&gt;4,"diverse","not diverse")))</f>
        <v/>
      </c>
      <c r="GH14" t="s">
        <v>766</v>
      </c>
      <c r="GN14" t="b">
        <v>1</v>
      </c>
      <c r="GO14" t="b">
        <v>1</v>
      </c>
      <c r="HA14" t="s">
        <v>551</v>
      </c>
      <c r="HG14" t="b">
        <v>1</v>
      </c>
      <c r="HO14" t="s">
        <v>767</v>
      </c>
      <c r="HP14" t="s">
        <v>768</v>
      </c>
      <c r="HQ14" t="b">
        <v>1</v>
      </c>
      <c r="IC14" t="s">
        <v>495</v>
      </c>
      <c r="II14" t="b">
        <v>1</v>
      </c>
      <c r="IL14" t="b">
        <v>1</v>
      </c>
      <c r="IP14" t="s">
        <v>554</v>
      </c>
      <c r="IX14" t="b">
        <v>1</v>
      </c>
      <c r="IZ14" t="s">
        <v>769</v>
      </c>
      <c r="JB14" t="s">
        <v>770</v>
      </c>
      <c r="JI14" t="b">
        <v>1</v>
      </c>
      <c r="JQ14" t="s">
        <v>771</v>
      </c>
      <c r="JR14" t="s">
        <v>772</v>
      </c>
      <c r="JS14" t="b">
        <v>1</v>
      </c>
      <c r="KD14" t="s">
        <v>772</v>
      </c>
      <c r="KE14" t="b">
        <v>1</v>
      </c>
      <c r="KO14" t="s">
        <v>773</v>
      </c>
      <c r="KQ14" t="b">
        <v>1</v>
      </c>
      <c r="KS14" t="b">
        <v>1</v>
      </c>
      <c r="KY14" t="s">
        <v>498</v>
      </c>
      <c r="LA14" t="b">
        <v>1</v>
      </c>
      <c r="LH14" t="s">
        <v>500</v>
      </c>
      <c r="LI14" t="b">
        <v>1</v>
      </c>
      <c r="LR14" t="s">
        <v>774</v>
      </c>
      <c r="LT14" t="b">
        <v>1</v>
      </c>
      <c r="MD14" t="b">
        <v>1</v>
      </c>
      <c r="MI14" t="s">
        <v>775</v>
      </c>
      <c r="MJ14" t="b">
        <v>1</v>
      </c>
      <c r="MT14" t="b">
        <v>1</v>
      </c>
      <c r="MY14" t="s">
        <v>776</v>
      </c>
      <c r="ND14" t="b">
        <v>1</v>
      </c>
      <c r="NK14" t="s">
        <v>777</v>
      </c>
      <c r="NN14" t="b">
        <v>1</v>
      </c>
      <c r="NV14" t="s">
        <v>476</v>
      </c>
      <c r="NX14" t="s">
        <v>510</v>
      </c>
      <c r="NZ14" t="s">
        <v>778</v>
      </c>
      <c r="OE14" t="b">
        <v>1</v>
      </c>
      <c r="OF14" t="b">
        <v>1</v>
      </c>
      <c r="OL14" t="s">
        <v>779</v>
      </c>
      <c r="OT14" t="b">
        <v>1</v>
      </c>
      <c r="OW14" t="s">
        <v>780</v>
      </c>
      <c r="PC14" t="b">
        <v>1</v>
      </c>
      <c r="PF14" t="b">
        <v>1</v>
      </c>
      <c r="PL14">
        <v>700</v>
      </c>
      <c r="PM14">
        <v>1500</v>
      </c>
      <c r="PN14" t="s">
        <v>554</v>
      </c>
      <c r="QC14" t="b">
        <v>1</v>
      </c>
      <c r="QF14" t="s">
        <v>476</v>
      </c>
      <c r="QG14" t="s">
        <v>781</v>
      </c>
      <c r="QH14" t="b">
        <v>1</v>
      </c>
      <c r="QK14" t="b">
        <v>1</v>
      </c>
      <c r="QP14" t="s">
        <v>510</v>
      </c>
      <c r="QR14" t="s">
        <v>771</v>
      </c>
      <c r="RC14" t="s">
        <v>511</v>
      </c>
      <c r="RE14" t="s">
        <v>510</v>
      </c>
      <c r="RG14" t="s">
        <v>782</v>
      </c>
      <c r="RH14" t="s">
        <v>611</v>
      </c>
      <c r="RJ14" t="b">
        <v>1</v>
      </c>
      <c r="RL14" t="b">
        <v>1</v>
      </c>
      <c r="RR14" t="s">
        <v>514</v>
      </c>
      <c r="RS14" t="b">
        <v>1</v>
      </c>
      <c r="SA14" t="s">
        <v>515</v>
      </c>
      <c r="SB14" t="s">
        <v>783</v>
      </c>
      <c r="SC14">
        <v>92466581</v>
      </c>
      <c r="SD14" t="s">
        <v>784</v>
      </c>
      <c r="SE14" s="2">
        <v>44602.490277777782</v>
      </c>
      <c r="SF14">
        <v>13</v>
      </c>
      <c r="SH14">
        <v>-1</v>
      </c>
      <c r="SK14" t="s">
        <v>518</v>
      </c>
      <c r="SL14">
        <v>16066</v>
      </c>
      <c r="SM14" t="s">
        <v>519</v>
      </c>
      <c r="SN14">
        <v>648550</v>
      </c>
    </row>
    <row r="15" spans="1:508" hidden="1" x14ac:dyDescent="0.25">
      <c r="A15" t="s">
        <v>785</v>
      </c>
      <c r="B15" t="s">
        <v>786</v>
      </c>
      <c r="C15" t="s">
        <v>470</v>
      </c>
      <c r="D15" t="s">
        <v>765</v>
      </c>
      <c r="E15" t="s">
        <v>472</v>
      </c>
      <c r="F15" t="s">
        <v>473</v>
      </c>
      <c r="G15" s="1">
        <v>44602</v>
      </c>
      <c r="H15" t="s">
        <v>474</v>
      </c>
      <c r="I15" t="s">
        <v>475</v>
      </c>
      <c r="J15" t="s">
        <v>476</v>
      </c>
      <c r="K15" t="s">
        <v>477</v>
      </c>
      <c r="L15" s="1">
        <v>43895</v>
      </c>
      <c r="M15" t="s">
        <v>478</v>
      </c>
      <c r="O15" t="s">
        <v>572</v>
      </c>
      <c r="P15" t="s">
        <v>548</v>
      </c>
      <c r="Q15" t="s">
        <v>481</v>
      </c>
      <c r="R15" t="s">
        <v>479</v>
      </c>
      <c r="S15" t="s">
        <v>482</v>
      </c>
      <c r="T15" t="b">
        <v>1</v>
      </c>
      <c r="AA15" t="s">
        <v>483</v>
      </c>
      <c r="AB15" t="s">
        <v>549</v>
      </c>
      <c r="AC15">
        <v>0</v>
      </c>
      <c r="AD15">
        <v>0</v>
      </c>
      <c r="AE15">
        <v>0</v>
      </c>
      <c r="AF15">
        <v>0</v>
      </c>
      <c r="AG15">
        <v>0</v>
      </c>
      <c r="AH15">
        <v>1</v>
      </c>
      <c r="AI15">
        <v>1</v>
      </c>
      <c r="AJ15" t="s">
        <v>470</v>
      </c>
      <c r="AK15" t="s">
        <v>485</v>
      </c>
      <c r="AL15" t="s">
        <v>485</v>
      </c>
      <c r="AM15">
        <v>0</v>
      </c>
      <c r="AN15">
        <v>1</v>
      </c>
      <c r="AO15">
        <v>0</v>
      </c>
      <c r="AP15">
        <v>0</v>
      </c>
      <c r="AQ15">
        <v>1</v>
      </c>
      <c r="AR15">
        <v>0</v>
      </c>
      <c r="AS15" t="s">
        <v>486</v>
      </c>
      <c r="AT15" t="s">
        <v>486</v>
      </c>
      <c r="AU15" t="s">
        <v>485</v>
      </c>
      <c r="AV15" t="s">
        <v>486</v>
      </c>
      <c r="AW15" s="6">
        <v>1</v>
      </c>
      <c r="AX15" t="s">
        <v>487</v>
      </c>
      <c r="AY15" t="s">
        <v>526</v>
      </c>
      <c r="AZ15">
        <v>4</v>
      </c>
      <c r="BA15" t="s">
        <v>787</v>
      </c>
      <c r="BC15" t="s">
        <v>489</v>
      </c>
      <c r="BE15" t="s">
        <v>489</v>
      </c>
      <c r="GB15">
        <f>IF(Table1[[#This Row],[msna/Demographic_info/HH_members_group/total_m_c_muac]]=0,"",COUNTIF(Table1[[#This Row],[Grain or tubers e.g. bread, rice, noodles, bulger, frikeh, kaak, pasta, andoumeh, manakish, thick grain-based porridge, potatoes]:[Breastmilk]],"Yes"))</f>
        <v>0</v>
      </c>
      <c r="GC15" t="str">
        <f>IF(Table1[[#This Row],[Column1]]="","",IF(Table1[[#This Row],[Please select the assessment type:]]="Livelihood and Protection (MHPSS, CP, GBV)","",IF(Table1[[#This Row],[Column1]]&gt;4,"diverse","not diverse")))</f>
        <v/>
      </c>
      <c r="GH15" t="s">
        <v>788</v>
      </c>
      <c r="GX15" t="b">
        <v>1</v>
      </c>
      <c r="IC15" t="s">
        <v>789</v>
      </c>
      <c r="IL15" t="b">
        <v>1</v>
      </c>
      <c r="IP15" t="s">
        <v>496</v>
      </c>
      <c r="IV15" t="b">
        <v>1</v>
      </c>
      <c r="IZ15" t="s">
        <v>769</v>
      </c>
      <c r="JB15" t="s">
        <v>790</v>
      </c>
      <c r="JC15" t="b">
        <v>1</v>
      </c>
      <c r="JE15" t="b">
        <v>1</v>
      </c>
      <c r="JG15" t="b">
        <v>1</v>
      </c>
      <c r="JL15" t="b">
        <v>1</v>
      </c>
      <c r="JQ15" t="s">
        <v>476</v>
      </c>
      <c r="JR15" t="s">
        <v>498</v>
      </c>
      <c r="JX15" t="b">
        <v>1</v>
      </c>
      <c r="KD15" t="s">
        <v>791</v>
      </c>
      <c r="KE15" t="b">
        <v>1</v>
      </c>
      <c r="KJ15" t="b">
        <v>1</v>
      </c>
      <c r="KO15" t="s">
        <v>792</v>
      </c>
      <c r="KP15" t="b">
        <v>1</v>
      </c>
      <c r="KR15" t="b">
        <v>1</v>
      </c>
      <c r="KY15" t="s">
        <v>498</v>
      </c>
      <c r="LA15" t="b">
        <v>1</v>
      </c>
      <c r="LH15" t="s">
        <v>500</v>
      </c>
      <c r="LI15" t="b">
        <v>1</v>
      </c>
      <c r="LR15" t="s">
        <v>793</v>
      </c>
      <c r="LU15" t="b">
        <v>1</v>
      </c>
      <c r="MD15" t="b">
        <v>1</v>
      </c>
      <c r="MI15" t="s">
        <v>794</v>
      </c>
      <c r="MJ15" t="b">
        <v>1</v>
      </c>
      <c r="MO15" t="b">
        <v>1</v>
      </c>
      <c r="MY15" t="s">
        <v>776</v>
      </c>
      <c r="ND15" t="b">
        <v>1</v>
      </c>
      <c r="NK15" t="s">
        <v>777</v>
      </c>
      <c r="NN15" t="b">
        <v>1</v>
      </c>
      <c r="NV15" t="s">
        <v>505</v>
      </c>
      <c r="NX15" t="s">
        <v>505</v>
      </c>
      <c r="NZ15" t="s">
        <v>795</v>
      </c>
      <c r="OC15" t="b">
        <v>1</v>
      </c>
      <c r="OE15" t="b">
        <v>1</v>
      </c>
      <c r="OL15" t="s">
        <v>796</v>
      </c>
      <c r="OM15" t="b">
        <v>1</v>
      </c>
      <c r="OW15" t="s">
        <v>608</v>
      </c>
      <c r="PE15" t="b">
        <v>1</v>
      </c>
      <c r="PL15">
        <v>1000</v>
      </c>
      <c r="PM15">
        <v>2000</v>
      </c>
      <c r="PN15" t="s">
        <v>554</v>
      </c>
      <c r="QC15" t="b">
        <v>1</v>
      </c>
      <c r="QF15" t="s">
        <v>476</v>
      </c>
      <c r="QG15" t="s">
        <v>781</v>
      </c>
      <c r="QH15" t="b">
        <v>1</v>
      </c>
      <c r="QK15" t="b">
        <v>1</v>
      </c>
      <c r="QP15" t="s">
        <v>510</v>
      </c>
      <c r="QR15" t="s">
        <v>771</v>
      </c>
      <c r="RC15" t="s">
        <v>511</v>
      </c>
      <c r="RE15" t="s">
        <v>510</v>
      </c>
      <c r="RG15" t="s">
        <v>797</v>
      </c>
      <c r="RH15" t="s">
        <v>611</v>
      </c>
      <c r="RJ15" t="b">
        <v>1</v>
      </c>
      <c r="RL15" t="b">
        <v>1</v>
      </c>
      <c r="RR15" t="s">
        <v>514</v>
      </c>
      <c r="RS15" t="b">
        <v>1</v>
      </c>
      <c r="SA15" t="s">
        <v>543</v>
      </c>
      <c r="SB15" t="s">
        <v>798</v>
      </c>
      <c r="SC15">
        <v>92466582</v>
      </c>
      <c r="SD15" t="s">
        <v>799</v>
      </c>
      <c r="SE15" s="2">
        <v>44602.490277777782</v>
      </c>
      <c r="SF15">
        <v>14</v>
      </c>
      <c r="SH15">
        <v>-1</v>
      </c>
      <c r="SK15" t="s">
        <v>518</v>
      </c>
      <c r="SL15">
        <v>13533</v>
      </c>
      <c r="SM15" t="s">
        <v>519</v>
      </c>
      <c r="SN15">
        <v>648550</v>
      </c>
    </row>
    <row r="16" spans="1:508" hidden="1" x14ac:dyDescent="0.25">
      <c r="A16" t="s">
        <v>800</v>
      </c>
      <c r="B16" t="s">
        <v>801</v>
      </c>
      <c r="C16" t="s">
        <v>470</v>
      </c>
      <c r="D16" t="s">
        <v>765</v>
      </c>
      <c r="E16" t="s">
        <v>472</v>
      </c>
      <c r="F16" t="s">
        <v>473</v>
      </c>
      <c r="G16" s="1">
        <v>44602</v>
      </c>
      <c r="H16" t="s">
        <v>474</v>
      </c>
      <c r="I16" t="s">
        <v>475</v>
      </c>
      <c r="J16" t="s">
        <v>476</v>
      </c>
      <c r="K16" t="s">
        <v>477</v>
      </c>
      <c r="L16" s="1">
        <v>43871</v>
      </c>
      <c r="M16" t="s">
        <v>478</v>
      </c>
      <c r="O16" t="s">
        <v>572</v>
      </c>
      <c r="P16" t="s">
        <v>548</v>
      </c>
      <c r="Q16" t="s">
        <v>481</v>
      </c>
      <c r="R16" t="s">
        <v>572</v>
      </c>
      <c r="S16" t="s">
        <v>482</v>
      </c>
      <c r="T16" t="b">
        <v>1</v>
      </c>
      <c r="AA16" t="s">
        <v>802</v>
      </c>
      <c r="AB16" t="s">
        <v>594</v>
      </c>
      <c r="AC16">
        <v>0</v>
      </c>
      <c r="AD16">
        <v>0</v>
      </c>
      <c r="AE16">
        <v>2</v>
      </c>
      <c r="AF16">
        <v>1</v>
      </c>
      <c r="AG16">
        <v>0</v>
      </c>
      <c r="AH16">
        <v>0</v>
      </c>
      <c r="AI16">
        <v>0</v>
      </c>
      <c r="AJ16" t="s">
        <v>487</v>
      </c>
      <c r="AK16" t="s">
        <v>470</v>
      </c>
      <c r="AL16" t="s">
        <v>487</v>
      </c>
      <c r="AM16">
        <v>0</v>
      </c>
      <c r="AN16">
        <v>1</v>
      </c>
      <c r="AO16">
        <v>1</v>
      </c>
      <c r="AP16">
        <v>0</v>
      </c>
      <c r="AQ16">
        <v>0</v>
      </c>
      <c r="AR16">
        <v>0</v>
      </c>
      <c r="AS16" t="s">
        <v>485</v>
      </c>
      <c r="AT16" t="s">
        <v>470</v>
      </c>
      <c r="AU16" t="s">
        <v>485</v>
      </c>
      <c r="AV16" t="s">
        <v>527</v>
      </c>
      <c r="AW16" s="6">
        <v>3</v>
      </c>
      <c r="AX16" t="s">
        <v>470</v>
      </c>
      <c r="AY16" t="s">
        <v>527</v>
      </c>
      <c r="AZ16">
        <v>5</v>
      </c>
      <c r="BA16" t="s">
        <v>803</v>
      </c>
      <c r="BC16" t="s">
        <v>489</v>
      </c>
      <c r="BE16" t="s">
        <v>489</v>
      </c>
      <c r="GB16">
        <f>IF(Table1[[#This Row],[msna/Demographic_info/HH_members_group/total_m_c_muac]]=0,"",COUNTIF(Table1[[#This Row],[Grain or tubers e.g. bread, rice, noodles, bulger, frikeh, kaak, pasta, andoumeh, manakish, thick grain-based porridge, potatoes]:[Breastmilk]],"Yes"))</f>
        <v>0</v>
      </c>
      <c r="GC16" t="str">
        <f>IF(Table1[[#This Row],[Column1]]="","",IF(Table1[[#This Row],[Please select the assessment type:]]="Livelihood and Protection (MHPSS, CP, GBV)","",IF(Table1[[#This Row],[Column1]]&gt;4,"diverse","not diverse")))</f>
        <v/>
      </c>
      <c r="GH16" t="s">
        <v>804</v>
      </c>
      <c r="GL16" t="b">
        <v>1</v>
      </c>
      <c r="HA16" t="s">
        <v>805</v>
      </c>
      <c r="HD16" t="b">
        <v>1</v>
      </c>
      <c r="HG16" t="b">
        <v>1</v>
      </c>
      <c r="HO16" t="s">
        <v>767</v>
      </c>
      <c r="HP16" t="s">
        <v>806</v>
      </c>
      <c r="HQ16" t="b">
        <v>1</v>
      </c>
      <c r="HT16" t="b">
        <v>1</v>
      </c>
      <c r="IC16" t="s">
        <v>807</v>
      </c>
      <c r="II16" t="b">
        <v>1</v>
      </c>
      <c r="IL16" t="b">
        <v>1</v>
      </c>
      <c r="IP16" t="s">
        <v>554</v>
      </c>
      <c r="IX16" t="b">
        <v>1</v>
      </c>
      <c r="IZ16" t="s">
        <v>476</v>
      </c>
      <c r="JB16" t="s">
        <v>808</v>
      </c>
      <c r="JG16" t="b">
        <v>1</v>
      </c>
      <c r="JI16" t="b">
        <v>1</v>
      </c>
      <c r="JQ16" t="s">
        <v>476</v>
      </c>
      <c r="JR16" t="s">
        <v>498</v>
      </c>
      <c r="JX16" t="b">
        <v>1</v>
      </c>
      <c r="KD16" t="s">
        <v>498</v>
      </c>
      <c r="KJ16" t="b">
        <v>1</v>
      </c>
      <c r="KO16" t="s">
        <v>809</v>
      </c>
      <c r="KQ16" t="b">
        <v>1</v>
      </c>
      <c r="KR16" t="b">
        <v>1</v>
      </c>
      <c r="KY16" t="s">
        <v>498</v>
      </c>
      <c r="LA16" t="b">
        <v>1</v>
      </c>
      <c r="LH16" t="s">
        <v>500</v>
      </c>
      <c r="LI16" t="b">
        <v>1</v>
      </c>
      <c r="LR16" t="s">
        <v>810</v>
      </c>
      <c r="LU16" t="b">
        <v>1</v>
      </c>
      <c r="MI16" t="s">
        <v>811</v>
      </c>
      <c r="MT16" t="b">
        <v>1</v>
      </c>
      <c r="MY16" t="s">
        <v>812</v>
      </c>
      <c r="NC16" t="b">
        <v>1</v>
      </c>
      <c r="NE16" t="b">
        <v>1</v>
      </c>
      <c r="NK16" t="s">
        <v>777</v>
      </c>
      <c r="NN16" t="b">
        <v>1</v>
      </c>
      <c r="NV16" t="s">
        <v>505</v>
      </c>
      <c r="NX16" t="s">
        <v>505</v>
      </c>
      <c r="NZ16" t="s">
        <v>812</v>
      </c>
      <c r="OD16" t="b">
        <v>1</v>
      </c>
      <c r="OF16" t="b">
        <v>1</v>
      </c>
      <c r="OL16" t="s">
        <v>779</v>
      </c>
      <c r="OT16" t="b">
        <v>1</v>
      </c>
      <c r="OW16" t="s">
        <v>507</v>
      </c>
      <c r="PC16" t="b">
        <v>1</v>
      </c>
      <c r="PL16">
        <v>1500</v>
      </c>
      <c r="PM16">
        <v>2500</v>
      </c>
      <c r="PN16" t="s">
        <v>653</v>
      </c>
      <c r="PS16" t="b">
        <v>1</v>
      </c>
      <c r="PT16" t="b">
        <v>1</v>
      </c>
      <c r="QF16" t="s">
        <v>476</v>
      </c>
      <c r="QG16" t="s">
        <v>509</v>
      </c>
      <c r="QH16" t="b">
        <v>1</v>
      </c>
      <c r="QP16" t="s">
        <v>510</v>
      </c>
      <c r="QR16" t="s">
        <v>510</v>
      </c>
      <c r="RC16" t="s">
        <v>511</v>
      </c>
      <c r="RE16" t="s">
        <v>510</v>
      </c>
      <c r="RG16" t="s">
        <v>813</v>
      </c>
      <c r="RH16" t="s">
        <v>814</v>
      </c>
      <c r="RI16" t="b">
        <v>1</v>
      </c>
      <c r="RL16" t="b">
        <v>1</v>
      </c>
      <c r="RR16" t="s">
        <v>514</v>
      </c>
      <c r="RS16" t="b">
        <v>1</v>
      </c>
      <c r="SA16" t="s">
        <v>543</v>
      </c>
      <c r="SB16" t="s">
        <v>815</v>
      </c>
      <c r="SC16">
        <v>92466584</v>
      </c>
      <c r="SD16" t="s">
        <v>816</v>
      </c>
      <c r="SE16" s="2">
        <v>44602.490289351852</v>
      </c>
      <c r="SF16">
        <v>15</v>
      </c>
      <c r="SH16">
        <v>-1</v>
      </c>
      <c r="SK16" t="s">
        <v>518</v>
      </c>
      <c r="SL16">
        <v>12429</v>
      </c>
      <c r="SM16" t="s">
        <v>519</v>
      </c>
      <c r="SN16">
        <v>648550</v>
      </c>
    </row>
    <row r="17" spans="1:508" hidden="1" x14ac:dyDescent="0.25">
      <c r="A17" t="s">
        <v>817</v>
      </c>
      <c r="B17" t="s">
        <v>818</v>
      </c>
      <c r="C17" t="s">
        <v>470</v>
      </c>
      <c r="D17" t="s">
        <v>819</v>
      </c>
      <c r="E17" t="s">
        <v>472</v>
      </c>
      <c r="F17" t="s">
        <v>473</v>
      </c>
      <c r="G17" s="1">
        <v>44602</v>
      </c>
      <c r="H17" t="s">
        <v>474</v>
      </c>
      <c r="I17" t="s">
        <v>475</v>
      </c>
      <c r="J17" t="s">
        <v>476</v>
      </c>
      <c r="K17" t="s">
        <v>522</v>
      </c>
      <c r="M17" t="s">
        <v>478</v>
      </c>
      <c r="O17" t="s">
        <v>479</v>
      </c>
      <c r="P17" t="s">
        <v>480</v>
      </c>
      <c r="Q17" t="s">
        <v>573</v>
      </c>
      <c r="R17" t="s">
        <v>479</v>
      </c>
      <c r="S17" t="s">
        <v>524</v>
      </c>
      <c r="W17" t="b">
        <v>1</v>
      </c>
      <c r="AA17" t="s">
        <v>483</v>
      </c>
      <c r="AB17" t="s">
        <v>594</v>
      </c>
      <c r="AC17">
        <v>1</v>
      </c>
      <c r="AD17">
        <v>1</v>
      </c>
      <c r="AE17">
        <v>1</v>
      </c>
      <c r="AF17">
        <v>4</v>
      </c>
      <c r="AG17">
        <v>0</v>
      </c>
      <c r="AH17">
        <v>1</v>
      </c>
      <c r="AI17">
        <v>0</v>
      </c>
      <c r="AJ17" t="s">
        <v>660</v>
      </c>
      <c r="AK17" t="s">
        <v>486</v>
      </c>
      <c r="AL17" t="s">
        <v>722</v>
      </c>
      <c r="AM17">
        <v>0</v>
      </c>
      <c r="AN17">
        <v>0</v>
      </c>
      <c r="AO17">
        <v>0</v>
      </c>
      <c r="AP17">
        <v>0</v>
      </c>
      <c r="AQ17">
        <v>0</v>
      </c>
      <c r="AR17">
        <v>0</v>
      </c>
      <c r="AS17" t="s">
        <v>470</v>
      </c>
      <c r="AT17" t="s">
        <v>470</v>
      </c>
      <c r="AU17" t="s">
        <v>470</v>
      </c>
      <c r="AV17" t="s">
        <v>660</v>
      </c>
      <c r="AW17" s="6">
        <v>1</v>
      </c>
      <c r="AX17" t="s">
        <v>486</v>
      </c>
      <c r="AY17" t="s">
        <v>722</v>
      </c>
      <c r="AZ17">
        <v>7</v>
      </c>
      <c r="BA17" t="s">
        <v>787</v>
      </c>
      <c r="BC17" t="s">
        <v>488</v>
      </c>
      <c r="BE17" t="s">
        <v>490</v>
      </c>
      <c r="GB17">
        <f>IF(Table1[[#This Row],[msna/Demographic_info/HH_members_group/total_m_c_muac]]=0,"",COUNTIF(Table1[[#This Row],[Grain or tubers e.g. bread, rice, noodles, bulger, frikeh, kaak, pasta, andoumeh, manakish, thick grain-based porridge, potatoes]:[Breastmilk]],"Yes"))</f>
        <v>0</v>
      </c>
      <c r="GC17" t="str">
        <f>IF(Table1[[#This Row],[Column1]]="","",IF(Table1[[#This Row],[Please select the assessment type:]]="Livelihood and Protection (MHPSS, CP, GBV)","",IF(Table1[[#This Row],[Column1]]&gt;4,"diverse","not diverse")))</f>
        <v/>
      </c>
      <c r="GH17" t="s">
        <v>820</v>
      </c>
      <c r="GJ17" t="b">
        <v>1</v>
      </c>
      <c r="GL17" t="b">
        <v>1</v>
      </c>
      <c r="GQ17" t="b">
        <v>1</v>
      </c>
      <c r="GT17" t="b">
        <v>1</v>
      </c>
      <c r="HA17" t="s">
        <v>821</v>
      </c>
      <c r="HB17" t="b">
        <v>1</v>
      </c>
      <c r="HC17" t="b">
        <v>1</v>
      </c>
      <c r="HD17" t="b">
        <v>1</v>
      </c>
      <c r="HG17" t="b">
        <v>1</v>
      </c>
      <c r="HO17" t="s">
        <v>767</v>
      </c>
      <c r="HP17" t="s">
        <v>822</v>
      </c>
      <c r="HQ17" t="b">
        <v>1</v>
      </c>
      <c r="HT17" t="b">
        <v>1</v>
      </c>
      <c r="IC17" t="s">
        <v>823</v>
      </c>
      <c r="IE17" t="b">
        <v>1</v>
      </c>
      <c r="IP17" t="s">
        <v>824</v>
      </c>
      <c r="IR17" t="b">
        <v>1</v>
      </c>
      <c r="IZ17" t="s">
        <v>476</v>
      </c>
      <c r="JB17" t="s">
        <v>825</v>
      </c>
      <c r="JC17" t="b">
        <v>1</v>
      </c>
      <c r="JD17" t="b">
        <v>1</v>
      </c>
      <c r="JF17" t="b">
        <v>1</v>
      </c>
      <c r="JI17" t="b">
        <v>1</v>
      </c>
      <c r="JQ17" t="s">
        <v>476</v>
      </c>
      <c r="JR17" t="s">
        <v>791</v>
      </c>
      <c r="JS17" t="b">
        <v>1</v>
      </c>
      <c r="JX17" t="b">
        <v>1</v>
      </c>
      <c r="KD17" t="s">
        <v>826</v>
      </c>
      <c r="KE17" t="b">
        <v>1</v>
      </c>
      <c r="KI17" t="b">
        <v>1</v>
      </c>
      <c r="KO17" t="s">
        <v>827</v>
      </c>
      <c r="KP17" t="b">
        <v>1</v>
      </c>
      <c r="KY17" t="s">
        <v>498</v>
      </c>
      <c r="LA17" t="b">
        <v>1</v>
      </c>
      <c r="LH17" t="s">
        <v>500</v>
      </c>
      <c r="LI17" t="b">
        <v>1</v>
      </c>
      <c r="LR17" t="s">
        <v>828</v>
      </c>
      <c r="LT17" t="b">
        <v>1</v>
      </c>
      <c r="LW17" t="b">
        <v>1</v>
      </c>
      <c r="MI17" t="s">
        <v>829</v>
      </c>
      <c r="MJ17" t="b">
        <v>1</v>
      </c>
      <c r="MN17" t="b">
        <v>1</v>
      </c>
      <c r="MY17" t="s">
        <v>776</v>
      </c>
      <c r="ND17" t="b">
        <v>1</v>
      </c>
      <c r="NK17" t="s">
        <v>755</v>
      </c>
      <c r="NL17" t="b">
        <v>1</v>
      </c>
      <c r="NN17" t="b">
        <v>1</v>
      </c>
      <c r="NV17" t="s">
        <v>476</v>
      </c>
      <c r="NX17" t="s">
        <v>510</v>
      </c>
      <c r="NZ17" t="s">
        <v>830</v>
      </c>
      <c r="OB17" t="b">
        <v>1</v>
      </c>
      <c r="OE17" t="b">
        <v>1</v>
      </c>
      <c r="OL17" t="s">
        <v>713</v>
      </c>
      <c r="OM17" t="b">
        <v>1</v>
      </c>
      <c r="OO17" t="b">
        <v>1</v>
      </c>
      <c r="OP17" t="b">
        <v>1</v>
      </c>
      <c r="OW17" t="s">
        <v>831</v>
      </c>
      <c r="PA17" t="b">
        <v>1</v>
      </c>
      <c r="PF17" t="b">
        <v>1</v>
      </c>
      <c r="PL17">
        <v>600</v>
      </c>
      <c r="PM17">
        <v>1500</v>
      </c>
      <c r="PN17" t="s">
        <v>609</v>
      </c>
      <c r="PO17" t="b">
        <v>1</v>
      </c>
      <c r="QF17" t="s">
        <v>476</v>
      </c>
      <c r="QG17" t="s">
        <v>509</v>
      </c>
      <c r="QH17" t="b">
        <v>1</v>
      </c>
      <c r="QP17" t="s">
        <v>510</v>
      </c>
      <c r="QR17" t="s">
        <v>510</v>
      </c>
      <c r="RC17" t="s">
        <v>673</v>
      </c>
      <c r="RE17" t="s">
        <v>510</v>
      </c>
      <c r="RG17" t="s">
        <v>832</v>
      </c>
      <c r="RH17" t="s">
        <v>833</v>
      </c>
      <c r="RI17" t="b">
        <v>1</v>
      </c>
      <c r="RN17" t="b">
        <v>1</v>
      </c>
      <c r="RR17" t="s">
        <v>514</v>
      </c>
      <c r="RS17" t="b">
        <v>1</v>
      </c>
      <c r="SA17" t="s">
        <v>515</v>
      </c>
      <c r="SB17" t="s">
        <v>834</v>
      </c>
      <c r="SC17">
        <v>92466832</v>
      </c>
      <c r="SD17" t="s">
        <v>835</v>
      </c>
      <c r="SE17" s="2">
        <v>44602.492951388893</v>
      </c>
      <c r="SF17">
        <v>16</v>
      </c>
      <c r="SH17">
        <v>-1</v>
      </c>
      <c r="SK17" t="s">
        <v>518</v>
      </c>
      <c r="SL17">
        <v>15827</v>
      </c>
      <c r="SM17" t="s">
        <v>519</v>
      </c>
      <c r="SN17">
        <v>648550</v>
      </c>
    </row>
    <row r="18" spans="1:508" hidden="1" x14ac:dyDescent="0.25">
      <c r="A18" t="s">
        <v>836</v>
      </c>
      <c r="B18" t="s">
        <v>837</v>
      </c>
      <c r="C18" t="s">
        <v>470</v>
      </c>
      <c r="D18" t="s">
        <v>838</v>
      </c>
      <c r="E18" t="s">
        <v>472</v>
      </c>
      <c r="F18" t="s">
        <v>473</v>
      </c>
      <c r="G18" s="1">
        <v>44602</v>
      </c>
      <c r="H18" t="s">
        <v>474</v>
      </c>
      <c r="I18" t="s">
        <v>475</v>
      </c>
      <c r="J18" t="s">
        <v>476</v>
      </c>
      <c r="K18" t="s">
        <v>522</v>
      </c>
      <c r="M18" t="s">
        <v>478</v>
      </c>
      <c r="O18" t="s">
        <v>479</v>
      </c>
      <c r="P18" t="s">
        <v>721</v>
      </c>
      <c r="Q18" t="s">
        <v>573</v>
      </c>
      <c r="R18" t="s">
        <v>479</v>
      </c>
      <c r="S18" t="s">
        <v>482</v>
      </c>
      <c r="T18" t="b">
        <v>1</v>
      </c>
      <c r="AA18" t="s">
        <v>483</v>
      </c>
      <c r="AB18" t="s">
        <v>484</v>
      </c>
      <c r="AC18">
        <v>1</v>
      </c>
      <c r="AD18">
        <v>0</v>
      </c>
      <c r="AE18">
        <v>1</v>
      </c>
      <c r="AF18">
        <v>2</v>
      </c>
      <c r="AG18">
        <v>0</v>
      </c>
      <c r="AH18">
        <v>3</v>
      </c>
      <c r="AI18">
        <v>0</v>
      </c>
      <c r="AJ18" t="s">
        <v>487</v>
      </c>
      <c r="AK18" t="s">
        <v>487</v>
      </c>
      <c r="AL18" t="s">
        <v>660</v>
      </c>
      <c r="AM18">
        <v>0</v>
      </c>
      <c r="AN18">
        <v>0</v>
      </c>
      <c r="AO18">
        <v>0</v>
      </c>
      <c r="AP18">
        <v>1</v>
      </c>
      <c r="AQ18">
        <v>1</v>
      </c>
      <c r="AR18">
        <v>0</v>
      </c>
      <c r="AS18" t="s">
        <v>486</v>
      </c>
      <c r="AT18" t="s">
        <v>486</v>
      </c>
      <c r="AU18" t="s">
        <v>485</v>
      </c>
      <c r="AV18" t="s">
        <v>526</v>
      </c>
      <c r="AW18" s="6">
        <v>1</v>
      </c>
      <c r="AX18" t="s">
        <v>526</v>
      </c>
      <c r="AY18" t="s">
        <v>839</v>
      </c>
      <c r="AZ18">
        <v>8</v>
      </c>
      <c r="BA18" t="s">
        <v>787</v>
      </c>
      <c r="BC18" t="s">
        <v>490</v>
      </c>
      <c r="BE18" t="s">
        <v>488</v>
      </c>
      <c r="GB18">
        <f>IF(Table1[[#This Row],[msna/Demographic_info/HH_members_group/total_m_c_muac]]=0,"",COUNTIF(Table1[[#This Row],[Grain or tubers e.g. bread, rice, noodles, bulger, frikeh, kaak, pasta, andoumeh, manakish, thick grain-based porridge, potatoes]:[Breastmilk]],"Yes"))</f>
        <v>0</v>
      </c>
      <c r="GC18" t="str">
        <f>IF(Table1[[#This Row],[Column1]]="","",IF(Table1[[#This Row],[Please select the assessment type:]]="Livelihood and Protection (MHPSS, CP, GBV)","",IF(Table1[[#This Row],[Column1]]&gt;4,"diverse","not diverse")))</f>
        <v/>
      </c>
      <c r="GH18" t="s">
        <v>840</v>
      </c>
      <c r="GJ18" t="b">
        <v>1</v>
      </c>
      <c r="GK18" t="b">
        <v>1</v>
      </c>
      <c r="GQ18" t="b">
        <v>1</v>
      </c>
      <c r="HA18" t="s">
        <v>841</v>
      </c>
      <c r="HC18" t="b">
        <v>1</v>
      </c>
      <c r="HF18" t="b">
        <v>1</v>
      </c>
      <c r="HG18" t="b">
        <v>1</v>
      </c>
      <c r="HO18" t="s">
        <v>842</v>
      </c>
      <c r="HP18" t="s">
        <v>843</v>
      </c>
      <c r="HQ18" t="b">
        <v>1</v>
      </c>
      <c r="HR18" t="b">
        <v>1</v>
      </c>
      <c r="HT18" t="b">
        <v>1</v>
      </c>
      <c r="IC18" t="s">
        <v>844</v>
      </c>
      <c r="ID18" t="b">
        <v>1</v>
      </c>
      <c r="IE18" t="b">
        <v>1</v>
      </c>
      <c r="IP18" t="s">
        <v>845</v>
      </c>
      <c r="IQ18" t="b">
        <v>1</v>
      </c>
      <c r="IS18" t="b">
        <v>1</v>
      </c>
      <c r="IZ18" t="s">
        <v>476</v>
      </c>
      <c r="JB18" t="s">
        <v>846</v>
      </c>
      <c r="JC18" t="b">
        <v>1</v>
      </c>
      <c r="JD18" t="b">
        <v>1</v>
      </c>
      <c r="JI18" t="b">
        <v>1</v>
      </c>
      <c r="JM18" t="b">
        <v>1</v>
      </c>
      <c r="JQ18" t="s">
        <v>476</v>
      </c>
      <c r="JR18" t="s">
        <v>772</v>
      </c>
      <c r="JS18" t="b">
        <v>1</v>
      </c>
      <c r="KD18" t="s">
        <v>826</v>
      </c>
      <c r="KE18" t="b">
        <v>1</v>
      </c>
      <c r="KI18" t="b">
        <v>1</v>
      </c>
      <c r="KO18" t="s">
        <v>827</v>
      </c>
      <c r="KP18" t="b">
        <v>1</v>
      </c>
      <c r="KY18" t="s">
        <v>498</v>
      </c>
      <c r="LA18" t="b">
        <v>1</v>
      </c>
      <c r="LH18" t="s">
        <v>751</v>
      </c>
      <c r="LI18" t="b">
        <v>1</v>
      </c>
      <c r="LJ18" t="b">
        <v>1</v>
      </c>
      <c r="LR18" t="s">
        <v>847</v>
      </c>
      <c r="LT18" t="b">
        <v>1</v>
      </c>
      <c r="LV18" t="b">
        <v>1</v>
      </c>
      <c r="LW18" t="b">
        <v>1</v>
      </c>
      <c r="MI18" t="s">
        <v>848</v>
      </c>
      <c r="MJ18" t="b">
        <v>1</v>
      </c>
      <c r="MM18" t="b">
        <v>1</v>
      </c>
      <c r="MY18" t="s">
        <v>559</v>
      </c>
      <c r="NA18" t="b">
        <v>1</v>
      </c>
      <c r="NE18" t="b">
        <v>1</v>
      </c>
      <c r="NK18" t="s">
        <v>755</v>
      </c>
      <c r="NL18" t="b">
        <v>1</v>
      </c>
      <c r="NN18" t="b">
        <v>1</v>
      </c>
      <c r="NV18" t="s">
        <v>476</v>
      </c>
      <c r="NX18" t="s">
        <v>510</v>
      </c>
      <c r="NZ18" t="s">
        <v>849</v>
      </c>
      <c r="OD18" t="b">
        <v>1</v>
      </c>
      <c r="OE18" t="b">
        <v>1</v>
      </c>
      <c r="OL18" t="s">
        <v>850</v>
      </c>
      <c r="OM18" t="b">
        <v>1</v>
      </c>
      <c r="ON18" t="b">
        <v>1</v>
      </c>
      <c r="OP18" t="b">
        <v>1</v>
      </c>
      <c r="OW18" t="s">
        <v>851</v>
      </c>
      <c r="PB18" t="b">
        <v>1</v>
      </c>
      <c r="PL18">
        <v>2000</v>
      </c>
      <c r="PM18">
        <v>4000</v>
      </c>
      <c r="PN18" t="s">
        <v>852</v>
      </c>
      <c r="PQ18" t="b">
        <v>1</v>
      </c>
      <c r="PS18" t="b">
        <v>1</v>
      </c>
      <c r="QF18" t="s">
        <v>510</v>
      </c>
      <c r="QP18" t="s">
        <v>510</v>
      </c>
      <c r="QR18" t="s">
        <v>510</v>
      </c>
      <c r="RC18" t="s">
        <v>673</v>
      </c>
      <c r="RE18" t="s">
        <v>510</v>
      </c>
      <c r="RG18" t="s">
        <v>853</v>
      </c>
      <c r="RH18" t="s">
        <v>833</v>
      </c>
      <c r="RI18" t="b">
        <v>1</v>
      </c>
      <c r="RN18" t="b">
        <v>1</v>
      </c>
      <c r="RR18" t="s">
        <v>854</v>
      </c>
      <c r="RS18" t="b">
        <v>1</v>
      </c>
      <c r="RT18" t="b">
        <v>1</v>
      </c>
      <c r="RW18" t="b">
        <v>1</v>
      </c>
      <c r="SA18" t="s">
        <v>543</v>
      </c>
      <c r="SB18" t="s">
        <v>855</v>
      </c>
      <c r="SC18">
        <v>92466833</v>
      </c>
      <c r="SD18" t="s">
        <v>856</v>
      </c>
      <c r="SE18" s="2">
        <v>44602.492951388893</v>
      </c>
      <c r="SF18">
        <v>17</v>
      </c>
      <c r="SH18">
        <v>-1</v>
      </c>
      <c r="SK18" t="s">
        <v>518</v>
      </c>
      <c r="SL18">
        <v>9176</v>
      </c>
      <c r="SM18" t="s">
        <v>519</v>
      </c>
      <c r="SN18">
        <v>648550</v>
      </c>
    </row>
    <row r="19" spans="1:508" hidden="1" x14ac:dyDescent="0.25">
      <c r="A19" t="s">
        <v>857</v>
      </c>
      <c r="B19" t="s">
        <v>858</v>
      </c>
      <c r="C19" t="s">
        <v>470</v>
      </c>
      <c r="D19" t="s">
        <v>859</v>
      </c>
      <c r="E19" t="s">
        <v>472</v>
      </c>
      <c r="F19" t="s">
        <v>633</v>
      </c>
      <c r="G19" s="1">
        <v>44602</v>
      </c>
      <c r="H19" t="s">
        <v>634</v>
      </c>
      <c r="I19" t="s">
        <v>475</v>
      </c>
      <c r="J19" t="s">
        <v>476</v>
      </c>
      <c r="K19" t="s">
        <v>477</v>
      </c>
      <c r="L19" s="1">
        <v>43141</v>
      </c>
      <c r="M19" t="s">
        <v>478</v>
      </c>
      <c r="O19" t="s">
        <v>479</v>
      </c>
      <c r="P19" t="s">
        <v>721</v>
      </c>
      <c r="Q19" t="s">
        <v>573</v>
      </c>
      <c r="R19" t="s">
        <v>479</v>
      </c>
      <c r="S19" t="s">
        <v>482</v>
      </c>
      <c r="T19" t="b">
        <v>1</v>
      </c>
      <c r="AA19" t="s">
        <v>483</v>
      </c>
      <c r="AB19" t="s">
        <v>594</v>
      </c>
      <c r="AC19">
        <v>0</v>
      </c>
      <c r="AD19">
        <v>0</v>
      </c>
      <c r="AE19">
        <v>0</v>
      </c>
      <c r="AF19">
        <v>0</v>
      </c>
      <c r="AG19">
        <v>0</v>
      </c>
      <c r="AH19">
        <v>3</v>
      </c>
      <c r="AI19">
        <v>0</v>
      </c>
      <c r="AJ19" t="s">
        <v>470</v>
      </c>
      <c r="AK19" t="s">
        <v>487</v>
      </c>
      <c r="AL19" t="s">
        <v>487</v>
      </c>
      <c r="AM19">
        <v>0</v>
      </c>
      <c r="AN19">
        <v>0</v>
      </c>
      <c r="AO19">
        <v>0</v>
      </c>
      <c r="AP19">
        <v>0</v>
      </c>
      <c r="AQ19">
        <v>2</v>
      </c>
      <c r="AR19">
        <v>0</v>
      </c>
      <c r="AS19" t="s">
        <v>470</v>
      </c>
      <c r="AT19" t="s">
        <v>485</v>
      </c>
      <c r="AU19" t="s">
        <v>485</v>
      </c>
      <c r="AV19" t="s">
        <v>470</v>
      </c>
      <c r="AW19" s="6">
        <v>0</v>
      </c>
      <c r="AX19" t="s">
        <v>527</v>
      </c>
      <c r="AY19" t="s">
        <v>527</v>
      </c>
      <c r="AZ19">
        <v>5</v>
      </c>
      <c r="BA19" t="s">
        <v>490</v>
      </c>
      <c r="BC19" t="s">
        <v>488</v>
      </c>
      <c r="BE19" t="s">
        <v>489</v>
      </c>
      <c r="GB19" t="str">
        <f>IF(Table1[[#This Row],[msna/Demographic_info/HH_members_group/total_m_c_muac]]=0,"",COUNTIF(Table1[[#This Row],[Grain or tubers e.g. bread, rice, noodles, bulger, frikeh, kaak, pasta, andoumeh, manakish, thick grain-based porridge, potatoes]:[Breastmilk]],"Yes"))</f>
        <v/>
      </c>
      <c r="GC19" t="str">
        <f>IF(Table1[[#This Row],[Column1]]="","",IF(Table1[[#This Row],[Please select the assessment type:]]="Livelihood and Protection (MHPSS, CP, GBV)","",IF(Table1[[#This Row],[Column1]]&gt;4,"diverse","not diverse")))</f>
        <v/>
      </c>
      <c r="GH19" t="s">
        <v>860</v>
      </c>
      <c r="GL19" t="b">
        <v>1</v>
      </c>
      <c r="GM19" t="b">
        <v>1</v>
      </c>
      <c r="GT19" t="b">
        <v>1</v>
      </c>
      <c r="GU19" t="b">
        <v>1</v>
      </c>
      <c r="HA19" t="s">
        <v>551</v>
      </c>
      <c r="HG19" t="b">
        <v>1</v>
      </c>
      <c r="HO19" t="s">
        <v>861</v>
      </c>
      <c r="HP19" t="s">
        <v>862</v>
      </c>
      <c r="HR19" t="b">
        <v>1</v>
      </c>
      <c r="HT19" t="b">
        <v>1</v>
      </c>
      <c r="HU19" t="b">
        <v>1</v>
      </c>
      <c r="HY19" t="b">
        <v>1</v>
      </c>
      <c r="IC19" t="s">
        <v>863</v>
      </c>
      <c r="ID19" t="b">
        <v>1</v>
      </c>
      <c r="II19" t="b">
        <v>1</v>
      </c>
      <c r="IJ19" t="b">
        <v>1</v>
      </c>
      <c r="IL19" t="b">
        <v>1</v>
      </c>
      <c r="IP19" t="s">
        <v>496</v>
      </c>
      <c r="IV19" t="b">
        <v>1</v>
      </c>
      <c r="IZ19" t="s">
        <v>476</v>
      </c>
      <c r="JB19" t="s">
        <v>864</v>
      </c>
      <c r="JE19" t="b">
        <v>1</v>
      </c>
      <c r="JI19" t="b">
        <v>1</v>
      </c>
      <c r="JK19" t="b">
        <v>1</v>
      </c>
      <c r="JQ19" t="s">
        <v>476</v>
      </c>
      <c r="JR19" t="s">
        <v>865</v>
      </c>
      <c r="JS19" t="b">
        <v>1</v>
      </c>
      <c r="JT19" t="b">
        <v>1</v>
      </c>
      <c r="JX19" t="b">
        <v>1</v>
      </c>
      <c r="KD19" t="s">
        <v>601</v>
      </c>
      <c r="KE19" t="b">
        <v>1</v>
      </c>
      <c r="KJ19" t="b">
        <v>1</v>
      </c>
      <c r="KO19" t="s">
        <v>866</v>
      </c>
      <c r="KP19" t="b">
        <v>1</v>
      </c>
      <c r="KQ19" t="b">
        <v>1</v>
      </c>
      <c r="KU19" t="b">
        <v>1</v>
      </c>
      <c r="KY19" t="s">
        <v>498</v>
      </c>
      <c r="LA19" t="b">
        <v>1</v>
      </c>
      <c r="LH19" t="s">
        <v>500</v>
      </c>
      <c r="LI19" t="b">
        <v>1</v>
      </c>
      <c r="LR19" t="s">
        <v>867</v>
      </c>
      <c r="LV19" t="b">
        <v>1</v>
      </c>
      <c r="LW19" t="b">
        <v>1</v>
      </c>
      <c r="MC19" t="b">
        <v>1</v>
      </c>
      <c r="MI19" t="s">
        <v>582</v>
      </c>
      <c r="MR19" t="b">
        <v>1</v>
      </c>
      <c r="MT19" t="b">
        <v>1</v>
      </c>
      <c r="NZ19" t="s">
        <v>868</v>
      </c>
      <c r="OD19" t="b">
        <v>1</v>
      </c>
      <c r="OE19" t="b">
        <v>1</v>
      </c>
      <c r="OF19" t="b">
        <v>1</v>
      </c>
      <c r="OL19" t="s">
        <v>869</v>
      </c>
      <c r="OO19" t="b">
        <v>1</v>
      </c>
      <c r="OQ19" t="b">
        <v>1</v>
      </c>
      <c r="OW19" t="s">
        <v>870</v>
      </c>
      <c r="PA19" t="b">
        <v>1</v>
      </c>
      <c r="PC19" t="b">
        <v>1</v>
      </c>
      <c r="PF19" t="b">
        <v>1</v>
      </c>
      <c r="PL19">
        <v>800</v>
      </c>
      <c r="PM19">
        <v>800</v>
      </c>
      <c r="PN19" t="s">
        <v>871</v>
      </c>
      <c r="PW19" t="b">
        <v>1</v>
      </c>
      <c r="QF19" t="s">
        <v>476</v>
      </c>
      <c r="QG19" t="s">
        <v>509</v>
      </c>
      <c r="QH19" t="b">
        <v>1</v>
      </c>
      <c r="QP19" t="s">
        <v>510</v>
      </c>
      <c r="QR19" t="s">
        <v>510</v>
      </c>
      <c r="RC19" t="s">
        <v>511</v>
      </c>
      <c r="RE19" t="s">
        <v>510</v>
      </c>
      <c r="RG19" t="s">
        <v>872</v>
      </c>
      <c r="RH19" t="s">
        <v>873</v>
      </c>
      <c r="RI19" t="b">
        <v>1</v>
      </c>
      <c r="RJ19" t="b">
        <v>1</v>
      </c>
      <c r="RR19" t="s">
        <v>514</v>
      </c>
      <c r="RS19" t="b">
        <v>1</v>
      </c>
      <c r="SA19" t="s">
        <v>543</v>
      </c>
      <c r="SB19" t="s">
        <v>874</v>
      </c>
      <c r="SC19">
        <v>92466867</v>
      </c>
      <c r="SD19" t="s">
        <v>875</v>
      </c>
      <c r="SE19" s="2">
        <v>44602.493877314817</v>
      </c>
      <c r="SF19">
        <v>18</v>
      </c>
      <c r="SH19">
        <v>-1</v>
      </c>
      <c r="SK19" t="s">
        <v>518</v>
      </c>
      <c r="SL19">
        <v>10306</v>
      </c>
      <c r="SM19" t="s">
        <v>519</v>
      </c>
      <c r="SN19">
        <v>648550</v>
      </c>
    </row>
    <row r="20" spans="1:508" hidden="1" x14ac:dyDescent="0.25">
      <c r="A20" t="s">
        <v>876</v>
      </c>
      <c r="B20" t="s">
        <v>877</v>
      </c>
      <c r="C20" t="s">
        <v>470</v>
      </c>
      <c r="D20" t="s">
        <v>859</v>
      </c>
      <c r="E20" t="s">
        <v>472</v>
      </c>
      <c r="F20" t="s">
        <v>633</v>
      </c>
      <c r="G20" s="1">
        <v>44602</v>
      </c>
      <c r="H20" t="s">
        <v>634</v>
      </c>
      <c r="I20" t="s">
        <v>475</v>
      </c>
      <c r="J20" t="s">
        <v>476</v>
      </c>
      <c r="K20" t="s">
        <v>477</v>
      </c>
      <c r="L20" s="1">
        <v>43499</v>
      </c>
      <c r="M20" t="s">
        <v>478</v>
      </c>
      <c r="O20" t="s">
        <v>479</v>
      </c>
      <c r="P20" t="s">
        <v>523</v>
      </c>
      <c r="Q20" t="s">
        <v>573</v>
      </c>
      <c r="R20" t="s">
        <v>479</v>
      </c>
      <c r="S20" t="s">
        <v>482</v>
      </c>
      <c r="T20" t="b">
        <v>1</v>
      </c>
      <c r="AA20" t="s">
        <v>483</v>
      </c>
      <c r="AB20" t="s">
        <v>878</v>
      </c>
      <c r="AC20">
        <v>0</v>
      </c>
      <c r="AD20">
        <v>0</v>
      </c>
      <c r="AE20">
        <v>0</v>
      </c>
      <c r="AF20">
        <v>1</v>
      </c>
      <c r="AG20">
        <v>0</v>
      </c>
      <c r="AH20">
        <v>1</v>
      </c>
      <c r="AI20">
        <v>0</v>
      </c>
      <c r="AJ20" t="s">
        <v>486</v>
      </c>
      <c r="AK20" t="s">
        <v>486</v>
      </c>
      <c r="AL20" t="s">
        <v>485</v>
      </c>
      <c r="AM20">
        <v>0</v>
      </c>
      <c r="AN20">
        <v>0</v>
      </c>
      <c r="AO20">
        <v>1</v>
      </c>
      <c r="AP20">
        <v>0</v>
      </c>
      <c r="AQ20">
        <v>1</v>
      </c>
      <c r="AR20">
        <v>0</v>
      </c>
      <c r="AS20" t="s">
        <v>486</v>
      </c>
      <c r="AT20" t="s">
        <v>486</v>
      </c>
      <c r="AU20" t="s">
        <v>485</v>
      </c>
      <c r="AV20" t="s">
        <v>485</v>
      </c>
      <c r="AW20" s="6">
        <v>0</v>
      </c>
      <c r="AX20" t="s">
        <v>485</v>
      </c>
      <c r="AY20" t="s">
        <v>526</v>
      </c>
      <c r="AZ20">
        <v>4</v>
      </c>
      <c r="BA20" t="s">
        <v>488</v>
      </c>
      <c r="BC20" t="s">
        <v>490</v>
      </c>
      <c r="BE20" t="s">
        <v>489</v>
      </c>
      <c r="GB20" t="str">
        <f>IF(Table1[[#This Row],[msna/Demographic_info/HH_members_group/total_m_c_muac]]=0,"",COUNTIF(Table1[[#This Row],[Grain or tubers e.g. bread, rice, noodles, bulger, frikeh, kaak, pasta, andoumeh, manakish, thick grain-based porridge, potatoes]:[Breastmilk]],"Yes"))</f>
        <v/>
      </c>
      <c r="GC20" t="str">
        <f>IF(Table1[[#This Row],[Column1]]="","",IF(Table1[[#This Row],[Please select the assessment type:]]="Livelihood and Protection (MHPSS, CP, GBV)","",IF(Table1[[#This Row],[Column1]]&gt;4,"diverse","not diverse")))</f>
        <v/>
      </c>
      <c r="GH20" t="s">
        <v>879</v>
      </c>
      <c r="GI20" t="b">
        <v>1</v>
      </c>
      <c r="GJ20" t="b">
        <v>1</v>
      </c>
      <c r="GM20" t="b">
        <v>1</v>
      </c>
      <c r="GQ20" t="b">
        <v>1</v>
      </c>
      <c r="GT20" t="b">
        <v>1</v>
      </c>
      <c r="GU20" t="b">
        <v>1</v>
      </c>
      <c r="HA20" t="s">
        <v>880</v>
      </c>
      <c r="HG20" t="b">
        <v>1</v>
      </c>
      <c r="HJ20" t="b">
        <v>1</v>
      </c>
      <c r="HK20" t="b">
        <v>1</v>
      </c>
      <c r="HO20" t="s">
        <v>881</v>
      </c>
      <c r="HP20" t="s">
        <v>882</v>
      </c>
      <c r="HQ20" t="b">
        <v>1</v>
      </c>
      <c r="HR20" t="b">
        <v>1</v>
      </c>
      <c r="HT20" t="b">
        <v>1</v>
      </c>
      <c r="HU20" t="b">
        <v>1</v>
      </c>
      <c r="HY20" t="b">
        <v>1</v>
      </c>
      <c r="IC20" t="s">
        <v>883</v>
      </c>
      <c r="ID20" t="b">
        <v>1</v>
      </c>
      <c r="II20" t="b">
        <v>1</v>
      </c>
      <c r="IJ20" t="b">
        <v>1</v>
      </c>
      <c r="IK20" t="b">
        <v>1</v>
      </c>
      <c r="IP20" t="s">
        <v>706</v>
      </c>
      <c r="IS20" t="b">
        <v>1</v>
      </c>
      <c r="IZ20" t="s">
        <v>476</v>
      </c>
      <c r="JB20" t="s">
        <v>620</v>
      </c>
      <c r="JG20" t="b">
        <v>1</v>
      </c>
      <c r="JI20" t="b">
        <v>1</v>
      </c>
      <c r="JJ20" t="b">
        <v>1</v>
      </c>
      <c r="JK20" t="b">
        <v>1</v>
      </c>
      <c r="JQ20" t="s">
        <v>476</v>
      </c>
      <c r="JR20" t="s">
        <v>601</v>
      </c>
      <c r="JS20" t="b">
        <v>1</v>
      </c>
      <c r="JX20" t="b">
        <v>1</v>
      </c>
      <c r="KD20" t="s">
        <v>791</v>
      </c>
      <c r="KE20" t="b">
        <v>1</v>
      </c>
      <c r="KJ20" t="b">
        <v>1</v>
      </c>
      <c r="KO20" t="s">
        <v>884</v>
      </c>
      <c r="KP20" t="b">
        <v>1</v>
      </c>
      <c r="KQ20" t="b">
        <v>1</v>
      </c>
      <c r="KU20" t="b">
        <v>1</v>
      </c>
      <c r="KY20" t="s">
        <v>498</v>
      </c>
      <c r="LA20" t="b">
        <v>1</v>
      </c>
      <c r="LH20" t="s">
        <v>500</v>
      </c>
      <c r="LI20" t="b">
        <v>1</v>
      </c>
      <c r="LR20" t="s">
        <v>885</v>
      </c>
      <c r="LT20" t="b">
        <v>1</v>
      </c>
      <c r="LU20" t="b">
        <v>1</v>
      </c>
      <c r="LW20" t="b">
        <v>1</v>
      </c>
      <c r="MC20" t="b">
        <v>1</v>
      </c>
      <c r="ME20" t="b">
        <v>1</v>
      </c>
      <c r="MI20" t="s">
        <v>582</v>
      </c>
      <c r="MR20" t="b">
        <v>1</v>
      </c>
      <c r="MT20" t="b">
        <v>1</v>
      </c>
      <c r="MY20" t="s">
        <v>671</v>
      </c>
      <c r="ND20" t="b">
        <v>1</v>
      </c>
      <c r="NE20" t="b">
        <v>1</v>
      </c>
      <c r="NK20" t="s">
        <v>777</v>
      </c>
      <c r="NN20" t="b">
        <v>1</v>
      </c>
      <c r="NV20" t="s">
        <v>476</v>
      </c>
      <c r="NX20" t="s">
        <v>510</v>
      </c>
      <c r="NZ20" t="s">
        <v>886</v>
      </c>
      <c r="OD20" t="b">
        <v>1</v>
      </c>
      <c r="OE20" t="b">
        <v>1</v>
      </c>
      <c r="OF20" t="b">
        <v>1</v>
      </c>
      <c r="OG20" t="b">
        <v>1</v>
      </c>
      <c r="OL20" t="s">
        <v>869</v>
      </c>
      <c r="OO20" t="b">
        <v>1</v>
      </c>
      <c r="OQ20" t="b">
        <v>1</v>
      </c>
      <c r="OW20" t="s">
        <v>887</v>
      </c>
      <c r="PA20" t="b">
        <v>1</v>
      </c>
      <c r="PC20" t="b">
        <v>1</v>
      </c>
      <c r="PG20" t="b">
        <v>1</v>
      </c>
      <c r="PL20">
        <v>500</v>
      </c>
      <c r="PM20">
        <v>800</v>
      </c>
      <c r="PN20" t="s">
        <v>888</v>
      </c>
      <c r="PO20" t="b">
        <v>1</v>
      </c>
      <c r="PS20" t="b">
        <v>1</v>
      </c>
      <c r="PW20" t="b">
        <v>1</v>
      </c>
      <c r="QF20" t="s">
        <v>476</v>
      </c>
      <c r="QG20" t="s">
        <v>509</v>
      </c>
      <c r="QH20" t="b">
        <v>1</v>
      </c>
      <c r="QP20" t="s">
        <v>510</v>
      </c>
      <c r="QR20" t="s">
        <v>510</v>
      </c>
      <c r="RC20" t="s">
        <v>511</v>
      </c>
      <c r="RE20" t="s">
        <v>510</v>
      </c>
      <c r="RG20" t="s">
        <v>889</v>
      </c>
      <c r="RH20" t="s">
        <v>542</v>
      </c>
      <c r="RJ20" t="b">
        <v>1</v>
      </c>
      <c r="RR20" t="s">
        <v>514</v>
      </c>
      <c r="RS20" t="b">
        <v>1</v>
      </c>
      <c r="SA20" t="s">
        <v>890</v>
      </c>
      <c r="SB20" t="s">
        <v>891</v>
      </c>
      <c r="SC20">
        <v>92466868</v>
      </c>
      <c r="SD20" t="s">
        <v>892</v>
      </c>
      <c r="SE20" s="2">
        <v>44602.493888888886</v>
      </c>
      <c r="SF20">
        <v>19</v>
      </c>
      <c r="SH20">
        <v>-1</v>
      </c>
      <c r="SK20" t="s">
        <v>518</v>
      </c>
      <c r="SL20">
        <v>8253</v>
      </c>
      <c r="SM20" t="s">
        <v>519</v>
      </c>
      <c r="SN20">
        <v>648550</v>
      </c>
    </row>
    <row r="21" spans="1:508" hidden="1" x14ac:dyDescent="0.25">
      <c r="A21" t="s">
        <v>893</v>
      </c>
      <c r="B21" t="s">
        <v>894</v>
      </c>
      <c r="C21" t="s">
        <v>470</v>
      </c>
      <c r="D21" t="s">
        <v>859</v>
      </c>
      <c r="E21" t="s">
        <v>472</v>
      </c>
      <c r="F21" t="s">
        <v>633</v>
      </c>
      <c r="G21" s="1">
        <v>44602</v>
      </c>
      <c r="H21" t="s">
        <v>634</v>
      </c>
      <c r="I21" t="s">
        <v>475</v>
      </c>
      <c r="J21" t="s">
        <v>476</v>
      </c>
      <c r="K21" t="s">
        <v>477</v>
      </c>
      <c r="L21" s="1">
        <v>43530</v>
      </c>
      <c r="M21" t="s">
        <v>478</v>
      </c>
      <c r="O21" t="s">
        <v>479</v>
      </c>
      <c r="P21" t="s">
        <v>548</v>
      </c>
      <c r="Q21" t="s">
        <v>573</v>
      </c>
      <c r="R21" t="s">
        <v>479</v>
      </c>
      <c r="S21" t="s">
        <v>482</v>
      </c>
      <c r="T21" t="b">
        <v>1</v>
      </c>
      <c r="AA21" t="s">
        <v>483</v>
      </c>
      <c r="AB21" t="s">
        <v>594</v>
      </c>
      <c r="AC21">
        <v>0</v>
      </c>
      <c r="AD21">
        <v>0</v>
      </c>
      <c r="AE21">
        <v>1</v>
      </c>
      <c r="AF21">
        <v>4</v>
      </c>
      <c r="AG21">
        <v>0</v>
      </c>
      <c r="AH21">
        <v>1</v>
      </c>
      <c r="AI21">
        <v>0</v>
      </c>
      <c r="AJ21" t="s">
        <v>527</v>
      </c>
      <c r="AK21" t="s">
        <v>486</v>
      </c>
      <c r="AL21" t="s">
        <v>660</v>
      </c>
      <c r="AM21">
        <v>0</v>
      </c>
      <c r="AN21">
        <v>1</v>
      </c>
      <c r="AO21">
        <v>0</v>
      </c>
      <c r="AP21">
        <v>1</v>
      </c>
      <c r="AQ21">
        <v>1</v>
      </c>
      <c r="AR21">
        <v>0</v>
      </c>
      <c r="AS21" t="s">
        <v>485</v>
      </c>
      <c r="AT21" t="s">
        <v>486</v>
      </c>
      <c r="AU21" t="s">
        <v>487</v>
      </c>
      <c r="AV21" t="s">
        <v>722</v>
      </c>
      <c r="AW21" s="6">
        <v>2</v>
      </c>
      <c r="AX21" t="s">
        <v>485</v>
      </c>
      <c r="AY21" t="s">
        <v>895</v>
      </c>
      <c r="AZ21">
        <v>9</v>
      </c>
      <c r="BA21" t="s">
        <v>488</v>
      </c>
      <c r="BC21" t="s">
        <v>489</v>
      </c>
      <c r="BE21" t="s">
        <v>490</v>
      </c>
      <c r="GB21">
        <f>IF(Table1[[#This Row],[msna/Demographic_info/HH_members_group/total_m_c_muac]]=0,"",COUNTIF(Table1[[#This Row],[Grain or tubers e.g. bread, rice, noodles, bulger, frikeh, kaak, pasta, andoumeh, manakish, thick grain-based porridge, potatoes]:[Breastmilk]],"Yes"))</f>
        <v>0</v>
      </c>
      <c r="GC21" t="str">
        <f>IF(Table1[[#This Row],[Column1]]="","",IF(Table1[[#This Row],[Please select the assessment type:]]="Livelihood and Protection (MHPSS, CP, GBV)","",IF(Table1[[#This Row],[Column1]]&gt;4,"diverse","not diverse")))</f>
        <v/>
      </c>
      <c r="GH21" t="s">
        <v>896</v>
      </c>
      <c r="GL21" t="b">
        <v>1</v>
      </c>
      <c r="GM21" t="b">
        <v>1</v>
      </c>
      <c r="GQ21" t="b">
        <v>1</v>
      </c>
      <c r="GT21" t="b">
        <v>1</v>
      </c>
      <c r="HA21" t="s">
        <v>897</v>
      </c>
      <c r="HD21" t="b">
        <v>1</v>
      </c>
      <c r="HG21" t="b">
        <v>1</v>
      </c>
      <c r="HO21" t="s">
        <v>898</v>
      </c>
      <c r="HP21" t="s">
        <v>899</v>
      </c>
      <c r="HR21" t="b">
        <v>1</v>
      </c>
      <c r="HT21" t="b">
        <v>1</v>
      </c>
      <c r="HU21" t="b">
        <v>1</v>
      </c>
      <c r="HY21" t="b">
        <v>1</v>
      </c>
      <c r="IC21" t="s">
        <v>900</v>
      </c>
      <c r="ID21" t="b">
        <v>1</v>
      </c>
      <c r="II21" t="b">
        <v>1</v>
      </c>
      <c r="IJ21" t="b">
        <v>1</v>
      </c>
      <c r="IK21" t="b">
        <v>1</v>
      </c>
      <c r="IP21" t="s">
        <v>496</v>
      </c>
      <c r="IV21" t="b">
        <v>1</v>
      </c>
      <c r="IZ21" t="s">
        <v>476</v>
      </c>
      <c r="JB21" t="s">
        <v>901</v>
      </c>
      <c r="JI21" t="b">
        <v>1</v>
      </c>
      <c r="JJ21" t="b">
        <v>1</v>
      </c>
      <c r="JK21" t="b">
        <v>1</v>
      </c>
      <c r="JQ21" t="s">
        <v>476</v>
      </c>
      <c r="JR21" t="s">
        <v>602</v>
      </c>
      <c r="JS21" t="b">
        <v>1</v>
      </c>
      <c r="JW21" t="b">
        <v>1</v>
      </c>
      <c r="JX21" t="b">
        <v>1</v>
      </c>
      <c r="KD21" t="s">
        <v>902</v>
      </c>
      <c r="KE21" t="b">
        <v>1</v>
      </c>
      <c r="KI21" t="b">
        <v>1</v>
      </c>
      <c r="KJ21" t="b">
        <v>1</v>
      </c>
      <c r="KO21" t="s">
        <v>884</v>
      </c>
      <c r="KP21" t="b">
        <v>1</v>
      </c>
      <c r="KQ21" t="b">
        <v>1</v>
      </c>
      <c r="KU21" t="b">
        <v>1</v>
      </c>
      <c r="KY21" t="s">
        <v>498</v>
      </c>
      <c r="LA21" t="b">
        <v>1</v>
      </c>
      <c r="LH21" t="s">
        <v>500</v>
      </c>
      <c r="LI21" t="b">
        <v>1</v>
      </c>
      <c r="LR21" t="s">
        <v>903</v>
      </c>
      <c r="LT21" t="b">
        <v>1</v>
      </c>
      <c r="LW21" t="b">
        <v>1</v>
      </c>
      <c r="MC21" t="b">
        <v>1</v>
      </c>
      <c r="MD21" t="b">
        <v>1</v>
      </c>
      <c r="MI21" t="s">
        <v>582</v>
      </c>
      <c r="MR21" t="b">
        <v>1</v>
      </c>
      <c r="MT21" t="b">
        <v>1</v>
      </c>
      <c r="MY21" t="s">
        <v>756</v>
      </c>
      <c r="ND21" t="b">
        <v>1</v>
      </c>
      <c r="NE21" t="b">
        <v>1</v>
      </c>
      <c r="NF21" t="b">
        <v>1</v>
      </c>
      <c r="NK21" t="s">
        <v>777</v>
      </c>
      <c r="NN21" t="b">
        <v>1</v>
      </c>
      <c r="NV21" t="s">
        <v>476</v>
      </c>
      <c r="NX21" t="s">
        <v>510</v>
      </c>
      <c r="NZ21" t="s">
        <v>778</v>
      </c>
      <c r="OE21" t="b">
        <v>1</v>
      </c>
      <c r="OF21" t="b">
        <v>1</v>
      </c>
      <c r="OL21" t="s">
        <v>869</v>
      </c>
      <c r="OO21" t="b">
        <v>1</v>
      </c>
      <c r="OQ21" t="b">
        <v>1</v>
      </c>
      <c r="OW21" t="s">
        <v>904</v>
      </c>
      <c r="PA21" t="b">
        <v>1</v>
      </c>
      <c r="PC21" t="b">
        <v>1</v>
      </c>
      <c r="PF21" t="b">
        <v>1</v>
      </c>
      <c r="PL21">
        <v>600</v>
      </c>
      <c r="PM21">
        <v>900</v>
      </c>
      <c r="PN21" t="s">
        <v>905</v>
      </c>
      <c r="PS21" t="b">
        <v>1</v>
      </c>
      <c r="PT21" t="b">
        <v>1</v>
      </c>
      <c r="QF21" t="s">
        <v>476</v>
      </c>
      <c r="QG21" t="s">
        <v>509</v>
      </c>
      <c r="QH21" t="b">
        <v>1</v>
      </c>
      <c r="QP21" t="s">
        <v>510</v>
      </c>
      <c r="QR21" t="s">
        <v>510</v>
      </c>
      <c r="RC21" t="s">
        <v>511</v>
      </c>
      <c r="RE21" t="s">
        <v>510</v>
      </c>
      <c r="RG21" t="s">
        <v>906</v>
      </c>
      <c r="RH21" t="s">
        <v>542</v>
      </c>
      <c r="RJ21" t="b">
        <v>1</v>
      </c>
      <c r="RR21" t="s">
        <v>514</v>
      </c>
      <c r="RS21" t="b">
        <v>1</v>
      </c>
      <c r="SA21" t="s">
        <v>890</v>
      </c>
      <c r="SB21" t="s">
        <v>907</v>
      </c>
      <c r="SC21">
        <v>92466869</v>
      </c>
      <c r="SD21" t="s">
        <v>908</v>
      </c>
      <c r="SE21" s="2">
        <v>44602.493900462963</v>
      </c>
      <c r="SF21">
        <v>20</v>
      </c>
      <c r="SH21">
        <v>-1</v>
      </c>
      <c r="SK21" t="s">
        <v>518</v>
      </c>
      <c r="SL21">
        <v>6317</v>
      </c>
      <c r="SM21" t="s">
        <v>519</v>
      </c>
      <c r="SN21">
        <v>648550</v>
      </c>
    </row>
    <row r="22" spans="1:508" hidden="1" x14ac:dyDescent="0.25">
      <c r="A22" t="s">
        <v>909</v>
      </c>
      <c r="B22" t="s">
        <v>910</v>
      </c>
      <c r="C22" t="s">
        <v>470</v>
      </c>
      <c r="D22" t="s">
        <v>859</v>
      </c>
      <c r="E22" t="s">
        <v>472</v>
      </c>
      <c r="F22" t="s">
        <v>633</v>
      </c>
      <c r="G22" s="1">
        <v>44602</v>
      </c>
      <c r="H22" t="s">
        <v>634</v>
      </c>
      <c r="I22" t="s">
        <v>475</v>
      </c>
      <c r="J22" t="s">
        <v>476</v>
      </c>
      <c r="K22" t="s">
        <v>477</v>
      </c>
      <c r="L22" s="1">
        <v>43188</v>
      </c>
      <c r="M22" t="s">
        <v>478</v>
      </c>
      <c r="O22" t="s">
        <v>479</v>
      </c>
      <c r="P22" t="s">
        <v>721</v>
      </c>
      <c r="Q22" t="s">
        <v>573</v>
      </c>
      <c r="R22" t="s">
        <v>479</v>
      </c>
      <c r="S22" t="s">
        <v>743</v>
      </c>
      <c r="V22" t="b">
        <v>1</v>
      </c>
      <c r="AA22" t="s">
        <v>483</v>
      </c>
      <c r="AB22" t="s">
        <v>594</v>
      </c>
      <c r="AC22">
        <v>0</v>
      </c>
      <c r="AD22">
        <v>0</v>
      </c>
      <c r="AE22">
        <v>0</v>
      </c>
      <c r="AF22">
        <v>0</v>
      </c>
      <c r="AG22">
        <v>2</v>
      </c>
      <c r="AH22">
        <v>3</v>
      </c>
      <c r="AI22">
        <v>0</v>
      </c>
      <c r="AJ22" t="s">
        <v>485</v>
      </c>
      <c r="AK22" t="s">
        <v>487</v>
      </c>
      <c r="AL22" t="s">
        <v>527</v>
      </c>
      <c r="AM22">
        <v>0</v>
      </c>
      <c r="AN22">
        <v>0</v>
      </c>
      <c r="AO22">
        <v>2</v>
      </c>
      <c r="AP22">
        <v>2</v>
      </c>
      <c r="AQ22">
        <v>1</v>
      </c>
      <c r="AR22">
        <v>0</v>
      </c>
      <c r="AS22" t="s">
        <v>526</v>
      </c>
      <c r="AT22" t="s">
        <v>486</v>
      </c>
      <c r="AU22" t="s">
        <v>527</v>
      </c>
      <c r="AV22" t="s">
        <v>660</v>
      </c>
      <c r="AW22" s="6">
        <v>0</v>
      </c>
      <c r="AX22" t="s">
        <v>526</v>
      </c>
      <c r="AY22" t="s">
        <v>911</v>
      </c>
      <c r="AZ22">
        <v>10</v>
      </c>
      <c r="BA22" t="s">
        <v>488</v>
      </c>
      <c r="BC22" t="s">
        <v>490</v>
      </c>
      <c r="BE22" t="s">
        <v>489</v>
      </c>
      <c r="GB22" t="str">
        <f>IF(Table1[[#This Row],[msna/Demographic_info/HH_members_group/total_m_c_muac]]=0,"",COUNTIF(Table1[[#This Row],[Grain or tubers e.g. bread, rice, noodles, bulger, frikeh, kaak, pasta, andoumeh, manakish, thick grain-based porridge, potatoes]:[Breastmilk]],"Yes"))</f>
        <v/>
      </c>
      <c r="GC22" t="str">
        <f>IF(Table1[[#This Row],[Column1]]="","",IF(Table1[[#This Row],[Please select the assessment type:]]="Livelihood and Protection (MHPSS, CP, GBV)","",IF(Table1[[#This Row],[Column1]]&gt;4,"diverse","not diverse")))</f>
        <v/>
      </c>
      <c r="GH22" t="s">
        <v>912</v>
      </c>
      <c r="GJ22" t="b">
        <v>1</v>
      </c>
      <c r="GM22" t="b">
        <v>1</v>
      </c>
      <c r="GQ22" t="b">
        <v>1</v>
      </c>
      <c r="GT22" t="b">
        <v>1</v>
      </c>
      <c r="GU22" t="b">
        <v>1</v>
      </c>
      <c r="HA22" t="s">
        <v>913</v>
      </c>
      <c r="HD22" t="b">
        <v>1</v>
      </c>
      <c r="HG22" t="b">
        <v>1</v>
      </c>
      <c r="HJ22" t="b">
        <v>1</v>
      </c>
      <c r="HO22" t="s">
        <v>914</v>
      </c>
      <c r="HP22" t="s">
        <v>915</v>
      </c>
      <c r="HR22" t="b">
        <v>1</v>
      </c>
      <c r="HS22" t="b">
        <v>1</v>
      </c>
      <c r="HT22" t="b">
        <v>1</v>
      </c>
      <c r="HU22" t="b">
        <v>1</v>
      </c>
      <c r="HY22" t="b">
        <v>1</v>
      </c>
      <c r="IC22" t="s">
        <v>900</v>
      </c>
      <c r="ID22" t="b">
        <v>1</v>
      </c>
      <c r="II22" t="b">
        <v>1</v>
      </c>
      <c r="IJ22" t="b">
        <v>1</v>
      </c>
      <c r="IK22" t="b">
        <v>1</v>
      </c>
      <c r="IP22" t="s">
        <v>496</v>
      </c>
      <c r="IV22" t="b">
        <v>1</v>
      </c>
      <c r="IZ22" t="s">
        <v>476</v>
      </c>
      <c r="JB22" t="s">
        <v>916</v>
      </c>
      <c r="JF22" t="b">
        <v>1</v>
      </c>
      <c r="JG22" t="b">
        <v>1</v>
      </c>
      <c r="JI22" t="b">
        <v>1</v>
      </c>
      <c r="JJ22" t="b">
        <v>1</v>
      </c>
      <c r="JK22" t="b">
        <v>1</v>
      </c>
      <c r="JQ22" t="s">
        <v>476</v>
      </c>
      <c r="JR22" t="s">
        <v>917</v>
      </c>
      <c r="JS22" t="b">
        <v>1</v>
      </c>
      <c r="JX22" t="b">
        <v>1</v>
      </c>
      <c r="JY22" t="b">
        <v>1</v>
      </c>
      <c r="KD22" t="s">
        <v>918</v>
      </c>
      <c r="KF22" t="b">
        <v>1</v>
      </c>
      <c r="KJ22" t="b">
        <v>1</v>
      </c>
      <c r="KK22" t="b">
        <v>1</v>
      </c>
      <c r="KO22" t="s">
        <v>919</v>
      </c>
      <c r="KP22" t="b">
        <v>1</v>
      </c>
      <c r="KQ22" t="b">
        <v>1</v>
      </c>
      <c r="KR22" t="b">
        <v>1</v>
      </c>
      <c r="KU22" t="b">
        <v>1</v>
      </c>
      <c r="KY22" t="s">
        <v>920</v>
      </c>
      <c r="LA22" t="b">
        <v>1</v>
      </c>
      <c r="LC22" t="b">
        <v>1</v>
      </c>
      <c r="LH22" t="s">
        <v>646</v>
      </c>
      <c r="LI22" t="b">
        <v>1</v>
      </c>
      <c r="LJ22" t="b">
        <v>1</v>
      </c>
      <c r="LR22" t="s">
        <v>921</v>
      </c>
      <c r="LW22" t="b">
        <v>1</v>
      </c>
      <c r="MC22" t="b">
        <v>1</v>
      </c>
      <c r="MD22" t="b">
        <v>1</v>
      </c>
      <c r="MI22" t="s">
        <v>922</v>
      </c>
      <c r="MR22" t="b">
        <v>1</v>
      </c>
      <c r="MS22" t="b">
        <v>1</v>
      </c>
      <c r="MT22" t="b">
        <v>1</v>
      </c>
      <c r="MY22" t="s">
        <v>923</v>
      </c>
      <c r="ND22" t="b">
        <v>1</v>
      </c>
      <c r="NE22" t="b">
        <v>1</v>
      </c>
      <c r="NF22" t="b">
        <v>1</v>
      </c>
      <c r="NK22" t="s">
        <v>924</v>
      </c>
      <c r="NL22" t="b">
        <v>1</v>
      </c>
      <c r="NV22" t="s">
        <v>476</v>
      </c>
      <c r="NX22" t="s">
        <v>510</v>
      </c>
      <c r="NZ22" t="s">
        <v>925</v>
      </c>
      <c r="OE22" t="b">
        <v>1</v>
      </c>
      <c r="OF22" t="b">
        <v>1</v>
      </c>
      <c r="OG22" t="b">
        <v>1</v>
      </c>
      <c r="OL22" t="s">
        <v>869</v>
      </c>
      <c r="OO22" t="b">
        <v>1</v>
      </c>
      <c r="OQ22" t="b">
        <v>1</v>
      </c>
      <c r="OW22" t="s">
        <v>694</v>
      </c>
      <c r="PF22" t="b">
        <v>1</v>
      </c>
      <c r="PG22" t="b">
        <v>1</v>
      </c>
      <c r="PL22">
        <v>700</v>
      </c>
      <c r="PM22">
        <v>1500</v>
      </c>
      <c r="PN22" t="s">
        <v>653</v>
      </c>
      <c r="PS22" t="b">
        <v>1</v>
      </c>
      <c r="PT22" t="b">
        <v>1</v>
      </c>
      <c r="QF22" t="s">
        <v>476</v>
      </c>
      <c r="QG22" t="s">
        <v>509</v>
      </c>
      <c r="QH22" t="b">
        <v>1</v>
      </c>
      <c r="QP22" t="s">
        <v>510</v>
      </c>
      <c r="QR22" t="s">
        <v>510</v>
      </c>
      <c r="RC22" t="s">
        <v>511</v>
      </c>
      <c r="RE22" t="s">
        <v>510</v>
      </c>
      <c r="RG22" t="s">
        <v>926</v>
      </c>
      <c r="RH22" t="s">
        <v>542</v>
      </c>
      <c r="RJ22" t="b">
        <v>1</v>
      </c>
      <c r="RR22" t="s">
        <v>514</v>
      </c>
      <c r="RS22" t="b">
        <v>1</v>
      </c>
      <c r="SA22" t="s">
        <v>543</v>
      </c>
      <c r="SB22" t="s">
        <v>927</v>
      </c>
      <c r="SC22">
        <v>92466870</v>
      </c>
      <c r="SD22" t="s">
        <v>928</v>
      </c>
      <c r="SE22" s="2">
        <v>44602.493900462963</v>
      </c>
      <c r="SF22">
        <v>21</v>
      </c>
      <c r="SH22">
        <v>-1</v>
      </c>
      <c r="SK22" t="s">
        <v>518</v>
      </c>
      <c r="SL22">
        <v>5292</v>
      </c>
      <c r="SM22" t="s">
        <v>519</v>
      </c>
      <c r="SN22">
        <v>648550</v>
      </c>
    </row>
    <row r="23" spans="1:508" hidden="1" x14ac:dyDescent="0.25">
      <c r="A23" t="s">
        <v>929</v>
      </c>
      <c r="B23" t="s">
        <v>930</v>
      </c>
      <c r="C23" t="s">
        <v>470</v>
      </c>
      <c r="D23" t="s">
        <v>859</v>
      </c>
      <c r="E23" t="s">
        <v>472</v>
      </c>
      <c r="F23" t="s">
        <v>633</v>
      </c>
      <c r="G23" s="1">
        <v>44602</v>
      </c>
      <c r="H23" t="s">
        <v>634</v>
      </c>
      <c r="I23" t="s">
        <v>475</v>
      </c>
      <c r="J23" t="s">
        <v>476</v>
      </c>
      <c r="K23" t="s">
        <v>522</v>
      </c>
      <c r="M23" t="s">
        <v>478</v>
      </c>
      <c r="O23" t="s">
        <v>479</v>
      </c>
      <c r="P23" t="s">
        <v>480</v>
      </c>
      <c r="Q23" t="s">
        <v>573</v>
      </c>
      <c r="R23" t="s">
        <v>479</v>
      </c>
      <c r="S23" t="s">
        <v>482</v>
      </c>
      <c r="T23" t="b">
        <v>1</v>
      </c>
      <c r="AA23" t="s">
        <v>483</v>
      </c>
      <c r="AB23" t="s">
        <v>484</v>
      </c>
      <c r="AC23">
        <v>0</v>
      </c>
      <c r="AD23">
        <v>0</v>
      </c>
      <c r="AE23">
        <v>1</v>
      </c>
      <c r="AF23">
        <v>1</v>
      </c>
      <c r="AG23">
        <v>0</v>
      </c>
      <c r="AH23">
        <v>1</v>
      </c>
      <c r="AI23">
        <v>0</v>
      </c>
      <c r="AJ23" t="s">
        <v>485</v>
      </c>
      <c r="AK23" t="s">
        <v>486</v>
      </c>
      <c r="AL23" t="s">
        <v>487</v>
      </c>
      <c r="AM23">
        <v>0</v>
      </c>
      <c r="AN23">
        <v>0</v>
      </c>
      <c r="AO23">
        <v>1</v>
      </c>
      <c r="AP23">
        <v>0</v>
      </c>
      <c r="AQ23">
        <v>1</v>
      </c>
      <c r="AR23">
        <v>0</v>
      </c>
      <c r="AS23" t="s">
        <v>486</v>
      </c>
      <c r="AT23" t="s">
        <v>486</v>
      </c>
      <c r="AU23" t="s">
        <v>485</v>
      </c>
      <c r="AV23" t="s">
        <v>487</v>
      </c>
      <c r="AW23" s="6">
        <v>1</v>
      </c>
      <c r="AX23" t="s">
        <v>485</v>
      </c>
      <c r="AY23" t="s">
        <v>527</v>
      </c>
      <c r="AZ23">
        <v>5</v>
      </c>
      <c r="BA23" t="s">
        <v>490</v>
      </c>
      <c r="BC23" t="s">
        <v>488</v>
      </c>
      <c r="BE23" t="s">
        <v>489</v>
      </c>
      <c r="GB23">
        <f>IF(Table1[[#This Row],[msna/Demographic_info/HH_members_group/total_m_c_muac]]=0,"",COUNTIF(Table1[[#This Row],[Grain or tubers e.g. bread, rice, noodles, bulger, frikeh, kaak, pasta, andoumeh, manakish, thick grain-based porridge, potatoes]:[Breastmilk]],"Yes"))</f>
        <v>0</v>
      </c>
      <c r="GC23" t="str">
        <f>IF(Table1[[#This Row],[Column1]]="","",IF(Table1[[#This Row],[Please select the assessment type:]]="Livelihood and Protection (MHPSS, CP, GBV)","",IF(Table1[[#This Row],[Column1]]&gt;4,"diverse","not diverse")))</f>
        <v/>
      </c>
      <c r="GH23" t="s">
        <v>931</v>
      </c>
      <c r="GL23" t="b">
        <v>1</v>
      </c>
      <c r="GM23" t="b">
        <v>1</v>
      </c>
      <c r="GO23" t="b">
        <v>1</v>
      </c>
      <c r="GQ23" t="b">
        <v>1</v>
      </c>
      <c r="GT23" t="b">
        <v>1</v>
      </c>
      <c r="GU23" t="b">
        <v>1</v>
      </c>
      <c r="HA23" t="s">
        <v>932</v>
      </c>
      <c r="HB23" t="b">
        <v>1</v>
      </c>
      <c r="HC23" t="b">
        <v>1</v>
      </c>
      <c r="HD23" t="b">
        <v>1</v>
      </c>
      <c r="HJ23" t="b">
        <v>1</v>
      </c>
      <c r="HO23" t="s">
        <v>933</v>
      </c>
      <c r="HP23" t="s">
        <v>934</v>
      </c>
      <c r="HQ23" t="b">
        <v>1</v>
      </c>
      <c r="HR23" t="b">
        <v>1</v>
      </c>
      <c r="HS23" t="b">
        <v>1</v>
      </c>
      <c r="HU23" t="b">
        <v>1</v>
      </c>
      <c r="HW23" t="b">
        <v>1</v>
      </c>
      <c r="IC23" t="s">
        <v>935</v>
      </c>
      <c r="ID23" t="b">
        <v>1</v>
      </c>
      <c r="II23" t="b">
        <v>1</v>
      </c>
      <c r="IJ23" t="b">
        <v>1</v>
      </c>
      <c r="IK23" t="b">
        <v>1</v>
      </c>
      <c r="IL23" t="b">
        <v>1</v>
      </c>
      <c r="IP23" t="s">
        <v>554</v>
      </c>
      <c r="IX23" t="b">
        <v>1</v>
      </c>
      <c r="IZ23" t="s">
        <v>476</v>
      </c>
      <c r="JB23" t="s">
        <v>936</v>
      </c>
      <c r="JG23" t="b">
        <v>1</v>
      </c>
      <c r="JI23" t="b">
        <v>1</v>
      </c>
      <c r="JJ23" t="b">
        <v>1</v>
      </c>
      <c r="JQ23" t="s">
        <v>476</v>
      </c>
      <c r="JR23" t="s">
        <v>937</v>
      </c>
      <c r="JS23" t="b">
        <v>1</v>
      </c>
      <c r="JT23" t="b">
        <v>1</v>
      </c>
      <c r="JW23" t="b">
        <v>1</v>
      </c>
      <c r="JX23" t="b">
        <v>1</v>
      </c>
      <c r="KD23" t="s">
        <v>938</v>
      </c>
      <c r="KE23" t="b">
        <v>1</v>
      </c>
      <c r="KF23" t="b">
        <v>1</v>
      </c>
      <c r="KI23" t="b">
        <v>1</v>
      </c>
      <c r="KJ23" t="b">
        <v>1</v>
      </c>
      <c r="KO23" t="s">
        <v>939</v>
      </c>
      <c r="KP23" t="b">
        <v>1</v>
      </c>
      <c r="KQ23" t="b">
        <v>1</v>
      </c>
      <c r="KR23" t="b">
        <v>1</v>
      </c>
      <c r="KS23" t="b">
        <v>1</v>
      </c>
      <c r="KU23" t="b">
        <v>1</v>
      </c>
      <c r="KY23" t="s">
        <v>920</v>
      </c>
      <c r="LA23" t="b">
        <v>1</v>
      </c>
      <c r="LC23" t="b">
        <v>1</v>
      </c>
      <c r="LH23" t="s">
        <v>500</v>
      </c>
      <c r="LI23" t="b">
        <v>1</v>
      </c>
      <c r="LR23" t="s">
        <v>940</v>
      </c>
      <c r="LU23" t="b">
        <v>1</v>
      </c>
      <c r="LW23" t="b">
        <v>1</v>
      </c>
      <c r="LY23" t="b">
        <v>1</v>
      </c>
      <c r="MC23" t="b">
        <v>1</v>
      </c>
      <c r="MI23" t="s">
        <v>690</v>
      </c>
      <c r="MJ23" t="b">
        <v>1</v>
      </c>
      <c r="MN23" t="b">
        <v>1</v>
      </c>
      <c r="MR23" t="b">
        <v>1</v>
      </c>
      <c r="MS23" t="b">
        <v>1</v>
      </c>
      <c r="MT23" t="b">
        <v>1</v>
      </c>
      <c r="MY23" t="s">
        <v>941</v>
      </c>
      <c r="NE23" t="b">
        <v>1</v>
      </c>
      <c r="NF23" t="b">
        <v>1</v>
      </c>
      <c r="NK23" t="s">
        <v>504</v>
      </c>
      <c r="NT23" t="b">
        <v>1</v>
      </c>
      <c r="NV23" t="s">
        <v>476</v>
      </c>
      <c r="NX23" t="s">
        <v>510</v>
      </c>
      <c r="NZ23" t="s">
        <v>942</v>
      </c>
      <c r="OE23" t="b">
        <v>1</v>
      </c>
      <c r="OF23" t="b">
        <v>1</v>
      </c>
      <c r="OG23" t="b">
        <v>1</v>
      </c>
      <c r="OL23" t="s">
        <v>757</v>
      </c>
      <c r="OO23" t="b">
        <v>1</v>
      </c>
      <c r="OP23" t="b">
        <v>1</v>
      </c>
      <c r="OQ23" t="b">
        <v>1</v>
      </c>
      <c r="OW23" t="s">
        <v>652</v>
      </c>
      <c r="PA23" t="b">
        <v>1</v>
      </c>
      <c r="PF23" t="b">
        <v>1</v>
      </c>
      <c r="PG23" t="b">
        <v>1</v>
      </c>
      <c r="PL23">
        <v>1100</v>
      </c>
      <c r="PM23">
        <v>1400</v>
      </c>
      <c r="PN23" t="s">
        <v>695</v>
      </c>
      <c r="PO23" t="b">
        <v>1</v>
      </c>
      <c r="PS23" t="b">
        <v>1</v>
      </c>
      <c r="PT23" t="b">
        <v>1</v>
      </c>
      <c r="QF23" t="s">
        <v>476</v>
      </c>
      <c r="QG23" t="s">
        <v>509</v>
      </c>
      <c r="QH23" t="b">
        <v>1</v>
      </c>
      <c r="QP23" t="s">
        <v>510</v>
      </c>
      <c r="QR23" t="s">
        <v>510</v>
      </c>
      <c r="RC23" t="s">
        <v>511</v>
      </c>
      <c r="RE23" t="s">
        <v>510</v>
      </c>
      <c r="RG23" t="s">
        <v>943</v>
      </c>
      <c r="RH23" t="s">
        <v>944</v>
      </c>
      <c r="RI23" t="b">
        <v>1</v>
      </c>
      <c r="RJ23" t="b">
        <v>1</v>
      </c>
      <c r="RL23" t="b">
        <v>1</v>
      </c>
      <c r="RR23" t="s">
        <v>514</v>
      </c>
      <c r="RS23" t="b">
        <v>1</v>
      </c>
      <c r="SA23" t="s">
        <v>543</v>
      </c>
      <c r="SB23" t="s">
        <v>945</v>
      </c>
      <c r="SC23">
        <v>92466871</v>
      </c>
      <c r="SD23" t="s">
        <v>946</v>
      </c>
      <c r="SE23" s="2">
        <v>44602.49391203704</v>
      </c>
      <c r="SF23">
        <v>22</v>
      </c>
      <c r="SH23">
        <v>-1</v>
      </c>
      <c r="SK23" t="s">
        <v>518</v>
      </c>
      <c r="SL23">
        <v>4226</v>
      </c>
      <c r="SM23" t="s">
        <v>519</v>
      </c>
      <c r="SN23">
        <v>648550</v>
      </c>
    </row>
    <row r="24" spans="1:508" x14ac:dyDescent="0.25">
      <c r="A24" t="s">
        <v>947</v>
      </c>
      <c r="B24" t="s">
        <v>948</v>
      </c>
      <c r="D24" t="s">
        <v>949</v>
      </c>
      <c r="E24" t="s">
        <v>950</v>
      </c>
      <c r="G24" s="1">
        <v>44602</v>
      </c>
      <c r="H24" t="s">
        <v>951</v>
      </c>
      <c r="I24" t="s">
        <v>952</v>
      </c>
      <c r="J24" t="s">
        <v>476</v>
      </c>
      <c r="K24" t="s">
        <v>477</v>
      </c>
      <c r="L24" s="1">
        <v>42831</v>
      </c>
      <c r="M24" t="s">
        <v>478</v>
      </c>
      <c r="O24" t="s">
        <v>479</v>
      </c>
      <c r="P24" t="s">
        <v>548</v>
      </c>
      <c r="Q24" t="s">
        <v>573</v>
      </c>
      <c r="R24" t="s">
        <v>479</v>
      </c>
      <c r="S24" t="s">
        <v>482</v>
      </c>
      <c r="T24" t="b">
        <v>1</v>
      </c>
      <c r="AA24" t="s">
        <v>483</v>
      </c>
      <c r="AB24" t="s">
        <v>549</v>
      </c>
      <c r="AC24">
        <v>1</v>
      </c>
      <c r="AD24">
        <v>1</v>
      </c>
      <c r="AE24">
        <v>2</v>
      </c>
      <c r="AF24">
        <v>0</v>
      </c>
      <c r="AG24">
        <v>0</v>
      </c>
      <c r="AH24">
        <v>1</v>
      </c>
      <c r="AI24">
        <v>0</v>
      </c>
      <c r="AJ24" t="s">
        <v>487</v>
      </c>
      <c r="AK24" t="s">
        <v>486</v>
      </c>
      <c r="AL24" t="s">
        <v>526</v>
      </c>
      <c r="AM24">
        <v>0</v>
      </c>
      <c r="AN24">
        <v>0</v>
      </c>
      <c r="AO24">
        <v>0</v>
      </c>
      <c r="AP24">
        <v>1</v>
      </c>
      <c r="AQ24">
        <v>1</v>
      </c>
      <c r="AR24">
        <v>0</v>
      </c>
      <c r="AS24" t="s">
        <v>486</v>
      </c>
      <c r="AT24" t="s">
        <v>486</v>
      </c>
      <c r="AU24" t="s">
        <v>485</v>
      </c>
      <c r="AV24" t="s">
        <v>526</v>
      </c>
      <c r="AW24" s="6">
        <v>2</v>
      </c>
      <c r="AX24" t="s">
        <v>485</v>
      </c>
      <c r="AY24" t="s">
        <v>660</v>
      </c>
      <c r="AZ24">
        <v>6</v>
      </c>
      <c r="BA24" t="s">
        <v>803</v>
      </c>
      <c r="BC24" t="s">
        <v>953</v>
      </c>
      <c r="BE24" t="s">
        <v>954</v>
      </c>
      <c r="BG24" t="s">
        <v>955</v>
      </c>
      <c r="BI24" t="b">
        <v>1</v>
      </c>
      <c r="BQ24">
        <v>15</v>
      </c>
      <c r="BR24" t="s">
        <v>956</v>
      </c>
      <c r="BS24" t="s">
        <v>510</v>
      </c>
      <c r="CV24" t="s">
        <v>957</v>
      </c>
      <c r="CW24" t="b">
        <v>1</v>
      </c>
      <c r="CX24" t="b">
        <v>0</v>
      </c>
      <c r="CY24" t="b">
        <v>0</v>
      </c>
      <c r="CZ24" t="b">
        <v>1</v>
      </c>
      <c r="DA24" t="b">
        <v>1</v>
      </c>
      <c r="DB24" t="b">
        <v>0</v>
      </c>
      <c r="DC24" t="b">
        <v>0</v>
      </c>
      <c r="DE24">
        <v>1</v>
      </c>
      <c r="DP24" t="s">
        <v>510</v>
      </c>
      <c r="DQ24" t="s">
        <v>958</v>
      </c>
      <c r="DU24" t="b">
        <v>1</v>
      </c>
      <c r="DV24" t="b">
        <v>1</v>
      </c>
      <c r="EC24" t="s">
        <v>476</v>
      </c>
      <c r="ED24" t="s">
        <v>959</v>
      </c>
      <c r="EJ24" t="b">
        <v>1</v>
      </c>
      <c r="EK24" t="b">
        <v>1</v>
      </c>
      <c r="EP24" t="s">
        <v>476</v>
      </c>
      <c r="EQ24" t="s">
        <v>960</v>
      </c>
      <c r="ER24" t="b">
        <v>1</v>
      </c>
      <c r="ES24" t="b">
        <v>1</v>
      </c>
      <c r="FA24" t="s">
        <v>476</v>
      </c>
      <c r="FB24" t="s">
        <v>476</v>
      </c>
      <c r="FC24" t="s">
        <v>476</v>
      </c>
      <c r="FD24" t="s">
        <v>510</v>
      </c>
      <c r="FE24" t="s">
        <v>510</v>
      </c>
      <c r="FF24" t="s">
        <v>510</v>
      </c>
      <c r="FG24" t="s">
        <v>510</v>
      </c>
      <c r="FH24" t="s">
        <v>510</v>
      </c>
      <c r="FI24" t="s">
        <v>510</v>
      </c>
      <c r="FJ24" t="s">
        <v>476</v>
      </c>
      <c r="FK24" t="s">
        <v>510</v>
      </c>
      <c r="FL24" t="s">
        <v>510</v>
      </c>
      <c r="FN24" t="s">
        <v>476</v>
      </c>
      <c r="FO24" t="s">
        <v>510</v>
      </c>
      <c r="FP24" t="s">
        <v>510</v>
      </c>
      <c r="FQ24" t="s">
        <v>510</v>
      </c>
      <c r="FR24" t="s">
        <v>510</v>
      </c>
      <c r="FS24" t="s">
        <v>510</v>
      </c>
      <c r="FT24" t="s">
        <v>510</v>
      </c>
      <c r="FU24" t="s">
        <v>510</v>
      </c>
      <c r="FV24" t="s">
        <v>510</v>
      </c>
      <c r="FW24" t="s">
        <v>476</v>
      </c>
      <c r="FX24" t="s">
        <v>476</v>
      </c>
      <c r="FY24" t="s">
        <v>510</v>
      </c>
      <c r="FZ24" t="s">
        <v>510</v>
      </c>
      <c r="GA24" t="s">
        <v>476</v>
      </c>
      <c r="GB24">
        <f>IF(Table1[[#This Row],[msna/Demographic_info/HH_members_group/total_m_c_muac]]=0,"",COUNTIF(Table1[[#This Row],[Grain or tubers e.g. bread, rice, noodles, bulger, frikeh, kaak, pasta, andoumeh, manakish, thick grain-based porridge, potatoes]:[Breastmilk]],"Yes"))</f>
        <v>4</v>
      </c>
      <c r="GC24" t="str">
        <f>IF(Table1[[#This Row],[Column1]]="","",IF(Table1[[#This Row],[Please select the assessment type:]]="Livelihood and Protection (MHPSS, CP, GBV)","",IF(Table1[[#This Row],[Column1]]&gt;4,"diverse","not diverse")))</f>
        <v>not diverse</v>
      </c>
      <c r="GD24">
        <v>2</v>
      </c>
      <c r="GE24" t="s">
        <v>485</v>
      </c>
      <c r="GF24">
        <v>1</v>
      </c>
      <c r="GG24" t="s">
        <v>486</v>
      </c>
      <c r="GH24" t="s">
        <v>961</v>
      </c>
      <c r="GI24" t="b">
        <v>1</v>
      </c>
      <c r="GM24" t="b">
        <v>1</v>
      </c>
      <c r="GT24" t="b">
        <v>1</v>
      </c>
      <c r="GU24" t="b">
        <v>1</v>
      </c>
      <c r="HA24" t="s">
        <v>962</v>
      </c>
      <c r="HD24" t="b">
        <v>1</v>
      </c>
      <c r="HE24" t="b">
        <v>1</v>
      </c>
      <c r="HF24" t="b">
        <v>1</v>
      </c>
      <c r="HG24" t="b">
        <v>1</v>
      </c>
      <c r="HO24" t="s">
        <v>963</v>
      </c>
      <c r="HP24" t="s">
        <v>964</v>
      </c>
      <c r="HQ24" t="b">
        <v>1</v>
      </c>
      <c r="HT24" t="b">
        <v>1</v>
      </c>
      <c r="HW24" t="b">
        <v>1</v>
      </c>
      <c r="HY24" t="b">
        <v>1</v>
      </c>
      <c r="IC24" t="s">
        <v>965</v>
      </c>
      <c r="ID24" t="b">
        <v>1</v>
      </c>
      <c r="IE24" t="b">
        <v>1</v>
      </c>
      <c r="IG24" t="b">
        <v>1</v>
      </c>
      <c r="IP24" t="s">
        <v>966</v>
      </c>
      <c r="IR24" t="b">
        <v>1</v>
      </c>
      <c r="IV24" t="b">
        <v>1</v>
      </c>
      <c r="IZ24" t="s">
        <v>476</v>
      </c>
      <c r="JB24" t="s">
        <v>967</v>
      </c>
      <c r="JC24" t="b">
        <v>1</v>
      </c>
      <c r="JD24" t="b">
        <v>1</v>
      </c>
      <c r="JF24" t="b">
        <v>1</v>
      </c>
      <c r="JH24" t="b">
        <v>1</v>
      </c>
      <c r="JI24" t="b">
        <v>1</v>
      </c>
      <c r="JM24" t="b">
        <v>1</v>
      </c>
      <c r="JQ24" t="s">
        <v>510</v>
      </c>
      <c r="JR24" t="s">
        <v>750</v>
      </c>
      <c r="JS24" t="b">
        <v>1</v>
      </c>
      <c r="JW24" t="b">
        <v>1</v>
      </c>
      <c r="JX24" t="b">
        <v>1</v>
      </c>
      <c r="JY24" t="b">
        <v>1</v>
      </c>
      <c r="KD24" t="s">
        <v>601</v>
      </c>
      <c r="KE24" t="b">
        <v>1</v>
      </c>
      <c r="KJ24" t="b">
        <v>1</v>
      </c>
      <c r="KO24" t="s">
        <v>535</v>
      </c>
      <c r="KP24" t="b">
        <v>1</v>
      </c>
      <c r="KQ24" t="b">
        <v>1</v>
      </c>
      <c r="KY24" t="s">
        <v>968</v>
      </c>
      <c r="KZ24" t="b">
        <v>1</v>
      </c>
      <c r="LA24" t="b">
        <v>1</v>
      </c>
      <c r="LH24" t="s">
        <v>969</v>
      </c>
      <c r="LN24" t="b">
        <v>1</v>
      </c>
      <c r="LR24" t="s">
        <v>970</v>
      </c>
      <c r="LS24" t="b">
        <v>1</v>
      </c>
      <c r="LY24" t="b">
        <v>1</v>
      </c>
      <c r="MA24" t="b">
        <v>1</v>
      </c>
      <c r="MI24" t="s">
        <v>971</v>
      </c>
      <c r="ML24" t="b">
        <v>1</v>
      </c>
      <c r="MM24" t="b">
        <v>1</v>
      </c>
      <c r="MN24" t="b">
        <v>1</v>
      </c>
      <c r="MO24" t="b">
        <v>1</v>
      </c>
      <c r="MY24" t="s">
        <v>972</v>
      </c>
      <c r="NA24" t="b">
        <v>1</v>
      </c>
      <c r="ND24" t="b">
        <v>1</v>
      </c>
      <c r="NK24" t="s">
        <v>973</v>
      </c>
      <c r="NQ24" t="b">
        <v>1</v>
      </c>
      <c r="NV24" t="s">
        <v>476</v>
      </c>
      <c r="NX24" t="s">
        <v>510</v>
      </c>
      <c r="NZ24" t="s">
        <v>974</v>
      </c>
      <c r="OA24" t="b">
        <v>1</v>
      </c>
      <c r="OC24" t="b">
        <v>1</v>
      </c>
      <c r="OF24" t="b">
        <v>1</v>
      </c>
      <c r="OL24" t="s">
        <v>975</v>
      </c>
      <c r="OO24" t="b">
        <v>1</v>
      </c>
      <c r="OP24" t="b">
        <v>1</v>
      </c>
      <c r="OW24" t="s">
        <v>976</v>
      </c>
      <c r="PC24" t="b">
        <v>1</v>
      </c>
      <c r="PF24" t="b">
        <v>1</v>
      </c>
      <c r="PL24">
        <v>1200</v>
      </c>
      <c r="PM24">
        <v>1900</v>
      </c>
      <c r="PN24" t="s">
        <v>977</v>
      </c>
      <c r="PO24" t="b">
        <v>1</v>
      </c>
      <c r="PR24" t="b">
        <v>1</v>
      </c>
      <c r="PT24" t="b">
        <v>1</v>
      </c>
      <c r="PU24" t="b">
        <v>1</v>
      </c>
      <c r="QF24" t="s">
        <v>476</v>
      </c>
      <c r="QG24" t="s">
        <v>978</v>
      </c>
      <c r="QH24" t="b">
        <v>1</v>
      </c>
      <c r="QL24" t="b">
        <v>1</v>
      </c>
      <c r="QP24" t="s">
        <v>510</v>
      </c>
      <c r="QR24" t="s">
        <v>510</v>
      </c>
      <c r="RC24" t="s">
        <v>673</v>
      </c>
      <c r="RE24" t="s">
        <v>510</v>
      </c>
      <c r="RG24" t="s">
        <v>979</v>
      </c>
      <c r="RH24" t="s">
        <v>627</v>
      </c>
      <c r="RI24" t="b">
        <v>1</v>
      </c>
      <c r="RJ24" t="b">
        <v>1</v>
      </c>
      <c r="RR24" t="s">
        <v>980</v>
      </c>
      <c r="RS24" t="b">
        <v>1</v>
      </c>
      <c r="RT24" t="b">
        <v>1</v>
      </c>
      <c r="RU24" t="b">
        <v>1</v>
      </c>
      <c r="SA24" t="s">
        <v>515</v>
      </c>
      <c r="SB24" t="s">
        <v>981</v>
      </c>
      <c r="SC24">
        <v>92467087</v>
      </c>
      <c r="SD24" t="s">
        <v>982</v>
      </c>
      <c r="SE24" s="2">
        <v>44602.496747685182</v>
      </c>
      <c r="SF24">
        <v>23</v>
      </c>
      <c r="SH24">
        <v>-1</v>
      </c>
      <c r="SK24" t="s">
        <v>518</v>
      </c>
      <c r="SL24">
        <v>2717</v>
      </c>
      <c r="SM24" t="s">
        <v>983</v>
      </c>
      <c r="SN24">
        <v>648550</v>
      </c>
    </row>
    <row r="25" spans="1:508" hidden="1" x14ac:dyDescent="0.25">
      <c r="A25" t="s">
        <v>984</v>
      </c>
      <c r="B25" t="s">
        <v>985</v>
      </c>
      <c r="D25" t="s">
        <v>949</v>
      </c>
      <c r="E25" t="s">
        <v>950</v>
      </c>
      <c r="G25" s="1">
        <v>44602</v>
      </c>
      <c r="H25" t="s">
        <v>951</v>
      </c>
      <c r="I25" t="s">
        <v>952</v>
      </c>
      <c r="J25" t="s">
        <v>476</v>
      </c>
      <c r="K25" t="s">
        <v>477</v>
      </c>
      <c r="L25" s="1">
        <v>42804</v>
      </c>
      <c r="M25" t="s">
        <v>478</v>
      </c>
      <c r="O25" t="s">
        <v>479</v>
      </c>
      <c r="P25" t="s">
        <v>523</v>
      </c>
      <c r="Q25" t="s">
        <v>573</v>
      </c>
      <c r="R25" t="s">
        <v>479</v>
      </c>
      <c r="S25" t="s">
        <v>482</v>
      </c>
      <c r="T25" t="b">
        <v>1</v>
      </c>
      <c r="AA25" t="s">
        <v>483</v>
      </c>
      <c r="AB25" t="s">
        <v>878</v>
      </c>
      <c r="AC25">
        <v>1</v>
      </c>
      <c r="AD25">
        <v>0</v>
      </c>
      <c r="AE25">
        <v>1</v>
      </c>
      <c r="AF25">
        <v>0</v>
      </c>
      <c r="AG25">
        <v>0</v>
      </c>
      <c r="AH25">
        <v>1</v>
      </c>
      <c r="AI25">
        <v>0</v>
      </c>
      <c r="AJ25" t="s">
        <v>486</v>
      </c>
      <c r="AK25" t="s">
        <v>486</v>
      </c>
      <c r="AL25" t="s">
        <v>485</v>
      </c>
      <c r="AM25">
        <v>0</v>
      </c>
      <c r="AN25">
        <v>0</v>
      </c>
      <c r="AO25">
        <v>0</v>
      </c>
      <c r="AP25">
        <v>0</v>
      </c>
      <c r="AQ25">
        <v>1</v>
      </c>
      <c r="AR25">
        <v>0</v>
      </c>
      <c r="AS25" t="s">
        <v>470</v>
      </c>
      <c r="AT25" t="s">
        <v>486</v>
      </c>
      <c r="AU25" t="s">
        <v>486</v>
      </c>
      <c r="AV25" t="s">
        <v>486</v>
      </c>
      <c r="AW25" s="6">
        <v>1</v>
      </c>
      <c r="AX25" t="s">
        <v>485</v>
      </c>
      <c r="AY25" t="s">
        <v>487</v>
      </c>
      <c r="AZ25">
        <v>3</v>
      </c>
      <c r="BA25" t="s">
        <v>986</v>
      </c>
      <c r="BC25" t="s">
        <v>953</v>
      </c>
      <c r="BE25" t="s">
        <v>803</v>
      </c>
      <c r="BG25" t="s">
        <v>955</v>
      </c>
      <c r="BI25" t="b">
        <v>1</v>
      </c>
      <c r="BQ25">
        <v>30</v>
      </c>
      <c r="BR25" t="s">
        <v>956</v>
      </c>
      <c r="BS25" t="s">
        <v>476</v>
      </c>
      <c r="BT25" t="s">
        <v>987</v>
      </c>
      <c r="BU25" t="b">
        <v>1</v>
      </c>
      <c r="BV25" t="b">
        <v>0</v>
      </c>
      <c r="BW25" t="b">
        <v>0</v>
      </c>
      <c r="BX25" t="b">
        <v>1</v>
      </c>
      <c r="BY25" t="b">
        <v>0</v>
      </c>
      <c r="BZ25" t="b">
        <v>0</v>
      </c>
      <c r="CA25" t="b">
        <v>0</v>
      </c>
      <c r="CB25" t="b">
        <v>0</v>
      </c>
      <c r="CC25" t="b">
        <v>0</v>
      </c>
      <c r="CD25" t="b">
        <v>0</v>
      </c>
      <c r="CF25" t="s">
        <v>988</v>
      </c>
      <c r="CG25" t="b">
        <v>0</v>
      </c>
      <c r="CH25" t="b">
        <v>1</v>
      </c>
      <c r="CI25" t="b">
        <v>0</v>
      </c>
      <c r="CJ25" t="b">
        <v>1</v>
      </c>
      <c r="CK25" t="b">
        <v>1</v>
      </c>
      <c r="CL25" t="b">
        <v>0</v>
      </c>
      <c r="CM25" t="b">
        <v>0</v>
      </c>
      <c r="CN25" t="b">
        <v>0</v>
      </c>
      <c r="CO25" t="b">
        <v>0</v>
      </c>
      <c r="CP25" t="b">
        <v>0</v>
      </c>
      <c r="CQ25" t="b">
        <v>0</v>
      </c>
      <c r="CR25" t="b">
        <v>0</v>
      </c>
      <c r="CS25" t="b">
        <v>0</v>
      </c>
      <c r="CT25" t="b">
        <v>0</v>
      </c>
      <c r="CV25" t="s">
        <v>989</v>
      </c>
      <c r="CW25" t="b">
        <v>0</v>
      </c>
      <c r="CX25" t="b">
        <v>1</v>
      </c>
      <c r="CY25" t="b">
        <v>0</v>
      </c>
      <c r="CZ25" t="b">
        <v>0</v>
      </c>
      <c r="DA25" t="b">
        <v>1</v>
      </c>
      <c r="DB25" t="b">
        <v>0</v>
      </c>
      <c r="DC25" t="b">
        <v>0</v>
      </c>
      <c r="DF25">
        <v>1</v>
      </c>
      <c r="DP25" t="s">
        <v>510</v>
      </c>
      <c r="DQ25" t="s">
        <v>990</v>
      </c>
      <c r="DU25" t="b">
        <v>1</v>
      </c>
      <c r="DW25" t="b">
        <v>1</v>
      </c>
      <c r="EC25" t="s">
        <v>476</v>
      </c>
      <c r="ED25" t="s">
        <v>959</v>
      </c>
      <c r="EJ25" t="b">
        <v>1</v>
      </c>
      <c r="EK25" t="b">
        <v>1</v>
      </c>
      <c r="EP25" t="s">
        <v>476</v>
      </c>
      <c r="EQ25" t="s">
        <v>960</v>
      </c>
      <c r="ER25" t="b">
        <v>1</v>
      </c>
      <c r="ES25" t="b">
        <v>1</v>
      </c>
      <c r="FA25" t="s">
        <v>476</v>
      </c>
      <c r="FB25" t="s">
        <v>476</v>
      </c>
      <c r="FC25" t="s">
        <v>510</v>
      </c>
      <c r="FD25" t="s">
        <v>510</v>
      </c>
      <c r="FE25" t="s">
        <v>510</v>
      </c>
      <c r="FF25" t="s">
        <v>510</v>
      </c>
      <c r="FG25" t="s">
        <v>476</v>
      </c>
      <c r="FH25" t="s">
        <v>510</v>
      </c>
      <c r="FI25" t="s">
        <v>476</v>
      </c>
      <c r="FJ25" t="s">
        <v>476</v>
      </c>
      <c r="FK25" t="s">
        <v>476</v>
      </c>
      <c r="FL25" t="s">
        <v>510</v>
      </c>
      <c r="FN25" t="s">
        <v>476</v>
      </c>
      <c r="FO25" t="s">
        <v>510</v>
      </c>
      <c r="FP25" t="s">
        <v>510</v>
      </c>
      <c r="FQ25" t="s">
        <v>510</v>
      </c>
      <c r="FR25" t="s">
        <v>510</v>
      </c>
      <c r="FS25" t="s">
        <v>510</v>
      </c>
      <c r="FT25" t="s">
        <v>476</v>
      </c>
      <c r="FU25" t="s">
        <v>476</v>
      </c>
      <c r="FV25" t="s">
        <v>510</v>
      </c>
      <c r="FW25" t="s">
        <v>476</v>
      </c>
      <c r="FX25" t="s">
        <v>510</v>
      </c>
      <c r="FY25" t="s">
        <v>476</v>
      </c>
      <c r="FZ25" t="s">
        <v>510</v>
      </c>
      <c r="GA25" t="s">
        <v>510</v>
      </c>
      <c r="GB25">
        <f>IF(Table1[[#This Row],[msna/Demographic_info/HH_members_group/total_m_c_muac]]=0,"",COUNTIF(Table1[[#This Row],[Grain or tubers e.g. bread, rice, noodles, bulger, frikeh, kaak, pasta, andoumeh, manakish, thick grain-based porridge, potatoes]:[Breastmilk]],"Yes"))</f>
        <v>5</v>
      </c>
      <c r="GC25" t="str">
        <f>IF(Table1[[#This Row],[Column1]]="","",IF(Table1[[#This Row],[Please select the assessment type:]]="Livelihood and Protection (MHPSS, CP, GBV)","",IF(Table1[[#This Row],[Column1]]&gt;4,"diverse","not diverse")))</f>
        <v>diverse</v>
      </c>
      <c r="GD25">
        <v>1</v>
      </c>
      <c r="GE25" t="s">
        <v>486</v>
      </c>
      <c r="GF25">
        <v>1</v>
      </c>
      <c r="GG25" t="s">
        <v>486</v>
      </c>
      <c r="GH25" t="s">
        <v>991</v>
      </c>
      <c r="GI25" t="b">
        <v>1</v>
      </c>
      <c r="GM25" t="b">
        <v>1</v>
      </c>
      <c r="GN25" t="b">
        <v>1</v>
      </c>
      <c r="GU25" t="b">
        <v>1</v>
      </c>
      <c r="GV25" t="b">
        <v>1</v>
      </c>
      <c r="HA25" t="s">
        <v>992</v>
      </c>
      <c r="HD25" t="b">
        <v>1</v>
      </c>
      <c r="HE25" t="b">
        <v>1</v>
      </c>
      <c r="HG25" t="b">
        <v>1</v>
      </c>
      <c r="HO25" t="s">
        <v>993</v>
      </c>
      <c r="HP25" t="s">
        <v>822</v>
      </c>
      <c r="HQ25" t="b">
        <v>1</v>
      </c>
      <c r="HT25" t="b">
        <v>1</v>
      </c>
      <c r="IC25" t="s">
        <v>994</v>
      </c>
      <c r="ID25" t="b">
        <v>1</v>
      </c>
      <c r="IE25" t="b">
        <v>1</v>
      </c>
      <c r="IL25" t="b">
        <v>1</v>
      </c>
      <c r="IP25" t="s">
        <v>824</v>
      </c>
      <c r="IR25" t="b">
        <v>1</v>
      </c>
      <c r="IZ25" t="s">
        <v>769</v>
      </c>
      <c r="JB25" t="s">
        <v>995</v>
      </c>
      <c r="JC25" t="b">
        <v>1</v>
      </c>
      <c r="JD25" t="b">
        <v>1</v>
      </c>
      <c r="JI25" t="b">
        <v>1</v>
      </c>
      <c r="JM25" t="b">
        <v>1</v>
      </c>
      <c r="JQ25" t="s">
        <v>510</v>
      </c>
      <c r="JR25" t="s">
        <v>996</v>
      </c>
      <c r="JS25" t="b">
        <v>1</v>
      </c>
      <c r="JX25" t="b">
        <v>1</v>
      </c>
      <c r="JZ25" t="b">
        <v>1</v>
      </c>
      <c r="KD25" t="s">
        <v>997</v>
      </c>
      <c r="KE25" t="b">
        <v>1</v>
      </c>
      <c r="KJ25" t="b">
        <v>1</v>
      </c>
      <c r="KK25" t="b">
        <v>1</v>
      </c>
      <c r="KO25" t="s">
        <v>998</v>
      </c>
      <c r="KQ25" t="b">
        <v>1</v>
      </c>
      <c r="KS25" t="b">
        <v>1</v>
      </c>
      <c r="KT25" t="b">
        <v>1</v>
      </c>
      <c r="KY25" t="s">
        <v>999</v>
      </c>
      <c r="KZ25" t="b">
        <v>1</v>
      </c>
      <c r="LA25" t="b">
        <v>1</v>
      </c>
      <c r="LD25" t="b">
        <v>1</v>
      </c>
      <c r="LH25" t="s">
        <v>969</v>
      </c>
      <c r="LN25" t="b">
        <v>1</v>
      </c>
      <c r="LR25" t="s">
        <v>1000</v>
      </c>
      <c r="LS25" t="b">
        <v>1</v>
      </c>
      <c r="LU25" t="b">
        <v>1</v>
      </c>
      <c r="LW25" t="b">
        <v>1</v>
      </c>
      <c r="LY25" t="b">
        <v>1</v>
      </c>
      <c r="MA25" t="b">
        <v>1</v>
      </c>
      <c r="MI25" t="s">
        <v>1001</v>
      </c>
      <c r="MN25" t="b">
        <v>1</v>
      </c>
      <c r="MO25" t="b">
        <v>1</v>
      </c>
      <c r="MS25" t="b">
        <v>1</v>
      </c>
      <c r="MY25" t="s">
        <v>972</v>
      </c>
      <c r="NA25" t="b">
        <v>1</v>
      </c>
      <c r="ND25" t="b">
        <v>1</v>
      </c>
      <c r="NK25" t="s">
        <v>504</v>
      </c>
      <c r="NT25" t="b">
        <v>1</v>
      </c>
      <c r="NV25" t="s">
        <v>476</v>
      </c>
      <c r="NX25" t="s">
        <v>510</v>
      </c>
      <c r="NZ25" t="s">
        <v>583</v>
      </c>
      <c r="OA25" t="b">
        <v>1</v>
      </c>
      <c r="OE25" t="b">
        <v>1</v>
      </c>
      <c r="OF25" t="b">
        <v>1</v>
      </c>
      <c r="OL25" t="s">
        <v>1002</v>
      </c>
      <c r="OO25" t="b">
        <v>1</v>
      </c>
      <c r="OQ25" t="b">
        <v>1</v>
      </c>
      <c r="OR25" t="b">
        <v>1</v>
      </c>
      <c r="OW25" t="s">
        <v>1003</v>
      </c>
      <c r="OX25" t="b">
        <v>1</v>
      </c>
      <c r="PF25" t="b">
        <v>1</v>
      </c>
      <c r="PM25">
        <v>800</v>
      </c>
      <c r="PN25" t="s">
        <v>1004</v>
      </c>
      <c r="PT25" t="b">
        <v>1</v>
      </c>
      <c r="PU25" t="b">
        <v>1</v>
      </c>
      <c r="QF25" t="s">
        <v>476</v>
      </c>
      <c r="QG25" t="s">
        <v>509</v>
      </c>
      <c r="QH25" t="b">
        <v>1</v>
      </c>
      <c r="QP25" t="s">
        <v>510</v>
      </c>
      <c r="QR25" t="s">
        <v>510</v>
      </c>
      <c r="RC25" t="s">
        <v>673</v>
      </c>
      <c r="RE25" t="s">
        <v>510</v>
      </c>
      <c r="RG25" t="s">
        <v>1005</v>
      </c>
      <c r="RH25" t="s">
        <v>1006</v>
      </c>
      <c r="RJ25" t="b">
        <v>1</v>
      </c>
      <c r="RK25" t="b">
        <v>1</v>
      </c>
      <c r="RL25" t="b">
        <v>1</v>
      </c>
      <c r="RR25" t="s">
        <v>1007</v>
      </c>
      <c r="RT25" t="b">
        <v>1</v>
      </c>
      <c r="RU25" t="b">
        <v>1</v>
      </c>
      <c r="RV25" t="b">
        <v>1</v>
      </c>
      <c r="SA25" t="s">
        <v>515</v>
      </c>
      <c r="SB25" t="s">
        <v>1008</v>
      </c>
      <c r="SC25">
        <v>92467088</v>
      </c>
      <c r="SD25" t="s">
        <v>1009</v>
      </c>
      <c r="SE25" s="2">
        <v>44602.496747685182</v>
      </c>
      <c r="SF25">
        <v>24</v>
      </c>
      <c r="SH25">
        <v>-1</v>
      </c>
      <c r="SK25" t="s">
        <v>518</v>
      </c>
      <c r="SL25">
        <v>1994</v>
      </c>
      <c r="SM25" t="s">
        <v>983</v>
      </c>
      <c r="SN25">
        <v>648550</v>
      </c>
    </row>
    <row r="26" spans="1:508" hidden="1" x14ac:dyDescent="0.25">
      <c r="A26" t="s">
        <v>1010</v>
      </c>
      <c r="B26" t="s">
        <v>1011</v>
      </c>
      <c r="D26" t="s">
        <v>949</v>
      </c>
      <c r="E26" t="s">
        <v>950</v>
      </c>
      <c r="G26" s="1">
        <v>44602</v>
      </c>
      <c r="H26" t="s">
        <v>951</v>
      </c>
      <c r="I26" t="s">
        <v>952</v>
      </c>
      <c r="J26" t="s">
        <v>476</v>
      </c>
      <c r="K26" t="s">
        <v>477</v>
      </c>
      <c r="L26" s="1">
        <v>43117</v>
      </c>
      <c r="M26" t="s">
        <v>1012</v>
      </c>
      <c r="O26" t="s">
        <v>572</v>
      </c>
      <c r="P26" t="s">
        <v>480</v>
      </c>
      <c r="Q26" t="s">
        <v>481</v>
      </c>
      <c r="R26" t="s">
        <v>479</v>
      </c>
      <c r="S26" t="s">
        <v>743</v>
      </c>
      <c r="V26" t="b">
        <v>1</v>
      </c>
      <c r="AA26" t="s">
        <v>483</v>
      </c>
      <c r="AB26" t="s">
        <v>878</v>
      </c>
      <c r="AC26">
        <v>1</v>
      </c>
      <c r="AD26">
        <v>0</v>
      </c>
      <c r="AE26">
        <v>1</v>
      </c>
      <c r="AF26">
        <v>0</v>
      </c>
      <c r="AG26">
        <v>0</v>
      </c>
      <c r="AH26">
        <v>1</v>
      </c>
      <c r="AI26">
        <v>0</v>
      </c>
      <c r="AJ26" t="s">
        <v>486</v>
      </c>
      <c r="AK26" t="s">
        <v>486</v>
      </c>
      <c r="AL26" t="s">
        <v>485</v>
      </c>
      <c r="AM26">
        <v>0</v>
      </c>
      <c r="AN26">
        <v>0</v>
      </c>
      <c r="AO26">
        <v>0</v>
      </c>
      <c r="AP26">
        <v>0</v>
      </c>
      <c r="AQ26">
        <v>1</v>
      </c>
      <c r="AR26">
        <v>0</v>
      </c>
      <c r="AS26" t="s">
        <v>470</v>
      </c>
      <c r="AT26" t="s">
        <v>486</v>
      </c>
      <c r="AU26" t="s">
        <v>486</v>
      </c>
      <c r="AV26" t="s">
        <v>486</v>
      </c>
      <c r="AW26" s="6">
        <v>1</v>
      </c>
      <c r="AX26" t="s">
        <v>485</v>
      </c>
      <c r="AY26" t="s">
        <v>487</v>
      </c>
      <c r="AZ26">
        <v>3</v>
      </c>
      <c r="BA26" t="s">
        <v>803</v>
      </c>
      <c r="BC26" t="s">
        <v>953</v>
      </c>
      <c r="BE26" t="s">
        <v>986</v>
      </c>
      <c r="BG26" t="s">
        <v>955</v>
      </c>
      <c r="BI26" t="b">
        <v>1</v>
      </c>
      <c r="BQ26">
        <v>35</v>
      </c>
      <c r="BR26" t="s">
        <v>1013</v>
      </c>
      <c r="BS26" t="s">
        <v>510</v>
      </c>
      <c r="CV26" t="s">
        <v>1014</v>
      </c>
      <c r="CW26" t="b">
        <v>1</v>
      </c>
      <c r="CX26" t="b">
        <v>0</v>
      </c>
      <c r="CY26" t="b">
        <v>0</v>
      </c>
      <c r="CZ26" t="b">
        <v>0</v>
      </c>
      <c r="DA26" t="b">
        <v>1</v>
      </c>
      <c r="DB26" t="b">
        <v>0</v>
      </c>
      <c r="DC26" t="b">
        <v>0</v>
      </c>
      <c r="DF26">
        <v>1</v>
      </c>
      <c r="DP26" t="s">
        <v>476</v>
      </c>
      <c r="EC26" t="s">
        <v>476</v>
      </c>
      <c r="ED26" t="s">
        <v>959</v>
      </c>
      <c r="EJ26" t="b">
        <v>1</v>
      </c>
      <c r="EK26" t="b">
        <v>1</v>
      </c>
      <c r="EP26" t="s">
        <v>476</v>
      </c>
      <c r="EQ26" t="s">
        <v>960</v>
      </c>
      <c r="ER26" t="b">
        <v>1</v>
      </c>
      <c r="ES26" t="b">
        <v>1</v>
      </c>
      <c r="FA26" t="s">
        <v>476</v>
      </c>
      <c r="FB26" t="s">
        <v>510</v>
      </c>
      <c r="FC26" t="s">
        <v>476</v>
      </c>
      <c r="FD26" t="s">
        <v>510</v>
      </c>
      <c r="FE26" t="s">
        <v>476</v>
      </c>
      <c r="FF26" t="s">
        <v>510</v>
      </c>
      <c r="FG26" t="s">
        <v>510</v>
      </c>
      <c r="FH26" t="s">
        <v>510</v>
      </c>
      <c r="FI26" t="s">
        <v>476</v>
      </c>
      <c r="FJ26" t="s">
        <v>510</v>
      </c>
      <c r="FK26" t="s">
        <v>476</v>
      </c>
      <c r="FL26" t="s">
        <v>510</v>
      </c>
      <c r="FN26" t="s">
        <v>476</v>
      </c>
      <c r="FO26" t="s">
        <v>476</v>
      </c>
      <c r="FP26" t="s">
        <v>476</v>
      </c>
      <c r="FQ26" t="s">
        <v>510</v>
      </c>
      <c r="FR26" t="s">
        <v>510</v>
      </c>
      <c r="FS26" t="s">
        <v>510</v>
      </c>
      <c r="FT26" t="s">
        <v>476</v>
      </c>
      <c r="FU26" t="s">
        <v>510</v>
      </c>
      <c r="FV26" t="s">
        <v>510</v>
      </c>
      <c r="FW26" t="s">
        <v>476</v>
      </c>
      <c r="FX26" t="s">
        <v>510</v>
      </c>
      <c r="FY26" t="s">
        <v>476</v>
      </c>
      <c r="FZ26" t="s">
        <v>510</v>
      </c>
      <c r="GA26" t="s">
        <v>476</v>
      </c>
      <c r="GB26">
        <f>IF(Table1[[#This Row],[msna/Demographic_info/HH_members_group/total_m_c_muac]]=0,"",COUNTIF(Table1[[#This Row],[Grain or tubers e.g. bread, rice, noodles, bulger, frikeh, kaak, pasta, andoumeh, manakish, thick grain-based porridge, potatoes]:[Breastmilk]],"Yes"))</f>
        <v>7</v>
      </c>
      <c r="GC26" t="str">
        <f>IF(Table1[[#This Row],[Column1]]="","",IF(Table1[[#This Row],[Please select the assessment type:]]="Livelihood and Protection (MHPSS, CP, GBV)","",IF(Table1[[#This Row],[Column1]]&gt;4,"diverse","not diverse")))</f>
        <v>diverse</v>
      </c>
      <c r="GD26">
        <v>1</v>
      </c>
      <c r="GE26" t="s">
        <v>486</v>
      </c>
      <c r="GF26">
        <v>1</v>
      </c>
      <c r="GG26" t="s">
        <v>486</v>
      </c>
      <c r="GH26" t="s">
        <v>1015</v>
      </c>
      <c r="GM26" t="b">
        <v>1</v>
      </c>
      <c r="GN26" t="b">
        <v>1</v>
      </c>
      <c r="GU26" t="b">
        <v>1</v>
      </c>
      <c r="GV26" t="b">
        <v>1</v>
      </c>
      <c r="HA26" t="s">
        <v>1016</v>
      </c>
      <c r="HD26" t="b">
        <v>1</v>
      </c>
      <c r="HF26" t="b">
        <v>1</v>
      </c>
      <c r="HG26" t="b">
        <v>1</v>
      </c>
      <c r="HO26" t="s">
        <v>1017</v>
      </c>
      <c r="HP26" t="s">
        <v>822</v>
      </c>
      <c r="HQ26" t="b">
        <v>1</v>
      </c>
      <c r="HT26" t="b">
        <v>1</v>
      </c>
      <c r="IC26" t="s">
        <v>965</v>
      </c>
      <c r="ID26" t="b">
        <v>1</v>
      </c>
      <c r="IE26" t="b">
        <v>1</v>
      </c>
      <c r="IG26" t="b">
        <v>1</v>
      </c>
      <c r="IP26" t="s">
        <v>824</v>
      </c>
      <c r="IR26" t="b">
        <v>1</v>
      </c>
      <c r="IZ26" t="s">
        <v>476</v>
      </c>
      <c r="JB26" t="s">
        <v>1018</v>
      </c>
      <c r="JC26" t="b">
        <v>1</v>
      </c>
      <c r="JD26" t="b">
        <v>1</v>
      </c>
      <c r="JH26" t="b">
        <v>1</v>
      </c>
      <c r="JQ26" t="s">
        <v>510</v>
      </c>
      <c r="JR26" t="s">
        <v>1019</v>
      </c>
      <c r="JS26" t="b">
        <v>1</v>
      </c>
      <c r="JU26" t="b">
        <v>1</v>
      </c>
      <c r="JZ26" t="b">
        <v>1</v>
      </c>
      <c r="KD26" t="s">
        <v>533</v>
      </c>
      <c r="KI26" t="b">
        <v>1</v>
      </c>
      <c r="KJ26" t="b">
        <v>1</v>
      </c>
      <c r="KO26" t="s">
        <v>1020</v>
      </c>
      <c r="KP26" t="b">
        <v>1</v>
      </c>
      <c r="KQ26" t="b">
        <v>1</v>
      </c>
      <c r="KT26" t="b">
        <v>1</v>
      </c>
      <c r="KY26" t="s">
        <v>999</v>
      </c>
      <c r="KZ26" t="b">
        <v>1</v>
      </c>
      <c r="LA26" t="b">
        <v>1</v>
      </c>
      <c r="LD26" t="b">
        <v>1</v>
      </c>
      <c r="LH26" t="s">
        <v>969</v>
      </c>
      <c r="LN26" t="b">
        <v>1</v>
      </c>
      <c r="LR26" t="s">
        <v>1021</v>
      </c>
      <c r="LS26" t="b">
        <v>1</v>
      </c>
      <c r="LY26" t="b">
        <v>1</v>
      </c>
      <c r="LZ26" t="b">
        <v>1</v>
      </c>
      <c r="MA26" t="b">
        <v>1</v>
      </c>
      <c r="MI26" t="s">
        <v>1022</v>
      </c>
      <c r="MN26" t="b">
        <v>1</v>
      </c>
      <c r="MO26" t="b">
        <v>1</v>
      </c>
      <c r="MP26" t="b">
        <v>1</v>
      </c>
      <c r="MY26" t="s">
        <v>1023</v>
      </c>
      <c r="NH26" t="b">
        <v>1</v>
      </c>
      <c r="NK26" t="s">
        <v>1024</v>
      </c>
      <c r="NR26" t="b">
        <v>1</v>
      </c>
      <c r="NV26" t="s">
        <v>505</v>
      </c>
      <c r="NX26" t="s">
        <v>505</v>
      </c>
      <c r="NZ26" t="s">
        <v>1025</v>
      </c>
      <c r="OB26" t="b">
        <v>1</v>
      </c>
      <c r="OE26" t="b">
        <v>1</v>
      </c>
      <c r="OF26" t="b">
        <v>1</v>
      </c>
      <c r="OL26" t="s">
        <v>1026</v>
      </c>
      <c r="OO26" t="b">
        <v>1</v>
      </c>
      <c r="OP26" t="b">
        <v>1</v>
      </c>
      <c r="OQ26" t="b">
        <v>1</v>
      </c>
      <c r="OR26" t="b">
        <v>1</v>
      </c>
      <c r="OW26" t="s">
        <v>780</v>
      </c>
      <c r="PC26" t="b">
        <v>1</v>
      </c>
      <c r="PF26" t="b">
        <v>1</v>
      </c>
      <c r="PL26">
        <v>1200</v>
      </c>
      <c r="PM26">
        <v>2000</v>
      </c>
      <c r="PN26" t="s">
        <v>1027</v>
      </c>
      <c r="PR26" t="b">
        <v>1</v>
      </c>
      <c r="PT26" t="b">
        <v>1</v>
      </c>
      <c r="PU26" t="b">
        <v>1</v>
      </c>
      <c r="QF26" t="s">
        <v>476</v>
      </c>
      <c r="QG26" t="s">
        <v>509</v>
      </c>
      <c r="QH26" t="b">
        <v>1</v>
      </c>
      <c r="QP26" t="s">
        <v>510</v>
      </c>
      <c r="QR26" t="s">
        <v>510</v>
      </c>
      <c r="RC26" t="s">
        <v>511</v>
      </c>
      <c r="RE26" t="s">
        <v>510</v>
      </c>
      <c r="RG26" t="s">
        <v>1028</v>
      </c>
      <c r="RH26" t="s">
        <v>627</v>
      </c>
      <c r="RI26" t="b">
        <v>1</v>
      </c>
      <c r="RJ26" t="b">
        <v>1</v>
      </c>
      <c r="RR26" t="s">
        <v>1029</v>
      </c>
      <c r="RS26" t="b">
        <v>1</v>
      </c>
      <c r="RU26" t="b">
        <v>1</v>
      </c>
      <c r="SA26" t="s">
        <v>515</v>
      </c>
      <c r="SB26" t="s">
        <v>1030</v>
      </c>
      <c r="SC26">
        <v>92467089</v>
      </c>
      <c r="SD26" t="s">
        <v>1031</v>
      </c>
      <c r="SE26" s="2">
        <v>44602.496747685182</v>
      </c>
      <c r="SF26">
        <v>25</v>
      </c>
      <c r="SH26">
        <v>-1</v>
      </c>
      <c r="SK26" t="s">
        <v>518</v>
      </c>
      <c r="SL26">
        <v>4192</v>
      </c>
      <c r="SM26" t="s">
        <v>983</v>
      </c>
      <c r="SN26">
        <v>648550</v>
      </c>
    </row>
    <row r="27" spans="1:508" hidden="1" x14ac:dyDescent="0.25">
      <c r="A27" t="s">
        <v>1032</v>
      </c>
      <c r="B27" t="s">
        <v>1033</v>
      </c>
      <c r="D27" t="s">
        <v>949</v>
      </c>
      <c r="E27" t="s">
        <v>950</v>
      </c>
      <c r="G27" s="1">
        <v>44602</v>
      </c>
      <c r="H27" t="s">
        <v>951</v>
      </c>
      <c r="I27" t="s">
        <v>952</v>
      </c>
      <c r="J27" t="s">
        <v>476</v>
      </c>
      <c r="K27" t="s">
        <v>477</v>
      </c>
      <c r="L27" s="1">
        <v>43237</v>
      </c>
      <c r="M27" t="s">
        <v>1012</v>
      </c>
      <c r="O27" t="s">
        <v>572</v>
      </c>
      <c r="P27" t="s">
        <v>548</v>
      </c>
      <c r="Q27" t="s">
        <v>481</v>
      </c>
      <c r="R27" t="s">
        <v>479</v>
      </c>
      <c r="S27" t="s">
        <v>482</v>
      </c>
      <c r="T27" t="b">
        <v>1</v>
      </c>
      <c r="AA27" t="s">
        <v>483</v>
      </c>
      <c r="AB27" t="s">
        <v>549</v>
      </c>
      <c r="AC27">
        <v>0</v>
      </c>
      <c r="AD27">
        <v>0</v>
      </c>
      <c r="AE27">
        <v>0</v>
      </c>
      <c r="AF27">
        <v>0</v>
      </c>
      <c r="AG27">
        <v>2</v>
      </c>
      <c r="AH27">
        <v>1</v>
      </c>
      <c r="AI27">
        <v>0</v>
      </c>
      <c r="AJ27" t="s">
        <v>485</v>
      </c>
      <c r="AK27" t="s">
        <v>486</v>
      </c>
      <c r="AL27" t="s">
        <v>487</v>
      </c>
      <c r="AM27">
        <v>0</v>
      </c>
      <c r="AN27">
        <v>0</v>
      </c>
      <c r="AO27">
        <v>2</v>
      </c>
      <c r="AP27">
        <v>0</v>
      </c>
      <c r="AQ27">
        <v>1</v>
      </c>
      <c r="AR27">
        <v>0</v>
      </c>
      <c r="AS27" t="s">
        <v>485</v>
      </c>
      <c r="AT27" t="s">
        <v>486</v>
      </c>
      <c r="AU27" t="s">
        <v>487</v>
      </c>
      <c r="AV27" t="s">
        <v>526</v>
      </c>
      <c r="AW27" s="6">
        <v>0</v>
      </c>
      <c r="AX27" t="s">
        <v>485</v>
      </c>
      <c r="AY27" t="s">
        <v>660</v>
      </c>
      <c r="AZ27">
        <v>6</v>
      </c>
      <c r="BA27" t="s">
        <v>1034</v>
      </c>
      <c r="BC27" t="s">
        <v>953</v>
      </c>
      <c r="BE27" t="s">
        <v>787</v>
      </c>
      <c r="BG27" t="s">
        <v>955</v>
      </c>
      <c r="BI27" t="b">
        <v>1</v>
      </c>
      <c r="BQ27">
        <v>36</v>
      </c>
      <c r="BR27" t="s">
        <v>1035</v>
      </c>
      <c r="BS27" t="s">
        <v>510</v>
      </c>
      <c r="CV27" t="s">
        <v>1036</v>
      </c>
      <c r="CW27" t="b">
        <v>1</v>
      </c>
      <c r="CX27" t="b">
        <v>1</v>
      </c>
      <c r="CY27" t="b">
        <v>0</v>
      </c>
      <c r="CZ27" t="b">
        <v>0</v>
      </c>
      <c r="DA27" t="b">
        <v>0</v>
      </c>
      <c r="DB27" t="b">
        <v>0</v>
      </c>
      <c r="DC27" t="b">
        <v>0</v>
      </c>
      <c r="DF27">
        <v>2</v>
      </c>
      <c r="DJ27">
        <v>1</v>
      </c>
      <c r="DP27" t="s">
        <v>510</v>
      </c>
      <c r="DQ27" t="s">
        <v>1037</v>
      </c>
      <c r="DT27" t="b">
        <v>1</v>
      </c>
      <c r="DW27" t="b">
        <v>1</v>
      </c>
      <c r="EC27" t="s">
        <v>476</v>
      </c>
      <c r="ED27" t="s">
        <v>959</v>
      </c>
      <c r="EJ27" t="b">
        <v>1</v>
      </c>
      <c r="EK27" t="b">
        <v>1</v>
      </c>
      <c r="EP27" t="s">
        <v>476</v>
      </c>
      <c r="EQ27" t="s">
        <v>1038</v>
      </c>
      <c r="ES27" t="b">
        <v>1</v>
      </c>
      <c r="FA27" t="s">
        <v>476</v>
      </c>
      <c r="FB27" t="s">
        <v>510</v>
      </c>
      <c r="FC27" t="s">
        <v>476</v>
      </c>
      <c r="FD27" t="s">
        <v>510</v>
      </c>
      <c r="FE27" t="s">
        <v>510</v>
      </c>
      <c r="FF27" t="s">
        <v>510</v>
      </c>
      <c r="FG27" t="s">
        <v>510</v>
      </c>
      <c r="FH27" t="s">
        <v>510</v>
      </c>
      <c r="FI27" t="s">
        <v>476</v>
      </c>
      <c r="FJ27" t="s">
        <v>476</v>
      </c>
      <c r="FK27" t="s">
        <v>476</v>
      </c>
      <c r="FL27" t="s">
        <v>510</v>
      </c>
      <c r="GB27" t="str">
        <f>IF(Table1[[#This Row],[msna/Demographic_info/HH_members_group/total_m_c_muac]]=0,"",COUNTIF(Table1[[#This Row],[Grain or tubers e.g. bread, rice, noodles, bulger, frikeh, kaak, pasta, andoumeh, manakish, thick grain-based porridge, potatoes]:[Breastmilk]],"Yes"))</f>
        <v/>
      </c>
      <c r="GC27" t="str">
        <f>IF(Table1[[#This Row],[Column1]]="","",IF(Table1[[#This Row],[Please select the assessment type:]]="Livelihood and Protection (MHPSS, CP, GBV)","",IF(Table1[[#This Row],[Column1]]&gt;4,"diverse","not diverse")))</f>
        <v/>
      </c>
      <c r="GH27" t="s">
        <v>1039</v>
      </c>
      <c r="GJ27" t="b">
        <v>1</v>
      </c>
      <c r="GM27" t="b">
        <v>1</v>
      </c>
      <c r="GP27" t="b">
        <v>1</v>
      </c>
      <c r="GV27" t="b">
        <v>1</v>
      </c>
      <c r="HA27" t="s">
        <v>1040</v>
      </c>
      <c r="HE27" t="b">
        <v>1</v>
      </c>
      <c r="HF27" t="b">
        <v>1</v>
      </c>
      <c r="HG27" t="b">
        <v>1</v>
      </c>
      <c r="HO27" t="s">
        <v>1041</v>
      </c>
      <c r="HP27" t="s">
        <v>843</v>
      </c>
      <c r="HQ27" t="b">
        <v>1</v>
      </c>
      <c r="HR27" t="b">
        <v>1</v>
      </c>
      <c r="HT27" t="b">
        <v>1</v>
      </c>
      <c r="IC27" t="s">
        <v>1042</v>
      </c>
      <c r="ID27" t="b">
        <v>1</v>
      </c>
      <c r="IE27" t="b">
        <v>1</v>
      </c>
      <c r="IG27" t="b">
        <v>1</v>
      </c>
      <c r="IP27" t="s">
        <v>824</v>
      </c>
      <c r="IR27" t="b">
        <v>1</v>
      </c>
      <c r="IZ27" t="s">
        <v>476</v>
      </c>
      <c r="JB27" t="s">
        <v>1043</v>
      </c>
      <c r="JC27" t="b">
        <v>1</v>
      </c>
      <c r="JD27" t="b">
        <v>1</v>
      </c>
      <c r="JH27" t="b">
        <v>1</v>
      </c>
      <c r="JM27" t="b">
        <v>1</v>
      </c>
      <c r="JQ27" t="s">
        <v>510</v>
      </c>
      <c r="JR27" t="s">
        <v>1044</v>
      </c>
      <c r="JS27" t="b">
        <v>1</v>
      </c>
      <c r="JU27" t="b">
        <v>1</v>
      </c>
      <c r="JW27" t="b">
        <v>1</v>
      </c>
      <c r="KD27" t="s">
        <v>1045</v>
      </c>
      <c r="KE27" t="b">
        <v>1</v>
      </c>
      <c r="KG27" t="b">
        <v>1</v>
      </c>
      <c r="KJ27" t="b">
        <v>1</v>
      </c>
      <c r="KO27" t="s">
        <v>1046</v>
      </c>
      <c r="KP27" t="b">
        <v>1</v>
      </c>
      <c r="KT27" t="b">
        <v>1</v>
      </c>
      <c r="KY27" t="s">
        <v>968</v>
      </c>
      <c r="KZ27" t="b">
        <v>1</v>
      </c>
      <c r="LA27" t="b">
        <v>1</v>
      </c>
      <c r="LH27" t="s">
        <v>969</v>
      </c>
      <c r="LN27" t="b">
        <v>1</v>
      </c>
      <c r="LR27" t="s">
        <v>1047</v>
      </c>
      <c r="LS27" t="b">
        <v>1</v>
      </c>
      <c r="LT27" t="b">
        <v>1</v>
      </c>
      <c r="LU27" t="b">
        <v>1</v>
      </c>
      <c r="MI27" t="s">
        <v>1048</v>
      </c>
      <c r="MO27" t="b">
        <v>1</v>
      </c>
      <c r="MP27" t="b">
        <v>1</v>
      </c>
      <c r="MT27" t="b">
        <v>1</v>
      </c>
      <c r="MY27" t="s">
        <v>830</v>
      </c>
      <c r="NA27" t="b">
        <v>1</v>
      </c>
      <c r="ND27" t="b">
        <v>1</v>
      </c>
      <c r="NK27" t="s">
        <v>973</v>
      </c>
      <c r="NQ27" t="b">
        <v>1</v>
      </c>
      <c r="NV27" t="s">
        <v>476</v>
      </c>
      <c r="NX27" t="s">
        <v>510</v>
      </c>
      <c r="NZ27" t="s">
        <v>1049</v>
      </c>
      <c r="OA27" t="b">
        <v>1</v>
      </c>
      <c r="OD27" t="b">
        <v>1</v>
      </c>
      <c r="OE27" t="b">
        <v>1</v>
      </c>
      <c r="OF27" t="b">
        <v>1</v>
      </c>
      <c r="OL27" t="s">
        <v>1050</v>
      </c>
      <c r="OO27" t="b">
        <v>1</v>
      </c>
      <c r="OP27" t="b">
        <v>1</v>
      </c>
      <c r="OR27" t="b">
        <v>1</v>
      </c>
      <c r="OW27" t="s">
        <v>1051</v>
      </c>
      <c r="OX27" t="b">
        <v>1</v>
      </c>
      <c r="PF27" t="b">
        <v>1</v>
      </c>
      <c r="PM27">
        <v>800</v>
      </c>
      <c r="PN27" t="s">
        <v>1052</v>
      </c>
      <c r="PP27" t="b">
        <v>1</v>
      </c>
      <c r="PR27" t="b">
        <v>1</v>
      </c>
      <c r="QF27" t="s">
        <v>476</v>
      </c>
      <c r="QG27" t="s">
        <v>509</v>
      </c>
      <c r="QH27" t="b">
        <v>1</v>
      </c>
      <c r="QP27" t="s">
        <v>510</v>
      </c>
      <c r="QR27" t="s">
        <v>510</v>
      </c>
      <c r="RC27" t="s">
        <v>511</v>
      </c>
      <c r="RE27" t="s">
        <v>510</v>
      </c>
      <c r="RG27" t="s">
        <v>1053</v>
      </c>
      <c r="RH27" t="s">
        <v>1054</v>
      </c>
      <c r="RI27" t="b">
        <v>1</v>
      </c>
      <c r="RJ27" t="b">
        <v>1</v>
      </c>
      <c r="RK27" t="b">
        <v>1</v>
      </c>
      <c r="RR27" t="s">
        <v>1055</v>
      </c>
      <c r="RS27" t="b">
        <v>1</v>
      </c>
      <c r="RT27" t="b">
        <v>1</v>
      </c>
      <c r="RU27" t="b">
        <v>1</v>
      </c>
      <c r="SA27" t="s">
        <v>543</v>
      </c>
      <c r="SB27" t="s">
        <v>1056</v>
      </c>
      <c r="SC27">
        <v>92467090</v>
      </c>
      <c r="SD27" t="s">
        <v>1057</v>
      </c>
      <c r="SE27" s="2">
        <v>44602.496759259258</v>
      </c>
      <c r="SF27">
        <v>26</v>
      </c>
      <c r="SH27">
        <v>-1</v>
      </c>
      <c r="SK27" t="s">
        <v>518</v>
      </c>
      <c r="SL27">
        <v>5447</v>
      </c>
      <c r="SM27" t="s">
        <v>983</v>
      </c>
      <c r="SN27">
        <v>648550</v>
      </c>
    </row>
    <row r="28" spans="1:508" hidden="1" x14ac:dyDescent="0.25">
      <c r="A28" t="s">
        <v>1058</v>
      </c>
      <c r="B28" t="s">
        <v>1059</v>
      </c>
      <c r="D28" t="s">
        <v>1060</v>
      </c>
      <c r="E28" t="s">
        <v>950</v>
      </c>
      <c r="G28" s="1">
        <v>44602</v>
      </c>
      <c r="H28" t="s">
        <v>1061</v>
      </c>
      <c r="I28" t="s">
        <v>475</v>
      </c>
      <c r="J28" t="s">
        <v>476</v>
      </c>
      <c r="K28" t="s">
        <v>477</v>
      </c>
      <c r="L28" s="3">
        <v>44602</v>
      </c>
      <c r="M28" t="s">
        <v>478</v>
      </c>
      <c r="O28" t="s">
        <v>479</v>
      </c>
      <c r="P28" t="s">
        <v>523</v>
      </c>
      <c r="Q28" t="s">
        <v>573</v>
      </c>
      <c r="R28" t="s">
        <v>479</v>
      </c>
      <c r="S28" t="s">
        <v>482</v>
      </c>
      <c r="T28" t="b">
        <v>1</v>
      </c>
      <c r="AA28" t="s">
        <v>483</v>
      </c>
      <c r="AB28" t="s">
        <v>878</v>
      </c>
      <c r="AC28">
        <v>1</v>
      </c>
      <c r="AD28">
        <v>1</v>
      </c>
      <c r="AE28">
        <v>0</v>
      </c>
      <c r="AF28">
        <v>1</v>
      </c>
      <c r="AG28">
        <v>0</v>
      </c>
      <c r="AH28">
        <v>0</v>
      </c>
      <c r="AI28">
        <v>1</v>
      </c>
      <c r="AJ28" t="s">
        <v>485</v>
      </c>
      <c r="AK28" t="s">
        <v>486</v>
      </c>
      <c r="AL28" t="s">
        <v>487</v>
      </c>
      <c r="AM28">
        <v>0</v>
      </c>
      <c r="AN28">
        <v>0</v>
      </c>
      <c r="AO28">
        <v>0</v>
      </c>
      <c r="AP28">
        <v>1</v>
      </c>
      <c r="AQ28">
        <v>0</v>
      </c>
      <c r="AR28">
        <v>0</v>
      </c>
      <c r="AS28" t="s">
        <v>486</v>
      </c>
      <c r="AT28" t="s">
        <v>470</v>
      </c>
      <c r="AU28" t="s">
        <v>486</v>
      </c>
      <c r="AV28" t="s">
        <v>487</v>
      </c>
      <c r="AW28" s="6">
        <v>0</v>
      </c>
      <c r="AX28" t="s">
        <v>486</v>
      </c>
      <c r="AY28" t="s">
        <v>526</v>
      </c>
      <c r="AZ28">
        <v>4</v>
      </c>
      <c r="BA28" t="s">
        <v>953</v>
      </c>
      <c r="BC28" t="s">
        <v>1034</v>
      </c>
      <c r="BE28" t="s">
        <v>787</v>
      </c>
      <c r="GB28" t="str">
        <f>IF(Table1[[#This Row],[msna/Demographic_info/HH_members_group/total_m_c_muac]]=0,"",COUNTIF(Table1[[#This Row],[Grain or tubers e.g. bread, rice, noodles, bulger, frikeh, kaak, pasta, andoumeh, manakish, thick grain-based porridge, potatoes]:[Breastmilk]],"Yes"))</f>
        <v/>
      </c>
      <c r="GC28" t="str">
        <f>IF(Table1[[#This Row],[Column1]]="","",IF(Table1[[#This Row],[Please select the assessment type:]]="Livelihood and Protection (MHPSS, CP, GBV)","",IF(Table1[[#This Row],[Column1]]&gt;4,"diverse","not diverse")))</f>
        <v/>
      </c>
      <c r="GH28" t="s">
        <v>1062</v>
      </c>
      <c r="GI28" t="b">
        <v>1</v>
      </c>
      <c r="GJ28" t="b">
        <v>1</v>
      </c>
      <c r="GK28" t="b">
        <v>1</v>
      </c>
      <c r="GL28" t="b">
        <v>1</v>
      </c>
      <c r="GM28" t="b">
        <v>1</v>
      </c>
      <c r="GN28" t="b">
        <v>1</v>
      </c>
      <c r="GQ28" t="b">
        <v>1</v>
      </c>
      <c r="GV28" t="b">
        <v>1</v>
      </c>
      <c r="HA28" t="s">
        <v>1063</v>
      </c>
      <c r="HC28" t="b">
        <v>1</v>
      </c>
      <c r="HJ28" t="b">
        <v>1</v>
      </c>
      <c r="HK28" t="b">
        <v>1</v>
      </c>
      <c r="HO28" t="s">
        <v>1064</v>
      </c>
      <c r="HP28" t="s">
        <v>1065</v>
      </c>
      <c r="HU28" t="b">
        <v>1</v>
      </c>
      <c r="HW28" t="b">
        <v>1</v>
      </c>
      <c r="HY28" t="b">
        <v>1</v>
      </c>
      <c r="IC28" t="s">
        <v>1066</v>
      </c>
      <c r="IE28" t="b">
        <v>1</v>
      </c>
      <c r="II28" t="b">
        <v>1</v>
      </c>
      <c r="IP28" t="s">
        <v>1067</v>
      </c>
      <c r="IS28" t="b">
        <v>1</v>
      </c>
      <c r="IT28" t="b">
        <v>1</v>
      </c>
      <c r="IV28" t="b">
        <v>1</v>
      </c>
      <c r="IZ28" t="s">
        <v>769</v>
      </c>
      <c r="JB28" t="s">
        <v>1068</v>
      </c>
      <c r="JF28" t="b">
        <v>1</v>
      </c>
      <c r="JH28" t="b">
        <v>1</v>
      </c>
      <c r="JI28" t="b">
        <v>1</v>
      </c>
      <c r="JJ28" t="b">
        <v>1</v>
      </c>
      <c r="JQ28" t="s">
        <v>510</v>
      </c>
      <c r="JR28" t="s">
        <v>1069</v>
      </c>
      <c r="JW28" t="b">
        <v>1</v>
      </c>
      <c r="JY28" t="b">
        <v>1</v>
      </c>
      <c r="KD28" t="s">
        <v>772</v>
      </c>
      <c r="KE28" t="b">
        <v>1</v>
      </c>
      <c r="KO28" t="s">
        <v>1070</v>
      </c>
      <c r="KP28" t="b">
        <v>1</v>
      </c>
      <c r="KU28" t="b">
        <v>1</v>
      </c>
      <c r="KY28" t="s">
        <v>498</v>
      </c>
      <c r="LA28" t="b">
        <v>1</v>
      </c>
      <c r="LH28" t="s">
        <v>751</v>
      </c>
      <c r="LI28" t="b">
        <v>1</v>
      </c>
      <c r="LJ28" t="b">
        <v>1</v>
      </c>
      <c r="LR28" t="s">
        <v>1071</v>
      </c>
      <c r="LT28" t="b">
        <v>1</v>
      </c>
      <c r="LW28" t="b">
        <v>1</v>
      </c>
      <c r="MA28" t="b">
        <v>1</v>
      </c>
      <c r="MD28" t="b">
        <v>1</v>
      </c>
      <c r="ME28" t="b">
        <v>1</v>
      </c>
      <c r="MI28" t="s">
        <v>1072</v>
      </c>
      <c r="MK28" t="b">
        <v>1</v>
      </c>
      <c r="ML28" t="b">
        <v>1</v>
      </c>
      <c r="MN28" t="b">
        <v>1</v>
      </c>
      <c r="MO28" t="b">
        <v>1</v>
      </c>
      <c r="MP28" t="b">
        <v>1</v>
      </c>
      <c r="MR28" t="b">
        <v>1</v>
      </c>
      <c r="MS28" t="b">
        <v>1</v>
      </c>
      <c r="MT28" t="b">
        <v>1</v>
      </c>
      <c r="MY28" t="s">
        <v>1073</v>
      </c>
      <c r="MZ28" t="b">
        <v>1</v>
      </c>
      <c r="ND28" t="b">
        <v>1</v>
      </c>
      <c r="NK28" t="s">
        <v>777</v>
      </c>
      <c r="NN28" t="b">
        <v>1</v>
      </c>
      <c r="NV28" t="s">
        <v>476</v>
      </c>
      <c r="NX28" t="s">
        <v>510</v>
      </c>
      <c r="NZ28" t="s">
        <v>1074</v>
      </c>
      <c r="OA28" t="b">
        <v>1</v>
      </c>
      <c r="OB28" t="b">
        <v>1</v>
      </c>
      <c r="OC28" t="b">
        <v>1</v>
      </c>
      <c r="OE28" t="b">
        <v>1</v>
      </c>
      <c r="OG28" t="b">
        <v>1</v>
      </c>
      <c r="OL28" t="s">
        <v>1026</v>
      </c>
      <c r="OO28" t="b">
        <v>1</v>
      </c>
      <c r="OP28" t="b">
        <v>1</v>
      </c>
      <c r="OQ28" t="b">
        <v>1</v>
      </c>
      <c r="OR28" t="b">
        <v>1</v>
      </c>
      <c r="OW28" t="s">
        <v>1075</v>
      </c>
      <c r="PA28" t="b">
        <v>1</v>
      </c>
      <c r="PC28" t="b">
        <v>1</v>
      </c>
      <c r="PF28" t="b">
        <v>1</v>
      </c>
      <c r="PG28" t="b">
        <v>1</v>
      </c>
      <c r="PL28">
        <v>2000</v>
      </c>
      <c r="PM28">
        <v>2000</v>
      </c>
      <c r="PN28" t="s">
        <v>1076</v>
      </c>
      <c r="PQ28" t="b">
        <v>1</v>
      </c>
      <c r="PU28" t="b">
        <v>1</v>
      </c>
      <c r="QF28" t="s">
        <v>476</v>
      </c>
      <c r="QG28" t="s">
        <v>509</v>
      </c>
      <c r="QH28" t="b">
        <v>1</v>
      </c>
      <c r="QP28" t="s">
        <v>510</v>
      </c>
      <c r="QR28" t="s">
        <v>510</v>
      </c>
      <c r="RC28" t="s">
        <v>511</v>
      </c>
      <c r="RE28" t="s">
        <v>510</v>
      </c>
      <c r="RG28" t="s">
        <v>1077</v>
      </c>
      <c r="RH28" t="s">
        <v>1054</v>
      </c>
      <c r="RI28" t="b">
        <v>1</v>
      </c>
      <c r="RJ28" t="b">
        <v>1</v>
      </c>
      <c r="RK28" t="b">
        <v>1</v>
      </c>
      <c r="RR28" t="s">
        <v>1078</v>
      </c>
      <c r="RS28" t="b">
        <v>1</v>
      </c>
      <c r="RV28" t="b">
        <v>1</v>
      </c>
      <c r="SA28" t="s">
        <v>890</v>
      </c>
      <c r="SB28" t="s">
        <v>1079</v>
      </c>
      <c r="SC28">
        <v>92467177</v>
      </c>
      <c r="SD28" t="s">
        <v>1080</v>
      </c>
      <c r="SE28" s="2">
        <v>44602.498263888891</v>
      </c>
      <c r="SF28">
        <v>27</v>
      </c>
      <c r="SH28">
        <v>-1</v>
      </c>
      <c r="SK28" t="s">
        <v>518</v>
      </c>
      <c r="SL28">
        <v>1376</v>
      </c>
      <c r="SM28" t="s">
        <v>983</v>
      </c>
      <c r="SN28">
        <v>648550</v>
      </c>
    </row>
    <row r="29" spans="1:508" hidden="1" x14ac:dyDescent="0.25">
      <c r="A29" t="s">
        <v>1081</v>
      </c>
      <c r="B29" t="s">
        <v>1082</v>
      </c>
      <c r="D29" t="s">
        <v>1060</v>
      </c>
      <c r="E29" t="s">
        <v>950</v>
      </c>
      <c r="G29" s="1">
        <v>44602</v>
      </c>
      <c r="H29" t="s">
        <v>1061</v>
      </c>
      <c r="I29" t="s">
        <v>475</v>
      </c>
      <c r="J29" t="s">
        <v>476</v>
      </c>
      <c r="K29" t="s">
        <v>477</v>
      </c>
      <c r="L29" s="3">
        <v>44602</v>
      </c>
      <c r="M29" t="s">
        <v>478</v>
      </c>
      <c r="O29" t="s">
        <v>479</v>
      </c>
      <c r="P29" t="s">
        <v>480</v>
      </c>
      <c r="Q29" t="s">
        <v>573</v>
      </c>
      <c r="R29" t="s">
        <v>479</v>
      </c>
      <c r="S29" t="s">
        <v>482</v>
      </c>
      <c r="T29" t="b">
        <v>1</v>
      </c>
      <c r="AA29" t="s">
        <v>483</v>
      </c>
      <c r="AB29" t="s">
        <v>484</v>
      </c>
      <c r="AC29">
        <v>1</v>
      </c>
      <c r="AD29">
        <v>1</v>
      </c>
      <c r="AE29">
        <v>0</v>
      </c>
      <c r="AF29">
        <v>1</v>
      </c>
      <c r="AG29">
        <v>0</v>
      </c>
      <c r="AH29">
        <v>1</v>
      </c>
      <c r="AI29">
        <v>0</v>
      </c>
      <c r="AJ29" t="s">
        <v>485</v>
      </c>
      <c r="AK29" t="s">
        <v>486</v>
      </c>
      <c r="AL29" t="s">
        <v>487</v>
      </c>
      <c r="AM29">
        <v>0</v>
      </c>
      <c r="AN29">
        <v>0</v>
      </c>
      <c r="AO29">
        <v>0</v>
      </c>
      <c r="AP29">
        <v>0</v>
      </c>
      <c r="AQ29">
        <v>1</v>
      </c>
      <c r="AR29">
        <v>1</v>
      </c>
      <c r="AS29" t="s">
        <v>470</v>
      </c>
      <c r="AT29" t="s">
        <v>485</v>
      </c>
      <c r="AU29" t="s">
        <v>485</v>
      </c>
      <c r="AV29" t="s">
        <v>485</v>
      </c>
      <c r="AW29" s="6">
        <v>0</v>
      </c>
      <c r="AX29" t="s">
        <v>487</v>
      </c>
      <c r="AY29" t="s">
        <v>527</v>
      </c>
      <c r="AZ29">
        <v>5</v>
      </c>
      <c r="BA29" t="s">
        <v>953</v>
      </c>
      <c r="BC29" t="s">
        <v>787</v>
      </c>
      <c r="BE29" t="s">
        <v>1034</v>
      </c>
      <c r="GB29" t="str">
        <f>IF(Table1[[#This Row],[msna/Demographic_info/HH_members_group/total_m_c_muac]]=0,"",COUNTIF(Table1[[#This Row],[Grain or tubers e.g. bread, rice, noodles, bulger, frikeh, kaak, pasta, andoumeh, manakish, thick grain-based porridge, potatoes]:[Breastmilk]],"Yes"))</f>
        <v/>
      </c>
      <c r="GC29" t="str">
        <f>IF(Table1[[#This Row],[Column1]]="","",IF(Table1[[#This Row],[Please select the assessment type:]]="Livelihood and Protection (MHPSS, CP, GBV)","",IF(Table1[[#This Row],[Column1]]&gt;4,"diverse","not diverse")))</f>
        <v/>
      </c>
      <c r="GH29" t="s">
        <v>1083</v>
      </c>
      <c r="GI29" t="b">
        <v>1</v>
      </c>
      <c r="GK29" t="b">
        <v>1</v>
      </c>
      <c r="GN29" t="b">
        <v>1</v>
      </c>
      <c r="GT29" t="b">
        <v>1</v>
      </c>
      <c r="HA29" t="s">
        <v>1084</v>
      </c>
      <c r="HF29" t="b">
        <v>1</v>
      </c>
      <c r="HG29" t="b">
        <v>1</v>
      </c>
      <c r="HO29" t="s">
        <v>1085</v>
      </c>
      <c r="HP29" t="s">
        <v>1086</v>
      </c>
      <c r="HQ29" t="b">
        <v>1</v>
      </c>
      <c r="HT29" t="b">
        <v>1</v>
      </c>
      <c r="HU29" t="b">
        <v>1</v>
      </c>
      <c r="IC29" t="s">
        <v>1087</v>
      </c>
      <c r="IH29" t="b">
        <v>1</v>
      </c>
      <c r="II29" t="b">
        <v>1</v>
      </c>
      <c r="IP29" t="s">
        <v>1088</v>
      </c>
      <c r="IS29" t="b">
        <v>1</v>
      </c>
      <c r="IT29" t="b">
        <v>1</v>
      </c>
      <c r="IV29" t="b">
        <v>1</v>
      </c>
      <c r="IZ29" t="s">
        <v>769</v>
      </c>
      <c r="JB29" t="s">
        <v>1089</v>
      </c>
      <c r="JH29" t="b">
        <v>1</v>
      </c>
      <c r="JJ29" t="b">
        <v>1</v>
      </c>
      <c r="JK29" t="b">
        <v>1</v>
      </c>
      <c r="JQ29" t="s">
        <v>476</v>
      </c>
      <c r="JR29" t="s">
        <v>1090</v>
      </c>
      <c r="JX29" t="b">
        <v>1</v>
      </c>
      <c r="JY29" t="b">
        <v>1</v>
      </c>
      <c r="KD29" t="s">
        <v>1091</v>
      </c>
      <c r="KE29" t="b">
        <v>1</v>
      </c>
      <c r="KI29" t="b">
        <v>1</v>
      </c>
      <c r="KO29" t="s">
        <v>792</v>
      </c>
      <c r="KP29" t="b">
        <v>1</v>
      </c>
      <c r="KR29" t="b">
        <v>1</v>
      </c>
      <c r="KY29" t="s">
        <v>1092</v>
      </c>
      <c r="KZ29" t="b">
        <v>1</v>
      </c>
      <c r="LA29" t="b">
        <v>1</v>
      </c>
      <c r="LH29" t="s">
        <v>646</v>
      </c>
      <c r="LI29" t="b">
        <v>1</v>
      </c>
      <c r="LJ29" t="b">
        <v>1</v>
      </c>
      <c r="LR29" t="s">
        <v>1093</v>
      </c>
      <c r="LT29" t="b">
        <v>1</v>
      </c>
      <c r="LW29" t="b">
        <v>1</v>
      </c>
      <c r="MD29" t="b">
        <v>1</v>
      </c>
      <c r="ME29" t="b">
        <v>1</v>
      </c>
      <c r="MI29" t="s">
        <v>1094</v>
      </c>
      <c r="MJ29" t="b">
        <v>1</v>
      </c>
      <c r="MK29" t="b">
        <v>1</v>
      </c>
      <c r="ML29" t="b">
        <v>1</v>
      </c>
      <c r="MN29" t="b">
        <v>1</v>
      </c>
      <c r="MO29" t="b">
        <v>1</v>
      </c>
      <c r="MQ29" t="b">
        <v>1</v>
      </c>
      <c r="MT29" t="b">
        <v>1</v>
      </c>
      <c r="MY29" t="s">
        <v>1023</v>
      </c>
      <c r="NH29" t="b">
        <v>1</v>
      </c>
      <c r="NK29" t="s">
        <v>504</v>
      </c>
      <c r="NT29" t="b">
        <v>1</v>
      </c>
      <c r="NV29" t="s">
        <v>505</v>
      </c>
      <c r="NX29" t="s">
        <v>505</v>
      </c>
      <c r="NZ29" t="s">
        <v>1095</v>
      </c>
      <c r="OA29" t="b">
        <v>1</v>
      </c>
      <c r="OB29" t="b">
        <v>1</v>
      </c>
      <c r="OC29" t="b">
        <v>1</v>
      </c>
      <c r="OD29" t="b">
        <v>1</v>
      </c>
      <c r="OL29" t="s">
        <v>1026</v>
      </c>
      <c r="OO29" t="b">
        <v>1</v>
      </c>
      <c r="OP29" t="b">
        <v>1</v>
      </c>
      <c r="OQ29" t="b">
        <v>1</v>
      </c>
      <c r="OR29" t="b">
        <v>1</v>
      </c>
      <c r="OW29" t="s">
        <v>1096</v>
      </c>
      <c r="PC29" t="b">
        <v>1</v>
      </c>
      <c r="PE29" t="b">
        <v>1</v>
      </c>
      <c r="PG29" t="b">
        <v>1</v>
      </c>
      <c r="PL29">
        <v>2500</v>
      </c>
      <c r="PM29">
        <v>2500</v>
      </c>
      <c r="PN29" t="s">
        <v>586</v>
      </c>
      <c r="PO29" t="b">
        <v>1</v>
      </c>
      <c r="PS29" t="b">
        <v>1</v>
      </c>
      <c r="QF29" t="s">
        <v>510</v>
      </c>
      <c r="QP29" t="s">
        <v>510</v>
      </c>
      <c r="QR29" t="s">
        <v>510</v>
      </c>
      <c r="RC29" t="s">
        <v>511</v>
      </c>
      <c r="RE29" t="s">
        <v>510</v>
      </c>
      <c r="RG29" t="s">
        <v>1097</v>
      </c>
      <c r="RH29" t="s">
        <v>1098</v>
      </c>
      <c r="RI29" t="b">
        <v>1</v>
      </c>
      <c r="RR29" t="s">
        <v>1078</v>
      </c>
      <c r="RS29" t="b">
        <v>1</v>
      </c>
      <c r="RV29" t="b">
        <v>1</v>
      </c>
      <c r="SA29" t="s">
        <v>890</v>
      </c>
      <c r="SB29" t="s">
        <v>1099</v>
      </c>
      <c r="SC29">
        <v>92467178</v>
      </c>
      <c r="SD29" t="s">
        <v>1100</v>
      </c>
      <c r="SE29" s="2">
        <v>44602.49827546296</v>
      </c>
      <c r="SF29">
        <v>28</v>
      </c>
      <c r="SH29">
        <v>-1</v>
      </c>
      <c r="SK29" t="s">
        <v>518</v>
      </c>
      <c r="SL29">
        <v>1733</v>
      </c>
      <c r="SM29" t="s">
        <v>983</v>
      </c>
      <c r="SN29">
        <v>648550</v>
      </c>
    </row>
    <row r="30" spans="1:508" hidden="1" x14ac:dyDescent="0.25">
      <c r="A30" t="s">
        <v>1101</v>
      </c>
      <c r="B30" t="s">
        <v>1102</v>
      </c>
      <c r="D30" t="s">
        <v>1103</v>
      </c>
      <c r="E30" t="s">
        <v>950</v>
      </c>
      <c r="G30" s="1">
        <v>44602</v>
      </c>
      <c r="H30" t="s">
        <v>1061</v>
      </c>
      <c r="I30" t="s">
        <v>475</v>
      </c>
      <c r="J30" t="s">
        <v>476</v>
      </c>
      <c r="K30" t="s">
        <v>477</v>
      </c>
      <c r="L30" s="3">
        <v>44602</v>
      </c>
      <c r="M30" t="s">
        <v>478</v>
      </c>
      <c r="O30" t="s">
        <v>479</v>
      </c>
      <c r="P30" t="s">
        <v>548</v>
      </c>
      <c r="Q30" t="s">
        <v>573</v>
      </c>
      <c r="R30" t="s">
        <v>479</v>
      </c>
      <c r="S30" t="s">
        <v>524</v>
      </c>
      <c r="W30" t="b">
        <v>1</v>
      </c>
      <c r="AA30" t="s">
        <v>483</v>
      </c>
      <c r="AB30" t="s">
        <v>878</v>
      </c>
      <c r="AC30">
        <v>0</v>
      </c>
      <c r="AD30">
        <v>0</v>
      </c>
      <c r="AE30">
        <v>1</v>
      </c>
      <c r="AF30">
        <v>1</v>
      </c>
      <c r="AG30">
        <v>1</v>
      </c>
      <c r="AH30">
        <v>0</v>
      </c>
      <c r="AI30">
        <v>0</v>
      </c>
      <c r="AJ30" t="s">
        <v>487</v>
      </c>
      <c r="AK30" t="s">
        <v>470</v>
      </c>
      <c r="AL30" t="s">
        <v>487</v>
      </c>
      <c r="AM30">
        <v>0</v>
      </c>
      <c r="AN30">
        <v>0</v>
      </c>
      <c r="AO30">
        <v>1</v>
      </c>
      <c r="AP30">
        <v>0</v>
      </c>
      <c r="AQ30">
        <v>1</v>
      </c>
      <c r="AR30">
        <v>1</v>
      </c>
      <c r="AS30" t="s">
        <v>486</v>
      </c>
      <c r="AT30" t="s">
        <v>485</v>
      </c>
      <c r="AU30" t="s">
        <v>487</v>
      </c>
      <c r="AV30" t="s">
        <v>526</v>
      </c>
      <c r="AW30" s="6">
        <v>1</v>
      </c>
      <c r="AX30" t="s">
        <v>485</v>
      </c>
      <c r="AY30" t="s">
        <v>660</v>
      </c>
      <c r="AZ30">
        <v>6</v>
      </c>
      <c r="BA30" t="s">
        <v>953</v>
      </c>
      <c r="BC30" t="s">
        <v>803</v>
      </c>
      <c r="BE30" t="s">
        <v>1034</v>
      </c>
      <c r="GB30">
        <f>IF(Table1[[#This Row],[msna/Demographic_info/HH_members_group/total_m_c_muac]]=0,"",COUNTIF(Table1[[#This Row],[Grain or tubers e.g. bread, rice, noodles, bulger, frikeh, kaak, pasta, andoumeh, manakish, thick grain-based porridge, potatoes]:[Breastmilk]],"Yes"))</f>
        <v>0</v>
      </c>
      <c r="GC30" t="str">
        <f>IF(Table1[[#This Row],[Column1]]="","",IF(Table1[[#This Row],[Please select the assessment type:]]="Livelihood and Protection (MHPSS, CP, GBV)","",IF(Table1[[#This Row],[Column1]]&gt;4,"diverse","not diverse")))</f>
        <v/>
      </c>
      <c r="GH30" t="s">
        <v>1104</v>
      </c>
      <c r="GK30" t="b">
        <v>1</v>
      </c>
      <c r="GM30" t="b">
        <v>1</v>
      </c>
      <c r="GN30" t="b">
        <v>1</v>
      </c>
      <c r="GT30" t="b">
        <v>1</v>
      </c>
      <c r="HA30" t="s">
        <v>1105</v>
      </c>
      <c r="HC30" t="b">
        <v>1</v>
      </c>
      <c r="HE30" t="b">
        <v>1</v>
      </c>
      <c r="HO30" t="s">
        <v>1106</v>
      </c>
      <c r="HP30" t="s">
        <v>598</v>
      </c>
      <c r="HT30" t="b">
        <v>1</v>
      </c>
      <c r="HY30" t="b">
        <v>1</v>
      </c>
      <c r="IC30" t="s">
        <v>1107</v>
      </c>
      <c r="ID30" t="b">
        <v>1</v>
      </c>
      <c r="IP30" t="s">
        <v>1108</v>
      </c>
      <c r="IQ30" t="b">
        <v>1</v>
      </c>
      <c r="IS30" t="b">
        <v>1</v>
      </c>
      <c r="IT30" t="b">
        <v>1</v>
      </c>
      <c r="IV30" t="b">
        <v>1</v>
      </c>
      <c r="IZ30" t="s">
        <v>769</v>
      </c>
      <c r="JB30" t="s">
        <v>1109</v>
      </c>
      <c r="JF30" t="b">
        <v>1</v>
      </c>
      <c r="JI30" t="b">
        <v>1</v>
      </c>
      <c r="JK30" t="b">
        <v>1</v>
      </c>
      <c r="JQ30" t="s">
        <v>510</v>
      </c>
      <c r="JR30" t="s">
        <v>791</v>
      </c>
      <c r="JS30" t="b">
        <v>1</v>
      </c>
      <c r="JX30" t="b">
        <v>1</v>
      </c>
      <c r="KD30" t="s">
        <v>1110</v>
      </c>
      <c r="KE30" t="b">
        <v>1</v>
      </c>
      <c r="KG30" t="b">
        <v>1</v>
      </c>
      <c r="KO30" t="s">
        <v>1111</v>
      </c>
      <c r="KP30" t="b">
        <v>1</v>
      </c>
      <c r="KQ30" t="b">
        <v>1</v>
      </c>
      <c r="KT30" t="b">
        <v>1</v>
      </c>
      <c r="KY30" t="s">
        <v>498</v>
      </c>
      <c r="LA30" t="b">
        <v>1</v>
      </c>
      <c r="LH30" t="s">
        <v>751</v>
      </c>
      <c r="LI30" t="b">
        <v>1</v>
      </c>
      <c r="LJ30" t="b">
        <v>1</v>
      </c>
      <c r="LR30" t="s">
        <v>1093</v>
      </c>
      <c r="LT30" t="b">
        <v>1</v>
      </c>
      <c r="LW30" t="b">
        <v>1</v>
      </c>
      <c r="MD30" t="b">
        <v>1</v>
      </c>
      <c r="ME30" t="b">
        <v>1</v>
      </c>
      <c r="MI30" t="s">
        <v>1112</v>
      </c>
      <c r="MJ30" t="b">
        <v>1</v>
      </c>
      <c r="MK30" t="b">
        <v>1</v>
      </c>
      <c r="MN30" t="b">
        <v>1</v>
      </c>
      <c r="MP30" t="b">
        <v>1</v>
      </c>
      <c r="MY30" t="s">
        <v>1113</v>
      </c>
      <c r="NA30" t="b">
        <v>1</v>
      </c>
      <c r="NC30" t="b">
        <v>1</v>
      </c>
      <c r="ND30" t="b">
        <v>1</v>
      </c>
      <c r="NK30" t="s">
        <v>504</v>
      </c>
      <c r="NT30" t="b">
        <v>1</v>
      </c>
      <c r="NV30" t="s">
        <v>476</v>
      </c>
      <c r="NX30" t="s">
        <v>510</v>
      </c>
      <c r="NZ30" t="s">
        <v>1114</v>
      </c>
      <c r="OB30" t="b">
        <v>1</v>
      </c>
      <c r="OC30" t="b">
        <v>1</v>
      </c>
      <c r="OF30" t="b">
        <v>1</v>
      </c>
      <c r="OL30" t="s">
        <v>1115</v>
      </c>
      <c r="ON30" t="b">
        <v>1</v>
      </c>
      <c r="OO30" t="b">
        <v>1</v>
      </c>
      <c r="OP30" t="b">
        <v>1</v>
      </c>
      <c r="OQ30" t="b">
        <v>1</v>
      </c>
      <c r="OW30" t="s">
        <v>1116</v>
      </c>
      <c r="OX30" t="b">
        <v>1</v>
      </c>
      <c r="PG30" t="b">
        <v>1</v>
      </c>
      <c r="PM30">
        <v>1500</v>
      </c>
      <c r="PN30" t="s">
        <v>1117</v>
      </c>
      <c r="PO30" t="b">
        <v>1</v>
      </c>
      <c r="PP30" t="b">
        <v>1</v>
      </c>
      <c r="PS30" t="b">
        <v>1</v>
      </c>
      <c r="QF30" t="s">
        <v>510</v>
      </c>
      <c r="QP30" t="s">
        <v>510</v>
      </c>
      <c r="QR30" t="s">
        <v>510</v>
      </c>
      <c r="RC30" t="s">
        <v>673</v>
      </c>
      <c r="RE30" t="s">
        <v>510</v>
      </c>
      <c r="RG30" t="s">
        <v>1118</v>
      </c>
      <c r="RH30" t="s">
        <v>1098</v>
      </c>
      <c r="RI30" t="b">
        <v>1</v>
      </c>
      <c r="RR30" t="s">
        <v>1078</v>
      </c>
      <c r="RS30" t="b">
        <v>1</v>
      </c>
      <c r="RV30" t="b">
        <v>1</v>
      </c>
      <c r="SB30" t="s">
        <v>1119</v>
      </c>
      <c r="SC30">
        <v>92467181</v>
      </c>
      <c r="SD30" t="s">
        <v>1120</v>
      </c>
      <c r="SE30" s="2">
        <v>44602.49827546296</v>
      </c>
      <c r="SF30">
        <v>29</v>
      </c>
      <c r="SH30">
        <v>-1</v>
      </c>
      <c r="SK30" t="s">
        <v>518</v>
      </c>
      <c r="SL30">
        <v>1539</v>
      </c>
      <c r="SM30" t="s">
        <v>983</v>
      </c>
      <c r="SN30">
        <v>648550</v>
      </c>
    </row>
    <row r="31" spans="1:508" hidden="1" x14ac:dyDescent="0.25">
      <c r="A31" t="s">
        <v>1121</v>
      </c>
      <c r="B31" t="s">
        <v>1122</v>
      </c>
      <c r="D31" t="s">
        <v>1103</v>
      </c>
      <c r="E31" t="s">
        <v>950</v>
      </c>
      <c r="G31" s="1">
        <v>44602</v>
      </c>
      <c r="H31" t="s">
        <v>1061</v>
      </c>
      <c r="I31" t="s">
        <v>475</v>
      </c>
      <c r="J31" t="s">
        <v>476</v>
      </c>
      <c r="K31" t="s">
        <v>522</v>
      </c>
      <c r="M31" t="s">
        <v>1012</v>
      </c>
      <c r="O31" t="s">
        <v>479</v>
      </c>
      <c r="P31" t="s">
        <v>480</v>
      </c>
      <c r="Q31" t="s">
        <v>1123</v>
      </c>
      <c r="R31" t="s">
        <v>572</v>
      </c>
      <c r="S31" t="s">
        <v>482</v>
      </c>
      <c r="T31" t="b">
        <v>1</v>
      </c>
      <c r="AA31" t="s">
        <v>802</v>
      </c>
      <c r="AB31" t="s">
        <v>878</v>
      </c>
      <c r="AC31">
        <v>0</v>
      </c>
      <c r="AD31">
        <v>0</v>
      </c>
      <c r="AE31">
        <v>0</v>
      </c>
      <c r="AF31">
        <v>1</v>
      </c>
      <c r="AG31">
        <v>1</v>
      </c>
      <c r="AH31">
        <v>1</v>
      </c>
      <c r="AI31">
        <v>0</v>
      </c>
      <c r="AJ31" t="s">
        <v>485</v>
      </c>
      <c r="AK31" t="s">
        <v>486</v>
      </c>
      <c r="AL31" t="s">
        <v>487</v>
      </c>
      <c r="AM31">
        <v>0</v>
      </c>
      <c r="AN31">
        <v>0</v>
      </c>
      <c r="AO31">
        <v>0</v>
      </c>
      <c r="AP31">
        <v>0</v>
      </c>
      <c r="AQ31">
        <v>1</v>
      </c>
      <c r="AR31">
        <v>0</v>
      </c>
      <c r="AS31" t="s">
        <v>470</v>
      </c>
      <c r="AT31" t="s">
        <v>486</v>
      </c>
      <c r="AU31" t="s">
        <v>486</v>
      </c>
      <c r="AV31" t="s">
        <v>485</v>
      </c>
      <c r="AW31" s="6">
        <v>0</v>
      </c>
      <c r="AX31" t="s">
        <v>485</v>
      </c>
      <c r="AY31" t="s">
        <v>526</v>
      </c>
      <c r="AZ31">
        <v>4</v>
      </c>
      <c r="BA31" t="s">
        <v>953</v>
      </c>
      <c r="BC31" t="s">
        <v>787</v>
      </c>
      <c r="BE31" t="s">
        <v>803</v>
      </c>
      <c r="GB31" t="str">
        <f>IF(Table1[[#This Row],[msna/Demographic_info/HH_members_group/total_m_c_muac]]=0,"",COUNTIF(Table1[[#This Row],[Grain or tubers e.g. bread, rice, noodles, bulger, frikeh, kaak, pasta, andoumeh, manakish, thick grain-based porridge, potatoes]:[Breastmilk]],"Yes"))</f>
        <v/>
      </c>
      <c r="GC31" t="str">
        <f>IF(Table1[[#This Row],[Column1]]="","",IF(Table1[[#This Row],[Please select the assessment type:]]="Livelihood and Protection (MHPSS, CP, GBV)","",IF(Table1[[#This Row],[Column1]]&gt;4,"diverse","not diverse")))</f>
        <v/>
      </c>
      <c r="GH31" t="s">
        <v>1124</v>
      </c>
      <c r="GI31" t="b">
        <v>1</v>
      </c>
      <c r="GK31" t="b">
        <v>1</v>
      </c>
      <c r="GL31" t="b">
        <v>1</v>
      </c>
      <c r="GM31" t="b">
        <v>1</v>
      </c>
      <c r="GN31" t="b">
        <v>1</v>
      </c>
      <c r="GT31" t="b">
        <v>1</v>
      </c>
      <c r="HA31" t="s">
        <v>492</v>
      </c>
      <c r="HB31" t="b">
        <v>1</v>
      </c>
      <c r="HO31" t="s">
        <v>1125</v>
      </c>
      <c r="HP31" t="s">
        <v>1126</v>
      </c>
      <c r="HQ31" t="b">
        <v>1</v>
      </c>
      <c r="HT31" t="b">
        <v>1</v>
      </c>
      <c r="HY31" t="b">
        <v>1</v>
      </c>
      <c r="IC31" t="s">
        <v>1107</v>
      </c>
      <c r="ID31" t="b">
        <v>1</v>
      </c>
      <c r="IP31" t="s">
        <v>1088</v>
      </c>
      <c r="IS31" t="b">
        <v>1</v>
      </c>
      <c r="IT31" t="b">
        <v>1</v>
      </c>
      <c r="IV31" t="b">
        <v>1</v>
      </c>
      <c r="IZ31" t="s">
        <v>476</v>
      </c>
      <c r="JB31" t="s">
        <v>1127</v>
      </c>
      <c r="JE31" t="b">
        <v>1</v>
      </c>
      <c r="JH31" t="b">
        <v>1</v>
      </c>
      <c r="JJ31" t="b">
        <v>1</v>
      </c>
      <c r="JK31" t="b">
        <v>1</v>
      </c>
      <c r="JQ31" t="s">
        <v>510</v>
      </c>
      <c r="JR31" t="s">
        <v>772</v>
      </c>
      <c r="JS31" t="b">
        <v>1</v>
      </c>
      <c r="KD31" t="s">
        <v>772</v>
      </c>
      <c r="KE31" t="b">
        <v>1</v>
      </c>
      <c r="KO31" t="s">
        <v>554</v>
      </c>
      <c r="KW31" t="b">
        <v>1</v>
      </c>
      <c r="LH31" t="s">
        <v>646</v>
      </c>
      <c r="LI31" t="b">
        <v>1</v>
      </c>
      <c r="LJ31" t="b">
        <v>1</v>
      </c>
      <c r="LR31" t="s">
        <v>1128</v>
      </c>
      <c r="LS31" t="b">
        <v>1</v>
      </c>
      <c r="LT31" t="b">
        <v>1</v>
      </c>
      <c r="LW31" t="b">
        <v>1</v>
      </c>
      <c r="MC31" t="b">
        <v>1</v>
      </c>
      <c r="MD31" t="b">
        <v>1</v>
      </c>
      <c r="ME31" t="b">
        <v>1</v>
      </c>
      <c r="MI31" t="s">
        <v>1129</v>
      </c>
      <c r="MJ31" t="b">
        <v>1</v>
      </c>
      <c r="MK31" t="b">
        <v>1</v>
      </c>
      <c r="MN31" t="b">
        <v>1</v>
      </c>
      <c r="MO31" t="b">
        <v>1</v>
      </c>
      <c r="MY31" t="s">
        <v>1023</v>
      </c>
      <c r="NH31" t="b">
        <v>1</v>
      </c>
      <c r="NK31" t="s">
        <v>504</v>
      </c>
      <c r="NT31" t="b">
        <v>1</v>
      </c>
      <c r="NV31" t="s">
        <v>510</v>
      </c>
      <c r="NW31" t="s">
        <v>1130</v>
      </c>
      <c r="NX31" t="s">
        <v>510</v>
      </c>
      <c r="NZ31" t="s">
        <v>1131</v>
      </c>
      <c r="OC31" t="b">
        <v>1</v>
      </c>
      <c r="OE31" t="b">
        <v>1</v>
      </c>
      <c r="OL31" t="s">
        <v>1132</v>
      </c>
      <c r="OO31" t="b">
        <v>1</v>
      </c>
      <c r="OP31" t="b">
        <v>1</v>
      </c>
      <c r="OQ31" t="b">
        <v>1</v>
      </c>
      <c r="OW31" t="s">
        <v>1133</v>
      </c>
      <c r="PB31" t="b">
        <v>1</v>
      </c>
      <c r="PG31" t="b">
        <v>1</v>
      </c>
      <c r="PL31">
        <v>1200</v>
      </c>
      <c r="PM31">
        <v>2000</v>
      </c>
      <c r="PN31" t="s">
        <v>1134</v>
      </c>
      <c r="PP31" t="b">
        <v>1</v>
      </c>
      <c r="PS31" t="b">
        <v>1</v>
      </c>
      <c r="QF31" t="s">
        <v>510</v>
      </c>
      <c r="QP31" t="s">
        <v>510</v>
      </c>
      <c r="QR31" t="s">
        <v>510</v>
      </c>
      <c r="RC31" t="s">
        <v>1135</v>
      </c>
      <c r="RE31" t="s">
        <v>510</v>
      </c>
      <c r="RG31" t="s">
        <v>1136</v>
      </c>
      <c r="RH31" t="s">
        <v>1098</v>
      </c>
      <c r="RI31" t="b">
        <v>1</v>
      </c>
      <c r="RR31" t="s">
        <v>1078</v>
      </c>
      <c r="RS31" t="b">
        <v>1</v>
      </c>
      <c r="RV31" t="b">
        <v>1</v>
      </c>
      <c r="SB31" t="s">
        <v>1137</v>
      </c>
      <c r="SC31">
        <v>92467183</v>
      </c>
      <c r="SD31" t="s">
        <v>1138</v>
      </c>
      <c r="SE31" s="2">
        <v>44602.498287037037</v>
      </c>
      <c r="SF31">
        <v>30</v>
      </c>
      <c r="SH31">
        <v>-1</v>
      </c>
      <c r="SK31" t="s">
        <v>518</v>
      </c>
      <c r="SL31">
        <v>2029</v>
      </c>
      <c r="SM31" t="s">
        <v>983</v>
      </c>
      <c r="SN31">
        <v>648550</v>
      </c>
    </row>
    <row r="32" spans="1:508" hidden="1" x14ac:dyDescent="0.25">
      <c r="A32" t="s">
        <v>1139</v>
      </c>
      <c r="B32" t="s">
        <v>1140</v>
      </c>
      <c r="D32" t="s">
        <v>1103</v>
      </c>
      <c r="E32" t="s">
        <v>950</v>
      </c>
      <c r="G32" s="1">
        <v>44602</v>
      </c>
      <c r="H32" t="s">
        <v>1061</v>
      </c>
      <c r="I32" t="s">
        <v>475</v>
      </c>
      <c r="J32" t="s">
        <v>476</v>
      </c>
      <c r="K32" t="s">
        <v>477</v>
      </c>
      <c r="L32" s="3">
        <v>44602</v>
      </c>
      <c r="M32" t="s">
        <v>478</v>
      </c>
      <c r="O32" t="s">
        <v>479</v>
      </c>
      <c r="P32" t="s">
        <v>548</v>
      </c>
      <c r="Q32" t="s">
        <v>573</v>
      </c>
      <c r="R32" t="s">
        <v>479</v>
      </c>
      <c r="S32" t="s">
        <v>482</v>
      </c>
      <c r="T32" t="b">
        <v>1</v>
      </c>
      <c r="AA32" t="s">
        <v>483</v>
      </c>
      <c r="AB32" t="s">
        <v>878</v>
      </c>
      <c r="AC32">
        <v>0</v>
      </c>
      <c r="AD32">
        <v>0</v>
      </c>
      <c r="AE32">
        <v>1</v>
      </c>
      <c r="AF32">
        <v>0</v>
      </c>
      <c r="AG32">
        <v>1</v>
      </c>
      <c r="AH32">
        <v>1</v>
      </c>
      <c r="AI32">
        <v>0</v>
      </c>
      <c r="AJ32" t="s">
        <v>485</v>
      </c>
      <c r="AK32" t="s">
        <v>486</v>
      </c>
      <c r="AL32" t="s">
        <v>487</v>
      </c>
      <c r="AM32">
        <v>0</v>
      </c>
      <c r="AN32">
        <v>1</v>
      </c>
      <c r="AO32">
        <v>1</v>
      </c>
      <c r="AP32">
        <v>1</v>
      </c>
      <c r="AQ32">
        <v>1</v>
      </c>
      <c r="AR32">
        <v>0</v>
      </c>
      <c r="AS32" t="s">
        <v>487</v>
      </c>
      <c r="AT32" t="s">
        <v>486</v>
      </c>
      <c r="AU32" t="s">
        <v>526</v>
      </c>
      <c r="AV32" t="s">
        <v>527</v>
      </c>
      <c r="AW32" s="6">
        <v>2</v>
      </c>
      <c r="AX32" t="s">
        <v>485</v>
      </c>
      <c r="AY32" t="s">
        <v>722</v>
      </c>
      <c r="AZ32">
        <v>7</v>
      </c>
      <c r="BA32" t="s">
        <v>953</v>
      </c>
      <c r="BC32" t="s">
        <v>787</v>
      </c>
      <c r="BE32" t="s">
        <v>986</v>
      </c>
      <c r="GB32">
        <f>IF(Table1[[#This Row],[msna/Demographic_info/HH_members_group/total_m_c_muac]]=0,"",COUNTIF(Table1[[#This Row],[Grain or tubers e.g. bread, rice, noodles, bulger, frikeh, kaak, pasta, andoumeh, manakish, thick grain-based porridge, potatoes]:[Breastmilk]],"Yes"))</f>
        <v>0</v>
      </c>
      <c r="GC32" t="str">
        <f>IF(Table1[[#This Row],[Column1]]="","",IF(Table1[[#This Row],[Please select the assessment type:]]="Livelihood and Protection (MHPSS, CP, GBV)","",IF(Table1[[#This Row],[Column1]]&gt;4,"diverse","not diverse")))</f>
        <v/>
      </c>
      <c r="GH32" t="s">
        <v>1141</v>
      </c>
      <c r="GT32" t="b">
        <v>1</v>
      </c>
      <c r="HA32" t="s">
        <v>1142</v>
      </c>
      <c r="HC32" t="b">
        <v>1</v>
      </c>
      <c r="HO32" t="s">
        <v>1143</v>
      </c>
      <c r="HP32" t="s">
        <v>768</v>
      </c>
      <c r="HQ32" t="b">
        <v>1</v>
      </c>
      <c r="IC32" t="s">
        <v>823</v>
      </c>
      <c r="IE32" t="b">
        <v>1</v>
      </c>
      <c r="IP32" t="s">
        <v>496</v>
      </c>
      <c r="IV32" t="b">
        <v>1</v>
      </c>
      <c r="IZ32" t="s">
        <v>769</v>
      </c>
      <c r="JB32" t="s">
        <v>1144</v>
      </c>
      <c r="JE32" t="b">
        <v>1</v>
      </c>
      <c r="JM32" t="b">
        <v>1</v>
      </c>
      <c r="JQ32" t="s">
        <v>771</v>
      </c>
      <c r="JR32" t="s">
        <v>772</v>
      </c>
      <c r="JS32" t="b">
        <v>1</v>
      </c>
      <c r="KD32" t="s">
        <v>772</v>
      </c>
      <c r="KE32" t="b">
        <v>1</v>
      </c>
      <c r="KO32" t="s">
        <v>827</v>
      </c>
      <c r="KP32" t="b">
        <v>1</v>
      </c>
      <c r="KY32" t="s">
        <v>498</v>
      </c>
      <c r="LA32" t="b">
        <v>1</v>
      </c>
      <c r="LH32" t="s">
        <v>500</v>
      </c>
      <c r="LI32" t="b">
        <v>1</v>
      </c>
      <c r="LR32" t="s">
        <v>1145</v>
      </c>
      <c r="LW32" t="b">
        <v>1</v>
      </c>
      <c r="ME32" t="b">
        <v>1</v>
      </c>
      <c r="MI32" t="s">
        <v>1146</v>
      </c>
      <c r="MO32" t="b">
        <v>1</v>
      </c>
      <c r="MP32" t="b">
        <v>1</v>
      </c>
      <c r="MY32" t="s">
        <v>778</v>
      </c>
      <c r="ND32" t="b">
        <v>1</v>
      </c>
      <c r="NE32" t="b">
        <v>1</v>
      </c>
      <c r="NK32" t="s">
        <v>924</v>
      </c>
      <c r="NL32" t="b">
        <v>1</v>
      </c>
      <c r="NV32" t="s">
        <v>476</v>
      </c>
      <c r="NX32" t="s">
        <v>510</v>
      </c>
      <c r="NZ32" t="s">
        <v>1147</v>
      </c>
      <c r="OD32" t="b">
        <v>1</v>
      </c>
      <c r="OE32" t="b">
        <v>1</v>
      </c>
      <c r="OF32" t="b">
        <v>1</v>
      </c>
      <c r="OL32" t="s">
        <v>1148</v>
      </c>
      <c r="OM32" t="b">
        <v>1</v>
      </c>
      <c r="OP32" t="b">
        <v>1</v>
      </c>
      <c r="OW32" t="s">
        <v>976</v>
      </c>
      <c r="PC32" t="b">
        <v>1</v>
      </c>
      <c r="PF32" t="b">
        <v>1</v>
      </c>
      <c r="PL32">
        <v>800</v>
      </c>
      <c r="PM32">
        <v>800</v>
      </c>
      <c r="PN32" t="s">
        <v>563</v>
      </c>
      <c r="PS32" t="b">
        <v>1</v>
      </c>
      <c r="QF32" t="s">
        <v>476</v>
      </c>
      <c r="QG32" t="s">
        <v>509</v>
      </c>
      <c r="QH32" t="b">
        <v>1</v>
      </c>
      <c r="QP32" t="s">
        <v>510</v>
      </c>
      <c r="QR32" t="s">
        <v>510</v>
      </c>
      <c r="RC32" t="s">
        <v>511</v>
      </c>
      <c r="RE32" t="s">
        <v>510</v>
      </c>
      <c r="RG32" t="s">
        <v>1149</v>
      </c>
      <c r="RH32" t="s">
        <v>1098</v>
      </c>
      <c r="RI32" t="b">
        <v>1</v>
      </c>
      <c r="RR32" t="s">
        <v>514</v>
      </c>
      <c r="RS32" t="b">
        <v>1</v>
      </c>
      <c r="SA32" t="s">
        <v>543</v>
      </c>
      <c r="SB32" t="s">
        <v>1150</v>
      </c>
      <c r="SC32">
        <v>92467184</v>
      </c>
      <c r="SD32" t="s">
        <v>1151</v>
      </c>
      <c r="SE32" s="2">
        <v>44602.498287037037</v>
      </c>
      <c r="SF32">
        <v>31</v>
      </c>
      <c r="SH32">
        <v>-1</v>
      </c>
      <c r="SK32" t="s">
        <v>518</v>
      </c>
      <c r="SL32">
        <v>6349</v>
      </c>
      <c r="SM32" t="s">
        <v>983</v>
      </c>
      <c r="SN32">
        <v>648550</v>
      </c>
    </row>
    <row r="33" spans="1:508" hidden="1" x14ac:dyDescent="0.25">
      <c r="A33" t="s">
        <v>1152</v>
      </c>
      <c r="B33" t="s">
        <v>1153</v>
      </c>
      <c r="C33" t="s">
        <v>1154</v>
      </c>
      <c r="D33" t="s">
        <v>1155</v>
      </c>
      <c r="E33" t="s">
        <v>950</v>
      </c>
      <c r="G33" s="1">
        <v>44602</v>
      </c>
      <c r="H33" t="s">
        <v>951</v>
      </c>
      <c r="I33" t="s">
        <v>952</v>
      </c>
      <c r="J33" t="s">
        <v>476</v>
      </c>
      <c r="K33" t="s">
        <v>477</v>
      </c>
      <c r="L33" s="1">
        <v>40909</v>
      </c>
      <c r="M33" t="s">
        <v>478</v>
      </c>
      <c r="O33" t="s">
        <v>572</v>
      </c>
      <c r="P33" t="s">
        <v>548</v>
      </c>
      <c r="Q33" t="s">
        <v>573</v>
      </c>
      <c r="R33" t="s">
        <v>572</v>
      </c>
      <c r="S33" t="s">
        <v>482</v>
      </c>
      <c r="T33" t="b">
        <v>1</v>
      </c>
      <c r="AA33" t="s">
        <v>483</v>
      </c>
      <c r="AB33" t="s">
        <v>594</v>
      </c>
      <c r="AC33">
        <v>0</v>
      </c>
      <c r="AD33">
        <v>0</v>
      </c>
      <c r="AE33">
        <v>0</v>
      </c>
      <c r="AF33">
        <v>1</v>
      </c>
      <c r="AG33">
        <v>0</v>
      </c>
      <c r="AH33">
        <v>1</v>
      </c>
      <c r="AI33">
        <v>0</v>
      </c>
      <c r="AJ33" t="s">
        <v>486</v>
      </c>
      <c r="AK33" t="s">
        <v>486</v>
      </c>
      <c r="AL33" t="s">
        <v>485</v>
      </c>
      <c r="AM33">
        <v>0</v>
      </c>
      <c r="AN33">
        <v>0</v>
      </c>
      <c r="AO33">
        <v>0</v>
      </c>
      <c r="AP33">
        <v>0</v>
      </c>
      <c r="AQ33">
        <v>1</v>
      </c>
      <c r="AR33">
        <v>0</v>
      </c>
      <c r="AS33" t="s">
        <v>470</v>
      </c>
      <c r="AT33" t="s">
        <v>486</v>
      </c>
      <c r="AU33" t="s">
        <v>486</v>
      </c>
      <c r="AV33" t="s">
        <v>486</v>
      </c>
      <c r="AW33" s="6">
        <v>0</v>
      </c>
      <c r="AX33" t="s">
        <v>485</v>
      </c>
      <c r="AY33" t="s">
        <v>487</v>
      </c>
      <c r="AZ33">
        <v>3</v>
      </c>
      <c r="BA33" t="s">
        <v>803</v>
      </c>
      <c r="BC33" t="s">
        <v>953</v>
      </c>
      <c r="BE33" t="s">
        <v>787</v>
      </c>
      <c r="BG33" t="s">
        <v>955</v>
      </c>
      <c r="BI33" t="b">
        <v>1</v>
      </c>
      <c r="BQ33">
        <v>15</v>
      </c>
      <c r="BR33" t="s">
        <v>956</v>
      </c>
      <c r="BS33" t="s">
        <v>510</v>
      </c>
      <c r="CV33" t="s">
        <v>1156</v>
      </c>
      <c r="CW33" t="b">
        <v>0</v>
      </c>
      <c r="CX33" t="b">
        <v>1</v>
      </c>
      <c r="CY33" t="b">
        <v>0</v>
      </c>
      <c r="CZ33" t="b">
        <v>0</v>
      </c>
      <c r="DA33" t="b">
        <v>0</v>
      </c>
      <c r="DB33" t="b">
        <v>0</v>
      </c>
      <c r="DC33" t="b">
        <v>0</v>
      </c>
      <c r="DF33">
        <v>1</v>
      </c>
      <c r="DH33">
        <v>1</v>
      </c>
      <c r="DJ33">
        <v>1</v>
      </c>
      <c r="DK33">
        <v>1</v>
      </c>
      <c r="DP33" t="s">
        <v>510</v>
      </c>
      <c r="DQ33" t="s">
        <v>1157</v>
      </c>
      <c r="DS33" t="b">
        <v>1</v>
      </c>
      <c r="DT33" t="b">
        <v>1</v>
      </c>
      <c r="DY33" t="b">
        <v>1</v>
      </c>
      <c r="EC33" t="s">
        <v>476</v>
      </c>
      <c r="ED33" t="s">
        <v>1158</v>
      </c>
      <c r="EJ33" t="b">
        <v>1</v>
      </c>
      <c r="EK33" t="b">
        <v>1</v>
      </c>
      <c r="EP33" t="s">
        <v>476</v>
      </c>
      <c r="EQ33" t="s">
        <v>1159</v>
      </c>
      <c r="ER33" t="b">
        <v>1</v>
      </c>
      <c r="FA33" t="s">
        <v>476</v>
      </c>
      <c r="FB33" t="s">
        <v>476</v>
      </c>
      <c r="FC33" t="s">
        <v>510</v>
      </c>
      <c r="FD33" t="s">
        <v>510</v>
      </c>
      <c r="FE33" t="s">
        <v>510</v>
      </c>
      <c r="FF33" t="s">
        <v>510</v>
      </c>
      <c r="FG33" t="s">
        <v>510</v>
      </c>
      <c r="FH33" t="s">
        <v>510</v>
      </c>
      <c r="FI33" t="s">
        <v>510</v>
      </c>
      <c r="FJ33" t="s">
        <v>476</v>
      </c>
      <c r="FK33" t="s">
        <v>476</v>
      </c>
      <c r="FL33" t="s">
        <v>510</v>
      </c>
      <c r="GB33" t="str">
        <f>IF(Table1[[#This Row],[msna/Demographic_info/HH_members_group/total_m_c_muac]]=0,"",COUNTIF(Table1[[#This Row],[Grain or tubers e.g. bread, rice, noodles, bulger, frikeh, kaak, pasta, andoumeh, manakish, thick grain-based porridge, potatoes]:[Breastmilk]],"Yes"))</f>
        <v/>
      </c>
      <c r="GC33" t="str">
        <f>IF(Table1[[#This Row],[Column1]]="","",IF(Table1[[#This Row],[Please select the assessment type:]]="Livelihood and Protection (MHPSS, CP, GBV)","",IF(Table1[[#This Row],[Column1]]&gt;4,"diverse","not diverse")))</f>
        <v/>
      </c>
      <c r="GH33" t="s">
        <v>1160</v>
      </c>
      <c r="GT33" t="b">
        <v>1</v>
      </c>
      <c r="GU33" t="b">
        <v>1</v>
      </c>
      <c r="HA33" t="s">
        <v>1161</v>
      </c>
      <c r="HD33" t="b">
        <v>1</v>
      </c>
      <c r="HF33" t="b">
        <v>1</v>
      </c>
      <c r="HO33" t="s">
        <v>1162</v>
      </c>
      <c r="HP33" t="s">
        <v>1163</v>
      </c>
      <c r="HQ33" t="b">
        <v>1</v>
      </c>
      <c r="HR33" t="b">
        <v>1</v>
      </c>
      <c r="IC33" t="s">
        <v>1164</v>
      </c>
      <c r="IE33" t="b">
        <v>1</v>
      </c>
      <c r="IJ33" t="b">
        <v>1</v>
      </c>
      <c r="IP33" t="s">
        <v>1165</v>
      </c>
      <c r="IS33" t="b">
        <v>1</v>
      </c>
      <c r="IT33" t="b">
        <v>1</v>
      </c>
      <c r="IZ33" t="s">
        <v>476</v>
      </c>
      <c r="JB33" t="s">
        <v>1166</v>
      </c>
      <c r="JC33" t="b">
        <v>1</v>
      </c>
      <c r="JI33" t="b">
        <v>1</v>
      </c>
      <c r="JQ33" t="s">
        <v>510</v>
      </c>
      <c r="JR33" t="s">
        <v>826</v>
      </c>
      <c r="JS33" t="b">
        <v>1</v>
      </c>
      <c r="JW33" t="b">
        <v>1</v>
      </c>
      <c r="KD33" t="s">
        <v>902</v>
      </c>
      <c r="KE33" t="b">
        <v>1</v>
      </c>
      <c r="KI33" t="b">
        <v>1</v>
      </c>
      <c r="KJ33" t="b">
        <v>1</v>
      </c>
      <c r="KO33" t="s">
        <v>554</v>
      </c>
      <c r="KW33" t="b">
        <v>1</v>
      </c>
      <c r="LH33" t="s">
        <v>1167</v>
      </c>
      <c r="LI33" t="b">
        <v>1</v>
      </c>
      <c r="LN33" t="b">
        <v>1</v>
      </c>
      <c r="LR33" t="s">
        <v>1168</v>
      </c>
      <c r="LS33" t="b">
        <v>1</v>
      </c>
      <c r="LT33" t="b">
        <v>1</v>
      </c>
      <c r="LU33" t="b">
        <v>1</v>
      </c>
      <c r="LW33" t="b">
        <v>1</v>
      </c>
      <c r="ME33" t="b">
        <v>1</v>
      </c>
      <c r="MI33" t="s">
        <v>1169</v>
      </c>
      <c r="MJ33" t="b">
        <v>1</v>
      </c>
      <c r="MY33" t="s">
        <v>1023</v>
      </c>
      <c r="NH33" t="b">
        <v>1</v>
      </c>
      <c r="NK33" t="s">
        <v>973</v>
      </c>
      <c r="NQ33" t="b">
        <v>1</v>
      </c>
      <c r="NV33" t="s">
        <v>476</v>
      </c>
      <c r="NX33" t="s">
        <v>510</v>
      </c>
      <c r="NZ33" t="s">
        <v>1170</v>
      </c>
      <c r="OA33" t="b">
        <v>1</v>
      </c>
      <c r="OB33" t="b">
        <v>1</v>
      </c>
      <c r="OF33" t="b">
        <v>1</v>
      </c>
      <c r="OL33" t="s">
        <v>1171</v>
      </c>
      <c r="OP33" t="b">
        <v>1</v>
      </c>
      <c r="OW33" t="s">
        <v>1172</v>
      </c>
      <c r="PF33" t="b">
        <v>1</v>
      </c>
      <c r="PL33">
        <v>1000</v>
      </c>
      <c r="PM33">
        <v>1300</v>
      </c>
      <c r="PN33" t="s">
        <v>563</v>
      </c>
      <c r="PS33" t="b">
        <v>1</v>
      </c>
      <c r="QF33" t="s">
        <v>510</v>
      </c>
      <c r="QP33" t="s">
        <v>510</v>
      </c>
      <c r="QR33" t="s">
        <v>510</v>
      </c>
      <c r="RC33" t="s">
        <v>1135</v>
      </c>
      <c r="RE33" t="s">
        <v>510</v>
      </c>
      <c r="RG33" t="s">
        <v>1173</v>
      </c>
      <c r="RH33" t="s">
        <v>542</v>
      </c>
      <c r="RJ33" t="b">
        <v>1</v>
      </c>
      <c r="RR33" t="s">
        <v>514</v>
      </c>
      <c r="RS33" t="b">
        <v>1</v>
      </c>
      <c r="SB33" t="s">
        <v>1174</v>
      </c>
      <c r="SC33">
        <v>92467192</v>
      </c>
      <c r="SD33" t="s">
        <v>1175</v>
      </c>
      <c r="SE33" s="2">
        <v>44602.498379629629</v>
      </c>
      <c r="SF33">
        <v>32</v>
      </c>
      <c r="SH33">
        <v>-1</v>
      </c>
      <c r="SK33" t="s">
        <v>518</v>
      </c>
      <c r="SL33">
        <v>364847</v>
      </c>
      <c r="SM33" t="s">
        <v>983</v>
      </c>
      <c r="SN33">
        <v>648550</v>
      </c>
    </row>
    <row r="34" spans="1:508" hidden="1" x14ac:dyDescent="0.25">
      <c r="A34" t="s">
        <v>1176</v>
      </c>
      <c r="B34" t="s">
        <v>1177</v>
      </c>
      <c r="D34" t="s">
        <v>1155</v>
      </c>
      <c r="E34" t="s">
        <v>950</v>
      </c>
      <c r="G34" s="1">
        <v>44602</v>
      </c>
      <c r="H34" t="s">
        <v>951</v>
      </c>
      <c r="I34" t="s">
        <v>952</v>
      </c>
      <c r="J34" t="s">
        <v>476</v>
      </c>
      <c r="K34" t="s">
        <v>477</v>
      </c>
      <c r="L34" s="1">
        <v>40909</v>
      </c>
      <c r="M34" t="s">
        <v>1012</v>
      </c>
      <c r="O34" t="s">
        <v>572</v>
      </c>
      <c r="P34" t="s">
        <v>523</v>
      </c>
      <c r="Q34" t="s">
        <v>481</v>
      </c>
      <c r="R34" t="s">
        <v>479</v>
      </c>
      <c r="S34" t="s">
        <v>482</v>
      </c>
      <c r="T34" t="b">
        <v>1</v>
      </c>
      <c r="AA34" t="s">
        <v>483</v>
      </c>
      <c r="AB34" t="s">
        <v>878</v>
      </c>
      <c r="AC34">
        <v>1</v>
      </c>
      <c r="AD34">
        <v>1</v>
      </c>
      <c r="AE34">
        <v>0</v>
      </c>
      <c r="AF34">
        <v>0</v>
      </c>
      <c r="AG34">
        <v>0</v>
      </c>
      <c r="AH34">
        <v>1</v>
      </c>
      <c r="AI34">
        <v>0</v>
      </c>
      <c r="AJ34" t="s">
        <v>486</v>
      </c>
      <c r="AK34" t="s">
        <v>486</v>
      </c>
      <c r="AL34" t="s">
        <v>485</v>
      </c>
      <c r="AM34">
        <v>0</v>
      </c>
      <c r="AN34">
        <v>1</v>
      </c>
      <c r="AO34">
        <v>1</v>
      </c>
      <c r="AP34">
        <v>0</v>
      </c>
      <c r="AQ34">
        <v>1</v>
      </c>
      <c r="AR34">
        <v>0</v>
      </c>
      <c r="AS34" t="s">
        <v>485</v>
      </c>
      <c r="AT34" t="s">
        <v>486</v>
      </c>
      <c r="AU34" t="s">
        <v>487</v>
      </c>
      <c r="AV34" t="s">
        <v>487</v>
      </c>
      <c r="AW34" s="6">
        <v>1</v>
      </c>
      <c r="AX34" t="s">
        <v>485</v>
      </c>
      <c r="AY34" t="s">
        <v>527</v>
      </c>
      <c r="AZ34">
        <v>5</v>
      </c>
      <c r="BA34" t="s">
        <v>953</v>
      </c>
      <c r="BC34" t="s">
        <v>787</v>
      </c>
      <c r="BE34" t="s">
        <v>803</v>
      </c>
      <c r="BG34" t="s">
        <v>955</v>
      </c>
      <c r="BI34" t="b">
        <v>1</v>
      </c>
      <c r="BQ34">
        <v>15</v>
      </c>
      <c r="BR34" t="s">
        <v>956</v>
      </c>
      <c r="BS34" t="s">
        <v>476</v>
      </c>
      <c r="BT34" t="s">
        <v>1178</v>
      </c>
      <c r="BU34" t="b">
        <v>0</v>
      </c>
      <c r="BV34" t="b">
        <v>0</v>
      </c>
      <c r="BW34" t="b">
        <v>0</v>
      </c>
      <c r="BX34" t="b">
        <v>1</v>
      </c>
      <c r="BY34" t="b">
        <v>0</v>
      </c>
      <c r="BZ34" t="b">
        <v>0</v>
      </c>
      <c r="CA34" t="b">
        <v>0</v>
      </c>
      <c r="CB34" t="b">
        <v>0</v>
      </c>
      <c r="CC34" t="b">
        <v>0</v>
      </c>
      <c r="CD34" t="b">
        <v>0</v>
      </c>
      <c r="CF34" t="s">
        <v>1179</v>
      </c>
      <c r="CG34" t="b">
        <v>0</v>
      </c>
      <c r="CH34" t="b">
        <v>0</v>
      </c>
      <c r="CI34" t="b">
        <v>0</v>
      </c>
      <c r="CJ34" t="b">
        <v>0</v>
      </c>
      <c r="CK34" t="b">
        <v>1</v>
      </c>
      <c r="CL34" t="b">
        <v>0</v>
      </c>
      <c r="CM34" t="b">
        <v>0</v>
      </c>
      <c r="CN34" t="b">
        <v>0</v>
      </c>
      <c r="CO34" t="b">
        <v>0</v>
      </c>
      <c r="CP34" t="b">
        <v>0</v>
      </c>
      <c r="CQ34" t="b">
        <v>0</v>
      </c>
      <c r="CR34" t="b">
        <v>0</v>
      </c>
      <c r="CS34" t="b">
        <v>0</v>
      </c>
      <c r="CT34" t="b">
        <v>0</v>
      </c>
      <c r="CV34" t="s">
        <v>1180</v>
      </c>
      <c r="CW34" t="b">
        <v>0</v>
      </c>
      <c r="CX34" t="b">
        <v>1</v>
      </c>
      <c r="CY34" t="b">
        <v>1</v>
      </c>
      <c r="CZ34" t="b">
        <v>0</v>
      </c>
      <c r="DA34" t="b">
        <v>0</v>
      </c>
      <c r="DB34" t="b">
        <v>0</v>
      </c>
      <c r="DC34" t="b">
        <v>0</v>
      </c>
      <c r="DF34">
        <v>1</v>
      </c>
      <c r="DP34" t="s">
        <v>510</v>
      </c>
      <c r="DQ34" t="s">
        <v>1181</v>
      </c>
      <c r="DT34" t="b">
        <v>1</v>
      </c>
      <c r="EC34" t="s">
        <v>476</v>
      </c>
      <c r="ED34" t="s">
        <v>959</v>
      </c>
      <c r="EJ34" t="b">
        <v>1</v>
      </c>
      <c r="EK34" t="b">
        <v>1</v>
      </c>
      <c r="EP34" t="s">
        <v>476</v>
      </c>
      <c r="EQ34" t="s">
        <v>1159</v>
      </c>
      <c r="ER34" t="b">
        <v>1</v>
      </c>
      <c r="FA34" t="s">
        <v>476</v>
      </c>
      <c r="FB34" t="s">
        <v>476</v>
      </c>
      <c r="FC34" t="s">
        <v>476</v>
      </c>
      <c r="FD34" t="s">
        <v>510</v>
      </c>
      <c r="FE34" t="s">
        <v>510</v>
      </c>
      <c r="FF34" t="s">
        <v>510</v>
      </c>
      <c r="FG34" t="s">
        <v>510</v>
      </c>
      <c r="FH34" t="s">
        <v>510</v>
      </c>
      <c r="FI34" t="s">
        <v>510</v>
      </c>
      <c r="FJ34" t="s">
        <v>476</v>
      </c>
      <c r="FK34" t="s">
        <v>476</v>
      </c>
      <c r="FL34" t="s">
        <v>510</v>
      </c>
      <c r="FN34" t="s">
        <v>476</v>
      </c>
      <c r="FO34" t="s">
        <v>510</v>
      </c>
      <c r="FP34" t="s">
        <v>510</v>
      </c>
      <c r="FQ34" t="s">
        <v>510</v>
      </c>
      <c r="FR34" t="s">
        <v>510</v>
      </c>
      <c r="FS34" t="s">
        <v>476</v>
      </c>
      <c r="FT34" t="s">
        <v>510</v>
      </c>
      <c r="FU34" t="s">
        <v>510</v>
      </c>
      <c r="FV34" t="s">
        <v>510</v>
      </c>
      <c r="FW34" t="s">
        <v>510</v>
      </c>
      <c r="FX34" t="s">
        <v>476</v>
      </c>
      <c r="FY34" t="s">
        <v>510</v>
      </c>
      <c r="FZ34" t="s">
        <v>510</v>
      </c>
      <c r="GA34" t="s">
        <v>510</v>
      </c>
      <c r="GB34">
        <f>IF(Table1[[#This Row],[msna/Demographic_info/HH_members_group/total_m_c_muac]]=0,"",COUNTIF(Table1[[#This Row],[Grain or tubers e.g. bread, rice, noodles, bulger, frikeh, kaak, pasta, andoumeh, manakish, thick grain-based porridge, potatoes]:[Breastmilk]],"Yes"))</f>
        <v>3</v>
      </c>
      <c r="GC34" t="str">
        <f>IF(Table1[[#This Row],[Column1]]="","",IF(Table1[[#This Row],[Please select the assessment type:]]="Livelihood and Protection (MHPSS, CP, GBV)","",IF(Table1[[#This Row],[Column1]]&gt;4,"diverse","not diverse")))</f>
        <v>not diverse</v>
      </c>
      <c r="GD34">
        <v>1</v>
      </c>
      <c r="GE34" t="s">
        <v>486</v>
      </c>
      <c r="GF34">
        <v>1</v>
      </c>
      <c r="GG34" t="s">
        <v>486</v>
      </c>
      <c r="GH34" t="s">
        <v>1182</v>
      </c>
      <c r="GJ34" t="b">
        <v>1</v>
      </c>
      <c r="GN34" t="b">
        <v>1</v>
      </c>
      <c r="GO34" t="b">
        <v>1</v>
      </c>
      <c r="GQ34" t="b">
        <v>1</v>
      </c>
      <c r="GR34" t="b">
        <v>1</v>
      </c>
      <c r="HA34" t="s">
        <v>1183</v>
      </c>
      <c r="HD34" t="b">
        <v>1</v>
      </c>
      <c r="HF34" t="b">
        <v>1</v>
      </c>
      <c r="HH34" t="b">
        <v>1</v>
      </c>
      <c r="HO34" t="s">
        <v>1184</v>
      </c>
      <c r="HP34" t="s">
        <v>1086</v>
      </c>
      <c r="HQ34" t="b">
        <v>1</v>
      </c>
      <c r="HT34" t="b">
        <v>1</v>
      </c>
      <c r="HU34" t="b">
        <v>1</v>
      </c>
      <c r="IC34" t="s">
        <v>1185</v>
      </c>
      <c r="ID34" t="b">
        <v>1</v>
      </c>
      <c r="IF34" t="b">
        <v>1</v>
      </c>
      <c r="IJ34" t="b">
        <v>1</v>
      </c>
      <c r="IK34" t="b">
        <v>1</v>
      </c>
      <c r="IP34" t="s">
        <v>1186</v>
      </c>
      <c r="IQ34" t="b">
        <v>1</v>
      </c>
      <c r="IT34" t="b">
        <v>1</v>
      </c>
      <c r="IZ34" t="s">
        <v>476</v>
      </c>
      <c r="JB34" t="s">
        <v>1187</v>
      </c>
      <c r="JF34" t="b">
        <v>1</v>
      </c>
      <c r="JM34" t="b">
        <v>1</v>
      </c>
      <c r="JQ34" t="s">
        <v>510</v>
      </c>
      <c r="JR34" t="s">
        <v>826</v>
      </c>
      <c r="JS34" t="b">
        <v>1</v>
      </c>
      <c r="JW34" t="b">
        <v>1</v>
      </c>
      <c r="KD34" t="s">
        <v>772</v>
      </c>
      <c r="KE34" t="b">
        <v>1</v>
      </c>
      <c r="KO34" t="s">
        <v>827</v>
      </c>
      <c r="KP34" t="b">
        <v>1</v>
      </c>
      <c r="KY34" t="s">
        <v>498</v>
      </c>
      <c r="LA34" t="b">
        <v>1</v>
      </c>
      <c r="LH34" t="s">
        <v>500</v>
      </c>
      <c r="LI34" t="b">
        <v>1</v>
      </c>
      <c r="LR34" t="s">
        <v>1188</v>
      </c>
      <c r="LT34" t="b">
        <v>1</v>
      </c>
      <c r="LY34" t="b">
        <v>1</v>
      </c>
      <c r="MA34" t="b">
        <v>1</v>
      </c>
      <c r="ME34" t="b">
        <v>1</v>
      </c>
      <c r="MI34" t="s">
        <v>1189</v>
      </c>
      <c r="MJ34" t="b">
        <v>1</v>
      </c>
      <c r="MP34" t="b">
        <v>1</v>
      </c>
      <c r="MT34" t="b">
        <v>1</v>
      </c>
      <c r="MY34" t="s">
        <v>1023</v>
      </c>
      <c r="NH34" t="b">
        <v>1</v>
      </c>
      <c r="NK34" t="s">
        <v>1190</v>
      </c>
      <c r="NL34" t="b">
        <v>1</v>
      </c>
      <c r="NQ34" t="b">
        <v>1</v>
      </c>
      <c r="NV34" t="s">
        <v>476</v>
      </c>
      <c r="NX34" t="s">
        <v>510</v>
      </c>
      <c r="NZ34" t="s">
        <v>1191</v>
      </c>
      <c r="OA34" t="b">
        <v>1</v>
      </c>
      <c r="OB34" t="b">
        <v>1</v>
      </c>
      <c r="OC34" t="b">
        <v>1</v>
      </c>
      <c r="OF34" t="b">
        <v>1</v>
      </c>
      <c r="OL34" t="s">
        <v>1148</v>
      </c>
      <c r="OM34" t="b">
        <v>1</v>
      </c>
      <c r="OP34" t="b">
        <v>1</v>
      </c>
      <c r="OW34" t="s">
        <v>562</v>
      </c>
      <c r="PA34" t="b">
        <v>1</v>
      </c>
      <c r="PL34">
        <v>800</v>
      </c>
      <c r="PM34">
        <v>1500</v>
      </c>
      <c r="PN34" t="s">
        <v>1192</v>
      </c>
      <c r="PO34" t="b">
        <v>1</v>
      </c>
      <c r="PS34" t="b">
        <v>1</v>
      </c>
      <c r="QF34" t="s">
        <v>476</v>
      </c>
      <c r="QG34" t="s">
        <v>509</v>
      </c>
      <c r="QH34" t="b">
        <v>1</v>
      </c>
      <c r="QP34" t="s">
        <v>510</v>
      </c>
      <c r="QR34" t="s">
        <v>510</v>
      </c>
      <c r="RC34" t="s">
        <v>511</v>
      </c>
      <c r="RE34" t="s">
        <v>510</v>
      </c>
      <c r="RG34" t="s">
        <v>1193</v>
      </c>
      <c r="RH34" t="s">
        <v>627</v>
      </c>
      <c r="RI34" t="b">
        <v>1</v>
      </c>
      <c r="RJ34" t="b">
        <v>1</v>
      </c>
      <c r="RR34" t="s">
        <v>514</v>
      </c>
      <c r="RS34" t="b">
        <v>1</v>
      </c>
      <c r="SA34" t="s">
        <v>543</v>
      </c>
      <c r="SB34" t="s">
        <v>1194</v>
      </c>
      <c r="SC34">
        <v>92467193</v>
      </c>
      <c r="SD34" t="s">
        <v>1195</v>
      </c>
      <c r="SE34" s="2">
        <v>44602.498379629629</v>
      </c>
      <c r="SF34">
        <v>33</v>
      </c>
      <c r="SH34">
        <v>-1</v>
      </c>
      <c r="SK34" t="s">
        <v>518</v>
      </c>
      <c r="SL34">
        <v>2685</v>
      </c>
      <c r="SM34" t="s">
        <v>983</v>
      </c>
      <c r="SN34">
        <v>648550</v>
      </c>
    </row>
    <row r="35" spans="1:508" hidden="1" x14ac:dyDescent="0.25">
      <c r="A35" t="s">
        <v>1196</v>
      </c>
      <c r="B35" t="s">
        <v>1197</v>
      </c>
      <c r="D35" t="s">
        <v>1155</v>
      </c>
      <c r="E35" t="s">
        <v>950</v>
      </c>
      <c r="G35" s="1">
        <v>44602</v>
      </c>
      <c r="H35" t="s">
        <v>951</v>
      </c>
      <c r="I35" t="s">
        <v>952</v>
      </c>
      <c r="J35" t="s">
        <v>476</v>
      </c>
      <c r="K35" t="s">
        <v>477</v>
      </c>
      <c r="L35" s="1">
        <v>40909</v>
      </c>
      <c r="M35" t="s">
        <v>478</v>
      </c>
      <c r="O35" t="s">
        <v>479</v>
      </c>
      <c r="P35" t="s">
        <v>523</v>
      </c>
      <c r="Q35" t="s">
        <v>573</v>
      </c>
      <c r="R35" t="s">
        <v>479</v>
      </c>
      <c r="S35" t="s">
        <v>482</v>
      </c>
      <c r="T35" t="b">
        <v>1</v>
      </c>
      <c r="AA35" t="s">
        <v>483</v>
      </c>
      <c r="AB35" t="s">
        <v>594</v>
      </c>
      <c r="AC35">
        <v>1</v>
      </c>
      <c r="AD35">
        <v>0</v>
      </c>
      <c r="AE35">
        <v>0</v>
      </c>
      <c r="AF35">
        <v>2</v>
      </c>
      <c r="AG35">
        <v>0</v>
      </c>
      <c r="AH35">
        <v>1</v>
      </c>
      <c r="AI35">
        <v>0</v>
      </c>
      <c r="AJ35" t="s">
        <v>485</v>
      </c>
      <c r="AK35" t="s">
        <v>486</v>
      </c>
      <c r="AL35" t="s">
        <v>487</v>
      </c>
      <c r="AM35">
        <v>0</v>
      </c>
      <c r="AN35">
        <v>2</v>
      </c>
      <c r="AO35">
        <v>1</v>
      </c>
      <c r="AP35">
        <v>0</v>
      </c>
      <c r="AQ35">
        <v>1</v>
      </c>
      <c r="AR35">
        <v>0</v>
      </c>
      <c r="AS35" t="s">
        <v>487</v>
      </c>
      <c r="AT35" t="s">
        <v>486</v>
      </c>
      <c r="AU35" t="s">
        <v>526</v>
      </c>
      <c r="AV35" t="s">
        <v>527</v>
      </c>
      <c r="AW35" s="6">
        <v>2</v>
      </c>
      <c r="AX35" t="s">
        <v>485</v>
      </c>
      <c r="AY35" t="s">
        <v>722</v>
      </c>
      <c r="AZ35">
        <v>7</v>
      </c>
      <c r="BA35" t="s">
        <v>953</v>
      </c>
      <c r="BC35" t="s">
        <v>986</v>
      </c>
      <c r="BE35" t="s">
        <v>787</v>
      </c>
      <c r="BG35" t="s">
        <v>955</v>
      </c>
      <c r="BI35" t="b">
        <v>1</v>
      </c>
      <c r="BQ35">
        <v>5</v>
      </c>
      <c r="BR35" t="s">
        <v>956</v>
      </c>
      <c r="BS35" t="s">
        <v>476</v>
      </c>
      <c r="BT35" t="s">
        <v>1178</v>
      </c>
      <c r="BU35" t="b">
        <v>0</v>
      </c>
      <c r="BV35" t="b">
        <v>0</v>
      </c>
      <c r="BW35" t="b">
        <v>0</v>
      </c>
      <c r="BX35" t="b">
        <v>1</v>
      </c>
      <c r="BY35" t="b">
        <v>0</v>
      </c>
      <c r="BZ35" t="b">
        <v>0</v>
      </c>
      <c r="CA35" t="b">
        <v>0</v>
      </c>
      <c r="CB35" t="b">
        <v>0</v>
      </c>
      <c r="CC35" t="b">
        <v>0</v>
      </c>
      <c r="CD35" t="b">
        <v>0</v>
      </c>
      <c r="CF35" t="s">
        <v>1198</v>
      </c>
      <c r="CG35" t="b">
        <v>0</v>
      </c>
      <c r="CH35" t="b">
        <v>1</v>
      </c>
      <c r="CI35" t="b">
        <v>0</v>
      </c>
      <c r="CJ35" t="b">
        <v>0</v>
      </c>
      <c r="CK35" t="b">
        <v>1</v>
      </c>
      <c r="CL35" t="b">
        <v>0</v>
      </c>
      <c r="CM35" t="b">
        <v>0</v>
      </c>
      <c r="CN35" t="b">
        <v>0</v>
      </c>
      <c r="CO35" t="b">
        <v>0</v>
      </c>
      <c r="CP35" t="b">
        <v>0</v>
      </c>
      <c r="CQ35" t="b">
        <v>0</v>
      </c>
      <c r="CR35" t="b">
        <v>0</v>
      </c>
      <c r="CS35" t="b">
        <v>0</v>
      </c>
      <c r="CT35" t="b">
        <v>0</v>
      </c>
      <c r="CV35" t="s">
        <v>1199</v>
      </c>
      <c r="CW35" t="b">
        <v>0</v>
      </c>
      <c r="CX35" t="b">
        <v>0</v>
      </c>
      <c r="CY35" t="b">
        <v>1</v>
      </c>
      <c r="CZ35" t="b">
        <v>0</v>
      </c>
      <c r="DA35" t="b">
        <v>1</v>
      </c>
      <c r="DB35" t="b">
        <v>0</v>
      </c>
      <c r="DC35" t="b">
        <v>0</v>
      </c>
      <c r="DE35">
        <v>7</v>
      </c>
      <c r="DF35">
        <v>5</v>
      </c>
      <c r="DJ35">
        <v>1</v>
      </c>
      <c r="DL35">
        <v>1</v>
      </c>
      <c r="DP35" t="s">
        <v>510</v>
      </c>
      <c r="DQ35" t="s">
        <v>1200</v>
      </c>
      <c r="DS35" t="b">
        <v>1</v>
      </c>
      <c r="DT35" t="b">
        <v>1</v>
      </c>
      <c r="EC35" t="s">
        <v>476</v>
      </c>
      <c r="ED35" t="s">
        <v>959</v>
      </c>
      <c r="EJ35" t="b">
        <v>1</v>
      </c>
      <c r="EK35" t="b">
        <v>1</v>
      </c>
      <c r="EP35" t="s">
        <v>476</v>
      </c>
      <c r="EQ35" t="s">
        <v>1201</v>
      </c>
      <c r="ER35" t="b">
        <v>1</v>
      </c>
      <c r="EU35" t="b">
        <v>1</v>
      </c>
      <c r="FA35" t="s">
        <v>476</v>
      </c>
      <c r="FB35" t="s">
        <v>510</v>
      </c>
      <c r="FC35" t="s">
        <v>510</v>
      </c>
      <c r="FD35" t="s">
        <v>476</v>
      </c>
      <c r="FE35" t="s">
        <v>510</v>
      </c>
      <c r="FF35" t="s">
        <v>510</v>
      </c>
      <c r="FG35" t="s">
        <v>476</v>
      </c>
      <c r="FH35" t="s">
        <v>510</v>
      </c>
      <c r="FI35" t="s">
        <v>476</v>
      </c>
      <c r="FJ35" t="s">
        <v>476</v>
      </c>
      <c r="FK35" t="s">
        <v>476</v>
      </c>
      <c r="FL35" t="s">
        <v>510</v>
      </c>
      <c r="FN35" t="s">
        <v>476</v>
      </c>
      <c r="FO35" t="s">
        <v>476</v>
      </c>
      <c r="FP35" t="s">
        <v>510</v>
      </c>
      <c r="FQ35" t="s">
        <v>510</v>
      </c>
      <c r="FR35" t="s">
        <v>510</v>
      </c>
      <c r="FS35" t="s">
        <v>476</v>
      </c>
      <c r="FT35" t="s">
        <v>510</v>
      </c>
      <c r="FU35" t="s">
        <v>476</v>
      </c>
      <c r="FV35" t="s">
        <v>510</v>
      </c>
      <c r="FW35" t="s">
        <v>476</v>
      </c>
      <c r="FX35" t="s">
        <v>476</v>
      </c>
      <c r="FY35" t="s">
        <v>510</v>
      </c>
      <c r="FZ35" t="s">
        <v>510</v>
      </c>
      <c r="GA35" t="s">
        <v>510</v>
      </c>
      <c r="GB35">
        <f>IF(Table1[[#This Row],[msna/Demographic_info/HH_members_group/total_m_c_muac]]=0,"",COUNTIF(Table1[[#This Row],[Grain or tubers e.g. bread, rice, noodles, bulger, frikeh, kaak, pasta, andoumeh, manakish, thick grain-based porridge, potatoes]:[Breastmilk]],"Yes"))</f>
        <v>6</v>
      </c>
      <c r="GC35" t="str">
        <f>IF(Table1[[#This Row],[Column1]]="","",IF(Table1[[#This Row],[Please select the assessment type:]]="Livelihood and Protection (MHPSS, CP, GBV)","",IF(Table1[[#This Row],[Column1]]&gt;4,"diverse","not diverse")))</f>
        <v>diverse</v>
      </c>
      <c r="GD35">
        <v>2</v>
      </c>
      <c r="GE35" t="s">
        <v>485</v>
      </c>
      <c r="GF35">
        <v>1</v>
      </c>
      <c r="GG35" t="s">
        <v>486</v>
      </c>
      <c r="GH35" t="s">
        <v>1160</v>
      </c>
      <c r="GT35" t="b">
        <v>1</v>
      </c>
      <c r="GU35" t="b">
        <v>1</v>
      </c>
      <c r="HA35" t="s">
        <v>1202</v>
      </c>
      <c r="HB35" t="b">
        <v>1</v>
      </c>
      <c r="HD35" t="b">
        <v>1</v>
      </c>
      <c r="HO35" t="s">
        <v>1203</v>
      </c>
      <c r="HP35" t="s">
        <v>1204</v>
      </c>
      <c r="HT35" t="b">
        <v>1</v>
      </c>
      <c r="HW35" t="b">
        <v>1</v>
      </c>
      <c r="IC35" t="s">
        <v>823</v>
      </c>
      <c r="IE35" t="b">
        <v>1</v>
      </c>
      <c r="IP35" t="s">
        <v>1205</v>
      </c>
      <c r="IR35" t="b">
        <v>1</v>
      </c>
      <c r="IV35" t="b">
        <v>1</v>
      </c>
      <c r="IZ35" t="s">
        <v>476</v>
      </c>
      <c r="JB35" t="s">
        <v>1206</v>
      </c>
      <c r="JF35" t="b">
        <v>1</v>
      </c>
      <c r="JQ35" t="s">
        <v>510</v>
      </c>
      <c r="JR35" t="s">
        <v>772</v>
      </c>
      <c r="JS35" t="b">
        <v>1</v>
      </c>
      <c r="KD35" t="s">
        <v>826</v>
      </c>
      <c r="KE35" t="b">
        <v>1</v>
      </c>
      <c r="KI35" t="b">
        <v>1</v>
      </c>
      <c r="KO35" t="s">
        <v>554</v>
      </c>
      <c r="KW35" t="b">
        <v>1</v>
      </c>
      <c r="LH35" t="s">
        <v>500</v>
      </c>
      <c r="LI35" t="b">
        <v>1</v>
      </c>
      <c r="LR35" t="s">
        <v>1207</v>
      </c>
      <c r="LS35" t="b">
        <v>1</v>
      </c>
      <c r="LT35" t="b">
        <v>1</v>
      </c>
      <c r="LU35" t="b">
        <v>1</v>
      </c>
      <c r="ME35" t="b">
        <v>1</v>
      </c>
      <c r="MI35" t="s">
        <v>1208</v>
      </c>
      <c r="MJ35" t="b">
        <v>1</v>
      </c>
      <c r="MM35" t="b">
        <v>1</v>
      </c>
      <c r="MY35" t="s">
        <v>1209</v>
      </c>
      <c r="NA35" t="b">
        <v>1</v>
      </c>
      <c r="NC35" t="b">
        <v>1</v>
      </c>
      <c r="NE35" t="b">
        <v>1</v>
      </c>
      <c r="NK35" t="s">
        <v>973</v>
      </c>
      <c r="NQ35" t="b">
        <v>1</v>
      </c>
      <c r="NV35" t="s">
        <v>476</v>
      </c>
      <c r="NX35" t="s">
        <v>510</v>
      </c>
      <c r="NZ35" t="s">
        <v>1210</v>
      </c>
      <c r="OB35" t="b">
        <v>1</v>
      </c>
      <c r="OC35" t="b">
        <v>1</v>
      </c>
      <c r="OD35" t="b">
        <v>1</v>
      </c>
      <c r="OF35" t="b">
        <v>1</v>
      </c>
      <c r="OL35" t="s">
        <v>796</v>
      </c>
      <c r="OM35" t="b">
        <v>1</v>
      </c>
      <c r="OW35" t="s">
        <v>1211</v>
      </c>
      <c r="PD35" t="b">
        <v>1</v>
      </c>
      <c r="PF35" t="b">
        <v>1</v>
      </c>
      <c r="PL35">
        <v>1200</v>
      </c>
      <c r="PM35">
        <v>2200</v>
      </c>
      <c r="PN35" t="s">
        <v>653</v>
      </c>
      <c r="PS35" t="b">
        <v>1</v>
      </c>
      <c r="PT35" t="b">
        <v>1</v>
      </c>
      <c r="QF35" t="s">
        <v>476</v>
      </c>
      <c r="QG35" t="s">
        <v>509</v>
      </c>
      <c r="QH35" t="b">
        <v>1</v>
      </c>
      <c r="QP35" t="s">
        <v>510</v>
      </c>
      <c r="QR35" t="s">
        <v>510</v>
      </c>
      <c r="RC35" t="s">
        <v>511</v>
      </c>
      <c r="RE35" t="s">
        <v>510</v>
      </c>
      <c r="RG35" t="s">
        <v>1212</v>
      </c>
      <c r="RH35" t="s">
        <v>542</v>
      </c>
      <c r="RJ35" t="b">
        <v>1</v>
      </c>
      <c r="RR35" t="s">
        <v>514</v>
      </c>
      <c r="RS35" t="b">
        <v>1</v>
      </c>
      <c r="SA35" t="s">
        <v>1213</v>
      </c>
      <c r="SB35" t="s">
        <v>1214</v>
      </c>
      <c r="SC35">
        <v>92467194</v>
      </c>
      <c r="SD35" t="s">
        <v>1215</v>
      </c>
      <c r="SE35" s="2">
        <v>44602.498391203713</v>
      </c>
      <c r="SF35">
        <v>34</v>
      </c>
      <c r="SH35">
        <v>-1</v>
      </c>
      <c r="SK35" t="s">
        <v>518</v>
      </c>
      <c r="SL35">
        <v>1774</v>
      </c>
      <c r="SM35" t="s">
        <v>983</v>
      </c>
      <c r="SN35">
        <v>648550</v>
      </c>
    </row>
    <row r="36" spans="1:508" hidden="1" x14ac:dyDescent="0.25">
      <c r="A36" t="s">
        <v>1216</v>
      </c>
      <c r="B36" t="s">
        <v>1217</v>
      </c>
      <c r="C36" t="s">
        <v>1218</v>
      </c>
      <c r="D36" t="s">
        <v>1155</v>
      </c>
      <c r="E36" t="s">
        <v>950</v>
      </c>
      <c r="G36" s="1">
        <v>44602</v>
      </c>
      <c r="H36" t="s">
        <v>951</v>
      </c>
      <c r="I36" t="s">
        <v>952</v>
      </c>
      <c r="J36" t="s">
        <v>476</v>
      </c>
      <c r="K36" t="s">
        <v>477</v>
      </c>
      <c r="L36" s="1">
        <v>40909</v>
      </c>
      <c r="M36" t="s">
        <v>478</v>
      </c>
      <c r="O36" t="s">
        <v>479</v>
      </c>
      <c r="P36" t="s">
        <v>548</v>
      </c>
      <c r="Q36" t="s">
        <v>573</v>
      </c>
      <c r="R36" t="s">
        <v>479</v>
      </c>
      <c r="S36" t="s">
        <v>482</v>
      </c>
      <c r="T36" t="b">
        <v>1</v>
      </c>
      <c r="AA36" t="s">
        <v>483</v>
      </c>
      <c r="AB36" t="s">
        <v>878</v>
      </c>
      <c r="AC36">
        <v>0</v>
      </c>
      <c r="AD36">
        <v>0</v>
      </c>
      <c r="AE36">
        <v>0</v>
      </c>
      <c r="AF36">
        <v>1</v>
      </c>
      <c r="AG36">
        <v>1</v>
      </c>
      <c r="AH36">
        <v>1</v>
      </c>
      <c r="AI36">
        <v>0</v>
      </c>
      <c r="AJ36" t="s">
        <v>485</v>
      </c>
      <c r="AK36" t="s">
        <v>486</v>
      </c>
      <c r="AL36" t="s">
        <v>487</v>
      </c>
      <c r="AM36">
        <v>0</v>
      </c>
      <c r="AN36">
        <v>0</v>
      </c>
      <c r="AO36">
        <v>1</v>
      </c>
      <c r="AP36">
        <v>0</v>
      </c>
      <c r="AQ36">
        <v>1</v>
      </c>
      <c r="AR36">
        <v>0</v>
      </c>
      <c r="AS36" t="s">
        <v>486</v>
      </c>
      <c r="AT36" t="s">
        <v>486</v>
      </c>
      <c r="AU36" t="s">
        <v>485</v>
      </c>
      <c r="AV36" t="s">
        <v>487</v>
      </c>
      <c r="AW36" s="6">
        <v>0</v>
      </c>
      <c r="AX36" t="s">
        <v>485</v>
      </c>
      <c r="AY36" t="s">
        <v>527</v>
      </c>
      <c r="AZ36">
        <v>5</v>
      </c>
      <c r="BA36" t="s">
        <v>953</v>
      </c>
      <c r="BC36" t="s">
        <v>787</v>
      </c>
      <c r="BE36" t="s">
        <v>803</v>
      </c>
      <c r="BG36" t="s">
        <v>955</v>
      </c>
      <c r="BI36" t="b">
        <v>1</v>
      </c>
      <c r="BQ36">
        <v>10</v>
      </c>
      <c r="BR36" t="s">
        <v>956</v>
      </c>
      <c r="BS36" t="s">
        <v>510</v>
      </c>
      <c r="CV36" t="s">
        <v>1219</v>
      </c>
      <c r="CW36" t="b">
        <v>0</v>
      </c>
      <c r="CX36" t="b">
        <v>0</v>
      </c>
      <c r="CY36" t="b">
        <v>1</v>
      </c>
      <c r="CZ36" t="b">
        <v>0</v>
      </c>
      <c r="DA36" t="b">
        <v>1</v>
      </c>
      <c r="DB36" t="b">
        <v>0</v>
      </c>
      <c r="DC36" t="b">
        <v>0</v>
      </c>
      <c r="DF36">
        <v>2</v>
      </c>
      <c r="DH36">
        <v>1</v>
      </c>
      <c r="DP36" t="s">
        <v>476</v>
      </c>
      <c r="EC36" t="s">
        <v>476</v>
      </c>
      <c r="ED36" t="s">
        <v>959</v>
      </c>
      <c r="EJ36" t="b">
        <v>1</v>
      </c>
      <c r="EK36" t="b">
        <v>1</v>
      </c>
      <c r="EP36" t="s">
        <v>476</v>
      </c>
      <c r="EQ36" t="s">
        <v>1159</v>
      </c>
      <c r="ER36" t="b">
        <v>1</v>
      </c>
      <c r="FA36" t="s">
        <v>476</v>
      </c>
      <c r="FB36" t="s">
        <v>476</v>
      </c>
      <c r="FC36" t="s">
        <v>510</v>
      </c>
      <c r="FD36" t="s">
        <v>510</v>
      </c>
      <c r="FE36" t="s">
        <v>510</v>
      </c>
      <c r="FF36" t="s">
        <v>510</v>
      </c>
      <c r="FG36" t="s">
        <v>510</v>
      </c>
      <c r="FH36" t="s">
        <v>510</v>
      </c>
      <c r="FI36" t="s">
        <v>510</v>
      </c>
      <c r="FJ36" t="s">
        <v>476</v>
      </c>
      <c r="FK36" t="s">
        <v>476</v>
      </c>
      <c r="FL36" t="s">
        <v>510</v>
      </c>
      <c r="GB36" t="str">
        <f>IF(Table1[[#This Row],[msna/Demographic_info/HH_members_group/total_m_c_muac]]=0,"",COUNTIF(Table1[[#This Row],[Grain or tubers e.g. bread, rice, noodles, bulger, frikeh, kaak, pasta, andoumeh, manakish, thick grain-based porridge, potatoes]:[Breastmilk]],"Yes"))</f>
        <v/>
      </c>
      <c r="GC36" t="str">
        <f>IF(Table1[[#This Row],[Column1]]="","",IF(Table1[[#This Row],[Please select the assessment type:]]="Livelihood and Protection (MHPSS, CP, GBV)","",IF(Table1[[#This Row],[Column1]]&gt;4,"diverse","not diverse")))</f>
        <v/>
      </c>
      <c r="GH36" t="s">
        <v>1220</v>
      </c>
      <c r="GK36" t="b">
        <v>1</v>
      </c>
      <c r="GN36" t="b">
        <v>1</v>
      </c>
      <c r="GT36" t="b">
        <v>1</v>
      </c>
      <c r="GV36" t="b">
        <v>1</v>
      </c>
      <c r="HA36" t="s">
        <v>1221</v>
      </c>
      <c r="HB36" t="b">
        <v>1</v>
      </c>
      <c r="HC36" t="b">
        <v>1</v>
      </c>
      <c r="HD36" t="b">
        <v>1</v>
      </c>
      <c r="HO36" t="s">
        <v>1222</v>
      </c>
      <c r="HP36" t="s">
        <v>1223</v>
      </c>
      <c r="HQ36" t="b">
        <v>1</v>
      </c>
      <c r="HT36" t="b">
        <v>1</v>
      </c>
      <c r="HW36" t="b">
        <v>1</v>
      </c>
      <c r="IC36" t="s">
        <v>1224</v>
      </c>
      <c r="IE36" t="b">
        <v>1</v>
      </c>
      <c r="IH36" t="b">
        <v>1</v>
      </c>
      <c r="IP36" t="s">
        <v>1205</v>
      </c>
      <c r="IR36" t="b">
        <v>1</v>
      </c>
      <c r="IV36" t="b">
        <v>1</v>
      </c>
      <c r="IZ36" t="s">
        <v>476</v>
      </c>
      <c r="JB36" t="s">
        <v>788</v>
      </c>
      <c r="JO36" t="b">
        <v>1</v>
      </c>
      <c r="JQ36" t="s">
        <v>510</v>
      </c>
      <c r="JR36" t="s">
        <v>772</v>
      </c>
      <c r="JS36" t="b">
        <v>1</v>
      </c>
      <c r="KD36" t="s">
        <v>826</v>
      </c>
      <c r="KE36" t="b">
        <v>1</v>
      </c>
      <c r="KI36" t="b">
        <v>1</v>
      </c>
      <c r="KO36" t="s">
        <v>827</v>
      </c>
      <c r="KP36" t="b">
        <v>1</v>
      </c>
      <c r="KY36" t="s">
        <v>498</v>
      </c>
      <c r="LA36" t="b">
        <v>1</v>
      </c>
      <c r="LH36" t="s">
        <v>1167</v>
      </c>
      <c r="LI36" t="b">
        <v>1</v>
      </c>
      <c r="LN36" t="b">
        <v>1</v>
      </c>
      <c r="LR36" t="s">
        <v>1225</v>
      </c>
      <c r="LS36" t="b">
        <v>1</v>
      </c>
      <c r="LX36" t="b">
        <v>1</v>
      </c>
      <c r="MA36" t="b">
        <v>1</v>
      </c>
      <c r="MI36" t="s">
        <v>1226</v>
      </c>
      <c r="MO36" t="b">
        <v>1</v>
      </c>
      <c r="MY36" t="s">
        <v>538</v>
      </c>
      <c r="NE36" t="b">
        <v>1</v>
      </c>
      <c r="NK36" t="s">
        <v>973</v>
      </c>
      <c r="NQ36" t="b">
        <v>1</v>
      </c>
      <c r="NV36" t="s">
        <v>510</v>
      </c>
      <c r="NW36" t="s">
        <v>1227</v>
      </c>
      <c r="NX36" t="s">
        <v>476</v>
      </c>
      <c r="NY36" t="s">
        <v>1228</v>
      </c>
      <c r="NZ36" t="s">
        <v>671</v>
      </c>
      <c r="OE36" t="b">
        <v>1</v>
      </c>
      <c r="OF36" t="b">
        <v>1</v>
      </c>
      <c r="OL36" t="s">
        <v>1171</v>
      </c>
      <c r="OP36" t="b">
        <v>1</v>
      </c>
      <c r="OW36" t="s">
        <v>780</v>
      </c>
      <c r="PC36" t="b">
        <v>1</v>
      </c>
      <c r="PF36" t="b">
        <v>1</v>
      </c>
      <c r="PL36">
        <v>1500</v>
      </c>
      <c r="PM36">
        <v>3000</v>
      </c>
      <c r="PN36" t="s">
        <v>1229</v>
      </c>
      <c r="PS36" t="b">
        <v>1</v>
      </c>
      <c r="PX36" t="b">
        <v>1</v>
      </c>
      <c r="QF36" t="s">
        <v>476</v>
      </c>
      <c r="QG36" t="s">
        <v>509</v>
      </c>
      <c r="QH36" t="b">
        <v>1</v>
      </c>
      <c r="QP36" t="s">
        <v>510</v>
      </c>
      <c r="QR36" t="s">
        <v>510</v>
      </c>
      <c r="RC36" t="s">
        <v>673</v>
      </c>
      <c r="RE36" t="s">
        <v>510</v>
      </c>
      <c r="RG36" t="s">
        <v>1230</v>
      </c>
      <c r="RH36" t="s">
        <v>542</v>
      </c>
      <c r="RJ36" t="b">
        <v>1</v>
      </c>
      <c r="RR36" t="s">
        <v>514</v>
      </c>
      <c r="RS36" t="b">
        <v>1</v>
      </c>
      <c r="SA36" t="s">
        <v>543</v>
      </c>
      <c r="SB36" t="s">
        <v>1231</v>
      </c>
      <c r="SC36">
        <v>92467195</v>
      </c>
      <c r="SD36" t="s">
        <v>1232</v>
      </c>
      <c r="SE36" s="2">
        <v>44602.498391203713</v>
      </c>
      <c r="SF36">
        <v>35</v>
      </c>
      <c r="SH36">
        <v>-1</v>
      </c>
      <c r="SK36" t="s">
        <v>518</v>
      </c>
      <c r="SL36">
        <v>265803</v>
      </c>
      <c r="SM36" t="s">
        <v>983</v>
      </c>
      <c r="SN36">
        <v>648550</v>
      </c>
    </row>
    <row r="37" spans="1:508" hidden="1" x14ac:dyDescent="0.25">
      <c r="A37" t="s">
        <v>1233</v>
      </c>
      <c r="B37" t="s">
        <v>1234</v>
      </c>
      <c r="D37" t="s">
        <v>1235</v>
      </c>
      <c r="E37" t="s">
        <v>950</v>
      </c>
      <c r="G37" s="1">
        <v>44602</v>
      </c>
      <c r="H37" t="s">
        <v>951</v>
      </c>
      <c r="I37" t="s">
        <v>952</v>
      </c>
      <c r="J37" t="s">
        <v>476</v>
      </c>
      <c r="K37" t="s">
        <v>477</v>
      </c>
      <c r="L37" s="1">
        <v>42410</v>
      </c>
      <c r="M37" t="s">
        <v>1012</v>
      </c>
      <c r="O37" t="s">
        <v>572</v>
      </c>
      <c r="P37" t="s">
        <v>480</v>
      </c>
      <c r="Q37" t="s">
        <v>481</v>
      </c>
      <c r="R37" t="s">
        <v>479</v>
      </c>
      <c r="S37" t="s">
        <v>482</v>
      </c>
      <c r="T37" t="b">
        <v>1</v>
      </c>
      <c r="AA37" t="s">
        <v>483</v>
      </c>
      <c r="AB37" t="s">
        <v>484</v>
      </c>
      <c r="AC37">
        <v>1</v>
      </c>
      <c r="AD37">
        <v>0</v>
      </c>
      <c r="AE37">
        <v>2</v>
      </c>
      <c r="AF37">
        <v>0</v>
      </c>
      <c r="AG37">
        <v>0</v>
      </c>
      <c r="AH37">
        <v>1</v>
      </c>
      <c r="AI37">
        <v>0</v>
      </c>
      <c r="AJ37" t="s">
        <v>485</v>
      </c>
      <c r="AK37" t="s">
        <v>486</v>
      </c>
      <c r="AL37" t="s">
        <v>487</v>
      </c>
      <c r="AM37">
        <v>0</v>
      </c>
      <c r="AN37">
        <v>0</v>
      </c>
      <c r="AO37">
        <v>0</v>
      </c>
      <c r="AP37">
        <v>0</v>
      </c>
      <c r="AQ37">
        <v>1</v>
      </c>
      <c r="AR37">
        <v>0</v>
      </c>
      <c r="AS37" t="s">
        <v>470</v>
      </c>
      <c r="AT37" t="s">
        <v>486</v>
      </c>
      <c r="AU37" t="s">
        <v>486</v>
      </c>
      <c r="AV37" t="s">
        <v>485</v>
      </c>
      <c r="AW37" s="6">
        <v>2</v>
      </c>
      <c r="AX37" t="s">
        <v>485</v>
      </c>
      <c r="AY37" t="s">
        <v>526</v>
      </c>
      <c r="AZ37">
        <v>4</v>
      </c>
      <c r="BA37" t="s">
        <v>953</v>
      </c>
      <c r="BC37" t="s">
        <v>1034</v>
      </c>
      <c r="BE37" t="s">
        <v>787</v>
      </c>
      <c r="BG37" t="s">
        <v>955</v>
      </c>
      <c r="BI37" t="b">
        <v>1</v>
      </c>
      <c r="BQ37">
        <v>15</v>
      </c>
      <c r="BR37" t="s">
        <v>956</v>
      </c>
      <c r="BS37" t="s">
        <v>510</v>
      </c>
      <c r="CV37" t="s">
        <v>1219</v>
      </c>
      <c r="CW37" t="b">
        <v>0</v>
      </c>
      <c r="CX37" t="b">
        <v>0</v>
      </c>
      <c r="CY37" t="b">
        <v>1</v>
      </c>
      <c r="CZ37" t="b">
        <v>0</v>
      </c>
      <c r="DA37" t="b">
        <v>1</v>
      </c>
      <c r="DB37" t="b">
        <v>0</v>
      </c>
      <c r="DC37" t="b">
        <v>0</v>
      </c>
      <c r="DF37">
        <v>1</v>
      </c>
      <c r="DL37">
        <v>1</v>
      </c>
      <c r="DP37" t="s">
        <v>510</v>
      </c>
      <c r="DQ37" t="s">
        <v>1236</v>
      </c>
      <c r="DS37" t="b">
        <v>1</v>
      </c>
      <c r="DW37" t="b">
        <v>1</v>
      </c>
      <c r="EC37" t="s">
        <v>476</v>
      </c>
      <c r="ED37" t="s">
        <v>1237</v>
      </c>
      <c r="EJ37" t="b">
        <v>1</v>
      </c>
      <c r="EP37" t="s">
        <v>476</v>
      </c>
      <c r="EQ37" t="s">
        <v>960</v>
      </c>
      <c r="ER37" t="b">
        <v>1</v>
      </c>
      <c r="ES37" t="b">
        <v>1</v>
      </c>
      <c r="FA37" t="s">
        <v>476</v>
      </c>
      <c r="FB37" t="s">
        <v>510</v>
      </c>
      <c r="FC37" t="s">
        <v>476</v>
      </c>
      <c r="FD37" t="s">
        <v>510</v>
      </c>
      <c r="FE37" t="s">
        <v>476</v>
      </c>
      <c r="FF37" t="s">
        <v>510</v>
      </c>
      <c r="FG37" t="s">
        <v>510</v>
      </c>
      <c r="FH37" t="s">
        <v>510</v>
      </c>
      <c r="FI37" t="s">
        <v>510</v>
      </c>
      <c r="FJ37" t="s">
        <v>476</v>
      </c>
      <c r="FK37" t="s">
        <v>476</v>
      </c>
      <c r="FL37" t="s">
        <v>510</v>
      </c>
      <c r="FN37" t="s">
        <v>476</v>
      </c>
      <c r="FO37" t="s">
        <v>510</v>
      </c>
      <c r="FP37" t="s">
        <v>476</v>
      </c>
      <c r="FQ37" t="s">
        <v>510</v>
      </c>
      <c r="FR37" t="s">
        <v>476</v>
      </c>
      <c r="FS37" t="s">
        <v>510</v>
      </c>
      <c r="FT37" t="s">
        <v>510</v>
      </c>
      <c r="FU37" t="s">
        <v>510</v>
      </c>
      <c r="FV37" t="s">
        <v>510</v>
      </c>
      <c r="FW37" t="s">
        <v>476</v>
      </c>
      <c r="FX37" t="s">
        <v>510</v>
      </c>
      <c r="FY37" t="s">
        <v>476</v>
      </c>
      <c r="FZ37" t="s">
        <v>510</v>
      </c>
      <c r="GA37" t="s">
        <v>510</v>
      </c>
      <c r="GB37">
        <f>IF(Table1[[#This Row],[msna/Demographic_info/HH_members_group/total_m_c_muac]]=0,"",COUNTIF(Table1[[#This Row],[Grain or tubers e.g. bread, rice, noodles, bulger, frikeh, kaak, pasta, andoumeh, manakish, thick grain-based porridge, potatoes]:[Breastmilk]],"Yes"))</f>
        <v>5</v>
      </c>
      <c r="GC37" t="str">
        <f>IF(Table1[[#This Row],[Column1]]="","",IF(Table1[[#This Row],[Please select the assessment type:]]="Livelihood and Protection (MHPSS, CP, GBV)","",IF(Table1[[#This Row],[Column1]]&gt;4,"diverse","not diverse")))</f>
        <v>diverse</v>
      </c>
      <c r="GD37">
        <v>2</v>
      </c>
      <c r="GE37" t="s">
        <v>485</v>
      </c>
      <c r="GF37">
        <v>0</v>
      </c>
      <c r="GG37" t="s">
        <v>470</v>
      </c>
      <c r="GH37" t="s">
        <v>1238</v>
      </c>
      <c r="GI37" t="b">
        <v>1</v>
      </c>
      <c r="GN37" t="b">
        <v>1</v>
      </c>
      <c r="GV37" t="b">
        <v>1</v>
      </c>
      <c r="HA37" t="s">
        <v>1239</v>
      </c>
      <c r="HB37" t="b">
        <v>1</v>
      </c>
      <c r="HE37" t="b">
        <v>1</v>
      </c>
      <c r="HI37" t="b">
        <v>1</v>
      </c>
      <c r="HJ37" t="b">
        <v>1</v>
      </c>
      <c r="HO37" t="s">
        <v>1240</v>
      </c>
      <c r="HP37" t="s">
        <v>1241</v>
      </c>
      <c r="HQ37" t="b">
        <v>1</v>
      </c>
      <c r="HR37" t="b">
        <v>1</v>
      </c>
      <c r="HT37" t="b">
        <v>1</v>
      </c>
      <c r="IC37" t="s">
        <v>1242</v>
      </c>
      <c r="ID37" t="b">
        <v>1</v>
      </c>
      <c r="IE37" t="b">
        <v>1</v>
      </c>
      <c r="IP37" t="s">
        <v>1243</v>
      </c>
      <c r="IQ37" t="b">
        <v>1</v>
      </c>
      <c r="IZ37" t="s">
        <v>476</v>
      </c>
      <c r="JB37" t="s">
        <v>1244</v>
      </c>
      <c r="JC37" t="b">
        <v>1</v>
      </c>
      <c r="JI37" t="b">
        <v>1</v>
      </c>
      <c r="JQ37" t="s">
        <v>476</v>
      </c>
      <c r="JR37" t="s">
        <v>1110</v>
      </c>
      <c r="JS37" t="b">
        <v>1</v>
      </c>
      <c r="JU37" t="b">
        <v>1</v>
      </c>
      <c r="KD37" t="s">
        <v>772</v>
      </c>
      <c r="KE37" t="b">
        <v>1</v>
      </c>
      <c r="KO37" t="s">
        <v>827</v>
      </c>
      <c r="KP37" t="b">
        <v>1</v>
      </c>
      <c r="KY37" t="s">
        <v>498</v>
      </c>
      <c r="LA37" t="b">
        <v>1</v>
      </c>
      <c r="LH37" t="s">
        <v>969</v>
      </c>
      <c r="LN37" t="b">
        <v>1</v>
      </c>
      <c r="LR37" t="s">
        <v>1245</v>
      </c>
      <c r="LS37" t="b">
        <v>1</v>
      </c>
      <c r="LU37" t="b">
        <v>1</v>
      </c>
      <c r="LW37" t="b">
        <v>1</v>
      </c>
      <c r="MI37" t="s">
        <v>1246</v>
      </c>
      <c r="MJ37" t="b">
        <v>1</v>
      </c>
      <c r="MK37" t="b">
        <v>1</v>
      </c>
      <c r="MQ37" t="b">
        <v>1</v>
      </c>
      <c r="MY37" t="s">
        <v>1023</v>
      </c>
      <c r="NH37" t="b">
        <v>1</v>
      </c>
      <c r="NK37" t="s">
        <v>973</v>
      </c>
      <c r="NQ37" t="b">
        <v>1</v>
      </c>
      <c r="NV37" t="s">
        <v>505</v>
      </c>
      <c r="NX37" t="s">
        <v>510</v>
      </c>
      <c r="NZ37" t="s">
        <v>1247</v>
      </c>
      <c r="OB37" t="b">
        <v>1</v>
      </c>
      <c r="OE37" t="b">
        <v>1</v>
      </c>
      <c r="OF37" t="b">
        <v>1</v>
      </c>
      <c r="OL37" t="s">
        <v>713</v>
      </c>
      <c r="OM37" t="b">
        <v>1</v>
      </c>
      <c r="OO37" t="b">
        <v>1</v>
      </c>
      <c r="OP37" t="b">
        <v>1</v>
      </c>
      <c r="OW37" t="s">
        <v>1248</v>
      </c>
      <c r="PC37" t="b">
        <v>1</v>
      </c>
      <c r="PF37" t="b">
        <v>1</v>
      </c>
      <c r="PG37" t="b">
        <v>1</v>
      </c>
      <c r="PL37">
        <v>1000</v>
      </c>
      <c r="PM37">
        <v>1500</v>
      </c>
      <c r="PN37" t="s">
        <v>1249</v>
      </c>
      <c r="PO37" t="b">
        <v>1</v>
      </c>
      <c r="PT37" t="b">
        <v>1</v>
      </c>
      <c r="QF37" t="s">
        <v>476</v>
      </c>
      <c r="QG37" t="s">
        <v>509</v>
      </c>
      <c r="QH37" t="b">
        <v>1</v>
      </c>
      <c r="QP37" t="s">
        <v>510</v>
      </c>
      <c r="QR37" t="s">
        <v>510</v>
      </c>
      <c r="RC37" t="s">
        <v>511</v>
      </c>
      <c r="RE37" t="s">
        <v>510</v>
      </c>
      <c r="RG37" t="s">
        <v>1250</v>
      </c>
      <c r="RH37" t="s">
        <v>611</v>
      </c>
      <c r="RJ37" t="b">
        <v>1</v>
      </c>
      <c r="RL37" t="b">
        <v>1</v>
      </c>
      <c r="RR37" t="s">
        <v>514</v>
      </c>
      <c r="RS37" t="b">
        <v>1</v>
      </c>
      <c r="SA37" t="s">
        <v>1251</v>
      </c>
      <c r="SB37" t="s">
        <v>1252</v>
      </c>
      <c r="SC37">
        <v>92467208</v>
      </c>
      <c r="SD37" t="s">
        <v>1253</v>
      </c>
      <c r="SE37" s="2">
        <v>44602.498599537037</v>
      </c>
      <c r="SF37">
        <v>36</v>
      </c>
      <c r="SH37">
        <v>-1</v>
      </c>
      <c r="SK37" t="s">
        <v>518</v>
      </c>
      <c r="SL37">
        <v>2401</v>
      </c>
      <c r="SM37" t="s">
        <v>983</v>
      </c>
      <c r="SN37">
        <v>648550</v>
      </c>
    </row>
    <row r="38" spans="1:508" hidden="1" x14ac:dyDescent="0.25">
      <c r="A38" t="s">
        <v>1254</v>
      </c>
      <c r="B38" t="s">
        <v>1255</v>
      </c>
      <c r="D38" t="s">
        <v>1256</v>
      </c>
      <c r="E38" t="s">
        <v>950</v>
      </c>
      <c r="G38" s="1">
        <v>44602</v>
      </c>
      <c r="H38" t="s">
        <v>951</v>
      </c>
      <c r="I38" t="s">
        <v>952</v>
      </c>
      <c r="J38" t="s">
        <v>476</v>
      </c>
      <c r="K38" t="s">
        <v>477</v>
      </c>
      <c r="L38" s="1">
        <v>42217</v>
      </c>
      <c r="M38" t="s">
        <v>478</v>
      </c>
      <c r="O38" t="s">
        <v>479</v>
      </c>
      <c r="P38" t="s">
        <v>480</v>
      </c>
      <c r="Q38" t="s">
        <v>573</v>
      </c>
      <c r="R38" t="s">
        <v>479</v>
      </c>
      <c r="S38" t="s">
        <v>482</v>
      </c>
      <c r="T38" t="b">
        <v>1</v>
      </c>
      <c r="AA38" t="s">
        <v>483</v>
      </c>
      <c r="AB38" t="s">
        <v>484</v>
      </c>
      <c r="AC38">
        <v>1</v>
      </c>
      <c r="AD38">
        <v>0</v>
      </c>
      <c r="AE38">
        <v>1</v>
      </c>
      <c r="AF38">
        <v>0</v>
      </c>
      <c r="AG38">
        <v>0</v>
      </c>
      <c r="AH38">
        <v>1</v>
      </c>
      <c r="AI38">
        <v>0</v>
      </c>
      <c r="AJ38" t="s">
        <v>486</v>
      </c>
      <c r="AK38" t="s">
        <v>486</v>
      </c>
      <c r="AL38" t="s">
        <v>485</v>
      </c>
      <c r="AM38">
        <v>0</v>
      </c>
      <c r="AN38">
        <v>1</v>
      </c>
      <c r="AO38">
        <v>1</v>
      </c>
      <c r="AP38">
        <v>0</v>
      </c>
      <c r="AQ38">
        <v>1</v>
      </c>
      <c r="AR38">
        <v>0</v>
      </c>
      <c r="AS38" t="s">
        <v>485</v>
      </c>
      <c r="AT38" t="s">
        <v>486</v>
      </c>
      <c r="AU38" t="s">
        <v>487</v>
      </c>
      <c r="AV38" t="s">
        <v>487</v>
      </c>
      <c r="AW38" s="6">
        <v>2</v>
      </c>
      <c r="AX38" t="s">
        <v>485</v>
      </c>
      <c r="AY38" t="s">
        <v>527</v>
      </c>
      <c r="AZ38">
        <v>5</v>
      </c>
      <c r="BA38" t="s">
        <v>803</v>
      </c>
      <c r="BC38" t="s">
        <v>787</v>
      </c>
      <c r="BE38" t="s">
        <v>953</v>
      </c>
      <c r="BG38" t="s">
        <v>955</v>
      </c>
      <c r="BI38" t="b">
        <v>1</v>
      </c>
      <c r="BQ38">
        <v>20</v>
      </c>
      <c r="BR38" t="s">
        <v>956</v>
      </c>
      <c r="BS38" t="s">
        <v>510</v>
      </c>
      <c r="CV38" t="s">
        <v>1219</v>
      </c>
      <c r="CW38" t="b">
        <v>0</v>
      </c>
      <c r="CX38" t="b">
        <v>0</v>
      </c>
      <c r="CY38" t="b">
        <v>1</v>
      </c>
      <c r="CZ38" t="b">
        <v>0</v>
      </c>
      <c r="DA38" t="b">
        <v>1</v>
      </c>
      <c r="DB38" t="b">
        <v>0</v>
      </c>
      <c r="DC38" t="b">
        <v>0</v>
      </c>
      <c r="DE38">
        <v>1</v>
      </c>
      <c r="DF38">
        <v>2</v>
      </c>
      <c r="DP38" t="s">
        <v>476</v>
      </c>
      <c r="EC38" t="s">
        <v>476</v>
      </c>
      <c r="ED38" t="s">
        <v>1237</v>
      </c>
      <c r="EJ38" t="b">
        <v>1</v>
      </c>
      <c r="EP38" t="s">
        <v>476</v>
      </c>
      <c r="EQ38" t="s">
        <v>1257</v>
      </c>
      <c r="ER38" t="b">
        <v>1</v>
      </c>
      <c r="ES38" t="b">
        <v>1</v>
      </c>
      <c r="FA38" t="s">
        <v>476</v>
      </c>
      <c r="FB38" t="s">
        <v>510</v>
      </c>
      <c r="FC38" t="s">
        <v>510</v>
      </c>
      <c r="FD38" t="s">
        <v>510</v>
      </c>
      <c r="FE38" t="s">
        <v>476</v>
      </c>
      <c r="FF38" t="s">
        <v>510</v>
      </c>
      <c r="FG38" t="s">
        <v>476</v>
      </c>
      <c r="FH38" t="s">
        <v>510</v>
      </c>
      <c r="FI38" t="s">
        <v>476</v>
      </c>
      <c r="FJ38" t="s">
        <v>476</v>
      </c>
      <c r="FK38" t="s">
        <v>476</v>
      </c>
      <c r="FL38" t="s">
        <v>510</v>
      </c>
      <c r="FN38" t="s">
        <v>476</v>
      </c>
      <c r="FO38" t="s">
        <v>510</v>
      </c>
      <c r="FP38" t="s">
        <v>476</v>
      </c>
      <c r="FQ38" t="s">
        <v>510</v>
      </c>
      <c r="FR38" t="s">
        <v>510</v>
      </c>
      <c r="FS38" t="s">
        <v>510</v>
      </c>
      <c r="FT38" t="s">
        <v>476</v>
      </c>
      <c r="FU38" t="s">
        <v>476</v>
      </c>
      <c r="FV38" t="s">
        <v>510</v>
      </c>
      <c r="FW38" t="s">
        <v>476</v>
      </c>
      <c r="FX38" t="s">
        <v>476</v>
      </c>
      <c r="FY38" t="s">
        <v>476</v>
      </c>
      <c r="FZ38" t="s">
        <v>510</v>
      </c>
      <c r="GA38" t="s">
        <v>476</v>
      </c>
      <c r="GB38">
        <f>IF(Table1[[#This Row],[msna/Demographic_info/HH_members_group/total_m_c_muac]]=0,"",COUNTIF(Table1[[#This Row],[Grain or tubers e.g. bread, rice, noodles, bulger, frikeh, kaak, pasta, andoumeh, manakish, thick grain-based porridge, potatoes]:[Breastmilk]],"Yes"))</f>
        <v>8</v>
      </c>
      <c r="GC38" t="str">
        <f>IF(Table1[[#This Row],[Column1]]="","",IF(Table1[[#This Row],[Please select the assessment type:]]="Livelihood and Protection (MHPSS, CP, GBV)","",IF(Table1[[#This Row],[Column1]]&gt;4,"diverse","not diverse")))</f>
        <v>diverse</v>
      </c>
      <c r="GD38">
        <v>2</v>
      </c>
      <c r="GE38" t="s">
        <v>485</v>
      </c>
      <c r="GF38">
        <v>1</v>
      </c>
      <c r="GG38" t="s">
        <v>486</v>
      </c>
      <c r="GH38" t="s">
        <v>1238</v>
      </c>
      <c r="GI38" t="b">
        <v>1</v>
      </c>
      <c r="GN38" t="b">
        <v>1</v>
      </c>
      <c r="GV38" t="b">
        <v>1</v>
      </c>
      <c r="HA38" t="s">
        <v>636</v>
      </c>
      <c r="HB38" t="b">
        <v>1</v>
      </c>
      <c r="HE38" t="b">
        <v>1</v>
      </c>
      <c r="HO38" t="s">
        <v>1258</v>
      </c>
      <c r="HP38" t="s">
        <v>1163</v>
      </c>
      <c r="HQ38" t="b">
        <v>1</v>
      </c>
      <c r="HR38" t="b">
        <v>1</v>
      </c>
      <c r="IC38" t="s">
        <v>1259</v>
      </c>
      <c r="ID38" t="b">
        <v>1</v>
      </c>
      <c r="IL38" t="b">
        <v>1</v>
      </c>
      <c r="IP38" t="s">
        <v>1243</v>
      </c>
      <c r="IQ38" t="b">
        <v>1</v>
      </c>
      <c r="IZ38" t="s">
        <v>476</v>
      </c>
      <c r="JB38" t="s">
        <v>1260</v>
      </c>
      <c r="JC38" t="b">
        <v>1</v>
      </c>
      <c r="JH38" t="b">
        <v>1</v>
      </c>
      <c r="JQ38" t="s">
        <v>510</v>
      </c>
      <c r="JR38" t="s">
        <v>772</v>
      </c>
      <c r="JS38" t="b">
        <v>1</v>
      </c>
      <c r="KD38" t="s">
        <v>772</v>
      </c>
      <c r="KE38" t="b">
        <v>1</v>
      </c>
      <c r="KO38" t="s">
        <v>1261</v>
      </c>
      <c r="KP38" t="b">
        <v>1</v>
      </c>
      <c r="KQ38" t="b">
        <v>1</v>
      </c>
      <c r="KS38" t="b">
        <v>1</v>
      </c>
      <c r="KY38" t="s">
        <v>999</v>
      </c>
      <c r="KZ38" t="b">
        <v>1</v>
      </c>
      <c r="LA38" t="b">
        <v>1</v>
      </c>
      <c r="LD38" t="b">
        <v>1</v>
      </c>
      <c r="LH38" t="s">
        <v>969</v>
      </c>
      <c r="LN38" t="b">
        <v>1</v>
      </c>
      <c r="LR38" t="s">
        <v>1262</v>
      </c>
      <c r="LT38" t="b">
        <v>1</v>
      </c>
      <c r="LU38" t="b">
        <v>1</v>
      </c>
      <c r="LY38" t="b">
        <v>1</v>
      </c>
      <c r="MA38" t="b">
        <v>1</v>
      </c>
      <c r="MI38" t="s">
        <v>1001</v>
      </c>
      <c r="MN38" t="b">
        <v>1</v>
      </c>
      <c r="MO38" t="b">
        <v>1</v>
      </c>
      <c r="MS38" t="b">
        <v>1</v>
      </c>
      <c r="MY38" t="s">
        <v>1131</v>
      </c>
      <c r="NB38" t="b">
        <v>1</v>
      </c>
      <c r="ND38" t="b">
        <v>1</v>
      </c>
      <c r="NK38" t="s">
        <v>504</v>
      </c>
      <c r="NT38" t="b">
        <v>1</v>
      </c>
      <c r="NV38" t="s">
        <v>476</v>
      </c>
      <c r="NX38" t="s">
        <v>510</v>
      </c>
      <c r="NZ38" t="s">
        <v>625</v>
      </c>
      <c r="OB38" t="b">
        <v>1</v>
      </c>
      <c r="OE38" t="b">
        <v>1</v>
      </c>
      <c r="OF38" t="b">
        <v>1</v>
      </c>
      <c r="OL38" t="s">
        <v>1263</v>
      </c>
      <c r="OO38" t="b">
        <v>1</v>
      </c>
      <c r="OP38" t="b">
        <v>1</v>
      </c>
      <c r="OR38" t="b">
        <v>1</v>
      </c>
      <c r="OW38" t="s">
        <v>780</v>
      </c>
      <c r="PC38" t="b">
        <v>1</v>
      </c>
      <c r="PF38" t="b">
        <v>1</v>
      </c>
      <c r="PL38">
        <v>1500</v>
      </c>
      <c r="PM38">
        <v>2000</v>
      </c>
      <c r="PN38" t="s">
        <v>1264</v>
      </c>
      <c r="PO38" t="b">
        <v>1</v>
      </c>
      <c r="PR38" t="b">
        <v>1</v>
      </c>
      <c r="PT38" t="b">
        <v>1</v>
      </c>
      <c r="QF38" t="s">
        <v>476</v>
      </c>
      <c r="QG38" t="s">
        <v>509</v>
      </c>
      <c r="QH38" t="b">
        <v>1</v>
      </c>
      <c r="QP38" t="s">
        <v>510</v>
      </c>
      <c r="QR38" t="s">
        <v>510</v>
      </c>
      <c r="RC38" t="s">
        <v>511</v>
      </c>
      <c r="RE38" t="s">
        <v>510</v>
      </c>
      <c r="RG38" t="s">
        <v>1265</v>
      </c>
      <c r="RH38" t="s">
        <v>627</v>
      </c>
      <c r="RI38" t="b">
        <v>1</v>
      </c>
      <c r="RJ38" t="b">
        <v>1</v>
      </c>
      <c r="RR38" t="s">
        <v>1266</v>
      </c>
      <c r="RS38" t="b">
        <v>1</v>
      </c>
      <c r="RT38" t="b">
        <v>1</v>
      </c>
      <c r="SA38" t="s">
        <v>515</v>
      </c>
      <c r="SB38" t="s">
        <v>1267</v>
      </c>
      <c r="SC38">
        <v>92467209</v>
      </c>
      <c r="SD38" t="s">
        <v>1268</v>
      </c>
      <c r="SE38" s="2">
        <v>44602.498599537037</v>
      </c>
      <c r="SF38">
        <v>37</v>
      </c>
      <c r="SH38">
        <v>-1</v>
      </c>
      <c r="SK38" t="s">
        <v>518</v>
      </c>
      <c r="SL38">
        <v>2569</v>
      </c>
      <c r="SM38" t="s">
        <v>983</v>
      </c>
      <c r="SN38">
        <v>648550</v>
      </c>
    </row>
    <row r="39" spans="1:508" hidden="1" x14ac:dyDescent="0.25">
      <c r="A39" t="s">
        <v>1269</v>
      </c>
      <c r="B39" t="s">
        <v>1270</v>
      </c>
      <c r="D39" t="s">
        <v>1235</v>
      </c>
      <c r="E39" t="s">
        <v>950</v>
      </c>
      <c r="G39" s="1">
        <v>44602</v>
      </c>
      <c r="H39" t="s">
        <v>951</v>
      </c>
      <c r="I39" t="s">
        <v>952</v>
      </c>
      <c r="J39" t="s">
        <v>476</v>
      </c>
      <c r="K39" t="s">
        <v>477</v>
      </c>
      <c r="L39" s="1">
        <v>42045</v>
      </c>
      <c r="M39" t="s">
        <v>1012</v>
      </c>
      <c r="O39" t="s">
        <v>572</v>
      </c>
      <c r="P39" t="s">
        <v>523</v>
      </c>
      <c r="Q39" t="s">
        <v>481</v>
      </c>
      <c r="R39" t="s">
        <v>479</v>
      </c>
      <c r="S39" t="s">
        <v>482</v>
      </c>
      <c r="T39" t="b">
        <v>1</v>
      </c>
      <c r="AA39" t="s">
        <v>483</v>
      </c>
      <c r="AB39" t="s">
        <v>594</v>
      </c>
      <c r="AC39">
        <v>1</v>
      </c>
      <c r="AD39">
        <v>1</v>
      </c>
      <c r="AE39">
        <v>1</v>
      </c>
      <c r="AF39">
        <v>1</v>
      </c>
      <c r="AG39">
        <v>0</v>
      </c>
      <c r="AH39">
        <v>1</v>
      </c>
      <c r="AI39">
        <v>0</v>
      </c>
      <c r="AJ39" t="s">
        <v>487</v>
      </c>
      <c r="AK39" t="s">
        <v>486</v>
      </c>
      <c r="AL39" t="s">
        <v>526</v>
      </c>
      <c r="AM39">
        <v>0</v>
      </c>
      <c r="AN39">
        <v>0</v>
      </c>
      <c r="AO39">
        <v>0</v>
      </c>
      <c r="AP39">
        <v>0</v>
      </c>
      <c r="AQ39">
        <v>1</v>
      </c>
      <c r="AR39">
        <v>0</v>
      </c>
      <c r="AS39" t="s">
        <v>470</v>
      </c>
      <c r="AT39" t="s">
        <v>486</v>
      </c>
      <c r="AU39" t="s">
        <v>486</v>
      </c>
      <c r="AV39" t="s">
        <v>487</v>
      </c>
      <c r="AW39" s="6">
        <v>1</v>
      </c>
      <c r="AX39" t="s">
        <v>485</v>
      </c>
      <c r="AY39" t="s">
        <v>527</v>
      </c>
      <c r="AZ39">
        <v>5</v>
      </c>
      <c r="BA39" t="s">
        <v>953</v>
      </c>
      <c r="BC39" t="s">
        <v>787</v>
      </c>
      <c r="BE39" t="s">
        <v>1034</v>
      </c>
      <c r="BG39" t="s">
        <v>955</v>
      </c>
      <c r="BI39" t="b">
        <v>1</v>
      </c>
      <c r="BQ39">
        <v>30</v>
      </c>
      <c r="BR39" t="s">
        <v>956</v>
      </c>
      <c r="BS39" t="s">
        <v>510</v>
      </c>
      <c r="CV39" t="s">
        <v>1271</v>
      </c>
      <c r="CW39" t="b">
        <v>0</v>
      </c>
      <c r="CX39" t="b">
        <v>1</v>
      </c>
      <c r="CY39" t="b">
        <v>1</v>
      </c>
      <c r="CZ39" t="b">
        <v>0</v>
      </c>
      <c r="DA39" t="b">
        <v>1</v>
      </c>
      <c r="DB39" t="b">
        <v>0</v>
      </c>
      <c r="DC39" t="b">
        <v>0</v>
      </c>
      <c r="DE39">
        <v>1</v>
      </c>
      <c r="DF39">
        <v>2</v>
      </c>
      <c r="DP39" t="s">
        <v>510</v>
      </c>
      <c r="DQ39" t="s">
        <v>1272</v>
      </c>
      <c r="DV39" t="b">
        <v>1</v>
      </c>
      <c r="DW39" t="b">
        <v>1</v>
      </c>
      <c r="EC39" t="s">
        <v>476</v>
      </c>
      <c r="ED39" t="s">
        <v>1237</v>
      </c>
      <c r="EJ39" t="b">
        <v>1</v>
      </c>
      <c r="EP39" t="s">
        <v>476</v>
      </c>
      <c r="EQ39" t="s">
        <v>960</v>
      </c>
      <c r="ER39" t="b">
        <v>1</v>
      </c>
      <c r="ES39" t="b">
        <v>1</v>
      </c>
      <c r="FA39" t="s">
        <v>476</v>
      </c>
      <c r="FB39" t="s">
        <v>510</v>
      </c>
      <c r="FC39" t="s">
        <v>476</v>
      </c>
      <c r="FD39" t="s">
        <v>510</v>
      </c>
      <c r="FE39" t="s">
        <v>510</v>
      </c>
      <c r="FF39" t="s">
        <v>510</v>
      </c>
      <c r="FG39" t="s">
        <v>510</v>
      </c>
      <c r="FH39" t="s">
        <v>510</v>
      </c>
      <c r="FI39" t="s">
        <v>510</v>
      </c>
      <c r="FJ39" t="s">
        <v>476</v>
      </c>
      <c r="FK39" t="s">
        <v>476</v>
      </c>
      <c r="FL39" t="s">
        <v>510</v>
      </c>
      <c r="FN39" t="s">
        <v>476</v>
      </c>
      <c r="FO39" t="s">
        <v>510</v>
      </c>
      <c r="FP39" t="s">
        <v>510</v>
      </c>
      <c r="FQ39" t="s">
        <v>510</v>
      </c>
      <c r="FR39" t="s">
        <v>510</v>
      </c>
      <c r="FS39" t="s">
        <v>476</v>
      </c>
      <c r="FT39" t="s">
        <v>510</v>
      </c>
      <c r="FU39" t="s">
        <v>510</v>
      </c>
      <c r="FV39" t="s">
        <v>510</v>
      </c>
      <c r="FW39" t="s">
        <v>476</v>
      </c>
      <c r="FX39" t="s">
        <v>510</v>
      </c>
      <c r="FY39" t="s">
        <v>476</v>
      </c>
      <c r="FZ39" t="s">
        <v>510</v>
      </c>
      <c r="GA39" t="s">
        <v>476</v>
      </c>
      <c r="GB39">
        <f>IF(Table1[[#This Row],[msna/Demographic_info/HH_members_group/total_m_c_muac]]=0,"",COUNTIF(Table1[[#This Row],[Grain or tubers e.g. bread, rice, noodles, bulger, frikeh, kaak, pasta, andoumeh, manakish, thick grain-based porridge, potatoes]:[Breastmilk]],"Yes"))</f>
        <v>5</v>
      </c>
      <c r="GC39" t="str">
        <f>IF(Table1[[#This Row],[Column1]]="","",IF(Table1[[#This Row],[Please select the assessment type:]]="Livelihood and Protection (MHPSS, CP, GBV)","",IF(Table1[[#This Row],[Column1]]&gt;4,"diverse","not diverse")))</f>
        <v>diverse</v>
      </c>
      <c r="GD39">
        <v>2</v>
      </c>
      <c r="GE39" t="s">
        <v>485</v>
      </c>
      <c r="GF39">
        <v>1</v>
      </c>
      <c r="GG39" t="s">
        <v>486</v>
      </c>
      <c r="GH39" t="s">
        <v>1238</v>
      </c>
      <c r="GI39" t="b">
        <v>1</v>
      </c>
      <c r="GN39" t="b">
        <v>1</v>
      </c>
      <c r="GV39" t="b">
        <v>1</v>
      </c>
      <c r="HA39" t="s">
        <v>1273</v>
      </c>
      <c r="HB39" t="b">
        <v>1</v>
      </c>
      <c r="HE39" t="b">
        <v>1</v>
      </c>
      <c r="HF39" t="b">
        <v>1</v>
      </c>
      <c r="HO39" t="s">
        <v>1258</v>
      </c>
      <c r="HP39" t="s">
        <v>1163</v>
      </c>
      <c r="HQ39" t="b">
        <v>1</v>
      </c>
      <c r="HR39" t="b">
        <v>1</v>
      </c>
      <c r="IC39" t="s">
        <v>1242</v>
      </c>
      <c r="ID39" t="b">
        <v>1</v>
      </c>
      <c r="IE39" t="b">
        <v>1</v>
      </c>
      <c r="IP39" t="s">
        <v>1243</v>
      </c>
      <c r="IQ39" t="b">
        <v>1</v>
      </c>
      <c r="IZ39" t="s">
        <v>476</v>
      </c>
      <c r="JB39" t="s">
        <v>1260</v>
      </c>
      <c r="JC39" t="b">
        <v>1</v>
      </c>
      <c r="JH39" t="b">
        <v>1</v>
      </c>
      <c r="JQ39" t="s">
        <v>510</v>
      </c>
      <c r="JR39" t="s">
        <v>791</v>
      </c>
      <c r="JS39" t="b">
        <v>1</v>
      </c>
      <c r="JX39" t="b">
        <v>1</v>
      </c>
      <c r="KD39" t="s">
        <v>791</v>
      </c>
      <c r="KE39" t="b">
        <v>1</v>
      </c>
      <c r="KJ39" t="b">
        <v>1</v>
      </c>
      <c r="KO39" t="s">
        <v>1046</v>
      </c>
      <c r="KP39" t="b">
        <v>1</v>
      </c>
      <c r="KT39" t="b">
        <v>1</v>
      </c>
      <c r="KY39" t="s">
        <v>498</v>
      </c>
      <c r="LA39" t="b">
        <v>1</v>
      </c>
      <c r="LH39" t="s">
        <v>969</v>
      </c>
      <c r="LN39" t="b">
        <v>1</v>
      </c>
      <c r="LR39" t="s">
        <v>1274</v>
      </c>
      <c r="LS39" t="b">
        <v>1</v>
      </c>
      <c r="LU39" t="b">
        <v>1</v>
      </c>
      <c r="LV39" t="b">
        <v>1</v>
      </c>
      <c r="ME39" t="b">
        <v>1</v>
      </c>
      <c r="MI39" t="s">
        <v>1275</v>
      </c>
      <c r="MJ39" t="b">
        <v>1</v>
      </c>
      <c r="MK39" t="b">
        <v>1</v>
      </c>
      <c r="MY39" t="s">
        <v>1276</v>
      </c>
      <c r="NA39" t="b">
        <v>1</v>
      </c>
      <c r="NK39" t="s">
        <v>973</v>
      </c>
      <c r="NQ39" t="b">
        <v>1</v>
      </c>
      <c r="NV39" t="s">
        <v>476</v>
      </c>
      <c r="NX39" t="s">
        <v>510</v>
      </c>
      <c r="NZ39" t="s">
        <v>1277</v>
      </c>
      <c r="OD39" t="b">
        <v>1</v>
      </c>
      <c r="OE39" t="b">
        <v>1</v>
      </c>
      <c r="OF39" t="b">
        <v>1</v>
      </c>
      <c r="OL39" t="s">
        <v>1278</v>
      </c>
      <c r="OM39" t="b">
        <v>1</v>
      </c>
      <c r="OO39" t="b">
        <v>1</v>
      </c>
      <c r="OP39" t="b">
        <v>1</v>
      </c>
      <c r="OQ39" t="b">
        <v>1</v>
      </c>
      <c r="OW39" t="s">
        <v>831</v>
      </c>
      <c r="PA39" t="b">
        <v>1</v>
      </c>
      <c r="PF39" t="b">
        <v>1</v>
      </c>
      <c r="PL39">
        <v>1000</v>
      </c>
      <c r="PM39">
        <v>2000</v>
      </c>
      <c r="PN39" t="s">
        <v>1249</v>
      </c>
      <c r="PO39" t="b">
        <v>1</v>
      </c>
      <c r="PT39" t="b">
        <v>1</v>
      </c>
      <c r="QF39" t="s">
        <v>476</v>
      </c>
      <c r="QG39" t="s">
        <v>509</v>
      </c>
      <c r="QH39" t="b">
        <v>1</v>
      </c>
      <c r="QP39" t="s">
        <v>510</v>
      </c>
      <c r="QR39" t="s">
        <v>510</v>
      </c>
      <c r="RC39" t="s">
        <v>511</v>
      </c>
      <c r="RE39" t="s">
        <v>510</v>
      </c>
      <c r="RG39" t="s">
        <v>1279</v>
      </c>
      <c r="RH39" t="s">
        <v>542</v>
      </c>
      <c r="RJ39" t="b">
        <v>1</v>
      </c>
      <c r="RR39" t="s">
        <v>514</v>
      </c>
      <c r="RS39" t="b">
        <v>1</v>
      </c>
      <c r="SA39" t="s">
        <v>1280</v>
      </c>
      <c r="SB39" t="s">
        <v>1281</v>
      </c>
      <c r="SC39">
        <v>92467211</v>
      </c>
      <c r="SD39" t="s">
        <v>1282</v>
      </c>
      <c r="SE39" s="2">
        <v>44602.498611111107</v>
      </c>
      <c r="SF39">
        <v>38</v>
      </c>
      <c r="SH39">
        <v>-1</v>
      </c>
      <c r="SK39" t="s">
        <v>518</v>
      </c>
      <c r="SL39">
        <v>3195</v>
      </c>
      <c r="SM39" t="s">
        <v>983</v>
      </c>
      <c r="SN39">
        <v>648550</v>
      </c>
    </row>
    <row r="40" spans="1:508" hidden="1" x14ac:dyDescent="0.25">
      <c r="A40" t="s">
        <v>1283</v>
      </c>
      <c r="B40" t="s">
        <v>1284</v>
      </c>
      <c r="D40" t="s">
        <v>1235</v>
      </c>
      <c r="E40" t="s">
        <v>950</v>
      </c>
      <c r="G40" s="1">
        <v>44602</v>
      </c>
      <c r="H40" t="s">
        <v>1285</v>
      </c>
      <c r="I40" t="s">
        <v>952</v>
      </c>
      <c r="J40" t="s">
        <v>476</v>
      </c>
      <c r="K40" t="s">
        <v>477</v>
      </c>
      <c r="L40" s="1">
        <v>42410</v>
      </c>
      <c r="M40" t="s">
        <v>478</v>
      </c>
      <c r="O40" t="s">
        <v>479</v>
      </c>
      <c r="P40" t="s">
        <v>523</v>
      </c>
      <c r="Q40" t="s">
        <v>573</v>
      </c>
      <c r="R40" t="s">
        <v>479</v>
      </c>
      <c r="S40" t="s">
        <v>1286</v>
      </c>
      <c r="U40" t="b">
        <v>1</v>
      </c>
      <c r="AA40" t="s">
        <v>483</v>
      </c>
      <c r="AB40" t="s">
        <v>594</v>
      </c>
      <c r="AC40">
        <v>1</v>
      </c>
      <c r="AD40">
        <v>0</v>
      </c>
      <c r="AE40">
        <v>1</v>
      </c>
      <c r="AF40">
        <v>1</v>
      </c>
      <c r="AG40">
        <v>0</v>
      </c>
      <c r="AH40">
        <v>1</v>
      </c>
      <c r="AI40">
        <v>0</v>
      </c>
      <c r="AJ40" t="s">
        <v>485</v>
      </c>
      <c r="AK40" t="s">
        <v>486</v>
      </c>
      <c r="AL40" t="s">
        <v>487</v>
      </c>
      <c r="AM40">
        <v>0</v>
      </c>
      <c r="AN40">
        <v>1</v>
      </c>
      <c r="AO40">
        <v>1</v>
      </c>
      <c r="AP40">
        <v>1</v>
      </c>
      <c r="AQ40">
        <v>1</v>
      </c>
      <c r="AR40">
        <v>0</v>
      </c>
      <c r="AS40" t="s">
        <v>487</v>
      </c>
      <c r="AT40" t="s">
        <v>486</v>
      </c>
      <c r="AU40" t="s">
        <v>526</v>
      </c>
      <c r="AV40" t="s">
        <v>527</v>
      </c>
      <c r="AW40" s="6">
        <v>2</v>
      </c>
      <c r="AX40" t="s">
        <v>485</v>
      </c>
      <c r="AY40" t="s">
        <v>722</v>
      </c>
      <c r="AZ40">
        <v>7</v>
      </c>
      <c r="BA40" t="s">
        <v>953</v>
      </c>
      <c r="BC40" t="s">
        <v>787</v>
      </c>
      <c r="BE40" t="s">
        <v>803</v>
      </c>
      <c r="BG40" t="s">
        <v>955</v>
      </c>
      <c r="BI40" t="b">
        <v>1</v>
      </c>
      <c r="BQ40">
        <v>30</v>
      </c>
      <c r="BR40" t="s">
        <v>956</v>
      </c>
      <c r="BS40" t="s">
        <v>510</v>
      </c>
      <c r="CV40" t="s">
        <v>1271</v>
      </c>
      <c r="CW40" t="b">
        <v>0</v>
      </c>
      <c r="CX40" t="b">
        <v>1</v>
      </c>
      <c r="CY40" t="b">
        <v>1</v>
      </c>
      <c r="CZ40" t="b">
        <v>0</v>
      </c>
      <c r="DA40" t="b">
        <v>1</v>
      </c>
      <c r="DB40" t="b">
        <v>0</v>
      </c>
      <c r="DC40" t="b">
        <v>0</v>
      </c>
      <c r="DE40">
        <v>2</v>
      </c>
      <c r="DF40">
        <v>2</v>
      </c>
      <c r="DK40">
        <v>1</v>
      </c>
      <c r="DP40" t="s">
        <v>510</v>
      </c>
      <c r="DQ40" t="s">
        <v>1287</v>
      </c>
      <c r="DV40" t="b">
        <v>1</v>
      </c>
      <c r="EC40" t="s">
        <v>476</v>
      </c>
      <c r="ED40" t="s">
        <v>1237</v>
      </c>
      <c r="EJ40" t="b">
        <v>1</v>
      </c>
      <c r="EP40" t="s">
        <v>476</v>
      </c>
      <c r="EQ40" t="s">
        <v>960</v>
      </c>
      <c r="ER40" t="b">
        <v>1</v>
      </c>
      <c r="ES40" t="b">
        <v>1</v>
      </c>
      <c r="FA40" t="s">
        <v>476</v>
      </c>
      <c r="FB40" t="s">
        <v>510</v>
      </c>
      <c r="FC40" t="s">
        <v>476</v>
      </c>
      <c r="FD40" t="s">
        <v>510</v>
      </c>
      <c r="FE40" t="s">
        <v>510</v>
      </c>
      <c r="FF40" t="s">
        <v>510</v>
      </c>
      <c r="FG40" t="s">
        <v>476</v>
      </c>
      <c r="FH40" t="s">
        <v>510</v>
      </c>
      <c r="FI40" t="s">
        <v>510</v>
      </c>
      <c r="FJ40" t="s">
        <v>476</v>
      </c>
      <c r="FK40" t="s">
        <v>476</v>
      </c>
      <c r="FL40" t="s">
        <v>510</v>
      </c>
      <c r="FN40" t="s">
        <v>476</v>
      </c>
      <c r="FO40" t="s">
        <v>510</v>
      </c>
      <c r="FP40" t="s">
        <v>510</v>
      </c>
      <c r="FQ40" t="s">
        <v>510</v>
      </c>
      <c r="FR40" t="s">
        <v>510</v>
      </c>
      <c r="FS40" t="s">
        <v>476</v>
      </c>
      <c r="FT40" t="s">
        <v>510</v>
      </c>
      <c r="FU40" t="s">
        <v>476</v>
      </c>
      <c r="FV40" t="s">
        <v>510</v>
      </c>
      <c r="FW40" t="s">
        <v>476</v>
      </c>
      <c r="FX40" t="s">
        <v>476</v>
      </c>
      <c r="FY40" t="s">
        <v>476</v>
      </c>
      <c r="FZ40" t="s">
        <v>510</v>
      </c>
      <c r="GA40" t="s">
        <v>476</v>
      </c>
      <c r="GB40">
        <f>IF(Table1[[#This Row],[msna/Demographic_info/HH_members_group/total_m_c_muac]]=0,"",COUNTIF(Table1[[#This Row],[Grain or tubers e.g. bread, rice, noodles, bulger, frikeh, kaak, pasta, andoumeh, manakish, thick grain-based porridge, potatoes]:[Breastmilk]],"Yes"))</f>
        <v>7</v>
      </c>
      <c r="GC40" t="str">
        <f>IF(Table1[[#This Row],[Column1]]="","",IF(Table1[[#This Row],[Please select the assessment type:]]="Livelihood and Protection (MHPSS, CP, GBV)","",IF(Table1[[#This Row],[Column1]]&gt;4,"diverse","not diverse")))</f>
        <v>diverse</v>
      </c>
      <c r="GD40">
        <v>2</v>
      </c>
      <c r="GE40" t="s">
        <v>485</v>
      </c>
      <c r="GF40">
        <v>1</v>
      </c>
      <c r="GG40" t="s">
        <v>486</v>
      </c>
      <c r="GH40" t="s">
        <v>1288</v>
      </c>
      <c r="GI40" t="b">
        <v>1</v>
      </c>
      <c r="GN40" t="b">
        <v>1</v>
      </c>
      <c r="GP40" t="b">
        <v>1</v>
      </c>
      <c r="GT40" t="b">
        <v>1</v>
      </c>
      <c r="GV40" t="b">
        <v>1</v>
      </c>
      <c r="HA40" t="s">
        <v>1289</v>
      </c>
      <c r="HB40" t="b">
        <v>1</v>
      </c>
      <c r="HD40" t="b">
        <v>1</v>
      </c>
      <c r="HE40" t="b">
        <v>1</v>
      </c>
      <c r="HH40" t="b">
        <v>1</v>
      </c>
      <c r="HO40" t="s">
        <v>1290</v>
      </c>
      <c r="HP40" t="s">
        <v>1163</v>
      </c>
      <c r="HQ40" t="b">
        <v>1</v>
      </c>
      <c r="HR40" t="b">
        <v>1</v>
      </c>
      <c r="IC40" t="s">
        <v>1291</v>
      </c>
      <c r="ID40" t="b">
        <v>1</v>
      </c>
      <c r="IH40" t="b">
        <v>1</v>
      </c>
      <c r="IP40" t="s">
        <v>1292</v>
      </c>
      <c r="IQ40" t="b">
        <v>1</v>
      </c>
      <c r="IR40" t="b">
        <v>1</v>
      </c>
      <c r="IZ40" t="s">
        <v>476</v>
      </c>
      <c r="JB40" t="s">
        <v>1293</v>
      </c>
      <c r="JC40" t="b">
        <v>1</v>
      </c>
      <c r="JQ40" t="s">
        <v>510</v>
      </c>
      <c r="JR40" t="s">
        <v>1294</v>
      </c>
      <c r="JS40" t="b">
        <v>1</v>
      </c>
      <c r="JU40" t="b">
        <v>1</v>
      </c>
      <c r="JZ40" t="b">
        <v>1</v>
      </c>
      <c r="KD40" t="s">
        <v>791</v>
      </c>
      <c r="KE40" t="b">
        <v>1</v>
      </c>
      <c r="KJ40" t="b">
        <v>1</v>
      </c>
      <c r="KO40" t="s">
        <v>1046</v>
      </c>
      <c r="KP40" t="b">
        <v>1</v>
      </c>
      <c r="KT40" t="b">
        <v>1</v>
      </c>
      <c r="KY40" t="s">
        <v>1092</v>
      </c>
      <c r="KZ40" t="b">
        <v>1</v>
      </c>
      <c r="LA40" t="b">
        <v>1</v>
      </c>
      <c r="LH40" t="s">
        <v>969</v>
      </c>
      <c r="LN40" t="b">
        <v>1</v>
      </c>
      <c r="LR40" t="s">
        <v>1295</v>
      </c>
      <c r="LS40" t="b">
        <v>1</v>
      </c>
      <c r="LT40" t="b">
        <v>1</v>
      </c>
      <c r="LU40" t="b">
        <v>1</v>
      </c>
      <c r="LV40" t="b">
        <v>1</v>
      </c>
      <c r="LW40" t="b">
        <v>1</v>
      </c>
      <c r="MB40" t="b">
        <v>1</v>
      </c>
      <c r="ME40" t="b">
        <v>1</v>
      </c>
      <c r="MI40" t="s">
        <v>1246</v>
      </c>
      <c r="MJ40" t="b">
        <v>1</v>
      </c>
      <c r="MK40" t="b">
        <v>1</v>
      </c>
      <c r="MQ40" t="b">
        <v>1</v>
      </c>
      <c r="MY40" t="s">
        <v>1276</v>
      </c>
      <c r="NA40" t="b">
        <v>1</v>
      </c>
      <c r="NK40" t="s">
        <v>973</v>
      </c>
      <c r="NQ40" t="b">
        <v>1</v>
      </c>
      <c r="NV40" t="s">
        <v>476</v>
      </c>
      <c r="NX40" t="s">
        <v>510</v>
      </c>
      <c r="NZ40" t="s">
        <v>733</v>
      </c>
      <c r="OB40" t="b">
        <v>1</v>
      </c>
      <c r="OD40" t="b">
        <v>1</v>
      </c>
      <c r="OE40" t="b">
        <v>1</v>
      </c>
      <c r="OF40" t="b">
        <v>1</v>
      </c>
      <c r="OL40" t="s">
        <v>713</v>
      </c>
      <c r="OM40" t="b">
        <v>1</v>
      </c>
      <c r="OO40" t="b">
        <v>1</v>
      </c>
      <c r="OP40" t="b">
        <v>1</v>
      </c>
      <c r="OW40" t="s">
        <v>562</v>
      </c>
      <c r="PA40" t="b">
        <v>1</v>
      </c>
      <c r="PL40">
        <v>1000</v>
      </c>
      <c r="PM40">
        <v>2000</v>
      </c>
      <c r="PN40" t="s">
        <v>695</v>
      </c>
      <c r="PO40" t="b">
        <v>1</v>
      </c>
      <c r="PS40" t="b">
        <v>1</v>
      </c>
      <c r="PT40" t="b">
        <v>1</v>
      </c>
      <c r="QF40" t="s">
        <v>476</v>
      </c>
      <c r="QG40" t="s">
        <v>509</v>
      </c>
      <c r="QH40" t="b">
        <v>1</v>
      </c>
      <c r="QP40" t="s">
        <v>510</v>
      </c>
      <c r="QR40" t="s">
        <v>510</v>
      </c>
      <c r="RC40" t="s">
        <v>673</v>
      </c>
      <c r="RE40" t="s">
        <v>510</v>
      </c>
      <c r="RG40" t="s">
        <v>1296</v>
      </c>
      <c r="RH40" t="s">
        <v>611</v>
      </c>
      <c r="RJ40" t="b">
        <v>1</v>
      </c>
      <c r="RL40" t="b">
        <v>1</v>
      </c>
      <c r="RR40" t="s">
        <v>514</v>
      </c>
      <c r="RS40" t="b">
        <v>1</v>
      </c>
      <c r="SA40" t="s">
        <v>1280</v>
      </c>
      <c r="SB40" t="s">
        <v>1297</v>
      </c>
      <c r="SC40">
        <v>92467212</v>
      </c>
      <c r="SD40" t="s">
        <v>1298</v>
      </c>
      <c r="SE40" s="2">
        <v>44602.498622685183</v>
      </c>
      <c r="SF40">
        <v>39</v>
      </c>
      <c r="SH40">
        <v>-1</v>
      </c>
      <c r="SK40" t="s">
        <v>518</v>
      </c>
      <c r="SL40">
        <v>4389</v>
      </c>
      <c r="SM40" t="s">
        <v>983</v>
      </c>
      <c r="SN40">
        <v>648550</v>
      </c>
    </row>
    <row r="41" spans="1:508" hidden="1" x14ac:dyDescent="0.25">
      <c r="A41" t="s">
        <v>1299</v>
      </c>
      <c r="B41" t="s">
        <v>1300</v>
      </c>
      <c r="D41" t="s">
        <v>1301</v>
      </c>
      <c r="E41" t="s">
        <v>950</v>
      </c>
      <c r="G41" s="1">
        <v>44602</v>
      </c>
      <c r="H41" t="s">
        <v>1302</v>
      </c>
      <c r="I41" t="s">
        <v>475</v>
      </c>
      <c r="J41" t="s">
        <v>476</v>
      </c>
      <c r="K41" t="s">
        <v>477</v>
      </c>
      <c r="L41" s="3">
        <v>44602</v>
      </c>
      <c r="M41" t="s">
        <v>478</v>
      </c>
      <c r="O41" t="s">
        <v>572</v>
      </c>
      <c r="P41" t="s">
        <v>548</v>
      </c>
      <c r="Q41" t="s">
        <v>481</v>
      </c>
      <c r="R41" t="s">
        <v>479</v>
      </c>
      <c r="S41" t="s">
        <v>524</v>
      </c>
      <c r="W41" t="b">
        <v>1</v>
      </c>
      <c r="AA41" t="s">
        <v>483</v>
      </c>
      <c r="AB41" t="s">
        <v>594</v>
      </c>
      <c r="AC41">
        <v>0</v>
      </c>
      <c r="AD41">
        <v>0</v>
      </c>
      <c r="AE41">
        <v>0</v>
      </c>
      <c r="AF41">
        <v>0</v>
      </c>
      <c r="AG41">
        <v>0</v>
      </c>
      <c r="AH41">
        <v>3</v>
      </c>
      <c r="AI41">
        <v>0</v>
      </c>
      <c r="AJ41" t="s">
        <v>470</v>
      </c>
      <c r="AK41" t="s">
        <v>487</v>
      </c>
      <c r="AL41" t="s">
        <v>487</v>
      </c>
      <c r="AM41">
        <v>0</v>
      </c>
      <c r="AN41">
        <v>0</v>
      </c>
      <c r="AO41">
        <v>0</v>
      </c>
      <c r="AP41">
        <v>0</v>
      </c>
      <c r="AQ41">
        <v>1</v>
      </c>
      <c r="AR41">
        <v>0</v>
      </c>
      <c r="AS41" t="s">
        <v>470</v>
      </c>
      <c r="AT41" t="s">
        <v>486</v>
      </c>
      <c r="AU41" t="s">
        <v>486</v>
      </c>
      <c r="AV41" t="s">
        <v>470</v>
      </c>
      <c r="AW41" s="6">
        <v>0</v>
      </c>
      <c r="AX41" t="s">
        <v>526</v>
      </c>
      <c r="AY41" t="s">
        <v>526</v>
      </c>
      <c r="AZ41">
        <v>4</v>
      </c>
      <c r="BA41" t="s">
        <v>953</v>
      </c>
      <c r="BC41" t="s">
        <v>787</v>
      </c>
      <c r="BE41" t="s">
        <v>986</v>
      </c>
      <c r="GB41" t="str">
        <f>IF(Table1[[#This Row],[msna/Demographic_info/HH_members_group/total_m_c_muac]]=0,"",COUNTIF(Table1[[#This Row],[Grain or tubers e.g. bread, rice, noodles, bulger, frikeh, kaak, pasta, andoumeh, manakish, thick grain-based porridge, potatoes]:[Breastmilk]],"Yes"))</f>
        <v/>
      </c>
      <c r="GC41" t="str">
        <f>IF(Table1[[#This Row],[Column1]]="","",IF(Table1[[#This Row],[Please select the assessment type:]]="Livelihood and Protection (MHPSS, CP, GBV)","",IF(Table1[[#This Row],[Column1]]&gt;4,"diverse","not diverse")))</f>
        <v/>
      </c>
      <c r="GH41" t="s">
        <v>1303</v>
      </c>
      <c r="GK41" t="b">
        <v>1</v>
      </c>
      <c r="GT41" t="b">
        <v>1</v>
      </c>
      <c r="HA41" t="s">
        <v>1142</v>
      </c>
      <c r="HC41" t="b">
        <v>1</v>
      </c>
      <c r="HO41" t="s">
        <v>1304</v>
      </c>
      <c r="HP41" t="s">
        <v>822</v>
      </c>
      <c r="HQ41" t="b">
        <v>1</v>
      </c>
      <c r="HT41" t="b">
        <v>1</v>
      </c>
      <c r="IC41" t="s">
        <v>789</v>
      </c>
      <c r="IL41" t="b">
        <v>1</v>
      </c>
      <c r="IP41" t="s">
        <v>1243</v>
      </c>
      <c r="IQ41" t="b">
        <v>1</v>
      </c>
      <c r="IZ41" t="s">
        <v>769</v>
      </c>
      <c r="JB41" t="s">
        <v>1244</v>
      </c>
      <c r="JC41" t="b">
        <v>1</v>
      </c>
      <c r="JI41" t="b">
        <v>1</v>
      </c>
      <c r="JQ41" t="s">
        <v>476</v>
      </c>
      <c r="JR41" t="s">
        <v>902</v>
      </c>
      <c r="JS41" t="b">
        <v>1</v>
      </c>
      <c r="JW41" t="b">
        <v>1</v>
      </c>
      <c r="JX41" t="b">
        <v>1</v>
      </c>
      <c r="KD41" t="s">
        <v>772</v>
      </c>
      <c r="KE41" t="b">
        <v>1</v>
      </c>
      <c r="KO41" t="s">
        <v>792</v>
      </c>
      <c r="KP41" t="b">
        <v>1</v>
      </c>
      <c r="KR41" t="b">
        <v>1</v>
      </c>
      <c r="KY41" t="s">
        <v>498</v>
      </c>
      <c r="LA41" t="b">
        <v>1</v>
      </c>
      <c r="LH41" t="s">
        <v>1305</v>
      </c>
      <c r="LI41" t="b">
        <v>1</v>
      </c>
      <c r="LL41" t="b">
        <v>1</v>
      </c>
      <c r="LR41" t="s">
        <v>1145</v>
      </c>
      <c r="LW41" t="b">
        <v>1</v>
      </c>
      <c r="ME41" t="b">
        <v>1</v>
      </c>
      <c r="MI41" t="s">
        <v>1146</v>
      </c>
      <c r="MO41" t="b">
        <v>1</v>
      </c>
      <c r="MP41" t="b">
        <v>1</v>
      </c>
      <c r="NZ41" t="s">
        <v>1023</v>
      </c>
      <c r="OI41" t="b">
        <v>1</v>
      </c>
      <c r="OL41" t="s">
        <v>1171</v>
      </c>
      <c r="OP41" t="b">
        <v>1</v>
      </c>
      <c r="OW41" t="s">
        <v>1172</v>
      </c>
      <c r="PF41" t="b">
        <v>1</v>
      </c>
      <c r="PL41">
        <v>800</v>
      </c>
      <c r="PM41">
        <v>500</v>
      </c>
      <c r="PN41" t="s">
        <v>563</v>
      </c>
      <c r="PS41" t="b">
        <v>1</v>
      </c>
      <c r="QF41" t="s">
        <v>476</v>
      </c>
      <c r="QG41" t="s">
        <v>509</v>
      </c>
      <c r="QH41" t="b">
        <v>1</v>
      </c>
      <c r="QP41" t="s">
        <v>510</v>
      </c>
      <c r="QR41" t="s">
        <v>510</v>
      </c>
      <c r="RC41" t="s">
        <v>511</v>
      </c>
      <c r="RE41" t="s">
        <v>510</v>
      </c>
      <c r="RG41" t="s">
        <v>1306</v>
      </c>
      <c r="RH41" t="s">
        <v>1098</v>
      </c>
      <c r="RI41" t="b">
        <v>1</v>
      </c>
      <c r="RR41" t="s">
        <v>514</v>
      </c>
      <c r="RS41" t="b">
        <v>1</v>
      </c>
      <c r="SA41" t="s">
        <v>515</v>
      </c>
      <c r="SB41" t="s">
        <v>1307</v>
      </c>
      <c r="SC41">
        <v>92467221</v>
      </c>
      <c r="SD41" t="s">
        <v>1308</v>
      </c>
      <c r="SE41" s="2">
        <v>44602.499050925922</v>
      </c>
      <c r="SF41">
        <v>40</v>
      </c>
      <c r="SH41">
        <v>-1</v>
      </c>
      <c r="SK41" t="s">
        <v>518</v>
      </c>
      <c r="SL41">
        <v>8032</v>
      </c>
      <c r="SM41" t="s">
        <v>983</v>
      </c>
      <c r="SN41">
        <v>648550</v>
      </c>
    </row>
    <row r="42" spans="1:508" hidden="1" x14ac:dyDescent="0.25">
      <c r="A42" t="s">
        <v>1309</v>
      </c>
      <c r="B42" t="s">
        <v>1310</v>
      </c>
      <c r="D42" t="s">
        <v>1301</v>
      </c>
      <c r="E42" t="s">
        <v>950</v>
      </c>
      <c r="G42" s="1">
        <v>44602</v>
      </c>
      <c r="H42" t="s">
        <v>1302</v>
      </c>
      <c r="I42" t="s">
        <v>475</v>
      </c>
      <c r="J42" t="s">
        <v>476</v>
      </c>
      <c r="K42" t="s">
        <v>477</v>
      </c>
      <c r="L42" s="3">
        <v>44602</v>
      </c>
      <c r="M42" t="s">
        <v>478</v>
      </c>
      <c r="O42" t="s">
        <v>572</v>
      </c>
      <c r="P42" t="s">
        <v>548</v>
      </c>
      <c r="Q42" t="s">
        <v>481</v>
      </c>
      <c r="R42" t="s">
        <v>572</v>
      </c>
      <c r="S42" t="s">
        <v>1311</v>
      </c>
      <c r="Y42" t="b">
        <v>1</v>
      </c>
      <c r="AA42" t="s">
        <v>483</v>
      </c>
      <c r="AB42" t="s">
        <v>594</v>
      </c>
      <c r="AC42">
        <v>0</v>
      </c>
      <c r="AD42">
        <v>0</v>
      </c>
      <c r="AE42">
        <v>0</v>
      </c>
      <c r="AF42">
        <v>0</v>
      </c>
      <c r="AG42">
        <v>0</v>
      </c>
      <c r="AH42">
        <v>0</v>
      </c>
      <c r="AI42">
        <v>1</v>
      </c>
      <c r="AJ42" t="s">
        <v>470</v>
      </c>
      <c r="AK42" t="s">
        <v>486</v>
      </c>
      <c r="AL42" t="s">
        <v>486</v>
      </c>
      <c r="AM42">
        <v>0</v>
      </c>
      <c r="AN42">
        <v>0</v>
      </c>
      <c r="AO42">
        <v>0</v>
      </c>
      <c r="AP42">
        <v>0</v>
      </c>
      <c r="AQ42">
        <v>3</v>
      </c>
      <c r="AR42">
        <v>0</v>
      </c>
      <c r="AS42" t="s">
        <v>470</v>
      </c>
      <c r="AT42" t="s">
        <v>487</v>
      </c>
      <c r="AU42" t="s">
        <v>487</v>
      </c>
      <c r="AV42" t="s">
        <v>470</v>
      </c>
      <c r="AW42" s="6">
        <v>0</v>
      </c>
      <c r="AX42" t="s">
        <v>526</v>
      </c>
      <c r="AY42" t="s">
        <v>526</v>
      </c>
      <c r="AZ42">
        <v>4</v>
      </c>
      <c r="BA42" t="s">
        <v>803</v>
      </c>
      <c r="BC42" t="s">
        <v>787</v>
      </c>
      <c r="BE42" t="s">
        <v>953</v>
      </c>
      <c r="GB42" t="str">
        <f>IF(Table1[[#This Row],[msna/Demographic_info/HH_members_group/total_m_c_muac]]=0,"",COUNTIF(Table1[[#This Row],[Grain or tubers e.g. bread, rice, noodles, bulger, frikeh, kaak, pasta, andoumeh, manakish, thick grain-based porridge, potatoes]:[Breastmilk]],"Yes"))</f>
        <v/>
      </c>
      <c r="GC42" t="str">
        <f>IF(Table1[[#This Row],[Column1]]="","",IF(Table1[[#This Row],[Please select the assessment type:]]="Livelihood and Protection (MHPSS, CP, GBV)","",IF(Table1[[#This Row],[Column1]]&gt;4,"diverse","not diverse")))</f>
        <v/>
      </c>
      <c r="GH42" t="s">
        <v>1312</v>
      </c>
      <c r="GJ42" t="b">
        <v>1</v>
      </c>
      <c r="GM42" t="b">
        <v>1</v>
      </c>
      <c r="GT42" t="b">
        <v>1</v>
      </c>
      <c r="HA42" t="s">
        <v>1313</v>
      </c>
      <c r="HD42" t="b">
        <v>1</v>
      </c>
      <c r="HO42" t="s">
        <v>1314</v>
      </c>
      <c r="HP42" t="s">
        <v>1315</v>
      </c>
      <c r="HQ42" t="b">
        <v>1</v>
      </c>
      <c r="HR42" t="b">
        <v>1</v>
      </c>
      <c r="IC42" t="s">
        <v>823</v>
      </c>
      <c r="IE42" t="b">
        <v>1</v>
      </c>
      <c r="IP42" t="s">
        <v>496</v>
      </c>
      <c r="IV42" t="b">
        <v>1</v>
      </c>
      <c r="IZ42" t="s">
        <v>769</v>
      </c>
      <c r="JB42" t="s">
        <v>1316</v>
      </c>
      <c r="JC42" t="b">
        <v>1</v>
      </c>
      <c r="JE42" t="b">
        <v>1</v>
      </c>
      <c r="JQ42" t="s">
        <v>476</v>
      </c>
      <c r="JR42" t="s">
        <v>826</v>
      </c>
      <c r="JS42" t="b">
        <v>1</v>
      </c>
      <c r="JW42" t="b">
        <v>1</v>
      </c>
      <c r="KD42" t="s">
        <v>826</v>
      </c>
      <c r="KE42" t="b">
        <v>1</v>
      </c>
      <c r="KI42" t="b">
        <v>1</v>
      </c>
      <c r="KO42" t="s">
        <v>827</v>
      </c>
      <c r="KP42" t="b">
        <v>1</v>
      </c>
      <c r="KY42" t="s">
        <v>498</v>
      </c>
      <c r="LA42" t="b">
        <v>1</v>
      </c>
      <c r="LH42" t="s">
        <v>500</v>
      </c>
      <c r="LI42" t="b">
        <v>1</v>
      </c>
      <c r="LR42" t="s">
        <v>1317</v>
      </c>
      <c r="MD42" t="b">
        <v>1</v>
      </c>
      <c r="ME42" t="b">
        <v>1</v>
      </c>
      <c r="MI42" t="s">
        <v>1226</v>
      </c>
      <c r="MO42" t="b">
        <v>1</v>
      </c>
      <c r="NZ42" t="s">
        <v>1318</v>
      </c>
      <c r="OB42" t="b">
        <v>1</v>
      </c>
      <c r="OE42" t="b">
        <v>1</v>
      </c>
      <c r="OF42" t="b">
        <v>1</v>
      </c>
      <c r="OL42" t="s">
        <v>1319</v>
      </c>
      <c r="ON42" t="b">
        <v>1</v>
      </c>
      <c r="OW42" t="s">
        <v>1172</v>
      </c>
      <c r="PF42" t="b">
        <v>1</v>
      </c>
      <c r="PL42">
        <v>500</v>
      </c>
      <c r="PM42">
        <v>500</v>
      </c>
      <c r="PN42" t="s">
        <v>1320</v>
      </c>
      <c r="PR42" t="b">
        <v>1</v>
      </c>
      <c r="PT42" t="b">
        <v>1</v>
      </c>
      <c r="QF42" t="s">
        <v>510</v>
      </c>
      <c r="QP42" t="s">
        <v>510</v>
      </c>
      <c r="QR42" t="s">
        <v>510</v>
      </c>
      <c r="RC42" t="s">
        <v>1135</v>
      </c>
      <c r="RE42" t="s">
        <v>510</v>
      </c>
      <c r="RG42" t="s">
        <v>1321</v>
      </c>
      <c r="RH42" t="s">
        <v>1098</v>
      </c>
      <c r="RI42" t="b">
        <v>1</v>
      </c>
      <c r="RR42" t="s">
        <v>514</v>
      </c>
      <c r="RS42" t="b">
        <v>1</v>
      </c>
      <c r="SA42" t="s">
        <v>1322</v>
      </c>
      <c r="SB42" t="s">
        <v>1323</v>
      </c>
      <c r="SC42">
        <v>92467223</v>
      </c>
      <c r="SD42" t="s">
        <v>1324</v>
      </c>
      <c r="SE42" s="2">
        <v>44602.499062499999</v>
      </c>
      <c r="SF42">
        <v>41</v>
      </c>
      <c r="SH42">
        <v>-1</v>
      </c>
      <c r="SK42" t="s">
        <v>518</v>
      </c>
      <c r="SL42">
        <v>2954</v>
      </c>
      <c r="SM42" t="s">
        <v>983</v>
      </c>
      <c r="SN42">
        <v>648550</v>
      </c>
    </row>
    <row r="43" spans="1:508" hidden="1" x14ac:dyDescent="0.25">
      <c r="A43" t="s">
        <v>1325</v>
      </c>
      <c r="B43" t="s">
        <v>1326</v>
      </c>
      <c r="D43" t="s">
        <v>1301</v>
      </c>
      <c r="E43" t="s">
        <v>950</v>
      </c>
      <c r="G43" s="1">
        <v>44602</v>
      </c>
      <c r="H43" t="s">
        <v>1302</v>
      </c>
      <c r="I43" t="s">
        <v>475</v>
      </c>
      <c r="J43" t="s">
        <v>476</v>
      </c>
      <c r="K43" t="s">
        <v>477</v>
      </c>
      <c r="L43" s="3">
        <v>44602</v>
      </c>
      <c r="M43" t="s">
        <v>478</v>
      </c>
      <c r="O43" t="s">
        <v>572</v>
      </c>
      <c r="P43" t="s">
        <v>523</v>
      </c>
      <c r="Q43" t="s">
        <v>481</v>
      </c>
      <c r="R43" t="s">
        <v>479</v>
      </c>
      <c r="S43" t="s">
        <v>1311</v>
      </c>
      <c r="Y43" t="b">
        <v>1</v>
      </c>
      <c r="AA43" t="s">
        <v>483</v>
      </c>
      <c r="AB43" t="s">
        <v>594</v>
      </c>
      <c r="AC43">
        <v>1</v>
      </c>
      <c r="AD43">
        <v>0</v>
      </c>
      <c r="AE43">
        <v>1</v>
      </c>
      <c r="AF43">
        <v>2</v>
      </c>
      <c r="AG43">
        <v>1</v>
      </c>
      <c r="AH43">
        <v>1</v>
      </c>
      <c r="AI43">
        <v>0</v>
      </c>
      <c r="AJ43" t="s">
        <v>526</v>
      </c>
      <c r="AK43" t="s">
        <v>486</v>
      </c>
      <c r="AL43" t="s">
        <v>527</v>
      </c>
      <c r="AM43">
        <v>0</v>
      </c>
      <c r="AN43">
        <v>0</v>
      </c>
      <c r="AO43">
        <v>1</v>
      </c>
      <c r="AP43">
        <v>0</v>
      </c>
      <c r="AQ43">
        <v>1</v>
      </c>
      <c r="AR43">
        <v>0</v>
      </c>
      <c r="AS43" t="s">
        <v>486</v>
      </c>
      <c r="AT43" t="s">
        <v>486</v>
      </c>
      <c r="AU43" t="s">
        <v>485</v>
      </c>
      <c r="AV43" t="s">
        <v>527</v>
      </c>
      <c r="AW43" s="6">
        <v>1</v>
      </c>
      <c r="AX43" t="s">
        <v>485</v>
      </c>
      <c r="AY43" t="s">
        <v>722</v>
      </c>
      <c r="AZ43">
        <v>7</v>
      </c>
      <c r="BA43" t="s">
        <v>953</v>
      </c>
      <c r="BC43" t="s">
        <v>787</v>
      </c>
      <c r="BE43" t="s">
        <v>803</v>
      </c>
      <c r="GB43">
        <f>IF(Table1[[#This Row],[msna/Demographic_info/HH_members_group/total_m_c_muac]]=0,"",COUNTIF(Table1[[#This Row],[Grain or tubers e.g. bread, rice, noodles, bulger, frikeh, kaak, pasta, andoumeh, manakish, thick grain-based porridge, potatoes]:[Breastmilk]],"Yes"))</f>
        <v>0</v>
      </c>
      <c r="GC43" t="str">
        <f>IF(Table1[[#This Row],[Column1]]="","",IF(Table1[[#This Row],[Please select the assessment type:]]="Livelihood and Protection (MHPSS, CP, GBV)","",IF(Table1[[#This Row],[Column1]]&gt;4,"diverse","not diverse")))</f>
        <v/>
      </c>
      <c r="GH43" t="s">
        <v>1327</v>
      </c>
      <c r="GM43" t="b">
        <v>1</v>
      </c>
      <c r="GN43" t="b">
        <v>1</v>
      </c>
      <c r="GT43" t="b">
        <v>1</v>
      </c>
      <c r="HA43" t="s">
        <v>492</v>
      </c>
      <c r="HB43" t="b">
        <v>1</v>
      </c>
      <c r="HO43" t="s">
        <v>1328</v>
      </c>
      <c r="HP43" t="s">
        <v>768</v>
      </c>
      <c r="HQ43" t="b">
        <v>1</v>
      </c>
      <c r="IC43" t="s">
        <v>1329</v>
      </c>
      <c r="ID43" t="b">
        <v>1</v>
      </c>
      <c r="IE43" t="b">
        <v>1</v>
      </c>
      <c r="IL43" t="b">
        <v>1</v>
      </c>
      <c r="IP43" t="s">
        <v>496</v>
      </c>
      <c r="IV43" t="b">
        <v>1</v>
      </c>
      <c r="IZ43" t="s">
        <v>769</v>
      </c>
      <c r="JB43" t="s">
        <v>1330</v>
      </c>
      <c r="JC43" t="b">
        <v>1</v>
      </c>
      <c r="JE43" t="b">
        <v>1</v>
      </c>
      <c r="JI43" t="b">
        <v>1</v>
      </c>
      <c r="JM43" t="b">
        <v>1</v>
      </c>
      <c r="JQ43" t="s">
        <v>771</v>
      </c>
      <c r="JR43" t="s">
        <v>554</v>
      </c>
      <c r="KB43" t="b">
        <v>1</v>
      </c>
      <c r="KD43" t="s">
        <v>534</v>
      </c>
      <c r="KI43" t="b">
        <v>1</v>
      </c>
      <c r="KO43" t="s">
        <v>1070</v>
      </c>
      <c r="KP43" t="b">
        <v>1</v>
      </c>
      <c r="KU43" t="b">
        <v>1</v>
      </c>
      <c r="KY43" t="s">
        <v>498</v>
      </c>
      <c r="LA43" t="b">
        <v>1</v>
      </c>
      <c r="LH43" t="s">
        <v>554</v>
      </c>
      <c r="LP43" t="b">
        <v>1</v>
      </c>
      <c r="LR43" t="s">
        <v>1331</v>
      </c>
      <c r="LT43" t="b">
        <v>1</v>
      </c>
      <c r="LW43" t="b">
        <v>1</v>
      </c>
      <c r="MI43" t="s">
        <v>1226</v>
      </c>
      <c r="MO43" t="b">
        <v>1</v>
      </c>
      <c r="MY43" t="s">
        <v>778</v>
      </c>
      <c r="ND43" t="b">
        <v>1</v>
      </c>
      <c r="NE43" t="b">
        <v>1</v>
      </c>
      <c r="NK43" t="s">
        <v>924</v>
      </c>
      <c r="NL43" t="b">
        <v>1</v>
      </c>
      <c r="NV43" t="s">
        <v>510</v>
      </c>
      <c r="NW43" t="s">
        <v>1332</v>
      </c>
      <c r="NX43" t="s">
        <v>476</v>
      </c>
      <c r="NY43" t="s">
        <v>1333</v>
      </c>
      <c r="NZ43" t="s">
        <v>1023</v>
      </c>
      <c r="OI43" t="b">
        <v>1</v>
      </c>
      <c r="OL43" t="s">
        <v>1334</v>
      </c>
      <c r="ON43" t="b">
        <v>1</v>
      </c>
      <c r="OQ43" t="b">
        <v>1</v>
      </c>
      <c r="OW43" t="s">
        <v>1172</v>
      </c>
      <c r="PF43" t="b">
        <v>1</v>
      </c>
      <c r="PL43">
        <v>600</v>
      </c>
      <c r="PM43">
        <v>500</v>
      </c>
      <c r="PN43" t="s">
        <v>563</v>
      </c>
      <c r="PS43" t="b">
        <v>1</v>
      </c>
      <c r="QF43" t="s">
        <v>476</v>
      </c>
      <c r="QG43" t="s">
        <v>509</v>
      </c>
      <c r="QH43" t="b">
        <v>1</v>
      </c>
      <c r="QP43" t="s">
        <v>510</v>
      </c>
      <c r="QR43" t="s">
        <v>510</v>
      </c>
      <c r="RC43" t="s">
        <v>511</v>
      </c>
      <c r="RE43" t="s">
        <v>510</v>
      </c>
      <c r="RG43" t="s">
        <v>1335</v>
      </c>
      <c r="RH43" t="s">
        <v>1098</v>
      </c>
      <c r="RI43" t="b">
        <v>1</v>
      </c>
      <c r="RR43" t="s">
        <v>514</v>
      </c>
      <c r="RS43" t="b">
        <v>1</v>
      </c>
      <c r="SA43" t="s">
        <v>543</v>
      </c>
      <c r="SB43" t="s">
        <v>1336</v>
      </c>
      <c r="SC43">
        <v>92467224</v>
      </c>
      <c r="SD43" t="s">
        <v>1337</v>
      </c>
      <c r="SE43" s="2">
        <v>44602.499062499999</v>
      </c>
      <c r="SF43">
        <v>42</v>
      </c>
      <c r="SH43">
        <v>-1</v>
      </c>
      <c r="SK43" t="s">
        <v>518</v>
      </c>
      <c r="SL43">
        <v>1809</v>
      </c>
      <c r="SM43" t="s">
        <v>983</v>
      </c>
      <c r="SN43">
        <v>648550</v>
      </c>
    </row>
    <row r="44" spans="1:508" hidden="1" x14ac:dyDescent="0.25">
      <c r="A44" t="s">
        <v>1338</v>
      </c>
      <c r="B44" t="s">
        <v>1339</v>
      </c>
      <c r="C44" t="s">
        <v>470</v>
      </c>
      <c r="D44" t="s">
        <v>1301</v>
      </c>
      <c r="E44" t="s">
        <v>950</v>
      </c>
      <c r="G44" s="1">
        <v>44602</v>
      </c>
      <c r="H44" t="s">
        <v>1302</v>
      </c>
      <c r="I44" t="s">
        <v>475</v>
      </c>
      <c r="J44" t="s">
        <v>476</v>
      </c>
      <c r="K44" t="s">
        <v>477</v>
      </c>
      <c r="L44" s="3">
        <v>44602</v>
      </c>
      <c r="M44" t="s">
        <v>478</v>
      </c>
      <c r="O44" t="s">
        <v>479</v>
      </c>
      <c r="P44" t="s">
        <v>548</v>
      </c>
      <c r="Q44" t="s">
        <v>573</v>
      </c>
      <c r="R44" t="s">
        <v>479</v>
      </c>
      <c r="S44" t="s">
        <v>482</v>
      </c>
      <c r="T44" t="b">
        <v>1</v>
      </c>
      <c r="AA44" t="s">
        <v>483</v>
      </c>
      <c r="AB44" t="s">
        <v>594</v>
      </c>
      <c r="AC44">
        <v>0</v>
      </c>
      <c r="AD44">
        <v>0</v>
      </c>
      <c r="AE44">
        <v>0</v>
      </c>
      <c r="AF44">
        <v>1</v>
      </c>
      <c r="AG44">
        <v>1</v>
      </c>
      <c r="AH44">
        <v>1</v>
      </c>
      <c r="AI44">
        <v>0</v>
      </c>
      <c r="AJ44" t="s">
        <v>485</v>
      </c>
      <c r="AK44" t="s">
        <v>486</v>
      </c>
      <c r="AL44" t="s">
        <v>487</v>
      </c>
      <c r="AM44">
        <v>1</v>
      </c>
      <c r="AN44">
        <v>0</v>
      </c>
      <c r="AO44">
        <v>1</v>
      </c>
      <c r="AP44">
        <v>0</v>
      </c>
      <c r="AQ44">
        <v>1</v>
      </c>
      <c r="AR44">
        <v>0</v>
      </c>
      <c r="AS44" t="s">
        <v>485</v>
      </c>
      <c r="AT44" t="s">
        <v>486</v>
      </c>
      <c r="AU44" t="s">
        <v>487</v>
      </c>
      <c r="AV44" t="s">
        <v>526</v>
      </c>
      <c r="AW44" s="6">
        <v>0</v>
      </c>
      <c r="AX44" t="s">
        <v>485</v>
      </c>
      <c r="AY44" t="s">
        <v>660</v>
      </c>
      <c r="AZ44">
        <v>6</v>
      </c>
      <c r="BA44" t="s">
        <v>986</v>
      </c>
      <c r="BC44" t="s">
        <v>1340</v>
      </c>
      <c r="BE44" t="s">
        <v>787</v>
      </c>
      <c r="GB44" t="str">
        <f>IF(Table1[[#This Row],[msna/Demographic_info/HH_members_group/total_m_c_muac]]=0,"",COUNTIF(Table1[[#This Row],[Grain or tubers e.g. bread, rice, noodles, bulger, frikeh, kaak, pasta, andoumeh, manakish, thick grain-based porridge, potatoes]:[Breastmilk]],"Yes"))</f>
        <v/>
      </c>
      <c r="GC44" t="str">
        <f>IF(Table1[[#This Row],[Column1]]="","",IF(Table1[[#This Row],[Please select the assessment type:]]="Livelihood and Protection (MHPSS, CP, GBV)","",IF(Table1[[#This Row],[Column1]]&gt;4,"diverse","not diverse")))</f>
        <v/>
      </c>
      <c r="GH44" t="s">
        <v>1341</v>
      </c>
      <c r="GN44" t="b">
        <v>1</v>
      </c>
      <c r="GT44" t="b">
        <v>1</v>
      </c>
      <c r="HA44" t="s">
        <v>1313</v>
      </c>
      <c r="HD44" t="b">
        <v>1</v>
      </c>
      <c r="HO44" t="s">
        <v>1342</v>
      </c>
      <c r="HP44" t="s">
        <v>1343</v>
      </c>
      <c r="HQ44" t="b">
        <v>1</v>
      </c>
      <c r="HR44" t="b">
        <v>1</v>
      </c>
      <c r="HS44" t="b">
        <v>1</v>
      </c>
      <c r="IC44" t="s">
        <v>1107</v>
      </c>
      <c r="ID44" t="b">
        <v>1</v>
      </c>
      <c r="IP44" t="s">
        <v>554</v>
      </c>
      <c r="IX44" t="b">
        <v>1</v>
      </c>
      <c r="IZ44" t="s">
        <v>769</v>
      </c>
      <c r="JB44" t="s">
        <v>1344</v>
      </c>
      <c r="JC44" t="b">
        <v>1</v>
      </c>
      <c r="JE44" t="b">
        <v>1</v>
      </c>
      <c r="JM44" t="b">
        <v>1</v>
      </c>
      <c r="JQ44" t="s">
        <v>771</v>
      </c>
      <c r="JR44" t="s">
        <v>772</v>
      </c>
      <c r="JS44" t="b">
        <v>1</v>
      </c>
      <c r="KD44" t="s">
        <v>772</v>
      </c>
      <c r="KE44" t="b">
        <v>1</v>
      </c>
      <c r="KO44" t="s">
        <v>554</v>
      </c>
      <c r="KW44" t="b">
        <v>1</v>
      </c>
      <c r="LH44" t="s">
        <v>500</v>
      </c>
      <c r="LI44" t="b">
        <v>1</v>
      </c>
      <c r="LR44" t="s">
        <v>1345</v>
      </c>
      <c r="LT44" t="b">
        <v>1</v>
      </c>
      <c r="LW44" t="b">
        <v>1</v>
      </c>
      <c r="ME44" t="b">
        <v>1</v>
      </c>
      <c r="MI44" t="s">
        <v>1226</v>
      </c>
      <c r="MO44" t="b">
        <v>1</v>
      </c>
      <c r="MY44" t="s">
        <v>849</v>
      </c>
      <c r="NC44" t="b">
        <v>1</v>
      </c>
      <c r="ND44" t="b">
        <v>1</v>
      </c>
      <c r="NK44" t="s">
        <v>755</v>
      </c>
      <c r="NL44" t="b">
        <v>1</v>
      </c>
      <c r="NN44" t="b">
        <v>1</v>
      </c>
      <c r="NV44" t="s">
        <v>476</v>
      </c>
      <c r="NX44" t="s">
        <v>510</v>
      </c>
      <c r="NZ44" t="s">
        <v>778</v>
      </c>
      <c r="OE44" t="b">
        <v>1</v>
      </c>
      <c r="OF44" t="b">
        <v>1</v>
      </c>
      <c r="OL44" t="s">
        <v>1148</v>
      </c>
      <c r="OM44" t="b">
        <v>1</v>
      </c>
      <c r="OP44" t="b">
        <v>1</v>
      </c>
      <c r="OW44" t="s">
        <v>780</v>
      </c>
      <c r="PC44" t="b">
        <v>1</v>
      </c>
      <c r="PF44" t="b">
        <v>1</v>
      </c>
      <c r="PL44">
        <v>600</v>
      </c>
      <c r="PM44">
        <v>700</v>
      </c>
      <c r="PN44" t="s">
        <v>563</v>
      </c>
      <c r="PS44" t="b">
        <v>1</v>
      </c>
      <c r="QF44" t="s">
        <v>476</v>
      </c>
      <c r="QG44" t="s">
        <v>509</v>
      </c>
      <c r="QH44" t="b">
        <v>1</v>
      </c>
      <c r="QP44" t="s">
        <v>510</v>
      </c>
      <c r="QR44" t="s">
        <v>510</v>
      </c>
      <c r="RC44" t="s">
        <v>511</v>
      </c>
      <c r="RE44" t="s">
        <v>510</v>
      </c>
      <c r="RG44" t="s">
        <v>1149</v>
      </c>
      <c r="RH44" t="s">
        <v>1098</v>
      </c>
      <c r="RI44" t="b">
        <v>1</v>
      </c>
      <c r="RR44" t="s">
        <v>514</v>
      </c>
      <c r="RS44" t="b">
        <v>1</v>
      </c>
      <c r="SA44" t="s">
        <v>543</v>
      </c>
      <c r="SB44" t="s">
        <v>1346</v>
      </c>
      <c r="SC44">
        <v>92467225</v>
      </c>
      <c r="SD44" t="s">
        <v>1347</v>
      </c>
      <c r="SE44" s="2">
        <v>44602.499074074083</v>
      </c>
      <c r="SF44">
        <v>43</v>
      </c>
      <c r="SH44">
        <v>-1</v>
      </c>
      <c r="SK44" t="s">
        <v>518</v>
      </c>
      <c r="SL44">
        <v>7625</v>
      </c>
      <c r="SM44" t="s">
        <v>983</v>
      </c>
      <c r="SN44">
        <v>648550</v>
      </c>
    </row>
    <row r="45" spans="1:508" hidden="1" x14ac:dyDescent="0.25">
      <c r="A45" t="s">
        <v>1348</v>
      </c>
      <c r="B45" t="s">
        <v>1349</v>
      </c>
      <c r="D45" t="s">
        <v>1350</v>
      </c>
      <c r="E45" t="s">
        <v>950</v>
      </c>
      <c r="G45" s="1">
        <v>44602</v>
      </c>
      <c r="H45" t="s">
        <v>951</v>
      </c>
      <c r="I45" t="s">
        <v>952</v>
      </c>
      <c r="J45" t="s">
        <v>476</v>
      </c>
      <c r="K45" t="s">
        <v>477</v>
      </c>
      <c r="L45" s="3">
        <v>40546</v>
      </c>
      <c r="M45" t="s">
        <v>1012</v>
      </c>
      <c r="O45" t="s">
        <v>572</v>
      </c>
      <c r="P45" t="s">
        <v>480</v>
      </c>
      <c r="Q45" t="s">
        <v>481</v>
      </c>
      <c r="R45" t="s">
        <v>479</v>
      </c>
      <c r="S45" t="s">
        <v>482</v>
      </c>
      <c r="T45" t="b">
        <v>1</v>
      </c>
      <c r="AA45" t="s">
        <v>483</v>
      </c>
      <c r="AB45" t="s">
        <v>878</v>
      </c>
      <c r="AC45">
        <v>1</v>
      </c>
      <c r="AD45">
        <v>0</v>
      </c>
      <c r="AE45">
        <v>1</v>
      </c>
      <c r="AF45">
        <v>1</v>
      </c>
      <c r="AG45">
        <v>1</v>
      </c>
      <c r="AH45">
        <v>1</v>
      </c>
      <c r="AI45">
        <v>0</v>
      </c>
      <c r="AJ45" t="s">
        <v>487</v>
      </c>
      <c r="AK45" t="s">
        <v>486</v>
      </c>
      <c r="AL45" t="s">
        <v>526</v>
      </c>
      <c r="AM45">
        <v>0</v>
      </c>
      <c r="AN45">
        <v>2</v>
      </c>
      <c r="AO45">
        <v>1</v>
      </c>
      <c r="AP45">
        <v>0</v>
      </c>
      <c r="AQ45">
        <v>1</v>
      </c>
      <c r="AR45">
        <v>0</v>
      </c>
      <c r="AS45" t="s">
        <v>487</v>
      </c>
      <c r="AT45" t="s">
        <v>486</v>
      </c>
      <c r="AU45" t="s">
        <v>526</v>
      </c>
      <c r="AV45" t="s">
        <v>660</v>
      </c>
      <c r="AW45" s="6">
        <v>3</v>
      </c>
      <c r="AX45" t="s">
        <v>485</v>
      </c>
      <c r="AY45" t="s">
        <v>839</v>
      </c>
      <c r="AZ45">
        <v>8</v>
      </c>
      <c r="BA45" t="s">
        <v>787</v>
      </c>
      <c r="BC45" t="s">
        <v>953</v>
      </c>
      <c r="BE45" t="s">
        <v>803</v>
      </c>
      <c r="BG45" t="s">
        <v>955</v>
      </c>
      <c r="BI45" t="b">
        <v>1</v>
      </c>
      <c r="BQ45">
        <v>15</v>
      </c>
      <c r="BR45" t="s">
        <v>956</v>
      </c>
      <c r="BS45" t="s">
        <v>476</v>
      </c>
      <c r="BT45" t="s">
        <v>1351</v>
      </c>
      <c r="BU45" t="b">
        <v>1</v>
      </c>
      <c r="BV45" t="b">
        <v>0</v>
      </c>
      <c r="BW45" t="b">
        <v>0</v>
      </c>
      <c r="BX45" t="b">
        <v>0</v>
      </c>
      <c r="BY45" t="b">
        <v>0</v>
      </c>
      <c r="BZ45" t="b">
        <v>0</v>
      </c>
      <c r="CA45" t="b">
        <v>0</v>
      </c>
      <c r="CB45" t="b">
        <v>0</v>
      </c>
      <c r="CC45" t="b">
        <v>0</v>
      </c>
      <c r="CD45" t="b">
        <v>0</v>
      </c>
      <c r="CF45" t="s">
        <v>1179</v>
      </c>
      <c r="CG45" t="b">
        <v>0</v>
      </c>
      <c r="CH45" t="b">
        <v>0</v>
      </c>
      <c r="CI45" t="b">
        <v>0</v>
      </c>
      <c r="CJ45" t="b">
        <v>0</v>
      </c>
      <c r="CK45" t="b">
        <v>1</v>
      </c>
      <c r="CL45" t="b">
        <v>0</v>
      </c>
      <c r="CM45" t="b">
        <v>0</v>
      </c>
      <c r="CN45" t="b">
        <v>0</v>
      </c>
      <c r="CO45" t="b">
        <v>0</v>
      </c>
      <c r="CP45" t="b">
        <v>0</v>
      </c>
      <c r="CQ45" t="b">
        <v>0</v>
      </c>
      <c r="CR45" t="b">
        <v>0</v>
      </c>
      <c r="CS45" t="b">
        <v>0</v>
      </c>
      <c r="CT45" t="b">
        <v>0</v>
      </c>
      <c r="CV45" t="s">
        <v>1352</v>
      </c>
      <c r="CW45" t="b">
        <v>0</v>
      </c>
      <c r="CX45" t="b">
        <v>0</v>
      </c>
      <c r="CY45" t="b">
        <v>1</v>
      </c>
      <c r="CZ45" t="b">
        <v>0</v>
      </c>
      <c r="DA45" t="b">
        <v>0</v>
      </c>
      <c r="DB45" t="b">
        <v>0</v>
      </c>
      <c r="DC45" t="b">
        <v>0</v>
      </c>
      <c r="DE45">
        <v>3</v>
      </c>
      <c r="DF45">
        <v>8</v>
      </c>
      <c r="DH45">
        <v>5</v>
      </c>
      <c r="DP45" t="s">
        <v>476</v>
      </c>
      <c r="EC45" t="s">
        <v>476</v>
      </c>
      <c r="ED45" t="s">
        <v>1158</v>
      </c>
      <c r="EJ45" t="b">
        <v>1</v>
      </c>
      <c r="EK45" t="b">
        <v>1</v>
      </c>
      <c r="EP45" t="s">
        <v>476</v>
      </c>
      <c r="EQ45" t="s">
        <v>960</v>
      </c>
      <c r="ER45" t="b">
        <v>1</v>
      </c>
      <c r="ES45" t="b">
        <v>1</v>
      </c>
      <c r="FA45" t="s">
        <v>510</v>
      </c>
      <c r="FB45" t="s">
        <v>476</v>
      </c>
      <c r="FC45" t="s">
        <v>510</v>
      </c>
      <c r="FD45" t="s">
        <v>510</v>
      </c>
      <c r="FE45" t="s">
        <v>510</v>
      </c>
      <c r="FF45" t="s">
        <v>510</v>
      </c>
      <c r="FG45" t="s">
        <v>510</v>
      </c>
      <c r="FH45" t="s">
        <v>510</v>
      </c>
      <c r="FI45" t="s">
        <v>476</v>
      </c>
      <c r="FJ45" t="s">
        <v>476</v>
      </c>
      <c r="FK45" t="s">
        <v>476</v>
      </c>
      <c r="FL45" t="s">
        <v>510</v>
      </c>
      <c r="FN45" t="s">
        <v>476</v>
      </c>
      <c r="FO45" t="s">
        <v>510</v>
      </c>
      <c r="FP45" t="s">
        <v>510</v>
      </c>
      <c r="FQ45" t="s">
        <v>510</v>
      </c>
      <c r="FR45" t="s">
        <v>510</v>
      </c>
      <c r="FS45" t="s">
        <v>510</v>
      </c>
      <c r="FT45" t="s">
        <v>476</v>
      </c>
      <c r="FU45" t="s">
        <v>510</v>
      </c>
      <c r="FV45" t="s">
        <v>510</v>
      </c>
      <c r="FW45" t="s">
        <v>476</v>
      </c>
      <c r="FX45" t="s">
        <v>476</v>
      </c>
      <c r="FY45" t="s">
        <v>510</v>
      </c>
      <c r="FZ45" t="s">
        <v>510</v>
      </c>
      <c r="GA45" t="s">
        <v>510</v>
      </c>
      <c r="GB45">
        <f>IF(Table1[[#This Row],[msna/Demographic_info/HH_members_group/total_m_c_muac]]=0,"",COUNTIF(Table1[[#This Row],[Grain or tubers e.g. bread, rice, noodles, bulger, frikeh, kaak, pasta, andoumeh, manakish, thick grain-based porridge, potatoes]:[Breastmilk]],"Yes"))</f>
        <v>4</v>
      </c>
      <c r="GC45" t="str">
        <f>IF(Table1[[#This Row],[Column1]]="","",IF(Table1[[#This Row],[Please select the assessment type:]]="Livelihood and Protection (MHPSS, CP, GBV)","",IF(Table1[[#This Row],[Column1]]&gt;4,"diverse","not diverse")))</f>
        <v>not diverse</v>
      </c>
      <c r="GD45">
        <v>3</v>
      </c>
      <c r="GE45" t="s">
        <v>487</v>
      </c>
      <c r="GF45">
        <v>1</v>
      </c>
      <c r="GG45" t="s">
        <v>486</v>
      </c>
      <c r="GH45" t="s">
        <v>1353</v>
      </c>
      <c r="GJ45" t="b">
        <v>1</v>
      </c>
      <c r="GQ45" t="b">
        <v>1</v>
      </c>
      <c r="GT45" t="b">
        <v>1</v>
      </c>
      <c r="GU45" t="b">
        <v>1</v>
      </c>
      <c r="HA45" t="s">
        <v>1354</v>
      </c>
      <c r="HE45" t="b">
        <v>1</v>
      </c>
      <c r="HI45" t="b">
        <v>1</v>
      </c>
      <c r="HO45" t="s">
        <v>1355</v>
      </c>
      <c r="HP45" t="s">
        <v>1356</v>
      </c>
      <c r="HT45" t="b">
        <v>1</v>
      </c>
      <c r="IC45" t="s">
        <v>1107</v>
      </c>
      <c r="ID45" t="b">
        <v>1</v>
      </c>
      <c r="IP45" t="s">
        <v>824</v>
      </c>
      <c r="IR45" t="b">
        <v>1</v>
      </c>
      <c r="IZ45" t="s">
        <v>476</v>
      </c>
      <c r="JB45" t="s">
        <v>788</v>
      </c>
      <c r="JO45" t="b">
        <v>1</v>
      </c>
      <c r="JQ45" t="s">
        <v>510</v>
      </c>
      <c r="JR45" t="s">
        <v>772</v>
      </c>
      <c r="JS45" t="b">
        <v>1</v>
      </c>
      <c r="KD45" t="s">
        <v>772</v>
      </c>
      <c r="KE45" t="b">
        <v>1</v>
      </c>
      <c r="KO45" t="s">
        <v>827</v>
      </c>
      <c r="KP45" t="b">
        <v>1</v>
      </c>
      <c r="KY45" t="s">
        <v>498</v>
      </c>
      <c r="LA45" t="b">
        <v>1</v>
      </c>
      <c r="LH45" t="s">
        <v>500</v>
      </c>
      <c r="LI45" t="b">
        <v>1</v>
      </c>
      <c r="LR45" t="s">
        <v>1357</v>
      </c>
      <c r="LW45" t="b">
        <v>1</v>
      </c>
      <c r="MC45" t="b">
        <v>1</v>
      </c>
      <c r="ME45" t="b">
        <v>1</v>
      </c>
      <c r="MI45" t="s">
        <v>1226</v>
      </c>
      <c r="MO45" t="b">
        <v>1</v>
      </c>
      <c r="MY45" t="s">
        <v>1276</v>
      </c>
      <c r="NA45" t="b">
        <v>1</v>
      </c>
      <c r="NK45" t="s">
        <v>973</v>
      </c>
      <c r="NQ45" t="b">
        <v>1</v>
      </c>
      <c r="NV45" t="s">
        <v>476</v>
      </c>
      <c r="NX45" t="s">
        <v>510</v>
      </c>
      <c r="NZ45" t="s">
        <v>1358</v>
      </c>
      <c r="OC45" t="b">
        <v>1</v>
      </c>
      <c r="OD45" t="b">
        <v>1</v>
      </c>
      <c r="OF45" t="b">
        <v>1</v>
      </c>
      <c r="OL45" t="s">
        <v>1359</v>
      </c>
      <c r="OO45" t="b">
        <v>1</v>
      </c>
      <c r="OP45" t="b">
        <v>1</v>
      </c>
      <c r="OW45" t="s">
        <v>831</v>
      </c>
      <c r="PA45" t="b">
        <v>1</v>
      </c>
      <c r="PF45" t="b">
        <v>1</v>
      </c>
      <c r="PL45">
        <v>1000</v>
      </c>
      <c r="PM45">
        <v>2000</v>
      </c>
      <c r="PN45" t="s">
        <v>586</v>
      </c>
      <c r="PO45" t="b">
        <v>1</v>
      </c>
      <c r="PS45" t="b">
        <v>1</v>
      </c>
      <c r="QF45" t="s">
        <v>476</v>
      </c>
      <c r="QG45" t="s">
        <v>509</v>
      </c>
      <c r="QH45" t="b">
        <v>1</v>
      </c>
      <c r="QP45" t="s">
        <v>510</v>
      </c>
      <c r="QR45" t="s">
        <v>510</v>
      </c>
      <c r="RC45" t="s">
        <v>511</v>
      </c>
      <c r="RE45" t="s">
        <v>510</v>
      </c>
      <c r="RG45" t="s">
        <v>1360</v>
      </c>
      <c r="RH45" t="s">
        <v>542</v>
      </c>
      <c r="RJ45" t="b">
        <v>1</v>
      </c>
      <c r="RR45" t="s">
        <v>514</v>
      </c>
      <c r="RS45" t="b">
        <v>1</v>
      </c>
      <c r="SA45" t="s">
        <v>515</v>
      </c>
      <c r="SB45" t="s">
        <v>1361</v>
      </c>
      <c r="SC45">
        <v>92467568</v>
      </c>
      <c r="SD45" t="s">
        <v>1362</v>
      </c>
      <c r="SE45" s="2">
        <v>44602.502997685187</v>
      </c>
      <c r="SF45">
        <v>44</v>
      </c>
      <c r="SH45">
        <v>-1</v>
      </c>
      <c r="SK45" t="s">
        <v>518</v>
      </c>
      <c r="SL45">
        <v>2012</v>
      </c>
      <c r="SM45" t="s">
        <v>983</v>
      </c>
      <c r="SN45">
        <v>648550</v>
      </c>
    </row>
    <row r="46" spans="1:508" hidden="1" x14ac:dyDescent="0.25">
      <c r="A46" t="s">
        <v>1363</v>
      </c>
      <c r="B46" t="s">
        <v>1364</v>
      </c>
      <c r="D46" t="s">
        <v>1350</v>
      </c>
      <c r="E46" t="s">
        <v>950</v>
      </c>
      <c r="G46" s="1">
        <v>44602</v>
      </c>
      <c r="H46" t="s">
        <v>951</v>
      </c>
      <c r="I46" t="s">
        <v>952</v>
      </c>
      <c r="J46" t="s">
        <v>476</v>
      </c>
      <c r="K46" t="s">
        <v>477</v>
      </c>
      <c r="L46" s="1">
        <v>41279</v>
      </c>
      <c r="M46" t="s">
        <v>478</v>
      </c>
      <c r="O46" t="s">
        <v>479</v>
      </c>
      <c r="P46" t="s">
        <v>480</v>
      </c>
      <c r="Q46" t="s">
        <v>573</v>
      </c>
      <c r="R46" t="s">
        <v>479</v>
      </c>
      <c r="S46" t="s">
        <v>482</v>
      </c>
      <c r="T46" t="b">
        <v>1</v>
      </c>
      <c r="AA46" t="s">
        <v>483</v>
      </c>
      <c r="AB46" t="s">
        <v>484</v>
      </c>
      <c r="AC46">
        <v>1</v>
      </c>
      <c r="AD46">
        <v>0</v>
      </c>
      <c r="AE46">
        <v>1</v>
      </c>
      <c r="AF46">
        <v>0</v>
      </c>
      <c r="AG46">
        <v>0</v>
      </c>
      <c r="AH46">
        <v>1</v>
      </c>
      <c r="AI46">
        <v>0</v>
      </c>
      <c r="AJ46" t="s">
        <v>486</v>
      </c>
      <c r="AK46" t="s">
        <v>486</v>
      </c>
      <c r="AL46" t="s">
        <v>485</v>
      </c>
      <c r="AM46">
        <v>0</v>
      </c>
      <c r="AN46">
        <v>1</v>
      </c>
      <c r="AO46">
        <v>0</v>
      </c>
      <c r="AP46">
        <v>0</v>
      </c>
      <c r="AQ46">
        <v>1</v>
      </c>
      <c r="AR46">
        <v>0</v>
      </c>
      <c r="AS46" t="s">
        <v>486</v>
      </c>
      <c r="AT46" t="s">
        <v>486</v>
      </c>
      <c r="AU46" t="s">
        <v>485</v>
      </c>
      <c r="AV46" t="s">
        <v>485</v>
      </c>
      <c r="AW46" s="6">
        <v>2</v>
      </c>
      <c r="AX46" t="s">
        <v>485</v>
      </c>
      <c r="AY46" t="s">
        <v>526</v>
      </c>
      <c r="AZ46">
        <v>4</v>
      </c>
      <c r="BA46" t="s">
        <v>787</v>
      </c>
      <c r="BC46" t="s">
        <v>953</v>
      </c>
      <c r="BE46" t="s">
        <v>803</v>
      </c>
      <c r="BG46" t="s">
        <v>955</v>
      </c>
      <c r="BI46" t="b">
        <v>1</v>
      </c>
      <c r="BQ46">
        <v>10</v>
      </c>
      <c r="BR46" t="s">
        <v>956</v>
      </c>
      <c r="BS46" t="s">
        <v>510</v>
      </c>
      <c r="CV46" t="s">
        <v>1365</v>
      </c>
      <c r="CW46" t="b">
        <v>1</v>
      </c>
      <c r="CX46" t="b">
        <v>0</v>
      </c>
      <c r="CY46" t="b">
        <v>0</v>
      </c>
      <c r="CZ46" t="b">
        <v>0</v>
      </c>
      <c r="DA46" t="b">
        <v>0</v>
      </c>
      <c r="DB46" t="b">
        <v>0</v>
      </c>
      <c r="DC46" t="b">
        <v>0</v>
      </c>
      <c r="DE46">
        <v>1</v>
      </c>
      <c r="DF46">
        <v>1</v>
      </c>
      <c r="DP46" t="s">
        <v>510</v>
      </c>
      <c r="DQ46" t="s">
        <v>1200</v>
      </c>
      <c r="DS46" t="b">
        <v>1</v>
      </c>
      <c r="DT46" t="b">
        <v>1</v>
      </c>
      <c r="EC46" t="s">
        <v>476</v>
      </c>
      <c r="ED46" t="s">
        <v>959</v>
      </c>
      <c r="EJ46" t="b">
        <v>1</v>
      </c>
      <c r="EK46" t="b">
        <v>1</v>
      </c>
      <c r="EP46" t="s">
        <v>476</v>
      </c>
      <c r="EQ46" t="s">
        <v>1038</v>
      </c>
      <c r="ES46" t="b">
        <v>1</v>
      </c>
      <c r="FA46" t="s">
        <v>476</v>
      </c>
      <c r="FB46" t="s">
        <v>510</v>
      </c>
      <c r="FC46" t="s">
        <v>510</v>
      </c>
      <c r="FD46" t="s">
        <v>510</v>
      </c>
      <c r="FE46" t="s">
        <v>510</v>
      </c>
      <c r="FF46" t="s">
        <v>510</v>
      </c>
      <c r="FG46" t="s">
        <v>476</v>
      </c>
      <c r="FH46" t="s">
        <v>510</v>
      </c>
      <c r="FI46" t="s">
        <v>510</v>
      </c>
      <c r="FJ46" t="s">
        <v>476</v>
      </c>
      <c r="FK46" t="s">
        <v>476</v>
      </c>
      <c r="FL46" t="s">
        <v>510</v>
      </c>
      <c r="FN46" t="s">
        <v>476</v>
      </c>
      <c r="FO46" t="s">
        <v>510</v>
      </c>
      <c r="FP46" t="s">
        <v>510</v>
      </c>
      <c r="FQ46" t="s">
        <v>510</v>
      </c>
      <c r="FR46" t="s">
        <v>510</v>
      </c>
      <c r="FS46" t="s">
        <v>476</v>
      </c>
      <c r="FT46" t="s">
        <v>510</v>
      </c>
      <c r="FU46" t="s">
        <v>476</v>
      </c>
      <c r="FV46" t="s">
        <v>510</v>
      </c>
      <c r="FW46" t="s">
        <v>476</v>
      </c>
      <c r="FX46" t="s">
        <v>476</v>
      </c>
      <c r="FY46" t="s">
        <v>476</v>
      </c>
      <c r="FZ46" t="s">
        <v>510</v>
      </c>
      <c r="GA46" t="s">
        <v>476</v>
      </c>
      <c r="GB46">
        <f>IF(Table1[[#This Row],[msna/Demographic_info/HH_members_group/total_m_c_muac]]=0,"",COUNTIF(Table1[[#This Row],[Grain or tubers e.g. bread, rice, noodles, bulger, frikeh, kaak, pasta, andoumeh, manakish, thick grain-based porridge, potatoes]:[Breastmilk]],"Yes"))</f>
        <v>7</v>
      </c>
      <c r="GC46" t="str">
        <f>IF(Table1[[#This Row],[Column1]]="","",IF(Table1[[#This Row],[Please select the assessment type:]]="Livelihood and Protection (MHPSS, CP, GBV)","",IF(Table1[[#This Row],[Column1]]&gt;4,"diverse","not diverse")))</f>
        <v>diverse</v>
      </c>
      <c r="GD46">
        <v>2</v>
      </c>
      <c r="GE46" t="s">
        <v>485</v>
      </c>
      <c r="GF46">
        <v>1</v>
      </c>
      <c r="GG46" t="s">
        <v>486</v>
      </c>
      <c r="GH46" t="s">
        <v>1366</v>
      </c>
      <c r="GN46" t="b">
        <v>1</v>
      </c>
      <c r="GT46" t="b">
        <v>1</v>
      </c>
      <c r="GU46" t="b">
        <v>1</v>
      </c>
      <c r="HA46" t="s">
        <v>1367</v>
      </c>
      <c r="HD46" t="b">
        <v>1</v>
      </c>
      <c r="HF46" t="b">
        <v>1</v>
      </c>
      <c r="HO46" t="s">
        <v>1368</v>
      </c>
      <c r="HP46" t="s">
        <v>768</v>
      </c>
      <c r="HQ46" t="b">
        <v>1</v>
      </c>
      <c r="IC46" t="s">
        <v>1369</v>
      </c>
      <c r="IE46" t="b">
        <v>1</v>
      </c>
      <c r="IH46" t="b">
        <v>1</v>
      </c>
      <c r="IP46" t="s">
        <v>824</v>
      </c>
      <c r="IR46" t="b">
        <v>1</v>
      </c>
      <c r="IZ46" t="s">
        <v>476</v>
      </c>
      <c r="JB46" t="s">
        <v>788</v>
      </c>
      <c r="JO46" t="b">
        <v>1</v>
      </c>
      <c r="JQ46" t="s">
        <v>510</v>
      </c>
      <c r="JR46" t="s">
        <v>772</v>
      </c>
      <c r="JS46" t="b">
        <v>1</v>
      </c>
      <c r="KD46" t="s">
        <v>772</v>
      </c>
      <c r="KE46" t="b">
        <v>1</v>
      </c>
      <c r="KO46" t="s">
        <v>827</v>
      </c>
      <c r="KP46" t="b">
        <v>1</v>
      </c>
      <c r="KY46" t="s">
        <v>498</v>
      </c>
      <c r="LA46" t="b">
        <v>1</v>
      </c>
      <c r="LH46" t="s">
        <v>500</v>
      </c>
      <c r="LI46" t="b">
        <v>1</v>
      </c>
      <c r="LR46" t="s">
        <v>1370</v>
      </c>
      <c r="LS46" t="b">
        <v>1</v>
      </c>
      <c r="LW46" t="b">
        <v>1</v>
      </c>
      <c r="MI46" t="s">
        <v>1371</v>
      </c>
      <c r="MO46" t="b">
        <v>1</v>
      </c>
      <c r="MP46" t="b">
        <v>1</v>
      </c>
      <c r="MY46" t="s">
        <v>1023</v>
      </c>
      <c r="NH46" t="b">
        <v>1</v>
      </c>
      <c r="NK46" t="s">
        <v>504</v>
      </c>
      <c r="NT46" t="b">
        <v>1</v>
      </c>
      <c r="NV46" t="s">
        <v>505</v>
      </c>
      <c r="NX46" t="s">
        <v>505</v>
      </c>
      <c r="NZ46" t="s">
        <v>1372</v>
      </c>
      <c r="OA46" t="b">
        <v>1</v>
      </c>
      <c r="OF46" t="b">
        <v>1</v>
      </c>
      <c r="OL46" t="s">
        <v>779</v>
      </c>
      <c r="OT46" t="b">
        <v>1</v>
      </c>
      <c r="OW46" t="s">
        <v>1211</v>
      </c>
      <c r="PD46" t="b">
        <v>1</v>
      </c>
      <c r="PF46" t="b">
        <v>1</v>
      </c>
      <c r="PL46">
        <v>1600</v>
      </c>
      <c r="PM46">
        <v>2000</v>
      </c>
      <c r="PN46" t="s">
        <v>563</v>
      </c>
      <c r="PS46" t="b">
        <v>1</v>
      </c>
      <c r="QF46" t="s">
        <v>476</v>
      </c>
      <c r="QG46" t="s">
        <v>781</v>
      </c>
      <c r="QH46" t="b">
        <v>1</v>
      </c>
      <c r="QK46" t="b">
        <v>1</v>
      </c>
      <c r="QP46" t="s">
        <v>510</v>
      </c>
      <c r="QR46" t="s">
        <v>510</v>
      </c>
      <c r="RC46" t="s">
        <v>511</v>
      </c>
      <c r="RE46" t="s">
        <v>510</v>
      </c>
      <c r="RG46" t="s">
        <v>1373</v>
      </c>
      <c r="RH46" t="s">
        <v>542</v>
      </c>
      <c r="RJ46" t="b">
        <v>1</v>
      </c>
      <c r="RR46" t="s">
        <v>514</v>
      </c>
      <c r="RS46" t="b">
        <v>1</v>
      </c>
      <c r="SA46" t="s">
        <v>543</v>
      </c>
      <c r="SB46" t="s">
        <v>1374</v>
      </c>
      <c r="SC46">
        <v>92467569</v>
      </c>
      <c r="SD46" t="s">
        <v>1375</v>
      </c>
      <c r="SE46" s="2">
        <v>44602.503009259257</v>
      </c>
      <c r="SF46">
        <v>45</v>
      </c>
      <c r="SH46">
        <v>-1</v>
      </c>
      <c r="SK46" t="s">
        <v>518</v>
      </c>
      <c r="SL46">
        <v>1682</v>
      </c>
      <c r="SM46" t="s">
        <v>983</v>
      </c>
      <c r="SN46">
        <v>648550</v>
      </c>
    </row>
    <row r="47" spans="1:508" hidden="1" x14ac:dyDescent="0.25">
      <c r="A47" t="s">
        <v>1376</v>
      </c>
      <c r="B47" t="s">
        <v>1377</v>
      </c>
      <c r="D47" t="s">
        <v>1350</v>
      </c>
      <c r="E47" t="s">
        <v>950</v>
      </c>
      <c r="G47" s="1">
        <v>44602</v>
      </c>
      <c r="H47" t="s">
        <v>951</v>
      </c>
      <c r="I47" t="s">
        <v>952</v>
      </c>
      <c r="J47" t="s">
        <v>476</v>
      </c>
      <c r="K47" t="s">
        <v>477</v>
      </c>
      <c r="L47" s="1">
        <v>42006</v>
      </c>
      <c r="M47" t="s">
        <v>1012</v>
      </c>
      <c r="O47" t="s">
        <v>572</v>
      </c>
      <c r="P47" t="s">
        <v>480</v>
      </c>
      <c r="Q47" t="s">
        <v>481</v>
      </c>
      <c r="R47" t="s">
        <v>479</v>
      </c>
      <c r="S47" t="s">
        <v>482</v>
      </c>
      <c r="T47" t="b">
        <v>1</v>
      </c>
      <c r="AA47" t="s">
        <v>483</v>
      </c>
      <c r="AB47" t="s">
        <v>594</v>
      </c>
      <c r="AC47">
        <v>1</v>
      </c>
      <c r="AD47">
        <v>0</v>
      </c>
      <c r="AE47">
        <v>0</v>
      </c>
      <c r="AF47">
        <v>1</v>
      </c>
      <c r="AG47">
        <v>0</v>
      </c>
      <c r="AH47">
        <v>1</v>
      </c>
      <c r="AI47">
        <v>0</v>
      </c>
      <c r="AJ47" t="s">
        <v>486</v>
      </c>
      <c r="AK47" t="s">
        <v>486</v>
      </c>
      <c r="AL47" t="s">
        <v>485</v>
      </c>
      <c r="AM47">
        <v>0</v>
      </c>
      <c r="AN47">
        <v>1</v>
      </c>
      <c r="AO47">
        <v>1</v>
      </c>
      <c r="AP47">
        <v>0</v>
      </c>
      <c r="AQ47">
        <v>1</v>
      </c>
      <c r="AR47">
        <v>0</v>
      </c>
      <c r="AS47" t="s">
        <v>485</v>
      </c>
      <c r="AT47" t="s">
        <v>486</v>
      </c>
      <c r="AU47" t="s">
        <v>487</v>
      </c>
      <c r="AV47" t="s">
        <v>487</v>
      </c>
      <c r="AW47" s="6">
        <v>1</v>
      </c>
      <c r="AX47" t="s">
        <v>485</v>
      </c>
      <c r="AY47" t="s">
        <v>527</v>
      </c>
      <c r="AZ47">
        <v>5</v>
      </c>
      <c r="BA47" t="s">
        <v>953</v>
      </c>
      <c r="BC47" t="s">
        <v>787</v>
      </c>
      <c r="BE47" t="s">
        <v>986</v>
      </c>
      <c r="BG47" t="s">
        <v>955</v>
      </c>
      <c r="BI47" t="b">
        <v>1</v>
      </c>
      <c r="BQ47">
        <v>8</v>
      </c>
      <c r="BR47" t="s">
        <v>956</v>
      </c>
      <c r="BS47" t="s">
        <v>510</v>
      </c>
      <c r="CV47" t="s">
        <v>1219</v>
      </c>
      <c r="CW47" t="b">
        <v>0</v>
      </c>
      <c r="CX47" t="b">
        <v>0</v>
      </c>
      <c r="CY47" t="b">
        <v>1</v>
      </c>
      <c r="CZ47" t="b">
        <v>0</v>
      </c>
      <c r="DA47" t="b">
        <v>1</v>
      </c>
      <c r="DB47" t="b">
        <v>0</v>
      </c>
      <c r="DC47" t="b">
        <v>0</v>
      </c>
      <c r="DE47">
        <v>1</v>
      </c>
      <c r="DF47">
        <v>2</v>
      </c>
      <c r="DP47" t="s">
        <v>510</v>
      </c>
      <c r="DQ47" t="s">
        <v>1378</v>
      </c>
      <c r="DT47" t="b">
        <v>1</v>
      </c>
      <c r="DW47" t="b">
        <v>1</v>
      </c>
      <c r="EC47" t="s">
        <v>476</v>
      </c>
      <c r="ED47" t="s">
        <v>959</v>
      </c>
      <c r="EJ47" t="b">
        <v>1</v>
      </c>
      <c r="EK47" t="b">
        <v>1</v>
      </c>
      <c r="EP47" t="s">
        <v>476</v>
      </c>
      <c r="EQ47" t="s">
        <v>1038</v>
      </c>
      <c r="ES47" t="b">
        <v>1</v>
      </c>
      <c r="FA47" t="s">
        <v>476</v>
      </c>
      <c r="FB47" t="s">
        <v>510</v>
      </c>
      <c r="FC47" t="s">
        <v>510</v>
      </c>
      <c r="FD47" t="s">
        <v>510</v>
      </c>
      <c r="FE47" t="s">
        <v>510</v>
      </c>
      <c r="FF47" t="s">
        <v>510</v>
      </c>
      <c r="FG47" t="s">
        <v>476</v>
      </c>
      <c r="FH47" t="s">
        <v>510</v>
      </c>
      <c r="FI47" t="s">
        <v>476</v>
      </c>
      <c r="FJ47" t="s">
        <v>476</v>
      </c>
      <c r="FK47" t="s">
        <v>476</v>
      </c>
      <c r="FL47" t="s">
        <v>510</v>
      </c>
      <c r="FN47" t="s">
        <v>476</v>
      </c>
      <c r="FO47" t="s">
        <v>510</v>
      </c>
      <c r="FP47" t="s">
        <v>510</v>
      </c>
      <c r="FQ47" t="s">
        <v>510</v>
      </c>
      <c r="FR47" t="s">
        <v>510</v>
      </c>
      <c r="FS47" t="s">
        <v>510</v>
      </c>
      <c r="FT47" t="s">
        <v>510</v>
      </c>
      <c r="FU47" t="s">
        <v>476</v>
      </c>
      <c r="FV47" t="s">
        <v>510</v>
      </c>
      <c r="FW47" t="s">
        <v>476</v>
      </c>
      <c r="FX47" t="s">
        <v>476</v>
      </c>
      <c r="FY47" t="s">
        <v>476</v>
      </c>
      <c r="FZ47" t="s">
        <v>510</v>
      </c>
      <c r="GA47" t="s">
        <v>510</v>
      </c>
      <c r="GB47">
        <f>IF(Table1[[#This Row],[msna/Demographic_info/HH_members_group/total_m_c_muac]]=0,"",COUNTIF(Table1[[#This Row],[Grain or tubers e.g. bread, rice, noodles, bulger, frikeh, kaak, pasta, andoumeh, manakish, thick grain-based porridge, potatoes]:[Breastmilk]],"Yes"))</f>
        <v>5</v>
      </c>
      <c r="GC47" t="str">
        <f>IF(Table1[[#This Row],[Column1]]="","",IF(Table1[[#This Row],[Please select the assessment type:]]="Livelihood and Protection (MHPSS, CP, GBV)","",IF(Table1[[#This Row],[Column1]]&gt;4,"diverse","not diverse")))</f>
        <v>diverse</v>
      </c>
      <c r="GD47">
        <v>1</v>
      </c>
      <c r="GE47" t="s">
        <v>486</v>
      </c>
      <c r="GF47">
        <v>1</v>
      </c>
      <c r="GG47" t="s">
        <v>486</v>
      </c>
      <c r="GH47" t="s">
        <v>1379</v>
      </c>
      <c r="GI47" t="b">
        <v>1</v>
      </c>
      <c r="GJ47" t="b">
        <v>1</v>
      </c>
      <c r="GM47" t="b">
        <v>1</v>
      </c>
      <c r="GN47" t="b">
        <v>1</v>
      </c>
      <c r="GT47" t="b">
        <v>1</v>
      </c>
      <c r="HA47" t="s">
        <v>1313</v>
      </c>
      <c r="HD47" t="b">
        <v>1</v>
      </c>
      <c r="HO47" t="s">
        <v>1380</v>
      </c>
      <c r="HP47" t="s">
        <v>1356</v>
      </c>
      <c r="HT47" t="b">
        <v>1</v>
      </c>
      <c r="IC47" t="s">
        <v>1381</v>
      </c>
      <c r="ID47" t="b">
        <v>1</v>
      </c>
      <c r="IH47" t="b">
        <v>1</v>
      </c>
      <c r="IP47" t="s">
        <v>824</v>
      </c>
      <c r="IR47" t="b">
        <v>1</v>
      </c>
      <c r="IZ47" t="s">
        <v>476</v>
      </c>
      <c r="JB47" t="s">
        <v>788</v>
      </c>
      <c r="JO47" t="b">
        <v>1</v>
      </c>
      <c r="JQ47" t="s">
        <v>510</v>
      </c>
      <c r="JR47" t="s">
        <v>772</v>
      </c>
      <c r="JS47" t="b">
        <v>1</v>
      </c>
      <c r="KD47" t="s">
        <v>772</v>
      </c>
      <c r="KE47" t="b">
        <v>1</v>
      </c>
      <c r="KO47" t="s">
        <v>827</v>
      </c>
      <c r="KP47" t="b">
        <v>1</v>
      </c>
      <c r="KY47" t="s">
        <v>498</v>
      </c>
      <c r="LA47" t="b">
        <v>1</v>
      </c>
      <c r="LH47" t="s">
        <v>969</v>
      </c>
      <c r="LN47" t="b">
        <v>1</v>
      </c>
      <c r="LR47" t="s">
        <v>1382</v>
      </c>
      <c r="LS47" t="b">
        <v>1</v>
      </c>
      <c r="LT47" t="b">
        <v>1</v>
      </c>
      <c r="LU47" t="b">
        <v>1</v>
      </c>
      <c r="LW47" t="b">
        <v>1</v>
      </c>
      <c r="MI47" t="s">
        <v>1371</v>
      </c>
      <c r="MO47" t="b">
        <v>1</v>
      </c>
      <c r="MP47" t="b">
        <v>1</v>
      </c>
      <c r="MY47" t="s">
        <v>1383</v>
      </c>
      <c r="MZ47" t="b">
        <v>1</v>
      </c>
      <c r="NA47" t="b">
        <v>1</v>
      </c>
      <c r="NK47" t="s">
        <v>973</v>
      </c>
      <c r="NQ47" t="b">
        <v>1</v>
      </c>
      <c r="NV47" t="s">
        <v>476</v>
      </c>
      <c r="NX47" t="s">
        <v>510</v>
      </c>
      <c r="NZ47" t="s">
        <v>925</v>
      </c>
      <c r="OE47" t="b">
        <v>1</v>
      </c>
      <c r="OF47" t="b">
        <v>1</v>
      </c>
      <c r="OG47" t="b">
        <v>1</v>
      </c>
      <c r="OL47" t="s">
        <v>779</v>
      </c>
      <c r="OT47" t="b">
        <v>1</v>
      </c>
      <c r="OW47" t="s">
        <v>1384</v>
      </c>
      <c r="PC47" t="b">
        <v>1</v>
      </c>
      <c r="PG47" t="b">
        <v>1</v>
      </c>
      <c r="PL47">
        <v>1100</v>
      </c>
      <c r="PM47">
        <v>2000</v>
      </c>
      <c r="PN47" t="s">
        <v>563</v>
      </c>
      <c r="PS47" t="b">
        <v>1</v>
      </c>
      <c r="QF47" t="s">
        <v>510</v>
      </c>
      <c r="QP47" t="s">
        <v>510</v>
      </c>
      <c r="QR47" t="s">
        <v>510</v>
      </c>
      <c r="RC47" t="s">
        <v>673</v>
      </c>
      <c r="RE47" t="s">
        <v>510</v>
      </c>
      <c r="RG47" t="s">
        <v>1385</v>
      </c>
      <c r="RH47" t="s">
        <v>542</v>
      </c>
      <c r="RJ47" t="b">
        <v>1</v>
      </c>
      <c r="RR47" t="s">
        <v>514</v>
      </c>
      <c r="RS47" t="b">
        <v>1</v>
      </c>
      <c r="SA47" t="s">
        <v>515</v>
      </c>
      <c r="SB47" t="s">
        <v>1386</v>
      </c>
      <c r="SC47">
        <v>92467570</v>
      </c>
      <c r="SD47" t="s">
        <v>1387</v>
      </c>
      <c r="SE47" s="2">
        <v>44602.503009259257</v>
      </c>
      <c r="SF47">
        <v>46</v>
      </c>
      <c r="SH47">
        <v>-1</v>
      </c>
      <c r="SK47" t="s">
        <v>518</v>
      </c>
      <c r="SL47">
        <v>2099</v>
      </c>
      <c r="SM47" t="s">
        <v>983</v>
      </c>
      <c r="SN47">
        <v>648550</v>
      </c>
    </row>
    <row r="48" spans="1:508" hidden="1" x14ac:dyDescent="0.25">
      <c r="A48" t="s">
        <v>1388</v>
      </c>
      <c r="B48" t="s">
        <v>1389</v>
      </c>
      <c r="D48" t="s">
        <v>1350</v>
      </c>
      <c r="E48" t="s">
        <v>950</v>
      </c>
      <c r="G48" s="1">
        <v>44602</v>
      </c>
      <c r="H48" t="s">
        <v>951</v>
      </c>
      <c r="I48" t="s">
        <v>952</v>
      </c>
      <c r="J48" t="s">
        <v>476</v>
      </c>
      <c r="K48" t="s">
        <v>477</v>
      </c>
      <c r="L48" s="1">
        <v>43102</v>
      </c>
      <c r="M48" t="s">
        <v>478</v>
      </c>
      <c r="O48" t="s">
        <v>479</v>
      </c>
      <c r="P48" t="s">
        <v>548</v>
      </c>
      <c r="Q48" t="s">
        <v>573</v>
      </c>
      <c r="R48" t="s">
        <v>479</v>
      </c>
      <c r="S48" t="s">
        <v>482</v>
      </c>
      <c r="T48" t="b">
        <v>1</v>
      </c>
      <c r="AA48" t="s">
        <v>483</v>
      </c>
      <c r="AB48" t="s">
        <v>878</v>
      </c>
      <c r="AC48">
        <v>1</v>
      </c>
      <c r="AD48">
        <v>0</v>
      </c>
      <c r="AE48">
        <v>1</v>
      </c>
      <c r="AF48">
        <v>1</v>
      </c>
      <c r="AG48">
        <v>0</v>
      </c>
      <c r="AH48">
        <v>1</v>
      </c>
      <c r="AI48">
        <v>0</v>
      </c>
      <c r="AJ48" t="s">
        <v>485</v>
      </c>
      <c r="AK48" t="s">
        <v>486</v>
      </c>
      <c r="AL48" t="s">
        <v>487</v>
      </c>
      <c r="AM48">
        <v>0</v>
      </c>
      <c r="AN48">
        <v>0</v>
      </c>
      <c r="AO48">
        <v>1</v>
      </c>
      <c r="AP48">
        <v>2</v>
      </c>
      <c r="AQ48">
        <v>1</v>
      </c>
      <c r="AR48">
        <v>0</v>
      </c>
      <c r="AS48" t="s">
        <v>487</v>
      </c>
      <c r="AT48" t="s">
        <v>486</v>
      </c>
      <c r="AU48" t="s">
        <v>526</v>
      </c>
      <c r="AV48" t="s">
        <v>527</v>
      </c>
      <c r="AW48" s="6">
        <v>1</v>
      </c>
      <c r="AX48" t="s">
        <v>485</v>
      </c>
      <c r="AY48" t="s">
        <v>722</v>
      </c>
      <c r="AZ48">
        <v>7</v>
      </c>
      <c r="BA48" t="s">
        <v>953</v>
      </c>
      <c r="BC48" t="s">
        <v>787</v>
      </c>
      <c r="BE48" t="s">
        <v>803</v>
      </c>
      <c r="BG48" t="s">
        <v>955</v>
      </c>
      <c r="BI48" t="b">
        <v>1</v>
      </c>
      <c r="BQ48">
        <v>15</v>
      </c>
      <c r="BR48" t="s">
        <v>956</v>
      </c>
      <c r="BS48" t="s">
        <v>510</v>
      </c>
      <c r="CV48" t="s">
        <v>1352</v>
      </c>
      <c r="CW48" t="b">
        <v>0</v>
      </c>
      <c r="CX48" t="b">
        <v>0</v>
      </c>
      <c r="CY48" t="b">
        <v>1</v>
      </c>
      <c r="CZ48" t="b">
        <v>0</v>
      </c>
      <c r="DA48" t="b">
        <v>0</v>
      </c>
      <c r="DB48" t="b">
        <v>0</v>
      </c>
      <c r="DC48" t="b">
        <v>0</v>
      </c>
      <c r="DE48">
        <v>1</v>
      </c>
      <c r="DF48">
        <v>2</v>
      </c>
      <c r="DP48" t="s">
        <v>510</v>
      </c>
      <c r="DQ48" t="s">
        <v>1200</v>
      </c>
      <c r="DS48" t="b">
        <v>1</v>
      </c>
      <c r="DT48" t="b">
        <v>1</v>
      </c>
      <c r="EC48" t="s">
        <v>476</v>
      </c>
      <c r="ED48" t="s">
        <v>959</v>
      </c>
      <c r="EJ48" t="b">
        <v>1</v>
      </c>
      <c r="EK48" t="b">
        <v>1</v>
      </c>
      <c r="EP48" t="s">
        <v>476</v>
      </c>
      <c r="EQ48" t="s">
        <v>1038</v>
      </c>
      <c r="ES48" t="b">
        <v>1</v>
      </c>
      <c r="FA48" t="s">
        <v>476</v>
      </c>
      <c r="FB48" t="s">
        <v>510</v>
      </c>
      <c r="FC48" t="s">
        <v>510</v>
      </c>
      <c r="FD48" t="s">
        <v>510</v>
      </c>
      <c r="FE48" t="s">
        <v>510</v>
      </c>
      <c r="FF48" t="s">
        <v>510</v>
      </c>
      <c r="FG48" t="s">
        <v>476</v>
      </c>
      <c r="FH48" t="s">
        <v>510</v>
      </c>
      <c r="FI48" t="s">
        <v>476</v>
      </c>
      <c r="FJ48" t="s">
        <v>476</v>
      </c>
      <c r="FK48" t="s">
        <v>476</v>
      </c>
      <c r="FL48" t="s">
        <v>510</v>
      </c>
      <c r="FN48" t="s">
        <v>476</v>
      </c>
      <c r="FO48" t="s">
        <v>510</v>
      </c>
      <c r="FP48" t="s">
        <v>510</v>
      </c>
      <c r="FQ48" t="s">
        <v>510</v>
      </c>
      <c r="FR48" t="s">
        <v>510</v>
      </c>
      <c r="FS48" t="s">
        <v>510</v>
      </c>
      <c r="FT48" t="s">
        <v>476</v>
      </c>
      <c r="FU48" t="s">
        <v>510</v>
      </c>
      <c r="FV48" t="s">
        <v>510</v>
      </c>
      <c r="FW48" t="s">
        <v>476</v>
      </c>
      <c r="FX48" t="s">
        <v>476</v>
      </c>
      <c r="FY48" t="s">
        <v>476</v>
      </c>
      <c r="FZ48" t="s">
        <v>510</v>
      </c>
      <c r="GA48" t="s">
        <v>510</v>
      </c>
      <c r="GB48">
        <f>IF(Table1[[#This Row],[msna/Demographic_info/HH_members_group/total_m_c_muac]]=0,"",COUNTIF(Table1[[#This Row],[Grain or tubers e.g. bread, rice, noodles, bulger, frikeh, kaak, pasta, andoumeh, manakish, thick grain-based porridge, potatoes]:[Breastmilk]],"Yes"))</f>
        <v>5</v>
      </c>
      <c r="GC48" t="str">
        <f>IF(Table1[[#This Row],[Column1]]="","",IF(Table1[[#This Row],[Please select the assessment type:]]="Livelihood and Protection (MHPSS, CP, GBV)","",IF(Table1[[#This Row],[Column1]]&gt;4,"diverse","not diverse")))</f>
        <v>diverse</v>
      </c>
      <c r="GD48">
        <v>1</v>
      </c>
      <c r="GE48" t="s">
        <v>486</v>
      </c>
      <c r="GF48">
        <v>1</v>
      </c>
      <c r="GG48" t="s">
        <v>486</v>
      </c>
      <c r="GH48" t="s">
        <v>1390</v>
      </c>
      <c r="GJ48" t="b">
        <v>1</v>
      </c>
      <c r="GN48" t="b">
        <v>1</v>
      </c>
      <c r="GT48" t="b">
        <v>1</v>
      </c>
      <c r="GU48" t="b">
        <v>1</v>
      </c>
      <c r="HA48" t="s">
        <v>1142</v>
      </c>
      <c r="HC48" t="b">
        <v>1</v>
      </c>
      <c r="HO48" t="s">
        <v>1391</v>
      </c>
      <c r="HP48" t="s">
        <v>1392</v>
      </c>
      <c r="HR48" t="b">
        <v>1</v>
      </c>
      <c r="HW48" t="b">
        <v>1</v>
      </c>
      <c r="IC48" t="s">
        <v>823</v>
      </c>
      <c r="IE48" t="b">
        <v>1</v>
      </c>
      <c r="IP48" t="s">
        <v>824</v>
      </c>
      <c r="IR48" t="b">
        <v>1</v>
      </c>
      <c r="IZ48" t="s">
        <v>476</v>
      </c>
      <c r="JB48" t="s">
        <v>788</v>
      </c>
      <c r="JO48" t="b">
        <v>1</v>
      </c>
      <c r="JQ48" t="s">
        <v>510</v>
      </c>
      <c r="JR48" t="s">
        <v>826</v>
      </c>
      <c r="JS48" t="b">
        <v>1</v>
      </c>
      <c r="JW48" t="b">
        <v>1</v>
      </c>
      <c r="KD48" t="s">
        <v>772</v>
      </c>
      <c r="KE48" t="b">
        <v>1</v>
      </c>
      <c r="KO48" t="s">
        <v>554</v>
      </c>
      <c r="KW48" t="b">
        <v>1</v>
      </c>
      <c r="LH48" t="s">
        <v>1167</v>
      </c>
      <c r="LI48" t="b">
        <v>1</v>
      </c>
      <c r="LN48" t="b">
        <v>1</v>
      </c>
      <c r="LR48" t="s">
        <v>1393</v>
      </c>
      <c r="LS48" t="b">
        <v>1</v>
      </c>
      <c r="LV48" t="b">
        <v>1</v>
      </c>
      <c r="ME48" t="b">
        <v>1</v>
      </c>
      <c r="MI48" t="s">
        <v>1371</v>
      </c>
      <c r="MO48" t="b">
        <v>1</v>
      </c>
      <c r="MP48" t="b">
        <v>1</v>
      </c>
      <c r="MY48" t="s">
        <v>1276</v>
      </c>
      <c r="NA48" t="b">
        <v>1</v>
      </c>
      <c r="NK48" t="s">
        <v>973</v>
      </c>
      <c r="NQ48" t="b">
        <v>1</v>
      </c>
      <c r="NV48" t="s">
        <v>476</v>
      </c>
      <c r="NX48" t="s">
        <v>510</v>
      </c>
      <c r="NZ48" t="s">
        <v>1394</v>
      </c>
      <c r="OC48" t="b">
        <v>1</v>
      </c>
      <c r="OE48" t="b">
        <v>1</v>
      </c>
      <c r="OF48" t="b">
        <v>1</v>
      </c>
      <c r="OL48" t="s">
        <v>1395</v>
      </c>
      <c r="OO48" t="b">
        <v>1</v>
      </c>
      <c r="OW48" t="s">
        <v>780</v>
      </c>
      <c r="PC48" t="b">
        <v>1</v>
      </c>
      <c r="PF48" t="b">
        <v>1</v>
      </c>
      <c r="PL48">
        <v>1300</v>
      </c>
      <c r="PM48">
        <v>2000</v>
      </c>
      <c r="PN48" t="s">
        <v>563</v>
      </c>
      <c r="PS48" t="b">
        <v>1</v>
      </c>
      <c r="QF48" t="s">
        <v>476</v>
      </c>
      <c r="QG48" t="s">
        <v>509</v>
      </c>
      <c r="QH48" t="b">
        <v>1</v>
      </c>
      <c r="QP48" t="s">
        <v>510</v>
      </c>
      <c r="QR48" t="s">
        <v>510</v>
      </c>
      <c r="RC48" t="s">
        <v>511</v>
      </c>
      <c r="RE48" t="s">
        <v>510</v>
      </c>
      <c r="RG48" t="s">
        <v>1396</v>
      </c>
      <c r="RH48" t="s">
        <v>542</v>
      </c>
      <c r="RJ48" t="b">
        <v>1</v>
      </c>
      <c r="RR48" t="s">
        <v>514</v>
      </c>
      <c r="RS48" t="b">
        <v>1</v>
      </c>
      <c r="SA48" t="s">
        <v>890</v>
      </c>
      <c r="SB48" t="s">
        <v>1397</v>
      </c>
      <c r="SC48">
        <v>92467574</v>
      </c>
      <c r="SD48" t="s">
        <v>1398</v>
      </c>
      <c r="SE48" s="2">
        <v>44602.503020833326</v>
      </c>
      <c r="SF48">
        <v>47</v>
      </c>
      <c r="SH48">
        <v>-1</v>
      </c>
      <c r="SK48" t="s">
        <v>518</v>
      </c>
      <c r="SL48">
        <v>1865</v>
      </c>
      <c r="SM48" t="s">
        <v>983</v>
      </c>
      <c r="SN48">
        <v>648550</v>
      </c>
    </row>
    <row r="49" spans="1:508" hidden="1" x14ac:dyDescent="0.25">
      <c r="A49" t="s">
        <v>1399</v>
      </c>
      <c r="B49" t="s">
        <v>1400</v>
      </c>
      <c r="D49" t="s">
        <v>1401</v>
      </c>
      <c r="E49" t="s">
        <v>950</v>
      </c>
      <c r="G49" s="1">
        <v>44602</v>
      </c>
      <c r="H49" t="s">
        <v>1402</v>
      </c>
      <c r="I49" t="s">
        <v>952</v>
      </c>
      <c r="J49" t="s">
        <v>476</v>
      </c>
      <c r="K49" t="s">
        <v>522</v>
      </c>
      <c r="M49" t="s">
        <v>478</v>
      </c>
      <c r="O49" t="s">
        <v>572</v>
      </c>
      <c r="P49" t="s">
        <v>480</v>
      </c>
      <c r="Q49" t="s">
        <v>481</v>
      </c>
      <c r="R49" t="s">
        <v>572</v>
      </c>
      <c r="S49" t="s">
        <v>482</v>
      </c>
      <c r="T49" t="b">
        <v>1</v>
      </c>
      <c r="AA49" t="s">
        <v>483</v>
      </c>
      <c r="AB49" t="s">
        <v>484</v>
      </c>
      <c r="AC49">
        <v>0</v>
      </c>
      <c r="AD49">
        <v>0</v>
      </c>
      <c r="AE49">
        <v>1</v>
      </c>
      <c r="AF49">
        <v>0</v>
      </c>
      <c r="AG49">
        <v>0</v>
      </c>
      <c r="AH49">
        <v>0</v>
      </c>
      <c r="AI49">
        <v>0</v>
      </c>
      <c r="AJ49" t="s">
        <v>486</v>
      </c>
      <c r="AK49" t="s">
        <v>470</v>
      </c>
      <c r="AL49" t="s">
        <v>486</v>
      </c>
      <c r="AM49">
        <v>0</v>
      </c>
      <c r="AN49">
        <v>1</v>
      </c>
      <c r="AO49">
        <v>0</v>
      </c>
      <c r="AP49">
        <v>0</v>
      </c>
      <c r="AQ49">
        <v>0</v>
      </c>
      <c r="AR49">
        <v>0</v>
      </c>
      <c r="AS49" t="s">
        <v>486</v>
      </c>
      <c r="AT49" t="s">
        <v>470</v>
      </c>
      <c r="AU49" t="s">
        <v>486</v>
      </c>
      <c r="AV49" t="s">
        <v>485</v>
      </c>
      <c r="AW49" s="6">
        <v>2</v>
      </c>
      <c r="AX49" t="s">
        <v>470</v>
      </c>
      <c r="AY49" t="s">
        <v>485</v>
      </c>
      <c r="AZ49">
        <v>2</v>
      </c>
      <c r="BA49" t="s">
        <v>803</v>
      </c>
      <c r="BC49" t="s">
        <v>954</v>
      </c>
      <c r="BE49" t="s">
        <v>554</v>
      </c>
      <c r="BG49" t="s">
        <v>955</v>
      </c>
      <c r="BI49" t="b">
        <v>1</v>
      </c>
      <c r="BQ49">
        <v>999</v>
      </c>
      <c r="BR49" t="s">
        <v>1013</v>
      </c>
      <c r="BS49" t="s">
        <v>510</v>
      </c>
      <c r="CV49" t="s">
        <v>771</v>
      </c>
      <c r="CW49" t="b">
        <v>0</v>
      </c>
      <c r="CX49" t="b">
        <v>0</v>
      </c>
      <c r="CY49" t="b">
        <v>0</v>
      </c>
      <c r="CZ49" t="b">
        <v>0</v>
      </c>
      <c r="DA49" t="b">
        <v>0</v>
      </c>
      <c r="DB49" t="b">
        <v>0</v>
      </c>
      <c r="DC49" t="b">
        <v>1</v>
      </c>
      <c r="DP49" t="s">
        <v>510</v>
      </c>
      <c r="DQ49" t="s">
        <v>1403</v>
      </c>
      <c r="DW49" t="b">
        <v>1</v>
      </c>
      <c r="EC49" t="s">
        <v>771</v>
      </c>
      <c r="ED49" t="s">
        <v>1237</v>
      </c>
      <c r="EJ49" t="b">
        <v>1</v>
      </c>
      <c r="EP49" t="s">
        <v>476</v>
      </c>
      <c r="EQ49" t="s">
        <v>1404</v>
      </c>
      <c r="EU49" t="b">
        <v>1</v>
      </c>
      <c r="FA49" t="s">
        <v>510</v>
      </c>
      <c r="FB49" t="s">
        <v>476</v>
      </c>
      <c r="FC49" t="s">
        <v>510</v>
      </c>
      <c r="FD49" t="s">
        <v>510</v>
      </c>
      <c r="FE49" t="s">
        <v>510</v>
      </c>
      <c r="FF49" t="s">
        <v>510</v>
      </c>
      <c r="FG49" t="s">
        <v>476</v>
      </c>
      <c r="FH49" t="s">
        <v>510</v>
      </c>
      <c r="FI49" t="s">
        <v>510</v>
      </c>
      <c r="FJ49" t="s">
        <v>476</v>
      </c>
      <c r="FK49" t="s">
        <v>476</v>
      </c>
      <c r="FL49" t="s">
        <v>510</v>
      </c>
      <c r="FN49" t="s">
        <v>510</v>
      </c>
      <c r="FO49" t="s">
        <v>476</v>
      </c>
      <c r="FP49" t="s">
        <v>510</v>
      </c>
      <c r="FQ49" t="s">
        <v>510</v>
      </c>
      <c r="FR49" t="s">
        <v>510</v>
      </c>
      <c r="FS49" t="s">
        <v>510</v>
      </c>
      <c r="FT49" t="s">
        <v>510</v>
      </c>
      <c r="FU49" t="s">
        <v>476</v>
      </c>
      <c r="FV49" t="s">
        <v>510</v>
      </c>
      <c r="FW49" t="s">
        <v>510</v>
      </c>
      <c r="FX49" t="s">
        <v>510</v>
      </c>
      <c r="FY49" t="s">
        <v>476</v>
      </c>
      <c r="FZ49" t="s">
        <v>510</v>
      </c>
      <c r="GA49" t="s">
        <v>510</v>
      </c>
      <c r="GB49">
        <f>IF(Table1[[#This Row],[msna/Demographic_info/HH_members_group/total_m_c_muac]]=0,"",COUNTIF(Table1[[#This Row],[Grain or tubers e.g. bread, rice, noodles, bulger, frikeh, kaak, pasta, andoumeh, manakish, thick grain-based porridge, potatoes]:[Breastmilk]],"Yes"))</f>
        <v>3</v>
      </c>
      <c r="GC49" t="str">
        <f>IF(Table1[[#This Row],[Column1]]="","",IF(Table1[[#This Row],[Please select the assessment type:]]="Livelihood and Protection (MHPSS, CP, GBV)","",IF(Table1[[#This Row],[Column1]]&gt;4,"diverse","not diverse")))</f>
        <v>not diverse</v>
      </c>
      <c r="GD49">
        <v>2</v>
      </c>
      <c r="GE49" t="s">
        <v>485</v>
      </c>
      <c r="GH49" t="s">
        <v>788</v>
      </c>
      <c r="GX49" t="b">
        <v>1</v>
      </c>
      <c r="IC49" t="s">
        <v>789</v>
      </c>
      <c r="IL49" t="b">
        <v>1</v>
      </c>
      <c r="IP49" t="s">
        <v>554</v>
      </c>
      <c r="IX49" t="b">
        <v>1</v>
      </c>
      <c r="IZ49" t="s">
        <v>769</v>
      </c>
      <c r="JB49" t="s">
        <v>788</v>
      </c>
      <c r="JO49" t="b">
        <v>1</v>
      </c>
      <c r="JQ49" t="s">
        <v>771</v>
      </c>
      <c r="JR49" t="s">
        <v>554</v>
      </c>
      <c r="KB49" t="b">
        <v>1</v>
      </c>
      <c r="KD49" t="s">
        <v>554</v>
      </c>
      <c r="KM49" t="b">
        <v>1</v>
      </c>
      <c r="KO49" t="s">
        <v>554</v>
      </c>
      <c r="KW49" t="b">
        <v>1</v>
      </c>
      <c r="LH49" t="s">
        <v>554</v>
      </c>
      <c r="LP49" t="b">
        <v>1</v>
      </c>
      <c r="LR49" t="s">
        <v>788</v>
      </c>
      <c r="MG49" t="b">
        <v>1</v>
      </c>
      <c r="MI49" t="s">
        <v>771</v>
      </c>
      <c r="MW49" t="b">
        <v>1</v>
      </c>
      <c r="MY49" t="s">
        <v>771</v>
      </c>
      <c r="NI49" t="b">
        <v>1</v>
      </c>
      <c r="NK49" t="s">
        <v>504</v>
      </c>
      <c r="NT49" t="b">
        <v>1</v>
      </c>
      <c r="NV49" t="s">
        <v>505</v>
      </c>
      <c r="NX49" t="s">
        <v>505</v>
      </c>
      <c r="NZ49" t="s">
        <v>771</v>
      </c>
      <c r="OJ49" t="b">
        <v>1</v>
      </c>
      <c r="OL49" t="s">
        <v>779</v>
      </c>
      <c r="OT49" t="b">
        <v>1</v>
      </c>
      <c r="OW49" t="s">
        <v>507</v>
      </c>
      <c r="PC49" t="b">
        <v>1</v>
      </c>
      <c r="PL49">
        <v>1000</v>
      </c>
      <c r="PM49">
        <v>700</v>
      </c>
      <c r="PN49" t="s">
        <v>554</v>
      </c>
      <c r="QC49" t="b">
        <v>1</v>
      </c>
      <c r="QF49" t="s">
        <v>510</v>
      </c>
      <c r="QP49" t="s">
        <v>510</v>
      </c>
      <c r="QR49" t="s">
        <v>510</v>
      </c>
      <c r="RC49" t="s">
        <v>511</v>
      </c>
      <c r="RE49" t="s">
        <v>510</v>
      </c>
      <c r="RG49" t="s">
        <v>543</v>
      </c>
      <c r="RH49" t="s">
        <v>554</v>
      </c>
      <c r="RP49" t="b">
        <v>1</v>
      </c>
      <c r="RR49" t="s">
        <v>554</v>
      </c>
      <c r="RY49" t="b">
        <v>1</v>
      </c>
      <c r="SA49" t="s">
        <v>1405</v>
      </c>
      <c r="SB49" t="s">
        <v>1406</v>
      </c>
      <c r="SC49">
        <v>92467637</v>
      </c>
      <c r="SD49" t="s">
        <v>1407</v>
      </c>
      <c r="SE49" s="2">
        <v>44602.504513888889</v>
      </c>
      <c r="SF49">
        <v>48</v>
      </c>
      <c r="SH49">
        <v>-1</v>
      </c>
      <c r="SK49" t="s">
        <v>518</v>
      </c>
      <c r="SL49">
        <v>1998</v>
      </c>
      <c r="SM49" t="s">
        <v>983</v>
      </c>
      <c r="SN49">
        <v>648550</v>
      </c>
    </row>
    <row r="50" spans="1:508" hidden="1" x14ac:dyDescent="0.25">
      <c r="A50" t="s">
        <v>1408</v>
      </c>
      <c r="B50" t="s">
        <v>1409</v>
      </c>
      <c r="D50" t="s">
        <v>1401</v>
      </c>
      <c r="E50" t="s">
        <v>950</v>
      </c>
      <c r="G50" s="1">
        <v>44602</v>
      </c>
      <c r="H50" t="s">
        <v>1402</v>
      </c>
      <c r="I50" t="s">
        <v>952</v>
      </c>
      <c r="J50" t="s">
        <v>476</v>
      </c>
      <c r="K50" t="s">
        <v>522</v>
      </c>
      <c r="M50" t="s">
        <v>478</v>
      </c>
      <c r="O50" t="s">
        <v>572</v>
      </c>
      <c r="P50" t="s">
        <v>523</v>
      </c>
      <c r="Q50" t="s">
        <v>481</v>
      </c>
      <c r="R50" t="s">
        <v>572</v>
      </c>
      <c r="S50" t="s">
        <v>482</v>
      </c>
      <c r="T50" t="b">
        <v>1</v>
      </c>
      <c r="AA50" t="s">
        <v>483</v>
      </c>
      <c r="AB50" t="s">
        <v>594</v>
      </c>
      <c r="AC50">
        <v>0</v>
      </c>
      <c r="AD50">
        <v>0</v>
      </c>
      <c r="AE50">
        <v>2</v>
      </c>
      <c r="AF50">
        <v>0</v>
      </c>
      <c r="AG50">
        <v>0</v>
      </c>
      <c r="AH50">
        <v>1</v>
      </c>
      <c r="AI50">
        <v>0</v>
      </c>
      <c r="AJ50" t="s">
        <v>485</v>
      </c>
      <c r="AK50" t="s">
        <v>486</v>
      </c>
      <c r="AL50" t="s">
        <v>487</v>
      </c>
      <c r="AM50">
        <v>0</v>
      </c>
      <c r="AN50">
        <v>1</v>
      </c>
      <c r="AO50">
        <v>0</v>
      </c>
      <c r="AP50">
        <v>0</v>
      </c>
      <c r="AQ50">
        <v>1</v>
      </c>
      <c r="AR50">
        <v>0</v>
      </c>
      <c r="AS50" t="s">
        <v>486</v>
      </c>
      <c r="AT50" t="s">
        <v>486</v>
      </c>
      <c r="AU50" t="s">
        <v>485</v>
      </c>
      <c r="AV50" t="s">
        <v>487</v>
      </c>
      <c r="AW50" s="6">
        <v>3</v>
      </c>
      <c r="AX50" t="s">
        <v>485</v>
      </c>
      <c r="AY50" t="s">
        <v>527</v>
      </c>
      <c r="AZ50">
        <v>5</v>
      </c>
      <c r="BA50" t="s">
        <v>787</v>
      </c>
      <c r="BC50" t="s">
        <v>803</v>
      </c>
      <c r="BE50" t="s">
        <v>954</v>
      </c>
      <c r="BG50" t="s">
        <v>955</v>
      </c>
      <c r="BI50" t="b">
        <v>1</v>
      </c>
      <c r="BQ50">
        <v>10</v>
      </c>
      <c r="BR50" t="s">
        <v>956</v>
      </c>
      <c r="BS50" t="s">
        <v>510</v>
      </c>
      <c r="CV50" t="s">
        <v>771</v>
      </c>
      <c r="CW50" t="b">
        <v>0</v>
      </c>
      <c r="CX50" t="b">
        <v>0</v>
      </c>
      <c r="CY50" t="b">
        <v>0</v>
      </c>
      <c r="CZ50" t="b">
        <v>0</v>
      </c>
      <c r="DA50" t="b">
        <v>0</v>
      </c>
      <c r="DB50" t="b">
        <v>0</v>
      </c>
      <c r="DC50" t="b">
        <v>1</v>
      </c>
      <c r="DP50" t="s">
        <v>476</v>
      </c>
      <c r="EC50" t="s">
        <v>771</v>
      </c>
      <c r="ED50" t="s">
        <v>1237</v>
      </c>
      <c r="EJ50" t="b">
        <v>1</v>
      </c>
      <c r="EP50" t="s">
        <v>510</v>
      </c>
      <c r="EQ50" t="s">
        <v>788</v>
      </c>
      <c r="EX50" t="b">
        <v>1</v>
      </c>
      <c r="FA50" t="s">
        <v>476</v>
      </c>
      <c r="FB50" t="s">
        <v>476</v>
      </c>
      <c r="FC50" t="s">
        <v>510</v>
      </c>
      <c r="FD50" t="s">
        <v>510</v>
      </c>
      <c r="FE50" t="s">
        <v>510</v>
      </c>
      <c r="FF50" t="s">
        <v>510</v>
      </c>
      <c r="FG50" t="s">
        <v>476</v>
      </c>
      <c r="FH50" t="s">
        <v>510</v>
      </c>
      <c r="FI50" t="s">
        <v>510</v>
      </c>
      <c r="FJ50" t="s">
        <v>476</v>
      </c>
      <c r="FK50" t="s">
        <v>476</v>
      </c>
      <c r="FL50" t="s">
        <v>510</v>
      </c>
      <c r="FN50" t="s">
        <v>510</v>
      </c>
      <c r="FO50" t="s">
        <v>476</v>
      </c>
      <c r="FP50" t="s">
        <v>510</v>
      </c>
      <c r="FQ50" t="s">
        <v>510</v>
      </c>
      <c r="FR50" t="s">
        <v>510</v>
      </c>
      <c r="FS50" t="s">
        <v>510</v>
      </c>
      <c r="FT50" t="s">
        <v>510</v>
      </c>
      <c r="FU50" t="s">
        <v>476</v>
      </c>
      <c r="FV50" t="s">
        <v>510</v>
      </c>
      <c r="FW50" t="s">
        <v>510</v>
      </c>
      <c r="FX50" t="s">
        <v>510</v>
      </c>
      <c r="FY50" t="s">
        <v>510</v>
      </c>
      <c r="FZ50" t="s">
        <v>510</v>
      </c>
      <c r="GA50" t="s">
        <v>510</v>
      </c>
      <c r="GB50">
        <f>IF(Table1[[#This Row],[msna/Demographic_info/HH_members_group/total_m_c_muac]]=0,"",COUNTIF(Table1[[#This Row],[Grain or tubers e.g. bread, rice, noodles, bulger, frikeh, kaak, pasta, andoumeh, manakish, thick grain-based porridge, potatoes]:[Breastmilk]],"Yes"))</f>
        <v>2</v>
      </c>
      <c r="GC50" t="str">
        <f>IF(Table1[[#This Row],[Column1]]="","",IF(Table1[[#This Row],[Please select the assessment type:]]="Livelihood and Protection (MHPSS, CP, GBV)","",IF(Table1[[#This Row],[Column1]]&gt;4,"diverse","not diverse")))</f>
        <v>not diverse</v>
      </c>
      <c r="GD50">
        <v>2</v>
      </c>
      <c r="GE50" t="s">
        <v>485</v>
      </c>
      <c r="GH50" t="s">
        <v>1410</v>
      </c>
      <c r="GY50" t="b">
        <v>1</v>
      </c>
      <c r="IC50" t="s">
        <v>554</v>
      </c>
      <c r="IN50" t="b">
        <v>1</v>
      </c>
      <c r="IP50" t="s">
        <v>554</v>
      </c>
      <c r="IX50" t="b">
        <v>1</v>
      </c>
      <c r="IZ50" t="s">
        <v>769</v>
      </c>
      <c r="JB50" t="s">
        <v>788</v>
      </c>
      <c r="JO50" t="b">
        <v>1</v>
      </c>
      <c r="JQ50" t="s">
        <v>771</v>
      </c>
      <c r="JR50" t="s">
        <v>554</v>
      </c>
      <c r="KB50" t="b">
        <v>1</v>
      </c>
      <c r="KD50" t="s">
        <v>554</v>
      </c>
      <c r="KM50" t="b">
        <v>1</v>
      </c>
      <c r="KO50" t="s">
        <v>554</v>
      </c>
      <c r="KW50" t="b">
        <v>1</v>
      </c>
      <c r="LH50" t="s">
        <v>554</v>
      </c>
      <c r="LP50" t="b">
        <v>1</v>
      </c>
      <c r="LR50" t="s">
        <v>788</v>
      </c>
      <c r="MG50" t="b">
        <v>1</v>
      </c>
      <c r="MI50" t="s">
        <v>771</v>
      </c>
      <c r="MW50" t="b">
        <v>1</v>
      </c>
      <c r="MY50" t="s">
        <v>1276</v>
      </c>
      <c r="NA50" t="b">
        <v>1</v>
      </c>
      <c r="NK50" t="s">
        <v>777</v>
      </c>
      <c r="NN50" t="b">
        <v>1</v>
      </c>
      <c r="NV50" t="s">
        <v>476</v>
      </c>
      <c r="NX50" t="s">
        <v>510</v>
      </c>
      <c r="NZ50" t="s">
        <v>1276</v>
      </c>
      <c r="OB50" t="b">
        <v>1</v>
      </c>
      <c r="OL50" t="s">
        <v>779</v>
      </c>
      <c r="OT50" t="b">
        <v>1</v>
      </c>
      <c r="OW50" t="s">
        <v>779</v>
      </c>
      <c r="PJ50" t="b">
        <v>1</v>
      </c>
      <c r="PM50">
        <v>700</v>
      </c>
      <c r="PN50" t="s">
        <v>554</v>
      </c>
      <c r="QC50" t="b">
        <v>1</v>
      </c>
      <c r="QF50" t="s">
        <v>510</v>
      </c>
      <c r="QP50" t="s">
        <v>510</v>
      </c>
      <c r="QR50" t="s">
        <v>510</v>
      </c>
      <c r="RC50" t="s">
        <v>673</v>
      </c>
      <c r="RE50" t="s">
        <v>510</v>
      </c>
      <c r="RG50" t="s">
        <v>543</v>
      </c>
      <c r="RH50" t="s">
        <v>554</v>
      </c>
      <c r="RP50" t="b">
        <v>1</v>
      </c>
      <c r="RR50" t="s">
        <v>554</v>
      </c>
      <c r="RY50" t="b">
        <v>1</v>
      </c>
      <c r="SA50" t="s">
        <v>1405</v>
      </c>
      <c r="SB50" t="s">
        <v>1411</v>
      </c>
      <c r="SC50">
        <v>92467638</v>
      </c>
      <c r="SD50" t="s">
        <v>1412</v>
      </c>
      <c r="SE50" s="2">
        <v>44602.504525462973</v>
      </c>
      <c r="SF50">
        <v>49</v>
      </c>
      <c r="SH50">
        <v>-1</v>
      </c>
      <c r="SK50" t="s">
        <v>518</v>
      </c>
      <c r="SL50">
        <v>1429</v>
      </c>
      <c r="SM50" t="s">
        <v>983</v>
      </c>
      <c r="SN50">
        <v>648550</v>
      </c>
    </row>
    <row r="51" spans="1:508" hidden="1" x14ac:dyDescent="0.25">
      <c r="A51" t="s">
        <v>1413</v>
      </c>
      <c r="B51" t="s">
        <v>1414</v>
      </c>
      <c r="C51" t="s">
        <v>470</v>
      </c>
      <c r="D51" t="s">
        <v>1415</v>
      </c>
      <c r="E51" t="s">
        <v>950</v>
      </c>
      <c r="G51" s="1">
        <v>44602</v>
      </c>
      <c r="H51" t="s">
        <v>1285</v>
      </c>
      <c r="I51" t="s">
        <v>952</v>
      </c>
      <c r="J51" t="s">
        <v>476</v>
      </c>
      <c r="K51" t="s">
        <v>477</v>
      </c>
      <c r="L51" s="1">
        <v>41730</v>
      </c>
      <c r="M51" t="s">
        <v>1012</v>
      </c>
      <c r="O51" t="s">
        <v>572</v>
      </c>
      <c r="P51" t="s">
        <v>548</v>
      </c>
      <c r="Q51" t="s">
        <v>481</v>
      </c>
      <c r="R51" t="s">
        <v>479</v>
      </c>
      <c r="S51" t="s">
        <v>482</v>
      </c>
      <c r="T51" t="b">
        <v>1</v>
      </c>
      <c r="AA51" t="s">
        <v>483</v>
      </c>
      <c r="AB51" t="s">
        <v>549</v>
      </c>
      <c r="AC51">
        <v>1</v>
      </c>
      <c r="AD51">
        <v>1</v>
      </c>
      <c r="AE51">
        <v>1</v>
      </c>
      <c r="AF51">
        <v>0</v>
      </c>
      <c r="AG51">
        <v>1</v>
      </c>
      <c r="AH51">
        <v>1</v>
      </c>
      <c r="AI51">
        <v>0</v>
      </c>
      <c r="AJ51" t="s">
        <v>487</v>
      </c>
      <c r="AK51" t="s">
        <v>486</v>
      </c>
      <c r="AL51" t="s">
        <v>526</v>
      </c>
      <c r="AM51">
        <v>0</v>
      </c>
      <c r="AN51">
        <v>0</v>
      </c>
      <c r="AO51">
        <v>0</v>
      </c>
      <c r="AP51">
        <v>1</v>
      </c>
      <c r="AQ51">
        <v>1</v>
      </c>
      <c r="AR51">
        <v>0</v>
      </c>
      <c r="AS51" t="s">
        <v>486</v>
      </c>
      <c r="AT51" t="s">
        <v>486</v>
      </c>
      <c r="AU51" t="s">
        <v>485</v>
      </c>
      <c r="AV51" t="s">
        <v>526</v>
      </c>
      <c r="AW51" s="6">
        <v>1</v>
      </c>
      <c r="AX51" t="s">
        <v>485</v>
      </c>
      <c r="AY51" t="s">
        <v>660</v>
      </c>
      <c r="AZ51">
        <v>6</v>
      </c>
      <c r="BA51" t="s">
        <v>953</v>
      </c>
      <c r="BC51" t="s">
        <v>787</v>
      </c>
      <c r="BE51" t="s">
        <v>986</v>
      </c>
      <c r="BG51" t="s">
        <v>955</v>
      </c>
      <c r="BI51" t="b">
        <v>1</v>
      </c>
      <c r="BQ51">
        <v>10</v>
      </c>
      <c r="BR51" t="s">
        <v>956</v>
      </c>
      <c r="BS51" t="s">
        <v>510</v>
      </c>
      <c r="CV51" t="s">
        <v>1180</v>
      </c>
      <c r="CW51" t="b">
        <v>0</v>
      </c>
      <c r="CX51" t="b">
        <v>1</v>
      </c>
      <c r="CY51" t="b">
        <v>1</v>
      </c>
      <c r="CZ51" t="b">
        <v>0</v>
      </c>
      <c r="DA51" t="b">
        <v>0</v>
      </c>
      <c r="DB51" t="b">
        <v>0</v>
      </c>
      <c r="DC51" t="b">
        <v>0</v>
      </c>
      <c r="DF51">
        <v>1</v>
      </c>
      <c r="DP51" t="s">
        <v>476</v>
      </c>
      <c r="EC51" t="s">
        <v>476</v>
      </c>
      <c r="ED51" t="s">
        <v>1237</v>
      </c>
      <c r="EJ51" t="b">
        <v>1</v>
      </c>
      <c r="EP51" t="s">
        <v>771</v>
      </c>
      <c r="EQ51" t="s">
        <v>1159</v>
      </c>
      <c r="ER51" t="b">
        <v>1</v>
      </c>
      <c r="FA51" t="s">
        <v>476</v>
      </c>
      <c r="FB51" t="s">
        <v>476</v>
      </c>
      <c r="FC51" t="s">
        <v>510</v>
      </c>
      <c r="FD51" t="s">
        <v>510</v>
      </c>
      <c r="FE51" t="s">
        <v>510</v>
      </c>
      <c r="FF51" t="s">
        <v>510</v>
      </c>
      <c r="FG51" t="s">
        <v>476</v>
      </c>
      <c r="FH51" t="s">
        <v>476</v>
      </c>
      <c r="FI51" t="s">
        <v>510</v>
      </c>
      <c r="FJ51" t="s">
        <v>476</v>
      </c>
      <c r="FK51" t="s">
        <v>476</v>
      </c>
      <c r="FL51" t="s">
        <v>510</v>
      </c>
      <c r="FN51" t="s">
        <v>476</v>
      </c>
      <c r="FO51" t="s">
        <v>476</v>
      </c>
      <c r="FP51" t="s">
        <v>510</v>
      </c>
      <c r="FQ51" t="s">
        <v>510</v>
      </c>
      <c r="FR51" t="s">
        <v>510</v>
      </c>
      <c r="FS51" t="s">
        <v>510</v>
      </c>
      <c r="FT51" t="s">
        <v>510</v>
      </c>
      <c r="FU51" t="s">
        <v>510</v>
      </c>
      <c r="FV51" t="s">
        <v>510</v>
      </c>
      <c r="FW51" t="s">
        <v>510</v>
      </c>
      <c r="FX51" t="s">
        <v>476</v>
      </c>
      <c r="FY51" t="s">
        <v>510</v>
      </c>
      <c r="FZ51" t="s">
        <v>510</v>
      </c>
      <c r="GA51" t="s">
        <v>476</v>
      </c>
      <c r="GB51">
        <f>IF(Table1[[#This Row],[msna/Demographic_info/HH_members_group/total_m_c_muac]]=0,"",COUNTIF(Table1[[#This Row],[Grain or tubers e.g. bread, rice, noodles, bulger, frikeh, kaak, pasta, andoumeh, manakish, thick grain-based porridge, potatoes]:[Breastmilk]],"Yes"))</f>
        <v>4</v>
      </c>
      <c r="GC51" t="str">
        <f>IF(Table1[[#This Row],[Column1]]="","",IF(Table1[[#This Row],[Please select the assessment type:]]="Livelihood and Protection (MHPSS, CP, GBV)","",IF(Table1[[#This Row],[Column1]]&gt;4,"diverse","not diverse")))</f>
        <v>not diverse</v>
      </c>
      <c r="GD51">
        <v>2</v>
      </c>
      <c r="GE51" t="s">
        <v>485</v>
      </c>
      <c r="GF51">
        <v>1</v>
      </c>
      <c r="GG51" t="s">
        <v>486</v>
      </c>
      <c r="GH51" t="s">
        <v>1416</v>
      </c>
      <c r="GK51" t="b">
        <v>1</v>
      </c>
      <c r="GL51" t="b">
        <v>1</v>
      </c>
      <c r="GM51" t="b">
        <v>1</v>
      </c>
      <c r="GN51" t="b">
        <v>1</v>
      </c>
      <c r="GT51" t="b">
        <v>1</v>
      </c>
      <c r="HA51" t="s">
        <v>492</v>
      </c>
      <c r="HB51" t="b">
        <v>1</v>
      </c>
      <c r="HO51" t="s">
        <v>1417</v>
      </c>
      <c r="HP51" t="s">
        <v>1418</v>
      </c>
      <c r="HR51" t="b">
        <v>1</v>
      </c>
      <c r="IC51" t="s">
        <v>1107</v>
      </c>
      <c r="ID51" t="b">
        <v>1</v>
      </c>
      <c r="IP51" t="s">
        <v>1243</v>
      </c>
      <c r="IQ51" t="b">
        <v>1</v>
      </c>
      <c r="IZ51" t="s">
        <v>769</v>
      </c>
      <c r="JB51" t="s">
        <v>1293</v>
      </c>
      <c r="JC51" t="b">
        <v>1</v>
      </c>
      <c r="JQ51" t="s">
        <v>771</v>
      </c>
      <c r="JR51" t="s">
        <v>534</v>
      </c>
      <c r="JW51" t="b">
        <v>1</v>
      </c>
      <c r="KD51" t="s">
        <v>1091</v>
      </c>
      <c r="KE51" t="b">
        <v>1</v>
      </c>
      <c r="KI51" t="b">
        <v>1</v>
      </c>
      <c r="KO51" t="s">
        <v>554</v>
      </c>
      <c r="KW51" t="b">
        <v>1</v>
      </c>
      <c r="LH51" t="s">
        <v>500</v>
      </c>
      <c r="LI51" t="b">
        <v>1</v>
      </c>
      <c r="LR51" t="s">
        <v>1419</v>
      </c>
      <c r="LT51" t="b">
        <v>1</v>
      </c>
      <c r="LV51" t="b">
        <v>1</v>
      </c>
      <c r="MA51" t="b">
        <v>1</v>
      </c>
      <c r="MD51" t="b">
        <v>1</v>
      </c>
      <c r="ME51" t="b">
        <v>1</v>
      </c>
      <c r="MI51" t="s">
        <v>1420</v>
      </c>
      <c r="MN51" t="b">
        <v>1</v>
      </c>
      <c r="MY51" t="s">
        <v>1023</v>
      </c>
      <c r="NH51" t="b">
        <v>1</v>
      </c>
      <c r="NK51" t="s">
        <v>973</v>
      </c>
      <c r="NQ51" t="b">
        <v>1</v>
      </c>
      <c r="NV51" t="s">
        <v>476</v>
      </c>
      <c r="NX51" t="s">
        <v>510</v>
      </c>
      <c r="NZ51" t="s">
        <v>830</v>
      </c>
      <c r="OB51" t="b">
        <v>1</v>
      </c>
      <c r="OE51" t="b">
        <v>1</v>
      </c>
      <c r="OL51" t="s">
        <v>779</v>
      </c>
      <c r="OT51" t="b">
        <v>1</v>
      </c>
      <c r="OW51" t="s">
        <v>507</v>
      </c>
      <c r="PC51" t="b">
        <v>1</v>
      </c>
      <c r="PL51">
        <v>700</v>
      </c>
      <c r="PM51">
        <v>1500</v>
      </c>
      <c r="PN51" t="s">
        <v>1421</v>
      </c>
      <c r="PS51" t="b">
        <v>1</v>
      </c>
      <c r="PU51" t="b">
        <v>1</v>
      </c>
      <c r="QF51" t="s">
        <v>476</v>
      </c>
      <c r="QG51" t="s">
        <v>509</v>
      </c>
      <c r="QH51" t="b">
        <v>1</v>
      </c>
      <c r="QP51" t="s">
        <v>510</v>
      </c>
      <c r="QR51" t="s">
        <v>510</v>
      </c>
      <c r="RC51" t="s">
        <v>673</v>
      </c>
      <c r="RE51" t="s">
        <v>510</v>
      </c>
      <c r="RG51" t="s">
        <v>1422</v>
      </c>
      <c r="RH51" t="s">
        <v>565</v>
      </c>
      <c r="RL51" t="b">
        <v>1</v>
      </c>
      <c r="RR51" t="s">
        <v>514</v>
      </c>
      <c r="RS51" t="b">
        <v>1</v>
      </c>
      <c r="SA51" t="s">
        <v>543</v>
      </c>
      <c r="SB51" t="s">
        <v>1423</v>
      </c>
      <c r="SC51">
        <v>92468440</v>
      </c>
      <c r="SD51" t="s">
        <v>1424</v>
      </c>
      <c r="SE51" s="2">
        <v>44602.513958333337</v>
      </c>
      <c r="SF51">
        <v>50</v>
      </c>
      <c r="SH51">
        <v>-1</v>
      </c>
      <c r="SK51" t="s">
        <v>518</v>
      </c>
      <c r="SL51">
        <v>14554</v>
      </c>
      <c r="SM51" t="s">
        <v>983</v>
      </c>
      <c r="SN51">
        <v>648550</v>
      </c>
    </row>
    <row r="52" spans="1:508" hidden="1" x14ac:dyDescent="0.25">
      <c r="A52" t="s">
        <v>1425</v>
      </c>
      <c r="B52" t="s">
        <v>1426</v>
      </c>
      <c r="C52" t="s">
        <v>470</v>
      </c>
      <c r="D52" t="s">
        <v>1415</v>
      </c>
      <c r="E52" t="s">
        <v>950</v>
      </c>
      <c r="G52" s="1">
        <v>44602</v>
      </c>
      <c r="H52" t="s">
        <v>1285</v>
      </c>
      <c r="I52" t="s">
        <v>952</v>
      </c>
      <c r="J52" t="s">
        <v>476</v>
      </c>
      <c r="K52" t="s">
        <v>477</v>
      </c>
      <c r="L52" s="1">
        <v>42736</v>
      </c>
      <c r="M52" t="s">
        <v>1012</v>
      </c>
      <c r="O52" t="s">
        <v>572</v>
      </c>
      <c r="P52" t="s">
        <v>523</v>
      </c>
      <c r="Q52" t="s">
        <v>481</v>
      </c>
      <c r="R52" t="s">
        <v>479</v>
      </c>
      <c r="S52" t="s">
        <v>482</v>
      </c>
      <c r="T52" t="b">
        <v>1</v>
      </c>
      <c r="AA52" t="s">
        <v>483</v>
      </c>
      <c r="AB52" t="s">
        <v>484</v>
      </c>
      <c r="AC52">
        <v>1</v>
      </c>
      <c r="AD52">
        <v>1</v>
      </c>
      <c r="AE52">
        <v>0</v>
      </c>
      <c r="AF52">
        <v>1</v>
      </c>
      <c r="AG52">
        <v>0</v>
      </c>
      <c r="AH52">
        <v>1</v>
      </c>
      <c r="AI52">
        <v>0</v>
      </c>
      <c r="AJ52" t="s">
        <v>485</v>
      </c>
      <c r="AK52" t="s">
        <v>486</v>
      </c>
      <c r="AL52" t="s">
        <v>487</v>
      </c>
      <c r="AM52">
        <v>0</v>
      </c>
      <c r="AN52">
        <v>1</v>
      </c>
      <c r="AO52">
        <v>1</v>
      </c>
      <c r="AP52">
        <v>0</v>
      </c>
      <c r="AQ52">
        <v>1</v>
      </c>
      <c r="AR52">
        <v>0</v>
      </c>
      <c r="AS52" t="s">
        <v>485</v>
      </c>
      <c r="AT52" t="s">
        <v>486</v>
      </c>
      <c r="AU52" t="s">
        <v>487</v>
      </c>
      <c r="AV52" t="s">
        <v>526</v>
      </c>
      <c r="AW52" s="6">
        <v>1</v>
      </c>
      <c r="AX52" t="s">
        <v>485</v>
      </c>
      <c r="AY52" t="s">
        <v>660</v>
      </c>
      <c r="AZ52">
        <v>6</v>
      </c>
      <c r="BA52" t="s">
        <v>787</v>
      </c>
      <c r="BC52" t="s">
        <v>488</v>
      </c>
      <c r="BE52" t="s">
        <v>986</v>
      </c>
      <c r="BG52" t="s">
        <v>1427</v>
      </c>
      <c r="BI52" t="b">
        <v>1</v>
      </c>
      <c r="BJ52" t="b">
        <v>1</v>
      </c>
      <c r="BQ52">
        <v>15</v>
      </c>
      <c r="BR52" t="s">
        <v>956</v>
      </c>
      <c r="BS52" t="s">
        <v>510</v>
      </c>
      <c r="CV52" t="s">
        <v>989</v>
      </c>
      <c r="CW52" t="b">
        <v>0</v>
      </c>
      <c r="CX52" t="b">
        <v>1</v>
      </c>
      <c r="CY52" t="b">
        <v>0</v>
      </c>
      <c r="CZ52" t="b">
        <v>0</v>
      </c>
      <c r="DA52" t="b">
        <v>1</v>
      </c>
      <c r="DB52" t="b">
        <v>0</v>
      </c>
      <c r="DC52" t="b">
        <v>0</v>
      </c>
      <c r="DH52">
        <v>1</v>
      </c>
      <c r="DP52" t="s">
        <v>476</v>
      </c>
      <c r="EC52" t="s">
        <v>476</v>
      </c>
      <c r="ED52" t="s">
        <v>959</v>
      </c>
      <c r="EJ52" t="b">
        <v>1</v>
      </c>
      <c r="EK52" t="b">
        <v>1</v>
      </c>
      <c r="EP52" t="s">
        <v>771</v>
      </c>
      <c r="EQ52" t="s">
        <v>1428</v>
      </c>
      <c r="ER52" t="b">
        <v>1</v>
      </c>
      <c r="ET52" t="b">
        <v>1</v>
      </c>
      <c r="EY52" t="s">
        <v>1429</v>
      </c>
      <c r="FA52" t="s">
        <v>476</v>
      </c>
      <c r="FB52" t="s">
        <v>476</v>
      </c>
      <c r="FC52" t="s">
        <v>476</v>
      </c>
      <c r="FD52" t="s">
        <v>510</v>
      </c>
      <c r="FE52" t="s">
        <v>476</v>
      </c>
      <c r="FF52" t="s">
        <v>510</v>
      </c>
      <c r="FG52" t="s">
        <v>510</v>
      </c>
      <c r="FH52" t="s">
        <v>476</v>
      </c>
      <c r="FI52" t="s">
        <v>510</v>
      </c>
      <c r="FJ52" t="s">
        <v>476</v>
      </c>
      <c r="FK52" t="s">
        <v>476</v>
      </c>
      <c r="FL52" t="s">
        <v>510</v>
      </c>
      <c r="FN52" t="s">
        <v>476</v>
      </c>
      <c r="FO52" t="s">
        <v>510</v>
      </c>
      <c r="FP52" t="s">
        <v>476</v>
      </c>
      <c r="FQ52" t="s">
        <v>510</v>
      </c>
      <c r="FR52" t="s">
        <v>510</v>
      </c>
      <c r="FS52" t="s">
        <v>510</v>
      </c>
      <c r="FT52" t="s">
        <v>510</v>
      </c>
      <c r="FU52" t="s">
        <v>510</v>
      </c>
      <c r="FV52" t="s">
        <v>510</v>
      </c>
      <c r="FW52" t="s">
        <v>510</v>
      </c>
      <c r="FX52" t="s">
        <v>476</v>
      </c>
      <c r="FY52" t="s">
        <v>510</v>
      </c>
      <c r="FZ52" t="s">
        <v>510</v>
      </c>
      <c r="GA52" t="s">
        <v>476</v>
      </c>
      <c r="GB52">
        <f>IF(Table1[[#This Row],[msna/Demographic_info/HH_members_group/total_m_c_muac]]=0,"",COUNTIF(Table1[[#This Row],[Grain or tubers e.g. bread, rice, noodles, bulger, frikeh, kaak, pasta, andoumeh, manakish, thick grain-based porridge, potatoes]:[Breastmilk]],"Yes"))</f>
        <v>4</v>
      </c>
      <c r="GC52" t="str">
        <f>IF(Table1[[#This Row],[Column1]]="","",IF(Table1[[#This Row],[Please select the assessment type:]]="Livelihood and Protection (MHPSS, CP, GBV)","",IF(Table1[[#This Row],[Column1]]&gt;4,"diverse","not diverse")))</f>
        <v>not diverse</v>
      </c>
      <c r="GD52">
        <v>2</v>
      </c>
      <c r="GE52" t="s">
        <v>485</v>
      </c>
      <c r="GF52">
        <v>1</v>
      </c>
      <c r="GG52" t="s">
        <v>486</v>
      </c>
      <c r="GH52" t="s">
        <v>1430</v>
      </c>
      <c r="GI52" t="b">
        <v>1</v>
      </c>
      <c r="GK52" t="b">
        <v>1</v>
      </c>
      <c r="GM52" t="b">
        <v>1</v>
      </c>
      <c r="GN52" t="b">
        <v>1</v>
      </c>
      <c r="GQ52" t="b">
        <v>1</v>
      </c>
      <c r="GR52" t="b">
        <v>1</v>
      </c>
      <c r="GU52" t="b">
        <v>1</v>
      </c>
      <c r="GV52" t="b">
        <v>1</v>
      </c>
      <c r="HA52" t="s">
        <v>1431</v>
      </c>
      <c r="HB52" t="b">
        <v>1</v>
      </c>
      <c r="HD52" t="b">
        <v>1</v>
      </c>
      <c r="HE52" t="b">
        <v>1</v>
      </c>
      <c r="HJ52" t="b">
        <v>1</v>
      </c>
      <c r="HK52" t="b">
        <v>1</v>
      </c>
      <c r="HO52" t="s">
        <v>1432</v>
      </c>
      <c r="HP52" t="s">
        <v>768</v>
      </c>
      <c r="HQ52" t="b">
        <v>1</v>
      </c>
      <c r="IC52" t="s">
        <v>1107</v>
      </c>
      <c r="ID52" t="b">
        <v>1</v>
      </c>
      <c r="IP52" t="s">
        <v>640</v>
      </c>
      <c r="IQ52" t="b">
        <v>1</v>
      </c>
      <c r="IS52" t="b">
        <v>1</v>
      </c>
      <c r="IZ52" t="s">
        <v>476</v>
      </c>
      <c r="JB52" t="s">
        <v>1433</v>
      </c>
      <c r="JC52" t="b">
        <v>1</v>
      </c>
      <c r="JK52" t="b">
        <v>1</v>
      </c>
      <c r="JQ52" t="s">
        <v>771</v>
      </c>
      <c r="JR52" t="s">
        <v>772</v>
      </c>
      <c r="JS52" t="b">
        <v>1</v>
      </c>
      <c r="KD52" t="s">
        <v>534</v>
      </c>
      <c r="KI52" t="b">
        <v>1</v>
      </c>
      <c r="KO52" t="s">
        <v>1434</v>
      </c>
      <c r="KR52" t="b">
        <v>1</v>
      </c>
      <c r="KY52" t="s">
        <v>498</v>
      </c>
      <c r="LA52" t="b">
        <v>1</v>
      </c>
      <c r="LH52" t="s">
        <v>500</v>
      </c>
      <c r="LI52" t="b">
        <v>1</v>
      </c>
      <c r="LR52" t="s">
        <v>1435</v>
      </c>
      <c r="LS52" t="b">
        <v>1</v>
      </c>
      <c r="LU52" t="b">
        <v>1</v>
      </c>
      <c r="LV52" t="b">
        <v>1</v>
      </c>
      <c r="LW52" t="b">
        <v>1</v>
      </c>
      <c r="LX52" t="b">
        <v>1</v>
      </c>
      <c r="MD52" t="b">
        <v>1</v>
      </c>
      <c r="ME52" t="b">
        <v>1</v>
      </c>
      <c r="MI52" t="s">
        <v>582</v>
      </c>
      <c r="MR52" t="b">
        <v>1</v>
      </c>
      <c r="MT52" t="b">
        <v>1</v>
      </c>
      <c r="MY52" t="s">
        <v>972</v>
      </c>
      <c r="NA52" t="b">
        <v>1</v>
      </c>
      <c r="ND52" t="b">
        <v>1</v>
      </c>
      <c r="NK52" t="s">
        <v>777</v>
      </c>
      <c r="NN52" t="b">
        <v>1</v>
      </c>
      <c r="NV52" t="s">
        <v>476</v>
      </c>
      <c r="NX52" t="s">
        <v>510</v>
      </c>
      <c r="NZ52" t="s">
        <v>1436</v>
      </c>
      <c r="OA52" t="b">
        <v>1</v>
      </c>
      <c r="OL52" t="s">
        <v>1395</v>
      </c>
      <c r="OO52" t="b">
        <v>1</v>
      </c>
      <c r="OW52" t="s">
        <v>1437</v>
      </c>
      <c r="PD52" t="b">
        <v>1</v>
      </c>
      <c r="PL52">
        <v>1500</v>
      </c>
      <c r="PM52">
        <v>2000</v>
      </c>
      <c r="PN52" t="s">
        <v>1134</v>
      </c>
      <c r="PP52" t="b">
        <v>1</v>
      </c>
      <c r="PS52" t="b">
        <v>1</v>
      </c>
      <c r="QF52" t="s">
        <v>476</v>
      </c>
      <c r="QG52" t="s">
        <v>509</v>
      </c>
      <c r="QH52" t="b">
        <v>1</v>
      </c>
      <c r="QP52" t="s">
        <v>510</v>
      </c>
      <c r="QR52" t="s">
        <v>510</v>
      </c>
      <c r="RC52" t="s">
        <v>511</v>
      </c>
      <c r="RE52" t="s">
        <v>510</v>
      </c>
      <c r="RG52" t="s">
        <v>1438</v>
      </c>
      <c r="RH52" t="s">
        <v>542</v>
      </c>
      <c r="RJ52" t="b">
        <v>1</v>
      </c>
      <c r="RR52" t="s">
        <v>589</v>
      </c>
      <c r="RW52" t="b">
        <v>1</v>
      </c>
      <c r="SA52" t="s">
        <v>543</v>
      </c>
      <c r="SB52" t="s">
        <v>1439</v>
      </c>
      <c r="SC52">
        <v>92468442</v>
      </c>
      <c r="SD52" t="s">
        <v>1440</v>
      </c>
      <c r="SE52" s="2">
        <v>44602.513958333337</v>
      </c>
      <c r="SF52">
        <v>51</v>
      </c>
      <c r="SH52">
        <v>-1</v>
      </c>
      <c r="SK52" t="s">
        <v>518</v>
      </c>
      <c r="SL52">
        <v>12332</v>
      </c>
      <c r="SM52" t="s">
        <v>983</v>
      </c>
      <c r="SN52">
        <v>648550</v>
      </c>
    </row>
    <row r="53" spans="1:508" hidden="1" x14ac:dyDescent="0.25">
      <c r="A53" t="s">
        <v>1441</v>
      </c>
      <c r="B53" t="s">
        <v>1442</v>
      </c>
      <c r="C53" t="s">
        <v>470</v>
      </c>
      <c r="D53" t="s">
        <v>1415</v>
      </c>
      <c r="E53" t="s">
        <v>950</v>
      </c>
      <c r="G53" s="1">
        <v>44602</v>
      </c>
      <c r="H53" t="s">
        <v>1285</v>
      </c>
      <c r="I53" t="s">
        <v>952</v>
      </c>
      <c r="J53" t="s">
        <v>476</v>
      </c>
      <c r="K53" t="s">
        <v>477</v>
      </c>
      <c r="L53" s="1">
        <v>42125</v>
      </c>
      <c r="M53" t="s">
        <v>1012</v>
      </c>
      <c r="O53" t="s">
        <v>572</v>
      </c>
      <c r="P53" t="s">
        <v>548</v>
      </c>
      <c r="Q53" t="s">
        <v>481</v>
      </c>
      <c r="R53" t="s">
        <v>479</v>
      </c>
      <c r="S53" t="s">
        <v>482</v>
      </c>
      <c r="T53" t="b">
        <v>1</v>
      </c>
      <c r="AA53" t="s">
        <v>483</v>
      </c>
      <c r="AB53" t="s">
        <v>878</v>
      </c>
      <c r="AC53">
        <v>0</v>
      </c>
      <c r="AD53">
        <v>0</v>
      </c>
      <c r="AE53">
        <v>0</v>
      </c>
      <c r="AF53">
        <v>0</v>
      </c>
      <c r="AG53">
        <v>1</v>
      </c>
      <c r="AH53">
        <v>2</v>
      </c>
      <c r="AI53">
        <v>0</v>
      </c>
      <c r="AJ53" t="s">
        <v>486</v>
      </c>
      <c r="AK53" t="s">
        <v>485</v>
      </c>
      <c r="AL53" t="s">
        <v>487</v>
      </c>
      <c r="AM53">
        <v>0</v>
      </c>
      <c r="AN53">
        <v>0</v>
      </c>
      <c r="AO53">
        <v>2</v>
      </c>
      <c r="AP53">
        <v>1</v>
      </c>
      <c r="AQ53">
        <v>1</v>
      </c>
      <c r="AR53">
        <v>0</v>
      </c>
      <c r="AS53" t="s">
        <v>487</v>
      </c>
      <c r="AT53" t="s">
        <v>486</v>
      </c>
      <c r="AU53" t="s">
        <v>526</v>
      </c>
      <c r="AV53" t="s">
        <v>526</v>
      </c>
      <c r="AW53" s="6">
        <v>0</v>
      </c>
      <c r="AX53" t="s">
        <v>487</v>
      </c>
      <c r="AY53" t="s">
        <v>722</v>
      </c>
      <c r="AZ53">
        <v>7</v>
      </c>
      <c r="BA53" t="s">
        <v>787</v>
      </c>
      <c r="BC53" t="s">
        <v>489</v>
      </c>
      <c r="BE53" t="s">
        <v>953</v>
      </c>
      <c r="BG53" t="s">
        <v>955</v>
      </c>
      <c r="BI53" t="b">
        <v>1</v>
      </c>
      <c r="BQ53">
        <v>30</v>
      </c>
      <c r="BR53" t="s">
        <v>1013</v>
      </c>
      <c r="BS53" t="s">
        <v>510</v>
      </c>
      <c r="CV53" t="s">
        <v>1271</v>
      </c>
      <c r="CW53" t="b">
        <v>0</v>
      </c>
      <c r="CX53" t="b">
        <v>1</v>
      </c>
      <c r="CY53" t="b">
        <v>1</v>
      </c>
      <c r="CZ53" t="b">
        <v>0</v>
      </c>
      <c r="DA53" t="b">
        <v>1</v>
      </c>
      <c r="DB53" t="b">
        <v>0</v>
      </c>
      <c r="DC53" t="b">
        <v>0</v>
      </c>
      <c r="DF53">
        <v>1</v>
      </c>
      <c r="DP53" t="s">
        <v>476</v>
      </c>
      <c r="EC53" t="s">
        <v>476</v>
      </c>
      <c r="ED53" t="s">
        <v>1237</v>
      </c>
      <c r="EJ53" t="b">
        <v>1</v>
      </c>
      <c r="EP53" t="s">
        <v>476</v>
      </c>
      <c r="EQ53" t="s">
        <v>1159</v>
      </c>
      <c r="ER53" t="b">
        <v>1</v>
      </c>
      <c r="FA53" t="s">
        <v>476</v>
      </c>
      <c r="FB53" t="s">
        <v>476</v>
      </c>
      <c r="FC53" t="s">
        <v>476</v>
      </c>
      <c r="FD53" t="s">
        <v>510</v>
      </c>
      <c r="FE53" t="s">
        <v>476</v>
      </c>
      <c r="FF53" t="s">
        <v>510</v>
      </c>
      <c r="FG53" t="s">
        <v>510</v>
      </c>
      <c r="FH53" t="s">
        <v>476</v>
      </c>
      <c r="FI53" t="s">
        <v>510</v>
      </c>
      <c r="FJ53" t="s">
        <v>476</v>
      </c>
      <c r="FK53" t="s">
        <v>476</v>
      </c>
      <c r="FL53" t="s">
        <v>510</v>
      </c>
      <c r="GB53" t="str">
        <f>IF(Table1[[#This Row],[msna/Demographic_info/HH_members_group/total_m_c_muac]]=0,"",COUNTIF(Table1[[#This Row],[Grain or tubers e.g. bread, rice, noodles, bulger, frikeh, kaak, pasta, andoumeh, manakish, thick grain-based porridge, potatoes]:[Breastmilk]],"Yes"))</f>
        <v/>
      </c>
      <c r="GC53" t="str">
        <f>IF(Table1[[#This Row],[Column1]]="","",IF(Table1[[#This Row],[Please select the assessment type:]]="Livelihood and Protection (MHPSS, CP, GBV)","",IF(Table1[[#This Row],[Column1]]&gt;4,"diverse","not diverse")))</f>
        <v/>
      </c>
      <c r="GH53" t="s">
        <v>1443</v>
      </c>
      <c r="GK53" t="b">
        <v>1</v>
      </c>
      <c r="GM53" t="b">
        <v>1</v>
      </c>
      <c r="GN53" t="b">
        <v>1</v>
      </c>
      <c r="GQ53" t="b">
        <v>1</v>
      </c>
      <c r="GS53" t="b">
        <v>1</v>
      </c>
      <c r="GT53" t="b">
        <v>1</v>
      </c>
      <c r="GU53" t="b">
        <v>1</v>
      </c>
      <c r="HA53" t="s">
        <v>1444</v>
      </c>
      <c r="HB53" t="b">
        <v>1</v>
      </c>
      <c r="HD53" t="b">
        <v>1</v>
      </c>
      <c r="HF53" t="b">
        <v>1</v>
      </c>
      <c r="HG53" t="b">
        <v>1</v>
      </c>
      <c r="HI53" t="b">
        <v>1</v>
      </c>
      <c r="HK53" t="b">
        <v>1</v>
      </c>
      <c r="HO53" t="s">
        <v>1445</v>
      </c>
      <c r="HP53" t="s">
        <v>1418</v>
      </c>
      <c r="HR53" t="b">
        <v>1</v>
      </c>
      <c r="IC53" t="s">
        <v>1446</v>
      </c>
      <c r="II53" t="b">
        <v>1</v>
      </c>
      <c r="IK53" t="b">
        <v>1</v>
      </c>
      <c r="IL53" t="b">
        <v>1</v>
      </c>
      <c r="IP53" t="s">
        <v>728</v>
      </c>
      <c r="IS53" t="b">
        <v>1</v>
      </c>
      <c r="IV53" t="b">
        <v>1</v>
      </c>
      <c r="IZ53" t="s">
        <v>476</v>
      </c>
      <c r="JB53" t="s">
        <v>1293</v>
      </c>
      <c r="JC53" t="b">
        <v>1</v>
      </c>
      <c r="JQ53" t="s">
        <v>510</v>
      </c>
      <c r="JR53" t="s">
        <v>556</v>
      </c>
      <c r="JW53" t="b">
        <v>1</v>
      </c>
      <c r="JX53" t="b">
        <v>1</v>
      </c>
      <c r="KD53" t="s">
        <v>534</v>
      </c>
      <c r="KI53" t="b">
        <v>1</v>
      </c>
      <c r="KO53" t="s">
        <v>827</v>
      </c>
      <c r="KP53" t="b">
        <v>1</v>
      </c>
      <c r="KY53" t="s">
        <v>498</v>
      </c>
      <c r="LA53" t="b">
        <v>1</v>
      </c>
      <c r="LH53" t="s">
        <v>688</v>
      </c>
      <c r="LJ53" t="b">
        <v>1</v>
      </c>
      <c r="LR53" t="s">
        <v>1447</v>
      </c>
      <c r="LT53" t="b">
        <v>1</v>
      </c>
      <c r="LU53" t="b">
        <v>1</v>
      </c>
      <c r="LV53" t="b">
        <v>1</v>
      </c>
      <c r="LW53" t="b">
        <v>1</v>
      </c>
      <c r="LX53" t="b">
        <v>1</v>
      </c>
      <c r="MD53" t="b">
        <v>1</v>
      </c>
      <c r="ME53" t="b">
        <v>1</v>
      </c>
      <c r="MI53" t="s">
        <v>1448</v>
      </c>
      <c r="MP53" t="b">
        <v>1</v>
      </c>
      <c r="MY53" t="s">
        <v>1276</v>
      </c>
      <c r="NA53" t="b">
        <v>1</v>
      </c>
      <c r="NK53" t="s">
        <v>777</v>
      </c>
      <c r="NN53" t="b">
        <v>1</v>
      </c>
      <c r="NV53" t="s">
        <v>476</v>
      </c>
      <c r="NX53" t="s">
        <v>510</v>
      </c>
      <c r="NZ53" t="s">
        <v>503</v>
      </c>
      <c r="OE53" t="b">
        <v>1</v>
      </c>
      <c r="OG53" t="b">
        <v>1</v>
      </c>
      <c r="OL53" t="s">
        <v>1395</v>
      </c>
      <c r="OO53" t="b">
        <v>1</v>
      </c>
      <c r="OW53" t="s">
        <v>562</v>
      </c>
      <c r="PA53" t="b">
        <v>1</v>
      </c>
      <c r="PL53">
        <v>2000</v>
      </c>
      <c r="PM53">
        <v>3000</v>
      </c>
      <c r="PN53" t="s">
        <v>1449</v>
      </c>
      <c r="PS53" t="b">
        <v>1</v>
      </c>
      <c r="PU53" t="b">
        <v>1</v>
      </c>
      <c r="PW53" t="b">
        <v>1</v>
      </c>
      <c r="QF53" t="s">
        <v>476</v>
      </c>
      <c r="QG53" t="s">
        <v>509</v>
      </c>
      <c r="QH53" t="b">
        <v>1</v>
      </c>
      <c r="QP53" t="s">
        <v>510</v>
      </c>
      <c r="QR53" t="s">
        <v>510</v>
      </c>
      <c r="RC53" t="s">
        <v>673</v>
      </c>
      <c r="RE53" t="s">
        <v>510</v>
      </c>
      <c r="RG53" t="s">
        <v>1450</v>
      </c>
      <c r="RH53" t="s">
        <v>542</v>
      </c>
      <c r="RJ53" t="b">
        <v>1</v>
      </c>
      <c r="RR53" t="s">
        <v>716</v>
      </c>
      <c r="RS53" t="b">
        <v>1</v>
      </c>
      <c r="RW53" t="b">
        <v>1</v>
      </c>
      <c r="SA53" t="s">
        <v>890</v>
      </c>
      <c r="SB53" t="s">
        <v>1451</v>
      </c>
      <c r="SC53">
        <v>92468443</v>
      </c>
      <c r="SD53" t="s">
        <v>1452</v>
      </c>
      <c r="SE53" s="2">
        <v>44602.513969907413</v>
      </c>
      <c r="SF53">
        <v>52</v>
      </c>
      <c r="SH53">
        <v>-1</v>
      </c>
      <c r="SK53" t="s">
        <v>518</v>
      </c>
      <c r="SL53">
        <v>9490</v>
      </c>
      <c r="SM53" t="s">
        <v>983</v>
      </c>
      <c r="SN53">
        <v>648550</v>
      </c>
    </row>
    <row r="54" spans="1:508" hidden="1" x14ac:dyDescent="0.25">
      <c r="A54" t="s">
        <v>1453</v>
      </c>
      <c r="B54" t="s">
        <v>1454</v>
      </c>
      <c r="C54" t="s">
        <v>470</v>
      </c>
      <c r="D54" t="s">
        <v>1455</v>
      </c>
      <c r="E54" t="s">
        <v>950</v>
      </c>
      <c r="G54" s="1">
        <v>44602</v>
      </c>
      <c r="H54" t="s">
        <v>1285</v>
      </c>
      <c r="I54" t="s">
        <v>952</v>
      </c>
      <c r="J54" t="s">
        <v>476</v>
      </c>
      <c r="K54" t="s">
        <v>477</v>
      </c>
      <c r="L54" s="1">
        <v>43600</v>
      </c>
      <c r="M54" t="s">
        <v>478</v>
      </c>
      <c r="O54" t="s">
        <v>479</v>
      </c>
      <c r="P54" t="s">
        <v>480</v>
      </c>
      <c r="Q54" t="s">
        <v>573</v>
      </c>
      <c r="R54" t="s">
        <v>479</v>
      </c>
      <c r="S54" t="s">
        <v>482</v>
      </c>
      <c r="T54" t="b">
        <v>1</v>
      </c>
      <c r="AA54" t="s">
        <v>483</v>
      </c>
      <c r="AB54" t="s">
        <v>878</v>
      </c>
      <c r="AC54">
        <v>0</v>
      </c>
      <c r="AD54">
        <v>0</v>
      </c>
      <c r="AE54">
        <v>0</v>
      </c>
      <c r="AF54">
        <v>0</v>
      </c>
      <c r="AG54">
        <v>0</v>
      </c>
      <c r="AH54">
        <v>1</v>
      </c>
      <c r="AI54">
        <v>0</v>
      </c>
      <c r="AJ54" t="s">
        <v>470</v>
      </c>
      <c r="AK54" t="s">
        <v>486</v>
      </c>
      <c r="AL54" t="s">
        <v>486</v>
      </c>
      <c r="AM54">
        <v>1</v>
      </c>
      <c r="AN54">
        <v>2</v>
      </c>
      <c r="AO54">
        <v>0</v>
      </c>
      <c r="AP54">
        <v>0</v>
      </c>
      <c r="AQ54">
        <v>1</v>
      </c>
      <c r="AR54">
        <v>0</v>
      </c>
      <c r="AS54" t="s">
        <v>487</v>
      </c>
      <c r="AT54" t="s">
        <v>486</v>
      </c>
      <c r="AU54" t="s">
        <v>526</v>
      </c>
      <c r="AV54" t="s">
        <v>487</v>
      </c>
      <c r="AW54" s="6">
        <v>2</v>
      </c>
      <c r="AX54" t="s">
        <v>485</v>
      </c>
      <c r="AY54" t="s">
        <v>527</v>
      </c>
      <c r="AZ54">
        <v>5</v>
      </c>
      <c r="BA54" t="s">
        <v>953</v>
      </c>
      <c r="BC54" t="s">
        <v>787</v>
      </c>
      <c r="BE54" t="s">
        <v>1034</v>
      </c>
      <c r="BG54" t="s">
        <v>1456</v>
      </c>
      <c r="BH54" t="b">
        <v>1</v>
      </c>
      <c r="BI54" t="b">
        <v>1</v>
      </c>
      <c r="BJ54" t="b">
        <v>1</v>
      </c>
      <c r="BQ54">
        <v>10</v>
      </c>
      <c r="BR54" t="s">
        <v>956</v>
      </c>
      <c r="BS54" t="s">
        <v>510</v>
      </c>
      <c r="CV54" t="s">
        <v>1365</v>
      </c>
      <c r="CW54" t="b">
        <v>1</v>
      </c>
      <c r="CX54" t="b">
        <v>0</v>
      </c>
      <c r="CY54" t="b">
        <v>0</v>
      </c>
      <c r="CZ54" t="b">
        <v>0</v>
      </c>
      <c r="DA54" t="b">
        <v>0</v>
      </c>
      <c r="DB54" t="b">
        <v>0</v>
      </c>
      <c r="DC54" t="b">
        <v>0</v>
      </c>
      <c r="DE54">
        <v>1</v>
      </c>
      <c r="DP54" t="s">
        <v>510</v>
      </c>
      <c r="DQ54" t="s">
        <v>1457</v>
      </c>
      <c r="DS54" t="b">
        <v>1</v>
      </c>
      <c r="EC54" t="s">
        <v>476</v>
      </c>
      <c r="ED54" t="s">
        <v>1237</v>
      </c>
      <c r="EJ54" t="b">
        <v>1</v>
      </c>
      <c r="EP54" t="s">
        <v>476</v>
      </c>
      <c r="EQ54" t="s">
        <v>1404</v>
      </c>
      <c r="EU54" t="b">
        <v>1</v>
      </c>
      <c r="FA54" t="s">
        <v>510</v>
      </c>
      <c r="FB54" t="s">
        <v>476</v>
      </c>
      <c r="FC54" t="s">
        <v>510</v>
      </c>
      <c r="FD54" t="s">
        <v>510</v>
      </c>
      <c r="FE54" t="s">
        <v>510</v>
      </c>
      <c r="FF54" t="s">
        <v>510</v>
      </c>
      <c r="FG54" t="s">
        <v>476</v>
      </c>
      <c r="FH54" t="s">
        <v>510</v>
      </c>
      <c r="FI54" t="s">
        <v>510</v>
      </c>
      <c r="FJ54" t="s">
        <v>476</v>
      </c>
      <c r="FK54" t="s">
        <v>476</v>
      </c>
      <c r="FL54" t="s">
        <v>510</v>
      </c>
      <c r="FN54" t="s">
        <v>476</v>
      </c>
      <c r="FO54" t="s">
        <v>510</v>
      </c>
      <c r="FP54" t="s">
        <v>510</v>
      </c>
      <c r="FQ54" t="s">
        <v>510</v>
      </c>
      <c r="FR54" t="s">
        <v>510</v>
      </c>
      <c r="FS54" t="s">
        <v>476</v>
      </c>
      <c r="FT54" t="s">
        <v>510</v>
      </c>
      <c r="FU54" t="s">
        <v>476</v>
      </c>
      <c r="FV54" t="s">
        <v>510</v>
      </c>
      <c r="FW54" t="s">
        <v>476</v>
      </c>
      <c r="FX54" t="s">
        <v>476</v>
      </c>
      <c r="FY54" t="s">
        <v>510</v>
      </c>
      <c r="FZ54" t="s">
        <v>476</v>
      </c>
      <c r="GA54" t="s">
        <v>476</v>
      </c>
      <c r="GB54">
        <f>IF(Table1[[#This Row],[msna/Demographic_info/HH_members_group/total_m_c_muac]]=0,"",COUNTIF(Table1[[#This Row],[Grain or tubers e.g. bread, rice, noodles, bulger, frikeh, kaak, pasta, andoumeh, manakish, thick grain-based porridge, potatoes]:[Breastmilk]],"Yes"))</f>
        <v>7</v>
      </c>
      <c r="GC54" t="str">
        <f>IF(Table1[[#This Row],[Column1]]="","",IF(Table1[[#This Row],[Please select the assessment type:]]="Livelihood and Protection (MHPSS, CP, GBV)","",IF(Table1[[#This Row],[Column1]]&gt;4,"diverse","not diverse")))</f>
        <v>diverse</v>
      </c>
      <c r="GD54">
        <v>2</v>
      </c>
      <c r="GE54" t="s">
        <v>485</v>
      </c>
      <c r="GH54" t="s">
        <v>1458</v>
      </c>
      <c r="GJ54" t="b">
        <v>1</v>
      </c>
      <c r="GK54" t="b">
        <v>1</v>
      </c>
      <c r="GN54" t="b">
        <v>1</v>
      </c>
      <c r="GO54" t="b">
        <v>1</v>
      </c>
      <c r="HA54" t="s">
        <v>636</v>
      </c>
      <c r="HB54" t="b">
        <v>1</v>
      </c>
      <c r="HE54" t="b">
        <v>1</v>
      </c>
      <c r="HO54" t="s">
        <v>1459</v>
      </c>
      <c r="HP54" t="s">
        <v>1241</v>
      </c>
      <c r="HQ54" t="b">
        <v>1</v>
      </c>
      <c r="HR54" t="b">
        <v>1</v>
      </c>
      <c r="HT54" t="b">
        <v>1</v>
      </c>
      <c r="IC54" t="s">
        <v>823</v>
      </c>
      <c r="IE54" t="b">
        <v>1</v>
      </c>
      <c r="IP54" t="s">
        <v>554</v>
      </c>
      <c r="IX54" t="b">
        <v>1</v>
      </c>
      <c r="IZ54" t="s">
        <v>476</v>
      </c>
      <c r="JB54" t="s">
        <v>1460</v>
      </c>
      <c r="JC54" t="b">
        <v>1</v>
      </c>
      <c r="JH54" t="b">
        <v>1</v>
      </c>
      <c r="JI54" t="b">
        <v>1</v>
      </c>
      <c r="JK54" t="b">
        <v>1</v>
      </c>
      <c r="JL54" t="b">
        <v>1</v>
      </c>
      <c r="JM54" t="b">
        <v>1</v>
      </c>
      <c r="JQ54" t="s">
        <v>476</v>
      </c>
      <c r="JR54" t="s">
        <v>772</v>
      </c>
      <c r="JS54" t="b">
        <v>1</v>
      </c>
      <c r="KD54" t="s">
        <v>772</v>
      </c>
      <c r="KE54" t="b">
        <v>1</v>
      </c>
      <c r="KO54" t="s">
        <v>535</v>
      </c>
      <c r="KP54" t="b">
        <v>1</v>
      </c>
      <c r="KQ54" t="b">
        <v>1</v>
      </c>
      <c r="KY54" t="s">
        <v>498</v>
      </c>
      <c r="LA54" t="b">
        <v>1</v>
      </c>
      <c r="LH54" t="s">
        <v>500</v>
      </c>
      <c r="LI54" t="b">
        <v>1</v>
      </c>
      <c r="LR54" t="s">
        <v>1461</v>
      </c>
      <c r="LT54" t="b">
        <v>1</v>
      </c>
      <c r="LV54" t="b">
        <v>1</v>
      </c>
      <c r="LW54" t="b">
        <v>1</v>
      </c>
      <c r="LY54" t="b">
        <v>1</v>
      </c>
      <c r="MA54" t="b">
        <v>1</v>
      </c>
      <c r="ME54" t="b">
        <v>1</v>
      </c>
      <c r="MI54" t="s">
        <v>1462</v>
      </c>
      <c r="MN54" t="b">
        <v>1</v>
      </c>
      <c r="MO54" t="b">
        <v>1</v>
      </c>
      <c r="MY54" t="s">
        <v>1023</v>
      </c>
      <c r="NH54" t="b">
        <v>1</v>
      </c>
      <c r="NK54" t="s">
        <v>777</v>
      </c>
      <c r="NN54" t="b">
        <v>1</v>
      </c>
      <c r="NV54" t="s">
        <v>505</v>
      </c>
      <c r="NX54" t="s">
        <v>505</v>
      </c>
      <c r="NZ54" t="s">
        <v>1318</v>
      </c>
      <c r="OB54" t="b">
        <v>1</v>
      </c>
      <c r="OE54" t="b">
        <v>1</v>
      </c>
      <c r="OF54" t="b">
        <v>1</v>
      </c>
      <c r="OL54" t="s">
        <v>1026</v>
      </c>
      <c r="OO54" t="b">
        <v>1</v>
      </c>
      <c r="OP54" t="b">
        <v>1</v>
      </c>
      <c r="OQ54" t="b">
        <v>1</v>
      </c>
      <c r="OR54" t="b">
        <v>1</v>
      </c>
      <c r="OW54" t="s">
        <v>1172</v>
      </c>
      <c r="PF54" t="b">
        <v>1</v>
      </c>
      <c r="PL54">
        <v>300</v>
      </c>
      <c r="PM54">
        <v>1700</v>
      </c>
      <c r="PN54" t="s">
        <v>586</v>
      </c>
      <c r="PO54" t="b">
        <v>1</v>
      </c>
      <c r="PS54" t="b">
        <v>1</v>
      </c>
      <c r="QF54" t="s">
        <v>476</v>
      </c>
      <c r="QG54" t="s">
        <v>781</v>
      </c>
      <c r="QH54" t="b">
        <v>1</v>
      </c>
      <c r="QK54" t="b">
        <v>1</v>
      </c>
      <c r="QP54" t="s">
        <v>510</v>
      </c>
      <c r="QR54" t="s">
        <v>510</v>
      </c>
      <c r="RC54" t="s">
        <v>511</v>
      </c>
      <c r="RE54" t="s">
        <v>510</v>
      </c>
      <c r="RG54" t="s">
        <v>1463</v>
      </c>
      <c r="RH54" t="s">
        <v>1464</v>
      </c>
      <c r="RJ54" t="b">
        <v>1</v>
      </c>
      <c r="RK54" t="b">
        <v>1</v>
      </c>
      <c r="RL54" t="b">
        <v>1</v>
      </c>
      <c r="RM54" t="b">
        <v>1</v>
      </c>
      <c r="RR54" t="s">
        <v>514</v>
      </c>
      <c r="RS54" t="b">
        <v>1</v>
      </c>
      <c r="SB54" t="s">
        <v>1465</v>
      </c>
      <c r="SC54">
        <v>92470260</v>
      </c>
      <c r="SD54" t="s">
        <v>1466</v>
      </c>
      <c r="SE54" s="2">
        <v>44602.528090277781</v>
      </c>
      <c r="SF54">
        <v>53</v>
      </c>
      <c r="SH54">
        <v>-1</v>
      </c>
      <c r="SK54" t="s">
        <v>518</v>
      </c>
      <c r="SL54">
        <v>18898</v>
      </c>
      <c r="SM54" t="s">
        <v>983</v>
      </c>
      <c r="SN54">
        <v>648550</v>
      </c>
    </row>
    <row r="55" spans="1:508" hidden="1" x14ac:dyDescent="0.25">
      <c r="A55" t="s">
        <v>1467</v>
      </c>
      <c r="B55" t="s">
        <v>1468</v>
      </c>
      <c r="C55" t="s">
        <v>470</v>
      </c>
      <c r="D55" t="s">
        <v>1455</v>
      </c>
      <c r="E55" t="s">
        <v>950</v>
      </c>
      <c r="G55" s="1">
        <v>44602</v>
      </c>
      <c r="H55" t="s">
        <v>1285</v>
      </c>
      <c r="I55" t="s">
        <v>952</v>
      </c>
      <c r="J55" t="s">
        <v>476</v>
      </c>
      <c r="K55" t="s">
        <v>477</v>
      </c>
      <c r="L55" s="1">
        <v>43559</v>
      </c>
      <c r="M55" t="s">
        <v>478</v>
      </c>
      <c r="O55" t="s">
        <v>479</v>
      </c>
      <c r="P55" t="s">
        <v>548</v>
      </c>
      <c r="Q55" t="s">
        <v>573</v>
      </c>
      <c r="R55" t="s">
        <v>479</v>
      </c>
      <c r="S55" t="s">
        <v>482</v>
      </c>
      <c r="T55" t="b">
        <v>1</v>
      </c>
      <c r="AA55" t="s">
        <v>483</v>
      </c>
      <c r="AB55" t="s">
        <v>594</v>
      </c>
      <c r="AC55">
        <v>0</v>
      </c>
      <c r="AD55">
        <v>0</v>
      </c>
      <c r="AE55">
        <v>0</v>
      </c>
      <c r="AF55">
        <v>0</v>
      </c>
      <c r="AG55">
        <v>0</v>
      </c>
      <c r="AH55">
        <v>3</v>
      </c>
      <c r="AI55">
        <v>0</v>
      </c>
      <c r="AJ55" t="s">
        <v>470</v>
      </c>
      <c r="AK55" t="s">
        <v>487</v>
      </c>
      <c r="AL55" t="s">
        <v>487</v>
      </c>
      <c r="AM55">
        <v>0</v>
      </c>
      <c r="AN55">
        <v>0</v>
      </c>
      <c r="AO55">
        <v>0</v>
      </c>
      <c r="AP55">
        <v>0</v>
      </c>
      <c r="AQ55">
        <v>1</v>
      </c>
      <c r="AR55">
        <v>0</v>
      </c>
      <c r="AS55" t="s">
        <v>470</v>
      </c>
      <c r="AT55" t="s">
        <v>486</v>
      </c>
      <c r="AU55" t="s">
        <v>486</v>
      </c>
      <c r="AV55" t="s">
        <v>470</v>
      </c>
      <c r="AW55" s="6">
        <v>0</v>
      </c>
      <c r="AX55" t="s">
        <v>526</v>
      </c>
      <c r="AY55" t="s">
        <v>526</v>
      </c>
      <c r="AZ55">
        <v>4</v>
      </c>
      <c r="BA55" t="s">
        <v>787</v>
      </c>
      <c r="BC55" t="s">
        <v>1034</v>
      </c>
      <c r="BE55" t="s">
        <v>954</v>
      </c>
      <c r="BG55" t="s">
        <v>1469</v>
      </c>
      <c r="BH55" t="b">
        <v>1</v>
      </c>
      <c r="BI55" t="b">
        <v>1</v>
      </c>
      <c r="BQ55">
        <v>5</v>
      </c>
      <c r="BR55" t="s">
        <v>956</v>
      </c>
      <c r="BS55" t="s">
        <v>476</v>
      </c>
      <c r="BT55" t="s">
        <v>771</v>
      </c>
      <c r="BU55" t="b">
        <v>0</v>
      </c>
      <c r="BV55" t="b">
        <v>0</v>
      </c>
      <c r="BW55" t="b">
        <v>0</v>
      </c>
      <c r="BX55" t="b">
        <v>0</v>
      </c>
      <c r="BY55" t="b">
        <v>0</v>
      </c>
      <c r="BZ55" t="b">
        <v>0</v>
      </c>
      <c r="CA55" t="b">
        <v>0</v>
      </c>
      <c r="CB55" t="b">
        <v>0</v>
      </c>
      <c r="CC55" t="b">
        <v>0</v>
      </c>
      <c r="CD55" t="b">
        <v>1</v>
      </c>
      <c r="CF55" t="s">
        <v>1179</v>
      </c>
      <c r="CG55" t="b">
        <v>0</v>
      </c>
      <c r="CH55" t="b">
        <v>0</v>
      </c>
      <c r="CI55" t="b">
        <v>0</v>
      </c>
      <c r="CJ55" t="b">
        <v>0</v>
      </c>
      <c r="CK55" t="b">
        <v>1</v>
      </c>
      <c r="CL55" t="b">
        <v>0</v>
      </c>
      <c r="CM55" t="b">
        <v>0</v>
      </c>
      <c r="CN55" t="b">
        <v>0</v>
      </c>
      <c r="CO55" t="b">
        <v>0</v>
      </c>
      <c r="CP55" t="b">
        <v>0</v>
      </c>
      <c r="CQ55" t="b">
        <v>0</v>
      </c>
      <c r="CR55" t="b">
        <v>0</v>
      </c>
      <c r="CS55" t="b">
        <v>0</v>
      </c>
      <c r="CT55" t="b">
        <v>0</v>
      </c>
      <c r="CV55" t="s">
        <v>1365</v>
      </c>
      <c r="CW55" t="b">
        <v>1</v>
      </c>
      <c r="CX55" t="b">
        <v>0</v>
      </c>
      <c r="CY55" t="b">
        <v>0</v>
      </c>
      <c r="CZ55" t="b">
        <v>0</v>
      </c>
      <c r="DA55" t="b">
        <v>0</v>
      </c>
      <c r="DB55" t="b">
        <v>0</v>
      </c>
      <c r="DC55" t="b">
        <v>0</v>
      </c>
      <c r="DF55">
        <v>1</v>
      </c>
      <c r="DG55">
        <v>2</v>
      </c>
      <c r="DH55">
        <v>1</v>
      </c>
      <c r="DJ55">
        <v>1</v>
      </c>
      <c r="DP55" t="s">
        <v>476</v>
      </c>
      <c r="EC55" t="s">
        <v>476</v>
      </c>
      <c r="ED55" t="s">
        <v>1237</v>
      </c>
      <c r="EJ55" t="b">
        <v>1</v>
      </c>
      <c r="EP55" t="s">
        <v>510</v>
      </c>
      <c r="EQ55" t="s">
        <v>1470</v>
      </c>
      <c r="ES55" t="b">
        <v>1</v>
      </c>
      <c r="EU55" t="b">
        <v>1</v>
      </c>
      <c r="EV55" t="b">
        <v>1</v>
      </c>
      <c r="FA55" t="s">
        <v>476</v>
      </c>
      <c r="FB55" t="s">
        <v>510</v>
      </c>
      <c r="FC55" t="s">
        <v>510</v>
      </c>
      <c r="FD55" t="s">
        <v>510</v>
      </c>
      <c r="FE55" t="s">
        <v>510</v>
      </c>
      <c r="FF55" t="s">
        <v>510</v>
      </c>
      <c r="FG55" t="s">
        <v>510</v>
      </c>
      <c r="FH55" t="s">
        <v>510</v>
      </c>
      <c r="FI55" t="s">
        <v>476</v>
      </c>
      <c r="FJ55" t="s">
        <v>510</v>
      </c>
      <c r="FK55" t="s">
        <v>476</v>
      </c>
      <c r="FL55" t="s">
        <v>510</v>
      </c>
      <c r="GB55" t="str">
        <f>IF(Table1[[#This Row],[msna/Demographic_info/HH_members_group/total_m_c_muac]]=0,"",COUNTIF(Table1[[#This Row],[Grain or tubers e.g. bread, rice, noodles, bulger, frikeh, kaak, pasta, andoumeh, manakish, thick grain-based porridge, potatoes]:[Breastmilk]],"Yes"))</f>
        <v/>
      </c>
      <c r="GC55" t="str">
        <f>IF(Table1[[#This Row],[Column1]]="","",IF(Table1[[#This Row],[Please select the assessment type:]]="Livelihood and Protection (MHPSS, CP, GBV)","",IF(Table1[[#This Row],[Column1]]&gt;4,"diverse","not diverse")))</f>
        <v/>
      </c>
      <c r="GH55" t="s">
        <v>1471</v>
      </c>
      <c r="GJ55" t="b">
        <v>1</v>
      </c>
      <c r="GK55" t="b">
        <v>1</v>
      </c>
      <c r="GM55" t="b">
        <v>1</v>
      </c>
      <c r="GN55" t="b">
        <v>1</v>
      </c>
      <c r="GO55" t="b">
        <v>1</v>
      </c>
      <c r="GQ55" t="b">
        <v>1</v>
      </c>
      <c r="HA55" t="s">
        <v>1472</v>
      </c>
      <c r="HB55" t="b">
        <v>1</v>
      </c>
      <c r="HC55" t="b">
        <v>1</v>
      </c>
      <c r="HG55" t="b">
        <v>1</v>
      </c>
      <c r="HO55" t="s">
        <v>1473</v>
      </c>
      <c r="HP55" t="s">
        <v>1241</v>
      </c>
      <c r="HQ55" t="b">
        <v>1</v>
      </c>
      <c r="HR55" t="b">
        <v>1</v>
      </c>
      <c r="HT55" t="b">
        <v>1</v>
      </c>
      <c r="IC55" t="s">
        <v>1242</v>
      </c>
      <c r="ID55" t="b">
        <v>1</v>
      </c>
      <c r="IE55" t="b">
        <v>1</v>
      </c>
      <c r="IP55" t="s">
        <v>554</v>
      </c>
      <c r="IX55" t="b">
        <v>1</v>
      </c>
      <c r="IZ55" t="s">
        <v>476</v>
      </c>
      <c r="JB55" t="s">
        <v>1474</v>
      </c>
      <c r="JC55" t="b">
        <v>1</v>
      </c>
      <c r="JF55" t="b">
        <v>1</v>
      </c>
      <c r="JQ55" t="s">
        <v>476</v>
      </c>
      <c r="JR55" t="s">
        <v>826</v>
      </c>
      <c r="JS55" t="b">
        <v>1</v>
      </c>
      <c r="JW55" t="b">
        <v>1</v>
      </c>
      <c r="KD55" t="s">
        <v>826</v>
      </c>
      <c r="KE55" t="b">
        <v>1</v>
      </c>
      <c r="KI55" t="b">
        <v>1</v>
      </c>
      <c r="KO55" t="s">
        <v>827</v>
      </c>
      <c r="KP55" t="b">
        <v>1</v>
      </c>
      <c r="KY55" t="s">
        <v>498</v>
      </c>
      <c r="LA55" t="b">
        <v>1</v>
      </c>
      <c r="LH55" t="s">
        <v>500</v>
      </c>
      <c r="LI55" t="b">
        <v>1</v>
      </c>
      <c r="LR55" t="s">
        <v>1475</v>
      </c>
      <c r="LS55" t="b">
        <v>1</v>
      </c>
      <c r="LT55" t="b">
        <v>1</v>
      </c>
      <c r="LW55" t="b">
        <v>1</v>
      </c>
      <c r="LY55" t="b">
        <v>1</v>
      </c>
      <c r="MA55" t="b">
        <v>1</v>
      </c>
      <c r="MI55" t="s">
        <v>1476</v>
      </c>
      <c r="MK55" t="b">
        <v>1</v>
      </c>
      <c r="ML55" t="b">
        <v>1</v>
      </c>
      <c r="MO55" t="b">
        <v>1</v>
      </c>
      <c r="NZ55" t="s">
        <v>1477</v>
      </c>
      <c r="OB55" t="b">
        <v>1</v>
      </c>
      <c r="OE55" t="b">
        <v>1</v>
      </c>
      <c r="OF55" t="b">
        <v>1</v>
      </c>
      <c r="OL55" t="s">
        <v>1278</v>
      </c>
      <c r="OM55" t="b">
        <v>1</v>
      </c>
      <c r="OO55" t="b">
        <v>1</v>
      </c>
      <c r="OP55" t="b">
        <v>1</v>
      </c>
      <c r="OQ55" t="b">
        <v>1</v>
      </c>
      <c r="OW55" t="s">
        <v>1172</v>
      </c>
      <c r="PF55" t="b">
        <v>1</v>
      </c>
      <c r="PL55">
        <v>450</v>
      </c>
      <c r="PM55">
        <v>1800</v>
      </c>
      <c r="PN55" t="s">
        <v>1478</v>
      </c>
      <c r="PT55" t="b">
        <v>1</v>
      </c>
      <c r="QF55" t="s">
        <v>476</v>
      </c>
      <c r="QG55" t="s">
        <v>509</v>
      </c>
      <c r="QH55" t="b">
        <v>1</v>
      </c>
      <c r="QP55" t="s">
        <v>510</v>
      </c>
      <c r="QR55" t="s">
        <v>510</v>
      </c>
      <c r="RC55" t="s">
        <v>511</v>
      </c>
      <c r="RE55" t="s">
        <v>510</v>
      </c>
      <c r="RG55" t="s">
        <v>1479</v>
      </c>
      <c r="RH55" t="s">
        <v>1480</v>
      </c>
      <c r="RI55" t="b">
        <v>1</v>
      </c>
      <c r="RJ55" t="b">
        <v>1</v>
      </c>
      <c r="RK55" t="b">
        <v>1</v>
      </c>
      <c r="RR55" t="s">
        <v>716</v>
      </c>
      <c r="RS55" t="b">
        <v>1</v>
      </c>
      <c r="RW55" t="b">
        <v>1</v>
      </c>
      <c r="SB55" t="s">
        <v>1481</v>
      </c>
      <c r="SC55">
        <v>92470264</v>
      </c>
      <c r="SD55" t="s">
        <v>1482</v>
      </c>
      <c r="SE55" s="2">
        <v>44602.528101851851</v>
      </c>
      <c r="SF55">
        <v>54</v>
      </c>
      <c r="SH55">
        <v>-1</v>
      </c>
      <c r="SK55" t="s">
        <v>518</v>
      </c>
      <c r="SL55">
        <v>15238</v>
      </c>
      <c r="SM55" t="s">
        <v>983</v>
      </c>
      <c r="SN55">
        <v>648550</v>
      </c>
    </row>
    <row r="56" spans="1:508" hidden="1" x14ac:dyDescent="0.25">
      <c r="A56" t="s">
        <v>1483</v>
      </c>
      <c r="B56" t="s">
        <v>1484</v>
      </c>
      <c r="C56" t="s">
        <v>470</v>
      </c>
      <c r="D56" t="s">
        <v>1455</v>
      </c>
      <c r="E56" t="s">
        <v>950</v>
      </c>
      <c r="G56" s="1">
        <v>44602</v>
      </c>
      <c r="H56" t="s">
        <v>1285</v>
      </c>
      <c r="I56" t="s">
        <v>952</v>
      </c>
      <c r="J56" t="s">
        <v>476</v>
      </c>
      <c r="K56" t="s">
        <v>477</v>
      </c>
      <c r="L56" s="1">
        <v>43305</v>
      </c>
      <c r="M56" t="s">
        <v>478</v>
      </c>
      <c r="O56" t="s">
        <v>479</v>
      </c>
      <c r="P56" t="s">
        <v>523</v>
      </c>
      <c r="Q56" t="s">
        <v>573</v>
      </c>
      <c r="R56" t="s">
        <v>479</v>
      </c>
      <c r="S56" t="s">
        <v>482</v>
      </c>
      <c r="T56" t="b">
        <v>1</v>
      </c>
      <c r="AA56" t="s">
        <v>483</v>
      </c>
      <c r="AB56" t="s">
        <v>1485</v>
      </c>
      <c r="AC56">
        <v>0</v>
      </c>
      <c r="AD56">
        <v>0</v>
      </c>
      <c r="AE56">
        <v>1</v>
      </c>
      <c r="AF56">
        <v>0</v>
      </c>
      <c r="AG56">
        <v>0</v>
      </c>
      <c r="AH56">
        <v>1</v>
      </c>
      <c r="AI56">
        <v>0</v>
      </c>
      <c r="AJ56" t="s">
        <v>486</v>
      </c>
      <c r="AK56" t="s">
        <v>486</v>
      </c>
      <c r="AL56" t="s">
        <v>485</v>
      </c>
      <c r="AM56">
        <v>0</v>
      </c>
      <c r="AN56">
        <v>1</v>
      </c>
      <c r="AO56">
        <v>1</v>
      </c>
      <c r="AP56">
        <v>0</v>
      </c>
      <c r="AQ56">
        <v>1</v>
      </c>
      <c r="AR56">
        <v>0</v>
      </c>
      <c r="AS56" t="s">
        <v>485</v>
      </c>
      <c r="AT56" t="s">
        <v>486</v>
      </c>
      <c r="AU56" t="s">
        <v>487</v>
      </c>
      <c r="AV56" t="s">
        <v>487</v>
      </c>
      <c r="AW56" s="6">
        <v>2</v>
      </c>
      <c r="AX56" t="s">
        <v>485</v>
      </c>
      <c r="AY56" t="s">
        <v>527</v>
      </c>
      <c r="AZ56">
        <v>5</v>
      </c>
      <c r="BA56" t="s">
        <v>953</v>
      </c>
      <c r="BC56" t="s">
        <v>787</v>
      </c>
      <c r="BE56" t="s">
        <v>490</v>
      </c>
      <c r="BG56" t="s">
        <v>1486</v>
      </c>
      <c r="BH56" t="b">
        <v>1</v>
      </c>
      <c r="BI56" t="b">
        <v>1</v>
      </c>
      <c r="BJ56" t="b">
        <v>1</v>
      </c>
      <c r="BQ56">
        <v>20</v>
      </c>
      <c r="BR56" t="s">
        <v>956</v>
      </c>
      <c r="BS56" t="s">
        <v>510</v>
      </c>
      <c r="CV56" t="s">
        <v>1487</v>
      </c>
      <c r="CW56" t="b">
        <v>0</v>
      </c>
      <c r="CX56" t="b">
        <v>1</v>
      </c>
      <c r="CY56" t="b">
        <v>1</v>
      </c>
      <c r="CZ56" t="b">
        <v>0</v>
      </c>
      <c r="DA56" t="b">
        <v>1</v>
      </c>
      <c r="DB56" t="b">
        <v>0</v>
      </c>
      <c r="DC56" t="b">
        <v>0</v>
      </c>
      <c r="DE56">
        <v>2</v>
      </c>
      <c r="DF56">
        <v>1</v>
      </c>
      <c r="DJ56">
        <v>1</v>
      </c>
      <c r="DL56">
        <v>1</v>
      </c>
      <c r="DP56" t="s">
        <v>476</v>
      </c>
      <c r="EC56" t="s">
        <v>510</v>
      </c>
      <c r="ED56" t="s">
        <v>1237</v>
      </c>
      <c r="EJ56" t="b">
        <v>1</v>
      </c>
      <c r="EP56" t="s">
        <v>510</v>
      </c>
      <c r="EQ56" t="s">
        <v>1159</v>
      </c>
      <c r="ER56" t="b">
        <v>1</v>
      </c>
      <c r="FA56" t="s">
        <v>476</v>
      </c>
      <c r="FB56" t="s">
        <v>476</v>
      </c>
      <c r="FC56" t="s">
        <v>510</v>
      </c>
      <c r="FD56" t="s">
        <v>510</v>
      </c>
      <c r="FE56" t="s">
        <v>510</v>
      </c>
      <c r="FF56" t="s">
        <v>510</v>
      </c>
      <c r="FG56" t="s">
        <v>510</v>
      </c>
      <c r="FH56" t="s">
        <v>510</v>
      </c>
      <c r="FI56" t="s">
        <v>476</v>
      </c>
      <c r="FJ56" t="s">
        <v>510</v>
      </c>
      <c r="FK56" t="s">
        <v>476</v>
      </c>
      <c r="FL56" t="s">
        <v>510</v>
      </c>
      <c r="FN56" t="s">
        <v>476</v>
      </c>
      <c r="FO56" t="s">
        <v>510</v>
      </c>
      <c r="FP56" t="s">
        <v>510</v>
      </c>
      <c r="FQ56" t="s">
        <v>510</v>
      </c>
      <c r="FR56" t="s">
        <v>510</v>
      </c>
      <c r="FS56" t="s">
        <v>476</v>
      </c>
      <c r="FT56" t="s">
        <v>510</v>
      </c>
      <c r="FU56" t="s">
        <v>510</v>
      </c>
      <c r="FV56" t="s">
        <v>510</v>
      </c>
      <c r="FW56" t="s">
        <v>510</v>
      </c>
      <c r="FX56" t="s">
        <v>510</v>
      </c>
      <c r="FY56" t="s">
        <v>510</v>
      </c>
      <c r="FZ56" t="s">
        <v>510</v>
      </c>
      <c r="GA56" t="s">
        <v>510</v>
      </c>
      <c r="GB56">
        <f>IF(Table1[[#This Row],[msna/Demographic_info/HH_members_group/total_m_c_muac]]=0,"",COUNTIF(Table1[[#This Row],[Grain or tubers e.g. bread, rice, noodles, bulger, frikeh, kaak, pasta, andoumeh, manakish, thick grain-based porridge, potatoes]:[Breastmilk]],"Yes"))</f>
        <v>2</v>
      </c>
      <c r="GC56" t="str">
        <f>IF(Table1[[#This Row],[Column1]]="","",IF(Table1[[#This Row],[Please select the assessment type:]]="Livelihood and Protection (MHPSS, CP, GBV)","",IF(Table1[[#This Row],[Column1]]&gt;4,"diverse","not diverse")))</f>
        <v>not diverse</v>
      </c>
      <c r="GD56">
        <v>2</v>
      </c>
      <c r="GE56" t="s">
        <v>485</v>
      </c>
      <c r="GH56" t="s">
        <v>1488</v>
      </c>
      <c r="GJ56" t="b">
        <v>1</v>
      </c>
      <c r="GN56" t="b">
        <v>1</v>
      </c>
      <c r="GO56" t="b">
        <v>1</v>
      </c>
      <c r="GU56" t="b">
        <v>1</v>
      </c>
      <c r="GV56" t="b">
        <v>1</v>
      </c>
      <c r="HA56" t="s">
        <v>1489</v>
      </c>
      <c r="HB56" t="b">
        <v>1</v>
      </c>
      <c r="HG56" t="b">
        <v>1</v>
      </c>
      <c r="HO56" t="s">
        <v>1490</v>
      </c>
      <c r="HP56" t="s">
        <v>618</v>
      </c>
      <c r="HT56" t="b">
        <v>1</v>
      </c>
      <c r="HW56" t="b">
        <v>1</v>
      </c>
      <c r="HY56" t="b">
        <v>1</v>
      </c>
      <c r="IC56" t="s">
        <v>1242</v>
      </c>
      <c r="ID56" t="b">
        <v>1</v>
      </c>
      <c r="IE56" t="b">
        <v>1</v>
      </c>
      <c r="IP56" t="s">
        <v>1292</v>
      </c>
      <c r="IQ56" t="b">
        <v>1</v>
      </c>
      <c r="IR56" t="b">
        <v>1</v>
      </c>
      <c r="IZ56" t="s">
        <v>510</v>
      </c>
      <c r="JA56" t="s">
        <v>1491</v>
      </c>
      <c r="JB56" t="s">
        <v>1492</v>
      </c>
      <c r="JC56" t="b">
        <v>1</v>
      </c>
      <c r="JD56" t="b">
        <v>1</v>
      </c>
      <c r="JH56" t="b">
        <v>1</v>
      </c>
      <c r="JI56" t="b">
        <v>1</v>
      </c>
      <c r="JM56" t="b">
        <v>1</v>
      </c>
      <c r="JQ56" t="s">
        <v>510</v>
      </c>
      <c r="JR56" t="s">
        <v>1493</v>
      </c>
      <c r="JT56" t="b">
        <v>1</v>
      </c>
      <c r="JZ56" t="b">
        <v>1</v>
      </c>
      <c r="KD56" t="s">
        <v>554</v>
      </c>
      <c r="KM56" t="b">
        <v>1</v>
      </c>
      <c r="KO56" t="s">
        <v>554</v>
      </c>
      <c r="KW56" t="b">
        <v>1</v>
      </c>
      <c r="LH56" t="s">
        <v>500</v>
      </c>
      <c r="LI56" t="b">
        <v>1</v>
      </c>
      <c r="LR56" t="s">
        <v>1494</v>
      </c>
      <c r="LS56" t="b">
        <v>1</v>
      </c>
      <c r="LT56" t="b">
        <v>1</v>
      </c>
      <c r="LV56" t="b">
        <v>1</v>
      </c>
      <c r="LW56" t="b">
        <v>1</v>
      </c>
      <c r="LY56" t="b">
        <v>1</v>
      </c>
      <c r="MA56" t="b">
        <v>1</v>
      </c>
      <c r="MD56" t="b">
        <v>1</v>
      </c>
      <c r="ME56" t="b">
        <v>1</v>
      </c>
      <c r="MI56" t="s">
        <v>1495</v>
      </c>
      <c r="ML56" t="b">
        <v>1</v>
      </c>
      <c r="MO56" t="b">
        <v>1</v>
      </c>
      <c r="MY56" t="s">
        <v>1496</v>
      </c>
      <c r="NA56" t="b">
        <v>1</v>
      </c>
      <c r="NC56" t="b">
        <v>1</v>
      </c>
      <c r="NK56" t="s">
        <v>973</v>
      </c>
      <c r="NQ56" t="b">
        <v>1</v>
      </c>
      <c r="NV56" t="s">
        <v>505</v>
      </c>
      <c r="NX56" t="s">
        <v>505</v>
      </c>
      <c r="NZ56" t="s">
        <v>1497</v>
      </c>
      <c r="OB56" t="b">
        <v>1</v>
      </c>
      <c r="OE56" t="b">
        <v>1</v>
      </c>
      <c r="OF56" t="b">
        <v>1</v>
      </c>
      <c r="OG56" t="b">
        <v>1</v>
      </c>
      <c r="OL56" t="s">
        <v>1498</v>
      </c>
      <c r="OM56" t="b">
        <v>1</v>
      </c>
      <c r="OO56" t="b">
        <v>1</v>
      </c>
      <c r="OP56" t="b">
        <v>1</v>
      </c>
      <c r="OQ56" t="b">
        <v>1</v>
      </c>
      <c r="OW56" t="s">
        <v>1172</v>
      </c>
      <c r="PF56" t="b">
        <v>1</v>
      </c>
      <c r="PL56">
        <v>350</v>
      </c>
      <c r="PM56">
        <v>1500</v>
      </c>
      <c r="PN56" t="s">
        <v>563</v>
      </c>
      <c r="PS56" t="b">
        <v>1</v>
      </c>
      <c r="QF56" t="s">
        <v>476</v>
      </c>
      <c r="QG56" t="s">
        <v>509</v>
      </c>
      <c r="QH56" t="b">
        <v>1</v>
      </c>
      <c r="QP56" t="s">
        <v>510</v>
      </c>
      <c r="QR56" t="s">
        <v>510</v>
      </c>
      <c r="RC56" t="s">
        <v>511</v>
      </c>
      <c r="RE56" t="s">
        <v>510</v>
      </c>
      <c r="RG56" t="s">
        <v>1499</v>
      </c>
      <c r="RH56" t="s">
        <v>1500</v>
      </c>
      <c r="RJ56" t="b">
        <v>1</v>
      </c>
      <c r="RK56" t="b">
        <v>1</v>
      </c>
      <c r="RL56" t="b">
        <v>1</v>
      </c>
      <c r="RR56" t="s">
        <v>514</v>
      </c>
      <c r="RS56" t="b">
        <v>1</v>
      </c>
      <c r="SB56" t="s">
        <v>1501</v>
      </c>
      <c r="SC56">
        <v>92470265</v>
      </c>
      <c r="SD56" t="s">
        <v>1502</v>
      </c>
      <c r="SE56" s="2">
        <v>44602.528101851851</v>
      </c>
      <c r="SF56">
        <v>55</v>
      </c>
      <c r="SH56">
        <v>-1</v>
      </c>
      <c r="SK56" t="s">
        <v>518</v>
      </c>
      <c r="SL56">
        <v>13226</v>
      </c>
      <c r="SM56" t="s">
        <v>983</v>
      </c>
      <c r="SN56">
        <v>648550</v>
      </c>
    </row>
    <row r="57" spans="1:508" hidden="1" x14ac:dyDescent="0.25">
      <c r="A57" t="s">
        <v>1503</v>
      </c>
      <c r="B57" t="s">
        <v>1504</v>
      </c>
      <c r="C57" t="s">
        <v>470</v>
      </c>
      <c r="D57" t="s">
        <v>1455</v>
      </c>
      <c r="E57" t="s">
        <v>950</v>
      </c>
      <c r="G57" s="1">
        <v>44602</v>
      </c>
      <c r="H57" t="s">
        <v>1285</v>
      </c>
      <c r="I57" t="s">
        <v>952</v>
      </c>
      <c r="J57" t="s">
        <v>476</v>
      </c>
      <c r="K57" t="s">
        <v>477</v>
      </c>
      <c r="L57" s="1">
        <v>43716</v>
      </c>
      <c r="M57" t="s">
        <v>478</v>
      </c>
      <c r="O57" t="s">
        <v>479</v>
      </c>
      <c r="P57" t="s">
        <v>523</v>
      </c>
      <c r="Q57" t="s">
        <v>573</v>
      </c>
      <c r="R57" t="s">
        <v>479</v>
      </c>
      <c r="S57" t="s">
        <v>482</v>
      </c>
      <c r="T57" t="b">
        <v>1</v>
      </c>
      <c r="AA57" t="s">
        <v>483</v>
      </c>
      <c r="AB57" t="s">
        <v>484</v>
      </c>
      <c r="AC57">
        <v>1</v>
      </c>
      <c r="AD57">
        <v>0</v>
      </c>
      <c r="AE57">
        <v>1</v>
      </c>
      <c r="AF57">
        <v>0</v>
      </c>
      <c r="AG57">
        <v>0</v>
      </c>
      <c r="AH57">
        <v>1</v>
      </c>
      <c r="AI57">
        <v>0</v>
      </c>
      <c r="AJ57" t="s">
        <v>486</v>
      </c>
      <c r="AK57" t="s">
        <v>486</v>
      </c>
      <c r="AL57" t="s">
        <v>485</v>
      </c>
      <c r="AM57">
        <v>0</v>
      </c>
      <c r="AN57">
        <v>1</v>
      </c>
      <c r="AO57">
        <v>2</v>
      </c>
      <c r="AP57">
        <v>0</v>
      </c>
      <c r="AQ57">
        <v>1</v>
      </c>
      <c r="AR57">
        <v>0</v>
      </c>
      <c r="AS57" t="s">
        <v>487</v>
      </c>
      <c r="AT57" t="s">
        <v>486</v>
      </c>
      <c r="AU57" t="s">
        <v>526</v>
      </c>
      <c r="AV57" t="s">
        <v>526</v>
      </c>
      <c r="AW57" s="6">
        <v>2</v>
      </c>
      <c r="AX57" t="s">
        <v>485</v>
      </c>
      <c r="AY57" t="s">
        <v>660</v>
      </c>
      <c r="AZ57">
        <v>6</v>
      </c>
      <c r="BA57" t="s">
        <v>787</v>
      </c>
      <c r="BC57" t="s">
        <v>953</v>
      </c>
      <c r="BE57" t="s">
        <v>1034</v>
      </c>
      <c r="BG57" t="s">
        <v>1505</v>
      </c>
      <c r="BI57" t="b">
        <v>1</v>
      </c>
      <c r="BJ57" t="b">
        <v>1</v>
      </c>
      <c r="BQ57">
        <v>15</v>
      </c>
      <c r="BR57" t="s">
        <v>956</v>
      </c>
      <c r="BS57" t="s">
        <v>510</v>
      </c>
      <c r="CV57" t="s">
        <v>1506</v>
      </c>
      <c r="CW57" t="b">
        <v>0</v>
      </c>
      <c r="CX57" t="b">
        <v>1</v>
      </c>
      <c r="CY57" t="b">
        <v>1</v>
      </c>
      <c r="CZ57" t="b">
        <v>1</v>
      </c>
      <c r="DA57" t="b">
        <v>0</v>
      </c>
      <c r="DB57" t="b">
        <v>0</v>
      </c>
      <c r="DC57" t="b">
        <v>0</v>
      </c>
      <c r="DE57">
        <v>6</v>
      </c>
      <c r="DF57">
        <v>6</v>
      </c>
      <c r="DH57">
        <v>2</v>
      </c>
      <c r="DK57">
        <v>1</v>
      </c>
      <c r="DP57" t="s">
        <v>476</v>
      </c>
      <c r="EC57" t="s">
        <v>476</v>
      </c>
      <c r="ED57" t="s">
        <v>1237</v>
      </c>
      <c r="EJ57" t="b">
        <v>1</v>
      </c>
      <c r="EP57" t="s">
        <v>476</v>
      </c>
      <c r="EQ57" t="s">
        <v>1257</v>
      </c>
      <c r="ER57" t="b">
        <v>1</v>
      </c>
      <c r="ES57" t="b">
        <v>1</v>
      </c>
      <c r="FA57" t="s">
        <v>510</v>
      </c>
      <c r="FB57" t="s">
        <v>476</v>
      </c>
      <c r="FC57" t="s">
        <v>476</v>
      </c>
      <c r="FD57" t="s">
        <v>510</v>
      </c>
      <c r="FE57" t="s">
        <v>510</v>
      </c>
      <c r="FF57" t="s">
        <v>510</v>
      </c>
      <c r="FG57" t="s">
        <v>510</v>
      </c>
      <c r="FH57" t="s">
        <v>510</v>
      </c>
      <c r="FI57" t="s">
        <v>510</v>
      </c>
      <c r="FJ57" t="s">
        <v>510</v>
      </c>
      <c r="FK57" t="s">
        <v>476</v>
      </c>
      <c r="FL57" t="s">
        <v>510</v>
      </c>
      <c r="FN57" t="s">
        <v>510</v>
      </c>
      <c r="FO57" t="s">
        <v>510</v>
      </c>
      <c r="FP57" t="s">
        <v>510</v>
      </c>
      <c r="FQ57" t="s">
        <v>510</v>
      </c>
      <c r="FR57" t="s">
        <v>510</v>
      </c>
      <c r="FS57" t="s">
        <v>510</v>
      </c>
      <c r="FT57" t="s">
        <v>510</v>
      </c>
      <c r="FU57" t="s">
        <v>476</v>
      </c>
      <c r="FV57" t="s">
        <v>510</v>
      </c>
      <c r="FW57" t="s">
        <v>510</v>
      </c>
      <c r="FX57" t="s">
        <v>476</v>
      </c>
      <c r="FY57" t="s">
        <v>510</v>
      </c>
      <c r="FZ57" t="s">
        <v>476</v>
      </c>
      <c r="GA57" t="s">
        <v>476</v>
      </c>
      <c r="GB57">
        <f>IF(Table1[[#This Row],[msna/Demographic_info/HH_members_group/total_m_c_muac]]=0,"",COUNTIF(Table1[[#This Row],[Grain or tubers e.g. bread, rice, noodles, bulger, frikeh, kaak, pasta, andoumeh, manakish, thick grain-based porridge, potatoes]:[Breastmilk]],"Yes"))</f>
        <v>4</v>
      </c>
      <c r="GC57" t="str">
        <f>IF(Table1[[#This Row],[Column1]]="","",IF(Table1[[#This Row],[Please select the assessment type:]]="Livelihood and Protection (MHPSS, CP, GBV)","",IF(Table1[[#This Row],[Column1]]&gt;4,"diverse","not diverse")))</f>
        <v>not diverse</v>
      </c>
      <c r="GD57">
        <v>2</v>
      </c>
      <c r="GE57" t="s">
        <v>485</v>
      </c>
      <c r="GF57">
        <v>1</v>
      </c>
      <c r="GG57" t="s">
        <v>486</v>
      </c>
      <c r="GH57" t="s">
        <v>1507</v>
      </c>
      <c r="GK57" t="b">
        <v>1</v>
      </c>
      <c r="GM57" t="b">
        <v>1</v>
      </c>
      <c r="GN57" t="b">
        <v>1</v>
      </c>
      <c r="GO57" t="b">
        <v>1</v>
      </c>
      <c r="GP57" t="b">
        <v>1</v>
      </c>
      <c r="GQ57" t="b">
        <v>1</v>
      </c>
      <c r="GR57" t="b">
        <v>1</v>
      </c>
      <c r="HA57" t="s">
        <v>1084</v>
      </c>
      <c r="HF57" t="b">
        <v>1</v>
      </c>
      <c r="HG57" t="b">
        <v>1</v>
      </c>
      <c r="HO57" t="s">
        <v>1473</v>
      </c>
      <c r="HP57" t="s">
        <v>598</v>
      </c>
      <c r="HT57" t="b">
        <v>1</v>
      </c>
      <c r="HY57" t="b">
        <v>1</v>
      </c>
      <c r="IC57" t="s">
        <v>554</v>
      </c>
      <c r="IN57" t="b">
        <v>1</v>
      </c>
      <c r="IP57" t="s">
        <v>1508</v>
      </c>
      <c r="IQ57" t="b">
        <v>1</v>
      </c>
      <c r="IV57" t="b">
        <v>1</v>
      </c>
      <c r="IZ57" t="s">
        <v>476</v>
      </c>
      <c r="JB57" t="s">
        <v>1509</v>
      </c>
      <c r="JC57" t="b">
        <v>1</v>
      </c>
      <c r="JD57" t="b">
        <v>1</v>
      </c>
      <c r="JQ57" t="s">
        <v>510</v>
      </c>
      <c r="JR57" t="s">
        <v>1510</v>
      </c>
      <c r="JT57" t="b">
        <v>1</v>
      </c>
      <c r="KD57" t="s">
        <v>772</v>
      </c>
      <c r="KE57" t="b">
        <v>1</v>
      </c>
      <c r="KO57" t="s">
        <v>827</v>
      </c>
      <c r="KP57" t="b">
        <v>1</v>
      </c>
      <c r="KY57" t="s">
        <v>920</v>
      </c>
      <c r="LA57" t="b">
        <v>1</v>
      </c>
      <c r="LC57" t="b">
        <v>1</v>
      </c>
      <c r="LH57" t="s">
        <v>500</v>
      </c>
      <c r="LI57" t="b">
        <v>1</v>
      </c>
      <c r="LR57" t="s">
        <v>1511</v>
      </c>
      <c r="LS57" t="b">
        <v>1</v>
      </c>
      <c r="LT57" t="b">
        <v>1</v>
      </c>
      <c r="LU57" t="b">
        <v>1</v>
      </c>
      <c r="LV57" t="b">
        <v>1</v>
      </c>
      <c r="LW57" t="b">
        <v>1</v>
      </c>
      <c r="LX57" t="b">
        <v>1</v>
      </c>
      <c r="LY57" t="b">
        <v>1</v>
      </c>
      <c r="MA57" t="b">
        <v>1</v>
      </c>
      <c r="MD57" t="b">
        <v>1</v>
      </c>
      <c r="ME57" t="b">
        <v>1</v>
      </c>
      <c r="MI57" t="s">
        <v>1146</v>
      </c>
      <c r="MO57" t="b">
        <v>1</v>
      </c>
      <c r="MP57" t="b">
        <v>1</v>
      </c>
      <c r="MY57" t="s">
        <v>1512</v>
      </c>
      <c r="NC57" t="b">
        <v>1</v>
      </c>
      <c r="NK57" t="s">
        <v>504</v>
      </c>
      <c r="NT57" t="b">
        <v>1</v>
      </c>
      <c r="NV57" t="s">
        <v>476</v>
      </c>
      <c r="NX57" t="s">
        <v>510</v>
      </c>
      <c r="NZ57" t="s">
        <v>1513</v>
      </c>
      <c r="OB57" t="b">
        <v>1</v>
      </c>
      <c r="OF57" t="b">
        <v>1</v>
      </c>
      <c r="OL57" t="s">
        <v>1514</v>
      </c>
      <c r="ON57" t="b">
        <v>1</v>
      </c>
      <c r="OO57" t="b">
        <v>1</v>
      </c>
      <c r="OP57" t="b">
        <v>1</v>
      </c>
      <c r="OQ57" t="b">
        <v>1</v>
      </c>
      <c r="OR57" t="b">
        <v>1</v>
      </c>
      <c r="OW57" t="s">
        <v>1172</v>
      </c>
      <c r="PF57" t="b">
        <v>1</v>
      </c>
      <c r="PL57">
        <v>300</v>
      </c>
      <c r="PM57">
        <v>2500</v>
      </c>
      <c r="PN57" t="s">
        <v>1515</v>
      </c>
      <c r="PP57" t="b">
        <v>1</v>
      </c>
      <c r="PU57" t="b">
        <v>1</v>
      </c>
      <c r="PX57" t="b">
        <v>1</v>
      </c>
      <c r="QF57" t="s">
        <v>476</v>
      </c>
      <c r="QG57" t="s">
        <v>509</v>
      </c>
      <c r="QH57" t="b">
        <v>1</v>
      </c>
      <c r="QP57" t="s">
        <v>510</v>
      </c>
      <c r="QR57" t="s">
        <v>510</v>
      </c>
      <c r="RC57" t="s">
        <v>511</v>
      </c>
      <c r="RE57" t="s">
        <v>510</v>
      </c>
      <c r="RG57" t="s">
        <v>1516</v>
      </c>
      <c r="RH57" t="s">
        <v>565</v>
      </c>
      <c r="RL57" t="b">
        <v>1</v>
      </c>
      <c r="RR57" t="s">
        <v>589</v>
      </c>
      <c r="RW57" t="b">
        <v>1</v>
      </c>
      <c r="SB57" t="s">
        <v>1517</v>
      </c>
      <c r="SC57">
        <v>92470268</v>
      </c>
      <c r="SD57" t="s">
        <v>1518</v>
      </c>
      <c r="SE57" s="2">
        <v>44602.528101851851</v>
      </c>
      <c r="SF57">
        <v>56</v>
      </c>
      <c r="SH57">
        <v>-1</v>
      </c>
      <c r="SK57" t="s">
        <v>518</v>
      </c>
      <c r="SL57">
        <v>10113</v>
      </c>
      <c r="SM57" t="s">
        <v>983</v>
      </c>
      <c r="SN57">
        <v>648550</v>
      </c>
    </row>
    <row r="58" spans="1:508" hidden="1" x14ac:dyDescent="0.25">
      <c r="A58" t="s">
        <v>1519</v>
      </c>
      <c r="B58" t="s">
        <v>1520</v>
      </c>
      <c r="C58" t="s">
        <v>470</v>
      </c>
      <c r="D58" t="s">
        <v>1455</v>
      </c>
      <c r="E58" t="s">
        <v>950</v>
      </c>
      <c r="G58" s="1">
        <v>44602</v>
      </c>
      <c r="H58" t="s">
        <v>1285</v>
      </c>
      <c r="I58" t="s">
        <v>952</v>
      </c>
      <c r="J58" t="s">
        <v>476</v>
      </c>
      <c r="K58" t="s">
        <v>477</v>
      </c>
      <c r="L58" s="1">
        <v>41397</v>
      </c>
      <c r="M58" t="s">
        <v>478</v>
      </c>
      <c r="O58" t="s">
        <v>479</v>
      </c>
      <c r="P58" t="s">
        <v>721</v>
      </c>
      <c r="Q58" t="s">
        <v>573</v>
      </c>
      <c r="R58" t="s">
        <v>479</v>
      </c>
      <c r="S58" t="s">
        <v>482</v>
      </c>
      <c r="T58" t="b">
        <v>1</v>
      </c>
      <c r="AA58" t="s">
        <v>483</v>
      </c>
      <c r="AB58" t="s">
        <v>484</v>
      </c>
      <c r="AC58">
        <v>0</v>
      </c>
      <c r="AD58">
        <v>0</v>
      </c>
      <c r="AE58">
        <v>1</v>
      </c>
      <c r="AF58">
        <v>3</v>
      </c>
      <c r="AG58">
        <v>2</v>
      </c>
      <c r="AH58">
        <v>1</v>
      </c>
      <c r="AI58">
        <v>0</v>
      </c>
      <c r="AJ58" t="s">
        <v>660</v>
      </c>
      <c r="AK58" t="s">
        <v>486</v>
      </c>
      <c r="AL58" t="s">
        <v>722</v>
      </c>
      <c r="AM58">
        <v>0</v>
      </c>
      <c r="AN58">
        <v>1</v>
      </c>
      <c r="AO58">
        <v>0</v>
      </c>
      <c r="AP58">
        <v>1</v>
      </c>
      <c r="AQ58">
        <v>2</v>
      </c>
      <c r="AR58">
        <v>0</v>
      </c>
      <c r="AS58" t="s">
        <v>485</v>
      </c>
      <c r="AT58" t="s">
        <v>485</v>
      </c>
      <c r="AU58" t="s">
        <v>526</v>
      </c>
      <c r="AV58" t="s">
        <v>839</v>
      </c>
      <c r="AW58" s="6">
        <v>2</v>
      </c>
      <c r="AX58" t="s">
        <v>487</v>
      </c>
      <c r="AY58" t="s">
        <v>1521</v>
      </c>
      <c r="AZ58">
        <v>11</v>
      </c>
      <c r="BA58" t="s">
        <v>787</v>
      </c>
      <c r="BC58" t="s">
        <v>986</v>
      </c>
      <c r="BE58" t="s">
        <v>490</v>
      </c>
      <c r="BG58" t="s">
        <v>1505</v>
      </c>
      <c r="BI58" t="b">
        <v>1</v>
      </c>
      <c r="BJ58" t="b">
        <v>1</v>
      </c>
      <c r="BQ58">
        <v>10</v>
      </c>
      <c r="BR58" t="s">
        <v>956</v>
      </c>
      <c r="BS58" t="s">
        <v>510</v>
      </c>
      <c r="CV58" t="s">
        <v>1180</v>
      </c>
      <c r="CW58" t="b">
        <v>0</v>
      </c>
      <c r="CX58" t="b">
        <v>1</v>
      </c>
      <c r="CY58" t="b">
        <v>1</v>
      </c>
      <c r="CZ58" t="b">
        <v>0</v>
      </c>
      <c r="DA58" t="b">
        <v>0</v>
      </c>
      <c r="DB58" t="b">
        <v>0</v>
      </c>
      <c r="DC58" t="b">
        <v>0</v>
      </c>
      <c r="DE58">
        <v>2</v>
      </c>
      <c r="DF58">
        <v>3</v>
      </c>
      <c r="DH58">
        <v>2</v>
      </c>
      <c r="DJ58">
        <v>1</v>
      </c>
      <c r="DP58" t="s">
        <v>476</v>
      </c>
      <c r="EC58" t="s">
        <v>476</v>
      </c>
      <c r="ED58" t="s">
        <v>1237</v>
      </c>
      <c r="EJ58" t="b">
        <v>1</v>
      </c>
      <c r="EP58" t="s">
        <v>510</v>
      </c>
      <c r="EQ58" t="s">
        <v>1257</v>
      </c>
      <c r="ER58" t="b">
        <v>1</v>
      </c>
      <c r="ES58" t="b">
        <v>1</v>
      </c>
      <c r="FA58" t="s">
        <v>476</v>
      </c>
      <c r="FB58" t="s">
        <v>476</v>
      </c>
      <c r="FC58" t="s">
        <v>510</v>
      </c>
      <c r="FD58" t="s">
        <v>510</v>
      </c>
      <c r="FE58" t="s">
        <v>510</v>
      </c>
      <c r="FF58" t="s">
        <v>510</v>
      </c>
      <c r="FG58" t="s">
        <v>510</v>
      </c>
      <c r="FH58" t="s">
        <v>510</v>
      </c>
      <c r="FI58" t="s">
        <v>510</v>
      </c>
      <c r="FJ58" t="s">
        <v>476</v>
      </c>
      <c r="FK58" t="s">
        <v>476</v>
      </c>
      <c r="FL58" t="s">
        <v>510</v>
      </c>
      <c r="FN58" t="s">
        <v>476</v>
      </c>
      <c r="FO58" t="s">
        <v>510</v>
      </c>
      <c r="FP58" t="s">
        <v>510</v>
      </c>
      <c r="FQ58" t="s">
        <v>510</v>
      </c>
      <c r="FR58" t="s">
        <v>510</v>
      </c>
      <c r="FS58" t="s">
        <v>510</v>
      </c>
      <c r="FT58" t="s">
        <v>510</v>
      </c>
      <c r="FU58" t="s">
        <v>476</v>
      </c>
      <c r="FV58" t="s">
        <v>510</v>
      </c>
      <c r="FW58" t="s">
        <v>510</v>
      </c>
      <c r="FX58" t="s">
        <v>510</v>
      </c>
      <c r="FY58" t="s">
        <v>510</v>
      </c>
      <c r="FZ58" t="s">
        <v>476</v>
      </c>
      <c r="GA58" t="s">
        <v>510</v>
      </c>
      <c r="GB58">
        <f>IF(Table1[[#This Row],[msna/Demographic_info/HH_members_group/total_m_c_muac]]=0,"",COUNTIF(Table1[[#This Row],[Grain or tubers e.g. bread, rice, noodles, bulger, frikeh, kaak, pasta, andoumeh, manakish, thick grain-based porridge, potatoes]:[Breastmilk]],"Yes"))</f>
        <v>3</v>
      </c>
      <c r="GC58" t="str">
        <f>IF(Table1[[#This Row],[Column1]]="","",IF(Table1[[#This Row],[Please select the assessment type:]]="Livelihood and Protection (MHPSS, CP, GBV)","",IF(Table1[[#This Row],[Column1]]&gt;4,"diverse","not diverse")))</f>
        <v>not diverse</v>
      </c>
      <c r="GD58">
        <v>2</v>
      </c>
      <c r="GE58" t="s">
        <v>485</v>
      </c>
      <c r="GH58" t="s">
        <v>1522</v>
      </c>
      <c r="GI58" t="b">
        <v>1</v>
      </c>
      <c r="GJ58" t="b">
        <v>1</v>
      </c>
      <c r="GN58" t="b">
        <v>1</v>
      </c>
      <c r="GO58" t="b">
        <v>1</v>
      </c>
      <c r="GP58" t="b">
        <v>1</v>
      </c>
      <c r="GR58" t="b">
        <v>1</v>
      </c>
      <c r="GU58" t="b">
        <v>1</v>
      </c>
      <c r="GV58" t="b">
        <v>1</v>
      </c>
      <c r="HA58" t="s">
        <v>1523</v>
      </c>
      <c r="HB58" t="b">
        <v>1</v>
      </c>
      <c r="HC58" t="b">
        <v>1</v>
      </c>
      <c r="HG58" t="b">
        <v>1</v>
      </c>
      <c r="HO58" t="s">
        <v>1524</v>
      </c>
      <c r="HP58" t="s">
        <v>1525</v>
      </c>
      <c r="HR58" t="b">
        <v>1</v>
      </c>
      <c r="HT58" t="b">
        <v>1</v>
      </c>
      <c r="HY58" t="b">
        <v>1</v>
      </c>
      <c r="IC58" t="s">
        <v>1526</v>
      </c>
      <c r="II58" t="b">
        <v>1</v>
      </c>
      <c r="IP58" t="s">
        <v>824</v>
      </c>
      <c r="IR58" t="b">
        <v>1</v>
      </c>
      <c r="IZ58" t="s">
        <v>476</v>
      </c>
      <c r="JB58" t="s">
        <v>1527</v>
      </c>
      <c r="JC58" t="b">
        <v>1</v>
      </c>
      <c r="JD58" t="b">
        <v>1</v>
      </c>
      <c r="JJ58" t="b">
        <v>1</v>
      </c>
      <c r="JK58" t="b">
        <v>1</v>
      </c>
      <c r="JQ58" t="s">
        <v>510</v>
      </c>
      <c r="JR58" t="s">
        <v>772</v>
      </c>
      <c r="JS58" t="b">
        <v>1</v>
      </c>
      <c r="KD58" t="s">
        <v>772</v>
      </c>
      <c r="KE58" t="b">
        <v>1</v>
      </c>
      <c r="KO58" t="s">
        <v>535</v>
      </c>
      <c r="KP58" t="b">
        <v>1</v>
      </c>
      <c r="KQ58" t="b">
        <v>1</v>
      </c>
      <c r="KY58" t="s">
        <v>498</v>
      </c>
      <c r="LA58" t="b">
        <v>1</v>
      </c>
      <c r="LH58" t="s">
        <v>500</v>
      </c>
      <c r="LI58" t="b">
        <v>1</v>
      </c>
      <c r="LR58" t="s">
        <v>1528</v>
      </c>
      <c r="LS58" t="b">
        <v>1</v>
      </c>
      <c r="LT58" t="b">
        <v>1</v>
      </c>
      <c r="LV58" t="b">
        <v>1</v>
      </c>
      <c r="LW58" t="b">
        <v>1</v>
      </c>
      <c r="LX58" t="b">
        <v>1</v>
      </c>
      <c r="LY58" t="b">
        <v>1</v>
      </c>
      <c r="MA58" t="b">
        <v>1</v>
      </c>
      <c r="MB58" t="b">
        <v>1</v>
      </c>
      <c r="MD58" t="b">
        <v>1</v>
      </c>
      <c r="ME58" t="b">
        <v>1</v>
      </c>
      <c r="MI58" t="s">
        <v>1529</v>
      </c>
      <c r="ML58" t="b">
        <v>1</v>
      </c>
      <c r="MM58" t="b">
        <v>1</v>
      </c>
      <c r="MN58" t="b">
        <v>1</v>
      </c>
      <c r="MO58" t="b">
        <v>1</v>
      </c>
      <c r="MP58" t="b">
        <v>1</v>
      </c>
      <c r="MY58" t="s">
        <v>1023</v>
      </c>
      <c r="NH58" t="b">
        <v>1</v>
      </c>
      <c r="NK58" t="s">
        <v>973</v>
      </c>
      <c r="NQ58" t="b">
        <v>1</v>
      </c>
      <c r="NV58" t="s">
        <v>476</v>
      </c>
      <c r="NX58" t="s">
        <v>510</v>
      </c>
      <c r="NZ58" t="s">
        <v>1530</v>
      </c>
      <c r="OB58" t="b">
        <v>1</v>
      </c>
      <c r="OC58" t="b">
        <v>1</v>
      </c>
      <c r="OE58" t="b">
        <v>1</v>
      </c>
      <c r="OF58" t="b">
        <v>1</v>
      </c>
      <c r="OL58" t="s">
        <v>1531</v>
      </c>
      <c r="OM58" t="b">
        <v>1</v>
      </c>
      <c r="OO58" t="b">
        <v>1</v>
      </c>
      <c r="OP58" t="b">
        <v>1</v>
      </c>
      <c r="OQ58" t="b">
        <v>1</v>
      </c>
      <c r="OR58" t="b">
        <v>1</v>
      </c>
      <c r="OW58" t="s">
        <v>1172</v>
      </c>
      <c r="PF58" t="b">
        <v>1</v>
      </c>
      <c r="PL58">
        <v>300</v>
      </c>
      <c r="PM58">
        <v>2000</v>
      </c>
      <c r="PN58" t="s">
        <v>1532</v>
      </c>
      <c r="PP58" t="b">
        <v>1</v>
      </c>
      <c r="QF58" t="s">
        <v>476</v>
      </c>
      <c r="QG58" t="s">
        <v>509</v>
      </c>
      <c r="QH58" t="b">
        <v>1</v>
      </c>
      <c r="QP58" t="s">
        <v>510</v>
      </c>
      <c r="QR58" t="s">
        <v>510</v>
      </c>
      <c r="RC58" t="s">
        <v>511</v>
      </c>
      <c r="RE58" t="s">
        <v>510</v>
      </c>
      <c r="RG58" t="s">
        <v>1533</v>
      </c>
      <c r="RH58" t="s">
        <v>565</v>
      </c>
      <c r="RL58" t="b">
        <v>1</v>
      </c>
      <c r="RR58" t="s">
        <v>589</v>
      </c>
      <c r="RW58" t="b">
        <v>1</v>
      </c>
      <c r="SB58" t="s">
        <v>1534</v>
      </c>
      <c r="SC58">
        <v>92470269</v>
      </c>
      <c r="SD58" t="s">
        <v>1535</v>
      </c>
      <c r="SE58" s="2">
        <v>44602.528113425928</v>
      </c>
      <c r="SF58">
        <v>57</v>
      </c>
      <c r="SH58">
        <v>-1</v>
      </c>
      <c r="SK58" t="s">
        <v>518</v>
      </c>
      <c r="SL58">
        <v>7844</v>
      </c>
      <c r="SM58" t="s">
        <v>983</v>
      </c>
      <c r="SN58">
        <v>648550</v>
      </c>
    </row>
    <row r="59" spans="1:508" hidden="1" x14ac:dyDescent="0.25">
      <c r="A59" t="s">
        <v>1536</v>
      </c>
      <c r="B59" t="s">
        <v>1537</v>
      </c>
      <c r="C59" t="s">
        <v>470</v>
      </c>
      <c r="D59" t="s">
        <v>1455</v>
      </c>
      <c r="E59" t="s">
        <v>950</v>
      </c>
      <c r="G59" s="1">
        <v>44602</v>
      </c>
      <c r="H59" t="s">
        <v>1285</v>
      </c>
      <c r="I59" t="s">
        <v>952</v>
      </c>
      <c r="J59" t="s">
        <v>476</v>
      </c>
      <c r="K59" t="s">
        <v>477</v>
      </c>
      <c r="L59" s="1">
        <v>41601</v>
      </c>
      <c r="M59" t="s">
        <v>478</v>
      </c>
      <c r="O59" t="s">
        <v>479</v>
      </c>
      <c r="P59" t="s">
        <v>548</v>
      </c>
      <c r="Q59" t="s">
        <v>573</v>
      </c>
      <c r="R59" t="s">
        <v>479</v>
      </c>
      <c r="S59" t="s">
        <v>1311</v>
      </c>
      <c r="Y59" t="b">
        <v>1</v>
      </c>
      <c r="AA59" t="s">
        <v>483</v>
      </c>
      <c r="AB59" t="s">
        <v>878</v>
      </c>
      <c r="AC59">
        <v>2</v>
      </c>
      <c r="AD59">
        <v>2</v>
      </c>
      <c r="AE59">
        <v>3</v>
      </c>
      <c r="AF59">
        <v>4</v>
      </c>
      <c r="AG59">
        <v>0</v>
      </c>
      <c r="AH59">
        <v>1</v>
      </c>
      <c r="AI59">
        <v>0</v>
      </c>
      <c r="AJ59" t="s">
        <v>895</v>
      </c>
      <c r="AK59" t="s">
        <v>486</v>
      </c>
      <c r="AL59" t="s">
        <v>911</v>
      </c>
      <c r="AM59">
        <v>0</v>
      </c>
      <c r="AN59">
        <v>0</v>
      </c>
      <c r="AO59">
        <v>0</v>
      </c>
      <c r="AP59">
        <v>2</v>
      </c>
      <c r="AQ59">
        <v>2</v>
      </c>
      <c r="AR59">
        <v>1</v>
      </c>
      <c r="AS59" t="s">
        <v>485</v>
      </c>
      <c r="AT59" t="s">
        <v>487</v>
      </c>
      <c r="AU59" t="s">
        <v>527</v>
      </c>
      <c r="AV59" t="s">
        <v>1521</v>
      </c>
      <c r="AW59" s="6">
        <v>3</v>
      </c>
      <c r="AX59" t="s">
        <v>526</v>
      </c>
      <c r="AY59" t="s">
        <v>1538</v>
      </c>
      <c r="AZ59">
        <v>15</v>
      </c>
      <c r="BA59" t="s">
        <v>787</v>
      </c>
      <c r="BC59" t="s">
        <v>986</v>
      </c>
      <c r="BE59" t="s">
        <v>803</v>
      </c>
      <c r="BG59" t="s">
        <v>1539</v>
      </c>
      <c r="BH59" t="b">
        <v>1</v>
      </c>
      <c r="BI59" t="b">
        <v>1</v>
      </c>
      <c r="BJ59" t="b">
        <v>1</v>
      </c>
      <c r="BQ59">
        <v>15</v>
      </c>
      <c r="BR59" t="s">
        <v>956</v>
      </c>
      <c r="BS59" t="s">
        <v>510</v>
      </c>
      <c r="CV59" t="s">
        <v>1540</v>
      </c>
      <c r="CW59" t="b">
        <v>1</v>
      </c>
      <c r="CX59" t="b">
        <v>0</v>
      </c>
      <c r="CY59" t="b">
        <v>1</v>
      </c>
      <c r="CZ59" t="b">
        <v>0</v>
      </c>
      <c r="DA59" t="b">
        <v>1</v>
      </c>
      <c r="DB59" t="b">
        <v>0</v>
      </c>
      <c r="DC59" t="b">
        <v>0</v>
      </c>
      <c r="DF59">
        <v>5</v>
      </c>
      <c r="DH59">
        <v>1</v>
      </c>
      <c r="DJ59">
        <v>1</v>
      </c>
      <c r="DK59">
        <v>1</v>
      </c>
      <c r="DP59" t="s">
        <v>476</v>
      </c>
      <c r="EC59" t="s">
        <v>510</v>
      </c>
      <c r="ED59" t="s">
        <v>1237</v>
      </c>
      <c r="EJ59" t="b">
        <v>1</v>
      </c>
      <c r="EP59" t="s">
        <v>476</v>
      </c>
      <c r="EQ59" t="s">
        <v>1038</v>
      </c>
      <c r="ES59" t="b">
        <v>1</v>
      </c>
      <c r="FA59" t="s">
        <v>510</v>
      </c>
      <c r="FB59" t="s">
        <v>476</v>
      </c>
      <c r="FC59" t="s">
        <v>510</v>
      </c>
      <c r="FD59" t="s">
        <v>510</v>
      </c>
      <c r="FE59" t="s">
        <v>510</v>
      </c>
      <c r="FF59" t="s">
        <v>510</v>
      </c>
      <c r="FG59" t="s">
        <v>476</v>
      </c>
      <c r="FH59" t="s">
        <v>510</v>
      </c>
      <c r="FI59" t="s">
        <v>510</v>
      </c>
      <c r="FJ59" t="s">
        <v>476</v>
      </c>
      <c r="FK59" t="s">
        <v>476</v>
      </c>
      <c r="FL59" t="s">
        <v>510</v>
      </c>
      <c r="FN59" t="s">
        <v>510</v>
      </c>
      <c r="FO59" t="s">
        <v>510</v>
      </c>
      <c r="FP59" t="s">
        <v>510</v>
      </c>
      <c r="FQ59" t="s">
        <v>510</v>
      </c>
      <c r="FR59" t="s">
        <v>476</v>
      </c>
      <c r="FS59" t="s">
        <v>510</v>
      </c>
      <c r="FT59" t="s">
        <v>476</v>
      </c>
      <c r="FU59" t="s">
        <v>476</v>
      </c>
      <c r="FV59" t="s">
        <v>510</v>
      </c>
      <c r="FW59" t="s">
        <v>510</v>
      </c>
      <c r="FX59" t="s">
        <v>510</v>
      </c>
      <c r="FY59" t="s">
        <v>510</v>
      </c>
      <c r="FZ59" t="s">
        <v>476</v>
      </c>
      <c r="GA59" t="s">
        <v>476</v>
      </c>
      <c r="GB59">
        <f>IF(Table1[[#This Row],[msna/Demographic_info/HH_members_group/total_m_c_muac]]=0,"",COUNTIF(Table1[[#This Row],[Grain or tubers e.g. bread, rice, noodles, bulger, frikeh, kaak, pasta, andoumeh, manakish, thick grain-based porridge, potatoes]:[Breastmilk]],"Yes"))</f>
        <v>5</v>
      </c>
      <c r="GC59" t="str">
        <f>IF(Table1[[#This Row],[Column1]]="","",IF(Table1[[#This Row],[Please select the assessment type:]]="Livelihood and Protection (MHPSS, CP, GBV)","",IF(Table1[[#This Row],[Column1]]&gt;4,"diverse","not diverse")))</f>
        <v>diverse</v>
      </c>
      <c r="GD59">
        <v>3</v>
      </c>
      <c r="GE59" t="s">
        <v>487</v>
      </c>
      <c r="GF59">
        <v>2</v>
      </c>
      <c r="GG59" t="s">
        <v>485</v>
      </c>
      <c r="GH59" t="s">
        <v>1541</v>
      </c>
      <c r="GK59" t="b">
        <v>1</v>
      </c>
      <c r="GQ59" t="b">
        <v>1</v>
      </c>
      <c r="GR59" t="b">
        <v>1</v>
      </c>
      <c r="GU59" t="b">
        <v>1</v>
      </c>
      <c r="HA59" t="s">
        <v>1489</v>
      </c>
      <c r="HB59" t="b">
        <v>1</v>
      </c>
      <c r="HG59" t="b">
        <v>1</v>
      </c>
      <c r="HO59" t="s">
        <v>1473</v>
      </c>
      <c r="HP59" t="s">
        <v>1542</v>
      </c>
      <c r="HR59" t="b">
        <v>1</v>
      </c>
      <c r="HT59" t="b">
        <v>1</v>
      </c>
      <c r="IC59" t="s">
        <v>1242</v>
      </c>
      <c r="ID59" t="b">
        <v>1</v>
      </c>
      <c r="IE59" t="b">
        <v>1</v>
      </c>
      <c r="IP59" t="s">
        <v>824</v>
      </c>
      <c r="IR59" t="b">
        <v>1</v>
      </c>
      <c r="IZ59" t="s">
        <v>476</v>
      </c>
      <c r="JB59" t="s">
        <v>1543</v>
      </c>
      <c r="JC59" t="b">
        <v>1</v>
      </c>
      <c r="JD59" t="b">
        <v>1</v>
      </c>
      <c r="JM59" t="b">
        <v>1</v>
      </c>
      <c r="JQ59" t="s">
        <v>476</v>
      </c>
      <c r="JR59" t="s">
        <v>826</v>
      </c>
      <c r="JS59" t="b">
        <v>1</v>
      </c>
      <c r="JW59" t="b">
        <v>1</v>
      </c>
      <c r="KD59" t="s">
        <v>554</v>
      </c>
      <c r="KM59" t="b">
        <v>1</v>
      </c>
      <c r="KO59" t="s">
        <v>554</v>
      </c>
      <c r="KW59" t="b">
        <v>1</v>
      </c>
      <c r="LH59" t="s">
        <v>554</v>
      </c>
      <c r="LP59" t="b">
        <v>1</v>
      </c>
      <c r="LR59" t="s">
        <v>1544</v>
      </c>
      <c r="LW59" t="b">
        <v>1</v>
      </c>
      <c r="LY59" t="b">
        <v>1</v>
      </c>
      <c r="MA59" t="b">
        <v>1</v>
      </c>
      <c r="MC59" t="b">
        <v>1</v>
      </c>
      <c r="ME59" t="b">
        <v>1</v>
      </c>
      <c r="MI59" t="s">
        <v>1545</v>
      </c>
      <c r="MN59" t="b">
        <v>1</v>
      </c>
      <c r="MO59" t="b">
        <v>1</v>
      </c>
      <c r="MP59" t="b">
        <v>1</v>
      </c>
      <c r="MY59" t="s">
        <v>1546</v>
      </c>
      <c r="MZ59" t="b">
        <v>1</v>
      </c>
      <c r="NA59" t="b">
        <v>1</v>
      </c>
      <c r="NK59" t="s">
        <v>973</v>
      </c>
      <c r="NQ59" t="b">
        <v>1</v>
      </c>
      <c r="NV59" t="s">
        <v>510</v>
      </c>
      <c r="NW59" t="s">
        <v>1547</v>
      </c>
      <c r="NX59" t="s">
        <v>476</v>
      </c>
      <c r="NY59" t="s">
        <v>1548</v>
      </c>
      <c r="NZ59" t="s">
        <v>1549</v>
      </c>
      <c r="OB59" t="b">
        <v>1</v>
      </c>
      <c r="OD59" t="b">
        <v>1</v>
      </c>
      <c r="OE59" t="b">
        <v>1</v>
      </c>
      <c r="OF59" t="b">
        <v>1</v>
      </c>
      <c r="OL59" t="s">
        <v>1278</v>
      </c>
      <c r="OM59" t="b">
        <v>1</v>
      </c>
      <c r="OO59" t="b">
        <v>1</v>
      </c>
      <c r="OP59" t="b">
        <v>1</v>
      </c>
      <c r="OQ59" t="b">
        <v>1</v>
      </c>
      <c r="OW59" t="s">
        <v>1172</v>
      </c>
      <c r="PF59" t="b">
        <v>1</v>
      </c>
      <c r="PL59">
        <v>600</v>
      </c>
      <c r="PM59">
        <v>3000</v>
      </c>
      <c r="PN59" t="s">
        <v>1550</v>
      </c>
      <c r="PP59" t="b">
        <v>1</v>
      </c>
      <c r="PS59" t="b">
        <v>1</v>
      </c>
      <c r="PX59" t="b">
        <v>1</v>
      </c>
      <c r="QF59" t="s">
        <v>476</v>
      </c>
      <c r="QG59" t="s">
        <v>509</v>
      </c>
      <c r="QH59" t="b">
        <v>1</v>
      </c>
      <c r="QP59" t="s">
        <v>510</v>
      </c>
      <c r="QR59" t="s">
        <v>510</v>
      </c>
      <c r="RC59" t="s">
        <v>511</v>
      </c>
      <c r="RE59" t="s">
        <v>510</v>
      </c>
      <c r="RG59" t="s">
        <v>1551</v>
      </c>
      <c r="RH59" t="s">
        <v>814</v>
      </c>
      <c r="RI59" t="b">
        <v>1</v>
      </c>
      <c r="RL59" t="b">
        <v>1</v>
      </c>
      <c r="RR59" t="s">
        <v>514</v>
      </c>
      <c r="RS59" t="b">
        <v>1</v>
      </c>
      <c r="SB59" t="s">
        <v>1552</v>
      </c>
      <c r="SC59">
        <v>92470271</v>
      </c>
      <c r="SD59" t="s">
        <v>1553</v>
      </c>
      <c r="SE59" s="2">
        <v>44602.528113425928</v>
      </c>
      <c r="SF59">
        <v>58</v>
      </c>
      <c r="SH59">
        <v>-1</v>
      </c>
      <c r="SK59" t="s">
        <v>518</v>
      </c>
      <c r="SL59">
        <v>4183</v>
      </c>
      <c r="SM59" t="s">
        <v>983</v>
      </c>
      <c r="SN59">
        <v>648550</v>
      </c>
    </row>
    <row r="60" spans="1:508" hidden="1" x14ac:dyDescent="0.25">
      <c r="A60" t="s">
        <v>1554</v>
      </c>
      <c r="B60" t="s">
        <v>1555</v>
      </c>
      <c r="C60" t="s">
        <v>470</v>
      </c>
      <c r="D60" t="s">
        <v>1556</v>
      </c>
      <c r="E60" t="s">
        <v>950</v>
      </c>
      <c r="G60" s="1">
        <v>44602</v>
      </c>
      <c r="H60" t="s">
        <v>1557</v>
      </c>
      <c r="I60" t="s">
        <v>952</v>
      </c>
      <c r="J60" t="s">
        <v>476</v>
      </c>
      <c r="K60" t="s">
        <v>477</v>
      </c>
      <c r="L60" s="1">
        <v>43586</v>
      </c>
      <c r="M60" t="s">
        <v>478</v>
      </c>
      <c r="O60" t="s">
        <v>479</v>
      </c>
      <c r="P60" t="s">
        <v>523</v>
      </c>
      <c r="Q60" t="s">
        <v>573</v>
      </c>
      <c r="R60" t="s">
        <v>479</v>
      </c>
      <c r="S60" t="s">
        <v>1286</v>
      </c>
      <c r="U60" t="b">
        <v>1</v>
      </c>
      <c r="AA60" t="s">
        <v>483</v>
      </c>
      <c r="AB60" t="s">
        <v>484</v>
      </c>
      <c r="AC60">
        <v>1</v>
      </c>
      <c r="AD60">
        <v>1</v>
      </c>
      <c r="AE60">
        <v>1</v>
      </c>
      <c r="AF60">
        <v>0</v>
      </c>
      <c r="AG60">
        <v>0</v>
      </c>
      <c r="AH60">
        <v>1</v>
      </c>
      <c r="AI60">
        <v>0</v>
      </c>
      <c r="AJ60" t="s">
        <v>485</v>
      </c>
      <c r="AK60" t="s">
        <v>486</v>
      </c>
      <c r="AL60" t="s">
        <v>487</v>
      </c>
      <c r="AM60">
        <v>0</v>
      </c>
      <c r="AN60">
        <v>0</v>
      </c>
      <c r="AO60">
        <v>1</v>
      </c>
      <c r="AP60">
        <v>0</v>
      </c>
      <c r="AQ60">
        <v>1</v>
      </c>
      <c r="AR60">
        <v>0</v>
      </c>
      <c r="AS60" t="s">
        <v>486</v>
      </c>
      <c r="AT60" t="s">
        <v>486</v>
      </c>
      <c r="AU60" t="s">
        <v>485</v>
      </c>
      <c r="AV60" t="s">
        <v>487</v>
      </c>
      <c r="AW60" s="6">
        <v>1</v>
      </c>
      <c r="AX60" t="s">
        <v>485</v>
      </c>
      <c r="AY60" t="s">
        <v>527</v>
      </c>
      <c r="AZ60">
        <v>5</v>
      </c>
      <c r="BA60" t="s">
        <v>953</v>
      </c>
      <c r="BC60" t="s">
        <v>787</v>
      </c>
      <c r="BE60" t="s">
        <v>1034</v>
      </c>
      <c r="BG60" t="s">
        <v>1558</v>
      </c>
      <c r="BJ60" t="b">
        <v>1</v>
      </c>
      <c r="BK60" t="b">
        <v>1</v>
      </c>
      <c r="BQ60">
        <v>25</v>
      </c>
      <c r="BR60" t="s">
        <v>1013</v>
      </c>
      <c r="BS60" t="s">
        <v>510</v>
      </c>
      <c r="CV60" t="s">
        <v>1559</v>
      </c>
      <c r="CW60" t="b">
        <v>0</v>
      </c>
      <c r="CX60" t="b">
        <v>0</v>
      </c>
      <c r="CY60" t="b">
        <v>0</v>
      </c>
      <c r="CZ60" t="b">
        <v>0</v>
      </c>
      <c r="DA60" t="b">
        <v>1</v>
      </c>
      <c r="DB60" t="b">
        <v>0</v>
      </c>
      <c r="DC60" t="b">
        <v>0</v>
      </c>
      <c r="DP60" t="s">
        <v>510</v>
      </c>
      <c r="DQ60" t="s">
        <v>1560</v>
      </c>
      <c r="DR60" t="b">
        <v>1</v>
      </c>
      <c r="EC60" t="s">
        <v>476</v>
      </c>
      <c r="ED60" t="s">
        <v>1237</v>
      </c>
      <c r="EJ60" t="b">
        <v>1</v>
      </c>
      <c r="EP60" t="s">
        <v>476</v>
      </c>
      <c r="EQ60" t="s">
        <v>1561</v>
      </c>
      <c r="ES60" t="b">
        <v>1</v>
      </c>
      <c r="ET60" t="b">
        <v>1</v>
      </c>
      <c r="EY60" t="s">
        <v>1562</v>
      </c>
      <c r="FA60" t="s">
        <v>476</v>
      </c>
      <c r="FB60" t="s">
        <v>510</v>
      </c>
      <c r="FC60" t="s">
        <v>476</v>
      </c>
      <c r="FD60" t="s">
        <v>476</v>
      </c>
      <c r="FE60" t="s">
        <v>510</v>
      </c>
      <c r="FF60" t="s">
        <v>510</v>
      </c>
      <c r="FG60" t="s">
        <v>476</v>
      </c>
      <c r="FH60" t="s">
        <v>476</v>
      </c>
      <c r="FI60" t="s">
        <v>476</v>
      </c>
      <c r="FJ60" t="s">
        <v>476</v>
      </c>
      <c r="FK60" t="s">
        <v>476</v>
      </c>
      <c r="FL60" t="s">
        <v>510</v>
      </c>
      <c r="FN60" t="s">
        <v>476</v>
      </c>
      <c r="FO60" t="s">
        <v>476</v>
      </c>
      <c r="FP60" t="s">
        <v>510</v>
      </c>
      <c r="FQ60" t="s">
        <v>510</v>
      </c>
      <c r="FR60" t="s">
        <v>476</v>
      </c>
      <c r="FS60" t="s">
        <v>476</v>
      </c>
      <c r="FT60" t="s">
        <v>476</v>
      </c>
      <c r="FU60" t="s">
        <v>476</v>
      </c>
      <c r="FV60" t="s">
        <v>510</v>
      </c>
      <c r="FW60" t="s">
        <v>476</v>
      </c>
      <c r="FX60" t="s">
        <v>476</v>
      </c>
      <c r="FY60" t="s">
        <v>476</v>
      </c>
      <c r="FZ60" t="s">
        <v>510</v>
      </c>
      <c r="GA60" t="s">
        <v>476</v>
      </c>
      <c r="GB60">
        <f>IF(Table1[[#This Row],[msna/Demographic_info/HH_members_group/total_m_c_muac]]=0,"",COUNTIF(Table1[[#This Row],[Grain or tubers e.g. bread, rice, noodles, bulger, frikeh, kaak, pasta, andoumeh, manakish, thick grain-based porridge, potatoes]:[Breastmilk]],"Yes"))</f>
        <v>10</v>
      </c>
      <c r="GC60" t="str">
        <f>IF(Table1[[#This Row],[Column1]]="","",IF(Table1[[#This Row],[Please select the assessment type:]]="Livelihood and Protection (MHPSS, CP, GBV)","",IF(Table1[[#This Row],[Column1]]&gt;4,"diverse","not diverse")))</f>
        <v>diverse</v>
      </c>
      <c r="GD60">
        <v>1</v>
      </c>
      <c r="GE60" t="s">
        <v>486</v>
      </c>
      <c r="GF60">
        <v>1</v>
      </c>
      <c r="GG60" t="s">
        <v>486</v>
      </c>
      <c r="GH60" t="s">
        <v>1563</v>
      </c>
      <c r="GK60" t="b">
        <v>1</v>
      </c>
      <c r="GN60" t="b">
        <v>1</v>
      </c>
      <c r="GT60" t="b">
        <v>1</v>
      </c>
      <c r="HA60" t="s">
        <v>1564</v>
      </c>
      <c r="HB60" t="b">
        <v>1</v>
      </c>
      <c r="HC60" t="b">
        <v>1</v>
      </c>
      <c r="HO60" t="s">
        <v>1565</v>
      </c>
      <c r="HP60" t="s">
        <v>1566</v>
      </c>
      <c r="HQ60" t="b">
        <v>1</v>
      </c>
      <c r="HT60" t="b">
        <v>1</v>
      </c>
      <c r="HW60" t="b">
        <v>1</v>
      </c>
      <c r="IC60" t="s">
        <v>844</v>
      </c>
      <c r="ID60" t="b">
        <v>1</v>
      </c>
      <c r="IE60" t="b">
        <v>1</v>
      </c>
      <c r="IP60" t="s">
        <v>1243</v>
      </c>
      <c r="IQ60" t="b">
        <v>1</v>
      </c>
      <c r="IZ60" t="s">
        <v>769</v>
      </c>
      <c r="JB60" t="s">
        <v>1567</v>
      </c>
      <c r="JC60" t="b">
        <v>1</v>
      </c>
      <c r="JH60" t="b">
        <v>1</v>
      </c>
      <c r="JL60" t="b">
        <v>1</v>
      </c>
      <c r="JM60" t="b">
        <v>1</v>
      </c>
      <c r="JQ60" t="s">
        <v>476</v>
      </c>
      <c r="JR60" t="s">
        <v>826</v>
      </c>
      <c r="JS60" t="b">
        <v>1</v>
      </c>
      <c r="JW60" t="b">
        <v>1</v>
      </c>
      <c r="KD60" t="s">
        <v>772</v>
      </c>
      <c r="KE60" t="b">
        <v>1</v>
      </c>
      <c r="KO60" t="s">
        <v>554</v>
      </c>
      <c r="KW60" t="b">
        <v>1</v>
      </c>
      <c r="LH60" t="s">
        <v>554</v>
      </c>
      <c r="LP60" t="b">
        <v>1</v>
      </c>
      <c r="LR60" t="s">
        <v>1568</v>
      </c>
      <c r="LT60" t="b">
        <v>1</v>
      </c>
      <c r="LU60" t="b">
        <v>1</v>
      </c>
      <c r="MA60" t="b">
        <v>1</v>
      </c>
      <c r="ME60" t="b">
        <v>1</v>
      </c>
      <c r="MI60" t="s">
        <v>1022</v>
      </c>
      <c r="MN60" t="b">
        <v>1</v>
      </c>
      <c r="MO60" t="b">
        <v>1</v>
      </c>
      <c r="MP60" t="b">
        <v>1</v>
      </c>
      <c r="MY60" t="s">
        <v>1569</v>
      </c>
      <c r="MZ60" t="b">
        <v>1</v>
      </c>
      <c r="NA60" t="b">
        <v>1</v>
      </c>
      <c r="NE60" t="b">
        <v>1</v>
      </c>
      <c r="NK60" t="s">
        <v>504</v>
      </c>
      <c r="NT60" t="b">
        <v>1</v>
      </c>
      <c r="NV60" t="s">
        <v>476</v>
      </c>
      <c r="NX60" t="s">
        <v>510</v>
      </c>
      <c r="NZ60" t="s">
        <v>1570</v>
      </c>
      <c r="OA60" t="b">
        <v>1</v>
      </c>
      <c r="OC60" t="b">
        <v>1</v>
      </c>
      <c r="OE60" t="b">
        <v>1</v>
      </c>
      <c r="OL60" t="s">
        <v>1359</v>
      </c>
      <c r="OO60" t="b">
        <v>1</v>
      </c>
      <c r="OP60" t="b">
        <v>1</v>
      </c>
      <c r="OW60" t="s">
        <v>1437</v>
      </c>
      <c r="PD60" t="b">
        <v>1</v>
      </c>
      <c r="PL60">
        <v>2500</v>
      </c>
      <c r="PM60">
        <v>2200</v>
      </c>
      <c r="PN60" t="s">
        <v>1571</v>
      </c>
      <c r="PU60" t="b">
        <v>1</v>
      </c>
      <c r="QF60" t="s">
        <v>510</v>
      </c>
      <c r="QP60" t="s">
        <v>510</v>
      </c>
      <c r="QR60" t="s">
        <v>510</v>
      </c>
      <c r="RC60" t="s">
        <v>511</v>
      </c>
      <c r="RE60" t="s">
        <v>510</v>
      </c>
      <c r="RG60" t="s">
        <v>1572</v>
      </c>
      <c r="RH60" t="s">
        <v>1573</v>
      </c>
      <c r="RL60" t="b">
        <v>1</v>
      </c>
      <c r="RN60" t="b">
        <v>1</v>
      </c>
      <c r="RR60" t="s">
        <v>716</v>
      </c>
      <c r="RS60" t="b">
        <v>1</v>
      </c>
      <c r="RW60" t="b">
        <v>1</v>
      </c>
      <c r="SA60" t="s">
        <v>515</v>
      </c>
      <c r="SB60" t="s">
        <v>1574</v>
      </c>
      <c r="SC60">
        <v>92470283</v>
      </c>
      <c r="SD60" t="s">
        <v>1575</v>
      </c>
      <c r="SE60" s="2">
        <v>44602.528194444443</v>
      </c>
      <c r="SF60">
        <v>59</v>
      </c>
      <c r="SH60">
        <v>-1</v>
      </c>
      <c r="SK60" t="s">
        <v>518</v>
      </c>
      <c r="SL60">
        <v>23954</v>
      </c>
      <c r="SM60" t="s">
        <v>983</v>
      </c>
      <c r="SN60">
        <v>648550</v>
      </c>
    </row>
    <row r="61" spans="1:508" hidden="1" x14ac:dyDescent="0.25">
      <c r="A61" t="s">
        <v>1576</v>
      </c>
      <c r="B61" t="s">
        <v>1577</v>
      </c>
      <c r="C61" t="s">
        <v>470</v>
      </c>
      <c r="D61" t="s">
        <v>1556</v>
      </c>
      <c r="E61" t="s">
        <v>950</v>
      </c>
      <c r="G61" s="1">
        <v>44602</v>
      </c>
      <c r="H61" t="s">
        <v>1557</v>
      </c>
      <c r="I61" t="s">
        <v>952</v>
      </c>
      <c r="J61" t="s">
        <v>510</v>
      </c>
      <c r="GB61" t="str">
        <f>IF(Table1[[#This Row],[msna/Demographic_info/HH_members_group/total_m_c_muac]]=0,"",COUNTIF(Table1[[#This Row],[Grain or tubers e.g. bread, rice, noodles, bulger, frikeh, kaak, pasta, andoumeh, manakish, thick grain-based porridge, potatoes]:[Breastmilk]],"Yes"))</f>
        <v/>
      </c>
      <c r="GC61" t="str">
        <f>IF(Table1[[#This Row],[Column1]]="","",IF(Table1[[#This Row],[Please select the assessment type:]]="Livelihood and Protection (MHPSS, CP, GBV)","",IF(Table1[[#This Row],[Column1]]&gt;4,"diverse","not diverse")))</f>
        <v/>
      </c>
      <c r="SB61" t="s">
        <v>1578</v>
      </c>
      <c r="SC61">
        <v>92470284</v>
      </c>
      <c r="SD61" t="s">
        <v>1579</v>
      </c>
      <c r="SE61" s="2">
        <v>44602.52820601852</v>
      </c>
      <c r="SF61">
        <v>60</v>
      </c>
      <c r="SH61">
        <v>-1</v>
      </c>
      <c r="SK61" t="s">
        <v>518</v>
      </c>
      <c r="SL61">
        <v>18728</v>
      </c>
      <c r="SM61" t="s">
        <v>983</v>
      </c>
      <c r="SN61">
        <v>648550</v>
      </c>
    </row>
    <row r="62" spans="1:508" hidden="1" x14ac:dyDescent="0.25">
      <c r="A62" t="s">
        <v>1580</v>
      </c>
      <c r="B62" t="s">
        <v>1581</v>
      </c>
      <c r="C62" t="s">
        <v>470</v>
      </c>
      <c r="D62" t="s">
        <v>1556</v>
      </c>
      <c r="E62" t="s">
        <v>950</v>
      </c>
      <c r="G62" s="1">
        <v>44602</v>
      </c>
      <c r="H62" t="s">
        <v>1557</v>
      </c>
      <c r="I62" t="s">
        <v>952</v>
      </c>
      <c r="J62" t="s">
        <v>476</v>
      </c>
      <c r="K62" t="s">
        <v>522</v>
      </c>
      <c r="M62" t="s">
        <v>478</v>
      </c>
      <c r="O62" t="s">
        <v>479</v>
      </c>
      <c r="P62" t="s">
        <v>548</v>
      </c>
      <c r="Q62" t="s">
        <v>573</v>
      </c>
      <c r="R62" t="s">
        <v>479</v>
      </c>
      <c r="S62" t="s">
        <v>482</v>
      </c>
      <c r="T62" t="b">
        <v>1</v>
      </c>
      <c r="AA62" t="s">
        <v>483</v>
      </c>
      <c r="AB62" t="s">
        <v>484</v>
      </c>
      <c r="AC62">
        <v>0</v>
      </c>
      <c r="AD62">
        <v>0</v>
      </c>
      <c r="AE62">
        <v>0</v>
      </c>
      <c r="AF62">
        <v>0</v>
      </c>
      <c r="AG62">
        <v>1</v>
      </c>
      <c r="AH62">
        <v>1</v>
      </c>
      <c r="AI62">
        <v>0</v>
      </c>
      <c r="AJ62" t="s">
        <v>486</v>
      </c>
      <c r="AK62" t="s">
        <v>486</v>
      </c>
      <c r="AL62" t="s">
        <v>485</v>
      </c>
      <c r="AM62">
        <v>0</v>
      </c>
      <c r="AN62">
        <v>0</v>
      </c>
      <c r="AO62">
        <v>1</v>
      </c>
      <c r="AP62">
        <v>2</v>
      </c>
      <c r="AQ62">
        <v>1</v>
      </c>
      <c r="AR62">
        <v>0</v>
      </c>
      <c r="AS62" t="s">
        <v>487</v>
      </c>
      <c r="AT62" t="s">
        <v>486</v>
      </c>
      <c r="AU62" t="s">
        <v>526</v>
      </c>
      <c r="AV62" t="s">
        <v>526</v>
      </c>
      <c r="AW62" t="s">
        <v>470</v>
      </c>
      <c r="AX62" t="s">
        <v>485</v>
      </c>
      <c r="AY62" t="s">
        <v>660</v>
      </c>
      <c r="AZ62">
        <v>6</v>
      </c>
      <c r="BA62" t="s">
        <v>953</v>
      </c>
      <c r="BC62" t="s">
        <v>803</v>
      </c>
      <c r="BE62" t="s">
        <v>1340</v>
      </c>
      <c r="BG62" t="s">
        <v>1558</v>
      </c>
      <c r="BJ62" t="b">
        <v>1</v>
      </c>
      <c r="BK62" t="b">
        <v>1</v>
      </c>
      <c r="BQ62">
        <v>15</v>
      </c>
      <c r="BR62" t="s">
        <v>956</v>
      </c>
      <c r="BS62" t="s">
        <v>510</v>
      </c>
      <c r="CV62" t="s">
        <v>1365</v>
      </c>
      <c r="CW62" t="b">
        <v>1</v>
      </c>
      <c r="CX62" t="b">
        <v>0</v>
      </c>
      <c r="CY62" t="b">
        <v>0</v>
      </c>
      <c r="CZ62" t="b">
        <v>0</v>
      </c>
      <c r="DA62" t="b">
        <v>0</v>
      </c>
      <c r="DB62" t="b">
        <v>0</v>
      </c>
      <c r="DC62" t="b">
        <v>0</v>
      </c>
      <c r="DP62" t="s">
        <v>476</v>
      </c>
      <c r="EC62" t="s">
        <v>476</v>
      </c>
      <c r="ED62" t="s">
        <v>1582</v>
      </c>
      <c r="EK62" t="b">
        <v>1</v>
      </c>
      <c r="EP62" t="s">
        <v>510</v>
      </c>
      <c r="EQ62" t="s">
        <v>1583</v>
      </c>
      <c r="ER62" t="b">
        <v>1</v>
      </c>
      <c r="ET62" t="b">
        <v>1</v>
      </c>
      <c r="EU62" t="b">
        <v>1</v>
      </c>
      <c r="EY62" t="s">
        <v>1562</v>
      </c>
      <c r="FA62" t="s">
        <v>476</v>
      </c>
      <c r="FB62" t="s">
        <v>476</v>
      </c>
      <c r="FC62" t="s">
        <v>476</v>
      </c>
      <c r="FD62" t="s">
        <v>476</v>
      </c>
      <c r="FE62" t="s">
        <v>476</v>
      </c>
      <c r="FF62" t="s">
        <v>510</v>
      </c>
      <c r="FG62" t="s">
        <v>476</v>
      </c>
      <c r="FH62" t="s">
        <v>510</v>
      </c>
      <c r="FI62" t="s">
        <v>476</v>
      </c>
      <c r="FJ62" t="s">
        <v>476</v>
      </c>
      <c r="FK62" t="s">
        <v>476</v>
      </c>
      <c r="FL62" t="s">
        <v>510</v>
      </c>
      <c r="GB62">
        <f>IF(Table1[[#This Row],[msna/Demographic_info/HH_members_group/total_m_c_muac]]=0,"",COUNTIF(Table1[[#This Row],[Grain or tubers e.g. bread, rice, noodles, bulger, frikeh, kaak, pasta, andoumeh, manakish, thick grain-based porridge, potatoes]:[Breastmilk]],"Yes"))</f>
        <v>0</v>
      </c>
      <c r="GC62" t="str">
        <f>IF(Table1[[#This Row],[Column1]]="","",IF(Table1[[#This Row],[Please select the assessment type:]]="Livelihood and Protection (MHPSS, CP, GBV)","",IF(Table1[[#This Row],[Column1]]&gt;4,"diverse","not diverse")))</f>
        <v>not diverse</v>
      </c>
      <c r="GH62" t="s">
        <v>1584</v>
      </c>
      <c r="GN62" t="b">
        <v>1</v>
      </c>
      <c r="GQ62" t="b">
        <v>1</v>
      </c>
      <c r="GT62" t="b">
        <v>1</v>
      </c>
      <c r="HA62" t="s">
        <v>1202</v>
      </c>
      <c r="HB62" t="b">
        <v>1</v>
      </c>
      <c r="HD62" t="b">
        <v>1</v>
      </c>
      <c r="HO62" t="s">
        <v>1585</v>
      </c>
      <c r="HP62" t="s">
        <v>1241</v>
      </c>
      <c r="HQ62" t="b">
        <v>1</v>
      </c>
      <c r="HR62" t="b">
        <v>1</v>
      </c>
      <c r="HT62" t="b">
        <v>1</v>
      </c>
      <c r="IC62" t="s">
        <v>1291</v>
      </c>
      <c r="ID62" t="b">
        <v>1</v>
      </c>
      <c r="IH62" t="b">
        <v>1</v>
      </c>
      <c r="IP62" t="s">
        <v>1243</v>
      </c>
      <c r="IQ62" t="b">
        <v>1</v>
      </c>
      <c r="IZ62" t="s">
        <v>476</v>
      </c>
      <c r="JB62" t="s">
        <v>1586</v>
      </c>
      <c r="JH62" t="b">
        <v>1</v>
      </c>
      <c r="JL62" t="b">
        <v>1</v>
      </c>
      <c r="JM62" t="b">
        <v>1</v>
      </c>
      <c r="JQ62" t="s">
        <v>771</v>
      </c>
      <c r="JR62" t="s">
        <v>826</v>
      </c>
      <c r="JS62" t="b">
        <v>1</v>
      </c>
      <c r="JW62" t="b">
        <v>1</v>
      </c>
      <c r="KD62" t="s">
        <v>826</v>
      </c>
      <c r="KE62" t="b">
        <v>1</v>
      </c>
      <c r="KI62" t="b">
        <v>1</v>
      </c>
      <c r="KO62" t="s">
        <v>554</v>
      </c>
      <c r="KW62" t="b">
        <v>1</v>
      </c>
      <c r="LH62" t="s">
        <v>554</v>
      </c>
      <c r="LP62" t="b">
        <v>1</v>
      </c>
      <c r="LR62" t="s">
        <v>1587</v>
      </c>
      <c r="LT62" t="b">
        <v>1</v>
      </c>
      <c r="LU62" t="b">
        <v>1</v>
      </c>
      <c r="LW62" t="b">
        <v>1</v>
      </c>
      <c r="MA62" t="b">
        <v>1</v>
      </c>
      <c r="ME62" t="b">
        <v>1</v>
      </c>
      <c r="MI62" t="s">
        <v>1588</v>
      </c>
      <c r="MN62" t="b">
        <v>1</v>
      </c>
      <c r="MO62" t="b">
        <v>1</v>
      </c>
      <c r="MP62" t="b">
        <v>1</v>
      </c>
      <c r="MY62" t="s">
        <v>1589</v>
      </c>
      <c r="MZ62" t="b">
        <v>1</v>
      </c>
      <c r="NB62" t="b">
        <v>1</v>
      </c>
      <c r="NE62" t="b">
        <v>1</v>
      </c>
      <c r="NK62" t="s">
        <v>924</v>
      </c>
      <c r="NL62" t="b">
        <v>1</v>
      </c>
      <c r="NV62" t="s">
        <v>476</v>
      </c>
      <c r="NX62" t="s">
        <v>510</v>
      </c>
      <c r="NZ62" t="s">
        <v>1131</v>
      </c>
      <c r="OC62" t="b">
        <v>1</v>
      </c>
      <c r="OE62" t="b">
        <v>1</v>
      </c>
      <c r="OL62" t="s">
        <v>1359</v>
      </c>
      <c r="OO62" t="b">
        <v>1</v>
      </c>
      <c r="OP62" t="b">
        <v>1</v>
      </c>
      <c r="OW62" t="s">
        <v>851</v>
      </c>
      <c r="PB62" t="b">
        <v>1</v>
      </c>
      <c r="PL62">
        <v>3000</v>
      </c>
      <c r="PM62">
        <v>2500</v>
      </c>
      <c r="PN62" t="s">
        <v>1590</v>
      </c>
      <c r="PU62" t="b">
        <v>1</v>
      </c>
      <c r="PV62" t="b">
        <v>1</v>
      </c>
      <c r="QF62" t="s">
        <v>510</v>
      </c>
      <c r="QP62" t="s">
        <v>510</v>
      </c>
      <c r="QR62" t="s">
        <v>510</v>
      </c>
      <c r="RC62" t="s">
        <v>511</v>
      </c>
      <c r="RE62" t="s">
        <v>510</v>
      </c>
      <c r="RG62" t="s">
        <v>1591</v>
      </c>
      <c r="RH62" t="s">
        <v>814</v>
      </c>
      <c r="RI62" t="b">
        <v>1</v>
      </c>
      <c r="RL62" t="b">
        <v>1</v>
      </c>
      <c r="RR62" t="s">
        <v>514</v>
      </c>
      <c r="RS62" t="b">
        <v>1</v>
      </c>
      <c r="SA62" t="s">
        <v>515</v>
      </c>
      <c r="SB62" t="s">
        <v>1592</v>
      </c>
      <c r="SC62">
        <v>92470285</v>
      </c>
      <c r="SD62" t="s">
        <v>1593</v>
      </c>
      <c r="SE62" s="2">
        <v>44602.52820601852</v>
      </c>
      <c r="SF62">
        <v>61</v>
      </c>
      <c r="SH62">
        <v>-1</v>
      </c>
      <c r="SK62" t="s">
        <v>518</v>
      </c>
      <c r="SL62">
        <v>16118</v>
      </c>
      <c r="SM62" t="s">
        <v>983</v>
      </c>
      <c r="SN62">
        <v>648550</v>
      </c>
    </row>
    <row r="63" spans="1:508" hidden="1" x14ac:dyDescent="0.25">
      <c r="A63" t="s">
        <v>1594</v>
      </c>
      <c r="B63" t="s">
        <v>1595</v>
      </c>
      <c r="C63" t="s">
        <v>470</v>
      </c>
      <c r="D63" t="s">
        <v>1556</v>
      </c>
      <c r="E63" t="s">
        <v>950</v>
      </c>
      <c r="G63" s="1">
        <v>44602</v>
      </c>
      <c r="H63" t="s">
        <v>1557</v>
      </c>
      <c r="I63" t="s">
        <v>952</v>
      </c>
      <c r="J63" t="s">
        <v>476</v>
      </c>
      <c r="K63" t="s">
        <v>477</v>
      </c>
      <c r="L63" s="1">
        <v>42901</v>
      </c>
      <c r="M63" t="s">
        <v>478</v>
      </c>
      <c r="O63" t="s">
        <v>479</v>
      </c>
      <c r="P63" t="s">
        <v>548</v>
      </c>
      <c r="Q63" t="s">
        <v>573</v>
      </c>
      <c r="R63" t="s">
        <v>479</v>
      </c>
      <c r="S63" t="s">
        <v>1596</v>
      </c>
      <c r="U63" t="b">
        <v>1</v>
      </c>
      <c r="V63" t="b">
        <v>1</v>
      </c>
      <c r="AA63" t="s">
        <v>483</v>
      </c>
      <c r="AB63" t="s">
        <v>594</v>
      </c>
      <c r="AC63">
        <v>0</v>
      </c>
      <c r="AD63">
        <v>0</v>
      </c>
      <c r="AE63">
        <v>0</v>
      </c>
      <c r="AF63">
        <v>2</v>
      </c>
      <c r="AG63">
        <v>1</v>
      </c>
      <c r="AH63">
        <v>1</v>
      </c>
      <c r="AI63">
        <v>0</v>
      </c>
      <c r="AJ63" t="s">
        <v>487</v>
      </c>
      <c r="AK63" t="s">
        <v>486</v>
      </c>
      <c r="AL63" t="s">
        <v>526</v>
      </c>
      <c r="AM63">
        <v>0</v>
      </c>
      <c r="AN63">
        <v>0</v>
      </c>
      <c r="AO63">
        <v>0</v>
      </c>
      <c r="AP63">
        <v>0</v>
      </c>
      <c r="AQ63">
        <v>1</v>
      </c>
      <c r="AR63">
        <v>0</v>
      </c>
      <c r="AS63" t="s">
        <v>470</v>
      </c>
      <c r="AT63" t="s">
        <v>486</v>
      </c>
      <c r="AU63" t="s">
        <v>486</v>
      </c>
      <c r="AV63" t="s">
        <v>487</v>
      </c>
      <c r="AW63" t="s">
        <v>470</v>
      </c>
      <c r="AX63" t="s">
        <v>485</v>
      </c>
      <c r="AY63" t="s">
        <v>527</v>
      </c>
      <c r="AZ63">
        <v>5</v>
      </c>
      <c r="BA63" t="s">
        <v>953</v>
      </c>
      <c r="BC63" t="s">
        <v>1034</v>
      </c>
      <c r="BE63" t="s">
        <v>488</v>
      </c>
      <c r="BG63" t="s">
        <v>1558</v>
      </c>
      <c r="BJ63" t="b">
        <v>1</v>
      </c>
      <c r="BK63" t="b">
        <v>1</v>
      </c>
      <c r="BQ63">
        <v>12</v>
      </c>
      <c r="BR63" t="s">
        <v>956</v>
      </c>
      <c r="BS63" t="s">
        <v>510</v>
      </c>
      <c r="CV63" t="s">
        <v>1559</v>
      </c>
      <c r="CW63" t="b">
        <v>0</v>
      </c>
      <c r="CX63" t="b">
        <v>0</v>
      </c>
      <c r="CY63" t="b">
        <v>0</v>
      </c>
      <c r="CZ63" t="b">
        <v>0</v>
      </c>
      <c r="DA63" t="b">
        <v>1</v>
      </c>
      <c r="DB63" t="b">
        <v>0</v>
      </c>
      <c r="DC63" t="b">
        <v>0</v>
      </c>
      <c r="DP63" t="s">
        <v>510</v>
      </c>
      <c r="DQ63" t="s">
        <v>1597</v>
      </c>
      <c r="DR63" t="b">
        <v>1</v>
      </c>
      <c r="DS63" t="b">
        <v>1</v>
      </c>
      <c r="EC63" t="s">
        <v>476</v>
      </c>
      <c r="ED63" t="s">
        <v>1237</v>
      </c>
      <c r="EJ63" t="b">
        <v>1</v>
      </c>
      <c r="EP63" t="s">
        <v>476</v>
      </c>
      <c r="EQ63" t="s">
        <v>1598</v>
      </c>
      <c r="ER63" t="b">
        <v>1</v>
      </c>
      <c r="EV63" t="b">
        <v>1</v>
      </c>
      <c r="FA63" t="s">
        <v>476</v>
      </c>
      <c r="FB63" t="s">
        <v>476</v>
      </c>
      <c r="FC63" t="s">
        <v>476</v>
      </c>
      <c r="FD63" t="s">
        <v>476</v>
      </c>
      <c r="FE63" t="s">
        <v>476</v>
      </c>
      <c r="FF63" t="s">
        <v>510</v>
      </c>
      <c r="FG63" t="s">
        <v>476</v>
      </c>
      <c r="FH63" t="s">
        <v>510</v>
      </c>
      <c r="FI63" t="s">
        <v>476</v>
      </c>
      <c r="FJ63" t="s">
        <v>476</v>
      </c>
      <c r="FK63" t="s">
        <v>476</v>
      </c>
      <c r="FL63" t="s">
        <v>510</v>
      </c>
      <c r="GB63">
        <f>IF(Table1[[#This Row],[msna/Demographic_info/HH_members_group/total_m_c_muac]]=0,"",COUNTIF(Table1[[#This Row],[Grain or tubers e.g. bread, rice, noodles, bulger, frikeh, kaak, pasta, andoumeh, manakish, thick grain-based porridge, potatoes]:[Breastmilk]],"Yes"))</f>
        <v>0</v>
      </c>
      <c r="GC63" t="str">
        <f>IF(Table1[[#This Row],[Column1]]="","",IF(Table1[[#This Row],[Please select the assessment type:]]="Livelihood and Protection (MHPSS, CP, GBV)","",IF(Table1[[#This Row],[Column1]]&gt;4,"diverse","not diverse")))</f>
        <v>not diverse</v>
      </c>
      <c r="GH63" t="s">
        <v>1599</v>
      </c>
      <c r="GI63" t="b">
        <v>1</v>
      </c>
      <c r="GM63" t="b">
        <v>1</v>
      </c>
      <c r="GT63" t="b">
        <v>1</v>
      </c>
      <c r="HA63" t="s">
        <v>1313</v>
      </c>
      <c r="HD63" t="b">
        <v>1</v>
      </c>
      <c r="HO63" t="s">
        <v>1600</v>
      </c>
      <c r="HP63" t="s">
        <v>768</v>
      </c>
      <c r="HQ63" t="b">
        <v>1</v>
      </c>
      <c r="IC63" t="s">
        <v>1242</v>
      </c>
      <c r="ID63" t="b">
        <v>1</v>
      </c>
      <c r="IE63" t="b">
        <v>1</v>
      </c>
      <c r="IP63" t="s">
        <v>1292</v>
      </c>
      <c r="IQ63" t="b">
        <v>1</v>
      </c>
      <c r="IR63" t="b">
        <v>1</v>
      </c>
      <c r="IZ63" t="s">
        <v>476</v>
      </c>
      <c r="JB63" t="s">
        <v>1601</v>
      </c>
      <c r="JF63" t="b">
        <v>1</v>
      </c>
      <c r="JH63" t="b">
        <v>1</v>
      </c>
      <c r="JM63" t="b">
        <v>1</v>
      </c>
      <c r="JQ63" t="s">
        <v>771</v>
      </c>
      <c r="JR63" t="s">
        <v>826</v>
      </c>
      <c r="JS63" t="b">
        <v>1</v>
      </c>
      <c r="JW63" t="b">
        <v>1</v>
      </c>
      <c r="KD63" t="s">
        <v>826</v>
      </c>
      <c r="KE63" t="b">
        <v>1</v>
      </c>
      <c r="KI63" t="b">
        <v>1</v>
      </c>
      <c r="KO63" t="s">
        <v>554</v>
      </c>
      <c r="KW63" t="b">
        <v>1</v>
      </c>
      <c r="LH63" t="s">
        <v>1602</v>
      </c>
      <c r="LM63" t="b">
        <v>1</v>
      </c>
      <c r="LR63" t="s">
        <v>1603</v>
      </c>
      <c r="MA63" t="b">
        <v>1</v>
      </c>
      <c r="MD63" t="b">
        <v>1</v>
      </c>
      <c r="ME63" t="b">
        <v>1</v>
      </c>
      <c r="MI63" t="s">
        <v>1604</v>
      </c>
      <c r="MO63" t="b">
        <v>1</v>
      </c>
      <c r="MP63" t="b">
        <v>1</v>
      </c>
      <c r="MR63" t="b">
        <v>1</v>
      </c>
      <c r="MY63" t="s">
        <v>1605</v>
      </c>
      <c r="MZ63" t="b">
        <v>1</v>
      </c>
      <c r="NA63" t="b">
        <v>1</v>
      </c>
      <c r="NB63" t="b">
        <v>1</v>
      </c>
      <c r="NK63" t="s">
        <v>1190</v>
      </c>
      <c r="NL63" t="b">
        <v>1</v>
      </c>
      <c r="NQ63" t="b">
        <v>1</v>
      </c>
      <c r="NV63" t="s">
        <v>476</v>
      </c>
      <c r="NX63" t="s">
        <v>510</v>
      </c>
      <c r="NZ63" t="s">
        <v>1606</v>
      </c>
      <c r="OC63" t="b">
        <v>1</v>
      </c>
      <c r="OD63" t="b">
        <v>1</v>
      </c>
      <c r="OE63" t="b">
        <v>1</v>
      </c>
      <c r="OL63" t="s">
        <v>1607</v>
      </c>
      <c r="OO63" t="b">
        <v>1</v>
      </c>
      <c r="OP63" t="b">
        <v>1</v>
      </c>
      <c r="OQ63" t="b">
        <v>1</v>
      </c>
      <c r="OW63" t="s">
        <v>1608</v>
      </c>
      <c r="PD63" t="b">
        <v>1</v>
      </c>
      <c r="PH63" t="b">
        <v>1</v>
      </c>
      <c r="PL63">
        <v>3500</v>
      </c>
      <c r="PM63">
        <v>4500</v>
      </c>
      <c r="PN63" t="s">
        <v>1076</v>
      </c>
      <c r="PQ63" t="b">
        <v>1</v>
      </c>
      <c r="PU63" t="b">
        <v>1</v>
      </c>
      <c r="QF63" t="s">
        <v>476</v>
      </c>
      <c r="QG63" t="s">
        <v>781</v>
      </c>
      <c r="QH63" t="b">
        <v>1</v>
      </c>
      <c r="QK63" t="b">
        <v>1</v>
      </c>
      <c r="QP63" t="s">
        <v>510</v>
      </c>
      <c r="QR63" t="s">
        <v>510</v>
      </c>
      <c r="RC63" t="s">
        <v>511</v>
      </c>
      <c r="RE63" t="s">
        <v>510</v>
      </c>
      <c r="RG63" t="s">
        <v>1609</v>
      </c>
      <c r="RH63" t="s">
        <v>738</v>
      </c>
      <c r="RI63" t="b">
        <v>1</v>
      </c>
      <c r="RJ63" t="b">
        <v>1</v>
      </c>
      <c r="RL63" t="b">
        <v>1</v>
      </c>
      <c r="RR63" t="s">
        <v>1266</v>
      </c>
      <c r="RS63" t="b">
        <v>1</v>
      </c>
      <c r="RT63" t="b">
        <v>1</v>
      </c>
      <c r="SA63" t="s">
        <v>515</v>
      </c>
      <c r="SB63" t="s">
        <v>1610</v>
      </c>
      <c r="SC63">
        <v>92470287</v>
      </c>
      <c r="SD63" t="s">
        <v>1611</v>
      </c>
      <c r="SE63" s="2">
        <v>44602.528217592589</v>
      </c>
      <c r="SF63">
        <v>62</v>
      </c>
      <c r="SH63">
        <v>-1</v>
      </c>
      <c r="SK63" t="s">
        <v>518</v>
      </c>
      <c r="SL63">
        <v>11400</v>
      </c>
      <c r="SM63" t="s">
        <v>983</v>
      </c>
      <c r="SN63">
        <v>648550</v>
      </c>
    </row>
    <row r="64" spans="1:508" hidden="1" x14ac:dyDescent="0.25">
      <c r="A64" t="s">
        <v>1612</v>
      </c>
      <c r="B64" t="s">
        <v>1613</v>
      </c>
      <c r="C64" t="s">
        <v>470</v>
      </c>
      <c r="D64" t="s">
        <v>1556</v>
      </c>
      <c r="E64" t="s">
        <v>950</v>
      </c>
      <c r="G64" s="1">
        <v>44602</v>
      </c>
      <c r="H64" t="s">
        <v>1557</v>
      </c>
      <c r="I64" t="s">
        <v>952</v>
      </c>
      <c r="J64" t="s">
        <v>476</v>
      </c>
      <c r="K64" t="s">
        <v>522</v>
      </c>
      <c r="M64" t="s">
        <v>478</v>
      </c>
      <c r="O64" t="s">
        <v>479</v>
      </c>
      <c r="P64" t="s">
        <v>480</v>
      </c>
      <c r="Q64" t="s">
        <v>573</v>
      </c>
      <c r="R64" t="s">
        <v>479</v>
      </c>
      <c r="S64" t="s">
        <v>482</v>
      </c>
      <c r="T64" t="b">
        <v>1</v>
      </c>
      <c r="AA64" t="s">
        <v>483</v>
      </c>
      <c r="AB64" t="s">
        <v>1485</v>
      </c>
      <c r="AC64">
        <v>1</v>
      </c>
      <c r="AD64">
        <v>0</v>
      </c>
      <c r="AE64">
        <v>1</v>
      </c>
      <c r="AF64">
        <v>0</v>
      </c>
      <c r="AG64">
        <v>0</v>
      </c>
      <c r="AH64">
        <v>1</v>
      </c>
      <c r="AI64">
        <v>0</v>
      </c>
      <c r="AJ64" t="s">
        <v>486</v>
      </c>
      <c r="AK64" t="s">
        <v>486</v>
      </c>
      <c r="AL64" t="s">
        <v>485</v>
      </c>
      <c r="AM64">
        <v>1</v>
      </c>
      <c r="AN64">
        <v>0</v>
      </c>
      <c r="AO64">
        <v>0</v>
      </c>
      <c r="AP64">
        <v>0</v>
      </c>
      <c r="AQ64">
        <v>1</v>
      </c>
      <c r="AR64">
        <v>1</v>
      </c>
      <c r="AS64" t="s">
        <v>486</v>
      </c>
      <c r="AT64" t="s">
        <v>485</v>
      </c>
      <c r="AU64" t="s">
        <v>487</v>
      </c>
      <c r="AV64" t="s">
        <v>485</v>
      </c>
      <c r="AW64" t="s">
        <v>486</v>
      </c>
      <c r="AX64" t="s">
        <v>487</v>
      </c>
      <c r="AY64" t="s">
        <v>527</v>
      </c>
      <c r="AZ64">
        <v>5</v>
      </c>
      <c r="BA64" t="s">
        <v>953</v>
      </c>
      <c r="BC64" t="s">
        <v>803</v>
      </c>
      <c r="BE64" t="s">
        <v>1034</v>
      </c>
      <c r="BG64" t="s">
        <v>1558</v>
      </c>
      <c r="BJ64" t="b">
        <v>1</v>
      </c>
      <c r="BK64" t="b">
        <v>1</v>
      </c>
      <c r="BQ64">
        <v>20</v>
      </c>
      <c r="BR64" t="s">
        <v>956</v>
      </c>
      <c r="BS64" t="s">
        <v>510</v>
      </c>
      <c r="CV64" t="s">
        <v>1365</v>
      </c>
      <c r="CW64" t="b">
        <v>1</v>
      </c>
      <c r="CX64" t="b">
        <v>0</v>
      </c>
      <c r="CY64" t="b">
        <v>0</v>
      </c>
      <c r="CZ64" t="b">
        <v>0</v>
      </c>
      <c r="DA64" t="b">
        <v>0</v>
      </c>
      <c r="DB64" t="b">
        <v>0</v>
      </c>
      <c r="DC64" t="b">
        <v>0</v>
      </c>
      <c r="DP64" t="s">
        <v>510</v>
      </c>
      <c r="DQ64" t="s">
        <v>1614</v>
      </c>
      <c r="DR64" t="b">
        <v>1</v>
      </c>
      <c r="DT64" t="b">
        <v>1</v>
      </c>
      <c r="EC64" t="s">
        <v>476</v>
      </c>
      <c r="ED64" t="s">
        <v>1237</v>
      </c>
      <c r="EJ64" t="b">
        <v>1</v>
      </c>
      <c r="EP64" t="s">
        <v>476</v>
      </c>
      <c r="EQ64" t="s">
        <v>960</v>
      </c>
      <c r="ER64" t="b">
        <v>1</v>
      </c>
      <c r="ES64" t="b">
        <v>1</v>
      </c>
      <c r="FA64" t="s">
        <v>476</v>
      </c>
      <c r="FB64" t="s">
        <v>510</v>
      </c>
      <c r="FC64" t="s">
        <v>476</v>
      </c>
      <c r="FD64" t="s">
        <v>476</v>
      </c>
      <c r="FE64" t="s">
        <v>510</v>
      </c>
      <c r="FF64" t="s">
        <v>510</v>
      </c>
      <c r="FG64" t="s">
        <v>476</v>
      </c>
      <c r="FH64" t="s">
        <v>476</v>
      </c>
      <c r="FI64" t="s">
        <v>476</v>
      </c>
      <c r="FJ64" t="s">
        <v>476</v>
      </c>
      <c r="FK64" t="s">
        <v>476</v>
      </c>
      <c r="FL64" t="s">
        <v>510</v>
      </c>
      <c r="FN64" t="s">
        <v>476</v>
      </c>
      <c r="FO64" t="s">
        <v>510</v>
      </c>
      <c r="FP64" t="s">
        <v>510</v>
      </c>
      <c r="FQ64" t="s">
        <v>510</v>
      </c>
      <c r="FR64" t="s">
        <v>510</v>
      </c>
      <c r="FS64" t="s">
        <v>476</v>
      </c>
      <c r="FT64" t="s">
        <v>476</v>
      </c>
      <c r="FU64" t="s">
        <v>510</v>
      </c>
      <c r="FV64" t="s">
        <v>510</v>
      </c>
      <c r="FW64" t="s">
        <v>510</v>
      </c>
      <c r="FX64" t="s">
        <v>476</v>
      </c>
      <c r="FY64" t="s">
        <v>510</v>
      </c>
      <c r="FZ64" t="s">
        <v>510</v>
      </c>
      <c r="GA64" t="s">
        <v>476</v>
      </c>
      <c r="GB64">
        <f>IF(Table1[[#This Row],[msna/Demographic_info/HH_members_group/total_m_c_muac]]=0,"",COUNTIF(Table1[[#This Row],[Grain or tubers e.g. bread, rice, noodles, bulger, frikeh, kaak, pasta, andoumeh, manakish, thick grain-based porridge, potatoes]:[Breastmilk]],"Yes"))</f>
        <v>5</v>
      </c>
      <c r="GC64" t="str">
        <f>IF(Table1[[#This Row],[Column1]]="","",IF(Table1[[#This Row],[Please select the assessment type:]]="Livelihood and Protection (MHPSS, CP, GBV)","",IF(Table1[[#This Row],[Column1]]&gt;4,"diverse","not diverse")))</f>
        <v>diverse</v>
      </c>
      <c r="GD64">
        <v>1</v>
      </c>
      <c r="GE64" t="s">
        <v>486</v>
      </c>
      <c r="GF64">
        <v>1</v>
      </c>
      <c r="GG64" t="s">
        <v>486</v>
      </c>
      <c r="GH64" t="s">
        <v>1615</v>
      </c>
      <c r="GM64" t="b">
        <v>1</v>
      </c>
      <c r="GN64" t="b">
        <v>1</v>
      </c>
      <c r="GT64" t="b">
        <v>1</v>
      </c>
      <c r="HA64" t="s">
        <v>492</v>
      </c>
      <c r="HB64" t="b">
        <v>1</v>
      </c>
      <c r="HO64" t="s">
        <v>1616</v>
      </c>
      <c r="HP64" t="s">
        <v>1617</v>
      </c>
      <c r="HS64" t="b">
        <v>1</v>
      </c>
      <c r="HT64" t="b">
        <v>1</v>
      </c>
      <c r="IC64" t="s">
        <v>1242</v>
      </c>
      <c r="ID64" t="b">
        <v>1</v>
      </c>
      <c r="IE64" t="b">
        <v>1</v>
      </c>
      <c r="IP64" t="s">
        <v>1243</v>
      </c>
      <c r="IQ64" t="b">
        <v>1</v>
      </c>
      <c r="IZ64" t="s">
        <v>476</v>
      </c>
      <c r="JB64" t="s">
        <v>1601</v>
      </c>
      <c r="JF64" t="b">
        <v>1</v>
      </c>
      <c r="JH64" t="b">
        <v>1</v>
      </c>
      <c r="JM64" t="b">
        <v>1</v>
      </c>
      <c r="JQ64" t="s">
        <v>771</v>
      </c>
      <c r="JR64" t="s">
        <v>1618</v>
      </c>
      <c r="JS64" t="b">
        <v>1</v>
      </c>
      <c r="JW64" t="b">
        <v>1</v>
      </c>
      <c r="JY64" t="b">
        <v>1</v>
      </c>
      <c r="KD64" t="s">
        <v>1618</v>
      </c>
      <c r="KE64" t="b">
        <v>1</v>
      </c>
      <c r="KI64" t="b">
        <v>1</v>
      </c>
      <c r="KK64" t="b">
        <v>1</v>
      </c>
      <c r="KO64" t="s">
        <v>554</v>
      </c>
      <c r="KW64" t="b">
        <v>1</v>
      </c>
      <c r="LH64" t="s">
        <v>554</v>
      </c>
      <c r="LP64" t="b">
        <v>1</v>
      </c>
      <c r="LR64" t="s">
        <v>1619</v>
      </c>
      <c r="LT64" t="b">
        <v>1</v>
      </c>
      <c r="ME64" t="b">
        <v>1</v>
      </c>
      <c r="MI64" t="s">
        <v>1620</v>
      </c>
      <c r="MN64" t="b">
        <v>1</v>
      </c>
      <c r="MR64" t="b">
        <v>1</v>
      </c>
      <c r="MS64" t="b">
        <v>1</v>
      </c>
      <c r="MY64" t="s">
        <v>1372</v>
      </c>
      <c r="MZ64" t="b">
        <v>1</v>
      </c>
      <c r="NE64" t="b">
        <v>1</v>
      </c>
      <c r="NK64" t="s">
        <v>504</v>
      </c>
      <c r="NT64" t="b">
        <v>1</v>
      </c>
      <c r="NV64" t="s">
        <v>505</v>
      </c>
      <c r="NX64" t="s">
        <v>505</v>
      </c>
      <c r="NZ64" t="s">
        <v>1621</v>
      </c>
      <c r="OB64" t="b">
        <v>1</v>
      </c>
      <c r="OC64" t="b">
        <v>1</v>
      </c>
      <c r="OE64" t="b">
        <v>1</v>
      </c>
      <c r="OL64" t="s">
        <v>975</v>
      </c>
      <c r="OO64" t="b">
        <v>1</v>
      </c>
      <c r="OP64" t="b">
        <v>1</v>
      </c>
      <c r="OW64" t="s">
        <v>562</v>
      </c>
      <c r="PA64" t="b">
        <v>1</v>
      </c>
      <c r="PL64">
        <v>2000</v>
      </c>
      <c r="PM64">
        <v>2000</v>
      </c>
      <c r="PN64" t="s">
        <v>1571</v>
      </c>
      <c r="PU64" t="b">
        <v>1</v>
      </c>
      <c r="QF64" t="s">
        <v>510</v>
      </c>
      <c r="QP64" t="s">
        <v>510</v>
      </c>
      <c r="QR64" t="s">
        <v>510</v>
      </c>
      <c r="RC64" t="s">
        <v>511</v>
      </c>
      <c r="RE64" t="s">
        <v>510</v>
      </c>
      <c r="RG64" t="s">
        <v>1622</v>
      </c>
      <c r="RH64" t="s">
        <v>565</v>
      </c>
      <c r="RL64" t="b">
        <v>1</v>
      </c>
      <c r="RR64" t="s">
        <v>514</v>
      </c>
      <c r="RS64" t="b">
        <v>1</v>
      </c>
      <c r="SA64" t="s">
        <v>515</v>
      </c>
      <c r="SB64" t="s">
        <v>1623</v>
      </c>
      <c r="SC64">
        <v>92470290</v>
      </c>
      <c r="SD64" t="s">
        <v>1624</v>
      </c>
      <c r="SE64" s="2">
        <v>44602.528217592589</v>
      </c>
      <c r="SF64">
        <v>63</v>
      </c>
      <c r="SH64">
        <v>-1</v>
      </c>
      <c r="SK64" t="s">
        <v>518</v>
      </c>
      <c r="SL64">
        <v>9119</v>
      </c>
      <c r="SM64" t="s">
        <v>983</v>
      </c>
      <c r="SN64">
        <v>648550</v>
      </c>
    </row>
    <row r="65" spans="1:508" hidden="1" x14ac:dyDescent="0.25">
      <c r="A65" t="s">
        <v>1625</v>
      </c>
      <c r="B65" t="s">
        <v>1626</v>
      </c>
      <c r="D65" t="s">
        <v>1556</v>
      </c>
      <c r="E65" t="s">
        <v>950</v>
      </c>
      <c r="G65" s="1">
        <v>44602</v>
      </c>
      <c r="H65" t="s">
        <v>1557</v>
      </c>
      <c r="I65" t="s">
        <v>952</v>
      </c>
      <c r="J65" t="s">
        <v>476</v>
      </c>
      <c r="K65" t="s">
        <v>477</v>
      </c>
      <c r="L65" s="1">
        <v>43301</v>
      </c>
      <c r="M65" t="s">
        <v>478</v>
      </c>
      <c r="O65" t="s">
        <v>479</v>
      </c>
      <c r="P65" t="s">
        <v>523</v>
      </c>
      <c r="Q65" t="s">
        <v>573</v>
      </c>
      <c r="R65" t="s">
        <v>479</v>
      </c>
      <c r="S65" t="s">
        <v>482</v>
      </c>
      <c r="T65" t="b">
        <v>1</v>
      </c>
      <c r="AA65" t="s">
        <v>483</v>
      </c>
      <c r="AB65" t="s">
        <v>594</v>
      </c>
      <c r="AC65">
        <v>0</v>
      </c>
      <c r="AD65">
        <v>0</v>
      </c>
      <c r="AE65">
        <v>0</v>
      </c>
      <c r="AF65">
        <v>0</v>
      </c>
      <c r="AG65">
        <v>0</v>
      </c>
      <c r="AH65">
        <v>1</v>
      </c>
      <c r="AI65">
        <v>0</v>
      </c>
      <c r="AJ65" t="s">
        <v>470</v>
      </c>
      <c r="AK65" t="s">
        <v>486</v>
      </c>
      <c r="AL65" t="s">
        <v>486</v>
      </c>
      <c r="AM65">
        <v>0</v>
      </c>
      <c r="AN65">
        <v>0</v>
      </c>
      <c r="AO65">
        <v>0</v>
      </c>
      <c r="AP65">
        <v>0</v>
      </c>
      <c r="AQ65">
        <v>1</v>
      </c>
      <c r="AR65">
        <v>0</v>
      </c>
      <c r="AS65" t="s">
        <v>470</v>
      </c>
      <c r="AT65" t="s">
        <v>486</v>
      </c>
      <c r="AU65" t="s">
        <v>486</v>
      </c>
      <c r="AV65" t="s">
        <v>470</v>
      </c>
      <c r="AW65" t="s">
        <v>470</v>
      </c>
      <c r="AX65" t="s">
        <v>485</v>
      </c>
      <c r="AY65" t="s">
        <v>485</v>
      </c>
      <c r="AZ65">
        <v>2</v>
      </c>
      <c r="BA65" t="s">
        <v>803</v>
      </c>
      <c r="BC65" t="s">
        <v>954</v>
      </c>
      <c r="BE65" t="s">
        <v>953</v>
      </c>
      <c r="BG65" t="s">
        <v>1627</v>
      </c>
      <c r="BJ65" t="b">
        <v>1</v>
      </c>
      <c r="BQ65">
        <v>20</v>
      </c>
      <c r="BR65" t="s">
        <v>1628</v>
      </c>
      <c r="BS65" t="s">
        <v>510</v>
      </c>
      <c r="CV65" t="s">
        <v>1629</v>
      </c>
      <c r="CW65" t="b">
        <v>0</v>
      </c>
      <c r="CX65" t="b">
        <v>1</v>
      </c>
      <c r="CY65" t="b">
        <v>0</v>
      </c>
      <c r="CZ65" t="b">
        <v>1</v>
      </c>
      <c r="DA65" t="b">
        <v>0</v>
      </c>
      <c r="DB65" t="b">
        <v>0</v>
      </c>
      <c r="DC65" t="b">
        <v>0</v>
      </c>
      <c r="DG65">
        <v>2</v>
      </c>
      <c r="DP65" t="s">
        <v>510</v>
      </c>
      <c r="DQ65" t="s">
        <v>1560</v>
      </c>
      <c r="DR65" t="b">
        <v>1</v>
      </c>
      <c r="EC65" t="s">
        <v>771</v>
      </c>
      <c r="ED65" t="s">
        <v>771</v>
      </c>
      <c r="EM65" t="b">
        <v>1</v>
      </c>
      <c r="EP65" t="s">
        <v>510</v>
      </c>
      <c r="EQ65" t="s">
        <v>788</v>
      </c>
      <c r="EX65" t="b">
        <v>1</v>
      </c>
      <c r="FA65" t="s">
        <v>510</v>
      </c>
      <c r="FB65" t="s">
        <v>476</v>
      </c>
      <c r="FC65" t="s">
        <v>510</v>
      </c>
      <c r="FD65" t="s">
        <v>510</v>
      </c>
      <c r="FE65" t="s">
        <v>510</v>
      </c>
      <c r="FF65" t="s">
        <v>510</v>
      </c>
      <c r="FG65" t="s">
        <v>476</v>
      </c>
      <c r="FH65" t="s">
        <v>510</v>
      </c>
      <c r="FI65" t="s">
        <v>510</v>
      </c>
      <c r="FJ65" t="s">
        <v>510</v>
      </c>
      <c r="FK65" t="s">
        <v>510</v>
      </c>
      <c r="FL65" t="s">
        <v>510</v>
      </c>
      <c r="GB65">
        <f>IF(Table1[[#This Row],[msna/Demographic_info/HH_members_group/total_m_c_muac]]=0,"",COUNTIF(Table1[[#This Row],[Grain or tubers e.g. bread, rice, noodles, bulger, frikeh, kaak, pasta, andoumeh, manakish, thick grain-based porridge, potatoes]:[Breastmilk]],"Yes"))</f>
        <v>0</v>
      </c>
      <c r="GC65" t="str">
        <f>IF(Table1[[#This Row],[Column1]]="","",IF(Table1[[#This Row],[Please select the assessment type:]]="Livelihood and Protection (MHPSS, CP, GBV)","",IF(Table1[[#This Row],[Column1]]&gt;4,"diverse","not diverse")))</f>
        <v>not diverse</v>
      </c>
      <c r="GH65" t="s">
        <v>1630</v>
      </c>
      <c r="GK65" t="b">
        <v>1</v>
      </c>
      <c r="GN65" t="b">
        <v>1</v>
      </c>
      <c r="GT65" t="b">
        <v>1</v>
      </c>
      <c r="GU65" t="b">
        <v>1</v>
      </c>
      <c r="HA65" t="s">
        <v>1631</v>
      </c>
      <c r="HC65" t="b">
        <v>1</v>
      </c>
      <c r="HG65" t="b">
        <v>1</v>
      </c>
      <c r="HO65" t="s">
        <v>1632</v>
      </c>
      <c r="HP65" t="s">
        <v>1204</v>
      </c>
      <c r="HT65" t="b">
        <v>1</v>
      </c>
      <c r="HW65" t="b">
        <v>1</v>
      </c>
      <c r="IC65" t="s">
        <v>1242</v>
      </c>
      <c r="ID65" t="b">
        <v>1</v>
      </c>
      <c r="IE65" t="b">
        <v>1</v>
      </c>
      <c r="IP65" t="s">
        <v>496</v>
      </c>
      <c r="IV65" t="b">
        <v>1</v>
      </c>
      <c r="IZ65" t="s">
        <v>769</v>
      </c>
      <c r="JB65" t="s">
        <v>1633</v>
      </c>
      <c r="JI65" t="b">
        <v>1</v>
      </c>
      <c r="JK65" t="b">
        <v>1</v>
      </c>
      <c r="JQ65" t="s">
        <v>771</v>
      </c>
      <c r="JR65" t="s">
        <v>772</v>
      </c>
      <c r="JS65" t="b">
        <v>1</v>
      </c>
      <c r="KD65" t="s">
        <v>554</v>
      </c>
      <c r="KM65" t="b">
        <v>1</v>
      </c>
      <c r="KO65" t="s">
        <v>554</v>
      </c>
      <c r="KW65" t="b">
        <v>1</v>
      </c>
      <c r="LH65" t="s">
        <v>554</v>
      </c>
      <c r="LP65" t="b">
        <v>1</v>
      </c>
      <c r="LR65" t="s">
        <v>1634</v>
      </c>
      <c r="LU65" t="b">
        <v>1</v>
      </c>
      <c r="LY65" t="b">
        <v>1</v>
      </c>
      <c r="MI65" t="s">
        <v>1226</v>
      </c>
      <c r="MO65" t="b">
        <v>1</v>
      </c>
      <c r="NZ65" t="s">
        <v>1635</v>
      </c>
      <c r="OA65" t="b">
        <v>1</v>
      </c>
      <c r="OB65" t="b">
        <v>1</v>
      </c>
      <c r="OC65" t="b">
        <v>1</v>
      </c>
      <c r="OD65" t="b">
        <v>1</v>
      </c>
      <c r="OE65" t="b">
        <v>1</v>
      </c>
      <c r="OL65" t="s">
        <v>779</v>
      </c>
      <c r="OT65" t="b">
        <v>1</v>
      </c>
      <c r="OW65" t="s">
        <v>562</v>
      </c>
      <c r="PA65" t="b">
        <v>1</v>
      </c>
      <c r="PL65">
        <v>800</v>
      </c>
      <c r="PM65">
        <v>500</v>
      </c>
      <c r="PN65" t="s">
        <v>563</v>
      </c>
      <c r="PS65" t="b">
        <v>1</v>
      </c>
      <c r="QF65" t="s">
        <v>510</v>
      </c>
      <c r="QP65" t="s">
        <v>510</v>
      </c>
      <c r="QR65" t="s">
        <v>510</v>
      </c>
      <c r="RC65" t="s">
        <v>673</v>
      </c>
      <c r="RE65" t="s">
        <v>510</v>
      </c>
      <c r="RG65" t="s">
        <v>1636</v>
      </c>
      <c r="RH65" t="s">
        <v>554</v>
      </c>
      <c r="RP65" t="b">
        <v>1</v>
      </c>
      <c r="RR65" t="s">
        <v>554</v>
      </c>
      <c r="RY65" t="b">
        <v>1</v>
      </c>
      <c r="SA65" t="s">
        <v>890</v>
      </c>
      <c r="SB65" t="s">
        <v>1637</v>
      </c>
      <c r="SC65">
        <v>92470291</v>
      </c>
      <c r="SD65" t="s">
        <v>1638</v>
      </c>
      <c r="SE65" s="2">
        <v>44602.528229166674</v>
      </c>
      <c r="SF65">
        <v>64</v>
      </c>
      <c r="SH65">
        <v>-1</v>
      </c>
      <c r="SK65" t="s">
        <v>518</v>
      </c>
      <c r="SL65">
        <v>1943</v>
      </c>
      <c r="SM65" t="s">
        <v>983</v>
      </c>
      <c r="SN65">
        <v>648550</v>
      </c>
    </row>
    <row r="66" spans="1:508" hidden="1" x14ac:dyDescent="0.25">
      <c r="A66" t="s">
        <v>1639</v>
      </c>
      <c r="B66" t="s">
        <v>1640</v>
      </c>
      <c r="C66" t="s">
        <v>470</v>
      </c>
      <c r="D66" t="s">
        <v>1641</v>
      </c>
      <c r="E66" t="s">
        <v>950</v>
      </c>
      <c r="G66" s="1">
        <v>44602</v>
      </c>
      <c r="H66" t="s">
        <v>1557</v>
      </c>
      <c r="I66" t="s">
        <v>952</v>
      </c>
      <c r="J66" t="s">
        <v>476</v>
      </c>
      <c r="K66" t="s">
        <v>477</v>
      </c>
      <c r="L66" s="1">
        <v>43800</v>
      </c>
      <c r="M66" t="s">
        <v>478</v>
      </c>
      <c r="O66" t="s">
        <v>479</v>
      </c>
      <c r="P66" t="s">
        <v>721</v>
      </c>
      <c r="Q66" t="s">
        <v>573</v>
      </c>
      <c r="R66" t="s">
        <v>479</v>
      </c>
      <c r="S66" t="s">
        <v>1286</v>
      </c>
      <c r="U66" t="b">
        <v>1</v>
      </c>
      <c r="AA66" t="s">
        <v>802</v>
      </c>
      <c r="AB66" t="s">
        <v>594</v>
      </c>
      <c r="AC66">
        <v>0</v>
      </c>
      <c r="AD66">
        <v>0</v>
      </c>
      <c r="AE66">
        <v>1</v>
      </c>
      <c r="AF66">
        <v>1</v>
      </c>
      <c r="AG66">
        <v>1</v>
      </c>
      <c r="AH66">
        <v>2</v>
      </c>
      <c r="AI66">
        <v>1</v>
      </c>
      <c r="AJ66" t="s">
        <v>487</v>
      </c>
      <c r="AK66" t="s">
        <v>487</v>
      </c>
      <c r="AL66" t="s">
        <v>660</v>
      </c>
      <c r="AM66">
        <v>0</v>
      </c>
      <c r="AN66">
        <v>0</v>
      </c>
      <c r="AO66">
        <v>1</v>
      </c>
      <c r="AP66">
        <v>1</v>
      </c>
      <c r="AQ66">
        <v>2</v>
      </c>
      <c r="AR66">
        <v>0</v>
      </c>
      <c r="AS66" t="s">
        <v>485</v>
      </c>
      <c r="AT66" t="s">
        <v>485</v>
      </c>
      <c r="AU66" t="s">
        <v>526</v>
      </c>
      <c r="AV66" t="s">
        <v>527</v>
      </c>
      <c r="AW66" t="s">
        <v>486</v>
      </c>
      <c r="AX66" t="s">
        <v>527</v>
      </c>
      <c r="AY66" t="s">
        <v>911</v>
      </c>
      <c r="AZ66">
        <v>10</v>
      </c>
      <c r="BA66" t="s">
        <v>787</v>
      </c>
      <c r="BC66" t="s">
        <v>803</v>
      </c>
      <c r="BE66" t="s">
        <v>953</v>
      </c>
      <c r="BG66" t="s">
        <v>1642</v>
      </c>
      <c r="BH66" t="b">
        <v>1</v>
      </c>
      <c r="BI66" t="b">
        <v>1</v>
      </c>
      <c r="BJ66" t="b">
        <v>1</v>
      </c>
      <c r="BQ66">
        <v>20</v>
      </c>
      <c r="BR66" t="s">
        <v>1013</v>
      </c>
      <c r="BS66" t="s">
        <v>476</v>
      </c>
      <c r="BT66" t="s">
        <v>1643</v>
      </c>
      <c r="BU66" t="b">
        <v>0</v>
      </c>
      <c r="BV66" t="b">
        <v>0</v>
      </c>
      <c r="BW66" t="b">
        <v>0</v>
      </c>
      <c r="BX66" t="b">
        <v>0</v>
      </c>
      <c r="BY66" t="b">
        <v>0</v>
      </c>
      <c r="BZ66" t="b">
        <v>0</v>
      </c>
      <c r="CA66" t="b">
        <v>0</v>
      </c>
      <c r="CB66" t="b">
        <v>1</v>
      </c>
      <c r="CC66" t="b">
        <v>0</v>
      </c>
      <c r="CD66" t="b">
        <v>0</v>
      </c>
      <c r="CF66" t="s">
        <v>1179</v>
      </c>
      <c r="CG66" t="b">
        <v>0</v>
      </c>
      <c r="CH66" t="b">
        <v>0</v>
      </c>
      <c r="CI66" t="b">
        <v>0</v>
      </c>
      <c r="CJ66" t="b">
        <v>0</v>
      </c>
      <c r="CK66" t="b">
        <v>1</v>
      </c>
      <c r="CL66" t="b">
        <v>0</v>
      </c>
      <c r="CM66" t="b">
        <v>0</v>
      </c>
      <c r="CN66" t="b">
        <v>0</v>
      </c>
      <c r="CO66" t="b">
        <v>0</v>
      </c>
      <c r="CP66" t="b">
        <v>0</v>
      </c>
      <c r="CQ66" t="b">
        <v>0</v>
      </c>
      <c r="CR66" t="b">
        <v>0</v>
      </c>
      <c r="CS66" t="b">
        <v>0</v>
      </c>
      <c r="CT66" t="b">
        <v>0</v>
      </c>
      <c r="CV66" t="s">
        <v>1219</v>
      </c>
      <c r="CW66" t="b">
        <v>0</v>
      </c>
      <c r="CX66" t="b">
        <v>0</v>
      </c>
      <c r="CY66" t="b">
        <v>1</v>
      </c>
      <c r="CZ66" t="b">
        <v>0</v>
      </c>
      <c r="DA66" t="b">
        <v>1</v>
      </c>
      <c r="DB66" t="b">
        <v>0</v>
      </c>
      <c r="DC66" t="b">
        <v>0</v>
      </c>
      <c r="DF66">
        <v>2</v>
      </c>
      <c r="DH66">
        <v>1</v>
      </c>
      <c r="DJ66">
        <v>1</v>
      </c>
      <c r="DK66">
        <v>1</v>
      </c>
      <c r="DP66" t="s">
        <v>510</v>
      </c>
      <c r="DQ66" t="s">
        <v>1644</v>
      </c>
      <c r="DR66" t="b">
        <v>1</v>
      </c>
      <c r="DW66" t="b">
        <v>1</v>
      </c>
      <c r="EC66" t="s">
        <v>476</v>
      </c>
      <c r="ED66" t="s">
        <v>959</v>
      </c>
      <c r="EJ66" t="b">
        <v>1</v>
      </c>
      <c r="EK66" t="b">
        <v>1</v>
      </c>
      <c r="EP66" t="s">
        <v>771</v>
      </c>
      <c r="EQ66" t="s">
        <v>960</v>
      </c>
      <c r="ER66" t="b">
        <v>1</v>
      </c>
      <c r="ES66" t="b">
        <v>1</v>
      </c>
      <c r="FA66" t="s">
        <v>476</v>
      </c>
      <c r="FB66" t="s">
        <v>476</v>
      </c>
      <c r="FC66" t="s">
        <v>510</v>
      </c>
      <c r="FD66" t="s">
        <v>510</v>
      </c>
      <c r="FE66" t="s">
        <v>510</v>
      </c>
      <c r="FF66" t="s">
        <v>510</v>
      </c>
      <c r="FG66" t="s">
        <v>510</v>
      </c>
      <c r="FH66" t="s">
        <v>476</v>
      </c>
      <c r="FI66" t="s">
        <v>510</v>
      </c>
      <c r="FJ66" t="s">
        <v>476</v>
      </c>
      <c r="FK66" t="s">
        <v>476</v>
      </c>
      <c r="FL66" t="s">
        <v>510</v>
      </c>
      <c r="FN66" t="s">
        <v>476</v>
      </c>
      <c r="FO66" t="s">
        <v>476</v>
      </c>
      <c r="FP66" t="s">
        <v>510</v>
      </c>
      <c r="FQ66" t="s">
        <v>510</v>
      </c>
      <c r="FR66" t="s">
        <v>510</v>
      </c>
      <c r="FS66" t="s">
        <v>510</v>
      </c>
      <c r="FT66" t="s">
        <v>510</v>
      </c>
      <c r="FU66" t="s">
        <v>510</v>
      </c>
      <c r="FV66" t="s">
        <v>510</v>
      </c>
      <c r="FW66" t="s">
        <v>476</v>
      </c>
      <c r="FX66" t="s">
        <v>476</v>
      </c>
      <c r="FY66" t="s">
        <v>476</v>
      </c>
      <c r="FZ66" t="s">
        <v>510</v>
      </c>
      <c r="GA66" t="s">
        <v>510</v>
      </c>
      <c r="GB66">
        <f>IF(Table1[[#This Row],[msna/Demographic_info/HH_members_group/total_m_c_muac]]=0,"",COUNTIF(Table1[[#This Row],[Grain or tubers e.g. bread, rice, noodles, bulger, frikeh, kaak, pasta, andoumeh, manakish, thick grain-based porridge, potatoes]:[Breastmilk]],"Yes"))</f>
        <v>5</v>
      </c>
      <c r="GC66" t="str">
        <f>IF(Table1[[#This Row],[Column1]]="","",IF(Table1[[#This Row],[Please select the assessment type:]]="Livelihood and Protection (MHPSS, CP, GBV)","",IF(Table1[[#This Row],[Column1]]&gt;4,"diverse","not diverse")))</f>
        <v>diverse</v>
      </c>
      <c r="GD66">
        <v>1</v>
      </c>
      <c r="GE66" t="s">
        <v>486</v>
      </c>
      <c r="GH66" t="s">
        <v>1645</v>
      </c>
      <c r="GL66" t="b">
        <v>1</v>
      </c>
      <c r="GN66" t="b">
        <v>1</v>
      </c>
      <c r="GQ66" t="b">
        <v>1</v>
      </c>
      <c r="GU66" t="b">
        <v>1</v>
      </c>
      <c r="GV66" t="b">
        <v>1</v>
      </c>
      <c r="HA66" t="s">
        <v>805</v>
      </c>
      <c r="HD66" t="b">
        <v>1</v>
      </c>
      <c r="HG66" t="b">
        <v>1</v>
      </c>
      <c r="HO66" t="s">
        <v>1646</v>
      </c>
      <c r="HP66" t="s">
        <v>1647</v>
      </c>
      <c r="HQ66" t="b">
        <v>1</v>
      </c>
      <c r="HR66" t="b">
        <v>1</v>
      </c>
      <c r="HT66" t="b">
        <v>1</v>
      </c>
      <c r="HW66" t="b">
        <v>1</v>
      </c>
      <c r="IC66" t="s">
        <v>1648</v>
      </c>
      <c r="ID66" t="b">
        <v>1</v>
      </c>
      <c r="IE66" t="b">
        <v>1</v>
      </c>
      <c r="II66" t="b">
        <v>1</v>
      </c>
      <c r="IL66" t="b">
        <v>1</v>
      </c>
      <c r="IP66" t="s">
        <v>1508</v>
      </c>
      <c r="IQ66" t="b">
        <v>1</v>
      </c>
      <c r="IV66" t="b">
        <v>1</v>
      </c>
      <c r="IZ66" t="s">
        <v>476</v>
      </c>
      <c r="JB66" t="s">
        <v>1649</v>
      </c>
      <c r="JC66" t="b">
        <v>1</v>
      </c>
      <c r="JG66" t="b">
        <v>1</v>
      </c>
      <c r="JL66" t="b">
        <v>1</v>
      </c>
      <c r="JM66" t="b">
        <v>1</v>
      </c>
      <c r="JQ66" t="s">
        <v>771</v>
      </c>
      <c r="JR66" t="s">
        <v>1650</v>
      </c>
      <c r="JS66" t="b">
        <v>1</v>
      </c>
      <c r="JU66" t="b">
        <v>1</v>
      </c>
      <c r="JW66" t="b">
        <v>1</v>
      </c>
      <c r="KD66" t="s">
        <v>1651</v>
      </c>
      <c r="KE66" t="b">
        <v>1</v>
      </c>
      <c r="KG66" t="b">
        <v>1</v>
      </c>
      <c r="KI66" t="b">
        <v>1</v>
      </c>
      <c r="KO66" t="s">
        <v>827</v>
      </c>
      <c r="KP66" t="b">
        <v>1</v>
      </c>
      <c r="KY66" t="s">
        <v>498</v>
      </c>
      <c r="LA66" t="b">
        <v>1</v>
      </c>
      <c r="LH66" t="s">
        <v>500</v>
      </c>
      <c r="LI66" t="b">
        <v>1</v>
      </c>
      <c r="LR66" t="s">
        <v>1652</v>
      </c>
      <c r="LT66" t="b">
        <v>1</v>
      </c>
      <c r="LW66" t="b">
        <v>1</v>
      </c>
      <c r="MD66" t="b">
        <v>1</v>
      </c>
      <c r="ME66" t="b">
        <v>1</v>
      </c>
      <c r="MI66" t="s">
        <v>1653</v>
      </c>
      <c r="MJ66" t="b">
        <v>1</v>
      </c>
      <c r="MO66" t="b">
        <v>1</v>
      </c>
      <c r="MP66" t="b">
        <v>1</v>
      </c>
      <c r="MQ66" t="b">
        <v>1</v>
      </c>
      <c r="MY66" t="s">
        <v>1318</v>
      </c>
      <c r="NA66" t="b">
        <v>1</v>
      </c>
      <c r="ND66" t="b">
        <v>1</v>
      </c>
      <c r="NE66" t="b">
        <v>1</v>
      </c>
      <c r="NK66" t="s">
        <v>1654</v>
      </c>
      <c r="NO66" t="b">
        <v>1</v>
      </c>
      <c r="NV66" t="s">
        <v>476</v>
      </c>
      <c r="NX66" t="s">
        <v>510</v>
      </c>
      <c r="NZ66" t="s">
        <v>1655</v>
      </c>
      <c r="OA66" t="b">
        <v>1</v>
      </c>
      <c r="OB66" t="b">
        <v>1</v>
      </c>
      <c r="OC66" t="b">
        <v>1</v>
      </c>
      <c r="OD66" t="b">
        <v>1</v>
      </c>
      <c r="OE66" t="b">
        <v>1</v>
      </c>
      <c r="OF66" t="b">
        <v>1</v>
      </c>
      <c r="OL66" t="s">
        <v>1656</v>
      </c>
      <c r="OP66" t="b">
        <v>1</v>
      </c>
      <c r="OQ66" t="b">
        <v>1</v>
      </c>
      <c r="OR66" t="b">
        <v>1</v>
      </c>
      <c r="OW66" t="s">
        <v>870</v>
      </c>
      <c r="PA66" t="b">
        <v>1</v>
      </c>
      <c r="PC66" t="b">
        <v>1</v>
      </c>
      <c r="PF66" t="b">
        <v>1</v>
      </c>
      <c r="PL66">
        <v>1600</v>
      </c>
      <c r="PM66">
        <v>2000</v>
      </c>
      <c r="PN66" t="s">
        <v>1657</v>
      </c>
      <c r="PT66" t="b">
        <v>1</v>
      </c>
      <c r="PU66" t="b">
        <v>1</v>
      </c>
      <c r="PW66" t="b">
        <v>1</v>
      </c>
      <c r="QF66" t="s">
        <v>476</v>
      </c>
      <c r="QG66" t="s">
        <v>781</v>
      </c>
      <c r="QH66" t="b">
        <v>1</v>
      </c>
      <c r="QK66" t="b">
        <v>1</v>
      </c>
      <c r="QP66" t="s">
        <v>510</v>
      </c>
      <c r="QR66" t="s">
        <v>510</v>
      </c>
      <c r="RC66" t="s">
        <v>511</v>
      </c>
      <c r="RE66" t="s">
        <v>510</v>
      </c>
      <c r="RG66" t="s">
        <v>1658</v>
      </c>
      <c r="RH66" t="s">
        <v>1098</v>
      </c>
      <c r="RI66" t="b">
        <v>1</v>
      </c>
      <c r="RR66" t="s">
        <v>514</v>
      </c>
      <c r="RS66" t="b">
        <v>1</v>
      </c>
      <c r="SB66" t="s">
        <v>1659</v>
      </c>
      <c r="SC66">
        <v>92470437</v>
      </c>
      <c r="SD66" t="s">
        <v>1660</v>
      </c>
      <c r="SE66" s="2">
        <v>44602.529976851853</v>
      </c>
      <c r="SF66">
        <v>65</v>
      </c>
      <c r="SH66">
        <v>-1</v>
      </c>
      <c r="SK66" t="s">
        <v>518</v>
      </c>
      <c r="SL66">
        <v>20946</v>
      </c>
      <c r="SM66" t="s">
        <v>983</v>
      </c>
      <c r="SN66">
        <v>648550</v>
      </c>
    </row>
    <row r="67" spans="1:508" hidden="1" x14ac:dyDescent="0.25">
      <c r="A67" t="s">
        <v>1661</v>
      </c>
      <c r="B67" t="s">
        <v>1662</v>
      </c>
      <c r="D67" t="s">
        <v>1641</v>
      </c>
      <c r="E67" t="s">
        <v>950</v>
      </c>
      <c r="G67" s="1">
        <v>44602</v>
      </c>
      <c r="H67" t="s">
        <v>1557</v>
      </c>
      <c r="I67" t="s">
        <v>952</v>
      </c>
      <c r="J67" t="s">
        <v>476</v>
      </c>
      <c r="K67" t="s">
        <v>522</v>
      </c>
      <c r="M67" t="s">
        <v>478</v>
      </c>
      <c r="O67" t="s">
        <v>479</v>
      </c>
      <c r="P67" t="s">
        <v>548</v>
      </c>
      <c r="Q67" t="s">
        <v>573</v>
      </c>
      <c r="R67" t="s">
        <v>479</v>
      </c>
      <c r="S67" t="s">
        <v>482</v>
      </c>
      <c r="T67" t="b">
        <v>1</v>
      </c>
      <c r="AA67" t="s">
        <v>483</v>
      </c>
      <c r="AB67" t="s">
        <v>594</v>
      </c>
      <c r="AC67">
        <v>1</v>
      </c>
      <c r="AD67">
        <v>1</v>
      </c>
      <c r="AE67">
        <v>0</v>
      </c>
      <c r="AF67">
        <v>2</v>
      </c>
      <c r="AG67">
        <v>0</v>
      </c>
      <c r="AH67">
        <v>1</v>
      </c>
      <c r="AI67">
        <v>0</v>
      </c>
      <c r="AJ67" t="s">
        <v>487</v>
      </c>
      <c r="AK67" t="s">
        <v>486</v>
      </c>
      <c r="AL67" t="s">
        <v>526</v>
      </c>
      <c r="AM67">
        <v>0</v>
      </c>
      <c r="AN67">
        <v>1</v>
      </c>
      <c r="AO67">
        <v>1</v>
      </c>
      <c r="AP67">
        <v>0</v>
      </c>
      <c r="AQ67">
        <v>1</v>
      </c>
      <c r="AR67">
        <v>0</v>
      </c>
      <c r="AS67" t="s">
        <v>485</v>
      </c>
      <c r="AT67" t="s">
        <v>486</v>
      </c>
      <c r="AU67" t="s">
        <v>487</v>
      </c>
      <c r="AV67" t="s">
        <v>527</v>
      </c>
      <c r="AW67" t="s">
        <v>486</v>
      </c>
      <c r="AX67" t="s">
        <v>485</v>
      </c>
      <c r="AY67" t="s">
        <v>722</v>
      </c>
      <c r="AZ67">
        <v>7</v>
      </c>
      <c r="BA67" t="s">
        <v>787</v>
      </c>
      <c r="BC67" t="s">
        <v>1340</v>
      </c>
      <c r="BE67" t="s">
        <v>488</v>
      </c>
      <c r="BG67" t="s">
        <v>1642</v>
      </c>
      <c r="BH67" t="b">
        <v>1</v>
      </c>
      <c r="BI67" t="b">
        <v>1</v>
      </c>
      <c r="BJ67" t="b">
        <v>1</v>
      </c>
      <c r="BQ67">
        <v>15</v>
      </c>
      <c r="BR67" t="s">
        <v>1663</v>
      </c>
      <c r="BS67" t="s">
        <v>510</v>
      </c>
      <c r="CV67" t="s">
        <v>1559</v>
      </c>
      <c r="CW67" t="b">
        <v>0</v>
      </c>
      <c r="CX67" t="b">
        <v>0</v>
      </c>
      <c r="CY67" t="b">
        <v>0</v>
      </c>
      <c r="CZ67" t="b">
        <v>0</v>
      </c>
      <c r="DA67" t="b">
        <v>1</v>
      </c>
      <c r="DB67" t="b">
        <v>0</v>
      </c>
      <c r="DC67" t="b">
        <v>0</v>
      </c>
      <c r="DF67">
        <v>2</v>
      </c>
      <c r="DP67" t="s">
        <v>476</v>
      </c>
      <c r="EC67" t="s">
        <v>476</v>
      </c>
      <c r="ED67" t="s">
        <v>959</v>
      </c>
      <c r="EJ67" t="b">
        <v>1</v>
      </c>
      <c r="EK67" t="b">
        <v>1</v>
      </c>
      <c r="EP67" t="s">
        <v>771</v>
      </c>
      <c r="EQ67" t="s">
        <v>960</v>
      </c>
      <c r="ER67" t="b">
        <v>1</v>
      </c>
      <c r="ES67" t="b">
        <v>1</v>
      </c>
      <c r="FA67" t="s">
        <v>476</v>
      </c>
      <c r="FB67" t="s">
        <v>476</v>
      </c>
      <c r="FC67" t="s">
        <v>476</v>
      </c>
      <c r="FD67" t="s">
        <v>510</v>
      </c>
      <c r="FE67" t="s">
        <v>476</v>
      </c>
      <c r="FF67" t="s">
        <v>510</v>
      </c>
      <c r="FG67" t="s">
        <v>510</v>
      </c>
      <c r="FH67" t="s">
        <v>476</v>
      </c>
      <c r="FI67" t="s">
        <v>510</v>
      </c>
      <c r="FJ67" t="s">
        <v>476</v>
      </c>
      <c r="FK67" t="s">
        <v>476</v>
      </c>
      <c r="FL67" t="s">
        <v>510</v>
      </c>
      <c r="FN67" t="s">
        <v>476</v>
      </c>
      <c r="FO67" t="s">
        <v>476</v>
      </c>
      <c r="FP67" t="s">
        <v>476</v>
      </c>
      <c r="FQ67" t="s">
        <v>510</v>
      </c>
      <c r="FR67" t="s">
        <v>510</v>
      </c>
      <c r="FS67" t="s">
        <v>476</v>
      </c>
      <c r="FT67" t="s">
        <v>510</v>
      </c>
      <c r="FU67" t="s">
        <v>510</v>
      </c>
      <c r="FV67" t="s">
        <v>510</v>
      </c>
      <c r="FW67" t="s">
        <v>476</v>
      </c>
      <c r="FX67" t="s">
        <v>476</v>
      </c>
      <c r="FY67" t="s">
        <v>476</v>
      </c>
      <c r="FZ67" t="s">
        <v>510</v>
      </c>
      <c r="GA67" t="s">
        <v>476</v>
      </c>
      <c r="GB67">
        <f>IF(Table1[[#This Row],[msna/Demographic_info/HH_members_group/total_m_c_muac]]=0,"",COUNTIF(Table1[[#This Row],[Grain or tubers e.g. bread, rice, noodles, bulger, frikeh, kaak, pasta, andoumeh, manakish, thick grain-based porridge, potatoes]:[Breastmilk]],"Yes"))</f>
        <v>8</v>
      </c>
      <c r="GC67" t="str">
        <f>IF(Table1[[#This Row],[Column1]]="","",IF(Table1[[#This Row],[Please select the assessment type:]]="Livelihood and Protection (MHPSS, CP, GBV)","",IF(Table1[[#This Row],[Column1]]&gt;4,"diverse","not diverse")))</f>
        <v>diverse</v>
      </c>
      <c r="GD67">
        <v>1</v>
      </c>
      <c r="GE67" t="s">
        <v>486</v>
      </c>
      <c r="GF67">
        <v>1</v>
      </c>
      <c r="GG67" t="s">
        <v>486</v>
      </c>
      <c r="GH67" t="s">
        <v>1664</v>
      </c>
      <c r="GK67" t="b">
        <v>1</v>
      </c>
      <c r="GM67" t="b">
        <v>1</v>
      </c>
      <c r="GT67" t="b">
        <v>1</v>
      </c>
      <c r="GU67" t="b">
        <v>1</v>
      </c>
      <c r="GV67" t="b">
        <v>1</v>
      </c>
      <c r="HA67" t="s">
        <v>1665</v>
      </c>
      <c r="HD67" t="b">
        <v>1</v>
      </c>
      <c r="HJ67" t="b">
        <v>1</v>
      </c>
      <c r="HK67" t="b">
        <v>1</v>
      </c>
      <c r="HO67" t="s">
        <v>1666</v>
      </c>
      <c r="HP67" t="s">
        <v>1667</v>
      </c>
      <c r="HQ67" t="b">
        <v>1</v>
      </c>
      <c r="HR67" t="b">
        <v>1</v>
      </c>
      <c r="HT67" t="b">
        <v>1</v>
      </c>
      <c r="HU67" t="b">
        <v>1</v>
      </c>
      <c r="HW67" t="b">
        <v>1</v>
      </c>
      <c r="HY67" t="b">
        <v>1</v>
      </c>
      <c r="IC67" t="s">
        <v>1668</v>
      </c>
      <c r="ID67" t="b">
        <v>1</v>
      </c>
      <c r="IE67" t="b">
        <v>1</v>
      </c>
      <c r="II67" t="b">
        <v>1</v>
      </c>
      <c r="IJ67" t="b">
        <v>1</v>
      </c>
      <c r="IL67" t="b">
        <v>1</v>
      </c>
      <c r="IP67" t="s">
        <v>1508</v>
      </c>
      <c r="IQ67" t="b">
        <v>1</v>
      </c>
      <c r="IV67" t="b">
        <v>1</v>
      </c>
      <c r="IZ67" t="s">
        <v>476</v>
      </c>
      <c r="JB67" t="s">
        <v>790</v>
      </c>
      <c r="JC67" t="b">
        <v>1</v>
      </c>
      <c r="JE67" t="b">
        <v>1</v>
      </c>
      <c r="JG67" t="b">
        <v>1</v>
      </c>
      <c r="JL67" t="b">
        <v>1</v>
      </c>
      <c r="JQ67" t="s">
        <v>771</v>
      </c>
      <c r="JR67" t="s">
        <v>1669</v>
      </c>
      <c r="JS67" t="b">
        <v>1</v>
      </c>
      <c r="JU67" t="b">
        <v>1</v>
      </c>
      <c r="JW67" t="b">
        <v>1</v>
      </c>
      <c r="JX67" t="b">
        <v>1</v>
      </c>
      <c r="KD67" t="s">
        <v>902</v>
      </c>
      <c r="KE67" t="b">
        <v>1</v>
      </c>
      <c r="KI67" t="b">
        <v>1</v>
      </c>
      <c r="KJ67" t="b">
        <v>1</v>
      </c>
      <c r="KO67" t="s">
        <v>1670</v>
      </c>
      <c r="KP67" t="b">
        <v>1</v>
      </c>
      <c r="KQ67" t="b">
        <v>1</v>
      </c>
      <c r="KR67" t="b">
        <v>1</v>
      </c>
      <c r="KU67" t="b">
        <v>1</v>
      </c>
      <c r="KY67" t="s">
        <v>1671</v>
      </c>
      <c r="KZ67" t="b">
        <v>1</v>
      </c>
      <c r="LA67" t="b">
        <v>1</v>
      </c>
      <c r="LB67" t="b">
        <v>1</v>
      </c>
      <c r="LE67" t="b">
        <v>1</v>
      </c>
      <c r="LH67" t="s">
        <v>500</v>
      </c>
      <c r="LI67" t="b">
        <v>1</v>
      </c>
      <c r="LR67" t="s">
        <v>1652</v>
      </c>
      <c r="LT67" t="b">
        <v>1</v>
      </c>
      <c r="LW67" t="b">
        <v>1</v>
      </c>
      <c r="MD67" t="b">
        <v>1</v>
      </c>
      <c r="ME67" t="b">
        <v>1</v>
      </c>
      <c r="MI67" t="s">
        <v>1672</v>
      </c>
      <c r="MJ67" t="b">
        <v>1</v>
      </c>
      <c r="MM67" t="b">
        <v>1</v>
      </c>
      <c r="MO67" t="b">
        <v>1</v>
      </c>
      <c r="MP67" t="b">
        <v>1</v>
      </c>
      <c r="MQ67" t="b">
        <v>1</v>
      </c>
      <c r="MR67" t="b">
        <v>1</v>
      </c>
      <c r="MT67" t="b">
        <v>1</v>
      </c>
      <c r="MY67" t="s">
        <v>1673</v>
      </c>
      <c r="MZ67" t="b">
        <v>1</v>
      </c>
      <c r="NA67" t="b">
        <v>1</v>
      </c>
      <c r="NC67" t="b">
        <v>1</v>
      </c>
      <c r="ND67" t="b">
        <v>1</v>
      </c>
      <c r="NE67" t="b">
        <v>1</v>
      </c>
      <c r="NK67" t="s">
        <v>504</v>
      </c>
      <c r="NT67" t="b">
        <v>1</v>
      </c>
      <c r="NV67" t="s">
        <v>476</v>
      </c>
      <c r="NX67" t="s">
        <v>510</v>
      </c>
      <c r="NZ67" t="s">
        <v>1674</v>
      </c>
      <c r="OA67" t="b">
        <v>1</v>
      </c>
      <c r="OB67" t="b">
        <v>1</v>
      </c>
      <c r="OC67" t="b">
        <v>1</v>
      </c>
      <c r="OD67" t="b">
        <v>1</v>
      </c>
      <c r="OE67" t="b">
        <v>1</v>
      </c>
      <c r="OF67" t="b">
        <v>1</v>
      </c>
      <c r="OL67" t="s">
        <v>1675</v>
      </c>
      <c r="OQ67" t="b">
        <v>1</v>
      </c>
      <c r="OR67" t="b">
        <v>1</v>
      </c>
      <c r="OW67" t="s">
        <v>1676</v>
      </c>
      <c r="OY67" t="b">
        <v>1</v>
      </c>
      <c r="PA67" t="b">
        <v>1</v>
      </c>
      <c r="PC67" t="b">
        <v>1</v>
      </c>
      <c r="PF67" t="b">
        <v>1</v>
      </c>
      <c r="PL67">
        <v>2500</v>
      </c>
      <c r="PM67">
        <v>3000</v>
      </c>
      <c r="PN67" t="s">
        <v>1657</v>
      </c>
      <c r="PT67" t="b">
        <v>1</v>
      </c>
      <c r="PU67" t="b">
        <v>1</v>
      </c>
      <c r="PW67" t="b">
        <v>1</v>
      </c>
      <c r="QF67" t="s">
        <v>476</v>
      </c>
      <c r="QG67" t="s">
        <v>781</v>
      </c>
      <c r="QH67" t="b">
        <v>1</v>
      </c>
      <c r="QK67" t="b">
        <v>1</v>
      </c>
      <c r="QP67" t="s">
        <v>771</v>
      </c>
      <c r="QR67" t="s">
        <v>510</v>
      </c>
      <c r="RC67" t="s">
        <v>511</v>
      </c>
      <c r="RE67" t="s">
        <v>510</v>
      </c>
      <c r="RG67" t="s">
        <v>1677</v>
      </c>
      <c r="RH67" t="s">
        <v>1098</v>
      </c>
      <c r="RI67" t="b">
        <v>1</v>
      </c>
      <c r="RR67" t="s">
        <v>1266</v>
      </c>
      <c r="RS67" t="b">
        <v>1</v>
      </c>
      <c r="RT67" t="b">
        <v>1</v>
      </c>
      <c r="SA67" t="s">
        <v>1678</v>
      </c>
      <c r="SB67" t="s">
        <v>1679</v>
      </c>
      <c r="SC67">
        <v>92470440</v>
      </c>
      <c r="SD67" t="s">
        <v>1680</v>
      </c>
      <c r="SE67" s="2">
        <v>44602.529976851853</v>
      </c>
      <c r="SF67">
        <v>66</v>
      </c>
      <c r="SH67">
        <v>-1</v>
      </c>
      <c r="SK67" t="s">
        <v>518</v>
      </c>
      <c r="SL67">
        <v>1346</v>
      </c>
      <c r="SM67" t="s">
        <v>983</v>
      </c>
      <c r="SN67">
        <v>648550</v>
      </c>
    </row>
    <row r="68" spans="1:508" hidden="1" x14ac:dyDescent="0.25">
      <c r="A68" t="s">
        <v>1681</v>
      </c>
      <c r="B68" t="s">
        <v>1682</v>
      </c>
      <c r="D68" t="s">
        <v>1641</v>
      </c>
      <c r="E68" t="s">
        <v>950</v>
      </c>
      <c r="G68" s="1">
        <v>44602</v>
      </c>
      <c r="H68" t="s">
        <v>1557</v>
      </c>
      <c r="I68" t="s">
        <v>952</v>
      </c>
      <c r="J68" t="s">
        <v>476</v>
      </c>
      <c r="K68" t="s">
        <v>522</v>
      </c>
      <c r="M68" t="s">
        <v>478</v>
      </c>
      <c r="O68" t="s">
        <v>479</v>
      </c>
      <c r="P68" t="s">
        <v>548</v>
      </c>
      <c r="Q68" t="s">
        <v>573</v>
      </c>
      <c r="R68" t="s">
        <v>479</v>
      </c>
      <c r="S68" t="s">
        <v>482</v>
      </c>
      <c r="T68" t="b">
        <v>1</v>
      </c>
      <c r="AA68" t="s">
        <v>483</v>
      </c>
      <c r="AB68" t="s">
        <v>484</v>
      </c>
      <c r="AC68">
        <v>1</v>
      </c>
      <c r="AD68">
        <v>0</v>
      </c>
      <c r="AE68">
        <v>1</v>
      </c>
      <c r="AF68">
        <v>2</v>
      </c>
      <c r="AG68">
        <v>0</v>
      </c>
      <c r="AH68">
        <v>1</v>
      </c>
      <c r="AI68">
        <v>0</v>
      </c>
      <c r="AJ68" t="s">
        <v>487</v>
      </c>
      <c r="AK68" t="s">
        <v>486</v>
      </c>
      <c r="AL68" t="s">
        <v>526</v>
      </c>
      <c r="AM68">
        <v>0</v>
      </c>
      <c r="AN68">
        <v>0</v>
      </c>
      <c r="AO68">
        <v>1</v>
      </c>
      <c r="AP68">
        <v>1</v>
      </c>
      <c r="AQ68">
        <v>1</v>
      </c>
      <c r="AR68">
        <v>0</v>
      </c>
      <c r="AS68" t="s">
        <v>485</v>
      </c>
      <c r="AT68" t="s">
        <v>486</v>
      </c>
      <c r="AU68" t="s">
        <v>487</v>
      </c>
      <c r="AV68" t="s">
        <v>527</v>
      </c>
      <c r="AW68" t="s">
        <v>486</v>
      </c>
      <c r="AX68" t="s">
        <v>485</v>
      </c>
      <c r="AY68" t="s">
        <v>722</v>
      </c>
      <c r="AZ68">
        <v>7</v>
      </c>
      <c r="BA68" t="s">
        <v>787</v>
      </c>
      <c r="BC68" t="s">
        <v>1034</v>
      </c>
      <c r="BE68" t="s">
        <v>1340</v>
      </c>
      <c r="BG68" t="s">
        <v>1683</v>
      </c>
      <c r="BH68" t="b">
        <v>1</v>
      </c>
      <c r="BJ68" t="b">
        <v>1</v>
      </c>
      <c r="BQ68">
        <v>15</v>
      </c>
      <c r="BR68" t="s">
        <v>1013</v>
      </c>
      <c r="BS68" t="s">
        <v>510</v>
      </c>
      <c r="CV68" t="s">
        <v>1199</v>
      </c>
      <c r="CW68" t="b">
        <v>0</v>
      </c>
      <c r="CX68" t="b">
        <v>0</v>
      </c>
      <c r="CY68" t="b">
        <v>1</v>
      </c>
      <c r="CZ68" t="b">
        <v>0</v>
      </c>
      <c r="DA68" t="b">
        <v>1</v>
      </c>
      <c r="DB68" t="b">
        <v>0</v>
      </c>
      <c r="DC68" t="b">
        <v>0</v>
      </c>
      <c r="DF68">
        <v>2</v>
      </c>
      <c r="DP68" t="s">
        <v>476</v>
      </c>
      <c r="EC68" t="s">
        <v>476</v>
      </c>
      <c r="ED68" t="s">
        <v>1684</v>
      </c>
      <c r="EI68" t="b">
        <v>1</v>
      </c>
      <c r="EJ68" t="b">
        <v>1</v>
      </c>
      <c r="EK68" t="b">
        <v>1</v>
      </c>
      <c r="EP68" t="s">
        <v>771</v>
      </c>
      <c r="EQ68" t="s">
        <v>1685</v>
      </c>
      <c r="ER68" t="b">
        <v>1</v>
      </c>
      <c r="ES68" t="b">
        <v>1</v>
      </c>
      <c r="ET68" t="b">
        <v>1</v>
      </c>
      <c r="EY68" t="s">
        <v>1686</v>
      </c>
      <c r="FA68" t="s">
        <v>476</v>
      </c>
      <c r="FB68" t="s">
        <v>476</v>
      </c>
      <c r="FC68" t="s">
        <v>476</v>
      </c>
      <c r="FD68" t="s">
        <v>476</v>
      </c>
      <c r="FE68" t="s">
        <v>476</v>
      </c>
      <c r="FF68" t="s">
        <v>510</v>
      </c>
      <c r="FG68" t="s">
        <v>510</v>
      </c>
      <c r="FH68" t="s">
        <v>476</v>
      </c>
      <c r="FI68" t="s">
        <v>510</v>
      </c>
      <c r="FJ68" t="s">
        <v>476</v>
      </c>
      <c r="FK68" t="s">
        <v>476</v>
      </c>
      <c r="FL68" t="s">
        <v>510</v>
      </c>
      <c r="FN68" t="s">
        <v>476</v>
      </c>
      <c r="FO68" t="s">
        <v>476</v>
      </c>
      <c r="FP68" t="s">
        <v>476</v>
      </c>
      <c r="FQ68" t="s">
        <v>510</v>
      </c>
      <c r="FR68" t="s">
        <v>476</v>
      </c>
      <c r="FS68" t="s">
        <v>476</v>
      </c>
      <c r="FT68" t="s">
        <v>510</v>
      </c>
      <c r="FU68" t="s">
        <v>510</v>
      </c>
      <c r="FV68" t="s">
        <v>510</v>
      </c>
      <c r="FW68" t="s">
        <v>476</v>
      </c>
      <c r="FX68" t="s">
        <v>476</v>
      </c>
      <c r="FY68" t="s">
        <v>476</v>
      </c>
      <c r="FZ68" t="s">
        <v>510</v>
      </c>
      <c r="GA68" t="s">
        <v>510</v>
      </c>
      <c r="GB68">
        <f>IF(Table1[[#This Row],[msna/Demographic_info/HH_members_group/total_m_c_muac]]=0,"",COUNTIF(Table1[[#This Row],[Grain or tubers e.g. bread, rice, noodles, bulger, frikeh, kaak, pasta, andoumeh, manakish, thick grain-based porridge, potatoes]:[Breastmilk]],"Yes"))</f>
        <v>8</v>
      </c>
      <c r="GC68" t="str">
        <f>IF(Table1[[#This Row],[Column1]]="","",IF(Table1[[#This Row],[Please select the assessment type:]]="Livelihood and Protection (MHPSS, CP, GBV)","",IF(Table1[[#This Row],[Column1]]&gt;4,"diverse","not diverse")))</f>
        <v>diverse</v>
      </c>
      <c r="GD68">
        <v>1</v>
      </c>
      <c r="GE68" t="s">
        <v>486</v>
      </c>
      <c r="GF68">
        <v>0</v>
      </c>
      <c r="GG68" t="s">
        <v>470</v>
      </c>
      <c r="GH68" t="s">
        <v>1687</v>
      </c>
      <c r="GK68" t="b">
        <v>1</v>
      </c>
      <c r="GL68" t="b">
        <v>1</v>
      </c>
      <c r="GQ68" t="b">
        <v>1</v>
      </c>
      <c r="GT68" t="b">
        <v>1</v>
      </c>
      <c r="GU68" t="b">
        <v>1</v>
      </c>
      <c r="GV68" t="b">
        <v>1</v>
      </c>
      <c r="HA68" t="s">
        <v>1688</v>
      </c>
      <c r="HB68" t="b">
        <v>1</v>
      </c>
      <c r="HD68" t="b">
        <v>1</v>
      </c>
      <c r="HF68" t="b">
        <v>1</v>
      </c>
      <c r="HO68" t="s">
        <v>1689</v>
      </c>
      <c r="HP68" t="s">
        <v>1667</v>
      </c>
      <c r="HQ68" t="b">
        <v>1</v>
      </c>
      <c r="HR68" t="b">
        <v>1</v>
      </c>
      <c r="HT68" t="b">
        <v>1</v>
      </c>
      <c r="HU68" t="b">
        <v>1</v>
      </c>
      <c r="HW68" t="b">
        <v>1</v>
      </c>
      <c r="HY68" t="b">
        <v>1</v>
      </c>
      <c r="IC68" t="s">
        <v>1690</v>
      </c>
      <c r="ID68" t="b">
        <v>1</v>
      </c>
      <c r="IE68" t="b">
        <v>1</v>
      </c>
      <c r="IJ68" t="b">
        <v>1</v>
      </c>
      <c r="IL68" t="b">
        <v>1</v>
      </c>
      <c r="IP68" t="s">
        <v>1691</v>
      </c>
      <c r="IQ68" t="b">
        <v>1</v>
      </c>
      <c r="IV68" t="b">
        <v>1</v>
      </c>
      <c r="IZ68" t="s">
        <v>476</v>
      </c>
      <c r="JB68" t="s">
        <v>1692</v>
      </c>
      <c r="JC68" t="b">
        <v>1</v>
      </c>
      <c r="JG68" t="b">
        <v>1</v>
      </c>
      <c r="JL68" t="b">
        <v>1</v>
      </c>
      <c r="JQ68" t="s">
        <v>771</v>
      </c>
      <c r="JR68" t="s">
        <v>1693</v>
      </c>
      <c r="JU68" t="b">
        <v>1</v>
      </c>
      <c r="JW68" t="b">
        <v>1</v>
      </c>
      <c r="JX68" t="b">
        <v>1</v>
      </c>
      <c r="KD68" t="s">
        <v>902</v>
      </c>
      <c r="KE68" t="b">
        <v>1</v>
      </c>
      <c r="KI68" t="b">
        <v>1</v>
      </c>
      <c r="KJ68" t="b">
        <v>1</v>
      </c>
      <c r="KO68" t="s">
        <v>1694</v>
      </c>
      <c r="KP68" t="b">
        <v>1</v>
      </c>
      <c r="KQ68" t="b">
        <v>1</v>
      </c>
      <c r="KT68" t="b">
        <v>1</v>
      </c>
      <c r="KU68" t="b">
        <v>1</v>
      </c>
      <c r="KY68" t="s">
        <v>1695</v>
      </c>
      <c r="KZ68" t="b">
        <v>1</v>
      </c>
      <c r="LA68" t="b">
        <v>1</v>
      </c>
      <c r="LE68" t="b">
        <v>1</v>
      </c>
      <c r="LH68" t="s">
        <v>751</v>
      </c>
      <c r="LI68" t="b">
        <v>1</v>
      </c>
      <c r="LJ68" t="b">
        <v>1</v>
      </c>
      <c r="LR68" t="s">
        <v>1071</v>
      </c>
      <c r="LT68" t="b">
        <v>1</v>
      </c>
      <c r="LW68" t="b">
        <v>1</v>
      </c>
      <c r="MA68" t="b">
        <v>1</v>
      </c>
      <c r="MD68" t="b">
        <v>1</v>
      </c>
      <c r="ME68" t="b">
        <v>1</v>
      </c>
      <c r="MI68" t="s">
        <v>1696</v>
      </c>
      <c r="MJ68" t="b">
        <v>1</v>
      </c>
      <c r="ML68" t="b">
        <v>1</v>
      </c>
      <c r="MO68" t="b">
        <v>1</v>
      </c>
      <c r="MP68" t="b">
        <v>1</v>
      </c>
      <c r="MQ68" t="b">
        <v>1</v>
      </c>
      <c r="MR68" t="b">
        <v>1</v>
      </c>
      <c r="MT68" t="b">
        <v>1</v>
      </c>
      <c r="MY68" t="s">
        <v>1697</v>
      </c>
      <c r="NA68" t="b">
        <v>1</v>
      </c>
      <c r="NB68" t="b">
        <v>1</v>
      </c>
      <c r="NC68" t="b">
        <v>1</v>
      </c>
      <c r="NE68" t="b">
        <v>1</v>
      </c>
      <c r="NF68" t="b">
        <v>1</v>
      </c>
      <c r="NK68" t="s">
        <v>1698</v>
      </c>
      <c r="NL68" t="b">
        <v>1</v>
      </c>
      <c r="NO68" t="b">
        <v>1</v>
      </c>
      <c r="NV68" t="s">
        <v>476</v>
      </c>
      <c r="NX68" t="s">
        <v>510</v>
      </c>
      <c r="NZ68" t="s">
        <v>1114</v>
      </c>
      <c r="OB68" t="b">
        <v>1</v>
      </c>
      <c r="OC68" t="b">
        <v>1</v>
      </c>
      <c r="OF68" t="b">
        <v>1</v>
      </c>
      <c r="OL68" t="s">
        <v>1656</v>
      </c>
      <c r="OP68" t="b">
        <v>1</v>
      </c>
      <c r="OQ68" t="b">
        <v>1</v>
      </c>
      <c r="OR68" t="b">
        <v>1</v>
      </c>
      <c r="OW68" t="s">
        <v>1699</v>
      </c>
      <c r="OY68" t="b">
        <v>1</v>
      </c>
      <c r="PA68" t="b">
        <v>1</v>
      </c>
      <c r="PC68" t="b">
        <v>1</v>
      </c>
      <c r="PH68" t="b">
        <v>1</v>
      </c>
      <c r="PL68">
        <v>2500</v>
      </c>
      <c r="PM68">
        <v>3500</v>
      </c>
      <c r="PN68" t="s">
        <v>1700</v>
      </c>
      <c r="PQ68" t="b">
        <v>1</v>
      </c>
      <c r="PT68" t="b">
        <v>1</v>
      </c>
      <c r="PU68" t="b">
        <v>1</v>
      </c>
      <c r="QF68" t="s">
        <v>476</v>
      </c>
      <c r="QG68" t="s">
        <v>509</v>
      </c>
      <c r="QH68" t="b">
        <v>1</v>
      </c>
      <c r="QP68" t="s">
        <v>510</v>
      </c>
      <c r="QR68" t="s">
        <v>510</v>
      </c>
      <c r="RC68" t="s">
        <v>511</v>
      </c>
      <c r="RE68" t="s">
        <v>510</v>
      </c>
      <c r="RG68" t="s">
        <v>543</v>
      </c>
      <c r="RH68" t="s">
        <v>1701</v>
      </c>
      <c r="RI68" t="b">
        <v>1</v>
      </c>
      <c r="RL68" t="b">
        <v>1</v>
      </c>
      <c r="RN68" t="b">
        <v>1</v>
      </c>
      <c r="RR68" t="s">
        <v>1702</v>
      </c>
      <c r="RS68" t="b">
        <v>1</v>
      </c>
      <c r="RT68" t="b">
        <v>1</v>
      </c>
      <c r="RW68" t="b">
        <v>1</v>
      </c>
      <c r="SA68" t="s">
        <v>890</v>
      </c>
      <c r="SB68" t="s">
        <v>1703</v>
      </c>
      <c r="SC68">
        <v>92470441</v>
      </c>
      <c r="SD68" t="s">
        <v>1704</v>
      </c>
      <c r="SE68" s="2">
        <v>44602.529988425929</v>
      </c>
      <c r="SF68">
        <v>67</v>
      </c>
      <c r="SH68">
        <v>-1</v>
      </c>
      <c r="SK68" t="s">
        <v>518</v>
      </c>
      <c r="SL68">
        <v>1910</v>
      </c>
      <c r="SM68" t="s">
        <v>983</v>
      </c>
      <c r="SN68">
        <v>648550</v>
      </c>
    </row>
    <row r="69" spans="1:508" hidden="1" x14ac:dyDescent="0.25">
      <c r="A69" t="s">
        <v>1705</v>
      </c>
      <c r="B69" t="s">
        <v>1706</v>
      </c>
      <c r="D69" t="s">
        <v>1641</v>
      </c>
      <c r="E69" t="s">
        <v>950</v>
      </c>
      <c r="G69" s="1">
        <v>44602</v>
      </c>
      <c r="H69" t="s">
        <v>1557</v>
      </c>
      <c r="I69" t="s">
        <v>952</v>
      </c>
      <c r="J69" t="s">
        <v>476</v>
      </c>
      <c r="K69" t="s">
        <v>477</v>
      </c>
      <c r="L69" s="1">
        <v>43829</v>
      </c>
      <c r="M69" t="s">
        <v>478</v>
      </c>
      <c r="O69" t="s">
        <v>479</v>
      </c>
      <c r="P69" t="s">
        <v>548</v>
      </c>
      <c r="Q69" t="s">
        <v>573</v>
      </c>
      <c r="R69" t="s">
        <v>479</v>
      </c>
      <c r="S69" t="s">
        <v>482</v>
      </c>
      <c r="T69" t="b">
        <v>1</v>
      </c>
      <c r="AA69" t="s">
        <v>483</v>
      </c>
      <c r="AB69" t="s">
        <v>878</v>
      </c>
      <c r="AC69">
        <v>1</v>
      </c>
      <c r="AD69">
        <v>0</v>
      </c>
      <c r="AE69">
        <v>0</v>
      </c>
      <c r="AF69">
        <v>2</v>
      </c>
      <c r="AG69">
        <v>0</v>
      </c>
      <c r="AH69">
        <v>1</v>
      </c>
      <c r="AI69">
        <v>0</v>
      </c>
      <c r="AJ69" t="s">
        <v>485</v>
      </c>
      <c r="AK69" t="s">
        <v>486</v>
      </c>
      <c r="AL69" t="s">
        <v>487</v>
      </c>
      <c r="AM69">
        <v>0</v>
      </c>
      <c r="AN69">
        <v>1</v>
      </c>
      <c r="AO69">
        <v>1</v>
      </c>
      <c r="AP69">
        <v>0</v>
      </c>
      <c r="AQ69">
        <v>1</v>
      </c>
      <c r="AR69">
        <v>0</v>
      </c>
      <c r="AS69" t="s">
        <v>485</v>
      </c>
      <c r="AT69" t="s">
        <v>486</v>
      </c>
      <c r="AU69" t="s">
        <v>487</v>
      </c>
      <c r="AV69" t="s">
        <v>526</v>
      </c>
      <c r="AW69" t="s">
        <v>486</v>
      </c>
      <c r="AX69" t="s">
        <v>485</v>
      </c>
      <c r="AY69" t="s">
        <v>660</v>
      </c>
      <c r="AZ69">
        <v>6</v>
      </c>
      <c r="BA69" t="s">
        <v>803</v>
      </c>
      <c r="BC69" t="s">
        <v>787</v>
      </c>
      <c r="BE69" t="s">
        <v>1034</v>
      </c>
      <c r="BG69" t="s">
        <v>1707</v>
      </c>
      <c r="BH69" t="b">
        <v>1</v>
      </c>
      <c r="BI69" t="b">
        <v>1</v>
      </c>
      <c r="BJ69" t="b">
        <v>1</v>
      </c>
      <c r="BK69" t="b">
        <v>1</v>
      </c>
      <c r="BQ69">
        <v>20</v>
      </c>
      <c r="BR69" t="s">
        <v>1013</v>
      </c>
      <c r="BS69" t="s">
        <v>510</v>
      </c>
      <c r="CV69" t="s">
        <v>1219</v>
      </c>
      <c r="CW69" t="b">
        <v>0</v>
      </c>
      <c r="CX69" t="b">
        <v>0</v>
      </c>
      <c r="CY69" t="b">
        <v>1</v>
      </c>
      <c r="CZ69" t="b">
        <v>0</v>
      </c>
      <c r="DA69" t="b">
        <v>1</v>
      </c>
      <c r="DB69" t="b">
        <v>0</v>
      </c>
      <c r="DC69" t="b">
        <v>0</v>
      </c>
      <c r="DE69">
        <v>1</v>
      </c>
      <c r="DF69">
        <v>2</v>
      </c>
      <c r="DP69" t="s">
        <v>510</v>
      </c>
      <c r="DQ69" t="s">
        <v>1708</v>
      </c>
      <c r="DS69" t="b">
        <v>1</v>
      </c>
      <c r="DW69" t="b">
        <v>1</v>
      </c>
      <c r="EC69" t="s">
        <v>476</v>
      </c>
      <c r="ED69" t="s">
        <v>1684</v>
      </c>
      <c r="EI69" t="b">
        <v>1</v>
      </c>
      <c r="EJ69" t="b">
        <v>1</v>
      </c>
      <c r="EK69" t="b">
        <v>1</v>
      </c>
      <c r="EP69" t="s">
        <v>771</v>
      </c>
      <c r="EQ69" t="s">
        <v>960</v>
      </c>
      <c r="ER69" t="b">
        <v>1</v>
      </c>
      <c r="ES69" t="b">
        <v>1</v>
      </c>
      <c r="FA69" t="s">
        <v>476</v>
      </c>
      <c r="FB69" t="s">
        <v>476</v>
      </c>
      <c r="FC69" t="s">
        <v>476</v>
      </c>
      <c r="FD69" t="s">
        <v>510</v>
      </c>
      <c r="FE69" t="s">
        <v>510</v>
      </c>
      <c r="FF69" t="s">
        <v>510</v>
      </c>
      <c r="FG69" t="s">
        <v>510</v>
      </c>
      <c r="FH69" t="s">
        <v>476</v>
      </c>
      <c r="FI69" t="s">
        <v>510</v>
      </c>
      <c r="FJ69" t="s">
        <v>476</v>
      </c>
      <c r="FK69" t="s">
        <v>476</v>
      </c>
      <c r="FL69" t="s">
        <v>510</v>
      </c>
      <c r="FN69" t="s">
        <v>476</v>
      </c>
      <c r="FO69" t="s">
        <v>476</v>
      </c>
      <c r="FP69" t="s">
        <v>510</v>
      </c>
      <c r="FQ69" t="s">
        <v>510</v>
      </c>
      <c r="FR69" t="s">
        <v>510</v>
      </c>
      <c r="FS69" t="s">
        <v>476</v>
      </c>
      <c r="FT69" t="s">
        <v>510</v>
      </c>
      <c r="FU69" t="s">
        <v>510</v>
      </c>
      <c r="FV69" t="s">
        <v>510</v>
      </c>
      <c r="FW69" t="s">
        <v>476</v>
      </c>
      <c r="FX69" t="s">
        <v>510</v>
      </c>
      <c r="FY69" t="s">
        <v>476</v>
      </c>
      <c r="FZ69" t="s">
        <v>510</v>
      </c>
      <c r="GA69" t="s">
        <v>510</v>
      </c>
      <c r="GB69">
        <f>IF(Table1[[#This Row],[msna/Demographic_info/HH_members_group/total_m_c_muac]]=0,"",COUNTIF(Table1[[#This Row],[Grain or tubers e.g. bread, rice, noodles, bulger, frikeh, kaak, pasta, andoumeh, manakish, thick grain-based porridge, potatoes]:[Breastmilk]],"Yes"))</f>
        <v>5</v>
      </c>
      <c r="GC69" t="str">
        <f>IF(Table1[[#This Row],[Column1]]="","",IF(Table1[[#This Row],[Please select the assessment type:]]="Livelihood and Protection (MHPSS, CP, GBV)","",IF(Table1[[#This Row],[Column1]]&gt;4,"diverse","not diverse")))</f>
        <v>diverse</v>
      </c>
      <c r="GD69">
        <v>1</v>
      </c>
      <c r="GE69" t="s">
        <v>486</v>
      </c>
      <c r="GF69">
        <v>1</v>
      </c>
      <c r="GG69" t="s">
        <v>486</v>
      </c>
      <c r="GH69" t="s">
        <v>1709</v>
      </c>
      <c r="GT69" t="b">
        <v>1</v>
      </c>
      <c r="GU69" t="b">
        <v>1</v>
      </c>
      <c r="GV69" t="b">
        <v>1</v>
      </c>
      <c r="HA69" t="s">
        <v>805</v>
      </c>
      <c r="HD69" t="b">
        <v>1</v>
      </c>
      <c r="HG69" t="b">
        <v>1</v>
      </c>
      <c r="HO69" t="s">
        <v>1710</v>
      </c>
      <c r="HP69" t="s">
        <v>1711</v>
      </c>
      <c r="HQ69" t="b">
        <v>1</v>
      </c>
      <c r="HR69" t="b">
        <v>1</v>
      </c>
      <c r="HT69" t="b">
        <v>1</v>
      </c>
      <c r="HY69" t="b">
        <v>1</v>
      </c>
      <c r="IC69" t="s">
        <v>1712</v>
      </c>
      <c r="ID69" t="b">
        <v>1</v>
      </c>
      <c r="IJ69" t="b">
        <v>1</v>
      </c>
      <c r="IL69" t="b">
        <v>1</v>
      </c>
      <c r="IP69" t="s">
        <v>1508</v>
      </c>
      <c r="IQ69" t="b">
        <v>1</v>
      </c>
      <c r="IV69" t="b">
        <v>1</v>
      </c>
      <c r="IZ69" t="s">
        <v>476</v>
      </c>
      <c r="JB69" t="s">
        <v>1713</v>
      </c>
      <c r="JC69" t="b">
        <v>1</v>
      </c>
      <c r="JG69" t="b">
        <v>1</v>
      </c>
      <c r="JL69" t="b">
        <v>1</v>
      </c>
      <c r="JQ69" t="s">
        <v>771</v>
      </c>
      <c r="JR69" t="s">
        <v>1714</v>
      </c>
      <c r="JT69" t="b">
        <v>1</v>
      </c>
      <c r="JU69" t="b">
        <v>1</v>
      </c>
      <c r="JW69" t="b">
        <v>1</v>
      </c>
      <c r="JX69" t="b">
        <v>1</v>
      </c>
      <c r="KD69" t="s">
        <v>902</v>
      </c>
      <c r="KE69" t="b">
        <v>1</v>
      </c>
      <c r="KI69" t="b">
        <v>1</v>
      </c>
      <c r="KJ69" t="b">
        <v>1</v>
      </c>
      <c r="KO69" t="s">
        <v>1111</v>
      </c>
      <c r="KP69" t="b">
        <v>1</v>
      </c>
      <c r="KQ69" t="b">
        <v>1</v>
      </c>
      <c r="KT69" t="b">
        <v>1</v>
      </c>
      <c r="KY69" t="s">
        <v>1695</v>
      </c>
      <c r="KZ69" t="b">
        <v>1</v>
      </c>
      <c r="LA69" t="b">
        <v>1</v>
      </c>
      <c r="LE69" t="b">
        <v>1</v>
      </c>
      <c r="LH69" t="s">
        <v>751</v>
      </c>
      <c r="LI69" t="b">
        <v>1</v>
      </c>
      <c r="LJ69" t="b">
        <v>1</v>
      </c>
      <c r="LR69" t="s">
        <v>1715</v>
      </c>
      <c r="LT69" t="b">
        <v>1</v>
      </c>
      <c r="MD69" t="b">
        <v>1</v>
      </c>
      <c r="ME69" t="b">
        <v>1</v>
      </c>
      <c r="MI69" t="s">
        <v>1716</v>
      </c>
      <c r="MM69" t="b">
        <v>1</v>
      </c>
      <c r="MO69" t="b">
        <v>1</v>
      </c>
      <c r="MP69" t="b">
        <v>1</v>
      </c>
      <c r="MT69" t="b">
        <v>1</v>
      </c>
      <c r="MY69" t="s">
        <v>625</v>
      </c>
      <c r="NA69" t="b">
        <v>1</v>
      </c>
      <c r="ND69" t="b">
        <v>1</v>
      </c>
      <c r="NE69" t="b">
        <v>1</v>
      </c>
      <c r="NK69" t="s">
        <v>924</v>
      </c>
      <c r="NL69" t="b">
        <v>1</v>
      </c>
      <c r="NV69" t="s">
        <v>476</v>
      </c>
      <c r="NX69" t="s">
        <v>510</v>
      </c>
      <c r="NZ69" t="s">
        <v>1717</v>
      </c>
      <c r="OB69" t="b">
        <v>1</v>
      </c>
      <c r="OC69" t="b">
        <v>1</v>
      </c>
      <c r="OD69" t="b">
        <v>1</v>
      </c>
      <c r="OE69" t="b">
        <v>1</v>
      </c>
      <c r="OF69" t="b">
        <v>1</v>
      </c>
      <c r="OG69" t="b">
        <v>1</v>
      </c>
      <c r="OL69" t="s">
        <v>1718</v>
      </c>
      <c r="OO69" t="b">
        <v>1</v>
      </c>
      <c r="OP69" t="b">
        <v>1</v>
      </c>
      <c r="OQ69" t="b">
        <v>1</v>
      </c>
      <c r="OR69" t="b">
        <v>1</v>
      </c>
      <c r="OW69" t="s">
        <v>870</v>
      </c>
      <c r="PA69" t="b">
        <v>1</v>
      </c>
      <c r="PC69" t="b">
        <v>1</v>
      </c>
      <c r="PF69" t="b">
        <v>1</v>
      </c>
      <c r="PL69">
        <v>2000</v>
      </c>
      <c r="PM69">
        <v>2500</v>
      </c>
      <c r="PN69" t="s">
        <v>1719</v>
      </c>
      <c r="PO69" t="b">
        <v>1</v>
      </c>
      <c r="PT69" t="b">
        <v>1</v>
      </c>
      <c r="PU69" t="b">
        <v>1</v>
      </c>
      <c r="QF69" t="s">
        <v>476</v>
      </c>
      <c r="QG69" t="s">
        <v>509</v>
      </c>
      <c r="QH69" t="b">
        <v>1</v>
      </c>
      <c r="QP69" t="s">
        <v>510</v>
      </c>
      <c r="QR69" t="s">
        <v>510</v>
      </c>
      <c r="RC69" t="s">
        <v>511</v>
      </c>
      <c r="RE69" t="s">
        <v>510</v>
      </c>
      <c r="RG69" t="s">
        <v>1720</v>
      </c>
      <c r="RH69" t="s">
        <v>814</v>
      </c>
      <c r="RI69" t="b">
        <v>1</v>
      </c>
      <c r="RL69" t="b">
        <v>1</v>
      </c>
      <c r="RR69" t="s">
        <v>1702</v>
      </c>
      <c r="RS69" t="b">
        <v>1</v>
      </c>
      <c r="RT69" t="b">
        <v>1</v>
      </c>
      <c r="RW69" t="b">
        <v>1</v>
      </c>
      <c r="SA69" t="s">
        <v>890</v>
      </c>
      <c r="SB69" t="s">
        <v>1721</v>
      </c>
      <c r="SC69">
        <v>92470442</v>
      </c>
      <c r="SD69" t="s">
        <v>1722</v>
      </c>
      <c r="SE69" s="2">
        <v>44602.53</v>
      </c>
      <c r="SF69">
        <v>68</v>
      </c>
      <c r="SH69">
        <v>-1</v>
      </c>
      <c r="SK69" t="s">
        <v>518</v>
      </c>
      <c r="SL69">
        <v>2235</v>
      </c>
      <c r="SM69" t="s">
        <v>983</v>
      </c>
      <c r="SN69">
        <v>648550</v>
      </c>
    </row>
    <row r="70" spans="1:508" hidden="1" x14ac:dyDescent="0.25">
      <c r="A70" t="s">
        <v>1723</v>
      </c>
      <c r="B70" t="s">
        <v>1724</v>
      </c>
      <c r="D70" t="s">
        <v>1641</v>
      </c>
      <c r="E70" t="s">
        <v>950</v>
      </c>
      <c r="G70" s="1">
        <v>44602</v>
      </c>
      <c r="H70" t="s">
        <v>1557</v>
      </c>
      <c r="I70" t="s">
        <v>952</v>
      </c>
      <c r="J70" t="s">
        <v>510</v>
      </c>
      <c r="GB70" t="str">
        <f>IF(Table1[[#This Row],[msna/Demographic_info/HH_members_group/total_m_c_muac]]=0,"",COUNTIF(Table1[[#This Row],[Grain or tubers e.g. bread, rice, noodles, bulger, frikeh, kaak, pasta, andoumeh, manakish, thick grain-based porridge, potatoes]:[Breastmilk]],"Yes"))</f>
        <v/>
      </c>
      <c r="GC70" t="str">
        <f>IF(Table1[[#This Row],[Column1]]="","",IF(Table1[[#This Row],[Please select the assessment type:]]="Livelihood and Protection (MHPSS, CP, GBV)","",IF(Table1[[#This Row],[Column1]]&gt;4,"diverse","not diverse")))</f>
        <v/>
      </c>
      <c r="SB70" t="s">
        <v>1725</v>
      </c>
      <c r="SC70">
        <v>92470445</v>
      </c>
      <c r="SD70" t="s">
        <v>1726</v>
      </c>
      <c r="SE70" s="2">
        <v>44602.53</v>
      </c>
      <c r="SF70">
        <v>69</v>
      </c>
      <c r="SH70">
        <v>-1</v>
      </c>
      <c r="SK70" t="s">
        <v>518</v>
      </c>
      <c r="SL70">
        <v>72</v>
      </c>
      <c r="SM70" t="s">
        <v>983</v>
      </c>
      <c r="SN70">
        <v>648550</v>
      </c>
    </row>
    <row r="71" spans="1:508" hidden="1" x14ac:dyDescent="0.25">
      <c r="A71" t="s">
        <v>1727</v>
      </c>
      <c r="B71" t="s">
        <v>1728</v>
      </c>
      <c r="D71" t="s">
        <v>1641</v>
      </c>
      <c r="E71" t="s">
        <v>950</v>
      </c>
      <c r="G71" s="1">
        <v>44602</v>
      </c>
      <c r="H71" t="s">
        <v>1557</v>
      </c>
      <c r="I71" t="s">
        <v>952</v>
      </c>
      <c r="J71" t="s">
        <v>476</v>
      </c>
      <c r="K71" t="s">
        <v>522</v>
      </c>
      <c r="M71" t="s">
        <v>478</v>
      </c>
      <c r="O71" t="s">
        <v>479</v>
      </c>
      <c r="P71" t="s">
        <v>721</v>
      </c>
      <c r="Q71" t="s">
        <v>573</v>
      </c>
      <c r="R71" t="s">
        <v>479</v>
      </c>
      <c r="S71" t="s">
        <v>1286</v>
      </c>
      <c r="U71" t="b">
        <v>1</v>
      </c>
      <c r="AA71" t="s">
        <v>483</v>
      </c>
      <c r="AB71" t="s">
        <v>594</v>
      </c>
      <c r="AC71">
        <v>0</v>
      </c>
      <c r="AD71">
        <v>0</v>
      </c>
      <c r="AE71">
        <v>0</v>
      </c>
      <c r="AF71">
        <v>0</v>
      </c>
      <c r="AG71">
        <v>1</v>
      </c>
      <c r="AH71">
        <v>3</v>
      </c>
      <c r="AI71">
        <v>1</v>
      </c>
      <c r="AJ71" t="s">
        <v>486</v>
      </c>
      <c r="AK71" t="s">
        <v>526</v>
      </c>
      <c r="AL71" t="s">
        <v>527</v>
      </c>
      <c r="AM71">
        <v>0</v>
      </c>
      <c r="AN71">
        <v>0</v>
      </c>
      <c r="AO71">
        <v>0</v>
      </c>
      <c r="AP71">
        <v>1</v>
      </c>
      <c r="AQ71">
        <v>1</v>
      </c>
      <c r="AR71">
        <v>0</v>
      </c>
      <c r="AS71" t="s">
        <v>486</v>
      </c>
      <c r="AT71" t="s">
        <v>486</v>
      </c>
      <c r="AU71" t="s">
        <v>485</v>
      </c>
      <c r="AV71" t="s">
        <v>485</v>
      </c>
      <c r="AW71" t="s">
        <v>470</v>
      </c>
      <c r="AX71" t="s">
        <v>527</v>
      </c>
      <c r="AY71" t="s">
        <v>722</v>
      </c>
      <c r="AZ71">
        <v>7</v>
      </c>
      <c r="BA71" t="s">
        <v>787</v>
      </c>
      <c r="BC71" t="s">
        <v>1034</v>
      </c>
      <c r="BE71" t="s">
        <v>953</v>
      </c>
      <c r="BG71" t="s">
        <v>1707</v>
      </c>
      <c r="BH71" t="b">
        <v>1</v>
      </c>
      <c r="BI71" t="b">
        <v>1</v>
      </c>
      <c r="BJ71" t="b">
        <v>1</v>
      </c>
      <c r="BK71" t="b">
        <v>1</v>
      </c>
      <c r="BQ71">
        <v>25</v>
      </c>
      <c r="BR71" t="s">
        <v>1663</v>
      </c>
      <c r="BS71" t="s">
        <v>476</v>
      </c>
      <c r="BT71" t="s">
        <v>1351</v>
      </c>
      <c r="BU71" t="b">
        <v>1</v>
      </c>
      <c r="BV71" t="b">
        <v>0</v>
      </c>
      <c r="BW71" t="b">
        <v>0</v>
      </c>
      <c r="BX71" t="b">
        <v>0</v>
      </c>
      <c r="BY71" t="b">
        <v>0</v>
      </c>
      <c r="BZ71" t="b">
        <v>0</v>
      </c>
      <c r="CA71" t="b">
        <v>0</v>
      </c>
      <c r="CB71" t="b">
        <v>0</v>
      </c>
      <c r="CC71" t="b">
        <v>0</v>
      </c>
      <c r="CD71" t="b">
        <v>0</v>
      </c>
      <c r="CF71" t="s">
        <v>1179</v>
      </c>
      <c r="CG71" t="b">
        <v>0</v>
      </c>
      <c r="CH71" t="b">
        <v>0</v>
      </c>
      <c r="CI71" t="b">
        <v>0</v>
      </c>
      <c r="CJ71" t="b">
        <v>0</v>
      </c>
      <c r="CK71" t="b">
        <v>1</v>
      </c>
      <c r="CL71" t="b">
        <v>0</v>
      </c>
      <c r="CM71" t="b">
        <v>0</v>
      </c>
      <c r="CN71" t="b">
        <v>0</v>
      </c>
      <c r="CO71" t="b">
        <v>0</v>
      </c>
      <c r="CP71" t="b">
        <v>0</v>
      </c>
      <c r="CQ71" t="b">
        <v>0</v>
      </c>
      <c r="CR71" t="b">
        <v>0</v>
      </c>
      <c r="CS71" t="b">
        <v>0</v>
      </c>
      <c r="CT71" t="b">
        <v>0</v>
      </c>
      <c r="CV71" t="s">
        <v>1219</v>
      </c>
      <c r="CW71" t="b">
        <v>0</v>
      </c>
      <c r="CX71" t="b">
        <v>0</v>
      </c>
      <c r="CY71" t="b">
        <v>1</v>
      </c>
      <c r="CZ71" t="b">
        <v>0</v>
      </c>
      <c r="DA71" t="b">
        <v>1</v>
      </c>
      <c r="DB71" t="b">
        <v>0</v>
      </c>
      <c r="DC71" t="b">
        <v>0</v>
      </c>
      <c r="DF71">
        <v>1</v>
      </c>
      <c r="DG71">
        <v>1</v>
      </c>
      <c r="DJ71">
        <v>1</v>
      </c>
      <c r="DP71" t="s">
        <v>476</v>
      </c>
      <c r="EC71" t="s">
        <v>476</v>
      </c>
      <c r="ED71" t="s">
        <v>1684</v>
      </c>
      <c r="EI71" t="b">
        <v>1</v>
      </c>
      <c r="EJ71" t="b">
        <v>1</v>
      </c>
      <c r="EK71" t="b">
        <v>1</v>
      </c>
      <c r="EP71" t="s">
        <v>771</v>
      </c>
      <c r="EQ71" t="s">
        <v>1404</v>
      </c>
      <c r="EU71" t="b">
        <v>1</v>
      </c>
      <c r="FA71" t="s">
        <v>476</v>
      </c>
      <c r="FB71" t="s">
        <v>476</v>
      </c>
      <c r="FC71" t="s">
        <v>476</v>
      </c>
      <c r="FD71" t="s">
        <v>510</v>
      </c>
      <c r="FE71" t="s">
        <v>510</v>
      </c>
      <c r="FF71" t="s">
        <v>510</v>
      </c>
      <c r="FG71" t="s">
        <v>476</v>
      </c>
      <c r="FH71" t="s">
        <v>476</v>
      </c>
      <c r="FI71" t="s">
        <v>510</v>
      </c>
      <c r="FJ71" t="s">
        <v>476</v>
      </c>
      <c r="FK71" t="s">
        <v>476</v>
      </c>
      <c r="FL71" t="s">
        <v>510</v>
      </c>
      <c r="GB71">
        <f>IF(Table1[[#This Row],[msna/Demographic_info/HH_members_group/total_m_c_muac]]=0,"",COUNTIF(Table1[[#This Row],[Grain or tubers e.g. bread, rice, noodles, bulger, frikeh, kaak, pasta, andoumeh, manakish, thick grain-based porridge, potatoes]:[Breastmilk]],"Yes"))</f>
        <v>0</v>
      </c>
      <c r="GC71" t="str">
        <f>IF(Table1[[#This Row],[Column1]]="","",IF(Table1[[#This Row],[Please select the assessment type:]]="Livelihood and Protection (MHPSS, CP, GBV)","",IF(Table1[[#This Row],[Column1]]&gt;4,"diverse","not diverse")))</f>
        <v>not diverse</v>
      </c>
      <c r="GH71" t="s">
        <v>1729</v>
      </c>
      <c r="GJ71" t="b">
        <v>1</v>
      </c>
      <c r="GS71" t="b">
        <v>1</v>
      </c>
      <c r="GT71" t="b">
        <v>1</v>
      </c>
      <c r="GU71" t="b">
        <v>1</v>
      </c>
      <c r="GV71" t="b">
        <v>1</v>
      </c>
      <c r="HA71" t="s">
        <v>1730</v>
      </c>
      <c r="HB71" t="b">
        <v>1</v>
      </c>
      <c r="HC71" t="b">
        <v>1</v>
      </c>
      <c r="HD71" t="b">
        <v>1</v>
      </c>
      <c r="HO71" t="s">
        <v>1731</v>
      </c>
      <c r="HP71" t="s">
        <v>1241</v>
      </c>
      <c r="HQ71" t="b">
        <v>1</v>
      </c>
      <c r="HR71" t="b">
        <v>1</v>
      </c>
      <c r="HT71" t="b">
        <v>1</v>
      </c>
      <c r="IC71" t="s">
        <v>1732</v>
      </c>
      <c r="ID71" t="b">
        <v>1</v>
      </c>
      <c r="IE71" t="b">
        <v>1</v>
      </c>
      <c r="IJ71" t="b">
        <v>1</v>
      </c>
      <c r="IP71" t="s">
        <v>1733</v>
      </c>
      <c r="IQ71" t="b">
        <v>1</v>
      </c>
      <c r="IS71" t="b">
        <v>1</v>
      </c>
      <c r="IV71" t="b">
        <v>1</v>
      </c>
      <c r="IZ71" t="s">
        <v>476</v>
      </c>
      <c r="JB71" t="s">
        <v>1734</v>
      </c>
      <c r="JC71" t="b">
        <v>1</v>
      </c>
      <c r="JG71" t="b">
        <v>1</v>
      </c>
      <c r="JQ71" t="s">
        <v>510</v>
      </c>
      <c r="JR71" t="s">
        <v>1091</v>
      </c>
      <c r="JS71" t="b">
        <v>1</v>
      </c>
      <c r="JW71" t="b">
        <v>1</v>
      </c>
      <c r="KD71" t="s">
        <v>902</v>
      </c>
      <c r="KE71" t="b">
        <v>1</v>
      </c>
      <c r="KI71" t="b">
        <v>1</v>
      </c>
      <c r="KJ71" t="b">
        <v>1</v>
      </c>
      <c r="KO71" t="s">
        <v>1694</v>
      </c>
      <c r="KP71" t="b">
        <v>1</v>
      </c>
      <c r="KQ71" t="b">
        <v>1</v>
      </c>
      <c r="KT71" t="b">
        <v>1</v>
      </c>
      <c r="KU71" t="b">
        <v>1</v>
      </c>
      <c r="KY71" t="s">
        <v>1695</v>
      </c>
      <c r="KZ71" t="b">
        <v>1</v>
      </c>
      <c r="LA71" t="b">
        <v>1</v>
      </c>
      <c r="LE71" t="b">
        <v>1</v>
      </c>
      <c r="LH71" t="s">
        <v>751</v>
      </c>
      <c r="LI71" t="b">
        <v>1</v>
      </c>
      <c r="LJ71" t="b">
        <v>1</v>
      </c>
      <c r="LR71" t="s">
        <v>1735</v>
      </c>
      <c r="LT71" t="b">
        <v>1</v>
      </c>
      <c r="LU71" t="b">
        <v>1</v>
      </c>
      <c r="LY71" t="b">
        <v>1</v>
      </c>
      <c r="MA71" t="b">
        <v>1</v>
      </c>
      <c r="ME71" t="b">
        <v>1</v>
      </c>
      <c r="MI71" t="s">
        <v>1736</v>
      </c>
      <c r="MJ71" t="b">
        <v>1</v>
      </c>
      <c r="MM71" t="b">
        <v>1</v>
      </c>
      <c r="MO71" t="b">
        <v>1</v>
      </c>
      <c r="MP71" t="b">
        <v>1</v>
      </c>
      <c r="MR71" t="b">
        <v>1</v>
      </c>
      <c r="MY71" t="s">
        <v>559</v>
      </c>
      <c r="NA71" t="b">
        <v>1</v>
      </c>
      <c r="NE71" t="b">
        <v>1</v>
      </c>
      <c r="NK71" t="s">
        <v>1737</v>
      </c>
      <c r="NN71" t="b">
        <v>1</v>
      </c>
      <c r="NO71" t="b">
        <v>1</v>
      </c>
      <c r="NV71" t="s">
        <v>476</v>
      </c>
      <c r="NX71" t="s">
        <v>510</v>
      </c>
      <c r="NZ71" t="s">
        <v>1738</v>
      </c>
      <c r="OA71" t="b">
        <v>1</v>
      </c>
      <c r="OB71" t="b">
        <v>1</v>
      </c>
      <c r="OC71" t="b">
        <v>1</v>
      </c>
      <c r="OE71" t="b">
        <v>1</v>
      </c>
      <c r="OF71" t="b">
        <v>1</v>
      </c>
      <c r="OL71" t="s">
        <v>1026</v>
      </c>
      <c r="OO71" t="b">
        <v>1</v>
      </c>
      <c r="OP71" t="b">
        <v>1</v>
      </c>
      <c r="OQ71" t="b">
        <v>1</v>
      </c>
      <c r="OR71" t="b">
        <v>1</v>
      </c>
      <c r="OW71" t="s">
        <v>1699</v>
      </c>
      <c r="OY71" t="b">
        <v>1</v>
      </c>
      <c r="PA71" t="b">
        <v>1</v>
      </c>
      <c r="PC71" t="b">
        <v>1</v>
      </c>
      <c r="PH71" t="b">
        <v>1</v>
      </c>
      <c r="PL71">
        <v>2000</v>
      </c>
      <c r="PM71">
        <v>3500</v>
      </c>
      <c r="PN71" t="s">
        <v>1076</v>
      </c>
      <c r="PQ71" t="b">
        <v>1</v>
      </c>
      <c r="PU71" t="b">
        <v>1</v>
      </c>
      <c r="QF71" t="s">
        <v>476</v>
      </c>
      <c r="QG71" t="s">
        <v>1739</v>
      </c>
      <c r="QI71" t="b">
        <v>1</v>
      </c>
      <c r="QP71" t="s">
        <v>510</v>
      </c>
      <c r="QR71" t="s">
        <v>510</v>
      </c>
      <c r="RC71" t="s">
        <v>511</v>
      </c>
      <c r="RE71" t="s">
        <v>510</v>
      </c>
      <c r="RG71" t="s">
        <v>1658</v>
      </c>
      <c r="RH71" t="s">
        <v>565</v>
      </c>
      <c r="RL71" t="b">
        <v>1</v>
      </c>
      <c r="RR71" t="s">
        <v>566</v>
      </c>
      <c r="RS71" t="b">
        <v>1</v>
      </c>
      <c r="RW71" t="b">
        <v>1</v>
      </c>
      <c r="SA71" t="s">
        <v>890</v>
      </c>
      <c r="SB71" t="s">
        <v>1740</v>
      </c>
      <c r="SC71">
        <v>92470446</v>
      </c>
      <c r="SD71" t="s">
        <v>1741</v>
      </c>
      <c r="SE71" s="2">
        <v>44602.530011574083</v>
      </c>
      <c r="SF71">
        <v>70</v>
      </c>
      <c r="SH71">
        <v>-1</v>
      </c>
      <c r="SK71" t="s">
        <v>518</v>
      </c>
      <c r="SL71">
        <v>2139</v>
      </c>
      <c r="SM71" t="s">
        <v>983</v>
      </c>
      <c r="SN71">
        <v>648550</v>
      </c>
    </row>
    <row r="72" spans="1:508" hidden="1" x14ac:dyDescent="0.25">
      <c r="A72" t="s">
        <v>1742</v>
      </c>
      <c r="B72" t="s">
        <v>1743</v>
      </c>
      <c r="C72" t="s">
        <v>470</v>
      </c>
      <c r="D72" t="s">
        <v>1744</v>
      </c>
      <c r="E72" t="s">
        <v>950</v>
      </c>
      <c r="G72" s="1">
        <v>44602</v>
      </c>
      <c r="H72" t="s">
        <v>1285</v>
      </c>
      <c r="I72" t="s">
        <v>952</v>
      </c>
      <c r="J72" t="s">
        <v>476</v>
      </c>
      <c r="K72" t="s">
        <v>477</v>
      </c>
      <c r="L72" s="1">
        <v>42045</v>
      </c>
      <c r="M72" t="s">
        <v>478</v>
      </c>
      <c r="O72" t="s">
        <v>479</v>
      </c>
      <c r="P72" t="s">
        <v>523</v>
      </c>
      <c r="Q72" t="s">
        <v>573</v>
      </c>
      <c r="R72" t="s">
        <v>479</v>
      </c>
      <c r="S72" t="s">
        <v>482</v>
      </c>
      <c r="T72" t="b">
        <v>1</v>
      </c>
      <c r="AA72" t="s">
        <v>483</v>
      </c>
      <c r="AB72" t="s">
        <v>1485</v>
      </c>
      <c r="AC72">
        <v>0</v>
      </c>
      <c r="AD72">
        <v>0</v>
      </c>
      <c r="AE72">
        <v>0</v>
      </c>
      <c r="AF72">
        <v>2</v>
      </c>
      <c r="AG72">
        <v>0</v>
      </c>
      <c r="AH72">
        <v>1</v>
      </c>
      <c r="AI72">
        <v>0</v>
      </c>
      <c r="AJ72" t="s">
        <v>485</v>
      </c>
      <c r="AK72" t="s">
        <v>486</v>
      </c>
      <c r="AL72" t="s">
        <v>487</v>
      </c>
      <c r="AM72">
        <v>0</v>
      </c>
      <c r="AN72">
        <v>1</v>
      </c>
      <c r="AO72">
        <v>2</v>
      </c>
      <c r="AP72">
        <v>0</v>
      </c>
      <c r="AQ72">
        <v>1</v>
      </c>
      <c r="AR72">
        <v>0</v>
      </c>
      <c r="AS72" t="s">
        <v>487</v>
      </c>
      <c r="AT72" t="s">
        <v>486</v>
      </c>
      <c r="AU72" t="s">
        <v>526</v>
      </c>
      <c r="AV72" t="s">
        <v>527</v>
      </c>
      <c r="AW72" t="s">
        <v>486</v>
      </c>
      <c r="AX72" t="s">
        <v>485</v>
      </c>
      <c r="AY72" t="s">
        <v>722</v>
      </c>
      <c r="AZ72">
        <v>7</v>
      </c>
      <c r="BA72" t="s">
        <v>986</v>
      </c>
      <c r="BC72" t="s">
        <v>803</v>
      </c>
      <c r="BE72" t="s">
        <v>953</v>
      </c>
      <c r="BG72" t="s">
        <v>1745</v>
      </c>
      <c r="BN72" t="b">
        <v>1</v>
      </c>
      <c r="BR72" t="s">
        <v>956</v>
      </c>
      <c r="BS72" t="s">
        <v>510</v>
      </c>
      <c r="CV72" t="s">
        <v>1180</v>
      </c>
      <c r="CW72" t="b">
        <v>0</v>
      </c>
      <c r="CX72" t="b">
        <v>1</v>
      </c>
      <c r="CY72" t="b">
        <v>1</v>
      </c>
      <c r="CZ72" t="b">
        <v>0</v>
      </c>
      <c r="DA72" t="b">
        <v>0</v>
      </c>
      <c r="DB72" t="b">
        <v>0</v>
      </c>
      <c r="DC72" t="b">
        <v>0</v>
      </c>
      <c r="DF72">
        <v>7</v>
      </c>
      <c r="DG72">
        <v>2</v>
      </c>
      <c r="DP72" t="s">
        <v>476</v>
      </c>
      <c r="EC72" t="s">
        <v>510</v>
      </c>
      <c r="ED72" t="s">
        <v>1746</v>
      </c>
      <c r="EH72" t="b">
        <v>1</v>
      </c>
      <c r="EP72" t="s">
        <v>510</v>
      </c>
      <c r="EQ72" t="s">
        <v>1747</v>
      </c>
      <c r="ES72" t="b">
        <v>1</v>
      </c>
      <c r="EV72" t="b">
        <v>1</v>
      </c>
      <c r="FA72" t="s">
        <v>476</v>
      </c>
      <c r="FB72" t="s">
        <v>510</v>
      </c>
      <c r="FC72" t="s">
        <v>510</v>
      </c>
      <c r="FD72" t="s">
        <v>510</v>
      </c>
      <c r="FE72" t="s">
        <v>510</v>
      </c>
      <c r="FF72" t="s">
        <v>510</v>
      </c>
      <c r="FG72" t="s">
        <v>476</v>
      </c>
      <c r="FH72" t="s">
        <v>510</v>
      </c>
      <c r="FI72" t="s">
        <v>476</v>
      </c>
      <c r="FJ72" t="s">
        <v>476</v>
      </c>
      <c r="FK72" t="s">
        <v>476</v>
      </c>
      <c r="FL72" t="s">
        <v>510</v>
      </c>
      <c r="FN72" t="s">
        <v>476</v>
      </c>
      <c r="FO72" t="s">
        <v>476</v>
      </c>
      <c r="FP72" t="s">
        <v>510</v>
      </c>
      <c r="FQ72" t="s">
        <v>510</v>
      </c>
      <c r="FR72" t="s">
        <v>476</v>
      </c>
      <c r="FS72" t="s">
        <v>476</v>
      </c>
      <c r="FT72" t="s">
        <v>476</v>
      </c>
      <c r="FU72" t="s">
        <v>476</v>
      </c>
      <c r="FV72" t="s">
        <v>510</v>
      </c>
      <c r="FW72" t="s">
        <v>510</v>
      </c>
      <c r="FX72" t="s">
        <v>476</v>
      </c>
      <c r="FY72" t="s">
        <v>510</v>
      </c>
      <c r="FZ72" t="s">
        <v>510</v>
      </c>
      <c r="GA72" t="s">
        <v>510</v>
      </c>
      <c r="GB72">
        <f>IF(Table1[[#This Row],[msna/Demographic_info/HH_members_group/total_m_c_muac]]=0,"",COUNTIF(Table1[[#This Row],[Grain or tubers e.g. bread, rice, noodles, bulger, frikeh, kaak, pasta, andoumeh, manakish, thick grain-based porridge, potatoes]:[Breastmilk]],"Yes"))</f>
        <v>7</v>
      </c>
      <c r="GC72" t="str">
        <f>IF(Table1[[#This Row],[Column1]]="","",IF(Table1[[#This Row],[Please select the assessment type:]]="Livelihood and Protection (MHPSS, CP, GBV)","",IF(Table1[[#This Row],[Column1]]&gt;4,"diverse","not diverse")))</f>
        <v>diverse</v>
      </c>
      <c r="GD72">
        <v>1</v>
      </c>
      <c r="GE72" t="s">
        <v>486</v>
      </c>
      <c r="GH72" t="s">
        <v>1748</v>
      </c>
      <c r="GK72" t="b">
        <v>1</v>
      </c>
      <c r="GM72" t="b">
        <v>1</v>
      </c>
      <c r="GN72" t="b">
        <v>1</v>
      </c>
      <c r="GQ72" t="b">
        <v>1</v>
      </c>
      <c r="HA72" t="s">
        <v>1631</v>
      </c>
      <c r="HC72" t="b">
        <v>1</v>
      </c>
      <c r="HG72" t="b">
        <v>1</v>
      </c>
      <c r="HO72" t="s">
        <v>1749</v>
      </c>
      <c r="HP72" t="s">
        <v>1163</v>
      </c>
      <c r="HQ72" t="b">
        <v>1</v>
      </c>
      <c r="HR72" t="b">
        <v>1</v>
      </c>
      <c r="IC72" t="s">
        <v>1242</v>
      </c>
      <c r="ID72" t="b">
        <v>1</v>
      </c>
      <c r="IE72" t="b">
        <v>1</v>
      </c>
      <c r="IP72" t="s">
        <v>845</v>
      </c>
      <c r="IQ72" t="b">
        <v>1</v>
      </c>
      <c r="IS72" t="b">
        <v>1</v>
      </c>
      <c r="IZ72" t="s">
        <v>769</v>
      </c>
      <c r="JB72" t="s">
        <v>1293</v>
      </c>
      <c r="JC72" t="b">
        <v>1</v>
      </c>
      <c r="JQ72" t="s">
        <v>771</v>
      </c>
      <c r="JR72" t="s">
        <v>826</v>
      </c>
      <c r="JS72" t="b">
        <v>1</v>
      </c>
      <c r="JW72" t="b">
        <v>1</v>
      </c>
      <c r="KD72" t="s">
        <v>826</v>
      </c>
      <c r="KE72" t="b">
        <v>1</v>
      </c>
      <c r="KI72" t="b">
        <v>1</v>
      </c>
      <c r="KO72" t="s">
        <v>554</v>
      </c>
      <c r="KW72" t="b">
        <v>1</v>
      </c>
      <c r="LH72" t="s">
        <v>500</v>
      </c>
      <c r="LI72" t="b">
        <v>1</v>
      </c>
      <c r="LR72" t="s">
        <v>1750</v>
      </c>
      <c r="LS72" t="b">
        <v>1</v>
      </c>
      <c r="LT72" t="b">
        <v>1</v>
      </c>
      <c r="LU72" t="b">
        <v>1</v>
      </c>
      <c r="MI72" t="s">
        <v>1751</v>
      </c>
      <c r="MJ72" t="b">
        <v>1</v>
      </c>
      <c r="MM72" t="b">
        <v>1</v>
      </c>
      <c r="MO72" t="b">
        <v>1</v>
      </c>
      <c r="MP72" t="b">
        <v>1</v>
      </c>
      <c r="MY72" t="s">
        <v>1436</v>
      </c>
      <c r="MZ72" t="b">
        <v>1</v>
      </c>
      <c r="NK72" t="s">
        <v>1752</v>
      </c>
      <c r="NL72" t="b">
        <v>1</v>
      </c>
      <c r="NM72" t="b">
        <v>1</v>
      </c>
      <c r="NN72" t="b">
        <v>1</v>
      </c>
      <c r="NV72" t="s">
        <v>476</v>
      </c>
      <c r="NX72" t="s">
        <v>510</v>
      </c>
      <c r="NZ72" t="s">
        <v>1589</v>
      </c>
      <c r="OA72" t="b">
        <v>1</v>
      </c>
      <c r="OC72" t="b">
        <v>1</v>
      </c>
      <c r="OF72" t="b">
        <v>1</v>
      </c>
      <c r="OL72" t="s">
        <v>779</v>
      </c>
      <c r="OT72" t="b">
        <v>1</v>
      </c>
      <c r="OW72" t="s">
        <v>694</v>
      </c>
      <c r="PF72" t="b">
        <v>1</v>
      </c>
      <c r="PG72" t="b">
        <v>1</v>
      </c>
      <c r="PL72">
        <v>750</v>
      </c>
      <c r="PM72">
        <v>1000</v>
      </c>
      <c r="PN72" t="s">
        <v>1753</v>
      </c>
      <c r="PO72" t="b">
        <v>1</v>
      </c>
      <c r="PR72" t="b">
        <v>1</v>
      </c>
      <c r="PS72" t="b">
        <v>1</v>
      </c>
      <c r="QF72" t="s">
        <v>476</v>
      </c>
      <c r="QG72" t="s">
        <v>509</v>
      </c>
      <c r="QH72" t="b">
        <v>1</v>
      </c>
      <c r="QP72" t="s">
        <v>510</v>
      </c>
      <c r="QR72" t="s">
        <v>510</v>
      </c>
      <c r="RC72" t="s">
        <v>511</v>
      </c>
      <c r="RE72" t="s">
        <v>510</v>
      </c>
      <c r="RG72" t="s">
        <v>1754</v>
      </c>
      <c r="RH72" t="s">
        <v>1755</v>
      </c>
      <c r="RI72" t="b">
        <v>1</v>
      </c>
      <c r="RJ72" t="b">
        <v>1</v>
      </c>
      <c r="RL72" t="b">
        <v>1</v>
      </c>
      <c r="RR72" t="s">
        <v>1266</v>
      </c>
      <c r="RS72" t="b">
        <v>1</v>
      </c>
      <c r="RT72" t="b">
        <v>1</v>
      </c>
      <c r="SA72" t="s">
        <v>515</v>
      </c>
      <c r="SB72" t="s">
        <v>1756</v>
      </c>
      <c r="SC72">
        <v>92470566</v>
      </c>
      <c r="SD72" t="s">
        <v>1757</v>
      </c>
      <c r="SE72" s="2">
        <v>44602.53125</v>
      </c>
      <c r="SF72">
        <v>71</v>
      </c>
      <c r="SH72">
        <v>-1</v>
      </c>
      <c r="SK72" t="s">
        <v>518</v>
      </c>
      <c r="SL72">
        <v>15818</v>
      </c>
      <c r="SM72" t="s">
        <v>983</v>
      </c>
      <c r="SN72">
        <v>648550</v>
      </c>
    </row>
    <row r="73" spans="1:508" hidden="1" x14ac:dyDescent="0.25">
      <c r="A73" t="s">
        <v>1758</v>
      </c>
      <c r="B73" t="s">
        <v>1759</v>
      </c>
      <c r="C73" t="s">
        <v>470</v>
      </c>
      <c r="D73" t="s">
        <v>1744</v>
      </c>
      <c r="E73" t="s">
        <v>950</v>
      </c>
      <c r="G73" s="1">
        <v>44602</v>
      </c>
      <c r="H73" t="s">
        <v>1285</v>
      </c>
      <c r="I73" t="s">
        <v>952</v>
      </c>
      <c r="J73" t="s">
        <v>476</v>
      </c>
      <c r="K73" t="s">
        <v>477</v>
      </c>
      <c r="L73" s="1">
        <v>42410</v>
      </c>
      <c r="M73" t="s">
        <v>478</v>
      </c>
      <c r="O73" t="s">
        <v>479</v>
      </c>
      <c r="P73" t="s">
        <v>523</v>
      </c>
      <c r="Q73" t="s">
        <v>573</v>
      </c>
      <c r="R73" t="s">
        <v>479</v>
      </c>
      <c r="S73" t="s">
        <v>482</v>
      </c>
      <c r="T73" t="b">
        <v>1</v>
      </c>
      <c r="AA73" t="s">
        <v>483</v>
      </c>
      <c r="AB73" t="s">
        <v>878</v>
      </c>
      <c r="AC73">
        <v>0</v>
      </c>
      <c r="AD73">
        <v>0</v>
      </c>
      <c r="AE73">
        <v>2</v>
      </c>
      <c r="AF73">
        <v>2</v>
      </c>
      <c r="AG73">
        <v>0</v>
      </c>
      <c r="AH73">
        <v>1</v>
      </c>
      <c r="AI73">
        <v>0</v>
      </c>
      <c r="AJ73" t="s">
        <v>526</v>
      </c>
      <c r="AK73" t="s">
        <v>486</v>
      </c>
      <c r="AL73" t="s">
        <v>527</v>
      </c>
      <c r="AM73">
        <v>0</v>
      </c>
      <c r="AN73">
        <v>2</v>
      </c>
      <c r="AO73">
        <v>0</v>
      </c>
      <c r="AP73">
        <v>0</v>
      </c>
      <c r="AQ73">
        <v>2</v>
      </c>
      <c r="AR73">
        <v>0</v>
      </c>
      <c r="AS73" t="s">
        <v>485</v>
      </c>
      <c r="AT73" t="s">
        <v>485</v>
      </c>
      <c r="AU73" t="s">
        <v>526</v>
      </c>
      <c r="AV73" t="s">
        <v>660</v>
      </c>
      <c r="AW73" t="s">
        <v>526</v>
      </c>
      <c r="AX73" t="s">
        <v>487</v>
      </c>
      <c r="AY73" t="s">
        <v>895</v>
      </c>
      <c r="AZ73">
        <v>9</v>
      </c>
      <c r="BA73" t="s">
        <v>953</v>
      </c>
      <c r="BC73" t="s">
        <v>787</v>
      </c>
      <c r="BE73" t="s">
        <v>986</v>
      </c>
      <c r="BG73" t="s">
        <v>1760</v>
      </c>
      <c r="BH73" t="b">
        <v>1</v>
      </c>
      <c r="BQ73">
        <v>10</v>
      </c>
      <c r="BR73" t="s">
        <v>956</v>
      </c>
      <c r="BS73" t="s">
        <v>510</v>
      </c>
      <c r="CV73" t="s">
        <v>1180</v>
      </c>
      <c r="CW73" t="b">
        <v>0</v>
      </c>
      <c r="CX73" t="b">
        <v>1</v>
      </c>
      <c r="CY73" t="b">
        <v>1</v>
      </c>
      <c r="CZ73" t="b">
        <v>0</v>
      </c>
      <c r="DA73" t="b">
        <v>0</v>
      </c>
      <c r="DB73" t="b">
        <v>0</v>
      </c>
      <c r="DC73" t="b">
        <v>0</v>
      </c>
      <c r="DF73">
        <v>2</v>
      </c>
      <c r="DP73" t="s">
        <v>476</v>
      </c>
      <c r="EC73" t="s">
        <v>476</v>
      </c>
      <c r="ED73" t="s">
        <v>1746</v>
      </c>
      <c r="EH73" t="b">
        <v>1</v>
      </c>
      <c r="EP73" t="s">
        <v>510</v>
      </c>
      <c r="EQ73" t="s">
        <v>1159</v>
      </c>
      <c r="ER73" t="b">
        <v>1</v>
      </c>
      <c r="FA73" t="s">
        <v>476</v>
      </c>
      <c r="FB73" t="s">
        <v>510</v>
      </c>
      <c r="FC73" t="s">
        <v>476</v>
      </c>
      <c r="FD73" t="s">
        <v>510</v>
      </c>
      <c r="FE73" t="s">
        <v>476</v>
      </c>
      <c r="FF73" t="s">
        <v>510</v>
      </c>
      <c r="FG73" t="s">
        <v>510</v>
      </c>
      <c r="FH73" t="s">
        <v>510</v>
      </c>
      <c r="FI73" t="s">
        <v>476</v>
      </c>
      <c r="FJ73" t="s">
        <v>476</v>
      </c>
      <c r="FK73" t="s">
        <v>476</v>
      </c>
      <c r="FL73" t="s">
        <v>510</v>
      </c>
      <c r="FN73" t="s">
        <v>476</v>
      </c>
      <c r="FO73" t="s">
        <v>510</v>
      </c>
      <c r="FP73" t="s">
        <v>510</v>
      </c>
      <c r="FQ73" t="s">
        <v>510</v>
      </c>
      <c r="FR73" t="s">
        <v>510</v>
      </c>
      <c r="FS73" t="s">
        <v>476</v>
      </c>
      <c r="FT73" t="s">
        <v>476</v>
      </c>
      <c r="FU73" t="s">
        <v>510</v>
      </c>
      <c r="FV73" t="s">
        <v>510</v>
      </c>
      <c r="FW73" t="s">
        <v>510</v>
      </c>
      <c r="FX73" t="s">
        <v>476</v>
      </c>
      <c r="FY73" t="s">
        <v>510</v>
      </c>
      <c r="FZ73" t="s">
        <v>510</v>
      </c>
      <c r="GA73" t="s">
        <v>510</v>
      </c>
      <c r="GB73">
        <f>IF(Table1[[#This Row],[msna/Demographic_info/HH_members_group/total_m_c_muac]]=0,"",COUNTIF(Table1[[#This Row],[Grain or tubers e.g. bread, rice, noodles, bulger, frikeh, kaak, pasta, andoumeh, manakish, thick grain-based porridge, potatoes]:[Breastmilk]],"Yes"))</f>
        <v>4</v>
      </c>
      <c r="GC73" t="str">
        <f>IF(Table1[[#This Row],[Column1]]="","",IF(Table1[[#This Row],[Please select the assessment type:]]="Livelihood and Protection (MHPSS, CP, GBV)","",IF(Table1[[#This Row],[Column1]]&gt;4,"diverse","not diverse")))</f>
        <v>not diverse</v>
      </c>
      <c r="GD73">
        <v>4</v>
      </c>
      <c r="GE73" t="s">
        <v>526</v>
      </c>
      <c r="GH73" t="s">
        <v>1761</v>
      </c>
      <c r="GM73" t="b">
        <v>1</v>
      </c>
      <c r="GN73" t="b">
        <v>1</v>
      </c>
      <c r="GO73" t="b">
        <v>1</v>
      </c>
      <c r="GP73" t="b">
        <v>1</v>
      </c>
      <c r="GQ73" t="b">
        <v>1</v>
      </c>
      <c r="HA73" t="s">
        <v>1762</v>
      </c>
      <c r="HC73" t="b">
        <v>1</v>
      </c>
      <c r="HE73" t="b">
        <v>1</v>
      </c>
      <c r="HF73" t="b">
        <v>1</v>
      </c>
      <c r="HO73" t="s">
        <v>1763</v>
      </c>
      <c r="HP73" t="s">
        <v>1764</v>
      </c>
      <c r="HQ73" t="b">
        <v>1</v>
      </c>
      <c r="HR73" t="b">
        <v>1</v>
      </c>
      <c r="HT73" t="b">
        <v>1</v>
      </c>
      <c r="IC73" t="s">
        <v>1242</v>
      </c>
      <c r="ID73" t="b">
        <v>1</v>
      </c>
      <c r="IE73" t="b">
        <v>1</v>
      </c>
      <c r="IP73" t="s">
        <v>1733</v>
      </c>
      <c r="IQ73" t="b">
        <v>1</v>
      </c>
      <c r="IS73" t="b">
        <v>1</v>
      </c>
      <c r="IV73" t="b">
        <v>1</v>
      </c>
      <c r="IZ73" t="s">
        <v>769</v>
      </c>
      <c r="JB73" t="s">
        <v>788</v>
      </c>
      <c r="JO73" t="b">
        <v>1</v>
      </c>
      <c r="JQ73" t="s">
        <v>771</v>
      </c>
      <c r="JR73" t="s">
        <v>826</v>
      </c>
      <c r="JS73" t="b">
        <v>1</v>
      </c>
      <c r="JW73" t="b">
        <v>1</v>
      </c>
      <c r="KD73" t="s">
        <v>772</v>
      </c>
      <c r="KE73" t="b">
        <v>1</v>
      </c>
      <c r="KO73" t="s">
        <v>554</v>
      </c>
      <c r="KW73" t="b">
        <v>1</v>
      </c>
      <c r="LH73" t="s">
        <v>500</v>
      </c>
      <c r="LI73" t="b">
        <v>1</v>
      </c>
      <c r="LR73" t="s">
        <v>1652</v>
      </c>
      <c r="LT73" t="b">
        <v>1</v>
      </c>
      <c r="LW73" t="b">
        <v>1</v>
      </c>
      <c r="MD73" t="b">
        <v>1</v>
      </c>
      <c r="ME73" t="b">
        <v>1</v>
      </c>
      <c r="MI73" t="s">
        <v>1765</v>
      </c>
      <c r="ML73" t="b">
        <v>1</v>
      </c>
      <c r="MN73" t="b">
        <v>1</v>
      </c>
      <c r="MO73" t="b">
        <v>1</v>
      </c>
      <c r="MY73" t="s">
        <v>771</v>
      </c>
      <c r="NI73" t="b">
        <v>1</v>
      </c>
      <c r="NK73" t="s">
        <v>650</v>
      </c>
      <c r="NL73" t="b">
        <v>1</v>
      </c>
      <c r="NN73" t="b">
        <v>1</v>
      </c>
      <c r="NV73" t="s">
        <v>476</v>
      </c>
      <c r="NX73" t="s">
        <v>510</v>
      </c>
      <c r="NZ73" t="s">
        <v>1569</v>
      </c>
      <c r="OA73" t="b">
        <v>1</v>
      </c>
      <c r="OB73" t="b">
        <v>1</v>
      </c>
      <c r="OF73" t="b">
        <v>1</v>
      </c>
      <c r="OL73" t="s">
        <v>779</v>
      </c>
      <c r="OT73" t="b">
        <v>1</v>
      </c>
      <c r="OW73" t="s">
        <v>976</v>
      </c>
      <c r="PC73" t="b">
        <v>1</v>
      </c>
      <c r="PF73" t="b">
        <v>1</v>
      </c>
      <c r="PL73">
        <v>650</v>
      </c>
      <c r="PM73">
        <v>800</v>
      </c>
      <c r="PN73" t="s">
        <v>1766</v>
      </c>
      <c r="PR73" t="b">
        <v>1</v>
      </c>
      <c r="PS73" t="b">
        <v>1</v>
      </c>
      <c r="PT73" t="b">
        <v>1</v>
      </c>
      <c r="QF73" t="s">
        <v>476</v>
      </c>
      <c r="QG73" t="s">
        <v>509</v>
      </c>
      <c r="QH73" t="b">
        <v>1</v>
      </c>
      <c r="QP73" t="s">
        <v>510</v>
      </c>
      <c r="QR73" t="s">
        <v>510</v>
      </c>
      <c r="RC73" t="s">
        <v>511</v>
      </c>
      <c r="RE73" t="s">
        <v>510</v>
      </c>
      <c r="RG73" t="s">
        <v>1767</v>
      </c>
      <c r="RH73" t="s">
        <v>542</v>
      </c>
      <c r="RJ73" t="b">
        <v>1</v>
      </c>
      <c r="RR73" t="s">
        <v>1266</v>
      </c>
      <c r="RS73" t="b">
        <v>1</v>
      </c>
      <c r="RT73" t="b">
        <v>1</v>
      </c>
      <c r="SA73" t="s">
        <v>515</v>
      </c>
      <c r="SB73" t="s">
        <v>1768</v>
      </c>
      <c r="SC73">
        <v>92470567</v>
      </c>
      <c r="SD73" t="s">
        <v>1769</v>
      </c>
      <c r="SE73" s="2">
        <v>44602.531261574077</v>
      </c>
      <c r="SF73">
        <v>72</v>
      </c>
      <c r="SH73">
        <v>-1</v>
      </c>
      <c r="SK73" t="s">
        <v>518</v>
      </c>
      <c r="SL73">
        <v>8074</v>
      </c>
      <c r="SM73" t="s">
        <v>983</v>
      </c>
      <c r="SN73">
        <v>648550</v>
      </c>
    </row>
    <row r="74" spans="1:508" hidden="1" x14ac:dyDescent="0.25">
      <c r="A74" t="s">
        <v>1770</v>
      </c>
      <c r="B74" t="s">
        <v>1771</v>
      </c>
      <c r="C74" t="s">
        <v>470</v>
      </c>
      <c r="D74" t="s">
        <v>1744</v>
      </c>
      <c r="E74" t="s">
        <v>950</v>
      </c>
      <c r="G74" s="1">
        <v>44602</v>
      </c>
      <c r="H74" t="s">
        <v>1285</v>
      </c>
      <c r="I74" t="s">
        <v>952</v>
      </c>
      <c r="J74" t="s">
        <v>476</v>
      </c>
      <c r="K74" t="s">
        <v>477</v>
      </c>
      <c r="L74" s="1">
        <v>43871</v>
      </c>
      <c r="M74" t="s">
        <v>478</v>
      </c>
      <c r="O74" t="s">
        <v>479</v>
      </c>
      <c r="P74" t="s">
        <v>523</v>
      </c>
      <c r="Q74" t="s">
        <v>573</v>
      </c>
      <c r="R74" t="s">
        <v>479</v>
      </c>
      <c r="S74" t="s">
        <v>482</v>
      </c>
      <c r="T74" t="b">
        <v>1</v>
      </c>
      <c r="AA74" t="s">
        <v>483</v>
      </c>
      <c r="AB74" t="s">
        <v>878</v>
      </c>
      <c r="AC74">
        <v>0</v>
      </c>
      <c r="AD74">
        <v>0</v>
      </c>
      <c r="AE74">
        <v>3</v>
      </c>
      <c r="AF74">
        <v>0</v>
      </c>
      <c r="AG74">
        <v>0</v>
      </c>
      <c r="AH74">
        <v>1</v>
      </c>
      <c r="AI74">
        <v>0</v>
      </c>
      <c r="AJ74" t="s">
        <v>487</v>
      </c>
      <c r="AK74" t="s">
        <v>486</v>
      </c>
      <c r="AL74" t="s">
        <v>526</v>
      </c>
      <c r="AM74">
        <v>0</v>
      </c>
      <c r="AN74">
        <v>0</v>
      </c>
      <c r="AO74">
        <v>0</v>
      </c>
      <c r="AP74">
        <v>0</v>
      </c>
      <c r="AQ74">
        <v>1</v>
      </c>
      <c r="AR74">
        <v>0</v>
      </c>
      <c r="AS74" t="s">
        <v>470</v>
      </c>
      <c r="AT74" t="s">
        <v>486</v>
      </c>
      <c r="AU74" t="s">
        <v>486</v>
      </c>
      <c r="AV74" t="s">
        <v>487</v>
      </c>
      <c r="AW74" t="s">
        <v>487</v>
      </c>
      <c r="AX74" t="s">
        <v>485</v>
      </c>
      <c r="AY74" t="s">
        <v>527</v>
      </c>
      <c r="AZ74">
        <v>5</v>
      </c>
      <c r="BA74" t="s">
        <v>953</v>
      </c>
      <c r="BC74" t="s">
        <v>787</v>
      </c>
      <c r="BE74" t="s">
        <v>986</v>
      </c>
      <c r="BG74" t="s">
        <v>1760</v>
      </c>
      <c r="BH74" t="b">
        <v>1</v>
      </c>
      <c r="BQ74">
        <v>10</v>
      </c>
      <c r="BR74" t="s">
        <v>1013</v>
      </c>
      <c r="BS74" t="s">
        <v>510</v>
      </c>
      <c r="CV74" t="s">
        <v>1772</v>
      </c>
      <c r="CW74" t="b">
        <v>0</v>
      </c>
      <c r="CX74" t="b">
        <v>0</v>
      </c>
      <c r="CY74" t="b">
        <v>1</v>
      </c>
      <c r="CZ74" t="b">
        <v>1</v>
      </c>
      <c r="DA74" t="b">
        <v>1</v>
      </c>
      <c r="DB74" t="b">
        <v>0</v>
      </c>
      <c r="DC74" t="b">
        <v>0</v>
      </c>
      <c r="DF74">
        <v>3</v>
      </c>
      <c r="DP74" t="s">
        <v>476</v>
      </c>
      <c r="EC74" t="s">
        <v>476</v>
      </c>
      <c r="ED74" t="s">
        <v>1773</v>
      </c>
      <c r="EH74" t="b">
        <v>1</v>
      </c>
      <c r="EJ74" t="b">
        <v>1</v>
      </c>
      <c r="EP74" t="s">
        <v>510</v>
      </c>
      <c r="EQ74" t="s">
        <v>1428</v>
      </c>
      <c r="ER74" t="b">
        <v>1</v>
      </c>
      <c r="ET74" t="b">
        <v>1</v>
      </c>
      <c r="EY74" t="s">
        <v>1774</v>
      </c>
      <c r="FA74" t="s">
        <v>510</v>
      </c>
      <c r="FB74" t="s">
        <v>510</v>
      </c>
      <c r="FC74" t="s">
        <v>476</v>
      </c>
      <c r="FD74" t="s">
        <v>510</v>
      </c>
      <c r="FE74" t="s">
        <v>510</v>
      </c>
      <c r="FF74" t="s">
        <v>510</v>
      </c>
      <c r="FG74" t="s">
        <v>510</v>
      </c>
      <c r="FH74" t="s">
        <v>476</v>
      </c>
      <c r="FI74" t="s">
        <v>510</v>
      </c>
      <c r="FJ74" t="s">
        <v>510</v>
      </c>
      <c r="FK74" t="s">
        <v>476</v>
      </c>
      <c r="FL74" t="s">
        <v>510</v>
      </c>
      <c r="FN74" t="s">
        <v>476</v>
      </c>
      <c r="FO74" t="s">
        <v>510</v>
      </c>
      <c r="FP74" t="s">
        <v>510</v>
      </c>
      <c r="FQ74" t="s">
        <v>510</v>
      </c>
      <c r="FR74" t="s">
        <v>476</v>
      </c>
      <c r="FS74" t="s">
        <v>476</v>
      </c>
      <c r="FT74" t="s">
        <v>476</v>
      </c>
      <c r="FU74" t="s">
        <v>476</v>
      </c>
      <c r="FV74" t="s">
        <v>510</v>
      </c>
      <c r="FW74" t="s">
        <v>510</v>
      </c>
      <c r="FX74" t="s">
        <v>476</v>
      </c>
      <c r="FY74" t="s">
        <v>510</v>
      </c>
      <c r="FZ74" t="s">
        <v>510</v>
      </c>
      <c r="GA74" t="s">
        <v>510</v>
      </c>
      <c r="GB74">
        <f>IF(Table1[[#This Row],[msna/Demographic_info/HH_members_group/total_m_c_muac]]=0,"",COUNTIF(Table1[[#This Row],[Grain or tubers e.g. bread, rice, noodles, bulger, frikeh, kaak, pasta, andoumeh, manakish, thick grain-based porridge, potatoes]:[Breastmilk]],"Yes"))</f>
        <v>6</v>
      </c>
      <c r="GC74" t="str">
        <f>IF(Table1[[#This Row],[Column1]]="","",IF(Table1[[#This Row],[Please select the assessment type:]]="Livelihood and Protection (MHPSS, CP, GBV)","",IF(Table1[[#This Row],[Column1]]&gt;4,"diverse","not diverse")))</f>
        <v>diverse</v>
      </c>
      <c r="GD74">
        <v>3</v>
      </c>
      <c r="GE74" t="s">
        <v>487</v>
      </c>
      <c r="GH74" t="s">
        <v>1775</v>
      </c>
      <c r="GJ74" t="b">
        <v>1</v>
      </c>
      <c r="GK74" t="b">
        <v>1</v>
      </c>
      <c r="GN74" t="b">
        <v>1</v>
      </c>
      <c r="GO74" t="b">
        <v>1</v>
      </c>
      <c r="GP74" t="b">
        <v>1</v>
      </c>
      <c r="GQ74" t="b">
        <v>1</v>
      </c>
      <c r="GR74" t="b">
        <v>1</v>
      </c>
      <c r="HA74" t="s">
        <v>1776</v>
      </c>
      <c r="HC74" t="b">
        <v>1</v>
      </c>
      <c r="HE74" t="b">
        <v>1</v>
      </c>
      <c r="HF74" t="b">
        <v>1</v>
      </c>
      <c r="HG74" t="b">
        <v>1</v>
      </c>
      <c r="HI74" t="b">
        <v>1</v>
      </c>
      <c r="HO74" t="s">
        <v>1777</v>
      </c>
      <c r="HP74" t="s">
        <v>1778</v>
      </c>
      <c r="HQ74" t="b">
        <v>1</v>
      </c>
      <c r="HR74" t="b">
        <v>1</v>
      </c>
      <c r="HW74" t="b">
        <v>1</v>
      </c>
      <c r="HY74" t="b">
        <v>1</v>
      </c>
      <c r="IC74" t="s">
        <v>1242</v>
      </c>
      <c r="ID74" t="b">
        <v>1</v>
      </c>
      <c r="IE74" t="b">
        <v>1</v>
      </c>
      <c r="IP74" t="s">
        <v>1243</v>
      </c>
      <c r="IQ74" t="b">
        <v>1</v>
      </c>
      <c r="IZ74" t="s">
        <v>476</v>
      </c>
      <c r="JB74" t="s">
        <v>1779</v>
      </c>
      <c r="JC74" t="b">
        <v>1</v>
      </c>
      <c r="JG74" t="b">
        <v>1</v>
      </c>
      <c r="JM74" t="b">
        <v>1</v>
      </c>
      <c r="JQ74" t="s">
        <v>771</v>
      </c>
      <c r="JR74" t="s">
        <v>1780</v>
      </c>
      <c r="JS74" t="b">
        <v>1</v>
      </c>
      <c r="JV74" t="b">
        <v>1</v>
      </c>
      <c r="JW74" t="b">
        <v>1</v>
      </c>
      <c r="KD74" t="s">
        <v>1618</v>
      </c>
      <c r="KE74" t="b">
        <v>1</v>
      </c>
      <c r="KI74" t="b">
        <v>1</v>
      </c>
      <c r="KK74" t="b">
        <v>1</v>
      </c>
      <c r="KO74" t="s">
        <v>554</v>
      </c>
      <c r="KW74" t="b">
        <v>1</v>
      </c>
      <c r="LH74" t="s">
        <v>500</v>
      </c>
      <c r="LI74" t="b">
        <v>1</v>
      </c>
      <c r="LR74" t="s">
        <v>1781</v>
      </c>
      <c r="LS74" t="b">
        <v>1</v>
      </c>
      <c r="LT74" t="b">
        <v>1</v>
      </c>
      <c r="LW74" t="b">
        <v>1</v>
      </c>
      <c r="LY74" t="b">
        <v>1</v>
      </c>
      <c r="MA74" t="b">
        <v>1</v>
      </c>
      <c r="MD74" t="b">
        <v>1</v>
      </c>
      <c r="ME74" t="b">
        <v>1</v>
      </c>
      <c r="MI74" t="s">
        <v>1782</v>
      </c>
      <c r="MK74" t="b">
        <v>1</v>
      </c>
      <c r="ML74" t="b">
        <v>1</v>
      </c>
      <c r="MN74" t="b">
        <v>1</v>
      </c>
      <c r="MO74" t="b">
        <v>1</v>
      </c>
      <c r="MP74" t="b">
        <v>1</v>
      </c>
      <c r="MY74" t="s">
        <v>1276</v>
      </c>
      <c r="NA74" t="b">
        <v>1</v>
      </c>
      <c r="NK74" t="s">
        <v>1654</v>
      </c>
      <c r="NO74" t="b">
        <v>1</v>
      </c>
      <c r="NV74" t="s">
        <v>505</v>
      </c>
      <c r="NX74" t="s">
        <v>510</v>
      </c>
      <c r="NZ74" t="s">
        <v>1783</v>
      </c>
      <c r="OA74" t="b">
        <v>1</v>
      </c>
      <c r="OB74" t="b">
        <v>1</v>
      </c>
      <c r="OD74" t="b">
        <v>1</v>
      </c>
      <c r="OF74" t="b">
        <v>1</v>
      </c>
      <c r="OL74" t="s">
        <v>779</v>
      </c>
      <c r="OT74" t="b">
        <v>1</v>
      </c>
      <c r="OW74" t="s">
        <v>1784</v>
      </c>
      <c r="PA74" t="b">
        <v>1</v>
      </c>
      <c r="PF74" t="b">
        <v>1</v>
      </c>
      <c r="PG74" t="b">
        <v>1</v>
      </c>
      <c r="PL74">
        <v>1500</v>
      </c>
      <c r="PM74">
        <v>1200</v>
      </c>
      <c r="PN74" t="s">
        <v>758</v>
      </c>
      <c r="PO74" t="b">
        <v>1</v>
      </c>
      <c r="PS74" t="b">
        <v>1</v>
      </c>
      <c r="PT74" t="b">
        <v>1</v>
      </c>
      <c r="QF74" t="s">
        <v>476</v>
      </c>
      <c r="QG74" t="s">
        <v>509</v>
      </c>
      <c r="QH74" t="b">
        <v>1</v>
      </c>
      <c r="QP74" t="s">
        <v>510</v>
      </c>
      <c r="QR74" t="s">
        <v>510</v>
      </c>
      <c r="RC74" t="s">
        <v>511</v>
      </c>
      <c r="RE74" t="s">
        <v>510</v>
      </c>
      <c r="RG74" t="s">
        <v>1785</v>
      </c>
      <c r="RH74" t="s">
        <v>1786</v>
      </c>
      <c r="RJ74" t="b">
        <v>1</v>
      </c>
      <c r="RL74" t="b">
        <v>1</v>
      </c>
      <c r="RN74" t="b">
        <v>1</v>
      </c>
      <c r="RR74" t="s">
        <v>716</v>
      </c>
      <c r="RS74" t="b">
        <v>1</v>
      </c>
      <c r="RW74" t="b">
        <v>1</v>
      </c>
      <c r="SA74" t="s">
        <v>515</v>
      </c>
      <c r="SB74" t="s">
        <v>1787</v>
      </c>
      <c r="SC74">
        <v>92470568</v>
      </c>
      <c r="SD74" t="s">
        <v>1788</v>
      </c>
      <c r="SE74" s="2">
        <v>44602.531273148154</v>
      </c>
      <c r="SF74">
        <v>73</v>
      </c>
      <c r="SH74">
        <v>-1</v>
      </c>
      <c r="SK74" t="s">
        <v>518</v>
      </c>
      <c r="SL74">
        <v>3644</v>
      </c>
      <c r="SM74" t="s">
        <v>983</v>
      </c>
      <c r="SN74">
        <v>648550</v>
      </c>
    </row>
    <row r="75" spans="1:508" hidden="1" x14ac:dyDescent="0.25">
      <c r="A75" t="s">
        <v>1789</v>
      </c>
      <c r="B75" t="s">
        <v>1790</v>
      </c>
      <c r="C75" t="s">
        <v>470</v>
      </c>
      <c r="D75" t="s">
        <v>1744</v>
      </c>
      <c r="E75" t="s">
        <v>950</v>
      </c>
      <c r="G75" s="1">
        <v>44602</v>
      </c>
      <c r="H75" t="s">
        <v>1285</v>
      </c>
      <c r="I75" t="s">
        <v>952</v>
      </c>
      <c r="J75" t="s">
        <v>476</v>
      </c>
      <c r="K75" t="s">
        <v>477</v>
      </c>
      <c r="L75" s="1">
        <v>43506</v>
      </c>
      <c r="M75" t="s">
        <v>478</v>
      </c>
      <c r="O75" t="s">
        <v>479</v>
      </c>
      <c r="P75" t="s">
        <v>548</v>
      </c>
      <c r="Q75" t="s">
        <v>573</v>
      </c>
      <c r="R75" t="s">
        <v>479</v>
      </c>
      <c r="S75" t="s">
        <v>482</v>
      </c>
      <c r="T75" t="b">
        <v>1</v>
      </c>
      <c r="AA75" t="s">
        <v>483</v>
      </c>
      <c r="AB75" t="s">
        <v>594</v>
      </c>
      <c r="AC75">
        <v>0</v>
      </c>
      <c r="AD75">
        <v>0</v>
      </c>
      <c r="AE75">
        <v>2</v>
      </c>
      <c r="AF75">
        <v>1</v>
      </c>
      <c r="AG75">
        <v>0</v>
      </c>
      <c r="AH75">
        <v>1</v>
      </c>
      <c r="AI75">
        <v>0</v>
      </c>
      <c r="AJ75" t="s">
        <v>487</v>
      </c>
      <c r="AK75" t="s">
        <v>486</v>
      </c>
      <c r="AL75" t="s">
        <v>526</v>
      </c>
      <c r="AM75">
        <v>0</v>
      </c>
      <c r="AN75">
        <v>0</v>
      </c>
      <c r="AO75">
        <v>3</v>
      </c>
      <c r="AP75">
        <v>0</v>
      </c>
      <c r="AQ75">
        <v>1</v>
      </c>
      <c r="AR75">
        <v>0</v>
      </c>
      <c r="AS75" t="s">
        <v>487</v>
      </c>
      <c r="AT75" t="s">
        <v>486</v>
      </c>
      <c r="AU75" t="s">
        <v>526</v>
      </c>
      <c r="AV75" t="s">
        <v>660</v>
      </c>
      <c r="AW75" t="s">
        <v>485</v>
      </c>
      <c r="AX75" t="s">
        <v>485</v>
      </c>
      <c r="AY75" t="s">
        <v>839</v>
      </c>
      <c r="AZ75">
        <v>8</v>
      </c>
      <c r="BA75" t="s">
        <v>787</v>
      </c>
      <c r="BC75" t="s">
        <v>953</v>
      </c>
      <c r="BE75" t="s">
        <v>803</v>
      </c>
      <c r="BG75" t="s">
        <v>1760</v>
      </c>
      <c r="BH75" t="b">
        <v>1</v>
      </c>
      <c r="BQ75">
        <v>15</v>
      </c>
      <c r="BR75" t="s">
        <v>956</v>
      </c>
      <c r="BS75" t="s">
        <v>510</v>
      </c>
      <c r="CV75" t="s">
        <v>1487</v>
      </c>
      <c r="CW75" t="b">
        <v>0</v>
      </c>
      <c r="CX75" t="b">
        <v>1</v>
      </c>
      <c r="CY75" t="b">
        <v>1</v>
      </c>
      <c r="CZ75" t="b">
        <v>0</v>
      </c>
      <c r="DA75" t="b">
        <v>1</v>
      </c>
      <c r="DB75" t="b">
        <v>0</v>
      </c>
      <c r="DC75" t="b">
        <v>0</v>
      </c>
      <c r="DF75">
        <v>3</v>
      </c>
      <c r="DP75" t="s">
        <v>510</v>
      </c>
      <c r="DQ75" t="s">
        <v>1236</v>
      </c>
      <c r="DS75" t="b">
        <v>1</v>
      </c>
      <c r="DW75" t="b">
        <v>1</v>
      </c>
      <c r="EC75" t="s">
        <v>476</v>
      </c>
      <c r="ED75" t="s">
        <v>1773</v>
      </c>
      <c r="EH75" t="b">
        <v>1</v>
      </c>
      <c r="EJ75" t="b">
        <v>1</v>
      </c>
      <c r="EP75" t="s">
        <v>771</v>
      </c>
      <c r="EQ75" t="s">
        <v>960</v>
      </c>
      <c r="ER75" t="b">
        <v>1</v>
      </c>
      <c r="ES75" t="b">
        <v>1</v>
      </c>
      <c r="FA75" t="s">
        <v>476</v>
      </c>
      <c r="FB75" t="s">
        <v>510</v>
      </c>
      <c r="FC75" t="s">
        <v>510</v>
      </c>
      <c r="FD75" t="s">
        <v>510</v>
      </c>
      <c r="FE75" t="s">
        <v>510</v>
      </c>
      <c r="FF75" t="s">
        <v>510</v>
      </c>
      <c r="FG75" t="s">
        <v>476</v>
      </c>
      <c r="FH75" t="s">
        <v>476</v>
      </c>
      <c r="FI75" t="s">
        <v>476</v>
      </c>
      <c r="FJ75" t="s">
        <v>510</v>
      </c>
      <c r="FK75" t="s">
        <v>476</v>
      </c>
      <c r="FL75" t="s">
        <v>510</v>
      </c>
      <c r="FN75" t="s">
        <v>476</v>
      </c>
      <c r="FO75" t="s">
        <v>476</v>
      </c>
      <c r="FP75" t="s">
        <v>510</v>
      </c>
      <c r="FQ75" t="s">
        <v>510</v>
      </c>
      <c r="FR75" t="s">
        <v>476</v>
      </c>
      <c r="FS75" t="s">
        <v>476</v>
      </c>
      <c r="FT75" t="s">
        <v>476</v>
      </c>
      <c r="FU75" t="s">
        <v>476</v>
      </c>
      <c r="FV75" t="s">
        <v>510</v>
      </c>
      <c r="FW75" t="s">
        <v>510</v>
      </c>
      <c r="FX75" t="s">
        <v>476</v>
      </c>
      <c r="FY75" t="s">
        <v>510</v>
      </c>
      <c r="FZ75" t="s">
        <v>510</v>
      </c>
      <c r="GA75" t="s">
        <v>510</v>
      </c>
      <c r="GB75">
        <f>IF(Table1[[#This Row],[msna/Demographic_info/HH_members_group/total_m_c_muac]]=0,"",COUNTIF(Table1[[#This Row],[Grain or tubers e.g. bread, rice, noodles, bulger, frikeh, kaak, pasta, andoumeh, manakish, thick grain-based porridge, potatoes]:[Breastmilk]],"Yes"))</f>
        <v>7</v>
      </c>
      <c r="GC75" t="str">
        <f>IF(Table1[[#This Row],[Column1]]="","",IF(Table1[[#This Row],[Please select the assessment type:]]="Livelihood and Protection (MHPSS, CP, GBV)","",IF(Table1[[#This Row],[Column1]]&gt;4,"diverse","not diverse")))</f>
        <v>diverse</v>
      </c>
      <c r="GD75">
        <v>2</v>
      </c>
      <c r="GE75" t="s">
        <v>485</v>
      </c>
      <c r="GH75" t="s">
        <v>1791</v>
      </c>
      <c r="GI75" t="b">
        <v>1</v>
      </c>
      <c r="GJ75" t="b">
        <v>1</v>
      </c>
      <c r="GK75" t="b">
        <v>1</v>
      </c>
      <c r="GM75" t="b">
        <v>1</v>
      </c>
      <c r="GN75" t="b">
        <v>1</v>
      </c>
      <c r="GO75" t="b">
        <v>1</v>
      </c>
      <c r="GP75" t="b">
        <v>1</v>
      </c>
      <c r="GQ75" t="b">
        <v>1</v>
      </c>
      <c r="GR75" t="b">
        <v>1</v>
      </c>
      <c r="HA75" t="s">
        <v>1792</v>
      </c>
      <c r="HC75" t="b">
        <v>1</v>
      </c>
      <c r="HF75" t="b">
        <v>1</v>
      </c>
      <c r="HG75" t="b">
        <v>1</v>
      </c>
      <c r="HI75" t="b">
        <v>1</v>
      </c>
      <c r="HO75" t="s">
        <v>1793</v>
      </c>
      <c r="HP75" t="s">
        <v>1794</v>
      </c>
      <c r="HR75" t="b">
        <v>1</v>
      </c>
      <c r="HW75" t="b">
        <v>1</v>
      </c>
      <c r="HY75" t="b">
        <v>1</v>
      </c>
      <c r="IC75" t="s">
        <v>1795</v>
      </c>
      <c r="ID75" t="b">
        <v>1</v>
      </c>
      <c r="IE75" t="b">
        <v>1</v>
      </c>
      <c r="IF75" t="b">
        <v>1</v>
      </c>
      <c r="IP75" t="s">
        <v>1243</v>
      </c>
      <c r="IQ75" t="b">
        <v>1</v>
      </c>
      <c r="IZ75" t="s">
        <v>769</v>
      </c>
      <c r="JB75" t="s">
        <v>1543</v>
      </c>
      <c r="JC75" t="b">
        <v>1</v>
      </c>
      <c r="JD75" t="b">
        <v>1</v>
      </c>
      <c r="JM75" t="b">
        <v>1</v>
      </c>
      <c r="JQ75" t="s">
        <v>771</v>
      </c>
      <c r="JR75" t="s">
        <v>1796</v>
      </c>
      <c r="JS75" t="b">
        <v>1</v>
      </c>
      <c r="JT75" t="b">
        <v>1</v>
      </c>
      <c r="JW75" t="b">
        <v>1</v>
      </c>
      <c r="KD75" t="s">
        <v>1797</v>
      </c>
      <c r="KE75" t="b">
        <v>1</v>
      </c>
      <c r="KF75" t="b">
        <v>1</v>
      </c>
      <c r="KI75" t="b">
        <v>1</v>
      </c>
      <c r="KK75" t="b">
        <v>1</v>
      </c>
      <c r="KO75" t="s">
        <v>554</v>
      </c>
      <c r="KW75" t="b">
        <v>1</v>
      </c>
      <c r="LH75" t="s">
        <v>554</v>
      </c>
      <c r="LP75" t="b">
        <v>1</v>
      </c>
      <c r="LR75" t="s">
        <v>1798</v>
      </c>
      <c r="LW75" t="b">
        <v>1</v>
      </c>
      <c r="MA75" t="b">
        <v>1</v>
      </c>
      <c r="MD75" t="b">
        <v>1</v>
      </c>
      <c r="ME75" t="b">
        <v>1</v>
      </c>
      <c r="MI75" t="s">
        <v>1799</v>
      </c>
      <c r="MK75" t="b">
        <v>1</v>
      </c>
      <c r="ML75" t="b">
        <v>1</v>
      </c>
      <c r="MM75" t="b">
        <v>1</v>
      </c>
      <c r="MN75" t="b">
        <v>1</v>
      </c>
      <c r="MO75" t="b">
        <v>1</v>
      </c>
      <c r="MP75" t="b">
        <v>1</v>
      </c>
      <c r="MY75" t="s">
        <v>771</v>
      </c>
      <c r="NI75" t="b">
        <v>1</v>
      </c>
      <c r="NK75" t="s">
        <v>924</v>
      </c>
      <c r="NL75" t="b">
        <v>1</v>
      </c>
      <c r="NV75" t="s">
        <v>476</v>
      </c>
      <c r="NX75" t="s">
        <v>510</v>
      </c>
      <c r="NZ75" t="s">
        <v>1800</v>
      </c>
      <c r="OA75" t="b">
        <v>1</v>
      </c>
      <c r="OB75" t="b">
        <v>1</v>
      </c>
      <c r="OC75" t="b">
        <v>1</v>
      </c>
      <c r="OD75" t="b">
        <v>1</v>
      </c>
      <c r="OF75" t="b">
        <v>1</v>
      </c>
      <c r="OL75" t="s">
        <v>779</v>
      </c>
      <c r="OT75" t="b">
        <v>1</v>
      </c>
      <c r="OW75" t="s">
        <v>1801</v>
      </c>
      <c r="PC75" t="b">
        <v>1</v>
      </c>
      <c r="PE75" t="b">
        <v>1</v>
      </c>
      <c r="PF75" t="b">
        <v>1</v>
      </c>
      <c r="PG75" t="b">
        <v>1</v>
      </c>
      <c r="PL75">
        <v>1300</v>
      </c>
      <c r="PM75">
        <v>1300</v>
      </c>
      <c r="PN75" t="s">
        <v>1802</v>
      </c>
      <c r="PO75" t="b">
        <v>1</v>
      </c>
      <c r="PR75" t="b">
        <v>1</v>
      </c>
      <c r="PS75" t="b">
        <v>1</v>
      </c>
      <c r="QF75" t="s">
        <v>476</v>
      </c>
      <c r="QG75" t="s">
        <v>509</v>
      </c>
      <c r="QH75" t="b">
        <v>1</v>
      </c>
      <c r="QP75" t="s">
        <v>510</v>
      </c>
      <c r="QR75" t="s">
        <v>510</v>
      </c>
      <c r="RC75" t="s">
        <v>673</v>
      </c>
      <c r="RE75" t="s">
        <v>510</v>
      </c>
      <c r="RG75" t="s">
        <v>1803</v>
      </c>
      <c r="RH75" t="s">
        <v>627</v>
      </c>
      <c r="RI75" t="b">
        <v>1</v>
      </c>
      <c r="RJ75" t="b">
        <v>1</v>
      </c>
      <c r="RR75" t="s">
        <v>1266</v>
      </c>
      <c r="RS75" t="b">
        <v>1</v>
      </c>
      <c r="RT75" t="b">
        <v>1</v>
      </c>
      <c r="SA75" t="s">
        <v>515</v>
      </c>
      <c r="SB75" t="s">
        <v>1804</v>
      </c>
      <c r="SC75">
        <v>92470571</v>
      </c>
      <c r="SD75" t="s">
        <v>1805</v>
      </c>
      <c r="SE75" s="2">
        <v>44602.531273148154</v>
      </c>
      <c r="SF75">
        <v>74</v>
      </c>
      <c r="SH75">
        <v>-1</v>
      </c>
      <c r="SK75" t="s">
        <v>518</v>
      </c>
      <c r="SL75">
        <v>1925</v>
      </c>
      <c r="SM75" t="s">
        <v>983</v>
      </c>
      <c r="SN75">
        <v>648550</v>
      </c>
    </row>
    <row r="76" spans="1:508" hidden="1" x14ac:dyDescent="0.25">
      <c r="A76" t="s">
        <v>1806</v>
      </c>
      <c r="B76" t="s">
        <v>1807</v>
      </c>
      <c r="C76" t="s">
        <v>470</v>
      </c>
      <c r="D76" t="s">
        <v>1808</v>
      </c>
      <c r="E76" t="s">
        <v>950</v>
      </c>
      <c r="G76" s="1">
        <v>44602</v>
      </c>
      <c r="H76" t="s">
        <v>1809</v>
      </c>
      <c r="I76" t="s">
        <v>952</v>
      </c>
      <c r="J76" t="s">
        <v>476</v>
      </c>
      <c r="K76" t="s">
        <v>477</v>
      </c>
      <c r="L76" s="1">
        <v>43506</v>
      </c>
      <c r="M76" t="s">
        <v>478</v>
      </c>
      <c r="O76" t="s">
        <v>572</v>
      </c>
      <c r="P76" t="s">
        <v>480</v>
      </c>
      <c r="Q76" t="s">
        <v>573</v>
      </c>
      <c r="R76" t="s">
        <v>572</v>
      </c>
      <c r="S76" t="s">
        <v>482</v>
      </c>
      <c r="T76" t="b">
        <v>1</v>
      </c>
      <c r="AA76" t="s">
        <v>483</v>
      </c>
      <c r="AB76" t="s">
        <v>1485</v>
      </c>
      <c r="AC76">
        <v>0</v>
      </c>
      <c r="AD76">
        <v>0</v>
      </c>
      <c r="AE76">
        <v>0</v>
      </c>
      <c r="AF76">
        <v>1</v>
      </c>
      <c r="AG76">
        <v>0</v>
      </c>
      <c r="AH76">
        <v>1</v>
      </c>
      <c r="AI76">
        <v>1</v>
      </c>
      <c r="AJ76" t="s">
        <v>486</v>
      </c>
      <c r="AK76" t="s">
        <v>485</v>
      </c>
      <c r="AL76" t="s">
        <v>487</v>
      </c>
      <c r="AM76">
        <v>0</v>
      </c>
      <c r="AN76">
        <v>1</v>
      </c>
      <c r="AO76">
        <v>0</v>
      </c>
      <c r="AP76">
        <v>0</v>
      </c>
      <c r="AQ76">
        <v>1</v>
      </c>
      <c r="AR76">
        <v>1</v>
      </c>
      <c r="AS76" t="s">
        <v>486</v>
      </c>
      <c r="AT76" t="s">
        <v>485</v>
      </c>
      <c r="AU76" t="s">
        <v>487</v>
      </c>
      <c r="AV76" t="s">
        <v>485</v>
      </c>
      <c r="AW76" t="s">
        <v>486</v>
      </c>
      <c r="AX76" t="s">
        <v>526</v>
      </c>
      <c r="AY76" t="s">
        <v>660</v>
      </c>
      <c r="AZ76">
        <v>6</v>
      </c>
      <c r="BA76" t="s">
        <v>986</v>
      </c>
      <c r="BC76" t="s">
        <v>787</v>
      </c>
      <c r="BE76" t="s">
        <v>1340</v>
      </c>
      <c r="BG76" t="s">
        <v>1760</v>
      </c>
      <c r="BH76" t="b">
        <v>1</v>
      </c>
      <c r="BQ76">
        <v>20</v>
      </c>
      <c r="BR76" t="s">
        <v>956</v>
      </c>
      <c r="BS76" t="s">
        <v>476</v>
      </c>
      <c r="BT76" t="s">
        <v>1178</v>
      </c>
      <c r="BU76" t="b">
        <v>0</v>
      </c>
      <c r="BV76" t="b">
        <v>0</v>
      </c>
      <c r="BW76" t="b">
        <v>0</v>
      </c>
      <c r="BX76" t="b">
        <v>1</v>
      </c>
      <c r="BY76" t="b">
        <v>0</v>
      </c>
      <c r="BZ76" t="b">
        <v>0</v>
      </c>
      <c r="CA76" t="b">
        <v>0</v>
      </c>
      <c r="CB76" t="b">
        <v>0</v>
      </c>
      <c r="CC76" t="b">
        <v>0</v>
      </c>
      <c r="CD76" t="b">
        <v>0</v>
      </c>
      <c r="CF76" t="s">
        <v>1810</v>
      </c>
      <c r="CG76" t="b">
        <v>1</v>
      </c>
      <c r="CH76" t="b">
        <v>0</v>
      </c>
      <c r="CI76" t="b">
        <v>0</v>
      </c>
      <c r="CJ76" t="b">
        <v>0</v>
      </c>
      <c r="CK76" t="b">
        <v>0</v>
      </c>
      <c r="CL76" t="b">
        <v>0</v>
      </c>
      <c r="CM76" t="b">
        <v>0</v>
      </c>
      <c r="CN76" t="b">
        <v>0</v>
      </c>
      <c r="CO76" t="b">
        <v>0</v>
      </c>
      <c r="CP76" t="b">
        <v>0</v>
      </c>
      <c r="CQ76" t="b">
        <v>0</v>
      </c>
      <c r="CR76" t="b">
        <v>0</v>
      </c>
      <c r="CS76" t="b">
        <v>0</v>
      </c>
      <c r="CT76" t="b">
        <v>0</v>
      </c>
      <c r="CV76" t="s">
        <v>1219</v>
      </c>
      <c r="CW76" t="b">
        <v>0</v>
      </c>
      <c r="CX76" t="b">
        <v>0</v>
      </c>
      <c r="CY76" t="b">
        <v>1</v>
      </c>
      <c r="CZ76" t="b">
        <v>0</v>
      </c>
      <c r="DA76" t="b">
        <v>1</v>
      </c>
      <c r="DB76" t="b">
        <v>0</v>
      </c>
      <c r="DC76" t="b">
        <v>0</v>
      </c>
      <c r="DF76">
        <v>3</v>
      </c>
      <c r="DJ76">
        <v>1</v>
      </c>
      <c r="DP76" t="s">
        <v>510</v>
      </c>
      <c r="DQ76" t="s">
        <v>1181</v>
      </c>
      <c r="DT76" t="b">
        <v>1</v>
      </c>
      <c r="EC76" t="s">
        <v>476</v>
      </c>
      <c r="ED76" t="s">
        <v>1237</v>
      </c>
      <c r="EJ76" t="b">
        <v>1</v>
      </c>
      <c r="EP76" t="s">
        <v>476</v>
      </c>
      <c r="EQ76" t="s">
        <v>1561</v>
      </c>
      <c r="ES76" t="b">
        <v>1</v>
      </c>
      <c r="ET76" t="b">
        <v>1</v>
      </c>
      <c r="EY76" t="s">
        <v>1811</v>
      </c>
      <c r="FA76" t="s">
        <v>476</v>
      </c>
      <c r="FB76" t="s">
        <v>476</v>
      </c>
      <c r="FC76" t="s">
        <v>476</v>
      </c>
      <c r="FD76" t="s">
        <v>510</v>
      </c>
      <c r="FE76" t="s">
        <v>510</v>
      </c>
      <c r="FF76" t="s">
        <v>510</v>
      </c>
      <c r="FG76" t="s">
        <v>476</v>
      </c>
      <c r="FH76" t="s">
        <v>510</v>
      </c>
      <c r="FI76" t="s">
        <v>476</v>
      </c>
      <c r="FJ76" t="s">
        <v>476</v>
      </c>
      <c r="FK76" t="s">
        <v>476</v>
      </c>
      <c r="FL76" t="s">
        <v>510</v>
      </c>
      <c r="FN76" t="s">
        <v>476</v>
      </c>
      <c r="FO76" t="s">
        <v>476</v>
      </c>
      <c r="FP76" t="s">
        <v>510</v>
      </c>
      <c r="FQ76" t="s">
        <v>510</v>
      </c>
      <c r="FR76" t="s">
        <v>476</v>
      </c>
      <c r="FS76" t="s">
        <v>510</v>
      </c>
      <c r="FT76" t="s">
        <v>510</v>
      </c>
      <c r="FU76" t="s">
        <v>476</v>
      </c>
      <c r="FV76" t="s">
        <v>510</v>
      </c>
      <c r="FW76" t="s">
        <v>510</v>
      </c>
      <c r="FX76" t="s">
        <v>476</v>
      </c>
      <c r="FY76" t="s">
        <v>510</v>
      </c>
      <c r="FZ76" t="s">
        <v>476</v>
      </c>
      <c r="GA76" t="s">
        <v>510</v>
      </c>
      <c r="GB76">
        <f>IF(Table1[[#This Row],[msna/Demographic_info/HH_members_group/total_m_c_muac]]=0,"",COUNTIF(Table1[[#This Row],[Grain or tubers e.g. bread, rice, noodles, bulger, frikeh, kaak, pasta, andoumeh, manakish, thick grain-based porridge, potatoes]:[Breastmilk]],"Yes"))</f>
        <v>6</v>
      </c>
      <c r="GC76" t="str">
        <f>IF(Table1[[#This Row],[Column1]]="","",IF(Table1[[#This Row],[Please select the assessment type:]]="Livelihood and Protection (MHPSS, CP, GBV)","",IF(Table1[[#This Row],[Column1]]&gt;4,"diverse","not diverse")))</f>
        <v>diverse</v>
      </c>
      <c r="GD76">
        <v>2</v>
      </c>
      <c r="GE76" t="s">
        <v>485</v>
      </c>
      <c r="GH76" t="s">
        <v>1812</v>
      </c>
      <c r="GI76" t="b">
        <v>1</v>
      </c>
      <c r="GJ76" t="b">
        <v>1</v>
      </c>
      <c r="GK76" t="b">
        <v>1</v>
      </c>
      <c r="GN76" t="b">
        <v>1</v>
      </c>
      <c r="GR76" t="b">
        <v>1</v>
      </c>
      <c r="GT76" t="b">
        <v>1</v>
      </c>
      <c r="HA76" t="s">
        <v>1813</v>
      </c>
      <c r="HB76" t="b">
        <v>1</v>
      </c>
      <c r="HD76" t="b">
        <v>1</v>
      </c>
      <c r="HE76" t="b">
        <v>1</v>
      </c>
      <c r="HF76" t="b">
        <v>1</v>
      </c>
      <c r="HG76" t="b">
        <v>1</v>
      </c>
      <c r="HH76" t="b">
        <v>1</v>
      </c>
      <c r="HO76" t="s">
        <v>1814</v>
      </c>
      <c r="HP76" t="s">
        <v>1086</v>
      </c>
      <c r="HQ76" t="b">
        <v>1</v>
      </c>
      <c r="HT76" t="b">
        <v>1</v>
      </c>
      <c r="HU76" t="b">
        <v>1</v>
      </c>
      <c r="IC76" t="s">
        <v>1815</v>
      </c>
      <c r="IE76" t="b">
        <v>1</v>
      </c>
      <c r="IH76" t="b">
        <v>1</v>
      </c>
      <c r="II76" t="b">
        <v>1</v>
      </c>
      <c r="IP76" t="s">
        <v>706</v>
      </c>
      <c r="IS76" t="b">
        <v>1</v>
      </c>
      <c r="IZ76" t="s">
        <v>476</v>
      </c>
      <c r="JB76" t="s">
        <v>1293</v>
      </c>
      <c r="JC76" t="b">
        <v>1</v>
      </c>
      <c r="JQ76" t="s">
        <v>510</v>
      </c>
      <c r="JR76" t="s">
        <v>772</v>
      </c>
      <c r="JS76" t="b">
        <v>1</v>
      </c>
      <c r="KD76" t="s">
        <v>826</v>
      </c>
      <c r="KE76" t="b">
        <v>1</v>
      </c>
      <c r="KI76" t="b">
        <v>1</v>
      </c>
      <c r="KO76" t="s">
        <v>1816</v>
      </c>
      <c r="KP76" t="b">
        <v>1</v>
      </c>
      <c r="KR76" t="b">
        <v>1</v>
      </c>
      <c r="KY76" t="s">
        <v>498</v>
      </c>
      <c r="LA76" t="b">
        <v>1</v>
      </c>
      <c r="LH76" t="s">
        <v>751</v>
      </c>
      <c r="LI76" t="b">
        <v>1</v>
      </c>
      <c r="LJ76" t="b">
        <v>1</v>
      </c>
      <c r="LR76" t="s">
        <v>1817</v>
      </c>
      <c r="LT76" t="b">
        <v>1</v>
      </c>
      <c r="LW76" t="b">
        <v>1</v>
      </c>
      <c r="LY76" t="b">
        <v>1</v>
      </c>
      <c r="MC76" t="b">
        <v>1</v>
      </c>
      <c r="MI76" t="s">
        <v>1818</v>
      </c>
      <c r="MJ76" t="b">
        <v>1</v>
      </c>
      <c r="MN76" t="b">
        <v>1</v>
      </c>
      <c r="MO76" t="b">
        <v>1</v>
      </c>
      <c r="MR76" t="b">
        <v>1</v>
      </c>
      <c r="MY76" t="s">
        <v>1276</v>
      </c>
      <c r="NA76" t="b">
        <v>1</v>
      </c>
      <c r="NK76" t="s">
        <v>755</v>
      </c>
      <c r="NL76" t="b">
        <v>1</v>
      </c>
      <c r="NN76" t="b">
        <v>1</v>
      </c>
      <c r="NV76" t="s">
        <v>505</v>
      </c>
      <c r="NX76" t="s">
        <v>505</v>
      </c>
      <c r="NZ76" t="s">
        <v>625</v>
      </c>
      <c r="OB76" t="b">
        <v>1</v>
      </c>
      <c r="OE76" t="b">
        <v>1</v>
      </c>
      <c r="OF76" t="b">
        <v>1</v>
      </c>
      <c r="OL76" t="s">
        <v>1819</v>
      </c>
      <c r="OM76" t="b">
        <v>1</v>
      </c>
      <c r="OQ76" t="b">
        <v>1</v>
      </c>
      <c r="OW76" t="s">
        <v>585</v>
      </c>
      <c r="OX76" t="b">
        <v>1</v>
      </c>
      <c r="PM76">
        <v>1000</v>
      </c>
      <c r="PN76" t="s">
        <v>1478</v>
      </c>
      <c r="PT76" t="b">
        <v>1</v>
      </c>
      <c r="QF76" t="s">
        <v>476</v>
      </c>
      <c r="QG76" t="s">
        <v>509</v>
      </c>
      <c r="QH76" t="b">
        <v>1</v>
      </c>
      <c r="QP76" t="s">
        <v>510</v>
      </c>
      <c r="QR76" t="s">
        <v>510</v>
      </c>
      <c r="RC76" t="s">
        <v>511</v>
      </c>
      <c r="RE76" t="s">
        <v>510</v>
      </c>
      <c r="RG76" t="s">
        <v>1820</v>
      </c>
      <c r="RH76" t="s">
        <v>565</v>
      </c>
      <c r="RL76" t="b">
        <v>1</v>
      </c>
      <c r="RR76" t="s">
        <v>589</v>
      </c>
      <c r="RW76" t="b">
        <v>1</v>
      </c>
      <c r="SA76" t="s">
        <v>890</v>
      </c>
      <c r="SB76" t="s">
        <v>1821</v>
      </c>
      <c r="SC76">
        <v>92470605</v>
      </c>
      <c r="SD76" t="s">
        <v>1822</v>
      </c>
      <c r="SE76" s="2">
        <v>44602.531724537039</v>
      </c>
      <c r="SF76">
        <v>75</v>
      </c>
      <c r="SH76">
        <v>-1</v>
      </c>
      <c r="SK76" t="s">
        <v>518</v>
      </c>
      <c r="SL76">
        <v>25937</v>
      </c>
      <c r="SM76" t="s">
        <v>983</v>
      </c>
      <c r="SN76">
        <v>648550</v>
      </c>
    </row>
    <row r="77" spans="1:508" hidden="1" x14ac:dyDescent="0.25">
      <c r="A77" t="s">
        <v>1823</v>
      </c>
      <c r="B77" t="s">
        <v>1824</v>
      </c>
      <c r="C77" t="s">
        <v>470</v>
      </c>
      <c r="D77" t="s">
        <v>1808</v>
      </c>
      <c r="E77" t="s">
        <v>950</v>
      </c>
      <c r="G77" s="1">
        <v>44602</v>
      </c>
      <c r="H77" t="s">
        <v>1809</v>
      </c>
      <c r="I77" t="s">
        <v>952</v>
      </c>
      <c r="J77" t="s">
        <v>476</v>
      </c>
      <c r="K77" t="s">
        <v>477</v>
      </c>
      <c r="L77" s="1">
        <v>43141</v>
      </c>
      <c r="M77" t="s">
        <v>478</v>
      </c>
      <c r="O77" t="s">
        <v>479</v>
      </c>
      <c r="P77" t="s">
        <v>548</v>
      </c>
      <c r="Q77" t="s">
        <v>573</v>
      </c>
      <c r="R77" t="s">
        <v>479</v>
      </c>
      <c r="S77" t="s">
        <v>482</v>
      </c>
      <c r="T77" t="b">
        <v>1</v>
      </c>
      <c r="AA77" t="s">
        <v>483</v>
      </c>
      <c r="AB77" t="s">
        <v>594</v>
      </c>
      <c r="AC77">
        <v>1</v>
      </c>
      <c r="AD77">
        <v>0</v>
      </c>
      <c r="AE77">
        <v>0</v>
      </c>
      <c r="AF77">
        <v>1</v>
      </c>
      <c r="AG77">
        <v>1</v>
      </c>
      <c r="AH77">
        <v>1</v>
      </c>
      <c r="AI77">
        <v>0</v>
      </c>
      <c r="AJ77" t="s">
        <v>485</v>
      </c>
      <c r="AK77" t="s">
        <v>486</v>
      </c>
      <c r="AL77" t="s">
        <v>487</v>
      </c>
      <c r="AM77">
        <v>0</v>
      </c>
      <c r="AN77">
        <v>0</v>
      </c>
      <c r="AO77">
        <v>0</v>
      </c>
      <c r="AP77">
        <v>4</v>
      </c>
      <c r="AQ77">
        <v>1</v>
      </c>
      <c r="AR77">
        <v>0</v>
      </c>
      <c r="AS77" t="s">
        <v>526</v>
      </c>
      <c r="AT77" t="s">
        <v>486</v>
      </c>
      <c r="AU77" t="s">
        <v>527</v>
      </c>
      <c r="AV77" t="s">
        <v>660</v>
      </c>
      <c r="AW77" t="s">
        <v>470</v>
      </c>
      <c r="AX77" t="s">
        <v>485</v>
      </c>
      <c r="AY77" t="s">
        <v>839</v>
      </c>
      <c r="AZ77">
        <v>8</v>
      </c>
      <c r="BA77" t="s">
        <v>787</v>
      </c>
      <c r="BC77" t="s">
        <v>953</v>
      </c>
      <c r="BE77" t="s">
        <v>488</v>
      </c>
      <c r="BG77" t="s">
        <v>1760</v>
      </c>
      <c r="BH77" t="b">
        <v>1</v>
      </c>
      <c r="BQ77">
        <v>20</v>
      </c>
      <c r="BR77" t="s">
        <v>956</v>
      </c>
      <c r="BS77" t="s">
        <v>510</v>
      </c>
      <c r="CV77" t="s">
        <v>1365</v>
      </c>
      <c r="CW77" t="b">
        <v>1</v>
      </c>
      <c r="CX77" t="b">
        <v>0</v>
      </c>
      <c r="CY77" t="b">
        <v>0</v>
      </c>
      <c r="CZ77" t="b">
        <v>0</v>
      </c>
      <c r="DA77" t="b">
        <v>0</v>
      </c>
      <c r="DB77" t="b">
        <v>0</v>
      </c>
      <c r="DC77" t="b">
        <v>0</v>
      </c>
      <c r="DF77">
        <v>2</v>
      </c>
      <c r="DJ77">
        <v>1</v>
      </c>
      <c r="DP77" t="s">
        <v>510</v>
      </c>
      <c r="DQ77" t="s">
        <v>1181</v>
      </c>
      <c r="DT77" t="b">
        <v>1</v>
      </c>
      <c r="EC77" t="s">
        <v>476</v>
      </c>
      <c r="ED77" t="s">
        <v>1237</v>
      </c>
      <c r="EJ77" t="b">
        <v>1</v>
      </c>
      <c r="EP77" t="s">
        <v>476</v>
      </c>
      <c r="EQ77" t="s">
        <v>1038</v>
      </c>
      <c r="ES77" t="b">
        <v>1</v>
      </c>
      <c r="FA77" t="s">
        <v>476</v>
      </c>
      <c r="FB77" t="s">
        <v>476</v>
      </c>
      <c r="FC77" t="s">
        <v>476</v>
      </c>
      <c r="FD77" t="s">
        <v>510</v>
      </c>
      <c r="FE77" t="s">
        <v>510</v>
      </c>
      <c r="FF77" t="s">
        <v>510</v>
      </c>
      <c r="FG77" t="s">
        <v>476</v>
      </c>
      <c r="FH77" t="s">
        <v>510</v>
      </c>
      <c r="FI77" t="s">
        <v>476</v>
      </c>
      <c r="FJ77" t="s">
        <v>476</v>
      </c>
      <c r="FK77" t="s">
        <v>476</v>
      </c>
      <c r="FL77" t="s">
        <v>510</v>
      </c>
      <c r="GB77">
        <f>IF(Table1[[#This Row],[msna/Demographic_info/HH_members_group/total_m_c_muac]]=0,"",COUNTIF(Table1[[#This Row],[Grain or tubers e.g. bread, rice, noodles, bulger, frikeh, kaak, pasta, andoumeh, manakish, thick grain-based porridge, potatoes]:[Breastmilk]],"Yes"))</f>
        <v>0</v>
      </c>
      <c r="GC77" t="str">
        <f>IF(Table1[[#This Row],[Column1]]="","",IF(Table1[[#This Row],[Please select the assessment type:]]="Livelihood and Protection (MHPSS, CP, GBV)","",IF(Table1[[#This Row],[Column1]]&gt;4,"diverse","not diverse")))</f>
        <v>not diverse</v>
      </c>
      <c r="GF77">
        <v>1</v>
      </c>
      <c r="GG77" t="s">
        <v>486</v>
      </c>
      <c r="GH77" t="s">
        <v>788</v>
      </c>
      <c r="GX77" t="b">
        <v>1</v>
      </c>
      <c r="IC77" t="s">
        <v>1825</v>
      </c>
      <c r="ID77" t="b">
        <v>1</v>
      </c>
      <c r="IE77" t="b">
        <v>1</v>
      </c>
      <c r="II77" t="b">
        <v>1</v>
      </c>
      <c r="IP77" t="s">
        <v>554</v>
      </c>
      <c r="IX77" t="b">
        <v>1</v>
      </c>
      <c r="IZ77" t="s">
        <v>476</v>
      </c>
      <c r="JB77" t="s">
        <v>1826</v>
      </c>
      <c r="JG77" t="b">
        <v>1</v>
      </c>
      <c r="JH77" t="b">
        <v>1</v>
      </c>
      <c r="JQ77" t="s">
        <v>510</v>
      </c>
      <c r="JR77" t="s">
        <v>791</v>
      </c>
      <c r="JS77" t="b">
        <v>1</v>
      </c>
      <c r="JX77" t="b">
        <v>1</v>
      </c>
      <c r="KD77" t="s">
        <v>791</v>
      </c>
      <c r="KE77" t="b">
        <v>1</v>
      </c>
      <c r="KJ77" t="b">
        <v>1</v>
      </c>
      <c r="KO77" t="s">
        <v>1434</v>
      </c>
      <c r="KR77" t="b">
        <v>1</v>
      </c>
      <c r="KY77" t="s">
        <v>968</v>
      </c>
      <c r="KZ77" t="b">
        <v>1</v>
      </c>
      <c r="LA77" t="b">
        <v>1</v>
      </c>
      <c r="LH77" t="s">
        <v>751</v>
      </c>
      <c r="LI77" t="b">
        <v>1</v>
      </c>
      <c r="LJ77" t="b">
        <v>1</v>
      </c>
      <c r="LR77" t="s">
        <v>1827</v>
      </c>
      <c r="LT77" t="b">
        <v>1</v>
      </c>
      <c r="MA77" t="b">
        <v>1</v>
      </c>
      <c r="MB77" t="b">
        <v>1</v>
      </c>
      <c r="MC77" t="b">
        <v>1</v>
      </c>
      <c r="ME77" t="b">
        <v>1</v>
      </c>
      <c r="MI77" t="s">
        <v>1828</v>
      </c>
      <c r="MM77" t="b">
        <v>1</v>
      </c>
      <c r="MP77" t="b">
        <v>1</v>
      </c>
      <c r="MY77" t="s">
        <v>1023</v>
      </c>
      <c r="NH77" t="b">
        <v>1</v>
      </c>
      <c r="NK77" t="s">
        <v>777</v>
      </c>
      <c r="NN77" t="b">
        <v>1</v>
      </c>
      <c r="NV77" t="s">
        <v>476</v>
      </c>
      <c r="NX77" t="s">
        <v>510</v>
      </c>
      <c r="NZ77" t="s">
        <v>795</v>
      </c>
      <c r="OC77" t="b">
        <v>1</v>
      </c>
      <c r="OE77" t="b">
        <v>1</v>
      </c>
      <c r="OL77" t="s">
        <v>1278</v>
      </c>
      <c r="OM77" t="b">
        <v>1</v>
      </c>
      <c r="OO77" t="b">
        <v>1</v>
      </c>
      <c r="OP77" t="b">
        <v>1</v>
      </c>
      <c r="OQ77" t="b">
        <v>1</v>
      </c>
      <c r="OW77" t="s">
        <v>1829</v>
      </c>
      <c r="PG77" t="b">
        <v>1</v>
      </c>
      <c r="PL77">
        <v>500</v>
      </c>
      <c r="PM77">
        <v>1500</v>
      </c>
      <c r="PN77" t="s">
        <v>1830</v>
      </c>
      <c r="QD77" t="b">
        <v>1</v>
      </c>
      <c r="QF77" t="s">
        <v>476</v>
      </c>
      <c r="QG77" t="s">
        <v>509</v>
      </c>
      <c r="QH77" t="b">
        <v>1</v>
      </c>
      <c r="QP77" t="s">
        <v>510</v>
      </c>
      <c r="QR77" t="s">
        <v>510</v>
      </c>
      <c r="RC77" t="s">
        <v>511</v>
      </c>
      <c r="RE77" t="s">
        <v>510</v>
      </c>
      <c r="RG77" t="s">
        <v>1831</v>
      </c>
      <c r="RH77" t="s">
        <v>565</v>
      </c>
      <c r="RL77" t="b">
        <v>1</v>
      </c>
      <c r="RR77" t="s">
        <v>716</v>
      </c>
      <c r="RS77" t="b">
        <v>1</v>
      </c>
      <c r="RW77" t="b">
        <v>1</v>
      </c>
      <c r="SA77" t="s">
        <v>1832</v>
      </c>
      <c r="SB77" t="s">
        <v>1833</v>
      </c>
      <c r="SC77">
        <v>92470608</v>
      </c>
      <c r="SD77" t="s">
        <v>1834</v>
      </c>
      <c r="SE77" s="2">
        <v>44602.531736111108</v>
      </c>
      <c r="SF77">
        <v>76</v>
      </c>
      <c r="SH77">
        <v>-1</v>
      </c>
      <c r="SK77" t="s">
        <v>518</v>
      </c>
      <c r="SL77">
        <v>14766</v>
      </c>
      <c r="SM77" t="s">
        <v>983</v>
      </c>
      <c r="SN77">
        <v>648550</v>
      </c>
    </row>
    <row r="78" spans="1:508" hidden="1" x14ac:dyDescent="0.25">
      <c r="A78" t="s">
        <v>1835</v>
      </c>
      <c r="B78" t="s">
        <v>1836</v>
      </c>
      <c r="D78" t="s">
        <v>1808</v>
      </c>
      <c r="E78" t="s">
        <v>950</v>
      </c>
      <c r="G78" s="1">
        <v>44602</v>
      </c>
      <c r="H78" t="s">
        <v>1809</v>
      </c>
      <c r="I78" t="s">
        <v>952</v>
      </c>
      <c r="J78" t="s">
        <v>476</v>
      </c>
      <c r="K78" t="s">
        <v>477</v>
      </c>
      <c r="L78" s="1">
        <v>43590</v>
      </c>
      <c r="M78" t="s">
        <v>478</v>
      </c>
      <c r="O78" t="s">
        <v>479</v>
      </c>
      <c r="P78" t="s">
        <v>523</v>
      </c>
      <c r="Q78" t="s">
        <v>573</v>
      </c>
      <c r="R78" t="s">
        <v>479</v>
      </c>
      <c r="S78" t="s">
        <v>482</v>
      </c>
      <c r="T78" t="b">
        <v>1</v>
      </c>
      <c r="AA78" t="s">
        <v>483</v>
      </c>
      <c r="AB78" t="s">
        <v>484</v>
      </c>
      <c r="AC78">
        <v>0</v>
      </c>
      <c r="AD78">
        <v>0</v>
      </c>
      <c r="AE78">
        <v>1</v>
      </c>
      <c r="AF78">
        <v>1</v>
      </c>
      <c r="AG78">
        <v>0</v>
      </c>
      <c r="AH78">
        <v>1</v>
      </c>
      <c r="AI78">
        <v>0</v>
      </c>
      <c r="AJ78" t="s">
        <v>485</v>
      </c>
      <c r="AK78" t="s">
        <v>486</v>
      </c>
      <c r="AL78" t="s">
        <v>487</v>
      </c>
      <c r="AM78">
        <v>0</v>
      </c>
      <c r="AN78">
        <v>1</v>
      </c>
      <c r="AO78">
        <v>2</v>
      </c>
      <c r="AP78">
        <v>0</v>
      </c>
      <c r="AQ78">
        <v>1</v>
      </c>
      <c r="AR78">
        <v>0</v>
      </c>
      <c r="AS78" t="s">
        <v>487</v>
      </c>
      <c r="AT78" t="s">
        <v>486</v>
      </c>
      <c r="AU78" t="s">
        <v>526</v>
      </c>
      <c r="AV78" t="s">
        <v>527</v>
      </c>
      <c r="AW78" t="s">
        <v>485</v>
      </c>
      <c r="AX78" t="s">
        <v>485</v>
      </c>
      <c r="AY78" t="s">
        <v>722</v>
      </c>
      <c r="AZ78">
        <v>7</v>
      </c>
      <c r="BA78" t="s">
        <v>986</v>
      </c>
      <c r="BC78" t="s">
        <v>1340</v>
      </c>
      <c r="BE78" t="s">
        <v>953</v>
      </c>
      <c r="BG78" t="s">
        <v>1760</v>
      </c>
      <c r="BH78" t="b">
        <v>1</v>
      </c>
      <c r="BQ78">
        <v>40</v>
      </c>
      <c r="BR78" t="s">
        <v>956</v>
      </c>
      <c r="BS78" t="s">
        <v>476</v>
      </c>
      <c r="BT78" t="s">
        <v>1837</v>
      </c>
      <c r="BU78" t="b">
        <v>0</v>
      </c>
      <c r="BV78" t="b">
        <v>1</v>
      </c>
      <c r="BW78" t="b">
        <v>0</v>
      </c>
      <c r="BX78" t="b">
        <v>0</v>
      </c>
      <c r="BY78" t="b">
        <v>0</v>
      </c>
      <c r="BZ78" t="b">
        <v>0</v>
      </c>
      <c r="CA78" t="b">
        <v>0</v>
      </c>
      <c r="CB78" t="b">
        <v>0</v>
      </c>
      <c r="CC78" t="b">
        <v>0</v>
      </c>
      <c r="CD78" t="b">
        <v>0</v>
      </c>
      <c r="CF78" t="s">
        <v>1810</v>
      </c>
      <c r="CG78" t="b">
        <v>1</v>
      </c>
      <c r="CH78" t="b">
        <v>0</v>
      </c>
      <c r="CI78" t="b">
        <v>0</v>
      </c>
      <c r="CJ78" t="b">
        <v>0</v>
      </c>
      <c r="CK78" t="b">
        <v>0</v>
      </c>
      <c r="CL78" t="b">
        <v>0</v>
      </c>
      <c r="CM78" t="b">
        <v>0</v>
      </c>
      <c r="CN78" t="b">
        <v>0</v>
      </c>
      <c r="CO78" t="b">
        <v>0</v>
      </c>
      <c r="CP78" t="b">
        <v>0</v>
      </c>
      <c r="CQ78" t="b">
        <v>0</v>
      </c>
      <c r="CR78" t="b">
        <v>0</v>
      </c>
      <c r="CS78" t="b">
        <v>0</v>
      </c>
      <c r="CT78" t="b">
        <v>0</v>
      </c>
      <c r="CV78" t="s">
        <v>1219</v>
      </c>
      <c r="CW78" t="b">
        <v>0</v>
      </c>
      <c r="CX78" t="b">
        <v>0</v>
      </c>
      <c r="CY78" t="b">
        <v>1</v>
      </c>
      <c r="CZ78" t="b">
        <v>0</v>
      </c>
      <c r="DA78" t="b">
        <v>1</v>
      </c>
      <c r="DB78" t="b">
        <v>0</v>
      </c>
      <c r="DC78" t="b">
        <v>0</v>
      </c>
      <c r="DE78">
        <v>3</v>
      </c>
      <c r="DF78">
        <v>5</v>
      </c>
      <c r="DJ78">
        <v>1</v>
      </c>
      <c r="DP78" t="s">
        <v>510</v>
      </c>
      <c r="DQ78" t="s">
        <v>1181</v>
      </c>
      <c r="DT78" t="b">
        <v>1</v>
      </c>
      <c r="EC78" t="s">
        <v>510</v>
      </c>
      <c r="ED78" t="s">
        <v>1237</v>
      </c>
      <c r="EJ78" t="b">
        <v>1</v>
      </c>
      <c r="EP78" t="s">
        <v>476</v>
      </c>
      <c r="EQ78" t="s">
        <v>1038</v>
      </c>
      <c r="ES78" t="b">
        <v>1</v>
      </c>
      <c r="FA78" t="s">
        <v>476</v>
      </c>
      <c r="FB78" t="s">
        <v>476</v>
      </c>
      <c r="FC78" t="s">
        <v>476</v>
      </c>
      <c r="FD78" t="s">
        <v>510</v>
      </c>
      <c r="FE78" t="s">
        <v>510</v>
      </c>
      <c r="FF78" t="s">
        <v>510</v>
      </c>
      <c r="FG78" t="s">
        <v>476</v>
      </c>
      <c r="FH78" t="s">
        <v>510</v>
      </c>
      <c r="FI78" t="s">
        <v>510</v>
      </c>
      <c r="FJ78" t="s">
        <v>510</v>
      </c>
      <c r="FK78" t="s">
        <v>510</v>
      </c>
      <c r="FL78" t="s">
        <v>510</v>
      </c>
      <c r="FN78" t="s">
        <v>476</v>
      </c>
      <c r="FO78" t="s">
        <v>510</v>
      </c>
      <c r="FP78" t="s">
        <v>510</v>
      </c>
      <c r="FQ78" t="s">
        <v>510</v>
      </c>
      <c r="FR78" t="s">
        <v>510</v>
      </c>
      <c r="FS78" t="s">
        <v>510</v>
      </c>
      <c r="FT78" t="s">
        <v>510</v>
      </c>
      <c r="FU78" t="s">
        <v>510</v>
      </c>
      <c r="FV78" t="s">
        <v>510</v>
      </c>
      <c r="FW78" t="s">
        <v>476</v>
      </c>
      <c r="FX78" t="s">
        <v>510</v>
      </c>
      <c r="FY78" t="s">
        <v>510</v>
      </c>
      <c r="FZ78" t="s">
        <v>510</v>
      </c>
      <c r="GA78" t="s">
        <v>510</v>
      </c>
      <c r="GB78">
        <f>IF(Table1[[#This Row],[msna/Demographic_info/HH_members_group/total_m_c_muac]]=0,"",COUNTIF(Table1[[#This Row],[Grain or tubers e.g. bread, rice, noodles, bulger, frikeh, kaak, pasta, andoumeh, manakish, thick grain-based porridge, potatoes]:[Breastmilk]],"Yes"))</f>
        <v>2</v>
      </c>
      <c r="GC78" t="str">
        <f>IF(Table1[[#This Row],[Column1]]="","",IF(Table1[[#This Row],[Please select the assessment type:]]="Livelihood and Protection (MHPSS, CP, GBV)","",IF(Table1[[#This Row],[Column1]]&gt;4,"diverse","not diverse")))</f>
        <v>not diverse</v>
      </c>
      <c r="GD78">
        <v>3</v>
      </c>
      <c r="GE78" t="s">
        <v>487</v>
      </c>
      <c r="GH78" t="s">
        <v>1838</v>
      </c>
      <c r="GI78" t="b">
        <v>1</v>
      </c>
      <c r="GJ78" t="b">
        <v>1</v>
      </c>
      <c r="GK78" t="b">
        <v>1</v>
      </c>
      <c r="GN78" t="b">
        <v>1</v>
      </c>
      <c r="GO78" t="b">
        <v>1</v>
      </c>
      <c r="GR78" t="b">
        <v>1</v>
      </c>
      <c r="GU78" t="b">
        <v>1</v>
      </c>
      <c r="GV78" t="b">
        <v>1</v>
      </c>
      <c r="HA78" t="s">
        <v>1313</v>
      </c>
      <c r="HD78" t="b">
        <v>1</v>
      </c>
      <c r="HO78" t="s">
        <v>1839</v>
      </c>
      <c r="HP78" t="s">
        <v>1840</v>
      </c>
      <c r="HQ78" t="b">
        <v>1</v>
      </c>
      <c r="HS78" t="b">
        <v>1</v>
      </c>
      <c r="IC78" t="s">
        <v>1242</v>
      </c>
      <c r="ID78" t="b">
        <v>1</v>
      </c>
      <c r="IE78" t="b">
        <v>1</v>
      </c>
      <c r="IP78" t="s">
        <v>706</v>
      </c>
      <c r="IS78" t="b">
        <v>1</v>
      </c>
      <c r="IZ78" t="s">
        <v>476</v>
      </c>
      <c r="JB78" t="s">
        <v>1293</v>
      </c>
      <c r="JC78" t="b">
        <v>1</v>
      </c>
      <c r="JQ78" t="s">
        <v>510</v>
      </c>
      <c r="JR78" t="s">
        <v>772</v>
      </c>
      <c r="JS78" t="b">
        <v>1</v>
      </c>
      <c r="KD78" t="s">
        <v>772</v>
      </c>
      <c r="KE78" t="b">
        <v>1</v>
      </c>
      <c r="KO78" t="s">
        <v>554</v>
      </c>
      <c r="KW78" t="b">
        <v>1</v>
      </c>
      <c r="LH78" t="s">
        <v>500</v>
      </c>
      <c r="LI78" t="b">
        <v>1</v>
      </c>
      <c r="LR78" t="s">
        <v>1841</v>
      </c>
      <c r="LT78" t="b">
        <v>1</v>
      </c>
      <c r="LU78" t="b">
        <v>1</v>
      </c>
      <c r="MA78" t="b">
        <v>1</v>
      </c>
      <c r="ME78" t="b">
        <v>1</v>
      </c>
      <c r="MI78" t="s">
        <v>1842</v>
      </c>
      <c r="MN78" t="b">
        <v>1</v>
      </c>
      <c r="MO78" t="b">
        <v>1</v>
      </c>
      <c r="MR78" t="b">
        <v>1</v>
      </c>
      <c r="MY78" t="s">
        <v>671</v>
      </c>
      <c r="ND78" t="b">
        <v>1</v>
      </c>
      <c r="NE78" t="b">
        <v>1</v>
      </c>
      <c r="NK78" t="s">
        <v>1843</v>
      </c>
      <c r="NN78" t="b">
        <v>1</v>
      </c>
      <c r="NQ78" t="b">
        <v>1</v>
      </c>
      <c r="NV78" t="s">
        <v>476</v>
      </c>
      <c r="NX78" t="s">
        <v>510</v>
      </c>
      <c r="NZ78" t="s">
        <v>830</v>
      </c>
      <c r="OB78" t="b">
        <v>1</v>
      </c>
      <c r="OE78" t="b">
        <v>1</v>
      </c>
      <c r="OL78" t="s">
        <v>1531</v>
      </c>
      <c r="OM78" t="b">
        <v>1</v>
      </c>
      <c r="OO78" t="b">
        <v>1</v>
      </c>
      <c r="OP78" t="b">
        <v>1</v>
      </c>
      <c r="OQ78" t="b">
        <v>1</v>
      </c>
      <c r="OR78" t="b">
        <v>1</v>
      </c>
      <c r="OW78" t="s">
        <v>1829</v>
      </c>
      <c r="PG78" t="b">
        <v>1</v>
      </c>
      <c r="PL78">
        <v>1000</v>
      </c>
      <c r="PM78">
        <v>1500</v>
      </c>
      <c r="PN78" t="s">
        <v>1844</v>
      </c>
      <c r="PO78" t="b">
        <v>1</v>
      </c>
      <c r="PP78" t="b">
        <v>1</v>
      </c>
      <c r="PS78" t="b">
        <v>1</v>
      </c>
      <c r="QF78" t="s">
        <v>510</v>
      </c>
      <c r="QP78" t="s">
        <v>510</v>
      </c>
      <c r="QR78" t="s">
        <v>510</v>
      </c>
      <c r="RC78" t="s">
        <v>511</v>
      </c>
      <c r="RE78" t="s">
        <v>510</v>
      </c>
      <c r="RG78" t="s">
        <v>1845</v>
      </c>
      <c r="RH78" t="s">
        <v>565</v>
      </c>
      <c r="RL78" t="b">
        <v>1</v>
      </c>
      <c r="RR78" t="s">
        <v>514</v>
      </c>
      <c r="RS78" t="b">
        <v>1</v>
      </c>
      <c r="SA78" t="s">
        <v>1846</v>
      </c>
      <c r="SB78" t="s">
        <v>1847</v>
      </c>
      <c r="SC78">
        <v>92470610</v>
      </c>
      <c r="SD78" t="s">
        <v>1848</v>
      </c>
      <c r="SE78" s="2">
        <v>44602.531736111108</v>
      </c>
      <c r="SF78">
        <v>77</v>
      </c>
      <c r="SH78">
        <v>-1</v>
      </c>
      <c r="SK78" t="s">
        <v>518</v>
      </c>
      <c r="SL78">
        <v>1966</v>
      </c>
      <c r="SM78" t="s">
        <v>983</v>
      </c>
      <c r="SN78">
        <v>648550</v>
      </c>
    </row>
    <row r="79" spans="1:508" hidden="1" x14ac:dyDescent="0.25">
      <c r="A79" t="s">
        <v>1849</v>
      </c>
      <c r="B79" t="s">
        <v>1850</v>
      </c>
      <c r="D79" t="s">
        <v>1808</v>
      </c>
      <c r="E79" t="s">
        <v>950</v>
      </c>
      <c r="G79" s="1">
        <v>44602</v>
      </c>
      <c r="H79" t="s">
        <v>1809</v>
      </c>
      <c r="I79" t="s">
        <v>952</v>
      </c>
      <c r="J79" t="s">
        <v>476</v>
      </c>
      <c r="K79" t="s">
        <v>477</v>
      </c>
      <c r="L79" s="1">
        <v>42858</v>
      </c>
      <c r="M79" t="s">
        <v>1012</v>
      </c>
      <c r="O79" t="s">
        <v>572</v>
      </c>
      <c r="P79" t="s">
        <v>480</v>
      </c>
      <c r="Q79" t="s">
        <v>481</v>
      </c>
      <c r="R79" t="s">
        <v>572</v>
      </c>
      <c r="S79" t="s">
        <v>482</v>
      </c>
      <c r="T79" t="b">
        <v>1</v>
      </c>
      <c r="AA79" t="s">
        <v>483</v>
      </c>
      <c r="AB79" t="s">
        <v>878</v>
      </c>
      <c r="AC79">
        <v>0</v>
      </c>
      <c r="AD79">
        <v>0</v>
      </c>
      <c r="AE79">
        <v>0</v>
      </c>
      <c r="AF79">
        <v>0</v>
      </c>
      <c r="AG79">
        <v>0</v>
      </c>
      <c r="AH79">
        <v>1</v>
      </c>
      <c r="AI79">
        <v>0</v>
      </c>
      <c r="AJ79" t="s">
        <v>470</v>
      </c>
      <c r="AK79" t="s">
        <v>486</v>
      </c>
      <c r="AL79" t="s">
        <v>486</v>
      </c>
      <c r="AM79">
        <v>0</v>
      </c>
      <c r="AN79">
        <v>2</v>
      </c>
      <c r="AO79">
        <v>0</v>
      </c>
      <c r="AP79">
        <v>0</v>
      </c>
      <c r="AQ79">
        <v>1</v>
      </c>
      <c r="AR79">
        <v>0</v>
      </c>
      <c r="AS79" t="s">
        <v>485</v>
      </c>
      <c r="AT79" t="s">
        <v>486</v>
      </c>
      <c r="AU79" t="s">
        <v>487</v>
      </c>
      <c r="AV79" t="s">
        <v>485</v>
      </c>
      <c r="AW79" t="s">
        <v>485</v>
      </c>
      <c r="AX79" t="s">
        <v>485</v>
      </c>
      <c r="AY79" t="s">
        <v>526</v>
      </c>
      <c r="AZ79">
        <v>4</v>
      </c>
      <c r="BA79" t="s">
        <v>803</v>
      </c>
      <c r="BC79" t="s">
        <v>787</v>
      </c>
      <c r="BE79" t="s">
        <v>953</v>
      </c>
      <c r="BG79" t="s">
        <v>1760</v>
      </c>
      <c r="BH79" t="b">
        <v>1</v>
      </c>
      <c r="BQ79">
        <v>40</v>
      </c>
      <c r="BR79" t="s">
        <v>956</v>
      </c>
      <c r="BS79" t="s">
        <v>476</v>
      </c>
      <c r="BT79" t="s">
        <v>1851</v>
      </c>
      <c r="BU79" t="b">
        <v>1</v>
      </c>
      <c r="BV79" t="b">
        <v>0</v>
      </c>
      <c r="BW79" t="b">
        <v>0</v>
      </c>
      <c r="BX79" t="b">
        <v>1</v>
      </c>
      <c r="BY79" t="b">
        <v>0</v>
      </c>
      <c r="BZ79" t="b">
        <v>1</v>
      </c>
      <c r="CA79" t="b">
        <v>0</v>
      </c>
      <c r="CB79" t="b">
        <v>0</v>
      </c>
      <c r="CC79" t="b">
        <v>0</v>
      </c>
      <c r="CD79" t="b">
        <v>0</v>
      </c>
      <c r="CF79" t="s">
        <v>1852</v>
      </c>
      <c r="CG79" t="b">
        <v>1</v>
      </c>
      <c r="CH79" t="b">
        <v>0</v>
      </c>
      <c r="CI79" t="b">
        <v>0</v>
      </c>
      <c r="CJ79" t="b">
        <v>0</v>
      </c>
      <c r="CK79" t="b">
        <v>1</v>
      </c>
      <c r="CL79" t="b">
        <v>1</v>
      </c>
      <c r="CM79" t="b">
        <v>0</v>
      </c>
      <c r="CN79" t="b">
        <v>1</v>
      </c>
      <c r="CO79" t="b">
        <v>0</v>
      </c>
      <c r="CP79" t="b">
        <v>0</v>
      </c>
      <c r="CQ79" t="b">
        <v>0</v>
      </c>
      <c r="CR79" t="b">
        <v>0</v>
      </c>
      <c r="CS79" t="b">
        <v>0</v>
      </c>
      <c r="CT79" t="b">
        <v>0</v>
      </c>
      <c r="CV79" t="s">
        <v>1219</v>
      </c>
      <c r="CW79" t="b">
        <v>0</v>
      </c>
      <c r="CX79" t="b">
        <v>0</v>
      </c>
      <c r="CY79" t="b">
        <v>1</v>
      </c>
      <c r="CZ79" t="b">
        <v>0</v>
      </c>
      <c r="DA79" t="b">
        <v>1</v>
      </c>
      <c r="DB79" t="b">
        <v>0</v>
      </c>
      <c r="DC79" t="b">
        <v>0</v>
      </c>
      <c r="DF79">
        <v>1</v>
      </c>
      <c r="DP79" t="s">
        <v>510</v>
      </c>
      <c r="DQ79" t="s">
        <v>1181</v>
      </c>
      <c r="DT79" t="b">
        <v>1</v>
      </c>
      <c r="EC79" t="s">
        <v>476</v>
      </c>
      <c r="ED79" t="s">
        <v>1237</v>
      </c>
      <c r="EJ79" t="b">
        <v>1</v>
      </c>
      <c r="EP79" t="s">
        <v>476</v>
      </c>
      <c r="EQ79" t="s">
        <v>1038</v>
      </c>
      <c r="ES79" t="b">
        <v>1</v>
      </c>
      <c r="FA79" t="s">
        <v>476</v>
      </c>
      <c r="FB79" t="s">
        <v>476</v>
      </c>
      <c r="FC79" t="s">
        <v>476</v>
      </c>
      <c r="FD79" t="s">
        <v>510</v>
      </c>
      <c r="FE79" t="s">
        <v>510</v>
      </c>
      <c r="FF79" t="s">
        <v>510</v>
      </c>
      <c r="FG79" t="s">
        <v>476</v>
      </c>
      <c r="FH79" t="s">
        <v>476</v>
      </c>
      <c r="FI79" t="s">
        <v>510</v>
      </c>
      <c r="FJ79" t="s">
        <v>476</v>
      </c>
      <c r="FK79" t="s">
        <v>476</v>
      </c>
      <c r="FL79" t="s">
        <v>510</v>
      </c>
      <c r="FN79" t="s">
        <v>476</v>
      </c>
      <c r="FO79" t="s">
        <v>476</v>
      </c>
      <c r="FP79" t="s">
        <v>510</v>
      </c>
      <c r="FQ79" t="s">
        <v>510</v>
      </c>
      <c r="FR79" t="s">
        <v>510</v>
      </c>
      <c r="FS79" t="s">
        <v>510</v>
      </c>
      <c r="FT79" t="s">
        <v>510</v>
      </c>
      <c r="FU79" t="s">
        <v>476</v>
      </c>
      <c r="FV79" t="s">
        <v>510</v>
      </c>
      <c r="FW79" t="s">
        <v>476</v>
      </c>
      <c r="FX79" t="s">
        <v>476</v>
      </c>
      <c r="FY79" t="s">
        <v>510</v>
      </c>
      <c r="FZ79" t="s">
        <v>510</v>
      </c>
      <c r="GA79" t="s">
        <v>510</v>
      </c>
      <c r="GB79">
        <f>IF(Table1[[#This Row],[msna/Demographic_info/HH_members_group/total_m_c_muac]]=0,"",COUNTIF(Table1[[#This Row],[Grain or tubers e.g. bread, rice, noodles, bulger, frikeh, kaak, pasta, andoumeh, manakish, thick grain-based porridge, potatoes]:[Breastmilk]],"Yes"))</f>
        <v>5</v>
      </c>
      <c r="GC79" t="str">
        <f>IF(Table1[[#This Row],[Column1]]="","",IF(Table1[[#This Row],[Please select the assessment type:]]="Livelihood and Protection (MHPSS, CP, GBV)","",IF(Table1[[#This Row],[Column1]]&gt;4,"diverse","not diverse")))</f>
        <v>diverse</v>
      </c>
      <c r="GD79">
        <v>2</v>
      </c>
      <c r="GE79" t="s">
        <v>485</v>
      </c>
      <c r="GH79" t="s">
        <v>1853</v>
      </c>
      <c r="GI79" t="b">
        <v>1</v>
      </c>
      <c r="GN79" t="b">
        <v>1</v>
      </c>
      <c r="GT79" t="b">
        <v>1</v>
      </c>
      <c r="HA79" t="s">
        <v>1313</v>
      </c>
      <c r="HD79" t="b">
        <v>1</v>
      </c>
      <c r="HO79" t="s">
        <v>1854</v>
      </c>
      <c r="HP79" t="s">
        <v>1855</v>
      </c>
      <c r="HQ79" t="b">
        <v>1</v>
      </c>
      <c r="HU79" t="b">
        <v>1</v>
      </c>
      <c r="IC79" t="s">
        <v>1856</v>
      </c>
      <c r="ID79" t="b">
        <v>1</v>
      </c>
      <c r="II79" t="b">
        <v>1</v>
      </c>
      <c r="IP79" t="s">
        <v>706</v>
      </c>
      <c r="IS79" t="b">
        <v>1</v>
      </c>
      <c r="IZ79" t="s">
        <v>476</v>
      </c>
      <c r="JB79" t="s">
        <v>1293</v>
      </c>
      <c r="JC79" t="b">
        <v>1</v>
      </c>
      <c r="JQ79" t="s">
        <v>510</v>
      </c>
      <c r="JR79" t="s">
        <v>772</v>
      </c>
      <c r="JS79" t="b">
        <v>1</v>
      </c>
      <c r="KD79" t="s">
        <v>1069</v>
      </c>
      <c r="KI79" t="b">
        <v>1</v>
      </c>
      <c r="KK79" t="b">
        <v>1</v>
      </c>
      <c r="KO79" t="s">
        <v>1434</v>
      </c>
      <c r="KR79" t="b">
        <v>1</v>
      </c>
      <c r="KY79" t="s">
        <v>1857</v>
      </c>
      <c r="KZ79" t="b">
        <v>1</v>
      </c>
      <c r="LH79" t="s">
        <v>500</v>
      </c>
      <c r="LI79" t="b">
        <v>1</v>
      </c>
      <c r="LR79" t="s">
        <v>1858</v>
      </c>
      <c r="LT79" t="b">
        <v>1</v>
      </c>
      <c r="LU79" t="b">
        <v>1</v>
      </c>
      <c r="LW79" t="b">
        <v>1</v>
      </c>
      <c r="LY79" t="b">
        <v>1</v>
      </c>
      <c r="MC79" t="b">
        <v>1</v>
      </c>
      <c r="MD79" t="b">
        <v>1</v>
      </c>
      <c r="MI79" t="s">
        <v>829</v>
      </c>
      <c r="MJ79" t="b">
        <v>1</v>
      </c>
      <c r="MN79" t="b">
        <v>1</v>
      </c>
      <c r="MY79" t="s">
        <v>671</v>
      </c>
      <c r="ND79" t="b">
        <v>1</v>
      </c>
      <c r="NE79" t="b">
        <v>1</v>
      </c>
      <c r="NK79" t="s">
        <v>1654</v>
      </c>
      <c r="NO79" t="b">
        <v>1</v>
      </c>
      <c r="NV79" t="s">
        <v>505</v>
      </c>
      <c r="NX79" t="s">
        <v>505</v>
      </c>
      <c r="NZ79" t="s">
        <v>1859</v>
      </c>
      <c r="OB79" t="b">
        <v>1</v>
      </c>
      <c r="OD79" t="b">
        <v>1</v>
      </c>
      <c r="OE79" t="b">
        <v>1</v>
      </c>
      <c r="OF79" t="b">
        <v>1</v>
      </c>
      <c r="OG79" t="b">
        <v>1</v>
      </c>
      <c r="OL79" t="s">
        <v>1531</v>
      </c>
      <c r="OM79" t="b">
        <v>1</v>
      </c>
      <c r="OO79" t="b">
        <v>1</v>
      </c>
      <c r="OP79" t="b">
        <v>1</v>
      </c>
      <c r="OQ79" t="b">
        <v>1</v>
      </c>
      <c r="OR79" t="b">
        <v>1</v>
      </c>
      <c r="OW79" t="s">
        <v>694</v>
      </c>
      <c r="PF79" t="b">
        <v>1</v>
      </c>
      <c r="PG79" t="b">
        <v>1</v>
      </c>
      <c r="PL79">
        <v>500</v>
      </c>
      <c r="PM79">
        <v>1000</v>
      </c>
      <c r="PN79" t="s">
        <v>1860</v>
      </c>
      <c r="PP79" t="b">
        <v>1</v>
      </c>
      <c r="PQ79" t="b">
        <v>1</v>
      </c>
      <c r="PS79" t="b">
        <v>1</v>
      </c>
      <c r="QF79" t="s">
        <v>510</v>
      </c>
      <c r="QP79" t="s">
        <v>510</v>
      </c>
      <c r="QR79" t="s">
        <v>510</v>
      </c>
      <c r="RC79" t="s">
        <v>511</v>
      </c>
      <c r="RE79" t="s">
        <v>510</v>
      </c>
      <c r="RG79" t="s">
        <v>1861</v>
      </c>
      <c r="RH79" t="s">
        <v>565</v>
      </c>
      <c r="RL79" t="b">
        <v>1</v>
      </c>
      <c r="RR79" t="s">
        <v>514</v>
      </c>
      <c r="RS79" t="b">
        <v>1</v>
      </c>
      <c r="SA79" t="s">
        <v>890</v>
      </c>
      <c r="SB79" t="s">
        <v>1862</v>
      </c>
      <c r="SC79">
        <v>92470611</v>
      </c>
      <c r="SD79" t="s">
        <v>1863</v>
      </c>
      <c r="SE79" s="2">
        <v>44602.531747685192</v>
      </c>
      <c r="SF79">
        <v>78</v>
      </c>
      <c r="SH79">
        <v>-1</v>
      </c>
      <c r="SK79" t="s">
        <v>518</v>
      </c>
      <c r="SL79">
        <v>2727</v>
      </c>
      <c r="SM79" t="s">
        <v>983</v>
      </c>
      <c r="SN79">
        <v>648550</v>
      </c>
    </row>
    <row r="80" spans="1:508" hidden="1" x14ac:dyDescent="0.25">
      <c r="A80" t="s">
        <v>1864</v>
      </c>
      <c r="B80" t="s">
        <v>1865</v>
      </c>
      <c r="C80" t="s">
        <v>470</v>
      </c>
      <c r="D80" t="s">
        <v>1866</v>
      </c>
      <c r="E80" t="s">
        <v>950</v>
      </c>
      <c r="G80" s="1">
        <v>44602</v>
      </c>
      <c r="H80" t="s">
        <v>1557</v>
      </c>
      <c r="I80" t="s">
        <v>952</v>
      </c>
      <c r="J80" t="s">
        <v>476</v>
      </c>
      <c r="K80" t="s">
        <v>477</v>
      </c>
      <c r="L80" s="1">
        <v>43506</v>
      </c>
      <c r="M80" t="s">
        <v>478</v>
      </c>
      <c r="O80" t="s">
        <v>572</v>
      </c>
      <c r="P80" t="s">
        <v>523</v>
      </c>
      <c r="Q80" t="s">
        <v>481</v>
      </c>
      <c r="R80" t="s">
        <v>479</v>
      </c>
      <c r="S80" t="s">
        <v>482</v>
      </c>
      <c r="T80" t="b">
        <v>1</v>
      </c>
      <c r="AA80" t="s">
        <v>483</v>
      </c>
      <c r="AB80" t="s">
        <v>594</v>
      </c>
      <c r="AC80">
        <v>0</v>
      </c>
      <c r="AD80">
        <v>0</v>
      </c>
      <c r="AE80">
        <v>2</v>
      </c>
      <c r="AF80">
        <v>0</v>
      </c>
      <c r="AG80">
        <v>0</v>
      </c>
      <c r="AH80">
        <v>1</v>
      </c>
      <c r="AI80">
        <v>0</v>
      </c>
      <c r="AJ80" t="s">
        <v>485</v>
      </c>
      <c r="AK80" t="s">
        <v>486</v>
      </c>
      <c r="AL80" t="s">
        <v>487</v>
      </c>
      <c r="AM80">
        <v>0</v>
      </c>
      <c r="AN80">
        <v>0</v>
      </c>
      <c r="AO80">
        <v>0</v>
      </c>
      <c r="AP80">
        <v>0</v>
      </c>
      <c r="AQ80">
        <v>1</v>
      </c>
      <c r="AR80">
        <v>0</v>
      </c>
      <c r="AS80" t="s">
        <v>470</v>
      </c>
      <c r="AT80" t="s">
        <v>486</v>
      </c>
      <c r="AU80" t="s">
        <v>486</v>
      </c>
      <c r="AV80" t="s">
        <v>485</v>
      </c>
      <c r="AW80" t="s">
        <v>485</v>
      </c>
      <c r="AX80" t="s">
        <v>485</v>
      </c>
      <c r="AY80" t="s">
        <v>526</v>
      </c>
      <c r="AZ80">
        <v>4</v>
      </c>
      <c r="BA80" t="s">
        <v>953</v>
      </c>
      <c r="BC80" t="s">
        <v>803</v>
      </c>
      <c r="BE80" t="s">
        <v>1034</v>
      </c>
      <c r="BG80" t="s">
        <v>1558</v>
      </c>
      <c r="BJ80" t="b">
        <v>1</v>
      </c>
      <c r="BK80" t="b">
        <v>1</v>
      </c>
      <c r="BQ80">
        <v>40</v>
      </c>
      <c r="BR80" t="s">
        <v>1628</v>
      </c>
      <c r="BS80" t="s">
        <v>510</v>
      </c>
      <c r="CV80" t="s">
        <v>1506</v>
      </c>
      <c r="CW80" t="b">
        <v>0</v>
      </c>
      <c r="CX80" t="b">
        <v>1</v>
      </c>
      <c r="CY80" t="b">
        <v>1</v>
      </c>
      <c r="CZ80" t="b">
        <v>1</v>
      </c>
      <c r="DA80" t="b">
        <v>0</v>
      </c>
      <c r="DB80" t="b">
        <v>0</v>
      </c>
      <c r="DC80" t="b">
        <v>0</v>
      </c>
      <c r="DE80">
        <v>1</v>
      </c>
      <c r="DF80">
        <v>1</v>
      </c>
      <c r="DP80" t="s">
        <v>510</v>
      </c>
      <c r="DQ80" t="s">
        <v>1867</v>
      </c>
      <c r="DS80" t="b">
        <v>1</v>
      </c>
      <c r="DV80" t="b">
        <v>1</v>
      </c>
      <c r="EC80" t="s">
        <v>476</v>
      </c>
      <c r="ED80" t="s">
        <v>1746</v>
      </c>
      <c r="EH80" t="b">
        <v>1</v>
      </c>
      <c r="EP80" t="s">
        <v>510</v>
      </c>
      <c r="EQ80" t="s">
        <v>1038</v>
      </c>
      <c r="ES80" t="b">
        <v>1</v>
      </c>
      <c r="FA80" t="s">
        <v>476</v>
      </c>
      <c r="FB80" t="s">
        <v>510</v>
      </c>
      <c r="FC80" t="s">
        <v>510</v>
      </c>
      <c r="FD80" t="s">
        <v>510</v>
      </c>
      <c r="FE80" t="s">
        <v>510</v>
      </c>
      <c r="FF80" t="s">
        <v>510</v>
      </c>
      <c r="FG80" t="s">
        <v>510</v>
      </c>
      <c r="FH80" t="s">
        <v>510</v>
      </c>
      <c r="FI80" t="s">
        <v>510</v>
      </c>
      <c r="FJ80" t="s">
        <v>510</v>
      </c>
      <c r="FK80" t="s">
        <v>476</v>
      </c>
      <c r="FL80" t="s">
        <v>510</v>
      </c>
      <c r="FN80" t="s">
        <v>476</v>
      </c>
      <c r="FO80" t="s">
        <v>510</v>
      </c>
      <c r="FP80" t="s">
        <v>510</v>
      </c>
      <c r="FQ80" t="s">
        <v>510</v>
      </c>
      <c r="FR80" t="s">
        <v>510</v>
      </c>
      <c r="FS80" t="s">
        <v>510</v>
      </c>
      <c r="FT80" t="s">
        <v>510</v>
      </c>
      <c r="FU80" t="s">
        <v>510</v>
      </c>
      <c r="FV80" t="s">
        <v>510</v>
      </c>
      <c r="FW80" t="s">
        <v>510</v>
      </c>
      <c r="FX80" t="s">
        <v>510</v>
      </c>
      <c r="FY80" t="s">
        <v>510</v>
      </c>
      <c r="FZ80" t="s">
        <v>510</v>
      </c>
      <c r="GA80" t="s">
        <v>510</v>
      </c>
      <c r="GB80">
        <f>IF(Table1[[#This Row],[msna/Demographic_info/HH_members_group/total_m_c_muac]]=0,"",COUNTIF(Table1[[#This Row],[Grain or tubers e.g. bread, rice, noodles, bulger, frikeh, kaak, pasta, andoumeh, manakish, thick grain-based porridge, potatoes]:[Breastmilk]],"Yes"))</f>
        <v>1</v>
      </c>
      <c r="GC80" t="str">
        <f>IF(Table1[[#This Row],[Column1]]="","",IF(Table1[[#This Row],[Please select the assessment type:]]="Livelihood and Protection (MHPSS, CP, GBV)","",IF(Table1[[#This Row],[Column1]]&gt;4,"diverse","not diverse")))</f>
        <v>not diverse</v>
      </c>
      <c r="GD80">
        <v>2</v>
      </c>
      <c r="GE80" t="s">
        <v>485</v>
      </c>
      <c r="GH80" t="s">
        <v>1868</v>
      </c>
      <c r="GK80" t="b">
        <v>1</v>
      </c>
      <c r="GM80" t="b">
        <v>1</v>
      </c>
      <c r="GU80" t="b">
        <v>1</v>
      </c>
      <c r="HA80" t="s">
        <v>1869</v>
      </c>
      <c r="HB80" t="b">
        <v>1</v>
      </c>
      <c r="HD80" t="b">
        <v>1</v>
      </c>
      <c r="HJ80" t="b">
        <v>1</v>
      </c>
      <c r="HO80" t="s">
        <v>1870</v>
      </c>
      <c r="HP80" t="s">
        <v>1241</v>
      </c>
      <c r="HQ80" t="b">
        <v>1</v>
      </c>
      <c r="HR80" t="b">
        <v>1</v>
      </c>
      <c r="HT80" t="b">
        <v>1</v>
      </c>
      <c r="IC80" t="s">
        <v>1242</v>
      </c>
      <c r="ID80" t="b">
        <v>1</v>
      </c>
      <c r="IE80" t="b">
        <v>1</v>
      </c>
      <c r="IP80" t="s">
        <v>1871</v>
      </c>
      <c r="IS80" t="b">
        <v>1</v>
      </c>
      <c r="IV80" t="b">
        <v>1</v>
      </c>
      <c r="IZ80" t="s">
        <v>476</v>
      </c>
      <c r="JB80" t="s">
        <v>808</v>
      </c>
      <c r="JG80" t="b">
        <v>1</v>
      </c>
      <c r="JI80" t="b">
        <v>1</v>
      </c>
      <c r="JQ80" t="s">
        <v>510</v>
      </c>
      <c r="JR80" t="s">
        <v>602</v>
      </c>
      <c r="JS80" t="b">
        <v>1</v>
      </c>
      <c r="JW80" t="b">
        <v>1</v>
      </c>
      <c r="JX80" t="b">
        <v>1</v>
      </c>
      <c r="KD80" t="s">
        <v>826</v>
      </c>
      <c r="KE80" t="b">
        <v>1</v>
      </c>
      <c r="KI80" t="b">
        <v>1</v>
      </c>
      <c r="KO80" t="s">
        <v>792</v>
      </c>
      <c r="KP80" t="b">
        <v>1</v>
      </c>
      <c r="KR80" t="b">
        <v>1</v>
      </c>
      <c r="KY80" t="s">
        <v>498</v>
      </c>
      <c r="LA80" t="b">
        <v>1</v>
      </c>
      <c r="LH80" t="s">
        <v>751</v>
      </c>
      <c r="LI80" t="b">
        <v>1</v>
      </c>
      <c r="LJ80" t="b">
        <v>1</v>
      </c>
      <c r="LR80" t="s">
        <v>1370</v>
      </c>
      <c r="LS80" t="b">
        <v>1</v>
      </c>
      <c r="LW80" t="b">
        <v>1</v>
      </c>
      <c r="MI80" t="s">
        <v>1872</v>
      </c>
      <c r="MK80" t="b">
        <v>1</v>
      </c>
      <c r="ML80" t="b">
        <v>1</v>
      </c>
      <c r="MY80" t="s">
        <v>503</v>
      </c>
      <c r="ND80" t="b">
        <v>1</v>
      </c>
      <c r="NF80" t="b">
        <v>1</v>
      </c>
      <c r="NK80" t="s">
        <v>777</v>
      </c>
      <c r="NN80" t="b">
        <v>1</v>
      </c>
      <c r="NV80" t="s">
        <v>476</v>
      </c>
      <c r="NX80" t="s">
        <v>510</v>
      </c>
      <c r="NZ80" t="s">
        <v>1873</v>
      </c>
      <c r="OB80" t="b">
        <v>1</v>
      </c>
      <c r="OC80" t="b">
        <v>1</v>
      </c>
      <c r="OL80" t="s">
        <v>1874</v>
      </c>
      <c r="OR80" t="b">
        <v>1</v>
      </c>
      <c r="OW80" t="s">
        <v>1875</v>
      </c>
      <c r="OX80" t="b">
        <v>1</v>
      </c>
      <c r="PC80" t="b">
        <v>1</v>
      </c>
      <c r="PM80">
        <v>400</v>
      </c>
      <c r="PN80" t="s">
        <v>1532</v>
      </c>
      <c r="PP80" t="b">
        <v>1</v>
      </c>
      <c r="QF80" t="s">
        <v>510</v>
      </c>
      <c r="QP80" t="s">
        <v>510</v>
      </c>
      <c r="QR80" t="s">
        <v>510</v>
      </c>
      <c r="RC80" t="s">
        <v>511</v>
      </c>
      <c r="RE80" t="s">
        <v>510</v>
      </c>
      <c r="RG80" t="s">
        <v>1876</v>
      </c>
      <c r="RH80" t="s">
        <v>542</v>
      </c>
      <c r="RJ80" t="b">
        <v>1</v>
      </c>
      <c r="RR80" t="s">
        <v>514</v>
      </c>
      <c r="RS80" t="b">
        <v>1</v>
      </c>
      <c r="SA80" t="s">
        <v>543</v>
      </c>
      <c r="SB80" t="s">
        <v>1877</v>
      </c>
      <c r="SC80">
        <v>92470699</v>
      </c>
      <c r="SD80" t="s">
        <v>1878</v>
      </c>
      <c r="SE80" s="2">
        <v>44602.533206018517</v>
      </c>
      <c r="SF80">
        <v>79</v>
      </c>
      <c r="SH80">
        <v>-1</v>
      </c>
      <c r="SK80" t="s">
        <v>518</v>
      </c>
      <c r="SL80">
        <v>19896</v>
      </c>
      <c r="SM80" t="s">
        <v>983</v>
      </c>
      <c r="SN80">
        <v>648550</v>
      </c>
    </row>
    <row r="81" spans="1:508" hidden="1" x14ac:dyDescent="0.25">
      <c r="A81" t="s">
        <v>1879</v>
      </c>
      <c r="B81" t="s">
        <v>1880</v>
      </c>
      <c r="C81" t="s">
        <v>470</v>
      </c>
      <c r="D81" t="s">
        <v>1866</v>
      </c>
      <c r="E81" t="s">
        <v>950</v>
      </c>
      <c r="G81" s="1">
        <v>44602</v>
      </c>
      <c r="H81" t="s">
        <v>1557</v>
      </c>
      <c r="I81" t="s">
        <v>952</v>
      </c>
      <c r="J81" t="s">
        <v>476</v>
      </c>
      <c r="K81" t="s">
        <v>477</v>
      </c>
      <c r="L81" s="3">
        <v>44602</v>
      </c>
      <c r="M81" t="s">
        <v>478</v>
      </c>
      <c r="O81" t="s">
        <v>572</v>
      </c>
      <c r="P81" t="s">
        <v>523</v>
      </c>
      <c r="Q81" t="s">
        <v>481</v>
      </c>
      <c r="R81" t="s">
        <v>479</v>
      </c>
      <c r="S81" t="s">
        <v>482</v>
      </c>
      <c r="T81" t="b">
        <v>1</v>
      </c>
      <c r="AA81" t="s">
        <v>483</v>
      </c>
      <c r="AB81" t="s">
        <v>484</v>
      </c>
      <c r="AC81">
        <v>0</v>
      </c>
      <c r="AD81">
        <v>0</v>
      </c>
      <c r="AE81">
        <v>0</v>
      </c>
      <c r="AF81">
        <v>1</v>
      </c>
      <c r="AG81">
        <v>0</v>
      </c>
      <c r="AH81">
        <v>1</v>
      </c>
      <c r="AI81">
        <v>0</v>
      </c>
      <c r="AJ81" t="s">
        <v>486</v>
      </c>
      <c r="AK81" t="s">
        <v>486</v>
      </c>
      <c r="AL81" t="s">
        <v>485</v>
      </c>
      <c r="AM81">
        <v>0</v>
      </c>
      <c r="AN81">
        <v>0</v>
      </c>
      <c r="AO81">
        <v>3</v>
      </c>
      <c r="AP81">
        <v>0</v>
      </c>
      <c r="AQ81">
        <v>1</v>
      </c>
      <c r="AR81">
        <v>0</v>
      </c>
      <c r="AS81" t="s">
        <v>487</v>
      </c>
      <c r="AT81" t="s">
        <v>486</v>
      </c>
      <c r="AU81" t="s">
        <v>526</v>
      </c>
      <c r="AV81" t="s">
        <v>526</v>
      </c>
      <c r="AW81" t="s">
        <v>470</v>
      </c>
      <c r="AX81" t="s">
        <v>485</v>
      </c>
      <c r="AY81" t="s">
        <v>660</v>
      </c>
      <c r="AZ81">
        <v>6</v>
      </c>
      <c r="BA81" t="s">
        <v>787</v>
      </c>
      <c r="BC81" t="s">
        <v>803</v>
      </c>
      <c r="BE81" t="s">
        <v>953</v>
      </c>
      <c r="BG81" t="s">
        <v>1558</v>
      </c>
      <c r="BJ81" t="b">
        <v>1</v>
      </c>
      <c r="BK81" t="b">
        <v>1</v>
      </c>
      <c r="BQ81">
        <v>20</v>
      </c>
      <c r="BR81" t="s">
        <v>1013</v>
      </c>
      <c r="BS81" t="s">
        <v>510</v>
      </c>
      <c r="CV81" t="s">
        <v>1506</v>
      </c>
      <c r="CW81" t="b">
        <v>0</v>
      </c>
      <c r="CX81" t="b">
        <v>1</v>
      </c>
      <c r="CY81" t="b">
        <v>1</v>
      </c>
      <c r="CZ81" t="b">
        <v>1</v>
      </c>
      <c r="DA81" t="b">
        <v>0</v>
      </c>
      <c r="DB81" t="b">
        <v>0</v>
      </c>
      <c r="DC81" t="b">
        <v>0</v>
      </c>
      <c r="DE81">
        <v>1</v>
      </c>
      <c r="DF81">
        <v>2</v>
      </c>
      <c r="DP81" t="s">
        <v>510</v>
      </c>
      <c r="DQ81" t="s">
        <v>1881</v>
      </c>
      <c r="DT81" t="b">
        <v>1</v>
      </c>
      <c r="DU81" t="b">
        <v>1</v>
      </c>
      <c r="DV81" t="b">
        <v>1</v>
      </c>
      <c r="EC81" t="s">
        <v>771</v>
      </c>
      <c r="ED81" t="s">
        <v>1882</v>
      </c>
      <c r="EH81" t="b">
        <v>1</v>
      </c>
      <c r="EJ81" t="b">
        <v>1</v>
      </c>
      <c r="EP81" t="s">
        <v>510</v>
      </c>
      <c r="EQ81" t="s">
        <v>960</v>
      </c>
      <c r="ER81" t="b">
        <v>1</v>
      </c>
      <c r="ES81" t="b">
        <v>1</v>
      </c>
      <c r="FA81" t="s">
        <v>476</v>
      </c>
      <c r="FB81" t="s">
        <v>476</v>
      </c>
      <c r="FC81" t="s">
        <v>510</v>
      </c>
      <c r="FD81" t="s">
        <v>510</v>
      </c>
      <c r="FE81" t="s">
        <v>510</v>
      </c>
      <c r="FF81" t="s">
        <v>510</v>
      </c>
      <c r="FG81" t="s">
        <v>510</v>
      </c>
      <c r="FH81" t="s">
        <v>510</v>
      </c>
      <c r="FI81" t="s">
        <v>510</v>
      </c>
      <c r="FJ81" t="s">
        <v>510</v>
      </c>
      <c r="FK81" t="s">
        <v>510</v>
      </c>
      <c r="FL81" t="s">
        <v>510</v>
      </c>
      <c r="GB81">
        <f>IF(Table1[[#This Row],[msna/Demographic_info/HH_members_group/total_m_c_muac]]=0,"",COUNTIF(Table1[[#This Row],[Grain or tubers e.g. bread, rice, noodles, bulger, frikeh, kaak, pasta, andoumeh, manakish, thick grain-based porridge, potatoes]:[Breastmilk]],"Yes"))</f>
        <v>0</v>
      </c>
      <c r="GC81" t="str">
        <f>IF(Table1[[#This Row],[Column1]]="","",IF(Table1[[#This Row],[Please select the assessment type:]]="Livelihood and Protection (MHPSS, CP, GBV)","",IF(Table1[[#This Row],[Column1]]&gt;4,"diverse","not diverse")))</f>
        <v>not diverse</v>
      </c>
      <c r="GH81" t="s">
        <v>1883</v>
      </c>
      <c r="GJ81" t="b">
        <v>1</v>
      </c>
      <c r="GK81" t="b">
        <v>1</v>
      </c>
      <c r="GN81" t="b">
        <v>1</v>
      </c>
      <c r="HA81" t="s">
        <v>1489</v>
      </c>
      <c r="HB81" t="b">
        <v>1</v>
      </c>
      <c r="HG81" t="b">
        <v>1</v>
      </c>
      <c r="HO81" t="s">
        <v>1884</v>
      </c>
      <c r="HP81" t="s">
        <v>806</v>
      </c>
      <c r="HQ81" t="b">
        <v>1</v>
      </c>
      <c r="HT81" t="b">
        <v>1</v>
      </c>
      <c r="IC81" t="s">
        <v>1825</v>
      </c>
      <c r="ID81" t="b">
        <v>1</v>
      </c>
      <c r="IE81" t="b">
        <v>1</v>
      </c>
      <c r="II81" t="b">
        <v>1</v>
      </c>
      <c r="IP81" t="s">
        <v>728</v>
      </c>
      <c r="IS81" t="b">
        <v>1</v>
      </c>
      <c r="IV81" t="b">
        <v>1</v>
      </c>
      <c r="IZ81" t="s">
        <v>476</v>
      </c>
      <c r="JB81" t="s">
        <v>1885</v>
      </c>
      <c r="JC81" t="b">
        <v>1</v>
      </c>
      <c r="JG81" t="b">
        <v>1</v>
      </c>
      <c r="JI81" t="b">
        <v>1</v>
      </c>
      <c r="JQ81" t="s">
        <v>510</v>
      </c>
      <c r="JR81" t="s">
        <v>902</v>
      </c>
      <c r="JS81" t="b">
        <v>1</v>
      </c>
      <c r="JW81" t="b">
        <v>1</v>
      </c>
      <c r="JX81" t="b">
        <v>1</v>
      </c>
      <c r="KD81" t="s">
        <v>791</v>
      </c>
      <c r="KE81" t="b">
        <v>1</v>
      </c>
      <c r="KJ81" t="b">
        <v>1</v>
      </c>
      <c r="KO81" t="s">
        <v>827</v>
      </c>
      <c r="KP81" t="b">
        <v>1</v>
      </c>
      <c r="KY81" t="s">
        <v>968</v>
      </c>
      <c r="KZ81" t="b">
        <v>1</v>
      </c>
      <c r="LA81" t="b">
        <v>1</v>
      </c>
      <c r="LH81" t="s">
        <v>751</v>
      </c>
      <c r="LI81" t="b">
        <v>1</v>
      </c>
      <c r="LJ81" t="b">
        <v>1</v>
      </c>
      <c r="LR81" t="s">
        <v>1370</v>
      </c>
      <c r="LS81" t="b">
        <v>1</v>
      </c>
      <c r="LW81" t="b">
        <v>1</v>
      </c>
      <c r="MI81" t="s">
        <v>1886</v>
      </c>
      <c r="ML81" t="b">
        <v>1</v>
      </c>
      <c r="MM81" t="b">
        <v>1</v>
      </c>
      <c r="MY81" t="s">
        <v>1383</v>
      </c>
      <c r="MZ81" t="b">
        <v>1</v>
      </c>
      <c r="NA81" t="b">
        <v>1</v>
      </c>
      <c r="NK81" t="s">
        <v>777</v>
      </c>
      <c r="NN81" t="b">
        <v>1</v>
      </c>
      <c r="NV81" t="s">
        <v>476</v>
      </c>
      <c r="NX81" t="s">
        <v>510</v>
      </c>
      <c r="NZ81" t="s">
        <v>1276</v>
      </c>
      <c r="OB81" t="b">
        <v>1</v>
      </c>
      <c r="OL81" t="s">
        <v>1887</v>
      </c>
      <c r="OQ81" t="b">
        <v>1</v>
      </c>
      <c r="OW81" t="s">
        <v>1875</v>
      </c>
      <c r="OX81" t="b">
        <v>1</v>
      </c>
      <c r="PC81" t="b">
        <v>1</v>
      </c>
      <c r="PM81">
        <v>500</v>
      </c>
      <c r="PN81" t="s">
        <v>1888</v>
      </c>
      <c r="PP81" t="b">
        <v>1</v>
      </c>
      <c r="PS81" t="b">
        <v>1</v>
      </c>
      <c r="QF81" t="s">
        <v>510</v>
      </c>
      <c r="QP81" t="s">
        <v>510</v>
      </c>
      <c r="QR81" t="s">
        <v>510</v>
      </c>
      <c r="RC81" t="s">
        <v>511</v>
      </c>
      <c r="RE81" t="s">
        <v>510</v>
      </c>
      <c r="RG81" t="s">
        <v>1889</v>
      </c>
      <c r="RH81" t="s">
        <v>1098</v>
      </c>
      <c r="RI81" t="b">
        <v>1</v>
      </c>
      <c r="RR81" t="s">
        <v>514</v>
      </c>
      <c r="RS81" t="b">
        <v>1</v>
      </c>
      <c r="SA81" t="s">
        <v>543</v>
      </c>
      <c r="SB81" t="s">
        <v>1890</v>
      </c>
      <c r="SC81">
        <v>92470701</v>
      </c>
      <c r="SD81" t="s">
        <v>1891</v>
      </c>
      <c r="SE81" s="2">
        <v>44602.533229166656</v>
      </c>
      <c r="SF81">
        <v>80</v>
      </c>
      <c r="SH81">
        <v>-1</v>
      </c>
      <c r="SK81" t="s">
        <v>518</v>
      </c>
      <c r="SL81">
        <v>13268</v>
      </c>
      <c r="SM81" t="s">
        <v>983</v>
      </c>
      <c r="SN81">
        <v>648550</v>
      </c>
    </row>
    <row r="82" spans="1:508" hidden="1" x14ac:dyDescent="0.25">
      <c r="A82" t="s">
        <v>1892</v>
      </c>
      <c r="B82" t="s">
        <v>1893</v>
      </c>
      <c r="C82" t="s">
        <v>470</v>
      </c>
      <c r="D82" t="s">
        <v>1894</v>
      </c>
      <c r="E82" t="s">
        <v>950</v>
      </c>
      <c r="G82" s="1">
        <v>44602</v>
      </c>
      <c r="H82" t="s">
        <v>1557</v>
      </c>
      <c r="I82" t="s">
        <v>952</v>
      </c>
      <c r="J82" t="s">
        <v>476</v>
      </c>
      <c r="K82" t="s">
        <v>522</v>
      </c>
      <c r="M82" t="s">
        <v>478</v>
      </c>
      <c r="O82" t="s">
        <v>572</v>
      </c>
      <c r="P82" t="s">
        <v>480</v>
      </c>
      <c r="Q82" t="s">
        <v>481</v>
      </c>
      <c r="R82" t="s">
        <v>479</v>
      </c>
      <c r="S82" t="s">
        <v>482</v>
      </c>
      <c r="T82" t="b">
        <v>1</v>
      </c>
      <c r="AA82" t="s">
        <v>483</v>
      </c>
      <c r="AB82" t="s">
        <v>484</v>
      </c>
      <c r="AC82">
        <v>1</v>
      </c>
      <c r="AD82">
        <v>0</v>
      </c>
      <c r="AE82">
        <v>0</v>
      </c>
      <c r="AF82">
        <v>0</v>
      </c>
      <c r="AG82">
        <v>0</v>
      </c>
      <c r="AH82">
        <v>1</v>
      </c>
      <c r="AI82">
        <v>0</v>
      </c>
      <c r="AJ82" t="s">
        <v>470</v>
      </c>
      <c r="AK82" t="s">
        <v>486</v>
      </c>
      <c r="AL82" t="s">
        <v>486</v>
      </c>
      <c r="AM82">
        <v>0</v>
      </c>
      <c r="AN82">
        <v>0</v>
      </c>
      <c r="AO82">
        <v>0</v>
      </c>
      <c r="AP82">
        <v>0</v>
      </c>
      <c r="AQ82">
        <v>1</v>
      </c>
      <c r="AR82">
        <v>0</v>
      </c>
      <c r="AS82" t="s">
        <v>470</v>
      </c>
      <c r="AT82" t="s">
        <v>486</v>
      </c>
      <c r="AU82" t="s">
        <v>486</v>
      </c>
      <c r="AV82" t="s">
        <v>470</v>
      </c>
      <c r="AW82" t="s">
        <v>470</v>
      </c>
      <c r="AX82" t="s">
        <v>485</v>
      </c>
      <c r="AY82" t="s">
        <v>485</v>
      </c>
      <c r="AZ82">
        <v>2</v>
      </c>
      <c r="BA82" t="s">
        <v>954</v>
      </c>
      <c r="BC82" t="s">
        <v>953</v>
      </c>
      <c r="BE82" t="s">
        <v>787</v>
      </c>
      <c r="BG82" t="s">
        <v>1558</v>
      </c>
      <c r="BJ82" t="b">
        <v>1</v>
      </c>
      <c r="BK82" t="b">
        <v>1</v>
      </c>
      <c r="BQ82">
        <v>20</v>
      </c>
      <c r="BR82" t="s">
        <v>1035</v>
      </c>
      <c r="BS82" t="s">
        <v>510</v>
      </c>
      <c r="CV82" t="s">
        <v>1506</v>
      </c>
      <c r="CW82" t="b">
        <v>0</v>
      </c>
      <c r="CX82" t="b">
        <v>1</v>
      </c>
      <c r="CY82" t="b">
        <v>1</v>
      </c>
      <c r="CZ82" t="b">
        <v>1</v>
      </c>
      <c r="DA82" t="b">
        <v>0</v>
      </c>
      <c r="DB82" t="b">
        <v>0</v>
      </c>
      <c r="DC82" t="b">
        <v>0</v>
      </c>
      <c r="DG82">
        <v>1</v>
      </c>
      <c r="DP82" t="s">
        <v>510</v>
      </c>
      <c r="DQ82" t="s">
        <v>1881</v>
      </c>
      <c r="DT82" t="b">
        <v>1</v>
      </c>
      <c r="DU82" t="b">
        <v>1</v>
      </c>
      <c r="DV82" t="b">
        <v>1</v>
      </c>
      <c r="EC82" t="s">
        <v>771</v>
      </c>
      <c r="ED82" t="s">
        <v>1882</v>
      </c>
      <c r="EH82" t="b">
        <v>1</v>
      </c>
      <c r="EJ82" t="b">
        <v>1</v>
      </c>
      <c r="EP82" t="s">
        <v>510</v>
      </c>
      <c r="EQ82" t="s">
        <v>1159</v>
      </c>
      <c r="ER82" t="b">
        <v>1</v>
      </c>
      <c r="FA82" t="s">
        <v>476</v>
      </c>
      <c r="FB82" t="s">
        <v>476</v>
      </c>
      <c r="FC82" t="s">
        <v>476</v>
      </c>
      <c r="FD82" t="s">
        <v>476</v>
      </c>
      <c r="FE82" t="s">
        <v>510</v>
      </c>
      <c r="FF82" t="s">
        <v>510</v>
      </c>
      <c r="FG82" t="s">
        <v>476</v>
      </c>
      <c r="FH82" t="s">
        <v>510</v>
      </c>
      <c r="FI82" t="s">
        <v>476</v>
      </c>
      <c r="FJ82" t="s">
        <v>476</v>
      </c>
      <c r="FK82" t="s">
        <v>476</v>
      </c>
      <c r="FL82" t="s">
        <v>510</v>
      </c>
      <c r="GB82">
        <f>IF(Table1[[#This Row],[msna/Demographic_info/HH_members_group/total_m_c_muac]]=0,"",COUNTIF(Table1[[#This Row],[Grain or tubers e.g. bread, rice, noodles, bulger, frikeh, kaak, pasta, andoumeh, manakish, thick grain-based porridge, potatoes]:[Breastmilk]],"Yes"))</f>
        <v>0</v>
      </c>
      <c r="GC82" t="str">
        <f>IF(Table1[[#This Row],[Column1]]="","",IF(Table1[[#This Row],[Please select the assessment type:]]="Livelihood and Protection (MHPSS, CP, GBV)","",IF(Table1[[#This Row],[Column1]]&gt;4,"diverse","not diverse")))</f>
        <v>not diverse</v>
      </c>
      <c r="GF82">
        <v>1</v>
      </c>
      <c r="GG82" t="s">
        <v>486</v>
      </c>
      <c r="GH82" t="s">
        <v>1390</v>
      </c>
      <c r="GJ82" t="b">
        <v>1</v>
      </c>
      <c r="GN82" t="b">
        <v>1</v>
      </c>
      <c r="GT82" t="b">
        <v>1</v>
      </c>
      <c r="GU82" t="b">
        <v>1</v>
      </c>
      <c r="HA82" t="s">
        <v>1895</v>
      </c>
      <c r="HB82" t="b">
        <v>1</v>
      </c>
      <c r="HD82" t="b">
        <v>1</v>
      </c>
      <c r="HK82" t="b">
        <v>1</v>
      </c>
      <c r="HO82" t="s">
        <v>1896</v>
      </c>
      <c r="HP82" t="s">
        <v>1897</v>
      </c>
      <c r="HQ82" t="b">
        <v>1</v>
      </c>
      <c r="HR82" t="b">
        <v>1</v>
      </c>
      <c r="HT82" t="b">
        <v>1</v>
      </c>
      <c r="HY82" t="b">
        <v>1</v>
      </c>
      <c r="IC82" t="s">
        <v>1898</v>
      </c>
      <c r="ID82" t="b">
        <v>1</v>
      </c>
      <c r="II82" t="b">
        <v>1</v>
      </c>
      <c r="IL82" t="b">
        <v>1</v>
      </c>
      <c r="IP82" t="s">
        <v>706</v>
      </c>
      <c r="IS82" t="b">
        <v>1</v>
      </c>
      <c r="IZ82" t="s">
        <v>476</v>
      </c>
      <c r="JB82" t="s">
        <v>1899</v>
      </c>
      <c r="JH82" t="b">
        <v>1</v>
      </c>
      <c r="JI82" t="b">
        <v>1</v>
      </c>
      <c r="JM82" t="b">
        <v>1</v>
      </c>
      <c r="JQ82" t="s">
        <v>510</v>
      </c>
      <c r="JR82" t="s">
        <v>902</v>
      </c>
      <c r="JS82" t="b">
        <v>1</v>
      </c>
      <c r="JW82" t="b">
        <v>1</v>
      </c>
      <c r="JX82" t="b">
        <v>1</v>
      </c>
      <c r="KD82" t="s">
        <v>826</v>
      </c>
      <c r="KE82" t="b">
        <v>1</v>
      </c>
      <c r="KI82" t="b">
        <v>1</v>
      </c>
      <c r="KO82" t="s">
        <v>827</v>
      </c>
      <c r="KP82" t="b">
        <v>1</v>
      </c>
      <c r="KY82" t="s">
        <v>645</v>
      </c>
      <c r="LA82" t="b">
        <v>1</v>
      </c>
      <c r="LE82" t="b">
        <v>1</v>
      </c>
      <c r="LH82" t="s">
        <v>1900</v>
      </c>
      <c r="LI82" t="b">
        <v>1</v>
      </c>
      <c r="LJ82" t="b">
        <v>1</v>
      </c>
      <c r="LL82" t="b">
        <v>1</v>
      </c>
      <c r="LR82" t="s">
        <v>1370</v>
      </c>
      <c r="LS82" t="b">
        <v>1</v>
      </c>
      <c r="LW82" t="b">
        <v>1</v>
      </c>
      <c r="MI82" t="s">
        <v>1901</v>
      </c>
      <c r="MJ82" t="b">
        <v>1</v>
      </c>
      <c r="MP82" t="b">
        <v>1</v>
      </c>
      <c r="NZ82" t="s">
        <v>503</v>
      </c>
      <c r="OE82" t="b">
        <v>1</v>
      </c>
      <c r="OG82" t="b">
        <v>1</v>
      </c>
      <c r="OL82" t="s">
        <v>1902</v>
      </c>
      <c r="OP82" t="b">
        <v>1</v>
      </c>
      <c r="OR82" t="b">
        <v>1</v>
      </c>
      <c r="OW82" t="s">
        <v>507</v>
      </c>
      <c r="PC82" t="b">
        <v>1</v>
      </c>
      <c r="PL82">
        <v>400</v>
      </c>
      <c r="PM82">
        <v>700</v>
      </c>
      <c r="PN82" t="s">
        <v>508</v>
      </c>
      <c r="PQ82" t="b">
        <v>1</v>
      </c>
      <c r="QF82" t="s">
        <v>510</v>
      </c>
      <c r="QP82" t="s">
        <v>510</v>
      </c>
      <c r="QR82" t="s">
        <v>510</v>
      </c>
      <c r="RC82" t="s">
        <v>511</v>
      </c>
      <c r="RE82" t="s">
        <v>476</v>
      </c>
      <c r="RF82" t="s">
        <v>1903</v>
      </c>
      <c r="RG82" t="s">
        <v>1904</v>
      </c>
      <c r="RH82" t="s">
        <v>542</v>
      </c>
      <c r="RJ82" t="b">
        <v>1</v>
      </c>
      <c r="RR82" t="s">
        <v>514</v>
      </c>
      <c r="RS82" t="b">
        <v>1</v>
      </c>
      <c r="SA82" t="s">
        <v>543</v>
      </c>
      <c r="SB82" t="s">
        <v>1905</v>
      </c>
      <c r="SC82">
        <v>92470702</v>
      </c>
      <c r="SD82" t="s">
        <v>1906</v>
      </c>
      <c r="SE82" s="2">
        <v>44602.533229166656</v>
      </c>
      <c r="SF82">
        <v>81</v>
      </c>
      <c r="SH82">
        <v>-1</v>
      </c>
      <c r="SK82" t="s">
        <v>518</v>
      </c>
      <c r="SL82">
        <v>10031</v>
      </c>
      <c r="SM82" t="s">
        <v>983</v>
      </c>
      <c r="SN82">
        <v>648550</v>
      </c>
    </row>
    <row r="83" spans="1:508" hidden="1" x14ac:dyDescent="0.25">
      <c r="A83" t="s">
        <v>1907</v>
      </c>
      <c r="B83" t="s">
        <v>1908</v>
      </c>
      <c r="C83" t="s">
        <v>470</v>
      </c>
      <c r="D83" t="s">
        <v>1866</v>
      </c>
      <c r="E83" t="s">
        <v>950</v>
      </c>
      <c r="G83" s="1">
        <v>44602</v>
      </c>
      <c r="H83" t="s">
        <v>1557</v>
      </c>
      <c r="I83" t="s">
        <v>952</v>
      </c>
      <c r="J83" t="s">
        <v>476</v>
      </c>
      <c r="K83" t="s">
        <v>477</v>
      </c>
      <c r="L83" s="3">
        <v>39488</v>
      </c>
      <c r="M83" t="s">
        <v>478</v>
      </c>
      <c r="O83" t="s">
        <v>479</v>
      </c>
      <c r="P83" t="s">
        <v>548</v>
      </c>
      <c r="Q83" t="s">
        <v>481</v>
      </c>
      <c r="R83" t="s">
        <v>479</v>
      </c>
      <c r="S83" t="s">
        <v>482</v>
      </c>
      <c r="T83" t="b">
        <v>1</v>
      </c>
      <c r="AA83" t="s">
        <v>483</v>
      </c>
      <c r="AB83" t="s">
        <v>549</v>
      </c>
      <c r="AC83">
        <v>0</v>
      </c>
      <c r="AD83">
        <v>0</v>
      </c>
      <c r="AE83">
        <v>0</v>
      </c>
      <c r="AF83">
        <v>2</v>
      </c>
      <c r="AG83">
        <v>0</v>
      </c>
      <c r="AH83">
        <v>1</v>
      </c>
      <c r="AI83">
        <v>0</v>
      </c>
      <c r="AJ83" t="s">
        <v>485</v>
      </c>
      <c r="AK83" t="s">
        <v>486</v>
      </c>
      <c r="AL83" t="s">
        <v>487</v>
      </c>
      <c r="AM83">
        <v>0</v>
      </c>
      <c r="AN83">
        <v>0</v>
      </c>
      <c r="AO83">
        <v>2</v>
      </c>
      <c r="AP83">
        <v>0</v>
      </c>
      <c r="AQ83">
        <v>1</v>
      </c>
      <c r="AR83">
        <v>0</v>
      </c>
      <c r="AS83" t="s">
        <v>485</v>
      </c>
      <c r="AT83" t="s">
        <v>486</v>
      </c>
      <c r="AU83" t="s">
        <v>487</v>
      </c>
      <c r="AV83" t="s">
        <v>526</v>
      </c>
      <c r="AW83" t="s">
        <v>470</v>
      </c>
      <c r="AX83" t="s">
        <v>485</v>
      </c>
      <c r="AY83" t="s">
        <v>660</v>
      </c>
      <c r="AZ83">
        <v>6</v>
      </c>
      <c r="BA83" t="s">
        <v>954</v>
      </c>
      <c r="BC83" t="s">
        <v>803</v>
      </c>
      <c r="BE83" t="s">
        <v>953</v>
      </c>
      <c r="BG83" t="s">
        <v>1558</v>
      </c>
      <c r="BJ83" t="b">
        <v>1</v>
      </c>
      <c r="BK83" t="b">
        <v>1</v>
      </c>
      <c r="BQ83">
        <v>30</v>
      </c>
      <c r="BR83" t="s">
        <v>1663</v>
      </c>
      <c r="BS83" t="s">
        <v>510</v>
      </c>
      <c r="CV83" t="s">
        <v>1506</v>
      </c>
      <c r="CW83" t="b">
        <v>0</v>
      </c>
      <c r="CX83" t="b">
        <v>1</v>
      </c>
      <c r="CY83" t="b">
        <v>1</v>
      </c>
      <c r="CZ83" t="b">
        <v>1</v>
      </c>
      <c r="DA83" t="b">
        <v>0</v>
      </c>
      <c r="DB83" t="b">
        <v>0</v>
      </c>
      <c r="DC83" t="b">
        <v>0</v>
      </c>
      <c r="DF83">
        <v>2</v>
      </c>
      <c r="DP83" t="s">
        <v>510</v>
      </c>
      <c r="DQ83" t="s">
        <v>1909</v>
      </c>
      <c r="DS83" t="b">
        <v>1</v>
      </c>
      <c r="DV83" t="b">
        <v>1</v>
      </c>
      <c r="DW83" t="b">
        <v>1</v>
      </c>
      <c r="EC83" t="s">
        <v>771</v>
      </c>
      <c r="ED83" t="s">
        <v>1882</v>
      </c>
      <c r="EH83" t="b">
        <v>1</v>
      </c>
      <c r="EJ83" t="b">
        <v>1</v>
      </c>
      <c r="EP83" t="s">
        <v>771</v>
      </c>
      <c r="EQ83" t="s">
        <v>1159</v>
      </c>
      <c r="ER83" t="b">
        <v>1</v>
      </c>
      <c r="FA83" t="s">
        <v>476</v>
      </c>
      <c r="FB83" t="s">
        <v>476</v>
      </c>
      <c r="FC83" t="s">
        <v>476</v>
      </c>
      <c r="FD83" t="s">
        <v>510</v>
      </c>
      <c r="FE83" t="s">
        <v>510</v>
      </c>
      <c r="FF83" t="s">
        <v>510</v>
      </c>
      <c r="FG83" t="s">
        <v>476</v>
      </c>
      <c r="FH83" t="s">
        <v>510</v>
      </c>
      <c r="FI83" t="s">
        <v>510</v>
      </c>
      <c r="FJ83" t="s">
        <v>510</v>
      </c>
      <c r="FK83" t="s">
        <v>476</v>
      </c>
      <c r="FL83" t="s">
        <v>510</v>
      </c>
      <c r="GB83">
        <f>IF(Table1[[#This Row],[msna/Demographic_info/HH_members_group/total_m_c_muac]]=0,"",COUNTIF(Table1[[#This Row],[Grain or tubers e.g. bread, rice, noodles, bulger, frikeh, kaak, pasta, andoumeh, manakish, thick grain-based porridge, potatoes]:[Breastmilk]],"Yes"))</f>
        <v>0</v>
      </c>
      <c r="GC83" t="str">
        <f>IF(Table1[[#This Row],[Column1]]="","",IF(Table1[[#This Row],[Please select the assessment type:]]="Livelihood and Protection (MHPSS, CP, GBV)","",IF(Table1[[#This Row],[Column1]]&gt;4,"diverse","not diverse")))</f>
        <v>not diverse</v>
      </c>
      <c r="GH83" t="s">
        <v>1910</v>
      </c>
      <c r="GJ83" t="b">
        <v>1</v>
      </c>
      <c r="GK83" t="b">
        <v>1</v>
      </c>
      <c r="GN83" t="b">
        <v>1</v>
      </c>
      <c r="GQ83" t="b">
        <v>1</v>
      </c>
      <c r="HA83" t="s">
        <v>1911</v>
      </c>
      <c r="HB83" t="b">
        <v>1</v>
      </c>
      <c r="HD83" t="b">
        <v>1</v>
      </c>
      <c r="HG83" t="b">
        <v>1</v>
      </c>
      <c r="HO83" t="s">
        <v>1912</v>
      </c>
      <c r="HP83" t="s">
        <v>1913</v>
      </c>
      <c r="HR83" t="b">
        <v>1</v>
      </c>
      <c r="HT83" t="b">
        <v>1</v>
      </c>
      <c r="HY83" t="b">
        <v>1</v>
      </c>
      <c r="IC83" t="s">
        <v>1825</v>
      </c>
      <c r="ID83" t="b">
        <v>1</v>
      </c>
      <c r="IE83" t="b">
        <v>1</v>
      </c>
      <c r="II83" t="b">
        <v>1</v>
      </c>
      <c r="IP83" t="s">
        <v>706</v>
      </c>
      <c r="IS83" t="b">
        <v>1</v>
      </c>
      <c r="IZ83" t="s">
        <v>476</v>
      </c>
      <c r="JB83" t="s">
        <v>1914</v>
      </c>
      <c r="JI83" t="b">
        <v>1</v>
      </c>
      <c r="JM83" t="b">
        <v>1</v>
      </c>
      <c r="JQ83" t="s">
        <v>510</v>
      </c>
      <c r="JR83" t="s">
        <v>902</v>
      </c>
      <c r="JS83" t="b">
        <v>1</v>
      </c>
      <c r="JW83" t="b">
        <v>1</v>
      </c>
      <c r="JX83" t="b">
        <v>1</v>
      </c>
      <c r="KD83" t="s">
        <v>826</v>
      </c>
      <c r="KE83" t="b">
        <v>1</v>
      </c>
      <c r="KI83" t="b">
        <v>1</v>
      </c>
      <c r="KO83" t="s">
        <v>554</v>
      </c>
      <c r="KW83" t="b">
        <v>1</v>
      </c>
      <c r="LH83" t="s">
        <v>688</v>
      </c>
      <c r="LJ83" t="b">
        <v>1</v>
      </c>
      <c r="LR83" t="s">
        <v>1915</v>
      </c>
      <c r="LS83" t="b">
        <v>1</v>
      </c>
      <c r="MC83" t="b">
        <v>1</v>
      </c>
      <c r="ME83" t="b">
        <v>1</v>
      </c>
      <c r="MI83" t="s">
        <v>1916</v>
      </c>
      <c r="ML83" t="b">
        <v>1</v>
      </c>
      <c r="MP83" t="b">
        <v>1</v>
      </c>
      <c r="MR83" t="b">
        <v>1</v>
      </c>
      <c r="MY83" t="s">
        <v>776</v>
      </c>
      <c r="ND83" t="b">
        <v>1</v>
      </c>
      <c r="NK83" t="s">
        <v>650</v>
      </c>
      <c r="NL83" t="b">
        <v>1</v>
      </c>
      <c r="NN83" t="b">
        <v>1</v>
      </c>
      <c r="NV83" t="s">
        <v>476</v>
      </c>
      <c r="NX83" t="s">
        <v>510</v>
      </c>
      <c r="NZ83" t="s">
        <v>941</v>
      </c>
      <c r="OF83" t="b">
        <v>1</v>
      </c>
      <c r="OG83" t="b">
        <v>1</v>
      </c>
      <c r="OL83" t="s">
        <v>779</v>
      </c>
      <c r="OT83" t="b">
        <v>1</v>
      </c>
      <c r="OW83" t="s">
        <v>1384</v>
      </c>
      <c r="PC83" t="b">
        <v>1</v>
      </c>
      <c r="PG83" t="b">
        <v>1</v>
      </c>
      <c r="PL83">
        <v>300</v>
      </c>
      <c r="PM83">
        <v>700</v>
      </c>
      <c r="PN83" t="s">
        <v>1917</v>
      </c>
      <c r="PP83" t="b">
        <v>1</v>
      </c>
      <c r="PS83" t="b">
        <v>1</v>
      </c>
      <c r="PT83" t="b">
        <v>1</v>
      </c>
      <c r="QF83" t="s">
        <v>476</v>
      </c>
      <c r="QG83" t="s">
        <v>509</v>
      </c>
      <c r="QH83" t="b">
        <v>1</v>
      </c>
      <c r="QP83" t="s">
        <v>510</v>
      </c>
      <c r="QR83" t="s">
        <v>510</v>
      </c>
      <c r="RC83" t="s">
        <v>511</v>
      </c>
      <c r="RE83" t="s">
        <v>510</v>
      </c>
      <c r="RG83" t="s">
        <v>1918</v>
      </c>
      <c r="RH83" t="s">
        <v>542</v>
      </c>
      <c r="RJ83" t="b">
        <v>1</v>
      </c>
      <c r="RR83" t="s">
        <v>514</v>
      </c>
      <c r="RS83" t="b">
        <v>1</v>
      </c>
      <c r="SA83" t="s">
        <v>543</v>
      </c>
      <c r="SB83" t="s">
        <v>1919</v>
      </c>
      <c r="SC83">
        <v>92470705</v>
      </c>
      <c r="SD83" t="s">
        <v>1920</v>
      </c>
      <c r="SE83" s="2">
        <v>44602.53324074074</v>
      </c>
      <c r="SF83">
        <v>82</v>
      </c>
      <c r="SH83">
        <v>-1</v>
      </c>
      <c r="SK83" t="s">
        <v>518</v>
      </c>
      <c r="SL83">
        <v>4373</v>
      </c>
      <c r="SM83" t="s">
        <v>983</v>
      </c>
      <c r="SN83">
        <v>648550</v>
      </c>
    </row>
    <row r="84" spans="1:508" hidden="1" x14ac:dyDescent="0.25">
      <c r="A84" t="s">
        <v>1921</v>
      </c>
      <c r="B84" t="s">
        <v>1922</v>
      </c>
      <c r="C84" t="s">
        <v>470</v>
      </c>
      <c r="D84" t="s">
        <v>1866</v>
      </c>
      <c r="E84" t="s">
        <v>950</v>
      </c>
      <c r="G84" s="1">
        <v>44602</v>
      </c>
      <c r="H84" t="s">
        <v>1557</v>
      </c>
      <c r="I84" t="s">
        <v>952</v>
      </c>
      <c r="J84" t="s">
        <v>476</v>
      </c>
      <c r="K84" t="s">
        <v>522</v>
      </c>
      <c r="M84" t="s">
        <v>478</v>
      </c>
      <c r="O84" t="s">
        <v>572</v>
      </c>
      <c r="P84" t="s">
        <v>721</v>
      </c>
      <c r="Q84" t="s">
        <v>481</v>
      </c>
      <c r="R84" t="s">
        <v>479</v>
      </c>
      <c r="S84" t="s">
        <v>482</v>
      </c>
      <c r="T84" t="b">
        <v>1</v>
      </c>
      <c r="AA84" t="s">
        <v>483</v>
      </c>
      <c r="AB84" t="s">
        <v>1485</v>
      </c>
      <c r="AC84">
        <v>0</v>
      </c>
      <c r="AD84">
        <v>0</v>
      </c>
      <c r="AE84">
        <v>0</v>
      </c>
      <c r="AF84">
        <v>0</v>
      </c>
      <c r="AG84">
        <v>0</v>
      </c>
      <c r="AH84">
        <v>3</v>
      </c>
      <c r="AI84">
        <v>1</v>
      </c>
      <c r="AJ84" t="s">
        <v>470</v>
      </c>
      <c r="AK84" t="s">
        <v>526</v>
      </c>
      <c r="AL84" t="s">
        <v>526</v>
      </c>
      <c r="AM84">
        <v>0</v>
      </c>
      <c r="AN84">
        <v>0</v>
      </c>
      <c r="AO84">
        <v>0</v>
      </c>
      <c r="AP84">
        <v>0</v>
      </c>
      <c r="AQ84">
        <v>2</v>
      </c>
      <c r="AR84">
        <v>1</v>
      </c>
      <c r="AS84" t="s">
        <v>470</v>
      </c>
      <c r="AT84" t="s">
        <v>487</v>
      </c>
      <c r="AU84" t="s">
        <v>487</v>
      </c>
      <c r="AV84" t="s">
        <v>470</v>
      </c>
      <c r="AW84" t="s">
        <v>470</v>
      </c>
      <c r="AX84" t="s">
        <v>722</v>
      </c>
      <c r="AY84" t="s">
        <v>722</v>
      </c>
      <c r="AZ84">
        <v>7</v>
      </c>
      <c r="BA84" t="s">
        <v>1034</v>
      </c>
      <c r="BC84" t="s">
        <v>787</v>
      </c>
      <c r="BE84" t="s">
        <v>953</v>
      </c>
      <c r="BG84" t="s">
        <v>1558</v>
      </c>
      <c r="BJ84" t="b">
        <v>1</v>
      </c>
      <c r="BK84" t="b">
        <v>1</v>
      </c>
      <c r="BQ84">
        <v>20</v>
      </c>
      <c r="BR84" t="s">
        <v>1663</v>
      </c>
      <c r="BS84" t="s">
        <v>510</v>
      </c>
      <c r="CV84" t="s">
        <v>989</v>
      </c>
      <c r="CW84" t="b">
        <v>0</v>
      </c>
      <c r="CX84" t="b">
        <v>1</v>
      </c>
      <c r="CY84" t="b">
        <v>0</v>
      </c>
      <c r="CZ84" t="b">
        <v>0</v>
      </c>
      <c r="DA84" t="b">
        <v>1</v>
      </c>
      <c r="DB84" t="b">
        <v>0</v>
      </c>
      <c r="DC84" t="b">
        <v>0</v>
      </c>
      <c r="DK84">
        <v>1</v>
      </c>
      <c r="DP84" t="s">
        <v>510</v>
      </c>
      <c r="DQ84" t="s">
        <v>1200</v>
      </c>
      <c r="DS84" t="b">
        <v>1</v>
      </c>
      <c r="DT84" t="b">
        <v>1</v>
      </c>
      <c r="EC84" t="s">
        <v>510</v>
      </c>
      <c r="ED84" t="s">
        <v>1923</v>
      </c>
      <c r="EH84" t="b">
        <v>1</v>
      </c>
      <c r="EI84" t="b">
        <v>1</v>
      </c>
      <c r="EJ84" t="b">
        <v>1</v>
      </c>
      <c r="EP84" t="s">
        <v>510</v>
      </c>
      <c r="EQ84" t="s">
        <v>1159</v>
      </c>
      <c r="ER84" t="b">
        <v>1</v>
      </c>
      <c r="FA84" t="s">
        <v>476</v>
      </c>
      <c r="FB84" t="s">
        <v>476</v>
      </c>
      <c r="FC84" t="s">
        <v>476</v>
      </c>
      <c r="FD84" t="s">
        <v>476</v>
      </c>
      <c r="FE84" t="s">
        <v>510</v>
      </c>
      <c r="FF84" t="s">
        <v>476</v>
      </c>
      <c r="FG84" t="s">
        <v>476</v>
      </c>
      <c r="FH84" t="s">
        <v>476</v>
      </c>
      <c r="FI84" t="s">
        <v>510</v>
      </c>
      <c r="FJ84" t="s">
        <v>476</v>
      </c>
      <c r="FK84" t="s">
        <v>476</v>
      </c>
      <c r="FL84" t="s">
        <v>510</v>
      </c>
      <c r="GB84">
        <f>IF(Table1[[#This Row],[msna/Demographic_info/HH_members_group/total_m_c_muac]]=0,"",COUNTIF(Table1[[#This Row],[Grain or tubers e.g. bread, rice, noodles, bulger, frikeh, kaak, pasta, andoumeh, manakish, thick grain-based porridge, potatoes]:[Breastmilk]],"Yes"))</f>
        <v>0</v>
      </c>
      <c r="GC84" t="str">
        <f>IF(Table1[[#This Row],[Column1]]="","",IF(Table1[[#This Row],[Please select the assessment type:]]="Livelihood and Protection (MHPSS, CP, GBV)","",IF(Table1[[#This Row],[Column1]]&gt;4,"diverse","not diverse")))</f>
        <v>not diverse</v>
      </c>
      <c r="GH84" t="s">
        <v>1924</v>
      </c>
      <c r="GJ84" t="b">
        <v>1</v>
      </c>
      <c r="GM84" t="b">
        <v>1</v>
      </c>
      <c r="GN84" t="b">
        <v>1</v>
      </c>
      <c r="GQ84" t="b">
        <v>1</v>
      </c>
      <c r="HA84" t="s">
        <v>1925</v>
      </c>
      <c r="HB84" t="b">
        <v>1</v>
      </c>
      <c r="HF84" t="b">
        <v>1</v>
      </c>
      <c r="HI84" t="b">
        <v>1</v>
      </c>
      <c r="HO84" t="s">
        <v>1926</v>
      </c>
      <c r="HP84" t="s">
        <v>1126</v>
      </c>
      <c r="HQ84" t="b">
        <v>1</v>
      </c>
      <c r="HT84" t="b">
        <v>1</v>
      </c>
      <c r="HY84" t="b">
        <v>1</v>
      </c>
      <c r="IC84" t="s">
        <v>1242</v>
      </c>
      <c r="ID84" t="b">
        <v>1</v>
      </c>
      <c r="IE84" t="b">
        <v>1</v>
      </c>
      <c r="IP84" t="s">
        <v>554</v>
      </c>
      <c r="IX84" t="b">
        <v>1</v>
      </c>
      <c r="IZ84" t="s">
        <v>476</v>
      </c>
      <c r="JB84" t="s">
        <v>1927</v>
      </c>
      <c r="JI84" t="b">
        <v>1</v>
      </c>
      <c r="JK84" t="b">
        <v>1</v>
      </c>
      <c r="JM84" t="b">
        <v>1</v>
      </c>
      <c r="JQ84" t="s">
        <v>510</v>
      </c>
      <c r="JR84" t="s">
        <v>902</v>
      </c>
      <c r="JS84" t="b">
        <v>1</v>
      </c>
      <c r="JW84" t="b">
        <v>1</v>
      </c>
      <c r="JX84" t="b">
        <v>1</v>
      </c>
      <c r="KD84" t="s">
        <v>554</v>
      </c>
      <c r="KM84" t="b">
        <v>1</v>
      </c>
      <c r="KO84" t="s">
        <v>554</v>
      </c>
      <c r="KW84" t="b">
        <v>1</v>
      </c>
      <c r="LH84" t="s">
        <v>751</v>
      </c>
      <c r="LI84" t="b">
        <v>1</v>
      </c>
      <c r="LJ84" t="b">
        <v>1</v>
      </c>
      <c r="LR84" t="s">
        <v>1928</v>
      </c>
      <c r="LS84" t="b">
        <v>1</v>
      </c>
      <c r="LW84" t="b">
        <v>1</v>
      </c>
      <c r="MC84" t="b">
        <v>1</v>
      </c>
      <c r="MD84" t="b">
        <v>1</v>
      </c>
      <c r="ME84" t="b">
        <v>1</v>
      </c>
      <c r="MI84" t="s">
        <v>1929</v>
      </c>
      <c r="ML84" t="b">
        <v>1</v>
      </c>
      <c r="MP84" t="b">
        <v>1</v>
      </c>
      <c r="NZ84" t="s">
        <v>1930</v>
      </c>
      <c r="OD84" t="b">
        <v>1</v>
      </c>
      <c r="OG84" t="b">
        <v>1</v>
      </c>
      <c r="OL84" t="s">
        <v>779</v>
      </c>
      <c r="OT84" t="b">
        <v>1</v>
      </c>
      <c r="OW84" t="s">
        <v>1931</v>
      </c>
      <c r="PE84" t="b">
        <v>1</v>
      </c>
      <c r="PH84" t="b">
        <v>1</v>
      </c>
      <c r="PL84">
        <v>500</v>
      </c>
      <c r="PM84">
        <v>700</v>
      </c>
      <c r="PN84" t="s">
        <v>1571</v>
      </c>
      <c r="PU84" t="b">
        <v>1</v>
      </c>
      <c r="QF84" t="s">
        <v>510</v>
      </c>
      <c r="QP84" t="s">
        <v>510</v>
      </c>
      <c r="QR84" t="s">
        <v>510</v>
      </c>
      <c r="RC84" t="s">
        <v>511</v>
      </c>
      <c r="RE84" t="s">
        <v>510</v>
      </c>
      <c r="RG84" t="s">
        <v>543</v>
      </c>
      <c r="RH84" t="s">
        <v>1098</v>
      </c>
      <c r="RI84" t="b">
        <v>1</v>
      </c>
      <c r="RR84" t="s">
        <v>514</v>
      </c>
      <c r="RS84" t="b">
        <v>1</v>
      </c>
      <c r="SA84" t="s">
        <v>543</v>
      </c>
      <c r="SB84" t="s">
        <v>1932</v>
      </c>
      <c r="SC84">
        <v>92470707</v>
      </c>
      <c r="SD84" t="s">
        <v>1933</v>
      </c>
      <c r="SE84" s="2">
        <v>44602.533310185187</v>
      </c>
      <c r="SF84">
        <v>83</v>
      </c>
      <c r="SH84">
        <v>-1</v>
      </c>
      <c r="SK84" t="s">
        <v>518</v>
      </c>
      <c r="SL84">
        <v>2631</v>
      </c>
      <c r="SM84" t="s">
        <v>983</v>
      </c>
      <c r="SN84">
        <v>648550</v>
      </c>
    </row>
    <row r="85" spans="1:508" hidden="1" x14ac:dyDescent="0.25">
      <c r="A85" t="s">
        <v>1934</v>
      </c>
      <c r="B85" t="s">
        <v>1935</v>
      </c>
      <c r="D85" t="s">
        <v>1936</v>
      </c>
      <c r="E85" t="s">
        <v>950</v>
      </c>
      <c r="G85" s="1">
        <v>44602</v>
      </c>
      <c r="H85" t="s">
        <v>1557</v>
      </c>
      <c r="I85" t="s">
        <v>952</v>
      </c>
      <c r="J85" t="s">
        <v>476</v>
      </c>
      <c r="K85" t="s">
        <v>477</v>
      </c>
      <c r="L85" s="1">
        <v>43593</v>
      </c>
      <c r="M85" t="s">
        <v>478</v>
      </c>
      <c r="O85" t="s">
        <v>479</v>
      </c>
      <c r="P85" t="s">
        <v>548</v>
      </c>
      <c r="Q85" t="s">
        <v>573</v>
      </c>
      <c r="R85" t="s">
        <v>479</v>
      </c>
      <c r="S85" t="s">
        <v>482</v>
      </c>
      <c r="T85" t="b">
        <v>1</v>
      </c>
      <c r="AA85" t="s">
        <v>483</v>
      </c>
      <c r="AB85" t="s">
        <v>574</v>
      </c>
      <c r="AC85">
        <v>0</v>
      </c>
      <c r="AD85">
        <v>0</v>
      </c>
      <c r="AE85">
        <v>0</v>
      </c>
      <c r="AF85">
        <v>0</v>
      </c>
      <c r="AG85">
        <v>1</v>
      </c>
      <c r="AH85">
        <v>1</v>
      </c>
      <c r="AI85">
        <v>0</v>
      </c>
      <c r="AJ85" t="s">
        <v>486</v>
      </c>
      <c r="AK85" t="s">
        <v>486</v>
      </c>
      <c r="AL85" t="s">
        <v>485</v>
      </c>
      <c r="AM85">
        <v>0</v>
      </c>
      <c r="AN85">
        <v>0</v>
      </c>
      <c r="AO85">
        <v>1</v>
      </c>
      <c r="AP85">
        <v>1</v>
      </c>
      <c r="AQ85">
        <v>1</v>
      </c>
      <c r="AR85">
        <v>0</v>
      </c>
      <c r="AS85" t="s">
        <v>485</v>
      </c>
      <c r="AT85" t="s">
        <v>486</v>
      </c>
      <c r="AU85" t="s">
        <v>487</v>
      </c>
      <c r="AV85" t="s">
        <v>487</v>
      </c>
      <c r="AW85" t="s">
        <v>470</v>
      </c>
      <c r="AX85" t="s">
        <v>485</v>
      </c>
      <c r="AY85" t="s">
        <v>527</v>
      </c>
      <c r="AZ85">
        <v>5</v>
      </c>
      <c r="BA85" t="s">
        <v>787</v>
      </c>
      <c r="BC85" t="s">
        <v>803</v>
      </c>
      <c r="BE85" t="s">
        <v>953</v>
      </c>
      <c r="BG85" t="s">
        <v>1558</v>
      </c>
      <c r="BJ85" t="b">
        <v>1</v>
      </c>
      <c r="BK85" t="b">
        <v>1</v>
      </c>
      <c r="BQ85">
        <v>17</v>
      </c>
      <c r="BR85" t="s">
        <v>1013</v>
      </c>
      <c r="BS85" t="s">
        <v>510</v>
      </c>
      <c r="CV85" t="s">
        <v>1199</v>
      </c>
      <c r="CW85" t="b">
        <v>0</v>
      </c>
      <c r="CX85" t="b">
        <v>0</v>
      </c>
      <c r="CY85" t="b">
        <v>1</v>
      </c>
      <c r="CZ85" t="b">
        <v>0</v>
      </c>
      <c r="DA85" t="b">
        <v>1</v>
      </c>
      <c r="DB85" t="b">
        <v>0</v>
      </c>
      <c r="DC85" t="b">
        <v>0</v>
      </c>
      <c r="DP85" t="s">
        <v>510</v>
      </c>
      <c r="DQ85" t="s">
        <v>1236</v>
      </c>
      <c r="DS85" t="b">
        <v>1</v>
      </c>
      <c r="DW85" t="b">
        <v>1</v>
      </c>
      <c r="EC85" t="s">
        <v>510</v>
      </c>
      <c r="ED85" t="s">
        <v>1237</v>
      </c>
      <c r="EJ85" t="b">
        <v>1</v>
      </c>
      <c r="EP85" t="s">
        <v>510</v>
      </c>
      <c r="EQ85" t="s">
        <v>1685</v>
      </c>
      <c r="ER85" t="b">
        <v>1</v>
      </c>
      <c r="ES85" t="b">
        <v>1</v>
      </c>
      <c r="ET85" t="b">
        <v>1</v>
      </c>
      <c r="EY85" t="s">
        <v>1937</v>
      </c>
      <c r="FA85" t="s">
        <v>476</v>
      </c>
      <c r="FB85" t="s">
        <v>510</v>
      </c>
      <c r="FC85" t="s">
        <v>476</v>
      </c>
      <c r="FD85" t="s">
        <v>476</v>
      </c>
      <c r="FE85" t="s">
        <v>476</v>
      </c>
      <c r="FF85" t="s">
        <v>510</v>
      </c>
      <c r="FG85" t="s">
        <v>476</v>
      </c>
      <c r="FH85" t="s">
        <v>510</v>
      </c>
      <c r="FI85" t="s">
        <v>510</v>
      </c>
      <c r="FJ85" t="s">
        <v>476</v>
      </c>
      <c r="FK85" t="s">
        <v>476</v>
      </c>
      <c r="FL85" t="s">
        <v>510</v>
      </c>
      <c r="GB85">
        <f>IF(Table1[[#This Row],[msna/Demographic_info/HH_members_group/total_m_c_muac]]=0,"",COUNTIF(Table1[[#This Row],[Grain or tubers e.g. bread, rice, noodles, bulger, frikeh, kaak, pasta, andoumeh, manakish, thick grain-based porridge, potatoes]:[Breastmilk]],"Yes"))</f>
        <v>0</v>
      </c>
      <c r="GC85" t="str">
        <f>IF(Table1[[#This Row],[Column1]]="","",IF(Table1[[#This Row],[Please select the assessment type:]]="Livelihood and Protection (MHPSS, CP, GBV)","",IF(Table1[[#This Row],[Column1]]&gt;4,"diverse","not diverse")))</f>
        <v>not diverse</v>
      </c>
      <c r="GH85" t="s">
        <v>1938</v>
      </c>
      <c r="GJ85" t="b">
        <v>1</v>
      </c>
      <c r="GK85" t="b">
        <v>1</v>
      </c>
      <c r="GN85" t="b">
        <v>1</v>
      </c>
      <c r="GP85" t="b">
        <v>1</v>
      </c>
      <c r="GT85" t="b">
        <v>1</v>
      </c>
      <c r="HA85" t="s">
        <v>1939</v>
      </c>
      <c r="HB85" t="b">
        <v>1</v>
      </c>
      <c r="HC85" t="b">
        <v>1</v>
      </c>
      <c r="HD85" t="b">
        <v>1</v>
      </c>
      <c r="HO85" t="s">
        <v>1940</v>
      </c>
      <c r="HP85" t="s">
        <v>1764</v>
      </c>
      <c r="HQ85" t="b">
        <v>1</v>
      </c>
      <c r="HR85" t="b">
        <v>1</v>
      </c>
      <c r="HT85" t="b">
        <v>1</v>
      </c>
      <c r="IC85" t="s">
        <v>1941</v>
      </c>
      <c r="IF85" t="b">
        <v>1</v>
      </c>
      <c r="IK85" t="b">
        <v>1</v>
      </c>
      <c r="IP85" t="s">
        <v>1942</v>
      </c>
      <c r="IS85" t="b">
        <v>1</v>
      </c>
      <c r="IU85" t="b">
        <v>1</v>
      </c>
      <c r="IV85" t="b">
        <v>1</v>
      </c>
      <c r="IZ85" t="s">
        <v>769</v>
      </c>
      <c r="JB85" t="s">
        <v>1943</v>
      </c>
      <c r="JH85" t="b">
        <v>1</v>
      </c>
      <c r="JI85" t="b">
        <v>1</v>
      </c>
      <c r="JJ85" t="b">
        <v>1</v>
      </c>
      <c r="JQ85" t="s">
        <v>476</v>
      </c>
      <c r="JR85" t="s">
        <v>602</v>
      </c>
      <c r="JS85" t="b">
        <v>1</v>
      </c>
      <c r="JW85" t="b">
        <v>1</v>
      </c>
      <c r="JX85" t="b">
        <v>1</v>
      </c>
      <c r="KD85" t="s">
        <v>1091</v>
      </c>
      <c r="KE85" t="b">
        <v>1</v>
      </c>
      <c r="KI85" t="b">
        <v>1</v>
      </c>
      <c r="KO85" t="s">
        <v>1816</v>
      </c>
      <c r="KP85" t="b">
        <v>1</v>
      </c>
      <c r="KR85" t="b">
        <v>1</v>
      </c>
      <c r="KY85" t="s">
        <v>498</v>
      </c>
      <c r="LA85" t="b">
        <v>1</v>
      </c>
      <c r="LH85" t="s">
        <v>646</v>
      </c>
      <c r="LI85" t="b">
        <v>1</v>
      </c>
      <c r="LJ85" t="b">
        <v>1</v>
      </c>
      <c r="LR85" t="s">
        <v>1944</v>
      </c>
      <c r="LS85" t="b">
        <v>1</v>
      </c>
      <c r="LT85" t="b">
        <v>1</v>
      </c>
      <c r="ME85" t="b">
        <v>1</v>
      </c>
      <c r="MI85" t="s">
        <v>1945</v>
      </c>
      <c r="MJ85" t="b">
        <v>1</v>
      </c>
      <c r="ML85" t="b">
        <v>1</v>
      </c>
      <c r="MN85" t="b">
        <v>1</v>
      </c>
      <c r="MO85" t="b">
        <v>1</v>
      </c>
      <c r="MY85" t="s">
        <v>1113</v>
      </c>
      <c r="NA85" t="b">
        <v>1</v>
      </c>
      <c r="NC85" t="b">
        <v>1</v>
      </c>
      <c r="ND85" t="b">
        <v>1</v>
      </c>
      <c r="NK85" t="s">
        <v>1946</v>
      </c>
      <c r="NM85" t="b">
        <v>1</v>
      </c>
      <c r="NN85" t="b">
        <v>1</v>
      </c>
      <c r="NO85" t="b">
        <v>1</v>
      </c>
      <c r="NV85" t="s">
        <v>476</v>
      </c>
      <c r="NX85" t="s">
        <v>510</v>
      </c>
      <c r="NZ85" t="s">
        <v>1947</v>
      </c>
      <c r="OB85" t="b">
        <v>1</v>
      </c>
      <c r="OD85" t="b">
        <v>1</v>
      </c>
      <c r="OF85" t="b">
        <v>1</v>
      </c>
      <c r="OG85" t="b">
        <v>1</v>
      </c>
      <c r="OL85" t="s">
        <v>779</v>
      </c>
      <c r="OT85" t="b">
        <v>1</v>
      </c>
      <c r="OW85" t="s">
        <v>1948</v>
      </c>
      <c r="PA85" t="b">
        <v>1</v>
      </c>
      <c r="PE85" t="b">
        <v>1</v>
      </c>
      <c r="PL85">
        <v>2500</v>
      </c>
      <c r="PM85">
        <v>3000</v>
      </c>
      <c r="PN85" t="s">
        <v>1949</v>
      </c>
      <c r="PS85" t="b">
        <v>1</v>
      </c>
      <c r="PU85" t="b">
        <v>1</v>
      </c>
      <c r="QF85" t="s">
        <v>510</v>
      </c>
      <c r="QP85" t="s">
        <v>510</v>
      </c>
      <c r="QR85" t="s">
        <v>510</v>
      </c>
      <c r="RC85" t="s">
        <v>511</v>
      </c>
      <c r="RE85" t="s">
        <v>510</v>
      </c>
      <c r="RG85" t="s">
        <v>1950</v>
      </c>
      <c r="RH85" t="s">
        <v>1951</v>
      </c>
      <c r="RK85" t="b">
        <v>1</v>
      </c>
      <c r="RL85" t="b">
        <v>1</v>
      </c>
      <c r="RR85" t="s">
        <v>716</v>
      </c>
      <c r="RS85" t="b">
        <v>1</v>
      </c>
      <c r="RW85" t="b">
        <v>1</v>
      </c>
      <c r="SA85" t="s">
        <v>890</v>
      </c>
      <c r="SB85" t="s">
        <v>1952</v>
      </c>
      <c r="SC85">
        <v>92470736</v>
      </c>
      <c r="SD85" t="s">
        <v>1953</v>
      </c>
      <c r="SE85" s="2">
        <v>44602.533761574072</v>
      </c>
      <c r="SF85">
        <v>84</v>
      </c>
      <c r="SH85">
        <v>-1</v>
      </c>
      <c r="SK85" t="s">
        <v>518</v>
      </c>
      <c r="SL85">
        <v>2050</v>
      </c>
      <c r="SM85" t="s">
        <v>983</v>
      </c>
      <c r="SN85">
        <v>648550</v>
      </c>
    </row>
    <row r="86" spans="1:508" hidden="1" x14ac:dyDescent="0.25">
      <c r="A86" t="s">
        <v>1954</v>
      </c>
      <c r="B86" t="s">
        <v>1955</v>
      </c>
      <c r="D86" t="s">
        <v>1936</v>
      </c>
      <c r="E86" t="s">
        <v>950</v>
      </c>
      <c r="G86" s="1">
        <v>44602</v>
      </c>
      <c r="H86" t="s">
        <v>1557</v>
      </c>
      <c r="I86" t="s">
        <v>952</v>
      </c>
      <c r="J86" t="s">
        <v>476</v>
      </c>
      <c r="K86" t="s">
        <v>522</v>
      </c>
      <c r="M86" t="s">
        <v>478</v>
      </c>
      <c r="O86" t="s">
        <v>479</v>
      </c>
      <c r="P86" t="s">
        <v>548</v>
      </c>
      <c r="Q86" t="s">
        <v>573</v>
      </c>
      <c r="R86" t="s">
        <v>479</v>
      </c>
      <c r="S86" t="s">
        <v>482</v>
      </c>
      <c r="T86" t="b">
        <v>1</v>
      </c>
      <c r="AA86" t="s">
        <v>483</v>
      </c>
      <c r="AB86" t="s">
        <v>878</v>
      </c>
      <c r="AC86">
        <v>0</v>
      </c>
      <c r="AD86">
        <v>0</v>
      </c>
      <c r="AE86">
        <v>0</v>
      </c>
      <c r="AF86">
        <v>1</v>
      </c>
      <c r="AG86">
        <v>0</v>
      </c>
      <c r="AH86">
        <v>1</v>
      </c>
      <c r="AI86">
        <v>0</v>
      </c>
      <c r="AJ86" t="s">
        <v>486</v>
      </c>
      <c r="AK86" t="s">
        <v>486</v>
      </c>
      <c r="AL86" t="s">
        <v>485</v>
      </c>
      <c r="AM86">
        <v>0</v>
      </c>
      <c r="AN86">
        <v>0</v>
      </c>
      <c r="AO86">
        <v>0</v>
      </c>
      <c r="AP86">
        <v>1</v>
      </c>
      <c r="AQ86">
        <v>1</v>
      </c>
      <c r="AR86">
        <v>0</v>
      </c>
      <c r="AS86" t="s">
        <v>486</v>
      </c>
      <c r="AT86" t="s">
        <v>486</v>
      </c>
      <c r="AU86" t="s">
        <v>485</v>
      </c>
      <c r="AV86" t="s">
        <v>485</v>
      </c>
      <c r="AW86" t="s">
        <v>470</v>
      </c>
      <c r="AX86" t="s">
        <v>485</v>
      </c>
      <c r="AY86" t="s">
        <v>526</v>
      </c>
      <c r="AZ86">
        <v>4</v>
      </c>
      <c r="BA86" t="s">
        <v>1034</v>
      </c>
      <c r="BC86" t="s">
        <v>787</v>
      </c>
      <c r="BE86" t="s">
        <v>489</v>
      </c>
      <c r="BG86" t="s">
        <v>1558</v>
      </c>
      <c r="BJ86" t="b">
        <v>1</v>
      </c>
      <c r="BK86" t="b">
        <v>1</v>
      </c>
      <c r="BQ86">
        <v>20</v>
      </c>
      <c r="BR86" t="s">
        <v>1013</v>
      </c>
      <c r="BS86" t="s">
        <v>510</v>
      </c>
      <c r="CV86" t="s">
        <v>771</v>
      </c>
      <c r="CW86" t="b">
        <v>0</v>
      </c>
      <c r="CX86" t="b">
        <v>0</v>
      </c>
      <c r="CY86" t="b">
        <v>0</v>
      </c>
      <c r="CZ86" t="b">
        <v>0</v>
      </c>
      <c r="DA86" t="b">
        <v>0</v>
      </c>
      <c r="DB86" t="b">
        <v>0</v>
      </c>
      <c r="DC86" t="b">
        <v>1</v>
      </c>
      <c r="DP86" t="s">
        <v>510</v>
      </c>
      <c r="DQ86" t="s">
        <v>1560</v>
      </c>
      <c r="DR86" t="b">
        <v>1</v>
      </c>
      <c r="EC86" t="s">
        <v>510</v>
      </c>
      <c r="ED86" t="s">
        <v>1956</v>
      </c>
      <c r="EF86" t="b">
        <v>1</v>
      </c>
      <c r="EJ86" t="b">
        <v>1</v>
      </c>
      <c r="EO86" t="s">
        <v>1957</v>
      </c>
      <c r="EP86" t="s">
        <v>510</v>
      </c>
      <c r="EQ86" t="s">
        <v>1159</v>
      </c>
      <c r="ER86" t="b">
        <v>1</v>
      </c>
      <c r="FA86" t="s">
        <v>476</v>
      </c>
      <c r="FB86" t="s">
        <v>510</v>
      </c>
      <c r="FC86" t="s">
        <v>476</v>
      </c>
      <c r="FD86" t="s">
        <v>510</v>
      </c>
      <c r="FE86" t="s">
        <v>510</v>
      </c>
      <c r="FF86" t="s">
        <v>510</v>
      </c>
      <c r="FG86" t="s">
        <v>476</v>
      </c>
      <c r="FH86" t="s">
        <v>510</v>
      </c>
      <c r="FI86" t="s">
        <v>476</v>
      </c>
      <c r="FJ86" t="s">
        <v>476</v>
      </c>
      <c r="FK86" t="s">
        <v>476</v>
      </c>
      <c r="FL86" t="s">
        <v>510</v>
      </c>
      <c r="GB86">
        <f>IF(Table1[[#This Row],[msna/Demographic_info/HH_members_group/total_m_c_muac]]=0,"",COUNTIF(Table1[[#This Row],[Grain or tubers e.g. bread, rice, noodles, bulger, frikeh, kaak, pasta, andoumeh, manakish, thick grain-based porridge, potatoes]:[Breastmilk]],"Yes"))</f>
        <v>0</v>
      </c>
      <c r="GC86" t="str">
        <f>IF(Table1[[#This Row],[Column1]]="","",IF(Table1[[#This Row],[Please select the assessment type:]]="Livelihood and Protection (MHPSS, CP, GBV)","",IF(Table1[[#This Row],[Column1]]&gt;4,"diverse","not diverse")))</f>
        <v>not diverse</v>
      </c>
      <c r="GH86" t="s">
        <v>1958</v>
      </c>
      <c r="GK86" t="b">
        <v>1</v>
      </c>
      <c r="GN86" t="b">
        <v>1</v>
      </c>
      <c r="GO86" t="b">
        <v>1</v>
      </c>
      <c r="GR86" t="b">
        <v>1</v>
      </c>
      <c r="HA86" t="s">
        <v>1202</v>
      </c>
      <c r="HB86" t="b">
        <v>1</v>
      </c>
      <c r="HD86" t="b">
        <v>1</v>
      </c>
      <c r="HO86" t="s">
        <v>1959</v>
      </c>
      <c r="HP86" t="s">
        <v>1960</v>
      </c>
      <c r="HQ86" t="b">
        <v>1</v>
      </c>
      <c r="HS86" t="b">
        <v>1</v>
      </c>
      <c r="HT86" t="b">
        <v>1</v>
      </c>
      <c r="IC86" t="s">
        <v>1961</v>
      </c>
      <c r="ID86" t="b">
        <v>1</v>
      </c>
      <c r="IE86" t="b">
        <v>1</v>
      </c>
      <c r="II86" t="b">
        <v>1</v>
      </c>
      <c r="IP86" t="s">
        <v>728</v>
      </c>
      <c r="IS86" t="b">
        <v>1</v>
      </c>
      <c r="IV86" t="b">
        <v>1</v>
      </c>
      <c r="IZ86" t="s">
        <v>476</v>
      </c>
      <c r="JB86" t="s">
        <v>1962</v>
      </c>
      <c r="JH86" t="b">
        <v>1</v>
      </c>
      <c r="JI86" t="b">
        <v>1</v>
      </c>
      <c r="JJ86" t="b">
        <v>1</v>
      </c>
      <c r="JQ86" t="s">
        <v>476</v>
      </c>
      <c r="JR86" t="s">
        <v>826</v>
      </c>
      <c r="JS86" t="b">
        <v>1</v>
      </c>
      <c r="JW86" t="b">
        <v>1</v>
      </c>
      <c r="KD86" t="s">
        <v>533</v>
      </c>
      <c r="KI86" t="b">
        <v>1</v>
      </c>
      <c r="KJ86" t="b">
        <v>1</v>
      </c>
      <c r="KO86" t="s">
        <v>1816</v>
      </c>
      <c r="KP86" t="b">
        <v>1</v>
      </c>
      <c r="KR86" t="b">
        <v>1</v>
      </c>
      <c r="KY86" t="s">
        <v>498</v>
      </c>
      <c r="LA86" t="b">
        <v>1</v>
      </c>
      <c r="LH86" t="s">
        <v>688</v>
      </c>
      <c r="LJ86" t="b">
        <v>1</v>
      </c>
      <c r="LR86" t="s">
        <v>788</v>
      </c>
      <c r="MG86" t="b">
        <v>1</v>
      </c>
      <c r="MI86" t="s">
        <v>1462</v>
      </c>
      <c r="MN86" t="b">
        <v>1</v>
      </c>
      <c r="MO86" t="b">
        <v>1</v>
      </c>
      <c r="MY86" t="s">
        <v>1372</v>
      </c>
      <c r="MZ86" t="b">
        <v>1</v>
      </c>
      <c r="NE86" t="b">
        <v>1</v>
      </c>
      <c r="NK86" t="s">
        <v>504</v>
      </c>
      <c r="NT86" t="b">
        <v>1</v>
      </c>
      <c r="NV86" t="s">
        <v>476</v>
      </c>
      <c r="NX86" t="s">
        <v>510</v>
      </c>
      <c r="NZ86" t="s">
        <v>812</v>
      </c>
      <c r="OD86" t="b">
        <v>1</v>
      </c>
      <c r="OF86" t="b">
        <v>1</v>
      </c>
      <c r="OL86" t="s">
        <v>1874</v>
      </c>
      <c r="OR86" t="b">
        <v>1</v>
      </c>
      <c r="OW86" t="s">
        <v>851</v>
      </c>
      <c r="PB86" t="b">
        <v>1</v>
      </c>
      <c r="PL86">
        <v>1500</v>
      </c>
      <c r="PM86">
        <v>1300</v>
      </c>
      <c r="PN86" t="s">
        <v>1830</v>
      </c>
      <c r="QD86" t="b">
        <v>1</v>
      </c>
      <c r="QF86" t="s">
        <v>510</v>
      </c>
      <c r="QP86" t="s">
        <v>510</v>
      </c>
      <c r="QR86" t="s">
        <v>771</v>
      </c>
      <c r="RC86" t="s">
        <v>673</v>
      </c>
      <c r="RE86" t="s">
        <v>510</v>
      </c>
      <c r="RG86" t="s">
        <v>1963</v>
      </c>
      <c r="RH86" t="s">
        <v>1964</v>
      </c>
      <c r="RK86" t="b">
        <v>1</v>
      </c>
      <c r="RR86" t="s">
        <v>514</v>
      </c>
      <c r="RS86" t="b">
        <v>1</v>
      </c>
      <c r="SB86" t="s">
        <v>1965</v>
      </c>
      <c r="SC86">
        <v>92470741</v>
      </c>
      <c r="SD86" t="s">
        <v>1966</v>
      </c>
      <c r="SE86" s="2">
        <v>44602.533784722233</v>
      </c>
      <c r="SF86">
        <v>85</v>
      </c>
      <c r="SH86">
        <v>-1</v>
      </c>
      <c r="SK86" t="s">
        <v>518</v>
      </c>
      <c r="SL86">
        <v>1766</v>
      </c>
      <c r="SM86" t="s">
        <v>983</v>
      </c>
      <c r="SN86">
        <v>648550</v>
      </c>
    </row>
    <row r="87" spans="1:508" hidden="1" x14ac:dyDescent="0.25">
      <c r="A87" t="s">
        <v>1967</v>
      </c>
      <c r="B87" t="s">
        <v>1968</v>
      </c>
      <c r="D87" t="s">
        <v>1936</v>
      </c>
      <c r="E87" t="s">
        <v>950</v>
      </c>
      <c r="G87" s="1">
        <v>44602</v>
      </c>
      <c r="H87" t="s">
        <v>1557</v>
      </c>
      <c r="I87" t="s">
        <v>952</v>
      </c>
      <c r="J87" t="s">
        <v>476</v>
      </c>
      <c r="K87" t="s">
        <v>477</v>
      </c>
      <c r="L87" s="1">
        <v>43658</v>
      </c>
      <c r="M87" t="s">
        <v>478</v>
      </c>
      <c r="O87" t="s">
        <v>479</v>
      </c>
      <c r="P87" t="s">
        <v>523</v>
      </c>
      <c r="Q87" t="s">
        <v>573</v>
      </c>
      <c r="R87" t="s">
        <v>479</v>
      </c>
      <c r="S87" t="s">
        <v>482</v>
      </c>
      <c r="T87" t="b">
        <v>1</v>
      </c>
      <c r="AA87" t="s">
        <v>483</v>
      </c>
      <c r="AB87" t="s">
        <v>484</v>
      </c>
      <c r="AC87">
        <v>0</v>
      </c>
      <c r="AD87">
        <v>0</v>
      </c>
      <c r="AE87">
        <v>1</v>
      </c>
      <c r="AF87">
        <v>1</v>
      </c>
      <c r="AG87">
        <v>0</v>
      </c>
      <c r="AH87">
        <v>1</v>
      </c>
      <c r="AI87">
        <v>1</v>
      </c>
      <c r="AJ87" t="s">
        <v>485</v>
      </c>
      <c r="AK87" t="s">
        <v>485</v>
      </c>
      <c r="AL87" t="s">
        <v>526</v>
      </c>
      <c r="AM87">
        <v>0</v>
      </c>
      <c r="AN87">
        <v>0</v>
      </c>
      <c r="AO87">
        <v>0</v>
      </c>
      <c r="AP87">
        <v>0</v>
      </c>
      <c r="AQ87">
        <v>1</v>
      </c>
      <c r="AR87">
        <v>1</v>
      </c>
      <c r="AS87" t="s">
        <v>470</v>
      </c>
      <c r="AT87" t="s">
        <v>485</v>
      </c>
      <c r="AU87" t="s">
        <v>485</v>
      </c>
      <c r="AV87" t="s">
        <v>485</v>
      </c>
      <c r="AW87" t="s">
        <v>486</v>
      </c>
      <c r="AX87" t="s">
        <v>526</v>
      </c>
      <c r="AY87" t="s">
        <v>660</v>
      </c>
      <c r="AZ87">
        <v>6</v>
      </c>
      <c r="BA87" t="s">
        <v>803</v>
      </c>
      <c r="BC87" t="s">
        <v>787</v>
      </c>
      <c r="BE87" t="s">
        <v>986</v>
      </c>
      <c r="BG87" t="s">
        <v>1558</v>
      </c>
      <c r="BJ87" t="b">
        <v>1</v>
      </c>
      <c r="BK87" t="b">
        <v>1</v>
      </c>
      <c r="BQ87">
        <v>15</v>
      </c>
      <c r="BR87" t="s">
        <v>956</v>
      </c>
      <c r="BS87" t="s">
        <v>476</v>
      </c>
      <c r="BT87" t="s">
        <v>1969</v>
      </c>
      <c r="BU87" t="b">
        <v>0</v>
      </c>
      <c r="BV87" t="b">
        <v>1</v>
      </c>
      <c r="BW87" t="b">
        <v>0</v>
      </c>
      <c r="BX87" t="b">
        <v>1</v>
      </c>
      <c r="BY87" t="b">
        <v>0</v>
      </c>
      <c r="BZ87" t="b">
        <v>0</v>
      </c>
      <c r="CA87" t="b">
        <v>0</v>
      </c>
      <c r="CB87" t="b">
        <v>0</v>
      </c>
      <c r="CC87" t="b">
        <v>0</v>
      </c>
      <c r="CD87" t="b">
        <v>0</v>
      </c>
      <c r="CF87" t="s">
        <v>1970</v>
      </c>
      <c r="CG87" t="b">
        <v>0</v>
      </c>
      <c r="CH87" t="b">
        <v>1</v>
      </c>
      <c r="CI87" t="b">
        <v>0</v>
      </c>
      <c r="CJ87" t="b">
        <v>0</v>
      </c>
      <c r="CK87" t="b">
        <v>1</v>
      </c>
      <c r="CL87" t="b">
        <v>1</v>
      </c>
      <c r="CM87" t="b">
        <v>0</v>
      </c>
      <c r="CN87" t="b">
        <v>0</v>
      </c>
      <c r="CO87" t="b">
        <v>0</v>
      </c>
      <c r="CP87" t="b">
        <v>0</v>
      </c>
      <c r="CQ87" t="b">
        <v>0</v>
      </c>
      <c r="CR87" t="b">
        <v>0</v>
      </c>
      <c r="CS87" t="b">
        <v>0</v>
      </c>
      <c r="CT87" t="b">
        <v>0</v>
      </c>
      <c r="CV87" t="s">
        <v>1971</v>
      </c>
      <c r="CW87" t="b">
        <v>0</v>
      </c>
      <c r="CX87" t="b">
        <v>1</v>
      </c>
      <c r="CY87" t="b">
        <v>1</v>
      </c>
      <c r="CZ87" t="b">
        <v>1</v>
      </c>
      <c r="DA87" t="b">
        <v>1</v>
      </c>
      <c r="DB87" t="b">
        <v>0</v>
      </c>
      <c r="DC87" t="b">
        <v>0</v>
      </c>
      <c r="DE87">
        <v>1</v>
      </c>
      <c r="DF87">
        <v>1</v>
      </c>
      <c r="DJ87">
        <v>1</v>
      </c>
      <c r="DP87" t="s">
        <v>510</v>
      </c>
      <c r="DQ87" t="s">
        <v>1403</v>
      </c>
      <c r="DW87" t="b">
        <v>1</v>
      </c>
      <c r="EC87" t="s">
        <v>510</v>
      </c>
      <c r="ED87" t="s">
        <v>1237</v>
      </c>
      <c r="EJ87" t="b">
        <v>1</v>
      </c>
      <c r="EP87" t="s">
        <v>510</v>
      </c>
      <c r="EQ87" t="s">
        <v>960</v>
      </c>
      <c r="ER87" t="b">
        <v>1</v>
      </c>
      <c r="ES87" t="b">
        <v>1</v>
      </c>
      <c r="FA87" t="s">
        <v>476</v>
      </c>
      <c r="FB87" t="s">
        <v>510</v>
      </c>
      <c r="FC87" t="s">
        <v>476</v>
      </c>
      <c r="FD87" t="s">
        <v>510</v>
      </c>
      <c r="FE87" t="s">
        <v>510</v>
      </c>
      <c r="FF87" t="s">
        <v>510</v>
      </c>
      <c r="FG87" t="s">
        <v>510</v>
      </c>
      <c r="FH87" t="s">
        <v>510</v>
      </c>
      <c r="FI87" t="s">
        <v>510</v>
      </c>
      <c r="FJ87" t="s">
        <v>476</v>
      </c>
      <c r="FK87" t="s">
        <v>476</v>
      </c>
      <c r="FL87" t="s">
        <v>510</v>
      </c>
      <c r="FN87" t="s">
        <v>476</v>
      </c>
      <c r="FO87" t="s">
        <v>476</v>
      </c>
      <c r="FP87" t="s">
        <v>510</v>
      </c>
      <c r="FQ87" t="s">
        <v>510</v>
      </c>
      <c r="FR87" t="s">
        <v>510</v>
      </c>
      <c r="FS87" t="s">
        <v>510</v>
      </c>
      <c r="FT87" t="s">
        <v>510</v>
      </c>
      <c r="FU87" t="s">
        <v>510</v>
      </c>
      <c r="FV87" t="s">
        <v>510</v>
      </c>
      <c r="FW87" t="s">
        <v>476</v>
      </c>
      <c r="FX87" t="s">
        <v>476</v>
      </c>
      <c r="FY87" t="s">
        <v>510</v>
      </c>
      <c r="FZ87" t="s">
        <v>510</v>
      </c>
      <c r="GA87" t="s">
        <v>510</v>
      </c>
      <c r="GB87">
        <f>IF(Table1[[#This Row],[msna/Demographic_info/HH_members_group/total_m_c_muac]]=0,"",COUNTIF(Table1[[#This Row],[Grain or tubers e.g. bread, rice, noodles, bulger, frikeh, kaak, pasta, andoumeh, manakish, thick grain-based porridge, potatoes]:[Breastmilk]],"Yes"))</f>
        <v>4</v>
      </c>
      <c r="GC87" t="str">
        <f>IF(Table1[[#This Row],[Column1]]="","",IF(Table1[[#This Row],[Please select the assessment type:]]="Livelihood and Protection (MHPSS, CP, GBV)","",IF(Table1[[#This Row],[Column1]]&gt;4,"diverse","not diverse")))</f>
        <v>not diverse</v>
      </c>
      <c r="GD87">
        <v>1</v>
      </c>
      <c r="GE87" t="s">
        <v>486</v>
      </c>
      <c r="GH87" t="s">
        <v>1972</v>
      </c>
      <c r="GK87" t="b">
        <v>1</v>
      </c>
      <c r="GL87" t="b">
        <v>1</v>
      </c>
      <c r="GN87" t="b">
        <v>1</v>
      </c>
      <c r="GP87" t="b">
        <v>1</v>
      </c>
      <c r="GT87" t="b">
        <v>1</v>
      </c>
      <c r="GU87" t="b">
        <v>1</v>
      </c>
      <c r="HA87" t="s">
        <v>1973</v>
      </c>
      <c r="HB87" t="b">
        <v>1</v>
      </c>
      <c r="HC87" t="b">
        <v>1</v>
      </c>
      <c r="HD87" t="b">
        <v>1</v>
      </c>
      <c r="HF87" t="b">
        <v>1</v>
      </c>
      <c r="HK87" t="b">
        <v>1</v>
      </c>
      <c r="HO87" t="s">
        <v>1974</v>
      </c>
      <c r="HP87" t="s">
        <v>1975</v>
      </c>
      <c r="HQ87" t="b">
        <v>1</v>
      </c>
      <c r="HT87" t="b">
        <v>1</v>
      </c>
      <c r="HW87" t="b">
        <v>1</v>
      </c>
      <c r="HY87" t="b">
        <v>1</v>
      </c>
      <c r="IC87" t="s">
        <v>1976</v>
      </c>
      <c r="ID87" t="b">
        <v>1</v>
      </c>
      <c r="IF87" t="b">
        <v>1</v>
      </c>
      <c r="IH87" t="b">
        <v>1</v>
      </c>
      <c r="IP87" t="s">
        <v>1977</v>
      </c>
      <c r="IV87" t="b">
        <v>1</v>
      </c>
      <c r="IW87" t="b">
        <v>1</v>
      </c>
      <c r="IY87" t="s">
        <v>1978</v>
      </c>
      <c r="IZ87" t="s">
        <v>769</v>
      </c>
      <c r="JB87" t="s">
        <v>1979</v>
      </c>
      <c r="JG87" t="b">
        <v>1</v>
      </c>
      <c r="JI87" t="b">
        <v>1</v>
      </c>
      <c r="JJ87" t="b">
        <v>1</v>
      </c>
      <c r="JK87" t="b">
        <v>1</v>
      </c>
      <c r="JM87" t="b">
        <v>1</v>
      </c>
      <c r="JQ87" t="s">
        <v>476</v>
      </c>
      <c r="JR87" t="s">
        <v>602</v>
      </c>
      <c r="JS87" t="b">
        <v>1</v>
      </c>
      <c r="JW87" t="b">
        <v>1</v>
      </c>
      <c r="JX87" t="b">
        <v>1</v>
      </c>
      <c r="KD87" t="s">
        <v>902</v>
      </c>
      <c r="KE87" t="b">
        <v>1</v>
      </c>
      <c r="KI87" t="b">
        <v>1</v>
      </c>
      <c r="KJ87" t="b">
        <v>1</v>
      </c>
      <c r="KO87" t="s">
        <v>792</v>
      </c>
      <c r="KP87" t="b">
        <v>1</v>
      </c>
      <c r="KR87" t="b">
        <v>1</v>
      </c>
      <c r="KY87" t="s">
        <v>498</v>
      </c>
      <c r="LA87" t="b">
        <v>1</v>
      </c>
      <c r="LH87" t="s">
        <v>646</v>
      </c>
      <c r="LI87" t="b">
        <v>1</v>
      </c>
      <c r="LJ87" t="b">
        <v>1</v>
      </c>
      <c r="LR87" t="s">
        <v>1980</v>
      </c>
      <c r="LT87" t="b">
        <v>1</v>
      </c>
      <c r="LU87" t="b">
        <v>1</v>
      </c>
      <c r="LW87" t="b">
        <v>1</v>
      </c>
      <c r="LZ87" t="b">
        <v>1</v>
      </c>
      <c r="ME87" t="b">
        <v>1</v>
      </c>
      <c r="MI87" t="s">
        <v>1462</v>
      </c>
      <c r="MN87" t="b">
        <v>1</v>
      </c>
      <c r="MO87" t="b">
        <v>1</v>
      </c>
      <c r="MY87" t="s">
        <v>771</v>
      </c>
      <c r="NI87" t="b">
        <v>1</v>
      </c>
      <c r="NK87" t="s">
        <v>1981</v>
      </c>
      <c r="NM87" t="b">
        <v>1</v>
      </c>
      <c r="NQ87" t="b">
        <v>1</v>
      </c>
      <c r="NV87" t="s">
        <v>476</v>
      </c>
      <c r="NX87" t="s">
        <v>510</v>
      </c>
      <c r="NZ87" t="s">
        <v>1982</v>
      </c>
      <c r="OC87" t="b">
        <v>1</v>
      </c>
      <c r="OD87" t="b">
        <v>1</v>
      </c>
      <c r="OE87" t="b">
        <v>1</v>
      </c>
      <c r="OF87" t="b">
        <v>1</v>
      </c>
      <c r="OG87" t="b">
        <v>1</v>
      </c>
      <c r="OL87" t="s">
        <v>1675</v>
      </c>
      <c r="OQ87" t="b">
        <v>1</v>
      </c>
      <c r="OR87" t="b">
        <v>1</v>
      </c>
      <c r="OW87" t="s">
        <v>1384</v>
      </c>
      <c r="PC87" t="b">
        <v>1</v>
      </c>
      <c r="PG87" t="b">
        <v>1</v>
      </c>
      <c r="PL87">
        <v>800</v>
      </c>
      <c r="PM87">
        <v>1700</v>
      </c>
      <c r="PN87" t="s">
        <v>1983</v>
      </c>
      <c r="PS87" t="b">
        <v>1</v>
      </c>
      <c r="PT87" t="b">
        <v>1</v>
      </c>
      <c r="PU87" t="b">
        <v>1</v>
      </c>
      <c r="QF87" t="s">
        <v>510</v>
      </c>
      <c r="QP87" t="s">
        <v>510</v>
      </c>
      <c r="QR87" t="s">
        <v>510</v>
      </c>
      <c r="RC87" t="s">
        <v>1135</v>
      </c>
      <c r="RE87" t="s">
        <v>510</v>
      </c>
      <c r="RG87" t="s">
        <v>1984</v>
      </c>
      <c r="RH87" t="s">
        <v>814</v>
      </c>
      <c r="RI87" t="b">
        <v>1</v>
      </c>
      <c r="RL87" t="b">
        <v>1</v>
      </c>
      <c r="RR87" t="s">
        <v>716</v>
      </c>
      <c r="RS87" t="b">
        <v>1</v>
      </c>
      <c r="RW87" t="b">
        <v>1</v>
      </c>
      <c r="SA87" t="s">
        <v>1937</v>
      </c>
      <c r="SB87" t="s">
        <v>1985</v>
      </c>
      <c r="SC87">
        <v>92470744</v>
      </c>
      <c r="SD87" t="s">
        <v>1986</v>
      </c>
      <c r="SE87" s="2">
        <v>44602.533807870372</v>
      </c>
      <c r="SF87">
        <v>86</v>
      </c>
      <c r="SH87">
        <v>-1</v>
      </c>
      <c r="SK87" t="s">
        <v>518</v>
      </c>
      <c r="SL87">
        <v>1678</v>
      </c>
      <c r="SM87" t="s">
        <v>983</v>
      </c>
      <c r="SN87">
        <v>648550</v>
      </c>
    </row>
    <row r="88" spans="1:508" hidden="1" x14ac:dyDescent="0.25">
      <c r="A88" t="s">
        <v>1987</v>
      </c>
      <c r="B88" t="s">
        <v>1988</v>
      </c>
      <c r="C88" t="s">
        <v>1154</v>
      </c>
      <c r="D88" t="s">
        <v>1989</v>
      </c>
      <c r="E88" t="s">
        <v>472</v>
      </c>
      <c r="F88" t="s">
        <v>633</v>
      </c>
      <c r="G88" s="1">
        <v>44602</v>
      </c>
      <c r="H88" t="s">
        <v>634</v>
      </c>
      <c r="I88" t="s">
        <v>475</v>
      </c>
      <c r="J88" t="s">
        <v>476</v>
      </c>
      <c r="K88" t="s">
        <v>477</v>
      </c>
      <c r="L88" s="1">
        <v>40949</v>
      </c>
      <c r="M88" t="s">
        <v>478</v>
      </c>
      <c r="O88" t="s">
        <v>572</v>
      </c>
      <c r="P88" t="s">
        <v>523</v>
      </c>
      <c r="Q88" t="s">
        <v>481</v>
      </c>
      <c r="R88" t="s">
        <v>479</v>
      </c>
      <c r="S88" t="s">
        <v>482</v>
      </c>
      <c r="T88" t="b">
        <v>1</v>
      </c>
      <c r="AA88" t="s">
        <v>483</v>
      </c>
      <c r="AB88" t="s">
        <v>594</v>
      </c>
      <c r="AC88">
        <v>1</v>
      </c>
      <c r="AD88">
        <v>1</v>
      </c>
      <c r="AE88">
        <v>0</v>
      </c>
      <c r="AF88">
        <v>2</v>
      </c>
      <c r="AG88">
        <v>0</v>
      </c>
      <c r="AH88">
        <v>0</v>
      </c>
      <c r="AI88">
        <v>0</v>
      </c>
      <c r="AJ88" t="s">
        <v>487</v>
      </c>
      <c r="AK88" t="s">
        <v>470</v>
      </c>
      <c r="AL88" t="s">
        <v>487</v>
      </c>
      <c r="AM88">
        <v>0</v>
      </c>
      <c r="AN88">
        <v>1</v>
      </c>
      <c r="AO88">
        <v>0</v>
      </c>
      <c r="AP88">
        <v>0</v>
      </c>
      <c r="AQ88">
        <v>0</v>
      </c>
      <c r="AR88">
        <v>0</v>
      </c>
      <c r="AS88" t="s">
        <v>486</v>
      </c>
      <c r="AT88" t="s">
        <v>470</v>
      </c>
      <c r="AU88" t="s">
        <v>486</v>
      </c>
      <c r="AV88" t="s">
        <v>526</v>
      </c>
      <c r="AW88" t="s">
        <v>486</v>
      </c>
      <c r="AX88" t="s">
        <v>470</v>
      </c>
      <c r="AY88" t="s">
        <v>526</v>
      </c>
      <c r="AZ88">
        <v>4</v>
      </c>
      <c r="BA88" t="s">
        <v>489</v>
      </c>
      <c r="BC88" t="s">
        <v>488</v>
      </c>
      <c r="BE88" t="s">
        <v>490</v>
      </c>
      <c r="GB88">
        <f>IF(Table1[[#This Row],[msna/Demographic_info/HH_members_group/total_m_c_muac]]=0,"",COUNTIF(Table1[[#This Row],[Grain or tubers e.g. bread, rice, noodles, bulger, frikeh, kaak, pasta, andoumeh, manakish, thick grain-based porridge, potatoes]:[Breastmilk]],"Yes"))</f>
        <v>0</v>
      </c>
      <c r="GC88" t="str">
        <f>IF(Table1[[#This Row],[Column1]]="","",IF(Table1[[#This Row],[Please select the assessment type:]]="Livelihood and Protection (MHPSS, CP, GBV)","",IF(Table1[[#This Row],[Column1]]&gt;4,"diverse","not diverse")))</f>
        <v/>
      </c>
      <c r="GH88" t="s">
        <v>1990</v>
      </c>
      <c r="GI88" t="b">
        <v>1</v>
      </c>
      <c r="GT88" t="b">
        <v>1</v>
      </c>
      <c r="HA88" t="s">
        <v>1991</v>
      </c>
      <c r="HB88" t="b">
        <v>1</v>
      </c>
      <c r="HD88" t="b">
        <v>1</v>
      </c>
      <c r="HE88" t="b">
        <v>1</v>
      </c>
      <c r="HO88" t="s">
        <v>1992</v>
      </c>
      <c r="HP88" t="s">
        <v>1993</v>
      </c>
      <c r="HR88" t="b">
        <v>1</v>
      </c>
      <c r="HU88" t="b">
        <v>1</v>
      </c>
      <c r="IC88" t="s">
        <v>1994</v>
      </c>
      <c r="IH88" t="b">
        <v>1</v>
      </c>
      <c r="II88" t="b">
        <v>1</v>
      </c>
      <c r="IJ88" t="b">
        <v>1</v>
      </c>
      <c r="IK88" t="b">
        <v>1</v>
      </c>
      <c r="IL88" t="b">
        <v>1</v>
      </c>
      <c r="IP88" t="s">
        <v>706</v>
      </c>
      <c r="IS88" t="b">
        <v>1</v>
      </c>
      <c r="IZ88" t="s">
        <v>476</v>
      </c>
      <c r="JB88" t="s">
        <v>1995</v>
      </c>
      <c r="JC88" t="b">
        <v>1</v>
      </c>
      <c r="JF88" t="b">
        <v>1</v>
      </c>
      <c r="JI88" t="b">
        <v>1</v>
      </c>
      <c r="JJ88" t="b">
        <v>1</v>
      </c>
      <c r="JK88" t="b">
        <v>1</v>
      </c>
      <c r="JQ88" t="s">
        <v>476</v>
      </c>
      <c r="JR88" t="s">
        <v>498</v>
      </c>
      <c r="JX88" t="b">
        <v>1</v>
      </c>
      <c r="KD88" t="s">
        <v>498</v>
      </c>
      <c r="KJ88" t="b">
        <v>1</v>
      </c>
      <c r="KO88" t="s">
        <v>1996</v>
      </c>
      <c r="KP88" t="b">
        <v>1</v>
      </c>
      <c r="KR88" t="b">
        <v>1</v>
      </c>
      <c r="KS88" t="b">
        <v>1</v>
      </c>
      <c r="KT88" t="b">
        <v>1</v>
      </c>
      <c r="KU88" t="b">
        <v>1</v>
      </c>
      <c r="KY88" t="s">
        <v>498</v>
      </c>
      <c r="LA88" t="b">
        <v>1</v>
      </c>
      <c r="LH88" t="s">
        <v>688</v>
      </c>
      <c r="LJ88" t="b">
        <v>1</v>
      </c>
      <c r="LR88" t="s">
        <v>1997</v>
      </c>
      <c r="LW88" t="b">
        <v>1</v>
      </c>
      <c r="LX88" t="b">
        <v>1</v>
      </c>
      <c r="LY88" t="b">
        <v>1</v>
      </c>
      <c r="MA88" t="b">
        <v>1</v>
      </c>
      <c r="MB88" t="b">
        <v>1</v>
      </c>
      <c r="MD88" t="b">
        <v>1</v>
      </c>
      <c r="ME88" t="b">
        <v>1</v>
      </c>
      <c r="MI88" t="s">
        <v>1998</v>
      </c>
      <c r="MJ88" t="b">
        <v>1</v>
      </c>
      <c r="MN88" t="b">
        <v>1</v>
      </c>
      <c r="MR88" t="b">
        <v>1</v>
      </c>
      <c r="MT88" t="b">
        <v>1</v>
      </c>
      <c r="MY88" t="s">
        <v>1023</v>
      </c>
      <c r="NH88" t="b">
        <v>1</v>
      </c>
      <c r="NK88" t="s">
        <v>777</v>
      </c>
      <c r="NN88" t="b">
        <v>1</v>
      </c>
      <c r="NV88" t="s">
        <v>476</v>
      </c>
      <c r="NX88" t="s">
        <v>510</v>
      </c>
      <c r="NZ88" t="s">
        <v>1999</v>
      </c>
      <c r="OB88" t="b">
        <v>1</v>
      </c>
      <c r="OC88" t="b">
        <v>1</v>
      </c>
      <c r="OD88" t="b">
        <v>1</v>
      </c>
      <c r="OE88" t="b">
        <v>1</v>
      </c>
      <c r="OF88" t="b">
        <v>1</v>
      </c>
      <c r="OG88" t="b">
        <v>1</v>
      </c>
      <c r="OL88" t="s">
        <v>2000</v>
      </c>
      <c r="OM88" t="b">
        <v>1</v>
      </c>
      <c r="OO88" t="b">
        <v>1</v>
      </c>
      <c r="OP88" t="b">
        <v>1</v>
      </c>
      <c r="OQ88" t="b">
        <v>1</v>
      </c>
      <c r="OR88" t="b">
        <v>1</v>
      </c>
      <c r="OW88" t="s">
        <v>2001</v>
      </c>
      <c r="PC88" t="b">
        <v>1</v>
      </c>
      <c r="PF88" t="b">
        <v>1</v>
      </c>
      <c r="PG88" t="b">
        <v>1</v>
      </c>
      <c r="PL88">
        <v>500</v>
      </c>
      <c r="PM88">
        <v>1000</v>
      </c>
      <c r="PN88" t="s">
        <v>653</v>
      </c>
      <c r="PS88" t="b">
        <v>1</v>
      </c>
      <c r="PT88" t="b">
        <v>1</v>
      </c>
      <c r="QF88" t="s">
        <v>476</v>
      </c>
      <c r="QG88" t="s">
        <v>509</v>
      </c>
      <c r="QH88" t="b">
        <v>1</v>
      </c>
      <c r="QP88" t="s">
        <v>510</v>
      </c>
      <c r="QR88" t="s">
        <v>510</v>
      </c>
      <c r="RC88" t="s">
        <v>511</v>
      </c>
      <c r="RE88" t="s">
        <v>510</v>
      </c>
      <c r="RG88" t="s">
        <v>2002</v>
      </c>
      <c r="RH88" t="s">
        <v>627</v>
      </c>
      <c r="RI88" t="b">
        <v>1</v>
      </c>
      <c r="RJ88" t="b">
        <v>1</v>
      </c>
      <c r="RR88" t="s">
        <v>514</v>
      </c>
      <c r="RS88" t="b">
        <v>1</v>
      </c>
      <c r="SA88" t="s">
        <v>515</v>
      </c>
      <c r="SB88" t="s">
        <v>2003</v>
      </c>
      <c r="SC88">
        <v>92470973</v>
      </c>
      <c r="SD88" t="s">
        <v>2004</v>
      </c>
      <c r="SE88" s="2">
        <v>44602.536956018521</v>
      </c>
      <c r="SF88">
        <v>87</v>
      </c>
      <c r="SH88">
        <v>-1</v>
      </c>
      <c r="SK88" t="s">
        <v>518</v>
      </c>
      <c r="SL88">
        <v>360123</v>
      </c>
      <c r="SM88" t="s">
        <v>519</v>
      </c>
      <c r="SN88">
        <v>648550</v>
      </c>
    </row>
    <row r="89" spans="1:508" hidden="1" x14ac:dyDescent="0.25">
      <c r="A89" t="s">
        <v>2005</v>
      </c>
      <c r="B89" t="s">
        <v>2006</v>
      </c>
      <c r="D89" t="s">
        <v>2007</v>
      </c>
      <c r="E89" t="s">
        <v>472</v>
      </c>
      <c r="F89" t="s">
        <v>633</v>
      </c>
      <c r="G89" s="1">
        <v>44602</v>
      </c>
      <c r="H89" t="s">
        <v>634</v>
      </c>
      <c r="I89" t="s">
        <v>475</v>
      </c>
      <c r="J89" t="s">
        <v>476</v>
      </c>
      <c r="K89" t="s">
        <v>477</v>
      </c>
      <c r="L89" s="1">
        <v>43132</v>
      </c>
      <c r="M89" t="s">
        <v>478</v>
      </c>
      <c r="O89" t="s">
        <v>479</v>
      </c>
      <c r="P89" t="s">
        <v>548</v>
      </c>
      <c r="Q89" t="s">
        <v>573</v>
      </c>
      <c r="R89" t="s">
        <v>479</v>
      </c>
      <c r="S89" t="s">
        <v>482</v>
      </c>
      <c r="T89" t="b">
        <v>1</v>
      </c>
      <c r="AA89" t="s">
        <v>483</v>
      </c>
      <c r="AB89" t="s">
        <v>484</v>
      </c>
      <c r="AC89">
        <v>0</v>
      </c>
      <c r="AD89">
        <v>0</v>
      </c>
      <c r="AE89">
        <v>0</v>
      </c>
      <c r="AF89">
        <v>1</v>
      </c>
      <c r="AG89">
        <v>0</v>
      </c>
      <c r="AH89">
        <v>0</v>
      </c>
      <c r="AI89">
        <v>0</v>
      </c>
      <c r="AJ89" t="s">
        <v>486</v>
      </c>
      <c r="AK89" t="s">
        <v>470</v>
      </c>
      <c r="AL89" t="s">
        <v>486</v>
      </c>
      <c r="AM89">
        <v>0</v>
      </c>
      <c r="AN89">
        <v>0</v>
      </c>
      <c r="AO89">
        <v>0</v>
      </c>
      <c r="AP89">
        <v>2</v>
      </c>
      <c r="AQ89">
        <v>0</v>
      </c>
      <c r="AR89">
        <v>0</v>
      </c>
      <c r="AS89" t="s">
        <v>485</v>
      </c>
      <c r="AT89" t="s">
        <v>470</v>
      </c>
      <c r="AU89" t="s">
        <v>485</v>
      </c>
      <c r="AV89" t="s">
        <v>487</v>
      </c>
      <c r="AW89" t="s">
        <v>470</v>
      </c>
      <c r="AX89" t="s">
        <v>470</v>
      </c>
      <c r="AY89" t="s">
        <v>487</v>
      </c>
      <c r="AZ89">
        <v>3</v>
      </c>
      <c r="BA89" t="s">
        <v>488</v>
      </c>
      <c r="BC89" t="s">
        <v>489</v>
      </c>
      <c r="BE89" t="s">
        <v>490</v>
      </c>
      <c r="GB89">
        <f>IF(Table1[[#This Row],[msna/Demographic_info/HH_members_group/total_m_c_muac]]=0,"",COUNTIF(Table1[[#This Row],[Grain or tubers e.g. bread, rice, noodles, bulger, frikeh, kaak, pasta, andoumeh, manakish, thick grain-based porridge, potatoes]:[Breastmilk]],"Yes"))</f>
        <v>0</v>
      </c>
      <c r="GC89" t="str">
        <f>IF(Table1[[#This Row],[Column1]]="","",IF(Table1[[#This Row],[Please select the assessment type:]]="Livelihood and Protection (MHPSS, CP, GBV)","",IF(Table1[[#This Row],[Column1]]&gt;4,"diverse","not diverse")))</f>
        <v/>
      </c>
      <c r="GH89" t="s">
        <v>2008</v>
      </c>
      <c r="GI89" t="b">
        <v>1</v>
      </c>
      <c r="GJ89" t="b">
        <v>1</v>
      </c>
      <c r="GL89" t="b">
        <v>1</v>
      </c>
      <c r="GM89" t="b">
        <v>1</v>
      </c>
      <c r="GT89" t="b">
        <v>1</v>
      </c>
      <c r="HA89" t="s">
        <v>2009</v>
      </c>
      <c r="HB89" t="b">
        <v>1</v>
      </c>
      <c r="HD89" t="b">
        <v>1</v>
      </c>
      <c r="HE89" t="b">
        <v>1</v>
      </c>
      <c r="HH89" t="b">
        <v>1</v>
      </c>
      <c r="HO89" t="s">
        <v>2010</v>
      </c>
      <c r="HP89" t="s">
        <v>2011</v>
      </c>
      <c r="HQ89" t="b">
        <v>1</v>
      </c>
      <c r="HR89" t="b">
        <v>1</v>
      </c>
      <c r="HU89" t="b">
        <v>1</v>
      </c>
      <c r="IC89" t="s">
        <v>2012</v>
      </c>
      <c r="IH89" t="b">
        <v>1</v>
      </c>
      <c r="II89" t="b">
        <v>1</v>
      </c>
      <c r="IJ89" t="b">
        <v>1</v>
      </c>
      <c r="IK89" t="b">
        <v>1</v>
      </c>
      <c r="IL89" t="b">
        <v>1</v>
      </c>
      <c r="IP89" t="s">
        <v>706</v>
      </c>
      <c r="IS89" t="b">
        <v>1</v>
      </c>
      <c r="IZ89" t="s">
        <v>476</v>
      </c>
      <c r="JB89" t="s">
        <v>2013</v>
      </c>
      <c r="JF89" t="b">
        <v>1</v>
      </c>
      <c r="JI89" t="b">
        <v>1</v>
      </c>
      <c r="JJ89" t="b">
        <v>1</v>
      </c>
      <c r="JK89" t="b">
        <v>1</v>
      </c>
      <c r="JQ89" t="s">
        <v>476</v>
      </c>
      <c r="JR89" t="s">
        <v>498</v>
      </c>
      <c r="JX89" t="b">
        <v>1</v>
      </c>
      <c r="KD89" t="s">
        <v>498</v>
      </c>
      <c r="KJ89" t="b">
        <v>1</v>
      </c>
      <c r="KO89" t="s">
        <v>2014</v>
      </c>
      <c r="KP89" t="b">
        <v>1</v>
      </c>
      <c r="KQ89" t="b">
        <v>1</v>
      </c>
      <c r="KR89" t="b">
        <v>1</v>
      </c>
      <c r="KS89" t="b">
        <v>1</v>
      </c>
      <c r="KT89" t="b">
        <v>1</v>
      </c>
      <c r="KU89" t="b">
        <v>1</v>
      </c>
      <c r="KY89" t="s">
        <v>498</v>
      </c>
      <c r="LA89" t="b">
        <v>1</v>
      </c>
      <c r="LH89" t="s">
        <v>688</v>
      </c>
      <c r="LJ89" t="b">
        <v>1</v>
      </c>
      <c r="LR89" t="s">
        <v>2015</v>
      </c>
      <c r="LW89" t="b">
        <v>1</v>
      </c>
      <c r="LX89" t="b">
        <v>1</v>
      </c>
      <c r="LY89" t="b">
        <v>1</v>
      </c>
      <c r="MA89" t="b">
        <v>1</v>
      </c>
      <c r="MB89" t="b">
        <v>1</v>
      </c>
      <c r="MC89" t="b">
        <v>1</v>
      </c>
      <c r="MD89" t="b">
        <v>1</v>
      </c>
      <c r="MI89" t="s">
        <v>1998</v>
      </c>
      <c r="MJ89" t="b">
        <v>1</v>
      </c>
      <c r="MN89" t="b">
        <v>1</v>
      </c>
      <c r="MR89" t="b">
        <v>1</v>
      </c>
      <c r="MT89" t="b">
        <v>1</v>
      </c>
      <c r="MY89" t="s">
        <v>1147</v>
      </c>
      <c r="NC89" t="b">
        <v>1</v>
      </c>
      <c r="ND89" t="b">
        <v>1</v>
      </c>
      <c r="NE89" t="b">
        <v>1</v>
      </c>
      <c r="NK89" t="s">
        <v>777</v>
      </c>
      <c r="NN89" t="b">
        <v>1</v>
      </c>
      <c r="NV89" t="s">
        <v>476</v>
      </c>
      <c r="NX89" t="s">
        <v>510</v>
      </c>
      <c r="NZ89" t="s">
        <v>691</v>
      </c>
      <c r="OB89" t="b">
        <v>1</v>
      </c>
      <c r="OD89" t="b">
        <v>1</v>
      </c>
      <c r="OE89" t="b">
        <v>1</v>
      </c>
      <c r="OF89" t="b">
        <v>1</v>
      </c>
      <c r="OL89" t="s">
        <v>2016</v>
      </c>
      <c r="OM89" t="b">
        <v>1</v>
      </c>
      <c r="OO89" t="b">
        <v>1</v>
      </c>
      <c r="OP89" t="b">
        <v>1</v>
      </c>
      <c r="OQ89" t="b">
        <v>1</v>
      </c>
      <c r="OR89" t="b">
        <v>1</v>
      </c>
      <c r="OW89" t="s">
        <v>2017</v>
      </c>
      <c r="PG89" t="b">
        <v>1</v>
      </c>
      <c r="PI89" t="b">
        <v>1</v>
      </c>
      <c r="PK89" t="s">
        <v>2018</v>
      </c>
      <c r="PL89">
        <v>450</v>
      </c>
      <c r="PM89">
        <v>1000</v>
      </c>
      <c r="PN89" t="s">
        <v>563</v>
      </c>
      <c r="PS89" t="b">
        <v>1</v>
      </c>
      <c r="QF89" t="s">
        <v>510</v>
      </c>
      <c r="QP89" t="s">
        <v>510</v>
      </c>
      <c r="QR89" t="s">
        <v>510</v>
      </c>
      <c r="RC89" t="s">
        <v>511</v>
      </c>
      <c r="RE89" t="s">
        <v>510</v>
      </c>
      <c r="RG89" t="s">
        <v>2019</v>
      </c>
      <c r="RH89" t="s">
        <v>627</v>
      </c>
      <c r="RI89" t="b">
        <v>1</v>
      </c>
      <c r="RJ89" t="b">
        <v>1</v>
      </c>
      <c r="RR89" t="s">
        <v>514</v>
      </c>
      <c r="RS89" t="b">
        <v>1</v>
      </c>
      <c r="SA89" t="s">
        <v>1280</v>
      </c>
      <c r="SB89" t="s">
        <v>2020</v>
      </c>
      <c r="SC89">
        <v>92470983</v>
      </c>
      <c r="SD89" t="s">
        <v>2021</v>
      </c>
      <c r="SE89" s="2">
        <v>44602.537060185183</v>
      </c>
      <c r="SF89">
        <v>88</v>
      </c>
      <c r="SH89">
        <v>-1</v>
      </c>
      <c r="SK89" t="s">
        <v>518</v>
      </c>
      <c r="SL89">
        <v>1139</v>
      </c>
      <c r="SM89" t="s">
        <v>519</v>
      </c>
      <c r="SN89">
        <v>648550</v>
      </c>
    </row>
    <row r="90" spans="1:508" hidden="1" x14ac:dyDescent="0.25">
      <c r="A90" t="s">
        <v>2022</v>
      </c>
      <c r="B90" t="s">
        <v>2023</v>
      </c>
      <c r="D90" t="s">
        <v>2007</v>
      </c>
      <c r="E90" t="s">
        <v>472</v>
      </c>
      <c r="F90" t="s">
        <v>633</v>
      </c>
      <c r="G90" s="1">
        <v>44602</v>
      </c>
      <c r="H90" t="s">
        <v>634</v>
      </c>
      <c r="I90" t="s">
        <v>475</v>
      </c>
      <c r="J90" t="s">
        <v>476</v>
      </c>
      <c r="K90" t="s">
        <v>477</v>
      </c>
      <c r="L90" s="1">
        <v>42410</v>
      </c>
      <c r="M90" t="s">
        <v>478</v>
      </c>
      <c r="O90" t="s">
        <v>572</v>
      </c>
      <c r="P90" t="s">
        <v>548</v>
      </c>
      <c r="Q90" t="s">
        <v>573</v>
      </c>
      <c r="R90" t="s">
        <v>572</v>
      </c>
      <c r="S90" t="s">
        <v>482</v>
      </c>
      <c r="T90" t="b">
        <v>1</v>
      </c>
      <c r="AA90" t="s">
        <v>802</v>
      </c>
      <c r="AB90" t="s">
        <v>525</v>
      </c>
      <c r="AC90">
        <v>0</v>
      </c>
      <c r="AD90">
        <v>0</v>
      </c>
      <c r="AE90">
        <v>0</v>
      </c>
      <c r="AF90">
        <v>1</v>
      </c>
      <c r="AG90">
        <v>2</v>
      </c>
      <c r="AH90">
        <v>1</v>
      </c>
      <c r="AI90">
        <v>0</v>
      </c>
      <c r="AJ90" t="s">
        <v>487</v>
      </c>
      <c r="AK90" t="s">
        <v>486</v>
      </c>
      <c r="AL90" t="s">
        <v>526</v>
      </c>
      <c r="AM90">
        <v>0</v>
      </c>
      <c r="AN90">
        <v>0</v>
      </c>
      <c r="AO90">
        <v>0</v>
      </c>
      <c r="AP90">
        <v>0</v>
      </c>
      <c r="AQ90">
        <v>1</v>
      </c>
      <c r="AR90">
        <v>0</v>
      </c>
      <c r="AS90" t="s">
        <v>470</v>
      </c>
      <c r="AT90" t="s">
        <v>486</v>
      </c>
      <c r="AU90" t="s">
        <v>486</v>
      </c>
      <c r="AV90" t="s">
        <v>487</v>
      </c>
      <c r="AW90" t="s">
        <v>470</v>
      </c>
      <c r="AX90" t="s">
        <v>485</v>
      </c>
      <c r="AY90" t="s">
        <v>527</v>
      </c>
      <c r="AZ90">
        <v>5</v>
      </c>
      <c r="BA90" t="s">
        <v>489</v>
      </c>
      <c r="BC90" t="s">
        <v>490</v>
      </c>
      <c r="BE90" t="s">
        <v>488</v>
      </c>
      <c r="GB90">
        <f>IF(Table1[[#This Row],[msna/Demographic_info/HH_members_group/total_m_c_muac]]=0,"",COUNTIF(Table1[[#This Row],[Grain or tubers e.g. bread, rice, noodles, bulger, frikeh, kaak, pasta, andoumeh, manakish, thick grain-based porridge, potatoes]:[Breastmilk]],"Yes"))</f>
        <v>0</v>
      </c>
      <c r="GC90" t="str">
        <f>IF(Table1[[#This Row],[Column1]]="","",IF(Table1[[#This Row],[Please select the assessment type:]]="Livelihood and Protection (MHPSS, CP, GBV)","",IF(Table1[[#This Row],[Column1]]&gt;4,"diverse","not diverse")))</f>
        <v/>
      </c>
      <c r="GH90" t="s">
        <v>2024</v>
      </c>
      <c r="GL90" t="b">
        <v>1</v>
      </c>
      <c r="GU90" t="b">
        <v>1</v>
      </c>
      <c r="HA90" t="s">
        <v>2025</v>
      </c>
      <c r="HB90" t="b">
        <v>1</v>
      </c>
      <c r="HD90" t="b">
        <v>1</v>
      </c>
      <c r="HE90" t="b">
        <v>1</v>
      </c>
      <c r="HG90" t="b">
        <v>1</v>
      </c>
      <c r="HH90" t="b">
        <v>1</v>
      </c>
      <c r="HO90" t="s">
        <v>1041</v>
      </c>
      <c r="HP90" t="s">
        <v>1418</v>
      </c>
      <c r="HR90" t="b">
        <v>1</v>
      </c>
      <c r="IC90" t="s">
        <v>2026</v>
      </c>
      <c r="II90" t="b">
        <v>1</v>
      </c>
      <c r="IJ90" t="b">
        <v>1</v>
      </c>
      <c r="IK90" t="b">
        <v>1</v>
      </c>
      <c r="IL90" t="b">
        <v>1</v>
      </c>
      <c r="IP90" t="s">
        <v>706</v>
      </c>
      <c r="IS90" t="b">
        <v>1</v>
      </c>
      <c r="IZ90" t="s">
        <v>476</v>
      </c>
      <c r="JB90" t="s">
        <v>2027</v>
      </c>
      <c r="JC90" t="b">
        <v>1</v>
      </c>
      <c r="JI90" t="b">
        <v>1</v>
      </c>
      <c r="JJ90" t="b">
        <v>1</v>
      </c>
      <c r="JK90" t="b">
        <v>1</v>
      </c>
      <c r="JQ90" t="s">
        <v>476</v>
      </c>
      <c r="JR90" t="s">
        <v>2028</v>
      </c>
      <c r="JX90" t="b">
        <v>1</v>
      </c>
      <c r="JY90" t="b">
        <v>1</v>
      </c>
      <c r="KD90" t="s">
        <v>498</v>
      </c>
      <c r="KJ90" t="b">
        <v>1</v>
      </c>
      <c r="KO90" t="s">
        <v>2029</v>
      </c>
      <c r="KP90" t="b">
        <v>1</v>
      </c>
      <c r="KR90" t="b">
        <v>1</v>
      </c>
      <c r="KS90" t="b">
        <v>1</v>
      </c>
      <c r="KT90" t="b">
        <v>1</v>
      </c>
      <c r="KU90" t="b">
        <v>1</v>
      </c>
      <c r="KY90" t="s">
        <v>498</v>
      </c>
      <c r="LA90" t="b">
        <v>1</v>
      </c>
      <c r="LH90" t="s">
        <v>688</v>
      </c>
      <c r="LJ90" t="b">
        <v>1</v>
      </c>
      <c r="LR90" t="s">
        <v>2030</v>
      </c>
      <c r="LS90" t="b">
        <v>1</v>
      </c>
      <c r="LW90" t="b">
        <v>1</v>
      </c>
      <c r="LX90" t="b">
        <v>1</v>
      </c>
      <c r="LY90" t="b">
        <v>1</v>
      </c>
      <c r="MA90" t="b">
        <v>1</v>
      </c>
      <c r="MB90" t="b">
        <v>1</v>
      </c>
      <c r="MD90" t="b">
        <v>1</v>
      </c>
      <c r="ME90" t="b">
        <v>1</v>
      </c>
      <c r="MI90" t="s">
        <v>2031</v>
      </c>
      <c r="MJ90" t="b">
        <v>1</v>
      </c>
      <c r="MR90" t="b">
        <v>1</v>
      </c>
      <c r="MT90" t="b">
        <v>1</v>
      </c>
      <c r="MY90" t="s">
        <v>671</v>
      </c>
      <c r="ND90" t="b">
        <v>1</v>
      </c>
      <c r="NE90" t="b">
        <v>1</v>
      </c>
      <c r="NK90" t="s">
        <v>777</v>
      </c>
      <c r="NN90" t="b">
        <v>1</v>
      </c>
      <c r="NV90" t="s">
        <v>476</v>
      </c>
      <c r="NX90" t="s">
        <v>510</v>
      </c>
      <c r="NZ90" t="s">
        <v>2032</v>
      </c>
      <c r="OC90" t="b">
        <v>1</v>
      </c>
      <c r="OD90" t="b">
        <v>1</v>
      </c>
      <c r="OE90" t="b">
        <v>1</v>
      </c>
      <c r="OF90" t="b">
        <v>1</v>
      </c>
      <c r="OG90" t="b">
        <v>1</v>
      </c>
      <c r="OL90" t="s">
        <v>1531</v>
      </c>
      <c r="OM90" t="b">
        <v>1</v>
      </c>
      <c r="OO90" t="b">
        <v>1</v>
      </c>
      <c r="OP90" t="b">
        <v>1</v>
      </c>
      <c r="OQ90" t="b">
        <v>1</v>
      </c>
      <c r="OR90" t="b">
        <v>1</v>
      </c>
      <c r="OW90" t="s">
        <v>1248</v>
      </c>
      <c r="PC90" t="b">
        <v>1</v>
      </c>
      <c r="PF90" t="b">
        <v>1</v>
      </c>
      <c r="PG90" t="b">
        <v>1</v>
      </c>
      <c r="PL90">
        <v>600</v>
      </c>
      <c r="PM90">
        <v>1200</v>
      </c>
      <c r="PN90" t="s">
        <v>905</v>
      </c>
      <c r="PS90" t="b">
        <v>1</v>
      </c>
      <c r="PT90" t="b">
        <v>1</v>
      </c>
      <c r="QF90" t="s">
        <v>476</v>
      </c>
      <c r="QG90" t="s">
        <v>509</v>
      </c>
      <c r="QH90" t="b">
        <v>1</v>
      </c>
      <c r="QP90" t="s">
        <v>510</v>
      </c>
      <c r="QR90" t="s">
        <v>510</v>
      </c>
      <c r="RC90" t="s">
        <v>1135</v>
      </c>
      <c r="RE90" t="s">
        <v>510</v>
      </c>
      <c r="RG90" t="s">
        <v>2033</v>
      </c>
      <c r="RH90" t="s">
        <v>627</v>
      </c>
      <c r="RI90" t="b">
        <v>1</v>
      </c>
      <c r="RJ90" t="b">
        <v>1</v>
      </c>
      <c r="RR90" t="s">
        <v>514</v>
      </c>
      <c r="RS90" t="b">
        <v>1</v>
      </c>
      <c r="SA90" t="s">
        <v>1280</v>
      </c>
      <c r="SB90" t="s">
        <v>2034</v>
      </c>
      <c r="SC90">
        <v>92470986</v>
      </c>
      <c r="SD90" t="s">
        <v>2035</v>
      </c>
      <c r="SE90" s="2">
        <v>44602.537129629629</v>
      </c>
      <c r="SF90">
        <v>89</v>
      </c>
      <c r="SH90">
        <v>-1</v>
      </c>
      <c r="SK90" t="s">
        <v>518</v>
      </c>
      <c r="SL90">
        <v>905</v>
      </c>
      <c r="SM90" t="s">
        <v>519</v>
      </c>
      <c r="SN90">
        <v>648550</v>
      </c>
    </row>
    <row r="91" spans="1:508" hidden="1" x14ac:dyDescent="0.25">
      <c r="A91" t="s">
        <v>2036</v>
      </c>
      <c r="B91" t="s">
        <v>2037</v>
      </c>
      <c r="D91" t="s">
        <v>2007</v>
      </c>
      <c r="E91" t="s">
        <v>472</v>
      </c>
      <c r="F91" t="s">
        <v>633</v>
      </c>
      <c r="G91" s="1">
        <v>44602</v>
      </c>
      <c r="H91" t="s">
        <v>634</v>
      </c>
      <c r="I91" t="s">
        <v>475</v>
      </c>
      <c r="J91" t="s">
        <v>476</v>
      </c>
      <c r="K91" t="s">
        <v>477</v>
      </c>
      <c r="L91" s="1">
        <v>42776</v>
      </c>
      <c r="M91" t="s">
        <v>478</v>
      </c>
      <c r="O91" t="s">
        <v>572</v>
      </c>
      <c r="P91" t="s">
        <v>548</v>
      </c>
      <c r="Q91" t="s">
        <v>481</v>
      </c>
      <c r="R91" t="s">
        <v>479</v>
      </c>
      <c r="S91" t="s">
        <v>482</v>
      </c>
      <c r="T91" t="b">
        <v>1</v>
      </c>
      <c r="AA91" t="s">
        <v>483</v>
      </c>
      <c r="AC91">
        <v>0</v>
      </c>
      <c r="AD91">
        <v>0</v>
      </c>
      <c r="AE91">
        <v>0</v>
      </c>
      <c r="AF91">
        <v>2</v>
      </c>
      <c r="AG91">
        <v>2</v>
      </c>
      <c r="AH91">
        <v>1</v>
      </c>
      <c r="AI91">
        <v>0</v>
      </c>
      <c r="AJ91" t="s">
        <v>526</v>
      </c>
      <c r="AK91" t="s">
        <v>486</v>
      </c>
      <c r="AL91" t="s">
        <v>527</v>
      </c>
      <c r="AM91">
        <v>0</v>
      </c>
      <c r="AN91">
        <v>0</v>
      </c>
      <c r="AO91">
        <v>0</v>
      </c>
      <c r="AP91">
        <v>0</v>
      </c>
      <c r="AQ91">
        <v>1</v>
      </c>
      <c r="AR91">
        <v>0</v>
      </c>
      <c r="AS91" t="s">
        <v>470</v>
      </c>
      <c r="AT91" t="s">
        <v>486</v>
      </c>
      <c r="AU91" t="s">
        <v>486</v>
      </c>
      <c r="AV91" t="s">
        <v>526</v>
      </c>
      <c r="AW91" t="s">
        <v>470</v>
      </c>
      <c r="AX91" t="s">
        <v>485</v>
      </c>
      <c r="AY91" t="s">
        <v>660</v>
      </c>
      <c r="AZ91">
        <v>6</v>
      </c>
      <c r="BA91" t="s">
        <v>489</v>
      </c>
      <c r="BC91" t="s">
        <v>488</v>
      </c>
      <c r="BE91" t="s">
        <v>490</v>
      </c>
      <c r="GB91">
        <f>IF(Table1[[#This Row],[msna/Demographic_info/HH_members_group/total_m_c_muac]]=0,"",COUNTIF(Table1[[#This Row],[Grain or tubers e.g. bread, rice, noodles, bulger, frikeh, kaak, pasta, andoumeh, manakish, thick grain-based porridge, potatoes]:[Breastmilk]],"Yes"))</f>
        <v>0</v>
      </c>
      <c r="GC91" t="str">
        <f>IF(Table1[[#This Row],[Column1]]="","",IF(Table1[[#This Row],[Please select the assessment type:]]="Livelihood and Protection (MHPSS, CP, GBV)","",IF(Table1[[#This Row],[Column1]]&gt;4,"diverse","not diverse")))</f>
        <v/>
      </c>
      <c r="GH91" t="s">
        <v>2038</v>
      </c>
      <c r="GL91" t="b">
        <v>1</v>
      </c>
      <c r="GT91" t="b">
        <v>1</v>
      </c>
      <c r="HA91" t="s">
        <v>2009</v>
      </c>
      <c r="HB91" t="b">
        <v>1</v>
      </c>
      <c r="HD91" t="b">
        <v>1</v>
      </c>
      <c r="HE91" t="b">
        <v>1</v>
      </c>
      <c r="HH91" t="b">
        <v>1</v>
      </c>
      <c r="HO91" t="s">
        <v>2039</v>
      </c>
      <c r="HP91" t="s">
        <v>1993</v>
      </c>
      <c r="HR91" t="b">
        <v>1</v>
      </c>
      <c r="HU91" t="b">
        <v>1</v>
      </c>
      <c r="IC91" t="s">
        <v>2040</v>
      </c>
      <c r="IF91" t="b">
        <v>1</v>
      </c>
      <c r="II91" t="b">
        <v>1</v>
      </c>
      <c r="IJ91" t="b">
        <v>1</v>
      </c>
      <c r="IK91" t="b">
        <v>1</v>
      </c>
      <c r="IL91" t="b">
        <v>1</v>
      </c>
      <c r="IP91" t="s">
        <v>706</v>
      </c>
      <c r="IS91" t="b">
        <v>1</v>
      </c>
      <c r="IZ91" t="s">
        <v>476</v>
      </c>
      <c r="JB91" t="s">
        <v>2041</v>
      </c>
      <c r="JC91" t="b">
        <v>1</v>
      </c>
      <c r="JI91" t="b">
        <v>1</v>
      </c>
      <c r="JJ91" t="b">
        <v>1</v>
      </c>
      <c r="JK91" t="b">
        <v>1</v>
      </c>
      <c r="JQ91" t="s">
        <v>476</v>
      </c>
      <c r="JR91" t="s">
        <v>920</v>
      </c>
      <c r="JT91" t="b">
        <v>1</v>
      </c>
      <c r="JX91" t="b">
        <v>1</v>
      </c>
      <c r="KD91" t="s">
        <v>498</v>
      </c>
      <c r="KJ91" t="b">
        <v>1</v>
      </c>
      <c r="KO91" t="s">
        <v>2029</v>
      </c>
      <c r="KP91" t="b">
        <v>1</v>
      </c>
      <c r="KR91" t="b">
        <v>1</v>
      </c>
      <c r="KS91" t="b">
        <v>1</v>
      </c>
      <c r="KT91" t="b">
        <v>1</v>
      </c>
      <c r="KU91" t="b">
        <v>1</v>
      </c>
      <c r="KY91" t="s">
        <v>498</v>
      </c>
      <c r="LA91" t="b">
        <v>1</v>
      </c>
      <c r="LH91" t="s">
        <v>688</v>
      </c>
      <c r="LJ91" t="b">
        <v>1</v>
      </c>
      <c r="LR91" t="s">
        <v>2042</v>
      </c>
      <c r="LW91" t="b">
        <v>1</v>
      </c>
      <c r="LX91" t="b">
        <v>1</v>
      </c>
      <c r="LY91" t="b">
        <v>1</v>
      </c>
      <c r="MA91" t="b">
        <v>1</v>
      </c>
      <c r="MB91" t="b">
        <v>1</v>
      </c>
      <c r="MD91" t="b">
        <v>1</v>
      </c>
      <c r="MI91" t="s">
        <v>690</v>
      </c>
      <c r="MJ91" t="b">
        <v>1</v>
      </c>
      <c r="MN91" t="b">
        <v>1</v>
      </c>
      <c r="MR91" t="b">
        <v>1</v>
      </c>
      <c r="MS91" t="b">
        <v>1</v>
      </c>
      <c r="MT91" t="b">
        <v>1</v>
      </c>
      <c r="MY91" t="s">
        <v>771</v>
      </c>
      <c r="NI91" t="b">
        <v>1</v>
      </c>
      <c r="NK91" t="s">
        <v>777</v>
      </c>
      <c r="NN91" t="b">
        <v>1</v>
      </c>
      <c r="NV91" t="s">
        <v>476</v>
      </c>
      <c r="NX91" t="s">
        <v>510</v>
      </c>
      <c r="NZ91" t="s">
        <v>2043</v>
      </c>
      <c r="OC91" t="b">
        <v>1</v>
      </c>
      <c r="OD91" t="b">
        <v>1</v>
      </c>
      <c r="OE91" t="b">
        <v>1</v>
      </c>
      <c r="OF91" t="b">
        <v>1</v>
      </c>
      <c r="OL91" t="s">
        <v>1026</v>
      </c>
      <c r="OO91" t="b">
        <v>1</v>
      </c>
      <c r="OP91" t="b">
        <v>1</v>
      </c>
      <c r="OQ91" t="b">
        <v>1</v>
      </c>
      <c r="OR91" t="b">
        <v>1</v>
      </c>
      <c r="OW91" t="s">
        <v>2044</v>
      </c>
      <c r="PC91" t="b">
        <v>1</v>
      </c>
      <c r="PF91" t="b">
        <v>1</v>
      </c>
      <c r="PG91" t="b">
        <v>1</v>
      </c>
      <c r="PL91">
        <v>650</v>
      </c>
      <c r="PM91">
        <v>1500</v>
      </c>
      <c r="PN91" t="s">
        <v>653</v>
      </c>
      <c r="PS91" t="b">
        <v>1</v>
      </c>
      <c r="PT91" t="b">
        <v>1</v>
      </c>
      <c r="QF91" t="s">
        <v>476</v>
      </c>
      <c r="QG91" t="s">
        <v>509</v>
      </c>
      <c r="QH91" t="b">
        <v>1</v>
      </c>
      <c r="QP91" t="s">
        <v>510</v>
      </c>
      <c r="QR91" t="s">
        <v>510</v>
      </c>
      <c r="RC91" t="s">
        <v>511</v>
      </c>
      <c r="RE91" t="s">
        <v>510</v>
      </c>
      <c r="RG91" t="s">
        <v>2045</v>
      </c>
      <c r="RH91" t="s">
        <v>627</v>
      </c>
      <c r="RI91" t="b">
        <v>1</v>
      </c>
      <c r="RJ91" t="b">
        <v>1</v>
      </c>
      <c r="RR91" t="s">
        <v>514</v>
      </c>
      <c r="RS91" t="b">
        <v>1</v>
      </c>
      <c r="SA91" t="s">
        <v>1213</v>
      </c>
      <c r="SB91" t="s">
        <v>2046</v>
      </c>
      <c r="SC91">
        <v>92470989</v>
      </c>
      <c r="SD91" t="s">
        <v>2047</v>
      </c>
      <c r="SE91" s="2">
        <v>44602.537164351852</v>
      </c>
      <c r="SF91">
        <v>90</v>
      </c>
      <c r="SH91">
        <v>-1</v>
      </c>
      <c r="SK91" t="s">
        <v>518</v>
      </c>
      <c r="SL91">
        <v>672</v>
      </c>
      <c r="SM91" t="s">
        <v>519</v>
      </c>
      <c r="SN91">
        <v>648550</v>
      </c>
    </row>
    <row r="92" spans="1:508" hidden="1" x14ac:dyDescent="0.25">
      <c r="A92" t="s">
        <v>2048</v>
      </c>
      <c r="B92" t="s">
        <v>2049</v>
      </c>
      <c r="D92" t="s">
        <v>2007</v>
      </c>
      <c r="E92" t="s">
        <v>472</v>
      </c>
      <c r="F92" t="s">
        <v>633</v>
      </c>
      <c r="G92" s="1">
        <v>44602</v>
      </c>
      <c r="H92" t="s">
        <v>634</v>
      </c>
      <c r="I92" t="s">
        <v>475</v>
      </c>
      <c r="J92" t="s">
        <v>476</v>
      </c>
      <c r="K92" t="s">
        <v>477</v>
      </c>
      <c r="L92" s="1">
        <v>43506</v>
      </c>
      <c r="M92" t="s">
        <v>478</v>
      </c>
      <c r="O92" t="s">
        <v>572</v>
      </c>
      <c r="P92" t="s">
        <v>523</v>
      </c>
      <c r="Q92" t="s">
        <v>481</v>
      </c>
      <c r="R92" t="s">
        <v>479</v>
      </c>
      <c r="S92" t="s">
        <v>482</v>
      </c>
      <c r="T92" t="b">
        <v>1</v>
      </c>
      <c r="AA92" t="s">
        <v>483</v>
      </c>
      <c r="AB92" t="s">
        <v>594</v>
      </c>
      <c r="AC92">
        <v>1</v>
      </c>
      <c r="AD92">
        <v>0</v>
      </c>
      <c r="AE92">
        <v>1</v>
      </c>
      <c r="AF92">
        <v>0</v>
      </c>
      <c r="AG92">
        <v>0</v>
      </c>
      <c r="AH92">
        <v>0</v>
      </c>
      <c r="AI92">
        <v>0</v>
      </c>
      <c r="AJ92" t="s">
        <v>486</v>
      </c>
      <c r="AK92" t="s">
        <v>470</v>
      </c>
      <c r="AL92" t="s">
        <v>486</v>
      </c>
      <c r="AM92">
        <v>0</v>
      </c>
      <c r="AN92">
        <v>0</v>
      </c>
      <c r="AO92">
        <v>0</v>
      </c>
      <c r="AP92">
        <v>2</v>
      </c>
      <c r="AQ92">
        <v>0</v>
      </c>
      <c r="AR92">
        <v>0</v>
      </c>
      <c r="AS92" t="s">
        <v>485</v>
      </c>
      <c r="AT92" t="s">
        <v>470</v>
      </c>
      <c r="AU92" t="s">
        <v>485</v>
      </c>
      <c r="AV92" t="s">
        <v>487</v>
      </c>
      <c r="AW92" t="s">
        <v>486</v>
      </c>
      <c r="AX92" t="s">
        <v>470</v>
      </c>
      <c r="AY92" t="s">
        <v>487</v>
      </c>
      <c r="AZ92">
        <v>3</v>
      </c>
      <c r="BA92" t="s">
        <v>490</v>
      </c>
      <c r="BC92" t="s">
        <v>489</v>
      </c>
      <c r="BE92" t="s">
        <v>490</v>
      </c>
      <c r="GB92">
        <f>IF(Table1[[#This Row],[msna/Demographic_info/HH_members_group/total_m_c_muac]]=0,"",COUNTIF(Table1[[#This Row],[Grain or tubers e.g. bread, rice, noodles, bulger, frikeh, kaak, pasta, andoumeh, manakish, thick grain-based porridge, potatoes]:[Breastmilk]],"Yes"))</f>
        <v>0</v>
      </c>
      <c r="GC92" t="str">
        <f>IF(Table1[[#This Row],[Column1]]="","",IF(Table1[[#This Row],[Please select the assessment type:]]="Livelihood and Protection (MHPSS, CP, GBV)","",IF(Table1[[#This Row],[Column1]]&gt;4,"diverse","not diverse")))</f>
        <v/>
      </c>
      <c r="GH92" t="s">
        <v>1141</v>
      </c>
      <c r="GT92" t="b">
        <v>1</v>
      </c>
      <c r="HA92" t="s">
        <v>2050</v>
      </c>
      <c r="HB92" t="b">
        <v>1</v>
      </c>
      <c r="HD92" t="b">
        <v>1</v>
      </c>
      <c r="HE92" t="b">
        <v>1</v>
      </c>
      <c r="HF92" t="b">
        <v>1</v>
      </c>
      <c r="HH92" t="b">
        <v>1</v>
      </c>
      <c r="HO92" t="s">
        <v>2051</v>
      </c>
      <c r="HP92" t="s">
        <v>2052</v>
      </c>
      <c r="HR92" t="b">
        <v>1</v>
      </c>
      <c r="HU92" t="b">
        <v>1</v>
      </c>
      <c r="IC92" t="s">
        <v>2012</v>
      </c>
      <c r="IH92" t="b">
        <v>1</v>
      </c>
      <c r="II92" t="b">
        <v>1</v>
      </c>
      <c r="IJ92" t="b">
        <v>1</v>
      </c>
      <c r="IK92" t="b">
        <v>1</v>
      </c>
      <c r="IL92" t="b">
        <v>1</v>
      </c>
      <c r="IP92" t="s">
        <v>706</v>
      </c>
      <c r="IS92" t="b">
        <v>1</v>
      </c>
      <c r="IZ92" t="s">
        <v>476</v>
      </c>
      <c r="JB92" t="s">
        <v>2053</v>
      </c>
      <c r="JC92" t="b">
        <v>1</v>
      </c>
      <c r="JI92" t="b">
        <v>1</v>
      </c>
      <c r="JJ92" t="b">
        <v>1</v>
      </c>
      <c r="JK92" t="b">
        <v>1</v>
      </c>
      <c r="JQ92" t="s">
        <v>476</v>
      </c>
      <c r="JR92" t="s">
        <v>918</v>
      </c>
      <c r="JT92" t="b">
        <v>1</v>
      </c>
      <c r="JX92" t="b">
        <v>1</v>
      </c>
      <c r="JY92" t="b">
        <v>1</v>
      </c>
      <c r="KD92" t="s">
        <v>498</v>
      </c>
      <c r="KJ92" t="b">
        <v>1</v>
      </c>
      <c r="KO92" t="s">
        <v>2054</v>
      </c>
      <c r="KR92" t="b">
        <v>1</v>
      </c>
      <c r="KS92" t="b">
        <v>1</v>
      </c>
      <c r="KT92" t="b">
        <v>1</v>
      </c>
      <c r="KU92" t="b">
        <v>1</v>
      </c>
      <c r="KY92" t="s">
        <v>498</v>
      </c>
      <c r="LA92" t="b">
        <v>1</v>
      </c>
      <c r="LH92" t="s">
        <v>688</v>
      </c>
      <c r="LJ92" t="b">
        <v>1</v>
      </c>
      <c r="LR92" t="s">
        <v>2055</v>
      </c>
      <c r="LW92" t="b">
        <v>1</v>
      </c>
      <c r="LX92" t="b">
        <v>1</v>
      </c>
      <c r="LY92" t="b">
        <v>1</v>
      </c>
      <c r="MA92" t="b">
        <v>1</v>
      </c>
      <c r="MD92" t="b">
        <v>1</v>
      </c>
      <c r="ME92" t="b">
        <v>1</v>
      </c>
      <c r="MI92" t="s">
        <v>2056</v>
      </c>
      <c r="MN92" t="b">
        <v>1</v>
      </c>
      <c r="MR92" t="b">
        <v>1</v>
      </c>
      <c r="MS92" t="b">
        <v>1</v>
      </c>
      <c r="MT92" t="b">
        <v>1</v>
      </c>
      <c r="MY92" t="s">
        <v>778</v>
      </c>
      <c r="ND92" t="b">
        <v>1</v>
      </c>
      <c r="NE92" t="b">
        <v>1</v>
      </c>
      <c r="NK92" t="s">
        <v>777</v>
      </c>
      <c r="NN92" t="b">
        <v>1</v>
      </c>
      <c r="NV92" t="s">
        <v>476</v>
      </c>
      <c r="NX92" t="s">
        <v>510</v>
      </c>
      <c r="NZ92" t="s">
        <v>2057</v>
      </c>
      <c r="OB92" t="b">
        <v>1</v>
      </c>
      <c r="OC92" t="b">
        <v>1</v>
      </c>
      <c r="OD92" t="b">
        <v>1</v>
      </c>
      <c r="OE92" t="b">
        <v>1</v>
      </c>
      <c r="OF92" t="b">
        <v>1</v>
      </c>
      <c r="OL92" t="s">
        <v>1026</v>
      </c>
      <c r="OO92" t="b">
        <v>1</v>
      </c>
      <c r="OP92" t="b">
        <v>1</v>
      </c>
      <c r="OQ92" t="b">
        <v>1</v>
      </c>
      <c r="OR92" t="b">
        <v>1</v>
      </c>
      <c r="OW92" t="s">
        <v>2044</v>
      </c>
      <c r="PC92" t="b">
        <v>1</v>
      </c>
      <c r="PF92" t="b">
        <v>1</v>
      </c>
      <c r="PG92" t="b">
        <v>1</v>
      </c>
      <c r="PL92">
        <v>600</v>
      </c>
      <c r="PM92">
        <v>1500</v>
      </c>
      <c r="PN92" t="s">
        <v>653</v>
      </c>
      <c r="PS92" t="b">
        <v>1</v>
      </c>
      <c r="PT92" t="b">
        <v>1</v>
      </c>
      <c r="QF92" t="s">
        <v>476</v>
      </c>
      <c r="QG92" t="s">
        <v>509</v>
      </c>
      <c r="QH92" t="b">
        <v>1</v>
      </c>
      <c r="QP92" t="s">
        <v>510</v>
      </c>
      <c r="QR92" t="s">
        <v>510</v>
      </c>
      <c r="RC92" t="s">
        <v>511</v>
      </c>
      <c r="RE92" t="s">
        <v>510</v>
      </c>
      <c r="RG92" t="s">
        <v>2058</v>
      </c>
      <c r="RH92" t="s">
        <v>627</v>
      </c>
      <c r="RI92" t="b">
        <v>1</v>
      </c>
      <c r="RJ92" t="b">
        <v>1</v>
      </c>
      <c r="RR92" t="s">
        <v>514</v>
      </c>
      <c r="RS92" t="b">
        <v>1</v>
      </c>
      <c r="SA92" t="s">
        <v>1280</v>
      </c>
      <c r="SB92" t="s">
        <v>2059</v>
      </c>
      <c r="SC92">
        <v>92470992</v>
      </c>
      <c r="SD92" t="s">
        <v>2060</v>
      </c>
      <c r="SE92" s="2">
        <v>44602.537222222221</v>
      </c>
      <c r="SF92">
        <v>91</v>
      </c>
      <c r="SH92">
        <v>-1</v>
      </c>
      <c r="SK92" t="s">
        <v>518</v>
      </c>
      <c r="SL92">
        <v>722</v>
      </c>
      <c r="SM92" t="s">
        <v>519</v>
      </c>
      <c r="SN92">
        <v>648550</v>
      </c>
    </row>
    <row r="93" spans="1:508" hidden="1" x14ac:dyDescent="0.25">
      <c r="A93" t="s">
        <v>2061</v>
      </c>
      <c r="B93" t="s">
        <v>2062</v>
      </c>
      <c r="D93" t="s">
        <v>2007</v>
      </c>
      <c r="E93" t="s">
        <v>472</v>
      </c>
      <c r="F93" t="s">
        <v>633</v>
      </c>
      <c r="G93" s="1">
        <v>44602</v>
      </c>
      <c r="H93" t="s">
        <v>634</v>
      </c>
      <c r="I93" t="s">
        <v>475</v>
      </c>
      <c r="J93" t="s">
        <v>476</v>
      </c>
      <c r="K93" t="s">
        <v>522</v>
      </c>
      <c r="M93" t="s">
        <v>478</v>
      </c>
      <c r="O93" t="s">
        <v>572</v>
      </c>
      <c r="P93" t="s">
        <v>548</v>
      </c>
      <c r="Q93" t="s">
        <v>481</v>
      </c>
      <c r="R93" t="s">
        <v>572</v>
      </c>
      <c r="S93" t="s">
        <v>482</v>
      </c>
      <c r="T93" t="b">
        <v>1</v>
      </c>
      <c r="AA93" t="s">
        <v>483</v>
      </c>
      <c r="AB93" t="s">
        <v>594</v>
      </c>
      <c r="AC93">
        <v>0</v>
      </c>
      <c r="AD93">
        <v>0</v>
      </c>
      <c r="AE93">
        <v>0</v>
      </c>
      <c r="AF93">
        <v>0</v>
      </c>
      <c r="AG93">
        <v>1</v>
      </c>
      <c r="AH93">
        <v>1</v>
      </c>
      <c r="AI93">
        <v>0</v>
      </c>
      <c r="AJ93" t="s">
        <v>486</v>
      </c>
      <c r="AK93" t="s">
        <v>486</v>
      </c>
      <c r="AL93" t="s">
        <v>485</v>
      </c>
      <c r="AM93">
        <v>0</v>
      </c>
      <c r="AN93">
        <v>0</v>
      </c>
      <c r="AO93">
        <v>0</v>
      </c>
      <c r="AP93">
        <v>1</v>
      </c>
      <c r="AQ93">
        <v>0</v>
      </c>
      <c r="AR93">
        <v>0</v>
      </c>
      <c r="AS93" t="s">
        <v>486</v>
      </c>
      <c r="AT93" t="s">
        <v>470</v>
      </c>
      <c r="AU93" t="s">
        <v>486</v>
      </c>
      <c r="AV93" t="s">
        <v>485</v>
      </c>
      <c r="AW93" t="s">
        <v>470</v>
      </c>
      <c r="AX93" t="s">
        <v>486</v>
      </c>
      <c r="AY93" t="s">
        <v>487</v>
      </c>
      <c r="AZ93">
        <v>3</v>
      </c>
      <c r="BA93" t="s">
        <v>489</v>
      </c>
      <c r="BC93" t="s">
        <v>488</v>
      </c>
      <c r="BE93" t="s">
        <v>490</v>
      </c>
      <c r="GB93">
        <f>IF(Table1[[#This Row],[msna/Demographic_info/HH_members_group/total_m_c_muac]]=0,"",COUNTIF(Table1[[#This Row],[Grain or tubers e.g. bread, rice, noodles, bulger, frikeh, kaak, pasta, andoumeh, manakish, thick grain-based porridge, potatoes]:[Breastmilk]],"Yes"))</f>
        <v>0</v>
      </c>
      <c r="GC93" t="str">
        <f>IF(Table1[[#This Row],[Column1]]="","",IF(Table1[[#This Row],[Please select the assessment type:]]="Livelihood and Protection (MHPSS, CP, GBV)","",IF(Table1[[#This Row],[Column1]]&gt;4,"diverse","not diverse")))</f>
        <v/>
      </c>
      <c r="GH93" t="s">
        <v>2063</v>
      </c>
      <c r="GI93" t="b">
        <v>1</v>
      </c>
      <c r="GJ93" t="b">
        <v>1</v>
      </c>
      <c r="GK93" t="b">
        <v>1</v>
      </c>
      <c r="GT93" t="b">
        <v>1</v>
      </c>
      <c r="HA93" t="s">
        <v>2064</v>
      </c>
      <c r="HB93" t="b">
        <v>1</v>
      </c>
      <c r="HF93" t="b">
        <v>1</v>
      </c>
      <c r="HH93" t="b">
        <v>1</v>
      </c>
      <c r="HI93" t="b">
        <v>1</v>
      </c>
      <c r="HO93" t="s">
        <v>2065</v>
      </c>
      <c r="HP93" t="s">
        <v>2052</v>
      </c>
      <c r="HR93" t="b">
        <v>1</v>
      </c>
      <c r="HU93" t="b">
        <v>1</v>
      </c>
      <c r="IC93" t="s">
        <v>2066</v>
      </c>
      <c r="IF93" t="b">
        <v>1</v>
      </c>
      <c r="II93" t="b">
        <v>1</v>
      </c>
      <c r="IJ93" t="b">
        <v>1</v>
      </c>
      <c r="IK93" t="b">
        <v>1</v>
      </c>
      <c r="IL93" t="b">
        <v>1</v>
      </c>
      <c r="IP93" t="s">
        <v>706</v>
      </c>
      <c r="IS93" t="b">
        <v>1</v>
      </c>
      <c r="IZ93" t="s">
        <v>476</v>
      </c>
      <c r="JB93" t="s">
        <v>2053</v>
      </c>
      <c r="JC93" t="b">
        <v>1</v>
      </c>
      <c r="JI93" t="b">
        <v>1</v>
      </c>
      <c r="JJ93" t="b">
        <v>1</v>
      </c>
      <c r="JK93" t="b">
        <v>1</v>
      </c>
      <c r="JQ93" t="s">
        <v>476</v>
      </c>
      <c r="JR93" t="s">
        <v>918</v>
      </c>
      <c r="JT93" t="b">
        <v>1</v>
      </c>
      <c r="JX93" t="b">
        <v>1</v>
      </c>
      <c r="JY93" t="b">
        <v>1</v>
      </c>
      <c r="KD93" t="s">
        <v>498</v>
      </c>
      <c r="KJ93" t="b">
        <v>1</v>
      </c>
      <c r="KO93" t="s">
        <v>2067</v>
      </c>
      <c r="KR93" t="b">
        <v>1</v>
      </c>
      <c r="KS93" t="b">
        <v>1</v>
      </c>
      <c r="KT93" t="b">
        <v>1</v>
      </c>
      <c r="KU93" t="b">
        <v>1</v>
      </c>
      <c r="KY93" t="s">
        <v>920</v>
      </c>
      <c r="LA93" t="b">
        <v>1</v>
      </c>
      <c r="LC93" t="b">
        <v>1</v>
      </c>
      <c r="LH93" t="s">
        <v>688</v>
      </c>
      <c r="LJ93" t="b">
        <v>1</v>
      </c>
      <c r="LR93" t="s">
        <v>2068</v>
      </c>
      <c r="LW93" t="b">
        <v>1</v>
      </c>
      <c r="LY93" t="b">
        <v>1</v>
      </c>
      <c r="MA93" t="b">
        <v>1</v>
      </c>
      <c r="MB93" t="b">
        <v>1</v>
      </c>
      <c r="MD93" t="b">
        <v>1</v>
      </c>
      <c r="ME93" t="b">
        <v>1</v>
      </c>
      <c r="MI93" t="s">
        <v>2069</v>
      </c>
      <c r="MR93" t="b">
        <v>1</v>
      </c>
      <c r="MS93" t="b">
        <v>1</v>
      </c>
      <c r="MT93" t="b">
        <v>1</v>
      </c>
      <c r="MY93" t="s">
        <v>1277</v>
      </c>
      <c r="NC93" t="b">
        <v>1</v>
      </c>
      <c r="ND93" t="b">
        <v>1</v>
      </c>
      <c r="NE93" t="b">
        <v>1</v>
      </c>
      <c r="NK93" t="s">
        <v>777</v>
      </c>
      <c r="NN93" t="b">
        <v>1</v>
      </c>
      <c r="NV93" t="s">
        <v>476</v>
      </c>
      <c r="NX93" t="s">
        <v>510</v>
      </c>
      <c r="NZ93" t="s">
        <v>2057</v>
      </c>
      <c r="OB93" t="b">
        <v>1</v>
      </c>
      <c r="OC93" t="b">
        <v>1</v>
      </c>
      <c r="OD93" t="b">
        <v>1</v>
      </c>
      <c r="OE93" t="b">
        <v>1</v>
      </c>
      <c r="OF93" t="b">
        <v>1</v>
      </c>
      <c r="OL93" t="s">
        <v>1026</v>
      </c>
      <c r="OO93" t="b">
        <v>1</v>
      </c>
      <c r="OP93" t="b">
        <v>1</v>
      </c>
      <c r="OQ93" t="b">
        <v>1</v>
      </c>
      <c r="OR93" t="b">
        <v>1</v>
      </c>
      <c r="OW93" t="s">
        <v>1248</v>
      </c>
      <c r="PC93" t="b">
        <v>1</v>
      </c>
      <c r="PF93" t="b">
        <v>1</v>
      </c>
      <c r="PG93" t="b">
        <v>1</v>
      </c>
      <c r="PL93">
        <v>600</v>
      </c>
      <c r="PM93">
        <v>1250</v>
      </c>
      <c r="PN93" t="s">
        <v>653</v>
      </c>
      <c r="PS93" t="b">
        <v>1</v>
      </c>
      <c r="PT93" t="b">
        <v>1</v>
      </c>
      <c r="QF93" t="s">
        <v>476</v>
      </c>
      <c r="QG93" t="s">
        <v>509</v>
      </c>
      <c r="QH93" t="b">
        <v>1</v>
      </c>
      <c r="QP93" t="s">
        <v>510</v>
      </c>
      <c r="QR93" t="s">
        <v>510</v>
      </c>
      <c r="RC93" t="s">
        <v>511</v>
      </c>
      <c r="RE93" t="s">
        <v>510</v>
      </c>
      <c r="RG93" t="s">
        <v>2070</v>
      </c>
      <c r="RH93" t="s">
        <v>627</v>
      </c>
      <c r="RI93" t="b">
        <v>1</v>
      </c>
      <c r="RJ93" t="b">
        <v>1</v>
      </c>
      <c r="RR93" t="s">
        <v>1266</v>
      </c>
      <c r="RS93" t="b">
        <v>1</v>
      </c>
      <c r="RT93" t="b">
        <v>1</v>
      </c>
      <c r="SA93" t="s">
        <v>1280</v>
      </c>
      <c r="SB93" t="s">
        <v>2071</v>
      </c>
      <c r="SC93">
        <v>92470997</v>
      </c>
      <c r="SD93" t="s">
        <v>2072</v>
      </c>
      <c r="SE93" s="2">
        <v>44602.537280092591</v>
      </c>
      <c r="SF93">
        <v>92</v>
      </c>
      <c r="SH93">
        <v>-1</v>
      </c>
      <c r="SK93" t="s">
        <v>518</v>
      </c>
      <c r="SL93">
        <v>775</v>
      </c>
      <c r="SM93" t="s">
        <v>519</v>
      </c>
      <c r="SN93">
        <v>648550</v>
      </c>
    </row>
    <row r="94" spans="1:508" hidden="1" x14ac:dyDescent="0.25">
      <c r="A94" t="s">
        <v>2073</v>
      </c>
      <c r="B94" t="s">
        <v>2074</v>
      </c>
      <c r="C94" t="s">
        <v>470</v>
      </c>
      <c r="D94" t="s">
        <v>2075</v>
      </c>
      <c r="E94" t="s">
        <v>950</v>
      </c>
      <c r="G94" s="1">
        <v>44602</v>
      </c>
      <c r="H94" t="s">
        <v>1285</v>
      </c>
      <c r="I94" t="s">
        <v>952</v>
      </c>
      <c r="J94" t="s">
        <v>476</v>
      </c>
      <c r="K94" t="s">
        <v>477</v>
      </c>
      <c r="L94" s="1">
        <v>42370</v>
      </c>
      <c r="M94" t="s">
        <v>478</v>
      </c>
      <c r="O94" t="s">
        <v>572</v>
      </c>
      <c r="P94" t="s">
        <v>480</v>
      </c>
      <c r="Q94" t="s">
        <v>481</v>
      </c>
      <c r="R94" t="s">
        <v>572</v>
      </c>
      <c r="S94" t="s">
        <v>482</v>
      </c>
      <c r="T94" t="b">
        <v>1</v>
      </c>
      <c r="AA94" t="s">
        <v>483</v>
      </c>
      <c r="AB94" t="s">
        <v>594</v>
      </c>
      <c r="AC94">
        <v>1</v>
      </c>
      <c r="AD94">
        <v>1</v>
      </c>
      <c r="AE94">
        <v>0</v>
      </c>
      <c r="AF94">
        <v>0</v>
      </c>
      <c r="AG94">
        <v>0</v>
      </c>
      <c r="AH94">
        <v>1</v>
      </c>
      <c r="AI94">
        <v>0</v>
      </c>
      <c r="AJ94" t="s">
        <v>486</v>
      </c>
      <c r="AK94" t="s">
        <v>486</v>
      </c>
      <c r="AL94" t="s">
        <v>485</v>
      </c>
      <c r="AM94">
        <v>0</v>
      </c>
      <c r="AN94">
        <v>0</v>
      </c>
      <c r="AO94">
        <v>0</v>
      </c>
      <c r="AP94">
        <v>0</v>
      </c>
      <c r="AQ94">
        <v>1</v>
      </c>
      <c r="AR94">
        <v>0</v>
      </c>
      <c r="AS94" t="s">
        <v>470</v>
      </c>
      <c r="AT94" t="s">
        <v>486</v>
      </c>
      <c r="AU94" t="s">
        <v>486</v>
      </c>
      <c r="AV94" t="s">
        <v>486</v>
      </c>
      <c r="AW94" t="s">
        <v>470</v>
      </c>
      <c r="AX94" t="s">
        <v>485</v>
      </c>
      <c r="AY94" t="s">
        <v>487</v>
      </c>
      <c r="AZ94">
        <v>3</v>
      </c>
      <c r="BA94" t="s">
        <v>803</v>
      </c>
      <c r="BC94" t="s">
        <v>953</v>
      </c>
      <c r="BE94" t="s">
        <v>1034</v>
      </c>
      <c r="BG94" t="s">
        <v>1642</v>
      </c>
      <c r="BH94" t="b">
        <v>1</v>
      </c>
      <c r="BI94" t="b">
        <v>1</v>
      </c>
      <c r="BJ94" t="b">
        <v>1</v>
      </c>
      <c r="BQ94">
        <v>15</v>
      </c>
      <c r="BR94" t="s">
        <v>956</v>
      </c>
      <c r="BS94" t="s">
        <v>510</v>
      </c>
      <c r="CV94" t="s">
        <v>1365</v>
      </c>
      <c r="CW94" t="b">
        <v>1</v>
      </c>
      <c r="CX94" t="b">
        <v>0</v>
      </c>
      <c r="CY94" t="b">
        <v>0</v>
      </c>
      <c r="CZ94" t="b">
        <v>0</v>
      </c>
      <c r="DA94" t="b">
        <v>0</v>
      </c>
      <c r="DB94" t="b">
        <v>0</v>
      </c>
      <c r="DC94" t="b">
        <v>0</v>
      </c>
      <c r="DF94">
        <v>1</v>
      </c>
      <c r="DP94" t="s">
        <v>510</v>
      </c>
      <c r="DQ94" t="s">
        <v>2076</v>
      </c>
      <c r="DS94" t="b">
        <v>1</v>
      </c>
      <c r="DV94" t="b">
        <v>1</v>
      </c>
      <c r="EC94" t="s">
        <v>476</v>
      </c>
      <c r="ED94" t="s">
        <v>959</v>
      </c>
      <c r="EJ94" t="b">
        <v>1</v>
      </c>
      <c r="EK94" t="b">
        <v>1</v>
      </c>
      <c r="EP94" t="s">
        <v>476</v>
      </c>
      <c r="EQ94" t="s">
        <v>960</v>
      </c>
      <c r="ER94" t="b">
        <v>1</v>
      </c>
      <c r="ES94" t="b">
        <v>1</v>
      </c>
      <c r="FA94" t="s">
        <v>510</v>
      </c>
      <c r="FB94" t="s">
        <v>476</v>
      </c>
      <c r="FC94" t="s">
        <v>510</v>
      </c>
      <c r="FD94" t="s">
        <v>510</v>
      </c>
      <c r="FE94" t="s">
        <v>510</v>
      </c>
      <c r="FF94" t="s">
        <v>510</v>
      </c>
      <c r="FG94" t="s">
        <v>510</v>
      </c>
      <c r="FH94" t="s">
        <v>510</v>
      </c>
      <c r="FI94" t="s">
        <v>510</v>
      </c>
      <c r="FJ94" t="s">
        <v>476</v>
      </c>
      <c r="FK94" t="s">
        <v>476</v>
      </c>
      <c r="FL94" t="s">
        <v>510</v>
      </c>
      <c r="GB94">
        <f>IF(Table1[[#This Row],[msna/Demographic_info/HH_members_group/total_m_c_muac]]=0,"",COUNTIF(Table1[[#This Row],[Grain or tubers e.g. bread, rice, noodles, bulger, frikeh, kaak, pasta, andoumeh, manakish, thick grain-based porridge, potatoes]:[Breastmilk]],"Yes"))</f>
        <v>0</v>
      </c>
      <c r="GC94" t="str">
        <f>IF(Table1[[#This Row],[Column1]]="","",IF(Table1[[#This Row],[Please select the assessment type:]]="Livelihood and Protection (MHPSS, CP, GBV)","",IF(Table1[[#This Row],[Column1]]&gt;4,"diverse","not diverse")))</f>
        <v>not diverse</v>
      </c>
      <c r="GF94">
        <v>1</v>
      </c>
      <c r="GG94" t="s">
        <v>486</v>
      </c>
      <c r="GH94" t="s">
        <v>2077</v>
      </c>
      <c r="GI94" t="b">
        <v>1</v>
      </c>
      <c r="GK94" t="b">
        <v>1</v>
      </c>
      <c r="GL94" t="b">
        <v>1</v>
      </c>
      <c r="HA94" t="s">
        <v>1202</v>
      </c>
      <c r="HB94" t="b">
        <v>1</v>
      </c>
      <c r="HD94" t="b">
        <v>1</v>
      </c>
      <c r="HO94" t="s">
        <v>2078</v>
      </c>
      <c r="HP94" t="s">
        <v>806</v>
      </c>
      <c r="HQ94" t="b">
        <v>1</v>
      </c>
      <c r="HT94" t="b">
        <v>1</v>
      </c>
      <c r="IC94" t="s">
        <v>1242</v>
      </c>
      <c r="ID94" t="b">
        <v>1</v>
      </c>
      <c r="IE94" t="b">
        <v>1</v>
      </c>
      <c r="IP94" t="s">
        <v>706</v>
      </c>
      <c r="IS94" t="b">
        <v>1</v>
      </c>
      <c r="IZ94" t="s">
        <v>476</v>
      </c>
      <c r="JB94" t="s">
        <v>2079</v>
      </c>
      <c r="JC94" t="b">
        <v>1</v>
      </c>
      <c r="JF94" t="b">
        <v>1</v>
      </c>
      <c r="JH94" t="b">
        <v>1</v>
      </c>
      <c r="JM94" t="b">
        <v>1</v>
      </c>
      <c r="JQ94" t="s">
        <v>510</v>
      </c>
      <c r="JR94" t="s">
        <v>826</v>
      </c>
      <c r="JS94" t="b">
        <v>1</v>
      </c>
      <c r="JW94" t="b">
        <v>1</v>
      </c>
      <c r="KD94" t="s">
        <v>826</v>
      </c>
      <c r="KE94" t="b">
        <v>1</v>
      </c>
      <c r="KI94" t="b">
        <v>1</v>
      </c>
      <c r="KO94" t="s">
        <v>554</v>
      </c>
      <c r="KW94" t="b">
        <v>1</v>
      </c>
      <c r="LH94" t="s">
        <v>500</v>
      </c>
      <c r="LI94" t="b">
        <v>1</v>
      </c>
      <c r="LR94" t="s">
        <v>2080</v>
      </c>
      <c r="LS94" t="b">
        <v>1</v>
      </c>
      <c r="ME94" t="b">
        <v>1</v>
      </c>
      <c r="MI94" t="s">
        <v>1226</v>
      </c>
      <c r="MO94" t="b">
        <v>1</v>
      </c>
      <c r="MY94" t="s">
        <v>1023</v>
      </c>
      <c r="NH94" t="b">
        <v>1</v>
      </c>
      <c r="NK94" t="s">
        <v>504</v>
      </c>
      <c r="NT94" t="b">
        <v>1</v>
      </c>
      <c r="NV94" t="s">
        <v>505</v>
      </c>
      <c r="NX94" t="s">
        <v>505</v>
      </c>
      <c r="NZ94" t="s">
        <v>2081</v>
      </c>
      <c r="OB94" t="b">
        <v>1</v>
      </c>
      <c r="OC94" t="b">
        <v>1</v>
      </c>
      <c r="OE94" t="b">
        <v>1</v>
      </c>
      <c r="OL94" t="s">
        <v>796</v>
      </c>
      <c r="OM94" t="b">
        <v>1</v>
      </c>
      <c r="OW94" t="s">
        <v>1172</v>
      </c>
      <c r="PF94" t="b">
        <v>1</v>
      </c>
      <c r="PL94">
        <v>700</v>
      </c>
      <c r="PM94">
        <v>1500</v>
      </c>
      <c r="PN94" t="s">
        <v>1830</v>
      </c>
      <c r="QD94" t="b">
        <v>1</v>
      </c>
      <c r="QF94" t="s">
        <v>476</v>
      </c>
      <c r="QG94" t="s">
        <v>509</v>
      </c>
      <c r="QH94" t="b">
        <v>1</v>
      </c>
      <c r="QP94" t="s">
        <v>510</v>
      </c>
      <c r="QR94" t="s">
        <v>510</v>
      </c>
      <c r="RC94" t="s">
        <v>673</v>
      </c>
      <c r="RE94" t="s">
        <v>510</v>
      </c>
      <c r="RG94" t="s">
        <v>2082</v>
      </c>
      <c r="RH94" t="s">
        <v>2083</v>
      </c>
      <c r="RI94" t="b">
        <v>1</v>
      </c>
      <c r="RK94" t="b">
        <v>1</v>
      </c>
      <c r="RR94" t="s">
        <v>514</v>
      </c>
      <c r="RS94" t="b">
        <v>1</v>
      </c>
      <c r="SB94" t="s">
        <v>2084</v>
      </c>
      <c r="SC94">
        <v>92470999</v>
      </c>
      <c r="SD94" t="s">
        <v>2085</v>
      </c>
      <c r="SE94" s="2">
        <v>44602.537291666667</v>
      </c>
      <c r="SF94">
        <v>93</v>
      </c>
      <c r="SH94">
        <v>-1</v>
      </c>
      <c r="SK94" t="s">
        <v>518</v>
      </c>
      <c r="SL94">
        <v>14595</v>
      </c>
      <c r="SM94" t="s">
        <v>983</v>
      </c>
      <c r="SN94">
        <v>648550</v>
      </c>
    </row>
    <row r="95" spans="1:508" hidden="1" x14ac:dyDescent="0.25">
      <c r="A95" t="s">
        <v>2086</v>
      </c>
      <c r="B95" t="s">
        <v>2087</v>
      </c>
      <c r="C95" t="s">
        <v>470</v>
      </c>
      <c r="D95" t="s">
        <v>2075</v>
      </c>
      <c r="E95" t="s">
        <v>950</v>
      </c>
      <c r="G95" s="1">
        <v>44602</v>
      </c>
      <c r="H95" t="s">
        <v>1285</v>
      </c>
      <c r="I95" t="s">
        <v>952</v>
      </c>
      <c r="J95" t="s">
        <v>476</v>
      </c>
      <c r="K95" t="s">
        <v>477</v>
      </c>
      <c r="L95" s="1">
        <v>42005</v>
      </c>
      <c r="M95" t="s">
        <v>478</v>
      </c>
      <c r="O95" t="s">
        <v>572</v>
      </c>
      <c r="P95" t="s">
        <v>480</v>
      </c>
      <c r="Q95" t="s">
        <v>481</v>
      </c>
      <c r="R95" t="s">
        <v>572</v>
      </c>
      <c r="S95" t="s">
        <v>482</v>
      </c>
      <c r="T95" t="b">
        <v>1</v>
      </c>
      <c r="AA95" t="s">
        <v>483</v>
      </c>
      <c r="AB95" t="s">
        <v>484</v>
      </c>
      <c r="AC95">
        <v>1</v>
      </c>
      <c r="AD95">
        <v>0</v>
      </c>
      <c r="AE95">
        <v>2</v>
      </c>
      <c r="AF95">
        <v>0</v>
      </c>
      <c r="AG95">
        <v>0</v>
      </c>
      <c r="AH95">
        <v>1</v>
      </c>
      <c r="AI95">
        <v>0</v>
      </c>
      <c r="AJ95" t="s">
        <v>485</v>
      </c>
      <c r="AK95" t="s">
        <v>486</v>
      </c>
      <c r="AL95" t="s">
        <v>487</v>
      </c>
      <c r="AM95">
        <v>0</v>
      </c>
      <c r="AN95">
        <v>0</v>
      </c>
      <c r="AO95">
        <v>1</v>
      </c>
      <c r="AP95">
        <v>0</v>
      </c>
      <c r="AQ95">
        <v>1</v>
      </c>
      <c r="AR95">
        <v>0</v>
      </c>
      <c r="AS95" t="s">
        <v>486</v>
      </c>
      <c r="AT95" t="s">
        <v>486</v>
      </c>
      <c r="AU95" t="s">
        <v>485</v>
      </c>
      <c r="AV95" t="s">
        <v>487</v>
      </c>
      <c r="AW95" t="s">
        <v>485</v>
      </c>
      <c r="AX95" t="s">
        <v>485</v>
      </c>
      <c r="AY95" t="s">
        <v>527</v>
      </c>
      <c r="AZ95">
        <v>5</v>
      </c>
      <c r="BA95" t="s">
        <v>803</v>
      </c>
      <c r="BC95" t="s">
        <v>953</v>
      </c>
      <c r="BE95" t="s">
        <v>1034</v>
      </c>
      <c r="BG95" t="s">
        <v>1707</v>
      </c>
      <c r="BH95" t="b">
        <v>1</v>
      </c>
      <c r="BI95" t="b">
        <v>1</v>
      </c>
      <c r="BJ95" t="b">
        <v>1</v>
      </c>
      <c r="BK95" t="b">
        <v>1</v>
      </c>
      <c r="BQ95">
        <v>20</v>
      </c>
      <c r="BR95" t="s">
        <v>956</v>
      </c>
      <c r="BS95" t="s">
        <v>510</v>
      </c>
      <c r="CV95" t="s">
        <v>1365</v>
      </c>
      <c r="CW95" t="b">
        <v>1</v>
      </c>
      <c r="CX95" t="b">
        <v>0</v>
      </c>
      <c r="CY95" t="b">
        <v>0</v>
      </c>
      <c r="CZ95" t="b">
        <v>0</v>
      </c>
      <c r="DA95" t="b">
        <v>0</v>
      </c>
      <c r="DB95" t="b">
        <v>0</v>
      </c>
      <c r="DC95" t="b">
        <v>0</v>
      </c>
      <c r="DE95">
        <v>1</v>
      </c>
      <c r="DF95">
        <v>1</v>
      </c>
      <c r="DP95" t="s">
        <v>510</v>
      </c>
      <c r="DQ95" t="s">
        <v>1272</v>
      </c>
      <c r="DV95" t="b">
        <v>1</v>
      </c>
      <c r="DW95" t="b">
        <v>1</v>
      </c>
      <c r="EC95" t="s">
        <v>476</v>
      </c>
      <c r="ED95" t="s">
        <v>959</v>
      </c>
      <c r="EJ95" t="b">
        <v>1</v>
      </c>
      <c r="EK95" t="b">
        <v>1</v>
      </c>
      <c r="EP95" t="s">
        <v>510</v>
      </c>
      <c r="EQ95" t="s">
        <v>960</v>
      </c>
      <c r="ER95" t="b">
        <v>1</v>
      </c>
      <c r="ES95" t="b">
        <v>1</v>
      </c>
      <c r="FA95" t="s">
        <v>476</v>
      </c>
      <c r="FB95" t="s">
        <v>476</v>
      </c>
      <c r="FC95" t="s">
        <v>510</v>
      </c>
      <c r="FD95" t="s">
        <v>510</v>
      </c>
      <c r="FE95" t="s">
        <v>510</v>
      </c>
      <c r="FF95" t="s">
        <v>510</v>
      </c>
      <c r="FG95" t="s">
        <v>510</v>
      </c>
      <c r="FH95" t="s">
        <v>510</v>
      </c>
      <c r="FI95" t="s">
        <v>510</v>
      </c>
      <c r="FJ95" t="s">
        <v>476</v>
      </c>
      <c r="FK95" t="s">
        <v>476</v>
      </c>
      <c r="FL95" t="s">
        <v>510</v>
      </c>
      <c r="FN95" t="s">
        <v>476</v>
      </c>
      <c r="FO95" t="s">
        <v>510</v>
      </c>
      <c r="FP95" t="s">
        <v>510</v>
      </c>
      <c r="FQ95" t="s">
        <v>510</v>
      </c>
      <c r="FR95" t="s">
        <v>510</v>
      </c>
      <c r="FS95" t="s">
        <v>510</v>
      </c>
      <c r="FT95" t="s">
        <v>510</v>
      </c>
      <c r="FU95" t="s">
        <v>510</v>
      </c>
      <c r="FV95" t="s">
        <v>510</v>
      </c>
      <c r="FW95" t="s">
        <v>476</v>
      </c>
      <c r="FX95" t="s">
        <v>510</v>
      </c>
      <c r="FY95" t="s">
        <v>510</v>
      </c>
      <c r="FZ95" t="s">
        <v>510</v>
      </c>
      <c r="GA95" t="s">
        <v>476</v>
      </c>
      <c r="GB95">
        <f>IF(Table1[[#This Row],[msna/Demographic_info/HH_members_group/total_m_c_muac]]=0,"",COUNTIF(Table1[[#This Row],[Grain or tubers e.g. bread, rice, noodles, bulger, frikeh, kaak, pasta, andoumeh, manakish, thick grain-based porridge, potatoes]:[Breastmilk]],"Yes"))</f>
        <v>3</v>
      </c>
      <c r="GC95" t="str">
        <f>IF(Table1[[#This Row],[Column1]]="","",IF(Table1[[#This Row],[Please select the assessment type:]]="Livelihood and Protection (MHPSS, CP, GBV)","",IF(Table1[[#This Row],[Column1]]&gt;4,"diverse","not diverse")))</f>
        <v>not diverse</v>
      </c>
      <c r="GD95">
        <v>2</v>
      </c>
      <c r="GE95" t="s">
        <v>485</v>
      </c>
      <c r="GF95">
        <v>1</v>
      </c>
      <c r="GG95" t="s">
        <v>486</v>
      </c>
      <c r="GH95" t="s">
        <v>2088</v>
      </c>
      <c r="GI95" t="b">
        <v>1</v>
      </c>
      <c r="GK95" t="b">
        <v>1</v>
      </c>
      <c r="GM95" t="b">
        <v>1</v>
      </c>
      <c r="HA95" t="s">
        <v>492</v>
      </c>
      <c r="HB95" t="b">
        <v>1</v>
      </c>
      <c r="HO95" t="s">
        <v>2089</v>
      </c>
      <c r="HP95" t="s">
        <v>1356</v>
      </c>
      <c r="HT95" t="b">
        <v>1</v>
      </c>
      <c r="IC95" t="s">
        <v>1242</v>
      </c>
      <c r="ID95" t="b">
        <v>1</v>
      </c>
      <c r="IE95" t="b">
        <v>1</v>
      </c>
      <c r="IP95" t="s">
        <v>554</v>
      </c>
      <c r="IX95" t="b">
        <v>1</v>
      </c>
      <c r="IZ95" t="s">
        <v>769</v>
      </c>
      <c r="JB95" t="s">
        <v>1474</v>
      </c>
      <c r="JC95" t="b">
        <v>1</v>
      </c>
      <c r="JF95" t="b">
        <v>1</v>
      </c>
      <c r="JQ95" t="s">
        <v>771</v>
      </c>
      <c r="JR95" t="s">
        <v>534</v>
      </c>
      <c r="JW95" t="b">
        <v>1</v>
      </c>
      <c r="KD95" t="s">
        <v>534</v>
      </c>
      <c r="KI95" t="b">
        <v>1</v>
      </c>
      <c r="KO95" t="s">
        <v>554</v>
      </c>
      <c r="KW95" t="b">
        <v>1</v>
      </c>
      <c r="LH95" t="s">
        <v>500</v>
      </c>
      <c r="LI95" t="b">
        <v>1</v>
      </c>
      <c r="LR95" t="s">
        <v>2090</v>
      </c>
      <c r="LS95" t="b">
        <v>1</v>
      </c>
      <c r="LW95" t="b">
        <v>1</v>
      </c>
      <c r="LY95" t="b">
        <v>1</v>
      </c>
      <c r="MI95" t="s">
        <v>1495</v>
      </c>
      <c r="ML95" t="b">
        <v>1</v>
      </c>
      <c r="MO95" t="b">
        <v>1</v>
      </c>
      <c r="MY95" t="s">
        <v>1276</v>
      </c>
      <c r="NA95" t="b">
        <v>1</v>
      </c>
      <c r="NK95" t="s">
        <v>924</v>
      </c>
      <c r="NL95" t="b">
        <v>1</v>
      </c>
      <c r="NV95" t="s">
        <v>505</v>
      </c>
      <c r="NX95" t="s">
        <v>505</v>
      </c>
      <c r="NZ95" t="s">
        <v>1131</v>
      </c>
      <c r="OC95" t="b">
        <v>1</v>
      </c>
      <c r="OE95" t="b">
        <v>1</v>
      </c>
      <c r="OL95" t="s">
        <v>796</v>
      </c>
      <c r="OM95" t="b">
        <v>1</v>
      </c>
      <c r="OW95" t="s">
        <v>831</v>
      </c>
      <c r="PA95" t="b">
        <v>1</v>
      </c>
      <c r="PF95" t="b">
        <v>1</v>
      </c>
      <c r="PL95">
        <v>900</v>
      </c>
      <c r="PM95">
        <v>2000</v>
      </c>
      <c r="PN95" t="s">
        <v>609</v>
      </c>
      <c r="PO95" t="b">
        <v>1</v>
      </c>
      <c r="QF95" t="s">
        <v>476</v>
      </c>
      <c r="QG95" t="s">
        <v>509</v>
      </c>
      <c r="QH95" t="b">
        <v>1</v>
      </c>
      <c r="QP95" t="s">
        <v>510</v>
      </c>
      <c r="QR95" t="s">
        <v>510</v>
      </c>
      <c r="RC95" t="s">
        <v>511</v>
      </c>
      <c r="RE95" t="s">
        <v>510</v>
      </c>
      <c r="RG95" t="s">
        <v>2091</v>
      </c>
      <c r="RH95" t="s">
        <v>1054</v>
      </c>
      <c r="RI95" t="b">
        <v>1</v>
      </c>
      <c r="RJ95" t="b">
        <v>1</v>
      </c>
      <c r="RK95" t="b">
        <v>1</v>
      </c>
      <c r="RR95" t="s">
        <v>514</v>
      </c>
      <c r="RS95" t="b">
        <v>1</v>
      </c>
      <c r="SB95" t="s">
        <v>2092</v>
      </c>
      <c r="SC95">
        <v>92471001</v>
      </c>
      <c r="SD95" t="s">
        <v>2093</v>
      </c>
      <c r="SE95" s="2">
        <v>44602.537303240737</v>
      </c>
      <c r="SF95">
        <v>94</v>
      </c>
      <c r="SH95">
        <v>-1</v>
      </c>
      <c r="SK95" t="s">
        <v>518</v>
      </c>
      <c r="SL95">
        <v>9034</v>
      </c>
      <c r="SM95" t="s">
        <v>983</v>
      </c>
      <c r="SN95">
        <v>648550</v>
      </c>
    </row>
    <row r="96" spans="1:508" hidden="1" x14ac:dyDescent="0.25">
      <c r="A96" t="s">
        <v>2094</v>
      </c>
      <c r="B96" t="s">
        <v>2095</v>
      </c>
      <c r="C96" t="s">
        <v>470</v>
      </c>
      <c r="D96" t="s">
        <v>2096</v>
      </c>
      <c r="E96" t="s">
        <v>950</v>
      </c>
      <c r="G96" s="1">
        <v>44602</v>
      </c>
      <c r="H96" t="s">
        <v>1557</v>
      </c>
      <c r="I96" t="s">
        <v>952</v>
      </c>
      <c r="J96" t="s">
        <v>476</v>
      </c>
      <c r="K96" t="s">
        <v>477</v>
      </c>
      <c r="L96" s="1">
        <v>43525</v>
      </c>
      <c r="M96" t="s">
        <v>478</v>
      </c>
      <c r="O96" t="s">
        <v>572</v>
      </c>
      <c r="P96" t="s">
        <v>480</v>
      </c>
      <c r="Q96" t="s">
        <v>481</v>
      </c>
      <c r="R96" t="s">
        <v>479</v>
      </c>
      <c r="S96" t="s">
        <v>482</v>
      </c>
      <c r="T96" t="b">
        <v>1</v>
      </c>
      <c r="AA96" t="s">
        <v>483</v>
      </c>
      <c r="AB96" t="s">
        <v>594</v>
      </c>
      <c r="AC96">
        <v>1</v>
      </c>
      <c r="AD96">
        <v>0</v>
      </c>
      <c r="AE96">
        <v>1</v>
      </c>
      <c r="AF96">
        <v>0</v>
      </c>
      <c r="AG96">
        <v>0</v>
      </c>
      <c r="AH96">
        <v>1</v>
      </c>
      <c r="AI96">
        <v>0</v>
      </c>
      <c r="AJ96" t="s">
        <v>486</v>
      </c>
      <c r="AK96" t="s">
        <v>486</v>
      </c>
      <c r="AL96" t="s">
        <v>485</v>
      </c>
      <c r="AM96">
        <v>0</v>
      </c>
      <c r="AN96">
        <v>0</v>
      </c>
      <c r="AO96">
        <v>1</v>
      </c>
      <c r="AP96">
        <v>0</v>
      </c>
      <c r="AQ96">
        <v>1</v>
      </c>
      <c r="AR96">
        <v>0</v>
      </c>
      <c r="AS96" t="s">
        <v>486</v>
      </c>
      <c r="AT96" t="s">
        <v>486</v>
      </c>
      <c r="AU96" t="s">
        <v>485</v>
      </c>
      <c r="AV96" t="s">
        <v>485</v>
      </c>
      <c r="AW96" t="s">
        <v>486</v>
      </c>
      <c r="AX96" t="s">
        <v>485</v>
      </c>
      <c r="AY96" t="s">
        <v>526</v>
      </c>
      <c r="AZ96">
        <v>4</v>
      </c>
      <c r="BA96" t="s">
        <v>953</v>
      </c>
      <c r="BC96" t="s">
        <v>787</v>
      </c>
      <c r="BE96" t="s">
        <v>1034</v>
      </c>
      <c r="BG96" t="s">
        <v>390</v>
      </c>
      <c r="BM96" t="b">
        <v>1</v>
      </c>
      <c r="BP96" t="s">
        <v>2097</v>
      </c>
      <c r="BQ96">
        <v>30</v>
      </c>
      <c r="BR96" t="s">
        <v>1013</v>
      </c>
      <c r="BS96" t="s">
        <v>476</v>
      </c>
      <c r="BT96" t="s">
        <v>2098</v>
      </c>
      <c r="BU96" t="b">
        <v>0</v>
      </c>
      <c r="BV96" t="b">
        <v>0</v>
      </c>
      <c r="BW96" t="b">
        <v>0</v>
      </c>
      <c r="BX96" t="b">
        <v>1</v>
      </c>
      <c r="BY96" t="b">
        <v>0</v>
      </c>
      <c r="BZ96" t="b">
        <v>0</v>
      </c>
      <c r="CA96" t="b">
        <v>0</v>
      </c>
      <c r="CB96" t="b">
        <v>0</v>
      </c>
      <c r="CC96" t="b">
        <v>1</v>
      </c>
      <c r="CD96" t="b">
        <v>0</v>
      </c>
      <c r="CE96" t="s">
        <v>2099</v>
      </c>
      <c r="CF96" t="s">
        <v>2100</v>
      </c>
      <c r="CG96" t="b">
        <v>0</v>
      </c>
      <c r="CH96" t="b">
        <v>1</v>
      </c>
      <c r="CI96" t="b">
        <v>0</v>
      </c>
      <c r="CJ96" t="b">
        <v>0</v>
      </c>
      <c r="CK96" t="b">
        <v>0</v>
      </c>
      <c r="CL96" t="b">
        <v>0</v>
      </c>
      <c r="CM96" t="b">
        <v>0</v>
      </c>
      <c r="CN96" t="b">
        <v>0</v>
      </c>
      <c r="CO96" t="b">
        <v>0</v>
      </c>
      <c r="CP96" t="b">
        <v>0</v>
      </c>
      <c r="CQ96" t="b">
        <v>0</v>
      </c>
      <c r="CR96" t="b">
        <v>0</v>
      </c>
      <c r="CS96" t="b">
        <v>0</v>
      </c>
      <c r="CT96" t="b">
        <v>0</v>
      </c>
      <c r="CV96" t="s">
        <v>1219</v>
      </c>
      <c r="CW96" t="b">
        <v>0</v>
      </c>
      <c r="CX96" t="b">
        <v>0</v>
      </c>
      <c r="CY96" t="b">
        <v>1</v>
      </c>
      <c r="CZ96" t="b">
        <v>0</v>
      </c>
      <c r="DA96" t="b">
        <v>1</v>
      </c>
      <c r="DB96" t="b">
        <v>0</v>
      </c>
      <c r="DC96" t="b">
        <v>0</v>
      </c>
      <c r="DF96">
        <v>1</v>
      </c>
      <c r="DH96">
        <v>1</v>
      </c>
      <c r="DP96" t="s">
        <v>510</v>
      </c>
      <c r="DQ96" t="s">
        <v>2101</v>
      </c>
      <c r="DS96" t="b">
        <v>1</v>
      </c>
      <c r="DT96" t="b">
        <v>1</v>
      </c>
      <c r="DU96" t="b">
        <v>1</v>
      </c>
      <c r="DW96" t="b">
        <v>1</v>
      </c>
      <c r="EC96" t="s">
        <v>510</v>
      </c>
      <c r="ED96" t="s">
        <v>2102</v>
      </c>
      <c r="EF96" t="b">
        <v>1</v>
      </c>
      <c r="EK96" t="b">
        <v>1</v>
      </c>
      <c r="EO96" t="s">
        <v>2103</v>
      </c>
      <c r="EP96" t="s">
        <v>510</v>
      </c>
      <c r="EQ96" t="s">
        <v>1257</v>
      </c>
      <c r="ER96" t="b">
        <v>1</v>
      </c>
      <c r="ES96" t="b">
        <v>1</v>
      </c>
      <c r="FA96" t="s">
        <v>510</v>
      </c>
      <c r="FB96" t="s">
        <v>476</v>
      </c>
      <c r="FC96" t="s">
        <v>510</v>
      </c>
      <c r="FD96" t="s">
        <v>510</v>
      </c>
      <c r="FE96" t="s">
        <v>510</v>
      </c>
      <c r="FF96" t="s">
        <v>510</v>
      </c>
      <c r="FG96" t="s">
        <v>476</v>
      </c>
      <c r="FH96" t="s">
        <v>510</v>
      </c>
      <c r="FI96" t="s">
        <v>510</v>
      </c>
      <c r="FJ96" t="s">
        <v>510</v>
      </c>
      <c r="FK96" t="s">
        <v>510</v>
      </c>
      <c r="FL96" t="s">
        <v>510</v>
      </c>
      <c r="FN96" t="s">
        <v>476</v>
      </c>
      <c r="FO96" t="s">
        <v>510</v>
      </c>
      <c r="FP96" t="s">
        <v>510</v>
      </c>
      <c r="FQ96" t="s">
        <v>510</v>
      </c>
      <c r="FR96" t="s">
        <v>510</v>
      </c>
      <c r="FS96" t="s">
        <v>510</v>
      </c>
      <c r="FT96" t="s">
        <v>510</v>
      </c>
      <c r="FU96" t="s">
        <v>476</v>
      </c>
      <c r="FV96" t="s">
        <v>510</v>
      </c>
      <c r="FW96" t="s">
        <v>510</v>
      </c>
      <c r="FX96" t="s">
        <v>510</v>
      </c>
      <c r="FY96" t="s">
        <v>510</v>
      </c>
      <c r="FZ96" t="s">
        <v>510</v>
      </c>
      <c r="GA96" t="s">
        <v>510</v>
      </c>
      <c r="GB96">
        <f>IF(Table1[[#This Row],[msna/Demographic_info/HH_members_group/total_m_c_muac]]=0,"",COUNTIF(Table1[[#This Row],[Grain or tubers e.g. bread, rice, noodles, bulger, frikeh, kaak, pasta, andoumeh, manakish, thick grain-based porridge, potatoes]:[Breastmilk]],"Yes"))</f>
        <v>2</v>
      </c>
      <c r="GC96" t="str">
        <f>IF(Table1[[#This Row],[Column1]]="","",IF(Table1[[#This Row],[Please select the assessment type:]]="Livelihood and Protection (MHPSS, CP, GBV)","",IF(Table1[[#This Row],[Column1]]&gt;4,"diverse","not diverse")))</f>
        <v>not diverse</v>
      </c>
      <c r="GD96">
        <v>1</v>
      </c>
      <c r="GE96" t="s">
        <v>486</v>
      </c>
      <c r="GF96">
        <v>1</v>
      </c>
      <c r="GG96" t="s">
        <v>486</v>
      </c>
      <c r="GH96" t="s">
        <v>2104</v>
      </c>
      <c r="GJ96" t="b">
        <v>1</v>
      </c>
      <c r="GK96" t="b">
        <v>1</v>
      </c>
      <c r="GL96" t="b">
        <v>1</v>
      </c>
      <c r="GM96" t="b">
        <v>1</v>
      </c>
      <c r="GN96" t="b">
        <v>1</v>
      </c>
      <c r="GU96" t="b">
        <v>1</v>
      </c>
      <c r="HA96" t="s">
        <v>2105</v>
      </c>
      <c r="HB96" t="b">
        <v>1</v>
      </c>
      <c r="HC96" t="b">
        <v>1</v>
      </c>
      <c r="HH96" t="b">
        <v>1</v>
      </c>
      <c r="HO96" t="s">
        <v>2106</v>
      </c>
      <c r="HP96" t="s">
        <v>598</v>
      </c>
      <c r="HT96" t="b">
        <v>1</v>
      </c>
      <c r="HY96" t="b">
        <v>1</v>
      </c>
      <c r="IC96" t="s">
        <v>2107</v>
      </c>
      <c r="ID96" t="b">
        <v>1</v>
      </c>
      <c r="II96" t="b">
        <v>1</v>
      </c>
      <c r="IL96" t="b">
        <v>1</v>
      </c>
      <c r="IP96" t="s">
        <v>554</v>
      </c>
      <c r="IX96" t="b">
        <v>1</v>
      </c>
      <c r="IZ96" t="s">
        <v>476</v>
      </c>
      <c r="JB96" t="s">
        <v>2108</v>
      </c>
      <c r="JI96" t="b">
        <v>1</v>
      </c>
      <c r="JK96" t="b">
        <v>1</v>
      </c>
      <c r="JQ96" t="s">
        <v>510</v>
      </c>
      <c r="JR96" t="s">
        <v>498</v>
      </c>
      <c r="JX96" t="b">
        <v>1</v>
      </c>
      <c r="KD96" t="s">
        <v>2109</v>
      </c>
      <c r="KE96" t="b">
        <v>1</v>
      </c>
      <c r="KI96" t="b">
        <v>1</v>
      </c>
      <c r="KJ96" t="b">
        <v>1</v>
      </c>
      <c r="KO96" t="s">
        <v>2110</v>
      </c>
      <c r="KP96" t="b">
        <v>1</v>
      </c>
      <c r="KS96" t="b">
        <v>1</v>
      </c>
      <c r="KT96" t="b">
        <v>1</v>
      </c>
      <c r="KU96" t="b">
        <v>1</v>
      </c>
      <c r="KY96" t="s">
        <v>1092</v>
      </c>
      <c r="KZ96" t="b">
        <v>1</v>
      </c>
      <c r="LA96" t="b">
        <v>1</v>
      </c>
      <c r="LH96" t="s">
        <v>1305</v>
      </c>
      <c r="LI96" t="b">
        <v>1</v>
      </c>
      <c r="LL96" t="b">
        <v>1</v>
      </c>
      <c r="LR96" t="s">
        <v>2111</v>
      </c>
      <c r="LT96" t="b">
        <v>1</v>
      </c>
      <c r="LU96" t="b">
        <v>1</v>
      </c>
      <c r="LY96" t="b">
        <v>1</v>
      </c>
      <c r="MB96" t="b">
        <v>1</v>
      </c>
      <c r="ME96" t="b">
        <v>1</v>
      </c>
      <c r="MI96" t="s">
        <v>2112</v>
      </c>
      <c r="MO96" t="b">
        <v>1</v>
      </c>
      <c r="MR96" t="b">
        <v>1</v>
      </c>
      <c r="MT96" t="b">
        <v>1</v>
      </c>
      <c r="MU96" t="b">
        <v>1</v>
      </c>
      <c r="MY96" t="s">
        <v>1023</v>
      </c>
      <c r="NH96" t="b">
        <v>1</v>
      </c>
      <c r="NK96" t="s">
        <v>973</v>
      </c>
      <c r="NQ96" t="b">
        <v>1</v>
      </c>
      <c r="NV96" t="s">
        <v>476</v>
      </c>
      <c r="NX96" t="s">
        <v>510</v>
      </c>
      <c r="NZ96" t="s">
        <v>1673</v>
      </c>
      <c r="OA96" t="b">
        <v>1</v>
      </c>
      <c r="OB96" t="b">
        <v>1</v>
      </c>
      <c r="OD96" t="b">
        <v>1</v>
      </c>
      <c r="OE96" t="b">
        <v>1</v>
      </c>
      <c r="OF96" t="b">
        <v>1</v>
      </c>
      <c r="OL96" t="s">
        <v>2113</v>
      </c>
      <c r="OM96" t="b">
        <v>1</v>
      </c>
      <c r="OP96" t="b">
        <v>1</v>
      </c>
      <c r="OR96" t="b">
        <v>1</v>
      </c>
      <c r="OW96" t="s">
        <v>507</v>
      </c>
      <c r="PC96" t="b">
        <v>1</v>
      </c>
      <c r="PL96">
        <v>100</v>
      </c>
      <c r="PM96">
        <v>500</v>
      </c>
      <c r="PN96" t="s">
        <v>2114</v>
      </c>
      <c r="PP96" t="b">
        <v>1</v>
      </c>
      <c r="PU96" t="b">
        <v>1</v>
      </c>
      <c r="PV96" t="b">
        <v>1</v>
      </c>
      <c r="QF96" t="s">
        <v>510</v>
      </c>
      <c r="QP96" t="s">
        <v>510</v>
      </c>
      <c r="QR96" t="s">
        <v>510</v>
      </c>
      <c r="RC96" t="s">
        <v>673</v>
      </c>
      <c r="RE96" t="s">
        <v>510</v>
      </c>
      <c r="RG96" t="s">
        <v>2115</v>
      </c>
      <c r="RH96" t="s">
        <v>944</v>
      </c>
      <c r="RI96" t="b">
        <v>1</v>
      </c>
      <c r="RJ96" t="b">
        <v>1</v>
      </c>
      <c r="RL96" t="b">
        <v>1</v>
      </c>
      <c r="RR96" t="s">
        <v>514</v>
      </c>
      <c r="RS96" t="b">
        <v>1</v>
      </c>
      <c r="SA96" t="s">
        <v>890</v>
      </c>
      <c r="SB96" t="s">
        <v>2116</v>
      </c>
      <c r="SC96">
        <v>92471206</v>
      </c>
      <c r="SD96" t="s">
        <v>2117</v>
      </c>
      <c r="SE96" s="2">
        <v>44602.53979166667</v>
      </c>
      <c r="SF96">
        <v>95</v>
      </c>
      <c r="SH96">
        <v>-1</v>
      </c>
      <c r="SK96" t="s">
        <v>518</v>
      </c>
      <c r="SL96">
        <v>19910</v>
      </c>
      <c r="SM96" t="s">
        <v>983</v>
      </c>
      <c r="SN96">
        <v>648550</v>
      </c>
    </row>
    <row r="97" spans="1:508" hidden="1" x14ac:dyDescent="0.25">
      <c r="A97" t="s">
        <v>2118</v>
      </c>
      <c r="B97" t="s">
        <v>2119</v>
      </c>
      <c r="C97" t="s">
        <v>470</v>
      </c>
      <c r="D97" t="s">
        <v>2096</v>
      </c>
      <c r="E97" t="s">
        <v>950</v>
      </c>
      <c r="G97" s="1">
        <v>44602</v>
      </c>
      <c r="H97" t="s">
        <v>1557</v>
      </c>
      <c r="I97" t="s">
        <v>952</v>
      </c>
      <c r="J97" t="s">
        <v>476</v>
      </c>
      <c r="K97" t="s">
        <v>522</v>
      </c>
      <c r="M97" t="s">
        <v>1012</v>
      </c>
      <c r="O97" t="s">
        <v>572</v>
      </c>
      <c r="P97" t="s">
        <v>480</v>
      </c>
      <c r="Q97" t="s">
        <v>481</v>
      </c>
      <c r="R97" t="s">
        <v>479</v>
      </c>
      <c r="S97" t="s">
        <v>482</v>
      </c>
      <c r="T97" t="b">
        <v>1</v>
      </c>
      <c r="AA97" t="s">
        <v>483</v>
      </c>
      <c r="AB97" t="s">
        <v>594</v>
      </c>
      <c r="AC97">
        <v>0</v>
      </c>
      <c r="AD97">
        <v>0</v>
      </c>
      <c r="AE97">
        <v>0</v>
      </c>
      <c r="AF97">
        <v>0</v>
      </c>
      <c r="AG97">
        <v>0</v>
      </c>
      <c r="AH97">
        <v>1</v>
      </c>
      <c r="AI97">
        <v>0</v>
      </c>
      <c r="AJ97" t="s">
        <v>470</v>
      </c>
      <c r="AK97" t="s">
        <v>486</v>
      </c>
      <c r="AL97" t="s">
        <v>486</v>
      </c>
      <c r="AM97">
        <v>0</v>
      </c>
      <c r="AN97">
        <v>0</v>
      </c>
      <c r="AO97">
        <v>0</v>
      </c>
      <c r="AP97">
        <v>0</v>
      </c>
      <c r="AQ97">
        <v>1</v>
      </c>
      <c r="AR97">
        <v>0</v>
      </c>
      <c r="AS97" t="s">
        <v>470</v>
      </c>
      <c r="AT97" t="s">
        <v>486</v>
      </c>
      <c r="AU97" t="s">
        <v>486</v>
      </c>
      <c r="AV97" t="s">
        <v>470</v>
      </c>
      <c r="AW97" t="s">
        <v>470</v>
      </c>
      <c r="AX97" t="s">
        <v>485</v>
      </c>
      <c r="AY97" t="s">
        <v>485</v>
      </c>
      <c r="AZ97">
        <v>2</v>
      </c>
      <c r="BA97" t="s">
        <v>953</v>
      </c>
      <c r="BC97" t="s">
        <v>954</v>
      </c>
      <c r="BE97" t="s">
        <v>1034</v>
      </c>
      <c r="BG97" t="s">
        <v>2120</v>
      </c>
      <c r="BK97" t="b">
        <v>1</v>
      </c>
      <c r="BQ97">
        <v>25</v>
      </c>
      <c r="BR97" t="s">
        <v>1663</v>
      </c>
      <c r="BS97" t="s">
        <v>510</v>
      </c>
      <c r="CV97" t="s">
        <v>2121</v>
      </c>
      <c r="CW97" t="b">
        <v>0</v>
      </c>
      <c r="CX97" t="b">
        <v>1</v>
      </c>
      <c r="CY97" t="b">
        <v>0</v>
      </c>
      <c r="CZ97" t="b">
        <v>0</v>
      </c>
      <c r="DA97" t="b">
        <v>1</v>
      </c>
      <c r="DB97" t="b">
        <v>0</v>
      </c>
      <c r="DC97" t="b">
        <v>0</v>
      </c>
      <c r="DG97">
        <v>1</v>
      </c>
      <c r="DP97" t="s">
        <v>510</v>
      </c>
      <c r="DQ97" t="s">
        <v>2122</v>
      </c>
      <c r="DS97" t="b">
        <v>1</v>
      </c>
      <c r="DT97" t="b">
        <v>1</v>
      </c>
      <c r="EC97" t="s">
        <v>771</v>
      </c>
      <c r="ED97" t="s">
        <v>771</v>
      </c>
      <c r="EM97" t="b">
        <v>1</v>
      </c>
      <c r="EP97" t="s">
        <v>510</v>
      </c>
      <c r="EQ97" t="s">
        <v>788</v>
      </c>
      <c r="EX97" t="b">
        <v>1</v>
      </c>
      <c r="FA97" t="s">
        <v>476</v>
      </c>
      <c r="FB97" t="s">
        <v>510</v>
      </c>
      <c r="FC97" t="s">
        <v>476</v>
      </c>
      <c r="FD97" t="s">
        <v>510</v>
      </c>
      <c r="FE97" t="s">
        <v>510</v>
      </c>
      <c r="FF97" t="s">
        <v>510</v>
      </c>
      <c r="FG97" t="s">
        <v>510</v>
      </c>
      <c r="FH97" t="s">
        <v>510</v>
      </c>
      <c r="FI97" t="s">
        <v>476</v>
      </c>
      <c r="FJ97" t="s">
        <v>510</v>
      </c>
      <c r="FK97" t="s">
        <v>510</v>
      </c>
      <c r="FL97" t="s">
        <v>510</v>
      </c>
      <c r="GB97">
        <f>IF(Table1[[#This Row],[msna/Demographic_info/HH_members_group/total_m_c_muac]]=0,"",COUNTIF(Table1[[#This Row],[Grain or tubers e.g. bread, rice, noodles, bulger, frikeh, kaak, pasta, andoumeh, manakish, thick grain-based porridge, potatoes]:[Breastmilk]],"Yes"))</f>
        <v>0</v>
      </c>
      <c r="GC97" t="str">
        <f>IF(Table1[[#This Row],[Column1]]="","",IF(Table1[[#This Row],[Please select the assessment type:]]="Livelihood and Protection (MHPSS, CP, GBV)","",IF(Table1[[#This Row],[Column1]]&gt;4,"diverse","not diverse")))</f>
        <v>not diverse</v>
      </c>
      <c r="GH97" t="s">
        <v>2123</v>
      </c>
      <c r="GJ97" t="b">
        <v>1</v>
      </c>
      <c r="GM97" t="b">
        <v>1</v>
      </c>
      <c r="GO97" t="b">
        <v>1</v>
      </c>
      <c r="GU97" t="b">
        <v>1</v>
      </c>
      <c r="HA97" t="s">
        <v>2124</v>
      </c>
      <c r="HC97" t="b">
        <v>1</v>
      </c>
      <c r="HE97" t="b">
        <v>1</v>
      </c>
      <c r="HG97" t="b">
        <v>1</v>
      </c>
      <c r="HO97" t="s">
        <v>2125</v>
      </c>
      <c r="HP97" t="s">
        <v>1566</v>
      </c>
      <c r="HQ97" t="b">
        <v>1</v>
      </c>
      <c r="HT97" t="b">
        <v>1</v>
      </c>
      <c r="HW97" t="b">
        <v>1</v>
      </c>
      <c r="IC97" t="s">
        <v>1898</v>
      </c>
      <c r="ID97" t="b">
        <v>1</v>
      </c>
      <c r="II97" t="b">
        <v>1</v>
      </c>
      <c r="IL97" t="b">
        <v>1</v>
      </c>
      <c r="IP97" t="s">
        <v>728</v>
      </c>
      <c r="IS97" t="b">
        <v>1</v>
      </c>
      <c r="IV97" t="b">
        <v>1</v>
      </c>
      <c r="IZ97" t="s">
        <v>769</v>
      </c>
      <c r="JB97" t="s">
        <v>2126</v>
      </c>
      <c r="JC97" t="b">
        <v>1</v>
      </c>
      <c r="JD97" t="b">
        <v>1</v>
      </c>
      <c r="JE97" t="b">
        <v>1</v>
      </c>
      <c r="JG97" t="b">
        <v>1</v>
      </c>
      <c r="JI97" t="b">
        <v>1</v>
      </c>
      <c r="JK97" t="b">
        <v>1</v>
      </c>
      <c r="JL97" t="b">
        <v>1</v>
      </c>
      <c r="JQ97" t="s">
        <v>510</v>
      </c>
      <c r="JR97" t="s">
        <v>791</v>
      </c>
      <c r="JS97" t="b">
        <v>1</v>
      </c>
      <c r="JX97" t="b">
        <v>1</v>
      </c>
      <c r="KD97" t="s">
        <v>533</v>
      </c>
      <c r="KI97" t="b">
        <v>1</v>
      </c>
      <c r="KJ97" t="b">
        <v>1</v>
      </c>
      <c r="KO97" t="s">
        <v>866</v>
      </c>
      <c r="KP97" t="b">
        <v>1</v>
      </c>
      <c r="KQ97" t="b">
        <v>1</v>
      </c>
      <c r="KU97" t="b">
        <v>1</v>
      </c>
      <c r="KY97" t="s">
        <v>1092</v>
      </c>
      <c r="KZ97" t="b">
        <v>1</v>
      </c>
      <c r="LA97" t="b">
        <v>1</v>
      </c>
      <c r="LH97" t="s">
        <v>646</v>
      </c>
      <c r="LI97" t="b">
        <v>1</v>
      </c>
      <c r="LJ97" t="b">
        <v>1</v>
      </c>
      <c r="LR97" t="s">
        <v>2127</v>
      </c>
      <c r="LU97" t="b">
        <v>1</v>
      </c>
      <c r="LY97" t="b">
        <v>1</v>
      </c>
      <c r="MA97" t="b">
        <v>1</v>
      </c>
      <c r="ME97" t="b">
        <v>1</v>
      </c>
      <c r="MI97" t="s">
        <v>2128</v>
      </c>
      <c r="ML97" t="b">
        <v>1</v>
      </c>
      <c r="MT97" t="b">
        <v>1</v>
      </c>
      <c r="MU97" t="b">
        <v>1</v>
      </c>
      <c r="NZ97" t="s">
        <v>2129</v>
      </c>
      <c r="OA97" t="b">
        <v>1</v>
      </c>
      <c r="OB97" t="b">
        <v>1</v>
      </c>
      <c r="OD97" t="b">
        <v>1</v>
      </c>
      <c r="OE97" t="b">
        <v>1</v>
      </c>
      <c r="OF97" t="b">
        <v>1</v>
      </c>
      <c r="OL97" t="s">
        <v>779</v>
      </c>
      <c r="OT97" t="b">
        <v>1</v>
      </c>
      <c r="OW97" t="s">
        <v>2130</v>
      </c>
      <c r="OY97" t="b">
        <v>1</v>
      </c>
      <c r="OZ97" t="b">
        <v>1</v>
      </c>
      <c r="PL97">
        <v>500</v>
      </c>
      <c r="PM97">
        <v>500</v>
      </c>
      <c r="PN97" t="s">
        <v>586</v>
      </c>
      <c r="PO97" t="b">
        <v>1</v>
      </c>
      <c r="PS97" t="b">
        <v>1</v>
      </c>
      <c r="QF97" t="s">
        <v>510</v>
      </c>
      <c r="QP97" t="s">
        <v>510</v>
      </c>
      <c r="QR97" t="s">
        <v>510</v>
      </c>
      <c r="RC97" t="s">
        <v>673</v>
      </c>
      <c r="RE97" t="s">
        <v>510</v>
      </c>
      <c r="RG97" t="s">
        <v>2131</v>
      </c>
      <c r="RH97" t="s">
        <v>554</v>
      </c>
      <c r="RP97" t="b">
        <v>1</v>
      </c>
      <c r="RR97" t="s">
        <v>514</v>
      </c>
      <c r="RS97" t="b">
        <v>1</v>
      </c>
      <c r="SB97" t="s">
        <v>2132</v>
      </c>
      <c r="SC97">
        <v>92471208</v>
      </c>
      <c r="SD97" t="s">
        <v>2133</v>
      </c>
      <c r="SE97" s="2">
        <v>44602.539803240739</v>
      </c>
      <c r="SF97">
        <v>96</v>
      </c>
      <c r="SH97">
        <v>-1</v>
      </c>
      <c r="SK97" t="s">
        <v>518</v>
      </c>
      <c r="SL97">
        <v>17239</v>
      </c>
      <c r="SM97" t="s">
        <v>983</v>
      </c>
      <c r="SN97">
        <v>648550</v>
      </c>
    </row>
    <row r="98" spans="1:508" hidden="1" x14ac:dyDescent="0.25">
      <c r="A98" t="s">
        <v>2134</v>
      </c>
      <c r="B98" t="s">
        <v>2135</v>
      </c>
      <c r="C98" t="s">
        <v>470</v>
      </c>
      <c r="D98" t="s">
        <v>2096</v>
      </c>
      <c r="E98" t="s">
        <v>950</v>
      </c>
      <c r="G98" s="1">
        <v>44602</v>
      </c>
      <c r="H98" t="s">
        <v>1557</v>
      </c>
      <c r="I98" t="s">
        <v>952</v>
      </c>
      <c r="J98" t="s">
        <v>476</v>
      </c>
      <c r="K98" t="s">
        <v>477</v>
      </c>
      <c r="L98" s="1">
        <v>43941</v>
      </c>
      <c r="M98" t="s">
        <v>478</v>
      </c>
      <c r="O98" t="s">
        <v>572</v>
      </c>
      <c r="P98" t="s">
        <v>480</v>
      </c>
      <c r="Q98" t="s">
        <v>573</v>
      </c>
      <c r="R98" t="s">
        <v>572</v>
      </c>
      <c r="S98" t="s">
        <v>482</v>
      </c>
      <c r="T98" t="b">
        <v>1</v>
      </c>
      <c r="AA98" t="s">
        <v>802</v>
      </c>
      <c r="AB98" t="s">
        <v>549</v>
      </c>
      <c r="AC98">
        <v>0</v>
      </c>
      <c r="AD98">
        <v>0</v>
      </c>
      <c r="AE98">
        <v>1</v>
      </c>
      <c r="AF98">
        <v>1</v>
      </c>
      <c r="AG98">
        <v>0</v>
      </c>
      <c r="AH98">
        <v>0</v>
      </c>
      <c r="AI98">
        <v>0</v>
      </c>
      <c r="AJ98" t="s">
        <v>485</v>
      </c>
      <c r="AK98" t="s">
        <v>470</v>
      </c>
      <c r="AL98" t="s">
        <v>485</v>
      </c>
      <c r="AM98">
        <v>0</v>
      </c>
      <c r="AN98">
        <v>1</v>
      </c>
      <c r="AO98">
        <v>0</v>
      </c>
      <c r="AP98">
        <v>0</v>
      </c>
      <c r="AQ98">
        <v>1</v>
      </c>
      <c r="AR98">
        <v>0</v>
      </c>
      <c r="AS98" t="s">
        <v>486</v>
      </c>
      <c r="AT98" t="s">
        <v>486</v>
      </c>
      <c r="AU98" t="s">
        <v>485</v>
      </c>
      <c r="AV98" t="s">
        <v>487</v>
      </c>
      <c r="AW98" t="s">
        <v>485</v>
      </c>
      <c r="AX98" t="s">
        <v>486</v>
      </c>
      <c r="AY98" t="s">
        <v>526</v>
      </c>
      <c r="AZ98">
        <v>4</v>
      </c>
      <c r="BA98" t="s">
        <v>803</v>
      </c>
      <c r="BC98" t="s">
        <v>953</v>
      </c>
      <c r="BE98" t="s">
        <v>1034</v>
      </c>
      <c r="BG98" t="s">
        <v>554</v>
      </c>
      <c r="BO98" t="b">
        <v>1</v>
      </c>
      <c r="BR98" t="s">
        <v>956</v>
      </c>
      <c r="BS98" t="s">
        <v>510</v>
      </c>
      <c r="CV98" t="s">
        <v>1487</v>
      </c>
      <c r="CW98" t="b">
        <v>0</v>
      </c>
      <c r="CX98" t="b">
        <v>1</v>
      </c>
      <c r="CY98" t="b">
        <v>1</v>
      </c>
      <c r="CZ98" t="b">
        <v>0</v>
      </c>
      <c r="DA98" t="b">
        <v>1</v>
      </c>
      <c r="DB98" t="b">
        <v>0</v>
      </c>
      <c r="DC98" t="b">
        <v>0</v>
      </c>
      <c r="DF98">
        <v>1</v>
      </c>
      <c r="DP98" t="s">
        <v>510</v>
      </c>
      <c r="DQ98" t="s">
        <v>1200</v>
      </c>
      <c r="DS98" t="b">
        <v>1</v>
      </c>
      <c r="DT98" t="b">
        <v>1</v>
      </c>
      <c r="EC98" t="s">
        <v>476</v>
      </c>
      <c r="ED98" t="s">
        <v>1237</v>
      </c>
      <c r="EJ98" t="b">
        <v>1</v>
      </c>
      <c r="EP98" t="s">
        <v>510</v>
      </c>
      <c r="EQ98" t="s">
        <v>960</v>
      </c>
      <c r="ER98" t="b">
        <v>1</v>
      </c>
      <c r="ES98" t="b">
        <v>1</v>
      </c>
      <c r="FA98" t="s">
        <v>510</v>
      </c>
      <c r="FB98" t="s">
        <v>476</v>
      </c>
      <c r="FC98" t="s">
        <v>476</v>
      </c>
      <c r="FD98" t="s">
        <v>510</v>
      </c>
      <c r="FE98" t="s">
        <v>510</v>
      </c>
      <c r="FF98" t="s">
        <v>510</v>
      </c>
      <c r="FG98" t="s">
        <v>476</v>
      </c>
      <c r="FH98" t="s">
        <v>510</v>
      </c>
      <c r="FI98" t="s">
        <v>510</v>
      </c>
      <c r="FJ98" t="s">
        <v>510</v>
      </c>
      <c r="FK98" t="s">
        <v>510</v>
      </c>
      <c r="FL98" t="s">
        <v>510</v>
      </c>
      <c r="FN98" t="s">
        <v>476</v>
      </c>
      <c r="FO98" t="s">
        <v>510</v>
      </c>
      <c r="FP98" t="s">
        <v>510</v>
      </c>
      <c r="FQ98" t="s">
        <v>510</v>
      </c>
      <c r="FR98" t="s">
        <v>510</v>
      </c>
      <c r="FS98" t="s">
        <v>510</v>
      </c>
      <c r="FT98" t="s">
        <v>510</v>
      </c>
      <c r="FU98" t="s">
        <v>510</v>
      </c>
      <c r="FV98" t="s">
        <v>510</v>
      </c>
      <c r="FW98" t="s">
        <v>510</v>
      </c>
      <c r="FX98" t="s">
        <v>510</v>
      </c>
      <c r="FY98" t="s">
        <v>510</v>
      </c>
      <c r="FZ98" t="s">
        <v>510</v>
      </c>
      <c r="GA98" t="s">
        <v>510</v>
      </c>
      <c r="GB98">
        <f>IF(Table1[[#This Row],[msna/Demographic_info/HH_members_group/total_m_c_muac]]=0,"",COUNTIF(Table1[[#This Row],[Grain or tubers e.g. bread, rice, noodles, bulger, frikeh, kaak, pasta, andoumeh, manakish, thick grain-based porridge, potatoes]:[Breastmilk]],"Yes"))</f>
        <v>1</v>
      </c>
      <c r="GC98" t="str">
        <f>IF(Table1[[#This Row],[Column1]]="","",IF(Table1[[#This Row],[Please select the assessment type:]]="Livelihood and Protection (MHPSS, CP, GBV)","",IF(Table1[[#This Row],[Column1]]&gt;4,"diverse","not diverse")))</f>
        <v>not diverse</v>
      </c>
      <c r="GD98">
        <v>2</v>
      </c>
      <c r="GE98" t="s">
        <v>485</v>
      </c>
      <c r="GH98" t="s">
        <v>2136</v>
      </c>
      <c r="GI98" t="b">
        <v>1</v>
      </c>
      <c r="GJ98" t="b">
        <v>1</v>
      </c>
      <c r="GK98" t="b">
        <v>1</v>
      </c>
      <c r="GL98" t="b">
        <v>1</v>
      </c>
      <c r="GM98" t="b">
        <v>1</v>
      </c>
      <c r="GN98" t="b">
        <v>1</v>
      </c>
      <c r="HA98" t="s">
        <v>492</v>
      </c>
      <c r="HB98" t="b">
        <v>1</v>
      </c>
      <c r="HO98" t="s">
        <v>2137</v>
      </c>
      <c r="HP98" t="s">
        <v>2138</v>
      </c>
      <c r="HR98" t="b">
        <v>1</v>
      </c>
      <c r="HT98" t="b">
        <v>1</v>
      </c>
      <c r="IC98" t="s">
        <v>1242</v>
      </c>
      <c r="ID98" t="b">
        <v>1</v>
      </c>
      <c r="IE98" t="b">
        <v>1</v>
      </c>
      <c r="IP98" t="s">
        <v>1871</v>
      </c>
      <c r="IS98" t="b">
        <v>1</v>
      </c>
      <c r="IV98" t="b">
        <v>1</v>
      </c>
      <c r="IZ98" t="s">
        <v>769</v>
      </c>
      <c r="JB98" t="s">
        <v>2139</v>
      </c>
      <c r="JC98" t="b">
        <v>1</v>
      </c>
      <c r="JD98" t="b">
        <v>1</v>
      </c>
      <c r="JE98" t="b">
        <v>1</v>
      </c>
      <c r="JG98" t="b">
        <v>1</v>
      </c>
      <c r="JI98" t="b">
        <v>1</v>
      </c>
      <c r="JK98" t="b">
        <v>1</v>
      </c>
      <c r="JQ98" t="s">
        <v>510</v>
      </c>
      <c r="JR98" t="s">
        <v>791</v>
      </c>
      <c r="JS98" t="b">
        <v>1</v>
      </c>
      <c r="JX98" t="b">
        <v>1</v>
      </c>
      <c r="KD98" t="s">
        <v>533</v>
      </c>
      <c r="KI98" t="b">
        <v>1</v>
      </c>
      <c r="KJ98" t="b">
        <v>1</v>
      </c>
      <c r="KO98" t="s">
        <v>535</v>
      </c>
      <c r="KP98" t="b">
        <v>1</v>
      </c>
      <c r="KQ98" t="b">
        <v>1</v>
      </c>
      <c r="KY98" t="s">
        <v>498</v>
      </c>
      <c r="LA98" t="b">
        <v>1</v>
      </c>
      <c r="LH98" t="s">
        <v>500</v>
      </c>
      <c r="LI98" t="b">
        <v>1</v>
      </c>
      <c r="LR98" t="s">
        <v>2140</v>
      </c>
      <c r="LU98" t="b">
        <v>1</v>
      </c>
      <c r="MA98" t="b">
        <v>1</v>
      </c>
      <c r="ME98" t="b">
        <v>1</v>
      </c>
      <c r="MI98" t="s">
        <v>1462</v>
      </c>
      <c r="MN98" t="b">
        <v>1</v>
      </c>
      <c r="MO98" t="b">
        <v>1</v>
      </c>
      <c r="MY98" t="s">
        <v>1023</v>
      </c>
      <c r="NH98" t="b">
        <v>1</v>
      </c>
      <c r="NK98" t="s">
        <v>1024</v>
      </c>
      <c r="NR98" t="b">
        <v>1</v>
      </c>
      <c r="NV98" t="s">
        <v>476</v>
      </c>
      <c r="NX98" t="s">
        <v>510</v>
      </c>
      <c r="NZ98" t="s">
        <v>1276</v>
      </c>
      <c r="OB98" t="b">
        <v>1</v>
      </c>
      <c r="OL98" t="s">
        <v>779</v>
      </c>
      <c r="OT98" t="b">
        <v>1</v>
      </c>
      <c r="OW98" t="s">
        <v>585</v>
      </c>
      <c r="OX98" t="b">
        <v>1</v>
      </c>
      <c r="PM98">
        <v>500</v>
      </c>
      <c r="PN98" t="s">
        <v>554</v>
      </c>
      <c r="QC98" t="b">
        <v>1</v>
      </c>
      <c r="QF98" t="s">
        <v>510</v>
      </c>
      <c r="QP98" t="s">
        <v>510</v>
      </c>
      <c r="QR98" t="s">
        <v>510</v>
      </c>
      <c r="RC98" t="s">
        <v>1135</v>
      </c>
      <c r="RE98" t="s">
        <v>510</v>
      </c>
      <c r="RG98" t="s">
        <v>2131</v>
      </c>
      <c r="RH98" t="s">
        <v>554</v>
      </c>
      <c r="RP98" t="b">
        <v>1</v>
      </c>
      <c r="RR98" t="s">
        <v>554</v>
      </c>
      <c r="RY98" t="b">
        <v>1</v>
      </c>
      <c r="SA98" t="s">
        <v>890</v>
      </c>
      <c r="SB98" t="s">
        <v>2141</v>
      </c>
      <c r="SC98">
        <v>92471209</v>
      </c>
      <c r="SD98" t="s">
        <v>2142</v>
      </c>
      <c r="SE98" s="2">
        <v>44602.539803240739</v>
      </c>
      <c r="SF98">
        <v>97</v>
      </c>
      <c r="SH98">
        <v>-1</v>
      </c>
      <c r="SK98" t="s">
        <v>518</v>
      </c>
      <c r="SL98">
        <v>13338</v>
      </c>
      <c r="SM98" t="s">
        <v>983</v>
      </c>
      <c r="SN98">
        <v>648550</v>
      </c>
    </row>
    <row r="99" spans="1:508" hidden="1" x14ac:dyDescent="0.25">
      <c r="A99" t="s">
        <v>2143</v>
      </c>
      <c r="B99" t="s">
        <v>2144</v>
      </c>
      <c r="C99" t="s">
        <v>1154</v>
      </c>
      <c r="D99" t="s">
        <v>2096</v>
      </c>
      <c r="E99" t="s">
        <v>950</v>
      </c>
      <c r="G99" s="1">
        <v>44602</v>
      </c>
      <c r="H99" t="s">
        <v>1557</v>
      </c>
      <c r="I99" t="s">
        <v>952</v>
      </c>
      <c r="J99" t="s">
        <v>476</v>
      </c>
      <c r="K99" t="s">
        <v>522</v>
      </c>
      <c r="M99" t="s">
        <v>1012</v>
      </c>
      <c r="O99" t="s">
        <v>572</v>
      </c>
      <c r="P99" t="s">
        <v>548</v>
      </c>
      <c r="Q99" t="s">
        <v>481</v>
      </c>
      <c r="R99" t="s">
        <v>479</v>
      </c>
      <c r="S99" t="s">
        <v>524</v>
      </c>
      <c r="W99" t="b">
        <v>1</v>
      </c>
      <c r="AA99" t="s">
        <v>483</v>
      </c>
      <c r="AB99" t="s">
        <v>549</v>
      </c>
      <c r="AC99">
        <v>1</v>
      </c>
      <c r="AD99">
        <v>1</v>
      </c>
      <c r="AE99">
        <v>0</v>
      </c>
      <c r="AF99">
        <v>0</v>
      </c>
      <c r="AG99">
        <v>0</v>
      </c>
      <c r="AH99">
        <v>1</v>
      </c>
      <c r="AI99">
        <v>1</v>
      </c>
      <c r="AJ99" t="s">
        <v>486</v>
      </c>
      <c r="AK99" t="s">
        <v>485</v>
      </c>
      <c r="AL99" t="s">
        <v>487</v>
      </c>
      <c r="AM99">
        <v>0</v>
      </c>
      <c r="AN99">
        <v>1</v>
      </c>
      <c r="AO99">
        <v>0</v>
      </c>
      <c r="AP99">
        <v>0</v>
      </c>
      <c r="AQ99">
        <v>2</v>
      </c>
      <c r="AR99">
        <v>0</v>
      </c>
      <c r="AS99" t="s">
        <v>486</v>
      </c>
      <c r="AT99" t="s">
        <v>485</v>
      </c>
      <c r="AU99" t="s">
        <v>487</v>
      </c>
      <c r="AV99" t="s">
        <v>485</v>
      </c>
      <c r="AW99" t="s">
        <v>486</v>
      </c>
      <c r="AX99" t="s">
        <v>526</v>
      </c>
      <c r="AY99" t="s">
        <v>660</v>
      </c>
      <c r="AZ99">
        <v>6</v>
      </c>
      <c r="BA99" t="s">
        <v>787</v>
      </c>
      <c r="BC99" t="s">
        <v>1034</v>
      </c>
      <c r="BE99" t="s">
        <v>488</v>
      </c>
      <c r="BG99" t="s">
        <v>1558</v>
      </c>
      <c r="BJ99" t="b">
        <v>1</v>
      </c>
      <c r="BK99" t="b">
        <v>1</v>
      </c>
      <c r="BQ99">
        <v>999</v>
      </c>
      <c r="BR99" t="s">
        <v>956</v>
      </c>
      <c r="BS99" t="s">
        <v>476</v>
      </c>
      <c r="BT99" t="s">
        <v>1178</v>
      </c>
      <c r="BU99" t="b">
        <v>0</v>
      </c>
      <c r="BV99" t="b">
        <v>0</v>
      </c>
      <c r="BW99" t="b">
        <v>0</v>
      </c>
      <c r="BX99" t="b">
        <v>1</v>
      </c>
      <c r="BY99" t="b">
        <v>0</v>
      </c>
      <c r="BZ99" t="b">
        <v>0</v>
      </c>
      <c r="CA99" t="b">
        <v>0</v>
      </c>
      <c r="CB99" t="b">
        <v>0</v>
      </c>
      <c r="CC99" t="b">
        <v>0</v>
      </c>
      <c r="CD99" t="b">
        <v>0</v>
      </c>
      <c r="CF99" t="s">
        <v>2145</v>
      </c>
      <c r="CG99" t="b">
        <v>0</v>
      </c>
      <c r="CH99" t="b">
        <v>1</v>
      </c>
      <c r="CI99" t="b">
        <v>0</v>
      </c>
      <c r="CJ99" t="b">
        <v>1</v>
      </c>
      <c r="CK99" t="b">
        <v>1</v>
      </c>
      <c r="CL99" t="b">
        <v>0</v>
      </c>
      <c r="CM99" t="b">
        <v>0</v>
      </c>
      <c r="CN99" t="b">
        <v>0</v>
      </c>
      <c r="CO99" t="b">
        <v>0</v>
      </c>
      <c r="CP99" t="b">
        <v>0</v>
      </c>
      <c r="CQ99" t="b">
        <v>0</v>
      </c>
      <c r="CR99" t="b">
        <v>0</v>
      </c>
      <c r="CS99" t="b">
        <v>0</v>
      </c>
      <c r="CT99" t="b">
        <v>0</v>
      </c>
      <c r="CV99" t="s">
        <v>2146</v>
      </c>
      <c r="CW99" t="b">
        <v>0</v>
      </c>
      <c r="CX99" t="b">
        <v>1</v>
      </c>
      <c r="CY99" t="b">
        <v>1</v>
      </c>
      <c r="CZ99" t="b">
        <v>0</v>
      </c>
      <c r="DA99" t="b">
        <v>1</v>
      </c>
      <c r="DB99" t="b">
        <v>0</v>
      </c>
      <c r="DC99" t="b">
        <v>0</v>
      </c>
      <c r="DE99">
        <v>1</v>
      </c>
      <c r="DF99">
        <v>1</v>
      </c>
      <c r="DG99">
        <v>2</v>
      </c>
      <c r="DI99">
        <v>1</v>
      </c>
      <c r="DK99">
        <v>2</v>
      </c>
      <c r="DP99" t="s">
        <v>510</v>
      </c>
      <c r="DQ99" t="s">
        <v>2147</v>
      </c>
      <c r="DS99" t="b">
        <v>1</v>
      </c>
      <c r="DT99" t="b">
        <v>1</v>
      </c>
      <c r="DU99" t="b">
        <v>1</v>
      </c>
      <c r="EC99" t="s">
        <v>510</v>
      </c>
      <c r="ED99" t="s">
        <v>2102</v>
      </c>
      <c r="EF99" t="b">
        <v>1</v>
      </c>
      <c r="EK99" t="b">
        <v>1</v>
      </c>
      <c r="EO99" t="s">
        <v>2148</v>
      </c>
      <c r="EP99" t="s">
        <v>510</v>
      </c>
      <c r="EQ99" t="s">
        <v>1257</v>
      </c>
      <c r="ER99" t="b">
        <v>1</v>
      </c>
      <c r="ES99" t="b">
        <v>1</v>
      </c>
      <c r="FA99" t="s">
        <v>476</v>
      </c>
      <c r="FB99" t="s">
        <v>510</v>
      </c>
      <c r="FC99" t="s">
        <v>510</v>
      </c>
      <c r="FD99" t="s">
        <v>476</v>
      </c>
      <c r="FE99" t="s">
        <v>510</v>
      </c>
      <c r="FF99" t="s">
        <v>510</v>
      </c>
      <c r="FG99" t="s">
        <v>510</v>
      </c>
      <c r="FH99" t="s">
        <v>510</v>
      </c>
      <c r="FI99" t="s">
        <v>476</v>
      </c>
      <c r="FJ99" t="s">
        <v>510</v>
      </c>
      <c r="FK99" t="s">
        <v>510</v>
      </c>
      <c r="FL99" t="s">
        <v>510</v>
      </c>
      <c r="FN99" t="s">
        <v>476</v>
      </c>
      <c r="FO99" t="s">
        <v>510</v>
      </c>
      <c r="FP99" t="s">
        <v>510</v>
      </c>
      <c r="FQ99" t="s">
        <v>510</v>
      </c>
      <c r="FR99" t="s">
        <v>510</v>
      </c>
      <c r="FS99" t="s">
        <v>476</v>
      </c>
      <c r="FT99" t="s">
        <v>510</v>
      </c>
      <c r="FU99" t="s">
        <v>510</v>
      </c>
      <c r="FV99" t="s">
        <v>510</v>
      </c>
      <c r="FW99" t="s">
        <v>510</v>
      </c>
      <c r="FX99" t="s">
        <v>510</v>
      </c>
      <c r="FY99" t="s">
        <v>510</v>
      </c>
      <c r="FZ99" t="s">
        <v>510</v>
      </c>
      <c r="GA99" t="s">
        <v>476</v>
      </c>
      <c r="GB99">
        <f>IF(Table1[[#This Row],[msna/Demographic_info/HH_members_group/total_m_c_muac]]=0,"",COUNTIF(Table1[[#This Row],[Grain or tubers e.g. bread, rice, noodles, bulger, frikeh, kaak, pasta, andoumeh, manakish, thick grain-based porridge, potatoes]:[Breastmilk]],"Yes"))</f>
        <v>3</v>
      </c>
      <c r="GC99" t="str">
        <f>IF(Table1[[#This Row],[Column1]]="","",IF(Table1[[#This Row],[Please select the assessment type:]]="Livelihood and Protection (MHPSS, CP, GBV)","",IF(Table1[[#This Row],[Column1]]&gt;4,"diverse","not diverse")))</f>
        <v>not diverse</v>
      </c>
      <c r="GD99">
        <v>2</v>
      </c>
      <c r="GE99" t="s">
        <v>485</v>
      </c>
      <c r="GF99">
        <v>1</v>
      </c>
      <c r="GG99" t="s">
        <v>486</v>
      </c>
      <c r="GH99" t="s">
        <v>2149</v>
      </c>
      <c r="GJ99" t="b">
        <v>1</v>
      </c>
      <c r="GM99" t="b">
        <v>1</v>
      </c>
      <c r="GO99" t="b">
        <v>1</v>
      </c>
      <c r="GP99" t="b">
        <v>1</v>
      </c>
      <c r="GQ99" t="b">
        <v>1</v>
      </c>
      <c r="HA99" t="s">
        <v>1142</v>
      </c>
      <c r="HC99" t="b">
        <v>1</v>
      </c>
      <c r="HO99" t="s">
        <v>2150</v>
      </c>
      <c r="HP99" t="s">
        <v>1356</v>
      </c>
      <c r="HT99" t="b">
        <v>1</v>
      </c>
      <c r="IC99" t="s">
        <v>1526</v>
      </c>
      <c r="II99" t="b">
        <v>1</v>
      </c>
      <c r="IP99" t="s">
        <v>554</v>
      </c>
      <c r="IX99" t="b">
        <v>1</v>
      </c>
      <c r="IZ99" t="s">
        <v>769</v>
      </c>
      <c r="JB99" t="s">
        <v>788</v>
      </c>
      <c r="JO99" t="b">
        <v>1</v>
      </c>
      <c r="JQ99" t="s">
        <v>510</v>
      </c>
      <c r="JR99" t="s">
        <v>791</v>
      </c>
      <c r="JS99" t="b">
        <v>1</v>
      </c>
      <c r="JX99" t="b">
        <v>1</v>
      </c>
      <c r="KD99" t="s">
        <v>1091</v>
      </c>
      <c r="KE99" t="b">
        <v>1</v>
      </c>
      <c r="KI99" t="b">
        <v>1</v>
      </c>
      <c r="KO99" t="s">
        <v>2151</v>
      </c>
      <c r="KP99" t="b">
        <v>1</v>
      </c>
      <c r="KS99" t="b">
        <v>1</v>
      </c>
      <c r="KT99" t="b">
        <v>1</v>
      </c>
      <c r="KU99" t="b">
        <v>1</v>
      </c>
      <c r="KY99" t="s">
        <v>498</v>
      </c>
      <c r="LA99" t="b">
        <v>1</v>
      </c>
      <c r="LH99" t="s">
        <v>554</v>
      </c>
      <c r="LP99" t="b">
        <v>1</v>
      </c>
      <c r="LR99" t="s">
        <v>2152</v>
      </c>
      <c r="LU99" t="b">
        <v>1</v>
      </c>
      <c r="LY99" t="b">
        <v>1</v>
      </c>
      <c r="MA99" t="b">
        <v>1</v>
      </c>
      <c r="ME99" t="b">
        <v>1</v>
      </c>
      <c r="MI99" t="s">
        <v>1371</v>
      </c>
      <c r="MO99" t="b">
        <v>1</v>
      </c>
      <c r="MP99" t="b">
        <v>1</v>
      </c>
      <c r="MY99" t="s">
        <v>1023</v>
      </c>
      <c r="NH99" t="b">
        <v>1</v>
      </c>
      <c r="NK99" t="s">
        <v>973</v>
      </c>
      <c r="NQ99" t="b">
        <v>1</v>
      </c>
      <c r="NV99" t="s">
        <v>505</v>
      </c>
      <c r="NX99" t="s">
        <v>510</v>
      </c>
      <c r="NZ99" t="s">
        <v>625</v>
      </c>
      <c r="OB99" t="b">
        <v>1</v>
      </c>
      <c r="OE99" t="b">
        <v>1</v>
      </c>
      <c r="OF99" t="b">
        <v>1</v>
      </c>
      <c r="OL99" t="s">
        <v>779</v>
      </c>
      <c r="OT99" t="b">
        <v>1</v>
      </c>
      <c r="OW99" t="s">
        <v>2153</v>
      </c>
      <c r="PA99" t="b">
        <v>1</v>
      </c>
      <c r="PC99" t="b">
        <v>1</v>
      </c>
      <c r="PL99">
        <v>400</v>
      </c>
      <c r="PM99">
        <v>800</v>
      </c>
      <c r="PN99" t="s">
        <v>563</v>
      </c>
      <c r="PS99" t="b">
        <v>1</v>
      </c>
      <c r="QF99" t="s">
        <v>476</v>
      </c>
      <c r="QG99" t="s">
        <v>509</v>
      </c>
      <c r="QH99" t="b">
        <v>1</v>
      </c>
      <c r="QP99" t="s">
        <v>510</v>
      </c>
      <c r="QR99" t="s">
        <v>510</v>
      </c>
      <c r="RC99" t="s">
        <v>511</v>
      </c>
      <c r="RE99" t="s">
        <v>510</v>
      </c>
      <c r="RG99" t="s">
        <v>2154</v>
      </c>
      <c r="RH99" t="s">
        <v>873</v>
      </c>
      <c r="RI99" t="b">
        <v>1</v>
      </c>
      <c r="RJ99" t="b">
        <v>1</v>
      </c>
      <c r="RR99" t="s">
        <v>514</v>
      </c>
      <c r="RS99" t="b">
        <v>1</v>
      </c>
      <c r="SA99" t="s">
        <v>890</v>
      </c>
      <c r="SB99" t="s">
        <v>2155</v>
      </c>
      <c r="SC99">
        <v>92471210</v>
      </c>
      <c r="SD99" t="s">
        <v>2156</v>
      </c>
      <c r="SE99" s="2">
        <v>44602.539814814823</v>
      </c>
      <c r="SF99">
        <v>98</v>
      </c>
      <c r="SH99">
        <v>-1</v>
      </c>
      <c r="SK99" t="s">
        <v>518</v>
      </c>
      <c r="SL99">
        <v>352003</v>
      </c>
      <c r="SM99" t="s">
        <v>983</v>
      </c>
      <c r="SN99">
        <v>648550</v>
      </c>
    </row>
    <row r="100" spans="1:508" hidden="1" x14ac:dyDescent="0.25">
      <c r="A100" t="s">
        <v>2157</v>
      </c>
      <c r="B100" t="s">
        <v>2158</v>
      </c>
      <c r="C100" t="s">
        <v>470</v>
      </c>
      <c r="D100" t="s">
        <v>2096</v>
      </c>
      <c r="E100" t="s">
        <v>950</v>
      </c>
      <c r="G100" s="1">
        <v>44602</v>
      </c>
      <c r="H100" t="s">
        <v>1557</v>
      </c>
      <c r="I100" t="s">
        <v>952</v>
      </c>
      <c r="J100" t="s">
        <v>476</v>
      </c>
      <c r="K100" t="s">
        <v>477</v>
      </c>
      <c r="L100" s="1">
        <v>43586</v>
      </c>
      <c r="M100" t="s">
        <v>1012</v>
      </c>
      <c r="O100" t="s">
        <v>572</v>
      </c>
      <c r="P100" t="s">
        <v>480</v>
      </c>
      <c r="Q100" t="s">
        <v>481</v>
      </c>
      <c r="R100" t="s">
        <v>479</v>
      </c>
      <c r="S100" t="s">
        <v>524</v>
      </c>
      <c r="W100" t="b">
        <v>1</v>
      </c>
      <c r="AA100" t="s">
        <v>483</v>
      </c>
      <c r="AB100" t="s">
        <v>484</v>
      </c>
      <c r="AC100">
        <v>1</v>
      </c>
      <c r="AD100">
        <v>0</v>
      </c>
      <c r="AE100">
        <v>0</v>
      </c>
      <c r="AF100">
        <v>1</v>
      </c>
      <c r="AG100">
        <v>0</v>
      </c>
      <c r="AH100">
        <v>1</v>
      </c>
      <c r="AI100">
        <v>0</v>
      </c>
      <c r="AJ100" t="s">
        <v>486</v>
      </c>
      <c r="AK100" t="s">
        <v>486</v>
      </c>
      <c r="AL100" t="s">
        <v>485</v>
      </c>
      <c r="AM100">
        <v>0</v>
      </c>
      <c r="AN100">
        <v>1</v>
      </c>
      <c r="AO100">
        <v>0</v>
      </c>
      <c r="AP100">
        <v>0</v>
      </c>
      <c r="AQ100">
        <v>1</v>
      </c>
      <c r="AR100">
        <v>0</v>
      </c>
      <c r="AS100" t="s">
        <v>486</v>
      </c>
      <c r="AT100" t="s">
        <v>486</v>
      </c>
      <c r="AU100" t="s">
        <v>485</v>
      </c>
      <c r="AV100" t="s">
        <v>485</v>
      </c>
      <c r="AW100" t="s">
        <v>486</v>
      </c>
      <c r="AX100" t="s">
        <v>485</v>
      </c>
      <c r="AY100" t="s">
        <v>526</v>
      </c>
      <c r="AZ100">
        <v>4</v>
      </c>
      <c r="BA100" t="s">
        <v>953</v>
      </c>
      <c r="BC100" t="s">
        <v>1034</v>
      </c>
      <c r="BE100" t="s">
        <v>954</v>
      </c>
      <c r="BG100" t="s">
        <v>1627</v>
      </c>
      <c r="BJ100" t="b">
        <v>1</v>
      </c>
      <c r="BQ100">
        <v>10</v>
      </c>
      <c r="BR100" t="s">
        <v>1013</v>
      </c>
      <c r="BS100" t="s">
        <v>476</v>
      </c>
      <c r="BT100" t="s">
        <v>1178</v>
      </c>
      <c r="BU100" t="b">
        <v>0</v>
      </c>
      <c r="BV100" t="b">
        <v>0</v>
      </c>
      <c r="BW100" t="b">
        <v>0</v>
      </c>
      <c r="BX100" t="b">
        <v>1</v>
      </c>
      <c r="BY100" t="b">
        <v>0</v>
      </c>
      <c r="BZ100" t="b">
        <v>0</v>
      </c>
      <c r="CA100" t="b">
        <v>0</v>
      </c>
      <c r="CB100" t="b">
        <v>0</v>
      </c>
      <c r="CC100" t="b">
        <v>0</v>
      </c>
      <c r="CD100" t="b">
        <v>0</v>
      </c>
      <c r="CF100" t="s">
        <v>390</v>
      </c>
      <c r="CG100" t="b">
        <v>0</v>
      </c>
      <c r="CH100" t="b">
        <v>0</v>
      </c>
      <c r="CI100" t="b">
        <v>0</v>
      </c>
      <c r="CJ100" t="b">
        <v>0</v>
      </c>
      <c r="CK100" t="b">
        <v>0</v>
      </c>
      <c r="CL100" t="b">
        <v>0</v>
      </c>
      <c r="CM100" t="b">
        <v>0</v>
      </c>
      <c r="CN100" t="b">
        <v>0</v>
      </c>
      <c r="CO100" t="b">
        <v>0</v>
      </c>
      <c r="CP100" t="b">
        <v>0</v>
      </c>
      <c r="CQ100" t="b">
        <v>0</v>
      </c>
      <c r="CR100" t="b">
        <v>0</v>
      </c>
      <c r="CS100" t="b">
        <v>1</v>
      </c>
      <c r="CT100" t="b">
        <v>0</v>
      </c>
      <c r="CU100" t="s">
        <v>2159</v>
      </c>
      <c r="CV100" t="s">
        <v>1199</v>
      </c>
      <c r="CW100" t="b">
        <v>0</v>
      </c>
      <c r="CX100" t="b">
        <v>0</v>
      </c>
      <c r="CY100" t="b">
        <v>1</v>
      </c>
      <c r="CZ100" t="b">
        <v>0</v>
      </c>
      <c r="DA100" t="b">
        <v>1</v>
      </c>
      <c r="DB100" t="b">
        <v>0</v>
      </c>
      <c r="DC100" t="b">
        <v>0</v>
      </c>
      <c r="DF100">
        <v>1</v>
      </c>
      <c r="DP100" t="s">
        <v>510</v>
      </c>
      <c r="DQ100" t="s">
        <v>1560</v>
      </c>
      <c r="DR100" t="b">
        <v>1</v>
      </c>
      <c r="EC100" t="s">
        <v>476</v>
      </c>
      <c r="ED100" t="s">
        <v>1237</v>
      </c>
      <c r="EJ100" t="b">
        <v>1</v>
      </c>
      <c r="EP100" t="s">
        <v>510</v>
      </c>
      <c r="EQ100" t="s">
        <v>2160</v>
      </c>
      <c r="ET100" t="b">
        <v>1</v>
      </c>
      <c r="EY100" t="s">
        <v>2161</v>
      </c>
      <c r="FA100" t="s">
        <v>510</v>
      </c>
      <c r="FB100" t="s">
        <v>476</v>
      </c>
      <c r="FC100" t="s">
        <v>476</v>
      </c>
      <c r="FD100" t="s">
        <v>510</v>
      </c>
      <c r="FE100" t="s">
        <v>510</v>
      </c>
      <c r="FF100" t="s">
        <v>510</v>
      </c>
      <c r="FG100" t="s">
        <v>510</v>
      </c>
      <c r="FH100" t="s">
        <v>510</v>
      </c>
      <c r="FI100" t="s">
        <v>510</v>
      </c>
      <c r="FJ100" t="s">
        <v>510</v>
      </c>
      <c r="FK100" t="s">
        <v>510</v>
      </c>
      <c r="FL100" t="s">
        <v>510</v>
      </c>
      <c r="FN100" t="s">
        <v>476</v>
      </c>
      <c r="FO100" t="s">
        <v>476</v>
      </c>
      <c r="FP100" t="s">
        <v>510</v>
      </c>
      <c r="FQ100" t="s">
        <v>510</v>
      </c>
      <c r="FR100" t="s">
        <v>510</v>
      </c>
      <c r="FS100" t="s">
        <v>510</v>
      </c>
      <c r="FT100" t="s">
        <v>510</v>
      </c>
      <c r="FU100" t="s">
        <v>510</v>
      </c>
      <c r="FV100" t="s">
        <v>510</v>
      </c>
      <c r="FW100" t="s">
        <v>510</v>
      </c>
      <c r="FX100" t="s">
        <v>510</v>
      </c>
      <c r="FY100" t="s">
        <v>510</v>
      </c>
      <c r="FZ100" t="s">
        <v>510</v>
      </c>
      <c r="GA100" t="s">
        <v>510</v>
      </c>
      <c r="GB100">
        <f>IF(Table1[[#This Row],[msna/Demographic_info/HH_members_group/total_m_c_muac]]=0,"",COUNTIF(Table1[[#This Row],[Grain or tubers e.g. bread, rice, noodles, bulger, frikeh, kaak, pasta, andoumeh, manakish, thick grain-based porridge, potatoes]:[Breastmilk]],"Yes"))</f>
        <v>2</v>
      </c>
      <c r="GC100" t="str">
        <f>IF(Table1[[#This Row],[Column1]]="","",IF(Table1[[#This Row],[Please select the assessment type:]]="Livelihood and Protection (MHPSS, CP, GBV)","",IF(Table1[[#This Row],[Column1]]&gt;4,"diverse","not diverse")))</f>
        <v>not diverse</v>
      </c>
      <c r="GD100">
        <v>1</v>
      </c>
      <c r="GE100" t="s">
        <v>486</v>
      </c>
      <c r="GF100">
        <v>1</v>
      </c>
      <c r="GG100" t="s">
        <v>486</v>
      </c>
      <c r="GH100" t="s">
        <v>2162</v>
      </c>
      <c r="GK100" t="b">
        <v>1</v>
      </c>
      <c r="GM100" t="b">
        <v>1</v>
      </c>
      <c r="GT100" t="b">
        <v>1</v>
      </c>
      <c r="GU100" t="b">
        <v>1</v>
      </c>
      <c r="HA100" t="s">
        <v>1564</v>
      </c>
      <c r="HB100" t="b">
        <v>1</v>
      </c>
      <c r="HC100" t="b">
        <v>1</v>
      </c>
      <c r="HO100" t="s">
        <v>2163</v>
      </c>
      <c r="HP100" t="s">
        <v>1356</v>
      </c>
      <c r="HT100" t="b">
        <v>1</v>
      </c>
      <c r="IC100" t="s">
        <v>390</v>
      </c>
      <c r="IM100" t="b">
        <v>1</v>
      </c>
      <c r="IO100" t="s">
        <v>2164</v>
      </c>
      <c r="IP100" t="s">
        <v>554</v>
      </c>
      <c r="IX100" t="b">
        <v>1</v>
      </c>
      <c r="IZ100" t="s">
        <v>769</v>
      </c>
      <c r="JB100" t="s">
        <v>2165</v>
      </c>
      <c r="JI100" t="b">
        <v>1</v>
      </c>
      <c r="JK100" t="b">
        <v>1</v>
      </c>
      <c r="JL100" t="b">
        <v>1</v>
      </c>
      <c r="JQ100" t="s">
        <v>510</v>
      </c>
      <c r="JR100" t="s">
        <v>498</v>
      </c>
      <c r="JX100" t="b">
        <v>1</v>
      </c>
      <c r="KD100" t="s">
        <v>533</v>
      </c>
      <c r="KI100" t="b">
        <v>1</v>
      </c>
      <c r="KJ100" t="b">
        <v>1</v>
      </c>
      <c r="KO100" t="s">
        <v>2166</v>
      </c>
      <c r="KP100" t="b">
        <v>1</v>
      </c>
      <c r="KQ100" t="b">
        <v>1</v>
      </c>
      <c r="KR100" t="b">
        <v>1</v>
      </c>
      <c r="KS100" t="b">
        <v>1</v>
      </c>
      <c r="KT100" t="b">
        <v>1</v>
      </c>
      <c r="KY100" t="s">
        <v>1857</v>
      </c>
      <c r="KZ100" t="b">
        <v>1</v>
      </c>
      <c r="LH100" t="s">
        <v>2167</v>
      </c>
      <c r="LI100" t="b">
        <v>1</v>
      </c>
      <c r="LL100" t="b">
        <v>1</v>
      </c>
      <c r="LR100" t="s">
        <v>788</v>
      </c>
      <c r="MG100" t="b">
        <v>1</v>
      </c>
      <c r="MI100" t="s">
        <v>1226</v>
      </c>
      <c r="MO100" t="b">
        <v>1</v>
      </c>
      <c r="MY100" t="s">
        <v>1023</v>
      </c>
      <c r="NH100" t="b">
        <v>1</v>
      </c>
      <c r="NK100" t="s">
        <v>973</v>
      </c>
      <c r="NQ100" t="b">
        <v>1</v>
      </c>
      <c r="NV100" t="s">
        <v>476</v>
      </c>
      <c r="NX100" t="s">
        <v>510</v>
      </c>
      <c r="NZ100" t="s">
        <v>2168</v>
      </c>
      <c r="OA100" t="b">
        <v>1</v>
      </c>
      <c r="OB100" t="b">
        <v>1</v>
      </c>
      <c r="OE100" t="b">
        <v>1</v>
      </c>
      <c r="OF100" t="b">
        <v>1</v>
      </c>
      <c r="OL100" t="s">
        <v>779</v>
      </c>
      <c r="OT100" t="b">
        <v>1</v>
      </c>
      <c r="OW100" t="s">
        <v>507</v>
      </c>
      <c r="PC100" t="b">
        <v>1</v>
      </c>
      <c r="PL100">
        <v>200</v>
      </c>
      <c r="PM100">
        <v>800</v>
      </c>
      <c r="PN100" t="s">
        <v>563</v>
      </c>
      <c r="PS100" t="b">
        <v>1</v>
      </c>
      <c r="QF100" t="s">
        <v>510</v>
      </c>
      <c r="QP100" t="s">
        <v>510</v>
      </c>
      <c r="QR100" t="s">
        <v>510</v>
      </c>
      <c r="RC100" t="s">
        <v>511</v>
      </c>
      <c r="RE100" t="s">
        <v>510</v>
      </c>
      <c r="RG100" t="s">
        <v>543</v>
      </c>
      <c r="RH100" t="s">
        <v>554</v>
      </c>
      <c r="RP100" t="b">
        <v>1</v>
      </c>
      <c r="RR100" t="s">
        <v>554</v>
      </c>
      <c r="RY100" t="b">
        <v>1</v>
      </c>
      <c r="SA100" t="s">
        <v>2131</v>
      </c>
      <c r="SB100" t="s">
        <v>2169</v>
      </c>
      <c r="SC100">
        <v>92471211</v>
      </c>
      <c r="SD100" t="s">
        <v>2170</v>
      </c>
      <c r="SE100" s="2">
        <v>44602.539826388893</v>
      </c>
      <c r="SF100">
        <v>99</v>
      </c>
      <c r="SH100">
        <v>-1</v>
      </c>
      <c r="SK100" t="s">
        <v>518</v>
      </c>
      <c r="SL100">
        <v>3366</v>
      </c>
      <c r="SM100" t="s">
        <v>983</v>
      </c>
      <c r="SN100">
        <v>648550</v>
      </c>
    </row>
    <row r="101" spans="1:508" hidden="1" x14ac:dyDescent="0.25">
      <c r="A101" t="s">
        <v>2171</v>
      </c>
      <c r="B101" t="s">
        <v>2172</v>
      </c>
      <c r="D101" t="s">
        <v>2173</v>
      </c>
      <c r="E101" t="s">
        <v>950</v>
      </c>
      <c r="G101" s="1">
        <v>44602</v>
      </c>
      <c r="H101" t="s">
        <v>1557</v>
      </c>
      <c r="I101" t="s">
        <v>952</v>
      </c>
      <c r="J101" t="s">
        <v>476</v>
      </c>
      <c r="K101" t="s">
        <v>477</v>
      </c>
      <c r="L101" s="3">
        <v>44602</v>
      </c>
      <c r="M101" t="s">
        <v>1012</v>
      </c>
      <c r="O101" t="s">
        <v>572</v>
      </c>
      <c r="P101" t="s">
        <v>523</v>
      </c>
      <c r="Q101" t="s">
        <v>481</v>
      </c>
      <c r="R101" t="s">
        <v>572</v>
      </c>
      <c r="S101" t="s">
        <v>482</v>
      </c>
      <c r="T101" t="b">
        <v>1</v>
      </c>
      <c r="AA101" t="s">
        <v>483</v>
      </c>
      <c r="AB101" t="s">
        <v>878</v>
      </c>
      <c r="AC101">
        <v>0</v>
      </c>
      <c r="AD101">
        <v>0</v>
      </c>
      <c r="AE101">
        <v>0</v>
      </c>
      <c r="AF101">
        <v>2</v>
      </c>
      <c r="AG101">
        <v>0</v>
      </c>
      <c r="AH101">
        <v>1</v>
      </c>
      <c r="AI101">
        <v>0</v>
      </c>
      <c r="AJ101" t="s">
        <v>485</v>
      </c>
      <c r="AK101" t="s">
        <v>486</v>
      </c>
      <c r="AL101" t="s">
        <v>487</v>
      </c>
      <c r="AM101">
        <v>0</v>
      </c>
      <c r="AN101">
        <v>1</v>
      </c>
      <c r="AO101">
        <v>1</v>
      </c>
      <c r="AP101">
        <v>0</v>
      </c>
      <c r="AQ101">
        <v>1</v>
      </c>
      <c r="AR101">
        <v>0</v>
      </c>
      <c r="AS101" t="s">
        <v>485</v>
      </c>
      <c r="AT101" t="s">
        <v>486</v>
      </c>
      <c r="AU101" t="s">
        <v>487</v>
      </c>
      <c r="AV101" t="s">
        <v>526</v>
      </c>
      <c r="AW101" t="s">
        <v>486</v>
      </c>
      <c r="AX101" t="s">
        <v>485</v>
      </c>
      <c r="AY101" t="s">
        <v>660</v>
      </c>
      <c r="AZ101">
        <v>6</v>
      </c>
      <c r="BA101" t="s">
        <v>787</v>
      </c>
      <c r="BC101" t="s">
        <v>803</v>
      </c>
      <c r="BE101" t="s">
        <v>953</v>
      </c>
      <c r="BG101" t="s">
        <v>2174</v>
      </c>
      <c r="BH101" t="b">
        <v>1</v>
      </c>
      <c r="BI101" t="b">
        <v>1</v>
      </c>
      <c r="BJ101" t="b">
        <v>1</v>
      </c>
      <c r="BK101" t="b">
        <v>1</v>
      </c>
      <c r="BL101" t="b">
        <v>1</v>
      </c>
      <c r="BQ101">
        <v>45</v>
      </c>
      <c r="BR101" t="s">
        <v>1013</v>
      </c>
      <c r="BS101" t="s">
        <v>510</v>
      </c>
      <c r="CV101" t="s">
        <v>1352</v>
      </c>
      <c r="CW101" t="b">
        <v>0</v>
      </c>
      <c r="CX101" t="b">
        <v>0</v>
      </c>
      <c r="CY101" t="b">
        <v>1</v>
      </c>
      <c r="CZ101" t="b">
        <v>0</v>
      </c>
      <c r="DA101" t="b">
        <v>0</v>
      </c>
      <c r="DB101" t="b">
        <v>0</v>
      </c>
      <c r="DC101" t="b">
        <v>0</v>
      </c>
      <c r="DF101">
        <v>1</v>
      </c>
      <c r="DP101" t="s">
        <v>510</v>
      </c>
      <c r="DQ101" t="s">
        <v>1457</v>
      </c>
      <c r="DS101" t="b">
        <v>1</v>
      </c>
      <c r="EC101" t="s">
        <v>476</v>
      </c>
      <c r="ED101" t="s">
        <v>1923</v>
      </c>
      <c r="EH101" t="b">
        <v>1</v>
      </c>
      <c r="EI101" t="b">
        <v>1</v>
      </c>
      <c r="EJ101" t="b">
        <v>1</v>
      </c>
      <c r="EP101" t="s">
        <v>476</v>
      </c>
      <c r="EQ101" t="s">
        <v>1159</v>
      </c>
      <c r="ER101" t="b">
        <v>1</v>
      </c>
      <c r="FA101" t="s">
        <v>476</v>
      </c>
      <c r="FB101" t="s">
        <v>476</v>
      </c>
      <c r="FC101" t="s">
        <v>476</v>
      </c>
      <c r="FD101" t="s">
        <v>510</v>
      </c>
      <c r="FE101" t="s">
        <v>510</v>
      </c>
      <c r="FF101" t="s">
        <v>510</v>
      </c>
      <c r="FG101" t="s">
        <v>510</v>
      </c>
      <c r="FH101" t="s">
        <v>510</v>
      </c>
      <c r="FI101" t="s">
        <v>510</v>
      </c>
      <c r="FJ101" t="s">
        <v>476</v>
      </c>
      <c r="FK101" t="s">
        <v>476</v>
      </c>
      <c r="FL101" t="s">
        <v>510</v>
      </c>
      <c r="FN101" t="s">
        <v>476</v>
      </c>
      <c r="FO101" t="s">
        <v>510</v>
      </c>
      <c r="FP101" t="s">
        <v>510</v>
      </c>
      <c r="FQ101" t="s">
        <v>510</v>
      </c>
      <c r="FR101" t="s">
        <v>476</v>
      </c>
      <c r="FS101" t="s">
        <v>476</v>
      </c>
      <c r="FT101" t="s">
        <v>510</v>
      </c>
      <c r="FU101" t="s">
        <v>476</v>
      </c>
      <c r="FV101" t="s">
        <v>510</v>
      </c>
      <c r="FW101" t="s">
        <v>476</v>
      </c>
      <c r="FX101" t="s">
        <v>510</v>
      </c>
      <c r="FY101" t="s">
        <v>510</v>
      </c>
      <c r="FZ101" t="s">
        <v>510</v>
      </c>
      <c r="GA101" t="s">
        <v>510</v>
      </c>
      <c r="GB101">
        <f>IF(Table1[[#This Row],[msna/Demographic_info/HH_members_group/total_m_c_muac]]=0,"",COUNTIF(Table1[[#This Row],[Grain or tubers e.g. bread, rice, noodles, bulger, frikeh, kaak, pasta, andoumeh, manakish, thick grain-based porridge, potatoes]:[Breastmilk]],"Yes"))</f>
        <v>5</v>
      </c>
      <c r="GC101" t="str">
        <f>IF(Table1[[#This Row],[Column1]]="","",IF(Table1[[#This Row],[Please select the assessment type:]]="Livelihood and Protection (MHPSS, CP, GBV)","",IF(Table1[[#This Row],[Column1]]&gt;4,"diverse","not diverse")))</f>
        <v>diverse</v>
      </c>
      <c r="GD101">
        <v>1</v>
      </c>
      <c r="GE101" t="s">
        <v>486</v>
      </c>
      <c r="GH101" t="s">
        <v>2175</v>
      </c>
      <c r="GI101" t="b">
        <v>1</v>
      </c>
      <c r="GJ101" t="b">
        <v>1</v>
      </c>
      <c r="GN101" t="b">
        <v>1</v>
      </c>
      <c r="GQ101" t="b">
        <v>1</v>
      </c>
      <c r="GR101" t="b">
        <v>1</v>
      </c>
      <c r="HA101" t="s">
        <v>1142</v>
      </c>
      <c r="HC101" t="b">
        <v>1</v>
      </c>
      <c r="HO101" t="s">
        <v>2176</v>
      </c>
      <c r="HP101" t="s">
        <v>1241</v>
      </c>
      <c r="HQ101" t="b">
        <v>1</v>
      </c>
      <c r="HR101" t="b">
        <v>1</v>
      </c>
      <c r="HT101" t="b">
        <v>1</v>
      </c>
      <c r="IC101" t="s">
        <v>1242</v>
      </c>
      <c r="ID101" t="b">
        <v>1</v>
      </c>
      <c r="IE101" t="b">
        <v>1</v>
      </c>
      <c r="IP101" t="s">
        <v>706</v>
      </c>
      <c r="IS101" t="b">
        <v>1</v>
      </c>
      <c r="IZ101" t="s">
        <v>769</v>
      </c>
      <c r="JB101" t="s">
        <v>1885</v>
      </c>
      <c r="JC101" t="b">
        <v>1</v>
      </c>
      <c r="JG101" t="b">
        <v>1</v>
      </c>
      <c r="JI101" t="b">
        <v>1</v>
      </c>
      <c r="JQ101" t="s">
        <v>771</v>
      </c>
      <c r="JR101" t="s">
        <v>902</v>
      </c>
      <c r="JS101" t="b">
        <v>1</v>
      </c>
      <c r="JW101" t="b">
        <v>1</v>
      </c>
      <c r="JX101" t="b">
        <v>1</v>
      </c>
      <c r="KD101" t="s">
        <v>602</v>
      </c>
      <c r="KE101" t="b">
        <v>1</v>
      </c>
      <c r="KI101" t="b">
        <v>1</v>
      </c>
      <c r="KJ101" t="b">
        <v>1</v>
      </c>
      <c r="KO101" t="s">
        <v>827</v>
      </c>
      <c r="KP101" t="b">
        <v>1</v>
      </c>
      <c r="KY101" t="s">
        <v>498</v>
      </c>
      <c r="LA101" t="b">
        <v>1</v>
      </c>
      <c r="LH101" t="s">
        <v>500</v>
      </c>
      <c r="LI101" t="b">
        <v>1</v>
      </c>
      <c r="LR101" t="s">
        <v>2177</v>
      </c>
      <c r="LU101" t="b">
        <v>1</v>
      </c>
      <c r="LW101" t="b">
        <v>1</v>
      </c>
      <c r="MD101" t="b">
        <v>1</v>
      </c>
      <c r="MI101" t="s">
        <v>1420</v>
      </c>
      <c r="MN101" t="b">
        <v>1</v>
      </c>
      <c r="MY101" t="s">
        <v>1276</v>
      </c>
      <c r="NA101" t="b">
        <v>1</v>
      </c>
      <c r="NK101" t="s">
        <v>777</v>
      </c>
      <c r="NN101" t="b">
        <v>1</v>
      </c>
      <c r="NV101" t="s">
        <v>476</v>
      </c>
      <c r="NX101" t="s">
        <v>510</v>
      </c>
      <c r="NZ101" t="s">
        <v>2178</v>
      </c>
      <c r="OC101" t="b">
        <v>1</v>
      </c>
      <c r="OL101" t="s">
        <v>1319</v>
      </c>
      <c r="ON101" t="b">
        <v>1</v>
      </c>
      <c r="OW101" t="s">
        <v>507</v>
      </c>
      <c r="PC101" t="b">
        <v>1</v>
      </c>
      <c r="PL101">
        <v>1000</v>
      </c>
      <c r="PM101">
        <v>1800</v>
      </c>
      <c r="PN101" t="s">
        <v>609</v>
      </c>
      <c r="PO101" t="b">
        <v>1</v>
      </c>
      <c r="QF101" t="s">
        <v>510</v>
      </c>
      <c r="QP101" t="s">
        <v>510</v>
      </c>
      <c r="QR101" t="s">
        <v>510</v>
      </c>
      <c r="RC101" t="s">
        <v>511</v>
      </c>
      <c r="RE101" t="s">
        <v>510</v>
      </c>
      <c r="RG101" t="s">
        <v>515</v>
      </c>
      <c r="RH101" t="s">
        <v>1098</v>
      </c>
      <c r="RI101" t="b">
        <v>1</v>
      </c>
      <c r="RR101" t="s">
        <v>514</v>
      </c>
      <c r="RS101" t="b">
        <v>1</v>
      </c>
      <c r="SA101" t="s">
        <v>1280</v>
      </c>
      <c r="SB101" t="s">
        <v>2179</v>
      </c>
      <c r="SC101">
        <v>92471228</v>
      </c>
      <c r="SD101" t="s">
        <v>2180</v>
      </c>
      <c r="SE101" s="2">
        <v>44602.540173611109</v>
      </c>
      <c r="SF101">
        <v>100</v>
      </c>
      <c r="SH101">
        <v>-1</v>
      </c>
      <c r="SK101" t="s">
        <v>518</v>
      </c>
      <c r="SL101">
        <v>779</v>
      </c>
      <c r="SM101" t="s">
        <v>983</v>
      </c>
      <c r="SN101">
        <v>648550</v>
      </c>
    </row>
    <row r="102" spans="1:508" hidden="1" x14ac:dyDescent="0.25">
      <c r="A102" t="s">
        <v>2181</v>
      </c>
      <c r="B102" t="s">
        <v>2182</v>
      </c>
      <c r="C102" t="s">
        <v>2183</v>
      </c>
      <c r="D102" t="s">
        <v>2184</v>
      </c>
      <c r="E102" t="s">
        <v>950</v>
      </c>
      <c r="G102" s="1">
        <v>44602</v>
      </c>
      <c r="H102" t="s">
        <v>1302</v>
      </c>
      <c r="I102" t="s">
        <v>475</v>
      </c>
      <c r="J102" t="s">
        <v>476</v>
      </c>
      <c r="K102" t="s">
        <v>477</v>
      </c>
      <c r="L102" s="1">
        <v>43862</v>
      </c>
      <c r="M102" t="s">
        <v>478</v>
      </c>
      <c r="O102" t="s">
        <v>479</v>
      </c>
      <c r="P102" t="s">
        <v>480</v>
      </c>
      <c r="Q102" t="s">
        <v>573</v>
      </c>
      <c r="R102" t="s">
        <v>479</v>
      </c>
      <c r="S102" t="s">
        <v>482</v>
      </c>
      <c r="T102" t="b">
        <v>1</v>
      </c>
      <c r="AA102" t="s">
        <v>483</v>
      </c>
      <c r="AB102" t="s">
        <v>1485</v>
      </c>
      <c r="AC102">
        <v>0</v>
      </c>
      <c r="AD102">
        <v>1</v>
      </c>
      <c r="AE102">
        <v>1</v>
      </c>
      <c r="AF102">
        <v>0</v>
      </c>
      <c r="AG102">
        <v>0</v>
      </c>
      <c r="AH102">
        <v>0</v>
      </c>
      <c r="AI102">
        <v>0</v>
      </c>
      <c r="AJ102" t="s">
        <v>485</v>
      </c>
      <c r="AK102" t="s">
        <v>470</v>
      </c>
      <c r="AL102" t="s">
        <v>485</v>
      </c>
      <c r="AM102">
        <v>0</v>
      </c>
      <c r="AN102">
        <v>0</v>
      </c>
      <c r="AO102">
        <v>0</v>
      </c>
      <c r="AP102">
        <v>0</v>
      </c>
      <c r="AQ102">
        <v>1</v>
      </c>
      <c r="AR102">
        <v>0</v>
      </c>
      <c r="AS102" t="s">
        <v>470</v>
      </c>
      <c r="AT102" t="s">
        <v>486</v>
      </c>
      <c r="AU102" t="s">
        <v>486</v>
      </c>
      <c r="AV102" t="s">
        <v>485</v>
      </c>
      <c r="AW102" t="s">
        <v>486</v>
      </c>
      <c r="AX102" t="s">
        <v>486</v>
      </c>
      <c r="AY102" t="s">
        <v>487</v>
      </c>
      <c r="AZ102">
        <v>3</v>
      </c>
      <c r="BA102" t="s">
        <v>803</v>
      </c>
      <c r="BC102" t="s">
        <v>953</v>
      </c>
      <c r="BE102" t="s">
        <v>986</v>
      </c>
      <c r="GB102">
        <f>IF(Table1[[#This Row],[msna/Demographic_info/HH_members_group/total_m_c_muac]]=0,"",COUNTIF(Table1[[#This Row],[Grain or tubers e.g. bread, rice, noodles, bulger, frikeh, kaak, pasta, andoumeh, manakish, thick grain-based porridge, potatoes]:[Breastmilk]],"Yes"))</f>
        <v>0</v>
      </c>
      <c r="GC102" t="str">
        <f>IF(Table1[[#This Row],[Column1]]="","",IF(Table1[[#This Row],[Please select the assessment type:]]="Livelihood and Protection (MHPSS, CP, GBV)","",IF(Table1[[#This Row],[Column1]]&gt;4,"diverse","not diverse")))</f>
        <v/>
      </c>
      <c r="GH102" t="s">
        <v>2185</v>
      </c>
      <c r="GJ102" t="b">
        <v>1</v>
      </c>
      <c r="GQ102" t="b">
        <v>1</v>
      </c>
      <c r="HA102" t="s">
        <v>2186</v>
      </c>
      <c r="HE102" t="b">
        <v>1</v>
      </c>
      <c r="HF102" t="b">
        <v>1</v>
      </c>
      <c r="HO102" t="s">
        <v>2187</v>
      </c>
      <c r="HP102" t="s">
        <v>1204</v>
      </c>
      <c r="HT102" t="b">
        <v>1</v>
      </c>
      <c r="HW102" t="b">
        <v>1</v>
      </c>
      <c r="IC102" t="s">
        <v>1291</v>
      </c>
      <c r="ID102" t="b">
        <v>1</v>
      </c>
      <c r="IH102" t="b">
        <v>1</v>
      </c>
      <c r="IP102" t="s">
        <v>824</v>
      </c>
      <c r="IR102" t="b">
        <v>1</v>
      </c>
      <c r="IZ102" t="s">
        <v>476</v>
      </c>
      <c r="JB102" t="s">
        <v>2188</v>
      </c>
      <c r="JC102" t="b">
        <v>1</v>
      </c>
      <c r="JE102" t="b">
        <v>1</v>
      </c>
      <c r="JM102" t="b">
        <v>1</v>
      </c>
      <c r="JQ102" t="s">
        <v>476</v>
      </c>
      <c r="JR102" t="s">
        <v>772</v>
      </c>
      <c r="JS102" t="b">
        <v>1</v>
      </c>
      <c r="KD102" t="s">
        <v>534</v>
      </c>
      <c r="KI102" t="b">
        <v>1</v>
      </c>
      <c r="KO102" t="s">
        <v>827</v>
      </c>
      <c r="KP102" t="b">
        <v>1</v>
      </c>
      <c r="KY102" t="s">
        <v>1857</v>
      </c>
      <c r="KZ102" t="b">
        <v>1</v>
      </c>
      <c r="LH102" t="s">
        <v>500</v>
      </c>
      <c r="LI102" t="b">
        <v>1</v>
      </c>
      <c r="LR102" t="s">
        <v>828</v>
      </c>
      <c r="LT102" t="b">
        <v>1</v>
      </c>
      <c r="LW102" t="b">
        <v>1</v>
      </c>
      <c r="MI102" t="s">
        <v>1169</v>
      </c>
      <c r="MJ102" t="b">
        <v>1</v>
      </c>
      <c r="MY102" t="s">
        <v>1023</v>
      </c>
      <c r="NH102" t="b">
        <v>1</v>
      </c>
      <c r="NK102" t="s">
        <v>924</v>
      </c>
      <c r="NL102" t="b">
        <v>1</v>
      </c>
      <c r="NV102" t="s">
        <v>505</v>
      </c>
      <c r="NX102" t="s">
        <v>510</v>
      </c>
      <c r="NZ102" t="s">
        <v>972</v>
      </c>
      <c r="OB102" t="b">
        <v>1</v>
      </c>
      <c r="OE102" t="b">
        <v>1</v>
      </c>
      <c r="OL102" t="s">
        <v>2189</v>
      </c>
      <c r="OM102" t="b">
        <v>1</v>
      </c>
      <c r="OP102" t="b">
        <v>1</v>
      </c>
      <c r="OW102" t="s">
        <v>507</v>
      </c>
      <c r="PC102" t="b">
        <v>1</v>
      </c>
      <c r="PL102">
        <v>200</v>
      </c>
      <c r="PM102">
        <v>300</v>
      </c>
      <c r="PN102" t="s">
        <v>1830</v>
      </c>
      <c r="QD102" t="b">
        <v>1</v>
      </c>
      <c r="QF102" t="s">
        <v>476</v>
      </c>
      <c r="QG102" t="s">
        <v>509</v>
      </c>
      <c r="QH102" t="b">
        <v>1</v>
      </c>
      <c r="QP102" t="s">
        <v>510</v>
      </c>
      <c r="QR102" t="s">
        <v>510</v>
      </c>
      <c r="RC102" t="s">
        <v>511</v>
      </c>
      <c r="RE102" t="s">
        <v>510</v>
      </c>
      <c r="RG102" t="s">
        <v>2190</v>
      </c>
      <c r="RH102" t="s">
        <v>1098</v>
      </c>
      <c r="RI102" t="b">
        <v>1</v>
      </c>
      <c r="RR102" t="s">
        <v>514</v>
      </c>
      <c r="RS102" t="b">
        <v>1</v>
      </c>
      <c r="SA102" t="s">
        <v>515</v>
      </c>
      <c r="SB102" t="s">
        <v>2191</v>
      </c>
      <c r="SC102">
        <v>92471303</v>
      </c>
      <c r="SD102" t="s">
        <v>2192</v>
      </c>
      <c r="SE102" s="2">
        <v>44602.541435185187</v>
      </c>
      <c r="SF102">
        <v>101</v>
      </c>
      <c r="SH102">
        <v>-1</v>
      </c>
      <c r="SK102" t="s">
        <v>518</v>
      </c>
      <c r="SL102">
        <v>42679</v>
      </c>
      <c r="SM102" t="s">
        <v>983</v>
      </c>
      <c r="SN102">
        <v>648550</v>
      </c>
    </row>
    <row r="103" spans="1:508" hidden="1" x14ac:dyDescent="0.25">
      <c r="A103" t="s">
        <v>2193</v>
      </c>
      <c r="B103" t="s">
        <v>2194</v>
      </c>
      <c r="C103" t="s">
        <v>2183</v>
      </c>
      <c r="D103" t="s">
        <v>2184</v>
      </c>
      <c r="E103" t="s">
        <v>950</v>
      </c>
      <c r="G103" s="1">
        <v>44602</v>
      </c>
      <c r="H103" t="s">
        <v>1302</v>
      </c>
      <c r="I103" t="s">
        <v>475</v>
      </c>
      <c r="J103" t="s">
        <v>476</v>
      </c>
      <c r="K103" t="s">
        <v>477</v>
      </c>
      <c r="L103" s="1">
        <v>44228</v>
      </c>
      <c r="M103" t="s">
        <v>478</v>
      </c>
      <c r="O103" t="s">
        <v>479</v>
      </c>
      <c r="P103" t="s">
        <v>523</v>
      </c>
      <c r="Q103" t="s">
        <v>573</v>
      </c>
      <c r="R103" t="s">
        <v>479</v>
      </c>
      <c r="S103" t="s">
        <v>482</v>
      </c>
      <c r="T103" t="b">
        <v>1</v>
      </c>
      <c r="AA103" t="s">
        <v>483</v>
      </c>
      <c r="AB103" t="s">
        <v>594</v>
      </c>
      <c r="AC103">
        <v>0</v>
      </c>
      <c r="AD103">
        <v>0</v>
      </c>
      <c r="AE103">
        <v>1</v>
      </c>
      <c r="AF103">
        <v>1</v>
      </c>
      <c r="AG103">
        <v>2</v>
      </c>
      <c r="AH103">
        <v>1</v>
      </c>
      <c r="AI103">
        <v>0</v>
      </c>
      <c r="AJ103" t="s">
        <v>526</v>
      </c>
      <c r="AK103" t="s">
        <v>486</v>
      </c>
      <c r="AL103" t="s">
        <v>527</v>
      </c>
      <c r="AM103">
        <v>0</v>
      </c>
      <c r="AN103">
        <v>0</v>
      </c>
      <c r="AO103">
        <v>1</v>
      </c>
      <c r="AP103">
        <v>0</v>
      </c>
      <c r="AQ103">
        <v>1</v>
      </c>
      <c r="AR103">
        <v>0</v>
      </c>
      <c r="AS103" t="s">
        <v>486</v>
      </c>
      <c r="AT103" t="s">
        <v>486</v>
      </c>
      <c r="AU103" t="s">
        <v>485</v>
      </c>
      <c r="AV103" t="s">
        <v>527</v>
      </c>
      <c r="AW103" t="s">
        <v>486</v>
      </c>
      <c r="AX103" t="s">
        <v>485</v>
      </c>
      <c r="AY103" t="s">
        <v>722</v>
      </c>
      <c r="AZ103">
        <v>7</v>
      </c>
      <c r="BA103" t="s">
        <v>803</v>
      </c>
      <c r="BC103" t="s">
        <v>953</v>
      </c>
      <c r="BE103" t="s">
        <v>787</v>
      </c>
      <c r="GB103">
        <f>IF(Table1[[#This Row],[msna/Demographic_info/HH_members_group/total_m_c_muac]]=0,"",COUNTIF(Table1[[#This Row],[Grain or tubers e.g. bread, rice, noodles, bulger, frikeh, kaak, pasta, andoumeh, manakish, thick grain-based porridge, potatoes]:[Breastmilk]],"Yes"))</f>
        <v>0</v>
      </c>
      <c r="GC103" t="str">
        <f>IF(Table1[[#This Row],[Column1]]="","",IF(Table1[[#This Row],[Please select the assessment type:]]="Livelihood and Protection (MHPSS, CP, GBV)","",IF(Table1[[#This Row],[Column1]]&gt;4,"diverse","not diverse")))</f>
        <v/>
      </c>
      <c r="GH103" t="s">
        <v>2195</v>
      </c>
      <c r="GJ103" t="b">
        <v>1</v>
      </c>
      <c r="GM103" t="b">
        <v>1</v>
      </c>
      <c r="HA103" t="s">
        <v>2196</v>
      </c>
      <c r="HE103" t="b">
        <v>1</v>
      </c>
      <c r="HG103" t="b">
        <v>1</v>
      </c>
      <c r="HO103" t="s">
        <v>2197</v>
      </c>
      <c r="HP103" t="s">
        <v>1204</v>
      </c>
      <c r="HT103" t="b">
        <v>1</v>
      </c>
      <c r="HW103" t="b">
        <v>1</v>
      </c>
      <c r="IC103" t="s">
        <v>1107</v>
      </c>
      <c r="ID103" t="b">
        <v>1</v>
      </c>
      <c r="IP103" t="s">
        <v>2198</v>
      </c>
      <c r="IT103" t="b">
        <v>1</v>
      </c>
      <c r="IZ103" t="s">
        <v>769</v>
      </c>
      <c r="JB103" t="s">
        <v>1293</v>
      </c>
      <c r="JC103" t="b">
        <v>1</v>
      </c>
      <c r="JQ103" t="s">
        <v>476</v>
      </c>
      <c r="JR103" t="s">
        <v>1091</v>
      </c>
      <c r="JS103" t="b">
        <v>1</v>
      </c>
      <c r="JW103" t="b">
        <v>1</v>
      </c>
      <c r="KD103" t="s">
        <v>533</v>
      </c>
      <c r="KI103" t="b">
        <v>1</v>
      </c>
      <c r="KJ103" t="b">
        <v>1</v>
      </c>
      <c r="KO103" t="s">
        <v>827</v>
      </c>
      <c r="KP103" t="b">
        <v>1</v>
      </c>
      <c r="KY103" t="s">
        <v>498</v>
      </c>
      <c r="LA103" t="b">
        <v>1</v>
      </c>
      <c r="LH103" t="s">
        <v>500</v>
      </c>
      <c r="LI103" t="b">
        <v>1</v>
      </c>
      <c r="LR103" t="s">
        <v>2199</v>
      </c>
      <c r="LT103" t="b">
        <v>1</v>
      </c>
      <c r="MA103" t="b">
        <v>1</v>
      </c>
      <c r="MI103" t="s">
        <v>1226</v>
      </c>
      <c r="MO103" t="b">
        <v>1</v>
      </c>
      <c r="MY103" t="s">
        <v>1276</v>
      </c>
      <c r="NA103" t="b">
        <v>1</v>
      </c>
      <c r="NK103" t="s">
        <v>777</v>
      </c>
      <c r="NN103" t="b">
        <v>1</v>
      </c>
      <c r="NV103" t="s">
        <v>476</v>
      </c>
      <c r="NX103" t="s">
        <v>510</v>
      </c>
      <c r="NZ103" t="s">
        <v>1131</v>
      </c>
      <c r="OC103" t="b">
        <v>1</v>
      </c>
      <c r="OE103" t="b">
        <v>1</v>
      </c>
      <c r="OL103" t="s">
        <v>2189</v>
      </c>
      <c r="OM103" t="b">
        <v>1</v>
      </c>
      <c r="OP103" t="b">
        <v>1</v>
      </c>
      <c r="OW103" t="s">
        <v>2200</v>
      </c>
      <c r="PB103" t="b">
        <v>1</v>
      </c>
      <c r="PC103" t="b">
        <v>1</v>
      </c>
      <c r="PL103">
        <v>300</v>
      </c>
      <c r="PM103">
        <v>500</v>
      </c>
      <c r="PN103" t="s">
        <v>1478</v>
      </c>
      <c r="PT103" t="b">
        <v>1</v>
      </c>
      <c r="QF103" t="s">
        <v>476</v>
      </c>
      <c r="QG103" t="s">
        <v>509</v>
      </c>
      <c r="QH103" t="b">
        <v>1</v>
      </c>
      <c r="QP103" t="s">
        <v>510</v>
      </c>
      <c r="QR103" t="s">
        <v>510</v>
      </c>
      <c r="RC103" t="s">
        <v>511</v>
      </c>
      <c r="RE103" t="s">
        <v>510</v>
      </c>
      <c r="RG103" t="s">
        <v>2201</v>
      </c>
      <c r="RH103" t="s">
        <v>1098</v>
      </c>
      <c r="RI103" t="b">
        <v>1</v>
      </c>
      <c r="RR103" t="s">
        <v>514</v>
      </c>
      <c r="RS103" t="b">
        <v>1</v>
      </c>
      <c r="SA103" t="s">
        <v>515</v>
      </c>
      <c r="SB103" t="s">
        <v>2202</v>
      </c>
      <c r="SC103">
        <v>92471305</v>
      </c>
      <c r="SD103" t="s">
        <v>2203</v>
      </c>
      <c r="SE103" s="2">
        <v>44602.541435185187</v>
      </c>
      <c r="SF103">
        <v>102</v>
      </c>
      <c r="SH103">
        <v>-1</v>
      </c>
      <c r="SK103" t="s">
        <v>518</v>
      </c>
      <c r="SL103">
        <v>39612</v>
      </c>
      <c r="SM103" t="s">
        <v>983</v>
      </c>
      <c r="SN103">
        <v>648550</v>
      </c>
    </row>
    <row r="104" spans="1:508" hidden="1" x14ac:dyDescent="0.25">
      <c r="A104" t="s">
        <v>2204</v>
      </c>
      <c r="B104" t="s">
        <v>2205</v>
      </c>
      <c r="C104" t="s">
        <v>1154</v>
      </c>
      <c r="D104" t="s">
        <v>2184</v>
      </c>
      <c r="E104" t="s">
        <v>950</v>
      </c>
      <c r="G104" s="1">
        <v>44602</v>
      </c>
      <c r="H104" t="s">
        <v>1302</v>
      </c>
      <c r="I104" t="s">
        <v>475</v>
      </c>
      <c r="J104" t="s">
        <v>476</v>
      </c>
      <c r="K104" t="s">
        <v>477</v>
      </c>
      <c r="L104" s="1">
        <v>43867</v>
      </c>
      <c r="M104" t="s">
        <v>478</v>
      </c>
      <c r="O104" t="s">
        <v>479</v>
      </c>
      <c r="P104" t="s">
        <v>548</v>
      </c>
      <c r="Q104" t="s">
        <v>573</v>
      </c>
      <c r="R104" t="s">
        <v>479</v>
      </c>
      <c r="S104" t="s">
        <v>482</v>
      </c>
      <c r="T104" t="b">
        <v>1</v>
      </c>
      <c r="AA104" t="s">
        <v>483</v>
      </c>
      <c r="AB104" t="s">
        <v>484</v>
      </c>
      <c r="AC104">
        <v>1</v>
      </c>
      <c r="AD104">
        <v>0</v>
      </c>
      <c r="AE104">
        <v>1</v>
      </c>
      <c r="AF104">
        <v>3</v>
      </c>
      <c r="AG104">
        <v>1</v>
      </c>
      <c r="AH104">
        <v>1</v>
      </c>
      <c r="AI104">
        <v>0</v>
      </c>
      <c r="AJ104" t="s">
        <v>527</v>
      </c>
      <c r="AK104" t="s">
        <v>486</v>
      </c>
      <c r="AL104" t="s">
        <v>660</v>
      </c>
      <c r="AM104">
        <v>0</v>
      </c>
      <c r="AN104">
        <v>0</v>
      </c>
      <c r="AO104">
        <v>1</v>
      </c>
      <c r="AP104">
        <v>1</v>
      </c>
      <c r="AQ104">
        <v>1</v>
      </c>
      <c r="AR104">
        <v>0</v>
      </c>
      <c r="AS104" t="s">
        <v>485</v>
      </c>
      <c r="AT104" t="s">
        <v>486</v>
      </c>
      <c r="AU104" t="s">
        <v>487</v>
      </c>
      <c r="AV104" t="s">
        <v>722</v>
      </c>
      <c r="AW104" t="s">
        <v>486</v>
      </c>
      <c r="AX104" t="s">
        <v>485</v>
      </c>
      <c r="AY104" t="s">
        <v>895</v>
      </c>
      <c r="AZ104">
        <v>9</v>
      </c>
      <c r="BA104" t="s">
        <v>803</v>
      </c>
      <c r="BC104" t="s">
        <v>953</v>
      </c>
      <c r="BE104" t="s">
        <v>986</v>
      </c>
      <c r="GB104">
        <f>IF(Table1[[#This Row],[msna/Demographic_info/HH_members_group/total_m_c_muac]]=0,"",COUNTIF(Table1[[#This Row],[Grain or tubers e.g. bread, rice, noodles, bulger, frikeh, kaak, pasta, andoumeh, manakish, thick grain-based porridge, potatoes]:[Breastmilk]],"Yes"))</f>
        <v>0</v>
      </c>
      <c r="GC104" t="str">
        <f>IF(Table1[[#This Row],[Column1]]="","",IF(Table1[[#This Row],[Please select the assessment type:]]="Livelihood and Protection (MHPSS, CP, GBV)","",IF(Table1[[#This Row],[Column1]]&gt;4,"diverse","not diverse")))</f>
        <v/>
      </c>
      <c r="GH104" t="s">
        <v>2206</v>
      </c>
      <c r="GJ104" t="b">
        <v>1</v>
      </c>
      <c r="GN104" t="b">
        <v>1</v>
      </c>
      <c r="HA104" t="s">
        <v>2207</v>
      </c>
      <c r="HF104" t="b">
        <v>1</v>
      </c>
      <c r="HO104" t="s">
        <v>2208</v>
      </c>
      <c r="HP104" t="s">
        <v>1356</v>
      </c>
      <c r="HT104" t="b">
        <v>1</v>
      </c>
      <c r="IC104" t="s">
        <v>1107</v>
      </c>
      <c r="ID104" t="b">
        <v>1</v>
      </c>
      <c r="IP104" t="s">
        <v>2198</v>
      </c>
      <c r="IT104" t="b">
        <v>1</v>
      </c>
      <c r="IZ104" t="s">
        <v>476</v>
      </c>
      <c r="JB104" t="s">
        <v>1293</v>
      </c>
      <c r="JC104" t="b">
        <v>1</v>
      </c>
      <c r="JQ104" t="s">
        <v>476</v>
      </c>
      <c r="JR104" t="s">
        <v>772</v>
      </c>
      <c r="JS104" t="b">
        <v>1</v>
      </c>
      <c r="KD104" t="s">
        <v>826</v>
      </c>
      <c r="KE104" t="b">
        <v>1</v>
      </c>
      <c r="KI104" t="b">
        <v>1</v>
      </c>
      <c r="KO104" t="s">
        <v>2209</v>
      </c>
      <c r="KQ104" t="b">
        <v>1</v>
      </c>
      <c r="KY104" t="s">
        <v>498</v>
      </c>
      <c r="LA104" t="b">
        <v>1</v>
      </c>
      <c r="LH104" t="s">
        <v>500</v>
      </c>
      <c r="LI104" t="b">
        <v>1</v>
      </c>
      <c r="LR104" t="s">
        <v>2210</v>
      </c>
      <c r="LT104" t="b">
        <v>1</v>
      </c>
      <c r="LY104" t="b">
        <v>1</v>
      </c>
      <c r="MA104" t="b">
        <v>1</v>
      </c>
      <c r="MI104" t="s">
        <v>794</v>
      </c>
      <c r="MJ104" t="b">
        <v>1</v>
      </c>
      <c r="MO104" t="b">
        <v>1</v>
      </c>
      <c r="MY104" t="s">
        <v>1023</v>
      </c>
      <c r="NH104" t="b">
        <v>1</v>
      </c>
      <c r="NK104" t="s">
        <v>924</v>
      </c>
      <c r="NL104" t="b">
        <v>1</v>
      </c>
      <c r="NV104" t="s">
        <v>476</v>
      </c>
      <c r="NX104" t="s">
        <v>510</v>
      </c>
      <c r="NZ104" t="s">
        <v>2211</v>
      </c>
      <c r="OB104" t="b">
        <v>1</v>
      </c>
      <c r="OC104" t="b">
        <v>1</v>
      </c>
      <c r="OL104" t="s">
        <v>1902</v>
      </c>
      <c r="OP104" t="b">
        <v>1</v>
      </c>
      <c r="OR104" t="b">
        <v>1</v>
      </c>
      <c r="OW104" t="s">
        <v>2212</v>
      </c>
      <c r="OZ104" t="b">
        <v>1</v>
      </c>
      <c r="PC104" t="b">
        <v>1</v>
      </c>
      <c r="PL104">
        <v>400</v>
      </c>
      <c r="PM104">
        <v>500</v>
      </c>
      <c r="PN104" t="s">
        <v>2213</v>
      </c>
      <c r="PR104" t="b">
        <v>1</v>
      </c>
      <c r="QF104" t="s">
        <v>476</v>
      </c>
      <c r="QG104" t="s">
        <v>509</v>
      </c>
      <c r="QH104" t="b">
        <v>1</v>
      </c>
      <c r="QP104" t="s">
        <v>510</v>
      </c>
      <c r="QR104" t="s">
        <v>510</v>
      </c>
      <c r="RC104" t="s">
        <v>511</v>
      </c>
      <c r="RE104" t="s">
        <v>510</v>
      </c>
      <c r="RG104" t="s">
        <v>2214</v>
      </c>
      <c r="RH104" t="s">
        <v>1098</v>
      </c>
      <c r="RI104" t="b">
        <v>1</v>
      </c>
      <c r="RR104" t="s">
        <v>514</v>
      </c>
      <c r="RS104" t="b">
        <v>1</v>
      </c>
      <c r="SA104" t="s">
        <v>515</v>
      </c>
      <c r="SB104" t="s">
        <v>2215</v>
      </c>
      <c r="SC104">
        <v>92471306</v>
      </c>
      <c r="SD104" t="s">
        <v>2216</v>
      </c>
      <c r="SE104" s="2">
        <v>44602.541446759264</v>
      </c>
      <c r="SF104">
        <v>103</v>
      </c>
      <c r="SH104">
        <v>-1</v>
      </c>
      <c r="SK104" t="s">
        <v>518</v>
      </c>
      <c r="SL104">
        <v>355943</v>
      </c>
      <c r="SM104" t="s">
        <v>983</v>
      </c>
      <c r="SN104">
        <v>648550</v>
      </c>
    </row>
    <row r="105" spans="1:508" hidden="1" x14ac:dyDescent="0.25">
      <c r="A105" t="s">
        <v>2217</v>
      </c>
      <c r="B105" t="s">
        <v>2218</v>
      </c>
      <c r="C105" t="s">
        <v>2183</v>
      </c>
      <c r="D105" t="s">
        <v>2184</v>
      </c>
      <c r="E105" t="s">
        <v>950</v>
      </c>
      <c r="G105" s="1">
        <v>44602</v>
      </c>
      <c r="H105" t="s">
        <v>1302</v>
      </c>
      <c r="I105" t="s">
        <v>475</v>
      </c>
      <c r="J105" t="s">
        <v>476</v>
      </c>
      <c r="K105" t="s">
        <v>477</v>
      </c>
      <c r="L105" s="1">
        <v>44231</v>
      </c>
      <c r="M105" t="s">
        <v>1012</v>
      </c>
      <c r="O105" t="s">
        <v>572</v>
      </c>
      <c r="P105" t="s">
        <v>480</v>
      </c>
      <c r="Q105" t="s">
        <v>481</v>
      </c>
      <c r="R105" t="s">
        <v>572</v>
      </c>
      <c r="S105" t="s">
        <v>482</v>
      </c>
      <c r="T105" t="b">
        <v>1</v>
      </c>
      <c r="AA105" t="s">
        <v>483</v>
      </c>
      <c r="AB105" t="s">
        <v>484</v>
      </c>
      <c r="AC105">
        <v>1</v>
      </c>
      <c r="AD105">
        <v>1</v>
      </c>
      <c r="AE105">
        <v>1</v>
      </c>
      <c r="AF105">
        <v>0</v>
      </c>
      <c r="AG105">
        <v>0</v>
      </c>
      <c r="AH105">
        <v>1</v>
      </c>
      <c r="AI105">
        <v>0</v>
      </c>
      <c r="AJ105" t="s">
        <v>485</v>
      </c>
      <c r="AK105" t="s">
        <v>486</v>
      </c>
      <c r="AL105" t="s">
        <v>487</v>
      </c>
      <c r="AM105">
        <v>0</v>
      </c>
      <c r="AN105">
        <v>1</v>
      </c>
      <c r="AO105">
        <v>0</v>
      </c>
      <c r="AP105">
        <v>0</v>
      </c>
      <c r="AQ105">
        <v>1</v>
      </c>
      <c r="AR105">
        <v>0</v>
      </c>
      <c r="AS105" t="s">
        <v>486</v>
      </c>
      <c r="AT105" t="s">
        <v>486</v>
      </c>
      <c r="AU105" t="s">
        <v>485</v>
      </c>
      <c r="AV105" t="s">
        <v>487</v>
      </c>
      <c r="AW105" t="s">
        <v>485</v>
      </c>
      <c r="AX105" t="s">
        <v>485</v>
      </c>
      <c r="AY105" t="s">
        <v>527</v>
      </c>
      <c r="AZ105">
        <v>5</v>
      </c>
      <c r="BA105" t="s">
        <v>803</v>
      </c>
      <c r="BC105" t="s">
        <v>953</v>
      </c>
      <c r="BE105" t="s">
        <v>986</v>
      </c>
      <c r="GB105">
        <f>IF(Table1[[#This Row],[msna/Demographic_info/HH_members_group/total_m_c_muac]]=0,"",COUNTIF(Table1[[#This Row],[Grain or tubers e.g. bread, rice, noodles, bulger, frikeh, kaak, pasta, andoumeh, manakish, thick grain-based porridge, potatoes]:[Breastmilk]],"Yes"))</f>
        <v>0</v>
      </c>
      <c r="GC105" t="str">
        <f>IF(Table1[[#This Row],[Column1]]="","",IF(Table1[[#This Row],[Please select the assessment type:]]="Livelihood and Protection (MHPSS, CP, GBV)","",IF(Table1[[#This Row],[Column1]]&gt;4,"diverse","not diverse")))</f>
        <v/>
      </c>
      <c r="GH105" t="s">
        <v>2219</v>
      </c>
      <c r="GM105" t="b">
        <v>1</v>
      </c>
      <c r="HA105" t="s">
        <v>529</v>
      </c>
      <c r="HE105" t="b">
        <v>1</v>
      </c>
      <c r="HO105" t="s">
        <v>2220</v>
      </c>
      <c r="HP105" t="s">
        <v>822</v>
      </c>
      <c r="HQ105" t="b">
        <v>1</v>
      </c>
      <c r="HT105" t="b">
        <v>1</v>
      </c>
      <c r="IC105" t="s">
        <v>1107</v>
      </c>
      <c r="ID105" t="b">
        <v>1</v>
      </c>
      <c r="IP105" t="s">
        <v>496</v>
      </c>
      <c r="IV105" t="b">
        <v>1</v>
      </c>
      <c r="IZ105" t="s">
        <v>476</v>
      </c>
      <c r="JB105" t="s">
        <v>1316</v>
      </c>
      <c r="JC105" t="b">
        <v>1</v>
      </c>
      <c r="JE105" t="b">
        <v>1</v>
      </c>
      <c r="JQ105" t="s">
        <v>510</v>
      </c>
      <c r="JR105" t="s">
        <v>772</v>
      </c>
      <c r="JS105" t="b">
        <v>1</v>
      </c>
      <c r="KD105" t="s">
        <v>772</v>
      </c>
      <c r="KE105" t="b">
        <v>1</v>
      </c>
      <c r="KO105" t="s">
        <v>2209</v>
      </c>
      <c r="KQ105" t="b">
        <v>1</v>
      </c>
      <c r="KY105" t="s">
        <v>498</v>
      </c>
      <c r="LA105" t="b">
        <v>1</v>
      </c>
      <c r="LH105" t="s">
        <v>500</v>
      </c>
      <c r="LI105" t="b">
        <v>1</v>
      </c>
      <c r="LR105" t="s">
        <v>2221</v>
      </c>
      <c r="LS105" t="b">
        <v>1</v>
      </c>
      <c r="LT105" t="b">
        <v>1</v>
      </c>
      <c r="MI105" t="s">
        <v>1169</v>
      </c>
      <c r="MJ105" t="b">
        <v>1</v>
      </c>
      <c r="MY105" t="s">
        <v>1276</v>
      </c>
      <c r="NA105" t="b">
        <v>1</v>
      </c>
      <c r="NK105" t="s">
        <v>755</v>
      </c>
      <c r="NL105" t="b">
        <v>1</v>
      </c>
      <c r="NN105" t="b">
        <v>1</v>
      </c>
      <c r="NV105" t="s">
        <v>476</v>
      </c>
      <c r="NX105" t="s">
        <v>510</v>
      </c>
      <c r="NZ105" t="s">
        <v>1131</v>
      </c>
      <c r="OC105" t="b">
        <v>1</v>
      </c>
      <c r="OE105" t="b">
        <v>1</v>
      </c>
      <c r="OL105" t="s">
        <v>2222</v>
      </c>
      <c r="OM105" t="b">
        <v>1</v>
      </c>
      <c r="OR105" t="b">
        <v>1</v>
      </c>
      <c r="OW105" t="s">
        <v>507</v>
      </c>
      <c r="PC105" t="b">
        <v>1</v>
      </c>
      <c r="PL105">
        <v>200</v>
      </c>
      <c r="PM105">
        <v>300</v>
      </c>
      <c r="PN105" t="s">
        <v>609</v>
      </c>
      <c r="PO105" t="b">
        <v>1</v>
      </c>
      <c r="QF105" t="s">
        <v>476</v>
      </c>
      <c r="QG105" t="s">
        <v>509</v>
      </c>
      <c r="QH105" t="b">
        <v>1</v>
      </c>
      <c r="QP105" t="s">
        <v>510</v>
      </c>
      <c r="QR105" t="s">
        <v>510</v>
      </c>
      <c r="RC105" t="s">
        <v>511</v>
      </c>
      <c r="RE105" t="s">
        <v>510</v>
      </c>
      <c r="RG105" t="s">
        <v>2223</v>
      </c>
      <c r="RH105" t="s">
        <v>1098</v>
      </c>
      <c r="RI105" t="b">
        <v>1</v>
      </c>
      <c r="RR105" t="s">
        <v>514</v>
      </c>
      <c r="RS105" t="b">
        <v>1</v>
      </c>
      <c r="SA105" t="s">
        <v>515</v>
      </c>
      <c r="SB105" t="s">
        <v>2224</v>
      </c>
      <c r="SC105">
        <v>92471307</v>
      </c>
      <c r="SD105" t="s">
        <v>2225</v>
      </c>
      <c r="SE105" s="2">
        <v>44602.541446759264</v>
      </c>
      <c r="SF105">
        <v>104</v>
      </c>
      <c r="SH105">
        <v>-1</v>
      </c>
      <c r="SK105" t="s">
        <v>518</v>
      </c>
      <c r="SL105">
        <v>32295</v>
      </c>
      <c r="SM105" t="s">
        <v>983</v>
      </c>
      <c r="SN105">
        <v>648550</v>
      </c>
    </row>
    <row r="106" spans="1:508" hidden="1" x14ac:dyDescent="0.25">
      <c r="A106" t="s">
        <v>2226</v>
      </c>
      <c r="B106" t="s">
        <v>2227</v>
      </c>
      <c r="C106" t="s">
        <v>470</v>
      </c>
      <c r="D106" t="s">
        <v>2228</v>
      </c>
      <c r="E106" t="s">
        <v>950</v>
      </c>
      <c r="G106" s="1">
        <v>44602</v>
      </c>
      <c r="H106" t="s">
        <v>2229</v>
      </c>
      <c r="I106" t="s">
        <v>952</v>
      </c>
      <c r="J106" t="s">
        <v>476</v>
      </c>
      <c r="K106" t="s">
        <v>522</v>
      </c>
      <c r="M106" t="s">
        <v>478</v>
      </c>
      <c r="O106" t="s">
        <v>479</v>
      </c>
      <c r="P106" t="s">
        <v>548</v>
      </c>
      <c r="Q106" t="s">
        <v>573</v>
      </c>
      <c r="R106" t="s">
        <v>479</v>
      </c>
      <c r="S106" t="s">
        <v>482</v>
      </c>
      <c r="T106" t="b">
        <v>1</v>
      </c>
      <c r="AA106" t="s">
        <v>483</v>
      </c>
      <c r="AB106" t="s">
        <v>484</v>
      </c>
      <c r="AC106">
        <v>0</v>
      </c>
      <c r="AD106">
        <v>0</v>
      </c>
      <c r="AE106">
        <v>0</v>
      </c>
      <c r="AF106">
        <v>2</v>
      </c>
      <c r="AG106">
        <v>1</v>
      </c>
      <c r="AH106">
        <v>1</v>
      </c>
      <c r="AI106">
        <v>0</v>
      </c>
      <c r="AJ106" t="s">
        <v>487</v>
      </c>
      <c r="AK106" t="s">
        <v>486</v>
      </c>
      <c r="AL106" t="s">
        <v>526</v>
      </c>
      <c r="AM106">
        <v>0</v>
      </c>
      <c r="AN106">
        <v>0</v>
      </c>
      <c r="AO106">
        <v>0</v>
      </c>
      <c r="AP106">
        <v>0</v>
      </c>
      <c r="AQ106">
        <v>2</v>
      </c>
      <c r="AR106">
        <v>0</v>
      </c>
      <c r="AS106" t="s">
        <v>470</v>
      </c>
      <c r="AT106" t="s">
        <v>485</v>
      </c>
      <c r="AU106" t="s">
        <v>485</v>
      </c>
      <c r="AV106" t="s">
        <v>487</v>
      </c>
      <c r="AW106" t="s">
        <v>470</v>
      </c>
      <c r="AX106" t="s">
        <v>487</v>
      </c>
      <c r="AY106" t="s">
        <v>660</v>
      </c>
      <c r="AZ106">
        <v>6</v>
      </c>
      <c r="BA106" t="s">
        <v>1034</v>
      </c>
      <c r="BC106" t="s">
        <v>953</v>
      </c>
      <c r="BE106" t="s">
        <v>787</v>
      </c>
      <c r="BG106" t="s">
        <v>2230</v>
      </c>
      <c r="BI106" t="b">
        <v>1</v>
      </c>
      <c r="BJ106" t="b">
        <v>1</v>
      </c>
      <c r="BK106" t="b">
        <v>1</v>
      </c>
      <c r="BQ106">
        <v>15</v>
      </c>
      <c r="BR106" t="s">
        <v>1013</v>
      </c>
      <c r="BS106" t="s">
        <v>510</v>
      </c>
      <c r="CV106" t="s">
        <v>1365</v>
      </c>
      <c r="CW106" t="b">
        <v>1</v>
      </c>
      <c r="CX106" t="b">
        <v>0</v>
      </c>
      <c r="CY106" t="b">
        <v>0</v>
      </c>
      <c r="CZ106" t="b">
        <v>0</v>
      </c>
      <c r="DA106" t="b">
        <v>0</v>
      </c>
      <c r="DB106" t="b">
        <v>0</v>
      </c>
      <c r="DC106" t="b">
        <v>0</v>
      </c>
      <c r="DF106">
        <v>4</v>
      </c>
      <c r="DJ106">
        <v>1</v>
      </c>
      <c r="DP106" t="s">
        <v>476</v>
      </c>
      <c r="EC106" t="s">
        <v>476</v>
      </c>
      <c r="ED106" t="s">
        <v>959</v>
      </c>
      <c r="EJ106" t="b">
        <v>1</v>
      </c>
      <c r="EK106" t="b">
        <v>1</v>
      </c>
      <c r="EP106" t="s">
        <v>510</v>
      </c>
      <c r="EQ106" t="s">
        <v>2231</v>
      </c>
      <c r="ES106" t="b">
        <v>1</v>
      </c>
      <c r="ET106" t="b">
        <v>1</v>
      </c>
      <c r="EY106" t="s">
        <v>1562</v>
      </c>
      <c r="FA106" t="s">
        <v>476</v>
      </c>
      <c r="FB106" t="s">
        <v>476</v>
      </c>
      <c r="FC106" t="s">
        <v>476</v>
      </c>
      <c r="FD106" t="s">
        <v>476</v>
      </c>
      <c r="FE106" t="s">
        <v>510</v>
      </c>
      <c r="FF106" t="s">
        <v>510</v>
      </c>
      <c r="FG106" t="s">
        <v>476</v>
      </c>
      <c r="FH106" t="s">
        <v>476</v>
      </c>
      <c r="FI106" t="s">
        <v>476</v>
      </c>
      <c r="FJ106" t="s">
        <v>476</v>
      </c>
      <c r="FK106" t="s">
        <v>510</v>
      </c>
      <c r="FL106" t="s">
        <v>510</v>
      </c>
      <c r="GB106">
        <f>IF(Table1[[#This Row],[msna/Demographic_info/HH_members_group/total_m_c_muac]]=0,"",COUNTIF(Table1[[#This Row],[Grain or tubers e.g. bread, rice, noodles, bulger, frikeh, kaak, pasta, andoumeh, manakish, thick grain-based porridge, potatoes]:[Breastmilk]],"Yes"))</f>
        <v>0</v>
      </c>
      <c r="GC106" t="str">
        <f>IF(Table1[[#This Row],[Column1]]="","",IF(Table1[[#This Row],[Please select the assessment type:]]="Livelihood and Protection (MHPSS, CP, GBV)","",IF(Table1[[#This Row],[Column1]]&gt;4,"diverse","not diverse")))</f>
        <v>not diverse</v>
      </c>
      <c r="GH106" t="s">
        <v>2232</v>
      </c>
      <c r="GM106" t="b">
        <v>1</v>
      </c>
      <c r="GV106" t="b">
        <v>1</v>
      </c>
      <c r="HA106" t="s">
        <v>2233</v>
      </c>
      <c r="HD106" t="b">
        <v>1</v>
      </c>
      <c r="HI106" t="b">
        <v>1</v>
      </c>
      <c r="HJ106" t="b">
        <v>1</v>
      </c>
      <c r="HK106" t="b">
        <v>1</v>
      </c>
      <c r="HO106" t="s">
        <v>2234</v>
      </c>
      <c r="HP106" t="s">
        <v>1418</v>
      </c>
      <c r="HR106" t="b">
        <v>1</v>
      </c>
      <c r="IC106" t="s">
        <v>1242</v>
      </c>
      <c r="ID106" t="b">
        <v>1</v>
      </c>
      <c r="IE106" t="b">
        <v>1</v>
      </c>
      <c r="IP106" t="s">
        <v>554</v>
      </c>
      <c r="IX106" t="b">
        <v>1</v>
      </c>
      <c r="IZ106" t="s">
        <v>769</v>
      </c>
      <c r="JB106" t="s">
        <v>788</v>
      </c>
      <c r="JO106" t="b">
        <v>1</v>
      </c>
      <c r="JQ106" t="s">
        <v>510</v>
      </c>
      <c r="JR106" t="s">
        <v>772</v>
      </c>
      <c r="JS106" t="b">
        <v>1</v>
      </c>
      <c r="KD106" t="s">
        <v>772</v>
      </c>
      <c r="KE106" t="b">
        <v>1</v>
      </c>
      <c r="KO106" t="s">
        <v>554</v>
      </c>
      <c r="KW106" t="b">
        <v>1</v>
      </c>
      <c r="LH106" t="s">
        <v>500</v>
      </c>
      <c r="LI106" t="b">
        <v>1</v>
      </c>
      <c r="LR106" t="s">
        <v>2235</v>
      </c>
      <c r="LS106" t="b">
        <v>1</v>
      </c>
      <c r="LV106" t="b">
        <v>1</v>
      </c>
      <c r="MI106" t="s">
        <v>1371</v>
      </c>
      <c r="MO106" t="b">
        <v>1</v>
      </c>
      <c r="MP106" t="b">
        <v>1</v>
      </c>
      <c r="MY106" t="s">
        <v>1023</v>
      </c>
      <c r="NH106" t="b">
        <v>1</v>
      </c>
      <c r="NK106" t="s">
        <v>504</v>
      </c>
      <c r="NT106" t="b">
        <v>1</v>
      </c>
      <c r="NV106" t="s">
        <v>476</v>
      </c>
      <c r="NX106" t="s">
        <v>510</v>
      </c>
      <c r="NZ106" t="s">
        <v>2236</v>
      </c>
      <c r="OA106" t="b">
        <v>1</v>
      </c>
      <c r="OB106" t="b">
        <v>1</v>
      </c>
      <c r="OC106" t="b">
        <v>1</v>
      </c>
      <c r="OL106" t="s">
        <v>1002</v>
      </c>
      <c r="OO106" t="b">
        <v>1</v>
      </c>
      <c r="OQ106" t="b">
        <v>1</v>
      </c>
      <c r="OR106" t="b">
        <v>1</v>
      </c>
      <c r="OW106" t="s">
        <v>976</v>
      </c>
      <c r="PC106" t="b">
        <v>1</v>
      </c>
      <c r="PF106" t="b">
        <v>1</v>
      </c>
      <c r="PL106">
        <v>2500</v>
      </c>
      <c r="PM106">
        <v>3000</v>
      </c>
      <c r="PN106" t="s">
        <v>2237</v>
      </c>
      <c r="PO106" t="b">
        <v>1</v>
      </c>
      <c r="PT106" t="b">
        <v>1</v>
      </c>
      <c r="QF106" t="s">
        <v>476</v>
      </c>
      <c r="QG106" t="s">
        <v>2238</v>
      </c>
      <c r="QK106" t="b">
        <v>1</v>
      </c>
      <c r="QP106" t="s">
        <v>510</v>
      </c>
      <c r="QR106" t="s">
        <v>510</v>
      </c>
      <c r="RC106" t="s">
        <v>511</v>
      </c>
      <c r="RE106" t="s">
        <v>510</v>
      </c>
      <c r="RG106" t="s">
        <v>2239</v>
      </c>
      <c r="RH106" t="s">
        <v>589</v>
      </c>
      <c r="RN106" t="b">
        <v>1</v>
      </c>
      <c r="RR106" t="s">
        <v>589</v>
      </c>
      <c r="RW106" t="b">
        <v>1</v>
      </c>
      <c r="SA106" t="s">
        <v>2240</v>
      </c>
      <c r="SB106" t="s">
        <v>2241</v>
      </c>
      <c r="SC106">
        <v>92471308</v>
      </c>
      <c r="SD106" t="s">
        <v>2242</v>
      </c>
      <c r="SE106" s="2">
        <v>44602.541458333333</v>
      </c>
      <c r="SF106">
        <v>105</v>
      </c>
      <c r="SH106">
        <v>-1</v>
      </c>
      <c r="SK106" t="s">
        <v>518</v>
      </c>
      <c r="SL106">
        <v>16469</v>
      </c>
      <c r="SM106" t="s">
        <v>983</v>
      </c>
      <c r="SN106">
        <v>648550</v>
      </c>
    </row>
    <row r="107" spans="1:508" hidden="1" x14ac:dyDescent="0.25">
      <c r="A107" t="s">
        <v>2243</v>
      </c>
      <c r="B107" t="s">
        <v>2244</v>
      </c>
      <c r="C107" t="s">
        <v>470</v>
      </c>
      <c r="D107" t="s">
        <v>2228</v>
      </c>
      <c r="E107" t="s">
        <v>950</v>
      </c>
      <c r="G107" s="1">
        <v>44602</v>
      </c>
      <c r="H107" t="s">
        <v>2229</v>
      </c>
      <c r="I107" t="s">
        <v>952</v>
      </c>
      <c r="J107" t="s">
        <v>476</v>
      </c>
      <c r="K107" t="s">
        <v>477</v>
      </c>
      <c r="L107" s="1">
        <v>42401</v>
      </c>
      <c r="M107" t="s">
        <v>478</v>
      </c>
      <c r="O107" t="s">
        <v>479</v>
      </c>
      <c r="P107" t="s">
        <v>721</v>
      </c>
      <c r="Q107" t="s">
        <v>573</v>
      </c>
      <c r="R107" t="s">
        <v>479</v>
      </c>
      <c r="S107" t="s">
        <v>1286</v>
      </c>
      <c r="U107" t="b">
        <v>1</v>
      </c>
      <c r="AA107" t="s">
        <v>483</v>
      </c>
      <c r="AB107" t="s">
        <v>549</v>
      </c>
      <c r="AC107">
        <v>0</v>
      </c>
      <c r="AD107">
        <v>0</v>
      </c>
      <c r="AE107">
        <v>0</v>
      </c>
      <c r="AF107">
        <v>0</v>
      </c>
      <c r="AG107">
        <v>0</v>
      </c>
      <c r="AH107">
        <v>1</v>
      </c>
      <c r="AI107">
        <v>0</v>
      </c>
      <c r="AJ107" t="s">
        <v>470</v>
      </c>
      <c r="AK107" t="s">
        <v>486</v>
      </c>
      <c r="AL107" t="s">
        <v>486</v>
      </c>
      <c r="AM107">
        <v>0</v>
      </c>
      <c r="AN107">
        <v>0</v>
      </c>
      <c r="AO107">
        <v>0</v>
      </c>
      <c r="AP107">
        <v>1</v>
      </c>
      <c r="AQ107">
        <v>3</v>
      </c>
      <c r="AR107">
        <v>0</v>
      </c>
      <c r="AS107" t="s">
        <v>486</v>
      </c>
      <c r="AT107" t="s">
        <v>487</v>
      </c>
      <c r="AU107" t="s">
        <v>526</v>
      </c>
      <c r="AV107" t="s">
        <v>486</v>
      </c>
      <c r="AW107" t="s">
        <v>470</v>
      </c>
      <c r="AX107" t="s">
        <v>526</v>
      </c>
      <c r="AY107" t="s">
        <v>527</v>
      </c>
      <c r="AZ107">
        <v>5</v>
      </c>
      <c r="BA107" t="s">
        <v>787</v>
      </c>
      <c r="BC107" t="s">
        <v>390</v>
      </c>
      <c r="BD107" t="s">
        <v>2245</v>
      </c>
      <c r="BE107" t="s">
        <v>1034</v>
      </c>
      <c r="BG107" t="s">
        <v>2230</v>
      </c>
      <c r="BI107" t="b">
        <v>1</v>
      </c>
      <c r="BJ107" t="b">
        <v>1</v>
      </c>
      <c r="BK107" t="b">
        <v>1</v>
      </c>
      <c r="BQ107">
        <v>10</v>
      </c>
      <c r="BR107" t="s">
        <v>1013</v>
      </c>
      <c r="BS107" t="s">
        <v>510</v>
      </c>
      <c r="CV107" t="s">
        <v>989</v>
      </c>
      <c r="CW107" t="b">
        <v>0</v>
      </c>
      <c r="CX107" t="b">
        <v>1</v>
      </c>
      <c r="CY107" t="b">
        <v>0</v>
      </c>
      <c r="CZ107" t="b">
        <v>0</v>
      </c>
      <c r="DA107" t="b">
        <v>1</v>
      </c>
      <c r="DB107" t="b">
        <v>0</v>
      </c>
      <c r="DC107" t="b">
        <v>0</v>
      </c>
      <c r="DF107">
        <v>2</v>
      </c>
      <c r="DJ107">
        <v>1</v>
      </c>
      <c r="DK107">
        <v>1</v>
      </c>
      <c r="DP107" t="s">
        <v>510</v>
      </c>
      <c r="DQ107" t="s">
        <v>1560</v>
      </c>
      <c r="DR107" t="b">
        <v>1</v>
      </c>
      <c r="EC107" t="s">
        <v>476</v>
      </c>
      <c r="ED107" t="s">
        <v>959</v>
      </c>
      <c r="EJ107" t="b">
        <v>1</v>
      </c>
      <c r="EK107" t="b">
        <v>1</v>
      </c>
      <c r="EP107" t="s">
        <v>510</v>
      </c>
      <c r="EQ107" t="s">
        <v>788</v>
      </c>
      <c r="EX107" t="b">
        <v>1</v>
      </c>
      <c r="FA107" t="s">
        <v>510</v>
      </c>
      <c r="FB107" t="s">
        <v>476</v>
      </c>
      <c r="FC107" t="s">
        <v>476</v>
      </c>
      <c r="FD107" t="s">
        <v>510</v>
      </c>
      <c r="FE107" t="s">
        <v>510</v>
      </c>
      <c r="FF107" t="s">
        <v>510</v>
      </c>
      <c r="FG107" t="s">
        <v>510</v>
      </c>
      <c r="FH107" t="s">
        <v>476</v>
      </c>
      <c r="FI107" t="s">
        <v>510</v>
      </c>
      <c r="FJ107" t="s">
        <v>476</v>
      </c>
      <c r="FK107" t="s">
        <v>510</v>
      </c>
      <c r="FL107" t="s">
        <v>510</v>
      </c>
      <c r="GB107">
        <f>IF(Table1[[#This Row],[msna/Demographic_info/HH_members_group/total_m_c_muac]]=0,"",COUNTIF(Table1[[#This Row],[Grain or tubers e.g. bread, rice, noodles, bulger, frikeh, kaak, pasta, andoumeh, manakish, thick grain-based porridge, potatoes]:[Breastmilk]],"Yes"))</f>
        <v>0</v>
      </c>
      <c r="GC107" t="str">
        <f>IF(Table1[[#This Row],[Column1]]="","",IF(Table1[[#This Row],[Please select the assessment type:]]="Livelihood and Protection (MHPSS, CP, GBV)","",IF(Table1[[#This Row],[Column1]]&gt;4,"diverse","not diverse")))</f>
        <v>not diverse</v>
      </c>
      <c r="GH107" t="s">
        <v>2246</v>
      </c>
      <c r="GJ107" t="b">
        <v>1</v>
      </c>
      <c r="GM107" t="b">
        <v>1</v>
      </c>
      <c r="GT107" t="b">
        <v>1</v>
      </c>
      <c r="HA107" t="s">
        <v>529</v>
      </c>
      <c r="HE107" t="b">
        <v>1</v>
      </c>
      <c r="HO107" t="s">
        <v>2247</v>
      </c>
      <c r="HP107" t="s">
        <v>2248</v>
      </c>
      <c r="HU107" t="b">
        <v>1</v>
      </c>
      <c r="IC107" t="s">
        <v>2249</v>
      </c>
      <c r="IH107" t="b">
        <v>1</v>
      </c>
      <c r="IP107" t="s">
        <v>554</v>
      </c>
      <c r="IX107" t="b">
        <v>1</v>
      </c>
      <c r="IZ107" t="s">
        <v>476</v>
      </c>
      <c r="JB107" t="s">
        <v>788</v>
      </c>
      <c r="JO107" t="b">
        <v>1</v>
      </c>
      <c r="JQ107" t="s">
        <v>510</v>
      </c>
      <c r="JR107" t="s">
        <v>826</v>
      </c>
      <c r="JS107" t="b">
        <v>1</v>
      </c>
      <c r="JW107" t="b">
        <v>1</v>
      </c>
      <c r="KD107" t="s">
        <v>826</v>
      </c>
      <c r="KE107" t="b">
        <v>1</v>
      </c>
      <c r="KI107" t="b">
        <v>1</v>
      </c>
      <c r="KO107" t="s">
        <v>554</v>
      </c>
      <c r="KW107" t="b">
        <v>1</v>
      </c>
      <c r="LH107" t="s">
        <v>554</v>
      </c>
      <c r="LP107" t="b">
        <v>1</v>
      </c>
      <c r="LR107" t="s">
        <v>2250</v>
      </c>
      <c r="LV107" t="b">
        <v>1</v>
      </c>
      <c r="MD107" t="b">
        <v>1</v>
      </c>
      <c r="MI107" t="s">
        <v>1371</v>
      </c>
      <c r="MO107" t="b">
        <v>1</v>
      </c>
      <c r="MP107" t="b">
        <v>1</v>
      </c>
      <c r="MY107" t="s">
        <v>1023</v>
      </c>
      <c r="NH107" t="b">
        <v>1</v>
      </c>
      <c r="NK107" t="s">
        <v>504</v>
      </c>
      <c r="NT107" t="b">
        <v>1</v>
      </c>
      <c r="NV107" t="s">
        <v>510</v>
      </c>
      <c r="NW107" t="s">
        <v>2251</v>
      </c>
      <c r="NX107" t="s">
        <v>510</v>
      </c>
      <c r="NZ107" t="s">
        <v>1436</v>
      </c>
      <c r="OA107" t="b">
        <v>1</v>
      </c>
      <c r="OL107" t="s">
        <v>1395</v>
      </c>
      <c r="OO107" t="b">
        <v>1</v>
      </c>
      <c r="OW107" t="s">
        <v>585</v>
      </c>
      <c r="OX107" t="b">
        <v>1</v>
      </c>
      <c r="PM107">
        <v>1500</v>
      </c>
      <c r="PN107" t="s">
        <v>1917</v>
      </c>
      <c r="PP107" t="b">
        <v>1</v>
      </c>
      <c r="PS107" t="b">
        <v>1</v>
      </c>
      <c r="PT107" t="b">
        <v>1</v>
      </c>
      <c r="QF107" t="s">
        <v>510</v>
      </c>
      <c r="QP107" t="s">
        <v>510</v>
      </c>
      <c r="QR107" t="s">
        <v>510</v>
      </c>
      <c r="RC107" t="s">
        <v>511</v>
      </c>
      <c r="RE107" t="s">
        <v>510</v>
      </c>
      <c r="RG107" t="s">
        <v>2252</v>
      </c>
      <c r="RH107" t="s">
        <v>554</v>
      </c>
      <c r="RP107" t="b">
        <v>1</v>
      </c>
      <c r="RR107" t="s">
        <v>554</v>
      </c>
      <c r="RY107" t="b">
        <v>1</v>
      </c>
      <c r="SA107" t="s">
        <v>2253</v>
      </c>
      <c r="SB107" t="s">
        <v>2254</v>
      </c>
      <c r="SC107">
        <v>92471310</v>
      </c>
      <c r="SD107" t="s">
        <v>2255</v>
      </c>
      <c r="SE107" s="2">
        <v>44602.54146990741</v>
      </c>
      <c r="SF107">
        <v>106</v>
      </c>
      <c r="SH107">
        <v>-1</v>
      </c>
      <c r="SK107" t="s">
        <v>518</v>
      </c>
      <c r="SL107">
        <v>15040</v>
      </c>
      <c r="SM107" t="s">
        <v>983</v>
      </c>
      <c r="SN107">
        <v>648550</v>
      </c>
    </row>
    <row r="108" spans="1:508" hidden="1" x14ac:dyDescent="0.25">
      <c r="A108" t="s">
        <v>2256</v>
      </c>
      <c r="B108" t="s">
        <v>2257</v>
      </c>
      <c r="C108" t="s">
        <v>470</v>
      </c>
      <c r="D108" t="s">
        <v>2228</v>
      </c>
      <c r="E108" t="s">
        <v>950</v>
      </c>
      <c r="G108" s="1">
        <v>44602</v>
      </c>
      <c r="H108" t="s">
        <v>2229</v>
      </c>
      <c r="I108" t="s">
        <v>952</v>
      </c>
      <c r="J108" t="s">
        <v>476</v>
      </c>
      <c r="K108" t="s">
        <v>522</v>
      </c>
      <c r="M108" t="s">
        <v>478</v>
      </c>
      <c r="O108" t="s">
        <v>479</v>
      </c>
      <c r="P108" t="s">
        <v>721</v>
      </c>
      <c r="Q108" t="s">
        <v>573</v>
      </c>
      <c r="R108" t="s">
        <v>479</v>
      </c>
      <c r="S108" t="s">
        <v>524</v>
      </c>
      <c r="W108" t="b">
        <v>1</v>
      </c>
      <c r="AA108" t="s">
        <v>483</v>
      </c>
      <c r="AB108" t="s">
        <v>574</v>
      </c>
      <c r="AC108">
        <v>0</v>
      </c>
      <c r="AD108">
        <v>0</v>
      </c>
      <c r="AE108">
        <v>0</v>
      </c>
      <c r="AF108">
        <v>0</v>
      </c>
      <c r="AG108">
        <v>0</v>
      </c>
      <c r="AH108">
        <v>5</v>
      </c>
      <c r="AI108">
        <v>1</v>
      </c>
      <c r="AJ108" t="s">
        <v>470</v>
      </c>
      <c r="AK108" t="s">
        <v>660</v>
      </c>
      <c r="AL108" t="s">
        <v>660</v>
      </c>
      <c r="AM108">
        <v>0</v>
      </c>
      <c r="AN108">
        <v>0</v>
      </c>
      <c r="AO108">
        <v>0</v>
      </c>
      <c r="AP108">
        <v>0</v>
      </c>
      <c r="AQ108">
        <v>4</v>
      </c>
      <c r="AR108">
        <v>1</v>
      </c>
      <c r="AS108" t="s">
        <v>470</v>
      </c>
      <c r="AT108" t="s">
        <v>527</v>
      </c>
      <c r="AU108" t="s">
        <v>527</v>
      </c>
      <c r="AV108" t="s">
        <v>470</v>
      </c>
      <c r="AW108" t="s">
        <v>470</v>
      </c>
      <c r="AX108" t="s">
        <v>1521</v>
      </c>
      <c r="AY108" t="s">
        <v>1521</v>
      </c>
      <c r="AZ108">
        <v>11</v>
      </c>
      <c r="BA108" t="s">
        <v>787</v>
      </c>
      <c r="BC108" t="s">
        <v>986</v>
      </c>
      <c r="BE108" t="s">
        <v>1034</v>
      </c>
      <c r="BG108" t="s">
        <v>2258</v>
      </c>
      <c r="BH108" t="b">
        <v>1</v>
      </c>
      <c r="BJ108" t="b">
        <v>1</v>
      </c>
      <c r="BK108" t="b">
        <v>1</v>
      </c>
      <c r="BQ108">
        <v>10</v>
      </c>
      <c r="BR108" t="s">
        <v>1013</v>
      </c>
      <c r="BS108" t="s">
        <v>476</v>
      </c>
      <c r="BT108" t="s">
        <v>1351</v>
      </c>
      <c r="BU108" t="b">
        <v>1</v>
      </c>
      <c r="BV108" t="b">
        <v>0</v>
      </c>
      <c r="BW108" t="b">
        <v>0</v>
      </c>
      <c r="BX108" t="b">
        <v>0</v>
      </c>
      <c r="BY108" t="b">
        <v>0</v>
      </c>
      <c r="BZ108" t="b">
        <v>0</v>
      </c>
      <c r="CA108" t="b">
        <v>0</v>
      </c>
      <c r="CB108" t="b">
        <v>0</v>
      </c>
      <c r="CC108" t="b">
        <v>0</v>
      </c>
      <c r="CD108" t="b">
        <v>0</v>
      </c>
      <c r="CF108" t="s">
        <v>1179</v>
      </c>
      <c r="CG108" t="b">
        <v>0</v>
      </c>
      <c r="CH108" t="b">
        <v>0</v>
      </c>
      <c r="CI108" t="b">
        <v>0</v>
      </c>
      <c r="CJ108" t="b">
        <v>0</v>
      </c>
      <c r="CK108" t="b">
        <v>1</v>
      </c>
      <c r="CL108" t="b">
        <v>0</v>
      </c>
      <c r="CM108" t="b">
        <v>0</v>
      </c>
      <c r="CN108" t="b">
        <v>0</v>
      </c>
      <c r="CO108" t="b">
        <v>0</v>
      </c>
      <c r="CP108" t="b">
        <v>0</v>
      </c>
      <c r="CQ108" t="b">
        <v>0</v>
      </c>
      <c r="CR108" t="b">
        <v>0</v>
      </c>
      <c r="CS108" t="b">
        <v>0</v>
      </c>
      <c r="CT108" t="b">
        <v>0</v>
      </c>
      <c r="CV108" t="s">
        <v>2259</v>
      </c>
      <c r="CW108" t="b">
        <v>0</v>
      </c>
      <c r="CX108" t="b">
        <v>0</v>
      </c>
      <c r="CY108" t="b">
        <v>0</v>
      </c>
      <c r="CZ108" t="b">
        <v>0</v>
      </c>
      <c r="DA108" t="b">
        <v>1</v>
      </c>
      <c r="DB108" t="b">
        <v>1</v>
      </c>
      <c r="DC108" t="b">
        <v>0</v>
      </c>
      <c r="DD108" t="s">
        <v>2260</v>
      </c>
      <c r="DF108">
        <v>2</v>
      </c>
      <c r="DP108" t="s">
        <v>476</v>
      </c>
      <c r="EC108" t="s">
        <v>476</v>
      </c>
      <c r="ED108" t="s">
        <v>959</v>
      </c>
      <c r="EJ108" t="b">
        <v>1</v>
      </c>
      <c r="EK108" t="b">
        <v>1</v>
      </c>
      <c r="EP108" t="s">
        <v>510</v>
      </c>
      <c r="EQ108" t="s">
        <v>2160</v>
      </c>
      <c r="ET108" t="b">
        <v>1</v>
      </c>
      <c r="EY108" t="s">
        <v>1562</v>
      </c>
      <c r="FA108" t="s">
        <v>510</v>
      </c>
      <c r="FB108" t="s">
        <v>476</v>
      </c>
      <c r="FC108" t="s">
        <v>476</v>
      </c>
      <c r="FD108" t="s">
        <v>510</v>
      </c>
      <c r="FE108" t="s">
        <v>510</v>
      </c>
      <c r="FF108" t="s">
        <v>510</v>
      </c>
      <c r="FG108" t="s">
        <v>476</v>
      </c>
      <c r="FH108" t="s">
        <v>476</v>
      </c>
      <c r="FI108" t="s">
        <v>476</v>
      </c>
      <c r="FJ108" t="s">
        <v>476</v>
      </c>
      <c r="FK108" t="s">
        <v>476</v>
      </c>
      <c r="FL108" t="s">
        <v>510</v>
      </c>
      <c r="GB108">
        <f>IF(Table1[[#This Row],[msna/Demographic_info/HH_members_group/total_m_c_muac]]=0,"",COUNTIF(Table1[[#This Row],[Grain or tubers e.g. bread, rice, noodles, bulger, frikeh, kaak, pasta, andoumeh, manakish, thick grain-based porridge, potatoes]:[Breastmilk]],"Yes"))</f>
        <v>0</v>
      </c>
      <c r="GC108" t="str">
        <f>IF(Table1[[#This Row],[Column1]]="","",IF(Table1[[#This Row],[Please select the assessment type:]]="Livelihood and Protection (MHPSS, CP, GBV)","",IF(Table1[[#This Row],[Column1]]&gt;4,"diverse","not diverse")))</f>
        <v>not diverse</v>
      </c>
      <c r="GH108" t="s">
        <v>1160</v>
      </c>
      <c r="GT108" t="b">
        <v>1</v>
      </c>
      <c r="GU108" t="b">
        <v>1</v>
      </c>
      <c r="HA108" t="s">
        <v>2261</v>
      </c>
      <c r="HB108" t="b">
        <v>1</v>
      </c>
      <c r="HJ108" t="b">
        <v>1</v>
      </c>
      <c r="HK108" t="b">
        <v>1</v>
      </c>
      <c r="HO108" t="s">
        <v>2131</v>
      </c>
      <c r="HP108" t="s">
        <v>1163</v>
      </c>
      <c r="HQ108" t="b">
        <v>1</v>
      </c>
      <c r="HR108" t="b">
        <v>1</v>
      </c>
      <c r="IC108" t="s">
        <v>1242</v>
      </c>
      <c r="ID108" t="b">
        <v>1</v>
      </c>
      <c r="IE108" t="b">
        <v>1</v>
      </c>
      <c r="IP108" t="s">
        <v>496</v>
      </c>
      <c r="IV108" t="b">
        <v>1</v>
      </c>
      <c r="IZ108" t="s">
        <v>769</v>
      </c>
      <c r="JB108" t="s">
        <v>2262</v>
      </c>
      <c r="JF108" t="b">
        <v>1</v>
      </c>
      <c r="JL108" t="b">
        <v>1</v>
      </c>
      <c r="JQ108" t="s">
        <v>510</v>
      </c>
      <c r="JR108" t="s">
        <v>2263</v>
      </c>
      <c r="JS108" t="b">
        <v>1</v>
      </c>
      <c r="JU108" t="b">
        <v>1</v>
      </c>
      <c r="KD108" t="s">
        <v>1110</v>
      </c>
      <c r="KE108" t="b">
        <v>1</v>
      </c>
      <c r="KG108" t="b">
        <v>1</v>
      </c>
      <c r="KO108" t="s">
        <v>554</v>
      </c>
      <c r="KW108" t="b">
        <v>1</v>
      </c>
      <c r="LH108" t="s">
        <v>500</v>
      </c>
      <c r="LI108" t="b">
        <v>1</v>
      </c>
      <c r="LR108" t="s">
        <v>2264</v>
      </c>
      <c r="LZ108" t="b">
        <v>1</v>
      </c>
      <c r="ME108" t="b">
        <v>1</v>
      </c>
      <c r="MI108" t="s">
        <v>1371</v>
      </c>
      <c r="MO108" t="b">
        <v>1</v>
      </c>
      <c r="MP108" t="b">
        <v>1</v>
      </c>
      <c r="NZ108" t="s">
        <v>1383</v>
      </c>
      <c r="OA108" t="b">
        <v>1</v>
      </c>
      <c r="OB108" t="b">
        <v>1</v>
      </c>
      <c r="OL108" t="s">
        <v>1395</v>
      </c>
      <c r="OO108" t="b">
        <v>1</v>
      </c>
      <c r="OW108" t="s">
        <v>2265</v>
      </c>
      <c r="PC108" t="b">
        <v>1</v>
      </c>
      <c r="PE108" t="b">
        <v>1</v>
      </c>
      <c r="PF108" t="b">
        <v>1</v>
      </c>
      <c r="PL108">
        <v>7000</v>
      </c>
      <c r="PM108">
        <v>4000</v>
      </c>
      <c r="PN108" t="s">
        <v>2266</v>
      </c>
      <c r="PO108" t="b">
        <v>1</v>
      </c>
      <c r="PT108" t="b">
        <v>1</v>
      </c>
      <c r="PW108" t="b">
        <v>1</v>
      </c>
      <c r="QF108" t="s">
        <v>476</v>
      </c>
      <c r="QG108" t="s">
        <v>781</v>
      </c>
      <c r="QH108" t="b">
        <v>1</v>
      </c>
      <c r="QK108" t="b">
        <v>1</v>
      </c>
      <c r="QP108" t="s">
        <v>510</v>
      </c>
      <c r="QR108" t="s">
        <v>510</v>
      </c>
      <c r="RC108" t="s">
        <v>511</v>
      </c>
      <c r="RE108" t="s">
        <v>510</v>
      </c>
      <c r="RG108" t="s">
        <v>2267</v>
      </c>
      <c r="RH108" t="s">
        <v>1964</v>
      </c>
      <c r="RK108" t="b">
        <v>1</v>
      </c>
      <c r="RR108" t="s">
        <v>589</v>
      </c>
      <c r="RW108" t="b">
        <v>1</v>
      </c>
      <c r="SA108" t="s">
        <v>2268</v>
      </c>
      <c r="SB108" t="s">
        <v>2269</v>
      </c>
      <c r="SC108">
        <v>92471311</v>
      </c>
      <c r="SD108" t="s">
        <v>2270</v>
      </c>
      <c r="SE108" s="2">
        <v>44602.54146990741</v>
      </c>
      <c r="SF108">
        <v>107</v>
      </c>
      <c r="SH108">
        <v>-1</v>
      </c>
      <c r="SK108" t="s">
        <v>518</v>
      </c>
      <c r="SL108">
        <v>12793</v>
      </c>
      <c r="SM108" t="s">
        <v>983</v>
      </c>
      <c r="SN108">
        <v>648550</v>
      </c>
    </row>
    <row r="109" spans="1:508" hidden="1" x14ac:dyDescent="0.25">
      <c r="A109" t="s">
        <v>2271</v>
      </c>
      <c r="B109" t="s">
        <v>2272</v>
      </c>
      <c r="C109" t="s">
        <v>470</v>
      </c>
      <c r="D109" t="s">
        <v>2273</v>
      </c>
      <c r="E109" t="s">
        <v>950</v>
      </c>
      <c r="G109" s="1">
        <v>44602</v>
      </c>
      <c r="H109" t="s">
        <v>2229</v>
      </c>
      <c r="I109" t="s">
        <v>952</v>
      </c>
      <c r="J109" t="s">
        <v>476</v>
      </c>
      <c r="K109" t="s">
        <v>522</v>
      </c>
      <c r="M109" t="s">
        <v>478</v>
      </c>
      <c r="O109" t="s">
        <v>479</v>
      </c>
      <c r="P109" t="s">
        <v>721</v>
      </c>
      <c r="Q109" t="s">
        <v>573</v>
      </c>
      <c r="R109" t="s">
        <v>479</v>
      </c>
      <c r="S109" t="s">
        <v>1311</v>
      </c>
      <c r="Y109" t="b">
        <v>1</v>
      </c>
      <c r="AA109" t="s">
        <v>483</v>
      </c>
      <c r="AB109" t="s">
        <v>484</v>
      </c>
      <c r="AC109">
        <v>0</v>
      </c>
      <c r="AD109">
        <v>0</v>
      </c>
      <c r="AE109">
        <v>0</v>
      </c>
      <c r="AF109">
        <v>1</v>
      </c>
      <c r="AG109">
        <v>0</v>
      </c>
      <c r="AH109">
        <v>3</v>
      </c>
      <c r="AI109">
        <v>0</v>
      </c>
      <c r="AJ109" t="s">
        <v>486</v>
      </c>
      <c r="AK109" t="s">
        <v>487</v>
      </c>
      <c r="AL109" t="s">
        <v>526</v>
      </c>
      <c r="AM109">
        <v>0</v>
      </c>
      <c r="AN109">
        <v>0</v>
      </c>
      <c r="AO109">
        <v>0</v>
      </c>
      <c r="AP109">
        <v>1</v>
      </c>
      <c r="AQ109">
        <v>1</v>
      </c>
      <c r="AR109">
        <v>0</v>
      </c>
      <c r="AS109" t="s">
        <v>486</v>
      </c>
      <c r="AT109" t="s">
        <v>486</v>
      </c>
      <c r="AU109" t="s">
        <v>485</v>
      </c>
      <c r="AV109" t="s">
        <v>485</v>
      </c>
      <c r="AW109" t="s">
        <v>470</v>
      </c>
      <c r="AX109" t="s">
        <v>526</v>
      </c>
      <c r="AY109" t="s">
        <v>660</v>
      </c>
      <c r="AZ109">
        <v>6</v>
      </c>
      <c r="BA109" t="s">
        <v>803</v>
      </c>
      <c r="BC109" t="s">
        <v>787</v>
      </c>
      <c r="BE109" t="s">
        <v>1034</v>
      </c>
      <c r="BG109" t="s">
        <v>2258</v>
      </c>
      <c r="BH109" t="b">
        <v>1</v>
      </c>
      <c r="BJ109" t="b">
        <v>1</v>
      </c>
      <c r="BK109" t="b">
        <v>1</v>
      </c>
      <c r="BQ109">
        <v>10</v>
      </c>
      <c r="BR109" t="s">
        <v>1013</v>
      </c>
      <c r="BS109" t="s">
        <v>510</v>
      </c>
      <c r="CV109" t="s">
        <v>1156</v>
      </c>
      <c r="CW109" t="b">
        <v>0</v>
      </c>
      <c r="CX109" t="b">
        <v>1</v>
      </c>
      <c r="CY109" t="b">
        <v>0</v>
      </c>
      <c r="CZ109" t="b">
        <v>0</v>
      </c>
      <c r="DA109" t="b">
        <v>0</v>
      </c>
      <c r="DB109" t="b">
        <v>0</v>
      </c>
      <c r="DC109" t="b">
        <v>0</v>
      </c>
      <c r="DF109">
        <v>2</v>
      </c>
      <c r="DP109" t="s">
        <v>510</v>
      </c>
      <c r="DQ109" t="s">
        <v>1403</v>
      </c>
      <c r="DW109" t="b">
        <v>1</v>
      </c>
      <c r="EC109" t="s">
        <v>476</v>
      </c>
      <c r="ED109" t="s">
        <v>1582</v>
      </c>
      <c r="EK109" t="b">
        <v>1</v>
      </c>
      <c r="EP109" t="s">
        <v>510</v>
      </c>
      <c r="EQ109" t="s">
        <v>2160</v>
      </c>
      <c r="ET109" t="b">
        <v>1</v>
      </c>
      <c r="EY109" t="s">
        <v>1562</v>
      </c>
      <c r="FA109" t="s">
        <v>476</v>
      </c>
      <c r="FB109" t="s">
        <v>476</v>
      </c>
      <c r="FC109" t="s">
        <v>476</v>
      </c>
      <c r="FD109" t="s">
        <v>476</v>
      </c>
      <c r="FE109" t="s">
        <v>476</v>
      </c>
      <c r="FF109" t="s">
        <v>510</v>
      </c>
      <c r="FG109" t="s">
        <v>510</v>
      </c>
      <c r="FH109" t="s">
        <v>476</v>
      </c>
      <c r="FI109" t="s">
        <v>510</v>
      </c>
      <c r="FJ109" t="s">
        <v>476</v>
      </c>
      <c r="FK109" t="s">
        <v>510</v>
      </c>
      <c r="FL109" t="s">
        <v>510</v>
      </c>
      <c r="GB109">
        <f>IF(Table1[[#This Row],[msna/Demographic_info/HH_members_group/total_m_c_muac]]=0,"",COUNTIF(Table1[[#This Row],[Grain or tubers e.g. bread, rice, noodles, bulger, frikeh, kaak, pasta, andoumeh, manakish, thick grain-based porridge, potatoes]:[Breastmilk]],"Yes"))</f>
        <v>0</v>
      </c>
      <c r="GC109" t="str">
        <f>IF(Table1[[#This Row],[Column1]]="","",IF(Table1[[#This Row],[Please select the assessment type:]]="Livelihood and Protection (MHPSS, CP, GBV)","",IF(Table1[[#This Row],[Column1]]&gt;4,"diverse","not diverse")))</f>
        <v>not diverse</v>
      </c>
      <c r="GH109" t="s">
        <v>2274</v>
      </c>
      <c r="GJ109" t="b">
        <v>1</v>
      </c>
      <c r="GT109" t="b">
        <v>1</v>
      </c>
      <c r="GU109" t="b">
        <v>1</v>
      </c>
      <c r="HA109" t="s">
        <v>551</v>
      </c>
      <c r="HG109" t="b">
        <v>1</v>
      </c>
      <c r="HO109" t="s">
        <v>767</v>
      </c>
      <c r="HP109" t="s">
        <v>768</v>
      </c>
      <c r="HQ109" t="b">
        <v>1</v>
      </c>
      <c r="IC109" t="s">
        <v>1242</v>
      </c>
      <c r="ID109" t="b">
        <v>1</v>
      </c>
      <c r="IE109" t="b">
        <v>1</v>
      </c>
      <c r="IP109" t="s">
        <v>554</v>
      </c>
      <c r="IX109" t="b">
        <v>1</v>
      </c>
      <c r="IZ109" t="s">
        <v>476</v>
      </c>
      <c r="JB109" t="s">
        <v>2275</v>
      </c>
      <c r="JL109" t="b">
        <v>1</v>
      </c>
      <c r="JQ109" t="s">
        <v>510</v>
      </c>
      <c r="JR109" t="s">
        <v>772</v>
      </c>
      <c r="JS109" t="b">
        <v>1</v>
      </c>
      <c r="KD109" t="s">
        <v>772</v>
      </c>
      <c r="KE109" t="b">
        <v>1</v>
      </c>
      <c r="KO109" t="s">
        <v>554</v>
      </c>
      <c r="KW109" t="b">
        <v>1</v>
      </c>
      <c r="LH109" t="s">
        <v>969</v>
      </c>
      <c r="LN109" t="b">
        <v>1</v>
      </c>
      <c r="LR109" t="s">
        <v>2276</v>
      </c>
      <c r="MA109" t="b">
        <v>1</v>
      </c>
      <c r="ME109" t="b">
        <v>1</v>
      </c>
      <c r="MI109" t="s">
        <v>1146</v>
      </c>
      <c r="MO109" t="b">
        <v>1</v>
      </c>
      <c r="MP109" t="b">
        <v>1</v>
      </c>
      <c r="MY109" t="s">
        <v>1605</v>
      </c>
      <c r="MZ109" t="b">
        <v>1</v>
      </c>
      <c r="NA109" t="b">
        <v>1</v>
      </c>
      <c r="NB109" t="b">
        <v>1</v>
      </c>
      <c r="NK109" t="s">
        <v>504</v>
      </c>
      <c r="NT109" t="b">
        <v>1</v>
      </c>
      <c r="NV109" t="s">
        <v>476</v>
      </c>
      <c r="NX109" t="s">
        <v>510</v>
      </c>
      <c r="NZ109" t="s">
        <v>1546</v>
      </c>
      <c r="OA109" t="b">
        <v>1</v>
      </c>
      <c r="OB109" t="b">
        <v>1</v>
      </c>
      <c r="OL109" t="s">
        <v>1002</v>
      </c>
      <c r="OO109" t="b">
        <v>1</v>
      </c>
      <c r="OQ109" t="b">
        <v>1</v>
      </c>
      <c r="OR109" t="b">
        <v>1</v>
      </c>
      <c r="OW109" t="s">
        <v>585</v>
      </c>
      <c r="OX109" t="b">
        <v>1</v>
      </c>
      <c r="PM109">
        <v>2700</v>
      </c>
      <c r="PN109" t="s">
        <v>2277</v>
      </c>
      <c r="PP109" t="b">
        <v>1</v>
      </c>
      <c r="PW109" t="b">
        <v>1</v>
      </c>
      <c r="QF109" t="s">
        <v>510</v>
      </c>
      <c r="QP109" t="s">
        <v>510</v>
      </c>
      <c r="QR109" t="s">
        <v>510</v>
      </c>
      <c r="RC109" t="s">
        <v>673</v>
      </c>
      <c r="RE109" t="s">
        <v>510</v>
      </c>
      <c r="RG109" t="s">
        <v>2278</v>
      </c>
      <c r="RH109" t="s">
        <v>1964</v>
      </c>
      <c r="RK109" t="b">
        <v>1</v>
      </c>
      <c r="RR109" t="s">
        <v>589</v>
      </c>
      <c r="RW109" t="b">
        <v>1</v>
      </c>
      <c r="SA109" t="s">
        <v>2253</v>
      </c>
      <c r="SB109" t="s">
        <v>2279</v>
      </c>
      <c r="SC109">
        <v>92471312</v>
      </c>
      <c r="SD109" t="s">
        <v>2280</v>
      </c>
      <c r="SE109" s="2">
        <v>44602.541481481479</v>
      </c>
      <c r="SF109">
        <v>108</v>
      </c>
      <c r="SH109">
        <v>-1</v>
      </c>
      <c r="SK109" t="s">
        <v>518</v>
      </c>
      <c r="SL109">
        <v>11120</v>
      </c>
      <c r="SM109" t="s">
        <v>983</v>
      </c>
      <c r="SN109">
        <v>648550</v>
      </c>
    </row>
    <row r="110" spans="1:508" hidden="1" x14ac:dyDescent="0.25">
      <c r="A110" t="s">
        <v>2281</v>
      </c>
      <c r="B110" t="s">
        <v>2282</v>
      </c>
      <c r="C110" t="s">
        <v>470</v>
      </c>
      <c r="D110" t="s">
        <v>2228</v>
      </c>
      <c r="E110" t="s">
        <v>950</v>
      </c>
      <c r="G110" s="1">
        <v>44602</v>
      </c>
      <c r="H110" t="s">
        <v>2229</v>
      </c>
      <c r="I110" t="s">
        <v>952</v>
      </c>
      <c r="J110" t="s">
        <v>476</v>
      </c>
      <c r="K110" t="s">
        <v>522</v>
      </c>
      <c r="M110" t="s">
        <v>478</v>
      </c>
      <c r="O110" t="s">
        <v>479</v>
      </c>
      <c r="P110" t="s">
        <v>523</v>
      </c>
      <c r="Q110" t="s">
        <v>573</v>
      </c>
      <c r="R110" t="s">
        <v>479</v>
      </c>
      <c r="S110" t="s">
        <v>482</v>
      </c>
      <c r="T110" t="b">
        <v>1</v>
      </c>
      <c r="AA110" t="s">
        <v>483</v>
      </c>
      <c r="AB110" t="s">
        <v>484</v>
      </c>
      <c r="AC110">
        <v>0</v>
      </c>
      <c r="AD110">
        <v>0</v>
      </c>
      <c r="AE110">
        <v>1</v>
      </c>
      <c r="AF110">
        <v>1</v>
      </c>
      <c r="AG110">
        <v>1</v>
      </c>
      <c r="AH110">
        <v>1</v>
      </c>
      <c r="AI110">
        <v>0</v>
      </c>
      <c r="AJ110" t="s">
        <v>487</v>
      </c>
      <c r="AK110" t="s">
        <v>486</v>
      </c>
      <c r="AL110" t="s">
        <v>526</v>
      </c>
      <c r="AM110">
        <v>0</v>
      </c>
      <c r="AN110">
        <v>0</v>
      </c>
      <c r="AO110">
        <v>1</v>
      </c>
      <c r="AP110">
        <v>0</v>
      </c>
      <c r="AQ110">
        <v>1</v>
      </c>
      <c r="AR110">
        <v>1</v>
      </c>
      <c r="AS110" t="s">
        <v>486</v>
      </c>
      <c r="AT110" t="s">
        <v>485</v>
      </c>
      <c r="AU110" t="s">
        <v>487</v>
      </c>
      <c r="AV110" t="s">
        <v>526</v>
      </c>
      <c r="AW110" t="s">
        <v>486</v>
      </c>
      <c r="AX110" t="s">
        <v>487</v>
      </c>
      <c r="AY110" t="s">
        <v>722</v>
      </c>
      <c r="AZ110">
        <v>7</v>
      </c>
      <c r="BA110" t="s">
        <v>787</v>
      </c>
      <c r="BC110" t="s">
        <v>953</v>
      </c>
      <c r="BE110" t="s">
        <v>986</v>
      </c>
      <c r="BG110" t="s">
        <v>2258</v>
      </c>
      <c r="BH110" t="b">
        <v>1</v>
      </c>
      <c r="BJ110" t="b">
        <v>1</v>
      </c>
      <c r="BK110" t="b">
        <v>1</v>
      </c>
      <c r="BQ110">
        <v>10</v>
      </c>
      <c r="BR110" t="s">
        <v>956</v>
      </c>
      <c r="BS110" t="s">
        <v>476</v>
      </c>
      <c r="BT110" t="s">
        <v>987</v>
      </c>
      <c r="BU110" t="b">
        <v>1</v>
      </c>
      <c r="BV110" t="b">
        <v>0</v>
      </c>
      <c r="BW110" t="b">
        <v>0</v>
      </c>
      <c r="BX110" t="b">
        <v>1</v>
      </c>
      <c r="BY110" t="b">
        <v>0</v>
      </c>
      <c r="BZ110" t="b">
        <v>0</v>
      </c>
      <c r="CA110" t="b">
        <v>0</v>
      </c>
      <c r="CB110" t="b">
        <v>0</v>
      </c>
      <c r="CC110" t="b">
        <v>0</v>
      </c>
      <c r="CD110" t="b">
        <v>0</v>
      </c>
      <c r="CF110" t="s">
        <v>1179</v>
      </c>
      <c r="CG110" t="b">
        <v>0</v>
      </c>
      <c r="CH110" t="b">
        <v>0</v>
      </c>
      <c r="CI110" t="b">
        <v>0</v>
      </c>
      <c r="CJ110" t="b">
        <v>0</v>
      </c>
      <c r="CK110" t="b">
        <v>1</v>
      </c>
      <c r="CL110" t="b">
        <v>0</v>
      </c>
      <c r="CM110" t="b">
        <v>0</v>
      </c>
      <c r="CN110" t="b">
        <v>0</v>
      </c>
      <c r="CO110" t="b">
        <v>0</v>
      </c>
      <c r="CP110" t="b">
        <v>0</v>
      </c>
      <c r="CQ110" t="b">
        <v>0</v>
      </c>
      <c r="CR110" t="b">
        <v>0</v>
      </c>
      <c r="CS110" t="b">
        <v>0</v>
      </c>
      <c r="CT110" t="b">
        <v>0</v>
      </c>
      <c r="CV110" t="s">
        <v>989</v>
      </c>
      <c r="CW110" t="b">
        <v>0</v>
      </c>
      <c r="CX110" t="b">
        <v>1</v>
      </c>
      <c r="CY110" t="b">
        <v>0</v>
      </c>
      <c r="CZ110" t="b">
        <v>0</v>
      </c>
      <c r="DA110" t="b">
        <v>1</v>
      </c>
      <c r="DB110" t="b">
        <v>0</v>
      </c>
      <c r="DC110" t="b">
        <v>0</v>
      </c>
      <c r="DE110">
        <v>1</v>
      </c>
      <c r="DF110">
        <v>4</v>
      </c>
      <c r="DJ110">
        <v>1</v>
      </c>
      <c r="DP110" t="s">
        <v>476</v>
      </c>
      <c r="EC110" t="s">
        <v>476</v>
      </c>
      <c r="ED110" t="s">
        <v>1158</v>
      </c>
      <c r="EJ110" t="b">
        <v>1</v>
      </c>
      <c r="EK110" t="b">
        <v>1</v>
      </c>
      <c r="EP110" t="s">
        <v>510</v>
      </c>
      <c r="EQ110" t="s">
        <v>2160</v>
      </c>
      <c r="ET110" t="b">
        <v>1</v>
      </c>
      <c r="EY110" t="s">
        <v>1562</v>
      </c>
      <c r="FA110" t="s">
        <v>476</v>
      </c>
      <c r="FB110" t="s">
        <v>476</v>
      </c>
      <c r="FC110" t="s">
        <v>476</v>
      </c>
      <c r="FD110" t="s">
        <v>510</v>
      </c>
      <c r="FE110" t="s">
        <v>510</v>
      </c>
      <c r="FF110" t="s">
        <v>510</v>
      </c>
      <c r="FG110" t="s">
        <v>510</v>
      </c>
      <c r="FH110" t="s">
        <v>476</v>
      </c>
      <c r="FI110" t="s">
        <v>476</v>
      </c>
      <c r="FJ110" t="s">
        <v>476</v>
      </c>
      <c r="FK110" t="s">
        <v>510</v>
      </c>
      <c r="FL110" t="s">
        <v>510</v>
      </c>
      <c r="FN110" t="s">
        <v>476</v>
      </c>
      <c r="FO110" t="s">
        <v>476</v>
      </c>
      <c r="FP110" t="s">
        <v>510</v>
      </c>
      <c r="FQ110" t="s">
        <v>510</v>
      </c>
      <c r="FR110" t="s">
        <v>510</v>
      </c>
      <c r="FS110" t="s">
        <v>476</v>
      </c>
      <c r="FT110" t="s">
        <v>476</v>
      </c>
      <c r="FU110" t="s">
        <v>510</v>
      </c>
      <c r="FV110" t="s">
        <v>510</v>
      </c>
      <c r="FW110" t="s">
        <v>476</v>
      </c>
      <c r="FX110" t="s">
        <v>510</v>
      </c>
      <c r="FY110" t="s">
        <v>510</v>
      </c>
      <c r="FZ110" t="s">
        <v>510</v>
      </c>
      <c r="GA110" t="s">
        <v>510</v>
      </c>
      <c r="GB110">
        <f>IF(Table1[[#This Row],[msna/Demographic_info/HH_members_group/total_m_c_muac]]=0,"",COUNTIF(Table1[[#This Row],[Grain or tubers e.g. bread, rice, noodles, bulger, frikeh, kaak, pasta, andoumeh, manakish, thick grain-based porridge, potatoes]:[Breastmilk]],"Yes"))</f>
        <v>5</v>
      </c>
      <c r="GC110" t="str">
        <f>IF(Table1[[#This Row],[Column1]]="","",IF(Table1[[#This Row],[Please select the assessment type:]]="Livelihood and Protection (MHPSS, CP, GBV)","",IF(Table1[[#This Row],[Column1]]&gt;4,"diverse","not diverse")))</f>
        <v>diverse</v>
      </c>
      <c r="GD110">
        <v>1</v>
      </c>
      <c r="GE110" t="s">
        <v>486</v>
      </c>
      <c r="GH110" t="s">
        <v>2283</v>
      </c>
      <c r="GM110" t="b">
        <v>1</v>
      </c>
      <c r="GT110" t="b">
        <v>1</v>
      </c>
      <c r="GU110" t="b">
        <v>1</v>
      </c>
      <c r="GV110" t="b">
        <v>1</v>
      </c>
      <c r="HA110" t="s">
        <v>788</v>
      </c>
      <c r="HM110" t="b">
        <v>1</v>
      </c>
      <c r="HO110" t="s">
        <v>1041</v>
      </c>
      <c r="HP110" t="s">
        <v>788</v>
      </c>
      <c r="IA110" t="b">
        <v>1</v>
      </c>
      <c r="IC110" t="s">
        <v>2249</v>
      </c>
      <c r="IH110" t="b">
        <v>1</v>
      </c>
      <c r="IP110" t="s">
        <v>554</v>
      </c>
      <c r="IX110" t="b">
        <v>1</v>
      </c>
      <c r="IZ110" t="s">
        <v>510</v>
      </c>
      <c r="JA110" t="s">
        <v>2284</v>
      </c>
      <c r="JB110" t="s">
        <v>2285</v>
      </c>
      <c r="JF110" t="b">
        <v>1</v>
      </c>
      <c r="JL110" t="b">
        <v>1</v>
      </c>
      <c r="JQ110" t="s">
        <v>510</v>
      </c>
      <c r="JR110" t="s">
        <v>2286</v>
      </c>
      <c r="JU110" t="b">
        <v>1</v>
      </c>
      <c r="KD110" t="s">
        <v>2286</v>
      </c>
      <c r="KG110" t="b">
        <v>1</v>
      </c>
      <c r="KO110" t="s">
        <v>554</v>
      </c>
      <c r="KW110" t="b">
        <v>1</v>
      </c>
      <c r="LH110" t="s">
        <v>500</v>
      </c>
      <c r="LI110" t="b">
        <v>1</v>
      </c>
      <c r="LR110" t="s">
        <v>2287</v>
      </c>
      <c r="LV110" t="b">
        <v>1</v>
      </c>
      <c r="LY110" t="b">
        <v>1</v>
      </c>
      <c r="ME110" t="b">
        <v>1</v>
      </c>
      <c r="MI110" t="s">
        <v>1371</v>
      </c>
      <c r="MO110" t="b">
        <v>1</v>
      </c>
      <c r="MP110" t="b">
        <v>1</v>
      </c>
      <c r="MY110" t="s">
        <v>2288</v>
      </c>
      <c r="NA110" t="b">
        <v>1</v>
      </c>
      <c r="NB110" t="b">
        <v>1</v>
      </c>
      <c r="NC110" t="b">
        <v>1</v>
      </c>
      <c r="NK110" t="s">
        <v>973</v>
      </c>
      <c r="NQ110" t="b">
        <v>1</v>
      </c>
      <c r="NV110" t="s">
        <v>476</v>
      </c>
      <c r="NX110" t="s">
        <v>510</v>
      </c>
      <c r="NZ110" t="s">
        <v>2289</v>
      </c>
      <c r="OB110" t="b">
        <v>1</v>
      </c>
      <c r="OC110" t="b">
        <v>1</v>
      </c>
      <c r="OD110" t="b">
        <v>1</v>
      </c>
      <c r="OL110" t="s">
        <v>869</v>
      </c>
      <c r="OO110" t="b">
        <v>1</v>
      </c>
      <c r="OQ110" t="b">
        <v>1</v>
      </c>
      <c r="OW110" t="s">
        <v>507</v>
      </c>
      <c r="PC110" t="b">
        <v>1</v>
      </c>
      <c r="PL110">
        <v>2000</v>
      </c>
      <c r="PM110">
        <v>3000</v>
      </c>
      <c r="PN110" t="s">
        <v>2290</v>
      </c>
      <c r="PT110" t="b">
        <v>1</v>
      </c>
      <c r="PW110" t="b">
        <v>1</v>
      </c>
      <c r="QF110" t="s">
        <v>476</v>
      </c>
      <c r="QG110" t="s">
        <v>509</v>
      </c>
      <c r="QH110" t="b">
        <v>1</v>
      </c>
      <c r="QP110" t="s">
        <v>510</v>
      </c>
      <c r="QR110" t="s">
        <v>510</v>
      </c>
      <c r="RC110" t="s">
        <v>673</v>
      </c>
      <c r="RE110" t="s">
        <v>510</v>
      </c>
      <c r="RG110" t="s">
        <v>2291</v>
      </c>
      <c r="RH110" t="s">
        <v>1964</v>
      </c>
      <c r="RK110" t="b">
        <v>1</v>
      </c>
      <c r="RR110" t="s">
        <v>589</v>
      </c>
      <c r="RW110" t="b">
        <v>1</v>
      </c>
      <c r="SA110" t="s">
        <v>890</v>
      </c>
      <c r="SB110" t="s">
        <v>2292</v>
      </c>
      <c r="SC110">
        <v>92471314</v>
      </c>
      <c r="SD110" t="s">
        <v>2293</v>
      </c>
      <c r="SE110" s="2">
        <v>44602.541493055563</v>
      </c>
      <c r="SF110">
        <v>109</v>
      </c>
      <c r="SH110">
        <v>-1</v>
      </c>
      <c r="SK110" t="s">
        <v>518</v>
      </c>
      <c r="SL110">
        <v>8535</v>
      </c>
      <c r="SM110" t="s">
        <v>983</v>
      </c>
      <c r="SN110">
        <v>648550</v>
      </c>
    </row>
    <row r="111" spans="1:508" hidden="1" x14ac:dyDescent="0.25">
      <c r="A111" t="s">
        <v>2294</v>
      </c>
      <c r="B111" t="s">
        <v>2295</v>
      </c>
      <c r="C111" t="s">
        <v>470</v>
      </c>
      <c r="D111" t="s">
        <v>2228</v>
      </c>
      <c r="E111" t="s">
        <v>950</v>
      </c>
      <c r="G111" s="1">
        <v>44602</v>
      </c>
      <c r="H111" t="s">
        <v>2229</v>
      </c>
      <c r="I111" t="s">
        <v>952</v>
      </c>
      <c r="J111" t="s">
        <v>476</v>
      </c>
      <c r="K111" t="s">
        <v>522</v>
      </c>
      <c r="M111" t="s">
        <v>478</v>
      </c>
      <c r="O111" t="s">
        <v>479</v>
      </c>
      <c r="P111" t="s">
        <v>523</v>
      </c>
      <c r="Q111" t="s">
        <v>573</v>
      </c>
      <c r="R111" t="s">
        <v>479</v>
      </c>
      <c r="S111" t="s">
        <v>482</v>
      </c>
      <c r="T111" t="b">
        <v>1</v>
      </c>
      <c r="AA111" t="s">
        <v>483</v>
      </c>
      <c r="AB111" t="s">
        <v>594</v>
      </c>
      <c r="AC111">
        <v>0</v>
      </c>
      <c r="AD111">
        <v>0</v>
      </c>
      <c r="AE111">
        <v>0</v>
      </c>
      <c r="AF111">
        <v>0</v>
      </c>
      <c r="AG111">
        <v>1</v>
      </c>
      <c r="AH111">
        <v>1</v>
      </c>
      <c r="AI111">
        <v>0</v>
      </c>
      <c r="AJ111" t="s">
        <v>486</v>
      </c>
      <c r="AK111" t="s">
        <v>486</v>
      </c>
      <c r="AL111" t="s">
        <v>485</v>
      </c>
      <c r="AM111">
        <v>0</v>
      </c>
      <c r="AN111">
        <v>0</v>
      </c>
      <c r="AO111">
        <v>1</v>
      </c>
      <c r="AP111">
        <v>0</v>
      </c>
      <c r="AQ111">
        <v>1</v>
      </c>
      <c r="AR111">
        <v>0</v>
      </c>
      <c r="AS111" t="s">
        <v>486</v>
      </c>
      <c r="AT111" t="s">
        <v>486</v>
      </c>
      <c r="AU111" t="s">
        <v>485</v>
      </c>
      <c r="AV111" t="s">
        <v>485</v>
      </c>
      <c r="AW111" t="s">
        <v>470</v>
      </c>
      <c r="AX111" t="s">
        <v>485</v>
      </c>
      <c r="AY111" t="s">
        <v>526</v>
      </c>
      <c r="AZ111">
        <v>4</v>
      </c>
      <c r="BA111" t="s">
        <v>953</v>
      </c>
      <c r="BC111" t="s">
        <v>787</v>
      </c>
      <c r="BE111" t="s">
        <v>986</v>
      </c>
      <c r="BG111" t="s">
        <v>2258</v>
      </c>
      <c r="BH111" t="b">
        <v>1</v>
      </c>
      <c r="BJ111" t="b">
        <v>1</v>
      </c>
      <c r="BK111" t="b">
        <v>1</v>
      </c>
      <c r="BQ111">
        <v>10</v>
      </c>
      <c r="BR111" t="s">
        <v>956</v>
      </c>
      <c r="BS111" t="s">
        <v>476</v>
      </c>
      <c r="BT111" t="s">
        <v>2296</v>
      </c>
      <c r="BU111" t="b">
        <v>1</v>
      </c>
      <c r="BV111" t="b">
        <v>0</v>
      </c>
      <c r="BW111" t="b">
        <v>0</v>
      </c>
      <c r="BX111" t="b">
        <v>1</v>
      </c>
      <c r="BY111" t="b">
        <v>0</v>
      </c>
      <c r="BZ111" t="b">
        <v>0</v>
      </c>
      <c r="CA111" t="b">
        <v>0</v>
      </c>
      <c r="CB111" t="b">
        <v>0</v>
      </c>
      <c r="CC111" t="b">
        <v>0</v>
      </c>
      <c r="CD111" t="b">
        <v>0</v>
      </c>
      <c r="CF111" t="s">
        <v>1179</v>
      </c>
      <c r="CG111" t="b">
        <v>0</v>
      </c>
      <c r="CH111" t="b">
        <v>0</v>
      </c>
      <c r="CI111" t="b">
        <v>0</v>
      </c>
      <c r="CJ111" t="b">
        <v>0</v>
      </c>
      <c r="CK111" t="b">
        <v>1</v>
      </c>
      <c r="CL111" t="b">
        <v>0</v>
      </c>
      <c r="CM111" t="b">
        <v>0</v>
      </c>
      <c r="CN111" t="b">
        <v>0</v>
      </c>
      <c r="CO111" t="b">
        <v>0</v>
      </c>
      <c r="CP111" t="b">
        <v>0</v>
      </c>
      <c r="CQ111" t="b">
        <v>0</v>
      </c>
      <c r="CR111" t="b">
        <v>0</v>
      </c>
      <c r="CS111" t="b">
        <v>0</v>
      </c>
      <c r="CT111" t="b">
        <v>0</v>
      </c>
      <c r="CV111" t="s">
        <v>1559</v>
      </c>
      <c r="CW111" t="b">
        <v>0</v>
      </c>
      <c r="CX111" t="b">
        <v>0</v>
      </c>
      <c r="CY111" t="b">
        <v>0</v>
      </c>
      <c r="CZ111" t="b">
        <v>0</v>
      </c>
      <c r="DA111" t="b">
        <v>1</v>
      </c>
      <c r="DB111" t="b">
        <v>0</v>
      </c>
      <c r="DC111" t="b">
        <v>0</v>
      </c>
      <c r="DF111">
        <v>2</v>
      </c>
      <c r="DH111">
        <v>1</v>
      </c>
      <c r="DP111" t="s">
        <v>510</v>
      </c>
      <c r="DQ111" t="s">
        <v>1560</v>
      </c>
      <c r="DR111" t="b">
        <v>1</v>
      </c>
      <c r="EC111" t="s">
        <v>476</v>
      </c>
      <c r="ED111" t="s">
        <v>959</v>
      </c>
      <c r="EJ111" t="b">
        <v>1</v>
      </c>
      <c r="EK111" t="b">
        <v>1</v>
      </c>
      <c r="EP111" t="s">
        <v>510</v>
      </c>
      <c r="EQ111" t="s">
        <v>1159</v>
      </c>
      <c r="ER111" t="b">
        <v>1</v>
      </c>
      <c r="FA111" t="s">
        <v>476</v>
      </c>
      <c r="FB111" t="s">
        <v>476</v>
      </c>
      <c r="FC111" t="s">
        <v>510</v>
      </c>
      <c r="FD111" t="s">
        <v>510</v>
      </c>
      <c r="FE111" t="s">
        <v>510</v>
      </c>
      <c r="FF111" t="s">
        <v>510</v>
      </c>
      <c r="FG111" t="s">
        <v>476</v>
      </c>
      <c r="FH111" t="s">
        <v>510</v>
      </c>
      <c r="FI111" t="s">
        <v>510</v>
      </c>
      <c r="FJ111" t="s">
        <v>476</v>
      </c>
      <c r="FK111" t="s">
        <v>510</v>
      </c>
      <c r="FL111" t="s">
        <v>510</v>
      </c>
      <c r="GB111">
        <f>IF(Table1[[#This Row],[msna/Demographic_info/HH_members_group/total_m_c_muac]]=0,"",COUNTIF(Table1[[#This Row],[Grain or tubers e.g. bread, rice, noodles, bulger, frikeh, kaak, pasta, andoumeh, manakish, thick grain-based porridge, potatoes]:[Breastmilk]],"Yes"))</f>
        <v>0</v>
      </c>
      <c r="GC111" t="str">
        <f>IF(Table1[[#This Row],[Column1]]="","",IF(Table1[[#This Row],[Please select the assessment type:]]="Livelihood and Protection (MHPSS, CP, GBV)","",IF(Table1[[#This Row],[Column1]]&gt;4,"diverse","not diverse")))</f>
        <v>not diverse</v>
      </c>
      <c r="GH111" t="s">
        <v>1141</v>
      </c>
      <c r="GT111" t="b">
        <v>1</v>
      </c>
      <c r="HA111" t="s">
        <v>1142</v>
      </c>
      <c r="HC111" t="b">
        <v>1</v>
      </c>
      <c r="HO111" t="s">
        <v>2297</v>
      </c>
      <c r="HP111" t="s">
        <v>1392</v>
      </c>
      <c r="HR111" t="b">
        <v>1</v>
      </c>
      <c r="HW111" t="b">
        <v>1</v>
      </c>
      <c r="IC111" t="s">
        <v>2298</v>
      </c>
      <c r="ID111" t="b">
        <v>1</v>
      </c>
      <c r="IE111" t="b">
        <v>1</v>
      </c>
      <c r="IH111" t="b">
        <v>1</v>
      </c>
      <c r="IP111" t="s">
        <v>554</v>
      </c>
      <c r="IX111" t="b">
        <v>1</v>
      </c>
      <c r="IZ111" t="s">
        <v>769</v>
      </c>
      <c r="JB111" t="s">
        <v>2262</v>
      </c>
      <c r="JF111" t="b">
        <v>1</v>
      </c>
      <c r="JL111" t="b">
        <v>1</v>
      </c>
      <c r="JQ111" t="s">
        <v>510</v>
      </c>
      <c r="JR111" t="s">
        <v>772</v>
      </c>
      <c r="JS111" t="b">
        <v>1</v>
      </c>
      <c r="KD111" t="s">
        <v>1110</v>
      </c>
      <c r="KE111" t="b">
        <v>1</v>
      </c>
      <c r="KG111" t="b">
        <v>1</v>
      </c>
      <c r="KO111" t="s">
        <v>554</v>
      </c>
      <c r="KW111" t="b">
        <v>1</v>
      </c>
      <c r="LH111" t="s">
        <v>500</v>
      </c>
      <c r="LI111" t="b">
        <v>1</v>
      </c>
      <c r="LR111" t="s">
        <v>2299</v>
      </c>
      <c r="LS111" t="b">
        <v>1</v>
      </c>
      <c r="MI111" t="s">
        <v>1588</v>
      </c>
      <c r="MN111" t="b">
        <v>1</v>
      </c>
      <c r="MO111" t="b">
        <v>1</v>
      </c>
      <c r="MP111" t="b">
        <v>1</v>
      </c>
      <c r="MY111" t="s">
        <v>1276</v>
      </c>
      <c r="NA111" t="b">
        <v>1</v>
      </c>
      <c r="NK111" t="s">
        <v>1654</v>
      </c>
      <c r="NO111" t="b">
        <v>1</v>
      </c>
      <c r="NV111" t="s">
        <v>476</v>
      </c>
      <c r="NX111" t="s">
        <v>510</v>
      </c>
      <c r="NZ111" t="s">
        <v>1276</v>
      </c>
      <c r="OB111" t="b">
        <v>1</v>
      </c>
      <c r="OL111" t="s">
        <v>1278</v>
      </c>
      <c r="OM111" t="b">
        <v>1</v>
      </c>
      <c r="OO111" t="b">
        <v>1</v>
      </c>
      <c r="OP111" t="b">
        <v>1</v>
      </c>
      <c r="OQ111" t="b">
        <v>1</v>
      </c>
      <c r="OW111" t="s">
        <v>562</v>
      </c>
      <c r="PA111" t="b">
        <v>1</v>
      </c>
      <c r="PL111">
        <v>500</v>
      </c>
      <c r="PM111">
        <v>1500</v>
      </c>
      <c r="PN111" t="s">
        <v>1478</v>
      </c>
      <c r="PT111" t="b">
        <v>1</v>
      </c>
      <c r="QF111" t="s">
        <v>476</v>
      </c>
      <c r="QG111" t="s">
        <v>2238</v>
      </c>
      <c r="QK111" t="b">
        <v>1</v>
      </c>
      <c r="QP111" t="s">
        <v>510</v>
      </c>
      <c r="QR111" t="s">
        <v>510</v>
      </c>
      <c r="RC111" t="s">
        <v>673</v>
      </c>
      <c r="RE111" t="s">
        <v>510</v>
      </c>
      <c r="RG111" t="s">
        <v>2300</v>
      </c>
      <c r="RH111" t="s">
        <v>1098</v>
      </c>
      <c r="RI111" t="b">
        <v>1</v>
      </c>
      <c r="RR111" t="s">
        <v>514</v>
      </c>
      <c r="RS111" t="b">
        <v>1</v>
      </c>
      <c r="SA111" t="s">
        <v>2301</v>
      </c>
      <c r="SB111" t="s">
        <v>2302</v>
      </c>
      <c r="SC111">
        <v>92471315</v>
      </c>
      <c r="SD111" t="s">
        <v>2303</v>
      </c>
      <c r="SE111" s="2">
        <v>44602.541493055563</v>
      </c>
      <c r="SF111">
        <v>110</v>
      </c>
      <c r="SH111">
        <v>-1</v>
      </c>
      <c r="SK111" t="s">
        <v>518</v>
      </c>
      <c r="SL111">
        <v>5991</v>
      </c>
      <c r="SM111" t="s">
        <v>983</v>
      </c>
      <c r="SN111">
        <v>648550</v>
      </c>
    </row>
    <row r="112" spans="1:508" hidden="1" x14ac:dyDescent="0.25">
      <c r="A112" t="s">
        <v>2304</v>
      </c>
      <c r="B112" t="s">
        <v>2305</v>
      </c>
      <c r="C112" t="s">
        <v>2183</v>
      </c>
      <c r="D112" t="s">
        <v>2306</v>
      </c>
      <c r="E112" t="s">
        <v>950</v>
      </c>
      <c r="G112" s="1">
        <v>44602</v>
      </c>
      <c r="H112" t="s">
        <v>2229</v>
      </c>
      <c r="I112" t="s">
        <v>952</v>
      </c>
      <c r="J112" t="s">
        <v>476</v>
      </c>
      <c r="K112" t="s">
        <v>522</v>
      </c>
      <c r="M112" t="s">
        <v>1012</v>
      </c>
      <c r="O112" t="s">
        <v>572</v>
      </c>
      <c r="P112" t="s">
        <v>480</v>
      </c>
      <c r="Q112" t="s">
        <v>481</v>
      </c>
      <c r="R112" t="s">
        <v>479</v>
      </c>
      <c r="S112" t="s">
        <v>482</v>
      </c>
      <c r="T112" t="b">
        <v>1</v>
      </c>
      <c r="AA112" t="s">
        <v>483</v>
      </c>
      <c r="AB112" t="s">
        <v>594</v>
      </c>
      <c r="AC112">
        <v>1</v>
      </c>
      <c r="AD112">
        <v>1</v>
      </c>
      <c r="AE112">
        <v>1</v>
      </c>
      <c r="AF112">
        <v>0</v>
      </c>
      <c r="AG112">
        <v>0</v>
      </c>
      <c r="AH112">
        <v>1</v>
      </c>
      <c r="AI112">
        <v>0</v>
      </c>
      <c r="AJ112" t="s">
        <v>485</v>
      </c>
      <c r="AK112" t="s">
        <v>486</v>
      </c>
      <c r="AL112" t="s">
        <v>487</v>
      </c>
      <c r="AM112">
        <v>0</v>
      </c>
      <c r="AN112">
        <v>0</v>
      </c>
      <c r="AO112">
        <v>2</v>
      </c>
      <c r="AP112">
        <v>0</v>
      </c>
      <c r="AQ112">
        <v>1</v>
      </c>
      <c r="AR112">
        <v>0</v>
      </c>
      <c r="AS112" t="s">
        <v>485</v>
      </c>
      <c r="AT112" t="s">
        <v>486</v>
      </c>
      <c r="AU112" t="s">
        <v>487</v>
      </c>
      <c r="AV112" t="s">
        <v>526</v>
      </c>
      <c r="AW112" t="s">
        <v>486</v>
      </c>
      <c r="AX112" t="s">
        <v>485</v>
      </c>
      <c r="AY112" t="s">
        <v>660</v>
      </c>
      <c r="AZ112">
        <v>6</v>
      </c>
      <c r="BA112" t="s">
        <v>787</v>
      </c>
      <c r="BC112" t="s">
        <v>953</v>
      </c>
      <c r="BE112" t="s">
        <v>554</v>
      </c>
      <c r="BG112" t="s">
        <v>2307</v>
      </c>
      <c r="BH112" t="b">
        <v>1</v>
      </c>
      <c r="BJ112" t="b">
        <v>1</v>
      </c>
      <c r="BQ112">
        <v>45</v>
      </c>
      <c r="BR112" t="s">
        <v>956</v>
      </c>
      <c r="BS112" t="s">
        <v>476</v>
      </c>
      <c r="BT112" t="s">
        <v>987</v>
      </c>
      <c r="BU112" t="b">
        <v>1</v>
      </c>
      <c r="BV112" t="b">
        <v>0</v>
      </c>
      <c r="BW112" t="b">
        <v>0</v>
      </c>
      <c r="BX112" t="b">
        <v>1</v>
      </c>
      <c r="BY112" t="b">
        <v>0</v>
      </c>
      <c r="BZ112" t="b">
        <v>0</v>
      </c>
      <c r="CA112" t="b">
        <v>0</v>
      </c>
      <c r="CB112" t="b">
        <v>0</v>
      </c>
      <c r="CC112" t="b">
        <v>0</v>
      </c>
      <c r="CD112" t="b">
        <v>0</v>
      </c>
      <c r="CF112" t="s">
        <v>2308</v>
      </c>
      <c r="CG112" t="b">
        <v>1</v>
      </c>
      <c r="CH112" t="b">
        <v>0</v>
      </c>
      <c r="CI112" t="b">
        <v>0</v>
      </c>
      <c r="CJ112" t="b">
        <v>0</v>
      </c>
      <c r="CK112" t="b">
        <v>1</v>
      </c>
      <c r="CL112" t="b">
        <v>0</v>
      </c>
      <c r="CM112" t="b">
        <v>0</v>
      </c>
      <c r="CN112" t="b">
        <v>0</v>
      </c>
      <c r="CO112" t="b">
        <v>0</v>
      </c>
      <c r="CP112" t="b">
        <v>1</v>
      </c>
      <c r="CQ112" t="b">
        <v>0</v>
      </c>
      <c r="CR112" t="b">
        <v>0</v>
      </c>
      <c r="CS112" t="b">
        <v>0</v>
      </c>
      <c r="CT112" t="b">
        <v>0</v>
      </c>
      <c r="CV112" t="s">
        <v>1219</v>
      </c>
      <c r="CW112" t="b">
        <v>0</v>
      </c>
      <c r="CX112" t="b">
        <v>0</v>
      </c>
      <c r="CY112" t="b">
        <v>1</v>
      </c>
      <c r="CZ112" t="b">
        <v>0</v>
      </c>
      <c r="DA112" t="b">
        <v>1</v>
      </c>
      <c r="DB112" t="b">
        <v>0</v>
      </c>
      <c r="DC112" t="b">
        <v>0</v>
      </c>
      <c r="DF112">
        <v>4</v>
      </c>
      <c r="DP112" t="s">
        <v>510</v>
      </c>
      <c r="DQ112" t="s">
        <v>2309</v>
      </c>
      <c r="DR112" t="b">
        <v>1</v>
      </c>
      <c r="DT112" t="b">
        <v>1</v>
      </c>
      <c r="DW112" t="b">
        <v>1</v>
      </c>
      <c r="EC112" t="s">
        <v>476</v>
      </c>
      <c r="ED112" t="s">
        <v>2310</v>
      </c>
      <c r="EF112" t="b">
        <v>1</v>
      </c>
      <c r="EI112" t="b">
        <v>1</v>
      </c>
      <c r="EJ112" t="b">
        <v>1</v>
      </c>
      <c r="EK112" t="b">
        <v>1</v>
      </c>
      <c r="EO112" t="s">
        <v>2311</v>
      </c>
      <c r="EP112" t="s">
        <v>510</v>
      </c>
      <c r="EQ112" t="s">
        <v>1038</v>
      </c>
      <c r="ES112" t="b">
        <v>1</v>
      </c>
      <c r="FA112" t="s">
        <v>476</v>
      </c>
      <c r="FB112" t="s">
        <v>510</v>
      </c>
      <c r="FC112" t="s">
        <v>476</v>
      </c>
      <c r="FD112" t="s">
        <v>476</v>
      </c>
      <c r="FE112" t="s">
        <v>510</v>
      </c>
      <c r="FF112" t="s">
        <v>510</v>
      </c>
      <c r="FG112" t="s">
        <v>476</v>
      </c>
      <c r="FH112" t="s">
        <v>476</v>
      </c>
      <c r="FI112" t="s">
        <v>510</v>
      </c>
      <c r="FJ112" t="s">
        <v>510</v>
      </c>
      <c r="FK112" t="s">
        <v>476</v>
      </c>
      <c r="FL112" t="s">
        <v>510</v>
      </c>
      <c r="FN112" t="s">
        <v>476</v>
      </c>
      <c r="FO112" t="s">
        <v>476</v>
      </c>
      <c r="FP112" t="s">
        <v>510</v>
      </c>
      <c r="FQ112" t="s">
        <v>510</v>
      </c>
      <c r="FR112" t="s">
        <v>476</v>
      </c>
      <c r="FS112" t="s">
        <v>476</v>
      </c>
      <c r="FT112" t="s">
        <v>510</v>
      </c>
      <c r="FU112" t="s">
        <v>476</v>
      </c>
      <c r="FV112" t="s">
        <v>510</v>
      </c>
      <c r="FW112" t="s">
        <v>510</v>
      </c>
      <c r="FX112" t="s">
        <v>510</v>
      </c>
      <c r="FY112" t="s">
        <v>510</v>
      </c>
      <c r="FZ112" t="s">
        <v>510</v>
      </c>
      <c r="GA112" t="s">
        <v>476</v>
      </c>
      <c r="GB112">
        <f>IF(Table1[[#This Row],[msna/Demographic_info/HH_members_group/total_m_c_muac]]=0,"",COUNTIF(Table1[[#This Row],[Grain or tubers e.g. bread, rice, noodles, bulger, frikeh, kaak, pasta, andoumeh, manakish, thick grain-based porridge, potatoes]:[Breastmilk]],"Yes"))</f>
        <v>6</v>
      </c>
      <c r="GC112" t="str">
        <f>IF(Table1[[#This Row],[Column1]]="","",IF(Table1[[#This Row],[Please select the assessment type:]]="Livelihood and Protection (MHPSS, CP, GBV)","",IF(Table1[[#This Row],[Column1]]&gt;4,"diverse","not diverse")))</f>
        <v>diverse</v>
      </c>
      <c r="GD112">
        <v>1</v>
      </c>
      <c r="GE112" t="s">
        <v>486</v>
      </c>
      <c r="GF112">
        <v>1</v>
      </c>
      <c r="GG112" t="s">
        <v>486</v>
      </c>
      <c r="GH112" t="s">
        <v>2312</v>
      </c>
      <c r="GJ112" t="b">
        <v>1</v>
      </c>
      <c r="GQ112" t="b">
        <v>1</v>
      </c>
      <c r="GU112" t="b">
        <v>1</v>
      </c>
      <c r="HA112" t="s">
        <v>492</v>
      </c>
      <c r="HB112" t="b">
        <v>1</v>
      </c>
      <c r="HO112" t="s">
        <v>2313</v>
      </c>
      <c r="HP112" t="s">
        <v>2314</v>
      </c>
      <c r="HQ112" t="b">
        <v>1</v>
      </c>
      <c r="HY112" t="b">
        <v>1</v>
      </c>
      <c r="IC112" t="s">
        <v>1107</v>
      </c>
      <c r="ID112" t="b">
        <v>1</v>
      </c>
      <c r="IP112" t="s">
        <v>824</v>
      </c>
      <c r="IR112" t="b">
        <v>1</v>
      </c>
      <c r="IZ112" t="s">
        <v>510</v>
      </c>
      <c r="JA112" t="s">
        <v>2315</v>
      </c>
      <c r="JB112" t="s">
        <v>1206</v>
      </c>
      <c r="JF112" t="b">
        <v>1</v>
      </c>
      <c r="JQ112" t="s">
        <v>510</v>
      </c>
      <c r="JR112" t="s">
        <v>2286</v>
      </c>
      <c r="JU112" t="b">
        <v>1</v>
      </c>
      <c r="KD112" t="s">
        <v>772</v>
      </c>
      <c r="KE112" t="b">
        <v>1</v>
      </c>
      <c r="KO112" t="s">
        <v>554</v>
      </c>
      <c r="KW112" t="b">
        <v>1</v>
      </c>
      <c r="LH112" t="s">
        <v>2316</v>
      </c>
      <c r="LI112" t="b">
        <v>1</v>
      </c>
      <c r="LL112" t="b">
        <v>1</v>
      </c>
      <c r="LN112" t="b">
        <v>1</v>
      </c>
      <c r="LR112" t="s">
        <v>2317</v>
      </c>
      <c r="LV112" t="b">
        <v>1</v>
      </c>
      <c r="LY112" t="b">
        <v>1</v>
      </c>
      <c r="MI112" t="s">
        <v>2318</v>
      </c>
      <c r="ML112" t="b">
        <v>1</v>
      </c>
      <c r="MP112" t="b">
        <v>1</v>
      </c>
      <c r="MT112" t="b">
        <v>1</v>
      </c>
      <c r="MY112" t="s">
        <v>1569</v>
      </c>
      <c r="MZ112" t="b">
        <v>1</v>
      </c>
      <c r="NA112" t="b">
        <v>1</v>
      </c>
      <c r="NE112" t="b">
        <v>1</v>
      </c>
      <c r="NK112" t="s">
        <v>1190</v>
      </c>
      <c r="NL112" t="b">
        <v>1</v>
      </c>
      <c r="NQ112" t="b">
        <v>1</v>
      </c>
      <c r="NV112" t="s">
        <v>476</v>
      </c>
      <c r="NX112" t="s">
        <v>510</v>
      </c>
      <c r="NZ112" t="s">
        <v>1496</v>
      </c>
      <c r="OB112" t="b">
        <v>1</v>
      </c>
      <c r="OD112" t="b">
        <v>1</v>
      </c>
      <c r="OL112" t="s">
        <v>1026</v>
      </c>
      <c r="OO112" t="b">
        <v>1</v>
      </c>
      <c r="OP112" t="b">
        <v>1</v>
      </c>
      <c r="OQ112" t="b">
        <v>1</v>
      </c>
      <c r="OR112" t="b">
        <v>1</v>
      </c>
      <c r="OW112" t="s">
        <v>562</v>
      </c>
      <c r="PA112" t="b">
        <v>1</v>
      </c>
      <c r="PL112">
        <v>700</v>
      </c>
      <c r="PM112">
        <v>2000</v>
      </c>
      <c r="PN112" t="s">
        <v>2319</v>
      </c>
      <c r="PP112" t="b">
        <v>1</v>
      </c>
      <c r="QA112" t="b">
        <v>1</v>
      </c>
      <c r="QF112" t="s">
        <v>476</v>
      </c>
      <c r="QG112" t="s">
        <v>390</v>
      </c>
      <c r="QN112" t="b">
        <v>1</v>
      </c>
      <c r="QO112" t="s">
        <v>2320</v>
      </c>
      <c r="QP112" t="s">
        <v>510</v>
      </c>
      <c r="QR112" t="s">
        <v>510</v>
      </c>
      <c r="RC112" t="s">
        <v>511</v>
      </c>
      <c r="RE112" t="s">
        <v>510</v>
      </c>
      <c r="RG112" t="s">
        <v>2321</v>
      </c>
      <c r="RH112" t="s">
        <v>1098</v>
      </c>
      <c r="RI112" t="b">
        <v>1</v>
      </c>
      <c r="RR112" t="s">
        <v>2322</v>
      </c>
      <c r="RV112" t="b">
        <v>1</v>
      </c>
      <c r="RW112" t="b">
        <v>1</v>
      </c>
      <c r="SB112" t="s">
        <v>2323</v>
      </c>
      <c r="SC112">
        <v>92471317</v>
      </c>
      <c r="SD112" t="s">
        <v>2324</v>
      </c>
      <c r="SE112" s="2">
        <v>44602.541516203702</v>
      </c>
      <c r="SF112">
        <v>111</v>
      </c>
      <c r="SH112">
        <v>-1</v>
      </c>
      <c r="SK112" t="s">
        <v>518</v>
      </c>
      <c r="SL112">
        <v>25869</v>
      </c>
      <c r="SM112" t="s">
        <v>983</v>
      </c>
      <c r="SN112">
        <v>648550</v>
      </c>
    </row>
    <row r="113" spans="1:508" hidden="1" x14ac:dyDescent="0.25">
      <c r="A113" t="s">
        <v>2325</v>
      </c>
      <c r="B113" t="s">
        <v>2326</v>
      </c>
      <c r="C113" t="s">
        <v>2183</v>
      </c>
      <c r="D113" t="s">
        <v>2306</v>
      </c>
      <c r="E113" t="s">
        <v>950</v>
      </c>
      <c r="G113" s="1">
        <v>44602</v>
      </c>
      <c r="H113" t="s">
        <v>2229</v>
      </c>
      <c r="I113" t="s">
        <v>952</v>
      </c>
      <c r="J113" t="s">
        <v>476</v>
      </c>
      <c r="K113" t="s">
        <v>522</v>
      </c>
      <c r="M113" t="s">
        <v>478</v>
      </c>
      <c r="O113" t="s">
        <v>479</v>
      </c>
      <c r="P113" t="s">
        <v>523</v>
      </c>
      <c r="Q113" t="s">
        <v>573</v>
      </c>
      <c r="R113" t="s">
        <v>479</v>
      </c>
      <c r="S113" t="s">
        <v>524</v>
      </c>
      <c r="W113" t="b">
        <v>1</v>
      </c>
      <c r="AA113" t="s">
        <v>483</v>
      </c>
      <c r="AC113">
        <v>0</v>
      </c>
      <c r="AD113">
        <v>0</v>
      </c>
      <c r="AE113">
        <v>0</v>
      </c>
      <c r="AF113">
        <v>1</v>
      </c>
      <c r="AG113">
        <v>0</v>
      </c>
      <c r="AH113">
        <v>0</v>
      </c>
      <c r="AI113">
        <v>0</v>
      </c>
      <c r="AJ113" t="s">
        <v>486</v>
      </c>
      <c r="AK113" t="s">
        <v>470</v>
      </c>
      <c r="AL113" t="s">
        <v>486</v>
      </c>
      <c r="AM113">
        <v>0</v>
      </c>
      <c r="AN113">
        <v>3</v>
      </c>
      <c r="AO113">
        <v>0</v>
      </c>
      <c r="AP113">
        <v>0</v>
      </c>
      <c r="AQ113">
        <v>1</v>
      </c>
      <c r="AR113">
        <v>1</v>
      </c>
      <c r="AS113" t="s">
        <v>487</v>
      </c>
      <c r="AT113" t="s">
        <v>485</v>
      </c>
      <c r="AU113" t="s">
        <v>527</v>
      </c>
      <c r="AV113" t="s">
        <v>526</v>
      </c>
      <c r="AW113" t="s">
        <v>487</v>
      </c>
      <c r="AX113" t="s">
        <v>485</v>
      </c>
      <c r="AY113" t="s">
        <v>660</v>
      </c>
      <c r="AZ113">
        <v>6</v>
      </c>
      <c r="BA113" t="s">
        <v>787</v>
      </c>
      <c r="BC113" t="s">
        <v>986</v>
      </c>
      <c r="BE113" t="s">
        <v>1340</v>
      </c>
      <c r="BG113" t="s">
        <v>2258</v>
      </c>
      <c r="BH113" t="b">
        <v>1</v>
      </c>
      <c r="BJ113" t="b">
        <v>1</v>
      </c>
      <c r="BK113" t="b">
        <v>1</v>
      </c>
      <c r="BQ113">
        <v>20</v>
      </c>
      <c r="BR113" t="s">
        <v>956</v>
      </c>
      <c r="BS113" t="s">
        <v>476</v>
      </c>
      <c r="BT113" t="s">
        <v>987</v>
      </c>
      <c r="BU113" t="b">
        <v>1</v>
      </c>
      <c r="BV113" t="b">
        <v>0</v>
      </c>
      <c r="BW113" t="b">
        <v>0</v>
      </c>
      <c r="BX113" t="b">
        <v>1</v>
      </c>
      <c r="BY113" t="b">
        <v>0</v>
      </c>
      <c r="BZ113" t="b">
        <v>0</v>
      </c>
      <c r="CA113" t="b">
        <v>0</v>
      </c>
      <c r="CB113" t="b">
        <v>0</v>
      </c>
      <c r="CC113" t="b">
        <v>0</v>
      </c>
      <c r="CD113" t="b">
        <v>0</v>
      </c>
      <c r="CF113" t="s">
        <v>2327</v>
      </c>
      <c r="CG113" t="b">
        <v>1</v>
      </c>
      <c r="CH113" t="b">
        <v>1</v>
      </c>
      <c r="CI113" t="b">
        <v>0</v>
      </c>
      <c r="CJ113" t="b">
        <v>0</v>
      </c>
      <c r="CK113" t="b">
        <v>1</v>
      </c>
      <c r="CL113" t="b">
        <v>1</v>
      </c>
      <c r="CM113" t="b">
        <v>0</v>
      </c>
      <c r="CN113" t="b">
        <v>0</v>
      </c>
      <c r="CO113" t="b">
        <v>0</v>
      </c>
      <c r="CP113" t="b">
        <v>0</v>
      </c>
      <c r="CQ113" t="b">
        <v>0</v>
      </c>
      <c r="CR113" t="b">
        <v>0</v>
      </c>
      <c r="CS113" t="b">
        <v>0</v>
      </c>
      <c r="CT113" t="b">
        <v>0</v>
      </c>
      <c r="CV113" t="s">
        <v>1271</v>
      </c>
      <c r="CW113" t="b">
        <v>0</v>
      </c>
      <c r="CX113" t="b">
        <v>1</v>
      </c>
      <c r="CY113" t="b">
        <v>1</v>
      </c>
      <c r="CZ113" t="b">
        <v>0</v>
      </c>
      <c r="DA113" t="b">
        <v>1</v>
      </c>
      <c r="DB113" t="b">
        <v>0</v>
      </c>
      <c r="DC113" t="b">
        <v>0</v>
      </c>
      <c r="DF113">
        <v>6</v>
      </c>
      <c r="DH113">
        <v>1</v>
      </c>
      <c r="DJ113">
        <v>1</v>
      </c>
      <c r="DP113" t="s">
        <v>476</v>
      </c>
      <c r="EC113" t="s">
        <v>510</v>
      </c>
      <c r="ED113" t="s">
        <v>959</v>
      </c>
      <c r="EJ113" t="b">
        <v>1</v>
      </c>
      <c r="EK113" t="b">
        <v>1</v>
      </c>
      <c r="EP113" t="s">
        <v>510</v>
      </c>
      <c r="EQ113" t="s">
        <v>2328</v>
      </c>
      <c r="ET113" t="b">
        <v>1</v>
      </c>
      <c r="EU113" t="b">
        <v>1</v>
      </c>
      <c r="EY113" t="s">
        <v>1774</v>
      </c>
      <c r="FA113" t="s">
        <v>476</v>
      </c>
      <c r="FB113" t="s">
        <v>476</v>
      </c>
      <c r="FC113" t="s">
        <v>476</v>
      </c>
      <c r="FD113" t="s">
        <v>510</v>
      </c>
      <c r="FE113" t="s">
        <v>510</v>
      </c>
      <c r="FF113" t="s">
        <v>510</v>
      </c>
      <c r="FG113" t="s">
        <v>476</v>
      </c>
      <c r="FH113" t="s">
        <v>476</v>
      </c>
      <c r="FI113" t="s">
        <v>476</v>
      </c>
      <c r="FJ113" t="s">
        <v>476</v>
      </c>
      <c r="FK113" t="s">
        <v>476</v>
      </c>
      <c r="FL113" t="s">
        <v>510</v>
      </c>
      <c r="FN113" t="s">
        <v>476</v>
      </c>
      <c r="FO113" t="s">
        <v>476</v>
      </c>
      <c r="FP113" t="s">
        <v>510</v>
      </c>
      <c r="FQ113" t="s">
        <v>510</v>
      </c>
      <c r="FR113" t="s">
        <v>476</v>
      </c>
      <c r="FS113" t="s">
        <v>510</v>
      </c>
      <c r="FT113" t="s">
        <v>510</v>
      </c>
      <c r="FU113" t="s">
        <v>476</v>
      </c>
      <c r="FV113" t="s">
        <v>510</v>
      </c>
      <c r="FW113" t="s">
        <v>476</v>
      </c>
      <c r="FX113" t="s">
        <v>476</v>
      </c>
      <c r="FY113" t="s">
        <v>510</v>
      </c>
      <c r="FZ113" t="s">
        <v>510</v>
      </c>
      <c r="GA113" t="s">
        <v>510</v>
      </c>
      <c r="GB113">
        <f>IF(Table1[[#This Row],[msna/Demographic_info/HH_members_group/total_m_c_muac]]=0,"",COUNTIF(Table1[[#This Row],[Grain or tubers e.g. bread, rice, noodles, bulger, frikeh, kaak, pasta, andoumeh, manakish, thick grain-based porridge, potatoes]:[Breastmilk]],"Yes"))</f>
        <v>6</v>
      </c>
      <c r="GC113" t="str">
        <f>IF(Table1[[#This Row],[Column1]]="","",IF(Table1[[#This Row],[Please select the assessment type:]]="Livelihood and Protection (MHPSS, CP, GBV)","",IF(Table1[[#This Row],[Column1]]&gt;4,"diverse","not diverse")))</f>
        <v>diverse</v>
      </c>
      <c r="GD113">
        <v>3</v>
      </c>
      <c r="GE113" t="s">
        <v>487</v>
      </c>
      <c r="GH113" t="s">
        <v>2329</v>
      </c>
      <c r="GI113" t="b">
        <v>1</v>
      </c>
      <c r="GM113" t="b">
        <v>1</v>
      </c>
      <c r="GN113" t="b">
        <v>1</v>
      </c>
      <c r="GO113" t="b">
        <v>1</v>
      </c>
      <c r="GQ113" t="b">
        <v>1</v>
      </c>
      <c r="GU113" t="b">
        <v>1</v>
      </c>
      <c r="HA113" t="s">
        <v>2330</v>
      </c>
      <c r="HB113" t="b">
        <v>1</v>
      </c>
      <c r="HG113" t="b">
        <v>1</v>
      </c>
      <c r="HO113" t="s">
        <v>2331</v>
      </c>
      <c r="HP113" t="s">
        <v>2332</v>
      </c>
      <c r="HV113" t="b">
        <v>1</v>
      </c>
      <c r="HY113" t="b">
        <v>1</v>
      </c>
      <c r="IC113" t="s">
        <v>2333</v>
      </c>
      <c r="ID113" t="b">
        <v>1</v>
      </c>
      <c r="IE113" t="b">
        <v>1</v>
      </c>
      <c r="IM113" t="b">
        <v>1</v>
      </c>
      <c r="IO113" t="s">
        <v>2334</v>
      </c>
      <c r="IP113" t="s">
        <v>1205</v>
      </c>
      <c r="IR113" t="b">
        <v>1</v>
      </c>
      <c r="IV113" t="b">
        <v>1</v>
      </c>
      <c r="IZ113" t="s">
        <v>476</v>
      </c>
      <c r="JB113" t="s">
        <v>390</v>
      </c>
      <c r="JN113" t="b">
        <v>1</v>
      </c>
      <c r="JP113" t="s">
        <v>515</v>
      </c>
      <c r="JQ113" t="s">
        <v>510</v>
      </c>
      <c r="JR113" t="s">
        <v>772</v>
      </c>
      <c r="JS113" t="b">
        <v>1</v>
      </c>
      <c r="KD113" t="s">
        <v>772</v>
      </c>
      <c r="KE113" t="b">
        <v>1</v>
      </c>
      <c r="KO113" t="s">
        <v>554</v>
      </c>
      <c r="KW113" t="b">
        <v>1</v>
      </c>
      <c r="LH113" t="s">
        <v>1305</v>
      </c>
      <c r="LI113" t="b">
        <v>1</v>
      </c>
      <c r="LL113" t="b">
        <v>1</v>
      </c>
      <c r="LR113" t="s">
        <v>2335</v>
      </c>
      <c r="LS113" t="b">
        <v>1</v>
      </c>
      <c r="LU113" t="b">
        <v>1</v>
      </c>
      <c r="LY113" t="b">
        <v>1</v>
      </c>
      <c r="MC113" t="b">
        <v>1</v>
      </c>
      <c r="ME113" t="b">
        <v>1</v>
      </c>
      <c r="MF113" t="b">
        <v>1</v>
      </c>
      <c r="MH113" t="s">
        <v>2336</v>
      </c>
      <c r="MI113" t="s">
        <v>2337</v>
      </c>
      <c r="MN113" t="b">
        <v>1</v>
      </c>
      <c r="MP113" t="b">
        <v>1</v>
      </c>
      <c r="MR113" t="b">
        <v>1</v>
      </c>
      <c r="MY113" t="s">
        <v>1023</v>
      </c>
      <c r="NH113" t="b">
        <v>1</v>
      </c>
      <c r="NK113" t="s">
        <v>973</v>
      </c>
      <c r="NQ113" t="b">
        <v>1</v>
      </c>
      <c r="NV113" t="s">
        <v>476</v>
      </c>
      <c r="NX113" t="s">
        <v>510</v>
      </c>
      <c r="NZ113" t="s">
        <v>2338</v>
      </c>
      <c r="OD113" t="b">
        <v>1</v>
      </c>
      <c r="OE113" t="b">
        <v>1</v>
      </c>
      <c r="OF113" t="b">
        <v>1</v>
      </c>
      <c r="OL113" t="s">
        <v>869</v>
      </c>
      <c r="OO113" t="b">
        <v>1</v>
      </c>
      <c r="OQ113" t="b">
        <v>1</v>
      </c>
      <c r="OW113" t="s">
        <v>2339</v>
      </c>
      <c r="PB113" t="b">
        <v>1</v>
      </c>
      <c r="PC113" t="b">
        <v>1</v>
      </c>
      <c r="PL113">
        <v>1500</v>
      </c>
      <c r="PM113">
        <v>2000</v>
      </c>
      <c r="PN113" t="s">
        <v>2340</v>
      </c>
      <c r="PS113" t="b">
        <v>1</v>
      </c>
      <c r="QA113" t="b">
        <v>1</v>
      </c>
      <c r="QF113" t="s">
        <v>771</v>
      </c>
      <c r="QP113" t="s">
        <v>510</v>
      </c>
      <c r="QR113" t="s">
        <v>510</v>
      </c>
      <c r="RC113" t="s">
        <v>673</v>
      </c>
      <c r="RE113" t="s">
        <v>510</v>
      </c>
      <c r="RG113" t="s">
        <v>2341</v>
      </c>
      <c r="RH113" t="s">
        <v>2342</v>
      </c>
      <c r="RM113" t="b">
        <v>1</v>
      </c>
      <c r="RR113" t="s">
        <v>716</v>
      </c>
      <c r="RS113" t="b">
        <v>1</v>
      </c>
      <c r="RW113" t="b">
        <v>1</v>
      </c>
      <c r="SB113" t="s">
        <v>2343</v>
      </c>
      <c r="SC113">
        <v>92471318</v>
      </c>
      <c r="SD113" t="s">
        <v>2344</v>
      </c>
      <c r="SE113" s="2">
        <v>44602.541516203702</v>
      </c>
      <c r="SF113">
        <v>112</v>
      </c>
      <c r="SH113">
        <v>-1</v>
      </c>
      <c r="SK113" t="s">
        <v>518</v>
      </c>
      <c r="SL113">
        <v>15036</v>
      </c>
      <c r="SM113" t="s">
        <v>983</v>
      </c>
      <c r="SN113">
        <v>648550</v>
      </c>
    </row>
    <row r="114" spans="1:508" hidden="1" x14ac:dyDescent="0.25">
      <c r="A114" t="s">
        <v>2345</v>
      </c>
      <c r="B114" t="s">
        <v>2346</v>
      </c>
      <c r="C114" t="s">
        <v>2183</v>
      </c>
      <c r="D114" t="s">
        <v>2306</v>
      </c>
      <c r="E114" t="s">
        <v>950</v>
      </c>
      <c r="G114" s="1">
        <v>44602</v>
      </c>
      <c r="H114" t="s">
        <v>2229</v>
      </c>
      <c r="I114" t="s">
        <v>952</v>
      </c>
      <c r="J114" t="s">
        <v>476</v>
      </c>
      <c r="K114" t="s">
        <v>477</v>
      </c>
      <c r="L114" s="3">
        <v>44602</v>
      </c>
      <c r="M114" t="s">
        <v>478</v>
      </c>
      <c r="O114" t="s">
        <v>572</v>
      </c>
      <c r="P114" t="s">
        <v>480</v>
      </c>
      <c r="Q114" t="s">
        <v>573</v>
      </c>
      <c r="R114" t="s">
        <v>572</v>
      </c>
      <c r="S114" t="s">
        <v>482</v>
      </c>
      <c r="T114" t="b">
        <v>1</v>
      </c>
      <c r="AA114" t="s">
        <v>802</v>
      </c>
      <c r="AB114" t="s">
        <v>484</v>
      </c>
      <c r="AC114">
        <v>0</v>
      </c>
      <c r="AD114">
        <v>0</v>
      </c>
      <c r="AE114">
        <v>0</v>
      </c>
      <c r="AF114">
        <v>1</v>
      </c>
      <c r="AG114">
        <v>0</v>
      </c>
      <c r="AH114">
        <v>0</v>
      </c>
      <c r="AI114">
        <v>0</v>
      </c>
      <c r="AJ114" t="s">
        <v>486</v>
      </c>
      <c r="AK114" t="s">
        <v>470</v>
      </c>
      <c r="AL114" t="s">
        <v>486</v>
      </c>
      <c r="AM114">
        <v>0</v>
      </c>
      <c r="AN114">
        <v>0</v>
      </c>
      <c r="AO114">
        <v>0</v>
      </c>
      <c r="AP114">
        <v>0</v>
      </c>
      <c r="AQ114">
        <v>1</v>
      </c>
      <c r="AR114">
        <v>0</v>
      </c>
      <c r="AS114" t="s">
        <v>470</v>
      </c>
      <c r="AT114" t="s">
        <v>486</v>
      </c>
      <c r="AU114" t="s">
        <v>486</v>
      </c>
      <c r="AV114" t="s">
        <v>486</v>
      </c>
      <c r="AW114" t="s">
        <v>470</v>
      </c>
      <c r="AX114" t="s">
        <v>486</v>
      </c>
      <c r="AY114" t="s">
        <v>485</v>
      </c>
      <c r="AZ114">
        <v>2</v>
      </c>
      <c r="BA114" t="s">
        <v>953</v>
      </c>
      <c r="BC114" t="s">
        <v>787</v>
      </c>
      <c r="BE114" t="s">
        <v>488</v>
      </c>
      <c r="BG114" t="s">
        <v>2258</v>
      </c>
      <c r="BH114" t="b">
        <v>1</v>
      </c>
      <c r="BJ114" t="b">
        <v>1</v>
      </c>
      <c r="BK114" t="b">
        <v>1</v>
      </c>
      <c r="BQ114">
        <v>120</v>
      </c>
      <c r="BR114" t="s">
        <v>956</v>
      </c>
      <c r="BS114" t="s">
        <v>476</v>
      </c>
      <c r="BT114" t="s">
        <v>987</v>
      </c>
      <c r="BU114" t="b">
        <v>1</v>
      </c>
      <c r="BV114" t="b">
        <v>0</v>
      </c>
      <c r="BW114" t="b">
        <v>0</v>
      </c>
      <c r="BX114" t="b">
        <v>1</v>
      </c>
      <c r="BY114" t="b">
        <v>0</v>
      </c>
      <c r="BZ114" t="b">
        <v>0</v>
      </c>
      <c r="CA114" t="b">
        <v>0</v>
      </c>
      <c r="CB114" t="b">
        <v>0</v>
      </c>
      <c r="CC114" t="b">
        <v>0</v>
      </c>
      <c r="CD114" t="b">
        <v>0</v>
      </c>
      <c r="CF114" t="s">
        <v>2347</v>
      </c>
      <c r="CG114" t="b">
        <v>1</v>
      </c>
      <c r="CH114" t="b">
        <v>0</v>
      </c>
      <c r="CI114" t="b">
        <v>1</v>
      </c>
      <c r="CJ114" t="b">
        <v>0</v>
      </c>
      <c r="CK114" t="b">
        <v>1</v>
      </c>
      <c r="CL114" t="b">
        <v>0</v>
      </c>
      <c r="CM114" t="b">
        <v>0</v>
      </c>
      <c r="CN114" t="b">
        <v>0</v>
      </c>
      <c r="CO114" t="b">
        <v>0</v>
      </c>
      <c r="CP114" t="b">
        <v>0</v>
      </c>
      <c r="CQ114" t="b">
        <v>0</v>
      </c>
      <c r="CR114" t="b">
        <v>0</v>
      </c>
      <c r="CS114" t="b">
        <v>0</v>
      </c>
      <c r="CT114" t="b">
        <v>0</v>
      </c>
      <c r="CV114" t="s">
        <v>2348</v>
      </c>
      <c r="CW114" t="b">
        <v>0</v>
      </c>
      <c r="CX114" t="b">
        <v>1</v>
      </c>
      <c r="CY114" t="b">
        <v>1</v>
      </c>
      <c r="CZ114" t="b">
        <v>1</v>
      </c>
      <c r="DA114" t="b">
        <v>1</v>
      </c>
      <c r="DB114" t="b">
        <v>0</v>
      </c>
      <c r="DC114" t="b">
        <v>0</v>
      </c>
      <c r="DE114">
        <v>1</v>
      </c>
      <c r="DF114">
        <v>1</v>
      </c>
      <c r="DH114">
        <v>1</v>
      </c>
      <c r="DP114" t="s">
        <v>476</v>
      </c>
      <c r="EC114" t="s">
        <v>476</v>
      </c>
      <c r="ED114" t="s">
        <v>1684</v>
      </c>
      <c r="EI114" t="b">
        <v>1</v>
      </c>
      <c r="EJ114" t="b">
        <v>1</v>
      </c>
      <c r="EK114" t="b">
        <v>1</v>
      </c>
      <c r="EP114" t="s">
        <v>510</v>
      </c>
      <c r="EQ114" t="s">
        <v>960</v>
      </c>
      <c r="ER114" t="b">
        <v>1</v>
      </c>
      <c r="ES114" t="b">
        <v>1</v>
      </c>
      <c r="FA114" t="s">
        <v>476</v>
      </c>
      <c r="FB114" t="s">
        <v>510</v>
      </c>
      <c r="FC114" t="s">
        <v>476</v>
      </c>
      <c r="FD114" t="s">
        <v>476</v>
      </c>
      <c r="FE114" t="s">
        <v>510</v>
      </c>
      <c r="FF114" t="s">
        <v>510</v>
      </c>
      <c r="FG114" t="s">
        <v>476</v>
      </c>
      <c r="FH114" t="s">
        <v>476</v>
      </c>
      <c r="FI114" t="s">
        <v>510</v>
      </c>
      <c r="FJ114" t="s">
        <v>510</v>
      </c>
      <c r="FK114" t="s">
        <v>476</v>
      </c>
      <c r="FL114" t="s">
        <v>510</v>
      </c>
      <c r="GB114">
        <f>IF(Table1[[#This Row],[msna/Demographic_info/HH_members_group/total_m_c_muac]]=0,"",COUNTIF(Table1[[#This Row],[Grain or tubers e.g. bread, rice, noodles, bulger, frikeh, kaak, pasta, andoumeh, manakish, thick grain-based porridge, potatoes]:[Breastmilk]],"Yes"))</f>
        <v>0</v>
      </c>
      <c r="GC114" t="str">
        <f>IF(Table1[[#This Row],[Column1]]="","",IF(Table1[[#This Row],[Please select the assessment type:]]="Livelihood and Protection (MHPSS, CP, GBV)","",IF(Table1[[#This Row],[Column1]]&gt;4,"diverse","not diverse")))</f>
        <v>not diverse</v>
      </c>
      <c r="GH114" t="s">
        <v>2349</v>
      </c>
      <c r="GI114" t="b">
        <v>1</v>
      </c>
      <c r="GJ114" t="b">
        <v>1</v>
      </c>
      <c r="GL114" t="b">
        <v>1</v>
      </c>
      <c r="GM114" t="b">
        <v>1</v>
      </c>
      <c r="GN114" t="b">
        <v>1</v>
      </c>
      <c r="GP114" t="b">
        <v>1</v>
      </c>
      <c r="GQ114" t="b">
        <v>1</v>
      </c>
      <c r="GT114" t="b">
        <v>1</v>
      </c>
      <c r="GU114" t="b">
        <v>1</v>
      </c>
      <c r="GV114" t="b">
        <v>1</v>
      </c>
      <c r="HA114" t="s">
        <v>2350</v>
      </c>
      <c r="HB114" t="b">
        <v>1</v>
      </c>
      <c r="HE114" t="b">
        <v>1</v>
      </c>
      <c r="HH114" t="b">
        <v>1</v>
      </c>
      <c r="HK114" t="b">
        <v>1</v>
      </c>
      <c r="HO114" t="s">
        <v>2351</v>
      </c>
      <c r="HP114" t="s">
        <v>2352</v>
      </c>
      <c r="HR114" t="b">
        <v>1</v>
      </c>
      <c r="HS114" t="b">
        <v>1</v>
      </c>
      <c r="HT114" t="b">
        <v>1</v>
      </c>
      <c r="HV114" t="b">
        <v>1</v>
      </c>
      <c r="IC114" t="s">
        <v>2353</v>
      </c>
      <c r="ID114" t="b">
        <v>1</v>
      </c>
      <c r="IE114" t="b">
        <v>1</v>
      </c>
      <c r="IJ114" t="b">
        <v>1</v>
      </c>
      <c r="IP114" t="s">
        <v>966</v>
      </c>
      <c r="IR114" t="b">
        <v>1</v>
      </c>
      <c r="IV114" t="b">
        <v>1</v>
      </c>
      <c r="IZ114" t="s">
        <v>476</v>
      </c>
      <c r="JB114" t="s">
        <v>788</v>
      </c>
      <c r="JO114" t="b">
        <v>1</v>
      </c>
      <c r="JQ114" t="s">
        <v>771</v>
      </c>
      <c r="JR114" t="s">
        <v>826</v>
      </c>
      <c r="JS114" t="b">
        <v>1</v>
      </c>
      <c r="JW114" t="b">
        <v>1</v>
      </c>
      <c r="KD114" t="s">
        <v>826</v>
      </c>
      <c r="KE114" t="b">
        <v>1</v>
      </c>
      <c r="KI114" t="b">
        <v>1</v>
      </c>
      <c r="KO114" t="s">
        <v>554</v>
      </c>
      <c r="KW114" t="b">
        <v>1</v>
      </c>
      <c r="LH114" t="s">
        <v>2354</v>
      </c>
      <c r="LI114" t="b">
        <v>1</v>
      </c>
      <c r="LL114" t="b">
        <v>1</v>
      </c>
      <c r="LN114" t="b">
        <v>1</v>
      </c>
      <c r="LR114" t="s">
        <v>2355</v>
      </c>
      <c r="LS114" t="b">
        <v>1</v>
      </c>
      <c r="LT114" t="b">
        <v>1</v>
      </c>
      <c r="LU114" t="b">
        <v>1</v>
      </c>
      <c r="LV114" t="b">
        <v>1</v>
      </c>
      <c r="LY114" t="b">
        <v>1</v>
      </c>
      <c r="MI114" t="s">
        <v>2356</v>
      </c>
      <c r="MJ114" t="b">
        <v>1</v>
      </c>
      <c r="MK114" t="b">
        <v>1</v>
      </c>
      <c r="MR114" t="b">
        <v>1</v>
      </c>
      <c r="MT114" t="b">
        <v>1</v>
      </c>
      <c r="MY114" t="s">
        <v>1383</v>
      </c>
      <c r="MZ114" t="b">
        <v>1</v>
      </c>
      <c r="NA114" t="b">
        <v>1</v>
      </c>
      <c r="NK114" t="s">
        <v>2357</v>
      </c>
      <c r="NO114" t="b">
        <v>1</v>
      </c>
      <c r="NQ114" t="b">
        <v>1</v>
      </c>
      <c r="NV114" t="s">
        <v>476</v>
      </c>
      <c r="NX114" t="s">
        <v>510</v>
      </c>
      <c r="NZ114" t="s">
        <v>584</v>
      </c>
      <c r="OB114" t="b">
        <v>1</v>
      </c>
      <c r="OE114" t="b">
        <v>1</v>
      </c>
      <c r="OF114" t="b">
        <v>1</v>
      </c>
      <c r="OG114" t="b">
        <v>1</v>
      </c>
      <c r="OL114" t="s">
        <v>1395</v>
      </c>
      <c r="OO114" t="b">
        <v>1</v>
      </c>
      <c r="OW114" t="s">
        <v>507</v>
      </c>
      <c r="PC114" t="b">
        <v>1</v>
      </c>
      <c r="PL114">
        <v>1000</v>
      </c>
      <c r="PM114">
        <v>1700</v>
      </c>
      <c r="PN114" t="s">
        <v>2358</v>
      </c>
      <c r="PS114" t="b">
        <v>1</v>
      </c>
      <c r="PU114" t="b">
        <v>1</v>
      </c>
      <c r="QA114" t="b">
        <v>1</v>
      </c>
      <c r="QF114" t="s">
        <v>476</v>
      </c>
      <c r="QG114" t="s">
        <v>509</v>
      </c>
      <c r="QH114" t="b">
        <v>1</v>
      </c>
      <c r="QP114" t="s">
        <v>510</v>
      </c>
      <c r="QR114" t="s">
        <v>510</v>
      </c>
      <c r="RC114" t="s">
        <v>1135</v>
      </c>
      <c r="RE114" t="s">
        <v>510</v>
      </c>
      <c r="RG114" t="s">
        <v>2359</v>
      </c>
      <c r="RH114" t="s">
        <v>1098</v>
      </c>
      <c r="RI114" t="b">
        <v>1</v>
      </c>
      <c r="RR114" t="s">
        <v>716</v>
      </c>
      <c r="RS114" t="b">
        <v>1</v>
      </c>
      <c r="RW114" t="b">
        <v>1</v>
      </c>
      <c r="SB114" t="s">
        <v>2360</v>
      </c>
      <c r="SC114">
        <v>92471319</v>
      </c>
      <c r="SD114" t="s">
        <v>2361</v>
      </c>
      <c r="SE114" s="2">
        <v>44602.541527777779</v>
      </c>
      <c r="SF114">
        <v>113</v>
      </c>
      <c r="SH114">
        <v>-1</v>
      </c>
      <c r="SK114" t="s">
        <v>518</v>
      </c>
      <c r="SL114">
        <v>12409</v>
      </c>
      <c r="SM114" t="s">
        <v>983</v>
      </c>
      <c r="SN114">
        <v>648550</v>
      </c>
    </row>
    <row r="115" spans="1:508" hidden="1" x14ac:dyDescent="0.25">
      <c r="A115" t="s">
        <v>2362</v>
      </c>
      <c r="B115" t="s">
        <v>2363</v>
      </c>
      <c r="C115" t="s">
        <v>2183</v>
      </c>
      <c r="D115" t="s">
        <v>2306</v>
      </c>
      <c r="E115" t="s">
        <v>950</v>
      </c>
      <c r="G115" s="1">
        <v>44602</v>
      </c>
      <c r="H115" t="s">
        <v>2229</v>
      </c>
      <c r="I115" t="s">
        <v>952</v>
      </c>
      <c r="J115" t="s">
        <v>476</v>
      </c>
      <c r="K115" t="s">
        <v>477</v>
      </c>
      <c r="L115" s="3">
        <v>44602</v>
      </c>
      <c r="M115" t="s">
        <v>478</v>
      </c>
      <c r="O115" t="s">
        <v>479</v>
      </c>
      <c r="P115" t="s">
        <v>480</v>
      </c>
      <c r="Q115" t="s">
        <v>573</v>
      </c>
      <c r="R115" t="s">
        <v>479</v>
      </c>
      <c r="S115" t="s">
        <v>482</v>
      </c>
      <c r="T115" t="b">
        <v>1</v>
      </c>
      <c r="AA115" t="s">
        <v>483</v>
      </c>
      <c r="AB115" t="s">
        <v>574</v>
      </c>
      <c r="AC115">
        <v>0</v>
      </c>
      <c r="AD115">
        <v>0</v>
      </c>
      <c r="AE115">
        <v>0</v>
      </c>
      <c r="AF115">
        <v>0</v>
      </c>
      <c r="AG115">
        <v>0</v>
      </c>
      <c r="AH115">
        <v>1</v>
      </c>
      <c r="AI115">
        <v>0</v>
      </c>
      <c r="AJ115" t="s">
        <v>470</v>
      </c>
      <c r="AK115" t="s">
        <v>486</v>
      </c>
      <c r="AL115" t="s">
        <v>486</v>
      </c>
      <c r="AM115">
        <v>0</v>
      </c>
      <c r="AN115">
        <v>0</v>
      </c>
      <c r="AO115">
        <v>0</v>
      </c>
      <c r="AP115">
        <v>0</v>
      </c>
      <c r="AQ115">
        <v>1</v>
      </c>
      <c r="AR115">
        <v>0</v>
      </c>
      <c r="AS115" t="s">
        <v>470</v>
      </c>
      <c r="AT115" t="s">
        <v>486</v>
      </c>
      <c r="AU115" t="s">
        <v>486</v>
      </c>
      <c r="AV115" t="s">
        <v>470</v>
      </c>
      <c r="AW115" t="s">
        <v>470</v>
      </c>
      <c r="AX115" t="s">
        <v>485</v>
      </c>
      <c r="AY115" t="s">
        <v>485</v>
      </c>
      <c r="AZ115">
        <v>2</v>
      </c>
      <c r="BA115" t="s">
        <v>953</v>
      </c>
      <c r="BC115" t="s">
        <v>787</v>
      </c>
      <c r="BE115" t="s">
        <v>1034</v>
      </c>
      <c r="BG115" t="s">
        <v>2258</v>
      </c>
      <c r="BH115" t="b">
        <v>1</v>
      </c>
      <c r="BJ115" t="b">
        <v>1</v>
      </c>
      <c r="BK115" t="b">
        <v>1</v>
      </c>
      <c r="BQ115">
        <v>30</v>
      </c>
      <c r="BR115" t="s">
        <v>956</v>
      </c>
      <c r="BS115" t="s">
        <v>476</v>
      </c>
      <c r="BT115" t="s">
        <v>987</v>
      </c>
      <c r="BU115" t="b">
        <v>1</v>
      </c>
      <c r="BV115" t="b">
        <v>0</v>
      </c>
      <c r="BW115" t="b">
        <v>0</v>
      </c>
      <c r="BX115" t="b">
        <v>1</v>
      </c>
      <c r="BY115" t="b">
        <v>0</v>
      </c>
      <c r="BZ115" t="b">
        <v>0</v>
      </c>
      <c r="CA115" t="b">
        <v>0</v>
      </c>
      <c r="CB115" t="b">
        <v>0</v>
      </c>
      <c r="CC115" t="b">
        <v>0</v>
      </c>
      <c r="CD115" t="b">
        <v>0</v>
      </c>
      <c r="CF115" t="s">
        <v>2364</v>
      </c>
      <c r="CG115" t="b">
        <v>1</v>
      </c>
      <c r="CH115" t="b">
        <v>1</v>
      </c>
      <c r="CI115" t="b">
        <v>0</v>
      </c>
      <c r="CJ115" t="b">
        <v>0</v>
      </c>
      <c r="CK115" t="b">
        <v>0</v>
      </c>
      <c r="CL115" t="b">
        <v>0</v>
      </c>
      <c r="CM115" t="b">
        <v>0</v>
      </c>
      <c r="CN115" t="b">
        <v>0</v>
      </c>
      <c r="CO115" t="b">
        <v>0</v>
      </c>
      <c r="CP115" t="b">
        <v>0</v>
      </c>
      <c r="CQ115" t="b">
        <v>0</v>
      </c>
      <c r="CR115" t="b">
        <v>0</v>
      </c>
      <c r="CS115" t="b">
        <v>0</v>
      </c>
      <c r="CT115" t="b">
        <v>0</v>
      </c>
      <c r="CV115" t="s">
        <v>1506</v>
      </c>
      <c r="CW115" t="b">
        <v>0</v>
      </c>
      <c r="CX115" t="b">
        <v>1</v>
      </c>
      <c r="CY115" t="b">
        <v>1</v>
      </c>
      <c r="CZ115" t="b">
        <v>1</v>
      </c>
      <c r="DA115" t="b">
        <v>0</v>
      </c>
      <c r="DB115" t="b">
        <v>0</v>
      </c>
      <c r="DC115" t="b">
        <v>0</v>
      </c>
      <c r="DF115">
        <v>2</v>
      </c>
      <c r="DP115" t="s">
        <v>476</v>
      </c>
      <c r="EC115" t="s">
        <v>476</v>
      </c>
      <c r="ED115" t="s">
        <v>1237</v>
      </c>
      <c r="EJ115" t="b">
        <v>1</v>
      </c>
      <c r="EP115" t="s">
        <v>510</v>
      </c>
      <c r="EQ115" t="s">
        <v>960</v>
      </c>
      <c r="ER115" t="b">
        <v>1</v>
      </c>
      <c r="ES115" t="b">
        <v>1</v>
      </c>
      <c r="FA115" t="s">
        <v>476</v>
      </c>
      <c r="FB115" t="s">
        <v>510</v>
      </c>
      <c r="FC115" t="s">
        <v>476</v>
      </c>
      <c r="FD115" t="s">
        <v>476</v>
      </c>
      <c r="FE115" t="s">
        <v>510</v>
      </c>
      <c r="FF115" t="s">
        <v>510</v>
      </c>
      <c r="FG115" t="s">
        <v>510</v>
      </c>
      <c r="FH115" t="s">
        <v>510</v>
      </c>
      <c r="FI115" t="s">
        <v>510</v>
      </c>
      <c r="FJ115" t="s">
        <v>476</v>
      </c>
      <c r="FK115" t="s">
        <v>476</v>
      </c>
      <c r="FL115" t="s">
        <v>510</v>
      </c>
      <c r="GB115">
        <f>IF(Table1[[#This Row],[msna/Demographic_info/HH_members_group/total_m_c_muac]]=0,"",COUNTIF(Table1[[#This Row],[Grain or tubers e.g. bread, rice, noodles, bulger, frikeh, kaak, pasta, andoumeh, manakish, thick grain-based porridge, potatoes]:[Breastmilk]],"Yes"))</f>
        <v>0</v>
      </c>
      <c r="GC115" t="str">
        <f>IF(Table1[[#This Row],[Column1]]="","",IF(Table1[[#This Row],[Please select the assessment type:]]="Livelihood and Protection (MHPSS, CP, GBV)","",IF(Table1[[#This Row],[Column1]]&gt;4,"diverse","not diverse")))</f>
        <v>not diverse</v>
      </c>
      <c r="GH115" t="s">
        <v>2365</v>
      </c>
      <c r="GJ115" t="b">
        <v>1</v>
      </c>
      <c r="GK115" t="b">
        <v>1</v>
      </c>
      <c r="GM115" t="b">
        <v>1</v>
      </c>
      <c r="GP115" t="b">
        <v>1</v>
      </c>
      <c r="GQ115" t="b">
        <v>1</v>
      </c>
      <c r="GU115" t="b">
        <v>1</v>
      </c>
      <c r="GV115" t="b">
        <v>1</v>
      </c>
      <c r="HA115" t="s">
        <v>636</v>
      </c>
      <c r="HB115" t="b">
        <v>1</v>
      </c>
      <c r="HE115" t="b">
        <v>1</v>
      </c>
      <c r="HO115" t="s">
        <v>2366</v>
      </c>
      <c r="HP115" t="s">
        <v>2367</v>
      </c>
      <c r="HQ115" t="b">
        <v>1</v>
      </c>
      <c r="HR115" t="b">
        <v>1</v>
      </c>
      <c r="HT115" t="b">
        <v>1</v>
      </c>
      <c r="HV115" t="b">
        <v>1</v>
      </c>
      <c r="HX115" t="b">
        <v>1</v>
      </c>
      <c r="HY115" t="b">
        <v>1</v>
      </c>
      <c r="IC115" t="s">
        <v>1242</v>
      </c>
      <c r="ID115" t="b">
        <v>1</v>
      </c>
      <c r="IE115" t="b">
        <v>1</v>
      </c>
      <c r="IP115" t="s">
        <v>1205</v>
      </c>
      <c r="IR115" t="b">
        <v>1</v>
      </c>
      <c r="IV115" t="b">
        <v>1</v>
      </c>
      <c r="IZ115" t="s">
        <v>476</v>
      </c>
      <c r="JB115" t="s">
        <v>1293</v>
      </c>
      <c r="JC115" t="b">
        <v>1</v>
      </c>
      <c r="JQ115" t="s">
        <v>510</v>
      </c>
      <c r="JR115" t="s">
        <v>554</v>
      </c>
      <c r="KB115" t="b">
        <v>1</v>
      </c>
      <c r="KD115" t="s">
        <v>554</v>
      </c>
      <c r="KM115" t="b">
        <v>1</v>
      </c>
      <c r="KO115" t="s">
        <v>554</v>
      </c>
      <c r="KW115" t="b">
        <v>1</v>
      </c>
      <c r="LH115" t="s">
        <v>2368</v>
      </c>
      <c r="LI115" t="b">
        <v>1</v>
      </c>
      <c r="LN115" t="b">
        <v>1</v>
      </c>
      <c r="LR115" t="s">
        <v>2369</v>
      </c>
      <c r="LS115" t="b">
        <v>1</v>
      </c>
      <c r="LT115" t="b">
        <v>1</v>
      </c>
      <c r="MA115" t="b">
        <v>1</v>
      </c>
      <c r="MC115" t="b">
        <v>1</v>
      </c>
      <c r="MI115" t="s">
        <v>2370</v>
      </c>
      <c r="MJ115" t="b">
        <v>1</v>
      </c>
      <c r="ML115" t="b">
        <v>1</v>
      </c>
      <c r="MR115" t="b">
        <v>1</v>
      </c>
      <c r="MT115" t="b">
        <v>1</v>
      </c>
      <c r="NZ115" t="s">
        <v>583</v>
      </c>
      <c r="OA115" t="b">
        <v>1</v>
      </c>
      <c r="OE115" t="b">
        <v>1</v>
      </c>
      <c r="OF115" t="b">
        <v>1</v>
      </c>
      <c r="OL115" t="s">
        <v>869</v>
      </c>
      <c r="OO115" t="b">
        <v>1</v>
      </c>
      <c r="OQ115" t="b">
        <v>1</v>
      </c>
      <c r="OW115" t="s">
        <v>585</v>
      </c>
      <c r="OX115" t="b">
        <v>1</v>
      </c>
      <c r="PM115">
        <v>1300</v>
      </c>
      <c r="PN115" t="s">
        <v>1421</v>
      </c>
      <c r="PS115" t="b">
        <v>1</v>
      </c>
      <c r="PU115" t="b">
        <v>1</v>
      </c>
      <c r="QF115" t="s">
        <v>510</v>
      </c>
      <c r="QP115" t="s">
        <v>771</v>
      </c>
      <c r="QR115" t="s">
        <v>510</v>
      </c>
      <c r="RC115" t="s">
        <v>673</v>
      </c>
      <c r="RE115" t="s">
        <v>510</v>
      </c>
      <c r="RG115" t="s">
        <v>2371</v>
      </c>
      <c r="RH115" t="s">
        <v>814</v>
      </c>
      <c r="RI115" t="b">
        <v>1</v>
      </c>
      <c r="RL115" t="b">
        <v>1</v>
      </c>
      <c r="RR115" t="s">
        <v>716</v>
      </c>
      <c r="RS115" t="b">
        <v>1</v>
      </c>
      <c r="RW115" t="b">
        <v>1</v>
      </c>
      <c r="SB115" t="s">
        <v>2372</v>
      </c>
      <c r="SC115">
        <v>92471320</v>
      </c>
      <c r="SD115" t="s">
        <v>2373</v>
      </c>
      <c r="SE115" s="2">
        <v>44602.541527777779</v>
      </c>
      <c r="SF115">
        <v>114</v>
      </c>
      <c r="SH115">
        <v>-1</v>
      </c>
      <c r="SK115" t="s">
        <v>518</v>
      </c>
      <c r="SL115">
        <v>10886</v>
      </c>
      <c r="SM115" t="s">
        <v>983</v>
      </c>
      <c r="SN115">
        <v>648550</v>
      </c>
    </row>
    <row r="116" spans="1:508" hidden="1" x14ac:dyDescent="0.25">
      <c r="A116" t="s">
        <v>2374</v>
      </c>
      <c r="B116" t="s">
        <v>2375</v>
      </c>
      <c r="C116" t="s">
        <v>2183</v>
      </c>
      <c r="D116" t="s">
        <v>2306</v>
      </c>
      <c r="E116" t="s">
        <v>950</v>
      </c>
      <c r="G116" s="1">
        <v>44602</v>
      </c>
      <c r="H116" t="s">
        <v>2229</v>
      </c>
      <c r="I116" t="s">
        <v>952</v>
      </c>
      <c r="J116" t="s">
        <v>476</v>
      </c>
      <c r="K116" t="s">
        <v>477</v>
      </c>
      <c r="L116" s="3">
        <v>44602</v>
      </c>
      <c r="M116" t="s">
        <v>478</v>
      </c>
      <c r="O116" t="s">
        <v>479</v>
      </c>
      <c r="P116" t="s">
        <v>548</v>
      </c>
      <c r="Q116" t="s">
        <v>573</v>
      </c>
      <c r="R116" t="s">
        <v>479</v>
      </c>
      <c r="S116" t="s">
        <v>2376</v>
      </c>
      <c r="W116" t="b">
        <v>1</v>
      </c>
      <c r="Z116" t="b">
        <v>1</v>
      </c>
      <c r="AA116" t="s">
        <v>483</v>
      </c>
      <c r="AB116" t="s">
        <v>484</v>
      </c>
      <c r="AC116">
        <v>0</v>
      </c>
      <c r="AD116">
        <v>0</v>
      </c>
      <c r="AE116">
        <v>1</v>
      </c>
      <c r="AF116">
        <v>1</v>
      </c>
      <c r="AG116">
        <v>3</v>
      </c>
      <c r="AH116">
        <v>1</v>
      </c>
      <c r="AI116">
        <v>0</v>
      </c>
      <c r="AJ116" t="s">
        <v>527</v>
      </c>
      <c r="AK116" t="s">
        <v>486</v>
      </c>
      <c r="AL116" t="s">
        <v>660</v>
      </c>
      <c r="AM116">
        <v>0</v>
      </c>
      <c r="AN116">
        <v>0</v>
      </c>
      <c r="AO116">
        <v>1</v>
      </c>
      <c r="AP116">
        <v>1</v>
      </c>
      <c r="AQ116">
        <v>1</v>
      </c>
      <c r="AR116">
        <v>1</v>
      </c>
      <c r="AS116" t="s">
        <v>485</v>
      </c>
      <c r="AT116" t="s">
        <v>485</v>
      </c>
      <c r="AU116" t="s">
        <v>526</v>
      </c>
      <c r="AV116" t="s">
        <v>722</v>
      </c>
      <c r="AW116" t="s">
        <v>486</v>
      </c>
      <c r="AX116" t="s">
        <v>487</v>
      </c>
      <c r="AY116" t="s">
        <v>911</v>
      </c>
      <c r="AZ116">
        <v>10</v>
      </c>
      <c r="BA116" t="s">
        <v>953</v>
      </c>
      <c r="BC116" t="s">
        <v>986</v>
      </c>
      <c r="BE116" t="s">
        <v>787</v>
      </c>
      <c r="BG116" t="s">
        <v>1627</v>
      </c>
      <c r="BJ116" t="b">
        <v>1</v>
      </c>
      <c r="BQ116">
        <v>25</v>
      </c>
      <c r="BR116" t="s">
        <v>956</v>
      </c>
      <c r="BS116" t="s">
        <v>476</v>
      </c>
      <c r="BT116" t="s">
        <v>987</v>
      </c>
      <c r="BU116" t="b">
        <v>1</v>
      </c>
      <c r="BV116" t="b">
        <v>0</v>
      </c>
      <c r="BW116" t="b">
        <v>0</v>
      </c>
      <c r="BX116" t="b">
        <v>1</v>
      </c>
      <c r="BY116" t="b">
        <v>0</v>
      </c>
      <c r="BZ116" t="b">
        <v>0</v>
      </c>
      <c r="CA116" t="b">
        <v>0</v>
      </c>
      <c r="CB116" t="b">
        <v>0</v>
      </c>
      <c r="CC116" t="b">
        <v>0</v>
      </c>
      <c r="CD116" t="b">
        <v>0</v>
      </c>
      <c r="CF116" t="s">
        <v>2377</v>
      </c>
      <c r="CG116" t="b">
        <v>1</v>
      </c>
      <c r="CH116" t="b">
        <v>0</v>
      </c>
      <c r="CI116" t="b">
        <v>1</v>
      </c>
      <c r="CJ116" t="b">
        <v>0</v>
      </c>
      <c r="CK116" t="b">
        <v>1</v>
      </c>
      <c r="CL116" t="b">
        <v>0</v>
      </c>
      <c r="CM116" t="b">
        <v>0</v>
      </c>
      <c r="CN116" t="b">
        <v>0</v>
      </c>
      <c r="CO116" t="b">
        <v>1</v>
      </c>
      <c r="CP116" t="b">
        <v>0</v>
      </c>
      <c r="CQ116" t="b">
        <v>0</v>
      </c>
      <c r="CR116" t="b">
        <v>0</v>
      </c>
      <c r="CS116" t="b">
        <v>0</v>
      </c>
      <c r="CT116" t="b">
        <v>0</v>
      </c>
      <c r="CV116" t="s">
        <v>2378</v>
      </c>
      <c r="CW116" t="b">
        <v>0</v>
      </c>
      <c r="CX116" t="b">
        <v>1</v>
      </c>
      <c r="CY116" t="b">
        <v>1</v>
      </c>
      <c r="CZ116" t="b">
        <v>1</v>
      </c>
      <c r="DA116" t="b">
        <v>1</v>
      </c>
      <c r="DB116" t="b">
        <v>0</v>
      </c>
      <c r="DC116" t="b">
        <v>0</v>
      </c>
      <c r="DE116">
        <v>1</v>
      </c>
      <c r="DF116">
        <v>1</v>
      </c>
      <c r="DG116">
        <v>2</v>
      </c>
      <c r="DJ116">
        <v>1</v>
      </c>
      <c r="DP116" t="s">
        <v>510</v>
      </c>
      <c r="DQ116" t="s">
        <v>1378</v>
      </c>
      <c r="DT116" t="b">
        <v>1</v>
      </c>
      <c r="DW116" t="b">
        <v>1</v>
      </c>
      <c r="EC116" t="s">
        <v>476</v>
      </c>
      <c r="ED116" t="s">
        <v>2379</v>
      </c>
      <c r="EI116" t="b">
        <v>1</v>
      </c>
      <c r="EJ116" t="b">
        <v>1</v>
      </c>
      <c r="EP116" t="s">
        <v>510</v>
      </c>
      <c r="EQ116" t="s">
        <v>1404</v>
      </c>
      <c r="EU116" t="b">
        <v>1</v>
      </c>
      <c r="FA116" t="s">
        <v>476</v>
      </c>
      <c r="FB116" t="s">
        <v>476</v>
      </c>
      <c r="FC116" t="s">
        <v>476</v>
      </c>
      <c r="FD116" t="s">
        <v>510</v>
      </c>
      <c r="FE116" t="s">
        <v>476</v>
      </c>
      <c r="FF116" t="s">
        <v>510</v>
      </c>
      <c r="FG116" t="s">
        <v>476</v>
      </c>
      <c r="FH116" t="s">
        <v>510</v>
      </c>
      <c r="FI116" t="s">
        <v>510</v>
      </c>
      <c r="FJ116" t="s">
        <v>476</v>
      </c>
      <c r="FK116" t="s">
        <v>476</v>
      </c>
      <c r="FL116" t="s">
        <v>510</v>
      </c>
      <c r="FN116" t="s">
        <v>476</v>
      </c>
      <c r="FO116" t="s">
        <v>476</v>
      </c>
      <c r="FP116" t="s">
        <v>476</v>
      </c>
      <c r="FQ116" t="s">
        <v>510</v>
      </c>
      <c r="FR116" t="s">
        <v>476</v>
      </c>
      <c r="FS116" t="s">
        <v>476</v>
      </c>
      <c r="FT116" t="s">
        <v>510</v>
      </c>
      <c r="FU116" t="s">
        <v>476</v>
      </c>
      <c r="FV116" t="s">
        <v>510</v>
      </c>
      <c r="FW116" t="s">
        <v>476</v>
      </c>
      <c r="FX116" t="s">
        <v>476</v>
      </c>
      <c r="FY116" t="s">
        <v>510</v>
      </c>
      <c r="FZ116" t="s">
        <v>510</v>
      </c>
      <c r="GA116" t="s">
        <v>510</v>
      </c>
      <c r="GB116">
        <f>IF(Table1[[#This Row],[msna/Demographic_info/HH_members_group/total_m_c_muac]]=0,"",COUNTIF(Table1[[#This Row],[Grain or tubers e.g. bread, rice, noodles, bulger, frikeh, kaak, pasta, andoumeh, manakish, thick grain-based porridge, potatoes]:[Breastmilk]],"Yes"))</f>
        <v>8</v>
      </c>
      <c r="GC116" t="str">
        <f>IF(Table1[[#This Row],[Column1]]="","",IF(Table1[[#This Row],[Please select the assessment type:]]="Livelihood and Protection (MHPSS, CP, GBV)","",IF(Table1[[#This Row],[Column1]]&gt;4,"diverse","not diverse")))</f>
        <v>diverse</v>
      </c>
      <c r="GD116">
        <v>1</v>
      </c>
      <c r="GE116" t="s">
        <v>486</v>
      </c>
      <c r="GH116" t="s">
        <v>2380</v>
      </c>
      <c r="GI116" t="b">
        <v>1</v>
      </c>
      <c r="GJ116" t="b">
        <v>1</v>
      </c>
      <c r="GM116" t="b">
        <v>1</v>
      </c>
      <c r="GQ116" t="b">
        <v>1</v>
      </c>
      <c r="GT116" t="b">
        <v>1</v>
      </c>
      <c r="GU116" t="b">
        <v>1</v>
      </c>
      <c r="GV116" t="b">
        <v>1</v>
      </c>
      <c r="HA116" t="s">
        <v>2381</v>
      </c>
      <c r="HB116" t="b">
        <v>1</v>
      </c>
      <c r="HE116" t="b">
        <v>1</v>
      </c>
      <c r="HO116" t="s">
        <v>2382</v>
      </c>
      <c r="HP116" t="s">
        <v>1647</v>
      </c>
      <c r="HQ116" t="b">
        <v>1</v>
      </c>
      <c r="HR116" t="b">
        <v>1</v>
      </c>
      <c r="HT116" t="b">
        <v>1</v>
      </c>
      <c r="HW116" t="b">
        <v>1</v>
      </c>
      <c r="IC116" t="s">
        <v>823</v>
      </c>
      <c r="IE116" t="b">
        <v>1</v>
      </c>
      <c r="IP116" t="s">
        <v>966</v>
      </c>
      <c r="IR116" t="b">
        <v>1</v>
      </c>
      <c r="IV116" t="b">
        <v>1</v>
      </c>
      <c r="IZ116" t="s">
        <v>769</v>
      </c>
      <c r="JB116" t="s">
        <v>1293</v>
      </c>
      <c r="JC116" t="b">
        <v>1</v>
      </c>
      <c r="JQ116" t="s">
        <v>771</v>
      </c>
      <c r="JR116" t="s">
        <v>772</v>
      </c>
      <c r="JS116" t="b">
        <v>1</v>
      </c>
      <c r="KD116" t="s">
        <v>772</v>
      </c>
      <c r="KE116" t="b">
        <v>1</v>
      </c>
      <c r="KO116" t="s">
        <v>554</v>
      </c>
      <c r="KW116" t="b">
        <v>1</v>
      </c>
      <c r="LH116" t="s">
        <v>2383</v>
      </c>
      <c r="LI116" t="b">
        <v>1</v>
      </c>
      <c r="LL116" t="b">
        <v>1</v>
      </c>
      <c r="LN116" t="b">
        <v>1</v>
      </c>
      <c r="LR116" t="s">
        <v>2384</v>
      </c>
      <c r="LS116" t="b">
        <v>1</v>
      </c>
      <c r="LW116" t="b">
        <v>1</v>
      </c>
      <c r="MA116" t="b">
        <v>1</v>
      </c>
      <c r="MD116" t="b">
        <v>1</v>
      </c>
      <c r="MI116" t="s">
        <v>2385</v>
      </c>
      <c r="ML116" t="b">
        <v>1</v>
      </c>
      <c r="MN116" t="b">
        <v>1</v>
      </c>
      <c r="MP116" t="b">
        <v>1</v>
      </c>
      <c r="MR116" t="b">
        <v>1</v>
      </c>
      <c r="MY116" t="s">
        <v>2386</v>
      </c>
      <c r="MZ116" t="b">
        <v>1</v>
      </c>
      <c r="NE116" t="b">
        <v>1</v>
      </c>
      <c r="NK116" t="s">
        <v>1190</v>
      </c>
      <c r="NL116" t="b">
        <v>1</v>
      </c>
      <c r="NQ116" t="b">
        <v>1</v>
      </c>
      <c r="NV116" t="s">
        <v>476</v>
      </c>
      <c r="NX116" t="s">
        <v>476</v>
      </c>
      <c r="NY116" t="s">
        <v>2387</v>
      </c>
      <c r="NZ116" t="s">
        <v>795</v>
      </c>
      <c r="OC116" t="b">
        <v>1</v>
      </c>
      <c r="OE116" t="b">
        <v>1</v>
      </c>
      <c r="OL116" t="s">
        <v>2388</v>
      </c>
      <c r="OO116" t="b">
        <v>1</v>
      </c>
      <c r="OP116" t="b">
        <v>1</v>
      </c>
      <c r="OQ116" t="b">
        <v>1</v>
      </c>
      <c r="OW116" t="s">
        <v>2389</v>
      </c>
      <c r="PA116" t="b">
        <v>1</v>
      </c>
      <c r="PC116" t="b">
        <v>1</v>
      </c>
      <c r="PE116" t="b">
        <v>1</v>
      </c>
      <c r="PF116" t="b">
        <v>1</v>
      </c>
      <c r="PL116">
        <v>1000</v>
      </c>
      <c r="PM116">
        <v>2000</v>
      </c>
      <c r="PN116" t="s">
        <v>2390</v>
      </c>
      <c r="PO116" t="b">
        <v>1</v>
      </c>
      <c r="PP116" t="b">
        <v>1</v>
      </c>
      <c r="PQ116" t="b">
        <v>1</v>
      </c>
      <c r="PT116" t="b">
        <v>1</v>
      </c>
      <c r="QF116" t="s">
        <v>476</v>
      </c>
      <c r="QG116" t="s">
        <v>509</v>
      </c>
      <c r="QH116" t="b">
        <v>1</v>
      </c>
      <c r="QP116" t="s">
        <v>771</v>
      </c>
      <c r="QR116" t="s">
        <v>476</v>
      </c>
      <c r="QS116" t="s">
        <v>2391</v>
      </c>
      <c r="QW116" t="b">
        <v>1</v>
      </c>
      <c r="RC116" t="s">
        <v>511</v>
      </c>
      <c r="RE116" t="s">
        <v>510</v>
      </c>
      <c r="RG116" t="s">
        <v>2392</v>
      </c>
      <c r="RH116" t="s">
        <v>2393</v>
      </c>
      <c r="RI116" t="b">
        <v>1</v>
      </c>
      <c r="RM116" t="b">
        <v>1</v>
      </c>
      <c r="RR116" t="s">
        <v>2322</v>
      </c>
      <c r="RV116" t="b">
        <v>1</v>
      </c>
      <c r="RW116" t="b">
        <v>1</v>
      </c>
      <c r="SB116" t="s">
        <v>2394</v>
      </c>
      <c r="SC116">
        <v>92471322</v>
      </c>
      <c r="SD116" t="s">
        <v>2395</v>
      </c>
      <c r="SE116" s="2">
        <v>44602.541539351849</v>
      </c>
      <c r="SF116">
        <v>115</v>
      </c>
      <c r="SH116">
        <v>-1</v>
      </c>
      <c r="SK116" t="s">
        <v>518</v>
      </c>
      <c r="SL116">
        <v>8339</v>
      </c>
      <c r="SM116" t="s">
        <v>983</v>
      </c>
      <c r="SN116">
        <v>648550</v>
      </c>
    </row>
    <row r="117" spans="1:508" hidden="1" x14ac:dyDescent="0.25">
      <c r="A117" t="s">
        <v>2396</v>
      </c>
      <c r="B117" t="s">
        <v>2397</v>
      </c>
      <c r="C117" t="s">
        <v>470</v>
      </c>
      <c r="D117" t="s">
        <v>2398</v>
      </c>
      <c r="E117" t="s">
        <v>472</v>
      </c>
      <c r="F117" t="s">
        <v>633</v>
      </c>
      <c r="G117" s="1">
        <v>44602</v>
      </c>
      <c r="H117" t="s">
        <v>634</v>
      </c>
      <c r="I117" t="s">
        <v>475</v>
      </c>
      <c r="J117" t="s">
        <v>476</v>
      </c>
      <c r="K117" t="s">
        <v>477</v>
      </c>
      <c r="L117" s="1">
        <v>43685</v>
      </c>
      <c r="M117" t="s">
        <v>478</v>
      </c>
      <c r="O117" t="s">
        <v>572</v>
      </c>
      <c r="P117" t="s">
        <v>721</v>
      </c>
      <c r="Q117" t="s">
        <v>481</v>
      </c>
      <c r="R117" t="s">
        <v>572</v>
      </c>
      <c r="S117" t="s">
        <v>482</v>
      </c>
      <c r="T117" t="b">
        <v>1</v>
      </c>
      <c r="AA117" t="s">
        <v>483</v>
      </c>
      <c r="AB117" t="s">
        <v>549</v>
      </c>
      <c r="AC117">
        <v>0</v>
      </c>
      <c r="AD117">
        <v>0</v>
      </c>
      <c r="AE117">
        <v>0</v>
      </c>
      <c r="AF117">
        <v>0</v>
      </c>
      <c r="AG117">
        <v>0</v>
      </c>
      <c r="AH117">
        <v>1</v>
      </c>
      <c r="AI117">
        <v>0</v>
      </c>
      <c r="AJ117" t="s">
        <v>470</v>
      </c>
      <c r="AK117" t="s">
        <v>486</v>
      </c>
      <c r="AL117" t="s">
        <v>486</v>
      </c>
      <c r="AM117">
        <v>0</v>
      </c>
      <c r="AN117">
        <v>0</v>
      </c>
      <c r="AO117">
        <v>0</v>
      </c>
      <c r="AP117">
        <v>0</v>
      </c>
      <c r="AQ117">
        <v>1</v>
      </c>
      <c r="AR117">
        <v>0</v>
      </c>
      <c r="AS117" t="s">
        <v>470</v>
      </c>
      <c r="AT117" t="s">
        <v>486</v>
      </c>
      <c r="AU117" t="s">
        <v>486</v>
      </c>
      <c r="AV117" t="s">
        <v>470</v>
      </c>
      <c r="AW117" t="s">
        <v>470</v>
      </c>
      <c r="AX117" t="s">
        <v>485</v>
      </c>
      <c r="AY117" t="s">
        <v>485</v>
      </c>
      <c r="AZ117">
        <v>2</v>
      </c>
      <c r="BA117" t="s">
        <v>488</v>
      </c>
      <c r="BC117" t="s">
        <v>489</v>
      </c>
      <c r="BE117" t="s">
        <v>490</v>
      </c>
      <c r="GB117">
        <f>IF(Table1[[#This Row],[msna/Demographic_info/HH_members_group/total_m_c_muac]]=0,"",COUNTIF(Table1[[#This Row],[Grain or tubers e.g. bread, rice, noodles, bulger, frikeh, kaak, pasta, andoumeh, manakish, thick grain-based porridge, potatoes]:[Breastmilk]],"Yes"))</f>
        <v>0</v>
      </c>
      <c r="GC117" t="str">
        <f>IF(Table1[[#This Row],[Column1]]="","",IF(Table1[[#This Row],[Please select the assessment type:]]="Livelihood and Protection (MHPSS, CP, GBV)","",IF(Table1[[#This Row],[Column1]]&gt;4,"diverse","not diverse")))</f>
        <v/>
      </c>
      <c r="GH117" t="s">
        <v>2399</v>
      </c>
      <c r="GJ117" t="b">
        <v>1</v>
      </c>
      <c r="GK117" t="b">
        <v>1</v>
      </c>
      <c r="GL117" t="b">
        <v>1</v>
      </c>
      <c r="GM117" t="b">
        <v>1</v>
      </c>
      <c r="GN117" t="b">
        <v>1</v>
      </c>
      <c r="HA117" t="s">
        <v>492</v>
      </c>
      <c r="HB117" t="b">
        <v>1</v>
      </c>
      <c r="HO117" t="s">
        <v>2400</v>
      </c>
      <c r="HP117" t="s">
        <v>1356</v>
      </c>
      <c r="HT117" t="b">
        <v>1</v>
      </c>
      <c r="IC117" t="s">
        <v>390</v>
      </c>
      <c r="IM117" t="b">
        <v>1</v>
      </c>
      <c r="IO117" t="s">
        <v>2401</v>
      </c>
      <c r="IP117" t="s">
        <v>554</v>
      </c>
      <c r="IX117" t="b">
        <v>1</v>
      </c>
      <c r="IZ117" t="s">
        <v>476</v>
      </c>
      <c r="JB117" t="s">
        <v>2402</v>
      </c>
      <c r="JD117" t="b">
        <v>1</v>
      </c>
      <c r="JQ117" t="s">
        <v>476</v>
      </c>
      <c r="JR117" t="s">
        <v>554</v>
      </c>
      <c r="KB117" t="b">
        <v>1</v>
      </c>
      <c r="KD117" t="s">
        <v>554</v>
      </c>
      <c r="KM117" t="b">
        <v>1</v>
      </c>
      <c r="KO117" t="s">
        <v>2403</v>
      </c>
      <c r="KP117" t="b">
        <v>1</v>
      </c>
      <c r="KR117" t="b">
        <v>1</v>
      </c>
      <c r="KT117" t="b">
        <v>1</v>
      </c>
      <c r="KY117" t="s">
        <v>498</v>
      </c>
      <c r="LA117" t="b">
        <v>1</v>
      </c>
      <c r="LH117" t="s">
        <v>554</v>
      </c>
      <c r="LP117" t="b">
        <v>1</v>
      </c>
      <c r="LR117" t="s">
        <v>2404</v>
      </c>
      <c r="LT117" t="b">
        <v>1</v>
      </c>
      <c r="LW117" t="b">
        <v>1</v>
      </c>
      <c r="LY117" t="b">
        <v>1</v>
      </c>
      <c r="MB117" t="b">
        <v>1</v>
      </c>
      <c r="MI117" t="s">
        <v>775</v>
      </c>
      <c r="MJ117" t="b">
        <v>1</v>
      </c>
      <c r="MT117" t="b">
        <v>1</v>
      </c>
      <c r="NZ117" t="s">
        <v>2405</v>
      </c>
      <c r="OB117" t="b">
        <v>1</v>
      </c>
      <c r="OD117" t="b">
        <v>1</v>
      </c>
      <c r="OG117" t="b">
        <v>1</v>
      </c>
      <c r="OL117" t="s">
        <v>2406</v>
      </c>
      <c r="OM117" t="b">
        <v>1</v>
      </c>
      <c r="OO117" t="b">
        <v>1</v>
      </c>
      <c r="OR117" t="b">
        <v>1</v>
      </c>
      <c r="OW117" t="s">
        <v>585</v>
      </c>
      <c r="OX117" t="b">
        <v>1</v>
      </c>
      <c r="PM117">
        <v>400</v>
      </c>
      <c r="PN117" t="s">
        <v>1478</v>
      </c>
      <c r="PT117" t="b">
        <v>1</v>
      </c>
      <c r="QF117" t="s">
        <v>510</v>
      </c>
      <c r="QP117" t="s">
        <v>510</v>
      </c>
      <c r="QR117" t="s">
        <v>510</v>
      </c>
      <c r="RC117" t="s">
        <v>673</v>
      </c>
      <c r="RE117" t="s">
        <v>510</v>
      </c>
      <c r="RG117" t="s">
        <v>2407</v>
      </c>
      <c r="RH117" t="s">
        <v>611</v>
      </c>
      <c r="RJ117" t="b">
        <v>1</v>
      </c>
      <c r="RL117" t="b">
        <v>1</v>
      </c>
      <c r="RR117" t="s">
        <v>514</v>
      </c>
      <c r="RS117" t="b">
        <v>1</v>
      </c>
      <c r="SA117" t="s">
        <v>515</v>
      </c>
      <c r="SB117" t="s">
        <v>2408</v>
      </c>
      <c r="SC117">
        <v>92471328</v>
      </c>
      <c r="SD117" t="s">
        <v>2409</v>
      </c>
      <c r="SE117" s="2">
        <v>44602.541597222233</v>
      </c>
      <c r="SF117">
        <v>116</v>
      </c>
      <c r="SH117">
        <v>-1</v>
      </c>
      <c r="SK117" t="s">
        <v>518</v>
      </c>
      <c r="SL117">
        <v>11203</v>
      </c>
      <c r="SM117" t="s">
        <v>519</v>
      </c>
      <c r="SN117">
        <v>648550</v>
      </c>
    </row>
    <row r="118" spans="1:508" hidden="1" x14ac:dyDescent="0.25">
      <c r="A118" t="s">
        <v>2410</v>
      </c>
      <c r="B118" t="s">
        <v>2411</v>
      </c>
      <c r="C118" t="s">
        <v>470</v>
      </c>
      <c r="D118" t="s">
        <v>2412</v>
      </c>
      <c r="E118" t="s">
        <v>950</v>
      </c>
      <c r="G118" s="1">
        <v>44602</v>
      </c>
      <c r="H118" t="s">
        <v>2229</v>
      </c>
      <c r="I118" t="s">
        <v>952</v>
      </c>
      <c r="J118" t="s">
        <v>476</v>
      </c>
      <c r="K118" t="s">
        <v>522</v>
      </c>
      <c r="M118" t="s">
        <v>1012</v>
      </c>
      <c r="O118" t="s">
        <v>572</v>
      </c>
      <c r="P118" t="s">
        <v>548</v>
      </c>
      <c r="Q118" t="s">
        <v>481</v>
      </c>
      <c r="R118" t="s">
        <v>479</v>
      </c>
      <c r="S118" t="s">
        <v>2413</v>
      </c>
      <c r="W118" t="b">
        <v>1</v>
      </c>
      <c r="X118" t="b">
        <v>1</v>
      </c>
      <c r="Y118" t="b">
        <v>1</v>
      </c>
      <c r="AA118" t="s">
        <v>483</v>
      </c>
      <c r="AB118" t="s">
        <v>594</v>
      </c>
      <c r="AC118">
        <v>0</v>
      </c>
      <c r="AD118">
        <v>0</v>
      </c>
      <c r="AE118">
        <v>0</v>
      </c>
      <c r="AF118">
        <v>0</v>
      </c>
      <c r="AG118">
        <v>0</v>
      </c>
      <c r="AH118">
        <v>3</v>
      </c>
      <c r="AI118">
        <v>0</v>
      </c>
      <c r="AJ118" t="s">
        <v>470</v>
      </c>
      <c r="AK118" t="s">
        <v>487</v>
      </c>
      <c r="AL118" t="s">
        <v>487</v>
      </c>
      <c r="AM118">
        <v>0</v>
      </c>
      <c r="AN118">
        <v>0</v>
      </c>
      <c r="AO118">
        <v>0</v>
      </c>
      <c r="AP118">
        <v>0</v>
      </c>
      <c r="AQ118">
        <v>1</v>
      </c>
      <c r="AR118">
        <v>0</v>
      </c>
      <c r="AS118" t="s">
        <v>470</v>
      </c>
      <c r="AT118" t="s">
        <v>486</v>
      </c>
      <c r="AU118" t="s">
        <v>486</v>
      </c>
      <c r="AV118" t="s">
        <v>470</v>
      </c>
      <c r="AW118" t="s">
        <v>470</v>
      </c>
      <c r="AX118" t="s">
        <v>526</v>
      </c>
      <c r="AY118" t="s">
        <v>526</v>
      </c>
      <c r="AZ118">
        <v>4</v>
      </c>
      <c r="BA118" t="s">
        <v>953</v>
      </c>
      <c r="BC118" t="s">
        <v>1034</v>
      </c>
      <c r="BE118" t="s">
        <v>488</v>
      </c>
      <c r="BG118" t="s">
        <v>1683</v>
      </c>
      <c r="BH118" t="b">
        <v>1</v>
      </c>
      <c r="BJ118" t="b">
        <v>1</v>
      </c>
      <c r="BQ118">
        <v>20</v>
      </c>
      <c r="BR118" t="s">
        <v>956</v>
      </c>
      <c r="BS118" t="s">
        <v>476</v>
      </c>
      <c r="BT118" t="s">
        <v>1178</v>
      </c>
      <c r="BU118" t="b">
        <v>0</v>
      </c>
      <c r="BV118" t="b">
        <v>0</v>
      </c>
      <c r="BW118" t="b">
        <v>0</v>
      </c>
      <c r="BX118" t="b">
        <v>1</v>
      </c>
      <c r="BY118" t="b">
        <v>0</v>
      </c>
      <c r="BZ118" t="b">
        <v>0</v>
      </c>
      <c r="CA118" t="b">
        <v>0</v>
      </c>
      <c r="CB118" t="b">
        <v>0</v>
      </c>
      <c r="CC118" t="b">
        <v>0</v>
      </c>
      <c r="CD118" t="b">
        <v>0</v>
      </c>
      <c r="CF118" t="s">
        <v>2414</v>
      </c>
      <c r="CG118" t="b">
        <v>1</v>
      </c>
      <c r="CH118" t="b">
        <v>0</v>
      </c>
      <c r="CI118" t="b">
        <v>0</v>
      </c>
      <c r="CJ118" t="b">
        <v>0</v>
      </c>
      <c r="CK118" t="b">
        <v>1</v>
      </c>
      <c r="CL118" t="b">
        <v>0</v>
      </c>
      <c r="CM118" t="b">
        <v>0</v>
      </c>
      <c r="CN118" t="b">
        <v>0</v>
      </c>
      <c r="CO118" t="b">
        <v>0</v>
      </c>
      <c r="CP118" t="b">
        <v>0</v>
      </c>
      <c r="CQ118" t="b">
        <v>0</v>
      </c>
      <c r="CR118" t="b">
        <v>0</v>
      </c>
      <c r="CS118" t="b">
        <v>0</v>
      </c>
      <c r="CT118" t="b">
        <v>0</v>
      </c>
      <c r="CV118" t="s">
        <v>1352</v>
      </c>
      <c r="CW118" t="b">
        <v>0</v>
      </c>
      <c r="CX118" t="b">
        <v>0</v>
      </c>
      <c r="CY118" t="b">
        <v>1</v>
      </c>
      <c r="CZ118" t="b">
        <v>0</v>
      </c>
      <c r="DA118" t="b">
        <v>0</v>
      </c>
      <c r="DB118" t="b">
        <v>0</v>
      </c>
      <c r="DC118" t="b">
        <v>0</v>
      </c>
      <c r="DE118">
        <v>1</v>
      </c>
      <c r="DF118">
        <v>1</v>
      </c>
      <c r="DM118">
        <v>1</v>
      </c>
      <c r="DP118" t="s">
        <v>476</v>
      </c>
      <c r="EC118" t="s">
        <v>476</v>
      </c>
      <c r="ED118" t="s">
        <v>2415</v>
      </c>
      <c r="EI118" t="b">
        <v>1</v>
      </c>
      <c r="EK118" t="b">
        <v>1</v>
      </c>
      <c r="EP118" t="s">
        <v>771</v>
      </c>
      <c r="EQ118" t="s">
        <v>1428</v>
      </c>
      <c r="ER118" t="b">
        <v>1</v>
      </c>
      <c r="ET118" t="b">
        <v>1</v>
      </c>
      <c r="EY118" t="s">
        <v>2416</v>
      </c>
      <c r="FA118" t="s">
        <v>476</v>
      </c>
      <c r="FB118" t="s">
        <v>510</v>
      </c>
      <c r="FC118" t="s">
        <v>510</v>
      </c>
      <c r="FD118" t="s">
        <v>510</v>
      </c>
      <c r="FE118" t="s">
        <v>510</v>
      </c>
      <c r="FF118" t="s">
        <v>510</v>
      </c>
      <c r="FG118" t="s">
        <v>476</v>
      </c>
      <c r="FH118" t="s">
        <v>476</v>
      </c>
      <c r="FI118" t="s">
        <v>476</v>
      </c>
      <c r="FJ118" t="s">
        <v>476</v>
      </c>
      <c r="FK118" t="s">
        <v>476</v>
      </c>
      <c r="FL118" t="s">
        <v>510</v>
      </c>
      <c r="GB118">
        <f>IF(Table1[[#This Row],[msna/Demographic_info/HH_members_group/total_m_c_muac]]=0,"",COUNTIF(Table1[[#This Row],[Grain or tubers e.g. bread, rice, noodles, bulger, frikeh, kaak, pasta, andoumeh, manakish, thick grain-based porridge, potatoes]:[Breastmilk]],"Yes"))</f>
        <v>0</v>
      </c>
      <c r="GC118" t="str">
        <f>IF(Table1[[#This Row],[Column1]]="","",IF(Table1[[#This Row],[Please select the assessment type:]]="Livelihood and Protection (MHPSS, CP, GBV)","",IF(Table1[[#This Row],[Column1]]&gt;4,"diverse","not diverse")))</f>
        <v>not diverse</v>
      </c>
      <c r="GH118" t="s">
        <v>2417</v>
      </c>
      <c r="GM118" t="b">
        <v>1</v>
      </c>
      <c r="GT118" t="b">
        <v>1</v>
      </c>
      <c r="HA118" t="s">
        <v>596</v>
      </c>
      <c r="HE118" t="b">
        <v>1</v>
      </c>
      <c r="HH118" t="b">
        <v>1</v>
      </c>
      <c r="HO118" t="s">
        <v>2418</v>
      </c>
      <c r="HP118" t="s">
        <v>788</v>
      </c>
      <c r="IA118" t="b">
        <v>1</v>
      </c>
      <c r="IC118" t="s">
        <v>1242</v>
      </c>
      <c r="ID118" t="b">
        <v>1</v>
      </c>
      <c r="IE118" t="b">
        <v>1</v>
      </c>
      <c r="IP118" t="s">
        <v>554</v>
      </c>
      <c r="IX118" t="b">
        <v>1</v>
      </c>
      <c r="IZ118" t="s">
        <v>769</v>
      </c>
      <c r="JB118" t="s">
        <v>1293</v>
      </c>
      <c r="JC118" t="b">
        <v>1</v>
      </c>
      <c r="JQ118" t="s">
        <v>771</v>
      </c>
      <c r="JR118" t="s">
        <v>772</v>
      </c>
      <c r="JS118" t="b">
        <v>1</v>
      </c>
      <c r="KD118" t="s">
        <v>826</v>
      </c>
      <c r="KE118" t="b">
        <v>1</v>
      </c>
      <c r="KI118" t="b">
        <v>1</v>
      </c>
      <c r="KO118" t="s">
        <v>554</v>
      </c>
      <c r="KW118" t="b">
        <v>1</v>
      </c>
      <c r="LH118" t="s">
        <v>500</v>
      </c>
      <c r="LI118" t="b">
        <v>1</v>
      </c>
      <c r="LR118" t="s">
        <v>2419</v>
      </c>
      <c r="LT118" t="b">
        <v>1</v>
      </c>
      <c r="MC118" t="b">
        <v>1</v>
      </c>
      <c r="MI118" t="s">
        <v>1371</v>
      </c>
      <c r="MO118" t="b">
        <v>1</v>
      </c>
      <c r="MP118" t="b">
        <v>1</v>
      </c>
      <c r="NZ118" t="s">
        <v>2420</v>
      </c>
      <c r="OC118" t="b">
        <v>1</v>
      </c>
      <c r="OE118" t="b">
        <v>1</v>
      </c>
      <c r="OF118" t="b">
        <v>1</v>
      </c>
      <c r="OL118" t="s">
        <v>2421</v>
      </c>
      <c r="OU118" t="b">
        <v>1</v>
      </c>
      <c r="OW118" t="s">
        <v>507</v>
      </c>
      <c r="PC118" t="b">
        <v>1</v>
      </c>
      <c r="PL118">
        <v>400</v>
      </c>
      <c r="PM118">
        <v>2000</v>
      </c>
      <c r="PN118" t="s">
        <v>1830</v>
      </c>
      <c r="QD118" t="b">
        <v>1</v>
      </c>
      <c r="QF118" t="s">
        <v>476</v>
      </c>
      <c r="QG118" t="s">
        <v>509</v>
      </c>
      <c r="QH118" t="b">
        <v>1</v>
      </c>
      <c r="QP118" t="s">
        <v>510</v>
      </c>
      <c r="QR118" t="s">
        <v>510</v>
      </c>
      <c r="RC118" t="s">
        <v>511</v>
      </c>
      <c r="RE118" t="s">
        <v>510</v>
      </c>
      <c r="RG118" t="s">
        <v>2422</v>
      </c>
      <c r="RH118" t="s">
        <v>1098</v>
      </c>
      <c r="RI118" t="b">
        <v>1</v>
      </c>
      <c r="RR118" t="s">
        <v>514</v>
      </c>
      <c r="RS118" t="b">
        <v>1</v>
      </c>
      <c r="SA118" t="s">
        <v>890</v>
      </c>
      <c r="SB118" t="s">
        <v>2423</v>
      </c>
      <c r="SC118">
        <v>92471335</v>
      </c>
      <c r="SD118" t="s">
        <v>2424</v>
      </c>
      <c r="SE118" s="2">
        <v>44602.541678240741</v>
      </c>
      <c r="SF118">
        <v>117</v>
      </c>
      <c r="SH118">
        <v>-1</v>
      </c>
      <c r="SK118" t="s">
        <v>518</v>
      </c>
      <c r="SL118">
        <v>22246</v>
      </c>
      <c r="SM118" t="s">
        <v>983</v>
      </c>
      <c r="SN118">
        <v>648550</v>
      </c>
    </row>
    <row r="119" spans="1:508" hidden="1" x14ac:dyDescent="0.25">
      <c r="A119" t="s">
        <v>2425</v>
      </c>
      <c r="B119" t="s">
        <v>2426</v>
      </c>
      <c r="C119" t="s">
        <v>470</v>
      </c>
      <c r="D119" t="s">
        <v>2412</v>
      </c>
      <c r="E119" t="s">
        <v>950</v>
      </c>
      <c r="G119" s="1">
        <v>44602</v>
      </c>
      <c r="H119" t="s">
        <v>2229</v>
      </c>
      <c r="I119" t="s">
        <v>952</v>
      </c>
      <c r="J119" t="s">
        <v>476</v>
      </c>
      <c r="K119" t="s">
        <v>522</v>
      </c>
      <c r="M119" t="s">
        <v>478</v>
      </c>
      <c r="O119" t="s">
        <v>479</v>
      </c>
      <c r="P119" t="s">
        <v>480</v>
      </c>
      <c r="Q119" t="s">
        <v>573</v>
      </c>
      <c r="R119" t="s">
        <v>479</v>
      </c>
      <c r="S119" t="s">
        <v>524</v>
      </c>
      <c r="W119" t="b">
        <v>1</v>
      </c>
      <c r="AA119" t="s">
        <v>483</v>
      </c>
      <c r="AB119" t="s">
        <v>594</v>
      </c>
      <c r="AC119">
        <v>1</v>
      </c>
      <c r="AD119">
        <v>0</v>
      </c>
      <c r="AE119">
        <v>1</v>
      </c>
      <c r="AF119">
        <v>0</v>
      </c>
      <c r="AG119">
        <v>0</v>
      </c>
      <c r="AH119">
        <v>1</v>
      </c>
      <c r="AI119">
        <v>0</v>
      </c>
      <c r="AJ119" t="s">
        <v>486</v>
      </c>
      <c r="AK119" t="s">
        <v>486</v>
      </c>
      <c r="AL119" t="s">
        <v>485</v>
      </c>
      <c r="AM119">
        <v>0</v>
      </c>
      <c r="AN119">
        <v>1</v>
      </c>
      <c r="AO119">
        <v>0</v>
      </c>
      <c r="AP119">
        <v>0</v>
      </c>
      <c r="AQ119">
        <v>1</v>
      </c>
      <c r="AR119">
        <v>0</v>
      </c>
      <c r="AS119" t="s">
        <v>486</v>
      </c>
      <c r="AT119" t="s">
        <v>486</v>
      </c>
      <c r="AU119" t="s">
        <v>485</v>
      </c>
      <c r="AV119" t="s">
        <v>485</v>
      </c>
      <c r="AW119" t="s">
        <v>485</v>
      </c>
      <c r="AX119" t="s">
        <v>485</v>
      </c>
      <c r="AY119" t="s">
        <v>526</v>
      </c>
      <c r="AZ119">
        <v>4</v>
      </c>
      <c r="BA119" t="s">
        <v>953</v>
      </c>
      <c r="BC119" t="s">
        <v>787</v>
      </c>
      <c r="BE119" t="s">
        <v>1034</v>
      </c>
      <c r="BG119" t="s">
        <v>1683</v>
      </c>
      <c r="BH119" t="b">
        <v>1</v>
      </c>
      <c r="BJ119" t="b">
        <v>1</v>
      </c>
      <c r="BQ119">
        <v>15</v>
      </c>
      <c r="BR119" t="s">
        <v>956</v>
      </c>
      <c r="BS119" t="s">
        <v>510</v>
      </c>
      <c r="CV119" t="s">
        <v>771</v>
      </c>
      <c r="CW119" t="b">
        <v>0</v>
      </c>
      <c r="CX119" t="b">
        <v>0</v>
      </c>
      <c r="CY119" t="b">
        <v>0</v>
      </c>
      <c r="CZ119" t="b">
        <v>0</v>
      </c>
      <c r="DA119" t="b">
        <v>0</v>
      </c>
      <c r="DB119" t="b">
        <v>0</v>
      </c>
      <c r="DC119" t="b">
        <v>1</v>
      </c>
      <c r="DF119">
        <v>1</v>
      </c>
      <c r="DP119" t="s">
        <v>510</v>
      </c>
      <c r="DQ119" t="s">
        <v>1457</v>
      </c>
      <c r="DS119" t="b">
        <v>1</v>
      </c>
      <c r="EC119" t="s">
        <v>476</v>
      </c>
      <c r="ED119" t="s">
        <v>2415</v>
      </c>
      <c r="EI119" t="b">
        <v>1</v>
      </c>
      <c r="EK119" t="b">
        <v>1</v>
      </c>
      <c r="EP119" t="s">
        <v>510</v>
      </c>
      <c r="EQ119" t="s">
        <v>1159</v>
      </c>
      <c r="ER119" t="b">
        <v>1</v>
      </c>
      <c r="FA119" t="s">
        <v>476</v>
      </c>
      <c r="FB119" t="s">
        <v>510</v>
      </c>
      <c r="FC119" t="s">
        <v>510</v>
      </c>
      <c r="FD119" t="s">
        <v>510</v>
      </c>
      <c r="FE119" t="s">
        <v>510</v>
      </c>
      <c r="FF119" t="s">
        <v>510</v>
      </c>
      <c r="FG119" t="s">
        <v>476</v>
      </c>
      <c r="FH119" t="s">
        <v>510</v>
      </c>
      <c r="FI119" t="s">
        <v>476</v>
      </c>
      <c r="FJ119" t="s">
        <v>476</v>
      </c>
      <c r="FK119" t="s">
        <v>476</v>
      </c>
      <c r="FL119" t="s">
        <v>510</v>
      </c>
      <c r="FN119" t="s">
        <v>476</v>
      </c>
      <c r="FO119" t="s">
        <v>510</v>
      </c>
      <c r="FP119" t="s">
        <v>510</v>
      </c>
      <c r="FQ119" t="s">
        <v>510</v>
      </c>
      <c r="FR119" t="s">
        <v>510</v>
      </c>
      <c r="FS119" t="s">
        <v>510</v>
      </c>
      <c r="FT119" t="s">
        <v>476</v>
      </c>
      <c r="FU119" t="s">
        <v>476</v>
      </c>
      <c r="FV119" t="s">
        <v>510</v>
      </c>
      <c r="FW119" t="s">
        <v>476</v>
      </c>
      <c r="FX119" t="s">
        <v>510</v>
      </c>
      <c r="FY119" t="s">
        <v>510</v>
      </c>
      <c r="FZ119" t="s">
        <v>510</v>
      </c>
      <c r="GA119" t="s">
        <v>510</v>
      </c>
      <c r="GB119">
        <f>IF(Table1[[#This Row],[msna/Demographic_info/HH_members_group/total_m_c_muac]]=0,"",COUNTIF(Table1[[#This Row],[Grain or tubers e.g. bread, rice, noodles, bulger, frikeh, kaak, pasta, andoumeh, manakish, thick grain-based porridge, potatoes]:[Breastmilk]],"Yes"))</f>
        <v>4</v>
      </c>
      <c r="GC119" t="str">
        <f>IF(Table1[[#This Row],[Column1]]="","",IF(Table1[[#This Row],[Please select the assessment type:]]="Livelihood and Protection (MHPSS, CP, GBV)","",IF(Table1[[#This Row],[Column1]]&gt;4,"diverse","not diverse")))</f>
        <v>not diverse</v>
      </c>
      <c r="GD119">
        <v>2</v>
      </c>
      <c r="GE119" t="s">
        <v>485</v>
      </c>
      <c r="GF119">
        <v>1</v>
      </c>
      <c r="GG119" t="s">
        <v>486</v>
      </c>
      <c r="GH119" t="s">
        <v>2417</v>
      </c>
      <c r="GM119" t="b">
        <v>1</v>
      </c>
      <c r="GT119" t="b">
        <v>1</v>
      </c>
      <c r="HA119" t="s">
        <v>788</v>
      </c>
      <c r="HM119" t="b">
        <v>1</v>
      </c>
      <c r="HO119" t="s">
        <v>2366</v>
      </c>
      <c r="HP119" t="s">
        <v>1163</v>
      </c>
      <c r="HQ119" t="b">
        <v>1</v>
      </c>
      <c r="HR119" t="b">
        <v>1</v>
      </c>
      <c r="IC119" t="s">
        <v>1107</v>
      </c>
      <c r="ID119" t="b">
        <v>1</v>
      </c>
      <c r="IP119" t="s">
        <v>1243</v>
      </c>
      <c r="IQ119" t="b">
        <v>1</v>
      </c>
      <c r="IZ119" t="s">
        <v>769</v>
      </c>
      <c r="JB119" t="s">
        <v>788</v>
      </c>
      <c r="JO119" t="b">
        <v>1</v>
      </c>
      <c r="JQ119" t="s">
        <v>771</v>
      </c>
      <c r="JR119" t="s">
        <v>772</v>
      </c>
      <c r="JS119" t="b">
        <v>1</v>
      </c>
      <c r="KD119" t="s">
        <v>554</v>
      </c>
      <c r="KM119" t="b">
        <v>1</v>
      </c>
      <c r="KO119" t="s">
        <v>554</v>
      </c>
      <c r="KW119" t="b">
        <v>1</v>
      </c>
      <c r="LH119" t="s">
        <v>500</v>
      </c>
      <c r="LI119" t="b">
        <v>1</v>
      </c>
      <c r="LR119" t="s">
        <v>788</v>
      </c>
      <c r="MG119" t="b">
        <v>1</v>
      </c>
      <c r="MI119" t="s">
        <v>1371</v>
      </c>
      <c r="MO119" t="b">
        <v>1</v>
      </c>
      <c r="MP119" t="b">
        <v>1</v>
      </c>
      <c r="MY119" t="s">
        <v>1023</v>
      </c>
      <c r="NH119" t="b">
        <v>1</v>
      </c>
      <c r="NK119" t="s">
        <v>973</v>
      </c>
      <c r="NQ119" t="b">
        <v>1</v>
      </c>
      <c r="NV119" t="s">
        <v>505</v>
      </c>
      <c r="NX119" t="s">
        <v>505</v>
      </c>
      <c r="NZ119" t="s">
        <v>2043</v>
      </c>
      <c r="OC119" t="b">
        <v>1</v>
      </c>
      <c r="OD119" t="b">
        <v>1</v>
      </c>
      <c r="OE119" t="b">
        <v>1</v>
      </c>
      <c r="OF119" t="b">
        <v>1</v>
      </c>
      <c r="OL119" t="s">
        <v>2421</v>
      </c>
      <c r="OU119" t="b">
        <v>1</v>
      </c>
      <c r="OW119" t="s">
        <v>2427</v>
      </c>
      <c r="PA119" t="b">
        <v>1</v>
      </c>
      <c r="PE119" t="b">
        <v>1</v>
      </c>
      <c r="PL119">
        <v>800</v>
      </c>
      <c r="PM119">
        <v>1800</v>
      </c>
      <c r="PN119" t="s">
        <v>1830</v>
      </c>
      <c r="QD119" t="b">
        <v>1</v>
      </c>
      <c r="QF119" t="s">
        <v>476</v>
      </c>
      <c r="QG119" t="s">
        <v>509</v>
      </c>
      <c r="QH119" t="b">
        <v>1</v>
      </c>
      <c r="QP119" t="s">
        <v>510</v>
      </c>
      <c r="QR119" t="s">
        <v>510</v>
      </c>
      <c r="RC119" t="s">
        <v>511</v>
      </c>
      <c r="RE119" t="s">
        <v>510</v>
      </c>
      <c r="RG119" t="s">
        <v>2428</v>
      </c>
      <c r="RH119" t="s">
        <v>814</v>
      </c>
      <c r="RI119" t="b">
        <v>1</v>
      </c>
      <c r="RL119" t="b">
        <v>1</v>
      </c>
      <c r="RR119" t="s">
        <v>716</v>
      </c>
      <c r="RS119" t="b">
        <v>1</v>
      </c>
      <c r="RW119" t="b">
        <v>1</v>
      </c>
      <c r="SA119" t="s">
        <v>890</v>
      </c>
      <c r="SB119" t="s">
        <v>2429</v>
      </c>
      <c r="SC119">
        <v>92471336</v>
      </c>
      <c r="SD119" t="s">
        <v>2430</v>
      </c>
      <c r="SE119" s="2">
        <v>44602.541689814818</v>
      </c>
      <c r="SF119">
        <v>118</v>
      </c>
      <c r="SH119">
        <v>-1</v>
      </c>
      <c r="SK119" t="s">
        <v>518</v>
      </c>
      <c r="SL119">
        <v>20584</v>
      </c>
      <c r="SM119" t="s">
        <v>983</v>
      </c>
      <c r="SN119">
        <v>648550</v>
      </c>
    </row>
    <row r="120" spans="1:508" hidden="1" x14ac:dyDescent="0.25">
      <c r="A120" t="s">
        <v>2431</v>
      </c>
      <c r="B120" t="s">
        <v>2432</v>
      </c>
      <c r="C120" t="s">
        <v>2183</v>
      </c>
      <c r="D120" t="s">
        <v>2306</v>
      </c>
      <c r="E120" t="s">
        <v>950</v>
      </c>
      <c r="G120" s="1">
        <v>44602</v>
      </c>
      <c r="H120" t="s">
        <v>2229</v>
      </c>
      <c r="I120" t="s">
        <v>952</v>
      </c>
      <c r="J120" t="s">
        <v>476</v>
      </c>
      <c r="K120" t="s">
        <v>522</v>
      </c>
      <c r="M120" t="s">
        <v>1012</v>
      </c>
      <c r="O120" t="s">
        <v>572</v>
      </c>
      <c r="P120" t="s">
        <v>523</v>
      </c>
      <c r="Q120" t="s">
        <v>481</v>
      </c>
      <c r="R120" t="s">
        <v>479</v>
      </c>
      <c r="S120" t="s">
        <v>482</v>
      </c>
      <c r="T120" t="b">
        <v>1</v>
      </c>
      <c r="AA120" t="s">
        <v>483</v>
      </c>
      <c r="AB120" t="s">
        <v>878</v>
      </c>
      <c r="AC120">
        <v>0</v>
      </c>
      <c r="AD120">
        <v>0</v>
      </c>
      <c r="AE120">
        <v>2</v>
      </c>
      <c r="AF120">
        <v>3</v>
      </c>
      <c r="AG120">
        <v>0</v>
      </c>
      <c r="AH120">
        <v>1</v>
      </c>
      <c r="AI120">
        <v>0</v>
      </c>
      <c r="AJ120" t="s">
        <v>527</v>
      </c>
      <c r="AK120" t="s">
        <v>486</v>
      </c>
      <c r="AL120" t="s">
        <v>660</v>
      </c>
      <c r="AM120">
        <v>0</v>
      </c>
      <c r="AN120">
        <v>0</v>
      </c>
      <c r="AO120">
        <v>0</v>
      </c>
      <c r="AP120">
        <v>0</v>
      </c>
      <c r="AQ120">
        <v>1</v>
      </c>
      <c r="AR120">
        <v>0</v>
      </c>
      <c r="AS120" t="s">
        <v>470</v>
      </c>
      <c r="AT120" t="s">
        <v>486</v>
      </c>
      <c r="AU120" t="s">
        <v>486</v>
      </c>
      <c r="AV120" t="s">
        <v>527</v>
      </c>
      <c r="AW120" t="s">
        <v>485</v>
      </c>
      <c r="AX120" t="s">
        <v>485</v>
      </c>
      <c r="AY120" t="s">
        <v>722</v>
      </c>
      <c r="AZ120">
        <v>7</v>
      </c>
      <c r="BA120" t="s">
        <v>953</v>
      </c>
      <c r="BC120" t="s">
        <v>787</v>
      </c>
      <c r="BE120" t="s">
        <v>1034</v>
      </c>
      <c r="BG120" t="s">
        <v>1683</v>
      </c>
      <c r="BH120" t="b">
        <v>1</v>
      </c>
      <c r="BJ120" t="b">
        <v>1</v>
      </c>
      <c r="BQ120">
        <v>18</v>
      </c>
      <c r="BR120" t="s">
        <v>956</v>
      </c>
      <c r="BS120" t="s">
        <v>510</v>
      </c>
      <c r="CV120" t="s">
        <v>1352</v>
      </c>
      <c r="CW120" t="b">
        <v>0</v>
      </c>
      <c r="CX120" t="b">
        <v>0</v>
      </c>
      <c r="CY120" t="b">
        <v>1</v>
      </c>
      <c r="CZ120" t="b">
        <v>0</v>
      </c>
      <c r="DA120" t="b">
        <v>0</v>
      </c>
      <c r="DB120" t="b">
        <v>0</v>
      </c>
      <c r="DC120" t="b">
        <v>0</v>
      </c>
      <c r="DF120">
        <v>1</v>
      </c>
      <c r="DP120" t="s">
        <v>510</v>
      </c>
      <c r="DQ120" t="s">
        <v>1200</v>
      </c>
      <c r="DS120" t="b">
        <v>1</v>
      </c>
      <c r="DT120" t="b">
        <v>1</v>
      </c>
      <c r="EC120" t="s">
        <v>476</v>
      </c>
      <c r="ED120" t="s">
        <v>2415</v>
      </c>
      <c r="EI120" t="b">
        <v>1</v>
      </c>
      <c r="EK120" t="b">
        <v>1</v>
      </c>
      <c r="EP120" t="s">
        <v>771</v>
      </c>
      <c r="EQ120" t="s">
        <v>1428</v>
      </c>
      <c r="ER120" t="b">
        <v>1</v>
      </c>
      <c r="ET120" t="b">
        <v>1</v>
      </c>
      <c r="EY120" t="s">
        <v>2433</v>
      </c>
      <c r="FA120" t="s">
        <v>476</v>
      </c>
      <c r="FB120" t="s">
        <v>510</v>
      </c>
      <c r="FC120" t="s">
        <v>510</v>
      </c>
      <c r="FD120" t="s">
        <v>510</v>
      </c>
      <c r="FE120" t="s">
        <v>510</v>
      </c>
      <c r="FF120" t="s">
        <v>510</v>
      </c>
      <c r="FG120" t="s">
        <v>476</v>
      </c>
      <c r="FH120" t="s">
        <v>510</v>
      </c>
      <c r="FI120" t="s">
        <v>510</v>
      </c>
      <c r="FJ120" t="s">
        <v>476</v>
      </c>
      <c r="FK120" t="s">
        <v>476</v>
      </c>
      <c r="FL120" t="s">
        <v>510</v>
      </c>
      <c r="FN120" t="s">
        <v>476</v>
      </c>
      <c r="FO120" t="s">
        <v>510</v>
      </c>
      <c r="FP120" t="s">
        <v>510</v>
      </c>
      <c r="FQ120" t="s">
        <v>510</v>
      </c>
      <c r="FR120" t="s">
        <v>510</v>
      </c>
      <c r="FS120" t="s">
        <v>510</v>
      </c>
      <c r="FT120" t="s">
        <v>510</v>
      </c>
      <c r="FU120" t="s">
        <v>476</v>
      </c>
      <c r="FV120" t="s">
        <v>510</v>
      </c>
      <c r="FW120" t="s">
        <v>476</v>
      </c>
      <c r="FX120" t="s">
        <v>510</v>
      </c>
      <c r="FY120" t="s">
        <v>510</v>
      </c>
      <c r="FZ120" t="s">
        <v>510</v>
      </c>
      <c r="GA120" t="s">
        <v>510</v>
      </c>
      <c r="GB120">
        <f>IF(Table1[[#This Row],[msna/Demographic_info/HH_members_group/total_m_c_muac]]=0,"",COUNTIF(Table1[[#This Row],[Grain or tubers e.g. bread, rice, noodles, bulger, frikeh, kaak, pasta, andoumeh, manakish, thick grain-based porridge, potatoes]:[Breastmilk]],"Yes"))</f>
        <v>3</v>
      </c>
      <c r="GC120" t="str">
        <f>IF(Table1[[#This Row],[Column1]]="","",IF(Table1[[#This Row],[Please select the assessment type:]]="Livelihood and Protection (MHPSS, CP, GBV)","",IF(Table1[[#This Row],[Column1]]&gt;4,"diverse","not diverse")))</f>
        <v>not diverse</v>
      </c>
      <c r="GD120">
        <v>2</v>
      </c>
      <c r="GE120" t="s">
        <v>485</v>
      </c>
      <c r="GH120" t="s">
        <v>1141</v>
      </c>
      <c r="GT120" t="b">
        <v>1</v>
      </c>
      <c r="HA120" t="s">
        <v>788</v>
      </c>
      <c r="HM120" t="b">
        <v>1</v>
      </c>
      <c r="HO120" t="s">
        <v>2366</v>
      </c>
      <c r="HP120" t="s">
        <v>1163</v>
      </c>
      <c r="HQ120" t="b">
        <v>1</v>
      </c>
      <c r="HR120" t="b">
        <v>1</v>
      </c>
      <c r="IC120" t="s">
        <v>554</v>
      </c>
      <c r="IN120" t="b">
        <v>1</v>
      </c>
      <c r="IP120" t="s">
        <v>1243</v>
      </c>
      <c r="IQ120" t="b">
        <v>1</v>
      </c>
      <c r="IZ120" t="s">
        <v>510</v>
      </c>
      <c r="JA120" t="s">
        <v>2434</v>
      </c>
      <c r="JB120" t="s">
        <v>1293</v>
      </c>
      <c r="JC120" t="b">
        <v>1</v>
      </c>
      <c r="JQ120" t="s">
        <v>771</v>
      </c>
      <c r="JR120" t="s">
        <v>772</v>
      </c>
      <c r="JS120" t="b">
        <v>1</v>
      </c>
      <c r="KD120" t="s">
        <v>554</v>
      </c>
      <c r="KM120" t="b">
        <v>1</v>
      </c>
      <c r="KO120" t="s">
        <v>554</v>
      </c>
      <c r="KW120" t="b">
        <v>1</v>
      </c>
      <c r="LH120" t="s">
        <v>500</v>
      </c>
      <c r="LI120" t="b">
        <v>1</v>
      </c>
      <c r="LR120" t="s">
        <v>2435</v>
      </c>
      <c r="ME120" t="b">
        <v>1</v>
      </c>
      <c r="MI120" t="s">
        <v>771</v>
      </c>
      <c r="MW120" t="b">
        <v>1</v>
      </c>
      <c r="MY120" t="s">
        <v>538</v>
      </c>
      <c r="NE120" t="b">
        <v>1</v>
      </c>
      <c r="NK120" t="s">
        <v>973</v>
      </c>
      <c r="NQ120" t="b">
        <v>1</v>
      </c>
      <c r="NV120" t="s">
        <v>476</v>
      </c>
      <c r="NX120" t="s">
        <v>510</v>
      </c>
      <c r="NZ120" t="s">
        <v>2436</v>
      </c>
      <c r="OC120" t="b">
        <v>1</v>
      </c>
      <c r="OE120" t="b">
        <v>1</v>
      </c>
      <c r="OF120" t="b">
        <v>1</v>
      </c>
      <c r="OL120" t="s">
        <v>2421</v>
      </c>
      <c r="OU120" t="b">
        <v>1</v>
      </c>
      <c r="OW120" t="s">
        <v>585</v>
      </c>
      <c r="OX120" t="b">
        <v>1</v>
      </c>
      <c r="PM120">
        <v>1500</v>
      </c>
      <c r="PN120" t="s">
        <v>554</v>
      </c>
      <c r="QC120" t="b">
        <v>1</v>
      </c>
      <c r="QF120" t="s">
        <v>476</v>
      </c>
      <c r="QG120" t="s">
        <v>509</v>
      </c>
      <c r="QH120" t="b">
        <v>1</v>
      </c>
      <c r="QP120" t="s">
        <v>510</v>
      </c>
      <c r="QR120" t="s">
        <v>510</v>
      </c>
      <c r="RC120" t="s">
        <v>511</v>
      </c>
      <c r="RE120" t="s">
        <v>510</v>
      </c>
      <c r="RG120" t="s">
        <v>2437</v>
      </c>
      <c r="RH120" t="s">
        <v>814</v>
      </c>
      <c r="RI120" t="b">
        <v>1</v>
      </c>
      <c r="RL120" t="b">
        <v>1</v>
      </c>
      <c r="RR120" t="s">
        <v>514</v>
      </c>
      <c r="RS120" t="b">
        <v>1</v>
      </c>
      <c r="SA120" t="s">
        <v>890</v>
      </c>
      <c r="SB120" t="s">
        <v>2438</v>
      </c>
      <c r="SC120">
        <v>92471338</v>
      </c>
      <c r="SD120" t="s">
        <v>2439</v>
      </c>
      <c r="SE120" s="2">
        <v>44602.541701388887</v>
      </c>
      <c r="SF120">
        <v>119</v>
      </c>
      <c r="SH120">
        <v>-1</v>
      </c>
      <c r="SK120" t="s">
        <v>518</v>
      </c>
      <c r="SL120">
        <v>22659</v>
      </c>
      <c r="SM120" t="s">
        <v>983</v>
      </c>
      <c r="SN120">
        <v>648550</v>
      </c>
    </row>
    <row r="121" spans="1:508" hidden="1" x14ac:dyDescent="0.25">
      <c r="A121" t="s">
        <v>2440</v>
      </c>
      <c r="B121" t="s">
        <v>2441</v>
      </c>
      <c r="C121" t="s">
        <v>470</v>
      </c>
      <c r="D121" t="s">
        <v>2442</v>
      </c>
      <c r="E121" t="s">
        <v>950</v>
      </c>
      <c r="G121" s="1">
        <v>44602</v>
      </c>
      <c r="H121" t="s">
        <v>2229</v>
      </c>
      <c r="I121" t="s">
        <v>952</v>
      </c>
      <c r="J121" t="s">
        <v>476</v>
      </c>
      <c r="K121" t="s">
        <v>522</v>
      </c>
      <c r="M121" t="s">
        <v>478</v>
      </c>
      <c r="O121" t="s">
        <v>572</v>
      </c>
      <c r="P121" t="s">
        <v>548</v>
      </c>
      <c r="Q121" t="s">
        <v>481</v>
      </c>
      <c r="R121" t="s">
        <v>479</v>
      </c>
      <c r="S121" t="s">
        <v>482</v>
      </c>
      <c r="T121" t="b">
        <v>1</v>
      </c>
      <c r="AA121" t="s">
        <v>483</v>
      </c>
      <c r="AB121" t="s">
        <v>878</v>
      </c>
      <c r="AC121">
        <v>0</v>
      </c>
      <c r="AD121">
        <v>0</v>
      </c>
      <c r="AE121">
        <v>0</v>
      </c>
      <c r="AF121">
        <v>1</v>
      </c>
      <c r="AG121">
        <v>1</v>
      </c>
      <c r="AH121">
        <v>2</v>
      </c>
      <c r="AI121">
        <v>0</v>
      </c>
      <c r="AJ121" t="s">
        <v>485</v>
      </c>
      <c r="AK121" t="s">
        <v>485</v>
      </c>
      <c r="AL121" t="s">
        <v>526</v>
      </c>
      <c r="AM121">
        <v>0</v>
      </c>
      <c r="AN121">
        <v>0</v>
      </c>
      <c r="AO121">
        <v>0</v>
      </c>
      <c r="AP121">
        <v>0</v>
      </c>
      <c r="AQ121">
        <v>0</v>
      </c>
      <c r="AR121">
        <v>0</v>
      </c>
      <c r="AS121" t="s">
        <v>470</v>
      </c>
      <c r="AT121" t="s">
        <v>470</v>
      </c>
      <c r="AU121" t="s">
        <v>470</v>
      </c>
      <c r="AV121" t="s">
        <v>485</v>
      </c>
      <c r="AW121" t="s">
        <v>470</v>
      </c>
      <c r="AX121" t="s">
        <v>485</v>
      </c>
      <c r="AY121" t="s">
        <v>526</v>
      </c>
      <c r="AZ121">
        <v>4</v>
      </c>
      <c r="BA121" t="s">
        <v>787</v>
      </c>
      <c r="BC121" t="s">
        <v>986</v>
      </c>
      <c r="BE121" t="s">
        <v>1034</v>
      </c>
      <c r="BG121" t="s">
        <v>1627</v>
      </c>
      <c r="BJ121" t="b">
        <v>1</v>
      </c>
      <c r="BQ121">
        <v>10</v>
      </c>
      <c r="BR121" t="s">
        <v>1013</v>
      </c>
      <c r="BS121" t="s">
        <v>476</v>
      </c>
      <c r="BT121" t="s">
        <v>2443</v>
      </c>
      <c r="BU121" t="b">
        <v>1</v>
      </c>
      <c r="BV121" t="b">
        <v>1</v>
      </c>
      <c r="BW121" t="b">
        <v>1</v>
      </c>
      <c r="BX121" t="b">
        <v>1</v>
      </c>
      <c r="BY121" t="b">
        <v>0</v>
      </c>
      <c r="BZ121" t="b">
        <v>0</v>
      </c>
      <c r="CA121" t="b">
        <v>0</v>
      </c>
      <c r="CB121" t="b">
        <v>0</v>
      </c>
      <c r="CC121" t="b">
        <v>0</v>
      </c>
      <c r="CD121" t="b">
        <v>0</v>
      </c>
      <c r="CF121" t="s">
        <v>1179</v>
      </c>
      <c r="CG121" t="b">
        <v>0</v>
      </c>
      <c r="CH121" t="b">
        <v>0</v>
      </c>
      <c r="CI121" t="b">
        <v>0</v>
      </c>
      <c r="CJ121" t="b">
        <v>0</v>
      </c>
      <c r="CK121" t="b">
        <v>1</v>
      </c>
      <c r="CL121" t="b">
        <v>0</v>
      </c>
      <c r="CM121" t="b">
        <v>0</v>
      </c>
      <c r="CN121" t="b">
        <v>0</v>
      </c>
      <c r="CO121" t="b">
        <v>0</v>
      </c>
      <c r="CP121" t="b">
        <v>0</v>
      </c>
      <c r="CQ121" t="b">
        <v>0</v>
      </c>
      <c r="CR121" t="b">
        <v>0</v>
      </c>
      <c r="CS121" t="b">
        <v>0</v>
      </c>
      <c r="CT121" t="b">
        <v>0</v>
      </c>
      <c r="CV121" t="s">
        <v>1156</v>
      </c>
      <c r="CW121" t="b">
        <v>0</v>
      </c>
      <c r="CX121" t="b">
        <v>1</v>
      </c>
      <c r="CY121" t="b">
        <v>0</v>
      </c>
      <c r="CZ121" t="b">
        <v>0</v>
      </c>
      <c r="DA121" t="b">
        <v>0</v>
      </c>
      <c r="DB121" t="b">
        <v>0</v>
      </c>
      <c r="DC121" t="b">
        <v>0</v>
      </c>
      <c r="DF121">
        <v>4</v>
      </c>
      <c r="DG121">
        <v>4</v>
      </c>
      <c r="DJ121">
        <v>1</v>
      </c>
      <c r="DK121">
        <v>1</v>
      </c>
      <c r="DP121" t="s">
        <v>510</v>
      </c>
      <c r="DQ121" t="s">
        <v>1708</v>
      </c>
      <c r="DS121" t="b">
        <v>1</v>
      </c>
      <c r="DW121" t="b">
        <v>1</v>
      </c>
      <c r="EC121" t="s">
        <v>476</v>
      </c>
      <c r="ED121" t="s">
        <v>1237</v>
      </c>
      <c r="EJ121" t="b">
        <v>1</v>
      </c>
      <c r="EP121" t="s">
        <v>510</v>
      </c>
      <c r="EQ121" t="s">
        <v>788</v>
      </c>
      <c r="EX121" t="b">
        <v>1</v>
      </c>
      <c r="FA121" t="s">
        <v>510</v>
      </c>
      <c r="FB121" t="s">
        <v>510</v>
      </c>
      <c r="FC121" t="s">
        <v>476</v>
      </c>
      <c r="FD121" t="s">
        <v>476</v>
      </c>
      <c r="FE121" t="s">
        <v>510</v>
      </c>
      <c r="FF121" t="s">
        <v>510</v>
      </c>
      <c r="FG121" t="s">
        <v>476</v>
      </c>
      <c r="FH121" t="s">
        <v>510</v>
      </c>
      <c r="FI121" t="s">
        <v>510</v>
      </c>
      <c r="FJ121" t="s">
        <v>476</v>
      </c>
      <c r="FK121" t="s">
        <v>476</v>
      </c>
      <c r="FL121" t="s">
        <v>510</v>
      </c>
      <c r="GB121">
        <f>IF(Table1[[#This Row],[msna/Demographic_info/HH_members_group/total_m_c_muac]]=0,"",COUNTIF(Table1[[#This Row],[Grain or tubers e.g. bread, rice, noodles, bulger, frikeh, kaak, pasta, andoumeh, manakish, thick grain-based porridge, potatoes]:[Breastmilk]],"Yes"))</f>
        <v>0</v>
      </c>
      <c r="GC121" t="str">
        <f>IF(Table1[[#This Row],[Column1]]="","",IF(Table1[[#This Row],[Please select the assessment type:]]="Livelihood and Protection (MHPSS, CP, GBV)","",IF(Table1[[#This Row],[Column1]]&gt;4,"diverse","not diverse")))</f>
        <v>not diverse</v>
      </c>
      <c r="GH121" t="s">
        <v>2444</v>
      </c>
      <c r="GI121" t="b">
        <v>1</v>
      </c>
      <c r="GJ121" t="b">
        <v>1</v>
      </c>
      <c r="GK121" t="b">
        <v>1</v>
      </c>
      <c r="GM121" t="b">
        <v>1</v>
      </c>
      <c r="GN121" t="b">
        <v>1</v>
      </c>
      <c r="GT121" t="b">
        <v>1</v>
      </c>
      <c r="HA121" t="s">
        <v>2445</v>
      </c>
      <c r="HB121" t="b">
        <v>1</v>
      </c>
      <c r="HC121" t="b">
        <v>1</v>
      </c>
      <c r="HG121" t="b">
        <v>1</v>
      </c>
      <c r="HO121" t="s">
        <v>2446</v>
      </c>
      <c r="HP121" t="s">
        <v>2447</v>
      </c>
      <c r="HQ121" t="b">
        <v>1</v>
      </c>
      <c r="HR121" t="b">
        <v>1</v>
      </c>
      <c r="HT121" t="b">
        <v>1</v>
      </c>
      <c r="IC121" t="s">
        <v>1825</v>
      </c>
      <c r="ID121" t="b">
        <v>1</v>
      </c>
      <c r="IE121" t="b">
        <v>1</v>
      </c>
      <c r="II121" t="b">
        <v>1</v>
      </c>
      <c r="IP121" t="s">
        <v>496</v>
      </c>
      <c r="IV121" t="b">
        <v>1</v>
      </c>
      <c r="IZ121" t="s">
        <v>476</v>
      </c>
      <c r="JB121" t="s">
        <v>2448</v>
      </c>
      <c r="JC121" t="b">
        <v>1</v>
      </c>
      <c r="JF121" t="b">
        <v>1</v>
      </c>
      <c r="JH121" t="b">
        <v>1</v>
      </c>
      <c r="JQ121" t="s">
        <v>510</v>
      </c>
      <c r="JR121" t="s">
        <v>2286</v>
      </c>
      <c r="JU121" t="b">
        <v>1</v>
      </c>
      <c r="KD121" t="s">
        <v>2286</v>
      </c>
      <c r="KG121" t="b">
        <v>1</v>
      </c>
      <c r="KO121" t="s">
        <v>554</v>
      </c>
      <c r="KW121" t="b">
        <v>1</v>
      </c>
      <c r="LH121" t="s">
        <v>500</v>
      </c>
      <c r="LI121" t="b">
        <v>1</v>
      </c>
      <c r="LR121" t="s">
        <v>788</v>
      </c>
      <c r="MG121" t="b">
        <v>1</v>
      </c>
      <c r="MI121" t="s">
        <v>811</v>
      </c>
      <c r="MT121" t="b">
        <v>1</v>
      </c>
      <c r="MY121" t="s">
        <v>1569</v>
      </c>
      <c r="MZ121" t="b">
        <v>1</v>
      </c>
      <c r="NA121" t="b">
        <v>1</v>
      </c>
      <c r="NE121" t="b">
        <v>1</v>
      </c>
      <c r="NK121" t="s">
        <v>504</v>
      </c>
      <c r="NT121" t="b">
        <v>1</v>
      </c>
      <c r="NV121" t="s">
        <v>476</v>
      </c>
      <c r="NX121" t="s">
        <v>510</v>
      </c>
      <c r="NZ121" t="s">
        <v>2449</v>
      </c>
      <c r="OB121" t="b">
        <v>1</v>
      </c>
      <c r="OD121" t="b">
        <v>1</v>
      </c>
      <c r="OE121" t="b">
        <v>1</v>
      </c>
      <c r="OL121" t="s">
        <v>869</v>
      </c>
      <c r="OO121" t="b">
        <v>1</v>
      </c>
      <c r="OQ121" t="b">
        <v>1</v>
      </c>
      <c r="OW121" t="s">
        <v>1384</v>
      </c>
      <c r="PC121" t="b">
        <v>1</v>
      </c>
      <c r="PG121" t="b">
        <v>1</v>
      </c>
      <c r="PL121">
        <v>7000</v>
      </c>
      <c r="PM121">
        <v>7000</v>
      </c>
      <c r="PN121" t="s">
        <v>563</v>
      </c>
      <c r="PS121" t="b">
        <v>1</v>
      </c>
      <c r="QF121" t="s">
        <v>510</v>
      </c>
      <c r="QP121" t="s">
        <v>510</v>
      </c>
      <c r="QR121" t="s">
        <v>510</v>
      </c>
      <c r="RC121" t="s">
        <v>511</v>
      </c>
      <c r="RE121" t="s">
        <v>510</v>
      </c>
      <c r="RG121" t="s">
        <v>2450</v>
      </c>
      <c r="RH121" t="s">
        <v>542</v>
      </c>
      <c r="RJ121" t="b">
        <v>1</v>
      </c>
      <c r="RR121" t="s">
        <v>514</v>
      </c>
      <c r="RS121" t="b">
        <v>1</v>
      </c>
      <c r="SA121" t="s">
        <v>515</v>
      </c>
      <c r="SB121" t="s">
        <v>2451</v>
      </c>
      <c r="SC121">
        <v>92471339</v>
      </c>
      <c r="SD121" t="s">
        <v>2452</v>
      </c>
      <c r="SE121" s="2">
        <v>44602.541701388887</v>
      </c>
      <c r="SF121">
        <v>120</v>
      </c>
      <c r="SH121">
        <v>-1</v>
      </c>
      <c r="SK121" t="s">
        <v>518</v>
      </c>
      <c r="SL121">
        <v>17325</v>
      </c>
      <c r="SM121" t="s">
        <v>983</v>
      </c>
      <c r="SN121">
        <v>648550</v>
      </c>
    </row>
    <row r="122" spans="1:508" hidden="1" x14ac:dyDescent="0.25">
      <c r="A122" t="s">
        <v>2453</v>
      </c>
      <c r="B122" t="s">
        <v>2454</v>
      </c>
      <c r="C122" t="s">
        <v>470</v>
      </c>
      <c r="D122" t="s">
        <v>2442</v>
      </c>
      <c r="E122" t="s">
        <v>950</v>
      </c>
      <c r="G122" s="1">
        <v>44602</v>
      </c>
      <c r="H122" t="s">
        <v>2229</v>
      </c>
      <c r="I122" t="s">
        <v>952</v>
      </c>
      <c r="J122" t="s">
        <v>476</v>
      </c>
      <c r="K122" t="s">
        <v>477</v>
      </c>
      <c r="L122" s="3">
        <v>44602</v>
      </c>
      <c r="M122" t="s">
        <v>1012</v>
      </c>
      <c r="O122" t="s">
        <v>572</v>
      </c>
      <c r="P122" t="s">
        <v>480</v>
      </c>
      <c r="Q122" t="s">
        <v>481</v>
      </c>
      <c r="R122" t="s">
        <v>479</v>
      </c>
      <c r="S122" t="s">
        <v>524</v>
      </c>
      <c r="W122" t="b">
        <v>1</v>
      </c>
      <c r="AA122" t="s">
        <v>483</v>
      </c>
      <c r="AB122" t="s">
        <v>594</v>
      </c>
      <c r="AC122">
        <v>1</v>
      </c>
      <c r="AD122">
        <v>1</v>
      </c>
      <c r="AE122">
        <v>0</v>
      </c>
      <c r="AF122">
        <v>0</v>
      </c>
      <c r="AG122">
        <v>0</v>
      </c>
      <c r="AH122">
        <v>1</v>
      </c>
      <c r="AI122">
        <v>0</v>
      </c>
      <c r="AJ122" t="s">
        <v>486</v>
      </c>
      <c r="AK122" t="s">
        <v>486</v>
      </c>
      <c r="AL122" t="s">
        <v>485</v>
      </c>
      <c r="AM122">
        <v>0</v>
      </c>
      <c r="AN122">
        <v>0</v>
      </c>
      <c r="AO122">
        <v>0</v>
      </c>
      <c r="AP122">
        <v>0</v>
      </c>
      <c r="AQ122">
        <v>0</v>
      </c>
      <c r="AR122">
        <v>0</v>
      </c>
      <c r="AS122" t="s">
        <v>470</v>
      </c>
      <c r="AT122" t="s">
        <v>470</v>
      </c>
      <c r="AU122" t="s">
        <v>470</v>
      </c>
      <c r="AV122" t="s">
        <v>486</v>
      </c>
      <c r="AW122" t="s">
        <v>470</v>
      </c>
      <c r="AX122" t="s">
        <v>486</v>
      </c>
      <c r="AY122" t="s">
        <v>485</v>
      </c>
      <c r="AZ122">
        <v>2</v>
      </c>
      <c r="BA122" t="s">
        <v>953</v>
      </c>
      <c r="BC122" t="s">
        <v>954</v>
      </c>
      <c r="BE122" t="s">
        <v>1034</v>
      </c>
      <c r="BG122" t="s">
        <v>1627</v>
      </c>
      <c r="BJ122" t="b">
        <v>1</v>
      </c>
      <c r="BQ122">
        <v>15</v>
      </c>
      <c r="BR122" t="s">
        <v>956</v>
      </c>
      <c r="BS122" t="s">
        <v>510</v>
      </c>
      <c r="CV122" t="s">
        <v>1365</v>
      </c>
      <c r="CW122" t="b">
        <v>1</v>
      </c>
      <c r="CX122" t="b">
        <v>0</v>
      </c>
      <c r="CY122" t="b">
        <v>0</v>
      </c>
      <c r="CZ122" t="b">
        <v>0</v>
      </c>
      <c r="DA122" t="b">
        <v>0</v>
      </c>
      <c r="DB122" t="b">
        <v>0</v>
      </c>
      <c r="DC122" t="b">
        <v>0</v>
      </c>
      <c r="DP122" t="s">
        <v>476</v>
      </c>
      <c r="EC122" t="s">
        <v>476</v>
      </c>
      <c r="ED122" t="s">
        <v>1237</v>
      </c>
      <c r="EJ122" t="b">
        <v>1</v>
      </c>
      <c r="EP122" t="s">
        <v>510</v>
      </c>
      <c r="EQ122" t="s">
        <v>1159</v>
      </c>
      <c r="ER122" t="b">
        <v>1</v>
      </c>
      <c r="FA122" t="s">
        <v>476</v>
      </c>
      <c r="FB122" t="s">
        <v>510</v>
      </c>
      <c r="FC122" t="s">
        <v>510</v>
      </c>
      <c r="FD122" t="s">
        <v>510</v>
      </c>
      <c r="FE122" t="s">
        <v>510</v>
      </c>
      <c r="FF122" t="s">
        <v>510</v>
      </c>
      <c r="FG122" t="s">
        <v>510</v>
      </c>
      <c r="FH122" t="s">
        <v>510</v>
      </c>
      <c r="FI122" t="s">
        <v>510</v>
      </c>
      <c r="FJ122" t="s">
        <v>476</v>
      </c>
      <c r="FK122" t="s">
        <v>476</v>
      </c>
      <c r="FL122" t="s">
        <v>510</v>
      </c>
      <c r="GB122">
        <f>IF(Table1[[#This Row],[msna/Demographic_info/HH_members_group/total_m_c_muac]]=0,"",COUNTIF(Table1[[#This Row],[Grain or tubers e.g. bread, rice, noodles, bulger, frikeh, kaak, pasta, andoumeh, manakish, thick grain-based porridge, potatoes]:[Breastmilk]],"Yes"))</f>
        <v>0</v>
      </c>
      <c r="GC122" t="str">
        <f>IF(Table1[[#This Row],[Column1]]="","",IF(Table1[[#This Row],[Please select the assessment type:]]="Livelihood and Protection (MHPSS, CP, GBV)","",IF(Table1[[#This Row],[Column1]]&gt;4,"diverse","not diverse")))</f>
        <v>not diverse</v>
      </c>
      <c r="GF122">
        <v>0</v>
      </c>
      <c r="GG122" t="s">
        <v>470</v>
      </c>
      <c r="GH122" t="s">
        <v>2455</v>
      </c>
      <c r="GI122" t="b">
        <v>1</v>
      </c>
      <c r="GJ122" t="b">
        <v>1</v>
      </c>
      <c r="GT122" t="b">
        <v>1</v>
      </c>
      <c r="HA122" t="s">
        <v>2456</v>
      </c>
      <c r="HB122" t="b">
        <v>1</v>
      </c>
      <c r="HC122" t="b">
        <v>1</v>
      </c>
      <c r="HE122" t="b">
        <v>1</v>
      </c>
      <c r="HO122" t="s">
        <v>2457</v>
      </c>
      <c r="HP122" t="s">
        <v>2458</v>
      </c>
      <c r="HQ122" t="b">
        <v>1</v>
      </c>
      <c r="HW122" t="b">
        <v>1</v>
      </c>
      <c r="IC122" t="s">
        <v>1107</v>
      </c>
      <c r="ID122" t="b">
        <v>1</v>
      </c>
      <c r="IP122" t="s">
        <v>554</v>
      </c>
      <c r="IX122" t="b">
        <v>1</v>
      </c>
      <c r="IZ122" t="s">
        <v>476</v>
      </c>
      <c r="JB122" t="s">
        <v>1340</v>
      </c>
      <c r="JH122" t="b">
        <v>1</v>
      </c>
      <c r="JQ122" t="s">
        <v>771</v>
      </c>
      <c r="JR122" t="s">
        <v>772</v>
      </c>
      <c r="JS122" t="b">
        <v>1</v>
      </c>
      <c r="KD122" t="s">
        <v>772</v>
      </c>
      <c r="KE122" t="b">
        <v>1</v>
      </c>
      <c r="KO122" t="s">
        <v>554</v>
      </c>
      <c r="KW122" t="b">
        <v>1</v>
      </c>
      <c r="LH122" t="s">
        <v>500</v>
      </c>
      <c r="LI122" t="b">
        <v>1</v>
      </c>
      <c r="LR122" t="s">
        <v>1715</v>
      </c>
      <c r="LT122" t="b">
        <v>1</v>
      </c>
      <c r="MD122" t="b">
        <v>1</v>
      </c>
      <c r="ME122" t="b">
        <v>1</v>
      </c>
      <c r="MI122" t="s">
        <v>1420</v>
      </c>
      <c r="MN122" t="b">
        <v>1</v>
      </c>
      <c r="MY122" t="s">
        <v>771</v>
      </c>
      <c r="NI122" t="b">
        <v>1</v>
      </c>
      <c r="NK122" t="s">
        <v>973</v>
      </c>
      <c r="NQ122" t="b">
        <v>1</v>
      </c>
      <c r="NV122" t="s">
        <v>476</v>
      </c>
      <c r="NX122" t="s">
        <v>510</v>
      </c>
      <c r="NZ122" t="s">
        <v>2459</v>
      </c>
      <c r="OA122" t="b">
        <v>1</v>
      </c>
      <c r="OB122" t="b">
        <v>1</v>
      </c>
      <c r="OC122" t="b">
        <v>1</v>
      </c>
      <c r="OD122" t="b">
        <v>1</v>
      </c>
      <c r="OF122" t="b">
        <v>1</v>
      </c>
      <c r="OL122" t="s">
        <v>2460</v>
      </c>
      <c r="OP122" t="b">
        <v>1</v>
      </c>
      <c r="OQ122" t="b">
        <v>1</v>
      </c>
      <c r="OW122" t="s">
        <v>585</v>
      </c>
      <c r="OX122" t="b">
        <v>1</v>
      </c>
      <c r="PM122">
        <v>1000</v>
      </c>
      <c r="PN122" t="s">
        <v>563</v>
      </c>
      <c r="PS122" t="b">
        <v>1</v>
      </c>
      <c r="QF122" t="s">
        <v>771</v>
      </c>
      <c r="QP122" t="s">
        <v>510</v>
      </c>
      <c r="QR122" t="s">
        <v>510</v>
      </c>
      <c r="RC122" t="s">
        <v>673</v>
      </c>
      <c r="RE122" t="s">
        <v>510</v>
      </c>
      <c r="RG122" t="s">
        <v>2461</v>
      </c>
      <c r="RH122" t="s">
        <v>542</v>
      </c>
      <c r="RJ122" t="b">
        <v>1</v>
      </c>
      <c r="RR122" t="s">
        <v>554</v>
      </c>
      <c r="RY122" t="b">
        <v>1</v>
      </c>
      <c r="SA122" t="s">
        <v>515</v>
      </c>
      <c r="SB122" t="s">
        <v>2462</v>
      </c>
      <c r="SC122">
        <v>92471340</v>
      </c>
      <c r="SD122" t="s">
        <v>2463</v>
      </c>
      <c r="SE122" s="2">
        <v>44602.541712962957</v>
      </c>
      <c r="SF122">
        <v>121</v>
      </c>
      <c r="SH122">
        <v>-1</v>
      </c>
      <c r="SK122" t="s">
        <v>518</v>
      </c>
      <c r="SL122">
        <v>14076</v>
      </c>
      <c r="SM122" t="s">
        <v>983</v>
      </c>
      <c r="SN122">
        <v>648550</v>
      </c>
    </row>
    <row r="123" spans="1:508" hidden="1" x14ac:dyDescent="0.25">
      <c r="A123" t="s">
        <v>2464</v>
      </c>
      <c r="B123" t="s">
        <v>2465</v>
      </c>
      <c r="C123" t="s">
        <v>470</v>
      </c>
      <c r="D123" t="s">
        <v>2412</v>
      </c>
      <c r="E123" t="s">
        <v>950</v>
      </c>
      <c r="G123" s="1">
        <v>44602</v>
      </c>
      <c r="H123" t="s">
        <v>2229</v>
      </c>
      <c r="I123" t="s">
        <v>952</v>
      </c>
      <c r="J123" t="s">
        <v>476</v>
      </c>
      <c r="K123" t="s">
        <v>522</v>
      </c>
      <c r="M123" t="s">
        <v>478</v>
      </c>
      <c r="O123" t="s">
        <v>479</v>
      </c>
      <c r="P123" t="s">
        <v>480</v>
      </c>
      <c r="Q123" t="s">
        <v>573</v>
      </c>
      <c r="R123" t="s">
        <v>479</v>
      </c>
      <c r="S123" t="s">
        <v>482</v>
      </c>
      <c r="T123" t="b">
        <v>1</v>
      </c>
      <c r="AA123" t="s">
        <v>483</v>
      </c>
      <c r="AB123" t="s">
        <v>878</v>
      </c>
      <c r="AC123">
        <v>1</v>
      </c>
      <c r="AD123">
        <v>1</v>
      </c>
      <c r="AE123">
        <v>0</v>
      </c>
      <c r="AF123">
        <v>0</v>
      </c>
      <c r="AG123">
        <v>0</v>
      </c>
      <c r="AH123">
        <v>1</v>
      </c>
      <c r="AI123">
        <v>0</v>
      </c>
      <c r="AJ123" t="s">
        <v>486</v>
      </c>
      <c r="AK123" t="s">
        <v>486</v>
      </c>
      <c r="AL123" t="s">
        <v>485</v>
      </c>
      <c r="AM123">
        <v>0</v>
      </c>
      <c r="AN123">
        <v>2</v>
      </c>
      <c r="AO123">
        <v>1</v>
      </c>
      <c r="AP123">
        <v>0</v>
      </c>
      <c r="AQ123">
        <v>1</v>
      </c>
      <c r="AR123">
        <v>0</v>
      </c>
      <c r="AS123" t="s">
        <v>487</v>
      </c>
      <c r="AT123" t="s">
        <v>486</v>
      </c>
      <c r="AU123" t="s">
        <v>526</v>
      </c>
      <c r="AV123" t="s">
        <v>526</v>
      </c>
      <c r="AW123" t="s">
        <v>485</v>
      </c>
      <c r="AX123" t="s">
        <v>485</v>
      </c>
      <c r="AY123" t="s">
        <v>660</v>
      </c>
      <c r="AZ123">
        <v>6</v>
      </c>
      <c r="BA123" t="s">
        <v>953</v>
      </c>
      <c r="BC123" t="s">
        <v>787</v>
      </c>
      <c r="BE123" t="s">
        <v>1034</v>
      </c>
      <c r="BG123" t="s">
        <v>1683</v>
      </c>
      <c r="BH123" t="b">
        <v>1</v>
      </c>
      <c r="BJ123" t="b">
        <v>1</v>
      </c>
      <c r="BQ123">
        <v>30</v>
      </c>
      <c r="BR123" t="s">
        <v>956</v>
      </c>
      <c r="BS123" t="s">
        <v>510</v>
      </c>
      <c r="CV123" t="s">
        <v>2466</v>
      </c>
      <c r="CW123" t="b">
        <v>0</v>
      </c>
      <c r="CX123" t="b">
        <v>1</v>
      </c>
      <c r="CY123" t="b">
        <v>1</v>
      </c>
      <c r="CZ123" t="b">
        <v>0</v>
      </c>
      <c r="DA123" t="b">
        <v>0</v>
      </c>
      <c r="DB123" t="b">
        <v>0</v>
      </c>
      <c r="DC123" t="b">
        <v>0</v>
      </c>
      <c r="DF123">
        <v>1</v>
      </c>
      <c r="DP123" t="s">
        <v>510</v>
      </c>
      <c r="DQ123" t="s">
        <v>1560</v>
      </c>
      <c r="DR123" t="b">
        <v>1</v>
      </c>
      <c r="EC123" t="s">
        <v>476</v>
      </c>
      <c r="ED123" t="s">
        <v>1582</v>
      </c>
      <c r="EK123" t="b">
        <v>1</v>
      </c>
      <c r="EP123" t="s">
        <v>510</v>
      </c>
      <c r="EQ123" t="s">
        <v>788</v>
      </c>
      <c r="EX123" t="b">
        <v>1</v>
      </c>
      <c r="FA123" t="s">
        <v>476</v>
      </c>
      <c r="FB123" t="s">
        <v>510</v>
      </c>
      <c r="FC123" t="s">
        <v>510</v>
      </c>
      <c r="FD123" t="s">
        <v>510</v>
      </c>
      <c r="FE123" t="s">
        <v>510</v>
      </c>
      <c r="FF123" t="s">
        <v>510</v>
      </c>
      <c r="FG123" t="s">
        <v>476</v>
      </c>
      <c r="FH123" t="s">
        <v>510</v>
      </c>
      <c r="FI123" t="s">
        <v>476</v>
      </c>
      <c r="FJ123" t="s">
        <v>476</v>
      </c>
      <c r="FK123" t="s">
        <v>476</v>
      </c>
      <c r="FL123" t="s">
        <v>510</v>
      </c>
      <c r="FN123" t="s">
        <v>476</v>
      </c>
      <c r="FO123" t="s">
        <v>510</v>
      </c>
      <c r="FP123" t="s">
        <v>510</v>
      </c>
      <c r="FQ123" t="s">
        <v>510</v>
      </c>
      <c r="FR123" t="s">
        <v>510</v>
      </c>
      <c r="FS123" t="s">
        <v>510</v>
      </c>
      <c r="FT123" t="s">
        <v>476</v>
      </c>
      <c r="FU123" t="s">
        <v>476</v>
      </c>
      <c r="FV123" t="s">
        <v>510</v>
      </c>
      <c r="FW123" t="s">
        <v>476</v>
      </c>
      <c r="FX123" t="s">
        <v>510</v>
      </c>
      <c r="FY123" t="s">
        <v>510</v>
      </c>
      <c r="FZ123" t="s">
        <v>510</v>
      </c>
      <c r="GA123" t="s">
        <v>476</v>
      </c>
      <c r="GB123">
        <f>IF(Table1[[#This Row],[msna/Demographic_info/HH_members_group/total_m_c_muac]]=0,"",COUNTIF(Table1[[#This Row],[Grain or tubers e.g. bread, rice, noodles, bulger, frikeh, kaak, pasta, andoumeh, manakish, thick grain-based porridge, potatoes]:[Breastmilk]],"Yes"))</f>
        <v>5</v>
      </c>
      <c r="GC123" t="str">
        <f>IF(Table1[[#This Row],[Column1]]="","",IF(Table1[[#This Row],[Please select the assessment type:]]="Livelihood and Protection (MHPSS, CP, GBV)","",IF(Table1[[#This Row],[Column1]]&gt;4,"diverse","not diverse")))</f>
        <v>diverse</v>
      </c>
      <c r="GD123">
        <v>3</v>
      </c>
      <c r="GE123" t="s">
        <v>487</v>
      </c>
      <c r="GF123">
        <v>1</v>
      </c>
      <c r="GG123" t="s">
        <v>486</v>
      </c>
      <c r="GH123" t="s">
        <v>2467</v>
      </c>
      <c r="GK123" t="b">
        <v>1</v>
      </c>
      <c r="GM123" t="b">
        <v>1</v>
      </c>
      <c r="GT123" t="b">
        <v>1</v>
      </c>
      <c r="HA123" t="s">
        <v>788</v>
      </c>
      <c r="HM123" t="b">
        <v>1</v>
      </c>
      <c r="HO123" t="s">
        <v>2366</v>
      </c>
      <c r="HP123" t="s">
        <v>1163</v>
      </c>
      <c r="HQ123" t="b">
        <v>1</v>
      </c>
      <c r="HR123" t="b">
        <v>1</v>
      </c>
      <c r="IC123" t="s">
        <v>554</v>
      </c>
      <c r="IN123" t="b">
        <v>1</v>
      </c>
      <c r="IP123" t="s">
        <v>1243</v>
      </c>
      <c r="IQ123" t="b">
        <v>1</v>
      </c>
      <c r="IZ123" t="s">
        <v>769</v>
      </c>
      <c r="JB123" t="s">
        <v>1293</v>
      </c>
      <c r="JC123" t="b">
        <v>1</v>
      </c>
      <c r="JQ123" t="s">
        <v>771</v>
      </c>
      <c r="JR123" t="s">
        <v>772</v>
      </c>
      <c r="JS123" t="b">
        <v>1</v>
      </c>
      <c r="KD123" t="s">
        <v>554</v>
      </c>
      <c r="KM123" t="b">
        <v>1</v>
      </c>
      <c r="KO123" t="s">
        <v>554</v>
      </c>
      <c r="KW123" t="b">
        <v>1</v>
      </c>
      <c r="LH123" t="s">
        <v>554</v>
      </c>
      <c r="LP123" t="b">
        <v>1</v>
      </c>
      <c r="LR123" t="s">
        <v>2468</v>
      </c>
      <c r="LT123" t="b">
        <v>1</v>
      </c>
      <c r="MD123" t="b">
        <v>1</v>
      </c>
      <c r="ME123" t="b">
        <v>1</v>
      </c>
      <c r="MI123" t="s">
        <v>1371</v>
      </c>
      <c r="MO123" t="b">
        <v>1</v>
      </c>
      <c r="MP123" t="b">
        <v>1</v>
      </c>
      <c r="MY123" t="s">
        <v>1023</v>
      </c>
      <c r="NH123" t="b">
        <v>1</v>
      </c>
      <c r="NK123" t="s">
        <v>973</v>
      </c>
      <c r="NQ123" t="b">
        <v>1</v>
      </c>
      <c r="NV123" t="s">
        <v>476</v>
      </c>
      <c r="NX123" t="s">
        <v>510</v>
      </c>
      <c r="NZ123" t="s">
        <v>2469</v>
      </c>
      <c r="OC123" t="b">
        <v>1</v>
      </c>
      <c r="OD123" t="b">
        <v>1</v>
      </c>
      <c r="OF123" t="b">
        <v>1</v>
      </c>
      <c r="OL123" t="s">
        <v>1395</v>
      </c>
      <c r="OO123" t="b">
        <v>1</v>
      </c>
      <c r="OW123" t="s">
        <v>585</v>
      </c>
      <c r="OX123" t="b">
        <v>1</v>
      </c>
      <c r="PM123">
        <v>2000</v>
      </c>
      <c r="PN123" t="s">
        <v>1830</v>
      </c>
      <c r="QD123" t="b">
        <v>1</v>
      </c>
      <c r="QF123" t="s">
        <v>476</v>
      </c>
      <c r="QG123" t="s">
        <v>509</v>
      </c>
      <c r="QH123" t="b">
        <v>1</v>
      </c>
      <c r="QP123" t="s">
        <v>510</v>
      </c>
      <c r="QR123" t="s">
        <v>510</v>
      </c>
      <c r="RC123" t="s">
        <v>511</v>
      </c>
      <c r="RE123" t="s">
        <v>510</v>
      </c>
      <c r="RG123" t="s">
        <v>2470</v>
      </c>
      <c r="RH123" t="s">
        <v>554</v>
      </c>
      <c r="RP123" t="b">
        <v>1</v>
      </c>
      <c r="RR123" t="s">
        <v>514</v>
      </c>
      <c r="RS123" t="b">
        <v>1</v>
      </c>
      <c r="SA123" t="s">
        <v>890</v>
      </c>
      <c r="SB123" t="s">
        <v>2471</v>
      </c>
      <c r="SC123">
        <v>92471341</v>
      </c>
      <c r="SD123" t="s">
        <v>2472</v>
      </c>
      <c r="SE123" s="2">
        <v>44602.541712962957</v>
      </c>
      <c r="SF123">
        <v>122</v>
      </c>
      <c r="SH123">
        <v>-1</v>
      </c>
      <c r="SK123" t="s">
        <v>518</v>
      </c>
      <c r="SL123">
        <v>16620</v>
      </c>
      <c r="SM123" t="s">
        <v>983</v>
      </c>
      <c r="SN123">
        <v>648550</v>
      </c>
    </row>
    <row r="124" spans="1:508" hidden="1" x14ac:dyDescent="0.25">
      <c r="A124" t="s">
        <v>2473</v>
      </c>
      <c r="B124" t="s">
        <v>2474</v>
      </c>
      <c r="C124" t="s">
        <v>1154</v>
      </c>
      <c r="D124" t="s">
        <v>2442</v>
      </c>
      <c r="E124" t="s">
        <v>950</v>
      </c>
      <c r="G124" s="1">
        <v>44602</v>
      </c>
      <c r="H124" t="s">
        <v>2229</v>
      </c>
      <c r="I124" t="s">
        <v>952</v>
      </c>
      <c r="J124" t="s">
        <v>476</v>
      </c>
      <c r="K124" t="s">
        <v>522</v>
      </c>
      <c r="M124" t="s">
        <v>1012</v>
      </c>
      <c r="O124" t="s">
        <v>572</v>
      </c>
      <c r="P124" t="s">
        <v>480</v>
      </c>
      <c r="Q124" t="s">
        <v>481</v>
      </c>
      <c r="R124" t="s">
        <v>479</v>
      </c>
      <c r="S124" t="s">
        <v>524</v>
      </c>
      <c r="W124" t="b">
        <v>1</v>
      </c>
      <c r="AA124" t="s">
        <v>483</v>
      </c>
      <c r="AB124" t="s">
        <v>484</v>
      </c>
      <c r="AC124">
        <v>1</v>
      </c>
      <c r="AD124">
        <v>0</v>
      </c>
      <c r="AE124">
        <v>0</v>
      </c>
      <c r="AF124">
        <v>0</v>
      </c>
      <c r="AG124">
        <v>0</v>
      </c>
      <c r="AH124">
        <v>1</v>
      </c>
      <c r="AI124">
        <v>0</v>
      </c>
      <c r="AJ124" t="s">
        <v>470</v>
      </c>
      <c r="AK124" t="s">
        <v>486</v>
      </c>
      <c r="AL124" t="s">
        <v>486</v>
      </c>
      <c r="AM124">
        <v>0</v>
      </c>
      <c r="AN124">
        <v>3</v>
      </c>
      <c r="AO124">
        <v>0</v>
      </c>
      <c r="AP124">
        <v>0</v>
      </c>
      <c r="AQ124">
        <v>0</v>
      </c>
      <c r="AR124">
        <v>0</v>
      </c>
      <c r="AS124" t="s">
        <v>487</v>
      </c>
      <c r="AT124" t="s">
        <v>470</v>
      </c>
      <c r="AU124" t="s">
        <v>487</v>
      </c>
      <c r="AV124" t="s">
        <v>487</v>
      </c>
      <c r="AW124" t="s">
        <v>487</v>
      </c>
      <c r="AX124" t="s">
        <v>486</v>
      </c>
      <c r="AY124" t="s">
        <v>526</v>
      </c>
      <c r="AZ124">
        <v>4</v>
      </c>
      <c r="BA124" t="s">
        <v>986</v>
      </c>
      <c r="BC124" t="s">
        <v>787</v>
      </c>
      <c r="BE124" t="s">
        <v>954</v>
      </c>
      <c r="BG124" t="s">
        <v>1627</v>
      </c>
      <c r="BJ124" t="b">
        <v>1</v>
      </c>
      <c r="BQ124">
        <v>999</v>
      </c>
      <c r="BR124" t="s">
        <v>1663</v>
      </c>
      <c r="BS124" t="s">
        <v>476</v>
      </c>
      <c r="BT124" t="s">
        <v>1837</v>
      </c>
      <c r="BU124" t="b">
        <v>0</v>
      </c>
      <c r="BV124" t="b">
        <v>1</v>
      </c>
      <c r="BW124" t="b">
        <v>0</v>
      </c>
      <c r="BX124" t="b">
        <v>0</v>
      </c>
      <c r="BY124" t="b">
        <v>0</v>
      </c>
      <c r="BZ124" t="b">
        <v>0</v>
      </c>
      <c r="CA124" t="b">
        <v>0</v>
      </c>
      <c r="CB124" t="b">
        <v>0</v>
      </c>
      <c r="CC124" t="b">
        <v>0</v>
      </c>
      <c r="CD124" t="b">
        <v>0</v>
      </c>
      <c r="CF124" t="s">
        <v>1179</v>
      </c>
      <c r="CG124" t="b">
        <v>0</v>
      </c>
      <c r="CH124" t="b">
        <v>0</v>
      </c>
      <c r="CI124" t="b">
        <v>0</v>
      </c>
      <c r="CJ124" t="b">
        <v>0</v>
      </c>
      <c r="CK124" t="b">
        <v>1</v>
      </c>
      <c r="CL124" t="b">
        <v>0</v>
      </c>
      <c r="CM124" t="b">
        <v>0</v>
      </c>
      <c r="CN124" t="b">
        <v>0</v>
      </c>
      <c r="CO124" t="b">
        <v>0</v>
      </c>
      <c r="CP124" t="b">
        <v>0</v>
      </c>
      <c r="CQ124" t="b">
        <v>0</v>
      </c>
      <c r="CR124" t="b">
        <v>0</v>
      </c>
      <c r="CS124" t="b">
        <v>0</v>
      </c>
      <c r="CT124" t="b">
        <v>0</v>
      </c>
      <c r="CV124" t="s">
        <v>1352</v>
      </c>
      <c r="CW124" t="b">
        <v>0</v>
      </c>
      <c r="CX124" t="b">
        <v>0</v>
      </c>
      <c r="CY124" t="b">
        <v>1</v>
      </c>
      <c r="CZ124" t="b">
        <v>0</v>
      </c>
      <c r="DA124" t="b">
        <v>0</v>
      </c>
      <c r="DB124" t="b">
        <v>0</v>
      </c>
      <c r="DC124" t="b">
        <v>0</v>
      </c>
      <c r="DE124">
        <v>1</v>
      </c>
      <c r="DG124">
        <v>1</v>
      </c>
      <c r="DP124" t="s">
        <v>476</v>
      </c>
      <c r="EC124" t="s">
        <v>476</v>
      </c>
      <c r="ED124" t="s">
        <v>1237</v>
      </c>
      <c r="EJ124" t="b">
        <v>1</v>
      </c>
      <c r="EP124" t="s">
        <v>476</v>
      </c>
      <c r="EQ124" t="s">
        <v>1038</v>
      </c>
      <c r="ES124" t="b">
        <v>1</v>
      </c>
      <c r="FA124" t="s">
        <v>476</v>
      </c>
      <c r="FB124" t="s">
        <v>476</v>
      </c>
      <c r="FC124" t="s">
        <v>476</v>
      </c>
      <c r="FD124" t="s">
        <v>510</v>
      </c>
      <c r="FE124" t="s">
        <v>510</v>
      </c>
      <c r="FF124" t="s">
        <v>510</v>
      </c>
      <c r="FG124" t="s">
        <v>510</v>
      </c>
      <c r="FH124" t="s">
        <v>510</v>
      </c>
      <c r="FI124" t="s">
        <v>510</v>
      </c>
      <c r="FJ124" t="s">
        <v>476</v>
      </c>
      <c r="FK124" t="s">
        <v>476</v>
      </c>
      <c r="FL124" t="s">
        <v>510</v>
      </c>
      <c r="FN124" t="s">
        <v>476</v>
      </c>
      <c r="FO124" t="s">
        <v>476</v>
      </c>
      <c r="FP124" t="s">
        <v>476</v>
      </c>
      <c r="FQ124" t="s">
        <v>510</v>
      </c>
      <c r="FR124" t="s">
        <v>510</v>
      </c>
      <c r="FS124" t="s">
        <v>510</v>
      </c>
      <c r="FT124" t="s">
        <v>510</v>
      </c>
      <c r="FU124" t="s">
        <v>476</v>
      </c>
      <c r="FV124" t="s">
        <v>510</v>
      </c>
      <c r="FW124" t="s">
        <v>476</v>
      </c>
      <c r="FX124" t="s">
        <v>510</v>
      </c>
      <c r="FY124" t="s">
        <v>510</v>
      </c>
      <c r="FZ124" t="s">
        <v>510</v>
      </c>
      <c r="GA124" t="s">
        <v>476</v>
      </c>
      <c r="GB124">
        <f>IF(Table1[[#This Row],[msna/Demographic_info/HH_members_group/total_m_c_muac]]=0,"",COUNTIF(Table1[[#This Row],[Grain or tubers e.g. bread, rice, noodles, bulger, frikeh, kaak, pasta, andoumeh, manakish, thick grain-based porridge, potatoes]:[Breastmilk]],"Yes"))</f>
        <v>6</v>
      </c>
      <c r="GC124" t="str">
        <f>IF(Table1[[#This Row],[Column1]]="","",IF(Table1[[#This Row],[Please select the assessment type:]]="Livelihood and Protection (MHPSS, CP, GBV)","",IF(Table1[[#This Row],[Column1]]&gt;4,"diverse","not diverse")))</f>
        <v>diverse</v>
      </c>
      <c r="GD124">
        <v>3</v>
      </c>
      <c r="GE124" t="s">
        <v>487</v>
      </c>
      <c r="GF124">
        <v>1</v>
      </c>
      <c r="GG124" t="s">
        <v>486</v>
      </c>
      <c r="GH124" t="s">
        <v>2475</v>
      </c>
      <c r="GI124" t="b">
        <v>1</v>
      </c>
      <c r="GJ124" t="b">
        <v>1</v>
      </c>
      <c r="HA124" t="s">
        <v>2476</v>
      </c>
      <c r="HB124" t="b">
        <v>1</v>
      </c>
      <c r="HC124" t="b">
        <v>1</v>
      </c>
      <c r="HF124" t="b">
        <v>1</v>
      </c>
      <c r="HG124" t="b">
        <v>1</v>
      </c>
      <c r="HO124" t="s">
        <v>2477</v>
      </c>
      <c r="HP124" t="s">
        <v>1163</v>
      </c>
      <c r="HQ124" t="b">
        <v>1</v>
      </c>
      <c r="HR124" t="b">
        <v>1</v>
      </c>
      <c r="IC124" t="s">
        <v>1107</v>
      </c>
      <c r="ID124" t="b">
        <v>1</v>
      </c>
      <c r="IP124" t="s">
        <v>496</v>
      </c>
      <c r="IV124" t="b">
        <v>1</v>
      </c>
      <c r="IZ124" t="s">
        <v>476</v>
      </c>
      <c r="JB124" t="s">
        <v>788</v>
      </c>
      <c r="JO124" t="b">
        <v>1</v>
      </c>
      <c r="JQ124" t="s">
        <v>771</v>
      </c>
      <c r="JR124" t="s">
        <v>1110</v>
      </c>
      <c r="JS124" t="b">
        <v>1</v>
      </c>
      <c r="JU124" t="b">
        <v>1</v>
      </c>
      <c r="KD124" t="s">
        <v>2286</v>
      </c>
      <c r="KG124" t="b">
        <v>1</v>
      </c>
      <c r="KO124" t="s">
        <v>554</v>
      </c>
      <c r="KW124" t="b">
        <v>1</v>
      </c>
      <c r="LH124" t="s">
        <v>500</v>
      </c>
      <c r="LI124" t="b">
        <v>1</v>
      </c>
      <c r="LR124" t="s">
        <v>1619</v>
      </c>
      <c r="LT124" t="b">
        <v>1</v>
      </c>
      <c r="ME124" t="b">
        <v>1</v>
      </c>
      <c r="MI124" t="s">
        <v>1022</v>
      </c>
      <c r="MN124" t="b">
        <v>1</v>
      </c>
      <c r="MO124" t="b">
        <v>1</v>
      </c>
      <c r="MP124" t="b">
        <v>1</v>
      </c>
      <c r="MY124" t="s">
        <v>771</v>
      </c>
      <c r="NI124" t="b">
        <v>1</v>
      </c>
      <c r="NK124" t="s">
        <v>973</v>
      </c>
      <c r="NQ124" t="b">
        <v>1</v>
      </c>
      <c r="NV124" t="s">
        <v>476</v>
      </c>
      <c r="NX124" t="s">
        <v>510</v>
      </c>
      <c r="NZ124" t="s">
        <v>812</v>
      </c>
      <c r="OD124" t="b">
        <v>1</v>
      </c>
      <c r="OF124" t="b">
        <v>1</v>
      </c>
      <c r="OL124" t="s">
        <v>779</v>
      </c>
      <c r="OT124" t="b">
        <v>1</v>
      </c>
      <c r="OW124" t="s">
        <v>562</v>
      </c>
      <c r="PA124" t="b">
        <v>1</v>
      </c>
      <c r="PL124">
        <v>1500</v>
      </c>
      <c r="PM124">
        <v>1000</v>
      </c>
      <c r="PN124" t="s">
        <v>563</v>
      </c>
      <c r="PS124" t="b">
        <v>1</v>
      </c>
      <c r="QF124" t="s">
        <v>510</v>
      </c>
      <c r="QP124" t="s">
        <v>510</v>
      </c>
      <c r="QR124" t="s">
        <v>510</v>
      </c>
      <c r="RC124" t="s">
        <v>673</v>
      </c>
      <c r="RE124" t="s">
        <v>510</v>
      </c>
      <c r="RG124" t="s">
        <v>2478</v>
      </c>
      <c r="RH124" t="s">
        <v>542</v>
      </c>
      <c r="RJ124" t="b">
        <v>1</v>
      </c>
      <c r="RR124" t="s">
        <v>514</v>
      </c>
      <c r="RS124" t="b">
        <v>1</v>
      </c>
      <c r="SB124" t="s">
        <v>2479</v>
      </c>
      <c r="SC124">
        <v>92471342</v>
      </c>
      <c r="SD124" t="s">
        <v>2480</v>
      </c>
      <c r="SE124" s="2">
        <v>44602.541724537034</v>
      </c>
      <c r="SF124">
        <v>123</v>
      </c>
      <c r="SH124">
        <v>-1</v>
      </c>
      <c r="SK124" t="s">
        <v>518</v>
      </c>
      <c r="SL124">
        <v>359564</v>
      </c>
      <c r="SM124" t="s">
        <v>983</v>
      </c>
      <c r="SN124">
        <v>648550</v>
      </c>
    </row>
    <row r="125" spans="1:508" hidden="1" x14ac:dyDescent="0.25">
      <c r="A125" t="s">
        <v>2481</v>
      </c>
      <c r="B125" t="s">
        <v>2482</v>
      </c>
      <c r="C125" t="s">
        <v>470</v>
      </c>
      <c r="D125" t="s">
        <v>2412</v>
      </c>
      <c r="E125" t="s">
        <v>950</v>
      </c>
      <c r="G125" s="1">
        <v>44602</v>
      </c>
      <c r="H125" t="s">
        <v>2229</v>
      </c>
      <c r="I125" t="s">
        <v>952</v>
      </c>
      <c r="J125" t="s">
        <v>476</v>
      </c>
      <c r="K125" t="s">
        <v>522</v>
      </c>
      <c r="M125" t="s">
        <v>1012</v>
      </c>
      <c r="O125" t="s">
        <v>572</v>
      </c>
      <c r="P125" t="s">
        <v>523</v>
      </c>
      <c r="Q125" t="s">
        <v>481</v>
      </c>
      <c r="R125" t="s">
        <v>479</v>
      </c>
      <c r="S125" t="s">
        <v>482</v>
      </c>
      <c r="T125" t="b">
        <v>1</v>
      </c>
      <c r="AA125" t="s">
        <v>483</v>
      </c>
      <c r="AB125" t="s">
        <v>574</v>
      </c>
      <c r="AC125">
        <v>1</v>
      </c>
      <c r="AD125">
        <v>0</v>
      </c>
      <c r="AE125">
        <v>0</v>
      </c>
      <c r="AF125">
        <v>2</v>
      </c>
      <c r="AG125">
        <v>0</v>
      </c>
      <c r="AH125">
        <v>1</v>
      </c>
      <c r="AI125">
        <v>0</v>
      </c>
      <c r="AJ125" t="s">
        <v>485</v>
      </c>
      <c r="AK125" t="s">
        <v>486</v>
      </c>
      <c r="AL125" t="s">
        <v>487</v>
      </c>
      <c r="AM125">
        <v>0</v>
      </c>
      <c r="AN125">
        <v>0</v>
      </c>
      <c r="AO125">
        <v>1</v>
      </c>
      <c r="AP125">
        <v>0</v>
      </c>
      <c r="AQ125">
        <v>1</v>
      </c>
      <c r="AR125">
        <v>0</v>
      </c>
      <c r="AS125" t="s">
        <v>486</v>
      </c>
      <c r="AT125" t="s">
        <v>486</v>
      </c>
      <c r="AU125" t="s">
        <v>485</v>
      </c>
      <c r="AV125" t="s">
        <v>487</v>
      </c>
      <c r="AW125" t="s">
        <v>470</v>
      </c>
      <c r="AX125" t="s">
        <v>485</v>
      </c>
      <c r="AY125" t="s">
        <v>527</v>
      </c>
      <c r="AZ125">
        <v>5</v>
      </c>
      <c r="BA125" t="s">
        <v>953</v>
      </c>
      <c r="BC125" t="s">
        <v>787</v>
      </c>
      <c r="BE125" t="s">
        <v>1034</v>
      </c>
      <c r="BG125" t="s">
        <v>1683</v>
      </c>
      <c r="BH125" t="b">
        <v>1</v>
      </c>
      <c r="BJ125" t="b">
        <v>1</v>
      </c>
      <c r="BQ125">
        <v>25</v>
      </c>
      <c r="BR125" t="s">
        <v>956</v>
      </c>
      <c r="BS125" t="s">
        <v>476</v>
      </c>
      <c r="BT125" t="s">
        <v>1178</v>
      </c>
      <c r="BU125" t="b">
        <v>0</v>
      </c>
      <c r="BV125" t="b">
        <v>0</v>
      </c>
      <c r="BW125" t="b">
        <v>0</v>
      </c>
      <c r="BX125" t="b">
        <v>1</v>
      </c>
      <c r="BY125" t="b">
        <v>0</v>
      </c>
      <c r="BZ125" t="b">
        <v>0</v>
      </c>
      <c r="CA125" t="b">
        <v>0</v>
      </c>
      <c r="CB125" t="b">
        <v>0</v>
      </c>
      <c r="CC125" t="b">
        <v>0</v>
      </c>
      <c r="CD125" t="b">
        <v>0</v>
      </c>
      <c r="CF125" t="s">
        <v>1810</v>
      </c>
      <c r="CG125" t="b">
        <v>1</v>
      </c>
      <c r="CH125" t="b">
        <v>0</v>
      </c>
      <c r="CI125" t="b">
        <v>0</v>
      </c>
      <c r="CJ125" t="b">
        <v>0</v>
      </c>
      <c r="CK125" t="b">
        <v>0</v>
      </c>
      <c r="CL125" t="b">
        <v>0</v>
      </c>
      <c r="CM125" t="b">
        <v>0</v>
      </c>
      <c r="CN125" t="b">
        <v>0</v>
      </c>
      <c r="CO125" t="b">
        <v>0</v>
      </c>
      <c r="CP125" t="b">
        <v>0</v>
      </c>
      <c r="CQ125" t="b">
        <v>0</v>
      </c>
      <c r="CR125" t="b">
        <v>0</v>
      </c>
      <c r="CS125" t="b">
        <v>0</v>
      </c>
      <c r="CT125" t="b">
        <v>0</v>
      </c>
      <c r="CV125" t="s">
        <v>2466</v>
      </c>
      <c r="CW125" t="b">
        <v>0</v>
      </c>
      <c r="CX125" t="b">
        <v>1</v>
      </c>
      <c r="CY125" t="b">
        <v>1</v>
      </c>
      <c r="CZ125" t="b">
        <v>0</v>
      </c>
      <c r="DA125" t="b">
        <v>0</v>
      </c>
      <c r="DB125" t="b">
        <v>0</v>
      </c>
      <c r="DC125" t="b">
        <v>0</v>
      </c>
      <c r="DP125" t="s">
        <v>510</v>
      </c>
      <c r="DQ125" t="s">
        <v>1181</v>
      </c>
      <c r="DT125" t="b">
        <v>1</v>
      </c>
      <c r="EC125" t="s">
        <v>476</v>
      </c>
      <c r="ED125" t="s">
        <v>2415</v>
      </c>
      <c r="EI125" t="b">
        <v>1</v>
      </c>
      <c r="EK125" t="b">
        <v>1</v>
      </c>
      <c r="EP125" t="s">
        <v>771</v>
      </c>
      <c r="EQ125" t="s">
        <v>1159</v>
      </c>
      <c r="ER125" t="b">
        <v>1</v>
      </c>
      <c r="FA125" t="s">
        <v>476</v>
      </c>
      <c r="FB125" t="s">
        <v>510</v>
      </c>
      <c r="FC125" t="s">
        <v>476</v>
      </c>
      <c r="FD125" t="s">
        <v>510</v>
      </c>
      <c r="FE125" t="s">
        <v>510</v>
      </c>
      <c r="FF125" t="s">
        <v>510</v>
      </c>
      <c r="FG125" t="s">
        <v>476</v>
      </c>
      <c r="FH125" t="s">
        <v>510</v>
      </c>
      <c r="FI125" t="s">
        <v>476</v>
      </c>
      <c r="FJ125" t="s">
        <v>476</v>
      </c>
      <c r="FK125" t="s">
        <v>476</v>
      </c>
      <c r="FL125" t="s">
        <v>510</v>
      </c>
      <c r="GB125">
        <f>IF(Table1[[#This Row],[msna/Demographic_info/HH_members_group/total_m_c_muac]]=0,"",COUNTIF(Table1[[#This Row],[Grain or tubers e.g. bread, rice, noodles, bulger, frikeh, kaak, pasta, andoumeh, manakish, thick grain-based porridge, potatoes]:[Breastmilk]],"Yes"))</f>
        <v>0</v>
      </c>
      <c r="GC125" t="str">
        <f>IF(Table1[[#This Row],[Column1]]="","",IF(Table1[[#This Row],[Please select the assessment type:]]="Livelihood and Protection (MHPSS, CP, GBV)","",IF(Table1[[#This Row],[Column1]]&gt;4,"diverse","not diverse")))</f>
        <v>not diverse</v>
      </c>
      <c r="GF125">
        <v>1</v>
      </c>
      <c r="GG125" t="s">
        <v>486</v>
      </c>
      <c r="GH125" t="s">
        <v>1141</v>
      </c>
      <c r="GT125" t="b">
        <v>1</v>
      </c>
      <c r="HA125" t="s">
        <v>788</v>
      </c>
      <c r="HM125" t="b">
        <v>1</v>
      </c>
      <c r="HO125" t="s">
        <v>2366</v>
      </c>
      <c r="HP125" t="s">
        <v>1163</v>
      </c>
      <c r="HQ125" t="b">
        <v>1</v>
      </c>
      <c r="HR125" t="b">
        <v>1</v>
      </c>
      <c r="IC125" t="s">
        <v>554</v>
      </c>
      <c r="IN125" t="b">
        <v>1</v>
      </c>
      <c r="IP125" t="s">
        <v>1243</v>
      </c>
      <c r="IQ125" t="b">
        <v>1</v>
      </c>
      <c r="IZ125" t="s">
        <v>769</v>
      </c>
      <c r="JB125" t="s">
        <v>788</v>
      </c>
      <c r="JO125" t="b">
        <v>1</v>
      </c>
      <c r="JQ125" t="s">
        <v>771</v>
      </c>
      <c r="JR125" t="s">
        <v>772</v>
      </c>
      <c r="JS125" t="b">
        <v>1</v>
      </c>
      <c r="KD125" t="s">
        <v>554</v>
      </c>
      <c r="KM125" t="b">
        <v>1</v>
      </c>
      <c r="KO125" t="s">
        <v>554</v>
      </c>
      <c r="KW125" t="b">
        <v>1</v>
      </c>
      <c r="LH125" t="s">
        <v>1305</v>
      </c>
      <c r="LI125" t="b">
        <v>1</v>
      </c>
      <c r="LL125" t="b">
        <v>1</v>
      </c>
      <c r="LR125" t="s">
        <v>788</v>
      </c>
      <c r="MG125" t="b">
        <v>1</v>
      </c>
      <c r="MI125" t="s">
        <v>1371</v>
      </c>
      <c r="MO125" t="b">
        <v>1</v>
      </c>
      <c r="MP125" t="b">
        <v>1</v>
      </c>
      <c r="MY125" t="s">
        <v>1023</v>
      </c>
      <c r="NH125" t="b">
        <v>1</v>
      </c>
      <c r="NK125" t="s">
        <v>1024</v>
      </c>
      <c r="NR125" t="b">
        <v>1</v>
      </c>
      <c r="NV125" t="s">
        <v>476</v>
      </c>
      <c r="NX125" t="s">
        <v>510</v>
      </c>
      <c r="NZ125" t="s">
        <v>2469</v>
      </c>
      <c r="OC125" t="b">
        <v>1</v>
      </c>
      <c r="OD125" t="b">
        <v>1</v>
      </c>
      <c r="OF125" t="b">
        <v>1</v>
      </c>
      <c r="OL125" t="s">
        <v>779</v>
      </c>
      <c r="OT125" t="b">
        <v>1</v>
      </c>
      <c r="OW125" t="s">
        <v>562</v>
      </c>
      <c r="PA125" t="b">
        <v>1</v>
      </c>
      <c r="PL125">
        <v>500</v>
      </c>
      <c r="PM125">
        <v>1500</v>
      </c>
      <c r="PN125" t="s">
        <v>609</v>
      </c>
      <c r="PO125" t="b">
        <v>1</v>
      </c>
      <c r="QF125" t="s">
        <v>476</v>
      </c>
      <c r="QG125" t="s">
        <v>509</v>
      </c>
      <c r="QH125" t="b">
        <v>1</v>
      </c>
      <c r="QP125" t="s">
        <v>510</v>
      </c>
      <c r="QR125" t="s">
        <v>510</v>
      </c>
      <c r="RC125" t="s">
        <v>511</v>
      </c>
      <c r="RE125" t="s">
        <v>510</v>
      </c>
      <c r="RG125" t="s">
        <v>2483</v>
      </c>
      <c r="RH125" t="s">
        <v>814</v>
      </c>
      <c r="RI125" t="b">
        <v>1</v>
      </c>
      <c r="RL125" t="b">
        <v>1</v>
      </c>
      <c r="RR125" t="s">
        <v>554</v>
      </c>
      <c r="RY125" t="b">
        <v>1</v>
      </c>
      <c r="SA125" t="s">
        <v>890</v>
      </c>
      <c r="SB125" t="s">
        <v>2484</v>
      </c>
      <c r="SC125">
        <v>92471343</v>
      </c>
      <c r="SD125" t="s">
        <v>2485</v>
      </c>
      <c r="SE125" s="2">
        <v>44602.541724537034</v>
      </c>
      <c r="SF125">
        <v>124</v>
      </c>
      <c r="SH125">
        <v>-1</v>
      </c>
      <c r="SK125" t="s">
        <v>518</v>
      </c>
      <c r="SL125">
        <v>15417</v>
      </c>
      <c r="SM125" t="s">
        <v>983</v>
      </c>
      <c r="SN125">
        <v>648550</v>
      </c>
    </row>
    <row r="126" spans="1:508" hidden="1" x14ac:dyDescent="0.25">
      <c r="A126" t="s">
        <v>2486</v>
      </c>
      <c r="B126" t="s">
        <v>2487</v>
      </c>
      <c r="C126" t="s">
        <v>470</v>
      </c>
      <c r="D126" t="s">
        <v>2442</v>
      </c>
      <c r="E126" t="s">
        <v>950</v>
      </c>
      <c r="G126" s="1">
        <v>44602</v>
      </c>
      <c r="H126" t="s">
        <v>2229</v>
      </c>
      <c r="I126" t="s">
        <v>952</v>
      </c>
      <c r="J126" t="s">
        <v>476</v>
      </c>
      <c r="K126" t="s">
        <v>477</v>
      </c>
      <c r="L126" s="3">
        <v>44602</v>
      </c>
      <c r="M126" t="s">
        <v>478</v>
      </c>
      <c r="O126" t="s">
        <v>572</v>
      </c>
      <c r="P126" t="s">
        <v>480</v>
      </c>
      <c r="Q126" t="s">
        <v>481</v>
      </c>
      <c r="R126" t="s">
        <v>479</v>
      </c>
      <c r="S126" t="s">
        <v>482</v>
      </c>
      <c r="T126" t="b">
        <v>1</v>
      </c>
      <c r="AA126" t="s">
        <v>483</v>
      </c>
      <c r="AB126" t="s">
        <v>594</v>
      </c>
      <c r="AC126">
        <v>1</v>
      </c>
      <c r="AD126">
        <v>0</v>
      </c>
      <c r="AE126">
        <v>0</v>
      </c>
      <c r="AF126">
        <v>0</v>
      </c>
      <c r="AG126">
        <v>0</v>
      </c>
      <c r="AH126">
        <v>1</v>
      </c>
      <c r="AI126">
        <v>1</v>
      </c>
      <c r="AJ126" t="s">
        <v>470</v>
      </c>
      <c r="AK126" t="s">
        <v>485</v>
      </c>
      <c r="AL126" t="s">
        <v>485</v>
      </c>
      <c r="AM126">
        <v>0</v>
      </c>
      <c r="AN126">
        <v>0</v>
      </c>
      <c r="AO126">
        <v>0</v>
      </c>
      <c r="AP126">
        <v>0</v>
      </c>
      <c r="AQ126">
        <v>0</v>
      </c>
      <c r="AR126">
        <v>0</v>
      </c>
      <c r="AS126" t="s">
        <v>470</v>
      </c>
      <c r="AT126" t="s">
        <v>470</v>
      </c>
      <c r="AU126" t="s">
        <v>470</v>
      </c>
      <c r="AV126" t="s">
        <v>470</v>
      </c>
      <c r="AW126" t="s">
        <v>470</v>
      </c>
      <c r="AX126" t="s">
        <v>485</v>
      </c>
      <c r="AY126" t="s">
        <v>485</v>
      </c>
      <c r="AZ126">
        <v>2</v>
      </c>
      <c r="BA126" t="s">
        <v>986</v>
      </c>
      <c r="BC126" t="s">
        <v>954</v>
      </c>
      <c r="BE126" t="s">
        <v>488</v>
      </c>
      <c r="BG126" t="s">
        <v>1627</v>
      </c>
      <c r="BJ126" t="b">
        <v>1</v>
      </c>
      <c r="BQ126">
        <v>999</v>
      </c>
      <c r="BR126" t="s">
        <v>956</v>
      </c>
      <c r="BS126" t="s">
        <v>476</v>
      </c>
      <c r="BT126" t="s">
        <v>1837</v>
      </c>
      <c r="BU126" t="b">
        <v>0</v>
      </c>
      <c r="BV126" t="b">
        <v>1</v>
      </c>
      <c r="BW126" t="b">
        <v>0</v>
      </c>
      <c r="BX126" t="b">
        <v>0</v>
      </c>
      <c r="BY126" t="b">
        <v>0</v>
      </c>
      <c r="BZ126" t="b">
        <v>0</v>
      </c>
      <c r="CA126" t="b">
        <v>0</v>
      </c>
      <c r="CB126" t="b">
        <v>0</v>
      </c>
      <c r="CC126" t="b">
        <v>0</v>
      </c>
      <c r="CD126" t="b">
        <v>0</v>
      </c>
      <c r="CF126" t="s">
        <v>1179</v>
      </c>
      <c r="CG126" t="b">
        <v>0</v>
      </c>
      <c r="CH126" t="b">
        <v>0</v>
      </c>
      <c r="CI126" t="b">
        <v>0</v>
      </c>
      <c r="CJ126" t="b">
        <v>0</v>
      </c>
      <c r="CK126" t="b">
        <v>1</v>
      </c>
      <c r="CL126" t="b">
        <v>0</v>
      </c>
      <c r="CM126" t="b">
        <v>0</v>
      </c>
      <c r="CN126" t="b">
        <v>0</v>
      </c>
      <c r="CO126" t="b">
        <v>0</v>
      </c>
      <c r="CP126" t="b">
        <v>0</v>
      </c>
      <c r="CQ126" t="b">
        <v>0</v>
      </c>
      <c r="CR126" t="b">
        <v>0</v>
      </c>
      <c r="CS126" t="b">
        <v>0</v>
      </c>
      <c r="CT126" t="b">
        <v>0</v>
      </c>
      <c r="CV126" t="s">
        <v>1156</v>
      </c>
      <c r="CW126" t="b">
        <v>0</v>
      </c>
      <c r="CX126" t="b">
        <v>1</v>
      </c>
      <c r="CY126" t="b">
        <v>0</v>
      </c>
      <c r="CZ126" t="b">
        <v>0</v>
      </c>
      <c r="DA126" t="b">
        <v>0</v>
      </c>
      <c r="DB126" t="b">
        <v>0</v>
      </c>
      <c r="DC126" t="b">
        <v>0</v>
      </c>
      <c r="DG126">
        <v>1</v>
      </c>
      <c r="DP126" t="s">
        <v>510</v>
      </c>
      <c r="DQ126" t="s">
        <v>1181</v>
      </c>
      <c r="DT126" t="b">
        <v>1</v>
      </c>
      <c r="EC126" t="s">
        <v>476</v>
      </c>
      <c r="ED126" t="s">
        <v>1237</v>
      </c>
      <c r="EJ126" t="b">
        <v>1</v>
      </c>
      <c r="EP126" t="s">
        <v>510</v>
      </c>
      <c r="EQ126" t="s">
        <v>1159</v>
      </c>
      <c r="ER126" t="b">
        <v>1</v>
      </c>
      <c r="FA126" t="s">
        <v>476</v>
      </c>
      <c r="FB126" t="s">
        <v>510</v>
      </c>
      <c r="FC126" t="s">
        <v>476</v>
      </c>
      <c r="FD126" t="s">
        <v>476</v>
      </c>
      <c r="FE126" t="s">
        <v>510</v>
      </c>
      <c r="FF126" t="s">
        <v>510</v>
      </c>
      <c r="FG126" t="s">
        <v>476</v>
      </c>
      <c r="FH126" t="s">
        <v>510</v>
      </c>
      <c r="FI126" t="s">
        <v>476</v>
      </c>
      <c r="FJ126" t="s">
        <v>476</v>
      </c>
      <c r="FK126" t="s">
        <v>476</v>
      </c>
      <c r="FL126" t="s">
        <v>510</v>
      </c>
      <c r="GB126">
        <f>IF(Table1[[#This Row],[msna/Demographic_info/HH_members_group/total_m_c_muac]]=0,"",COUNTIF(Table1[[#This Row],[Grain or tubers e.g. bread, rice, noodles, bulger, frikeh, kaak, pasta, andoumeh, manakish, thick grain-based porridge, potatoes]:[Breastmilk]],"Yes"))</f>
        <v>0</v>
      </c>
      <c r="GC126" t="str">
        <f>IF(Table1[[#This Row],[Column1]]="","",IF(Table1[[#This Row],[Please select the assessment type:]]="Livelihood and Protection (MHPSS, CP, GBV)","",IF(Table1[[#This Row],[Column1]]&gt;4,"diverse","not diverse")))</f>
        <v>not diverse</v>
      </c>
      <c r="GF126">
        <v>1</v>
      </c>
      <c r="GG126" t="s">
        <v>486</v>
      </c>
      <c r="GH126" t="s">
        <v>2455</v>
      </c>
      <c r="GI126" t="b">
        <v>1</v>
      </c>
      <c r="GJ126" t="b">
        <v>1</v>
      </c>
      <c r="GT126" t="b">
        <v>1</v>
      </c>
      <c r="HA126" t="s">
        <v>2488</v>
      </c>
      <c r="HB126" t="b">
        <v>1</v>
      </c>
      <c r="HC126" t="b">
        <v>1</v>
      </c>
      <c r="HO126" t="s">
        <v>2489</v>
      </c>
      <c r="HP126" t="s">
        <v>768</v>
      </c>
      <c r="HQ126" t="b">
        <v>1</v>
      </c>
      <c r="IC126" t="s">
        <v>1107</v>
      </c>
      <c r="ID126" t="b">
        <v>1</v>
      </c>
      <c r="IP126" t="s">
        <v>496</v>
      </c>
      <c r="IV126" t="b">
        <v>1</v>
      </c>
      <c r="IZ126" t="s">
        <v>769</v>
      </c>
      <c r="JB126" t="s">
        <v>788</v>
      </c>
      <c r="JO126" t="b">
        <v>1</v>
      </c>
      <c r="JQ126" t="s">
        <v>771</v>
      </c>
      <c r="JR126" t="s">
        <v>2286</v>
      </c>
      <c r="JU126" t="b">
        <v>1</v>
      </c>
      <c r="KD126" t="s">
        <v>2286</v>
      </c>
      <c r="KG126" t="b">
        <v>1</v>
      </c>
      <c r="KO126" t="s">
        <v>554</v>
      </c>
      <c r="KW126" t="b">
        <v>1</v>
      </c>
      <c r="LH126" t="s">
        <v>500</v>
      </c>
      <c r="LI126" t="b">
        <v>1</v>
      </c>
      <c r="LR126" t="s">
        <v>2490</v>
      </c>
      <c r="MD126" t="b">
        <v>1</v>
      </c>
      <c r="MI126" t="s">
        <v>1448</v>
      </c>
      <c r="MP126" t="b">
        <v>1</v>
      </c>
      <c r="NZ126" t="s">
        <v>771</v>
      </c>
      <c r="OJ126" t="b">
        <v>1</v>
      </c>
      <c r="OL126" t="s">
        <v>779</v>
      </c>
      <c r="OT126" t="b">
        <v>1</v>
      </c>
      <c r="OW126" t="s">
        <v>507</v>
      </c>
      <c r="PC126" t="b">
        <v>1</v>
      </c>
      <c r="PL126">
        <v>2000</v>
      </c>
      <c r="PM126">
        <v>2000</v>
      </c>
      <c r="PN126" t="s">
        <v>554</v>
      </c>
      <c r="QC126" t="b">
        <v>1</v>
      </c>
      <c r="QF126" t="s">
        <v>771</v>
      </c>
      <c r="QP126" t="s">
        <v>771</v>
      </c>
      <c r="QR126" t="s">
        <v>510</v>
      </c>
      <c r="RC126" t="s">
        <v>673</v>
      </c>
      <c r="RE126" t="s">
        <v>510</v>
      </c>
      <c r="RG126" t="s">
        <v>2491</v>
      </c>
      <c r="RH126" t="s">
        <v>542</v>
      </c>
      <c r="RJ126" t="b">
        <v>1</v>
      </c>
      <c r="RR126" t="s">
        <v>514</v>
      </c>
      <c r="RS126" t="b">
        <v>1</v>
      </c>
      <c r="SA126" t="s">
        <v>515</v>
      </c>
      <c r="SB126" t="s">
        <v>2492</v>
      </c>
      <c r="SC126">
        <v>92471344</v>
      </c>
      <c r="SD126" t="s">
        <v>2493</v>
      </c>
      <c r="SE126" s="2">
        <v>44602.541724537034</v>
      </c>
      <c r="SF126">
        <v>125</v>
      </c>
      <c r="SH126">
        <v>-1</v>
      </c>
      <c r="SK126" t="s">
        <v>518</v>
      </c>
      <c r="SL126">
        <v>10732</v>
      </c>
      <c r="SM126" t="s">
        <v>983</v>
      </c>
      <c r="SN126">
        <v>648550</v>
      </c>
    </row>
    <row r="127" spans="1:508" hidden="1" x14ac:dyDescent="0.25">
      <c r="A127" t="s">
        <v>2494</v>
      </c>
      <c r="B127" t="s">
        <v>2495</v>
      </c>
      <c r="C127" t="s">
        <v>470</v>
      </c>
      <c r="D127" t="s">
        <v>2412</v>
      </c>
      <c r="E127" t="s">
        <v>950</v>
      </c>
      <c r="G127" s="1">
        <v>44602</v>
      </c>
      <c r="H127" t="s">
        <v>2229</v>
      </c>
      <c r="I127" t="s">
        <v>952</v>
      </c>
      <c r="J127" t="s">
        <v>476</v>
      </c>
      <c r="K127" t="s">
        <v>522</v>
      </c>
      <c r="M127" t="s">
        <v>1012</v>
      </c>
      <c r="O127" t="s">
        <v>572</v>
      </c>
      <c r="P127" t="s">
        <v>523</v>
      </c>
      <c r="Q127" t="s">
        <v>481</v>
      </c>
      <c r="R127" t="s">
        <v>479</v>
      </c>
      <c r="S127" t="s">
        <v>482</v>
      </c>
      <c r="T127" t="b">
        <v>1</v>
      </c>
      <c r="AA127" t="s">
        <v>483</v>
      </c>
      <c r="AB127" t="s">
        <v>574</v>
      </c>
      <c r="AC127">
        <v>0</v>
      </c>
      <c r="AD127">
        <v>0</v>
      </c>
      <c r="AE127">
        <v>0</v>
      </c>
      <c r="AF127">
        <v>0</v>
      </c>
      <c r="AG127">
        <v>1</v>
      </c>
      <c r="AH127">
        <v>1</v>
      </c>
      <c r="AI127">
        <v>0</v>
      </c>
      <c r="AJ127" t="s">
        <v>486</v>
      </c>
      <c r="AK127" t="s">
        <v>486</v>
      </c>
      <c r="AL127" t="s">
        <v>485</v>
      </c>
      <c r="AM127">
        <v>0</v>
      </c>
      <c r="AN127">
        <v>0</v>
      </c>
      <c r="AO127">
        <v>1</v>
      </c>
      <c r="AP127">
        <v>0</v>
      </c>
      <c r="AQ127">
        <v>1</v>
      </c>
      <c r="AR127">
        <v>0</v>
      </c>
      <c r="AS127" t="s">
        <v>486</v>
      </c>
      <c r="AT127" t="s">
        <v>486</v>
      </c>
      <c r="AU127" t="s">
        <v>485</v>
      </c>
      <c r="AV127" t="s">
        <v>485</v>
      </c>
      <c r="AW127" t="s">
        <v>470</v>
      </c>
      <c r="AX127" t="s">
        <v>485</v>
      </c>
      <c r="AY127" t="s">
        <v>526</v>
      </c>
      <c r="AZ127">
        <v>4</v>
      </c>
      <c r="BA127" t="s">
        <v>390</v>
      </c>
      <c r="BB127" t="s">
        <v>2496</v>
      </c>
      <c r="BC127" t="s">
        <v>787</v>
      </c>
      <c r="BE127" t="s">
        <v>954</v>
      </c>
      <c r="BG127" t="s">
        <v>1683</v>
      </c>
      <c r="BH127" t="b">
        <v>1</v>
      </c>
      <c r="BJ127" t="b">
        <v>1</v>
      </c>
      <c r="BQ127">
        <v>20</v>
      </c>
      <c r="BR127" t="s">
        <v>956</v>
      </c>
      <c r="BS127" t="s">
        <v>476</v>
      </c>
      <c r="BT127" t="s">
        <v>1178</v>
      </c>
      <c r="BU127" t="b">
        <v>0</v>
      </c>
      <c r="BV127" t="b">
        <v>0</v>
      </c>
      <c r="BW127" t="b">
        <v>0</v>
      </c>
      <c r="BX127" t="b">
        <v>1</v>
      </c>
      <c r="BY127" t="b">
        <v>0</v>
      </c>
      <c r="BZ127" t="b">
        <v>0</v>
      </c>
      <c r="CA127" t="b">
        <v>0</v>
      </c>
      <c r="CB127" t="b">
        <v>0</v>
      </c>
      <c r="CC127" t="b">
        <v>0</v>
      </c>
      <c r="CD127" t="b">
        <v>0</v>
      </c>
      <c r="CF127" t="s">
        <v>2414</v>
      </c>
      <c r="CG127" t="b">
        <v>1</v>
      </c>
      <c r="CH127" t="b">
        <v>0</v>
      </c>
      <c r="CI127" t="b">
        <v>0</v>
      </c>
      <c r="CJ127" t="b">
        <v>0</v>
      </c>
      <c r="CK127" t="b">
        <v>1</v>
      </c>
      <c r="CL127" t="b">
        <v>0</v>
      </c>
      <c r="CM127" t="b">
        <v>0</v>
      </c>
      <c r="CN127" t="b">
        <v>0</v>
      </c>
      <c r="CO127" t="b">
        <v>0</v>
      </c>
      <c r="CP127" t="b">
        <v>0</v>
      </c>
      <c r="CQ127" t="b">
        <v>0</v>
      </c>
      <c r="CR127" t="b">
        <v>0</v>
      </c>
      <c r="CS127" t="b">
        <v>0</v>
      </c>
      <c r="CT127" t="b">
        <v>0</v>
      </c>
      <c r="CV127" t="s">
        <v>1219</v>
      </c>
      <c r="CW127" t="b">
        <v>0</v>
      </c>
      <c r="CX127" t="b">
        <v>0</v>
      </c>
      <c r="CY127" t="b">
        <v>1</v>
      </c>
      <c r="CZ127" t="b">
        <v>0</v>
      </c>
      <c r="DA127" t="b">
        <v>1</v>
      </c>
      <c r="DB127" t="b">
        <v>0</v>
      </c>
      <c r="DC127" t="b">
        <v>0</v>
      </c>
      <c r="DF127">
        <v>1</v>
      </c>
      <c r="DP127" t="s">
        <v>510</v>
      </c>
      <c r="DQ127" t="s">
        <v>1181</v>
      </c>
      <c r="DT127" t="b">
        <v>1</v>
      </c>
      <c r="EC127" t="s">
        <v>476</v>
      </c>
      <c r="ED127" t="s">
        <v>2415</v>
      </c>
      <c r="EI127" t="b">
        <v>1</v>
      </c>
      <c r="EK127" t="b">
        <v>1</v>
      </c>
      <c r="EP127" t="s">
        <v>771</v>
      </c>
      <c r="EQ127" t="s">
        <v>1159</v>
      </c>
      <c r="ER127" t="b">
        <v>1</v>
      </c>
      <c r="FA127" t="s">
        <v>476</v>
      </c>
      <c r="FB127" t="s">
        <v>510</v>
      </c>
      <c r="FC127" t="s">
        <v>476</v>
      </c>
      <c r="FD127" t="s">
        <v>510</v>
      </c>
      <c r="FE127" t="s">
        <v>510</v>
      </c>
      <c r="FF127" t="s">
        <v>510</v>
      </c>
      <c r="FG127" t="s">
        <v>476</v>
      </c>
      <c r="FH127" t="s">
        <v>476</v>
      </c>
      <c r="FI127" t="s">
        <v>510</v>
      </c>
      <c r="FJ127" t="s">
        <v>476</v>
      </c>
      <c r="FK127" t="s">
        <v>476</v>
      </c>
      <c r="FL127" t="s">
        <v>510</v>
      </c>
      <c r="GB127">
        <f>IF(Table1[[#This Row],[msna/Demographic_info/HH_members_group/total_m_c_muac]]=0,"",COUNTIF(Table1[[#This Row],[Grain or tubers e.g. bread, rice, noodles, bulger, frikeh, kaak, pasta, andoumeh, manakish, thick grain-based porridge, potatoes]:[Breastmilk]],"Yes"))</f>
        <v>0</v>
      </c>
      <c r="GC127" t="str">
        <f>IF(Table1[[#This Row],[Column1]]="","",IF(Table1[[#This Row],[Please select the assessment type:]]="Livelihood and Protection (MHPSS, CP, GBV)","",IF(Table1[[#This Row],[Column1]]&gt;4,"diverse","not diverse")))</f>
        <v>not diverse</v>
      </c>
      <c r="GH127" t="s">
        <v>2497</v>
      </c>
      <c r="GN127" t="b">
        <v>1</v>
      </c>
      <c r="GT127" t="b">
        <v>1</v>
      </c>
      <c r="HA127" t="s">
        <v>788</v>
      </c>
      <c r="HM127" t="b">
        <v>1</v>
      </c>
      <c r="HO127" t="s">
        <v>2366</v>
      </c>
      <c r="HP127" t="s">
        <v>1163</v>
      </c>
      <c r="HQ127" t="b">
        <v>1</v>
      </c>
      <c r="HR127" t="b">
        <v>1</v>
      </c>
      <c r="IC127" t="s">
        <v>554</v>
      </c>
      <c r="IN127" t="b">
        <v>1</v>
      </c>
      <c r="IP127" t="s">
        <v>1243</v>
      </c>
      <c r="IQ127" t="b">
        <v>1</v>
      </c>
      <c r="IZ127" t="s">
        <v>510</v>
      </c>
      <c r="JA127" t="s">
        <v>2498</v>
      </c>
      <c r="JB127" t="s">
        <v>788</v>
      </c>
      <c r="JO127" t="b">
        <v>1</v>
      </c>
      <c r="JQ127" t="s">
        <v>771</v>
      </c>
      <c r="JR127" t="s">
        <v>772</v>
      </c>
      <c r="JS127" t="b">
        <v>1</v>
      </c>
      <c r="KD127" t="s">
        <v>554</v>
      </c>
      <c r="KM127" t="b">
        <v>1</v>
      </c>
      <c r="KO127" t="s">
        <v>554</v>
      </c>
      <c r="KW127" t="b">
        <v>1</v>
      </c>
      <c r="LH127" t="s">
        <v>554</v>
      </c>
      <c r="LP127" t="b">
        <v>1</v>
      </c>
      <c r="LR127" t="s">
        <v>788</v>
      </c>
      <c r="MG127" t="b">
        <v>1</v>
      </c>
      <c r="MI127" t="s">
        <v>1371</v>
      </c>
      <c r="MO127" t="b">
        <v>1</v>
      </c>
      <c r="MP127" t="b">
        <v>1</v>
      </c>
      <c r="MY127" t="s">
        <v>538</v>
      </c>
      <c r="NE127" t="b">
        <v>1</v>
      </c>
      <c r="NK127" t="s">
        <v>1024</v>
      </c>
      <c r="NR127" t="b">
        <v>1</v>
      </c>
      <c r="NV127" t="s">
        <v>476</v>
      </c>
      <c r="NX127" t="s">
        <v>510</v>
      </c>
      <c r="NZ127" t="s">
        <v>2469</v>
      </c>
      <c r="OC127" t="b">
        <v>1</v>
      </c>
      <c r="OD127" t="b">
        <v>1</v>
      </c>
      <c r="OF127" t="b">
        <v>1</v>
      </c>
      <c r="OL127" t="s">
        <v>779</v>
      </c>
      <c r="OT127" t="b">
        <v>1</v>
      </c>
      <c r="OW127" t="s">
        <v>2499</v>
      </c>
      <c r="PA127" t="b">
        <v>1</v>
      </c>
      <c r="PC127" t="b">
        <v>1</v>
      </c>
      <c r="PL127">
        <v>1000</v>
      </c>
      <c r="PM127">
        <v>1200</v>
      </c>
      <c r="PN127" t="s">
        <v>609</v>
      </c>
      <c r="PO127" t="b">
        <v>1</v>
      </c>
      <c r="QF127" t="s">
        <v>476</v>
      </c>
      <c r="QG127" t="s">
        <v>509</v>
      </c>
      <c r="QH127" t="b">
        <v>1</v>
      </c>
      <c r="QP127" t="s">
        <v>771</v>
      </c>
      <c r="QR127" t="s">
        <v>510</v>
      </c>
      <c r="RC127" t="s">
        <v>511</v>
      </c>
      <c r="RE127" t="s">
        <v>510</v>
      </c>
      <c r="RG127" t="s">
        <v>2500</v>
      </c>
      <c r="RH127" t="s">
        <v>814</v>
      </c>
      <c r="RI127" t="b">
        <v>1</v>
      </c>
      <c r="RL127" t="b">
        <v>1</v>
      </c>
      <c r="RR127" t="s">
        <v>554</v>
      </c>
      <c r="RY127" t="b">
        <v>1</v>
      </c>
      <c r="SA127" t="s">
        <v>890</v>
      </c>
      <c r="SB127" t="s">
        <v>2501</v>
      </c>
      <c r="SC127">
        <v>92471345</v>
      </c>
      <c r="SD127" t="s">
        <v>2502</v>
      </c>
      <c r="SE127" s="2">
        <v>44602.54173611111</v>
      </c>
      <c r="SF127">
        <v>126</v>
      </c>
      <c r="SH127">
        <v>-1</v>
      </c>
      <c r="SK127" t="s">
        <v>518</v>
      </c>
      <c r="SL127">
        <v>14059</v>
      </c>
      <c r="SM127" t="s">
        <v>983</v>
      </c>
      <c r="SN127">
        <v>648550</v>
      </c>
    </row>
    <row r="128" spans="1:508" hidden="1" x14ac:dyDescent="0.25">
      <c r="A128" t="s">
        <v>2503</v>
      </c>
      <c r="B128" t="s">
        <v>2504</v>
      </c>
      <c r="C128" t="s">
        <v>1154</v>
      </c>
      <c r="D128" t="s">
        <v>2442</v>
      </c>
      <c r="E128" t="s">
        <v>950</v>
      </c>
      <c r="G128" s="1">
        <v>44602</v>
      </c>
      <c r="H128" t="s">
        <v>2229</v>
      </c>
      <c r="I128" t="s">
        <v>952</v>
      </c>
      <c r="J128" t="s">
        <v>476</v>
      </c>
      <c r="K128" t="s">
        <v>477</v>
      </c>
      <c r="L128" s="3">
        <v>44601</v>
      </c>
      <c r="M128" t="s">
        <v>1012</v>
      </c>
      <c r="O128" t="s">
        <v>572</v>
      </c>
      <c r="P128" t="s">
        <v>480</v>
      </c>
      <c r="Q128" t="s">
        <v>481</v>
      </c>
      <c r="R128" t="s">
        <v>479</v>
      </c>
      <c r="S128" t="s">
        <v>482</v>
      </c>
      <c r="T128" t="b">
        <v>1</v>
      </c>
      <c r="AA128" t="s">
        <v>483</v>
      </c>
      <c r="AB128" t="s">
        <v>594</v>
      </c>
      <c r="AC128">
        <v>1</v>
      </c>
      <c r="AD128">
        <v>1</v>
      </c>
      <c r="AE128">
        <v>2</v>
      </c>
      <c r="AF128">
        <v>0</v>
      </c>
      <c r="AG128">
        <v>0</v>
      </c>
      <c r="AH128">
        <v>1</v>
      </c>
      <c r="AI128">
        <v>0</v>
      </c>
      <c r="AJ128" t="s">
        <v>487</v>
      </c>
      <c r="AK128" t="s">
        <v>486</v>
      </c>
      <c r="AL128" t="s">
        <v>526</v>
      </c>
      <c r="AM128">
        <v>1</v>
      </c>
      <c r="AN128">
        <v>0</v>
      </c>
      <c r="AO128">
        <v>0</v>
      </c>
      <c r="AP128">
        <v>0</v>
      </c>
      <c r="AQ128">
        <v>0</v>
      </c>
      <c r="AR128">
        <v>0</v>
      </c>
      <c r="AS128" t="s">
        <v>486</v>
      </c>
      <c r="AT128" t="s">
        <v>470</v>
      </c>
      <c r="AU128" t="s">
        <v>486</v>
      </c>
      <c r="AV128" t="s">
        <v>526</v>
      </c>
      <c r="AW128" t="s">
        <v>485</v>
      </c>
      <c r="AX128" t="s">
        <v>486</v>
      </c>
      <c r="AY128" t="s">
        <v>527</v>
      </c>
      <c r="AZ128">
        <v>5</v>
      </c>
      <c r="BA128" t="s">
        <v>986</v>
      </c>
      <c r="BC128" t="s">
        <v>954</v>
      </c>
      <c r="BE128" t="s">
        <v>1034</v>
      </c>
      <c r="BG128" t="s">
        <v>1627</v>
      </c>
      <c r="BJ128" t="b">
        <v>1</v>
      </c>
      <c r="BQ128">
        <v>15</v>
      </c>
      <c r="BR128" t="s">
        <v>956</v>
      </c>
      <c r="BS128" t="s">
        <v>476</v>
      </c>
      <c r="BT128" t="s">
        <v>2505</v>
      </c>
      <c r="BU128" t="b">
        <v>1</v>
      </c>
      <c r="BV128" t="b">
        <v>0</v>
      </c>
      <c r="BW128" t="b">
        <v>1</v>
      </c>
      <c r="BX128" t="b">
        <v>0</v>
      </c>
      <c r="BY128" t="b">
        <v>0</v>
      </c>
      <c r="BZ128" t="b">
        <v>0</v>
      </c>
      <c r="CA128" t="b">
        <v>0</v>
      </c>
      <c r="CB128" t="b">
        <v>0</v>
      </c>
      <c r="CC128" t="b">
        <v>0</v>
      </c>
      <c r="CD128" t="b">
        <v>0</v>
      </c>
      <c r="CF128" t="s">
        <v>1179</v>
      </c>
      <c r="CG128" t="b">
        <v>0</v>
      </c>
      <c r="CH128" t="b">
        <v>0</v>
      </c>
      <c r="CI128" t="b">
        <v>0</v>
      </c>
      <c r="CJ128" t="b">
        <v>0</v>
      </c>
      <c r="CK128" t="b">
        <v>1</v>
      </c>
      <c r="CL128" t="b">
        <v>0</v>
      </c>
      <c r="CM128" t="b">
        <v>0</v>
      </c>
      <c r="CN128" t="b">
        <v>0</v>
      </c>
      <c r="CO128" t="b">
        <v>0</v>
      </c>
      <c r="CP128" t="b">
        <v>0</v>
      </c>
      <c r="CQ128" t="b">
        <v>0</v>
      </c>
      <c r="CR128" t="b">
        <v>0</v>
      </c>
      <c r="CS128" t="b">
        <v>0</v>
      </c>
      <c r="CT128" t="b">
        <v>0</v>
      </c>
      <c r="CV128" t="s">
        <v>1352</v>
      </c>
      <c r="CW128" t="b">
        <v>0</v>
      </c>
      <c r="CX128" t="b">
        <v>0</v>
      </c>
      <c r="CY128" t="b">
        <v>1</v>
      </c>
      <c r="CZ128" t="b">
        <v>0</v>
      </c>
      <c r="DA128" t="b">
        <v>0</v>
      </c>
      <c r="DB128" t="b">
        <v>0</v>
      </c>
      <c r="DC128" t="b">
        <v>0</v>
      </c>
      <c r="DG128">
        <v>1</v>
      </c>
      <c r="DP128" t="s">
        <v>476</v>
      </c>
      <c r="EC128" t="s">
        <v>476</v>
      </c>
      <c r="ED128" t="s">
        <v>1237</v>
      </c>
      <c r="EJ128" t="b">
        <v>1</v>
      </c>
      <c r="EP128" t="s">
        <v>510</v>
      </c>
      <c r="EQ128" t="s">
        <v>1038</v>
      </c>
      <c r="ES128" t="b">
        <v>1</v>
      </c>
      <c r="FA128" t="s">
        <v>476</v>
      </c>
      <c r="FB128" t="s">
        <v>510</v>
      </c>
      <c r="FC128" t="s">
        <v>476</v>
      </c>
      <c r="FD128" t="s">
        <v>476</v>
      </c>
      <c r="FE128" t="s">
        <v>510</v>
      </c>
      <c r="FF128" t="s">
        <v>510</v>
      </c>
      <c r="FG128" t="s">
        <v>510</v>
      </c>
      <c r="FH128" t="s">
        <v>510</v>
      </c>
      <c r="FI128" t="s">
        <v>510</v>
      </c>
      <c r="FJ128" t="s">
        <v>476</v>
      </c>
      <c r="FK128" t="s">
        <v>476</v>
      </c>
      <c r="FL128" t="s">
        <v>510</v>
      </c>
      <c r="FN128" t="s">
        <v>476</v>
      </c>
      <c r="FO128" t="s">
        <v>476</v>
      </c>
      <c r="FP128" t="s">
        <v>510</v>
      </c>
      <c r="FQ128" t="s">
        <v>510</v>
      </c>
      <c r="FR128" t="s">
        <v>476</v>
      </c>
      <c r="FS128" t="s">
        <v>510</v>
      </c>
      <c r="FT128" t="s">
        <v>510</v>
      </c>
      <c r="FU128" t="s">
        <v>476</v>
      </c>
      <c r="FV128" t="s">
        <v>510</v>
      </c>
      <c r="FW128" t="s">
        <v>476</v>
      </c>
      <c r="FX128" t="s">
        <v>476</v>
      </c>
      <c r="FY128" t="s">
        <v>510</v>
      </c>
      <c r="FZ128" t="s">
        <v>510</v>
      </c>
      <c r="GA128" t="s">
        <v>476</v>
      </c>
      <c r="GB128">
        <f>IF(Table1[[#This Row],[msna/Demographic_info/HH_members_group/total_m_c_muac]]=0,"",COUNTIF(Table1[[#This Row],[Grain or tubers e.g. bread, rice, noodles, bulger, frikeh, kaak, pasta, andoumeh, manakish, thick grain-based porridge, potatoes]:[Breastmilk]],"Yes"))</f>
        <v>7</v>
      </c>
      <c r="GC128" t="str">
        <f>IF(Table1[[#This Row],[Column1]]="","",IF(Table1[[#This Row],[Please select the assessment type:]]="Livelihood and Protection (MHPSS, CP, GBV)","",IF(Table1[[#This Row],[Column1]]&gt;4,"diverse","not diverse")))</f>
        <v>diverse</v>
      </c>
      <c r="GD128">
        <v>2</v>
      </c>
      <c r="GE128" t="s">
        <v>485</v>
      </c>
      <c r="GF128">
        <v>1</v>
      </c>
      <c r="GG128" t="s">
        <v>486</v>
      </c>
      <c r="GH128" t="s">
        <v>2506</v>
      </c>
      <c r="GI128" t="b">
        <v>1</v>
      </c>
      <c r="GJ128" t="b">
        <v>1</v>
      </c>
      <c r="GT128" t="b">
        <v>1</v>
      </c>
      <c r="HA128" t="s">
        <v>1564</v>
      </c>
      <c r="HB128" t="b">
        <v>1</v>
      </c>
      <c r="HC128" t="b">
        <v>1</v>
      </c>
      <c r="HO128" t="s">
        <v>2507</v>
      </c>
      <c r="HP128" t="s">
        <v>1343</v>
      </c>
      <c r="HQ128" t="b">
        <v>1</v>
      </c>
      <c r="HR128" t="b">
        <v>1</v>
      </c>
      <c r="HS128" t="b">
        <v>1</v>
      </c>
      <c r="IC128" t="s">
        <v>1242</v>
      </c>
      <c r="ID128" t="b">
        <v>1</v>
      </c>
      <c r="IE128" t="b">
        <v>1</v>
      </c>
      <c r="IP128" t="s">
        <v>496</v>
      </c>
      <c r="IV128" t="b">
        <v>1</v>
      </c>
      <c r="IZ128" t="s">
        <v>769</v>
      </c>
      <c r="JB128" t="s">
        <v>1340</v>
      </c>
      <c r="JH128" t="b">
        <v>1</v>
      </c>
      <c r="JQ128" t="s">
        <v>771</v>
      </c>
      <c r="JR128" t="s">
        <v>554</v>
      </c>
      <c r="KB128" t="b">
        <v>1</v>
      </c>
      <c r="KD128" t="s">
        <v>554</v>
      </c>
      <c r="KM128" t="b">
        <v>1</v>
      </c>
      <c r="KO128" t="s">
        <v>554</v>
      </c>
      <c r="KW128" t="b">
        <v>1</v>
      </c>
      <c r="LH128" t="s">
        <v>500</v>
      </c>
      <c r="LI128" t="b">
        <v>1</v>
      </c>
      <c r="LR128" t="s">
        <v>2508</v>
      </c>
      <c r="LT128" t="b">
        <v>1</v>
      </c>
      <c r="MI128" t="s">
        <v>1448</v>
      </c>
      <c r="MP128" t="b">
        <v>1</v>
      </c>
      <c r="MY128" t="s">
        <v>538</v>
      </c>
      <c r="NE128" t="b">
        <v>1</v>
      </c>
      <c r="NK128" t="s">
        <v>777</v>
      </c>
      <c r="NN128" t="b">
        <v>1</v>
      </c>
      <c r="NV128" t="s">
        <v>476</v>
      </c>
      <c r="NX128" t="s">
        <v>510</v>
      </c>
      <c r="NZ128" t="s">
        <v>625</v>
      </c>
      <c r="OB128" t="b">
        <v>1</v>
      </c>
      <c r="OE128" t="b">
        <v>1</v>
      </c>
      <c r="OF128" t="b">
        <v>1</v>
      </c>
      <c r="OL128" t="s">
        <v>1171</v>
      </c>
      <c r="OP128" t="b">
        <v>1</v>
      </c>
      <c r="OW128" t="s">
        <v>585</v>
      </c>
      <c r="OX128" t="b">
        <v>1</v>
      </c>
      <c r="PM128">
        <v>1500</v>
      </c>
      <c r="PN128" t="s">
        <v>563</v>
      </c>
      <c r="PS128" t="b">
        <v>1</v>
      </c>
      <c r="QF128" t="s">
        <v>510</v>
      </c>
      <c r="QP128" t="s">
        <v>510</v>
      </c>
      <c r="QR128" t="s">
        <v>510</v>
      </c>
      <c r="RC128" t="s">
        <v>673</v>
      </c>
      <c r="RE128" t="s">
        <v>510</v>
      </c>
      <c r="RG128" t="s">
        <v>2509</v>
      </c>
      <c r="RH128" t="s">
        <v>542</v>
      </c>
      <c r="RJ128" t="b">
        <v>1</v>
      </c>
      <c r="RR128" t="s">
        <v>514</v>
      </c>
      <c r="RS128" t="b">
        <v>1</v>
      </c>
      <c r="SB128" t="s">
        <v>2510</v>
      </c>
      <c r="SC128">
        <v>92471347</v>
      </c>
      <c r="SD128" t="s">
        <v>2511</v>
      </c>
      <c r="SE128" s="2">
        <v>44602.54173611111</v>
      </c>
      <c r="SF128">
        <v>127</v>
      </c>
      <c r="SH128">
        <v>-1</v>
      </c>
      <c r="SK128" t="s">
        <v>518</v>
      </c>
      <c r="SL128">
        <v>351962</v>
      </c>
      <c r="SM128" t="s">
        <v>983</v>
      </c>
      <c r="SN128">
        <v>648550</v>
      </c>
    </row>
    <row r="129" spans="1:508" hidden="1" x14ac:dyDescent="0.25">
      <c r="A129" t="s">
        <v>2512</v>
      </c>
      <c r="B129" t="s">
        <v>2513</v>
      </c>
      <c r="C129" t="s">
        <v>470</v>
      </c>
      <c r="D129" t="s">
        <v>2442</v>
      </c>
      <c r="E129" t="s">
        <v>950</v>
      </c>
      <c r="G129" s="1">
        <v>44602</v>
      </c>
      <c r="H129" t="s">
        <v>2229</v>
      </c>
      <c r="I129" t="s">
        <v>952</v>
      </c>
      <c r="J129" t="s">
        <v>476</v>
      </c>
      <c r="K129" t="s">
        <v>522</v>
      </c>
      <c r="M129" t="s">
        <v>1012</v>
      </c>
      <c r="O129" t="s">
        <v>572</v>
      </c>
      <c r="P129" t="s">
        <v>523</v>
      </c>
      <c r="Q129" t="s">
        <v>481</v>
      </c>
      <c r="R129" t="s">
        <v>479</v>
      </c>
      <c r="S129" t="s">
        <v>482</v>
      </c>
      <c r="T129" t="b">
        <v>1</v>
      </c>
      <c r="AA129" t="s">
        <v>483</v>
      </c>
      <c r="AB129" t="s">
        <v>594</v>
      </c>
      <c r="AC129">
        <v>0</v>
      </c>
      <c r="AD129">
        <v>0</v>
      </c>
      <c r="AE129">
        <v>0</v>
      </c>
      <c r="AF129">
        <v>0</v>
      </c>
      <c r="AG129">
        <v>0</v>
      </c>
      <c r="AH129">
        <v>1</v>
      </c>
      <c r="AI129">
        <v>0</v>
      </c>
      <c r="AJ129" t="s">
        <v>470</v>
      </c>
      <c r="AK129" t="s">
        <v>486</v>
      </c>
      <c r="AL129" t="s">
        <v>486</v>
      </c>
      <c r="AM129">
        <v>0</v>
      </c>
      <c r="AN129">
        <v>1</v>
      </c>
      <c r="AO129">
        <v>2</v>
      </c>
      <c r="AP129">
        <v>0</v>
      </c>
      <c r="AQ129">
        <v>0</v>
      </c>
      <c r="AR129">
        <v>0</v>
      </c>
      <c r="AS129" t="s">
        <v>487</v>
      </c>
      <c r="AT129" t="s">
        <v>470</v>
      </c>
      <c r="AU129" t="s">
        <v>487</v>
      </c>
      <c r="AV129" t="s">
        <v>487</v>
      </c>
      <c r="AW129" t="s">
        <v>486</v>
      </c>
      <c r="AX129" t="s">
        <v>486</v>
      </c>
      <c r="AY129" t="s">
        <v>526</v>
      </c>
      <c r="AZ129">
        <v>4</v>
      </c>
      <c r="BA129" t="s">
        <v>986</v>
      </c>
      <c r="BC129" t="s">
        <v>787</v>
      </c>
      <c r="BE129" t="s">
        <v>1034</v>
      </c>
      <c r="BG129" t="s">
        <v>1627</v>
      </c>
      <c r="BJ129" t="b">
        <v>1</v>
      </c>
      <c r="BQ129">
        <v>17</v>
      </c>
      <c r="BR129" t="s">
        <v>956</v>
      </c>
      <c r="BS129" t="s">
        <v>476</v>
      </c>
      <c r="BT129" t="s">
        <v>2514</v>
      </c>
      <c r="BU129" t="b">
        <v>0</v>
      </c>
      <c r="BV129" t="b">
        <v>0</v>
      </c>
      <c r="BW129" t="b">
        <v>1</v>
      </c>
      <c r="BX129" t="b">
        <v>0</v>
      </c>
      <c r="BY129" t="b">
        <v>0</v>
      </c>
      <c r="BZ129" t="b">
        <v>0</v>
      </c>
      <c r="CA129" t="b">
        <v>0</v>
      </c>
      <c r="CB129" t="b">
        <v>0</v>
      </c>
      <c r="CC129" t="b">
        <v>0</v>
      </c>
      <c r="CD129" t="b">
        <v>0</v>
      </c>
      <c r="CF129" t="s">
        <v>1179</v>
      </c>
      <c r="CG129" t="b">
        <v>0</v>
      </c>
      <c r="CH129" t="b">
        <v>0</v>
      </c>
      <c r="CI129" t="b">
        <v>0</v>
      </c>
      <c r="CJ129" t="b">
        <v>0</v>
      </c>
      <c r="CK129" t="b">
        <v>1</v>
      </c>
      <c r="CL129" t="b">
        <v>0</v>
      </c>
      <c r="CM129" t="b">
        <v>0</v>
      </c>
      <c r="CN129" t="b">
        <v>0</v>
      </c>
      <c r="CO129" t="b">
        <v>0</v>
      </c>
      <c r="CP129" t="b">
        <v>0</v>
      </c>
      <c r="CQ129" t="b">
        <v>0</v>
      </c>
      <c r="CR129" t="b">
        <v>0</v>
      </c>
      <c r="CS129" t="b">
        <v>0</v>
      </c>
      <c r="CT129" t="b">
        <v>0</v>
      </c>
      <c r="CV129" t="s">
        <v>1156</v>
      </c>
      <c r="CW129" t="b">
        <v>0</v>
      </c>
      <c r="CX129" t="b">
        <v>1</v>
      </c>
      <c r="CY129" t="b">
        <v>0</v>
      </c>
      <c r="CZ129" t="b">
        <v>0</v>
      </c>
      <c r="DA129" t="b">
        <v>0</v>
      </c>
      <c r="DB129" t="b">
        <v>0</v>
      </c>
      <c r="DC129" t="b">
        <v>0</v>
      </c>
      <c r="DF129">
        <v>1</v>
      </c>
      <c r="DH129">
        <v>1</v>
      </c>
      <c r="DP129" t="s">
        <v>510</v>
      </c>
      <c r="DQ129" t="s">
        <v>2515</v>
      </c>
      <c r="DT129" t="b">
        <v>1</v>
      </c>
      <c r="DV129" t="b">
        <v>1</v>
      </c>
      <c r="EC129" t="s">
        <v>476</v>
      </c>
      <c r="ED129" t="s">
        <v>1237</v>
      </c>
      <c r="EJ129" t="b">
        <v>1</v>
      </c>
      <c r="EP129" t="s">
        <v>510</v>
      </c>
      <c r="EQ129" t="s">
        <v>960</v>
      </c>
      <c r="ER129" t="b">
        <v>1</v>
      </c>
      <c r="ES129" t="b">
        <v>1</v>
      </c>
      <c r="FA129" t="s">
        <v>476</v>
      </c>
      <c r="FB129" t="s">
        <v>510</v>
      </c>
      <c r="FC129" t="s">
        <v>476</v>
      </c>
      <c r="FD129" t="s">
        <v>476</v>
      </c>
      <c r="FE129" t="s">
        <v>510</v>
      </c>
      <c r="FF129" t="s">
        <v>510</v>
      </c>
      <c r="FG129" t="s">
        <v>476</v>
      </c>
      <c r="FH129" t="s">
        <v>510</v>
      </c>
      <c r="FI129" t="s">
        <v>510</v>
      </c>
      <c r="FJ129" t="s">
        <v>476</v>
      </c>
      <c r="FK129" t="s">
        <v>476</v>
      </c>
      <c r="FL129" t="s">
        <v>510</v>
      </c>
      <c r="FN129" t="s">
        <v>476</v>
      </c>
      <c r="FO129" t="s">
        <v>476</v>
      </c>
      <c r="FP129" t="s">
        <v>510</v>
      </c>
      <c r="FQ129" t="s">
        <v>510</v>
      </c>
      <c r="FR129" t="s">
        <v>510</v>
      </c>
      <c r="FS129" t="s">
        <v>476</v>
      </c>
      <c r="FT129" t="s">
        <v>510</v>
      </c>
      <c r="FU129" t="s">
        <v>510</v>
      </c>
      <c r="FV129" t="s">
        <v>510</v>
      </c>
      <c r="FW129" t="s">
        <v>476</v>
      </c>
      <c r="FX129" t="s">
        <v>510</v>
      </c>
      <c r="FY129" t="s">
        <v>510</v>
      </c>
      <c r="FZ129" t="s">
        <v>510</v>
      </c>
      <c r="GA129" t="s">
        <v>510</v>
      </c>
      <c r="GB129">
        <f>IF(Table1[[#This Row],[msna/Demographic_info/HH_members_group/total_m_c_muac]]=0,"",COUNTIF(Table1[[#This Row],[Grain or tubers e.g. bread, rice, noodles, bulger, frikeh, kaak, pasta, andoumeh, manakish, thick grain-based porridge, potatoes]:[Breastmilk]],"Yes"))</f>
        <v>4</v>
      </c>
      <c r="GC129" t="str">
        <f>IF(Table1[[#This Row],[Column1]]="","",IF(Table1[[#This Row],[Please select the assessment type:]]="Livelihood and Protection (MHPSS, CP, GBV)","",IF(Table1[[#This Row],[Column1]]&gt;4,"diverse","not diverse")))</f>
        <v>not diverse</v>
      </c>
      <c r="GD129">
        <v>1</v>
      </c>
      <c r="GE129" t="s">
        <v>486</v>
      </c>
      <c r="GH129" t="s">
        <v>2506</v>
      </c>
      <c r="GI129" t="b">
        <v>1</v>
      </c>
      <c r="GJ129" t="b">
        <v>1</v>
      </c>
      <c r="GT129" t="b">
        <v>1</v>
      </c>
      <c r="HA129" t="s">
        <v>2516</v>
      </c>
      <c r="HB129" t="b">
        <v>1</v>
      </c>
      <c r="HC129" t="b">
        <v>1</v>
      </c>
      <c r="HE129" t="b">
        <v>1</v>
      </c>
      <c r="HO129" t="s">
        <v>2517</v>
      </c>
      <c r="HP129" t="s">
        <v>2518</v>
      </c>
      <c r="HQ129" t="b">
        <v>1</v>
      </c>
      <c r="HW129" t="b">
        <v>1</v>
      </c>
      <c r="IC129" t="s">
        <v>1107</v>
      </c>
      <c r="ID129" t="b">
        <v>1</v>
      </c>
      <c r="IP129" t="s">
        <v>496</v>
      </c>
      <c r="IV129" t="b">
        <v>1</v>
      </c>
      <c r="IZ129" t="s">
        <v>769</v>
      </c>
      <c r="JB129" t="s">
        <v>788</v>
      </c>
      <c r="JO129" t="b">
        <v>1</v>
      </c>
      <c r="JQ129" t="s">
        <v>771</v>
      </c>
      <c r="JR129" t="s">
        <v>2286</v>
      </c>
      <c r="JU129" t="b">
        <v>1</v>
      </c>
      <c r="KD129" t="s">
        <v>772</v>
      </c>
      <c r="KE129" t="b">
        <v>1</v>
      </c>
      <c r="KO129" t="s">
        <v>554</v>
      </c>
      <c r="KW129" t="b">
        <v>1</v>
      </c>
      <c r="LH129" t="s">
        <v>554</v>
      </c>
      <c r="LP129" t="b">
        <v>1</v>
      </c>
      <c r="LR129" t="s">
        <v>2519</v>
      </c>
      <c r="LY129" t="b">
        <v>1</v>
      </c>
      <c r="MD129" t="b">
        <v>1</v>
      </c>
      <c r="MI129" t="s">
        <v>2520</v>
      </c>
      <c r="MR129" t="b">
        <v>1</v>
      </c>
      <c r="MY129" t="s">
        <v>2521</v>
      </c>
      <c r="MZ129" t="b">
        <v>1</v>
      </c>
      <c r="NA129" t="b">
        <v>1</v>
      </c>
      <c r="NB129" t="b">
        <v>1</v>
      </c>
      <c r="ND129" t="b">
        <v>1</v>
      </c>
      <c r="NE129" t="b">
        <v>1</v>
      </c>
      <c r="NK129" t="s">
        <v>504</v>
      </c>
      <c r="NT129" t="b">
        <v>1</v>
      </c>
      <c r="NV129" t="s">
        <v>476</v>
      </c>
      <c r="NX129" t="s">
        <v>510</v>
      </c>
      <c r="NZ129" t="s">
        <v>830</v>
      </c>
      <c r="OB129" t="b">
        <v>1</v>
      </c>
      <c r="OE129" t="b">
        <v>1</v>
      </c>
      <c r="OL129" t="s">
        <v>779</v>
      </c>
      <c r="OT129" t="b">
        <v>1</v>
      </c>
      <c r="OW129" t="s">
        <v>562</v>
      </c>
      <c r="PA129" t="b">
        <v>1</v>
      </c>
      <c r="PL129">
        <v>1600</v>
      </c>
      <c r="PM129">
        <v>1700</v>
      </c>
      <c r="PN129" t="s">
        <v>563</v>
      </c>
      <c r="PS129" t="b">
        <v>1</v>
      </c>
      <c r="QF129" t="s">
        <v>510</v>
      </c>
      <c r="QP129" t="s">
        <v>510</v>
      </c>
      <c r="QR129" t="s">
        <v>510</v>
      </c>
      <c r="RC129" t="s">
        <v>673</v>
      </c>
      <c r="RE129" t="s">
        <v>510</v>
      </c>
      <c r="RG129" t="s">
        <v>2522</v>
      </c>
      <c r="RH129" t="s">
        <v>542</v>
      </c>
      <c r="RJ129" t="b">
        <v>1</v>
      </c>
      <c r="RR129" t="s">
        <v>514</v>
      </c>
      <c r="RS129" t="b">
        <v>1</v>
      </c>
      <c r="SA129" t="s">
        <v>515</v>
      </c>
      <c r="SB129" t="s">
        <v>2523</v>
      </c>
      <c r="SC129">
        <v>92471349</v>
      </c>
      <c r="SD129" t="s">
        <v>2524</v>
      </c>
      <c r="SE129" s="2">
        <v>44602.541747685187</v>
      </c>
      <c r="SF129">
        <v>128</v>
      </c>
      <c r="SH129">
        <v>-1</v>
      </c>
      <c r="SK129" t="s">
        <v>518</v>
      </c>
      <c r="SL129">
        <v>4023</v>
      </c>
      <c r="SM129" t="s">
        <v>983</v>
      </c>
      <c r="SN129">
        <v>648550</v>
      </c>
    </row>
    <row r="130" spans="1:508" hidden="1" x14ac:dyDescent="0.25">
      <c r="A130" t="s">
        <v>2525</v>
      </c>
      <c r="B130" t="s">
        <v>2526</v>
      </c>
      <c r="C130" t="s">
        <v>2183</v>
      </c>
      <c r="D130" t="s">
        <v>2306</v>
      </c>
      <c r="E130" t="s">
        <v>950</v>
      </c>
      <c r="G130" s="1">
        <v>44602</v>
      </c>
      <c r="H130" t="s">
        <v>2229</v>
      </c>
      <c r="I130" t="s">
        <v>952</v>
      </c>
      <c r="J130" t="s">
        <v>476</v>
      </c>
      <c r="K130" t="s">
        <v>522</v>
      </c>
      <c r="M130" t="s">
        <v>478</v>
      </c>
      <c r="O130" t="s">
        <v>479</v>
      </c>
      <c r="P130" t="s">
        <v>721</v>
      </c>
      <c r="Q130" t="s">
        <v>573</v>
      </c>
      <c r="R130" t="s">
        <v>479</v>
      </c>
      <c r="S130" t="s">
        <v>2527</v>
      </c>
      <c r="Y130" t="b">
        <v>1</v>
      </c>
      <c r="Z130" t="b">
        <v>1</v>
      </c>
      <c r="AA130" t="s">
        <v>483</v>
      </c>
      <c r="AB130" t="s">
        <v>594</v>
      </c>
      <c r="AC130">
        <v>0</v>
      </c>
      <c r="AD130">
        <v>0</v>
      </c>
      <c r="AE130">
        <v>0</v>
      </c>
      <c r="AF130">
        <v>2</v>
      </c>
      <c r="AG130">
        <v>1</v>
      </c>
      <c r="AH130">
        <v>2</v>
      </c>
      <c r="AI130">
        <v>0</v>
      </c>
      <c r="AJ130" t="s">
        <v>487</v>
      </c>
      <c r="AK130" t="s">
        <v>485</v>
      </c>
      <c r="AL130" t="s">
        <v>527</v>
      </c>
      <c r="AM130">
        <v>0</v>
      </c>
      <c r="AN130">
        <v>0</v>
      </c>
      <c r="AO130">
        <v>0</v>
      </c>
      <c r="AP130">
        <v>0</v>
      </c>
      <c r="AQ130">
        <v>2</v>
      </c>
      <c r="AR130">
        <v>0</v>
      </c>
      <c r="AS130" t="s">
        <v>470</v>
      </c>
      <c r="AT130" t="s">
        <v>485</v>
      </c>
      <c r="AU130" t="s">
        <v>485</v>
      </c>
      <c r="AV130" t="s">
        <v>487</v>
      </c>
      <c r="AW130" t="s">
        <v>470</v>
      </c>
      <c r="AX130" t="s">
        <v>526</v>
      </c>
      <c r="AY130" t="s">
        <v>722</v>
      </c>
      <c r="AZ130">
        <v>7</v>
      </c>
      <c r="BA130" t="s">
        <v>986</v>
      </c>
      <c r="BC130" t="s">
        <v>787</v>
      </c>
      <c r="BE130" t="s">
        <v>1034</v>
      </c>
      <c r="BG130" t="s">
        <v>1683</v>
      </c>
      <c r="BH130" t="b">
        <v>1</v>
      </c>
      <c r="BJ130" t="b">
        <v>1</v>
      </c>
      <c r="BQ130">
        <v>16</v>
      </c>
      <c r="BR130" t="s">
        <v>956</v>
      </c>
      <c r="BS130" t="s">
        <v>476</v>
      </c>
      <c r="BT130" t="s">
        <v>1351</v>
      </c>
      <c r="BU130" t="b">
        <v>1</v>
      </c>
      <c r="BV130" t="b">
        <v>0</v>
      </c>
      <c r="BW130" t="b">
        <v>0</v>
      </c>
      <c r="BX130" t="b">
        <v>0</v>
      </c>
      <c r="BY130" t="b">
        <v>0</v>
      </c>
      <c r="BZ130" t="b">
        <v>0</v>
      </c>
      <c r="CA130" t="b">
        <v>0</v>
      </c>
      <c r="CB130" t="b">
        <v>0</v>
      </c>
      <c r="CC130" t="b">
        <v>0</v>
      </c>
      <c r="CD130" t="b">
        <v>0</v>
      </c>
      <c r="CF130" t="s">
        <v>1179</v>
      </c>
      <c r="CG130" t="b">
        <v>0</v>
      </c>
      <c r="CH130" t="b">
        <v>0</v>
      </c>
      <c r="CI130" t="b">
        <v>0</v>
      </c>
      <c r="CJ130" t="b">
        <v>0</v>
      </c>
      <c r="CK130" t="b">
        <v>1</v>
      </c>
      <c r="CL130" t="b">
        <v>0</v>
      </c>
      <c r="CM130" t="b">
        <v>0</v>
      </c>
      <c r="CN130" t="b">
        <v>0</v>
      </c>
      <c r="CO130" t="b">
        <v>0</v>
      </c>
      <c r="CP130" t="b">
        <v>0</v>
      </c>
      <c r="CQ130" t="b">
        <v>0</v>
      </c>
      <c r="CR130" t="b">
        <v>0</v>
      </c>
      <c r="CS130" t="b">
        <v>0</v>
      </c>
      <c r="CT130" t="b">
        <v>0</v>
      </c>
      <c r="CV130" t="s">
        <v>1352</v>
      </c>
      <c r="CW130" t="b">
        <v>0</v>
      </c>
      <c r="CX130" t="b">
        <v>0</v>
      </c>
      <c r="CY130" t="b">
        <v>1</v>
      </c>
      <c r="CZ130" t="b">
        <v>0</v>
      </c>
      <c r="DA130" t="b">
        <v>0</v>
      </c>
      <c r="DB130" t="b">
        <v>0</v>
      </c>
      <c r="DC130" t="b">
        <v>0</v>
      </c>
      <c r="DF130">
        <v>1</v>
      </c>
      <c r="DK130">
        <v>1</v>
      </c>
      <c r="DM130">
        <v>1</v>
      </c>
      <c r="DP130" t="s">
        <v>476</v>
      </c>
      <c r="EC130" t="s">
        <v>476</v>
      </c>
      <c r="ED130" t="s">
        <v>2528</v>
      </c>
      <c r="EI130" t="b">
        <v>1</v>
      </c>
      <c r="EJ130" t="b">
        <v>1</v>
      </c>
      <c r="EP130" t="s">
        <v>771</v>
      </c>
      <c r="EQ130" t="s">
        <v>1428</v>
      </c>
      <c r="ER130" t="b">
        <v>1</v>
      </c>
      <c r="ET130" t="b">
        <v>1</v>
      </c>
      <c r="EY130" t="s">
        <v>2529</v>
      </c>
      <c r="FA130" t="s">
        <v>476</v>
      </c>
      <c r="FB130" t="s">
        <v>510</v>
      </c>
      <c r="FC130" t="s">
        <v>510</v>
      </c>
      <c r="FD130" t="s">
        <v>510</v>
      </c>
      <c r="FE130" t="s">
        <v>510</v>
      </c>
      <c r="FF130" t="s">
        <v>510</v>
      </c>
      <c r="FG130" t="s">
        <v>476</v>
      </c>
      <c r="FH130" t="s">
        <v>510</v>
      </c>
      <c r="FI130" t="s">
        <v>510</v>
      </c>
      <c r="FJ130" t="s">
        <v>476</v>
      </c>
      <c r="FK130" t="s">
        <v>476</v>
      </c>
      <c r="FL130" t="s">
        <v>510</v>
      </c>
      <c r="GB130">
        <f>IF(Table1[[#This Row],[msna/Demographic_info/HH_members_group/total_m_c_muac]]=0,"",COUNTIF(Table1[[#This Row],[Grain or tubers e.g. bread, rice, noodles, bulger, frikeh, kaak, pasta, andoumeh, manakish, thick grain-based porridge, potatoes]:[Breastmilk]],"Yes"))</f>
        <v>0</v>
      </c>
      <c r="GC130" t="str">
        <f>IF(Table1[[#This Row],[Column1]]="","",IF(Table1[[#This Row],[Please select the assessment type:]]="Livelihood and Protection (MHPSS, CP, GBV)","",IF(Table1[[#This Row],[Column1]]&gt;4,"diverse","not diverse")))</f>
        <v>not diverse</v>
      </c>
      <c r="GH130" t="s">
        <v>2530</v>
      </c>
      <c r="GJ130" t="b">
        <v>1</v>
      </c>
      <c r="GM130" t="b">
        <v>1</v>
      </c>
      <c r="GN130" t="b">
        <v>1</v>
      </c>
      <c r="GT130" t="b">
        <v>1</v>
      </c>
      <c r="HA130" t="s">
        <v>788</v>
      </c>
      <c r="HM130" t="b">
        <v>1</v>
      </c>
      <c r="HO130" t="s">
        <v>2366</v>
      </c>
      <c r="HP130" t="s">
        <v>1315</v>
      </c>
      <c r="HQ130" t="b">
        <v>1</v>
      </c>
      <c r="HR130" t="b">
        <v>1</v>
      </c>
      <c r="IC130" t="s">
        <v>554</v>
      </c>
      <c r="IN130" t="b">
        <v>1</v>
      </c>
      <c r="IP130" t="s">
        <v>824</v>
      </c>
      <c r="IR130" t="b">
        <v>1</v>
      </c>
      <c r="IZ130" t="s">
        <v>769</v>
      </c>
      <c r="JB130" t="s">
        <v>1293</v>
      </c>
      <c r="JC130" t="b">
        <v>1</v>
      </c>
      <c r="JQ130" t="s">
        <v>771</v>
      </c>
      <c r="JR130" t="s">
        <v>772</v>
      </c>
      <c r="JS130" t="b">
        <v>1</v>
      </c>
      <c r="KD130" t="s">
        <v>772</v>
      </c>
      <c r="KE130" t="b">
        <v>1</v>
      </c>
      <c r="KO130" t="s">
        <v>554</v>
      </c>
      <c r="KW130" t="b">
        <v>1</v>
      </c>
      <c r="LH130" t="s">
        <v>554</v>
      </c>
      <c r="LP130" t="b">
        <v>1</v>
      </c>
      <c r="LR130" t="s">
        <v>774</v>
      </c>
      <c r="LT130" t="b">
        <v>1</v>
      </c>
      <c r="MD130" t="b">
        <v>1</v>
      </c>
      <c r="MI130" t="s">
        <v>2531</v>
      </c>
      <c r="ML130" t="b">
        <v>1</v>
      </c>
      <c r="MO130" t="b">
        <v>1</v>
      </c>
      <c r="MY130" t="s">
        <v>1023</v>
      </c>
      <c r="NH130" t="b">
        <v>1</v>
      </c>
      <c r="NK130" t="s">
        <v>973</v>
      </c>
      <c r="NQ130" t="b">
        <v>1</v>
      </c>
      <c r="NV130" t="s">
        <v>476</v>
      </c>
      <c r="NX130" t="s">
        <v>510</v>
      </c>
      <c r="NZ130" t="s">
        <v>2532</v>
      </c>
      <c r="OC130" t="b">
        <v>1</v>
      </c>
      <c r="OF130" t="b">
        <v>1</v>
      </c>
      <c r="OL130" t="s">
        <v>779</v>
      </c>
      <c r="OT130" t="b">
        <v>1</v>
      </c>
      <c r="OW130" t="s">
        <v>585</v>
      </c>
      <c r="OX130" t="b">
        <v>1</v>
      </c>
      <c r="PM130">
        <v>700</v>
      </c>
      <c r="PN130" t="s">
        <v>586</v>
      </c>
      <c r="PO130" t="b">
        <v>1</v>
      </c>
      <c r="PS130" t="b">
        <v>1</v>
      </c>
      <c r="QF130" t="s">
        <v>476</v>
      </c>
      <c r="QG130" t="s">
        <v>509</v>
      </c>
      <c r="QH130" t="b">
        <v>1</v>
      </c>
      <c r="QP130" t="s">
        <v>510</v>
      </c>
      <c r="QR130" t="s">
        <v>510</v>
      </c>
      <c r="RC130" t="s">
        <v>511</v>
      </c>
      <c r="RE130" t="s">
        <v>510</v>
      </c>
      <c r="RG130" t="s">
        <v>2533</v>
      </c>
      <c r="RH130" t="s">
        <v>814</v>
      </c>
      <c r="RI130" t="b">
        <v>1</v>
      </c>
      <c r="RL130" t="b">
        <v>1</v>
      </c>
      <c r="RR130" t="s">
        <v>554</v>
      </c>
      <c r="RY130" t="b">
        <v>1</v>
      </c>
      <c r="SA130" t="s">
        <v>890</v>
      </c>
      <c r="SB130" t="s">
        <v>2534</v>
      </c>
      <c r="SC130">
        <v>92471350</v>
      </c>
      <c r="SD130" t="s">
        <v>2535</v>
      </c>
      <c r="SE130" s="2">
        <v>44602.541747685187</v>
      </c>
      <c r="SF130">
        <v>129</v>
      </c>
      <c r="SH130">
        <v>-1</v>
      </c>
      <c r="SK130" t="s">
        <v>518</v>
      </c>
      <c r="SL130">
        <v>15985</v>
      </c>
      <c r="SM130" t="s">
        <v>983</v>
      </c>
      <c r="SN130">
        <v>648550</v>
      </c>
    </row>
    <row r="131" spans="1:508" hidden="1" x14ac:dyDescent="0.25">
      <c r="A131" t="s">
        <v>2536</v>
      </c>
      <c r="B131" t="s">
        <v>2537</v>
      </c>
      <c r="C131" t="s">
        <v>470</v>
      </c>
      <c r="D131" t="s">
        <v>2412</v>
      </c>
      <c r="E131" t="s">
        <v>950</v>
      </c>
      <c r="G131" s="1">
        <v>44602</v>
      </c>
      <c r="H131" t="s">
        <v>2229</v>
      </c>
      <c r="I131" t="s">
        <v>952</v>
      </c>
      <c r="J131" t="s">
        <v>476</v>
      </c>
      <c r="K131" t="s">
        <v>522</v>
      </c>
      <c r="M131" t="s">
        <v>478</v>
      </c>
      <c r="O131" t="s">
        <v>479</v>
      </c>
      <c r="P131" t="s">
        <v>548</v>
      </c>
      <c r="Q131" t="s">
        <v>573</v>
      </c>
      <c r="R131" t="s">
        <v>479</v>
      </c>
      <c r="S131" t="s">
        <v>482</v>
      </c>
      <c r="T131" t="b">
        <v>1</v>
      </c>
      <c r="AA131" t="s">
        <v>483</v>
      </c>
      <c r="AB131" t="s">
        <v>594</v>
      </c>
      <c r="AC131">
        <v>1</v>
      </c>
      <c r="AD131">
        <v>0</v>
      </c>
      <c r="AE131">
        <v>0</v>
      </c>
      <c r="AF131">
        <v>2</v>
      </c>
      <c r="AG131">
        <v>0</v>
      </c>
      <c r="AH131">
        <v>2</v>
      </c>
      <c r="AI131">
        <v>0</v>
      </c>
      <c r="AJ131" t="s">
        <v>485</v>
      </c>
      <c r="AK131" t="s">
        <v>485</v>
      </c>
      <c r="AL131" t="s">
        <v>526</v>
      </c>
      <c r="AM131">
        <v>0</v>
      </c>
      <c r="AN131">
        <v>0</v>
      </c>
      <c r="AO131">
        <v>0</v>
      </c>
      <c r="AP131">
        <v>0</v>
      </c>
      <c r="AQ131">
        <v>1</v>
      </c>
      <c r="AR131">
        <v>0</v>
      </c>
      <c r="AS131" t="s">
        <v>470</v>
      </c>
      <c r="AT131" t="s">
        <v>486</v>
      </c>
      <c r="AU131" t="s">
        <v>486</v>
      </c>
      <c r="AV131" t="s">
        <v>485</v>
      </c>
      <c r="AW131" t="s">
        <v>470</v>
      </c>
      <c r="AX131" t="s">
        <v>487</v>
      </c>
      <c r="AY131" t="s">
        <v>527</v>
      </c>
      <c r="AZ131">
        <v>5</v>
      </c>
      <c r="BA131" t="s">
        <v>1034</v>
      </c>
      <c r="BC131" t="s">
        <v>787</v>
      </c>
      <c r="BE131" t="s">
        <v>953</v>
      </c>
      <c r="BG131" t="s">
        <v>1683</v>
      </c>
      <c r="BH131" t="b">
        <v>1</v>
      </c>
      <c r="BJ131" t="b">
        <v>1</v>
      </c>
      <c r="BQ131">
        <v>20</v>
      </c>
      <c r="BR131" t="s">
        <v>956</v>
      </c>
      <c r="BS131" t="s">
        <v>510</v>
      </c>
      <c r="CV131" t="s">
        <v>1180</v>
      </c>
      <c r="CW131" t="b">
        <v>0</v>
      </c>
      <c r="CX131" t="b">
        <v>1</v>
      </c>
      <c r="CY131" t="b">
        <v>1</v>
      </c>
      <c r="CZ131" t="b">
        <v>0</v>
      </c>
      <c r="DA131" t="b">
        <v>0</v>
      </c>
      <c r="DB131" t="b">
        <v>0</v>
      </c>
      <c r="DC131" t="b">
        <v>0</v>
      </c>
      <c r="DJ131">
        <v>1</v>
      </c>
      <c r="DK131">
        <v>1</v>
      </c>
      <c r="DP131" t="s">
        <v>476</v>
      </c>
      <c r="EC131" t="s">
        <v>476</v>
      </c>
      <c r="ED131" t="s">
        <v>2415</v>
      </c>
      <c r="EI131" t="b">
        <v>1</v>
      </c>
      <c r="EK131" t="b">
        <v>1</v>
      </c>
      <c r="EP131" t="s">
        <v>771</v>
      </c>
      <c r="EQ131" t="s">
        <v>1159</v>
      </c>
      <c r="ER131" t="b">
        <v>1</v>
      </c>
      <c r="FA131" t="s">
        <v>476</v>
      </c>
      <c r="FB131" t="s">
        <v>510</v>
      </c>
      <c r="FC131" t="s">
        <v>476</v>
      </c>
      <c r="FD131" t="s">
        <v>510</v>
      </c>
      <c r="FE131" t="s">
        <v>510</v>
      </c>
      <c r="FF131" t="s">
        <v>510</v>
      </c>
      <c r="FG131" t="s">
        <v>476</v>
      </c>
      <c r="FH131" t="s">
        <v>476</v>
      </c>
      <c r="FI131" t="s">
        <v>476</v>
      </c>
      <c r="FJ131" t="s">
        <v>476</v>
      </c>
      <c r="FK131" t="s">
        <v>476</v>
      </c>
      <c r="FL131" t="s">
        <v>510</v>
      </c>
      <c r="GB131">
        <f>IF(Table1[[#This Row],[msna/Demographic_info/HH_members_group/total_m_c_muac]]=0,"",COUNTIF(Table1[[#This Row],[Grain or tubers e.g. bread, rice, noodles, bulger, frikeh, kaak, pasta, andoumeh, manakish, thick grain-based porridge, potatoes]:[Breastmilk]],"Yes"))</f>
        <v>0</v>
      </c>
      <c r="GC131" t="str">
        <f>IF(Table1[[#This Row],[Column1]]="","",IF(Table1[[#This Row],[Please select the assessment type:]]="Livelihood and Protection (MHPSS, CP, GBV)","",IF(Table1[[#This Row],[Column1]]&gt;4,"diverse","not diverse")))</f>
        <v>not diverse</v>
      </c>
      <c r="GF131">
        <v>1</v>
      </c>
      <c r="GG131" t="s">
        <v>486</v>
      </c>
      <c r="GH131" t="s">
        <v>788</v>
      </c>
      <c r="GX131" t="b">
        <v>1</v>
      </c>
      <c r="IC131" t="s">
        <v>554</v>
      </c>
      <c r="IN131" t="b">
        <v>1</v>
      </c>
      <c r="IP131" t="s">
        <v>554</v>
      </c>
      <c r="IX131" t="b">
        <v>1</v>
      </c>
      <c r="IZ131" t="s">
        <v>769</v>
      </c>
      <c r="JB131" t="s">
        <v>788</v>
      </c>
      <c r="JO131" t="b">
        <v>1</v>
      </c>
      <c r="JQ131" t="s">
        <v>510</v>
      </c>
      <c r="JR131" t="s">
        <v>772</v>
      </c>
      <c r="JS131" t="b">
        <v>1</v>
      </c>
      <c r="KD131" t="s">
        <v>554</v>
      </c>
      <c r="KM131" t="b">
        <v>1</v>
      </c>
      <c r="KO131" t="s">
        <v>554</v>
      </c>
      <c r="KW131" t="b">
        <v>1</v>
      </c>
      <c r="LH131" t="s">
        <v>554</v>
      </c>
      <c r="LP131" t="b">
        <v>1</v>
      </c>
      <c r="LR131" t="s">
        <v>1317</v>
      </c>
      <c r="MD131" t="b">
        <v>1</v>
      </c>
      <c r="ME131" t="b">
        <v>1</v>
      </c>
      <c r="MI131" t="s">
        <v>2531</v>
      </c>
      <c r="ML131" t="b">
        <v>1</v>
      </c>
      <c r="MO131" t="b">
        <v>1</v>
      </c>
      <c r="MY131" t="s">
        <v>2538</v>
      </c>
      <c r="NB131" t="b">
        <v>1</v>
      </c>
      <c r="NC131" t="b">
        <v>1</v>
      </c>
      <c r="NE131" t="b">
        <v>1</v>
      </c>
      <c r="NK131" t="s">
        <v>973</v>
      </c>
      <c r="NQ131" t="b">
        <v>1</v>
      </c>
      <c r="NV131" t="s">
        <v>476</v>
      </c>
      <c r="NX131" t="s">
        <v>510</v>
      </c>
      <c r="NZ131" t="s">
        <v>2539</v>
      </c>
      <c r="OE131" t="b">
        <v>1</v>
      </c>
      <c r="OG131" t="b">
        <v>1</v>
      </c>
      <c r="OL131" t="s">
        <v>779</v>
      </c>
      <c r="OT131" t="b">
        <v>1</v>
      </c>
      <c r="OW131" t="s">
        <v>851</v>
      </c>
      <c r="PB131" t="b">
        <v>1</v>
      </c>
      <c r="PL131">
        <v>500</v>
      </c>
      <c r="PM131">
        <v>1000</v>
      </c>
      <c r="PN131" t="s">
        <v>563</v>
      </c>
      <c r="PS131" t="b">
        <v>1</v>
      </c>
      <c r="QF131" t="s">
        <v>510</v>
      </c>
      <c r="QP131" t="s">
        <v>510</v>
      </c>
      <c r="QR131" t="s">
        <v>510</v>
      </c>
      <c r="RC131" t="s">
        <v>511</v>
      </c>
      <c r="RE131" t="s">
        <v>510</v>
      </c>
      <c r="RG131" t="s">
        <v>2540</v>
      </c>
      <c r="RH131" t="s">
        <v>1098</v>
      </c>
      <c r="RI131" t="b">
        <v>1</v>
      </c>
      <c r="RR131" t="s">
        <v>514</v>
      </c>
      <c r="RS131" t="b">
        <v>1</v>
      </c>
      <c r="SA131" t="s">
        <v>890</v>
      </c>
      <c r="SB131" t="s">
        <v>2541</v>
      </c>
      <c r="SC131">
        <v>92471352</v>
      </c>
      <c r="SD131" t="s">
        <v>2542</v>
      </c>
      <c r="SE131" s="2">
        <v>44602.541759259257</v>
      </c>
      <c r="SF131">
        <v>130</v>
      </c>
      <c r="SH131">
        <v>-1</v>
      </c>
      <c r="SK131" t="s">
        <v>518</v>
      </c>
      <c r="SL131">
        <v>9723</v>
      </c>
      <c r="SM131" t="s">
        <v>983</v>
      </c>
      <c r="SN131">
        <v>648550</v>
      </c>
    </row>
    <row r="132" spans="1:508" hidden="1" x14ac:dyDescent="0.25">
      <c r="A132" t="s">
        <v>2543</v>
      </c>
      <c r="B132" t="s">
        <v>2544</v>
      </c>
      <c r="C132" t="s">
        <v>470</v>
      </c>
      <c r="D132" t="s">
        <v>2398</v>
      </c>
      <c r="E132" t="s">
        <v>472</v>
      </c>
      <c r="F132" t="s">
        <v>633</v>
      </c>
      <c r="G132" s="1">
        <v>44602</v>
      </c>
      <c r="H132" t="s">
        <v>634</v>
      </c>
      <c r="I132" t="s">
        <v>475</v>
      </c>
      <c r="J132" t="s">
        <v>476</v>
      </c>
      <c r="K132" t="s">
        <v>522</v>
      </c>
      <c r="M132" t="s">
        <v>478</v>
      </c>
      <c r="O132" t="s">
        <v>572</v>
      </c>
      <c r="P132" t="s">
        <v>548</v>
      </c>
      <c r="Q132" t="s">
        <v>481</v>
      </c>
      <c r="R132" t="s">
        <v>479</v>
      </c>
      <c r="S132" t="s">
        <v>482</v>
      </c>
      <c r="T132" t="b">
        <v>1</v>
      </c>
      <c r="AA132" t="s">
        <v>483</v>
      </c>
      <c r="AB132" t="s">
        <v>594</v>
      </c>
      <c r="AC132">
        <v>0</v>
      </c>
      <c r="AD132">
        <v>0</v>
      </c>
      <c r="AE132">
        <v>1</v>
      </c>
      <c r="AF132">
        <v>1</v>
      </c>
      <c r="AG132">
        <v>0</v>
      </c>
      <c r="AH132">
        <v>1</v>
      </c>
      <c r="AI132">
        <v>0</v>
      </c>
      <c r="AJ132" t="s">
        <v>485</v>
      </c>
      <c r="AK132" t="s">
        <v>486</v>
      </c>
      <c r="AL132" t="s">
        <v>487</v>
      </c>
      <c r="AM132">
        <v>0</v>
      </c>
      <c r="AN132">
        <v>0</v>
      </c>
      <c r="AO132">
        <v>2</v>
      </c>
      <c r="AP132">
        <v>2</v>
      </c>
      <c r="AQ132">
        <v>1</v>
      </c>
      <c r="AR132">
        <v>0</v>
      </c>
      <c r="AS132" t="s">
        <v>526</v>
      </c>
      <c r="AT132" t="s">
        <v>486</v>
      </c>
      <c r="AU132" t="s">
        <v>527</v>
      </c>
      <c r="AV132" t="s">
        <v>660</v>
      </c>
      <c r="AW132" t="s">
        <v>486</v>
      </c>
      <c r="AX132" t="s">
        <v>485</v>
      </c>
      <c r="AY132" t="s">
        <v>839</v>
      </c>
      <c r="AZ132">
        <v>8</v>
      </c>
      <c r="BA132" t="s">
        <v>488</v>
      </c>
      <c r="BC132" t="s">
        <v>489</v>
      </c>
      <c r="BE132" t="s">
        <v>490</v>
      </c>
      <c r="GB132">
        <f>IF(Table1[[#This Row],[msna/Demographic_info/HH_members_group/total_m_c_muac]]=0,"",COUNTIF(Table1[[#This Row],[Grain or tubers e.g. bread, rice, noodles, bulger, frikeh, kaak, pasta, andoumeh, manakish, thick grain-based porridge, potatoes]:[Breastmilk]],"Yes"))</f>
        <v>0</v>
      </c>
      <c r="GC132" t="str">
        <f>IF(Table1[[#This Row],[Column1]]="","",IF(Table1[[#This Row],[Please select the assessment type:]]="Livelihood and Protection (MHPSS, CP, GBV)","",IF(Table1[[#This Row],[Column1]]&gt;4,"diverse","not diverse")))</f>
        <v/>
      </c>
      <c r="GH132" t="s">
        <v>2545</v>
      </c>
      <c r="GO132" t="b">
        <v>1</v>
      </c>
      <c r="HA132" t="s">
        <v>492</v>
      </c>
      <c r="HB132" t="b">
        <v>1</v>
      </c>
      <c r="HO132" t="s">
        <v>2546</v>
      </c>
      <c r="HP132" t="s">
        <v>1356</v>
      </c>
      <c r="HT132" t="b">
        <v>1</v>
      </c>
      <c r="IC132" t="s">
        <v>1107</v>
      </c>
      <c r="ID132" t="b">
        <v>1</v>
      </c>
      <c r="IP132" t="s">
        <v>1243</v>
      </c>
      <c r="IQ132" t="b">
        <v>1</v>
      </c>
      <c r="IZ132" t="s">
        <v>476</v>
      </c>
      <c r="JB132" t="s">
        <v>2108</v>
      </c>
      <c r="JI132" t="b">
        <v>1</v>
      </c>
      <c r="JK132" t="b">
        <v>1</v>
      </c>
      <c r="JQ132" t="s">
        <v>476</v>
      </c>
      <c r="JR132" t="s">
        <v>498</v>
      </c>
      <c r="JX132" t="b">
        <v>1</v>
      </c>
      <c r="KD132" t="s">
        <v>772</v>
      </c>
      <c r="KE132" t="b">
        <v>1</v>
      </c>
      <c r="KO132" t="s">
        <v>827</v>
      </c>
      <c r="KP132" t="b">
        <v>1</v>
      </c>
      <c r="KY132" t="s">
        <v>498</v>
      </c>
      <c r="LA132" t="b">
        <v>1</v>
      </c>
      <c r="LH132" t="s">
        <v>554</v>
      </c>
      <c r="LP132" t="b">
        <v>1</v>
      </c>
      <c r="LR132" t="s">
        <v>788</v>
      </c>
      <c r="MG132" t="b">
        <v>1</v>
      </c>
      <c r="MI132" t="s">
        <v>1169</v>
      </c>
      <c r="MJ132" t="b">
        <v>1</v>
      </c>
      <c r="MY132" t="s">
        <v>1276</v>
      </c>
      <c r="NA132" t="b">
        <v>1</v>
      </c>
      <c r="NK132" t="s">
        <v>924</v>
      </c>
      <c r="NL132" t="b">
        <v>1</v>
      </c>
      <c r="NV132" t="s">
        <v>476</v>
      </c>
      <c r="NX132" t="s">
        <v>510</v>
      </c>
      <c r="NZ132" t="s">
        <v>776</v>
      </c>
      <c r="OE132" t="b">
        <v>1</v>
      </c>
      <c r="OL132" t="s">
        <v>779</v>
      </c>
      <c r="OT132" t="b">
        <v>1</v>
      </c>
      <c r="OW132" t="s">
        <v>1437</v>
      </c>
      <c r="PD132" t="b">
        <v>1</v>
      </c>
      <c r="PL132">
        <v>700</v>
      </c>
      <c r="PM132">
        <v>750</v>
      </c>
      <c r="PN132" t="s">
        <v>554</v>
      </c>
      <c r="QC132" t="b">
        <v>1</v>
      </c>
      <c r="QF132" t="s">
        <v>476</v>
      </c>
      <c r="QG132" t="s">
        <v>509</v>
      </c>
      <c r="QH132" t="b">
        <v>1</v>
      </c>
      <c r="QP132" t="s">
        <v>510</v>
      </c>
      <c r="QR132" t="s">
        <v>510</v>
      </c>
      <c r="RC132" t="s">
        <v>673</v>
      </c>
      <c r="RE132" t="s">
        <v>510</v>
      </c>
      <c r="RG132" t="s">
        <v>515</v>
      </c>
      <c r="RH132" t="s">
        <v>2547</v>
      </c>
      <c r="RJ132" t="b">
        <v>1</v>
      </c>
      <c r="RK132" t="b">
        <v>1</v>
      </c>
      <c r="RR132" t="s">
        <v>514</v>
      </c>
      <c r="RS132" t="b">
        <v>1</v>
      </c>
      <c r="SA132" t="s">
        <v>2548</v>
      </c>
      <c r="SB132" t="s">
        <v>2549</v>
      </c>
      <c r="SC132">
        <v>92471359</v>
      </c>
      <c r="SD132" t="s">
        <v>2550</v>
      </c>
      <c r="SE132" s="2">
        <v>44602.541817129633</v>
      </c>
      <c r="SF132">
        <v>131</v>
      </c>
      <c r="SH132">
        <v>-1</v>
      </c>
      <c r="SK132" t="s">
        <v>518</v>
      </c>
      <c r="SL132">
        <v>8548</v>
      </c>
      <c r="SM132" t="s">
        <v>519</v>
      </c>
      <c r="SN132">
        <v>648550</v>
      </c>
    </row>
    <row r="133" spans="1:508" hidden="1" x14ac:dyDescent="0.25">
      <c r="A133" t="s">
        <v>2551</v>
      </c>
      <c r="B133" t="s">
        <v>2552</v>
      </c>
      <c r="C133" t="s">
        <v>470</v>
      </c>
      <c r="D133" t="s">
        <v>2398</v>
      </c>
      <c r="E133" t="s">
        <v>472</v>
      </c>
      <c r="F133" t="s">
        <v>633</v>
      </c>
      <c r="G133" s="1">
        <v>44602</v>
      </c>
      <c r="H133" t="s">
        <v>634</v>
      </c>
      <c r="I133" t="s">
        <v>475</v>
      </c>
      <c r="J133" t="s">
        <v>476</v>
      </c>
      <c r="K133" t="s">
        <v>477</v>
      </c>
      <c r="L133" s="1">
        <v>41432</v>
      </c>
      <c r="M133" t="s">
        <v>478</v>
      </c>
      <c r="O133" t="s">
        <v>572</v>
      </c>
      <c r="P133" t="s">
        <v>480</v>
      </c>
      <c r="Q133" t="s">
        <v>481</v>
      </c>
      <c r="R133" t="s">
        <v>479</v>
      </c>
      <c r="S133" t="s">
        <v>2553</v>
      </c>
      <c r="Z133" t="b">
        <v>1</v>
      </c>
      <c r="AA133" t="s">
        <v>483</v>
      </c>
      <c r="AB133" t="s">
        <v>549</v>
      </c>
      <c r="AC133">
        <v>0</v>
      </c>
      <c r="AD133">
        <v>0</v>
      </c>
      <c r="AE133">
        <v>1</v>
      </c>
      <c r="AF133">
        <v>3</v>
      </c>
      <c r="AG133">
        <v>1</v>
      </c>
      <c r="AH133">
        <v>0</v>
      </c>
      <c r="AI133">
        <v>0</v>
      </c>
      <c r="AJ133" t="s">
        <v>527</v>
      </c>
      <c r="AK133" t="s">
        <v>470</v>
      </c>
      <c r="AL133" t="s">
        <v>527</v>
      </c>
      <c r="AM133">
        <v>0</v>
      </c>
      <c r="AN133">
        <v>1</v>
      </c>
      <c r="AO133">
        <v>1</v>
      </c>
      <c r="AP133">
        <v>0</v>
      </c>
      <c r="AQ133">
        <v>0</v>
      </c>
      <c r="AR133">
        <v>0</v>
      </c>
      <c r="AS133" t="s">
        <v>485</v>
      </c>
      <c r="AT133" t="s">
        <v>470</v>
      </c>
      <c r="AU133" t="s">
        <v>485</v>
      </c>
      <c r="AV133" t="s">
        <v>722</v>
      </c>
      <c r="AW133" t="s">
        <v>485</v>
      </c>
      <c r="AX133" t="s">
        <v>470</v>
      </c>
      <c r="AY133" t="s">
        <v>722</v>
      </c>
      <c r="AZ133">
        <v>7</v>
      </c>
      <c r="BA133" t="s">
        <v>489</v>
      </c>
      <c r="BC133" t="s">
        <v>488</v>
      </c>
      <c r="BE133" t="s">
        <v>490</v>
      </c>
      <c r="GB133">
        <f>IF(Table1[[#This Row],[msna/Demographic_info/HH_members_group/total_m_c_muac]]=0,"",COUNTIF(Table1[[#This Row],[Grain or tubers e.g. bread, rice, noodles, bulger, frikeh, kaak, pasta, andoumeh, manakish, thick grain-based porridge, potatoes]:[Breastmilk]],"Yes"))</f>
        <v>0</v>
      </c>
      <c r="GC133" t="str">
        <f>IF(Table1[[#This Row],[Column1]]="","",IF(Table1[[#This Row],[Please select the assessment type:]]="Livelihood and Protection (MHPSS, CP, GBV)","",IF(Table1[[#This Row],[Column1]]&gt;4,"diverse","not diverse")))</f>
        <v/>
      </c>
      <c r="GH133" t="s">
        <v>1410</v>
      </c>
      <c r="GY133" t="b">
        <v>1</v>
      </c>
      <c r="IC133" t="s">
        <v>1526</v>
      </c>
      <c r="II133" t="b">
        <v>1</v>
      </c>
      <c r="IP133" t="s">
        <v>1243</v>
      </c>
      <c r="IQ133" t="b">
        <v>1</v>
      </c>
      <c r="IZ133" t="s">
        <v>476</v>
      </c>
      <c r="JB133" t="s">
        <v>2108</v>
      </c>
      <c r="JI133" t="b">
        <v>1</v>
      </c>
      <c r="JK133" t="b">
        <v>1</v>
      </c>
      <c r="JQ133" t="s">
        <v>476</v>
      </c>
      <c r="JR133" t="s">
        <v>498</v>
      </c>
      <c r="JX133" t="b">
        <v>1</v>
      </c>
      <c r="KD133" t="s">
        <v>498</v>
      </c>
      <c r="KJ133" t="b">
        <v>1</v>
      </c>
      <c r="KO133" t="s">
        <v>827</v>
      </c>
      <c r="KP133" t="b">
        <v>1</v>
      </c>
      <c r="KY133" t="s">
        <v>498</v>
      </c>
      <c r="LA133" t="b">
        <v>1</v>
      </c>
      <c r="LH133" t="s">
        <v>554</v>
      </c>
      <c r="LP133" t="b">
        <v>1</v>
      </c>
      <c r="LR133" t="s">
        <v>2435</v>
      </c>
      <c r="ME133" t="b">
        <v>1</v>
      </c>
      <c r="MI133" t="s">
        <v>794</v>
      </c>
      <c r="MJ133" t="b">
        <v>1</v>
      </c>
      <c r="MO133" t="b">
        <v>1</v>
      </c>
      <c r="MY133" t="s">
        <v>849</v>
      </c>
      <c r="NC133" t="b">
        <v>1</v>
      </c>
      <c r="ND133" t="b">
        <v>1</v>
      </c>
      <c r="NK133" t="s">
        <v>504</v>
      </c>
      <c r="NT133" t="b">
        <v>1</v>
      </c>
      <c r="NV133" t="s">
        <v>510</v>
      </c>
      <c r="NW133" t="s">
        <v>2554</v>
      </c>
      <c r="NX133" t="s">
        <v>510</v>
      </c>
      <c r="NZ133" t="s">
        <v>2178</v>
      </c>
      <c r="OC133" t="b">
        <v>1</v>
      </c>
      <c r="OL133" t="s">
        <v>779</v>
      </c>
      <c r="OT133" t="b">
        <v>1</v>
      </c>
      <c r="OW133" t="s">
        <v>585</v>
      </c>
      <c r="OX133" t="b">
        <v>1</v>
      </c>
      <c r="PM133">
        <v>1000</v>
      </c>
      <c r="PN133" t="s">
        <v>563</v>
      </c>
      <c r="PS133" t="b">
        <v>1</v>
      </c>
      <c r="QF133" t="s">
        <v>476</v>
      </c>
      <c r="QG133" t="s">
        <v>509</v>
      </c>
      <c r="QH133" t="b">
        <v>1</v>
      </c>
      <c r="QP133" t="s">
        <v>510</v>
      </c>
      <c r="QR133" t="s">
        <v>771</v>
      </c>
      <c r="RC133" t="s">
        <v>673</v>
      </c>
      <c r="RE133" t="s">
        <v>510</v>
      </c>
      <c r="RG133" t="s">
        <v>543</v>
      </c>
      <c r="RH133" t="s">
        <v>2555</v>
      </c>
      <c r="RJ133" t="b">
        <v>1</v>
      </c>
      <c r="RK133" t="b">
        <v>1</v>
      </c>
      <c r="RR133" t="s">
        <v>514</v>
      </c>
      <c r="RS133" t="b">
        <v>1</v>
      </c>
      <c r="SA133" t="s">
        <v>2556</v>
      </c>
      <c r="SB133" t="s">
        <v>2557</v>
      </c>
      <c r="SC133">
        <v>92471363</v>
      </c>
      <c r="SD133" t="s">
        <v>2558</v>
      </c>
      <c r="SE133" s="2">
        <v>44602.541898148149</v>
      </c>
      <c r="SF133">
        <v>132</v>
      </c>
      <c r="SH133">
        <v>-1</v>
      </c>
      <c r="SK133" t="s">
        <v>518</v>
      </c>
      <c r="SL133">
        <v>6235</v>
      </c>
      <c r="SM133" t="s">
        <v>519</v>
      </c>
      <c r="SN133">
        <v>648550</v>
      </c>
    </row>
    <row r="134" spans="1:508" hidden="1" x14ac:dyDescent="0.25">
      <c r="A134" t="s">
        <v>2559</v>
      </c>
      <c r="B134" t="s">
        <v>2560</v>
      </c>
      <c r="C134" t="s">
        <v>470</v>
      </c>
      <c r="D134" t="s">
        <v>2398</v>
      </c>
      <c r="E134" t="s">
        <v>472</v>
      </c>
      <c r="F134" t="s">
        <v>633</v>
      </c>
      <c r="G134" s="1">
        <v>44602</v>
      </c>
      <c r="H134" t="s">
        <v>634</v>
      </c>
      <c r="I134" t="s">
        <v>475</v>
      </c>
      <c r="J134" t="s">
        <v>476</v>
      </c>
      <c r="K134" t="s">
        <v>522</v>
      </c>
      <c r="M134" t="s">
        <v>478</v>
      </c>
      <c r="O134" t="s">
        <v>572</v>
      </c>
      <c r="P134" t="s">
        <v>548</v>
      </c>
      <c r="Q134" t="s">
        <v>573</v>
      </c>
      <c r="R134" t="s">
        <v>572</v>
      </c>
      <c r="S134" t="s">
        <v>482</v>
      </c>
      <c r="T134" t="b">
        <v>1</v>
      </c>
      <c r="AA134" t="s">
        <v>802</v>
      </c>
      <c r="AB134" t="s">
        <v>525</v>
      </c>
      <c r="AC134">
        <v>0</v>
      </c>
      <c r="AD134">
        <v>0</v>
      </c>
      <c r="AE134">
        <v>0</v>
      </c>
      <c r="AF134">
        <v>0</v>
      </c>
      <c r="AG134">
        <v>2</v>
      </c>
      <c r="AH134">
        <v>0</v>
      </c>
      <c r="AI134">
        <v>0</v>
      </c>
      <c r="AJ134" t="s">
        <v>485</v>
      </c>
      <c r="AK134" t="s">
        <v>470</v>
      </c>
      <c r="AL134" t="s">
        <v>485</v>
      </c>
      <c r="AM134">
        <v>0</v>
      </c>
      <c r="AN134">
        <v>1</v>
      </c>
      <c r="AO134">
        <v>1</v>
      </c>
      <c r="AP134">
        <v>0</v>
      </c>
      <c r="AQ134">
        <v>0</v>
      </c>
      <c r="AR134">
        <v>0</v>
      </c>
      <c r="AS134" t="s">
        <v>485</v>
      </c>
      <c r="AT134" t="s">
        <v>470</v>
      </c>
      <c r="AU134" t="s">
        <v>485</v>
      </c>
      <c r="AV134" t="s">
        <v>526</v>
      </c>
      <c r="AW134" t="s">
        <v>486</v>
      </c>
      <c r="AX134" t="s">
        <v>470</v>
      </c>
      <c r="AY134" t="s">
        <v>526</v>
      </c>
      <c r="AZ134">
        <v>4</v>
      </c>
      <c r="BA134" t="s">
        <v>488</v>
      </c>
      <c r="BC134" t="s">
        <v>490</v>
      </c>
      <c r="BE134" t="s">
        <v>489</v>
      </c>
      <c r="GB134">
        <f>IF(Table1[[#This Row],[msna/Demographic_info/HH_members_group/total_m_c_muac]]=0,"",COUNTIF(Table1[[#This Row],[Grain or tubers e.g. bread, rice, noodles, bulger, frikeh, kaak, pasta, andoumeh, manakish, thick grain-based porridge, potatoes]:[Breastmilk]],"Yes"))</f>
        <v>0</v>
      </c>
      <c r="GC134" t="str">
        <f>IF(Table1[[#This Row],[Column1]]="","",IF(Table1[[#This Row],[Please select the assessment type:]]="Livelihood and Protection (MHPSS, CP, GBV)","",IF(Table1[[#This Row],[Column1]]&gt;4,"diverse","not diverse")))</f>
        <v/>
      </c>
      <c r="GH134" t="s">
        <v>1410</v>
      </c>
      <c r="GY134" t="b">
        <v>1</v>
      </c>
      <c r="IC134" t="s">
        <v>789</v>
      </c>
      <c r="IL134" t="b">
        <v>1</v>
      </c>
      <c r="IP134" t="s">
        <v>1243</v>
      </c>
      <c r="IQ134" t="b">
        <v>1</v>
      </c>
      <c r="IZ134" t="s">
        <v>476</v>
      </c>
      <c r="JB134" t="s">
        <v>1633</v>
      </c>
      <c r="JI134" t="b">
        <v>1</v>
      </c>
      <c r="JK134" t="b">
        <v>1</v>
      </c>
      <c r="JQ134" t="s">
        <v>476</v>
      </c>
      <c r="JR134" t="s">
        <v>498</v>
      </c>
      <c r="JX134" t="b">
        <v>1</v>
      </c>
      <c r="KD134" t="s">
        <v>554</v>
      </c>
      <c r="KM134" t="b">
        <v>1</v>
      </c>
      <c r="KO134" t="s">
        <v>827</v>
      </c>
      <c r="KP134" t="b">
        <v>1</v>
      </c>
      <c r="KY134" t="s">
        <v>498</v>
      </c>
      <c r="LA134" t="b">
        <v>1</v>
      </c>
      <c r="LH134" t="s">
        <v>554</v>
      </c>
      <c r="LP134" t="b">
        <v>1</v>
      </c>
      <c r="LR134" t="s">
        <v>788</v>
      </c>
      <c r="MG134" t="b">
        <v>1</v>
      </c>
      <c r="MI134" t="s">
        <v>1226</v>
      </c>
      <c r="MO134" t="b">
        <v>1</v>
      </c>
      <c r="MY134" t="s">
        <v>671</v>
      </c>
      <c r="ND134" t="b">
        <v>1</v>
      </c>
      <c r="NE134" t="b">
        <v>1</v>
      </c>
      <c r="NK134" t="s">
        <v>504</v>
      </c>
      <c r="NT134" t="b">
        <v>1</v>
      </c>
      <c r="NV134" t="s">
        <v>476</v>
      </c>
      <c r="NX134" t="s">
        <v>510</v>
      </c>
      <c r="NZ134" t="s">
        <v>972</v>
      </c>
      <c r="OB134" t="b">
        <v>1</v>
      </c>
      <c r="OE134" t="b">
        <v>1</v>
      </c>
      <c r="OL134" t="s">
        <v>1359</v>
      </c>
      <c r="OO134" t="b">
        <v>1</v>
      </c>
      <c r="OP134" t="b">
        <v>1</v>
      </c>
      <c r="OW134" t="s">
        <v>562</v>
      </c>
      <c r="PA134" t="b">
        <v>1</v>
      </c>
      <c r="PL134">
        <v>1000</v>
      </c>
      <c r="PM134">
        <v>1500</v>
      </c>
      <c r="PN134" t="s">
        <v>563</v>
      </c>
      <c r="PS134" t="b">
        <v>1</v>
      </c>
      <c r="QF134" t="s">
        <v>510</v>
      </c>
      <c r="QP134" t="s">
        <v>510</v>
      </c>
      <c r="QR134" t="s">
        <v>510</v>
      </c>
      <c r="RC134" t="s">
        <v>1135</v>
      </c>
      <c r="RE134" t="s">
        <v>510</v>
      </c>
      <c r="RG134" t="s">
        <v>515</v>
      </c>
      <c r="RH134" t="s">
        <v>2555</v>
      </c>
      <c r="RJ134" t="b">
        <v>1</v>
      </c>
      <c r="RK134" t="b">
        <v>1</v>
      </c>
      <c r="RR134" t="s">
        <v>514</v>
      </c>
      <c r="RS134" t="b">
        <v>1</v>
      </c>
      <c r="SA134" t="s">
        <v>2561</v>
      </c>
      <c r="SB134" t="s">
        <v>2562</v>
      </c>
      <c r="SC134">
        <v>92471366</v>
      </c>
      <c r="SD134" t="s">
        <v>2563</v>
      </c>
      <c r="SE134" s="2">
        <v>44602.541967592602</v>
      </c>
      <c r="SF134">
        <v>133</v>
      </c>
      <c r="SH134">
        <v>-1</v>
      </c>
      <c r="SK134" t="s">
        <v>518</v>
      </c>
      <c r="SL134">
        <v>3355</v>
      </c>
      <c r="SM134" t="s">
        <v>519</v>
      </c>
      <c r="SN134">
        <v>648550</v>
      </c>
    </row>
    <row r="135" spans="1:508" hidden="1" x14ac:dyDescent="0.25">
      <c r="A135" t="s">
        <v>2564</v>
      </c>
      <c r="B135" t="s">
        <v>2565</v>
      </c>
      <c r="C135" t="s">
        <v>470</v>
      </c>
      <c r="D135" t="s">
        <v>2398</v>
      </c>
      <c r="E135" t="s">
        <v>472</v>
      </c>
      <c r="F135" t="s">
        <v>633</v>
      </c>
      <c r="G135" s="1">
        <v>44602</v>
      </c>
      <c r="H135" t="s">
        <v>634</v>
      </c>
      <c r="I135" t="s">
        <v>475</v>
      </c>
      <c r="J135" t="s">
        <v>476</v>
      </c>
      <c r="K135" t="s">
        <v>477</v>
      </c>
      <c r="L135" s="1">
        <v>43466</v>
      </c>
      <c r="M135" t="s">
        <v>478</v>
      </c>
      <c r="O135" t="s">
        <v>572</v>
      </c>
      <c r="P135" t="s">
        <v>480</v>
      </c>
      <c r="Q135" t="s">
        <v>481</v>
      </c>
      <c r="R135" t="s">
        <v>479</v>
      </c>
      <c r="S135" t="s">
        <v>482</v>
      </c>
      <c r="T135" t="b">
        <v>1</v>
      </c>
      <c r="AA135" t="s">
        <v>483</v>
      </c>
      <c r="AB135" t="s">
        <v>574</v>
      </c>
      <c r="AC135">
        <v>1</v>
      </c>
      <c r="AD135">
        <v>0</v>
      </c>
      <c r="AE135">
        <v>1</v>
      </c>
      <c r="AF135">
        <v>0</v>
      </c>
      <c r="AG135">
        <v>0</v>
      </c>
      <c r="AH135">
        <v>0</v>
      </c>
      <c r="AI135">
        <v>0</v>
      </c>
      <c r="AJ135" t="s">
        <v>486</v>
      </c>
      <c r="AK135" t="s">
        <v>470</v>
      </c>
      <c r="AL135" t="s">
        <v>486</v>
      </c>
      <c r="AM135">
        <v>0</v>
      </c>
      <c r="AN135">
        <v>0</v>
      </c>
      <c r="AO135">
        <v>0</v>
      </c>
      <c r="AP135">
        <v>0</v>
      </c>
      <c r="AQ135">
        <v>0</v>
      </c>
      <c r="AR135">
        <v>0</v>
      </c>
      <c r="AS135" t="s">
        <v>470</v>
      </c>
      <c r="AT135" t="s">
        <v>470</v>
      </c>
      <c r="AU135" t="s">
        <v>470</v>
      </c>
      <c r="AV135" t="s">
        <v>486</v>
      </c>
      <c r="AW135" t="s">
        <v>486</v>
      </c>
      <c r="AX135" t="s">
        <v>470</v>
      </c>
      <c r="AY135" t="s">
        <v>486</v>
      </c>
      <c r="AZ135">
        <v>1</v>
      </c>
      <c r="BA135" t="s">
        <v>489</v>
      </c>
      <c r="BC135" t="s">
        <v>488</v>
      </c>
      <c r="BE135" t="s">
        <v>1034</v>
      </c>
      <c r="GB135">
        <f>IF(Table1[[#This Row],[msna/Demographic_info/HH_members_group/total_m_c_muac]]=0,"",COUNTIF(Table1[[#This Row],[Grain or tubers e.g. bread, rice, noodles, bulger, frikeh, kaak, pasta, andoumeh, manakish, thick grain-based porridge, potatoes]:[Breastmilk]],"Yes"))</f>
        <v>0</v>
      </c>
      <c r="GC135" t="str">
        <f>IF(Table1[[#This Row],[Column1]]="","",IF(Table1[[#This Row],[Please select the assessment type:]]="Livelihood and Protection (MHPSS, CP, GBV)","",IF(Table1[[#This Row],[Column1]]&gt;4,"diverse","not diverse")))</f>
        <v/>
      </c>
      <c r="GH135" t="s">
        <v>2566</v>
      </c>
      <c r="GI135" t="b">
        <v>1</v>
      </c>
      <c r="GM135" t="b">
        <v>1</v>
      </c>
      <c r="GN135" t="b">
        <v>1</v>
      </c>
      <c r="GT135" t="b">
        <v>1</v>
      </c>
      <c r="HA135" t="s">
        <v>2567</v>
      </c>
      <c r="HD135" t="b">
        <v>1</v>
      </c>
      <c r="HE135" t="b">
        <v>1</v>
      </c>
      <c r="HF135" t="b">
        <v>1</v>
      </c>
      <c r="HH135" t="b">
        <v>1</v>
      </c>
      <c r="HO135" t="s">
        <v>2546</v>
      </c>
      <c r="HP135" t="s">
        <v>1418</v>
      </c>
      <c r="HR135" t="b">
        <v>1</v>
      </c>
      <c r="IC135" t="s">
        <v>2568</v>
      </c>
      <c r="IH135" t="b">
        <v>1</v>
      </c>
      <c r="II135" t="b">
        <v>1</v>
      </c>
      <c r="IJ135" t="b">
        <v>1</v>
      </c>
      <c r="IK135" t="b">
        <v>1</v>
      </c>
      <c r="IL135" t="b">
        <v>1</v>
      </c>
      <c r="IP135" t="s">
        <v>706</v>
      </c>
      <c r="IS135" t="b">
        <v>1</v>
      </c>
      <c r="IZ135" t="s">
        <v>476</v>
      </c>
      <c r="JB135" t="s">
        <v>2569</v>
      </c>
      <c r="JC135" t="b">
        <v>1</v>
      </c>
      <c r="JF135" t="b">
        <v>1</v>
      </c>
      <c r="JI135" t="b">
        <v>1</v>
      </c>
      <c r="JJ135" t="b">
        <v>1</v>
      </c>
      <c r="JK135" t="b">
        <v>1</v>
      </c>
      <c r="JM135" t="b">
        <v>1</v>
      </c>
      <c r="JQ135" t="s">
        <v>476</v>
      </c>
      <c r="JR135" t="s">
        <v>2570</v>
      </c>
      <c r="JT135" t="b">
        <v>1</v>
      </c>
      <c r="JX135" t="b">
        <v>1</v>
      </c>
      <c r="KD135" t="s">
        <v>498</v>
      </c>
      <c r="KJ135" t="b">
        <v>1</v>
      </c>
      <c r="KO135" t="s">
        <v>2054</v>
      </c>
      <c r="KR135" t="b">
        <v>1</v>
      </c>
      <c r="KS135" t="b">
        <v>1</v>
      </c>
      <c r="KT135" t="b">
        <v>1</v>
      </c>
      <c r="KU135" t="b">
        <v>1</v>
      </c>
      <c r="KY135" t="s">
        <v>920</v>
      </c>
      <c r="LA135" t="b">
        <v>1</v>
      </c>
      <c r="LC135" t="b">
        <v>1</v>
      </c>
      <c r="LH135" t="s">
        <v>688</v>
      </c>
      <c r="LJ135" t="b">
        <v>1</v>
      </c>
      <c r="LR135" t="s">
        <v>2055</v>
      </c>
      <c r="LW135" t="b">
        <v>1</v>
      </c>
      <c r="LX135" t="b">
        <v>1</v>
      </c>
      <c r="LY135" t="b">
        <v>1</v>
      </c>
      <c r="MA135" t="b">
        <v>1</v>
      </c>
      <c r="MD135" t="b">
        <v>1</v>
      </c>
      <c r="ME135" t="b">
        <v>1</v>
      </c>
      <c r="MI135" t="s">
        <v>922</v>
      </c>
      <c r="MR135" t="b">
        <v>1</v>
      </c>
      <c r="MS135" t="b">
        <v>1</v>
      </c>
      <c r="MT135" t="b">
        <v>1</v>
      </c>
      <c r="MY135" t="s">
        <v>1023</v>
      </c>
      <c r="NH135" t="b">
        <v>1</v>
      </c>
      <c r="NK135" t="s">
        <v>777</v>
      </c>
      <c r="NN135" t="b">
        <v>1</v>
      </c>
      <c r="NV135" t="s">
        <v>505</v>
      </c>
      <c r="NX135" t="s">
        <v>505</v>
      </c>
      <c r="NZ135" t="s">
        <v>1717</v>
      </c>
      <c r="OB135" t="b">
        <v>1</v>
      </c>
      <c r="OC135" t="b">
        <v>1</v>
      </c>
      <c r="OD135" t="b">
        <v>1</v>
      </c>
      <c r="OE135" t="b">
        <v>1</v>
      </c>
      <c r="OF135" t="b">
        <v>1</v>
      </c>
      <c r="OG135" t="b">
        <v>1</v>
      </c>
      <c r="OL135" t="s">
        <v>779</v>
      </c>
      <c r="OT135" t="b">
        <v>1</v>
      </c>
      <c r="OW135" t="s">
        <v>1248</v>
      </c>
      <c r="PC135" t="b">
        <v>1</v>
      </c>
      <c r="PF135" t="b">
        <v>1</v>
      </c>
      <c r="PG135" t="b">
        <v>1</v>
      </c>
      <c r="PL135">
        <v>700</v>
      </c>
      <c r="PM135">
        <v>1500</v>
      </c>
      <c r="PN135" t="s">
        <v>653</v>
      </c>
      <c r="PS135" t="b">
        <v>1</v>
      </c>
      <c r="PT135" t="b">
        <v>1</v>
      </c>
      <c r="QF135" t="s">
        <v>476</v>
      </c>
      <c r="QG135" t="s">
        <v>509</v>
      </c>
      <c r="QH135" t="b">
        <v>1</v>
      </c>
      <c r="QP135" t="s">
        <v>510</v>
      </c>
      <c r="QR135" t="s">
        <v>510</v>
      </c>
      <c r="RC135" t="s">
        <v>511</v>
      </c>
      <c r="RE135" t="s">
        <v>510</v>
      </c>
      <c r="RG135" t="s">
        <v>543</v>
      </c>
      <c r="RH135" t="s">
        <v>873</v>
      </c>
      <c r="RI135" t="b">
        <v>1</v>
      </c>
      <c r="RJ135" t="b">
        <v>1</v>
      </c>
      <c r="RR135" t="s">
        <v>514</v>
      </c>
      <c r="RS135" t="b">
        <v>1</v>
      </c>
      <c r="SA135" t="s">
        <v>2571</v>
      </c>
      <c r="SB135" t="s">
        <v>2572</v>
      </c>
      <c r="SC135">
        <v>92471369</v>
      </c>
      <c r="SD135" t="s">
        <v>2573</v>
      </c>
      <c r="SE135" s="2">
        <v>44602.542025462957</v>
      </c>
      <c r="SF135">
        <v>134</v>
      </c>
      <c r="SH135">
        <v>-1</v>
      </c>
      <c r="SK135" t="s">
        <v>518</v>
      </c>
      <c r="SL135">
        <v>2393</v>
      </c>
      <c r="SM135" t="s">
        <v>519</v>
      </c>
      <c r="SN135">
        <v>648550</v>
      </c>
    </row>
    <row r="136" spans="1:508" hidden="1" x14ac:dyDescent="0.25">
      <c r="A136" t="s">
        <v>2574</v>
      </c>
      <c r="B136" t="s">
        <v>2575</v>
      </c>
      <c r="C136" t="s">
        <v>470</v>
      </c>
      <c r="D136" t="s">
        <v>2576</v>
      </c>
      <c r="E136" t="s">
        <v>950</v>
      </c>
      <c r="G136" s="1">
        <v>44602</v>
      </c>
      <c r="H136" t="s">
        <v>1285</v>
      </c>
      <c r="I136" t="s">
        <v>952</v>
      </c>
      <c r="J136" t="s">
        <v>476</v>
      </c>
      <c r="K136" t="s">
        <v>477</v>
      </c>
      <c r="L136" s="1">
        <v>43565</v>
      </c>
      <c r="M136" t="s">
        <v>1012</v>
      </c>
      <c r="O136" t="s">
        <v>572</v>
      </c>
      <c r="P136" t="s">
        <v>548</v>
      </c>
      <c r="Q136" t="s">
        <v>481</v>
      </c>
      <c r="R136" t="s">
        <v>479</v>
      </c>
      <c r="S136" t="s">
        <v>524</v>
      </c>
      <c r="W136" t="b">
        <v>1</v>
      </c>
      <c r="AA136" t="s">
        <v>483</v>
      </c>
      <c r="AB136" t="s">
        <v>549</v>
      </c>
      <c r="AC136">
        <v>0</v>
      </c>
      <c r="AD136">
        <v>0</v>
      </c>
      <c r="AE136">
        <v>1</v>
      </c>
      <c r="AF136">
        <v>0</v>
      </c>
      <c r="AG136">
        <v>0</v>
      </c>
      <c r="AH136">
        <v>1</v>
      </c>
      <c r="AI136">
        <v>0</v>
      </c>
      <c r="AJ136" t="s">
        <v>486</v>
      </c>
      <c r="AK136" t="s">
        <v>486</v>
      </c>
      <c r="AL136" t="s">
        <v>485</v>
      </c>
      <c r="AM136">
        <v>0</v>
      </c>
      <c r="AN136">
        <v>0</v>
      </c>
      <c r="AO136">
        <v>0</v>
      </c>
      <c r="AP136">
        <v>0</v>
      </c>
      <c r="AQ136">
        <v>1</v>
      </c>
      <c r="AR136">
        <v>0</v>
      </c>
      <c r="AS136" t="s">
        <v>470</v>
      </c>
      <c r="AT136" t="s">
        <v>486</v>
      </c>
      <c r="AU136" t="s">
        <v>486</v>
      </c>
      <c r="AV136" t="s">
        <v>486</v>
      </c>
      <c r="AW136" t="s">
        <v>486</v>
      </c>
      <c r="AX136" t="s">
        <v>485</v>
      </c>
      <c r="AY136" t="s">
        <v>487</v>
      </c>
      <c r="AZ136">
        <v>3</v>
      </c>
      <c r="BA136" t="s">
        <v>787</v>
      </c>
      <c r="BC136" t="s">
        <v>803</v>
      </c>
      <c r="BE136" t="s">
        <v>1034</v>
      </c>
      <c r="BG136" t="s">
        <v>955</v>
      </c>
      <c r="BI136" t="b">
        <v>1</v>
      </c>
      <c r="BQ136">
        <v>5</v>
      </c>
      <c r="BR136" t="s">
        <v>1013</v>
      </c>
      <c r="BS136" t="s">
        <v>510</v>
      </c>
      <c r="CV136" t="s">
        <v>2577</v>
      </c>
      <c r="CW136" t="b">
        <v>0</v>
      </c>
      <c r="CX136" t="b">
        <v>0</v>
      </c>
      <c r="CY136" t="b">
        <v>1</v>
      </c>
      <c r="CZ136" t="b">
        <v>0</v>
      </c>
      <c r="DA136" t="b">
        <v>0</v>
      </c>
      <c r="DB136" t="b">
        <v>1</v>
      </c>
      <c r="DC136" t="b">
        <v>0</v>
      </c>
      <c r="DD136" t="s">
        <v>2578</v>
      </c>
      <c r="DP136" t="s">
        <v>510</v>
      </c>
      <c r="DQ136" t="s">
        <v>1560</v>
      </c>
      <c r="DR136" t="b">
        <v>1</v>
      </c>
      <c r="EC136" t="s">
        <v>476</v>
      </c>
      <c r="ED136" t="s">
        <v>1237</v>
      </c>
      <c r="EJ136" t="b">
        <v>1</v>
      </c>
      <c r="EP136" t="s">
        <v>510</v>
      </c>
      <c r="EQ136" t="s">
        <v>2160</v>
      </c>
      <c r="ET136" t="b">
        <v>1</v>
      </c>
      <c r="EY136" t="s">
        <v>2579</v>
      </c>
      <c r="FA136" t="s">
        <v>476</v>
      </c>
      <c r="FB136" t="s">
        <v>510</v>
      </c>
      <c r="FC136" t="s">
        <v>476</v>
      </c>
      <c r="FD136" t="s">
        <v>510</v>
      </c>
      <c r="FE136" t="s">
        <v>510</v>
      </c>
      <c r="FF136" t="s">
        <v>510</v>
      </c>
      <c r="FG136" t="s">
        <v>510</v>
      </c>
      <c r="FH136" t="s">
        <v>476</v>
      </c>
      <c r="FI136" t="s">
        <v>510</v>
      </c>
      <c r="FJ136" t="s">
        <v>476</v>
      </c>
      <c r="FK136" t="s">
        <v>476</v>
      </c>
      <c r="FL136" t="s">
        <v>510</v>
      </c>
      <c r="FN136" t="s">
        <v>476</v>
      </c>
      <c r="FO136" t="s">
        <v>476</v>
      </c>
      <c r="FP136" t="s">
        <v>510</v>
      </c>
      <c r="FQ136" t="s">
        <v>510</v>
      </c>
      <c r="FR136" t="s">
        <v>510</v>
      </c>
      <c r="FS136" t="s">
        <v>476</v>
      </c>
      <c r="FT136" t="s">
        <v>510</v>
      </c>
      <c r="FU136" t="s">
        <v>510</v>
      </c>
      <c r="FV136" t="s">
        <v>510</v>
      </c>
      <c r="FW136" t="s">
        <v>476</v>
      </c>
      <c r="FX136" t="s">
        <v>476</v>
      </c>
      <c r="FY136" t="s">
        <v>476</v>
      </c>
      <c r="FZ136" t="s">
        <v>510</v>
      </c>
      <c r="GA136" t="s">
        <v>510</v>
      </c>
      <c r="GB136">
        <f>IF(Table1[[#This Row],[msna/Demographic_info/HH_members_group/total_m_c_muac]]=0,"",COUNTIF(Table1[[#This Row],[Grain or tubers e.g. bread, rice, noodles, bulger, frikeh, kaak, pasta, andoumeh, manakish, thick grain-based porridge, potatoes]:[Breastmilk]],"Yes"))</f>
        <v>6</v>
      </c>
      <c r="GC136" t="str">
        <f>IF(Table1[[#This Row],[Column1]]="","",IF(Table1[[#This Row],[Please select the assessment type:]]="Livelihood and Protection (MHPSS, CP, GBV)","",IF(Table1[[#This Row],[Column1]]&gt;4,"diverse","not diverse")))</f>
        <v>diverse</v>
      </c>
      <c r="GD136">
        <v>1</v>
      </c>
      <c r="GE136" t="s">
        <v>486</v>
      </c>
      <c r="GH136" t="s">
        <v>2580</v>
      </c>
      <c r="GJ136" t="b">
        <v>1</v>
      </c>
      <c r="GM136" t="b">
        <v>1</v>
      </c>
      <c r="GN136" t="b">
        <v>1</v>
      </c>
      <c r="HA136" t="s">
        <v>1142</v>
      </c>
      <c r="HC136" t="b">
        <v>1</v>
      </c>
      <c r="HO136" t="s">
        <v>2581</v>
      </c>
      <c r="HP136" t="s">
        <v>1086</v>
      </c>
      <c r="HQ136" t="b">
        <v>1</v>
      </c>
      <c r="HT136" t="b">
        <v>1</v>
      </c>
      <c r="HU136" t="b">
        <v>1</v>
      </c>
      <c r="IC136" t="s">
        <v>1898</v>
      </c>
      <c r="ID136" t="b">
        <v>1</v>
      </c>
      <c r="II136" t="b">
        <v>1</v>
      </c>
      <c r="IL136" t="b">
        <v>1</v>
      </c>
      <c r="IP136" t="s">
        <v>554</v>
      </c>
      <c r="IX136" t="b">
        <v>1</v>
      </c>
      <c r="IZ136" t="s">
        <v>476</v>
      </c>
      <c r="JB136" t="s">
        <v>2582</v>
      </c>
      <c r="JD136" t="b">
        <v>1</v>
      </c>
      <c r="JI136" t="b">
        <v>1</v>
      </c>
      <c r="JQ136" t="s">
        <v>510</v>
      </c>
      <c r="JR136" t="s">
        <v>2583</v>
      </c>
      <c r="JU136" t="b">
        <v>1</v>
      </c>
      <c r="JX136" t="b">
        <v>1</v>
      </c>
      <c r="KD136" t="s">
        <v>2583</v>
      </c>
      <c r="KG136" t="b">
        <v>1</v>
      </c>
      <c r="KJ136" t="b">
        <v>1</v>
      </c>
      <c r="KO136" t="s">
        <v>884</v>
      </c>
      <c r="KP136" t="b">
        <v>1</v>
      </c>
      <c r="KQ136" t="b">
        <v>1</v>
      </c>
      <c r="KU136" t="b">
        <v>1</v>
      </c>
      <c r="KY136" t="s">
        <v>498</v>
      </c>
      <c r="LA136" t="b">
        <v>1</v>
      </c>
      <c r="LH136" t="s">
        <v>500</v>
      </c>
      <c r="LI136" t="b">
        <v>1</v>
      </c>
      <c r="LR136" t="s">
        <v>2584</v>
      </c>
      <c r="LS136" t="b">
        <v>1</v>
      </c>
      <c r="LW136" t="b">
        <v>1</v>
      </c>
      <c r="MC136" t="b">
        <v>1</v>
      </c>
      <c r="MI136" t="s">
        <v>2585</v>
      </c>
      <c r="MJ136" t="b">
        <v>1</v>
      </c>
      <c r="MT136" t="b">
        <v>1</v>
      </c>
      <c r="MY136" t="s">
        <v>1023</v>
      </c>
      <c r="NH136" t="b">
        <v>1</v>
      </c>
      <c r="NK136" t="s">
        <v>924</v>
      </c>
      <c r="NL136" t="b">
        <v>1</v>
      </c>
      <c r="NV136" t="s">
        <v>505</v>
      </c>
      <c r="NX136" t="s">
        <v>505</v>
      </c>
      <c r="NZ136" t="s">
        <v>2586</v>
      </c>
      <c r="OA136" t="b">
        <v>1</v>
      </c>
      <c r="OE136" t="b">
        <v>1</v>
      </c>
      <c r="OF136" t="b">
        <v>1</v>
      </c>
      <c r="OL136" t="s">
        <v>779</v>
      </c>
      <c r="OT136" t="b">
        <v>1</v>
      </c>
      <c r="OW136" t="s">
        <v>694</v>
      </c>
      <c r="PF136" t="b">
        <v>1</v>
      </c>
      <c r="PG136" t="b">
        <v>1</v>
      </c>
      <c r="PL136">
        <v>400</v>
      </c>
      <c r="PM136">
        <v>600</v>
      </c>
      <c r="PN136" t="s">
        <v>905</v>
      </c>
      <c r="PS136" t="b">
        <v>1</v>
      </c>
      <c r="PT136" t="b">
        <v>1</v>
      </c>
      <c r="QF136" t="s">
        <v>476</v>
      </c>
      <c r="QG136" t="s">
        <v>509</v>
      </c>
      <c r="QH136" t="b">
        <v>1</v>
      </c>
      <c r="QP136" t="s">
        <v>510</v>
      </c>
      <c r="QR136" t="s">
        <v>510</v>
      </c>
      <c r="RC136" t="s">
        <v>673</v>
      </c>
      <c r="RE136" t="s">
        <v>510</v>
      </c>
      <c r="RG136" t="s">
        <v>2587</v>
      </c>
      <c r="RH136" t="s">
        <v>542</v>
      </c>
      <c r="RJ136" t="b">
        <v>1</v>
      </c>
      <c r="RR136" t="s">
        <v>1078</v>
      </c>
      <c r="RS136" t="b">
        <v>1</v>
      </c>
      <c r="RV136" t="b">
        <v>1</v>
      </c>
      <c r="SA136" t="s">
        <v>515</v>
      </c>
      <c r="SB136" t="s">
        <v>2588</v>
      </c>
      <c r="SC136">
        <v>92471469</v>
      </c>
      <c r="SD136" t="s">
        <v>2589</v>
      </c>
      <c r="SE136" s="2">
        <v>44602.543738425928</v>
      </c>
      <c r="SF136">
        <v>135</v>
      </c>
      <c r="SH136">
        <v>-1</v>
      </c>
      <c r="SK136" t="s">
        <v>518</v>
      </c>
      <c r="SL136">
        <v>15901</v>
      </c>
      <c r="SM136" t="s">
        <v>983</v>
      </c>
      <c r="SN136">
        <v>648550</v>
      </c>
    </row>
    <row r="137" spans="1:508" hidden="1" x14ac:dyDescent="0.25">
      <c r="A137" t="s">
        <v>2590</v>
      </c>
      <c r="B137" t="s">
        <v>2591</v>
      </c>
      <c r="C137" t="s">
        <v>470</v>
      </c>
      <c r="D137" t="s">
        <v>2576</v>
      </c>
      <c r="E137" t="s">
        <v>950</v>
      </c>
      <c r="G137" s="1">
        <v>44602</v>
      </c>
      <c r="H137" t="s">
        <v>1285</v>
      </c>
      <c r="I137" t="s">
        <v>952</v>
      </c>
      <c r="J137" t="s">
        <v>476</v>
      </c>
      <c r="K137" t="s">
        <v>477</v>
      </c>
      <c r="L137" s="1">
        <v>43680</v>
      </c>
      <c r="M137" t="s">
        <v>1012</v>
      </c>
      <c r="O137" t="s">
        <v>572</v>
      </c>
      <c r="P137" t="s">
        <v>548</v>
      </c>
      <c r="Q137" t="s">
        <v>481</v>
      </c>
      <c r="R137" t="s">
        <v>479</v>
      </c>
      <c r="S137" t="s">
        <v>482</v>
      </c>
      <c r="T137" t="b">
        <v>1</v>
      </c>
      <c r="AA137" t="s">
        <v>483</v>
      </c>
      <c r="AB137" t="s">
        <v>878</v>
      </c>
      <c r="AC137">
        <v>1</v>
      </c>
      <c r="AD137">
        <v>0</v>
      </c>
      <c r="AE137">
        <v>0</v>
      </c>
      <c r="AF137">
        <v>1</v>
      </c>
      <c r="AG137">
        <v>1</v>
      </c>
      <c r="AH137">
        <v>3</v>
      </c>
      <c r="AI137">
        <v>1</v>
      </c>
      <c r="AJ137" t="s">
        <v>485</v>
      </c>
      <c r="AK137" t="s">
        <v>526</v>
      </c>
      <c r="AL137" t="s">
        <v>660</v>
      </c>
      <c r="AM137">
        <v>0</v>
      </c>
      <c r="AN137">
        <v>0</v>
      </c>
      <c r="AO137">
        <v>0</v>
      </c>
      <c r="AP137">
        <v>0</v>
      </c>
      <c r="AQ137">
        <v>1</v>
      </c>
      <c r="AR137">
        <v>0</v>
      </c>
      <c r="AS137" t="s">
        <v>470</v>
      </c>
      <c r="AT137" t="s">
        <v>486</v>
      </c>
      <c r="AU137" t="s">
        <v>486</v>
      </c>
      <c r="AV137" t="s">
        <v>485</v>
      </c>
      <c r="AW137" t="s">
        <v>470</v>
      </c>
      <c r="AX137" t="s">
        <v>527</v>
      </c>
      <c r="AY137" t="s">
        <v>722</v>
      </c>
      <c r="AZ137">
        <v>7</v>
      </c>
      <c r="BA137" t="s">
        <v>953</v>
      </c>
      <c r="BC137" t="s">
        <v>1034</v>
      </c>
      <c r="BE137" t="s">
        <v>803</v>
      </c>
      <c r="BG137" t="s">
        <v>1745</v>
      </c>
      <c r="BN137" t="b">
        <v>1</v>
      </c>
      <c r="BR137" t="s">
        <v>956</v>
      </c>
      <c r="BS137" t="s">
        <v>476</v>
      </c>
      <c r="BT137" t="s">
        <v>2592</v>
      </c>
      <c r="BU137" t="b">
        <v>0</v>
      </c>
      <c r="BV137" t="b">
        <v>0</v>
      </c>
      <c r="BW137" t="b">
        <v>0</v>
      </c>
      <c r="BX137" t="b">
        <v>0</v>
      </c>
      <c r="BY137" t="b">
        <v>0</v>
      </c>
      <c r="BZ137" t="b">
        <v>1</v>
      </c>
      <c r="CA137" t="b">
        <v>0</v>
      </c>
      <c r="CB137" t="b">
        <v>0</v>
      </c>
      <c r="CC137" t="b">
        <v>0</v>
      </c>
      <c r="CD137" t="b">
        <v>0</v>
      </c>
      <c r="CF137" t="s">
        <v>1810</v>
      </c>
      <c r="CG137" t="b">
        <v>1</v>
      </c>
      <c r="CH137" t="b">
        <v>0</v>
      </c>
      <c r="CI137" t="b">
        <v>0</v>
      </c>
      <c r="CJ137" t="b">
        <v>0</v>
      </c>
      <c r="CK137" t="b">
        <v>0</v>
      </c>
      <c r="CL137" t="b">
        <v>0</v>
      </c>
      <c r="CM137" t="b">
        <v>0</v>
      </c>
      <c r="CN137" t="b">
        <v>0</v>
      </c>
      <c r="CO137" t="b">
        <v>0</v>
      </c>
      <c r="CP137" t="b">
        <v>0</v>
      </c>
      <c r="CQ137" t="b">
        <v>0</v>
      </c>
      <c r="CR137" t="b">
        <v>0</v>
      </c>
      <c r="CS137" t="b">
        <v>0</v>
      </c>
      <c r="CT137" t="b">
        <v>0</v>
      </c>
      <c r="CV137" t="s">
        <v>1559</v>
      </c>
      <c r="CW137" t="b">
        <v>0</v>
      </c>
      <c r="CX137" t="b">
        <v>0</v>
      </c>
      <c r="CY137" t="b">
        <v>0</v>
      </c>
      <c r="CZ137" t="b">
        <v>0</v>
      </c>
      <c r="DA137" t="b">
        <v>1</v>
      </c>
      <c r="DB137" t="b">
        <v>0</v>
      </c>
      <c r="DC137" t="b">
        <v>0</v>
      </c>
      <c r="DE137">
        <v>7</v>
      </c>
      <c r="DF137">
        <v>1</v>
      </c>
      <c r="DP137" t="s">
        <v>476</v>
      </c>
      <c r="EC137" t="s">
        <v>476</v>
      </c>
      <c r="ED137" t="s">
        <v>1237</v>
      </c>
      <c r="EJ137" t="b">
        <v>1</v>
      </c>
      <c r="EP137" t="s">
        <v>476</v>
      </c>
      <c r="EQ137" t="s">
        <v>1038</v>
      </c>
      <c r="ES137" t="b">
        <v>1</v>
      </c>
      <c r="FA137" t="s">
        <v>476</v>
      </c>
      <c r="FB137" t="s">
        <v>510</v>
      </c>
      <c r="FC137" t="s">
        <v>476</v>
      </c>
      <c r="FD137" t="s">
        <v>510</v>
      </c>
      <c r="FE137" t="s">
        <v>510</v>
      </c>
      <c r="FF137" t="s">
        <v>510</v>
      </c>
      <c r="FG137" t="s">
        <v>476</v>
      </c>
      <c r="FH137" t="s">
        <v>476</v>
      </c>
      <c r="FI137" t="s">
        <v>510</v>
      </c>
      <c r="FJ137" t="s">
        <v>476</v>
      </c>
      <c r="FK137" t="s">
        <v>476</v>
      </c>
      <c r="FL137" t="s">
        <v>510</v>
      </c>
      <c r="GB137">
        <f>IF(Table1[[#This Row],[msna/Demographic_info/HH_members_group/total_m_c_muac]]=0,"",COUNTIF(Table1[[#This Row],[Grain or tubers e.g. bread, rice, noodles, bulger, frikeh, kaak, pasta, andoumeh, manakish, thick grain-based porridge, potatoes]:[Breastmilk]],"Yes"))</f>
        <v>0</v>
      </c>
      <c r="GC137" t="str">
        <f>IF(Table1[[#This Row],[Column1]]="","",IF(Table1[[#This Row],[Please select the assessment type:]]="Livelihood and Protection (MHPSS, CP, GBV)","",IF(Table1[[#This Row],[Column1]]&gt;4,"diverse","not diverse")))</f>
        <v>not diverse</v>
      </c>
      <c r="GF137">
        <v>1</v>
      </c>
      <c r="GG137" t="s">
        <v>486</v>
      </c>
      <c r="GH137" t="s">
        <v>2593</v>
      </c>
      <c r="GM137" t="b">
        <v>1</v>
      </c>
      <c r="GN137" t="b">
        <v>1</v>
      </c>
      <c r="GO137" t="b">
        <v>1</v>
      </c>
      <c r="GQ137" t="b">
        <v>1</v>
      </c>
      <c r="GT137" t="b">
        <v>1</v>
      </c>
      <c r="HA137" t="s">
        <v>1730</v>
      </c>
      <c r="HB137" t="b">
        <v>1</v>
      </c>
      <c r="HC137" t="b">
        <v>1</v>
      </c>
      <c r="HD137" t="b">
        <v>1</v>
      </c>
      <c r="HO137" t="s">
        <v>2594</v>
      </c>
      <c r="HP137" t="s">
        <v>806</v>
      </c>
      <c r="HQ137" t="b">
        <v>1</v>
      </c>
      <c r="HT137" t="b">
        <v>1</v>
      </c>
      <c r="IC137" t="s">
        <v>1066</v>
      </c>
      <c r="IE137" t="b">
        <v>1</v>
      </c>
      <c r="II137" t="b">
        <v>1</v>
      </c>
      <c r="IP137" t="s">
        <v>728</v>
      </c>
      <c r="IS137" t="b">
        <v>1</v>
      </c>
      <c r="IV137" t="b">
        <v>1</v>
      </c>
      <c r="IZ137" t="s">
        <v>476</v>
      </c>
      <c r="JB137" t="s">
        <v>2595</v>
      </c>
      <c r="JC137" t="b">
        <v>1</v>
      </c>
      <c r="JF137" t="b">
        <v>1</v>
      </c>
      <c r="JK137" t="b">
        <v>1</v>
      </c>
      <c r="JQ137" t="s">
        <v>476</v>
      </c>
      <c r="JR137" t="s">
        <v>2596</v>
      </c>
      <c r="JS137" t="b">
        <v>1</v>
      </c>
      <c r="JW137" t="b">
        <v>1</v>
      </c>
      <c r="JX137" t="b">
        <v>1</v>
      </c>
      <c r="KD137" t="s">
        <v>602</v>
      </c>
      <c r="KE137" t="b">
        <v>1</v>
      </c>
      <c r="KI137" t="b">
        <v>1</v>
      </c>
      <c r="KJ137" t="b">
        <v>1</v>
      </c>
      <c r="KO137" t="s">
        <v>535</v>
      </c>
      <c r="KP137" t="b">
        <v>1</v>
      </c>
      <c r="KQ137" t="b">
        <v>1</v>
      </c>
      <c r="KY137" t="s">
        <v>645</v>
      </c>
      <c r="LA137" t="b">
        <v>1</v>
      </c>
      <c r="LE137" t="b">
        <v>1</v>
      </c>
      <c r="LH137" t="s">
        <v>500</v>
      </c>
      <c r="LI137" t="b">
        <v>1</v>
      </c>
      <c r="LR137" t="s">
        <v>2597</v>
      </c>
      <c r="LS137" t="b">
        <v>1</v>
      </c>
      <c r="LW137" t="b">
        <v>1</v>
      </c>
      <c r="ME137" t="b">
        <v>1</v>
      </c>
      <c r="MI137" t="s">
        <v>2598</v>
      </c>
      <c r="MJ137" t="b">
        <v>1</v>
      </c>
      <c r="MM137" t="b">
        <v>1</v>
      </c>
      <c r="MR137" t="b">
        <v>1</v>
      </c>
      <c r="MT137" t="b">
        <v>1</v>
      </c>
      <c r="MY137" t="s">
        <v>1023</v>
      </c>
      <c r="NH137" t="b">
        <v>1</v>
      </c>
      <c r="NK137" t="s">
        <v>2599</v>
      </c>
      <c r="NM137" t="b">
        <v>1</v>
      </c>
      <c r="NN137" t="b">
        <v>1</v>
      </c>
      <c r="NV137" t="s">
        <v>476</v>
      </c>
      <c r="NX137" t="s">
        <v>510</v>
      </c>
      <c r="NZ137" t="s">
        <v>583</v>
      </c>
      <c r="OA137" t="b">
        <v>1</v>
      </c>
      <c r="OE137" t="b">
        <v>1</v>
      </c>
      <c r="OF137" t="b">
        <v>1</v>
      </c>
      <c r="OL137" t="s">
        <v>1359</v>
      </c>
      <c r="OO137" t="b">
        <v>1</v>
      </c>
      <c r="OP137" t="b">
        <v>1</v>
      </c>
      <c r="OW137" t="s">
        <v>694</v>
      </c>
      <c r="PF137" t="b">
        <v>1</v>
      </c>
      <c r="PG137" t="b">
        <v>1</v>
      </c>
      <c r="PL137">
        <v>1500</v>
      </c>
      <c r="PM137">
        <v>3000</v>
      </c>
      <c r="PN137" t="s">
        <v>653</v>
      </c>
      <c r="PS137" t="b">
        <v>1</v>
      </c>
      <c r="PT137" t="b">
        <v>1</v>
      </c>
      <c r="QF137" t="s">
        <v>476</v>
      </c>
      <c r="QG137" t="s">
        <v>509</v>
      </c>
      <c r="QH137" t="b">
        <v>1</v>
      </c>
      <c r="QP137" t="s">
        <v>510</v>
      </c>
      <c r="QR137" t="s">
        <v>510</v>
      </c>
      <c r="RC137" t="s">
        <v>511</v>
      </c>
      <c r="RE137" t="s">
        <v>510</v>
      </c>
      <c r="RG137" t="s">
        <v>2600</v>
      </c>
      <c r="RH137" t="s">
        <v>542</v>
      </c>
      <c r="RJ137" t="b">
        <v>1</v>
      </c>
      <c r="RR137" t="s">
        <v>1078</v>
      </c>
      <c r="RS137" t="b">
        <v>1</v>
      </c>
      <c r="RV137" t="b">
        <v>1</v>
      </c>
      <c r="SA137" t="s">
        <v>515</v>
      </c>
      <c r="SB137" t="s">
        <v>2601</v>
      </c>
      <c r="SC137">
        <v>92471470</v>
      </c>
      <c r="SD137" t="s">
        <v>2602</v>
      </c>
      <c r="SE137" s="2">
        <v>44602.543749999997</v>
      </c>
      <c r="SF137">
        <v>136</v>
      </c>
      <c r="SH137">
        <v>-1</v>
      </c>
      <c r="SK137" t="s">
        <v>518</v>
      </c>
      <c r="SL137">
        <v>13476</v>
      </c>
      <c r="SM137" t="s">
        <v>983</v>
      </c>
      <c r="SN137">
        <v>648550</v>
      </c>
    </row>
    <row r="138" spans="1:508" hidden="1" x14ac:dyDescent="0.25">
      <c r="A138" t="s">
        <v>2603</v>
      </c>
      <c r="B138" t="s">
        <v>2604</v>
      </c>
      <c r="C138" t="s">
        <v>470</v>
      </c>
      <c r="D138" t="s">
        <v>2576</v>
      </c>
      <c r="E138" t="s">
        <v>950</v>
      </c>
      <c r="G138" s="1">
        <v>44602</v>
      </c>
      <c r="H138" t="s">
        <v>1285</v>
      </c>
      <c r="I138" t="s">
        <v>952</v>
      </c>
      <c r="J138" t="s">
        <v>476</v>
      </c>
      <c r="K138" t="s">
        <v>477</v>
      </c>
      <c r="L138" s="1">
        <v>42542</v>
      </c>
      <c r="M138" t="s">
        <v>1012</v>
      </c>
      <c r="O138" t="s">
        <v>572</v>
      </c>
      <c r="P138" t="s">
        <v>480</v>
      </c>
      <c r="Q138" t="s">
        <v>1123</v>
      </c>
      <c r="R138" t="s">
        <v>479</v>
      </c>
      <c r="S138" t="s">
        <v>482</v>
      </c>
      <c r="T138" t="b">
        <v>1</v>
      </c>
      <c r="AA138" t="s">
        <v>483</v>
      </c>
      <c r="AB138" t="s">
        <v>878</v>
      </c>
      <c r="AC138">
        <v>0</v>
      </c>
      <c r="AD138">
        <v>0</v>
      </c>
      <c r="AE138">
        <v>2</v>
      </c>
      <c r="AF138">
        <v>0</v>
      </c>
      <c r="AG138">
        <v>0</v>
      </c>
      <c r="AH138">
        <v>1</v>
      </c>
      <c r="AI138">
        <v>1</v>
      </c>
      <c r="AJ138" t="s">
        <v>485</v>
      </c>
      <c r="AK138" t="s">
        <v>485</v>
      </c>
      <c r="AL138" t="s">
        <v>526</v>
      </c>
      <c r="AM138">
        <v>0</v>
      </c>
      <c r="AN138">
        <v>0</v>
      </c>
      <c r="AO138">
        <v>0</v>
      </c>
      <c r="AP138">
        <v>0</v>
      </c>
      <c r="AQ138">
        <v>1</v>
      </c>
      <c r="AR138">
        <v>1</v>
      </c>
      <c r="AS138" t="s">
        <v>470</v>
      </c>
      <c r="AT138" t="s">
        <v>485</v>
      </c>
      <c r="AU138" t="s">
        <v>485</v>
      </c>
      <c r="AV138" t="s">
        <v>485</v>
      </c>
      <c r="AW138" t="s">
        <v>485</v>
      </c>
      <c r="AX138" t="s">
        <v>526</v>
      </c>
      <c r="AY138" t="s">
        <v>660</v>
      </c>
      <c r="AZ138">
        <v>6</v>
      </c>
      <c r="BA138" t="s">
        <v>953</v>
      </c>
      <c r="BC138" t="s">
        <v>787</v>
      </c>
      <c r="BE138" t="s">
        <v>986</v>
      </c>
      <c r="BG138" t="s">
        <v>1745</v>
      </c>
      <c r="BN138" t="b">
        <v>1</v>
      </c>
      <c r="BR138" t="s">
        <v>956</v>
      </c>
      <c r="BS138" t="s">
        <v>476</v>
      </c>
      <c r="BT138" t="s">
        <v>1351</v>
      </c>
      <c r="BU138" t="b">
        <v>1</v>
      </c>
      <c r="BV138" t="b">
        <v>0</v>
      </c>
      <c r="BW138" t="b">
        <v>0</v>
      </c>
      <c r="BX138" t="b">
        <v>0</v>
      </c>
      <c r="BY138" t="b">
        <v>0</v>
      </c>
      <c r="BZ138" t="b">
        <v>0</v>
      </c>
      <c r="CA138" t="b">
        <v>0</v>
      </c>
      <c r="CB138" t="b">
        <v>0</v>
      </c>
      <c r="CC138" t="b">
        <v>0</v>
      </c>
      <c r="CD138" t="b">
        <v>0</v>
      </c>
      <c r="CF138" t="s">
        <v>2414</v>
      </c>
      <c r="CG138" t="b">
        <v>1</v>
      </c>
      <c r="CH138" t="b">
        <v>0</v>
      </c>
      <c r="CI138" t="b">
        <v>0</v>
      </c>
      <c r="CJ138" t="b">
        <v>0</v>
      </c>
      <c r="CK138" t="b">
        <v>1</v>
      </c>
      <c r="CL138" t="b">
        <v>0</v>
      </c>
      <c r="CM138" t="b">
        <v>0</v>
      </c>
      <c r="CN138" t="b">
        <v>0</v>
      </c>
      <c r="CO138" t="b">
        <v>0</v>
      </c>
      <c r="CP138" t="b">
        <v>0</v>
      </c>
      <c r="CQ138" t="b">
        <v>0</v>
      </c>
      <c r="CR138" t="b">
        <v>0</v>
      </c>
      <c r="CS138" t="b">
        <v>0</v>
      </c>
      <c r="CT138" t="b">
        <v>0</v>
      </c>
      <c r="CV138" t="s">
        <v>1352</v>
      </c>
      <c r="CW138" t="b">
        <v>0</v>
      </c>
      <c r="CX138" t="b">
        <v>0</v>
      </c>
      <c r="CY138" t="b">
        <v>1</v>
      </c>
      <c r="CZ138" t="b">
        <v>0</v>
      </c>
      <c r="DA138" t="b">
        <v>0</v>
      </c>
      <c r="DB138" t="b">
        <v>0</v>
      </c>
      <c r="DC138" t="b">
        <v>0</v>
      </c>
      <c r="DE138">
        <v>1</v>
      </c>
      <c r="DF138">
        <v>1</v>
      </c>
      <c r="DP138" t="s">
        <v>510</v>
      </c>
      <c r="DQ138" t="s">
        <v>1457</v>
      </c>
      <c r="DS138" t="b">
        <v>1</v>
      </c>
      <c r="EC138" t="s">
        <v>476</v>
      </c>
      <c r="ED138" t="s">
        <v>1237</v>
      </c>
      <c r="EJ138" t="b">
        <v>1</v>
      </c>
      <c r="EP138" t="s">
        <v>476</v>
      </c>
      <c r="EQ138" t="s">
        <v>1038</v>
      </c>
      <c r="ES138" t="b">
        <v>1</v>
      </c>
      <c r="FA138" t="s">
        <v>510</v>
      </c>
      <c r="FB138" t="s">
        <v>476</v>
      </c>
      <c r="FC138" t="s">
        <v>476</v>
      </c>
      <c r="FD138" t="s">
        <v>510</v>
      </c>
      <c r="FE138" t="s">
        <v>510</v>
      </c>
      <c r="FF138" t="s">
        <v>510</v>
      </c>
      <c r="FG138" t="s">
        <v>510</v>
      </c>
      <c r="FH138" t="s">
        <v>510</v>
      </c>
      <c r="FI138" t="s">
        <v>476</v>
      </c>
      <c r="FJ138" t="s">
        <v>476</v>
      </c>
      <c r="FK138" t="s">
        <v>510</v>
      </c>
      <c r="FL138" t="s">
        <v>510</v>
      </c>
      <c r="FN138" t="s">
        <v>510</v>
      </c>
      <c r="FO138" t="s">
        <v>510</v>
      </c>
      <c r="FP138" t="s">
        <v>510</v>
      </c>
      <c r="FQ138" t="s">
        <v>510</v>
      </c>
      <c r="FR138" t="s">
        <v>510</v>
      </c>
      <c r="FS138" t="s">
        <v>476</v>
      </c>
      <c r="FT138" t="s">
        <v>476</v>
      </c>
      <c r="FU138" t="s">
        <v>510</v>
      </c>
      <c r="FV138" t="s">
        <v>510</v>
      </c>
      <c r="FW138" t="s">
        <v>476</v>
      </c>
      <c r="FX138" t="s">
        <v>510</v>
      </c>
      <c r="FY138" t="s">
        <v>510</v>
      </c>
      <c r="FZ138" t="s">
        <v>510</v>
      </c>
      <c r="GA138" t="s">
        <v>510</v>
      </c>
      <c r="GB138">
        <f>IF(Table1[[#This Row],[msna/Demographic_info/HH_members_group/total_m_c_muac]]=0,"",COUNTIF(Table1[[#This Row],[Grain or tubers e.g. bread, rice, noodles, bulger, frikeh, kaak, pasta, andoumeh, manakish, thick grain-based porridge, potatoes]:[Breastmilk]],"Yes"))</f>
        <v>3</v>
      </c>
      <c r="GC138" t="str">
        <f>IF(Table1[[#This Row],[Column1]]="","",IF(Table1[[#This Row],[Please select the assessment type:]]="Livelihood and Protection (MHPSS, CP, GBV)","",IF(Table1[[#This Row],[Column1]]&gt;4,"diverse","not diverse")))</f>
        <v>not diverse</v>
      </c>
      <c r="GD138">
        <v>2</v>
      </c>
      <c r="GE138" t="s">
        <v>485</v>
      </c>
      <c r="GH138" t="s">
        <v>2605</v>
      </c>
      <c r="GJ138" t="b">
        <v>1</v>
      </c>
      <c r="GN138" t="b">
        <v>1</v>
      </c>
      <c r="GQ138" t="b">
        <v>1</v>
      </c>
      <c r="GU138" t="b">
        <v>1</v>
      </c>
      <c r="HA138" t="s">
        <v>1202</v>
      </c>
      <c r="HB138" t="b">
        <v>1</v>
      </c>
      <c r="HD138" t="b">
        <v>1</v>
      </c>
      <c r="HO138" t="s">
        <v>2606</v>
      </c>
      <c r="HP138" t="s">
        <v>806</v>
      </c>
      <c r="HQ138" t="b">
        <v>1</v>
      </c>
      <c r="HT138" t="b">
        <v>1</v>
      </c>
      <c r="IC138" t="s">
        <v>1856</v>
      </c>
      <c r="ID138" t="b">
        <v>1</v>
      </c>
      <c r="II138" t="b">
        <v>1</v>
      </c>
      <c r="IP138" t="s">
        <v>2607</v>
      </c>
      <c r="IS138" t="b">
        <v>1</v>
      </c>
      <c r="IW138" t="b">
        <v>1</v>
      </c>
      <c r="IY138" t="s">
        <v>2608</v>
      </c>
      <c r="IZ138" t="s">
        <v>476</v>
      </c>
      <c r="JB138" t="s">
        <v>2609</v>
      </c>
      <c r="JC138" t="b">
        <v>1</v>
      </c>
      <c r="JF138" t="b">
        <v>1</v>
      </c>
      <c r="JG138" t="b">
        <v>1</v>
      </c>
      <c r="JQ138" t="s">
        <v>771</v>
      </c>
      <c r="JR138" t="s">
        <v>791</v>
      </c>
      <c r="JS138" t="b">
        <v>1</v>
      </c>
      <c r="JX138" t="b">
        <v>1</v>
      </c>
      <c r="KD138" t="s">
        <v>791</v>
      </c>
      <c r="KE138" t="b">
        <v>1</v>
      </c>
      <c r="KJ138" t="b">
        <v>1</v>
      </c>
      <c r="KO138" t="s">
        <v>535</v>
      </c>
      <c r="KP138" t="b">
        <v>1</v>
      </c>
      <c r="KQ138" t="b">
        <v>1</v>
      </c>
      <c r="KY138" t="s">
        <v>645</v>
      </c>
      <c r="LA138" t="b">
        <v>1</v>
      </c>
      <c r="LE138" t="b">
        <v>1</v>
      </c>
      <c r="LH138" t="s">
        <v>1305</v>
      </c>
      <c r="LI138" t="b">
        <v>1</v>
      </c>
      <c r="LL138" t="b">
        <v>1</v>
      </c>
      <c r="LR138" t="s">
        <v>1915</v>
      </c>
      <c r="LS138" t="b">
        <v>1</v>
      </c>
      <c r="MC138" t="b">
        <v>1</v>
      </c>
      <c r="ME138" t="b">
        <v>1</v>
      </c>
      <c r="MI138" t="s">
        <v>2610</v>
      </c>
      <c r="MJ138" t="b">
        <v>1</v>
      </c>
      <c r="MP138" t="b">
        <v>1</v>
      </c>
      <c r="MR138" t="b">
        <v>1</v>
      </c>
      <c r="MT138" t="b">
        <v>1</v>
      </c>
      <c r="MY138" t="s">
        <v>538</v>
      </c>
      <c r="NE138" t="b">
        <v>1</v>
      </c>
      <c r="NK138" t="s">
        <v>755</v>
      </c>
      <c r="NL138" t="b">
        <v>1</v>
      </c>
      <c r="NN138" t="b">
        <v>1</v>
      </c>
      <c r="NV138" t="s">
        <v>505</v>
      </c>
      <c r="NX138" t="s">
        <v>505</v>
      </c>
      <c r="NZ138" t="s">
        <v>583</v>
      </c>
      <c r="OA138" t="b">
        <v>1</v>
      </c>
      <c r="OE138" t="b">
        <v>1</v>
      </c>
      <c r="OF138" t="b">
        <v>1</v>
      </c>
      <c r="OL138" t="s">
        <v>1148</v>
      </c>
      <c r="OM138" t="b">
        <v>1</v>
      </c>
      <c r="OP138" t="b">
        <v>1</v>
      </c>
      <c r="OW138" t="s">
        <v>780</v>
      </c>
      <c r="PC138" t="b">
        <v>1</v>
      </c>
      <c r="PF138" t="b">
        <v>1</v>
      </c>
      <c r="PL138">
        <v>600</v>
      </c>
      <c r="PM138">
        <v>800</v>
      </c>
      <c r="PN138" t="s">
        <v>653</v>
      </c>
      <c r="PS138" t="b">
        <v>1</v>
      </c>
      <c r="PT138" t="b">
        <v>1</v>
      </c>
      <c r="QF138" t="s">
        <v>476</v>
      </c>
      <c r="QG138" t="s">
        <v>509</v>
      </c>
      <c r="QH138" t="b">
        <v>1</v>
      </c>
      <c r="QP138" t="s">
        <v>510</v>
      </c>
      <c r="QR138" t="s">
        <v>510</v>
      </c>
      <c r="RC138" t="s">
        <v>673</v>
      </c>
      <c r="RE138" t="s">
        <v>510</v>
      </c>
      <c r="RG138" t="s">
        <v>2611</v>
      </c>
      <c r="RH138" t="s">
        <v>873</v>
      </c>
      <c r="RI138" t="b">
        <v>1</v>
      </c>
      <c r="RJ138" t="b">
        <v>1</v>
      </c>
      <c r="RR138" t="s">
        <v>1078</v>
      </c>
      <c r="RS138" t="b">
        <v>1</v>
      </c>
      <c r="RV138" t="b">
        <v>1</v>
      </c>
      <c r="SA138" t="s">
        <v>2612</v>
      </c>
      <c r="SB138" t="s">
        <v>2613</v>
      </c>
      <c r="SC138">
        <v>92471471</v>
      </c>
      <c r="SD138" t="s">
        <v>2614</v>
      </c>
      <c r="SE138" s="2">
        <v>44602.543749999997</v>
      </c>
      <c r="SF138">
        <v>137</v>
      </c>
      <c r="SH138">
        <v>-1</v>
      </c>
      <c r="SK138" t="s">
        <v>518</v>
      </c>
      <c r="SL138">
        <v>7851</v>
      </c>
      <c r="SM138" t="s">
        <v>983</v>
      </c>
      <c r="SN138">
        <v>648550</v>
      </c>
    </row>
    <row r="139" spans="1:508" hidden="1" x14ac:dyDescent="0.25">
      <c r="A139" t="s">
        <v>2615</v>
      </c>
      <c r="B139" t="s">
        <v>2616</v>
      </c>
      <c r="C139" t="s">
        <v>470</v>
      </c>
      <c r="D139" t="s">
        <v>2576</v>
      </c>
      <c r="E139" t="s">
        <v>950</v>
      </c>
      <c r="G139" s="1">
        <v>44602</v>
      </c>
      <c r="H139" t="s">
        <v>1285</v>
      </c>
      <c r="I139" t="s">
        <v>952</v>
      </c>
      <c r="J139" t="s">
        <v>476</v>
      </c>
      <c r="K139" t="s">
        <v>477</v>
      </c>
      <c r="L139" s="1">
        <v>42001</v>
      </c>
      <c r="M139" t="s">
        <v>1012</v>
      </c>
      <c r="O139" t="s">
        <v>572</v>
      </c>
      <c r="P139" t="s">
        <v>548</v>
      </c>
      <c r="Q139" t="s">
        <v>481</v>
      </c>
      <c r="R139" t="s">
        <v>479</v>
      </c>
      <c r="S139" t="s">
        <v>482</v>
      </c>
      <c r="T139" t="b">
        <v>1</v>
      </c>
      <c r="AA139" t="s">
        <v>483</v>
      </c>
      <c r="AB139" t="s">
        <v>549</v>
      </c>
      <c r="AC139">
        <v>0</v>
      </c>
      <c r="AD139">
        <v>0</v>
      </c>
      <c r="AE139">
        <v>0</v>
      </c>
      <c r="AF139">
        <v>0</v>
      </c>
      <c r="AG139">
        <v>2</v>
      </c>
      <c r="AH139">
        <v>4</v>
      </c>
      <c r="AI139">
        <v>1</v>
      </c>
      <c r="AJ139" t="s">
        <v>485</v>
      </c>
      <c r="AK139" t="s">
        <v>527</v>
      </c>
      <c r="AL139" t="s">
        <v>722</v>
      </c>
      <c r="AM139">
        <v>0</v>
      </c>
      <c r="AN139">
        <v>0</v>
      </c>
      <c r="AO139">
        <v>1</v>
      </c>
      <c r="AP139">
        <v>0</v>
      </c>
      <c r="AQ139">
        <v>1</v>
      </c>
      <c r="AR139">
        <v>0</v>
      </c>
      <c r="AS139" t="s">
        <v>486</v>
      </c>
      <c r="AT139" t="s">
        <v>486</v>
      </c>
      <c r="AU139" t="s">
        <v>485</v>
      </c>
      <c r="AV139" t="s">
        <v>487</v>
      </c>
      <c r="AW139" t="s">
        <v>470</v>
      </c>
      <c r="AX139" t="s">
        <v>660</v>
      </c>
      <c r="AY139" t="s">
        <v>895</v>
      </c>
      <c r="AZ139">
        <v>9</v>
      </c>
      <c r="BA139" t="s">
        <v>787</v>
      </c>
      <c r="BC139" t="s">
        <v>488</v>
      </c>
      <c r="BE139" t="s">
        <v>953</v>
      </c>
      <c r="BG139" t="s">
        <v>955</v>
      </c>
      <c r="BI139" t="b">
        <v>1</v>
      </c>
      <c r="BQ139">
        <v>15</v>
      </c>
      <c r="BR139" t="s">
        <v>1663</v>
      </c>
      <c r="BS139" t="s">
        <v>476</v>
      </c>
      <c r="BT139" t="s">
        <v>987</v>
      </c>
      <c r="BU139" t="b">
        <v>1</v>
      </c>
      <c r="BV139" t="b">
        <v>0</v>
      </c>
      <c r="BW139" t="b">
        <v>0</v>
      </c>
      <c r="BX139" t="b">
        <v>1</v>
      </c>
      <c r="BY139" t="b">
        <v>0</v>
      </c>
      <c r="BZ139" t="b">
        <v>0</v>
      </c>
      <c r="CA139" t="b">
        <v>0</v>
      </c>
      <c r="CB139" t="b">
        <v>0</v>
      </c>
      <c r="CC139" t="b">
        <v>0</v>
      </c>
      <c r="CD139" t="b">
        <v>0</v>
      </c>
      <c r="CF139" t="s">
        <v>2414</v>
      </c>
      <c r="CG139" t="b">
        <v>1</v>
      </c>
      <c r="CH139" t="b">
        <v>0</v>
      </c>
      <c r="CI139" t="b">
        <v>0</v>
      </c>
      <c r="CJ139" t="b">
        <v>0</v>
      </c>
      <c r="CK139" t="b">
        <v>1</v>
      </c>
      <c r="CL139" t="b">
        <v>0</v>
      </c>
      <c r="CM139" t="b">
        <v>0</v>
      </c>
      <c r="CN139" t="b">
        <v>0</v>
      </c>
      <c r="CO139" t="b">
        <v>0</v>
      </c>
      <c r="CP139" t="b">
        <v>0</v>
      </c>
      <c r="CQ139" t="b">
        <v>0</v>
      </c>
      <c r="CR139" t="b">
        <v>0</v>
      </c>
      <c r="CS139" t="b">
        <v>0</v>
      </c>
      <c r="CT139" t="b">
        <v>0</v>
      </c>
      <c r="CV139" t="s">
        <v>1365</v>
      </c>
      <c r="CW139" t="b">
        <v>1</v>
      </c>
      <c r="CX139" t="b">
        <v>0</v>
      </c>
      <c r="CY139" t="b">
        <v>0</v>
      </c>
      <c r="CZ139" t="b">
        <v>0</v>
      </c>
      <c r="DA139" t="b">
        <v>0</v>
      </c>
      <c r="DB139" t="b">
        <v>0</v>
      </c>
      <c r="DC139" t="b">
        <v>0</v>
      </c>
      <c r="DJ139">
        <v>1</v>
      </c>
      <c r="DK139">
        <v>1</v>
      </c>
      <c r="DP139" t="s">
        <v>510</v>
      </c>
      <c r="DQ139" t="s">
        <v>1403</v>
      </c>
      <c r="DW139" t="b">
        <v>1</v>
      </c>
      <c r="EC139" t="s">
        <v>476</v>
      </c>
      <c r="ED139" t="s">
        <v>1237</v>
      </c>
      <c r="EJ139" t="b">
        <v>1</v>
      </c>
      <c r="EP139" t="s">
        <v>510</v>
      </c>
      <c r="EQ139" t="s">
        <v>2617</v>
      </c>
      <c r="ER139" t="b">
        <v>1</v>
      </c>
      <c r="ES139" t="b">
        <v>1</v>
      </c>
      <c r="ET139" t="b">
        <v>1</v>
      </c>
      <c r="EY139" t="s">
        <v>2579</v>
      </c>
      <c r="FA139" t="s">
        <v>510</v>
      </c>
      <c r="FB139" t="s">
        <v>510</v>
      </c>
      <c r="FC139" t="s">
        <v>476</v>
      </c>
      <c r="FD139" t="s">
        <v>510</v>
      </c>
      <c r="FE139" t="s">
        <v>510</v>
      </c>
      <c r="FF139" t="s">
        <v>510</v>
      </c>
      <c r="FG139" t="s">
        <v>476</v>
      </c>
      <c r="FH139" t="s">
        <v>476</v>
      </c>
      <c r="FI139" t="s">
        <v>510</v>
      </c>
      <c r="FJ139" t="s">
        <v>476</v>
      </c>
      <c r="FK139" t="s">
        <v>476</v>
      </c>
      <c r="FL139" t="s">
        <v>510</v>
      </c>
      <c r="GB139">
        <f>IF(Table1[[#This Row],[msna/Demographic_info/HH_members_group/total_m_c_muac]]=0,"",COUNTIF(Table1[[#This Row],[Grain or tubers e.g. bread, rice, noodles, bulger, frikeh, kaak, pasta, andoumeh, manakish, thick grain-based porridge, potatoes]:[Breastmilk]],"Yes"))</f>
        <v>0</v>
      </c>
      <c r="GC139" t="str">
        <f>IF(Table1[[#This Row],[Column1]]="","",IF(Table1[[#This Row],[Please select the assessment type:]]="Livelihood and Protection (MHPSS, CP, GBV)","",IF(Table1[[#This Row],[Column1]]&gt;4,"diverse","not diverse")))</f>
        <v>not diverse</v>
      </c>
      <c r="GH139" t="s">
        <v>2618</v>
      </c>
      <c r="GJ139" t="b">
        <v>1</v>
      </c>
      <c r="GL139" t="b">
        <v>1</v>
      </c>
      <c r="GQ139" t="b">
        <v>1</v>
      </c>
      <c r="HA139" t="s">
        <v>2619</v>
      </c>
      <c r="HC139" t="b">
        <v>1</v>
      </c>
      <c r="HD139" t="b">
        <v>1</v>
      </c>
      <c r="HG139" t="b">
        <v>1</v>
      </c>
      <c r="HO139" t="s">
        <v>2620</v>
      </c>
      <c r="HP139" t="s">
        <v>806</v>
      </c>
      <c r="HQ139" t="b">
        <v>1</v>
      </c>
      <c r="HT139" t="b">
        <v>1</v>
      </c>
      <c r="IC139" t="s">
        <v>1856</v>
      </c>
      <c r="ID139" t="b">
        <v>1</v>
      </c>
      <c r="II139" t="b">
        <v>1</v>
      </c>
      <c r="IP139" t="s">
        <v>496</v>
      </c>
      <c r="IV139" t="b">
        <v>1</v>
      </c>
      <c r="IZ139" t="s">
        <v>769</v>
      </c>
      <c r="JB139" t="s">
        <v>1244</v>
      </c>
      <c r="JC139" t="b">
        <v>1</v>
      </c>
      <c r="JI139" t="b">
        <v>1</v>
      </c>
      <c r="JQ139" t="s">
        <v>476</v>
      </c>
      <c r="JR139" t="s">
        <v>902</v>
      </c>
      <c r="JS139" t="b">
        <v>1</v>
      </c>
      <c r="JW139" t="b">
        <v>1</v>
      </c>
      <c r="JX139" t="b">
        <v>1</v>
      </c>
      <c r="KD139" t="s">
        <v>902</v>
      </c>
      <c r="KE139" t="b">
        <v>1</v>
      </c>
      <c r="KI139" t="b">
        <v>1</v>
      </c>
      <c r="KJ139" t="b">
        <v>1</v>
      </c>
      <c r="KO139" t="s">
        <v>535</v>
      </c>
      <c r="KP139" t="b">
        <v>1</v>
      </c>
      <c r="KQ139" t="b">
        <v>1</v>
      </c>
      <c r="KY139" t="s">
        <v>498</v>
      </c>
      <c r="LA139" t="b">
        <v>1</v>
      </c>
      <c r="LH139" t="s">
        <v>500</v>
      </c>
      <c r="LI139" t="b">
        <v>1</v>
      </c>
      <c r="LR139" t="s">
        <v>2621</v>
      </c>
      <c r="LS139" t="b">
        <v>1</v>
      </c>
      <c r="LW139" t="b">
        <v>1</v>
      </c>
      <c r="MD139" t="b">
        <v>1</v>
      </c>
      <c r="ME139" t="b">
        <v>1</v>
      </c>
      <c r="MI139" t="s">
        <v>2622</v>
      </c>
      <c r="MJ139" t="b">
        <v>1</v>
      </c>
      <c r="MM139" t="b">
        <v>1</v>
      </c>
      <c r="MP139" t="b">
        <v>1</v>
      </c>
      <c r="MR139" t="b">
        <v>1</v>
      </c>
      <c r="MY139" t="s">
        <v>538</v>
      </c>
      <c r="NE139" t="b">
        <v>1</v>
      </c>
      <c r="NK139" t="s">
        <v>1737</v>
      </c>
      <c r="NN139" t="b">
        <v>1</v>
      </c>
      <c r="NO139" t="b">
        <v>1</v>
      </c>
      <c r="NV139" t="s">
        <v>476</v>
      </c>
      <c r="NX139" t="s">
        <v>510</v>
      </c>
      <c r="NZ139" t="s">
        <v>2623</v>
      </c>
      <c r="OA139" t="b">
        <v>1</v>
      </c>
      <c r="OF139" t="b">
        <v>1</v>
      </c>
      <c r="OG139" t="b">
        <v>1</v>
      </c>
      <c r="OL139" t="s">
        <v>975</v>
      </c>
      <c r="OO139" t="b">
        <v>1</v>
      </c>
      <c r="OP139" t="b">
        <v>1</v>
      </c>
      <c r="OW139" t="s">
        <v>694</v>
      </c>
      <c r="PF139" t="b">
        <v>1</v>
      </c>
      <c r="PG139" t="b">
        <v>1</v>
      </c>
      <c r="PL139">
        <v>400</v>
      </c>
      <c r="PM139">
        <v>700</v>
      </c>
      <c r="PN139" t="s">
        <v>1478</v>
      </c>
      <c r="PT139" t="b">
        <v>1</v>
      </c>
      <c r="QF139" t="s">
        <v>476</v>
      </c>
      <c r="QG139" t="s">
        <v>509</v>
      </c>
      <c r="QH139" t="b">
        <v>1</v>
      </c>
      <c r="QP139" t="s">
        <v>510</v>
      </c>
      <c r="QR139" t="s">
        <v>510</v>
      </c>
      <c r="RC139" t="s">
        <v>673</v>
      </c>
      <c r="RE139" t="s">
        <v>510</v>
      </c>
      <c r="RG139" t="s">
        <v>2624</v>
      </c>
      <c r="RH139" t="s">
        <v>873</v>
      </c>
      <c r="RI139" t="b">
        <v>1</v>
      </c>
      <c r="RJ139" t="b">
        <v>1</v>
      </c>
      <c r="RR139" t="s">
        <v>1078</v>
      </c>
      <c r="RS139" t="b">
        <v>1</v>
      </c>
      <c r="RV139" t="b">
        <v>1</v>
      </c>
      <c r="SA139" t="s">
        <v>515</v>
      </c>
      <c r="SB139" t="s">
        <v>2625</v>
      </c>
      <c r="SC139">
        <v>92471473</v>
      </c>
      <c r="SD139" t="s">
        <v>2626</v>
      </c>
      <c r="SE139" s="2">
        <v>44602.543761574067</v>
      </c>
      <c r="SF139">
        <v>138</v>
      </c>
      <c r="SH139">
        <v>-1</v>
      </c>
      <c r="SK139" t="s">
        <v>518</v>
      </c>
      <c r="SL139">
        <v>5492</v>
      </c>
      <c r="SM139" t="s">
        <v>983</v>
      </c>
      <c r="SN139">
        <v>648550</v>
      </c>
    </row>
    <row r="140" spans="1:508" hidden="1" x14ac:dyDescent="0.25">
      <c r="A140" t="s">
        <v>2627</v>
      </c>
      <c r="B140" t="s">
        <v>2628</v>
      </c>
      <c r="C140" t="s">
        <v>470</v>
      </c>
      <c r="D140" t="s">
        <v>2629</v>
      </c>
      <c r="E140" t="s">
        <v>950</v>
      </c>
      <c r="G140" s="1">
        <v>44602</v>
      </c>
      <c r="H140" t="s">
        <v>1285</v>
      </c>
      <c r="I140" t="s">
        <v>952</v>
      </c>
      <c r="J140" t="s">
        <v>476</v>
      </c>
      <c r="K140" t="s">
        <v>477</v>
      </c>
      <c r="L140" s="1">
        <v>41896</v>
      </c>
      <c r="M140" t="s">
        <v>478</v>
      </c>
      <c r="O140" t="s">
        <v>479</v>
      </c>
      <c r="P140" t="s">
        <v>548</v>
      </c>
      <c r="Q140" t="s">
        <v>573</v>
      </c>
      <c r="R140" t="s">
        <v>479</v>
      </c>
      <c r="S140" t="s">
        <v>482</v>
      </c>
      <c r="T140" t="b">
        <v>1</v>
      </c>
      <c r="AA140" t="s">
        <v>483</v>
      </c>
      <c r="AB140" t="s">
        <v>549</v>
      </c>
      <c r="AC140">
        <v>1</v>
      </c>
      <c r="AD140">
        <v>1</v>
      </c>
      <c r="AE140">
        <v>2</v>
      </c>
      <c r="AF140">
        <v>3</v>
      </c>
      <c r="AG140">
        <v>1</v>
      </c>
      <c r="AH140">
        <v>1</v>
      </c>
      <c r="AI140">
        <v>1</v>
      </c>
      <c r="AJ140" t="s">
        <v>722</v>
      </c>
      <c r="AK140" t="s">
        <v>485</v>
      </c>
      <c r="AL140" t="s">
        <v>895</v>
      </c>
      <c r="AM140">
        <v>0</v>
      </c>
      <c r="AN140">
        <v>0</v>
      </c>
      <c r="AO140">
        <v>1</v>
      </c>
      <c r="AP140">
        <v>2</v>
      </c>
      <c r="AQ140">
        <v>1</v>
      </c>
      <c r="AR140">
        <v>1</v>
      </c>
      <c r="AS140" t="s">
        <v>487</v>
      </c>
      <c r="AT140" t="s">
        <v>485</v>
      </c>
      <c r="AU140" t="s">
        <v>527</v>
      </c>
      <c r="AV140" t="s">
        <v>911</v>
      </c>
      <c r="AW140" t="s">
        <v>485</v>
      </c>
      <c r="AX140" t="s">
        <v>526</v>
      </c>
      <c r="AY140" t="s">
        <v>2630</v>
      </c>
      <c r="AZ140">
        <v>14</v>
      </c>
      <c r="BA140" t="s">
        <v>390</v>
      </c>
      <c r="BB140" t="s">
        <v>2631</v>
      </c>
      <c r="BC140" t="s">
        <v>390</v>
      </c>
      <c r="BD140" t="s">
        <v>2632</v>
      </c>
      <c r="BE140" t="s">
        <v>1034</v>
      </c>
      <c r="BG140" t="s">
        <v>1760</v>
      </c>
      <c r="BH140" t="b">
        <v>1</v>
      </c>
      <c r="BQ140">
        <v>10</v>
      </c>
      <c r="BR140" t="s">
        <v>956</v>
      </c>
      <c r="BS140" t="s">
        <v>476</v>
      </c>
      <c r="BT140" t="s">
        <v>2633</v>
      </c>
      <c r="BU140" t="b">
        <v>0</v>
      </c>
      <c r="BV140" t="b">
        <v>0</v>
      </c>
      <c r="BW140" t="b">
        <v>1</v>
      </c>
      <c r="BX140" t="b">
        <v>0</v>
      </c>
      <c r="BY140" t="b">
        <v>0</v>
      </c>
      <c r="BZ140" t="b">
        <v>0</v>
      </c>
      <c r="CA140" t="b">
        <v>0</v>
      </c>
      <c r="CB140" t="b">
        <v>0</v>
      </c>
      <c r="CC140" t="b">
        <v>1</v>
      </c>
      <c r="CD140" t="b">
        <v>0</v>
      </c>
      <c r="CE140" t="s">
        <v>2634</v>
      </c>
      <c r="CF140" t="s">
        <v>2635</v>
      </c>
      <c r="CG140" t="b">
        <v>0</v>
      </c>
      <c r="CH140" t="b">
        <v>0</v>
      </c>
      <c r="CI140" t="b">
        <v>0</v>
      </c>
      <c r="CJ140" t="b">
        <v>0</v>
      </c>
      <c r="CK140" t="b">
        <v>1</v>
      </c>
      <c r="CL140" t="b">
        <v>1</v>
      </c>
      <c r="CM140" t="b">
        <v>0</v>
      </c>
      <c r="CN140" t="b">
        <v>0</v>
      </c>
      <c r="CO140" t="b">
        <v>0</v>
      </c>
      <c r="CP140" t="b">
        <v>1</v>
      </c>
      <c r="CQ140" t="b">
        <v>0</v>
      </c>
      <c r="CR140" t="b">
        <v>0</v>
      </c>
      <c r="CS140" t="b">
        <v>1</v>
      </c>
      <c r="CT140" t="b">
        <v>0</v>
      </c>
      <c r="CU140" t="s">
        <v>2636</v>
      </c>
      <c r="CV140" t="s">
        <v>2637</v>
      </c>
      <c r="CW140" t="b">
        <v>0</v>
      </c>
      <c r="CX140" t="b">
        <v>1</v>
      </c>
      <c r="CY140" t="b">
        <v>0</v>
      </c>
      <c r="CZ140" t="b">
        <v>0</v>
      </c>
      <c r="DA140" t="b">
        <v>0</v>
      </c>
      <c r="DB140" t="b">
        <v>1</v>
      </c>
      <c r="DC140" t="b">
        <v>0</v>
      </c>
      <c r="DD140" t="s">
        <v>2638</v>
      </c>
      <c r="DE140">
        <v>4</v>
      </c>
      <c r="DF140">
        <v>10</v>
      </c>
      <c r="DJ140">
        <v>2</v>
      </c>
      <c r="DP140" t="s">
        <v>510</v>
      </c>
      <c r="DQ140" t="s">
        <v>2639</v>
      </c>
      <c r="DS140" t="b">
        <v>1</v>
      </c>
      <c r="DT140" t="b">
        <v>1</v>
      </c>
      <c r="DW140" t="b">
        <v>1</v>
      </c>
      <c r="EC140" t="s">
        <v>476</v>
      </c>
      <c r="ED140" t="s">
        <v>1158</v>
      </c>
      <c r="EJ140" t="b">
        <v>1</v>
      </c>
      <c r="EK140" t="b">
        <v>1</v>
      </c>
      <c r="EP140" t="s">
        <v>510</v>
      </c>
      <c r="EQ140" t="s">
        <v>1201</v>
      </c>
      <c r="ER140" t="b">
        <v>1</v>
      </c>
      <c r="EU140" t="b">
        <v>1</v>
      </c>
      <c r="FA140" t="s">
        <v>476</v>
      </c>
      <c r="FB140" t="s">
        <v>510</v>
      </c>
      <c r="FC140" t="s">
        <v>510</v>
      </c>
      <c r="FD140" t="s">
        <v>510</v>
      </c>
      <c r="FE140" t="s">
        <v>510</v>
      </c>
      <c r="FF140" t="s">
        <v>510</v>
      </c>
      <c r="FG140" t="s">
        <v>510</v>
      </c>
      <c r="FH140" t="s">
        <v>510</v>
      </c>
      <c r="FI140" t="s">
        <v>510</v>
      </c>
      <c r="FJ140" t="s">
        <v>476</v>
      </c>
      <c r="FK140" t="s">
        <v>476</v>
      </c>
      <c r="FL140" t="s">
        <v>510</v>
      </c>
      <c r="FN140" t="s">
        <v>476</v>
      </c>
      <c r="FO140" t="s">
        <v>510</v>
      </c>
      <c r="FP140" t="s">
        <v>510</v>
      </c>
      <c r="FQ140" t="s">
        <v>510</v>
      </c>
      <c r="FR140" t="s">
        <v>510</v>
      </c>
      <c r="FS140" t="s">
        <v>510</v>
      </c>
      <c r="FT140" t="s">
        <v>510</v>
      </c>
      <c r="FU140" t="s">
        <v>510</v>
      </c>
      <c r="FV140" t="s">
        <v>510</v>
      </c>
      <c r="FW140" t="s">
        <v>476</v>
      </c>
      <c r="FX140" t="s">
        <v>510</v>
      </c>
      <c r="FY140" t="s">
        <v>510</v>
      </c>
      <c r="FZ140" t="s">
        <v>510</v>
      </c>
      <c r="GA140" t="s">
        <v>476</v>
      </c>
      <c r="GB140">
        <f>IF(Table1[[#This Row],[msna/Demographic_info/HH_members_group/total_m_c_muac]]=0,"",COUNTIF(Table1[[#This Row],[Grain or tubers e.g. bread, rice, noodles, bulger, frikeh, kaak, pasta, andoumeh, manakish, thick grain-based porridge, potatoes]:[Breastmilk]],"Yes"))</f>
        <v>3</v>
      </c>
      <c r="GC140" t="str">
        <f>IF(Table1[[#This Row],[Column1]]="","",IF(Table1[[#This Row],[Please select the assessment type:]]="Livelihood and Protection (MHPSS, CP, GBV)","",IF(Table1[[#This Row],[Column1]]&gt;4,"diverse","not diverse")))</f>
        <v>not diverse</v>
      </c>
      <c r="GD140">
        <v>2</v>
      </c>
      <c r="GE140" t="s">
        <v>485</v>
      </c>
      <c r="GF140">
        <v>0</v>
      </c>
      <c r="GG140" t="s">
        <v>470</v>
      </c>
      <c r="GH140" t="s">
        <v>2640</v>
      </c>
      <c r="GJ140" t="b">
        <v>1</v>
      </c>
      <c r="GL140" t="b">
        <v>1</v>
      </c>
      <c r="GM140" t="b">
        <v>1</v>
      </c>
      <c r="HA140" t="s">
        <v>2641</v>
      </c>
      <c r="HC140" t="b">
        <v>1</v>
      </c>
      <c r="HE140" t="b">
        <v>1</v>
      </c>
      <c r="HF140" t="b">
        <v>1</v>
      </c>
      <c r="HO140" t="s">
        <v>2642</v>
      </c>
      <c r="HP140" t="s">
        <v>843</v>
      </c>
      <c r="HQ140" t="b">
        <v>1</v>
      </c>
      <c r="HR140" t="b">
        <v>1</v>
      </c>
      <c r="HT140" t="b">
        <v>1</v>
      </c>
      <c r="IC140" t="s">
        <v>2643</v>
      </c>
      <c r="IF140" t="b">
        <v>1</v>
      </c>
      <c r="IP140" t="s">
        <v>496</v>
      </c>
      <c r="IV140" t="b">
        <v>1</v>
      </c>
      <c r="IZ140" t="s">
        <v>476</v>
      </c>
      <c r="JB140" t="s">
        <v>1206</v>
      </c>
      <c r="JF140" t="b">
        <v>1</v>
      </c>
      <c r="JQ140" t="s">
        <v>510</v>
      </c>
      <c r="JR140" t="s">
        <v>772</v>
      </c>
      <c r="JS140" t="b">
        <v>1</v>
      </c>
      <c r="KD140" t="s">
        <v>772</v>
      </c>
      <c r="KE140" t="b">
        <v>1</v>
      </c>
      <c r="KO140" t="s">
        <v>554</v>
      </c>
      <c r="KW140" t="b">
        <v>1</v>
      </c>
      <c r="LH140" t="s">
        <v>390</v>
      </c>
      <c r="LO140" t="b">
        <v>1</v>
      </c>
      <c r="LQ140" t="s">
        <v>2644</v>
      </c>
      <c r="LR140" t="s">
        <v>2645</v>
      </c>
      <c r="LW140" t="b">
        <v>1</v>
      </c>
      <c r="LY140" t="b">
        <v>1</v>
      </c>
      <c r="ME140" t="b">
        <v>1</v>
      </c>
      <c r="MI140" t="s">
        <v>1828</v>
      </c>
      <c r="MM140" t="b">
        <v>1</v>
      </c>
      <c r="MP140" t="b">
        <v>1</v>
      </c>
      <c r="MY140" t="s">
        <v>1023</v>
      </c>
      <c r="NH140" t="b">
        <v>1</v>
      </c>
      <c r="NK140" t="s">
        <v>973</v>
      </c>
      <c r="NQ140" t="b">
        <v>1</v>
      </c>
      <c r="NV140" t="s">
        <v>510</v>
      </c>
      <c r="NW140" t="s">
        <v>2646</v>
      </c>
      <c r="NX140" t="s">
        <v>476</v>
      </c>
      <c r="NY140" t="s">
        <v>2647</v>
      </c>
      <c r="NZ140" t="s">
        <v>2648</v>
      </c>
      <c r="OB140" t="b">
        <v>1</v>
      </c>
      <c r="OE140" t="b">
        <v>1</v>
      </c>
      <c r="OH140" t="b">
        <v>1</v>
      </c>
      <c r="OK140" t="s">
        <v>2649</v>
      </c>
      <c r="OL140" t="s">
        <v>1531</v>
      </c>
      <c r="OM140" t="b">
        <v>1</v>
      </c>
      <c r="OO140" t="b">
        <v>1</v>
      </c>
      <c r="OP140" t="b">
        <v>1</v>
      </c>
      <c r="OQ140" t="b">
        <v>1</v>
      </c>
      <c r="OR140" t="b">
        <v>1</v>
      </c>
      <c r="OW140" t="s">
        <v>870</v>
      </c>
      <c r="PA140" t="b">
        <v>1</v>
      </c>
      <c r="PC140" t="b">
        <v>1</v>
      </c>
      <c r="PF140" t="b">
        <v>1</v>
      </c>
      <c r="PL140">
        <v>300</v>
      </c>
      <c r="PM140">
        <v>500</v>
      </c>
      <c r="PN140" t="s">
        <v>2650</v>
      </c>
      <c r="PS140" t="b">
        <v>1</v>
      </c>
      <c r="PU140" t="b">
        <v>1</v>
      </c>
      <c r="PX140" t="b">
        <v>1</v>
      </c>
      <c r="QF140" t="s">
        <v>476</v>
      </c>
      <c r="QG140" t="s">
        <v>509</v>
      </c>
      <c r="QH140" t="b">
        <v>1</v>
      </c>
      <c r="QP140" t="s">
        <v>510</v>
      </c>
      <c r="QR140" t="s">
        <v>510</v>
      </c>
      <c r="RC140" t="s">
        <v>673</v>
      </c>
      <c r="RE140" t="s">
        <v>510</v>
      </c>
      <c r="RG140" t="s">
        <v>2651</v>
      </c>
      <c r="RH140" t="s">
        <v>565</v>
      </c>
      <c r="RL140" t="b">
        <v>1</v>
      </c>
      <c r="RR140" t="s">
        <v>566</v>
      </c>
      <c r="RS140" t="b">
        <v>1</v>
      </c>
      <c r="RW140" t="b">
        <v>1</v>
      </c>
      <c r="SA140" t="s">
        <v>890</v>
      </c>
      <c r="SB140" t="s">
        <v>2652</v>
      </c>
      <c r="SC140">
        <v>92471517</v>
      </c>
      <c r="SD140" t="s">
        <v>2653</v>
      </c>
      <c r="SE140" s="2">
        <v>44602.544340277767</v>
      </c>
      <c r="SF140">
        <v>139</v>
      </c>
      <c r="SH140">
        <v>-1</v>
      </c>
      <c r="SK140" t="s">
        <v>518</v>
      </c>
      <c r="SL140">
        <v>19907</v>
      </c>
      <c r="SM140" t="s">
        <v>983</v>
      </c>
      <c r="SN140">
        <v>648550</v>
      </c>
    </row>
    <row r="141" spans="1:508" hidden="1" x14ac:dyDescent="0.25">
      <c r="A141" t="s">
        <v>2654</v>
      </c>
      <c r="B141" t="s">
        <v>2655</v>
      </c>
      <c r="C141" t="s">
        <v>470</v>
      </c>
      <c r="D141" t="s">
        <v>2629</v>
      </c>
      <c r="E141" t="s">
        <v>950</v>
      </c>
      <c r="G141" s="1">
        <v>44602</v>
      </c>
      <c r="H141" t="s">
        <v>1285</v>
      </c>
      <c r="I141" t="s">
        <v>952</v>
      </c>
      <c r="J141" t="s">
        <v>476</v>
      </c>
      <c r="K141" t="s">
        <v>477</v>
      </c>
      <c r="L141" s="1">
        <v>43480</v>
      </c>
      <c r="M141" t="s">
        <v>478</v>
      </c>
      <c r="O141" t="s">
        <v>479</v>
      </c>
      <c r="P141" t="s">
        <v>721</v>
      </c>
      <c r="Q141" t="s">
        <v>573</v>
      </c>
      <c r="R141" t="s">
        <v>479</v>
      </c>
      <c r="S141" t="s">
        <v>2656</v>
      </c>
      <c r="X141" t="b">
        <v>1</v>
      </c>
      <c r="Z141" t="b">
        <v>1</v>
      </c>
      <c r="AA141" t="s">
        <v>483</v>
      </c>
      <c r="AB141" t="s">
        <v>549</v>
      </c>
      <c r="AC141">
        <v>1</v>
      </c>
      <c r="AD141">
        <v>0</v>
      </c>
      <c r="AE141">
        <v>0</v>
      </c>
      <c r="AF141">
        <v>0</v>
      </c>
      <c r="AG141">
        <v>1</v>
      </c>
      <c r="AH141">
        <v>0</v>
      </c>
      <c r="AI141">
        <v>1</v>
      </c>
      <c r="AJ141" t="s">
        <v>486</v>
      </c>
      <c r="AK141" t="s">
        <v>486</v>
      </c>
      <c r="AL141" t="s">
        <v>485</v>
      </c>
      <c r="AM141">
        <v>0</v>
      </c>
      <c r="AN141">
        <v>1</v>
      </c>
      <c r="AO141">
        <v>0</v>
      </c>
      <c r="AP141">
        <v>0</v>
      </c>
      <c r="AQ141">
        <v>2</v>
      </c>
      <c r="AR141">
        <v>1</v>
      </c>
      <c r="AS141" t="s">
        <v>486</v>
      </c>
      <c r="AT141" t="s">
        <v>487</v>
      </c>
      <c r="AU141" t="s">
        <v>526</v>
      </c>
      <c r="AV141" t="s">
        <v>485</v>
      </c>
      <c r="AW141" t="s">
        <v>486</v>
      </c>
      <c r="AX141" t="s">
        <v>526</v>
      </c>
      <c r="AY141" t="s">
        <v>660</v>
      </c>
      <c r="AZ141">
        <v>6</v>
      </c>
      <c r="BA141" t="s">
        <v>390</v>
      </c>
      <c r="BB141" t="s">
        <v>2657</v>
      </c>
      <c r="BC141" t="s">
        <v>787</v>
      </c>
      <c r="BE141" t="s">
        <v>803</v>
      </c>
      <c r="BG141" t="s">
        <v>1745</v>
      </c>
      <c r="BN141" t="b">
        <v>1</v>
      </c>
      <c r="BR141" t="s">
        <v>956</v>
      </c>
      <c r="BS141" t="s">
        <v>476</v>
      </c>
      <c r="BT141" t="s">
        <v>2658</v>
      </c>
      <c r="BU141" t="b">
        <v>0</v>
      </c>
      <c r="BV141" t="b">
        <v>0</v>
      </c>
      <c r="BW141" t="b">
        <v>0</v>
      </c>
      <c r="BX141" t="b">
        <v>1</v>
      </c>
      <c r="BY141" t="b">
        <v>0</v>
      </c>
      <c r="BZ141" t="b">
        <v>1</v>
      </c>
      <c r="CA141" t="b">
        <v>0</v>
      </c>
      <c r="CB141" t="b">
        <v>0</v>
      </c>
      <c r="CC141" t="b">
        <v>0</v>
      </c>
      <c r="CD141" t="b">
        <v>0</v>
      </c>
      <c r="CF141" t="s">
        <v>2364</v>
      </c>
      <c r="CG141" t="b">
        <v>1</v>
      </c>
      <c r="CH141" t="b">
        <v>1</v>
      </c>
      <c r="CI141" t="b">
        <v>0</v>
      </c>
      <c r="CJ141" t="b">
        <v>0</v>
      </c>
      <c r="CK141" t="b">
        <v>0</v>
      </c>
      <c r="CL141" t="b">
        <v>0</v>
      </c>
      <c r="CM141" t="b">
        <v>0</v>
      </c>
      <c r="CN141" t="b">
        <v>0</v>
      </c>
      <c r="CO141" t="b">
        <v>0</v>
      </c>
      <c r="CP141" t="b">
        <v>0</v>
      </c>
      <c r="CQ141" t="b">
        <v>0</v>
      </c>
      <c r="CR141" t="b">
        <v>0</v>
      </c>
      <c r="CS141" t="b">
        <v>0</v>
      </c>
      <c r="CT141" t="b">
        <v>0</v>
      </c>
      <c r="CV141" t="s">
        <v>2659</v>
      </c>
      <c r="CW141" t="b">
        <v>0</v>
      </c>
      <c r="CX141" t="b">
        <v>1</v>
      </c>
      <c r="CY141" t="b">
        <v>1</v>
      </c>
      <c r="CZ141" t="b">
        <v>1</v>
      </c>
      <c r="DA141" t="b">
        <v>1</v>
      </c>
      <c r="DB141" t="b">
        <v>0</v>
      </c>
      <c r="DC141" t="b">
        <v>0</v>
      </c>
      <c r="DH141">
        <v>1</v>
      </c>
      <c r="DM141">
        <v>1</v>
      </c>
      <c r="DP141" t="s">
        <v>476</v>
      </c>
      <c r="EC141" t="s">
        <v>476</v>
      </c>
      <c r="ED141" t="s">
        <v>959</v>
      </c>
      <c r="EJ141" t="b">
        <v>1</v>
      </c>
      <c r="EK141" t="b">
        <v>1</v>
      </c>
      <c r="EP141" t="s">
        <v>510</v>
      </c>
      <c r="EQ141" t="s">
        <v>1201</v>
      </c>
      <c r="ER141" t="b">
        <v>1</v>
      </c>
      <c r="EU141" t="b">
        <v>1</v>
      </c>
      <c r="FA141" t="s">
        <v>476</v>
      </c>
      <c r="FB141" t="s">
        <v>510</v>
      </c>
      <c r="FC141" t="s">
        <v>510</v>
      </c>
      <c r="FD141" t="s">
        <v>510</v>
      </c>
      <c r="FE141" t="s">
        <v>510</v>
      </c>
      <c r="FF141" t="s">
        <v>510</v>
      </c>
      <c r="FG141" t="s">
        <v>510</v>
      </c>
      <c r="FH141" t="s">
        <v>510</v>
      </c>
      <c r="FI141" t="s">
        <v>510</v>
      </c>
      <c r="FJ141" t="s">
        <v>476</v>
      </c>
      <c r="FK141" t="s">
        <v>510</v>
      </c>
      <c r="FL141" t="s">
        <v>510</v>
      </c>
      <c r="FN141" t="s">
        <v>510</v>
      </c>
      <c r="FO141" t="s">
        <v>510</v>
      </c>
      <c r="FP141" t="s">
        <v>510</v>
      </c>
      <c r="FQ141" t="s">
        <v>510</v>
      </c>
      <c r="FR141" t="s">
        <v>510</v>
      </c>
      <c r="FS141" t="s">
        <v>510</v>
      </c>
      <c r="FT141" t="s">
        <v>510</v>
      </c>
      <c r="FU141" t="s">
        <v>510</v>
      </c>
      <c r="FV141" t="s">
        <v>510</v>
      </c>
      <c r="FW141" t="s">
        <v>510</v>
      </c>
      <c r="FX141" t="s">
        <v>510</v>
      </c>
      <c r="FY141" t="s">
        <v>510</v>
      </c>
      <c r="FZ141" t="s">
        <v>476</v>
      </c>
      <c r="GA141" t="s">
        <v>476</v>
      </c>
      <c r="GB141">
        <f>IF(Table1[[#This Row],[msna/Demographic_info/HH_members_group/total_m_c_muac]]=0,"",COUNTIF(Table1[[#This Row],[Grain or tubers e.g. bread, rice, noodles, bulger, frikeh, kaak, pasta, andoumeh, manakish, thick grain-based porridge, potatoes]:[Breastmilk]],"Yes"))</f>
        <v>2</v>
      </c>
      <c r="GC141" t="str">
        <f>IF(Table1[[#This Row],[Column1]]="","",IF(Table1[[#This Row],[Please select the assessment type:]]="Livelihood and Protection (MHPSS, CP, GBV)","",IF(Table1[[#This Row],[Column1]]&gt;4,"diverse","not diverse")))</f>
        <v>not diverse</v>
      </c>
      <c r="GD141">
        <v>1</v>
      </c>
      <c r="GE141" t="s">
        <v>486</v>
      </c>
      <c r="GF141">
        <v>0</v>
      </c>
      <c r="GG141" t="s">
        <v>470</v>
      </c>
      <c r="GH141" t="s">
        <v>2566</v>
      </c>
      <c r="GI141" t="b">
        <v>1</v>
      </c>
      <c r="GM141" t="b">
        <v>1</v>
      </c>
      <c r="GN141" t="b">
        <v>1</v>
      </c>
      <c r="GT141" t="b">
        <v>1</v>
      </c>
      <c r="HA141" t="s">
        <v>2660</v>
      </c>
      <c r="HC141" t="b">
        <v>1</v>
      </c>
      <c r="HE141" t="b">
        <v>1</v>
      </c>
      <c r="HO141" t="s">
        <v>2661</v>
      </c>
      <c r="HP141" t="s">
        <v>2662</v>
      </c>
      <c r="HR141" t="b">
        <v>1</v>
      </c>
      <c r="HT141" t="b">
        <v>1</v>
      </c>
      <c r="HW141" t="b">
        <v>1</v>
      </c>
      <c r="IC141" t="s">
        <v>2663</v>
      </c>
      <c r="IG141" t="b">
        <v>1</v>
      </c>
      <c r="IM141" t="b">
        <v>1</v>
      </c>
      <c r="IO141" t="s">
        <v>2664</v>
      </c>
      <c r="IP141" t="s">
        <v>1292</v>
      </c>
      <c r="IQ141" t="b">
        <v>1</v>
      </c>
      <c r="IR141" t="b">
        <v>1</v>
      </c>
      <c r="IZ141" t="s">
        <v>510</v>
      </c>
      <c r="JA141" t="s">
        <v>2665</v>
      </c>
      <c r="JB141" t="s">
        <v>1293</v>
      </c>
      <c r="JC141" t="b">
        <v>1</v>
      </c>
      <c r="JQ141" t="s">
        <v>510</v>
      </c>
      <c r="JR141" t="s">
        <v>2666</v>
      </c>
      <c r="JS141" t="b">
        <v>1</v>
      </c>
      <c r="JT141" t="b">
        <v>1</v>
      </c>
      <c r="KD141" t="s">
        <v>772</v>
      </c>
      <c r="KE141" t="b">
        <v>1</v>
      </c>
      <c r="KO141" t="s">
        <v>554</v>
      </c>
      <c r="KW141" t="b">
        <v>1</v>
      </c>
      <c r="LH141" t="s">
        <v>554</v>
      </c>
      <c r="LP141" t="b">
        <v>1</v>
      </c>
      <c r="LR141" t="s">
        <v>2667</v>
      </c>
      <c r="LT141" t="b">
        <v>1</v>
      </c>
      <c r="MA141" t="b">
        <v>1</v>
      </c>
      <c r="ME141" t="b">
        <v>1</v>
      </c>
      <c r="MI141" t="s">
        <v>2668</v>
      </c>
      <c r="MM141" t="b">
        <v>1</v>
      </c>
      <c r="MN141" t="b">
        <v>1</v>
      </c>
      <c r="MY141" t="s">
        <v>2669</v>
      </c>
      <c r="MZ141" t="b">
        <v>1</v>
      </c>
      <c r="NC141" t="b">
        <v>1</v>
      </c>
      <c r="NE141" t="b">
        <v>1</v>
      </c>
      <c r="NK141" t="s">
        <v>390</v>
      </c>
      <c r="NS141" t="b">
        <v>1</v>
      </c>
      <c r="NU141" t="s">
        <v>2670</v>
      </c>
      <c r="NV141" t="s">
        <v>476</v>
      </c>
      <c r="NX141" t="s">
        <v>510</v>
      </c>
      <c r="NZ141" t="s">
        <v>651</v>
      </c>
      <c r="OA141" t="b">
        <v>1</v>
      </c>
      <c r="OB141" t="b">
        <v>1</v>
      </c>
      <c r="OE141" t="b">
        <v>1</v>
      </c>
      <c r="OL141" t="s">
        <v>2671</v>
      </c>
      <c r="OM141" t="b">
        <v>1</v>
      </c>
      <c r="OO141" t="b">
        <v>1</v>
      </c>
      <c r="OP141" t="b">
        <v>1</v>
      </c>
      <c r="OW141" t="s">
        <v>1051</v>
      </c>
      <c r="OX141" t="b">
        <v>1</v>
      </c>
      <c r="PF141" t="b">
        <v>1</v>
      </c>
      <c r="PM141">
        <v>1500</v>
      </c>
      <c r="PN141" t="s">
        <v>905</v>
      </c>
      <c r="PS141" t="b">
        <v>1</v>
      </c>
      <c r="PT141" t="b">
        <v>1</v>
      </c>
      <c r="QF141" t="s">
        <v>476</v>
      </c>
      <c r="QG141" t="s">
        <v>509</v>
      </c>
      <c r="QH141" t="b">
        <v>1</v>
      </c>
      <c r="QP141" t="s">
        <v>510</v>
      </c>
      <c r="QR141" t="s">
        <v>510</v>
      </c>
      <c r="RC141" t="s">
        <v>673</v>
      </c>
      <c r="RE141" t="s">
        <v>510</v>
      </c>
      <c r="RG141" t="s">
        <v>2672</v>
      </c>
      <c r="RH141" t="s">
        <v>814</v>
      </c>
      <c r="RI141" t="b">
        <v>1</v>
      </c>
      <c r="RL141" t="b">
        <v>1</v>
      </c>
      <c r="RR141" t="s">
        <v>1266</v>
      </c>
      <c r="RS141" t="b">
        <v>1</v>
      </c>
      <c r="RT141" t="b">
        <v>1</v>
      </c>
      <c r="SA141" t="s">
        <v>2673</v>
      </c>
      <c r="SB141" t="s">
        <v>2674</v>
      </c>
      <c r="SC141">
        <v>92471520</v>
      </c>
      <c r="SD141" t="s">
        <v>2675</v>
      </c>
      <c r="SE141" s="2">
        <v>44602.544351851851</v>
      </c>
      <c r="SF141">
        <v>140</v>
      </c>
      <c r="SH141">
        <v>-1</v>
      </c>
      <c r="SK141" t="s">
        <v>518</v>
      </c>
      <c r="SL141">
        <v>11262</v>
      </c>
      <c r="SM141" t="s">
        <v>983</v>
      </c>
      <c r="SN141">
        <v>648550</v>
      </c>
    </row>
    <row r="142" spans="1:508" hidden="1" x14ac:dyDescent="0.25">
      <c r="A142" t="s">
        <v>2676</v>
      </c>
      <c r="B142" t="s">
        <v>2677</v>
      </c>
      <c r="C142" t="s">
        <v>470</v>
      </c>
      <c r="D142" t="s">
        <v>2629</v>
      </c>
      <c r="E142" t="s">
        <v>950</v>
      </c>
      <c r="G142" s="1">
        <v>44602</v>
      </c>
      <c r="H142" t="s">
        <v>1285</v>
      </c>
      <c r="I142" t="s">
        <v>952</v>
      </c>
      <c r="J142" t="s">
        <v>476</v>
      </c>
      <c r="K142" t="s">
        <v>477</v>
      </c>
      <c r="L142" s="1">
        <v>43746</v>
      </c>
      <c r="M142" t="s">
        <v>478</v>
      </c>
      <c r="O142" t="s">
        <v>479</v>
      </c>
      <c r="P142" t="s">
        <v>480</v>
      </c>
      <c r="Q142" t="s">
        <v>573</v>
      </c>
      <c r="R142" t="s">
        <v>479</v>
      </c>
      <c r="S142" t="s">
        <v>482</v>
      </c>
      <c r="T142" t="b">
        <v>1</v>
      </c>
      <c r="AA142" t="s">
        <v>483</v>
      </c>
      <c r="AB142" t="s">
        <v>878</v>
      </c>
      <c r="AC142">
        <v>0</v>
      </c>
      <c r="AD142">
        <v>0</v>
      </c>
      <c r="AE142">
        <v>1</v>
      </c>
      <c r="AF142">
        <v>0</v>
      </c>
      <c r="AG142">
        <v>0</v>
      </c>
      <c r="AH142">
        <v>1</v>
      </c>
      <c r="AI142">
        <v>0</v>
      </c>
      <c r="AJ142" t="s">
        <v>486</v>
      </c>
      <c r="AK142" t="s">
        <v>486</v>
      </c>
      <c r="AL142" t="s">
        <v>485</v>
      </c>
      <c r="AM142">
        <v>0</v>
      </c>
      <c r="AN142">
        <v>2</v>
      </c>
      <c r="AO142">
        <v>0</v>
      </c>
      <c r="AP142">
        <v>0</v>
      </c>
      <c r="AQ142">
        <v>1</v>
      </c>
      <c r="AR142">
        <v>0</v>
      </c>
      <c r="AS142" t="s">
        <v>485</v>
      </c>
      <c r="AT142" t="s">
        <v>486</v>
      </c>
      <c r="AU142" t="s">
        <v>487</v>
      </c>
      <c r="AV142" t="s">
        <v>487</v>
      </c>
      <c r="AW142" t="s">
        <v>487</v>
      </c>
      <c r="AX142" t="s">
        <v>485</v>
      </c>
      <c r="AY142" t="s">
        <v>527</v>
      </c>
      <c r="AZ142">
        <v>5</v>
      </c>
      <c r="BA142" t="s">
        <v>787</v>
      </c>
      <c r="BC142" t="s">
        <v>1340</v>
      </c>
      <c r="BE142" t="s">
        <v>803</v>
      </c>
      <c r="BG142" t="s">
        <v>1760</v>
      </c>
      <c r="BH142" t="b">
        <v>1</v>
      </c>
      <c r="BQ142">
        <v>10</v>
      </c>
      <c r="BR142" t="s">
        <v>1628</v>
      </c>
      <c r="BS142" t="s">
        <v>476</v>
      </c>
      <c r="BT142" t="s">
        <v>2592</v>
      </c>
      <c r="BU142" t="b">
        <v>0</v>
      </c>
      <c r="BV142" t="b">
        <v>0</v>
      </c>
      <c r="BW142" t="b">
        <v>0</v>
      </c>
      <c r="BX142" t="b">
        <v>0</v>
      </c>
      <c r="BY142" t="b">
        <v>0</v>
      </c>
      <c r="BZ142" t="b">
        <v>1</v>
      </c>
      <c r="CA142" t="b">
        <v>0</v>
      </c>
      <c r="CB142" t="b">
        <v>0</v>
      </c>
      <c r="CC142" t="b">
        <v>0</v>
      </c>
      <c r="CD142" t="b">
        <v>0</v>
      </c>
      <c r="CF142" t="s">
        <v>2678</v>
      </c>
      <c r="CG142" t="b">
        <v>1</v>
      </c>
      <c r="CH142" t="b">
        <v>0</v>
      </c>
      <c r="CI142" t="b">
        <v>0</v>
      </c>
      <c r="CJ142" t="b">
        <v>0</v>
      </c>
      <c r="CK142" t="b">
        <v>1</v>
      </c>
      <c r="CL142" t="b">
        <v>0</v>
      </c>
      <c r="CM142" t="b">
        <v>0</v>
      </c>
      <c r="CN142" t="b">
        <v>0</v>
      </c>
      <c r="CO142" t="b">
        <v>0</v>
      </c>
      <c r="CP142" t="b">
        <v>0</v>
      </c>
      <c r="CQ142" t="b">
        <v>0</v>
      </c>
      <c r="CR142" t="b">
        <v>0</v>
      </c>
      <c r="CS142" t="b">
        <v>1</v>
      </c>
      <c r="CT142" t="b">
        <v>0</v>
      </c>
      <c r="CU142" t="s">
        <v>2679</v>
      </c>
      <c r="CV142" t="s">
        <v>2121</v>
      </c>
      <c r="CW142" t="b">
        <v>0</v>
      </c>
      <c r="CX142" t="b">
        <v>1</v>
      </c>
      <c r="CY142" t="b">
        <v>0</v>
      </c>
      <c r="CZ142" t="b">
        <v>0</v>
      </c>
      <c r="DA142" t="b">
        <v>1</v>
      </c>
      <c r="DB142" t="b">
        <v>0</v>
      </c>
      <c r="DC142" t="b">
        <v>0</v>
      </c>
      <c r="DE142">
        <v>1</v>
      </c>
      <c r="DF142">
        <v>3</v>
      </c>
      <c r="DP142" t="s">
        <v>510</v>
      </c>
      <c r="DQ142" t="s">
        <v>2680</v>
      </c>
      <c r="DT142" t="b">
        <v>1</v>
      </c>
      <c r="DX142" t="b">
        <v>1</v>
      </c>
      <c r="EC142" t="s">
        <v>476</v>
      </c>
      <c r="ED142" t="s">
        <v>959</v>
      </c>
      <c r="EJ142" t="b">
        <v>1</v>
      </c>
      <c r="EK142" t="b">
        <v>1</v>
      </c>
      <c r="EP142" t="s">
        <v>510</v>
      </c>
      <c r="EQ142" t="s">
        <v>2681</v>
      </c>
      <c r="ER142" t="b">
        <v>1</v>
      </c>
      <c r="EU142" t="b">
        <v>1</v>
      </c>
      <c r="FA142" t="s">
        <v>476</v>
      </c>
      <c r="FB142" t="s">
        <v>476</v>
      </c>
      <c r="FC142" t="s">
        <v>476</v>
      </c>
      <c r="FD142" t="s">
        <v>510</v>
      </c>
      <c r="FE142" t="s">
        <v>510</v>
      </c>
      <c r="FF142" t="s">
        <v>510</v>
      </c>
      <c r="FG142" t="s">
        <v>476</v>
      </c>
      <c r="FH142" t="s">
        <v>476</v>
      </c>
      <c r="FI142" t="s">
        <v>510</v>
      </c>
      <c r="FJ142" t="s">
        <v>476</v>
      </c>
      <c r="FK142" t="s">
        <v>476</v>
      </c>
      <c r="FL142" t="s">
        <v>510</v>
      </c>
      <c r="FN142" t="s">
        <v>476</v>
      </c>
      <c r="FO142" t="s">
        <v>510</v>
      </c>
      <c r="FP142" t="s">
        <v>510</v>
      </c>
      <c r="FQ142" t="s">
        <v>510</v>
      </c>
      <c r="FR142" t="s">
        <v>510</v>
      </c>
      <c r="FS142" t="s">
        <v>510</v>
      </c>
      <c r="FT142" t="s">
        <v>476</v>
      </c>
      <c r="FU142" t="s">
        <v>510</v>
      </c>
      <c r="FV142" t="s">
        <v>510</v>
      </c>
      <c r="FW142" t="s">
        <v>510</v>
      </c>
      <c r="FX142" t="s">
        <v>476</v>
      </c>
      <c r="FY142" t="s">
        <v>510</v>
      </c>
      <c r="FZ142" t="s">
        <v>476</v>
      </c>
      <c r="GA142" t="s">
        <v>510</v>
      </c>
      <c r="GB142">
        <f>IF(Table1[[#This Row],[msna/Demographic_info/HH_members_group/total_m_c_muac]]=0,"",COUNTIF(Table1[[#This Row],[Grain or tubers e.g. bread, rice, noodles, bulger, frikeh, kaak, pasta, andoumeh, manakish, thick grain-based porridge, potatoes]:[Breastmilk]],"Yes"))</f>
        <v>4</v>
      </c>
      <c r="GC142" t="str">
        <f>IF(Table1[[#This Row],[Column1]]="","",IF(Table1[[#This Row],[Please select the assessment type:]]="Livelihood and Protection (MHPSS, CP, GBV)","",IF(Table1[[#This Row],[Column1]]&gt;4,"diverse","not diverse")))</f>
        <v>not diverse</v>
      </c>
      <c r="GD142">
        <v>3</v>
      </c>
      <c r="GE142" t="s">
        <v>487</v>
      </c>
      <c r="GH142" t="s">
        <v>2682</v>
      </c>
      <c r="GI142" t="b">
        <v>1</v>
      </c>
      <c r="GJ142" t="b">
        <v>1</v>
      </c>
      <c r="GN142" t="b">
        <v>1</v>
      </c>
      <c r="GV142" t="b">
        <v>1</v>
      </c>
      <c r="HA142" t="s">
        <v>2683</v>
      </c>
      <c r="HB142" t="b">
        <v>1</v>
      </c>
      <c r="HC142" t="b">
        <v>1</v>
      </c>
      <c r="HH142" t="b">
        <v>1</v>
      </c>
      <c r="HO142" t="s">
        <v>2684</v>
      </c>
      <c r="HP142" t="s">
        <v>2685</v>
      </c>
      <c r="HR142" t="b">
        <v>1</v>
      </c>
      <c r="HY142" t="b">
        <v>1</v>
      </c>
      <c r="IC142" t="s">
        <v>2686</v>
      </c>
      <c r="IF142" t="b">
        <v>1</v>
      </c>
      <c r="IG142" t="b">
        <v>1</v>
      </c>
      <c r="IP142" t="s">
        <v>2687</v>
      </c>
      <c r="IQ142" t="b">
        <v>1</v>
      </c>
      <c r="IS142" t="b">
        <v>1</v>
      </c>
      <c r="IV142" t="b">
        <v>1</v>
      </c>
      <c r="IZ142" t="s">
        <v>476</v>
      </c>
      <c r="JB142" t="s">
        <v>2688</v>
      </c>
      <c r="JD142" t="b">
        <v>1</v>
      </c>
      <c r="JN142" t="b">
        <v>1</v>
      </c>
      <c r="JP142" t="s">
        <v>2689</v>
      </c>
      <c r="JQ142" t="s">
        <v>771</v>
      </c>
      <c r="JR142" t="s">
        <v>2286</v>
      </c>
      <c r="JU142" t="b">
        <v>1</v>
      </c>
      <c r="KD142" t="s">
        <v>772</v>
      </c>
      <c r="KE142" t="b">
        <v>1</v>
      </c>
      <c r="KO142" t="s">
        <v>554</v>
      </c>
      <c r="KW142" t="b">
        <v>1</v>
      </c>
      <c r="LH142" t="s">
        <v>500</v>
      </c>
      <c r="LI142" t="b">
        <v>1</v>
      </c>
      <c r="LR142" t="s">
        <v>2690</v>
      </c>
      <c r="LT142" t="b">
        <v>1</v>
      </c>
      <c r="LW142" t="b">
        <v>1</v>
      </c>
      <c r="ME142" t="b">
        <v>1</v>
      </c>
      <c r="MI142" t="s">
        <v>1420</v>
      </c>
      <c r="MN142" t="b">
        <v>1</v>
      </c>
      <c r="MY142" t="s">
        <v>1023</v>
      </c>
      <c r="NH142" t="b">
        <v>1</v>
      </c>
      <c r="NK142" t="s">
        <v>390</v>
      </c>
      <c r="NS142" t="b">
        <v>1</v>
      </c>
      <c r="NU142" t="s">
        <v>2691</v>
      </c>
      <c r="NV142" t="s">
        <v>505</v>
      </c>
      <c r="NX142" t="s">
        <v>505</v>
      </c>
      <c r="NZ142" t="s">
        <v>559</v>
      </c>
      <c r="OB142" t="b">
        <v>1</v>
      </c>
      <c r="OF142" t="b">
        <v>1</v>
      </c>
      <c r="OL142" t="s">
        <v>1026</v>
      </c>
      <c r="OO142" t="b">
        <v>1</v>
      </c>
      <c r="OP142" t="b">
        <v>1</v>
      </c>
      <c r="OQ142" t="b">
        <v>1</v>
      </c>
      <c r="OR142" t="b">
        <v>1</v>
      </c>
      <c r="OW142" t="s">
        <v>851</v>
      </c>
      <c r="PB142" t="b">
        <v>1</v>
      </c>
      <c r="PL142">
        <v>400</v>
      </c>
      <c r="PM142">
        <v>500</v>
      </c>
      <c r="PN142" t="s">
        <v>586</v>
      </c>
      <c r="PO142" t="b">
        <v>1</v>
      </c>
      <c r="PS142" t="b">
        <v>1</v>
      </c>
      <c r="QF142" t="s">
        <v>476</v>
      </c>
      <c r="QG142" t="s">
        <v>781</v>
      </c>
      <c r="QH142" t="b">
        <v>1</v>
      </c>
      <c r="QK142" t="b">
        <v>1</v>
      </c>
      <c r="QP142" t="s">
        <v>510</v>
      </c>
      <c r="QR142" t="s">
        <v>510</v>
      </c>
      <c r="RC142" t="s">
        <v>511</v>
      </c>
      <c r="RE142" t="s">
        <v>510</v>
      </c>
      <c r="RG142" t="s">
        <v>2692</v>
      </c>
      <c r="RH142" t="s">
        <v>589</v>
      </c>
      <c r="RN142" t="b">
        <v>1</v>
      </c>
      <c r="RR142" t="s">
        <v>1029</v>
      </c>
      <c r="RS142" t="b">
        <v>1</v>
      </c>
      <c r="RU142" t="b">
        <v>1</v>
      </c>
      <c r="SA142" t="s">
        <v>470</v>
      </c>
      <c r="SB142" t="s">
        <v>2693</v>
      </c>
      <c r="SC142">
        <v>92471521</v>
      </c>
      <c r="SD142" t="s">
        <v>2694</v>
      </c>
      <c r="SE142" s="2">
        <v>44602.544363425928</v>
      </c>
      <c r="SF142">
        <v>141</v>
      </c>
      <c r="SH142">
        <v>-1</v>
      </c>
      <c r="SK142" t="s">
        <v>518</v>
      </c>
      <c r="SL142">
        <v>3579</v>
      </c>
      <c r="SM142" t="s">
        <v>983</v>
      </c>
      <c r="SN142">
        <v>648550</v>
      </c>
    </row>
    <row r="143" spans="1:508" hidden="1" x14ac:dyDescent="0.25">
      <c r="A143" t="s">
        <v>2695</v>
      </c>
      <c r="B143" t="s">
        <v>2696</v>
      </c>
      <c r="C143" t="s">
        <v>470</v>
      </c>
      <c r="D143" t="s">
        <v>2697</v>
      </c>
      <c r="E143" t="s">
        <v>950</v>
      </c>
      <c r="G143" s="1">
        <v>44602</v>
      </c>
      <c r="H143" t="s">
        <v>1061</v>
      </c>
      <c r="I143" t="s">
        <v>475</v>
      </c>
      <c r="J143" t="s">
        <v>476</v>
      </c>
      <c r="K143" t="s">
        <v>477</v>
      </c>
      <c r="L143" s="1">
        <v>43621</v>
      </c>
      <c r="M143" t="s">
        <v>1012</v>
      </c>
      <c r="O143" t="s">
        <v>572</v>
      </c>
      <c r="P143" t="s">
        <v>548</v>
      </c>
      <c r="Q143" t="s">
        <v>481</v>
      </c>
      <c r="R143" t="s">
        <v>479</v>
      </c>
      <c r="S143" t="s">
        <v>482</v>
      </c>
      <c r="T143" t="b">
        <v>1</v>
      </c>
      <c r="AA143" t="s">
        <v>483</v>
      </c>
      <c r="AB143" t="s">
        <v>1485</v>
      </c>
      <c r="AC143">
        <v>0</v>
      </c>
      <c r="AD143">
        <v>0</v>
      </c>
      <c r="AE143">
        <v>0</v>
      </c>
      <c r="AF143">
        <v>0</v>
      </c>
      <c r="AG143">
        <v>0</v>
      </c>
      <c r="AH143">
        <v>1</v>
      </c>
      <c r="AI143">
        <v>0</v>
      </c>
      <c r="AJ143" t="s">
        <v>470</v>
      </c>
      <c r="AK143" t="s">
        <v>486</v>
      </c>
      <c r="AL143" t="s">
        <v>486</v>
      </c>
      <c r="AM143">
        <v>0</v>
      </c>
      <c r="AN143">
        <v>0</v>
      </c>
      <c r="AO143">
        <v>0</v>
      </c>
      <c r="AP143">
        <v>1</v>
      </c>
      <c r="AQ143">
        <v>1</v>
      </c>
      <c r="AR143">
        <v>0</v>
      </c>
      <c r="AS143" t="s">
        <v>486</v>
      </c>
      <c r="AT143" t="s">
        <v>486</v>
      </c>
      <c r="AU143" t="s">
        <v>485</v>
      </c>
      <c r="AV143" t="s">
        <v>486</v>
      </c>
      <c r="AW143" t="s">
        <v>470</v>
      </c>
      <c r="AX143" t="s">
        <v>485</v>
      </c>
      <c r="AY143" t="s">
        <v>487</v>
      </c>
      <c r="AZ143">
        <v>3</v>
      </c>
      <c r="BA143" t="s">
        <v>1034</v>
      </c>
      <c r="BC143" t="s">
        <v>787</v>
      </c>
      <c r="BE143" t="s">
        <v>490</v>
      </c>
      <c r="GB143">
        <f>IF(Table1[[#This Row],[msna/Demographic_info/HH_members_group/total_m_c_muac]]=0,"",COUNTIF(Table1[[#This Row],[Grain or tubers e.g. bread, rice, noodles, bulger, frikeh, kaak, pasta, andoumeh, manakish, thick grain-based porridge, potatoes]:[Breastmilk]],"Yes"))</f>
        <v>0</v>
      </c>
      <c r="GC143" t="str">
        <f>IF(Table1[[#This Row],[Column1]]="","",IF(Table1[[#This Row],[Please select the assessment type:]]="Livelihood and Protection (MHPSS, CP, GBV)","",IF(Table1[[#This Row],[Column1]]&gt;4,"diverse","not diverse")))</f>
        <v/>
      </c>
      <c r="GH143" t="s">
        <v>2698</v>
      </c>
      <c r="GI143" t="b">
        <v>1</v>
      </c>
      <c r="GJ143" t="b">
        <v>1</v>
      </c>
      <c r="GK143" t="b">
        <v>1</v>
      </c>
      <c r="GM143" t="b">
        <v>1</v>
      </c>
      <c r="GN143" t="b">
        <v>1</v>
      </c>
      <c r="GT143" t="b">
        <v>1</v>
      </c>
      <c r="HA143" t="s">
        <v>2699</v>
      </c>
      <c r="HD143" t="b">
        <v>1</v>
      </c>
      <c r="HE143" t="b">
        <v>1</v>
      </c>
      <c r="HO143" t="s">
        <v>2700</v>
      </c>
      <c r="HP143" t="s">
        <v>1204</v>
      </c>
      <c r="HT143" t="b">
        <v>1</v>
      </c>
      <c r="HW143" t="b">
        <v>1</v>
      </c>
      <c r="IC143" t="s">
        <v>2701</v>
      </c>
      <c r="ID143" t="b">
        <v>1</v>
      </c>
      <c r="II143" t="b">
        <v>1</v>
      </c>
      <c r="IK143" t="b">
        <v>1</v>
      </c>
      <c r="IP143" t="s">
        <v>2702</v>
      </c>
      <c r="IQ143" t="b">
        <v>1</v>
      </c>
      <c r="IS143" t="b">
        <v>1</v>
      </c>
      <c r="IV143" t="b">
        <v>1</v>
      </c>
      <c r="IZ143" t="s">
        <v>476</v>
      </c>
      <c r="JB143" t="s">
        <v>1206</v>
      </c>
      <c r="JF143" t="b">
        <v>1</v>
      </c>
      <c r="JQ143" t="s">
        <v>510</v>
      </c>
      <c r="JR143" t="s">
        <v>2703</v>
      </c>
      <c r="JS143" t="b">
        <v>1</v>
      </c>
      <c r="JV143" t="b">
        <v>1</v>
      </c>
      <c r="JW143" t="b">
        <v>1</v>
      </c>
      <c r="KD143" t="s">
        <v>1091</v>
      </c>
      <c r="KE143" t="b">
        <v>1</v>
      </c>
      <c r="KI143" t="b">
        <v>1</v>
      </c>
      <c r="KO143" t="s">
        <v>792</v>
      </c>
      <c r="KP143" t="b">
        <v>1</v>
      </c>
      <c r="KR143" t="b">
        <v>1</v>
      </c>
      <c r="KY143" t="s">
        <v>498</v>
      </c>
      <c r="LA143" t="b">
        <v>1</v>
      </c>
      <c r="LH143" t="s">
        <v>1305</v>
      </c>
      <c r="LI143" t="b">
        <v>1</v>
      </c>
      <c r="LL143" t="b">
        <v>1</v>
      </c>
      <c r="LR143" t="s">
        <v>2704</v>
      </c>
      <c r="LT143" t="b">
        <v>1</v>
      </c>
      <c r="LU143" t="b">
        <v>1</v>
      </c>
      <c r="LV143" t="b">
        <v>1</v>
      </c>
      <c r="LW143" t="b">
        <v>1</v>
      </c>
      <c r="LX143" t="b">
        <v>1</v>
      </c>
      <c r="MD143" t="b">
        <v>1</v>
      </c>
      <c r="ME143" t="b">
        <v>1</v>
      </c>
      <c r="MI143" t="s">
        <v>2705</v>
      </c>
      <c r="MN143" t="b">
        <v>1</v>
      </c>
      <c r="MR143" t="b">
        <v>1</v>
      </c>
      <c r="MT143" t="b">
        <v>1</v>
      </c>
      <c r="MY143" t="s">
        <v>1023</v>
      </c>
      <c r="NH143" t="b">
        <v>1</v>
      </c>
      <c r="NK143" t="s">
        <v>777</v>
      </c>
      <c r="NN143" t="b">
        <v>1</v>
      </c>
      <c r="NV143" t="s">
        <v>476</v>
      </c>
      <c r="NX143" t="s">
        <v>510</v>
      </c>
      <c r="NZ143" t="s">
        <v>671</v>
      </c>
      <c r="OE143" t="b">
        <v>1</v>
      </c>
      <c r="OF143" t="b">
        <v>1</v>
      </c>
      <c r="OL143" t="s">
        <v>2388</v>
      </c>
      <c r="OO143" t="b">
        <v>1</v>
      </c>
      <c r="OP143" t="b">
        <v>1</v>
      </c>
      <c r="OQ143" t="b">
        <v>1</v>
      </c>
      <c r="OW143" t="s">
        <v>507</v>
      </c>
      <c r="PC143" t="b">
        <v>1</v>
      </c>
      <c r="PL143">
        <v>1000</v>
      </c>
      <c r="PM143">
        <v>2000</v>
      </c>
      <c r="PN143" t="s">
        <v>2706</v>
      </c>
      <c r="PO143" t="b">
        <v>1</v>
      </c>
      <c r="PQ143" t="b">
        <v>1</v>
      </c>
      <c r="QF143" t="s">
        <v>476</v>
      </c>
      <c r="QG143" t="s">
        <v>509</v>
      </c>
      <c r="QH143" t="b">
        <v>1</v>
      </c>
      <c r="QP143" t="s">
        <v>510</v>
      </c>
      <c r="QR143" t="s">
        <v>510</v>
      </c>
      <c r="RC143" t="s">
        <v>673</v>
      </c>
      <c r="RE143" t="s">
        <v>510</v>
      </c>
      <c r="RG143" t="s">
        <v>2707</v>
      </c>
      <c r="RH143" t="s">
        <v>565</v>
      </c>
      <c r="RL143" t="b">
        <v>1</v>
      </c>
      <c r="RR143" t="s">
        <v>2708</v>
      </c>
      <c r="RT143" t="b">
        <v>1</v>
      </c>
      <c r="RW143" t="b">
        <v>1</v>
      </c>
      <c r="SA143" t="s">
        <v>2612</v>
      </c>
      <c r="SB143" t="s">
        <v>2709</v>
      </c>
      <c r="SC143">
        <v>92471560</v>
      </c>
      <c r="SD143" t="s">
        <v>2710</v>
      </c>
      <c r="SE143" s="2">
        <v>44602.544745370367</v>
      </c>
      <c r="SF143">
        <v>142</v>
      </c>
      <c r="SH143">
        <v>-1</v>
      </c>
      <c r="SK143" t="s">
        <v>518</v>
      </c>
      <c r="SL143">
        <v>10499</v>
      </c>
      <c r="SM143" t="s">
        <v>983</v>
      </c>
      <c r="SN143">
        <v>648550</v>
      </c>
    </row>
    <row r="144" spans="1:508" hidden="1" x14ac:dyDescent="0.25">
      <c r="A144" t="s">
        <v>2711</v>
      </c>
      <c r="B144" t="s">
        <v>2712</v>
      </c>
      <c r="C144" t="s">
        <v>470</v>
      </c>
      <c r="D144" t="s">
        <v>2697</v>
      </c>
      <c r="E144" t="s">
        <v>950</v>
      </c>
      <c r="G144" s="1">
        <v>44602</v>
      </c>
      <c r="H144" t="s">
        <v>1061</v>
      </c>
      <c r="I144" t="s">
        <v>475</v>
      </c>
      <c r="J144" t="s">
        <v>476</v>
      </c>
      <c r="K144" t="s">
        <v>477</v>
      </c>
      <c r="L144" s="1">
        <v>43655</v>
      </c>
      <c r="M144" t="s">
        <v>1012</v>
      </c>
      <c r="O144" t="s">
        <v>572</v>
      </c>
      <c r="P144" t="s">
        <v>480</v>
      </c>
      <c r="Q144" t="s">
        <v>481</v>
      </c>
      <c r="R144" t="s">
        <v>479</v>
      </c>
      <c r="S144" t="s">
        <v>482</v>
      </c>
      <c r="T144" t="b">
        <v>1</v>
      </c>
      <c r="AA144" t="s">
        <v>483</v>
      </c>
      <c r="AB144" t="s">
        <v>1485</v>
      </c>
      <c r="AC144">
        <v>1</v>
      </c>
      <c r="AD144">
        <v>0</v>
      </c>
      <c r="AE144">
        <v>1</v>
      </c>
      <c r="AF144">
        <v>1</v>
      </c>
      <c r="AG144">
        <v>0</v>
      </c>
      <c r="AH144">
        <v>1</v>
      </c>
      <c r="AI144">
        <v>0</v>
      </c>
      <c r="AJ144" t="s">
        <v>485</v>
      </c>
      <c r="AK144" t="s">
        <v>486</v>
      </c>
      <c r="AL144" t="s">
        <v>487</v>
      </c>
      <c r="AM144">
        <v>0</v>
      </c>
      <c r="AN144">
        <v>1</v>
      </c>
      <c r="AO144">
        <v>0</v>
      </c>
      <c r="AP144">
        <v>0</v>
      </c>
      <c r="AQ144">
        <v>1</v>
      </c>
      <c r="AR144">
        <v>0</v>
      </c>
      <c r="AS144" t="s">
        <v>486</v>
      </c>
      <c r="AT144" t="s">
        <v>486</v>
      </c>
      <c r="AU144" t="s">
        <v>485</v>
      </c>
      <c r="AV144" t="s">
        <v>487</v>
      </c>
      <c r="AW144" t="s">
        <v>485</v>
      </c>
      <c r="AX144" t="s">
        <v>485</v>
      </c>
      <c r="AY144" t="s">
        <v>527</v>
      </c>
      <c r="AZ144">
        <v>5</v>
      </c>
      <c r="BA144" t="s">
        <v>803</v>
      </c>
      <c r="BC144" t="s">
        <v>787</v>
      </c>
      <c r="BE144" t="s">
        <v>490</v>
      </c>
      <c r="GB144">
        <f>IF(Table1[[#This Row],[msna/Demographic_info/HH_members_group/total_m_c_muac]]=0,"",COUNTIF(Table1[[#This Row],[Grain or tubers e.g. bread, rice, noodles, bulger, frikeh, kaak, pasta, andoumeh, manakish, thick grain-based porridge, potatoes]:[Breastmilk]],"Yes"))</f>
        <v>0</v>
      </c>
      <c r="GC144" t="str">
        <f>IF(Table1[[#This Row],[Column1]]="","",IF(Table1[[#This Row],[Please select the assessment type:]]="Livelihood and Protection (MHPSS, CP, GBV)","",IF(Table1[[#This Row],[Column1]]&gt;4,"diverse","not diverse")))</f>
        <v/>
      </c>
      <c r="GH144" t="s">
        <v>2713</v>
      </c>
      <c r="GI144" t="b">
        <v>1</v>
      </c>
      <c r="GJ144" t="b">
        <v>1</v>
      </c>
      <c r="GM144" t="b">
        <v>1</v>
      </c>
      <c r="GN144" t="b">
        <v>1</v>
      </c>
      <c r="GU144" t="b">
        <v>1</v>
      </c>
      <c r="HA144" t="s">
        <v>2714</v>
      </c>
      <c r="HD144" t="b">
        <v>1</v>
      </c>
      <c r="HE144" t="b">
        <v>1</v>
      </c>
      <c r="HG144" t="b">
        <v>1</v>
      </c>
      <c r="HK144" t="b">
        <v>1</v>
      </c>
      <c r="HO144" t="s">
        <v>2715</v>
      </c>
      <c r="HP144" t="s">
        <v>2716</v>
      </c>
      <c r="HQ144" t="b">
        <v>1</v>
      </c>
      <c r="HR144" t="b">
        <v>1</v>
      </c>
      <c r="HW144" t="b">
        <v>1</v>
      </c>
      <c r="IC144" t="s">
        <v>2717</v>
      </c>
      <c r="ID144" t="b">
        <v>1</v>
      </c>
      <c r="IF144" t="b">
        <v>1</v>
      </c>
      <c r="II144" t="b">
        <v>1</v>
      </c>
      <c r="IK144" t="b">
        <v>1</v>
      </c>
      <c r="IP144" t="s">
        <v>706</v>
      </c>
      <c r="IS144" t="b">
        <v>1</v>
      </c>
      <c r="IZ144" t="s">
        <v>476</v>
      </c>
      <c r="JB144" t="s">
        <v>1206</v>
      </c>
      <c r="JF144" t="b">
        <v>1</v>
      </c>
      <c r="JQ144" t="s">
        <v>510</v>
      </c>
      <c r="JR144" t="s">
        <v>826</v>
      </c>
      <c r="JS144" t="b">
        <v>1</v>
      </c>
      <c r="JW144" t="b">
        <v>1</v>
      </c>
      <c r="KD144" t="s">
        <v>2718</v>
      </c>
      <c r="KE144" t="b">
        <v>1</v>
      </c>
      <c r="KK144" t="b">
        <v>1</v>
      </c>
      <c r="KO144" t="s">
        <v>792</v>
      </c>
      <c r="KP144" t="b">
        <v>1</v>
      </c>
      <c r="KR144" t="b">
        <v>1</v>
      </c>
      <c r="KY144" t="s">
        <v>498</v>
      </c>
      <c r="LA144" t="b">
        <v>1</v>
      </c>
      <c r="LH144" t="s">
        <v>688</v>
      </c>
      <c r="LJ144" t="b">
        <v>1</v>
      </c>
      <c r="LR144" t="s">
        <v>2719</v>
      </c>
      <c r="LS144" t="b">
        <v>1</v>
      </c>
      <c r="LU144" t="b">
        <v>1</v>
      </c>
      <c r="LV144" t="b">
        <v>1</v>
      </c>
      <c r="LW144" t="b">
        <v>1</v>
      </c>
      <c r="LX144" t="b">
        <v>1</v>
      </c>
      <c r="LY144" t="b">
        <v>1</v>
      </c>
      <c r="MD144" t="b">
        <v>1</v>
      </c>
      <c r="ME144" t="b">
        <v>1</v>
      </c>
      <c r="MI144" t="s">
        <v>2720</v>
      </c>
      <c r="MJ144" t="b">
        <v>1</v>
      </c>
      <c r="MM144" t="b">
        <v>1</v>
      </c>
      <c r="MR144" t="b">
        <v>1</v>
      </c>
      <c r="MT144" t="b">
        <v>1</v>
      </c>
      <c r="MY144" t="s">
        <v>1023</v>
      </c>
      <c r="NH144" t="b">
        <v>1</v>
      </c>
      <c r="NK144" t="s">
        <v>1843</v>
      </c>
      <c r="NN144" t="b">
        <v>1</v>
      </c>
      <c r="NQ144" t="b">
        <v>1</v>
      </c>
      <c r="NV144" t="s">
        <v>476</v>
      </c>
      <c r="NX144" t="s">
        <v>510</v>
      </c>
      <c r="NZ144" t="s">
        <v>625</v>
      </c>
      <c r="OB144" t="b">
        <v>1</v>
      </c>
      <c r="OE144" t="b">
        <v>1</v>
      </c>
      <c r="OF144" t="b">
        <v>1</v>
      </c>
      <c r="OL144" t="s">
        <v>1132</v>
      </c>
      <c r="OO144" t="b">
        <v>1</v>
      </c>
      <c r="OP144" t="b">
        <v>1</v>
      </c>
      <c r="OQ144" t="b">
        <v>1</v>
      </c>
      <c r="OW144" t="s">
        <v>562</v>
      </c>
      <c r="PA144" t="b">
        <v>1</v>
      </c>
      <c r="PL144">
        <v>1500</v>
      </c>
      <c r="PM144">
        <v>2000</v>
      </c>
      <c r="PN144" t="s">
        <v>563</v>
      </c>
      <c r="PS144" t="b">
        <v>1</v>
      </c>
      <c r="QF144" t="s">
        <v>510</v>
      </c>
      <c r="QP144" t="s">
        <v>510</v>
      </c>
      <c r="QR144" t="s">
        <v>510</v>
      </c>
      <c r="RC144" t="s">
        <v>673</v>
      </c>
      <c r="RE144" t="s">
        <v>510</v>
      </c>
      <c r="RG144" t="s">
        <v>2721</v>
      </c>
      <c r="RH144" t="s">
        <v>2722</v>
      </c>
      <c r="RI144" t="b">
        <v>1</v>
      </c>
      <c r="RL144" t="b">
        <v>1</v>
      </c>
      <c r="RN144" t="b">
        <v>1</v>
      </c>
      <c r="RR144" t="s">
        <v>2322</v>
      </c>
      <c r="RV144" t="b">
        <v>1</v>
      </c>
      <c r="RW144" t="b">
        <v>1</v>
      </c>
      <c r="SA144" t="s">
        <v>2612</v>
      </c>
      <c r="SB144" t="s">
        <v>2723</v>
      </c>
      <c r="SC144">
        <v>92471562</v>
      </c>
      <c r="SD144" t="s">
        <v>2724</v>
      </c>
      <c r="SE144" s="2">
        <v>44602.544768518521</v>
      </c>
      <c r="SF144">
        <v>143</v>
      </c>
      <c r="SH144">
        <v>-1</v>
      </c>
      <c r="SK144" t="s">
        <v>518</v>
      </c>
      <c r="SL144">
        <v>8906</v>
      </c>
      <c r="SM144" t="s">
        <v>983</v>
      </c>
      <c r="SN144">
        <v>648550</v>
      </c>
    </row>
    <row r="145" spans="1:508" hidden="1" x14ac:dyDescent="0.25">
      <c r="A145" t="s">
        <v>2725</v>
      </c>
      <c r="B145" t="s">
        <v>2726</v>
      </c>
      <c r="C145" t="s">
        <v>470</v>
      </c>
      <c r="D145" t="s">
        <v>2697</v>
      </c>
      <c r="E145" t="s">
        <v>950</v>
      </c>
      <c r="G145" s="1">
        <v>44602</v>
      </c>
      <c r="H145" t="s">
        <v>1061</v>
      </c>
      <c r="I145" t="s">
        <v>475</v>
      </c>
      <c r="J145" t="s">
        <v>476</v>
      </c>
      <c r="K145" t="s">
        <v>522</v>
      </c>
      <c r="M145" t="s">
        <v>1012</v>
      </c>
      <c r="O145" t="s">
        <v>572</v>
      </c>
      <c r="P145" t="s">
        <v>480</v>
      </c>
      <c r="Q145" t="s">
        <v>481</v>
      </c>
      <c r="R145" t="s">
        <v>479</v>
      </c>
      <c r="S145" t="s">
        <v>482</v>
      </c>
      <c r="T145" t="b">
        <v>1</v>
      </c>
      <c r="AA145" t="s">
        <v>483</v>
      </c>
      <c r="AB145" t="s">
        <v>484</v>
      </c>
      <c r="AC145">
        <v>0</v>
      </c>
      <c r="AD145">
        <v>0</v>
      </c>
      <c r="AE145">
        <v>0</v>
      </c>
      <c r="AF145">
        <v>0</v>
      </c>
      <c r="AG145">
        <v>0</v>
      </c>
      <c r="AH145">
        <v>1</v>
      </c>
      <c r="AI145">
        <v>0</v>
      </c>
      <c r="AJ145" t="s">
        <v>470</v>
      </c>
      <c r="AK145" t="s">
        <v>486</v>
      </c>
      <c r="AL145" t="s">
        <v>486</v>
      </c>
      <c r="AM145">
        <v>0</v>
      </c>
      <c r="AN145">
        <v>1</v>
      </c>
      <c r="AO145">
        <v>3</v>
      </c>
      <c r="AP145">
        <v>0</v>
      </c>
      <c r="AQ145">
        <v>1</v>
      </c>
      <c r="AR145">
        <v>1</v>
      </c>
      <c r="AS145" t="s">
        <v>526</v>
      </c>
      <c r="AT145" t="s">
        <v>485</v>
      </c>
      <c r="AU145" t="s">
        <v>660</v>
      </c>
      <c r="AV145" t="s">
        <v>526</v>
      </c>
      <c r="AW145" t="s">
        <v>486</v>
      </c>
      <c r="AX145" t="s">
        <v>487</v>
      </c>
      <c r="AY145" t="s">
        <v>722</v>
      </c>
      <c r="AZ145">
        <v>7</v>
      </c>
      <c r="BA145" t="s">
        <v>1340</v>
      </c>
      <c r="BC145" t="s">
        <v>490</v>
      </c>
      <c r="BE145" t="s">
        <v>488</v>
      </c>
      <c r="GB145">
        <f>IF(Table1[[#This Row],[msna/Demographic_info/HH_members_group/total_m_c_muac]]=0,"",COUNTIF(Table1[[#This Row],[Grain or tubers e.g. bread, rice, noodles, bulger, frikeh, kaak, pasta, andoumeh, manakish, thick grain-based porridge, potatoes]:[Breastmilk]],"Yes"))</f>
        <v>0</v>
      </c>
      <c r="GC145" t="str">
        <f>IF(Table1[[#This Row],[Column1]]="","",IF(Table1[[#This Row],[Please select the assessment type:]]="Livelihood and Protection (MHPSS, CP, GBV)","",IF(Table1[[#This Row],[Column1]]&gt;4,"diverse","not diverse")))</f>
        <v/>
      </c>
      <c r="GH145" t="s">
        <v>2727</v>
      </c>
      <c r="GI145" t="b">
        <v>1</v>
      </c>
      <c r="GJ145" t="b">
        <v>1</v>
      </c>
      <c r="GM145" t="b">
        <v>1</v>
      </c>
      <c r="GU145" t="b">
        <v>1</v>
      </c>
      <c r="HA145" t="s">
        <v>992</v>
      </c>
      <c r="HD145" t="b">
        <v>1</v>
      </c>
      <c r="HE145" t="b">
        <v>1</v>
      </c>
      <c r="HG145" t="b">
        <v>1</v>
      </c>
      <c r="HO145" t="s">
        <v>2728</v>
      </c>
      <c r="HP145" t="s">
        <v>1566</v>
      </c>
      <c r="HQ145" t="b">
        <v>1</v>
      </c>
      <c r="HT145" t="b">
        <v>1</v>
      </c>
      <c r="HW145" t="b">
        <v>1</v>
      </c>
      <c r="IC145" t="s">
        <v>2729</v>
      </c>
      <c r="ID145" t="b">
        <v>1</v>
      </c>
      <c r="IF145" t="b">
        <v>1</v>
      </c>
      <c r="IK145" t="b">
        <v>1</v>
      </c>
      <c r="IP145" t="s">
        <v>640</v>
      </c>
      <c r="IQ145" t="b">
        <v>1</v>
      </c>
      <c r="IS145" t="b">
        <v>1</v>
      </c>
      <c r="IZ145" t="s">
        <v>476</v>
      </c>
      <c r="JB145" t="s">
        <v>2730</v>
      </c>
      <c r="JF145" t="b">
        <v>1</v>
      </c>
      <c r="JI145" t="b">
        <v>1</v>
      </c>
      <c r="JK145" t="b">
        <v>1</v>
      </c>
      <c r="JQ145" t="s">
        <v>510</v>
      </c>
      <c r="JR145" t="s">
        <v>2703</v>
      </c>
      <c r="JS145" t="b">
        <v>1</v>
      </c>
      <c r="JV145" t="b">
        <v>1</v>
      </c>
      <c r="JW145" t="b">
        <v>1</v>
      </c>
      <c r="KD145" t="s">
        <v>1091</v>
      </c>
      <c r="KE145" t="b">
        <v>1</v>
      </c>
      <c r="KI145" t="b">
        <v>1</v>
      </c>
      <c r="KO145" t="s">
        <v>827</v>
      </c>
      <c r="KP145" t="b">
        <v>1</v>
      </c>
      <c r="KY145" t="s">
        <v>498</v>
      </c>
      <c r="LA145" t="b">
        <v>1</v>
      </c>
      <c r="LH145" t="s">
        <v>2731</v>
      </c>
      <c r="LJ145" t="b">
        <v>1</v>
      </c>
      <c r="LL145" t="b">
        <v>1</v>
      </c>
      <c r="LR145" t="s">
        <v>2732</v>
      </c>
      <c r="LT145" t="b">
        <v>1</v>
      </c>
      <c r="LU145" t="b">
        <v>1</v>
      </c>
      <c r="LV145" t="b">
        <v>1</v>
      </c>
      <c r="LW145" t="b">
        <v>1</v>
      </c>
      <c r="LX145" t="b">
        <v>1</v>
      </c>
      <c r="LY145" t="b">
        <v>1</v>
      </c>
      <c r="MD145" t="b">
        <v>1</v>
      </c>
      <c r="ME145" t="b">
        <v>1</v>
      </c>
      <c r="MI145" t="s">
        <v>2733</v>
      </c>
      <c r="MP145" t="b">
        <v>1</v>
      </c>
      <c r="MT145" t="b">
        <v>1</v>
      </c>
      <c r="MY145" t="s">
        <v>795</v>
      </c>
      <c r="NB145" t="b">
        <v>1</v>
      </c>
      <c r="ND145" t="b">
        <v>1</v>
      </c>
      <c r="NK145" t="s">
        <v>777</v>
      </c>
      <c r="NN145" t="b">
        <v>1</v>
      </c>
      <c r="NV145" t="s">
        <v>476</v>
      </c>
      <c r="NX145" t="s">
        <v>510</v>
      </c>
      <c r="NZ145" t="s">
        <v>1673</v>
      </c>
      <c r="OA145" t="b">
        <v>1</v>
      </c>
      <c r="OB145" t="b">
        <v>1</v>
      </c>
      <c r="OD145" t="b">
        <v>1</v>
      </c>
      <c r="OE145" t="b">
        <v>1</v>
      </c>
      <c r="OF145" t="b">
        <v>1</v>
      </c>
      <c r="OL145" t="s">
        <v>869</v>
      </c>
      <c r="OO145" t="b">
        <v>1</v>
      </c>
      <c r="OQ145" t="b">
        <v>1</v>
      </c>
      <c r="OW145" t="s">
        <v>507</v>
      </c>
      <c r="PC145" t="b">
        <v>1</v>
      </c>
      <c r="PL145">
        <v>2000</v>
      </c>
      <c r="PM145">
        <v>2500</v>
      </c>
      <c r="PN145" t="s">
        <v>1478</v>
      </c>
      <c r="PT145" t="b">
        <v>1</v>
      </c>
      <c r="QF145" t="s">
        <v>476</v>
      </c>
      <c r="QG145" t="s">
        <v>2238</v>
      </c>
      <c r="QK145" t="b">
        <v>1</v>
      </c>
      <c r="QP145" t="s">
        <v>510</v>
      </c>
      <c r="QR145" t="s">
        <v>510</v>
      </c>
      <c r="RC145" t="s">
        <v>511</v>
      </c>
      <c r="RE145" t="s">
        <v>510</v>
      </c>
      <c r="RG145" t="s">
        <v>543</v>
      </c>
      <c r="RH145" t="s">
        <v>1573</v>
      </c>
      <c r="RL145" t="b">
        <v>1</v>
      </c>
      <c r="RN145" t="b">
        <v>1</v>
      </c>
      <c r="RR145" t="s">
        <v>2734</v>
      </c>
      <c r="RU145" t="b">
        <v>1</v>
      </c>
      <c r="RW145" t="b">
        <v>1</v>
      </c>
      <c r="SA145" t="s">
        <v>2612</v>
      </c>
      <c r="SB145" t="s">
        <v>2735</v>
      </c>
      <c r="SC145">
        <v>92471564</v>
      </c>
      <c r="SD145" t="s">
        <v>2736</v>
      </c>
      <c r="SE145" s="2">
        <v>44602.544768518521</v>
      </c>
      <c r="SF145">
        <v>144</v>
      </c>
      <c r="SH145">
        <v>-1</v>
      </c>
      <c r="SK145" t="s">
        <v>518</v>
      </c>
      <c r="SL145">
        <v>6999</v>
      </c>
      <c r="SM145" t="s">
        <v>983</v>
      </c>
      <c r="SN145">
        <v>648550</v>
      </c>
    </row>
    <row r="146" spans="1:508" hidden="1" x14ac:dyDescent="0.25">
      <c r="A146" t="s">
        <v>2737</v>
      </c>
      <c r="B146" t="s">
        <v>2738</v>
      </c>
      <c r="C146" t="s">
        <v>470</v>
      </c>
      <c r="D146" t="s">
        <v>2697</v>
      </c>
      <c r="E146" t="s">
        <v>950</v>
      </c>
      <c r="G146" s="1">
        <v>44602</v>
      </c>
      <c r="H146" t="s">
        <v>1061</v>
      </c>
      <c r="I146" t="s">
        <v>475</v>
      </c>
      <c r="J146" t="s">
        <v>476</v>
      </c>
      <c r="K146" t="s">
        <v>522</v>
      </c>
      <c r="M146" t="s">
        <v>1012</v>
      </c>
      <c r="O146" t="s">
        <v>572</v>
      </c>
      <c r="P146" t="s">
        <v>523</v>
      </c>
      <c r="Q146" t="s">
        <v>481</v>
      </c>
      <c r="R146" t="s">
        <v>479</v>
      </c>
      <c r="S146" t="s">
        <v>482</v>
      </c>
      <c r="T146" t="b">
        <v>1</v>
      </c>
      <c r="AA146" t="s">
        <v>483</v>
      </c>
      <c r="AB146" t="s">
        <v>878</v>
      </c>
      <c r="AC146">
        <v>0</v>
      </c>
      <c r="AD146">
        <v>0</v>
      </c>
      <c r="AE146">
        <v>0</v>
      </c>
      <c r="AF146">
        <v>0</v>
      </c>
      <c r="AG146">
        <v>2</v>
      </c>
      <c r="AH146">
        <v>1</v>
      </c>
      <c r="AI146">
        <v>0</v>
      </c>
      <c r="AJ146" t="s">
        <v>485</v>
      </c>
      <c r="AK146" t="s">
        <v>486</v>
      </c>
      <c r="AL146" t="s">
        <v>487</v>
      </c>
      <c r="AM146">
        <v>0</v>
      </c>
      <c r="AN146">
        <v>0</v>
      </c>
      <c r="AO146">
        <v>0</v>
      </c>
      <c r="AP146">
        <v>1</v>
      </c>
      <c r="AQ146">
        <v>1</v>
      </c>
      <c r="AR146">
        <v>0</v>
      </c>
      <c r="AS146" t="s">
        <v>486</v>
      </c>
      <c r="AT146" t="s">
        <v>486</v>
      </c>
      <c r="AU146" t="s">
        <v>485</v>
      </c>
      <c r="AV146" t="s">
        <v>487</v>
      </c>
      <c r="AW146" t="s">
        <v>470</v>
      </c>
      <c r="AX146" t="s">
        <v>485</v>
      </c>
      <c r="AY146" t="s">
        <v>527</v>
      </c>
      <c r="AZ146">
        <v>5</v>
      </c>
      <c r="BA146" t="s">
        <v>787</v>
      </c>
      <c r="BC146" t="s">
        <v>953</v>
      </c>
      <c r="BE146" t="s">
        <v>490</v>
      </c>
      <c r="GB146">
        <f>IF(Table1[[#This Row],[msna/Demographic_info/HH_members_group/total_m_c_muac]]=0,"",COUNTIF(Table1[[#This Row],[Grain or tubers e.g. bread, rice, noodles, bulger, frikeh, kaak, pasta, andoumeh, manakish, thick grain-based porridge, potatoes]:[Breastmilk]],"Yes"))</f>
        <v>0</v>
      </c>
      <c r="GC146" t="str">
        <f>IF(Table1[[#This Row],[Column1]]="","",IF(Table1[[#This Row],[Please select the assessment type:]]="Livelihood and Protection (MHPSS, CP, GBV)","",IF(Table1[[#This Row],[Column1]]&gt;4,"diverse","not diverse")))</f>
        <v/>
      </c>
      <c r="GH146" t="s">
        <v>2739</v>
      </c>
      <c r="GJ146" t="b">
        <v>1</v>
      </c>
      <c r="GM146" t="b">
        <v>1</v>
      </c>
      <c r="GN146" t="b">
        <v>1</v>
      </c>
      <c r="GU146" t="b">
        <v>1</v>
      </c>
      <c r="HA146" t="s">
        <v>2740</v>
      </c>
      <c r="HD146" t="b">
        <v>1</v>
      </c>
      <c r="HE146" t="b">
        <v>1</v>
      </c>
      <c r="HG146" t="b">
        <v>1</v>
      </c>
      <c r="HK146" t="b">
        <v>1</v>
      </c>
      <c r="HO146" t="s">
        <v>2741</v>
      </c>
      <c r="HP146" t="s">
        <v>1566</v>
      </c>
      <c r="HQ146" t="b">
        <v>1</v>
      </c>
      <c r="HT146" t="b">
        <v>1</v>
      </c>
      <c r="HW146" t="b">
        <v>1</v>
      </c>
      <c r="IC146" t="s">
        <v>2729</v>
      </c>
      <c r="ID146" t="b">
        <v>1</v>
      </c>
      <c r="IF146" t="b">
        <v>1</v>
      </c>
      <c r="IK146" t="b">
        <v>1</v>
      </c>
      <c r="IP146" t="s">
        <v>706</v>
      </c>
      <c r="IS146" t="b">
        <v>1</v>
      </c>
      <c r="IZ146" t="s">
        <v>476</v>
      </c>
      <c r="JB146" t="s">
        <v>1206</v>
      </c>
      <c r="JF146" t="b">
        <v>1</v>
      </c>
      <c r="JQ146" t="s">
        <v>510</v>
      </c>
      <c r="JR146" t="s">
        <v>826</v>
      </c>
      <c r="JS146" t="b">
        <v>1</v>
      </c>
      <c r="JW146" t="b">
        <v>1</v>
      </c>
      <c r="KD146" t="s">
        <v>534</v>
      </c>
      <c r="KI146" t="b">
        <v>1</v>
      </c>
      <c r="KO146" t="s">
        <v>792</v>
      </c>
      <c r="KP146" t="b">
        <v>1</v>
      </c>
      <c r="KR146" t="b">
        <v>1</v>
      </c>
      <c r="KY146" t="s">
        <v>498</v>
      </c>
      <c r="LA146" t="b">
        <v>1</v>
      </c>
      <c r="LH146" t="s">
        <v>688</v>
      </c>
      <c r="LJ146" t="b">
        <v>1</v>
      </c>
      <c r="LR146" t="s">
        <v>2732</v>
      </c>
      <c r="LT146" t="b">
        <v>1</v>
      </c>
      <c r="LU146" t="b">
        <v>1</v>
      </c>
      <c r="LV146" t="b">
        <v>1</v>
      </c>
      <c r="LW146" t="b">
        <v>1</v>
      </c>
      <c r="LX146" t="b">
        <v>1</v>
      </c>
      <c r="LY146" t="b">
        <v>1</v>
      </c>
      <c r="MD146" t="b">
        <v>1</v>
      </c>
      <c r="ME146" t="b">
        <v>1</v>
      </c>
      <c r="MI146" t="s">
        <v>2733</v>
      </c>
      <c r="MP146" t="b">
        <v>1</v>
      </c>
      <c r="MT146" t="b">
        <v>1</v>
      </c>
      <c r="MY146" t="s">
        <v>1023</v>
      </c>
      <c r="NH146" t="b">
        <v>1</v>
      </c>
      <c r="NK146" t="s">
        <v>777</v>
      </c>
      <c r="NN146" t="b">
        <v>1</v>
      </c>
      <c r="NV146" t="s">
        <v>510</v>
      </c>
      <c r="NW146" t="s">
        <v>2742</v>
      </c>
      <c r="NX146" t="s">
        <v>510</v>
      </c>
      <c r="NZ146" t="s">
        <v>2436</v>
      </c>
      <c r="OC146" t="b">
        <v>1</v>
      </c>
      <c r="OE146" t="b">
        <v>1</v>
      </c>
      <c r="OF146" t="b">
        <v>1</v>
      </c>
      <c r="OL146" t="s">
        <v>869</v>
      </c>
      <c r="OO146" t="b">
        <v>1</v>
      </c>
      <c r="OQ146" t="b">
        <v>1</v>
      </c>
      <c r="OW146" t="s">
        <v>562</v>
      </c>
      <c r="PA146" t="b">
        <v>1</v>
      </c>
      <c r="PL146">
        <v>1500</v>
      </c>
      <c r="PM146">
        <v>3000</v>
      </c>
      <c r="PN146" t="s">
        <v>1249</v>
      </c>
      <c r="PO146" t="b">
        <v>1</v>
      </c>
      <c r="PT146" t="b">
        <v>1</v>
      </c>
      <c r="QF146" t="s">
        <v>476</v>
      </c>
      <c r="QG146" t="s">
        <v>781</v>
      </c>
      <c r="QH146" t="b">
        <v>1</v>
      </c>
      <c r="QK146" t="b">
        <v>1</v>
      </c>
      <c r="QP146" t="s">
        <v>510</v>
      </c>
      <c r="QR146" t="s">
        <v>510</v>
      </c>
      <c r="RC146" t="s">
        <v>511</v>
      </c>
      <c r="RE146" t="s">
        <v>510</v>
      </c>
      <c r="RG146" t="s">
        <v>515</v>
      </c>
      <c r="RH146" t="s">
        <v>513</v>
      </c>
      <c r="RI146" t="b">
        <v>1</v>
      </c>
      <c r="RL146" t="b">
        <v>1</v>
      </c>
      <c r="RR146" t="s">
        <v>2734</v>
      </c>
      <c r="RU146" t="b">
        <v>1</v>
      </c>
      <c r="RW146" t="b">
        <v>1</v>
      </c>
      <c r="SA146" t="s">
        <v>2612</v>
      </c>
      <c r="SB146" t="s">
        <v>2743</v>
      </c>
      <c r="SC146">
        <v>92471567</v>
      </c>
      <c r="SD146" t="s">
        <v>2744</v>
      </c>
      <c r="SE146" s="2">
        <v>44602.544803240737</v>
      </c>
      <c r="SF146">
        <v>145</v>
      </c>
      <c r="SH146">
        <v>-1</v>
      </c>
      <c r="SK146" t="s">
        <v>518</v>
      </c>
      <c r="SL146">
        <v>5656</v>
      </c>
      <c r="SM146" t="s">
        <v>983</v>
      </c>
      <c r="SN146">
        <v>648550</v>
      </c>
    </row>
    <row r="147" spans="1:508" hidden="1" x14ac:dyDescent="0.25">
      <c r="A147" t="s">
        <v>2745</v>
      </c>
      <c r="B147" t="s">
        <v>2746</v>
      </c>
      <c r="C147" t="s">
        <v>470</v>
      </c>
      <c r="D147" t="s">
        <v>2697</v>
      </c>
      <c r="E147" t="s">
        <v>950</v>
      </c>
      <c r="G147" s="1">
        <v>44602</v>
      </c>
      <c r="H147" t="s">
        <v>1061</v>
      </c>
      <c r="I147" t="s">
        <v>475</v>
      </c>
      <c r="J147" t="s">
        <v>476</v>
      </c>
      <c r="K147" t="s">
        <v>522</v>
      </c>
      <c r="M147" t="s">
        <v>1012</v>
      </c>
      <c r="O147" t="s">
        <v>572</v>
      </c>
      <c r="P147" t="s">
        <v>721</v>
      </c>
      <c r="Q147" t="s">
        <v>2747</v>
      </c>
      <c r="R147" t="s">
        <v>479</v>
      </c>
      <c r="S147" t="s">
        <v>1286</v>
      </c>
      <c r="U147" t="b">
        <v>1</v>
      </c>
      <c r="AA147" t="s">
        <v>483</v>
      </c>
      <c r="AB147" t="s">
        <v>484</v>
      </c>
      <c r="AC147">
        <v>0</v>
      </c>
      <c r="AD147">
        <v>0</v>
      </c>
      <c r="AE147">
        <v>0</v>
      </c>
      <c r="AF147">
        <v>0</v>
      </c>
      <c r="AG147">
        <v>2</v>
      </c>
      <c r="AH147">
        <v>1</v>
      </c>
      <c r="AI147">
        <v>0</v>
      </c>
      <c r="AJ147" t="s">
        <v>485</v>
      </c>
      <c r="AK147" t="s">
        <v>486</v>
      </c>
      <c r="AL147" t="s">
        <v>487</v>
      </c>
      <c r="AM147">
        <v>0</v>
      </c>
      <c r="AN147">
        <v>0</v>
      </c>
      <c r="AO147">
        <v>1</v>
      </c>
      <c r="AP147">
        <v>1</v>
      </c>
      <c r="AQ147">
        <v>1</v>
      </c>
      <c r="AR147">
        <v>1</v>
      </c>
      <c r="AS147" t="s">
        <v>485</v>
      </c>
      <c r="AT147" t="s">
        <v>485</v>
      </c>
      <c r="AU147" t="s">
        <v>526</v>
      </c>
      <c r="AV147" t="s">
        <v>526</v>
      </c>
      <c r="AW147" t="s">
        <v>470</v>
      </c>
      <c r="AX147" t="s">
        <v>487</v>
      </c>
      <c r="AY147" t="s">
        <v>722</v>
      </c>
      <c r="AZ147">
        <v>7</v>
      </c>
      <c r="BA147" t="s">
        <v>803</v>
      </c>
      <c r="BC147" t="s">
        <v>787</v>
      </c>
      <c r="BE147" t="s">
        <v>490</v>
      </c>
      <c r="GB147">
        <f>IF(Table1[[#This Row],[msna/Demographic_info/HH_members_group/total_m_c_muac]]=0,"",COUNTIF(Table1[[#This Row],[Grain or tubers e.g. bread, rice, noodles, bulger, frikeh, kaak, pasta, andoumeh, manakish, thick grain-based porridge, potatoes]:[Breastmilk]],"Yes"))</f>
        <v>0</v>
      </c>
      <c r="GC147" t="str">
        <f>IF(Table1[[#This Row],[Column1]]="","",IF(Table1[[#This Row],[Please select the assessment type:]]="Livelihood and Protection (MHPSS, CP, GBV)","",IF(Table1[[#This Row],[Column1]]&gt;4,"diverse","not diverse")))</f>
        <v/>
      </c>
      <c r="GH147" t="s">
        <v>2748</v>
      </c>
      <c r="GJ147" t="b">
        <v>1</v>
      </c>
      <c r="GK147" t="b">
        <v>1</v>
      </c>
      <c r="GM147" t="b">
        <v>1</v>
      </c>
      <c r="GQ147" t="b">
        <v>1</v>
      </c>
      <c r="GU147" t="b">
        <v>1</v>
      </c>
      <c r="HA147" t="s">
        <v>2749</v>
      </c>
      <c r="HD147" t="b">
        <v>1</v>
      </c>
      <c r="HE147" t="b">
        <v>1</v>
      </c>
      <c r="HI147" t="b">
        <v>1</v>
      </c>
      <c r="HO147" t="s">
        <v>2750</v>
      </c>
      <c r="HP147" t="s">
        <v>2751</v>
      </c>
      <c r="HQ147" t="b">
        <v>1</v>
      </c>
      <c r="HT147" t="b">
        <v>1</v>
      </c>
      <c r="HW147" t="b">
        <v>1</v>
      </c>
      <c r="IC147" t="s">
        <v>2752</v>
      </c>
      <c r="ID147" t="b">
        <v>1</v>
      </c>
      <c r="IF147" t="b">
        <v>1</v>
      </c>
      <c r="IP147" t="s">
        <v>640</v>
      </c>
      <c r="IQ147" t="b">
        <v>1</v>
      </c>
      <c r="IS147" t="b">
        <v>1</v>
      </c>
      <c r="IZ147" t="s">
        <v>476</v>
      </c>
      <c r="JB147" t="s">
        <v>2753</v>
      </c>
      <c r="JF147" t="b">
        <v>1</v>
      </c>
      <c r="JI147" t="b">
        <v>1</v>
      </c>
      <c r="JM147" t="b">
        <v>1</v>
      </c>
      <c r="JQ147" t="s">
        <v>510</v>
      </c>
      <c r="JR147" t="s">
        <v>791</v>
      </c>
      <c r="JS147" t="b">
        <v>1</v>
      </c>
      <c r="JX147" t="b">
        <v>1</v>
      </c>
      <c r="KD147" t="s">
        <v>791</v>
      </c>
      <c r="KE147" t="b">
        <v>1</v>
      </c>
      <c r="KJ147" t="b">
        <v>1</v>
      </c>
      <c r="KO147" t="s">
        <v>792</v>
      </c>
      <c r="KP147" t="b">
        <v>1</v>
      </c>
      <c r="KR147" t="b">
        <v>1</v>
      </c>
      <c r="KY147" t="s">
        <v>498</v>
      </c>
      <c r="LA147" t="b">
        <v>1</v>
      </c>
      <c r="LH147" t="s">
        <v>2754</v>
      </c>
      <c r="LI147" t="b">
        <v>1</v>
      </c>
      <c r="LJ147" t="b">
        <v>1</v>
      </c>
      <c r="LL147" t="b">
        <v>1</v>
      </c>
      <c r="LR147" t="s">
        <v>2732</v>
      </c>
      <c r="LT147" t="b">
        <v>1</v>
      </c>
      <c r="LU147" t="b">
        <v>1</v>
      </c>
      <c r="LV147" t="b">
        <v>1</v>
      </c>
      <c r="LW147" t="b">
        <v>1</v>
      </c>
      <c r="LX147" t="b">
        <v>1</v>
      </c>
      <c r="LY147" t="b">
        <v>1</v>
      </c>
      <c r="MD147" t="b">
        <v>1</v>
      </c>
      <c r="ME147" t="b">
        <v>1</v>
      </c>
      <c r="MI147" t="s">
        <v>775</v>
      </c>
      <c r="MJ147" t="b">
        <v>1</v>
      </c>
      <c r="MT147" t="b">
        <v>1</v>
      </c>
      <c r="MY147" t="s">
        <v>1023</v>
      </c>
      <c r="NH147" t="b">
        <v>1</v>
      </c>
      <c r="NK147" t="s">
        <v>650</v>
      </c>
      <c r="NL147" t="b">
        <v>1</v>
      </c>
      <c r="NN147" t="b">
        <v>1</v>
      </c>
      <c r="NV147" t="s">
        <v>476</v>
      </c>
      <c r="NX147" t="s">
        <v>476</v>
      </c>
      <c r="NY147" t="s">
        <v>2755</v>
      </c>
      <c r="NZ147" t="s">
        <v>2436</v>
      </c>
      <c r="OC147" t="b">
        <v>1</v>
      </c>
      <c r="OE147" t="b">
        <v>1</v>
      </c>
      <c r="OF147" t="b">
        <v>1</v>
      </c>
      <c r="OL147" t="s">
        <v>869</v>
      </c>
      <c r="OO147" t="b">
        <v>1</v>
      </c>
      <c r="OQ147" t="b">
        <v>1</v>
      </c>
      <c r="OW147" t="s">
        <v>585</v>
      </c>
      <c r="OX147" t="b">
        <v>1</v>
      </c>
      <c r="PM147">
        <v>1000</v>
      </c>
      <c r="PN147" t="s">
        <v>2756</v>
      </c>
      <c r="PO147" t="b">
        <v>1</v>
      </c>
      <c r="PR147" t="b">
        <v>1</v>
      </c>
      <c r="PT147" t="b">
        <v>1</v>
      </c>
      <c r="QF147" t="s">
        <v>476</v>
      </c>
      <c r="QG147" t="s">
        <v>781</v>
      </c>
      <c r="QH147" t="b">
        <v>1</v>
      </c>
      <c r="QK147" t="b">
        <v>1</v>
      </c>
      <c r="QP147" t="s">
        <v>510</v>
      </c>
      <c r="QR147" t="s">
        <v>510</v>
      </c>
      <c r="RC147" t="s">
        <v>673</v>
      </c>
      <c r="RE147" t="s">
        <v>510</v>
      </c>
      <c r="RG147" t="s">
        <v>515</v>
      </c>
      <c r="RH147" t="s">
        <v>589</v>
      </c>
      <c r="RN147" t="b">
        <v>1</v>
      </c>
      <c r="RR147" t="s">
        <v>566</v>
      </c>
      <c r="RS147" t="b">
        <v>1</v>
      </c>
      <c r="RW147" t="b">
        <v>1</v>
      </c>
      <c r="SA147" t="s">
        <v>2612</v>
      </c>
      <c r="SB147" t="s">
        <v>2757</v>
      </c>
      <c r="SC147">
        <v>92471570</v>
      </c>
      <c r="SD147" t="s">
        <v>2758</v>
      </c>
      <c r="SE147" s="2">
        <v>44602.544814814813</v>
      </c>
      <c r="SF147">
        <v>146</v>
      </c>
      <c r="SH147">
        <v>-1</v>
      </c>
      <c r="SK147" t="s">
        <v>518</v>
      </c>
      <c r="SL147">
        <v>3070</v>
      </c>
      <c r="SM147" t="s">
        <v>983</v>
      </c>
      <c r="SN147">
        <v>648550</v>
      </c>
    </row>
    <row r="148" spans="1:508" hidden="1" x14ac:dyDescent="0.25">
      <c r="A148" t="s">
        <v>2759</v>
      </c>
      <c r="B148" t="s">
        <v>2760</v>
      </c>
      <c r="C148" t="s">
        <v>470</v>
      </c>
      <c r="D148" t="s">
        <v>2761</v>
      </c>
      <c r="E148" t="s">
        <v>950</v>
      </c>
      <c r="G148" s="1">
        <v>44602</v>
      </c>
      <c r="H148" t="s">
        <v>2762</v>
      </c>
      <c r="I148" t="s">
        <v>952</v>
      </c>
      <c r="J148" t="s">
        <v>476</v>
      </c>
      <c r="K148" t="s">
        <v>522</v>
      </c>
      <c r="M148" t="s">
        <v>478</v>
      </c>
      <c r="O148" t="s">
        <v>479</v>
      </c>
      <c r="P148" t="s">
        <v>480</v>
      </c>
      <c r="Q148" t="s">
        <v>573</v>
      </c>
      <c r="R148" t="s">
        <v>479</v>
      </c>
      <c r="S148" t="s">
        <v>482</v>
      </c>
      <c r="T148" t="b">
        <v>1</v>
      </c>
      <c r="AA148" t="s">
        <v>483</v>
      </c>
      <c r="AB148" t="s">
        <v>484</v>
      </c>
      <c r="AC148">
        <v>1</v>
      </c>
      <c r="AD148">
        <v>0</v>
      </c>
      <c r="AE148">
        <v>0</v>
      </c>
      <c r="AF148">
        <v>0</v>
      </c>
      <c r="AG148">
        <v>0</v>
      </c>
      <c r="AH148">
        <v>1</v>
      </c>
      <c r="AI148">
        <v>1</v>
      </c>
      <c r="AJ148" t="s">
        <v>470</v>
      </c>
      <c r="AK148" t="s">
        <v>485</v>
      </c>
      <c r="AL148" t="s">
        <v>485</v>
      </c>
      <c r="AM148">
        <v>0</v>
      </c>
      <c r="AN148">
        <v>0</v>
      </c>
      <c r="AO148">
        <v>0</v>
      </c>
      <c r="AP148">
        <v>0</v>
      </c>
      <c r="AQ148">
        <v>1</v>
      </c>
      <c r="AR148">
        <v>1</v>
      </c>
      <c r="AS148" t="s">
        <v>470</v>
      </c>
      <c r="AT148" t="s">
        <v>485</v>
      </c>
      <c r="AU148" t="s">
        <v>485</v>
      </c>
      <c r="AV148" t="s">
        <v>470</v>
      </c>
      <c r="AW148" t="s">
        <v>470</v>
      </c>
      <c r="AX148" t="s">
        <v>526</v>
      </c>
      <c r="AY148" t="s">
        <v>526</v>
      </c>
      <c r="AZ148">
        <v>4</v>
      </c>
      <c r="BA148" t="s">
        <v>787</v>
      </c>
      <c r="BC148" t="s">
        <v>2763</v>
      </c>
      <c r="BG148" t="s">
        <v>1745</v>
      </c>
      <c r="BN148" t="b">
        <v>1</v>
      </c>
      <c r="BR148" t="s">
        <v>956</v>
      </c>
      <c r="BS148" t="s">
        <v>510</v>
      </c>
      <c r="CV148" t="s">
        <v>771</v>
      </c>
      <c r="CW148" t="b">
        <v>0</v>
      </c>
      <c r="CX148" t="b">
        <v>0</v>
      </c>
      <c r="CY148" t="b">
        <v>0</v>
      </c>
      <c r="CZ148" t="b">
        <v>0</v>
      </c>
      <c r="DA148" t="b">
        <v>0</v>
      </c>
      <c r="DB148" t="b">
        <v>0</v>
      </c>
      <c r="DC148" t="b">
        <v>1</v>
      </c>
      <c r="DG148">
        <v>1</v>
      </c>
      <c r="DP148" t="s">
        <v>510</v>
      </c>
      <c r="DQ148" t="s">
        <v>1560</v>
      </c>
      <c r="DR148" t="b">
        <v>1</v>
      </c>
      <c r="EC148" t="s">
        <v>510</v>
      </c>
      <c r="ED148" t="s">
        <v>1746</v>
      </c>
      <c r="EH148" t="b">
        <v>1</v>
      </c>
      <c r="EP148" t="s">
        <v>510</v>
      </c>
      <c r="EQ148" t="s">
        <v>2160</v>
      </c>
      <c r="ET148" t="b">
        <v>1</v>
      </c>
      <c r="EY148" t="s">
        <v>2764</v>
      </c>
      <c r="FA148" t="s">
        <v>476</v>
      </c>
      <c r="FB148" t="s">
        <v>510</v>
      </c>
      <c r="FC148" t="s">
        <v>476</v>
      </c>
      <c r="FD148" t="s">
        <v>510</v>
      </c>
      <c r="FE148" t="s">
        <v>510</v>
      </c>
      <c r="FF148" t="s">
        <v>510</v>
      </c>
      <c r="FG148" t="s">
        <v>476</v>
      </c>
      <c r="FH148" t="s">
        <v>510</v>
      </c>
      <c r="FI148" t="s">
        <v>510</v>
      </c>
      <c r="FJ148" t="s">
        <v>476</v>
      </c>
      <c r="FK148" t="s">
        <v>476</v>
      </c>
      <c r="FL148" t="s">
        <v>510</v>
      </c>
      <c r="GB148">
        <f>IF(Table1[[#This Row],[msna/Demographic_info/HH_members_group/total_m_c_muac]]=0,"",COUNTIF(Table1[[#This Row],[Grain or tubers e.g. bread, rice, noodles, bulger, frikeh, kaak, pasta, andoumeh, manakish, thick grain-based porridge, potatoes]:[Breastmilk]],"Yes"))</f>
        <v>0</v>
      </c>
      <c r="GC148" t="str">
        <f>IF(Table1[[#This Row],[Column1]]="","",IF(Table1[[#This Row],[Please select the assessment type:]]="Livelihood and Protection (MHPSS, CP, GBV)","",IF(Table1[[#This Row],[Column1]]&gt;4,"diverse","not diverse")))</f>
        <v>not diverse</v>
      </c>
      <c r="GF148">
        <v>1</v>
      </c>
      <c r="GG148" t="s">
        <v>486</v>
      </c>
      <c r="GH148" t="s">
        <v>1141</v>
      </c>
      <c r="GT148" t="b">
        <v>1</v>
      </c>
      <c r="HA148" t="s">
        <v>1142</v>
      </c>
      <c r="HC148" t="b">
        <v>1</v>
      </c>
      <c r="HO148" t="s">
        <v>2765</v>
      </c>
      <c r="HP148" t="s">
        <v>1356</v>
      </c>
      <c r="HT148" t="b">
        <v>1</v>
      </c>
      <c r="IC148" t="s">
        <v>1107</v>
      </c>
      <c r="ID148" t="b">
        <v>1</v>
      </c>
      <c r="IP148" t="s">
        <v>1292</v>
      </c>
      <c r="IQ148" t="b">
        <v>1</v>
      </c>
      <c r="IR148" t="b">
        <v>1</v>
      </c>
      <c r="IZ148" t="s">
        <v>476</v>
      </c>
      <c r="JB148" t="s">
        <v>770</v>
      </c>
      <c r="JI148" t="b">
        <v>1</v>
      </c>
      <c r="JQ148" t="s">
        <v>510</v>
      </c>
      <c r="JR148" t="s">
        <v>2286</v>
      </c>
      <c r="JU148" t="b">
        <v>1</v>
      </c>
      <c r="KD148" t="s">
        <v>2286</v>
      </c>
      <c r="KG148" t="b">
        <v>1</v>
      </c>
      <c r="KO148" t="s">
        <v>554</v>
      </c>
      <c r="KW148" t="b">
        <v>1</v>
      </c>
      <c r="LH148" t="s">
        <v>390</v>
      </c>
      <c r="LO148" t="b">
        <v>1</v>
      </c>
      <c r="LQ148" t="s">
        <v>2766</v>
      </c>
      <c r="LR148" t="s">
        <v>2767</v>
      </c>
      <c r="LU148" t="b">
        <v>1</v>
      </c>
      <c r="ME148" t="b">
        <v>1</v>
      </c>
      <c r="MI148" t="s">
        <v>537</v>
      </c>
      <c r="MJ148" t="b">
        <v>1</v>
      </c>
      <c r="MR148" t="b">
        <v>1</v>
      </c>
      <c r="NZ148" t="s">
        <v>2768</v>
      </c>
      <c r="OA148" t="b">
        <v>1</v>
      </c>
      <c r="OE148" t="b">
        <v>1</v>
      </c>
      <c r="OL148" t="s">
        <v>779</v>
      </c>
      <c r="OT148" t="b">
        <v>1</v>
      </c>
      <c r="OW148" t="s">
        <v>1437</v>
      </c>
      <c r="PD148" t="b">
        <v>1</v>
      </c>
      <c r="PL148">
        <v>1000</v>
      </c>
      <c r="PM148">
        <v>1500</v>
      </c>
      <c r="PN148" t="s">
        <v>563</v>
      </c>
      <c r="PS148" t="b">
        <v>1</v>
      </c>
      <c r="QF148" t="s">
        <v>510</v>
      </c>
      <c r="QP148" t="s">
        <v>510</v>
      </c>
      <c r="QR148" t="s">
        <v>510</v>
      </c>
      <c r="RC148" t="s">
        <v>511</v>
      </c>
      <c r="RE148" t="s">
        <v>510</v>
      </c>
      <c r="RG148" t="s">
        <v>2769</v>
      </c>
      <c r="RH148" t="s">
        <v>2770</v>
      </c>
      <c r="RK148" t="b">
        <v>1</v>
      </c>
      <c r="RL148" t="b">
        <v>1</v>
      </c>
      <c r="RM148" t="b">
        <v>1</v>
      </c>
      <c r="RR148" t="s">
        <v>514</v>
      </c>
      <c r="RS148" t="b">
        <v>1</v>
      </c>
      <c r="SA148" t="s">
        <v>543</v>
      </c>
      <c r="SB148" t="s">
        <v>2771</v>
      </c>
      <c r="SC148">
        <v>92471578</v>
      </c>
      <c r="SD148" t="s">
        <v>2772</v>
      </c>
      <c r="SE148" s="2">
        <v>44602.544918981483</v>
      </c>
      <c r="SF148">
        <v>147</v>
      </c>
      <c r="SH148">
        <v>-1</v>
      </c>
      <c r="SK148" t="s">
        <v>518</v>
      </c>
      <c r="SL148">
        <v>10998</v>
      </c>
      <c r="SM148" t="s">
        <v>983</v>
      </c>
      <c r="SN148">
        <v>648550</v>
      </c>
    </row>
    <row r="149" spans="1:508" hidden="1" x14ac:dyDescent="0.25">
      <c r="A149" t="s">
        <v>2773</v>
      </c>
      <c r="B149" t="s">
        <v>2774</v>
      </c>
      <c r="C149" t="s">
        <v>470</v>
      </c>
      <c r="D149" t="s">
        <v>2761</v>
      </c>
      <c r="E149" t="s">
        <v>950</v>
      </c>
      <c r="G149" s="1">
        <v>44602</v>
      </c>
      <c r="H149" t="s">
        <v>2762</v>
      </c>
      <c r="I149" t="s">
        <v>952</v>
      </c>
      <c r="J149" t="s">
        <v>476</v>
      </c>
      <c r="K149" t="s">
        <v>522</v>
      </c>
      <c r="M149" t="s">
        <v>478</v>
      </c>
      <c r="O149" t="s">
        <v>479</v>
      </c>
      <c r="P149" t="s">
        <v>721</v>
      </c>
      <c r="Q149" t="s">
        <v>573</v>
      </c>
      <c r="R149" t="s">
        <v>479</v>
      </c>
      <c r="S149" t="s">
        <v>482</v>
      </c>
      <c r="T149" t="b">
        <v>1</v>
      </c>
      <c r="AA149" t="s">
        <v>483</v>
      </c>
      <c r="AB149" t="s">
        <v>659</v>
      </c>
      <c r="AC149">
        <v>0</v>
      </c>
      <c r="AD149">
        <v>0</v>
      </c>
      <c r="AE149">
        <v>0</v>
      </c>
      <c r="AF149">
        <v>0</v>
      </c>
      <c r="AG149">
        <v>0</v>
      </c>
      <c r="AH149">
        <v>3</v>
      </c>
      <c r="AI149">
        <v>1</v>
      </c>
      <c r="AJ149" t="s">
        <v>470</v>
      </c>
      <c r="AK149" t="s">
        <v>526</v>
      </c>
      <c r="AL149" t="s">
        <v>526</v>
      </c>
      <c r="AM149">
        <v>0</v>
      </c>
      <c r="AN149">
        <v>0</v>
      </c>
      <c r="AO149">
        <v>0</v>
      </c>
      <c r="AP149">
        <v>0</v>
      </c>
      <c r="AQ149">
        <v>1</v>
      </c>
      <c r="AR149">
        <v>1</v>
      </c>
      <c r="AS149" t="s">
        <v>470</v>
      </c>
      <c r="AT149" t="s">
        <v>485</v>
      </c>
      <c r="AU149" t="s">
        <v>485</v>
      </c>
      <c r="AV149" t="s">
        <v>470</v>
      </c>
      <c r="AW149" t="s">
        <v>470</v>
      </c>
      <c r="AX149" t="s">
        <v>660</v>
      </c>
      <c r="AY149" t="s">
        <v>660</v>
      </c>
      <c r="AZ149">
        <v>6</v>
      </c>
      <c r="BA149" t="s">
        <v>787</v>
      </c>
      <c r="BC149" t="s">
        <v>953</v>
      </c>
      <c r="BE149" t="s">
        <v>2763</v>
      </c>
      <c r="BG149" t="s">
        <v>1745</v>
      </c>
      <c r="BN149" t="b">
        <v>1</v>
      </c>
      <c r="BR149" t="s">
        <v>1013</v>
      </c>
      <c r="BS149" t="s">
        <v>510</v>
      </c>
      <c r="CV149" t="s">
        <v>1156</v>
      </c>
      <c r="CW149" t="b">
        <v>0</v>
      </c>
      <c r="CX149" t="b">
        <v>1</v>
      </c>
      <c r="CY149" t="b">
        <v>0</v>
      </c>
      <c r="CZ149" t="b">
        <v>0</v>
      </c>
      <c r="DA149" t="b">
        <v>0</v>
      </c>
      <c r="DB149" t="b">
        <v>0</v>
      </c>
      <c r="DC149" t="b">
        <v>0</v>
      </c>
      <c r="DJ149">
        <v>2</v>
      </c>
      <c r="DK149">
        <v>2</v>
      </c>
      <c r="DP149" t="s">
        <v>476</v>
      </c>
      <c r="EC149" t="s">
        <v>510</v>
      </c>
      <c r="ED149" t="s">
        <v>771</v>
      </c>
      <c r="EM149" t="b">
        <v>1</v>
      </c>
      <c r="EP149" t="s">
        <v>510</v>
      </c>
      <c r="EQ149" t="s">
        <v>2160</v>
      </c>
      <c r="ET149" t="b">
        <v>1</v>
      </c>
      <c r="EY149" t="s">
        <v>1774</v>
      </c>
      <c r="FA149" t="s">
        <v>476</v>
      </c>
      <c r="FB149" t="s">
        <v>476</v>
      </c>
      <c r="FC149" t="s">
        <v>510</v>
      </c>
      <c r="FD149" t="s">
        <v>510</v>
      </c>
      <c r="FE149" t="s">
        <v>510</v>
      </c>
      <c r="FF149" t="s">
        <v>510</v>
      </c>
      <c r="FG149" t="s">
        <v>476</v>
      </c>
      <c r="FH149" t="s">
        <v>510</v>
      </c>
      <c r="FI149" t="s">
        <v>510</v>
      </c>
      <c r="FJ149" t="s">
        <v>510</v>
      </c>
      <c r="FK149" t="s">
        <v>510</v>
      </c>
      <c r="FL149" t="s">
        <v>510</v>
      </c>
      <c r="GB149">
        <f>IF(Table1[[#This Row],[msna/Demographic_info/HH_members_group/total_m_c_muac]]=0,"",COUNTIF(Table1[[#This Row],[Grain or tubers e.g. bread, rice, noodles, bulger, frikeh, kaak, pasta, andoumeh, manakish, thick grain-based porridge, potatoes]:[Breastmilk]],"Yes"))</f>
        <v>0</v>
      </c>
      <c r="GC149" t="str">
        <f>IF(Table1[[#This Row],[Column1]]="","",IF(Table1[[#This Row],[Please select the assessment type:]]="Livelihood and Protection (MHPSS, CP, GBV)","",IF(Table1[[#This Row],[Column1]]&gt;4,"diverse","not diverse")))</f>
        <v>not diverse</v>
      </c>
      <c r="GH149" t="s">
        <v>1410</v>
      </c>
      <c r="GY149" t="b">
        <v>1</v>
      </c>
      <c r="IC149" t="s">
        <v>554</v>
      </c>
      <c r="IN149" t="b">
        <v>1</v>
      </c>
      <c r="IP149" t="s">
        <v>2198</v>
      </c>
      <c r="IT149" t="b">
        <v>1</v>
      </c>
      <c r="IZ149" t="s">
        <v>476</v>
      </c>
      <c r="JB149" t="s">
        <v>788</v>
      </c>
      <c r="JO149" t="b">
        <v>1</v>
      </c>
      <c r="JQ149" t="s">
        <v>771</v>
      </c>
      <c r="JR149" t="s">
        <v>554</v>
      </c>
      <c r="KB149" t="b">
        <v>1</v>
      </c>
      <c r="KD149" t="s">
        <v>554</v>
      </c>
      <c r="KM149" t="b">
        <v>1</v>
      </c>
      <c r="KO149" t="s">
        <v>554</v>
      </c>
      <c r="KW149" t="b">
        <v>1</v>
      </c>
      <c r="LH149" t="s">
        <v>969</v>
      </c>
      <c r="LN149" t="b">
        <v>1</v>
      </c>
      <c r="LR149" t="s">
        <v>2775</v>
      </c>
      <c r="LW149" t="b">
        <v>1</v>
      </c>
      <c r="ME149" t="b">
        <v>1</v>
      </c>
      <c r="MI149" t="s">
        <v>771</v>
      </c>
      <c r="MW149" t="b">
        <v>1</v>
      </c>
      <c r="NZ149" t="s">
        <v>1073</v>
      </c>
      <c r="OA149" t="b">
        <v>1</v>
      </c>
      <c r="OE149" t="b">
        <v>1</v>
      </c>
      <c r="OL149" t="s">
        <v>779</v>
      </c>
      <c r="OT149" t="b">
        <v>1</v>
      </c>
      <c r="OW149" t="s">
        <v>1829</v>
      </c>
      <c r="PG149" t="b">
        <v>1</v>
      </c>
      <c r="PL149">
        <v>2500</v>
      </c>
      <c r="PM149">
        <v>3000</v>
      </c>
      <c r="PN149" t="s">
        <v>563</v>
      </c>
      <c r="PS149" t="b">
        <v>1</v>
      </c>
      <c r="QF149" t="s">
        <v>510</v>
      </c>
      <c r="QP149" t="s">
        <v>510</v>
      </c>
      <c r="QR149" t="s">
        <v>510</v>
      </c>
      <c r="RC149" t="s">
        <v>511</v>
      </c>
      <c r="RE149" t="s">
        <v>510</v>
      </c>
      <c r="RG149" t="s">
        <v>2776</v>
      </c>
      <c r="RH149" t="s">
        <v>627</v>
      </c>
      <c r="RI149" t="b">
        <v>1</v>
      </c>
      <c r="RJ149" t="b">
        <v>1</v>
      </c>
      <c r="RR149" t="s">
        <v>716</v>
      </c>
      <c r="RS149" t="b">
        <v>1</v>
      </c>
      <c r="RW149" t="b">
        <v>1</v>
      </c>
      <c r="SB149" t="s">
        <v>2777</v>
      </c>
      <c r="SC149">
        <v>92471580</v>
      </c>
      <c r="SD149" t="s">
        <v>2778</v>
      </c>
      <c r="SE149" s="2">
        <v>44602.544930555552</v>
      </c>
      <c r="SF149">
        <v>148</v>
      </c>
      <c r="SH149">
        <v>-1</v>
      </c>
      <c r="SK149" t="s">
        <v>518</v>
      </c>
      <c r="SL149">
        <v>9518</v>
      </c>
      <c r="SM149" t="s">
        <v>983</v>
      </c>
      <c r="SN149">
        <v>648550</v>
      </c>
    </row>
    <row r="150" spans="1:508" hidden="1" x14ac:dyDescent="0.25">
      <c r="A150" t="s">
        <v>2779</v>
      </c>
      <c r="B150" t="s">
        <v>2780</v>
      </c>
      <c r="C150" t="s">
        <v>470</v>
      </c>
      <c r="D150" t="s">
        <v>2761</v>
      </c>
      <c r="E150" t="s">
        <v>950</v>
      </c>
      <c r="G150" s="1">
        <v>44602</v>
      </c>
      <c r="H150" t="s">
        <v>2762</v>
      </c>
      <c r="I150" t="s">
        <v>952</v>
      </c>
      <c r="J150" t="s">
        <v>476</v>
      </c>
      <c r="K150" t="s">
        <v>522</v>
      </c>
      <c r="M150" t="s">
        <v>478</v>
      </c>
      <c r="O150" t="s">
        <v>479</v>
      </c>
      <c r="P150" t="s">
        <v>548</v>
      </c>
      <c r="Q150" t="s">
        <v>573</v>
      </c>
      <c r="R150" t="s">
        <v>479</v>
      </c>
      <c r="S150" t="s">
        <v>482</v>
      </c>
      <c r="T150" t="b">
        <v>1</v>
      </c>
      <c r="AA150" t="s">
        <v>483</v>
      </c>
      <c r="AB150" t="s">
        <v>484</v>
      </c>
      <c r="AC150">
        <v>1</v>
      </c>
      <c r="AD150">
        <v>0</v>
      </c>
      <c r="AE150">
        <v>1</v>
      </c>
      <c r="AF150">
        <v>0</v>
      </c>
      <c r="AG150">
        <v>0</v>
      </c>
      <c r="AH150">
        <v>2</v>
      </c>
      <c r="AI150">
        <v>1</v>
      </c>
      <c r="AJ150" t="s">
        <v>486</v>
      </c>
      <c r="AK150" t="s">
        <v>487</v>
      </c>
      <c r="AL150" t="s">
        <v>526</v>
      </c>
      <c r="AM150">
        <v>0</v>
      </c>
      <c r="AN150">
        <v>1</v>
      </c>
      <c r="AO150">
        <v>2</v>
      </c>
      <c r="AP150">
        <v>0</v>
      </c>
      <c r="AQ150">
        <v>2</v>
      </c>
      <c r="AR150">
        <v>1</v>
      </c>
      <c r="AS150" t="s">
        <v>487</v>
      </c>
      <c r="AT150" t="s">
        <v>487</v>
      </c>
      <c r="AU150" t="s">
        <v>660</v>
      </c>
      <c r="AV150" t="s">
        <v>526</v>
      </c>
      <c r="AW150" t="s">
        <v>485</v>
      </c>
      <c r="AX150" t="s">
        <v>660</v>
      </c>
      <c r="AY150" t="s">
        <v>911</v>
      </c>
      <c r="AZ150">
        <v>10</v>
      </c>
      <c r="BA150" t="s">
        <v>1340</v>
      </c>
      <c r="BE150" t="s">
        <v>953</v>
      </c>
      <c r="BG150" t="s">
        <v>1745</v>
      </c>
      <c r="BN150" t="b">
        <v>1</v>
      </c>
      <c r="BR150" t="s">
        <v>956</v>
      </c>
      <c r="BS150" t="s">
        <v>510</v>
      </c>
      <c r="CV150" t="s">
        <v>2146</v>
      </c>
      <c r="CW150" t="b">
        <v>0</v>
      </c>
      <c r="CX150" t="b">
        <v>1</v>
      </c>
      <c r="CY150" t="b">
        <v>1</v>
      </c>
      <c r="CZ150" t="b">
        <v>0</v>
      </c>
      <c r="DA150" t="b">
        <v>1</v>
      </c>
      <c r="DB150" t="b">
        <v>0</v>
      </c>
      <c r="DC150" t="b">
        <v>0</v>
      </c>
      <c r="DE150">
        <v>1</v>
      </c>
      <c r="DF150">
        <v>1</v>
      </c>
      <c r="DJ150">
        <v>1</v>
      </c>
      <c r="DK150">
        <v>1</v>
      </c>
      <c r="DL150">
        <v>1</v>
      </c>
      <c r="DP150" t="s">
        <v>510</v>
      </c>
      <c r="DQ150" t="s">
        <v>1560</v>
      </c>
      <c r="DR150" t="b">
        <v>1</v>
      </c>
      <c r="EC150" t="s">
        <v>476</v>
      </c>
      <c r="ED150" t="s">
        <v>2781</v>
      </c>
      <c r="EI150" t="b">
        <v>1</v>
      </c>
      <c r="EP150" t="s">
        <v>510</v>
      </c>
      <c r="EQ150" t="s">
        <v>1038</v>
      </c>
      <c r="ES150" t="b">
        <v>1</v>
      </c>
      <c r="FA150" t="s">
        <v>476</v>
      </c>
      <c r="FB150" t="s">
        <v>476</v>
      </c>
      <c r="FC150" t="s">
        <v>476</v>
      </c>
      <c r="FD150" t="s">
        <v>510</v>
      </c>
      <c r="FE150" t="s">
        <v>510</v>
      </c>
      <c r="FF150" t="s">
        <v>510</v>
      </c>
      <c r="FG150" t="s">
        <v>510</v>
      </c>
      <c r="FH150" t="s">
        <v>476</v>
      </c>
      <c r="FI150" t="s">
        <v>476</v>
      </c>
      <c r="FJ150" t="s">
        <v>476</v>
      </c>
      <c r="FK150" t="s">
        <v>476</v>
      </c>
      <c r="FL150" t="s">
        <v>510</v>
      </c>
      <c r="FN150" t="s">
        <v>476</v>
      </c>
      <c r="FO150" t="s">
        <v>476</v>
      </c>
      <c r="FP150" t="s">
        <v>510</v>
      </c>
      <c r="FQ150" t="s">
        <v>510</v>
      </c>
      <c r="FR150" t="s">
        <v>476</v>
      </c>
      <c r="FS150" t="s">
        <v>510</v>
      </c>
      <c r="FT150" t="s">
        <v>510</v>
      </c>
      <c r="FU150" t="s">
        <v>510</v>
      </c>
      <c r="FV150" t="s">
        <v>510</v>
      </c>
      <c r="FW150" t="s">
        <v>476</v>
      </c>
      <c r="FX150" t="s">
        <v>476</v>
      </c>
      <c r="FY150" t="s">
        <v>476</v>
      </c>
      <c r="FZ150" t="s">
        <v>510</v>
      </c>
      <c r="GA150" t="s">
        <v>476</v>
      </c>
      <c r="GB150">
        <f>IF(Table1[[#This Row],[msna/Demographic_info/HH_members_group/total_m_c_muac]]=0,"",COUNTIF(Table1[[#This Row],[Grain or tubers e.g. bread, rice, noodles, bulger, frikeh, kaak, pasta, andoumeh, manakish, thick grain-based porridge, potatoes]:[Breastmilk]],"Yes"))</f>
        <v>7</v>
      </c>
      <c r="GC150" t="str">
        <f>IF(Table1[[#This Row],[Column1]]="","",IF(Table1[[#This Row],[Please select the assessment type:]]="Livelihood and Protection (MHPSS, CP, GBV)","",IF(Table1[[#This Row],[Column1]]&gt;4,"diverse","not diverse")))</f>
        <v>diverse</v>
      </c>
      <c r="GD150">
        <v>2</v>
      </c>
      <c r="GE150" t="s">
        <v>485</v>
      </c>
      <c r="GF150">
        <v>1</v>
      </c>
      <c r="GG150" t="s">
        <v>486</v>
      </c>
      <c r="GH150" t="s">
        <v>1141</v>
      </c>
      <c r="GT150" t="b">
        <v>1</v>
      </c>
      <c r="HA150" t="s">
        <v>1142</v>
      </c>
      <c r="HC150" t="b">
        <v>1</v>
      </c>
      <c r="HO150" t="s">
        <v>2782</v>
      </c>
      <c r="HP150" t="s">
        <v>768</v>
      </c>
      <c r="HQ150" t="b">
        <v>1</v>
      </c>
      <c r="IC150" t="s">
        <v>844</v>
      </c>
      <c r="ID150" t="b">
        <v>1</v>
      </c>
      <c r="IE150" t="b">
        <v>1</v>
      </c>
      <c r="IP150" t="s">
        <v>1243</v>
      </c>
      <c r="IQ150" t="b">
        <v>1</v>
      </c>
      <c r="IZ150" t="s">
        <v>476</v>
      </c>
      <c r="JB150" t="s">
        <v>788</v>
      </c>
      <c r="JO150" t="b">
        <v>1</v>
      </c>
      <c r="JQ150" t="s">
        <v>771</v>
      </c>
      <c r="JR150" t="s">
        <v>772</v>
      </c>
      <c r="JS150" t="b">
        <v>1</v>
      </c>
      <c r="KD150" t="s">
        <v>772</v>
      </c>
      <c r="KE150" t="b">
        <v>1</v>
      </c>
      <c r="KO150" t="s">
        <v>554</v>
      </c>
      <c r="KW150" t="b">
        <v>1</v>
      </c>
      <c r="LH150" t="s">
        <v>969</v>
      </c>
      <c r="LN150" t="b">
        <v>1</v>
      </c>
      <c r="LR150" t="s">
        <v>2435</v>
      </c>
      <c r="ME150" t="b">
        <v>1</v>
      </c>
      <c r="MI150" t="s">
        <v>1146</v>
      </c>
      <c r="MO150" t="b">
        <v>1</v>
      </c>
      <c r="MP150" t="b">
        <v>1</v>
      </c>
      <c r="MY150" t="s">
        <v>2768</v>
      </c>
      <c r="MZ150" t="b">
        <v>1</v>
      </c>
      <c r="ND150" t="b">
        <v>1</v>
      </c>
      <c r="NK150" t="s">
        <v>973</v>
      </c>
      <c r="NQ150" t="b">
        <v>1</v>
      </c>
      <c r="NV150" t="s">
        <v>476</v>
      </c>
      <c r="NX150" t="s">
        <v>510</v>
      </c>
      <c r="NZ150" t="s">
        <v>2178</v>
      </c>
      <c r="OC150" t="b">
        <v>1</v>
      </c>
      <c r="OL150" t="s">
        <v>779</v>
      </c>
      <c r="OT150" t="b">
        <v>1</v>
      </c>
      <c r="OW150" t="s">
        <v>507</v>
      </c>
      <c r="PC150" t="b">
        <v>1</v>
      </c>
      <c r="PL150">
        <v>1000</v>
      </c>
      <c r="PM150">
        <v>1000</v>
      </c>
      <c r="PN150" t="s">
        <v>1830</v>
      </c>
      <c r="QD150" t="b">
        <v>1</v>
      </c>
      <c r="QF150" t="s">
        <v>510</v>
      </c>
      <c r="QP150" t="s">
        <v>510</v>
      </c>
      <c r="QR150" t="s">
        <v>510</v>
      </c>
      <c r="RC150" t="s">
        <v>511</v>
      </c>
      <c r="RE150" t="s">
        <v>510</v>
      </c>
      <c r="RG150" t="s">
        <v>2783</v>
      </c>
      <c r="RH150" t="s">
        <v>814</v>
      </c>
      <c r="RI150" t="b">
        <v>1</v>
      </c>
      <c r="RL150" t="b">
        <v>1</v>
      </c>
      <c r="RR150" t="s">
        <v>716</v>
      </c>
      <c r="RS150" t="b">
        <v>1</v>
      </c>
      <c r="RW150" t="b">
        <v>1</v>
      </c>
      <c r="SA150" t="s">
        <v>543</v>
      </c>
      <c r="SB150" t="s">
        <v>2784</v>
      </c>
      <c r="SC150">
        <v>92471582</v>
      </c>
      <c r="SD150" t="s">
        <v>2785</v>
      </c>
      <c r="SE150" s="2">
        <v>44602.544942129629</v>
      </c>
      <c r="SF150">
        <v>149</v>
      </c>
      <c r="SH150">
        <v>-1</v>
      </c>
      <c r="SK150" t="s">
        <v>518</v>
      </c>
      <c r="SL150">
        <v>7750</v>
      </c>
      <c r="SM150" t="s">
        <v>983</v>
      </c>
      <c r="SN150">
        <v>648550</v>
      </c>
    </row>
    <row r="151" spans="1:508" hidden="1" x14ac:dyDescent="0.25">
      <c r="A151" t="s">
        <v>2786</v>
      </c>
      <c r="B151" t="s">
        <v>2787</v>
      </c>
      <c r="C151" t="s">
        <v>470</v>
      </c>
      <c r="D151" t="s">
        <v>2788</v>
      </c>
      <c r="E151" t="s">
        <v>950</v>
      </c>
      <c r="G151" s="1">
        <v>44602</v>
      </c>
      <c r="H151" t="s">
        <v>2762</v>
      </c>
      <c r="I151" t="s">
        <v>952</v>
      </c>
      <c r="J151" t="s">
        <v>476</v>
      </c>
      <c r="K151" t="s">
        <v>477</v>
      </c>
      <c r="L151" s="1">
        <v>43466</v>
      </c>
      <c r="M151" t="s">
        <v>478</v>
      </c>
      <c r="O151" t="s">
        <v>572</v>
      </c>
      <c r="P151" t="s">
        <v>480</v>
      </c>
      <c r="Q151" t="s">
        <v>481</v>
      </c>
      <c r="R151" t="s">
        <v>479</v>
      </c>
      <c r="S151" t="s">
        <v>482</v>
      </c>
      <c r="T151" t="b">
        <v>1</v>
      </c>
      <c r="AA151" t="s">
        <v>483</v>
      </c>
      <c r="AB151" t="s">
        <v>484</v>
      </c>
      <c r="AC151">
        <v>1</v>
      </c>
      <c r="AD151">
        <v>1</v>
      </c>
      <c r="AE151">
        <v>0</v>
      </c>
      <c r="AF151">
        <v>0</v>
      </c>
      <c r="AG151">
        <v>0</v>
      </c>
      <c r="AH151">
        <v>1</v>
      </c>
      <c r="AI151">
        <v>0</v>
      </c>
      <c r="AJ151" t="s">
        <v>486</v>
      </c>
      <c r="AK151" t="s">
        <v>486</v>
      </c>
      <c r="AL151" t="s">
        <v>485</v>
      </c>
      <c r="AM151">
        <v>0</v>
      </c>
      <c r="AN151">
        <v>1</v>
      </c>
      <c r="AO151">
        <v>0</v>
      </c>
      <c r="AP151">
        <v>0</v>
      </c>
      <c r="AQ151">
        <v>1</v>
      </c>
      <c r="AR151">
        <v>0</v>
      </c>
      <c r="AS151" t="s">
        <v>486</v>
      </c>
      <c r="AT151" t="s">
        <v>486</v>
      </c>
      <c r="AU151" t="s">
        <v>485</v>
      </c>
      <c r="AV151" t="s">
        <v>485</v>
      </c>
      <c r="AW151" t="s">
        <v>486</v>
      </c>
      <c r="AX151" t="s">
        <v>485</v>
      </c>
      <c r="AY151" t="s">
        <v>526</v>
      </c>
      <c r="AZ151">
        <v>4</v>
      </c>
      <c r="BA151" t="s">
        <v>803</v>
      </c>
      <c r="BC151" t="s">
        <v>953</v>
      </c>
      <c r="BE151" t="s">
        <v>1340</v>
      </c>
      <c r="BG151" t="s">
        <v>2789</v>
      </c>
      <c r="BH151" t="b">
        <v>1</v>
      </c>
      <c r="BI151" t="b">
        <v>1</v>
      </c>
      <c r="BJ151" t="b">
        <v>1</v>
      </c>
      <c r="BK151" t="b">
        <v>1</v>
      </c>
      <c r="BL151" t="b">
        <v>1</v>
      </c>
      <c r="BQ151">
        <v>20</v>
      </c>
      <c r="BR151" t="s">
        <v>956</v>
      </c>
      <c r="BS151" t="s">
        <v>510</v>
      </c>
      <c r="CV151" t="s">
        <v>1365</v>
      </c>
      <c r="CW151" t="b">
        <v>1</v>
      </c>
      <c r="CX151" t="b">
        <v>0</v>
      </c>
      <c r="CY151" t="b">
        <v>0</v>
      </c>
      <c r="CZ151" t="b">
        <v>0</v>
      </c>
      <c r="DA151" t="b">
        <v>0</v>
      </c>
      <c r="DB151" t="b">
        <v>0</v>
      </c>
      <c r="DC151" t="b">
        <v>0</v>
      </c>
      <c r="DE151">
        <v>2</v>
      </c>
      <c r="DF151">
        <v>3</v>
      </c>
      <c r="DL151">
        <v>1</v>
      </c>
      <c r="DP151" t="s">
        <v>476</v>
      </c>
      <c r="EC151" t="s">
        <v>476</v>
      </c>
      <c r="ED151" t="s">
        <v>2790</v>
      </c>
      <c r="EH151" t="b">
        <v>1</v>
      </c>
      <c r="EI151" t="b">
        <v>1</v>
      </c>
      <c r="EJ151" t="b">
        <v>1</v>
      </c>
      <c r="EK151" t="b">
        <v>1</v>
      </c>
      <c r="EP151" t="s">
        <v>476</v>
      </c>
      <c r="EQ151" t="s">
        <v>2791</v>
      </c>
      <c r="ER151" t="b">
        <v>1</v>
      </c>
      <c r="ES151" t="b">
        <v>1</v>
      </c>
      <c r="EU151" t="b">
        <v>1</v>
      </c>
      <c r="FA151" t="s">
        <v>510</v>
      </c>
      <c r="FB151" t="s">
        <v>510</v>
      </c>
      <c r="FC151" t="s">
        <v>476</v>
      </c>
      <c r="FD151" t="s">
        <v>476</v>
      </c>
      <c r="FE151" t="s">
        <v>510</v>
      </c>
      <c r="FF151" t="s">
        <v>510</v>
      </c>
      <c r="FG151" t="s">
        <v>476</v>
      </c>
      <c r="FH151" t="s">
        <v>510</v>
      </c>
      <c r="FI151" t="s">
        <v>510</v>
      </c>
      <c r="FJ151" t="s">
        <v>510</v>
      </c>
      <c r="FK151" t="s">
        <v>476</v>
      </c>
      <c r="FL151" t="s">
        <v>510</v>
      </c>
      <c r="FN151" t="s">
        <v>476</v>
      </c>
      <c r="FO151" t="s">
        <v>510</v>
      </c>
      <c r="FP151" t="s">
        <v>510</v>
      </c>
      <c r="FQ151" t="s">
        <v>510</v>
      </c>
      <c r="FR151" t="s">
        <v>476</v>
      </c>
      <c r="FS151" t="s">
        <v>510</v>
      </c>
      <c r="FT151" t="s">
        <v>510</v>
      </c>
      <c r="FU151" t="s">
        <v>476</v>
      </c>
      <c r="FV151" t="s">
        <v>510</v>
      </c>
      <c r="FW151" t="s">
        <v>510</v>
      </c>
      <c r="FX151" t="s">
        <v>510</v>
      </c>
      <c r="FY151" t="s">
        <v>510</v>
      </c>
      <c r="FZ151" t="s">
        <v>510</v>
      </c>
      <c r="GA151" t="s">
        <v>510</v>
      </c>
      <c r="GB151">
        <f>IF(Table1[[#This Row],[msna/Demographic_info/HH_members_group/total_m_c_muac]]=0,"",COUNTIF(Table1[[#This Row],[Grain or tubers e.g. bread, rice, noodles, bulger, frikeh, kaak, pasta, andoumeh, manakish, thick grain-based porridge, potatoes]:[Breastmilk]],"Yes"))</f>
        <v>3</v>
      </c>
      <c r="GC151" t="str">
        <f>IF(Table1[[#This Row],[Column1]]="","",IF(Table1[[#This Row],[Please select the assessment type:]]="Livelihood and Protection (MHPSS, CP, GBV)","",IF(Table1[[#This Row],[Column1]]&gt;4,"diverse","not diverse")))</f>
        <v>not diverse</v>
      </c>
      <c r="GD151">
        <v>1</v>
      </c>
      <c r="GE151" t="s">
        <v>486</v>
      </c>
      <c r="GF151">
        <v>1</v>
      </c>
      <c r="GG151" t="s">
        <v>486</v>
      </c>
      <c r="GH151" t="s">
        <v>2792</v>
      </c>
      <c r="GJ151" t="b">
        <v>1</v>
      </c>
      <c r="GK151" t="b">
        <v>1</v>
      </c>
      <c r="GM151" t="b">
        <v>1</v>
      </c>
      <c r="GN151" t="b">
        <v>1</v>
      </c>
      <c r="GO151" t="b">
        <v>1</v>
      </c>
      <c r="GQ151" t="b">
        <v>1</v>
      </c>
      <c r="HA151" t="s">
        <v>529</v>
      </c>
      <c r="HE151" t="b">
        <v>1</v>
      </c>
      <c r="HO151" t="s">
        <v>2793</v>
      </c>
      <c r="HP151" t="s">
        <v>2794</v>
      </c>
      <c r="HQ151" t="b">
        <v>1</v>
      </c>
      <c r="HR151" t="b">
        <v>1</v>
      </c>
      <c r="HU151" t="b">
        <v>1</v>
      </c>
      <c r="IC151" t="s">
        <v>2795</v>
      </c>
      <c r="ID151" t="b">
        <v>1</v>
      </c>
      <c r="IE151" t="b">
        <v>1</v>
      </c>
      <c r="II151" t="b">
        <v>1</v>
      </c>
      <c r="IJ151" t="b">
        <v>1</v>
      </c>
      <c r="IK151" t="b">
        <v>1</v>
      </c>
      <c r="IL151" t="b">
        <v>1</v>
      </c>
      <c r="IP151" t="s">
        <v>496</v>
      </c>
      <c r="IV151" t="b">
        <v>1</v>
      </c>
      <c r="IZ151" t="s">
        <v>476</v>
      </c>
      <c r="JB151" t="s">
        <v>2796</v>
      </c>
      <c r="JF151" t="b">
        <v>1</v>
      </c>
      <c r="JH151" t="b">
        <v>1</v>
      </c>
      <c r="JI151" t="b">
        <v>1</v>
      </c>
      <c r="JJ151" t="b">
        <v>1</v>
      </c>
      <c r="JQ151" t="s">
        <v>476</v>
      </c>
      <c r="JR151" t="s">
        <v>750</v>
      </c>
      <c r="JS151" t="b">
        <v>1</v>
      </c>
      <c r="JW151" t="b">
        <v>1</v>
      </c>
      <c r="JX151" t="b">
        <v>1</v>
      </c>
      <c r="JY151" t="b">
        <v>1</v>
      </c>
      <c r="KD151" t="s">
        <v>2797</v>
      </c>
      <c r="KE151" t="b">
        <v>1</v>
      </c>
      <c r="KI151" t="b">
        <v>1</v>
      </c>
      <c r="KJ151" t="b">
        <v>1</v>
      </c>
      <c r="KK151" t="b">
        <v>1</v>
      </c>
      <c r="KO151" t="s">
        <v>2798</v>
      </c>
      <c r="KP151" t="b">
        <v>1</v>
      </c>
      <c r="KR151" t="b">
        <v>1</v>
      </c>
      <c r="KT151" t="b">
        <v>1</v>
      </c>
      <c r="KY151" t="s">
        <v>498</v>
      </c>
      <c r="LA151" t="b">
        <v>1</v>
      </c>
      <c r="LH151" t="s">
        <v>646</v>
      </c>
      <c r="LI151" t="b">
        <v>1</v>
      </c>
      <c r="LJ151" t="b">
        <v>1</v>
      </c>
      <c r="LR151" t="s">
        <v>2799</v>
      </c>
      <c r="LS151" t="b">
        <v>1</v>
      </c>
      <c r="LV151" t="b">
        <v>1</v>
      </c>
      <c r="LW151" t="b">
        <v>1</v>
      </c>
      <c r="LX151" t="b">
        <v>1</v>
      </c>
      <c r="LY151" t="b">
        <v>1</v>
      </c>
      <c r="MD151" t="b">
        <v>1</v>
      </c>
      <c r="ME151" t="b">
        <v>1</v>
      </c>
      <c r="MI151" t="s">
        <v>2800</v>
      </c>
      <c r="MJ151" t="b">
        <v>1</v>
      </c>
      <c r="MN151" t="b">
        <v>1</v>
      </c>
      <c r="MO151" t="b">
        <v>1</v>
      </c>
      <c r="MT151" t="b">
        <v>1</v>
      </c>
      <c r="MY151" t="s">
        <v>538</v>
      </c>
      <c r="NE151" t="b">
        <v>1</v>
      </c>
      <c r="NK151" t="s">
        <v>504</v>
      </c>
      <c r="NT151" t="b">
        <v>1</v>
      </c>
      <c r="NV151" t="s">
        <v>510</v>
      </c>
      <c r="NW151" t="s">
        <v>2801</v>
      </c>
      <c r="NX151" t="s">
        <v>510</v>
      </c>
      <c r="NZ151" t="s">
        <v>2802</v>
      </c>
      <c r="OA151" t="b">
        <v>1</v>
      </c>
      <c r="OB151" t="b">
        <v>1</v>
      </c>
      <c r="OC151" t="b">
        <v>1</v>
      </c>
      <c r="OD151" t="b">
        <v>1</v>
      </c>
      <c r="OE151" t="b">
        <v>1</v>
      </c>
      <c r="OF151" t="b">
        <v>1</v>
      </c>
      <c r="OL151" t="s">
        <v>2803</v>
      </c>
      <c r="OM151" t="b">
        <v>1</v>
      </c>
      <c r="OO151" t="b">
        <v>1</v>
      </c>
      <c r="OR151" t="b">
        <v>1</v>
      </c>
      <c r="OW151" t="s">
        <v>507</v>
      </c>
      <c r="PC151" t="b">
        <v>1</v>
      </c>
      <c r="PL151">
        <v>1400</v>
      </c>
      <c r="PM151">
        <v>2000</v>
      </c>
      <c r="PN151" t="s">
        <v>609</v>
      </c>
      <c r="PO151" t="b">
        <v>1</v>
      </c>
      <c r="QF151" t="s">
        <v>476</v>
      </c>
      <c r="QG151" t="s">
        <v>509</v>
      </c>
      <c r="QH151" t="b">
        <v>1</v>
      </c>
      <c r="QP151" t="s">
        <v>510</v>
      </c>
      <c r="QR151" t="s">
        <v>771</v>
      </c>
      <c r="RC151" t="s">
        <v>673</v>
      </c>
      <c r="RE151" t="s">
        <v>510</v>
      </c>
      <c r="RG151" t="s">
        <v>2804</v>
      </c>
      <c r="RH151" t="s">
        <v>814</v>
      </c>
      <c r="RI151" t="b">
        <v>1</v>
      </c>
      <c r="RL151" t="b">
        <v>1</v>
      </c>
      <c r="RR151" t="s">
        <v>514</v>
      </c>
      <c r="RS151" t="b">
        <v>1</v>
      </c>
      <c r="SA151" t="s">
        <v>543</v>
      </c>
      <c r="SB151" t="s">
        <v>2805</v>
      </c>
      <c r="SC151">
        <v>92471586</v>
      </c>
      <c r="SD151" t="s">
        <v>2806</v>
      </c>
      <c r="SE151" s="2">
        <v>44602.544965277782</v>
      </c>
      <c r="SF151">
        <v>150</v>
      </c>
      <c r="SH151">
        <v>-1</v>
      </c>
      <c r="SK151" t="s">
        <v>518</v>
      </c>
      <c r="SL151">
        <v>9471</v>
      </c>
      <c r="SM151" t="s">
        <v>983</v>
      </c>
      <c r="SN151">
        <v>648550</v>
      </c>
    </row>
    <row r="152" spans="1:508" hidden="1" x14ac:dyDescent="0.25">
      <c r="A152" t="s">
        <v>2807</v>
      </c>
      <c r="B152" t="s">
        <v>2808</v>
      </c>
      <c r="C152" t="s">
        <v>470</v>
      </c>
      <c r="D152" t="s">
        <v>2809</v>
      </c>
      <c r="E152" t="s">
        <v>950</v>
      </c>
      <c r="G152" s="1">
        <v>44602</v>
      </c>
      <c r="H152" t="s">
        <v>2762</v>
      </c>
      <c r="I152" t="s">
        <v>952</v>
      </c>
      <c r="J152" t="s">
        <v>476</v>
      </c>
      <c r="K152" t="s">
        <v>522</v>
      </c>
      <c r="M152" t="s">
        <v>478</v>
      </c>
      <c r="O152" t="s">
        <v>572</v>
      </c>
      <c r="P152" t="s">
        <v>480</v>
      </c>
      <c r="Q152" t="s">
        <v>481</v>
      </c>
      <c r="R152" t="s">
        <v>572</v>
      </c>
      <c r="S152" t="s">
        <v>482</v>
      </c>
      <c r="T152" t="b">
        <v>1</v>
      </c>
      <c r="AA152" t="s">
        <v>483</v>
      </c>
      <c r="AB152" t="s">
        <v>878</v>
      </c>
      <c r="AC152">
        <v>1</v>
      </c>
      <c r="AD152">
        <v>0</v>
      </c>
      <c r="AE152">
        <v>1</v>
      </c>
      <c r="AF152">
        <v>0</v>
      </c>
      <c r="AG152">
        <v>0</v>
      </c>
      <c r="AH152">
        <v>1</v>
      </c>
      <c r="AI152">
        <v>0</v>
      </c>
      <c r="AJ152" t="s">
        <v>486</v>
      </c>
      <c r="AK152" t="s">
        <v>486</v>
      </c>
      <c r="AL152" t="s">
        <v>485</v>
      </c>
      <c r="AM152">
        <v>0</v>
      </c>
      <c r="AN152">
        <v>0</v>
      </c>
      <c r="AO152">
        <v>1</v>
      </c>
      <c r="AP152">
        <v>0</v>
      </c>
      <c r="AQ152">
        <v>1</v>
      </c>
      <c r="AR152">
        <v>0</v>
      </c>
      <c r="AS152" t="s">
        <v>486</v>
      </c>
      <c r="AT152" t="s">
        <v>486</v>
      </c>
      <c r="AU152" t="s">
        <v>485</v>
      </c>
      <c r="AV152" t="s">
        <v>485</v>
      </c>
      <c r="AW152" t="s">
        <v>486</v>
      </c>
      <c r="AX152" t="s">
        <v>485</v>
      </c>
      <c r="AY152" t="s">
        <v>526</v>
      </c>
      <c r="AZ152">
        <v>4</v>
      </c>
      <c r="BA152" t="s">
        <v>953</v>
      </c>
      <c r="BC152" t="s">
        <v>954</v>
      </c>
      <c r="BE152" t="s">
        <v>1034</v>
      </c>
      <c r="BG152" t="s">
        <v>2789</v>
      </c>
      <c r="BH152" t="b">
        <v>1</v>
      </c>
      <c r="BI152" t="b">
        <v>1</v>
      </c>
      <c r="BJ152" t="b">
        <v>1</v>
      </c>
      <c r="BK152" t="b">
        <v>1</v>
      </c>
      <c r="BL152" t="b">
        <v>1</v>
      </c>
      <c r="BQ152">
        <v>15</v>
      </c>
      <c r="BR152" t="s">
        <v>956</v>
      </c>
      <c r="BS152" t="s">
        <v>510</v>
      </c>
      <c r="CV152" t="s">
        <v>1365</v>
      </c>
      <c r="CW152" t="b">
        <v>1</v>
      </c>
      <c r="CX152" t="b">
        <v>0</v>
      </c>
      <c r="CY152" t="b">
        <v>0</v>
      </c>
      <c r="CZ152" t="b">
        <v>0</v>
      </c>
      <c r="DA152" t="b">
        <v>0</v>
      </c>
      <c r="DB152" t="b">
        <v>0</v>
      </c>
      <c r="DC152" t="b">
        <v>0</v>
      </c>
      <c r="DE152">
        <v>1</v>
      </c>
      <c r="DF152">
        <v>3</v>
      </c>
      <c r="DL152">
        <v>1</v>
      </c>
      <c r="DP152" t="s">
        <v>476</v>
      </c>
      <c r="EC152" t="s">
        <v>476</v>
      </c>
      <c r="ED152" t="s">
        <v>2810</v>
      </c>
      <c r="EH152" t="b">
        <v>1</v>
      </c>
      <c r="EI152" t="b">
        <v>1</v>
      </c>
      <c r="EJ152" t="b">
        <v>1</v>
      </c>
      <c r="EK152" t="b">
        <v>1</v>
      </c>
      <c r="EP152" t="s">
        <v>476</v>
      </c>
      <c r="EQ152" t="s">
        <v>2811</v>
      </c>
      <c r="ER152" t="b">
        <v>1</v>
      </c>
      <c r="ES152" t="b">
        <v>1</v>
      </c>
      <c r="EU152" t="b">
        <v>1</v>
      </c>
      <c r="FA152" t="s">
        <v>510</v>
      </c>
      <c r="FB152" t="s">
        <v>510</v>
      </c>
      <c r="FC152" t="s">
        <v>510</v>
      </c>
      <c r="FD152" t="s">
        <v>510</v>
      </c>
      <c r="FE152" t="s">
        <v>476</v>
      </c>
      <c r="FF152" t="s">
        <v>510</v>
      </c>
      <c r="FG152" t="s">
        <v>510</v>
      </c>
      <c r="FH152" t="s">
        <v>476</v>
      </c>
      <c r="FI152" t="s">
        <v>510</v>
      </c>
      <c r="FJ152" t="s">
        <v>476</v>
      </c>
      <c r="FK152" t="s">
        <v>476</v>
      </c>
      <c r="FL152" t="s">
        <v>510</v>
      </c>
      <c r="FN152" t="s">
        <v>476</v>
      </c>
      <c r="FO152" t="s">
        <v>510</v>
      </c>
      <c r="FP152" t="s">
        <v>476</v>
      </c>
      <c r="FQ152" t="s">
        <v>510</v>
      </c>
      <c r="FR152" t="s">
        <v>510</v>
      </c>
      <c r="FS152" t="s">
        <v>476</v>
      </c>
      <c r="FT152" t="s">
        <v>510</v>
      </c>
      <c r="FU152" t="s">
        <v>510</v>
      </c>
      <c r="FV152" t="s">
        <v>510</v>
      </c>
      <c r="FW152" t="s">
        <v>510</v>
      </c>
      <c r="FX152" t="s">
        <v>476</v>
      </c>
      <c r="FY152" t="s">
        <v>510</v>
      </c>
      <c r="FZ152" t="s">
        <v>510</v>
      </c>
      <c r="GA152" t="s">
        <v>510</v>
      </c>
      <c r="GB152">
        <f>IF(Table1[[#This Row],[msna/Demographic_info/HH_members_group/total_m_c_muac]]=0,"",COUNTIF(Table1[[#This Row],[Grain or tubers e.g. bread, rice, noodles, bulger, frikeh, kaak, pasta, andoumeh, manakish, thick grain-based porridge, potatoes]:[Breastmilk]],"Yes"))</f>
        <v>4</v>
      </c>
      <c r="GC152" t="str">
        <f>IF(Table1[[#This Row],[Column1]]="","",IF(Table1[[#This Row],[Please select the assessment type:]]="Livelihood and Protection (MHPSS, CP, GBV)","",IF(Table1[[#This Row],[Column1]]&gt;4,"diverse","not diverse")))</f>
        <v>not diverse</v>
      </c>
      <c r="GD152">
        <v>1</v>
      </c>
      <c r="GE152" t="s">
        <v>486</v>
      </c>
      <c r="GF152">
        <v>1</v>
      </c>
      <c r="GG152" t="s">
        <v>486</v>
      </c>
      <c r="GH152" t="s">
        <v>2812</v>
      </c>
      <c r="GI152" t="b">
        <v>1</v>
      </c>
      <c r="GJ152" t="b">
        <v>1</v>
      </c>
      <c r="GL152" t="b">
        <v>1</v>
      </c>
      <c r="GM152" t="b">
        <v>1</v>
      </c>
      <c r="GN152" t="b">
        <v>1</v>
      </c>
      <c r="GO152" t="b">
        <v>1</v>
      </c>
      <c r="GR152" t="b">
        <v>1</v>
      </c>
      <c r="GU152" t="b">
        <v>1</v>
      </c>
      <c r="HA152" t="s">
        <v>2813</v>
      </c>
      <c r="HE152" t="b">
        <v>1</v>
      </c>
      <c r="HF152" t="b">
        <v>1</v>
      </c>
      <c r="HH152" t="b">
        <v>1</v>
      </c>
      <c r="HO152" t="s">
        <v>2814</v>
      </c>
      <c r="HP152" t="s">
        <v>1647</v>
      </c>
      <c r="HQ152" t="b">
        <v>1</v>
      </c>
      <c r="HR152" t="b">
        <v>1</v>
      </c>
      <c r="HT152" t="b">
        <v>1</v>
      </c>
      <c r="HW152" t="b">
        <v>1</v>
      </c>
      <c r="IC152" t="s">
        <v>2815</v>
      </c>
      <c r="ID152" t="b">
        <v>1</v>
      </c>
      <c r="IE152" t="b">
        <v>1</v>
      </c>
      <c r="II152" t="b">
        <v>1</v>
      </c>
      <c r="IJ152" t="b">
        <v>1</v>
      </c>
      <c r="IL152" t="b">
        <v>1</v>
      </c>
      <c r="IP152" t="s">
        <v>2816</v>
      </c>
      <c r="IT152" t="b">
        <v>1</v>
      </c>
      <c r="IV152" t="b">
        <v>1</v>
      </c>
      <c r="IZ152" t="s">
        <v>769</v>
      </c>
      <c r="JB152" t="s">
        <v>2817</v>
      </c>
      <c r="JF152" t="b">
        <v>1</v>
      </c>
      <c r="JH152" t="b">
        <v>1</v>
      </c>
      <c r="JI152" t="b">
        <v>1</v>
      </c>
      <c r="JJ152" t="b">
        <v>1</v>
      </c>
      <c r="JK152" t="b">
        <v>1</v>
      </c>
      <c r="JQ152" t="s">
        <v>476</v>
      </c>
      <c r="JR152" t="s">
        <v>684</v>
      </c>
      <c r="JW152" t="b">
        <v>1</v>
      </c>
      <c r="JX152" t="b">
        <v>1</v>
      </c>
      <c r="JY152" t="b">
        <v>1</v>
      </c>
      <c r="KD152" t="s">
        <v>684</v>
      </c>
      <c r="KI152" t="b">
        <v>1</v>
      </c>
      <c r="KJ152" t="b">
        <v>1</v>
      </c>
      <c r="KK152" t="b">
        <v>1</v>
      </c>
      <c r="KO152" t="s">
        <v>2818</v>
      </c>
      <c r="KR152" t="b">
        <v>1</v>
      </c>
      <c r="KT152" t="b">
        <v>1</v>
      </c>
      <c r="KU152" t="b">
        <v>1</v>
      </c>
      <c r="KY152" t="s">
        <v>498</v>
      </c>
      <c r="LA152" t="b">
        <v>1</v>
      </c>
      <c r="LH152" t="s">
        <v>554</v>
      </c>
      <c r="LP152" t="b">
        <v>1</v>
      </c>
      <c r="LR152" t="s">
        <v>2819</v>
      </c>
      <c r="LS152" t="b">
        <v>1</v>
      </c>
      <c r="LU152" t="b">
        <v>1</v>
      </c>
      <c r="LW152" t="b">
        <v>1</v>
      </c>
      <c r="LX152" t="b">
        <v>1</v>
      </c>
      <c r="MB152" t="b">
        <v>1</v>
      </c>
      <c r="MD152" t="b">
        <v>1</v>
      </c>
      <c r="ME152" t="b">
        <v>1</v>
      </c>
      <c r="MI152" t="s">
        <v>2820</v>
      </c>
      <c r="MO152" t="b">
        <v>1</v>
      </c>
      <c r="MR152" t="b">
        <v>1</v>
      </c>
      <c r="MY152" t="s">
        <v>1372</v>
      </c>
      <c r="MZ152" t="b">
        <v>1</v>
      </c>
      <c r="NE152" t="b">
        <v>1</v>
      </c>
      <c r="NK152" t="s">
        <v>504</v>
      </c>
      <c r="NT152" t="b">
        <v>1</v>
      </c>
      <c r="NV152" t="s">
        <v>476</v>
      </c>
      <c r="NX152" t="s">
        <v>510</v>
      </c>
      <c r="NZ152" t="s">
        <v>2821</v>
      </c>
      <c r="OA152" t="b">
        <v>1</v>
      </c>
      <c r="OB152" t="b">
        <v>1</v>
      </c>
      <c r="OC152" t="b">
        <v>1</v>
      </c>
      <c r="OG152" t="b">
        <v>1</v>
      </c>
      <c r="OL152" t="s">
        <v>2822</v>
      </c>
      <c r="OM152" t="b">
        <v>1</v>
      </c>
      <c r="ON152" t="b">
        <v>1</v>
      </c>
      <c r="OO152" t="b">
        <v>1</v>
      </c>
      <c r="OW152" t="s">
        <v>1437</v>
      </c>
      <c r="PD152" t="b">
        <v>1</v>
      </c>
      <c r="PL152">
        <v>2000</v>
      </c>
      <c r="PM152">
        <v>5200</v>
      </c>
      <c r="PN152" t="s">
        <v>1830</v>
      </c>
      <c r="QD152" t="b">
        <v>1</v>
      </c>
      <c r="QF152" t="s">
        <v>510</v>
      </c>
      <c r="QP152" t="s">
        <v>510</v>
      </c>
      <c r="QR152" t="s">
        <v>510</v>
      </c>
      <c r="RC152" t="s">
        <v>511</v>
      </c>
      <c r="RE152" t="s">
        <v>510</v>
      </c>
      <c r="RG152" t="s">
        <v>2823</v>
      </c>
      <c r="RH152" t="s">
        <v>513</v>
      </c>
      <c r="RI152" t="b">
        <v>1</v>
      </c>
      <c r="RL152" t="b">
        <v>1</v>
      </c>
      <c r="RR152" t="s">
        <v>514</v>
      </c>
      <c r="RS152" t="b">
        <v>1</v>
      </c>
      <c r="SA152" t="s">
        <v>543</v>
      </c>
      <c r="SB152" t="s">
        <v>2824</v>
      </c>
      <c r="SC152">
        <v>92471587</v>
      </c>
      <c r="SD152" t="s">
        <v>2825</v>
      </c>
      <c r="SE152" s="2">
        <v>44602.544976851852</v>
      </c>
      <c r="SF152">
        <v>151</v>
      </c>
      <c r="SH152">
        <v>-1</v>
      </c>
      <c r="SK152" t="s">
        <v>518</v>
      </c>
      <c r="SL152">
        <v>6748</v>
      </c>
      <c r="SM152" t="s">
        <v>983</v>
      </c>
      <c r="SN152">
        <v>648550</v>
      </c>
    </row>
    <row r="153" spans="1:508" hidden="1" x14ac:dyDescent="0.25">
      <c r="A153" t="s">
        <v>2826</v>
      </c>
      <c r="B153" t="s">
        <v>2827</v>
      </c>
      <c r="C153" t="s">
        <v>470</v>
      </c>
      <c r="D153" t="s">
        <v>2809</v>
      </c>
      <c r="E153" t="s">
        <v>950</v>
      </c>
      <c r="G153" s="1">
        <v>44602</v>
      </c>
      <c r="H153" t="s">
        <v>2762</v>
      </c>
      <c r="I153" t="s">
        <v>952</v>
      </c>
      <c r="J153" t="s">
        <v>476</v>
      </c>
      <c r="K153" t="s">
        <v>522</v>
      </c>
      <c r="M153" t="s">
        <v>478</v>
      </c>
      <c r="O153" t="s">
        <v>572</v>
      </c>
      <c r="P153" t="s">
        <v>523</v>
      </c>
      <c r="Q153" t="s">
        <v>573</v>
      </c>
      <c r="R153" t="s">
        <v>572</v>
      </c>
      <c r="S153" t="s">
        <v>743</v>
      </c>
      <c r="V153" t="b">
        <v>1</v>
      </c>
      <c r="AA153" t="s">
        <v>802</v>
      </c>
      <c r="AB153" t="s">
        <v>878</v>
      </c>
      <c r="AC153">
        <v>0</v>
      </c>
      <c r="AD153">
        <v>0</v>
      </c>
      <c r="AE153">
        <v>0</v>
      </c>
      <c r="AF153">
        <v>0</v>
      </c>
      <c r="AG153">
        <v>0</v>
      </c>
      <c r="AH153">
        <v>0</v>
      </c>
      <c r="AI153">
        <v>1</v>
      </c>
      <c r="AJ153" t="s">
        <v>470</v>
      </c>
      <c r="AK153" t="s">
        <v>486</v>
      </c>
      <c r="AL153" t="s">
        <v>486</v>
      </c>
      <c r="AM153">
        <v>0</v>
      </c>
      <c r="AN153">
        <v>0</v>
      </c>
      <c r="AO153">
        <v>2</v>
      </c>
      <c r="AP153">
        <v>0</v>
      </c>
      <c r="AQ153">
        <v>1</v>
      </c>
      <c r="AR153">
        <v>1</v>
      </c>
      <c r="AS153" t="s">
        <v>485</v>
      </c>
      <c r="AT153" t="s">
        <v>485</v>
      </c>
      <c r="AU153" t="s">
        <v>526</v>
      </c>
      <c r="AV153" t="s">
        <v>485</v>
      </c>
      <c r="AW153" t="s">
        <v>470</v>
      </c>
      <c r="AX153" t="s">
        <v>487</v>
      </c>
      <c r="AY153" t="s">
        <v>527</v>
      </c>
      <c r="AZ153">
        <v>5</v>
      </c>
      <c r="BA153" t="s">
        <v>803</v>
      </c>
      <c r="BC153" t="s">
        <v>953</v>
      </c>
      <c r="BE153" t="s">
        <v>787</v>
      </c>
      <c r="BG153" t="s">
        <v>2789</v>
      </c>
      <c r="BH153" t="b">
        <v>1</v>
      </c>
      <c r="BI153" t="b">
        <v>1</v>
      </c>
      <c r="BJ153" t="b">
        <v>1</v>
      </c>
      <c r="BK153" t="b">
        <v>1</v>
      </c>
      <c r="BL153" t="b">
        <v>1</v>
      </c>
      <c r="BQ153">
        <v>30</v>
      </c>
      <c r="BR153" t="s">
        <v>1013</v>
      </c>
      <c r="BS153" t="s">
        <v>510</v>
      </c>
      <c r="CV153" t="s">
        <v>771</v>
      </c>
      <c r="CW153" t="b">
        <v>0</v>
      </c>
      <c r="CX153" t="b">
        <v>0</v>
      </c>
      <c r="CY153" t="b">
        <v>0</v>
      </c>
      <c r="CZ153" t="b">
        <v>0</v>
      </c>
      <c r="DA153" t="b">
        <v>0</v>
      </c>
      <c r="DB153" t="b">
        <v>0</v>
      </c>
      <c r="DC153" t="b">
        <v>1</v>
      </c>
      <c r="DF153">
        <v>2</v>
      </c>
      <c r="DJ153">
        <v>1</v>
      </c>
      <c r="DK153">
        <v>1</v>
      </c>
      <c r="DP153" t="s">
        <v>510</v>
      </c>
      <c r="DQ153" t="s">
        <v>1181</v>
      </c>
      <c r="DT153" t="b">
        <v>1</v>
      </c>
      <c r="EC153" t="s">
        <v>476</v>
      </c>
      <c r="ED153" t="s">
        <v>1923</v>
      </c>
      <c r="EH153" t="b">
        <v>1</v>
      </c>
      <c r="EI153" t="b">
        <v>1</v>
      </c>
      <c r="EJ153" t="b">
        <v>1</v>
      </c>
      <c r="EP153" t="s">
        <v>476</v>
      </c>
      <c r="EQ153" t="s">
        <v>1257</v>
      </c>
      <c r="ER153" t="b">
        <v>1</v>
      </c>
      <c r="ES153" t="b">
        <v>1</v>
      </c>
      <c r="FA153" t="s">
        <v>476</v>
      </c>
      <c r="FB153" t="s">
        <v>510</v>
      </c>
      <c r="FC153" t="s">
        <v>510</v>
      </c>
      <c r="FD153" t="s">
        <v>476</v>
      </c>
      <c r="FE153" t="s">
        <v>510</v>
      </c>
      <c r="FF153" t="s">
        <v>510</v>
      </c>
      <c r="FG153" t="s">
        <v>476</v>
      </c>
      <c r="FH153" t="s">
        <v>510</v>
      </c>
      <c r="FI153" t="s">
        <v>510</v>
      </c>
      <c r="FJ153" t="s">
        <v>476</v>
      </c>
      <c r="FK153" t="s">
        <v>476</v>
      </c>
      <c r="FL153" t="s">
        <v>510</v>
      </c>
      <c r="GB153">
        <f>IF(Table1[[#This Row],[msna/Demographic_info/HH_members_group/total_m_c_muac]]=0,"",COUNTIF(Table1[[#This Row],[Grain or tubers e.g. bread, rice, noodles, bulger, frikeh, kaak, pasta, andoumeh, manakish, thick grain-based porridge, potatoes]:[Breastmilk]],"Yes"))</f>
        <v>0</v>
      </c>
      <c r="GC153" t="str">
        <f>IF(Table1[[#This Row],[Column1]]="","",IF(Table1[[#This Row],[Please select the assessment type:]]="Livelihood and Protection (MHPSS, CP, GBV)","",IF(Table1[[#This Row],[Column1]]&gt;4,"diverse","not diverse")))</f>
        <v>not diverse</v>
      </c>
      <c r="GH153" t="s">
        <v>2828</v>
      </c>
      <c r="GJ153" t="b">
        <v>1</v>
      </c>
      <c r="GM153" t="b">
        <v>1</v>
      </c>
      <c r="GN153" t="b">
        <v>1</v>
      </c>
      <c r="GO153" t="b">
        <v>1</v>
      </c>
      <c r="GV153" t="b">
        <v>1</v>
      </c>
      <c r="HA153" t="s">
        <v>2829</v>
      </c>
      <c r="HF153" t="b">
        <v>1</v>
      </c>
      <c r="HI153" t="b">
        <v>1</v>
      </c>
      <c r="HO153" t="s">
        <v>2830</v>
      </c>
      <c r="HP153" t="s">
        <v>822</v>
      </c>
      <c r="HQ153" t="b">
        <v>1</v>
      </c>
      <c r="HT153" t="b">
        <v>1</v>
      </c>
      <c r="IC153" t="s">
        <v>2831</v>
      </c>
      <c r="IE153" t="b">
        <v>1</v>
      </c>
      <c r="II153" t="b">
        <v>1</v>
      </c>
      <c r="IJ153" t="b">
        <v>1</v>
      </c>
      <c r="IP153" t="s">
        <v>554</v>
      </c>
      <c r="IX153" t="b">
        <v>1</v>
      </c>
      <c r="IZ153" t="s">
        <v>769</v>
      </c>
      <c r="JB153" t="s">
        <v>2832</v>
      </c>
      <c r="JF153" t="b">
        <v>1</v>
      </c>
      <c r="JH153" t="b">
        <v>1</v>
      </c>
      <c r="JI153" t="b">
        <v>1</v>
      </c>
      <c r="JK153" t="b">
        <v>1</v>
      </c>
      <c r="JQ153" t="s">
        <v>476</v>
      </c>
      <c r="JR153" t="s">
        <v>826</v>
      </c>
      <c r="JS153" t="b">
        <v>1</v>
      </c>
      <c r="JW153" t="b">
        <v>1</v>
      </c>
      <c r="KD153" t="s">
        <v>2797</v>
      </c>
      <c r="KE153" t="b">
        <v>1</v>
      </c>
      <c r="KI153" t="b">
        <v>1</v>
      </c>
      <c r="KJ153" t="b">
        <v>1</v>
      </c>
      <c r="KK153" t="b">
        <v>1</v>
      </c>
      <c r="KO153" t="s">
        <v>2833</v>
      </c>
      <c r="KP153" t="b">
        <v>1</v>
      </c>
      <c r="KT153" t="b">
        <v>1</v>
      </c>
      <c r="KU153" t="b">
        <v>1</v>
      </c>
      <c r="KY153" t="s">
        <v>2834</v>
      </c>
      <c r="LA153" t="b">
        <v>1</v>
      </c>
      <c r="LE153" t="b">
        <v>1</v>
      </c>
      <c r="LH153" t="s">
        <v>688</v>
      </c>
      <c r="LJ153" t="b">
        <v>1</v>
      </c>
      <c r="LR153" t="s">
        <v>2835</v>
      </c>
      <c r="LT153" t="b">
        <v>1</v>
      </c>
      <c r="LV153" t="b">
        <v>1</v>
      </c>
      <c r="LW153" t="b">
        <v>1</v>
      </c>
      <c r="LY153" t="b">
        <v>1</v>
      </c>
      <c r="ME153" t="b">
        <v>1</v>
      </c>
      <c r="MI153" t="s">
        <v>2836</v>
      </c>
      <c r="ML153" t="b">
        <v>1</v>
      </c>
      <c r="MN153" t="b">
        <v>1</v>
      </c>
      <c r="MO153" t="b">
        <v>1</v>
      </c>
      <c r="MR153" t="b">
        <v>1</v>
      </c>
      <c r="MY153" t="s">
        <v>1383</v>
      </c>
      <c r="MZ153" t="b">
        <v>1</v>
      </c>
      <c r="NA153" t="b">
        <v>1</v>
      </c>
      <c r="NK153" t="s">
        <v>777</v>
      </c>
      <c r="NN153" t="b">
        <v>1</v>
      </c>
      <c r="NV153" t="s">
        <v>476</v>
      </c>
      <c r="NX153" t="s">
        <v>510</v>
      </c>
      <c r="NZ153" t="s">
        <v>1530</v>
      </c>
      <c r="OB153" t="b">
        <v>1</v>
      </c>
      <c r="OC153" t="b">
        <v>1</v>
      </c>
      <c r="OE153" t="b">
        <v>1</v>
      </c>
      <c r="OF153" t="b">
        <v>1</v>
      </c>
      <c r="OL153" t="s">
        <v>1395</v>
      </c>
      <c r="OO153" t="b">
        <v>1</v>
      </c>
      <c r="OW153" t="s">
        <v>608</v>
      </c>
      <c r="PE153" t="b">
        <v>1</v>
      </c>
      <c r="PL153">
        <v>800</v>
      </c>
      <c r="PM153">
        <v>1200</v>
      </c>
      <c r="PN153" t="s">
        <v>609</v>
      </c>
      <c r="PO153" t="b">
        <v>1</v>
      </c>
      <c r="QF153" t="s">
        <v>510</v>
      </c>
      <c r="QP153" t="s">
        <v>510</v>
      </c>
      <c r="QR153" t="s">
        <v>510</v>
      </c>
      <c r="RC153" t="s">
        <v>1135</v>
      </c>
      <c r="RE153" t="s">
        <v>510</v>
      </c>
      <c r="RG153" t="s">
        <v>2837</v>
      </c>
      <c r="RH153" t="s">
        <v>513</v>
      </c>
      <c r="RI153" t="b">
        <v>1</v>
      </c>
      <c r="RL153" t="b">
        <v>1</v>
      </c>
      <c r="RR153" t="s">
        <v>514</v>
      </c>
      <c r="RS153" t="b">
        <v>1</v>
      </c>
      <c r="SA153" t="s">
        <v>543</v>
      </c>
      <c r="SB153" t="s">
        <v>2838</v>
      </c>
      <c r="SC153">
        <v>92471589</v>
      </c>
      <c r="SD153" t="s">
        <v>2839</v>
      </c>
      <c r="SE153" s="2">
        <v>44602.544988425929</v>
      </c>
      <c r="SF153">
        <v>152</v>
      </c>
      <c r="SH153">
        <v>-1</v>
      </c>
      <c r="SK153" t="s">
        <v>518</v>
      </c>
      <c r="SL153">
        <v>3716</v>
      </c>
      <c r="SM153" t="s">
        <v>983</v>
      </c>
      <c r="SN153">
        <v>648550</v>
      </c>
    </row>
    <row r="154" spans="1:508" hidden="1" x14ac:dyDescent="0.25">
      <c r="A154" t="s">
        <v>2840</v>
      </c>
      <c r="B154" t="s">
        <v>2841</v>
      </c>
      <c r="D154" t="s">
        <v>2075</v>
      </c>
      <c r="E154" t="s">
        <v>950</v>
      </c>
      <c r="G154" s="1">
        <v>44602</v>
      </c>
      <c r="H154" t="s">
        <v>1285</v>
      </c>
      <c r="I154" t="s">
        <v>952</v>
      </c>
      <c r="J154" t="s">
        <v>476</v>
      </c>
      <c r="K154" t="s">
        <v>477</v>
      </c>
      <c r="L154" s="1">
        <v>41518</v>
      </c>
      <c r="M154" t="s">
        <v>1012</v>
      </c>
      <c r="O154" t="s">
        <v>572</v>
      </c>
      <c r="P154" t="s">
        <v>480</v>
      </c>
      <c r="Q154" t="s">
        <v>481</v>
      </c>
      <c r="R154" t="s">
        <v>479</v>
      </c>
      <c r="S154" t="s">
        <v>482</v>
      </c>
      <c r="T154" t="b">
        <v>1</v>
      </c>
      <c r="AA154" t="s">
        <v>483</v>
      </c>
      <c r="AB154" t="s">
        <v>878</v>
      </c>
      <c r="AC154">
        <v>0</v>
      </c>
      <c r="AD154">
        <v>0</v>
      </c>
      <c r="AE154">
        <v>0</v>
      </c>
      <c r="AF154">
        <v>0</v>
      </c>
      <c r="AG154">
        <v>0</v>
      </c>
      <c r="AH154">
        <v>1</v>
      </c>
      <c r="AI154">
        <v>0</v>
      </c>
      <c r="AJ154" t="s">
        <v>470</v>
      </c>
      <c r="AK154" t="s">
        <v>486</v>
      </c>
      <c r="AL154" t="s">
        <v>486</v>
      </c>
      <c r="AM154">
        <v>0</v>
      </c>
      <c r="AN154">
        <v>0</v>
      </c>
      <c r="AO154">
        <v>0</v>
      </c>
      <c r="AP154">
        <v>0</v>
      </c>
      <c r="AQ154">
        <v>1</v>
      </c>
      <c r="AR154">
        <v>0</v>
      </c>
      <c r="AS154" t="s">
        <v>470</v>
      </c>
      <c r="AT154" t="s">
        <v>486</v>
      </c>
      <c r="AU154" t="s">
        <v>486</v>
      </c>
      <c r="AV154" t="s">
        <v>470</v>
      </c>
      <c r="AW154" t="s">
        <v>470</v>
      </c>
      <c r="AX154" t="s">
        <v>485</v>
      </c>
      <c r="AY154" t="s">
        <v>485</v>
      </c>
      <c r="AZ154">
        <v>2</v>
      </c>
      <c r="BA154" t="s">
        <v>953</v>
      </c>
      <c r="BC154" t="s">
        <v>787</v>
      </c>
      <c r="BE154" t="s">
        <v>1034</v>
      </c>
      <c r="BG154" t="s">
        <v>1642</v>
      </c>
      <c r="BH154" t="b">
        <v>1</v>
      </c>
      <c r="BI154" t="b">
        <v>1</v>
      </c>
      <c r="BJ154" t="b">
        <v>1</v>
      </c>
      <c r="BQ154">
        <v>30</v>
      </c>
      <c r="BR154" t="s">
        <v>956</v>
      </c>
      <c r="BS154" t="s">
        <v>510</v>
      </c>
      <c r="CV154" t="s">
        <v>1365</v>
      </c>
      <c r="CW154" t="b">
        <v>1</v>
      </c>
      <c r="CX154" t="b">
        <v>0</v>
      </c>
      <c r="CY154" t="b">
        <v>0</v>
      </c>
      <c r="CZ154" t="b">
        <v>0</v>
      </c>
      <c r="DA154" t="b">
        <v>0</v>
      </c>
      <c r="DB154" t="b">
        <v>0</v>
      </c>
      <c r="DC154" t="b">
        <v>0</v>
      </c>
      <c r="DP154" t="s">
        <v>510</v>
      </c>
      <c r="DQ154" t="s">
        <v>2842</v>
      </c>
      <c r="DS154" t="b">
        <v>1</v>
      </c>
      <c r="DT154" t="b">
        <v>1</v>
      </c>
      <c r="DW154" t="b">
        <v>1</v>
      </c>
      <c r="EC154" t="s">
        <v>476</v>
      </c>
      <c r="ED154" t="s">
        <v>1684</v>
      </c>
      <c r="EI154" t="b">
        <v>1</v>
      </c>
      <c r="EJ154" t="b">
        <v>1</v>
      </c>
      <c r="EK154" t="b">
        <v>1</v>
      </c>
      <c r="EP154" t="s">
        <v>476</v>
      </c>
      <c r="EQ154" t="s">
        <v>960</v>
      </c>
      <c r="ER154" t="b">
        <v>1</v>
      </c>
      <c r="ES154" t="b">
        <v>1</v>
      </c>
      <c r="FA154" t="s">
        <v>476</v>
      </c>
      <c r="FB154" t="s">
        <v>510</v>
      </c>
      <c r="FC154" t="s">
        <v>510</v>
      </c>
      <c r="FD154" t="s">
        <v>510</v>
      </c>
      <c r="FE154" t="s">
        <v>510</v>
      </c>
      <c r="FF154" t="s">
        <v>510</v>
      </c>
      <c r="FG154" t="s">
        <v>510</v>
      </c>
      <c r="FH154" t="s">
        <v>476</v>
      </c>
      <c r="FI154" t="s">
        <v>510</v>
      </c>
      <c r="FJ154" t="s">
        <v>510</v>
      </c>
      <c r="FK154" t="s">
        <v>476</v>
      </c>
      <c r="FL154" t="s">
        <v>510</v>
      </c>
      <c r="GB154">
        <f>IF(Table1[[#This Row],[msna/Demographic_info/HH_members_group/total_m_c_muac]]=0,"",COUNTIF(Table1[[#This Row],[Grain or tubers e.g. bread, rice, noodles, bulger, frikeh, kaak, pasta, andoumeh, manakish, thick grain-based porridge, potatoes]:[Breastmilk]],"Yes"))</f>
        <v>0</v>
      </c>
      <c r="GC154" t="str">
        <f>IF(Table1[[#This Row],[Column1]]="","",IF(Table1[[#This Row],[Please select the assessment type:]]="Livelihood and Protection (MHPSS, CP, GBV)","",IF(Table1[[#This Row],[Column1]]&gt;4,"diverse","not diverse")))</f>
        <v>not diverse</v>
      </c>
      <c r="GH154" t="s">
        <v>2843</v>
      </c>
      <c r="GI154" t="b">
        <v>1</v>
      </c>
      <c r="GJ154" t="b">
        <v>1</v>
      </c>
      <c r="GK154" t="b">
        <v>1</v>
      </c>
      <c r="GM154" t="b">
        <v>1</v>
      </c>
      <c r="GN154" t="b">
        <v>1</v>
      </c>
      <c r="GO154" t="b">
        <v>1</v>
      </c>
      <c r="GP154" t="b">
        <v>1</v>
      </c>
      <c r="GR154" t="b">
        <v>1</v>
      </c>
      <c r="HA154" t="s">
        <v>1202</v>
      </c>
      <c r="HB154" t="b">
        <v>1</v>
      </c>
      <c r="HD154" t="b">
        <v>1</v>
      </c>
      <c r="HO154" t="s">
        <v>2844</v>
      </c>
      <c r="HP154" t="s">
        <v>1163</v>
      </c>
      <c r="HQ154" t="b">
        <v>1</v>
      </c>
      <c r="HR154" t="b">
        <v>1</v>
      </c>
      <c r="IC154" t="s">
        <v>1242</v>
      </c>
      <c r="ID154" t="b">
        <v>1</v>
      </c>
      <c r="IE154" t="b">
        <v>1</v>
      </c>
      <c r="IP154" t="s">
        <v>554</v>
      </c>
      <c r="IX154" t="b">
        <v>1</v>
      </c>
      <c r="IZ154" t="s">
        <v>476</v>
      </c>
      <c r="JB154" t="s">
        <v>2053</v>
      </c>
      <c r="JC154" t="b">
        <v>1</v>
      </c>
      <c r="JI154" t="b">
        <v>1</v>
      </c>
      <c r="JJ154" t="b">
        <v>1</v>
      </c>
      <c r="JK154" t="b">
        <v>1</v>
      </c>
      <c r="JQ154" t="s">
        <v>476</v>
      </c>
      <c r="JR154" t="s">
        <v>2845</v>
      </c>
      <c r="JS154" t="b">
        <v>1</v>
      </c>
      <c r="JT154" t="b">
        <v>1</v>
      </c>
      <c r="JX154" t="b">
        <v>1</v>
      </c>
      <c r="KD154" t="s">
        <v>772</v>
      </c>
      <c r="KE154" t="b">
        <v>1</v>
      </c>
      <c r="KO154" t="s">
        <v>2403</v>
      </c>
      <c r="KP154" t="b">
        <v>1</v>
      </c>
      <c r="KR154" t="b">
        <v>1</v>
      </c>
      <c r="KT154" t="b">
        <v>1</v>
      </c>
      <c r="KY154" t="s">
        <v>498</v>
      </c>
      <c r="LA154" t="b">
        <v>1</v>
      </c>
      <c r="LH154" t="s">
        <v>500</v>
      </c>
      <c r="LI154" t="b">
        <v>1</v>
      </c>
      <c r="LR154" t="s">
        <v>2846</v>
      </c>
      <c r="LS154" t="b">
        <v>1</v>
      </c>
      <c r="LU154" t="b">
        <v>1</v>
      </c>
      <c r="LV154" t="b">
        <v>1</v>
      </c>
      <c r="LW154" t="b">
        <v>1</v>
      </c>
      <c r="MI154" t="s">
        <v>2847</v>
      </c>
      <c r="MJ154" t="b">
        <v>1</v>
      </c>
      <c r="MK154" t="b">
        <v>1</v>
      </c>
      <c r="ML154" t="b">
        <v>1</v>
      </c>
      <c r="MN154" t="b">
        <v>1</v>
      </c>
      <c r="NZ154" t="s">
        <v>2848</v>
      </c>
      <c r="OA154" t="b">
        <v>1</v>
      </c>
      <c r="OB154" t="b">
        <v>1</v>
      </c>
      <c r="OD154" t="b">
        <v>1</v>
      </c>
      <c r="OL154" t="s">
        <v>1874</v>
      </c>
      <c r="OR154" t="b">
        <v>1</v>
      </c>
      <c r="OW154" t="s">
        <v>780</v>
      </c>
      <c r="PC154" t="b">
        <v>1</v>
      </c>
      <c r="PF154" t="b">
        <v>1</v>
      </c>
      <c r="PL154">
        <v>400</v>
      </c>
      <c r="PM154">
        <v>1500</v>
      </c>
      <c r="PN154" t="s">
        <v>609</v>
      </c>
      <c r="PO154" t="b">
        <v>1</v>
      </c>
      <c r="QF154" t="s">
        <v>476</v>
      </c>
      <c r="QG154" t="s">
        <v>509</v>
      </c>
      <c r="QH154" t="b">
        <v>1</v>
      </c>
      <c r="QP154" t="s">
        <v>510</v>
      </c>
      <c r="QR154" t="s">
        <v>510</v>
      </c>
      <c r="RC154" t="s">
        <v>511</v>
      </c>
      <c r="RE154" t="s">
        <v>510</v>
      </c>
      <c r="RG154" t="s">
        <v>2131</v>
      </c>
      <c r="RH154" t="s">
        <v>2849</v>
      </c>
      <c r="RI154" t="b">
        <v>1</v>
      </c>
      <c r="RK154" t="b">
        <v>1</v>
      </c>
      <c r="RL154" t="b">
        <v>1</v>
      </c>
      <c r="RR154" t="s">
        <v>514</v>
      </c>
      <c r="RS154" t="b">
        <v>1</v>
      </c>
      <c r="SB154" t="s">
        <v>2850</v>
      </c>
      <c r="SC154">
        <v>92471602</v>
      </c>
      <c r="SD154" t="s">
        <v>2851</v>
      </c>
      <c r="SE154" s="2">
        <v>44602.545208333337</v>
      </c>
      <c r="SF154">
        <v>153</v>
      </c>
      <c r="SH154">
        <v>-1</v>
      </c>
      <c r="SK154" t="s">
        <v>518</v>
      </c>
      <c r="SL154">
        <v>457</v>
      </c>
      <c r="SM154" t="s">
        <v>983</v>
      </c>
      <c r="SN154">
        <v>648550</v>
      </c>
    </row>
    <row r="155" spans="1:508" hidden="1" x14ac:dyDescent="0.25">
      <c r="A155" t="s">
        <v>2852</v>
      </c>
      <c r="B155" t="s">
        <v>2853</v>
      </c>
      <c r="D155" t="s">
        <v>2854</v>
      </c>
      <c r="E155" t="s">
        <v>950</v>
      </c>
      <c r="G155" s="1">
        <v>44602</v>
      </c>
      <c r="H155" t="s">
        <v>1302</v>
      </c>
      <c r="I155" t="s">
        <v>475</v>
      </c>
      <c r="J155" t="s">
        <v>476</v>
      </c>
      <c r="K155" t="s">
        <v>477</v>
      </c>
      <c r="L155" s="1">
        <v>43530</v>
      </c>
      <c r="M155" t="s">
        <v>1012</v>
      </c>
      <c r="O155" t="s">
        <v>572</v>
      </c>
      <c r="P155" t="s">
        <v>548</v>
      </c>
      <c r="Q155" t="s">
        <v>481</v>
      </c>
      <c r="R155" t="s">
        <v>572</v>
      </c>
      <c r="S155" t="s">
        <v>524</v>
      </c>
      <c r="W155" t="b">
        <v>1</v>
      </c>
      <c r="AA155" t="s">
        <v>2855</v>
      </c>
      <c r="AB155" t="s">
        <v>549</v>
      </c>
      <c r="AC155">
        <v>0</v>
      </c>
      <c r="AD155">
        <v>0</v>
      </c>
      <c r="AE155">
        <v>0</v>
      </c>
      <c r="AF155">
        <v>0</v>
      </c>
      <c r="AG155">
        <v>0</v>
      </c>
      <c r="AH155">
        <v>0</v>
      </c>
      <c r="AI155">
        <v>1</v>
      </c>
      <c r="AJ155" t="s">
        <v>470</v>
      </c>
      <c r="AK155" t="s">
        <v>486</v>
      </c>
      <c r="AL155" t="s">
        <v>486</v>
      </c>
      <c r="AM155">
        <v>0</v>
      </c>
      <c r="AN155">
        <v>0</v>
      </c>
      <c r="AO155">
        <v>0</v>
      </c>
      <c r="AP155">
        <v>0</v>
      </c>
      <c r="AQ155">
        <v>2</v>
      </c>
      <c r="AR155">
        <v>0</v>
      </c>
      <c r="AS155" t="s">
        <v>470</v>
      </c>
      <c r="AT155" t="s">
        <v>485</v>
      </c>
      <c r="AU155" t="s">
        <v>485</v>
      </c>
      <c r="AV155" t="s">
        <v>470</v>
      </c>
      <c r="AW155" t="s">
        <v>470</v>
      </c>
      <c r="AX155" t="s">
        <v>487</v>
      </c>
      <c r="AY155" t="s">
        <v>487</v>
      </c>
      <c r="AZ155">
        <v>3</v>
      </c>
      <c r="BA155" t="s">
        <v>953</v>
      </c>
      <c r="BC155" t="s">
        <v>1034</v>
      </c>
      <c r="BE155" t="s">
        <v>787</v>
      </c>
      <c r="GB155">
        <f>IF(Table1[[#This Row],[msna/Demographic_info/HH_members_group/total_m_c_muac]]=0,"",COUNTIF(Table1[[#This Row],[Grain or tubers e.g. bread, rice, noodles, bulger, frikeh, kaak, pasta, andoumeh, manakish, thick grain-based porridge, potatoes]:[Breastmilk]],"Yes"))</f>
        <v>0</v>
      </c>
      <c r="GC155" t="str">
        <f>IF(Table1[[#This Row],[Column1]]="","",IF(Table1[[#This Row],[Please select the assessment type:]]="Livelihood and Protection (MHPSS, CP, GBV)","",IF(Table1[[#This Row],[Column1]]&gt;4,"diverse","not diverse")))</f>
        <v/>
      </c>
      <c r="GH155" t="s">
        <v>2856</v>
      </c>
      <c r="GI155" t="b">
        <v>1</v>
      </c>
      <c r="GL155" t="b">
        <v>1</v>
      </c>
      <c r="GM155" t="b">
        <v>1</v>
      </c>
      <c r="GU155" t="b">
        <v>1</v>
      </c>
      <c r="HA155" t="s">
        <v>2857</v>
      </c>
      <c r="HC155" t="b">
        <v>1</v>
      </c>
      <c r="HE155" t="b">
        <v>1</v>
      </c>
      <c r="HJ155" t="b">
        <v>1</v>
      </c>
      <c r="HO155" t="s">
        <v>2858</v>
      </c>
      <c r="HP155" t="s">
        <v>1356</v>
      </c>
      <c r="HT155" t="b">
        <v>1</v>
      </c>
      <c r="IC155" t="s">
        <v>2859</v>
      </c>
      <c r="IF155" t="b">
        <v>1</v>
      </c>
      <c r="IJ155" t="b">
        <v>1</v>
      </c>
      <c r="IK155" t="b">
        <v>1</v>
      </c>
      <c r="IP155" t="s">
        <v>728</v>
      </c>
      <c r="IS155" t="b">
        <v>1</v>
      </c>
      <c r="IV155" t="b">
        <v>1</v>
      </c>
      <c r="IZ155" t="s">
        <v>476</v>
      </c>
      <c r="JB155" t="s">
        <v>1260</v>
      </c>
      <c r="JC155" t="b">
        <v>1</v>
      </c>
      <c r="JH155" t="b">
        <v>1</v>
      </c>
      <c r="JQ155" t="s">
        <v>510</v>
      </c>
      <c r="JR155" t="s">
        <v>2286</v>
      </c>
      <c r="JU155" t="b">
        <v>1</v>
      </c>
      <c r="KD155" t="s">
        <v>533</v>
      </c>
      <c r="KI155" t="b">
        <v>1</v>
      </c>
      <c r="KJ155" t="b">
        <v>1</v>
      </c>
      <c r="KO155" t="s">
        <v>792</v>
      </c>
      <c r="KP155" t="b">
        <v>1</v>
      </c>
      <c r="KR155" t="b">
        <v>1</v>
      </c>
      <c r="KY155" t="s">
        <v>498</v>
      </c>
      <c r="LA155" t="b">
        <v>1</v>
      </c>
      <c r="LH155" t="s">
        <v>688</v>
      </c>
      <c r="LJ155" t="b">
        <v>1</v>
      </c>
      <c r="LR155" t="s">
        <v>2860</v>
      </c>
      <c r="LS155" t="b">
        <v>1</v>
      </c>
      <c r="LU155" t="b">
        <v>1</v>
      </c>
      <c r="MI155" t="s">
        <v>1189</v>
      </c>
      <c r="MJ155" t="b">
        <v>1</v>
      </c>
      <c r="MP155" t="b">
        <v>1</v>
      </c>
      <c r="MT155" t="b">
        <v>1</v>
      </c>
      <c r="NZ155" t="s">
        <v>2669</v>
      </c>
      <c r="OA155" t="b">
        <v>1</v>
      </c>
      <c r="OD155" t="b">
        <v>1</v>
      </c>
      <c r="OF155" t="b">
        <v>1</v>
      </c>
      <c r="OL155" t="s">
        <v>1263</v>
      </c>
      <c r="OO155" t="b">
        <v>1</v>
      </c>
      <c r="OP155" t="b">
        <v>1</v>
      </c>
      <c r="OR155" t="b">
        <v>1</v>
      </c>
      <c r="OW155" t="s">
        <v>1384</v>
      </c>
      <c r="PC155" t="b">
        <v>1</v>
      </c>
      <c r="PG155" t="b">
        <v>1</v>
      </c>
      <c r="PL155">
        <v>200</v>
      </c>
      <c r="PM155">
        <v>2000</v>
      </c>
      <c r="PN155" t="s">
        <v>586</v>
      </c>
      <c r="PO155" t="b">
        <v>1</v>
      </c>
      <c r="PS155" t="b">
        <v>1</v>
      </c>
      <c r="QF155" t="s">
        <v>476</v>
      </c>
      <c r="QG155" t="s">
        <v>509</v>
      </c>
      <c r="QH155" t="b">
        <v>1</v>
      </c>
      <c r="QP155" t="s">
        <v>510</v>
      </c>
      <c r="QR155" t="s">
        <v>510</v>
      </c>
      <c r="RC155" t="s">
        <v>511</v>
      </c>
      <c r="RE155" t="s">
        <v>510</v>
      </c>
      <c r="RG155" t="s">
        <v>2861</v>
      </c>
      <c r="RH155" t="s">
        <v>1098</v>
      </c>
      <c r="RI155" t="b">
        <v>1</v>
      </c>
      <c r="RR155" t="s">
        <v>514</v>
      </c>
      <c r="RS155" t="b">
        <v>1</v>
      </c>
      <c r="SA155" t="s">
        <v>2862</v>
      </c>
      <c r="SB155" t="s">
        <v>2863</v>
      </c>
      <c r="SC155">
        <v>92471603</v>
      </c>
      <c r="SD155" t="s">
        <v>2864</v>
      </c>
      <c r="SE155" s="2">
        <v>44602.545208333337</v>
      </c>
      <c r="SF155">
        <v>154</v>
      </c>
      <c r="SH155">
        <v>-1</v>
      </c>
      <c r="SK155" t="s">
        <v>518</v>
      </c>
      <c r="SL155">
        <v>1514</v>
      </c>
      <c r="SM155" t="s">
        <v>983</v>
      </c>
      <c r="SN155">
        <v>648550</v>
      </c>
    </row>
    <row r="156" spans="1:508" hidden="1" x14ac:dyDescent="0.25">
      <c r="A156" t="s">
        <v>2865</v>
      </c>
      <c r="B156" t="s">
        <v>2866</v>
      </c>
      <c r="D156" t="s">
        <v>2854</v>
      </c>
      <c r="E156" t="s">
        <v>950</v>
      </c>
      <c r="G156" s="1">
        <v>44602</v>
      </c>
      <c r="H156" t="s">
        <v>1302</v>
      </c>
      <c r="I156" t="s">
        <v>475</v>
      </c>
      <c r="J156" t="s">
        <v>476</v>
      </c>
      <c r="K156" t="s">
        <v>477</v>
      </c>
      <c r="L156" s="1">
        <v>43451</v>
      </c>
      <c r="M156" t="s">
        <v>1012</v>
      </c>
      <c r="O156" t="s">
        <v>572</v>
      </c>
      <c r="P156" t="s">
        <v>548</v>
      </c>
      <c r="Q156" t="s">
        <v>2867</v>
      </c>
      <c r="R156" t="s">
        <v>572</v>
      </c>
      <c r="S156" t="s">
        <v>482</v>
      </c>
      <c r="T156" t="b">
        <v>1</v>
      </c>
      <c r="AA156" t="s">
        <v>2855</v>
      </c>
      <c r="AB156" t="s">
        <v>549</v>
      </c>
      <c r="AC156">
        <v>0</v>
      </c>
      <c r="AD156">
        <v>0</v>
      </c>
      <c r="AE156">
        <v>0</v>
      </c>
      <c r="AF156">
        <v>0</v>
      </c>
      <c r="AG156">
        <v>0</v>
      </c>
      <c r="AH156">
        <v>0</v>
      </c>
      <c r="AI156">
        <v>0</v>
      </c>
      <c r="AJ156" t="s">
        <v>470</v>
      </c>
      <c r="AK156" t="s">
        <v>470</v>
      </c>
      <c r="AL156" t="s">
        <v>470</v>
      </c>
      <c r="AM156">
        <v>0</v>
      </c>
      <c r="AN156">
        <v>0</v>
      </c>
      <c r="AO156">
        <v>0</v>
      </c>
      <c r="AP156">
        <v>0</v>
      </c>
      <c r="AQ156">
        <v>2</v>
      </c>
      <c r="AR156">
        <v>0</v>
      </c>
      <c r="AS156" t="s">
        <v>470</v>
      </c>
      <c r="AT156" t="s">
        <v>485</v>
      </c>
      <c r="AU156" t="s">
        <v>485</v>
      </c>
      <c r="AV156" t="s">
        <v>470</v>
      </c>
      <c r="AW156" t="s">
        <v>470</v>
      </c>
      <c r="AX156" t="s">
        <v>485</v>
      </c>
      <c r="AY156" t="s">
        <v>485</v>
      </c>
      <c r="AZ156">
        <v>2</v>
      </c>
      <c r="BA156" t="s">
        <v>803</v>
      </c>
      <c r="BC156" t="s">
        <v>953</v>
      </c>
      <c r="BE156" t="s">
        <v>787</v>
      </c>
      <c r="GB156">
        <f>IF(Table1[[#This Row],[msna/Demographic_info/HH_members_group/total_m_c_muac]]=0,"",COUNTIF(Table1[[#This Row],[Grain or tubers e.g. bread, rice, noodles, bulger, frikeh, kaak, pasta, andoumeh, manakish, thick grain-based porridge, potatoes]:[Breastmilk]],"Yes"))</f>
        <v>0</v>
      </c>
      <c r="GC156" t="str">
        <f>IF(Table1[[#This Row],[Column1]]="","",IF(Table1[[#This Row],[Please select the assessment type:]]="Livelihood and Protection (MHPSS, CP, GBV)","",IF(Table1[[#This Row],[Column1]]&gt;4,"diverse","not diverse")))</f>
        <v/>
      </c>
      <c r="GH156" t="s">
        <v>2868</v>
      </c>
      <c r="GI156" t="b">
        <v>1</v>
      </c>
      <c r="GM156" t="b">
        <v>1</v>
      </c>
      <c r="GN156" t="b">
        <v>1</v>
      </c>
      <c r="HA156" t="s">
        <v>2869</v>
      </c>
      <c r="HB156" t="b">
        <v>1</v>
      </c>
      <c r="HJ156" t="b">
        <v>1</v>
      </c>
      <c r="HO156" t="s">
        <v>2870</v>
      </c>
      <c r="HP156" t="s">
        <v>598</v>
      </c>
      <c r="HT156" t="b">
        <v>1</v>
      </c>
      <c r="HY156" t="b">
        <v>1</v>
      </c>
      <c r="IC156" t="s">
        <v>789</v>
      </c>
      <c r="IL156" t="b">
        <v>1</v>
      </c>
      <c r="IP156" t="s">
        <v>2198</v>
      </c>
      <c r="IT156" t="b">
        <v>1</v>
      </c>
      <c r="IZ156" t="s">
        <v>476</v>
      </c>
      <c r="JB156" t="s">
        <v>788</v>
      </c>
      <c r="JO156" t="b">
        <v>1</v>
      </c>
      <c r="JQ156" t="s">
        <v>510</v>
      </c>
      <c r="JR156" t="s">
        <v>534</v>
      </c>
      <c r="JW156" t="b">
        <v>1</v>
      </c>
      <c r="KD156" t="s">
        <v>2583</v>
      </c>
      <c r="KG156" t="b">
        <v>1</v>
      </c>
      <c r="KJ156" t="b">
        <v>1</v>
      </c>
      <c r="KO156" t="s">
        <v>827</v>
      </c>
      <c r="KP156" t="b">
        <v>1</v>
      </c>
      <c r="KY156" t="s">
        <v>498</v>
      </c>
      <c r="LA156" t="b">
        <v>1</v>
      </c>
      <c r="LH156" t="s">
        <v>688</v>
      </c>
      <c r="LJ156" t="b">
        <v>1</v>
      </c>
      <c r="LR156" t="s">
        <v>1245</v>
      </c>
      <c r="LS156" t="b">
        <v>1</v>
      </c>
      <c r="LU156" t="b">
        <v>1</v>
      </c>
      <c r="LW156" t="b">
        <v>1</v>
      </c>
      <c r="MI156" t="s">
        <v>811</v>
      </c>
      <c r="MT156" t="b">
        <v>1</v>
      </c>
      <c r="NZ156" t="s">
        <v>2871</v>
      </c>
      <c r="OA156" t="b">
        <v>1</v>
      </c>
      <c r="OC156" t="b">
        <v>1</v>
      </c>
      <c r="OD156" t="b">
        <v>1</v>
      </c>
      <c r="OF156" t="b">
        <v>1</v>
      </c>
      <c r="OL156" t="s">
        <v>1263</v>
      </c>
      <c r="OO156" t="b">
        <v>1</v>
      </c>
      <c r="OP156" t="b">
        <v>1</v>
      </c>
      <c r="OR156" t="b">
        <v>1</v>
      </c>
      <c r="OW156" t="s">
        <v>585</v>
      </c>
      <c r="OX156" t="b">
        <v>1</v>
      </c>
      <c r="PM156">
        <v>2000</v>
      </c>
      <c r="PN156" t="s">
        <v>563</v>
      </c>
      <c r="PS156" t="b">
        <v>1</v>
      </c>
      <c r="QF156" t="s">
        <v>510</v>
      </c>
      <c r="QP156" t="s">
        <v>510</v>
      </c>
      <c r="QR156" t="s">
        <v>510</v>
      </c>
      <c r="RC156" t="s">
        <v>511</v>
      </c>
      <c r="RE156" t="s">
        <v>510</v>
      </c>
      <c r="RG156" t="s">
        <v>2872</v>
      </c>
      <c r="RH156" t="s">
        <v>1098</v>
      </c>
      <c r="RI156" t="b">
        <v>1</v>
      </c>
      <c r="RR156" t="s">
        <v>514</v>
      </c>
      <c r="RS156" t="b">
        <v>1</v>
      </c>
      <c r="SA156" t="s">
        <v>2862</v>
      </c>
      <c r="SB156" t="s">
        <v>2873</v>
      </c>
      <c r="SC156">
        <v>92471604</v>
      </c>
      <c r="SD156" t="s">
        <v>2874</v>
      </c>
      <c r="SE156" s="2">
        <v>44602.545219907413</v>
      </c>
      <c r="SF156">
        <v>155</v>
      </c>
      <c r="SH156">
        <v>-1</v>
      </c>
      <c r="SK156" t="s">
        <v>518</v>
      </c>
      <c r="SL156">
        <v>1164</v>
      </c>
      <c r="SM156" t="s">
        <v>983</v>
      </c>
      <c r="SN156">
        <v>648550</v>
      </c>
    </row>
    <row r="157" spans="1:508" hidden="1" x14ac:dyDescent="0.25">
      <c r="A157" t="s">
        <v>2875</v>
      </c>
      <c r="B157" t="s">
        <v>2876</v>
      </c>
      <c r="D157" t="s">
        <v>2854</v>
      </c>
      <c r="E157" t="s">
        <v>950</v>
      </c>
      <c r="G157" s="1">
        <v>44602</v>
      </c>
      <c r="H157" t="s">
        <v>1302</v>
      </c>
      <c r="I157" t="s">
        <v>475</v>
      </c>
      <c r="J157" t="s">
        <v>476</v>
      </c>
      <c r="K157" t="s">
        <v>477</v>
      </c>
      <c r="L157" s="1">
        <v>43417</v>
      </c>
      <c r="M157" t="s">
        <v>478</v>
      </c>
      <c r="O157" t="s">
        <v>479</v>
      </c>
      <c r="P157" t="s">
        <v>721</v>
      </c>
      <c r="Q157" t="s">
        <v>573</v>
      </c>
      <c r="R157" t="s">
        <v>479</v>
      </c>
      <c r="S157" t="s">
        <v>2877</v>
      </c>
      <c r="U157" t="b">
        <v>1</v>
      </c>
      <c r="W157" t="b">
        <v>1</v>
      </c>
      <c r="AA157" t="s">
        <v>483</v>
      </c>
      <c r="AB157" t="s">
        <v>594</v>
      </c>
      <c r="AC157">
        <v>2</v>
      </c>
      <c r="AD157">
        <v>0</v>
      </c>
      <c r="AE157">
        <v>0</v>
      </c>
      <c r="AF157">
        <v>3</v>
      </c>
      <c r="AG157">
        <v>0</v>
      </c>
      <c r="AH157">
        <v>1</v>
      </c>
      <c r="AI157">
        <v>1</v>
      </c>
      <c r="AJ157" t="s">
        <v>487</v>
      </c>
      <c r="AK157" t="s">
        <v>485</v>
      </c>
      <c r="AL157" t="s">
        <v>527</v>
      </c>
      <c r="AM157">
        <v>0</v>
      </c>
      <c r="AN157">
        <v>0</v>
      </c>
      <c r="AO157">
        <v>0</v>
      </c>
      <c r="AP157">
        <v>2</v>
      </c>
      <c r="AQ157">
        <v>1</v>
      </c>
      <c r="AR157">
        <v>0</v>
      </c>
      <c r="AS157" t="s">
        <v>485</v>
      </c>
      <c r="AT157" t="s">
        <v>486</v>
      </c>
      <c r="AU157" t="s">
        <v>487</v>
      </c>
      <c r="AV157" t="s">
        <v>527</v>
      </c>
      <c r="AW157" t="s">
        <v>470</v>
      </c>
      <c r="AX157" t="s">
        <v>487</v>
      </c>
      <c r="AY157" t="s">
        <v>839</v>
      </c>
      <c r="AZ157">
        <v>8</v>
      </c>
      <c r="BA157" t="s">
        <v>953</v>
      </c>
      <c r="BC157" t="s">
        <v>787</v>
      </c>
      <c r="BE157" t="s">
        <v>488</v>
      </c>
      <c r="GB157">
        <f>IF(Table1[[#This Row],[msna/Demographic_info/HH_members_group/total_m_c_muac]]=0,"",COUNTIF(Table1[[#This Row],[Grain or tubers e.g. bread, rice, noodles, bulger, frikeh, kaak, pasta, andoumeh, manakish, thick grain-based porridge, potatoes]:[Breastmilk]],"Yes"))</f>
        <v>0</v>
      </c>
      <c r="GC157" t="str">
        <f>IF(Table1[[#This Row],[Column1]]="","",IF(Table1[[#This Row],[Please select the assessment type:]]="Livelihood and Protection (MHPSS, CP, GBV)","",IF(Table1[[#This Row],[Column1]]&gt;4,"diverse","not diverse")))</f>
        <v/>
      </c>
      <c r="GH157" t="s">
        <v>2868</v>
      </c>
      <c r="GI157" t="b">
        <v>1</v>
      </c>
      <c r="GM157" t="b">
        <v>1</v>
      </c>
      <c r="GN157" t="b">
        <v>1</v>
      </c>
      <c r="HA157" t="s">
        <v>1161</v>
      </c>
      <c r="HD157" t="b">
        <v>1</v>
      </c>
      <c r="HF157" t="b">
        <v>1</v>
      </c>
      <c r="HO157" t="s">
        <v>2878</v>
      </c>
      <c r="HP157" t="s">
        <v>2879</v>
      </c>
      <c r="HT157" t="b">
        <v>1</v>
      </c>
      <c r="HU157" t="b">
        <v>1</v>
      </c>
      <c r="IC157" t="s">
        <v>2880</v>
      </c>
      <c r="ID157" t="b">
        <v>1</v>
      </c>
      <c r="IK157" t="b">
        <v>1</v>
      </c>
      <c r="IP157" t="s">
        <v>706</v>
      </c>
      <c r="IS157" t="b">
        <v>1</v>
      </c>
      <c r="IZ157" t="s">
        <v>476</v>
      </c>
      <c r="JB157" t="s">
        <v>2881</v>
      </c>
      <c r="JC157" t="b">
        <v>1</v>
      </c>
      <c r="JM157" t="b">
        <v>1</v>
      </c>
      <c r="JQ157" t="s">
        <v>476</v>
      </c>
      <c r="JR157" t="s">
        <v>498</v>
      </c>
      <c r="JX157" t="b">
        <v>1</v>
      </c>
      <c r="KD157" t="s">
        <v>556</v>
      </c>
      <c r="KI157" t="b">
        <v>1</v>
      </c>
      <c r="KJ157" t="b">
        <v>1</v>
      </c>
      <c r="KO157" t="s">
        <v>1070</v>
      </c>
      <c r="KP157" t="b">
        <v>1</v>
      </c>
      <c r="KU157" t="b">
        <v>1</v>
      </c>
      <c r="KY157" t="s">
        <v>498</v>
      </c>
      <c r="LA157" t="b">
        <v>1</v>
      </c>
      <c r="LH157" t="s">
        <v>688</v>
      </c>
      <c r="LJ157" t="b">
        <v>1</v>
      </c>
      <c r="LR157" t="s">
        <v>2882</v>
      </c>
      <c r="LS157" t="b">
        <v>1</v>
      </c>
      <c r="LT157" t="b">
        <v>1</v>
      </c>
      <c r="MD157" t="b">
        <v>1</v>
      </c>
      <c r="ME157" t="b">
        <v>1</v>
      </c>
      <c r="MI157" t="s">
        <v>775</v>
      </c>
      <c r="MJ157" t="b">
        <v>1</v>
      </c>
      <c r="MT157" t="b">
        <v>1</v>
      </c>
      <c r="MY157" t="s">
        <v>1372</v>
      </c>
      <c r="MZ157" t="b">
        <v>1</v>
      </c>
      <c r="NE157" t="b">
        <v>1</v>
      </c>
      <c r="NK157" t="s">
        <v>504</v>
      </c>
      <c r="NT157" t="b">
        <v>1</v>
      </c>
      <c r="NV157" t="s">
        <v>476</v>
      </c>
      <c r="NX157" t="s">
        <v>510</v>
      </c>
      <c r="NZ157" t="s">
        <v>1606</v>
      </c>
      <c r="OC157" t="b">
        <v>1</v>
      </c>
      <c r="OD157" t="b">
        <v>1</v>
      </c>
      <c r="OE157" t="b">
        <v>1</v>
      </c>
      <c r="OL157" t="s">
        <v>1263</v>
      </c>
      <c r="OO157" t="b">
        <v>1</v>
      </c>
      <c r="OP157" t="b">
        <v>1</v>
      </c>
      <c r="OR157" t="b">
        <v>1</v>
      </c>
      <c r="OW157" t="s">
        <v>507</v>
      </c>
      <c r="PC157" t="b">
        <v>1</v>
      </c>
      <c r="PL157">
        <v>1000</v>
      </c>
      <c r="PM157">
        <v>2000</v>
      </c>
      <c r="PN157" t="s">
        <v>563</v>
      </c>
      <c r="PS157" t="b">
        <v>1</v>
      </c>
      <c r="QF157" t="s">
        <v>476</v>
      </c>
      <c r="QG157" t="s">
        <v>509</v>
      </c>
      <c r="QH157" t="b">
        <v>1</v>
      </c>
      <c r="QP157" t="s">
        <v>510</v>
      </c>
      <c r="QR157" t="s">
        <v>510</v>
      </c>
      <c r="RC157" t="s">
        <v>511</v>
      </c>
      <c r="RE157" t="s">
        <v>510</v>
      </c>
      <c r="RG157" t="s">
        <v>2883</v>
      </c>
      <c r="RH157" t="s">
        <v>1098</v>
      </c>
      <c r="RI157" t="b">
        <v>1</v>
      </c>
      <c r="RR157" t="s">
        <v>514</v>
      </c>
      <c r="RS157" t="b">
        <v>1</v>
      </c>
      <c r="SA157" t="s">
        <v>2862</v>
      </c>
      <c r="SB157" t="s">
        <v>2884</v>
      </c>
      <c r="SC157">
        <v>92471606</v>
      </c>
      <c r="SD157" t="s">
        <v>2885</v>
      </c>
      <c r="SE157" s="2">
        <v>44602.545219907413</v>
      </c>
      <c r="SF157">
        <v>156</v>
      </c>
      <c r="SH157">
        <v>-1</v>
      </c>
      <c r="SK157" t="s">
        <v>518</v>
      </c>
      <c r="SL157">
        <v>1258</v>
      </c>
      <c r="SM157" t="s">
        <v>983</v>
      </c>
      <c r="SN157">
        <v>648550</v>
      </c>
    </row>
    <row r="158" spans="1:508" hidden="1" x14ac:dyDescent="0.25">
      <c r="A158" t="s">
        <v>2886</v>
      </c>
      <c r="B158" t="s">
        <v>2887</v>
      </c>
      <c r="D158" t="s">
        <v>2854</v>
      </c>
      <c r="E158" t="s">
        <v>950</v>
      </c>
      <c r="G158" s="1">
        <v>44602</v>
      </c>
      <c r="H158" t="s">
        <v>1302</v>
      </c>
      <c r="I158" t="s">
        <v>475</v>
      </c>
      <c r="J158" t="s">
        <v>476</v>
      </c>
      <c r="K158" t="s">
        <v>477</v>
      </c>
      <c r="L158" s="1">
        <v>43565</v>
      </c>
      <c r="M158" t="s">
        <v>1012</v>
      </c>
      <c r="O158" t="s">
        <v>572</v>
      </c>
      <c r="P158" t="s">
        <v>548</v>
      </c>
      <c r="Q158" t="s">
        <v>481</v>
      </c>
      <c r="R158" t="s">
        <v>479</v>
      </c>
      <c r="S158" t="s">
        <v>482</v>
      </c>
      <c r="T158" t="b">
        <v>1</v>
      </c>
      <c r="AA158" t="s">
        <v>483</v>
      </c>
      <c r="AB158" t="s">
        <v>594</v>
      </c>
      <c r="AC158">
        <v>0</v>
      </c>
      <c r="AD158">
        <v>0</v>
      </c>
      <c r="AE158">
        <v>0</v>
      </c>
      <c r="AF158">
        <v>2</v>
      </c>
      <c r="AG158">
        <v>1</v>
      </c>
      <c r="AH158">
        <v>1</v>
      </c>
      <c r="AI158">
        <v>0</v>
      </c>
      <c r="AJ158" t="s">
        <v>487</v>
      </c>
      <c r="AK158" t="s">
        <v>486</v>
      </c>
      <c r="AL158" t="s">
        <v>526</v>
      </c>
      <c r="AM158">
        <v>0</v>
      </c>
      <c r="AN158">
        <v>0</v>
      </c>
      <c r="AO158">
        <v>0</v>
      </c>
      <c r="AP158">
        <v>1</v>
      </c>
      <c r="AQ158">
        <v>1</v>
      </c>
      <c r="AR158">
        <v>0</v>
      </c>
      <c r="AS158" t="s">
        <v>486</v>
      </c>
      <c r="AT158" t="s">
        <v>486</v>
      </c>
      <c r="AU158" t="s">
        <v>485</v>
      </c>
      <c r="AV158" t="s">
        <v>526</v>
      </c>
      <c r="AW158" t="s">
        <v>470</v>
      </c>
      <c r="AX158" t="s">
        <v>485</v>
      </c>
      <c r="AY158" t="s">
        <v>660</v>
      </c>
      <c r="AZ158">
        <v>6</v>
      </c>
      <c r="BA158" t="s">
        <v>803</v>
      </c>
      <c r="BC158" t="s">
        <v>787</v>
      </c>
      <c r="BE158" t="s">
        <v>986</v>
      </c>
      <c r="GB158">
        <f>IF(Table1[[#This Row],[msna/Demographic_info/HH_members_group/total_m_c_muac]]=0,"",COUNTIF(Table1[[#This Row],[Grain or tubers e.g. bread, rice, noodles, bulger, frikeh, kaak, pasta, andoumeh, manakish, thick grain-based porridge, potatoes]:[Breastmilk]],"Yes"))</f>
        <v>0</v>
      </c>
      <c r="GC158" t="str">
        <f>IF(Table1[[#This Row],[Column1]]="","",IF(Table1[[#This Row],[Please select the assessment type:]]="Livelihood and Protection (MHPSS, CP, GBV)","",IF(Table1[[#This Row],[Column1]]&gt;4,"diverse","not diverse")))</f>
        <v/>
      </c>
      <c r="GH158" t="s">
        <v>2888</v>
      </c>
      <c r="GI158" t="b">
        <v>1</v>
      </c>
      <c r="GM158" t="b">
        <v>1</v>
      </c>
      <c r="HA158" t="s">
        <v>2889</v>
      </c>
      <c r="HC158" t="b">
        <v>1</v>
      </c>
      <c r="HD158" t="b">
        <v>1</v>
      </c>
      <c r="HO158" t="s">
        <v>2890</v>
      </c>
      <c r="HP158" t="s">
        <v>2891</v>
      </c>
      <c r="HR158" t="b">
        <v>1</v>
      </c>
      <c r="HT158" t="b">
        <v>1</v>
      </c>
      <c r="HW158" t="b">
        <v>1</v>
      </c>
      <c r="IC158" t="s">
        <v>1107</v>
      </c>
      <c r="ID158" t="b">
        <v>1</v>
      </c>
      <c r="IP158" t="s">
        <v>706</v>
      </c>
      <c r="IS158" t="b">
        <v>1</v>
      </c>
      <c r="IZ158" t="s">
        <v>476</v>
      </c>
      <c r="JB158" t="s">
        <v>1260</v>
      </c>
      <c r="JC158" t="b">
        <v>1</v>
      </c>
      <c r="JH158" t="b">
        <v>1</v>
      </c>
      <c r="JQ158" t="s">
        <v>510</v>
      </c>
      <c r="JR158" t="s">
        <v>534</v>
      </c>
      <c r="JW158" t="b">
        <v>1</v>
      </c>
      <c r="KD158" t="s">
        <v>534</v>
      </c>
      <c r="KI158" t="b">
        <v>1</v>
      </c>
      <c r="KO158" t="s">
        <v>554</v>
      </c>
      <c r="KW158" t="b">
        <v>1</v>
      </c>
      <c r="LH158" t="s">
        <v>2892</v>
      </c>
      <c r="LJ158" t="b">
        <v>1</v>
      </c>
      <c r="LN158" t="b">
        <v>1</v>
      </c>
      <c r="LR158" t="s">
        <v>2893</v>
      </c>
      <c r="LS158" t="b">
        <v>1</v>
      </c>
      <c r="LW158" t="b">
        <v>1</v>
      </c>
      <c r="MD158" t="b">
        <v>1</v>
      </c>
      <c r="MI158" t="s">
        <v>829</v>
      </c>
      <c r="MJ158" t="b">
        <v>1</v>
      </c>
      <c r="MN158" t="b">
        <v>1</v>
      </c>
      <c r="MY158" t="s">
        <v>1023</v>
      </c>
      <c r="NH158" t="b">
        <v>1</v>
      </c>
      <c r="NK158" t="s">
        <v>777</v>
      </c>
      <c r="NN158" t="b">
        <v>1</v>
      </c>
      <c r="NV158" t="s">
        <v>476</v>
      </c>
      <c r="NX158" t="s">
        <v>510</v>
      </c>
      <c r="NZ158" t="s">
        <v>849</v>
      </c>
      <c r="OD158" t="b">
        <v>1</v>
      </c>
      <c r="OE158" t="b">
        <v>1</v>
      </c>
      <c r="OL158" t="s">
        <v>1263</v>
      </c>
      <c r="OO158" t="b">
        <v>1</v>
      </c>
      <c r="OP158" t="b">
        <v>1</v>
      </c>
      <c r="OR158" t="b">
        <v>1</v>
      </c>
      <c r="OW158" t="s">
        <v>507</v>
      </c>
      <c r="PC158" t="b">
        <v>1</v>
      </c>
      <c r="PL158">
        <v>1000</v>
      </c>
      <c r="PM158">
        <v>2000</v>
      </c>
      <c r="PN158" t="s">
        <v>563</v>
      </c>
      <c r="PS158" t="b">
        <v>1</v>
      </c>
      <c r="QF158" t="s">
        <v>476</v>
      </c>
      <c r="QG158" t="s">
        <v>509</v>
      </c>
      <c r="QH158" t="b">
        <v>1</v>
      </c>
      <c r="QP158" t="s">
        <v>510</v>
      </c>
      <c r="QR158" t="s">
        <v>510</v>
      </c>
      <c r="RC158" t="s">
        <v>511</v>
      </c>
      <c r="RE158" t="s">
        <v>510</v>
      </c>
      <c r="RG158" t="s">
        <v>2894</v>
      </c>
      <c r="RH158" t="s">
        <v>1098</v>
      </c>
      <c r="RI158" t="b">
        <v>1</v>
      </c>
      <c r="RR158" t="s">
        <v>514</v>
      </c>
      <c r="RS158" t="b">
        <v>1</v>
      </c>
      <c r="SA158" t="s">
        <v>2862</v>
      </c>
      <c r="SB158" t="s">
        <v>2895</v>
      </c>
      <c r="SC158">
        <v>92471608</v>
      </c>
      <c r="SD158" t="s">
        <v>2896</v>
      </c>
      <c r="SE158" s="2">
        <v>44602.545231481483</v>
      </c>
      <c r="SF158">
        <v>157</v>
      </c>
      <c r="SH158">
        <v>-1</v>
      </c>
      <c r="SK158" t="s">
        <v>518</v>
      </c>
      <c r="SL158">
        <v>813</v>
      </c>
      <c r="SM158" t="s">
        <v>983</v>
      </c>
      <c r="SN158">
        <v>648550</v>
      </c>
    </row>
    <row r="159" spans="1:508" hidden="1" x14ac:dyDescent="0.25">
      <c r="A159" t="s">
        <v>2897</v>
      </c>
      <c r="B159" t="s">
        <v>2898</v>
      </c>
      <c r="C159" t="s">
        <v>470</v>
      </c>
      <c r="D159" t="s">
        <v>2854</v>
      </c>
      <c r="E159" t="s">
        <v>950</v>
      </c>
      <c r="G159" s="1">
        <v>44602</v>
      </c>
      <c r="H159" t="s">
        <v>1302</v>
      </c>
      <c r="I159" t="s">
        <v>475</v>
      </c>
      <c r="J159" t="s">
        <v>476</v>
      </c>
      <c r="K159" t="s">
        <v>477</v>
      </c>
      <c r="L159" s="1">
        <v>43656</v>
      </c>
      <c r="M159" t="s">
        <v>1012</v>
      </c>
      <c r="O159" t="s">
        <v>572</v>
      </c>
      <c r="P159" t="s">
        <v>548</v>
      </c>
      <c r="Q159" t="s">
        <v>481</v>
      </c>
      <c r="R159" t="s">
        <v>479</v>
      </c>
      <c r="S159" t="s">
        <v>2877</v>
      </c>
      <c r="U159" t="b">
        <v>1</v>
      </c>
      <c r="W159" t="b">
        <v>1</v>
      </c>
      <c r="AA159" t="s">
        <v>483</v>
      </c>
      <c r="AB159" t="s">
        <v>594</v>
      </c>
      <c r="AC159">
        <v>0</v>
      </c>
      <c r="AD159">
        <v>0</v>
      </c>
      <c r="AE159">
        <v>2</v>
      </c>
      <c r="AF159">
        <v>1</v>
      </c>
      <c r="AG159">
        <v>1</v>
      </c>
      <c r="AH159">
        <v>1</v>
      </c>
      <c r="AI159">
        <v>0</v>
      </c>
      <c r="AJ159" t="s">
        <v>526</v>
      </c>
      <c r="AK159" t="s">
        <v>486</v>
      </c>
      <c r="AL159" t="s">
        <v>527</v>
      </c>
      <c r="AM159">
        <v>0</v>
      </c>
      <c r="AN159">
        <v>0</v>
      </c>
      <c r="AO159">
        <v>0</v>
      </c>
      <c r="AP159">
        <v>1</v>
      </c>
      <c r="AQ159">
        <v>1</v>
      </c>
      <c r="AR159">
        <v>0</v>
      </c>
      <c r="AS159" t="s">
        <v>486</v>
      </c>
      <c r="AT159" t="s">
        <v>486</v>
      </c>
      <c r="AU159" t="s">
        <v>485</v>
      </c>
      <c r="AV159" t="s">
        <v>527</v>
      </c>
      <c r="AW159" t="s">
        <v>485</v>
      </c>
      <c r="AX159" t="s">
        <v>485</v>
      </c>
      <c r="AY159" t="s">
        <v>722</v>
      </c>
      <c r="AZ159">
        <v>7</v>
      </c>
      <c r="BA159" t="s">
        <v>953</v>
      </c>
      <c r="BC159" t="s">
        <v>1034</v>
      </c>
      <c r="BE159" t="s">
        <v>488</v>
      </c>
      <c r="GB159">
        <f>IF(Table1[[#This Row],[msna/Demographic_info/HH_members_group/total_m_c_muac]]=0,"",COUNTIF(Table1[[#This Row],[Grain or tubers e.g. bread, rice, noodles, bulger, frikeh, kaak, pasta, andoumeh, manakish, thick grain-based porridge, potatoes]:[Breastmilk]],"Yes"))</f>
        <v>0</v>
      </c>
      <c r="GC159" t="str">
        <f>IF(Table1[[#This Row],[Column1]]="","",IF(Table1[[#This Row],[Please select the assessment type:]]="Livelihood and Protection (MHPSS, CP, GBV)","",IF(Table1[[#This Row],[Column1]]&gt;4,"diverse","not diverse")))</f>
        <v/>
      </c>
      <c r="GH159" t="s">
        <v>2868</v>
      </c>
      <c r="GI159" t="b">
        <v>1</v>
      </c>
      <c r="GM159" t="b">
        <v>1</v>
      </c>
      <c r="GN159" t="b">
        <v>1</v>
      </c>
      <c r="HA159" t="s">
        <v>2889</v>
      </c>
      <c r="HC159" t="b">
        <v>1</v>
      </c>
      <c r="HD159" t="b">
        <v>1</v>
      </c>
      <c r="HO159" t="s">
        <v>2899</v>
      </c>
      <c r="HP159" t="s">
        <v>2900</v>
      </c>
      <c r="HR159" t="b">
        <v>1</v>
      </c>
      <c r="HW159" t="b">
        <v>1</v>
      </c>
      <c r="IC159" t="s">
        <v>2880</v>
      </c>
      <c r="ID159" t="b">
        <v>1</v>
      </c>
      <c r="IK159" t="b">
        <v>1</v>
      </c>
      <c r="IP159" t="s">
        <v>845</v>
      </c>
      <c r="IQ159" t="b">
        <v>1</v>
      </c>
      <c r="IS159" t="b">
        <v>1</v>
      </c>
      <c r="IZ159" t="s">
        <v>476</v>
      </c>
      <c r="JB159" t="s">
        <v>2881</v>
      </c>
      <c r="JC159" t="b">
        <v>1</v>
      </c>
      <c r="JM159" t="b">
        <v>1</v>
      </c>
      <c r="JQ159" t="s">
        <v>476</v>
      </c>
      <c r="JR159" t="s">
        <v>534</v>
      </c>
      <c r="JW159" t="b">
        <v>1</v>
      </c>
      <c r="KD159" t="s">
        <v>533</v>
      </c>
      <c r="KI159" t="b">
        <v>1</v>
      </c>
      <c r="KJ159" t="b">
        <v>1</v>
      </c>
      <c r="KO159" t="s">
        <v>827</v>
      </c>
      <c r="KP159" t="b">
        <v>1</v>
      </c>
      <c r="KY159" t="s">
        <v>498</v>
      </c>
      <c r="LA159" t="b">
        <v>1</v>
      </c>
      <c r="LH159" t="s">
        <v>2901</v>
      </c>
      <c r="LJ159" t="b">
        <v>1</v>
      </c>
      <c r="LN159" t="b">
        <v>1</v>
      </c>
      <c r="LR159" t="s">
        <v>2902</v>
      </c>
      <c r="LS159" t="b">
        <v>1</v>
      </c>
      <c r="LT159" t="b">
        <v>1</v>
      </c>
      <c r="LY159" t="b">
        <v>1</v>
      </c>
      <c r="MD159" t="b">
        <v>1</v>
      </c>
      <c r="MI159" t="s">
        <v>2903</v>
      </c>
      <c r="MN159" t="b">
        <v>1</v>
      </c>
      <c r="MO159" t="b">
        <v>1</v>
      </c>
      <c r="MY159" t="s">
        <v>1023</v>
      </c>
      <c r="NH159" t="b">
        <v>1</v>
      </c>
      <c r="NK159" t="s">
        <v>973</v>
      </c>
      <c r="NQ159" t="b">
        <v>1</v>
      </c>
      <c r="NV159" t="s">
        <v>476</v>
      </c>
      <c r="NX159" t="s">
        <v>510</v>
      </c>
      <c r="NZ159" t="s">
        <v>2904</v>
      </c>
      <c r="OC159" t="b">
        <v>1</v>
      </c>
      <c r="OD159" t="b">
        <v>1</v>
      </c>
      <c r="OF159" t="b">
        <v>1</v>
      </c>
      <c r="OL159" t="s">
        <v>1263</v>
      </c>
      <c r="OO159" t="b">
        <v>1</v>
      </c>
      <c r="OP159" t="b">
        <v>1</v>
      </c>
      <c r="OR159" t="b">
        <v>1</v>
      </c>
      <c r="OW159" t="s">
        <v>507</v>
      </c>
      <c r="PC159" t="b">
        <v>1</v>
      </c>
      <c r="PL159">
        <v>1000</v>
      </c>
      <c r="PM159">
        <v>2000</v>
      </c>
      <c r="PN159" t="s">
        <v>586</v>
      </c>
      <c r="PO159" t="b">
        <v>1</v>
      </c>
      <c r="PS159" t="b">
        <v>1</v>
      </c>
      <c r="QF159" t="s">
        <v>476</v>
      </c>
      <c r="QG159" t="s">
        <v>509</v>
      </c>
      <c r="QH159" t="b">
        <v>1</v>
      </c>
      <c r="QP159" t="s">
        <v>510</v>
      </c>
      <c r="QR159" t="s">
        <v>510</v>
      </c>
      <c r="RC159" t="s">
        <v>511</v>
      </c>
      <c r="RE159" t="s">
        <v>510</v>
      </c>
      <c r="RG159" t="s">
        <v>2905</v>
      </c>
      <c r="RH159" t="s">
        <v>1098</v>
      </c>
      <c r="RI159" t="b">
        <v>1</v>
      </c>
      <c r="RR159" t="s">
        <v>514</v>
      </c>
      <c r="RS159" t="b">
        <v>1</v>
      </c>
      <c r="SA159" t="s">
        <v>2862</v>
      </c>
      <c r="SB159" t="s">
        <v>2906</v>
      </c>
      <c r="SC159">
        <v>92471609</v>
      </c>
      <c r="SD159" t="s">
        <v>2907</v>
      </c>
      <c r="SE159" s="2">
        <v>44602.545243055552</v>
      </c>
      <c r="SF159">
        <v>158</v>
      </c>
      <c r="SH159">
        <v>-1</v>
      </c>
      <c r="SK159" t="s">
        <v>518</v>
      </c>
      <c r="SL159">
        <v>8780</v>
      </c>
      <c r="SM159" t="s">
        <v>983</v>
      </c>
      <c r="SN159">
        <v>648550</v>
      </c>
    </row>
    <row r="160" spans="1:508" hidden="1" x14ac:dyDescent="0.25">
      <c r="A160" t="s">
        <v>2908</v>
      </c>
      <c r="B160" t="s">
        <v>2909</v>
      </c>
      <c r="D160" t="s">
        <v>2173</v>
      </c>
      <c r="E160" t="s">
        <v>950</v>
      </c>
      <c r="G160" s="1">
        <v>44602</v>
      </c>
      <c r="H160" t="s">
        <v>1557</v>
      </c>
      <c r="I160" t="s">
        <v>952</v>
      </c>
      <c r="J160" t="s">
        <v>476</v>
      </c>
      <c r="K160" t="s">
        <v>477</v>
      </c>
      <c r="L160" s="3">
        <v>44602</v>
      </c>
      <c r="M160" t="s">
        <v>1012</v>
      </c>
      <c r="O160" t="s">
        <v>572</v>
      </c>
      <c r="P160" t="s">
        <v>548</v>
      </c>
      <c r="Q160" t="s">
        <v>481</v>
      </c>
      <c r="R160" t="s">
        <v>572</v>
      </c>
      <c r="S160" t="s">
        <v>482</v>
      </c>
      <c r="T160" t="b">
        <v>1</v>
      </c>
      <c r="AA160" t="s">
        <v>483</v>
      </c>
      <c r="AB160" t="s">
        <v>484</v>
      </c>
      <c r="AC160">
        <v>0</v>
      </c>
      <c r="AD160">
        <v>0</v>
      </c>
      <c r="AE160">
        <v>0</v>
      </c>
      <c r="AF160">
        <v>1</v>
      </c>
      <c r="AG160">
        <v>0</v>
      </c>
      <c r="AH160">
        <v>1</v>
      </c>
      <c r="AI160">
        <v>0</v>
      </c>
      <c r="AJ160" t="s">
        <v>486</v>
      </c>
      <c r="AK160" t="s">
        <v>486</v>
      </c>
      <c r="AL160" t="s">
        <v>485</v>
      </c>
      <c r="AM160">
        <v>0</v>
      </c>
      <c r="AN160">
        <v>0</v>
      </c>
      <c r="AO160">
        <v>2</v>
      </c>
      <c r="AP160">
        <v>0</v>
      </c>
      <c r="AQ160">
        <v>1</v>
      </c>
      <c r="AR160">
        <v>0</v>
      </c>
      <c r="AS160" t="s">
        <v>485</v>
      </c>
      <c r="AT160" t="s">
        <v>486</v>
      </c>
      <c r="AU160" t="s">
        <v>487</v>
      </c>
      <c r="AV160" t="s">
        <v>487</v>
      </c>
      <c r="AW160" t="s">
        <v>470</v>
      </c>
      <c r="AX160" t="s">
        <v>485</v>
      </c>
      <c r="AY160" t="s">
        <v>527</v>
      </c>
      <c r="AZ160">
        <v>5</v>
      </c>
      <c r="BA160" t="s">
        <v>787</v>
      </c>
      <c r="BC160" t="s">
        <v>953</v>
      </c>
      <c r="BE160" t="s">
        <v>1340</v>
      </c>
      <c r="BG160" t="s">
        <v>2789</v>
      </c>
      <c r="BH160" t="b">
        <v>1</v>
      </c>
      <c r="BI160" t="b">
        <v>1</v>
      </c>
      <c r="BJ160" t="b">
        <v>1</v>
      </c>
      <c r="BK160" t="b">
        <v>1</v>
      </c>
      <c r="BL160" t="b">
        <v>1</v>
      </c>
      <c r="BQ160">
        <v>45</v>
      </c>
      <c r="BR160" t="s">
        <v>1663</v>
      </c>
      <c r="BS160" t="s">
        <v>510</v>
      </c>
      <c r="CV160" t="s">
        <v>1352</v>
      </c>
      <c r="CW160" t="b">
        <v>0</v>
      </c>
      <c r="CX160" t="b">
        <v>0</v>
      </c>
      <c r="CY160" t="b">
        <v>1</v>
      </c>
      <c r="CZ160" t="b">
        <v>0</v>
      </c>
      <c r="DA160" t="b">
        <v>0</v>
      </c>
      <c r="DB160" t="b">
        <v>0</v>
      </c>
      <c r="DC160" t="b">
        <v>0</v>
      </c>
      <c r="DF160">
        <v>1</v>
      </c>
      <c r="DP160" t="s">
        <v>510</v>
      </c>
      <c r="DQ160" t="s">
        <v>1181</v>
      </c>
      <c r="DT160" t="b">
        <v>1</v>
      </c>
      <c r="EC160" t="s">
        <v>476</v>
      </c>
      <c r="ED160" t="s">
        <v>2810</v>
      </c>
      <c r="EH160" t="b">
        <v>1</v>
      </c>
      <c r="EI160" t="b">
        <v>1</v>
      </c>
      <c r="EJ160" t="b">
        <v>1</v>
      </c>
      <c r="EK160" t="b">
        <v>1</v>
      </c>
      <c r="EP160" t="s">
        <v>510</v>
      </c>
      <c r="EQ160" t="s">
        <v>1038</v>
      </c>
      <c r="ES160" t="b">
        <v>1</v>
      </c>
      <c r="FA160" t="s">
        <v>476</v>
      </c>
      <c r="FB160" t="s">
        <v>476</v>
      </c>
      <c r="FC160" t="s">
        <v>476</v>
      </c>
      <c r="FD160" t="s">
        <v>510</v>
      </c>
      <c r="FE160" t="s">
        <v>510</v>
      </c>
      <c r="FF160" t="s">
        <v>510</v>
      </c>
      <c r="FG160" t="s">
        <v>476</v>
      </c>
      <c r="FH160" t="s">
        <v>510</v>
      </c>
      <c r="FI160" t="s">
        <v>510</v>
      </c>
      <c r="FJ160" t="s">
        <v>476</v>
      </c>
      <c r="FK160" t="s">
        <v>476</v>
      </c>
      <c r="FL160" t="s">
        <v>510</v>
      </c>
      <c r="GB160">
        <f>IF(Table1[[#This Row],[msna/Demographic_info/HH_members_group/total_m_c_muac]]=0,"",COUNTIF(Table1[[#This Row],[Grain or tubers e.g. bread, rice, noodles, bulger, frikeh, kaak, pasta, andoumeh, manakish, thick grain-based porridge, potatoes]:[Breastmilk]],"Yes"))</f>
        <v>0</v>
      </c>
      <c r="GC160" t="str">
        <f>IF(Table1[[#This Row],[Column1]]="","",IF(Table1[[#This Row],[Please select the assessment type:]]="Livelihood and Protection (MHPSS, CP, GBV)","",IF(Table1[[#This Row],[Column1]]&gt;4,"diverse","not diverse")))</f>
        <v>not diverse</v>
      </c>
      <c r="GH160" t="s">
        <v>2910</v>
      </c>
      <c r="GI160" t="b">
        <v>1</v>
      </c>
      <c r="GJ160" t="b">
        <v>1</v>
      </c>
      <c r="GN160" t="b">
        <v>1</v>
      </c>
      <c r="GT160" t="b">
        <v>1</v>
      </c>
      <c r="HA160" t="s">
        <v>551</v>
      </c>
      <c r="HG160" t="b">
        <v>1</v>
      </c>
      <c r="HO160" t="s">
        <v>2911</v>
      </c>
      <c r="HP160" t="s">
        <v>1241</v>
      </c>
      <c r="HQ160" t="b">
        <v>1</v>
      </c>
      <c r="HR160" t="b">
        <v>1</v>
      </c>
      <c r="HT160" t="b">
        <v>1</v>
      </c>
      <c r="IC160" t="s">
        <v>1825</v>
      </c>
      <c r="ID160" t="b">
        <v>1</v>
      </c>
      <c r="IE160" t="b">
        <v>1</v>
      </c>
      <c r="II160" t="b">
        <v>1</v>
      </c>
      <c r="IP160" t="s">
        <v>706</v>
      </c>
      <c r="IS160" t="b">
        <v>1</v>
      </c>
      <c r="IZ160" t="s">
        <v>769</v>
      </c>
      <c r="JB160" t="s">
        <v>1713</v>
      </c>
      <c r="JC160" t="b">
        <v>1</v>
      </c>
      <c r="JG160" t="b">
        <v>1</v>
      </c>
      <c r="JL160" t="b">
        <v>1</v>
      </c>
      <c r="JQ160" t="s">
        <v>771</v>
      </c>
      <c r="JR160" t="s">
        <v>902</v>
      </c>
      <c r="JS160" t="b">
        <v>1</v>
      </c>
      <c r="JW160" t="b">
        <v>1</v>
      </c>
      <c r="JX160" t="b">
        <v>1</v>
      </c>
      <c r="KD160" t="s">
        <v>791</v>
      </c>
      <c r="KE160" t="b">
        <v>1</v>
      </c>
      <c r="KJ160" t="b">
        <v>1</v>
      </c>
      <c r="KO160" t="s">
        <v>827</v>
      </c>
      <c r="KP160" t="b">
        <v>1</v>
      </c>
      <c r="KY160" t="s">
        <v>498</v>
      </c>
      <c r="LA160" t="b">
        <v>1</v>
      </c>
      <c r="LH160" t="s">
        <v>500</v>
      </c>
      <c r="LI160" t="b">
        <v>1</v>
      </c>
      <c r="LR160" t="s">
        <v>2912</v>
      </c>
      <c r="LU160" t="b">
        <v>1</v>
      </c>
      <c r="LW160" t="b">
        <v>1</v>
      </c>
      <c r="MA160" t="b">
        <v>1</v>
      </c>
      <c r="MD160" t="b">
        <v>1</v>
      </c>
      <c r="ME160" t="b">
        <v>1</v>
      </c>
      <c r="MI160" t="s">
        <v>829</v>
      </c>
      <c r="MJ160" t="b">
        <v>1</v>
      </c>
      <c r="MN160" t="b">
        <v>1</v>
      </c>
      <c r="MY160" t="s">
        <v>1383</v>
      </c>
      <c r="MZ160" t="b">
        <v>1</v>
      </c>
      <c r="NA160" t="b">
        <v>1</v>
      </c>
      <c r="NK160" t="s">
        <v>1654</v>
      </c>
      <c r="NO160" t="b">
        <v>1</v>
      </c>
      <c r="NV160" t="s">
        <v>476</v>
      </c>
      <c r="NX160" t="s">
        <v>510</v>
      </c>
      <c r="NZ160" t="s">
        <v>2532</v>
      </c>
      <c r="OC160" t="b">
        <v>1</v>
      </c>
      <c r="OF160" t="b">
        <v>1</v>
      </c>
      <c r="OL160" t="s">
        <v>2913</v>
      </c>
      <c r="ON160" t="b">
        <v>1</v>
      </c>
      <c r="OO160" t="b">
        <v>1</v>
      </c>
      <c r="OQ160" t="b">
        <v>1</v>
      </c>
      <c r="OW160" t="s">
        <v>831</v>
      </c>
      <c r="PA160" t="b">
        <v>1</v>
      </c>
      <c r="PF160" t="b">
        <v>1</v>
      </c>
      <c r="PL160">
        <v>1000</v>
      </c>
      <c r="PM160">
        <v>1500</v>
      </c>
      <c r="PN160" t="s">
        <v>1249</v>
      </c>
      <c r="PO160" t="b">
        <v>1</v>
      </c>
      <c r="PT160" t="b">
        <v>1</v>
      </c>
      <c r="QF160" t="s">
        <v>476</v>
      </c>
      <c r="QG160" t="s">
        <v>781</v>
      </c>
      <c r="QH160" t="b">
        <v>1</v>
      </c>
      <c r="QK160" t="b">
        <v>1</v>
      </c>
      <c r="QP160" t="s">
        <v>510</v>
      </c>
      <c r="QR160" t="s">
        <v>510</v>
      </c>
      <c r="RC160" t="s">
        <v>511</v>
      </c>
      <c r="RE160" t="s">
        <v>510</v>
      </c>
      <c r="RG160" t="s">
        <v>2914</v>
      </c>
      <c r="RH160" t="s">
        <v>814</v>
      </c>
      <c r="RI160" t="b">
        <v>1</v>
      </c>
      <c r="RL160" t="b">
        <v>1</v>
      </c>
      <c r="RR160" t="s">
        <v>514</v>
      </c>
      <c r="RS160" t="b">
        <v>1</v>
      </c>
      <c r="SA160" t="s">
        <v>515</v>
      </c>
      <c r="SB160" t="s">
        <v>2915</v>
      </c>
      <c r="SC160">
        <v>92471790</v>
      </c>
      <c r="SD160" t="s">
        <v>2916</v>
      </c>
      <c r="SE160" s="2">
        <v>44602.546180555553</v>
      </c>
      <c r="SF160">
        <v>159</v>
      </c>
      <c r="SH160">
        <v>-1</v>
      </c>
      <c r="SK160" t="s">
        <v>518</v>
      </c>
      <c r="SL160">
        <v>441</v>
      </c>
      <c r="SM160" t="s">
        <v>983</v>
      </c>
      <c r="SN160">
        <v>648550</v>
      </c>
    </row>
    <row r="161" spans="1:508" hidden="1" x14ac:dyDescent="0.25">
      <c r="A161" t="s">
        <v>2917</v>
      </c>
      <c r="B161" t="s">
        <v>2918</v>
      </c>
      <c r="C161" t="s">
        <v>470</v>
      </c>
      <c r="D161" t="s">
        <v>2919</v>
      </c>
      <c r="E161" t="s">
        <v>950</v>
      </c>
      <c r="G161" s="1">
        <v>44602</v>
      </c>
      <c r="H161" t="s">
        <v>2762</v>
      </c>
      <c r="I161" t="s">
        <v>952</v>
      </c>
      <c r="J161" t="s">
        <v>476</v>
      </c>
      <c r="K161" t="s">
        <v>522</v>
      </c>
      <c r="M161" t="s">
        <v>478</v>
      </c>
      <c r="O161" t="s">
        <v>572</v>
      </c>
      <c r="P161" t="s">
        <v>523</v>
      </c>
      <c r="Q161" t="s">
        <v>481</v>
      </c>
      <c r="R161" t="s">
        <v>479</v>
      </c>
      <c r="S161" t="s">
        <v>482</v>
      </c>
      <c r="T161" t="b">
        <v>1</v>
      </c>
      <c r="AA161" t="s">
        <v>483</v>
      </c>
      <c r="AB161" t="s">
        <v>484</v>
      </c>
      <c r="AC161">
        <v>1</v>
      </c>
      <c r="AD161">
        <v>0</v>
      </c>
      <c r="AE161">
        <v>1</v>
      </c>
      <c r="AF161">
        <v>1</v>
      </c>
      <c r="AG161">
        <v>0</v>
      </c>
      <c r="AH161">
        <v>1</v>
      </c>
      <c r="AI161">
        <v>0</v>
      </c>
      <c r="AJ161" t="s">
        <v>485</v>
      </c>
      <c r="AK161" t="s">
        <v>486</v>
      </c>
      <c r="AL161" t="s">
        <v>487</v>
      </c>
      <c r="AM161">
        <v>0</v>
      </c>
      <c r="AN161">
        <v>1</v>
      </c>
      <c r="AO161">
        <v>0</v>
      </c>
      <c r="AP161">
        <v>0</v>
      </c>
      <c r="AQ161">
        <v>1</v>
      </c>
      <c r="AR161">
        <v>0</v>
      </c>
      <c r="AS161" t="s">
        <v>486</v>
      </c>
      <c r="AT161" t="s">
        <v>486</v>
      </c>
      <c r="AU161" t="s">
        <v>485</v>
      </c>
      <c r="AV161" t="s">
        <v>487</v>
      </c>
      <c r="AW161" t="s">
        <v>485</v>
      </c>
      <c r="AX161" t="s">
        <v>485</v>
      </c>
      <c r="AY161" t="s">
        <v>527</v>
      </c>
      <c r="AZ161">
        <v>5</v>
      </c>
      <c r="BA161" t="s">
        <v>787</v>
      </c>
      <c r="BC161" t="s">
        <v>986</v>
      </c>
      <c r="BE161" t="s">
        <v>954</v>
      </c>
      <c r="BG161" t="s">
        <v>2920</v>
      </c>
      <c r="BJ161" t="b">
        <v>1</v>
      </c>
      <c r="BL161" t="b">
        <v>1</v>
      </c>
      <c r="BQ161">
        <v>20</v>
      </c>
      <c r="BR161" t="s">
        <v>956</v>
      </c>
      <c r="BS161" t="s">
        <v>510</v>
      </c>
      <c r="CV161" t="s">
        <v>1365</v>
      </c>
      <c r="CW161" t="b">
        <v>1</v>
      </c>
      <c r="CX161" t="b">
        <v>0</v>
      </c>
      <c r="CY161" t="b">
        <v>0</v>
      </c>
      <c r="CZ161" t="b">
        <v>0</v>
      </c>
      <c r="DA161" t="b">
        <v>0</v>
      </c>
      <c r="DB161" t="b">
        <v>0</v>
      </c>
      <c r="DC161" t="b">
        <v>0</v>
      </c>
      <c r="DE161">
        <v>1</v>
      </c>
      <c r="DF161">
        <v>1</v>
      </c>
      <c r="DP161" t="s">
        <v>510</v>
      </c>
      <c r="DQ161" t="s">
        <v>1181</v>
      </c>
      <c r="DT161" t="b">
        <v>1</v>
      </c>
      <c r="EC161" t="s">
        <v>476</v>
      </c>
      <c r="ED161" t="s">
        <v>2781</v>
      </c>
      <c r="EI161" t="b">
        <v>1</v>
      </c>
      <c r="EP161" t="s">
        <v>510</v>
      </c>
      <c r="EQ161" t="s">
        <v>1428</v>
      </c>
      <c r="ER161" t="b">
        <v>1</v>
      </c>
      <c r="ET161" t="b">
        <v>1</v>
      </c>
      <c r="EY161" t="s">
        <v>1774</v>
      </c>
      <c r="FA161" t="s">
        <v>476</v>
      </c>
      <c r="FB161" t="s">
        <v>476</v>
      </c>
      <c r="FC161" t="s">
        <v>476</v>
      </c>
      <c r="FD161" t="s">
        <v>476</v>
      </c>
      <c r="FE161" t="s">
        <v>510</v>
      </c>
      <c r="FF161" t="s">
        <v>510</v>
      </c>
      <c r="FG161" t="s">
        <v>476</v>
      </c>
      <c r="FH161" t="s">
        <v>510</v>
      </c>
      <c r="FI161" t="s">
        <v>510</v>
      </c>
      <c r="FJ161" t="s">
        <v>476</v>
      </c>
      <c r="FK161" t="s">
        <v>476</v>
      </c>
      <c r="FL161" t="s">
        <v>510</v>
      </c>
      <c r="FN161" t="s">
        <v>476</v>
      </c>
      <c r="FO161" t="s">
        <v>510</v>
      </c>
      <c r="FP161" t="s">
        <v>510</v>
      </c>
      <c r="FQ161" t="s">
        <v>510</v>
      </c>
      <c r="FR161" t="s">
        <v>476</v>
      </c>
      <c r="FS161" t="s">
        <v>476</v>
      </c>
      <c r="FT161" t="s">
        <v>510</v>
      </c>
      <c r="FU161" t="s">
        <v>476</v>
      </c>
      <c r="FV161" t="s">
        <v>510</v>
      </c>
      <c r="FW161" t="s">
        <v>476</v>
      </c>
      <c r="FX161" t="s">
        <v>510</v>
      </c>
      <c r="FY161" t="s">
        <v>476</v>
      </c>
      <c r="FZ161" t="s">
        <v>510</v>
      </c>
      <c r="GA161" t="s">
        <v>476</v>
      </c>
      <c r="GB161">
        <f>IF(Table1[[#This Row],[msna/Demographic_info/HH_members_group/total_m_c_muac]]=0,"",COUNTIF(Table1[[#This Row],[Grain or tubers e.g. bread, rice, noodles, bulger, frikeh, kaak, pasta, andoumeh, manakish, thick grain-based porridge, potatoes]:[Breastmilk]],"Yes"))</f>
        <v>7</v>
      </c>
      <c r="GC161" t="str">
        <f>IF(Table1[[#This Row],[Column1]]="","",IF(Table1[[#This Row],[Please select the assessment type:]]="Livelihood and Protection (MHPSS, CP, GBV)","",IF(Table1[[#This Row],[Column1]]&gt;4,"diverse","not diverse")))</f>
        <v>diverse</v>
      </c>
      <c r="GD161">
        <v>1</v>
      </c>
      <c r="GE161" t="s">
        <v>486</v>
      </c>
      <c r="GF161">
        <v>1</v>
      </c>
      <c r="GG161" t="s">
        <v>486</v>
      </c>
      <c r="GH161" t="s">
        <v>2921</v>
      </c>
      <c r="GQ161" t="b">
        <v>1</v>
      </c>
      <c r="GR161" t="b">
        <v>1</v>
      </c>
      <c r="GU161" t="b">
        <v>1</v>
      </c>
      <c r="GV161" t="b">
        <v>1</v>
      </c>
      <c r="HA161" t="s">
        <v>2922</v>
      </c>
      <c r="HB161" t="b">
        <v>1</v>
      </c>
      <c r="HG161" t="b">
        <v>1</v>
      </c>
      <c r="HH161" t="b">
        <v>1</v>
      </c>
      <c r="HO161" t="s">
        <v>2923</v>
      </c>
      <c r="HP161" t="s">
        <v>1204</v>
      </c>
      <c r="HT161" t="b">
        <v>1</v>
      </c>
      <c r="HW161" t="b">
        <v>1</v>
      </c>
      <c r="IC161" t="s">
        <v>2924</v>
      </c>
      <c r="IE161" t="b">
        <v>1</v>
      </c>
      <c r="II161" t="b">
        <v>1</v>
      </c>
      <c r="IL161" t="b">
        <v>1</v>
      </c>
      <c r="IP161" t="s">
        <v>1691</v>
      </c>
      <c r="IQ161" t="b">
        <v>1</v>
      </c>
      <c r="IV161" t="b">
        <v>1</v>
      </c>
      <c r="IZ161" t="s">
        <v>769</v>
      </c>
      <c r="JB161" t="s">
        <v>2925</v>
      </c>
      <c r="JC161" t="b">
        <v>1</v>
      </c>
      <c r="JG161" t="b">
        <v>1</v>
      </c>
      <c r="JI161" t="b">
        <v>1</v>
      </c>
      <c r="JL161" t="b">
        <v>1</v>
      </c>
      <c r="JQ161" t="s">
        <v>771</v>
      </c>
      <c r="JR161" t="s">
        <v>2926</v>
      </c>
      <c r="JS161" t="b">
        <v>1</v>
      </c>
      <c r="JU161" t="b">
        <v>1</v>
      </c>
      <c r="JW161" t="b">
        <v>1</v>
      </c>
      <c r="KD161" t="s">
        <v>791</v>
      </c>
      <c r="KE161" t="b">
        <v>1</v>
      </c>
      <c r="KJ161" t="b">
        <v>1</v>
      </c>
      <c r="KO161" t="s">
        <v>2927</v>
      </c>
      <c r="KP161" t="b">
        <v>1</v>
      </c>
      <c r="KS161" t="b">
        <v>1</v>
      </c>
      <c r="KY161" t="s">
        <v>498</v>
      </c>
      <c r="LA161" t="b">
        <v>1</v>
      </c>
      <c r="LH161" t="s">
        <v>2167</v>
      </c>
      <c r="LI161" t="b">
        <v>1</v>
      </c>
      <c r="LL161" t="b">
        <v>1</v>
      </c>
      <c r="LR161" t="s">
        <v>2928</v>
      </c>
      <c r="LS161" t="b">
        <v>1</v>
      </c>
      <c r="LW161" t="b">
        <v>1</v>
      </c>
      <c r="LY161" t="b">
        <v>1</v>
      </c>
      <c r="MI161" t="s">
        <v>2929</v>
      </c>
      <c r="MJ161" t="b">
        <v>1</v>
      </c>
      <c r="MP161" t="b">
        <v>1</v>
      </c>
      <c r="MR161" t="b">
        <v>1</v>
      </c>
      <c r="MY161" t="s">
        <v>1276</v>
      </c>
      <c r="NA161" t="b">
        <v>1</v>
      </c>
      <c r="NK161" t="s">
        <v>1698</v>
      </c>
      <c r="NL161" t="b">
        <v>1</v>
      </c>
      <c r="NO161" t="b">
        <v>1</v>
      </c>
      <c r="NV161" t="s">
        <v>476</v>
      </c>
      <c r="NX161" t="s">
        <v>510</v>
      </c>
      <c r="NZ161" t="s">
        <v>1569</v>
      </c>
      <c r="OA161" t="b">
        <v>1</v>
      </c>
      <c r="OB161" t="b">
        <v>1</v>
      </c>
      <c r="OF161" t="b">
        <v>1</v>
      </c>
      <c r="OL161" t="s">
        <v>1395</v>
      </c>
      <c r="OO161" t="b">
        <v>1</v>
      </c>
      <c r="OW161" t="s">
        <v>851</v>
      </c>
      <c r="PB161" t="b">
        <v>1</v>
      </c>
      <c r="PL161">
        <v>700</v>
      </c>
      <c r="PM161">
        <v>900</v>
      </c>
      <c r="PN161" t="s">
        <v>1830</v>
      </c>
      <c r="QD161" t="b">
        <v>1</v>
      </c>
      <c r="QF161" t="s">
        <v>510</v>
      </c>
      <c r="QP161" t="s">
        <v>510</v>
      </c>
      <c r="QR161" t="s">
        <v>510</v>
      </c>
      <c r="RC161" t="s">
        <v>511</v>
      </c>
      <c r="RE161" t="s">
        <v>510</v>
      </c>
      <c r="RG161" t="s">
        <v>2930</v>
      </c>
      <c r="RH161" t="s">
        <v>542</v>
      </c>
      <c r="RJ161" t="b">
        <v>1</v>
      </c>
      <c r="RR161" t="s">
        <v>514</v>
      </c>
      <c r="RS161" t="b">
        <v>1</v>
      </c>
      <c r="SA161" t="s">
        <v>890</v>
      </c>
      <c r="SB161" t="s">
        <v>2931</v>
      </c>
      <c r="SC161">
        <v>92471891</v>
      </c>
      <c r="SD161" t="s">
        <v>2932</v>
      </c>
      <c r="SE161" s="2">
        <v>44602.54787037037</v>
      </c>
      <c r="SF161">
        <v>160</v>
      </c>
      <c r="SH161">
        <v>-1</v>
      </c>
      <c r="SK161" t="s">
        <v>518</v>
      </c>
      <c r="SL161">
        <v>11067</v>
      </c>
      <c r="SM161" t="s">
        <v>983</v>
      </c>
      <c r="SN161">
        <v>648550</v>
      </c>
    </row>
    <row r="162" spans="1:508" hidden="1" x14ac:dyDescent="0.25">
      <c r="A162" t="s">
        <v>2933</v>
      </c>
      <c r="B162" t="s">
        <v>2934</v>
      </c>
      <c r="C162" t="s">
        <v>470</v>
      </c>
      <c r="D162" t="s">
        <v>2919</v>
      </c>
      <c r="E162" t="s">
        <v>950</v>
      </c>
      <c r="G162" s="1">
        <v>44602</v>
      </c>
      <c r="H162" t="s">
        <v>2762</v>
      </c>
      <c r="I162" t="s">
        <v>952</v>
      </c>
      <c r="J162" t="s">
        <v>476</v>
      </c>
      <c r="K162" t="s">
        <v>522</v>
      </c>
      <c r="M162" t="s">
        <v>478</v>
      </c>
      <c r="O162" t="s">
        <v>479</v>
      </c>
      <c r="P162" t="s">
        <v>523</v>
      </c>
      <c r="Q162" t="s">
        <v>573</v>
      </c>
      <c r="R162" t="s">
        <v>479</v>
      </c>
      <c r="S162" t="s">
        <v>482</v>
      </c>
      <c r="T162" t="b">
        <v>1</v>
      </c>
      <c r="AA162" t="s">
        <v>483</v>
      </c>
      <c r="AB162" t="s">
        <v>1485</v>
      </c>
      <c r="AC162">
        <v>0</v>
      </c>
      <c r="AD162">
        <v>0</v>
      </c>
      <c r="AE162">
        <v>1</v>
      </c>
      <c r="AF162">
        <v>1</v>
      </c>
      <c r="AG162">
        <v>0</v>
      </c>
      <c r="AH162">
        <v>1</v>
      </c>
      <c r="AI162">
        <v>0</v>
      </c>
      <c r="AJ162" t="s">
        <v>485</v>
      </c>
      <c r="AK162" t="s">
        <v>486</v>
      </c>
      <c r="AL162" t="s">
        <v>487</v>
      </c>
      <c r="AM162">
        <v>0</v>
      </c>
      <c r="AN162">
        <v>1</v>
      </c>
      <c r="AO162">
        <v>0</v>
      </c>
      <c r="AP162">
        <v>0</v>
      </c>
      <c r="AQ162">
        <v>1</v>
      </c>
      <c r="AR162">
        <v>0</v>
      </c>
      <c r="AS162" t="s">
        <v>486</v>
      </c>
      <c r="AT162" t="s">
        <v>486</v>
      </c>
      <c r="AU162" t="s">
        <v>485</v>
      </c>
      <c r="AV162" t="s">
        <v>487</v>
      </c>
      <c r="AW162" t="s">
        <v>485</v>
      </c>
      <c r="AX162" t="s">
        <v>485</v>
      </c>
      <c r="AY162" t="s">
        <v>527</v>
      </c>
      <c r="AZ162">
        <v>5</v>
      </c>
      <c r="BA162" t="s">
        <v>953</v>
      </c>
      <c r="BC162" t="s">
        <v>787</v>
      </c>
      <c r="BE162" t="s">
        <v>954</v>
      </c>
      <c r="BG162" t="s">
        <v>2935</v>
      </c>
      <c r="BH162" t="b">
        <v>1</v>
      </c>
      <c r="BJ162" t="b">
        <v>1</v>
      </c>
      <c r="BK162" t="b">
        <v>1</v>
      </c>
      <c r="BL162" t="b">
        <v>1</v>
      </c>
      <c r="BQ162">
        <v>10</v>
      </c>
      <c r="BR162" t="s">
        <v>956</v>
      </c>
      <c r="BS162" t="s">
        <v>510</v>
      </c>
      <c r="CV162" t="s">
        <v>1352</v>
      </c>
      <c r="CW162" t="b">
        <v>0</v>
      </c>
      <c r="CX162" t="b">
        <v>0</v>
      </c>
      <c r="CY162" t="b">
        <v>1</v>
      </c>
      <c r="CZ162" t="b">
        <v>0</v>
      </c>
      <c r="DA162" t="b">
        <v>0</v>
      </c>
      <c r="DB162" t="b">
        <v>0</v>
      </c>
      <c r="DC162" t="b">
        <v>0</v>
      </c>
      <c r="DF162">
        <v>1</v>
      </c>
      <c r="DP162" t="s">
        <v>476</v>
      </c>
      <c r="EC162" t="s">
        <v>476</v>
      </c>
      <c r="ED162" t="s">
        <v>2810</v>
      </c>
      <c r="EH162" t="b">
        <v>1</v>
      </c>
      <c r="EI162" t="b">
        <v>1</v>
      </c>
      <c r="EJ162" t="b">
        <v>1</v>
      </c>
      <c r="EK162" t="b">
        <v>1</v>
      </c>
      <c r="EP162" t="s">
        <v>510</v>
      </c>
      <c r="EQ162" t="s">
        <v>1159</v>
      </c>
      <c r="ER162" t="b">
        <v>1</v>
      </c>
      <c r="FA162" t="s">
        <v>476</v>
      </c>
      <c r="FB162" t="s">
        <v>476</v>
      </c>
      <c r="FC162" t="s">
        <v>476</v>
      </c>
      <c r="FD162" t="s">
        <v>476</v>
      </c>
      <c r="FE162" t="s">
        <v>510</v>
      </c>
      <c r="FF162" t="s">
        <v>476</v>
      </c>
      <c r="FG162" t="s">
        <v>476</v>
      </c>
      <c r="FH162" t="s">
        <v>510</v>
      </c>
      <c r="FI162" t="s">
        <v>510</v>
      </c>
      <c r="FJ162" t="s">
        <v>476</v>
      </c>
      <c r="FK162" t="s">
        <v>476</v>
      </c>
      <c r="FL162" t="s">
        <v>510</v>
      </c>
      <c r="FN162" t="s">
        <v>476</v>
      </c>
      <c r="FO162" t="s">
        <v>510</v>
      </c>
      <c r="FP162" t="s">
        <v>510</v>
      </c>
      <c r="FQ162" t="s">
        <v>510</v>
      </c>
      <c r="FR162" t="s">
        <v>510</v>
      </c>
      <c r="FS162" t="s">
        <v>476</v>
      </c>
      <c r="FT162" t="s">
        <v>476</v>
      </c>
      <c r="FU162" t="s">
        <v>510</v>
      </c>
      <c r="FV162" t="s">
        <v>476</v>
      </c>
      <c r="FW162" t="s">
        <v>476</v>
      </c>
      <c r="FX162" t="s">
        <v>510</v>
      </c>
      <c r="FY162" t="s">
        <v>476</v>
      </c>
      <c r="FZ162" t="s">
        <v>510</v>
      </c>
      <c r="GA162" t="s">
        <v>510</v>
      </c>
      <c r="GB162">
        <f>IF(Table1[[#This Row],[msna/Demographic_info/HH_members_group/total_m_c_muac]]=0,"",COUNTIF(Table1[[#This Row],[Grain or tubers e.g. bread, rice, noodles, bulger, frikeh, kaak, pasta, andoumeh, manakish, thick grain-based porridge, potatoes]:[Breastmilk]],"Yes"))</f>
        <v>6</v>
      </c>
      <c r="GC162" t="str">
        <f>IF(Table1[[#This Row],[Column1]]="","",IF(Table1[[#This Row],[Please select the assessment type:]]="Livelihood and Protection (MHPSS, CP, GBV)","",IF(Table1[[#This Row],[Column1]]&gt;4,"diverse","not diverse")))</f>
        <v>diverse</v>
      </c>
      <c r="GD162">
        <v>2</v>
      </c>
      <c r="GE162" t="s">
        <v>485</v>
      </c>
      <c r="GH162" t="s">
        <v>2936</v>
      </c>
      <c r="GM162" t="b">
        <v>1</v>
      </c>
      <c r="GO162" t="b">
        <v>1</v>
      </c>
      <c r="GQ162" t="b">
        <v>1</v>
      </c>
      <c r="GR162" t="b">
        <v>1</v>
      </c>
      <c r="GV162" t="b">
        <v>1</v>
      </c>
      <c r="HA162" t="s">
        <v>2937</v>
      </c>
      <c r="HF162" t="b">
        <v>1</v>
      </c>
      <c r="HH162" t="b">
        <v>1</v>
      </c>
      <c r="HO162" t="s">
        <v>2938</v>
      </c>
      <c r="HP162" t="s">
        <v>1566</v>
      </c>
      <c r="HQ162" t="b">
        <v>1</v>
      </c>
      <c r="HT162" t="b">
        <v>1</v>
      </c>
      <c r="HW162" t="b">
        <v>1</v>
      </c>
      <c r="IC162" t="s">
        <v>2939</v>
      </c>
      <c r="IE162" t="b">
        <v>1</v>
      </c>
      <c r="IH162" t="b">
        <v>1</v>
      </c>
      <c r="IL162" t="b">
        <v>1</v>
      </c>
      <c r="IP162" t="s">
        <v>1508</v>
      </c>
      <c r="IQ162" t="b">
        <v>1</v>
      </c>
      <c r="IV162" t="b">
        <v>1</v>
      </c>
      <c r="IZ162" t="s">
        <v>769</v>
      </c>
      <c r="JB162" t="s">
        <v>2940</v>
      </c>
      <c r="JF162" t="b">
        <v>1</v>
      </c>
      <c r="JH162" t="b">
        <v>1</v>
      </c>
      <c r="JI162" t="b">
        <v>1</v>
      </c>
      <c r="JQ162" t="s">
        <v>476</v>
      </c>
      <c r="JR162" t="s">
        <v>2926</v>
      </c>
      <c r="JS162" t="b">
        <v>1</v>
      </c>
      <c r="JU162" t="b">
        <v>1</v>
      </c>
      <c r="JW162" t="b">
        <v>1</v>
      </c>
      <c r="KD162" t="s">
        <v>826</v>
      </c>
      <c r="KE162" t="b">
        <v>1</v>
      </c>
      <c r="KI162" t="b">
        <v>1</v>
      </c>
      <c r="KO162" t="s">
        <v>827</v>
      </c>
      <c r="KP162" t="b">
        <v>1</v>
      </c>
      <c r="KY162" t="s">
        <v>968</v>
      </c>
      <c r="KZ162" t="b">
        <v>1</v>
      </c>
      <c r="LA162" t="b">
        <v>1</v>
      </c>
      <c r="LH162" t="s">
        <v>2941</v>
      </c>
      <c r="LI162" t="b">
        <v>1</v>
      </c>
      <c r="LM162" t="b">
        <v>1</v>
      </c>
      <c r="LR162" t="s">
        <v>2942</v>
      </c>
      <c r="LT162" t="b">
        <v>1</v>
      </c>
      <c r="LY162" t="b">
        <v>1</v>
      </c>
      <c r="MA162" t="b">
        <v>1</v>
      </c>
      <c r="MD162" t="b">
        <v>1</v>
      </c>
      <c r="ME162" t="b">
        <v>1</v>
      </c>
      <c r="MI162" t="s">
        <v>2943</v>
      </c>
      <c r="ML162" t="b">
        <v>1</v>
      </c>
      <c r="MP162" t="b">
        <v>1</v>
      </c>
      <c r="MY162" t="s">
        <v>2944</v>
      </c>
      <c r="MZ162" t="b">
        <v>1</v>
      </c>
      <c r="NA162" t="b">
        <v>1</v>
      </c>
      <c r="NE162" t="b">
        <v>1</v>
      </c>
      <c r="NK162" t="s">
        <v>2945</v>
      </c>
      <c r="NL162" t="b">
        <v>1</v>
      </c>
      <c r="NM162" t="b">
        <v>1</v>
      </c>
      <c r="NO162" t="b">
        <v>1</v>
      </c>
      <c r="NV162" t="s">
        <v>476</v>
      </c>
      <c r="NX162" t="s">
        <v>510</v>
      </c>
      <c r="NZ162" t="s">
        <v>2946</v>
      </c>
      <c r="OA162" t="b">
        <v>1</v>
      </c>
      <c r="OB162" t="b">
        <v>1</v>
      </c>
      <c r="OC162" t="b">
        <v>1</v>
      </c>
      <c r="OF162" t="b">
        <v>1</v>
      </c>
      <c r="OG162" t="b">
        <v>1</v>
      </c>
      <c r="OL162" t="s">
        <v>1887</v>
      </c>
      <c r="OQ162" t="b">
        <v>1</v>
      </c>
      <c r="OW162" t="s">
        <v>562</v>
      </c>
      <c r="PA162" t="b">
        <v>1</v>
      </c>
      <c r="PL162">
        <v>500</v>
      </c>
      <c r="PM162">
        <v>700</v>
      </c>
      <c r="PN162" t="s">
        <v>586</v>
      </c>
      <c r="PO162" t="b">
        <v>1</v>
      </c>
      <c r="PS162" t="b">
        <v>1</v>
      </c>
      <c r="QF162" t="s">
        <v>510</v>
      </c>
      <c r="QP162" t="s">
        <v>510</v>
      </c>
      <c r="QR162" t="s">
        <v>510</v>
      </c>
      <c r="RC162" t="s">
        <v>511</v>
      </c>
      <c r="RE162" t="s">
        <v>510</v>
      </c>
      <c r="RG162" t="s">
        <v>2947</v>
      </c>
      <c r="RH162" t="s">
        <v>542</v>
      </c>
      <c r="RJ162" t="b">
        <v>1</v>
      </c>
      <c r="RR162" t="s">
        <v>514</v>
      </c>
      <c r="RS162" t="b">
        <v>1</v>
      </c>
      <c r="SA162" t="s">
        <v>890</v>
      </c>
      <c r="SB162" t="s">
        <v>2948</v>
      </c>
      <c r="SC162">
        <v>92471892</v>
      </c>
      <c r="SD162" t="s">
        <v>2949</v>
      </c>
      <c r="SE162" s="2">
        <v>44602.547881944447</v>
      </c>
      <c r="SF162">
        <v>161</v>
      </c>
      <c r="SH162">
        <v>-1</v>
      </c>
      <c r="SK162" t="s">
        <v>518</v>
      </c>
      <c r="SL162">
        <v>6569</v>
      </c>
      <c r="SM162" t="s">
        <v>983</v>
      </c>
      <c r="SN162">
        <v>648550</v>
      </c>
    </row>
    <row r="163" spans="1:508" hidden="1" x14ac:dyDescent="0.25">
      <c r="A163" t="s">
        <v>2950</v>
      </c>
      <c r="B163" t="s">
        <v>2951</v>
      </c>
      <c r="C163" t="s">
        <v>470</v>
      </c>
      <c r="D163" t="s">
        <v>2919</v>
      </c>
      <c r="E163" t="s">
        <v>950</v>
      </c>
      <c r="G163" s="1">
        <v>44602</v>
      </c>
      <c r="H163" t="s">
        <v>2762</v>
      </c>
      <c r="I163" t="s">
        <v>952</v>
      </c>
      <c r="J163" t="s">
        <v>476</v>
      </c>
      <c r="K163" t="s">
        <v>522</v>
      </c>
      <c r="M163" t="s">
        <v>478</v>
      </c>
      <c r="O163" t="s">
        <v>479</v>
      </c>
      <c r="P163" t="s">
        <v>523</v>
      </c>
      <c r="Q163" t="s">
        <v>573</v>
      </c>
      <c r="R163" t="s">
        <v>479</v>
      </c>
      <c r="S163" t="s">
        <v>743</v>
      </c>
      <c r="V163" t="b">
        <v>1</v>
      </c>
      <c r="AA163" t="s">
        <v>483</v>
      </c>
      <c r="AB163" t="s">
        <v>878</v>
      </c>
      <c r="AC163">
        <v>1</v>
      </c>
      <c r="AD163">
        <v>1</v>
      </c>
      <c r="AE163">
        <v>0</v>
      </c>
      <c r="AF163">
        <v>1</v>
      </c>
      <c r="AG163">
        <v>0</v>
      </c>
      <c r="AH163">
        <v>1</v>
      </c>
      <c r="AI163">
        <v>0</v>
      </c>
      <c r="AJ163" t="s">
        <v>485</v>
      </c>
      <c r="AK163" t="s">
        <v>486</v>
      </c>
      <c r="AL163" t="s">
        <v>487</v>
      </c>
      <c r="AM163">
        <v>0</v>
      </c>
      <c r="AN163">
        <v>1</v>
      </c>
      <c r="AO163">
        <v>0</v>
      </c>
      <c r="AP163">
        <v>0</v>
      </c>
      <c r="AQ163">
        <v>1</v>
      </c>
      <c r="AR163">
        <v>0</v>
      </c>
      <c r="AS163" t="s">
        <v>486</v>
      </c>
      <c r="AT163" t="s">
        <v>486</v>
      </c>
      <c r="AU163" t="s">
        <v>485</v>
      </c>
      <c r="AV163" t="s">
        <v>487</v>
      </c>
      <c r="AW163" t="s">
        <v>486</v>
      </c>
      <c r="AX163" t="s">
        <v>485</v>
      </c>
      <c r="AY163" t="s">
        <v>527</v>
      </c>
      <c r="AZ163">
        <v>5</v>
      </c>
      <c r="BA163" t="s">
        <v>953</v>
      </c>
      <c r="BC163" t="s">
        <v>1034</v>
      </c>
      <c r="BE163" t="s">
        <v>954</v>
      </c>
      <c r="BG163" t="s">
        <v>2952</v>
      </c>
      <c r="BJ163" t="b">
        <v>1</v>
      </c>
      <c r="BK163" t="b">
        <v>1</v>
      </c>
      <c r="BL163" t="b">
        <v>1</v>
      </c>
      <c r="BQ163">
        <v>20</v>
      </c>
      <c r="BR163" t="s">
        <v>1013</v>
      </c>
      <c r="BS163" t="s">
        <v>510</v>
      </c>
      <c r="CV163" t="s">
        <v>1365</v>
      </c>
      <c r="CW163" t="b">
        <v>1</v>
      </c>
      <c r="CX163" t="b">
        <v>0</v>
      </c>
      <c r="CY163" t="b">
        <v>0</v>
      </c>
      <c r="CZ163" t="b">
        <v>0</v>
      </c>
      <c r="DA163" t="b">
        <v>0</v>
      </c>
      <c r="DB163" t="b">
        <v>0</v>
      </c>
      <c r="DC163" t="b">
        <v>0</v>
      </c>
      <c r="DP163" t="s">
        <v>510</v>
      </c>
      <c r="DQ163" t="s">
        <v>1181</v>
      </c>
      <c r="DT163" t="b">
        <v>1</v>
      </c>
      <c r="EC163" t="s">
        <v>476</v>
      </c>
      <c r="ED163" t="s">
        <v>2953</v>
      </c>
      <c r="EH163" t="b">
        <v>1</v>
      </c>
      <c r="EI163" t="b">
        <v>1</v>
      </c>
      <c r="EJ163" t="b">
        <v>1</v>
      </c>
      <c r="EP163" t="s">
        <v>771</v>
      </c>
      <c r="EQ163" t="s">
        <v>1159</v>
      </c>
      <c r="ER163" t="b">
        <v>1</v>
      </c>
      <c r="FA163" t="s">
        <v>476</v>
      </c>
      <c r="FB163" t="s">
        <v>476</v>
      </c>
      <c r="FC163" t="s">
        <v>476</v>
      </c>
      <c r="FD163" t="s">
        <v>476</v>
      </c>
      <c r="FE163" t="s">
        <v>476</v>
      </c>
      <c r="FF163" t="s">
        <v>510</v>
      </c>
      <c r="FG163" t="s">
        <v>476</v>
      </c>
      <c r="FH163" t="s">
        <v>476</v>
      </c>
      <c r="FI163" t="s">
        <v>510</v>
      </c>
      <c r="FJ163" t="s">
        <v>476</v>
      </c>
      <c r="FK163" t="s">
        <v>476</v>
      </c>
      <c r="FL163" t="s">
        <v>510</v>
      </c>
      <c r="FN163" t="s">
        <v>476</v>
      </c>
      <c r="FO163" t="s">
        <v>510</v>
      </c>
      <c r="FP163" t="s">
        <v>476</v>
      </c>
      <c r="FQ163" t="s">
        <v>510</v>
      </c>
      <c r="FR163" t="s">
        <v>476</v>
      </c>
      <c r="FS163" t="s">
        <v>510</v>
      </c>
      <c r="FT163" t="s">
        <v>510</v>
      </c>
      <c r="FU163" t="s">
        <v>510</v>
      </c>
      <c r="FV163" t="s">
        <v>510</v>
      </c>
      <c r="FW163" t="s">
        <v>476</v>
      </c>
      <c r="FX163" t="s">
        <v>510</v>
      </c>
      <c r="FY163" t="s">
        <v>476</v>
      </c>
      <c r="FZ163" t="s">
        <v>510</v>
      </c>
      <c r="GA163" t="s">
        <v>476</v>
      </c>
      <c r="GB163">
        <f>IF(Table1[[#This Row],[msna/Demographic_info/HH_members_group/total_m_c_muac]]=0,"",COUNTIF(Table1[[#This Row],[Grain or tubers e.g. bread, rice, noodles, bulger, frikeh, kaak, pasta, andoumeh, manakish, thick grain-based porridge, potatoes]:[Breastmilk]],"Yes"))</f>
        <v>6</v>
      </c>
      <c r="GC163" t="str">
        <f>IF(Table1[[#This Row],[Column1]]="","",IF(Table1[[#This Row],[Please select the assessment type:]]="Livelihood and Protection (MHPSS, CP, GBV)","",IF(Table1[[#This Row],[Column1]]&gt;4,"diverse","not diverse")))</f>
        <v>diverse</v>
      </c>
      <c r="GD163">
        <v>1</v>
      </c>
      <c r="GE163" t="s">
        <v>486</v>
      </c>
      <c r="GF163">
        <v>1</v>
      </c>
      <c r="GG163" t="s">
        <v>486</v>
      </c>
      <c r="GH163" t="s">
        <v>2954</v>
      </c>
      <c r="GI163" t="b">
        <v>1</v>
      </c>
      <c r="GJ163" t="b">
        <v>1</v>
      </c>
      <c r="GK163" t="b">
        <v>1</v>
      </c>
      <c r="GM163" t="b">
        <v>1</v>
      </c>
      <c r="GN163" t="b">
        <v>1</v>
      </c>
      <c r="HA163" t="s">
        <v>2955</v>
      </c>
      <c r="HB163" t="b">
        <v>1</v>
      </c>
      <c r="HE163" t="b">
        <v>1</v>
      </c>
      <c r="HF163" t="b">
        <v>1</v>
      </c>
      <c r="HO163" t="s">
        <v>2956</v>
      </c>
      <c r="HP163" t="s">
        <v>2957</v>
      </c>
      <c r="HR163" t="b">
        <v>1</v>
      </c>
      <c r="HS163" t="b">
        <v>1</v>
      </c>
      <c r="HW163" t="b">
        <v>1</v>
      </c>
      <c r="HY163" t="b">
        <v>1</v>
      </c>
      <c r="IC163" t="s">
        <v>1224</v>
      </c>
      <c r="IE163" t="b">
        <v>1</v>
      </c>
      <c r="IH163" t="b">
        <v>1</v>
      </c>
      <c r="IP163" t="s">
        <v>1186</v>
      </c>
      <c r="IQ163" t="b">
        <v>1</v>
      </c>
      <c r="IT163" t="b">
        <v>1</v>
      </c>
      <c r="IZ163" t="s">
        <v>476</v>
      </c>
      <c r="JB163" t="s">
        <v>2958</v>
      </c>
      <c r="JH163" t="b">
        <v>1</v>
      </c>
      <c r="JI163" t="b">
        <v>1</v>
      </c>
      <c r="JK163" t="b">
        <v>1</v>
      </c>
      <c r="JQ163" t="s">
        <v>771</v>
      </c>
      <c r="JR163" t="s">
        <v>2583</v>
      </c>
      <c r="JU163" t="b">
        <v>1</v>
      </c>
      <c r="JX163" t="b">
        <v>1</v>
      </c>
      <c r="KD163" t="s">
        <v>826</v>
      </c>
      <c r="KE163" t="b">
        <v>1</v>
      </c>
      <c r="KI163" t="b">
        <v>1</v>
      </c>
      <c r="KO163" t="s">
        <v>2959</v>
      </c>
      <c r="KP163" t="b">
        <v>1</v>
      </c>
      <c r="KS163" t="b">
        <v>1</v>
      </c>
      <c r="KU163" t="b">
        <v>1</v>
      </c>
      <c r="KY163" t="s">
        <v>968</v>
      </c>
      <c r="KZ163" t="b">
        <v>1</v>
      </c>
      <c r="LA163" t="b">
        <v>1</v>
      </c>
      <c r="LH163" t="s">
        <v>751</v>
      </c>
      <c r="LI163" t="b">
        <v>1</v>
      </c>
      <c r="LJ163" t="b">
        <v>1</v>
      </c>
      <c r="LR163" t="s">
        <v>2960</v>
      </c>
      <c r="LT163" t="b">
        <v>1</v>
      </c>
      <c r="LU163" t="b">
        <v>1</v>
      </c>
      <c r="LW163" t="b">
        <v>1</v>
      </c>
      <c r="MI163" t="s">
        <v>2961</v>
      </c>
      <c r="MJ163" t="b">
        <v>1</v>
      </c>
      <c r="MK163" t="b">
        <v>1</v>
      </c>
      <c r="MO163" t="b">
        <v>1</v>
      </c>
      <c r="MP163" t="b">
        <v>1</v>
      </c>
      <c r="MY163" t="s">
        <v>2962</v>
      </c>
      <c r="MZ163" t="b">
        <v>1</v>
      </c>
      <c r="NA163" t="b">
        <v>1</v>
      </c>
      <c r="NB163" t="b">
        <v>1</v>
      </c>
      <c r="ND163" t="b">
        <v>1</v>
      </c>
      <c r="NK163" t="s">
        <v>1752</v>
      </c>
      <c r="NL163" t="b">
        <v>1</v>
      </c>
      <c r="NM163" t="b">
        <v>1</v>
      </c>
      <c r="NN163" t="b">
        <v>1</v>
      </c>
      <c r="NV163" t="s">
        <v>476</v>
      </c>
      <c r="NX163" t="s">
        <v>510</v>
      </c>
      <c r="NZ163" t="s">
        <v>2963</v>
      </c>
      <c r="OA163" t="b">
        <v>1</v>
      </c>
      <c r="OC163" t="b">
        <v>1</v>
      </c>
      <c r="OE163" t="b">
        <v>1</v>
      </c>
      <c r="OL163" t="s">
        <v>2964</v>
      </c>
      <c r="OM163" t="b">
        <v>1</v>
      </c>
      <c r="OR163" t="b">
        <v>1</v>
      </c>
      <c r="OW163" t="s">
        <v>2499</v>
      </c>
      <c r="PA163" t="b">
        <v>1</v>
      </c>
      <c r="PC163" t="b">
        <v>1</v>
      </c>
      <c r="PL163">
        <v>1500</v>
      </c>
      <c r="PM163">
        <v>1500</v>
      </c>
      <c r="PN163" t="s">
        <v>1830</v>
      </c>
      <c r="QD163" t="b">
        <v>1</v>
      </c>
      <c r="QF163" t="s">
        <v>771</v>
      </c>
      <c r="QP163" t="s">
        <v>510</v>
      </c>
      <c r="QR163" t="s">
        <v>510</v>
      </c>
      <c r="RC163" t="s">
        <v>673</v>
      </c>
      <c r="RE163" t="s">
        <v>510</v>
      </c>
      <c r="RG163" t="s">
        <v>2965</v>
      </c>
      <c r="RH163" t="s">
        <v>554</v>
      </c>
      <c r="RP163" t="b">
        <v>1</v>
      </c>
      <c r="RR163" t="s">
        <v>514</v>
      </c>
      <c r="RS163" t="b">
        <v>1</v>
      </c>
      <c r="SA163" t="s">
        <v>890</v>
      </c>
      <c r="SB163" t="s">
        <v>2966</v>
      </c>
      <c r="SC163">
        <v>92471893</v>
      </c>
      <c r="SD163" t="s">
        <v>2967</v>
      </c>
      <c r="SE163" s="2">
        <v>44602.547881944447</v>
      </c>
      <c r="SF163">
        <v>162</v>
      </c>
      <c r="SH163">
        <v>-1</v>
      </c>
      <c r="SK163" t="s">
        <v>518</v>
      </c>
      <c r="SL163">
        <v>3346</v>
      </c>
      <c r="SM163" t="s">
        <v>983</v>
      </c>
      <c r="SN163">
        <v>648550</v>
      </c>
    </row>
    <row r="164" spans="1:508" hidden="1" x14ac:dyDescent="0.25">
      <c r="A164" t="s">
        <v>2968</v>
      </c>
      <c r="B164" t="s">
        <v>2969</v>
      </c>
      <c r="C164" t="s">
        <v>470</v>
      </c>
      <c r="D164" t="s">
        <v>2970</v>
      </c>
      <c r="E164" t="s">
        <v>950</v>
      </c>
      <c r="G164" s="1">
        <v>44602</v>
      </c>
      <c r="H164" t="s">
        <v>2762</v>
      </c>
      <c r="I164" t="s">
        <v>952</v>
      </c>
      <c r="J164" t="s">
        <v>476</v>
      </c>
      <c r="K164" t="s">
        <v>522</v>
      </c>
      <c r="M164" t="s">
        <v>478</v>
      </c>
      <c r="O164" t="s">
        <v>479</v>
      </c>
      <c r="P164" t="s">
        <v>523</v>
      </c>
      <c r="Q164" t="s">
        <v>573</v>
      </c>
      <c r="R164" t="s">
        <v>479</v>
      </c>
      <c r="S164" t="s">
        <v>482</v>
      </c>
      <c r="T164" t="b">
        <v>1</v>
      </c>
      <c r="AA164" t="s">
        <v>483</v>
      </c>
      <c r="AB164" t="s">
        <v>878</v>
      </c>
      <c r="AC164">
        <v>1</v>
      </c>
      <c r="AD164">
        <v>0</v>
      </c>
      <c r="AE164">
        <v>2</v>
      </c>
      <c r="AF164">
        <v>0</v>
      </c>
      <c r="AG164">
        <v>0</v>
      </c>
      <c r="AH164">
        <v>1</v>
      </c>
      <c r="AI164">
        <v>0</v>
      </c>
      <c r="AJ164" t="s">
        <v>485</v>
      </c>
      <c r="AK164" t="s">
        <v>486</v>
      </c>
      <c r="AL164" t="s">
        <v>487</v>
      </c>
      <c r="AM164">
        <v>0</v>
      </c>
      <c r="AN164">
        <v>0</v>
      </c>
      <c r="AO164">
        <v>2</v>
      </c>
      <c r="AP164">
        <v>1</v>
      </c>
      <c r="AQ164">
        <v>1</v>
      </c>
      <c r="AR164">
        <v>0</v>
      </c>
      <c r="AS164" t="s">
        <v>487</v>
      </c>
      <c r="AT164" t="s">
        <v>486</v>
      </c>
      <c r="AU164" t="s">
        <v>526</v>
      </c>
      <c r="AV164" t="s">
        <v>527</v>
      </c>
      <c r="AW164" t="s">
        <v>485</v>
      </c>
      <c r="AX164" t="s">
        <v>485</v>
      </c>
      <c r="AY164" t="s">
        <v>722</v>
      </c>
      <c r="AZ164">
        <v>7</v>
      </c>
      <c r="BA164" t="s">
        <v>1034</v>
      </c>
      <c r="BC164" t="s">
        <v>953</v>
      </c>
      <c r="BE164" t="s">
        <v>986</v>
      </c>
      <c r="BG164" t="s">
        <v>1558</v>
      </c>
      <c r="BJ164" t="b">
        <v>1</v>
      </c>
      <c r="BK164" t="b">
        <v>1</v>
      </c>
      <c r="BQ164">
        <v>20</v>
      </c>
      <c r="BR164" t="s">
        <v>956</v>
      </c>
      <c r="BS164" t="s">
        <v>510</v>
      </c>
      <c r="CV164" t="s">
        <v>1559</v>
      </c>
      <c r="CW164" t="b">
        <v>0</v>
      </c>
      <c r="CX164" t="b">
        <v>0</v>
      </c>
      <c r="CY164" t="b">
        <v>0</v>
      </c>
      <c r="CZ164" t="b">
        <v>0</v>
      </c>
      <c r="DA164" t="b">
        <v>1</v>
      </c>
      <c r="DB164" t="b">
        <v>0</v>
      </c>
      <c r="DC164" t="b">
        <v>0</v>
      </c>
      <c r="DP164" t="s">
        <v>476</v>
      </c>
      <c r="EC164" t="s">
        <v>476</v>
      </c>
      <c r="ED164" t="s">
        <v>2971</v>
      </c>
      <c r="EG164" t="b">
        <v>1</v>
      </c>
      <c r="EJ164" t="b">
        <v>1</v>
      </c>
      <c r="EO164" t="s">
        <v>2972</v>
      </c>
      <c r="EP164" t="s">
        <v>510</v>
      </c>
      <c r="EQ164" t="s">
        <v>1159</v>
      </c>
      <c r="ER164" t="b">
        <v>1</v>
      </c>
      <c r="FA164" t="s">
        <v>476</v>
      </c>
      <c r="FB164" t="s">
        <v>476</v>
      </c>
      <c r="FC164" t="s">
        <v>476</v>
      </c>
      <c r="FD164" t="s">
        <v>510</v>
      </c>
      <c r="FE164" t="s">
        <v>510</v>
      </c>
      <c r="FF164" t="s">
        <v>510</v>
      </c>
      <c r="FG164" t="s">
        <v>476</v>
      </c>
      <c r="FH164" t="s">
        <v>510</v>
      </c>
      <c r="FI164" t="s">
        <v>510</v>
      </c>
      <c r="FJ164" t="s">
        <v>476</v>
      </c>
      <c r="FK164" t="s">
        <v>476</v>
      </c>
      <c r="FL164" t="s">
        <v>510</v>
      </c>
      <c r="FN164" t="s">
        <v>476</v>
      </c>
      <c r="FO164" t="s">
        <v>510</v>
      </c>
      <c r="FP164" t="s">
        <v>510</v>
      </c>
      <c r="FQ164" t="s">
        <v>510</v>
      </c>
      <c r="FR164" t="s">
        <v>476</v>
      </c>
      <c r="FS164" t="s">
        <v>510</v>
      </c>
      <c r="FT164" t="s">
        <v>510</v>
      </c>
      <c r="FU164" t="s">
        <v>510</v>
      </c>
      <c r="FV164" t="s">
        <v>510</v>
      </c>
      <c r="FW164" t="s">
        <v>476</v>
      </c>
      <c r="FX164" t="s">
        <v>476</v>
      </c>
      <c r="FY164" t="s">
        <v>510</v>
      </c>
      <c r="FZ164" t="s">
        <v>510</v>
      </c>
      <c r="GA164" t="s">
        <v>510</v>
      </c>
      <c r="GB164">
        <f>IF(Table1[[#This Row],[msna/Demographic_info/HH_members_group/total_m_c_muac]]=0,"",COUNTIF(Table1[[#This Row],[Grain or tubers e.g. bread, rice, noodles, bulger, frikeh, kaak, pasta, andoumeh, manakish, thick grain-based porridge, potatoes]:[Breastmilk]],"Yes"))</f>
        <v>4</v>
      </c>
      <c r="GC164" t="str">
        <f>IF(Table1[[#This Row],[Column1]]="","",IF(Table1[[#This Row],[Please select the assessment type:]]="Livelihood and Protection (MHPSS, CP, GBV)","",IF(Table1[[#This Row],[Column1]]&gt;4,"diverse","not diverse")))</f>
        <v>not diverse</v>
      </c>
      <c r="GD164">
        <v>2</v>
      </c>
      <c r="GE164" t="s">
        <v>485</v>
      </c>
      <c r="GF164">
        <v>1</v>
      </c>
      <c r="GG164" t="s">
        <v>486</v>
      </c>
      <c r="GH164" t="s">
        <v>2973</v>
      </c>
      <c r="GJ164" t="b">
        <v>1</v>
      </c>
      <c r="GN164" t="b">
        <v>1</v>
      </c>
      <c r="GQ164" t="b">
        <v>1</v>
      </c>
      <c r="HA164" t="s">
        <v>1016</v>
      </c>
      <c r="HD164" t="b">
        <v>1</v>
      </c>
      <c r="HF164" t="b">
        <v>1</v>
      </c>
      <c r="HG164" t="b">
        <v>1</v>
      </c>
      <c r="HO164" t="s">
        <v>1017</v>
      </c>
      <c r="HP164" t="s">
        <v>1241</v>
      </c>
      <c r="HQ164" t="b">
        <v>1</v>
      </c>
      <c r="HR164" t="b">
        <v>1</v>
      </c>
      <c r="HT164" t="b">
        <v>1</v>
      </c>
      <c r="IC164" t="s">
        <v>2643</v>
      </c>
      <c r="IF164" t="b">
        <v>1</v>
      </c>
      <c r="IP164" t="s">
        <v>496</v>
      </c>
      <c r="IV164" t="b">
        <v>1</v>
      </c>
      <c r="IZ164" t="s">
        <v>769</v>
      </c>
      <c r="JB164" t="s">
        <v>2974</v>
      </c>
      <c r="JC164" t="b">
        <v>1</v>
      </c>
      <c r="JF164" t="b">
        <v>1</v>
      </c>
      <c r="JI164" t="b">
        <v>1</v>
      </c>
      <c r="JQ164" t="s">
        <v>510</v>
      </c>
      <c r="JR164" t="s">
        <v>791</v>
      </c>
      <c r="JS164" t="b">
        <v>1</v>
      </c>
      <c r="JX164" t="b">
        <v>1</v>
      </c>
      <c r="KD164" t="s">
        <v>791</v>
      </c>
      <c r="KE164" t="b">
        <v>1</v>
      </c>
      <c r="KJ164" t="b">
        <v>1</v>
      </c>
      <c r="KO164" t="s">
        <v>827</v>
      </c>
      <c r="KP164" t="b">
        <v>1</v>
      </c>
      <c r="KY164" t="s">
        <v>498</v>
      </c>
      <c r="LA164" t="b">
        <v>1</v>
      </c>
      <c r="LH164" t="s">
        <v>500</v>
      </c>
      <c r="LI164" t="b">
        <v>1</v>
      </c>
      <c r="LR164" t="s">
        <v>2975</v>
      </c>
      <c r="LW164" t="b">
        <v>1</v>
      </c>
      <c r="LY164" t="b">
        <v>1</v>
      </c>
      <c r="MA164" t="b">
        <v>1</v>
      </c>
      <c r="MI164" t="s">
        <v>1371</v>
      </c>
      <c r="MO164" t="b">
        <v>1</v>
      </c>
      <c r="MP164" t="b">
        <v>1</v>
      </c>
      <c r="MY164" t="s">
        <v>771</v>
      </c>
      <c r="NI164" t="b">
        <v>1</v>
      </c>
      <c r="NK164" t="s">
        <v>1654</v>
      </c>
      <c r="NO164" t="b">
        <v>1</v>
      </c>
      <c r="NV164" t="s">
        <v>476</v>
      </c>
      <c r="NX164" t="s">
        <v>510</v>
      </c>
      <c r="NZ164" t="s">
        <v>2211</v>
      </c>
      <c r="OB164" t="b">
        <v>1</v>
      </c>
      <c r="OC164" t="b">
        <v>1</v>
      </c>
      <c r="OL164" t="s">
        <v>2189</v>
      </c>
      <c r="OM164" t="b">
        <v>1</v>
      </c>
      <c r="OP164" t="b">
        <v>1</v>
      </c>
      <c r="OW164" t="s">
        <v>562</v>
      </c>
      <c r="PA164" t="b">
        <v>1</v>
      </c>
      <c r="PL164">
        <v>1300</v>
      </c>
      <c r="PM164">
        <v>2000</v>
      </c>
      <c r="PN164" t="s">
        <v>2976</v>
      </c>
      <c r="PO164" t="b">
        <v>1</v>
      </c>
      <c r="PQ164" t="b">
        <v>1</v>
      </c>
      <c r="QF164" t="s">
        <v>476</v>
      </c>
      <c r="QG164" t="s">
        <v>509</v>
      </c>
      <c r="QH164" t="b">
        <v>1</v>
      </c>
      <c r="QP164" t="s">
        <v>510</v>
      </c>
      <c r="QR164" t="s">
        <v>510</v>
      </c>
      <c r="RC164" t="s">
        <v>511</v>
      </c>
      <c r="RE164" t="s">
        <v>510</v>
      </c>
      <c r="RG164" t="s">
        <v>2977</v>
      </c>
      <c r="RH164" t="s">
        <v>1098</v>
      </c>
      <c r="RI164" t="b">
        <v>1</v>
      </c>
      <c r="RR164" t="s">
        <v>514</v>
      </c>
      <c r="RS164" t="b">
        <v>1</v>
      </c>
      <c r="SA164" t="s">
        <v>890</v>
      </c>
      <c r="SB164" t="s">
        <v>2978</v>
      </c>
      <c r="SC164">
        <v>92471976</v>
      </c>
      <c r="SD164" t="s">
        <v>2979</v>
      </c>
      <c r="SE164" s="2">
        <v>44602.550185185188</v>
      </c>
      <c r="SF164">
        <v>163</v>
      </c>
      <c r="SH164">
        <v>-1</v>
      </c>
      <c r="SK164" t="s">
        <v>518</v>
      </c>
      <c r="SL164">
        <v>9994</v>
      </c>
      <c r="SM164" t="s">
        <v>983</v>
      </c>
      <c r="SN164">
        <v>648550</v>
      </c>
    </row>
    <row r="165" spans="1:508" hidden="1" x14ac:dyDescent="0.25">
      <c r="A165" t="s">
        <v>2980</v>
      </c>
      <c r="B165" t="s">
        <v>2981</v>
      </c>
      <c r="C165" t="s">
        <v>470</v>
      </c>
      <c r="D165" t="s">
        <v>2970</v>
      </c>
      <c r="E165" t="s">
        <v>950</v>
      </c>
      <c r="G165" s="1">
        <v>44602</v>
      </c>
      <c r="H165" t="s">
        <v>2762</v>
      </c>
      <c r="I165" t="s">
        <v>952</v>
      </c>
      <c r="J165" t="s">
        <v>476</v>
      </c>
      <c r="K165" t="s">
        <v>477</v>
      </c>
      <c r="L165" s="1">
        <v>43506</v>
      </c>
      <c r="M165" t="s">
        <v>1012</v>
      </c>
      <c r="O165" t="s">
        <v>572</v>
      </c>
      <c r="P165" t="s">
        <v>480</v>
      </c>
      <c r="Q165" t="s">
        <v>481</v>
      </c>
      <c r="R165" t="s">
        <v>479</v>
      </c>
      <c r="S165" t="s">
        <v>482</v>
      </c>
      <c r="T165" t="b">
        <v>1</v>
      </c>
      <c r="AA165" t="s">
        <v>483</v>
      </c>
      <c r="AB165" t="s">
        <v>594</v>
      </c>
      <c r="AC165">
        <v>1</v>
      </c>
      <c r="AD165">
        <v>1</v>
      </c>
      <c r="AE165">
        <v>1</v>
      </c>
      <c r="AF165">
        <v>0</v>
      </c>
      <c r="AG165">
        <v>0</v>
      </c>
      <c r="AH165">
        <v>1</v>
      </c>
      <c r="AI165">
        <v>0</v>
      </c>
      <c r="AJ165" t="s">
        <v>485</v>
      </c>
      <c r="AK165" t="s">
        <v>486</v>
      </c>
      <c r="AL165" t="s">
        <v>487</v>
      </c>
      <c r="AM165">
        <v>0</v>
      </c>
      <c r="AN165">
        <v>0</v>
      </c>
      <c r="AO165">
        <v>0</v>
      </c>
      <c r="AP165">
        <v>0</v>
      </c>
      <c r="AQ165">
        <v>1</v>
      </c>
      <c r="AR165">
        <v>0</v>
      </c>
      <c r="AS165" t="s">
        <v>470</v>
      </c>
      <c r="AT165" t="s">
        <v>486</v>
      </c>
      <c r="AU165" t="s">
        <v>486</v>
      </c>
      <c r="AV165" t="s">
        <v>485</v>
      </c>
      <c r="AW165" t="s">
        <v>486</v>
      </c>
      <c r="AX165" t="s">
        <v>485</v>
      </c>
      <c r="AY165" t="s">
        <v>526</v>
      </c>
      <c r="AZ165">
        <v>4</v>
      </c>
      <c r="BA165" t="s">
        <v>1034</v>
      </c>
      <c r="BC165" t="s">
        <v>953</v>
      </c>
      <c r="BE165" t="s">
        <v>488</v>
      </c>
      <c r="BG165" t="s">
        <v>2307</v>
      </c>
      <c r="BH165" t="b">
        <v>1</v>
      </c>
      <c r="BJ165" t="b">
        <v>1</v>
      </c>
      <c r="BQ165">
        <v>18</v>
      </c>
      <c r="BR165" t="s">
        <v>1013</v>
      </c>
      <c r="BS165" t="s">
        <v>510</v>
      </c>
      <c r="CV165" t="s">
        <v>1352</v>
      </c>
      <c r="CW165" t="b">
        <v>0</v>
      </c>
      <c r="CX165" t="b">
        <v>0</v>
      </c>
      <c r="CY165" t="b">
        <v>1</v>
      </c>
      <c r="CZ165" t="b">
        <v>0</v>
      </c>
      <c r="DA165" t="b">
        <v>0</v>
      </c>
      <c r="DB165" t="b">
        <v>0</v>
      </c>
      <c r="DC165" t="b">
        <v>0</v>
      </c>
      <c r="DP165" t="s">
        <v>476</v>
      </c>
      <c r="EC165" t="s">
        <v>476</v>
      </c>
      <c r="ED165" t="s">
        <v>1237</v>
      </c>
      <c r="EJ165" t="b">
        <v>1</v>
      </c>
      <c r="EP165" t="s">
        <v>510</v>
      </c>
      <c r="EQ165" t="s">
        <v>1428</v>
      </c>
      <c r="ER165" t="b">
        <v>1</v>
      </c>
      <c r="ET165" t="b">
        <v>1</v>
      </c>
      <c r="EY165" t="s">
        <v>2982</v>
      </c>
      <c r="FA165" t="s">
        <v>476</v>
      </c>
      <c r="FB165" t="s">
        <v>476</v>
      </c>
      <c r="FC165" t="s">
        <v>476</v>
      </c>
      <c r="FD165" t="s">
        <v>476</v>
      </c>
      <c r="FE165" t="s">
        <v>510</v>
      </c>
      <c r="FF165" t="s">
        <v>510</v>
      </c>
      <c r="FG165" t="s">
        <v>476</v>
      </c>
      <c r="FH165" t="s">
        <v>510</v>
      </c>
      <c r="FI165" t="s">
        <v>510</v>
      </c>
      <c r="FJ165" t="s">
        <v>476</v>
      </c>
      <c r="FK165" t="s">
        <v>476</v>
      </c>
      <c r="FL165" t="s">
        <v>510</v>
      </c>
      <c r="FN165" t="s">
        <v>476</v>
      </c>
      <c r="FO165" t="s">
        <v>510</v>
      </c>
      <c r="FP165" t="s">
        <v>510</v>
      </c>
      <c r="FQ165" t="s">
        <v>510</v>
      </c>
      <c r="FR165" t="s">
        <v>476</v>
      </c>
      <c r="FS165" t="s">
        <v>476</v>
      </c>
      <c r="FT165" t="s">
        <v>510</v>
      </c>
      <c r="FU165" t="s">
        <v>510</v>
      </c>
      <c r="FV165" t="s">
        <v>510</v>
      </c>
      <c r="FW165" t="s">
        <v>476</v>
      </c>
      <c r="FX165" t="s">
        <v>510</v>
      </c>
      <c r="FY165" t="s">
        <v>476</v>
      </c>
      <c r="FZ165" t="s">
        <v>510</v>
      </c>
      <c r="GA165" t="s">
        <v>476</v>
      </c>
      <c r="GB165">
        <f>IF(Table1[[#This Row],[msna/Demographic_info/HH_members_group/total_m_c_muac]]=0,"",COUNTIF(Table1[[#This Row],[Grain or tubers e.g. bread, rice, noodles, bulger, frikeh, kaak, pasta, andoumeh, manakish, thick grain-based porridge, potatoes]:[Breastmilk]],"Yes"))</f>
        <v>6</v>
      </c>
      <c r="GC165" t="str">
        <f>IF(Table1[[#This Row],[Column1]]="","",IF(Table1[[#This Row],[Please select the assessment type:]]="Livelihood and Protection (MHPSS, CP, GBV)","",IF(Table1[[#This Row],[Column1]]&gt;4,"diverse","not diverse")))</f>
        <v>diverse</v>
      </c>
      <c r="GD165">
        <v>1</v>
      </c>
      <c r="GE165" t="s">
        <v>486</v>
      </c>
      <c r="GF165">
        <v>1</v>
      </c>
      <c r="GG165" t="s">
        <v>486</v>
      </c>
      <c r="GH165" t="s">
        <v>2497</v>
      </c>
      <c r="GN165" t="b">
        <v>1</v>
      </c>
      <c r="GT165" t="b">
        <v>1</v>
      </c>
      <c r="HA165" t="s">
        <v>2983</v>
      </c>
      <c r="HG165" t="b">
        <v>1</v>
      </c>
      <c r="HI165" t="b">
        <v>1</v>
      </c>
      <c r="HO165" t="s">
        <v>637</v>
      </c>
      <c r="HP165" t="s">
        <v>1566</v>
      </c>
      <c r="HQ165" t="b">
        <v>1</v>
      </c>
      <c r="HT165" t="b">
        <v>1</v>
      </c>
      <c r="HW165" t="b">
        <v>1</v>
      </c>
      <c r="IC165" t="s">
        <v>2752</v>
      </c>
      <c r="ID165" t="b">
        <v>1</v>
      </c>
      <c r="IF165" t="b">
        <v>1</v>
      </c>
      <c r="IP165" t="s">
        <v>728</v>
      </c>
      <c r="IS165" t="b">
        <v>1</v>
      </c>
      <c r="IV165" t="b">
        <v>1</v>
      </c>
      <c r="IZ165" t="s">
        <v>769</v>
      </c>
      <c r="JB165" t="s">
        <v>2448</v>
      </c>
      <c r="JC165" t="b">
        <v>1</v>
      </c>
      <c r="JF165" t="b">
        <v>1</v>
      </c>
      <c r="JH165" t="b">
        <v>1</v>
      </c>
      <c r="JQ165" t="s">
        <v>476</v>
      </c>
      <c r="JR165" t="s">
        <v>2984</v>
      </c>
      <c r="JV165" t="b">
        <v>1</v>
      </c>
      <c r="JX165" t="b">
        <v>1</v>
      </c>
      <c r="KD165" t="s">
        <v>772</v>
      </c>
      <c r="KE165" t="b">
        <v>1</v>
      </c>
      <c r="KO165" t="s">
        <v>827</v>
      </c>
      <c r="KP165" t="b">
        <v>1</v>
      </c>
      <c r="KY165" t="s">
        <v>645</v>
      </c>
      <c r="LA165" t="b">
        <v>1</v>
      </c>
      <c r="LE165" t="b">
        <v>1</v>
      </c>
      <c r="LH165" t="s">
        <v>751</v>
      </c>
      <c r="LI165" t="b">
        <v>1</v>
      </c>
      <c r="LJ165" t="b">
        <v>1</v>
      </c>
      <c r="LR165" t="s">
        <v>2985</v>
      </c>
      <c r="LW165" t="b">
        <v>1</v>
      </c>
      <c r="LY165" t="b">
        <v>1</v>
      </c>
      <c r="MA165" t="b">
        <v>1</v>
      </c>
      <c r="ME165" t="b">
        <v>1</v>
      </c>
      <c r="MI165" t="s">
        <v>2986</v>
      </c>
      <c r="ML165" t="b">
        <v>1</v>
      </c>
      <c r="MO165" t="b">
        <v>1</v>
      </c>
      <c r="MP165" t="b">
        <v>1</v>
      </c>
      <c r="MY165" t="s">
        <v>538</v>
      </c>
      <c r="NE165" t="b">
        <v>1</v>
      </c>
      <c r="NK165" t="s">
        <v>504</v>
      </c>
      <c r="NT165" t="b">
        <v>1</v>
      </c>
      <c r="NV165" t="s">
        <v>505</v>
      </c>
      <c r="NX165" t="s">
        <v>505</v>
      </c>
      <c r="NZ165" t="s">
        <v>2532</v>
      </c>
      <c r="OC165" t="b">
        <v>1</v>
      </c>
      <c r="OF165" t="b">
        <v>1</v>
      </c>
      <c r="OL165" t="s">
        <v>2189</v>
      </c>
      <c r="OM165" t="b">
        <v>1</v>
      </c>
      <c r="OP165" t="b">
        <v>1</v>
      </c>
      <c r="OW165" t="s">
        <v>2987</v>
      </c>
      <c r="PA165" t="b">
        <v>1</v>
      </c>
      <c r="PG165" t="b">
        <v>1</v>
      </c>
      <c r="PL165">
        <v>2000</v>
      </c>
      <c r="PM165">
        <v>2500</v>
      </c>
      <c r="PN165" t="s">
        <v>1421</v>
      </c>
      <c r="PS165" t="b">
        <v>1</v>
      </c>
      <c r="PU165" t="b">
        <v>1</v>
      </c>
      <c r="QF165" t="s">
        <v>476</v>
      </c>
      <c r="QG165" t="s">
        <v>509</v>
      </c>
      <c r="QH165" t="b">
        <v>1</v>
      </c>
      <c r="QP165" t="s">
        <v>510</v>
      </c>
      <c r="QR165" t="s">
        <v>510</v>
      </c>
      <c r="RC165" t="s">
        <v>511</v>
      </c>
      <c r="RE165" t="s">
        <v>510</v>
      </c>
      <c r="RG165" t="s">
        <v>2988</v>
      </c>
      <c r="RH165" t="s">
        <v>1098</v>
      </c>
      <c r="RI165" t="b">
        <v>1</v>
      </c>
      <c r="RR165" t="s">
        <v>589</v>
      </c>
      <c r="RW165" t="b">
        <v>1</v>
      </c>
      <c r="SA165" t="s">
        <v>890</v>
      </c>
      <c r="SB165" t="s">
        <v>2989</v>
      </c>
      <c r="SC165">
        <v>92471978</v>
      </c>
      <c r="SD165" t="s">
        <v>2990</v>
      </c>
      <c r="SE165" s="2">
        <v>44602.550185185188</v>
      </c>
      <c r="SF165">
        <v>164</v>
      </c>
      <c r="SH165">
        <v>-1</v>
      </c>
      <c r="SK165" t="s">
        <v>518</v>
      </c>
      <c r="SL165">
        <v>6393</v>
      </c>
      <c r="SM165" t="s">
        <v>983</v>
      </c>
      <c r="SN165">
        <v>648550</v>
      </c>
    </row>
    <row r="166" spans="1:508" hidden="1" x14ac:dyDescent="0.25">
      <c r="A166" t="s">
        <v>2991</v>
      </c>
      <c r="B166" t="s">
        <v>2992</v>
      </c>
      <c r="C166" t="s">
        <v>470</v>
      </c>
      <c r="D166" t="s">
        <v>2993</v>
      </c>
      <c r="E166" t="s">
        <v>950</v>
      </c>
      <c r="G166" s="1">
        <v>44602</v>
      </c>
      <c r="H166" t="s">
        <v>2994</v>
      </c>
      <c r="I166" t="s">
        <v>475</v>
      </c>
      <c r="J166" t="s">
        <v>476</v>
      </c>
      <c r="K166" t="s">
        <v>477</v>
      </c>
      <c r="L166" s="1">
        <v>44317</v>
      </c>
      <c r="M166" t="s">
        <v>478</v>
      </c>
      <c r="O166" t="s">
        <v>479</v>
      </c>
      <c r="P166" t="s">
        <v>721</v>
      </c>
      <c r="Q166" t="s">
        <v>573</v>
      </c>
      <c r="R166" t="s">
        <v>479</v>
      </c>
      <c r="S166" t="s">
        <v>1286</v>
      </c>
      <c r="U166" t="b">
        <v>1</v>
      </c>
      <c r="AA166" t="s">
        <v>483</v>
      </c>
      <c r="AB166" t="s">
        <v>878</v>
      </c>
      <c r="AC166">
        <v>1</v>
      </c>
      <c r="AD166">
        <v>1</v>
      </c>
      <c r="AE166">
        <v>1</v>
      </c>
      <c r="AF166">
        <v>0</v>
      </c>
      <c r="AG166">
        <v>0</v>
      </c>
      <c r="AH166">
        <v>3</v>
      </c>
      <c r="AI166">
        <v>1</v>
      </c>
      <c r="AJ166" t="s">
        <v>485</v>
      </c>
      <c r="AK166" t="s">
        <v>526</v>
      </c>
      <c r="AL166" t="s">
        <v>660</v>
      </c>
      <c r="AM166">
        <v>0</v>
      </c>
      <c r="AN166">
        <v>0</v>
      </c>
      <c r="AO166">
        <v>0</v>
      </c>
      <c r="AP166">
        <v>0</v>
      </c>
      <c r="AQ166">
        <v>3</v>
      </c>
      <c r="AR166">
        <v>0</v>
      </c>
      <c r="AS166" t="s">
        <v>470</v>
      </c>
      <c r="AT166" t="s">
        <v>487</v>
      </c>
      <c r="AU166" t="s">
        <v>487</v>
      </c>
      <c r="AV166" t="s">
        <v>485</v>
      </c>
      <c r="AW166" t="s">
        <v>486</v>
      </c>
      <c r="AX166" t="s">
        <v>722</v>
      </c>
      <c r="AY166" t="s">
        <v>895</v>
      </c>
      <c r="AZ166">
        <v>9</v>
      </c>
      <c r="BA166" t="s">
        <v>787</v>
      </c>
      <c r="BC166" t="s">
        <v>803</v>
      </c>
      <c r="BE166" t="s">
        <v>953</v>
      </c>
      <c r="GB166">
        <f>IF(Table1[[#This Row],[msna/Demographic_info/HH_members_group/total_m_c_muac]]=0,"",COUNTIF(Table1[[#This Row],[Grain or tubers e.g. bread, rice, noodles, bulger, frikeh, kaak, pasta, andoumeh, manakish, thick grain-based porridge, potatoes]:[Breastmilk]],"Yes"))</f>
        <v>0</v>
      </c>
      <c r="GC166" t="str">
        <f>IF(Table1[[#This Row],[Column1]]="","",IF(Table1[[#This Row],[Please select the assessment type:]]="Livelihood and Protection (MHPSS, CP, GBV)","",IF(Table1[[#This Row],[Column1]]&gt;4,"diverse","not diverse")))</f>
        <v/>
      </c>
      <c r="GH166" t="s">
        <v>2038</v>
      </c>
      <c r="GL166" t="b">
        <v>1</v>
      </c>
      <c r="GT166" t="b">
        <v>1</v>
      </c>
      <c r="HA166" t="s">
        <v>2488</v>
      </c>
      <c r="HB166" t="b">
        <v>1</v>
      </c>
      <c r="HC166" t="b">
        <v>1</v>
      </c>
      <c r="HO166" t="s">
        <v>2995</v>
      </c>
      <c r="HP166" t="s">
        <v>1542</v>
      </c>
      <c r="HR166" t="b">
        <v>1</v>
      </c>
      <c r="HT166" t="b">
        <v>1</v>
      </c>
      <c r="IC166" t="s">
        <v>2996</v>
      </c>
      <c r="IF166" t="b">
        <v>1</v>
      </c>
      <c r="IJ166" t="b">
        <v>1</v>
      </c>
      <c r="IP166" t="s">
        <v>1243</v>
      </c>
      <c r="IQ166" t="b">
        <v>1</v>
      </c>
      <c r="IZ166" t="s">
        <v>510</v>
      </c>
      <c r="JA166" t="s">
        <v>2997</v>
      </c>
      <c r="JB166" t="s">
        <v>2998</v>
      </c>
      <c r="JF166" t="b">
        <v>1</v>
      </c>
      <c r="JI166" t="b">
        <v>1</v>
      </c>
      <c r="JJ166" t="b">
        <v>1</v>
      </c>
      <c r="JQ166" t="s">
        <v>771</v>
      </c>
      <c r="JR166" t="s">
        <v>2286</v>
      </c>
      <c r="JU166" t="b">
        <v>1</v>
      </c>
      <c r="KD166" t="s">
        <v>1110</v>
      </c>
      <c r="KE166" t="b">
        <v>1</v>
      </c>
      <c r="KG166" t="b">
        <v>1</v>
      </c>
      <c r="KO166" t="s">
        <v>554</v>
      </c>
      <c r="KW166" t="b">
        <v>1</v>
      </c>
      <c r="LH166" t="s">
        <v>2941</v>
      </c>
      <c r="LI166" t="b">
        <v>1</v>
      </c>
      <c r="LM166" t="b">
        <v>1</v>
      </c>
      <c r="LR166" t="s">
        <v>2999</v>
      </c>
      <c r="LS166" t="b">
        <v>1</v>
      </c>
      <c r="LY166" t="b">
        <v>1</v>
      </c>
      <c r="MI166" t="s">
        <v>2531</v>
      </c>
      <c r="ML166" t="b">
        <v>1</v>
      </c>
      <c r="MO166" t="b">
        <v>1</v>
      </c>
      <c r="MY166" t="s">
        <v>1023</v>
      </c>
      <c r="NH166" t="b">
        <v>1</v>
      </c>
      <c r="NK166" t="s">
        <v>973</v>
      </c>
      <c r="NQ166" t="b">
        <v>1</v>
      </c>
      <c r="NV166" t="s">
        <v>505</v>
      </c>
      <c r="NX166" t="s">
        <v>505</v>
      </c>
      <c r="NZ166" t="s">
        <v>538</v>
      </c>
      <c r="OF166" t="b">
        <v>1</v>
      </c>
      <c r="OL166" t="s">
        <v>1395</v>
      </c>
      <c r="OO166" t="b">
        <v>1</v>
      </c>
      <c r="OW166" t="s">
        <v>3000</v>
      </c>
      <c r="PC166" t="b">
        <v>1</v>
      </c>
      <c r="PG166" t="b">
        <v>1</v>
      </c>
      <c r="PL166">
        <v>1000</v>
      </c>
      <c r="PM166">
        <v>2000</v>
      </c>
      <c r="PN166" t="s">
        <v>1421</v>
      </c>
      <c r="PS166" t="b">
        <v>1</v>
      </c>
      <c r="PU166" t="b">
        <v>1</v>
      </c>
      <c r="QF166" t="s">
        <v>510</v>
      </c>
      <c r="QP166" t="s">
        <v>510</v>
      </c>
      <c r="QR166" t="s">
        <v>510</v>
      </c>
      <c r="RC166" t="s">
        <v>673</v>
      </c>
      <c r="RE166" t="s">
        <v>510</v>
      </c>
      <c r="RG166" t="s">
        <v>3001</v>
      </c>
      <c r="RH166" t="s">
        <v>565</v>
      </c>
      <c r="RL166" t="b">
        <v>1</v>
      </c>
      <c r="RR166" t="s">
        <v>589</v>
      </c>
      <c r="RW166" t="b">
        <v>1</v>
      </c>
      <c r="SA166" t="s">
        <v>543</v>
      </c>
      <c r="SB166" t="s">
        <v>3002</v>
      </c>
      <c r="SC166">
        <v>92472302</v>
      </c>
      <c r="SD166" t="s">
        <v>3003</v>
      </c>
      <c r="SE166" s="2">
        <v>44602.552881944437</v>
      </c>
      <c r="SF166">
        <v>165</v>
      </c>
      <c r="SH166">
        <v>-1</v>
      </c>
      <c r="SK166" t="s">
        <v>518</v>
      </c>
      <c r="SL166">
        <v>21930</v>
      </c>
      <c r="SM166" t="s">
        <v>983</v>
      </c>
      <c r="SN166">
        <v>648550</v>
      </c>
    </row>
    <row r="167" spans="1:508" hidden="1" x14ac:dyDescent="0.25">
      <c r="A167" t="s">
        <v>3004</v>
      </c>
      <c r="B167" t="s">
        <v>3005</v>
      </c>
      <c r="C167" t="s">
        <v>470</v>
      </c>
      <c r="D167" t="s">
        <v>2993</v>
      </c>
      <c r="E167" t="s">
        <v>950</v>
      </c>
      <c r="G167" s="1">
        <v>44602</v>
      </c>
      <c r="H167" t="s">
        <v>2994</v>
      </c>
      <c r="I167" t="s">
        <v>475</v>
      </c>
      <c r="J167" t="s">
        <v>476</v>
      </c>
      <c r="K167" t="s">
        <v>477</v>
      </c>
      <c r="L167" s="1">
        <v>44530</v>
      </c>
      <c r="M167" t="s">
        <v>478</v>
      </c>
      <c r="O167" t="s">
        <v>479</v>
      </c>
      <c r="P167" t="s">
        <v>548</v>
      </c>
      <c r="Q167" t="s">
        <v>573</v>
      </c>
      <c r="R167" t="s">
        <v>479</v>
      </c>
      <c r="S167" t="s">
        <v>1286</v>
      </c>
      <c r="U167" t="b">
        <v>1</v>
      </c>
      <c r="AA167" t="s">
        <v>483</v>
      </c>
      <c r="AB167" t="s">
        <v>484</v>
      </c>
      <c r="AC167">
        <v>0</v>
      </c>
      <c r="AD167">
        <v>0</v>
      </c>
      <c r="AE167">
        <v>0</v>
      </c>
      <c r="AF167">
        <v>0</v>
      </c>
      <c r="AG167">
        <v>1</v>
      </c>
      <c r="AH167">
        <v>1</v>
      </c>
      <c r="AI167">
        <v>0</v>
      </c>
      <c r="AJ167" t="s">
        <v>486</v>
      </c>
      <c r="AK167" t="s">
        <v>486</v>
      </c>
      <c r="AL167" t="s">
        <v>485</v>
      </c>
      <c r="AM167">
        <v>0</v>
      </c>
      <c r="AN167">
        <v>0</v>
      </c>
      <c r="AO167">
        <v>0</v>
      </c>
      <c r="AP167">
        <v>0</v>
      </c>
      <c r="AQ167">
        <v>2</v>
      </c>
      <c r="AR167">
        <v>1</v>
      </c>
      <c r="AS167" t="s">
        <v>470</v>
      </c>
      <c r="AT167" t="s">
        <v>487</v>
      </c>
      <c r="AU167" t="s">
        <v>487</v>
      </c>
      <c r="AV167" t="s">
        <v>486</v>
      </c>
      <c r="AW167" t="s">
        <v>470</v>
      </c>
      <c r="AX167" t="s">
        <v>526</v>
      </c>
      <c r="AY167" t="s">
        <v>527</v>
      </c>
      <c r="AZ167">
        <v>5</v>
      </c>
      <c r="BA167" t="s">
        <v>787</v>
      </c>
      <c r="BC167" t="s">
        <v>803</v>
      </c>
      <c r="BE167" t="s">
        <v>1034</v>
      </c>
      <c r="GB167">
        <f>IF(Table1[[#This Row],[msna/Demographic_info/HH_members_group/total_m_c_muac]]=0,"",COUNTIF(Table1[[#This Row],[Grain or tubers e.g. bread, rice, noodles, bulger, frikeh, kaak, pasta, andoumeh, manakish, thick grain-based porridge, potatoes]:[Breastmilk]],"Yes"))</f>
        <v>0</v>
      </c>
      <c r="GC167" t="str">
        <f>IF(Table1[[#This Row],[Column1]]="","",IF(Table1[[#This Row],[Please select the assessment type:]]="Livelihood and Protection (MHPSS, CP, GBV)","",IF(Table1[[#This Row],[Column1]]&gt;4,"diverse","not diverse")))</f>
        <v/>
      </c>
      <c r="GH167" t="s">
        <v>3006</v>
      </c>
      <c r="GI167" t="b">
        <v>1</v>
      </c>
      <c r="GL167" t="b">
        <v>1</v>
      </c>
      <c r="GT167" t="b">
        <v>1</v>
      </c>
      <c r="HA167" t="s">
        <v>1564</v>
      </c>
      <c r="HB167" t="b">
        <v>1</v>
      </c>
      <c r="HC167" t="b">
        <v>1</v>
      </c>
      <c r="HO167" t="s">
        <v>3007</v>
      </c>
      <c r="HP167" t="s">
        <v>2138</v>
      </c>
      <c r="HR167" t="b">
        <v>1</v>
      </c>
      <c r="HT167" t="b">
        <v>1</v>
      </c>
      <c r="IC167" t="s">
        <v>1164</v>
      </c>
      <c r="IE167" t="b">
        <v>1</v>
      </c>
      <c r="IJ167" t="b">
        <v>1</v>
      </c>
      <c r="IP167" t="s">
        <v>824</v>
      </c>
      <c r="IR167" t="b">
        <v>1</v>
      </c>
      <c r="IZ167" t="s">
        <v>769</v>
      </c>
      <c r="JB167" t="s">
        <v>3008</v>
      </c>
      <c r="JF167" t="b">
        <v>1</v>
      </c>
      <c r="JI167" t="b">
        <v>1</v>
      </c>
      <c r="JQ167" t="s">
        <v>771</v>
      </c>
      <c r="JR167" t="s">
        <v>2263</v>
      </c>
      <c r="JS167" t="b">
        <v>1</v>
      </c>
      <c r="JU167" t="b">
        <v>1</v>
      </c>
      <c r="KD167" t="s">
        <v>1110</v>
      </c>
      <c r="KE167" t="b">
        <v>1</v>
      </c>
      <c r="KG167" t="b">
        <v>1</v>
      </c>
      <c r="KO167" t="s">
        <v>3009</v>
      </c>
      <c r="KS167" t="b">
        <v>1</v>
      </c>
      <c r="KY167" t="s">
        <v>498</v>
      </c>
      <c r="LA167" t="b">
        <v>1</v>
      </c>
      <c r="LH167" t="s">
        <v>969</v>
      </c>
      <c r="LN167" t="b">
        <v>1</v>
      </c>
      <c r="LR167" t="s">
        <v>3010</v>
      </c>
      <c r="LW167" t="b">
        <v>1</v>
      </c>
      <c r="MD167" t="b">
        <v>1</v>
      </c>
      <c r="MI167" t="s">
        <v>1226</v>
      </c>
      <c r="MO167" t="b">
        <v>1</v>
      </c>
      <c r="MY167" t="s">
        <v>1023</v>
      </c>
      <c r="NH167" t="b">
        <v>1</v>
      </c>
      <c r="NK167" t="s">
        <v>1024</v>
      </c>
      <c r="NR167" t="b">
        <v>1</v>
      </c>
      <c r="NV167" t="s">
        <v>510</v>
      </c>
      <c r="NW167" t="s">
        <v>3011</v>
      </c>
      <c r="NX167" t="s">
        <v>510</v>
      </c>
      <c r="NZ167" t="s">
        <v>3012</v>
      </c>
      <c r="OB167" t="b">
        <v>1</v>
      </c>
      <c r="OG167" t="b">
        <v>1</v>
      </c>
      <c r="OL167" t="s">
        <v>1395</v>
      </c>
      <c r="OO167" t="b">
        <v>1</v>
      </c>
      <c r="OW167" t="s">
        <v>1384</v>
      </c>
      <c r="PC167" t="b">
        <v>1</v>
      </c>
      <c r="PG167" t="b">
        <v>1</v>
      </c>
      <c r="PL167">
        <v>700</v>
      </c>
      <c r="PM167">
        <v>1500</v>
      </c>
      <c r="PN167" t="s">
        <v>3013</v>
      </c>
      <c r="PS167" t="b">
        <v>1</v>
      </c>
      <c r="PV167" t="b">
        <v>1</v>
      </c>
      <c r="QF167" t="s">
        <v>510</v>
      </c>
      <c r="QP167" t="s">
        <v>510</v>
      </c>
      <c r="QR167" t="s">
        <v>510</v>
      </c>
      <c r="RC167" t="s">
        <v>511</v>
      </c>
      <c r="RE167" t="s">
        <v>510</v>
      </c>
      <c r="RG167" t="s">
        <v>3014</v>
      </c>
      <c r="RH167" t="s">
        <v>565</v>
      </c>
      <c r="RL167" t="b">
        <v>1</v>
      </c>
      <c r="RR167" t="s">
        <v>589</v>
      </c>
      <c r="RW167" t="b">
        <v>1</v>
      </c>
      <c r="SA167" t="s">
        <v>543</v>
      </c>
      <c r="SB167" t="s">
        <v>3015</v>
      </c>
      <c r="SC167">
        <v>92472305</v>
      </c>
      <c r="SD167" t="s">
        <v>3016</v>
      </c>
      <c r="SE167" s="2">
        <v>44602.552893518521</v>
      </c>
      <c r="SF167">
        <v>166</v>
      </c>
      <c r="SH167">
        <v>-1</v>
      </c>
      <c r="SK167" t="s">
        <v>518</v>
      </c>
      <c r="SL167">
        <v>17253</v>
      </c>
      <c r="SM167" t="s">
        <v>983</v>
      </c>
      <c r="SN167">
        <v>648550</v>
      </c>
    </row>
    <row r="168" spans="1:508" hidden="1" x14ac:dyDescent="0.25">
      <c r="A168" t="s">
        <v>3017</v>
      </c>
      <c r="B168" t="s">
        <v>3018</v>
      </c>
      <c r="C168" t="s">
        <v>470</v>
      </c>
      <c r="D168" t="s">
        <v>2993</v>
      </c>
      <c r="E168" t="s">
        <v>950</v>
      </c>
      <c r="G168" s="1">
        <v>44602</v>
      </c>
      <c r="H168" t="s">
        <v>2994</v>
      </c>
      <c r="I168" t="s">
        <v>475</v>
      </c>
      <c r="J168" t="s">
        <v>476</v>
      </c>
      <c r="K168" t="s">
        <v>477</v>
      </c>
      <c r="L168" s="1">
        <v>44012</v>
      </c>
      <c r="M168" t="s">
        <v>478</v>
      </c>
      <c r="O168" t="s">
        <v>479</v>
      </c>
      <c r="P168" t="s">
        <v>721</v>
      </c>
      <c r="Q168" t="s">
        <v>573</v>
      </c>
      <c r="R168" t="s">
        <v>479</v>
      </c>
      <c r="S168" t="s">
        <v>482</v>
      </c>
      <c r="T168" t="b">
        <v>1</v>
      </c>
      <c r="AA168" t="s">
        <v>483</v>
      </c>
      <c r="AB168" t="s">
        <v>1485</v>
      </c>
      <c r="AC168">
        <v>1</v>
      </c>
      <c r="AD168">
        <v>1</v>
      </c>
      <c r="AE168">
        <v>0</v>
      </c>
      <c r="AF168">
        <v>0</v>
      </c>
      <c r="AG168">
        <v>2</v>
      </c>
      <c r="AH168">
        <v>2</v>
      </c>
      <c r="AI168">
        <v>0</v>
      </c>
      <c r="AJ168" t="s">
        <v>487</v>
      </c>
      <c r="AK168" t="s">
        <v>485</v>
      </c>
      <c r="AL168" t="s">
        <v>527</v>
      </c>
      <c r="AM168">
        <v>0</v>
      </c>
      <c r="AN168">
        <v>1</v>
      </c>
      <c r="AO168">
        <v>0</v>
      </c>
      <c r="AP168">
        <v>1</v>
      </c>
      <c r="AQ168">
        <v>2</v>
      </c>
      <c r="AR168">
        <v>0</v>
      </c>
      <c r="AS168" t="s">
        <v>485</v>
      </c>
      <c r="AT168" t="s">
        <v>485</v>
      </c>
      <c r="AU168" t="s">
        <v>526</v>
      </c>
      <c r="AV168" t="s">
        <v>527</v>
      </c>
      <c r="AW168" t="s">
        <v>486</v>
      </c>
      <c r="AX168" t="s">
        <v>526</v>
      </c>
      <c r="AY168" t="s">
        <v>895</v>
      </c>
      <c r="AZ168">
        <v>9</v>
      </c>
      <c r="BA168" t="s">
        <v>803</v>
      </c>
      <c r="BC168" t="s">
        <v>787</v>
      </c>
      <c r="BE168" t="s">
        <v>1034</v>
      </c>
      <c r="GB168">
        <f>IF(Table1[[#This Row],[msna/Demographic_info/HH_members_group/total_m_c_muac]]=0,"",COUNTIF(Table1[[#This Row],[Grain or tubers e.g. bread, rice, noodles, bulger, frikeh, kaak, pasta, andoumeh, manakish, thick grain-based porridge, potatoes]:[Breastmilk]],"Yes"))</f>
        <v>0</v>
      </c>
      <c r="GC168" t="str">
        <f>IF(Table1[[#This Row],[Column1]]="","",IF(Table1[[#This Row],[Please select the assessment type:]]="Livelihood and Protection (MHPSS, CP, GBV)","",IF(Table1[[#This Row],[Column1]]&gt;4,"diverse","not diverse")))</f>
        <v/>
      </c>
      <c r="GH168" t="s">
        <v>1990</v>
      </c>
      <c r="GI168" t="b">
        <v>1</v>
      </c>
      <c r="GT168" t="b">
        <v>1</v>
      </c>
      <c r="HA168" t="s">
        <v>1564</v>
      </c>
      <c r="HB168" t="b">
        <v>1</v>
      </c>
      <c r="HC168" t="b">
        <v>1</v>
      </c>
      <c r="HO168" t="s">
        <v>3019</v>
      </c>
      <c r="HP168" t="s">
        <v>1356</v>
      </c>
      <c r="HT168" t="b">
        <v>1</v>
      </c>
      <c r="IC168" t="s">
        <v>844</v>
      </c>
      <c r="ID168" t="b">
        <v>1</v>
      </c>
      <c r="IE168" t="b">
        <v>1</v>
      </c>
      <c r="IP168" t="s">
        <v>1292</v>
      </c>
      <c r="IQ168" t="b">
        <v>1</v>
      </c>
      <c r="IR168" t="b">
        <v>1</v>
      </c>
      <c r="IZ168" t="s">
        <v>510</v>
      </c>
      <c r="JA168" t="s">
        <v>2284</v>
      </c>
      <c r="JB168" t="s">
        <v>3020</v>
      </c>
      <c r="JF168" t="b">
        <v>1</v>
      </c>
      <c r="JI168" t="b">
        <v>1</v>
      </c>
      <c r="JJ168" t="b">
        <v>1</v>
      </c>
      <c r="JQ168" t="s">
        <v>771</v>
      </c>
      <c r="JR168" t="s">
        <v>2263</v>
      </c>
      <c r="JS168" t="b">
        <v>1</v>
      </c>
      <c r="JU168" t="b">
        <v>1</v>
      </c>
      <c r="KD168" t="s">
        <v>772</v>
      </c>
      <c r="KE168" t="b">
        <v>1</v>
      </c>
      <c r="KO168" t="s">
        <v>1816</v>
      </c>
      <c r="KP168" t="b">
        <v>1</v>
      </c>
      <c r="KR168" t="b">
        <v>1</v>
      </c>
      <c r="KY168" t="s">
        <v>2834</v>
      </c>
      <c r="LA168" t="b">
        <v>1</v>
      </c>
      <c r="LE168" t="b">
        <v>1</v>
      </c>
      <c r="LH168" t="s">
        <v>1305</v>
      </c>
      <c r="LI168" t="b">
        <v>1</v>
      </c>
      <c r="LL168" t="b">
        <v>1</v>
      </c>
      <c r="LR168" t="s">
        <v>3021</v>
      </c>
      <c r="LS168" t="b">
        <v>1</v>
      </c>
      <c r="LW168" t="b">
        <v>1</v>
      </c>
      <c r="LY168" t="b">
        <v>1</v>
      </c>
      <c r="ME168" t="b">
        <v>1</v>
      </c>
      <c r="MI168" t="s">
        <v>2531</v>
      </c>
      <c r="ML168" t="b">
        <v>1</v>
      </c>
      <c r="MO168" t="b">
        <v>1</v>
      </c>
      <c r="MY168" t="s">
        <v>1546</v>
      </c>
      <c r="MZ168" t="b">
        <v>1</v>
      </c>
      <c r="NA168" t="b">
        <v>1</v>
      </c>
      <c r="NK168" t="s">
        <v>973</v>
      </c>
      <c r="NQ168" t="b">
        <v>1</v>
      </c>
      <c r="NV168" t="s">
        <v>510</v>
      </c>
      <c r="NW168" t="s">
        <v>3022</v>
      </c>
      <c r="NX168" t="s">
        <v>510</v>
      </c>
      <c r="NZ168" t="s">
        <v>830</v>
      </c>
      <c r="OB168" t="b">
        <v>1</v>
      </c>
      <c r="OE168" t="b">
        <v>1</v>
      </c>
      <c r="OL168" t="s">
        <v>975</v>
      </c>
      <c r="OO168" t="b">
        <v>1</v>
      </c>
      <c r="OP168" t="b">
        <v>1</v>
      </c>
      <c r="OW168" t="s">
        <v>3023</v>
      </c>
      <c r="PH168" t="b">
        <v>1</v>
      </c>
      <c r="PL168">
        <v>1000</v>
      </c>
      <c r="PM168">
        <v>1500</v>
      </c>
      <c r="PN168" t="s">
        <v>1076</v>
      </c>
      <c r="PQ168" t="b">
        <v>1</v>
      </c>
      <c r="PU168" t="b">
        <v>1</v>
      </c>
      <c r="QF168" t="s">
        <v>476</v>
      </c>
      <c r="QG168" t="s">
        <v>2238</v>
      </c>
      <c r="QK168" t="b">
        <v>1</v>
      </c>
      <c r="QP168" t="s">
        <v>510</v>
      </c>
      <c r="QR168" t="s">
        <v>510</v>
      </c>
      <c r="RC168" t="s">
        <v>673</v>
      </c>
      <c r="RE168" t="s">
        <v>510</v>
      </c>
      <c r="RG168" t="s">
        <v>3024</v>
      </c>
      <c r="RH168" t="s">
        <v>565</v>
      </c>
      <c r="RL168" t="b">
        <v>1</v>
      </c>
      <c r="RR168" t="s">
        <v>589</v>
      </c>
      <c r="RW168" t="b">
        <v>1</v>
      </c>
      <c r="SA168" t="s">
        <v>543</v>
      </c>
      <c r="SB168" t="s">
        <v>3025</v>
      </c>
      <c r="SC168">
        <v>92472308</v>
      </c>
      <c r="SD168" t="s">
        <v>3026</v>
      </c>
      <c r="SE168" s="2">
        <v>44602.552905092591</v>
      </c>
      <c r="SF168">
        <v>167</v>
      </c>
      <c r="SH168">
        <v>-1</v>
      </c>
      <c r="SK168" t="s">
        <v>518</v>
      </c>
      <c r="SL168">
        <v>14818</v>
      </c>
      <c r="SM168" t="s">
        <v>983</v>
      </c>
      <c r="SN168">
        <v>648550</v>
      </c>
    </row>
    <row r="169" spans="1:508" hidden="1" x14ac:dyDescent="0.25">
      <c r="A169" t="s">
        <v>3027</v>
      </c>
      <c r="B169" t="s">
        <v>3028</v>
      </c>
      <c r="C169" t="s">
        <v>470</v>
      </c>
      <c r="D169" t="s">
        <v>2993</v>
      </c>
      <c r="E169" t="s">
        <v>950</v>
      </c>
      <c r="G169" s="1">
        <v>44602</v>
      </c>
      <c r="H169" t="s">
        <v>2994</v>
      </c>
      <c r="I169" t="s">
        <v>475</v>
      </c>
      <c r="J169" t="s">
        <v>476</v>
      </c>
      <c r="K169" t="s">
        <v>477</v>
      </c>
      <c r="L169" s="1">
        <v>44367</v>
      </c>
      <c r="M169" t="s">
        <v>478</v>
      </c>
      <c r="O169" t="s">
        <v>479</v>
      </c>
      <c r="P169" t="s">
        <v>548</v>
      </c>
      <c r="Q169" t="s">
        <v>573</v>
      </c>
      <c r="R169" t="s">
        <v>479</v>
      </c>
      <c r="S169" t="s">
        <v>524</v>
      </c>
      <c r="W169" t="b">
        <v>1</v>
      </c>
      <c r="AA169" t="s">
        <v>483</v>
      </c>
      <c r="AB169" t="s">
        <v>594</v>
      </c>
      <c r="AC169">
        <v>1</v>
      </c>
      <c r="AD169">
        <v>0</v>
      </c>
      <c r="AE169">
        <v>1</v>
      </c>
      <c r="AF169">
        <v>2</v>
      </c>
      <c r="AG169">
        <v>3</v>
      </c>
      <c r="AH169">
        <v>1</v>
      </c>
      <c r="AI169">
        <v>0</v>
      </c>
      <c r="AJ169" t="s">
        <v>660</v>
      </c>
      <c r="AK169" t="s">
        <v>486</v>
      </c>
      <c r="AL169" t="s">
        <v>722</v>
      </c>
      <c r="AM169">
        <v>0</v>
      </c>
      <c r="AN169">
        <v>0</v>
      </c>
      <c r="AO169">
        <v>1</v>
      </c>
      <c r="AP169">
        <v>0</v>
      </c>
      <c r="AQ169">
        <v>1</v>
      </c>
      <c r="AR169">
        <v>0</v>
      </c>
      <c r="AS169" t="s">
        <v>486</v>
      </c>
      <c r="AT169" t="s">
        <v>486</v>
      </c>
      <c r="AU169" t="s">
        <v>485</v>
      </c>
      <c r="AV169" t="s">
        <v>722</v>
      </c>
      <c r="AW169" t="s">
        <v>486</v>
      </c>
      <c r="AX169" t="s">
        <v>485</v>
      </c>
      <c r="AY169" t="s">
        <v>895</v>
      </c>
      <c r="AZ169">
        <v>9</v>
      </c>
      <c r="BA169" t="s">
        <v>803</v>
      </c>
      <c r="BC169" t="s">
        <v>787</v>
      </c>
      <c r="BE169" t="s">
        <v>953</v>
      </c>
      <c r="GB169">
        <f>IF(Table1[[#This Row],[msna/Demographic_info/HH_members_group/total_m_c_muac]]=0,"",COUNTIF(Table1[[#This Row],[Grain or tubers e.g. bread, rice, noodles, bulger, frikeh, kaak, pasta, andoumeh, manakish, thick grain-based porridge, potatoes]:[Breastmilk]],"Yes"))</f>
        <v>0</v>
      </c>
      <c r="GC169" t="str">
        <f>IF(Table1[[#This Row],[Column1]]="","",IF(Table1[[#This Row],[Please select the assessment type:]]="Livelihood and Protection (MHPSS, CP, GBV)","",IF(Table1[[#This Row],[Column1]]&gt;4,"diverse","not diverse")))</f>
        <v/>
      </c>
      <c r="GH169" t="s">
        <v>3029</v>
      </c>
      <c r="GK169" t="b">
        <v>1</v>
      </c>
      <c r="GL169" t="b">
        <v>1</v>
      </c>
      <c r="HA169" t="s">
        <v>1564</v>
      </c>
      <c r="HB169" t="b">
        <v>1</v>
      </c>
      <c r="HC169" t="b">
        <v>1</v>
      </c>
      <c r="HO169" t="s">
        <v>3030</v>
      </c>
      <c r="HP169" t="s">
        <v>1542</v>
      </c>
      <c r="HR169" t="b">
        <v>1</v>
      </c>
      <c r="HT169" t="b">
        <v>1</v>
      </c>
      <c r="IC169" t="s">
        <v>844</v>
      </c>
      <c r="ID169" t="b">
        <v>1</v>
      </c>
      <c r="IE169" t="b">
        <v>1</v>
      </c>
      <c r="IP169" t="s">
        <v>1243</v>
      </c>
      <c r="IQ169" t="b">
        <v>1</v>
      </c>
      <c r="IZ169" t="s">
        <v>769</v>
      </c>
      <c r="JB169" t="s">
        <v>1206</v>
      </c>
      <c r="JF169" t="b">
        <v>1</v>
      </c>
      <c r="JQ169" t="s">
        <v>771</v>
      </c>
      <c r="JR169" t="s">
        <v>2263</v>
      </c>
      <c r="JS169" t="b">
        <v>1</v>
      </c>
      <c r="JU169" t="b">
        <v>1</v>
      </c>
      <c r="KD169" t="s">
        <v>772</v>
      </c>
      <c r="KE169" t="b">
        <v>1</v>
      </c>
      <c r="KO169" t="s">
        <v>554</v>
      </c>
      <c r="KW169" t="b">
        <v>1</v>
      </c>
      <c r="LH169" t="s">
        <v>500</v>
      </c>
      <c r="LI169" t="b">
        <v>1</v>
      </c>
      <c r="LR169" t="s">
        <v>3031</v>
      </c>
      <c r="LS169" t="b">
        <v>1</v>
      </c>
      <c r="LW169" t="b">
        <v>1</v>
      </c>
      <c r="MD169" t="b">
        <v>1</v>
      </c>
      <c r="MI169" t="s">
        <v>1226</v>
      </c>
      <c r="MO169" t="b">
        <v>1</v>
      </c>
      <c r="MY169" t="s">
        <v>1023</v>
      </c>
      <c r="NH169" t="b">
        <v>1</v>
      </c>
      <c r="NK169" t="s">
        <v>973</v>
      </c>
      <c r="NQ169" t="b">
        <v>1</v>
      </c>
      <c r="NV169" t="s">
        <v>505</v>
      </c>
      <c r="NX169" t="s">
        <v>476</v>
      </c>
      <c r="NY169" t="s">
        <v>3032</v>
      </c>
      <c r="NZ169" t="s">
        <v>1114</v>
      </c>
      <c r="OB169" t="b">
        <v>1</v>
      </c>
      <c r="OC169" t="b">
        <v>1</v>
      </c>
      <c r="OF169" t="b">
        <v>1</v>
      </c>
      <c r="OL169" t="s">
        <v>1359</v>
      </c>
      <c r="OO169" t="b">
        <v>1</v>
      </c>
      <c r="OP169" t="b">
        <v>1</v>
      </c>
      <c r="OW169" t="s">
        <v>507</v>
      </c>
      <c r="PC169" t="b">
        <v>1</v>
      </c>
      <c r="PL169">
        <v>500</v>
      </c>
      <c r="PM169">
        <v>1500</v>
      </c>
      <c r="PN169" t="s">
        <v>1888</v>
      </c>
      <c r="PP169" t="b">
        <v>1</v>
      </c>
      <c r="PS169" t="b">
        <v>1</v>
      </c>
      <c r="QF169" t="s">
        <v>510</v>
      </c>
      <c r="QP169" t="s">
        <v>510</v>
      </c>
      <c r="QR169" t="s">
        <v>510</v>
      </c>
      <c r="RC169" t="s">
        <v>511</v>
      </c>
      <c r="RE169" t="s">
        <v>510</v>
      </c>
      <c r="RG169" t="s">
        <v>3033</v>
      </c>
      <c r="RH169" t="s">
        <v>814</v>
      </c>
      <c r="RI169" t="b">
        <v>1</v>
      </c>
      <c r="RL169" t="b">
        <v>1</v>
      </c>
      <c r="RR169" t="s">
        <v>514</v>
      </c>
      <c r="RS169" t="b">
        <v>1</v>
      </c>
      <c r="SA169" t="s">
        <v>543</v>
      </c>
      <c r="SB169" t="s">
        <v>3034</v>
      </c>
      <c r="SC169">
        <v>92472312</v>
      </c>
      <c r="SD169" t="s">
        <v>3035</v>
      </c>
      <c r="SE169" s="2">
        <v>44602.552905092591</v>
      </c>
      <c r="SF169">
        <v>168</v>
      </c>
      <c r="SH169">
        <v>-1</v>
      </c>
      <c r="SK169" t="s">
        <v>518</v>
      </c>
      <c r="SL169">
        <v>12518</v>
      </c>
      <c r="SM169" t="s">
        <v>983</v>
      </c>
      <c r="SN169">
        <v>648550</v>
      </c>
    </row>
    <row r="170" spans="1:508" hidden="1" x14ac:dyDescent="0.25">
      <c r="A170" t="s">
        <v>3036</v>
      </c>
      <c r="B170" t="s">
        <v>3037</v>
      </c>
      <c r="C170" t="s">
        <v>470</v>
      </c>
      <c r="D170" t="s">
        <v>2993</v>
      </c>
      <c r="E170" t="s">
        <v>950</v>
      </c>
      <c r="G170" s="1">
        <v>44602</v>
      </c>
      <c r="H170" t="s">
        <v>2994</v>
      </c>
      <c r="I170" t="s">
        <v>475</v>
      </c>
      <c r="J170" t="s">
        <v>476</v>
      </c>
      <c r="K170" t="s">
        <v>522</v>
      </c>
      <c r="M170" t="s">
        <v>478</v>
      </c>
      <c r="O170" t="s">
        <v>479</v>
      </c>
      <c r="P170" t="s">
        <v>721</v>
      </c>
      <c r="Q170" t="s">
        <v>573</v>
      </c>
      <c r="R170" t="s">
        <v>479</v>
      </c>
      <c r="S170" t="s">
        <v>482</v>
      </c>
      <c r="T170" t="b">
        <v>1</v>
      </c>
      <c r="AA170" t="s">
        <v>483</v>
      </c>
      <c r="AB170" t="s">
        <v>574</v>
      </c>
      <c r="AC170">
        <v>0</v>
      </c>
      <c r="AD170">
        <v>0</v>
      </c>
      <c r="AE170">
        <v>0</v>
      </c>
      <c r="AF170">
        <v>0</v>
      </c>
      <c r="AG170">
        <v>0</v>
      </c>
      <c r="AH170">
        <v>1</v>
      </c>
      <c r="AI170">
        <v>1</v>
      </c>
      <c r="AJ170" t="s">
        <v>470</v>
      </c>
      <c r="AK170" t="s">
        <v>485</v>
      </c>
      <c r="AL170" t="s">
        <v>485</v>
      </c>
      <c r="AM170">
        <v>0</v>
      </c>
      <c r="AN170">
        <v>0</v>
      </c>
      <c r="AO170">
        <v>0</v>
      </c>
      <c r="AP170">
        <v>0</v>
      </c>
      <c r="AQ170">
        <v>1</v>
      </c>
      <c r="AR170">
        <v>0</v>
      </c>
      <c r="AS170" t="s">
        <v>470</v>
      </c>
      <c r="AT170" t="s">
        <v>486</v>
      </c>
      <c r="AU170" t="s">
        <v>486</v>
      </c>
      <c r="AV170" t="s">
        <v>470</v>
      </c>
      <c r="AW170" t="s">
        <v>470</v>
      </c>
      <c r="AX170" t="s">
        <v>487</v>
      </c>
      <c r="AY170" t="s">
        <v>487</v>
      </c>
      <c r="AZ170">
        <v>3</v>
      </c>
      <c r="BA170" t="s">
        <v>787</v>
      </c>
      <c r="BC170" t="s">
        <v>1034</v>
      </c>
      <c r="BE170" t="s">
        <v>953</v>
      </c>
      <c r="GB170">
        <f>IF(Table1[[#This Row],[msna/Demographic_info/HH_members_group/total_m_c_muac]]=0,"",COUNTIF(Table1[[#This Row],[Grain or tubers e.g. bread, rice, noodles, bulger, frikeh, kaak, pasta, andoumeh, manakish, thick grain-based porridge, potatoes]:[Breastmilk]],"Yes"))</f>
        <v>0</v>
      </c>
      <c r="GC170" t="str">
        <f>IF(Table1[[#This Row],[Column1]]="","",IF(Table1[[#This Row],[Please select the assessment type:]]="Livelihood and Protection (MHPSS, CP, GBV)","",IF(Table1[[#This Row],[Column1]]&gt;4,"diverse","not diverse")))</f>
        <v/>
      </c>
      <c r="GH170" t="s">
        <v>804</v>
      </c>
      <c r="GL170" t="b">
        <v>1</v>
      </c>
      <c r="HA170" t="s">
        <v>1564</v>
      </c>
      <c r="HB170" t="b">
        <v>1</v>
      </c>
      <c r="HC170" t="b">
        <v>1</v>
      </c>
      <c r="HO170" t="s">
        <v>3038</v>
      </c>
      <c r="HP170" t="s">
        <v>806</v>
      </c>
      <c r="HQ170" t="b">
        <v>1</v>
      </c>
      <c r="HT170" t="b">
        <v>1</v>
      </c>
      <c r="IC170" t="s">
        <v>1107</v>
      </c>
      <c r="ID170" t="b">
        <v>1</v>
      </c>
      <c r="IP170" t="s">
        <v>1243</v>
      </c>
      <c r="IQ170" t="b">
        <v>1</v>
      </c>
      <c r="IZ170" t="s">
        <v>510</v>
      </c>
      <c r="JA170" t="s">
        <v>3039</v>
      </c>
      <c r="JB170" t="s">
        <v>2998</v>
      </c>
      <c r="JF170" t="b">
        <v>1</v>
      </c>
      <c r="JI170" t="b">
        <v>1</v>
      </c>
      <c r="JJ170" t="b">
        <v>1</v>
      </c>
      <c r="JQ170" t="s">
        <v>510</v>
      </c>
      <c r="JR170" t="s">
        <v>2286</v>
      </c>
      <c r="JU170" t="b">
        <v>1</v>
      </c>
      <c r="KD170" t="s">
        <v>826</v>
      </c>
      <c r="KE170" t="b">
        <v>1</v>
      </c>
      <c r="KI170" t="b">
        <v>1</v>
      </c>
      <c r="KO170" t="s">
        <v>1046</v>
      </c>
      <c r="KP170" t="b">
        <v>1</v>
      </c>
      <c r="KT170" t="b">
        <v>1</v>
      </c>
      <c r="KY170" t="s">
        <v>3040</v>
      </c>
      <c r="KZ170" t="b">
        <v>1</v>
      </c>
      <c r="LE170" t="b">
        <v>1</v>
      </c>
      <c r="LH170" t="s">
        <v>969</v>
      </c>
      <c r="LN170" t="b">
        <v>1</v>
      </c>
      <c r="LR170" t="s">
        <v>3041</v>
      </c>
      <c r="LS170" t="b">
        <v>1</v>
      </c>
      <c r="LW170" t="b">
        <v>1</v>
      </c>
      <c r="ME170" t="b">
        <v>1</v>
      </c>
      <c r="MI170" t="s">
        <v>1495</v>
      </c>
      <c r="ML170" t="b">
        <v>1</v>
      </c>
      <c r="MO170" t="b">
        <v>1</v>
      </c>
      <c r="NZ170" t="s">
        <v>972</v>
      </c>
      <c r="OB170" t="b">
        <v>1</v>
      </c>
      <c r="OE170" t="b">
        <v>1</v>
      </c>
      <c r="OL170" t="s">
        <v>713</v>
      </c>
      <c r="OM170" t="b">
        <v>1</v>
      </c>
      <c r="OO170" t="b">
        <v>1</v>
      </c>
      <c r="OP170" t="b">
        <v>1</v>
      </c>
      <c r="OW170" t="s">
        <v>3042</v>
      </c>
      <c r="OY170" t="b">
        <v>1</v>
      </c>
      <c r="PD170" t="b">
        <v>1</v>
      </c>
      <c r="PL170">
        <v>1000</v>
      </c>
      <c r="PM170">
        <v>1350</v>
      </c>
      <c r="PN170" t="s">
        <v>1532</v>
      </c>
      <c r="PP170" t="b">
        <v>1</v>
      </c>
      <c r="QF170" t="s">
        <v>510</v>
      </c>
      <c r="QP170" t="s">
        <v>510</v>
      </c>
      <c r="QR170" t="s">
        <v>510</v>
      </c>
      <c r="RC170" t="s">
        <v>1135</v>
      </c>
      <c r="RE170" t="s">
        <v>510</v>
      </c>
      <c r="RG170" t="s">
        <v>3043</v>
      </c>
      <c r="RH170" t="s">
        <v>565</v>
      </c>
      <c r="RL170" t="b">
        <v>1</v>
      </c>
      <c r="RR170" t="s">
        <v>589</v>
      </c>
      <c r="RW170" t="b">
        <v>1</v>
      </c>
      <c r="SA170" t="s">
        <v>543</v>
      </c>
      <c r="SB170" t="s">
        <v>3044</v>
      </c>
      <c r="SC170">
        <v>92472314</v>
      </c>
      <c r="SD170" t="s">
        <v>3045</v>
      </c>
      <c r="SE170" s="2">
        <v>44602.552916666667</v>
      </c>
      <c r="SF170">
        <v>169</v>
      </c>
      <c r="SH170">
        <v>-1</v>
      </c>
      <c r="SK170" t="s">
        <v>518</v>
      </c>
      <c r="SL170">
        <v>9811</v>
      </c>
      <c r="SM170" t="s">
        <v>983</v>
      </c>
      <c r="SN170">
        <v>648550</v>
      </c>
    </row>
    <row r="171" spans="1:508" hidden="1" x14ac:dyDescent="0.25">
      <c r="A171" t="s">
        <v>3046</v>
      </c>
      <c r="B171" t="s">
        <v>3047</v>
      </c>
      <c r="D171" t="s">
        <v>3048</v>
      </c>
      <c r="E171" t="s">
        <v>950</v>
      </c>
      <c r="G171" s="1">
        <v>44602</v>
      </c>
      <c r="H171" t="s">
        <v>2762</v>
      </c>
      <c r="I171" t="s">
        <v>952</v>
      </c>
      <c r="J171" t="s">
        <v>476</v>
      </c>
      <c r="K171" t="s">
        <v>522</v>
      </c>
      <c r="M171" t="s">
        <v>1012</v>
      </c>
      <c r="O171" t="s">
        <v>572</v>
      </c>
      <c r="P171" t="s">
        <v>523</v>
      </c>
      <c r="Q171" t="s">
        <v>481</v>
      </c>
      <c r="R171" t="s">
        <v>479</v>
      </c>
      <c r="S171" t="s">
        <v>482</v>
      </c>
      <c r="T171" t="b">
        <v>1</v>
      </c>
      <c r="AA171" t="s">
        <v>483</v>
      </c>
      <c r="AC171">
        <v>1</v>
      </c>
      <c r="AD171">
        <v>1</v>
      </c>
      <c r="AE171">
        <v>1</v>
      </c>
      <c r="AF171">
        <v>1</v>
      </c>
      <c r="AG171">
        <v>0</v>
      </c>
      <c r="AH171">
        <v>1</v>
      </c>
      <c r="AI171">
        <v>0</v>
      </c>
      <c r="AJ171" t="s">
        <v>487</v>
      </c>
      <c r="AK171" t="s">
        <v>486</v>
      </c>
      <c r="AL171" t="s">
        <v>526</v>
      </c>
      <c r="AM171">
        <v>0</v>
      </c>
      <c r="AN171">
        <v>0</v>
      </c>
      <c r="AO171">
        <v>0</v>
      </c>
      <c r="AP171">
        <v>0</v>
      </c>
      <c r="AQ171">
        <v>1</v>
      </c>
      <c r="AR171">
        <v>0</v>
      </c>
      <c r="AS171" t="s">
        <v>470</v>
      </c>
      <c r="AT171" t="s">
        <v>486</v>
      </c>
      <c r="AU171" t="s">
        <v>486</v>
      </c>
      <c r="AV171" t="s">
        <v>487</v>
      </c>
      <c r="AW171" t="s">
        <v>486</v>
      </c>
      <c r="AX171" t="s">
        <v>485</v>
      </c>
      <c r="AY171" t="s">
        <v>527</v>
      </c>
      <c r="AZ171">
        <v>5</v>
      </c>
      <c r="BA171" t="s">
        <v>787</v>
      </c>
      <c r="BC171" t="s">
        <v>803</v>
      </c>
      <c r="BE171" t="s">
        <v>953</v>
      </c>
      <c r="BG171" t="s">
        <v>1627</v>
      </c>
      <c r="BJ171" t="b">
        <v>1</v>
      </c>
      <c r="BQ171">
        <v>15</v>
      </c>
      <c r="BR171" t="s">
        <v>956</v>
      </c>
      <c r="BS171" t="s">
        <v>510</v>
      </c>
      <c r="CV171" t="s">
        <v>1156</v>
      </c>
      <c r="CW171" t="b">
        <v>0</v>
      </c>
      <c r="CX171" t="b">
        <v>1</v>
      </c>
      <c r="CY171" t="b">
        <v>0</v>
      </c>
      <c r="CZ171" t="b">
        <v>0</v>
      </c>
      <c r="DA171" t="b">
        <v>0</v>
      </c>
      <c r="DB171" t="b">
        <v>0</v>
      </c>
      <c r="DC171" t="b">
        <v>0</v>
      </c>
      <c r="DE171">
        <v>1</v>
      </c>
      <c r="DF171">
        <v>1</v>
      </c>
      <c r="DP171" t="s">
        <v>510</v>
      </c>
      <c r="DQ171" t="s">
        <v>2122</v>
      </c>
      <c r="DS171" t="b">
        <v>1</v>
      </c>
      <c r="DT171" t="b">
        <v>1</v>
      </c>
      <c r="EC171" t="s">
        <v>476</v>
      </c>
      <c r="ED171" t="s">
        <v>1158</v>
      </c>
      <c r="EJ171" t="b">
        <v>1</v>
      </c>
      <c r="EK171" t="b">
        <v>1</v>
      </c>
      <c r="EP171" t="s">
        <v>510</v>
      </c>
      <c r="EQ171" t="s">
        <v>2160</v>
      </c>
      <c r="ET171" t="b">
        <v>1</v>
      </c>
      <c r="EY171" t="s">
        <v>3049</v>
      </c>
      <c r="FA171" t="s">
        <v>476</v>
      </c>
      <c r="FB171" t="s">
        <v>476</v>
      </c>
      <c r="FC171" t="s">
        <v>476</v>
      </c>
      <c r="FD171" t="s">
        <v>476</v>
      </c>
      <c r="FE171" t="s">
        <v>510</v>
      </c>
      <c r="FF171" t="s">
        <v>510</v>
      </c>
      <c r="FG171" t="s">
        <v>476</v>
      </c>
      <c r="FH171" t="s">
        <v>510</v>
      </c>
      <c r="FI171" t="s">
        <v>510</v>
      </c>
      <c r="FJ171" t="s">
        <v>476</v>
      </c>
      <c r="FK171" t="s">
        <v>476</v>
      </c>
      <c r="FL171" t="s">
        <v>510</v>
      </c>
      <c r="FN171" t="s">
        <v>476</v>
      </c>
      <c r="FO171" t="s">
        <v>510</v>
      </c>
      <c r="FP171" t="s">
        <v>510</v>
      </c>
      <c r="FQ171" t="s">
        <v>510</v>
      </c>
      <c r="FR171" t="s">
        <v>476</v>
      </c>
      <c r="FS171" t="s">
        <v>476</v>
      </c>
      <c r="FT171" t="s">
        <v>510</v>
      </c>
      <c r="FU171" t="s">
        <v>476</v>
      </c>
      <c r="FV171" t="s">
        <v>510</v>
      </c>
      <c r="FW171" t="s">
        <v>476</v>
      </c>
      <c r="FX171" t="s">
        <v>510</v>
      </c>
      <c r="FY171" t="s">
        <v>510</v>
      </c>
      <c r="FZ171" t="s">
        <v>510</v>
      </c>
      <c r="GA171" t="s">
        <v>476</v>
      </c>
      <c r="GB171">
        <f>IF(Table1[[#This Row],[msna/Demographic_info/HH_members_group/total_m_c_muac]]=0,"",COUNTIF(Table1[[#This Row],[Grain or tubers e.g. bread, rice, noodles, bulger, frikeh, kaak, pasta, andoumeh, manakish, thick grain-based porridge, potatoes]:[Breastmilk]],"Yes"))</f>
        <v>6</v>
      </c>
      <c r="GC171" t="str">
        <f>IF(Table1[[#This Row],[Column1]]="","",IF(Table1[[#This Row],[Please select the assessment type:]]="Livelihood and Protection (MHPSS, CP, GBV)","",IF(Table1[[#This Row],[Column1]]&gt;4,"diverse","not diverse")))</f>
        <v>diverse</v>
      </c>
      <c r="GD171">
        <v>1</v>
      </c>
      <c r="GE171" t="s">
        <v>486</v>
      </c>
      <c r="GF171">
        <v>1</v>
      </c>
      <c r="GG171" t="s">
        <v>486</v>
      </c>
      <c r="GH171" t="s">
        <v>3050</v>
      </c>
      <c r="GI171" t="b">
        <v>1</v>
      </c>
      <c r="GJ171" t="b">
        <v>1</v>
      </c>
      <c r="GN171" t="b">
        <v>1</v>
      </c>
      <c r="HA171" t="s">
        <v>551</v>
      </c>
      <c r="HG171" t="b">
        <v>1</v>
      </c>
      <c r="HO171" t="s">
        <v>3051</v>
      </c>
      <c r="HP171" t="s">
        <v>806</v>
      </c>
      <c r="HQ171" t="b">
        <v>1</v>
      </c>
      <c r="HT171" t="b">
        <v>1</v>
      </c>
      <c r="IC171" t="s">
        <v>1242</v>
      </c>
      <c r="ID171" t="b">
        <v>1</v>
      </c>
      <c r="IE171" t="b">
        <v>1</v>
      </c>
      <c r="IP171" t="s">
        <v>728</v>
      </c>
      <c r="IS171" t="b">
        <v>1</v>
      </c>
      <c r="IV171" t="b">
        <v>1</v>
      </c>
      <c r="IZ171" t="s">
        <v>769</v>
      </c>
      <c r="JB171" t="s">
        <v>3052</v>
      </c>
      <c r="JF171" t="b">
        <v>1</v>
      </c>
      <c r="JH171" t="b">
        <v>1</v>
      </c>
      <c r="JQ171" t="s">
        <v>771</v>
      </c>
      <c r="JR171" t="s">
        <v>772</v>
      </c>
      <c r="JS171" t="b">
        <v>1</v>
      </c>
      <c r="KD171" t="s">
        <v>772</v>
      </c>
      <c r="KE171" t="b">
        <v>1</v>
      </c>
      <c r="KO171" t="s">
        <v>554</v>
      </c>
      <c r="KW171" t="b">
        <v>1</v>
      </c>
      <c r="LH171" t="s">
        <v>500</v>
      </c>
      <c r="LI171" t="b">
        <v>1</v>
      </c>
      <c r="LR171" t="s">
        <v>3053</v>
      </c>
      <c r="LT171" t="b">
        <v>1</v>
      </c>
      <c r="LU171" t="b">
        <v>1</v>
      </c>
      <c r="ME171" t="b">
        <v>1</v>
      </c>
      <c r="MI171" t="s">
        <v>3054</v>
      </c>
      <c r="ML171" t="b">
        <v>1</v>
      </c>
      <c r="MO171" t="b">
        <v>1</v>
      </c>
      <c r="MP171" t="b">
        <v>1</v>
      </c>
      <c r="MY171" t="s">
        <v>1023</v>
      </c>
      <c r="NH171" t="b">
        <v>1</v>
      </c>
      <c r="NK171" t="s">
        <v>777</v>
      </c>
      <c r="NN171" t="b">
        <v>1</v>
      </c>
      <c r="NV171" t="s">
        <v>476</v>
      </c>
      <c r="NX171" t="s">
        <v>510</v>
      </c>
      <c r="NZ171" t="s">
        <v>1113</v>
      </c>
      <c r="OB171" t="b">
        <v>1</v>
      </c>
      <c r="OD171" t="b">
        <v>1</v>
      </c>
      <c r="OE171" t="b">
        <v>1</v>
      </c>
      <c r="OL171" t="s">
        <v>3055</v>
      </c>
      <c r="OM171" t="b">
        <v>1</v>
      </c>
      <c r="OQ171" t="b">
        <v>1</v>
      </c>
      <c r="OW171" t="s">
        <v>507</v>
      </c>
      <c r="PC171" t="b">
        <v>1</v>
      </c>
      <c r="PL171">
        <v>1500</v>
      </c>
      <c r="PM171">
        <v>2000</v>
      </c>
      <c r="PN171" t="s">
        <v>609</v>
      </c>
      <c r="PO171" t="b">
        <v>1</v>
      </c>
      <c r="QF171" t="s">
        <v>510</v>
      </c>
      <c r="QP171" t="s">
        <v>510</v>
      </c>
      <c r="QR171" t="s">
        <v>510</v>
      </c>
      <c r="RC171" t="s">
        <v>511</v>
      </c>
      <c r="RE171" t="s">
        <v>510</v>
      </c>
      <c r="RG171" t="s">
        <v>543</v>
      </c>
      <c r="RH171" t="s">
        <v>1098</v>
      </c>
      <c r="RI171" t="b">
        <v>1</v>
      </c>
      <c r="RR171" t="s">
        <v>514</v>
      </c>
      <c r="RS171" t="b">
        <v>1</v>
      </c>
      <c r="SA171" t="s">
        <v>890</v>
      </c>
      <c r="SB171" t="s">
        <v>3056</v>
      </c>
      <c r="SC171">
        <v>92472427</v>
      </c>
      <c r="SD171" t="s">
        <v>3057</v>
      </c>
      <c r="SE171" s="2">
        <v>44602.554201388892</v>
      </c>
      <c r="SF171">
        <v>170</v>
      </c>
      <c r="SH171">
        <v>-1</v>
      </c>
      <c r="SK171" t="s">
        <v>518</v>
      </c>
      <c r="SL171">
        <v>2182</v>
      </c>
      <c r="SM171" t="s">
        <v>983</v>
      </c>
      <c r="SN171">
        <v>648550</v>
      </c>
    </row>
    <row r="172" spans="1:508" hidden="1" x14ac:dyDescent="0.25">
      <c r="A172" t="s">
        <v>3058</v>
      </c>
      <c r="B172" t="s">
        <v>3059</v>
      </c>
      <c r="D172" t="s">
        <v>3060</v>
      </c>
      <c r="E172" t="s">
        <v>950</v>
      </c>
      <c r="G172" s="1">
        <v>44602</v>
      </c>
      <c r="H172" t="s">
        <v>2762</v>
      </c>
      <c r="I172" t="s">
        <v>952</v>
      </c>
      <c r="J172" t="s">
        <v>476</v>
      </c>
      <c r="K172" t="s">
        <v>477</v>
      </c>
      <c r="L172" s="1">
        <v>43506</v>
      </c>
      <c r="M172" t="s">
        <v>478</v>
      </c>
      <c r="O172" t="s">
        <v>572</v>
      </c>
      <c r="P172" t="s">
        <v>523</v>
      </c>
      <c r="Q172" t="s">
        <v>573</v>
      </c>
      <c r="R172" t="s">
        <v>572</v>
      </c>
      <c r="S172" t="s">
        <v>1286</v>
      </c>
      <c r="U172" t="b">
        <v>1</v>
      </c>
      <c r="AA172" t="s">
        <v>483</v>
      </c>
      <c r="AB172" t="s">
        <v>594</v>
      </c>
      <c r="AC172">
        <v>0</v>
      </c>
      <c r="AD172">
        <v>0</v>
      </c>
      <c r="AE172">
        <v>0</v>
      </c>
      <c r="AF172">
        <v>1</v>
      </c>
      <c r="AG172">
        <v>1</v>
      </c>
      <c r="AH172">
        <v>1</v>
      </c>
      <c r="AI172">
        <v>0</v>
      </c>
      <c r="AJ172" t="s">
        <v>485</v>
      </c>
      <c r="AK172" t="s">
        <v>486</v>
      </c>
      <c r="AL172" t="s">
        <v>487</v>
      </c>
      <c r="AM172">
        <v>0</v>
      </c>
      <c r="AN172">
        <v>0</v>
      </c>
      <c r="AO172">
        <v>0</v>
      </c>
      <c r="AP172">
        <v>1</v>
      </c>
      <c r="AQ172">
        <v>1</v>
      </c>
      <c r="AR172">
        <v>0</v>
      </c>
      <c r="AS172" t="s">
        <v>486</v>
      </c>
      <c r="AT172" t="s">
        <v>486</v>
      </c>
      <c r="AU172" t="s">
        <v>485</v>
      </c>
      <c r="AV172" t="s">
        <v>487</v>
      </c>
      <c r="AW172" t="s">
        <v>470</v>
      </c>
      <c r="AX172" t="s">
        <v>485</v>
      </c>
      <c r="AY172" t="s">
        <v>527</v>
      </c>
      <c r="AZ172">
        <v>5</v>
      </c>
      <c r="BA172" t="s">
        <v>953</v>
      </c>
      <c r="BC172" t="s">
        <v>1340</v>
      </c>
      <c r="BE172" t="s">
        <v>803</v>
      </c>
      <c r="BG172" t="s">
        <v>554</v>
      </c>
      <c r="BO172" t="b">
        <v>1</v>
      </c>
      <c r="BR172" t="s">
        <v>1663</v>
      </c>
      <c r="BS172" t="s">
        <v>476</v>
      </c>
      <c r="BT172" t="s">
        <v>1837</v>
      </c>
      <c r="BU172" t="b">
        <v>0</v>
      </c>
      <c r="BV172" t="b">
        <v>1</v>
      </c>
      <c r="BW172" t="b">
        <v>0</v>
      </c>
      <c r="BX172" t="b">
        <v>0</v>
      </c>
      <c r="BY172" t="b">
        <v>0</v>
      </c>
      <c r="BZ172" t="b">
        <v>0</v>
      </c>
      <c r="CA172" t="b">
        <v>0</v>
      </c>
      <c r="CB172" t="b">
        <v>0</v>
      </c>
      <c r="CC172" t="b">
        <v>0</v>
      </c>
      <c r="CD172" t="b">
        <v>0</v>
      </c>
      <c r="CF172" t="s">
        <v>1810</v>
      </c>
      <c r="CG172" t="b">
        <v>1</v>
      </c>
      <c r="CH172" t="b">
        <v>0</v>
      </c>
      <c r="CI172" t="b">
        <v>0</v>
      </c>
      <c r="CJ172" t="b">
        <v>0</v>
      </c>
      <c r="CK172" t="b">
        <v>0</v>
      </c>
      <c r="CL172" t="b">
        <v>0</v>
      </c>
      <c r="CM172" t="b">
        <v>0</v>
      </c>
      <c r="CN172" t="b">
        <v>0</v>
      </c>
      <c r="CO172" t="b">
        <v>0</v>
      </c>
      <c r="CP172" t="b">
        <v>0</v>
      </c>
      <c r="CQ172" t="b">
        <v>0</v>
      </c>
      <c r="CR172" t="b">
        <v>0</v>
      </c>
      <c r="CS172" t="b">
        <v>0</v>
      </c>
      <c r="CT172" t="b">
        <v>0</v>
      </c>
      <c r="CV172" t="s">
        <v>1365</v>
      </c>
      <c r="CW172" t="b">
        <v>1</v>
      </c>
      <c r="CX172" t="b">
        <v>0</v>
      </c>
      <c r="CY172" t="b">
        <v>0</v>
      </c>
      <c r="CZ172" t="b">
        <v>0</v>
      </c>
      <c r="DA172" t="b">
        <v>0</v>
      </c>
      <c r="DB172" t="b">
        <v>0</v>
      </c>
      <c r="DC172" t="b">
        <v>0</v>
      </c>
      <c r="DF172">
        <v>1</v>
      </c>
      <c r="DH172">
        <v>1</v>
      </c>
      <c r="DP172" t="s">
        <v>510</v>
      </c>
      <c r="DQ172" t="s">
        <v>1200</v>
      </c>
      <c r="DS172" t="b">
        <v>1</v>
      </c>
      <c r="DT172" t="b">
        <v>1</v>
      </c>
      <c r="EC172" t="s">
        <v>510</v>
      </c>
      <c r="ED172" t="s">
        <v>1582</v>
      </c>
      <c r="EK172" t="b">
        <v>1</v>
      </c>
      <c r="EP172" t="s">
        <v>510</v>
      </c>
      <c r="EQ172" t="s">
        <v>960</v>
      </c>
      <c r="ER172" t="b">
        <v>1</v>
      </c>
      <c r="ES172" t="b">
        <v>1</v>
      </c>
      <c r="FA172" t="s">
        <v>476</v>
      </c>
      <c r="FB172" t="s">
        <v>476</v>
      </c>
      <c r="FC172" t="s">
        <v>476</v>
      </c>
      <c r="FD172" t="s">
        <v>510</v>
      </c>
      <c r="FE172" t="s">
        <v>510</v>
      </c>
      <c r="FF172" t="s">
        <v>510</v>
      </c>
      <c r="FG172" t="s">
        <v>510</v>
      </c>
      <c r="FH172" t="s">
        <v>510</v>
      </c>
      <c r="FI172" t="s">
        <v>476</v>
      </c>
      <c r="FJ172" t="s">
        <v>476</v>
      </c>
      <c r="FK172" t="s">
        <v>476</v>
      </c>
      <c r="FL172" t="s">
        <v>510</v>
      </c>
      <c r="GB172">
        <f>IF(Table1[[#This Row],[msna/Demographic_info/HH_members_group/total_m_c_muac]]=0,"",COUNTIF(Table1[[#This Row],[Grain or tubers e.g. bread, rice, noodles, bulger, frikeh, kaak, pasta, andoumeh, manakish, thick grain-based porridge, potatoes]:[Breastmilk]],"Yes"))</f>
        <v>0</v>
      </c>
      <c r="GC172" t="str">
        <f>IF(Table1[[#This Row],[Column1]]="","",IF(Table1[[#This Row],[Please select the assessment type:]]="Livelihood and Protection (MHPSS, CP, GBV)","",IF(Table1[[#This Row],[Column1]]&gt;4,"diverse","not diverse")))</f>
        <v>not diverse</v>
      </c>
      <c r="GH172" t="s">
        <v>3061</v>
      </c>
      <c r="GL172" t="b">
        <v>1</v>
      </c>
      <c r="GQ172" t="b">
        <v>1</v>
      </c>
      <c r="HA172" t="s">
        <v>390</v>
      </c>
      <c r="HL172" t="b">
        <v>1</v>
      </c>
      <c r="HN172" t="s">
        <v>3062</v>
      </c>
      <c r="HO172" t="s">
        <v>3063</v>
      </c>
      <c r="HP172" t="s">
        <v>806</v>
      </c>
      <c r="HQ172" t="b">
        <v>1</v>
      </c>
      <c r="HT172" t="b">
        <v>1</v>
      </c>
      <c r="IC172" t="s">
        <v>1107</v>
      </c>
      <c r="ID172" t="b">
        <v>1</v>
      </c>
      <c r="IP172" t="s">
        <v>554</v>
      </c>
      <c r="IX172" t="b">
        <v>1</v>
      </c>
      <c r="IZ172" t="s">
        <v>769</v>
      </c>
      <c r="JB172" t="s">
        <v>788</v>
      </c>
      <c r="JO172" t="b">
        <v>1</v>
      </c>
      <c r="JQ172" t="s">
        <v>771</v>
      </c>
      <c r="JR172" t="s">
        <v>772</v>
      </c>
      <c r="JS172" t="b">
        <v>1</v>
      </c>
      <c r="KD172" t="s">
        <v>772</v>
      </c>
      <c r="KE172" t="b">
        <v>1</v>
      </c>
      <c r="KO172" t="s">
        <v>554</v>
      </c>
      <c r="KW172" t="b">
        <v>1</v>
      </c>
      <c r="LH172" t="s">
        <v>500</v>
      </c>
      <c r="LI172" t="b">
        <v>1</v>
      </c>
      <c r="LR172" t="s">
        <v>3064</v>
      </c>
      <c r="LZ172" t="b">
        <v>1</v>
      </c>
      <c r="ME172" t="b">
        <v>1</v>
      </c>
      <c r="MI172" t="s">
        <v>3065</v>
      </c>
      <c r="MJ172" t="b">
        <v>1</v>
      </c>
      <c r="MN172" t="b">
        <v>1</v>
      </c>
      <c r="MO172" t="b">
        <v>1</v>
      </c>
      <c r="MP172" t="b">
        <v>1</v>
      </c>
      <c r="MY172" t="s">
        <v>538</v>
      </c>
      <c r="NE172" t="b">
        <v>1</v>
      </c>
      <c r="NK172" t="s">
        <v>777</v>
      </c>
      <c r="NN172" t="b">
        <v>1</v>
      </c>
      <c r="NV172" t="s">
        <v>476</v>
      </c>
      <c r="NX172" t="s">
        <v>510</v>
      </c>
      <c r="NZ172" t="s">
        <v>1276</v>
      </c>
      <c r="OB172" t="b">
        <v>1</v>
      </c>
      <c r="OL172" t="s">
        <v>1263</v>
      </c>
      <c r="OO172" t="b">
        <v>1</v>
      </c>
      <c r="OP172" t="b">
        <v>1</v>
      </c>
      <c r="OR172" t="b">
        <v>1</v>
      </c>
      <c r="OW172" t="s">
        <v>562</v>
      </c>
      <c r="PA172" t="b">
        <v>1</v>
      </c>
      <c r="PL172">
        <v>150</v>
      </c>
      <c r="PM172">
        <v>500</v>
      </c>
      <c r="PN172" t="s">
        <v>563</v>
      </c>
      <c r="PS172" t="b">
        <v>1</v>
      </c>
      <c r="QF172" t="s">
        <v>510</v>
      </c>
      <c r="QP172" t="s">
        <v>510</v>
      </c>
      <c r="QR172" t="s">
        <v>510</v>
      </c>
      <c r="RC172" t="s">
        <v>1135</v>
      </c>
      <c r="RE172" t="s">
        <v>510</v>
      </c>
      <c r="RG172" t="s">
        <v>3066</v>
      </c>
      <c r="RH172" t="s">
        <v>1098</v>
      </c>
      <c r="RI172" t="b">
        <v>1</v>
      </c>
      <c r="RR172" t="s">
        <v>514</v>
      </c>
      <c r="RS172" t="b">
        <v>1</v>
      </c>
      <c r="SA172" t="s">
        <v>3067</v>
      </c>
      <c r="SB172" t="s">
        <v>3068</v>
      </c>
      <c r="SC172">
        <v>92472428</v>
      </c>
      <c r="SD172" t="s">
        <v>3069</v>
      </c>
      <c r="SE172" s="2">
        <v>44602.554212962961</v>
      </c>
      <c r="SF172">
        <v>171</v>
      </c>
      <c r="SH172">
        <v>-1</v>
      </c>
      <c r="SK172" t="s">
        <v>518</v>
      </c>
      <c r="SL172">
        <v>1646</v>
      </c>
      <c r="SM172" t="s">
        <v>983</v>
      </c>
      <c r="SN172">
        <v>648550</v>
      </c>
    </row>
    <row r="173" spans="1:508" hidden="1" x14ac:dyDescent="0.25">
      <c r="A173" t="s">
        <v>3070</v>
      </c>
      <c r="B173" t="s">
        <v>3071</v>
      </c>
      <c r="D173" t="s">
        <v>3048</v>
      </c>
      <c r="E173" t="s">
        <v>950</v>
      </c>
      <c r="G173" s="1">
        <v>44602</v>
      </c>
      <c r="H173" t="s">
        <v>2762</v>
      </c>
      <c r="I173" t="s">
        <v>952</v>
      </c>
      <c r="J173" t="s">
        <v>476</v>
      </c>
      <c r="K173" t="s">
        <v>477</v>
      </c>
      <c r="L173" s="1">
        <v>43506</v>
      </c>
      <c r="M173" t="s">
        <v>1012</v>
      </c>
      <c r="O173" t="s">
        <v>572</v>
      </c>
      <c r="P173" t="s">
        <v>480</v>
      </c>
      <c r="Q173" t="s">
        <v>481</v>
      </c>
      <c r="R173" t="s">
        <v>479</v>
      </c>
      <c r="S173" t="s">
        <v>482</v>
      </c>
      <c r="T173" t="b">
        <v>1</v>
      </c>
      <c r="AA173" t="s">
        <v>483</v>
      </c>
      <c r="AB173" t="s">
        <v>484</v>
      </c>
      <c r="AC173">
        <v>1</v>
      </c>
      <c r="AD173">
        <v>0</v>
      </c>
      <c r="AE173">
        <v>2</v>
      </c>
      <c r="AF173">
        <v>0</v>
      </c>
      <c r="AG173">
        <v>0</v>
      </c>
      <c r="AH173">
        <v>1</v>
      </c>
      <c r="AI173">
        <v>0</v>
      </c>
      <c r="AJ173" t="s">
        <v>485</v>
      </c>
      <c r="AK173" t="s">
        <v>486</v>
      </c>
      <c r="AL173" t="s">
        <v>487</v>
      </c>
      <c r="AM173">
        <v>0</v>
      </c>
      <c r="AN173">
        <v>0</v>
      </c>
      <c r="AO173">
        <v>1</v>
      </c>
      <c r="AP173">
        <v>0</v>
      </c>
      <c r="AQ173">
        <v>1</v>
      </c>
      <c r="AR173">
        <v>0</v>
      </c>
      <c r="AS173" t="s">
        <v>486</v>
      </c>
      <c r="AT173" t="s">
        <v>486</v>
      </c>
      <c r="AU173" t="s">
        <v>485</v>
      </c>
      <c r="AV173" t="s">
        <v>487</v>
      </c>
      <c r="AW173" t="s">
        <v>485</v>
      </c>
      <c r="AX173" t="s">
        <v>485</v>
      </c>
      <c r="AY173" t="s">
        <v>527</v>
      </c>
      <c r="AZ173">
        <v>5</v>
      </c>
      <c r="BA173" t="s">
        <v>953</v>
      </c>
      <c r="BC173" t="s">
        <v>986</v>
      </c>
      <c r="BE173" t="s">
        <v>787</v>
      </c>
      <c r="BG173" t="s">
        <v>1627</v>
      </c>
      <c r="BJ173" t="b">
        <v>1</v>
      </c>
      <c r="BQ173">
        <v>15</v>
      </c>
      <c r="BR173" t="s">
        <v>956</v>
      </c>
      <c r="BS173" t="s">
        <v>510</v>
      </c>
      <c r="CV173" t="s">
        <v>1156</v>
      </c>
      <c r="CW173" t="b">
        <v>0</v>
      </c>
      <c r="CX173" t="b">
        <v>1</v>
      </c>
      <c r="CY173" t="b">
        <v>0</v>
      </c>
      <c r="CZ173" t="b">
        <v>0</v>
      </c>
      <c r="DA173" t="b">
        <v>0</v>
      </c>
      <c r="DB173" t="b">
        <v>0</v>
      </c>
      <c r="DC173" t="b">
        <v>0</v>
      </c>
      <c r="DF173">
        <v>1</v>
      </c>
      <c r="DP173" t="s">
        <v>510</v>
      </c>
      <c r="DQ173" t="s">
        <v>1560</v>
      </c>
      <c r="DR173" t="b">
        <v>1</v>
      </c>
      <c r="EC173" t="s">
        <v>510</v>
      </c>
      <c r="ED173" t="s">
        <v>1582</v>
      </c>
      <c r="EK173" t="b">
        <v>1</v>
      </c>
      <c r="EP173" t="s">
        <v>476</v>
      </c>
      <c r="EQ173" t="s">
        <v>3072</v>
      </c>
      <c r="ET173" t="b">
        <v>1</v>
      </c>
      <c r="EV173" t="b">
        <v>1</v>
      </c>
      <c r="EY173" t="s">
        <v>3073</v>
      </c>
      <c r="FA173" t="s">
        <v>476</v>
      </c>
      <c r="FB173" t="s">
        <v>476</v>
      </c>
      <c r="FC173" t="s">
        <v>510</v>
      </c>
      <c r="FD173" t="s">
        <v>510</v>
      </c>
      <c r="FE173" t="s">
        <v>510</v>
      </c>
      <c r="FF173" t="s">
        <v>510</v>
      </c>
      <c r="FG173" t="s">
        <v>510</v>
      </c>
      <c r="FH173" t="s">
        <v>510</v>
      </c>
      <c r="FI173" t="s">
        <v>476</v>
      </c>
      <c r="FJ173" t="s">
        <v>476</v>
      </c>
      <c r="FK173" t="s">
        <v>476</v>
      </c>
      <c r="FL173" t="s">
        <v>510</v>
      </c>
      <c r="FN173" t="s">
        <v>476</v>
      </c>
      <c r="FO173" t="s">
        <v>476</v>
      </c>
      <c r="FP173" t="s">
        <v>510</v>
      </c>
      <c r="FQ173" t="s">
        <v>510</v>
      </c>
      <c r="FR173" t="s">
        <v>510</v>
      </c>
      <c r="FS173" t="s">
        <v>510</v>
      </c>
      <c r="FT173" t="s">
        <v>476</v>
      </c>
      <c r="FU173" t="s">
        <v>510</v>
      </c>
      <c r="FV173" t="s">
        <v>510</v>
      </c>
      <c r="FW173" t="s">
        <v>510</v>
      </c>
      <c r="FX173" t="s">
        <v>510</v>
      </c>
      <c r="FY173" t="s">
        <v>510</v>
      </c>
      <c r="FZ173" t="s">
        <v>510</v>
      </c>
      <c r="GA173" t="s">
        <v>476</v>
      </c>
      <c r="GB173">
        <f>IF(Table1[[#This Row],[msna/Demographic_info/HH_members_group/total_m_c_muac]]=0,"",COUNTIF(Table1[[#This Row],[Grain or tubers e.g. bread, rice, noodles, bulger, frikeh, kaak, pasta, andoumeh, manakish, thick grain-based porridge, potatoes]:[Breastmilk]],"Yes"))</f>
        <v>4</v>
      </c>
      <c r="GC173" t="str">
        <f>IF(Table1[[#This Row],[Column1]]="","",IF(Table1[[#This Row],[Please select the assessment type:]]="Livelihood and Protection (MHPSS, CP, GBV)","",IF(Table1[[#This Row],[Column1]]&gt;4,"diverse","not diverse")))</f>
        <v>not diverse</v>
      </c>
      <c r="GD173">
        <v>2</v>
      </c>
      <c r="GE173" t="s">
        <v>485</v>
      </c>
      <c r="GF173">
        <v>1</v>
      </c>
      <c r="GG173" t="s">
        <v>486</v>
      </c>
      <c r="GH173" t="s">
        <v>1104</v>
      </c>
      <c r="GK173" t="b">
        <v>1</v>
      </c>
      <c r="GM173" t="b">
        <v>1</v>
      </c>
      <c r="GN173" t="b">
        <v>1</v>
      </c>
      <c r="GT173" t="b">
        <v>1</v>
      </c>
      <c r="HA173" t="s">
        <v>1631</v>
      </c>
      <c r="HC173" t="b">
        <v>1</v>
      </c>
      <c r="HG173" t="b">
        <v>1</v>
      </c>
      <c r="HO173" t="s">
        <v>3074</v>
      </c>
      <c r="HP173" t="s">
        <v>1418</v>
      </c>
      <c r="HR173" t="b">
        <v>1</v>
      </c>
      <c r="IC173" t="s">
        <v>1242</v>
      </c>
      <c r="ID173" t="b">
        <v>1</v>
      </c>
      <c r="IE173" t="b">
        <v>1</v>
      </c>
      <c r="IP173" t="s">
        <v>1243</v>
      </c>
      <c r="IQ173" t="b">
        <v>1</v>
      </c>
      <c r="IZ173" t="s">
        <v>510</v>
      </c>
      <c r="JA173" t="s">
        <v>3075</v>
      </c>
      <c r="JB173" t="s">
        <v>1206</v>
      </c>
      <c r="JF173" t="b">
        <v>1</v>
      </c>
      <c r="JQ173" t="s">
        <v>510</v>
      </c>
      <c r="JR173" t="s">
        <v>772</v>
      </c>
      <c r="JS173" t="b">
        <v>1</v>
      </c>
      <c r="KD173" t="s">
        <v>772</v>
      </c>
      <c r="KE173" t="b">
        <v>1</v>
      </c>
      <c r="KO173" t="s">
        <v>554</v>
      </c>
      <c r="KW173" t="b">
        <v>1</v>
      </c>
      <c r="LH173" t="s">
        <v>500</v>
      </c>
      <c r="LI173" t="b">
        <v>1</v>
      </c>
      <c r="LR173" t="s">
        <v>3076</v>
      </c>
      <c r="LT173" t="b">
        <v>1</v>
      </c>
      <c r="LU173" t="b">
        <v>1</v>
      </c>
      <c r="ME173" t="b">
        <v>1</v>
      </c>
      <c r="MI173" t="s">
        <v>3077</v>
      </c>
      <c r="MJ173" t="b">
        <v>1</v>
      </c>
      <c r="MN173" t="b">
        <v>1</v>
      </c>
      <c r="MO173" t="b">
        <v>1</v>
      </c>
      <c r="MY173" t="s">
        <v>1276</v>
      </c>
      <c r="NA173" t="b">
        <v>1</v>
      </c>
      <c r="NK173" t="s">
        <v>777</v>
      </c>
      <c r="NN173" t="b">
        <v>1</v>
      </c>
      <c r="NV173" t="s">
        <v>476</v>
      </c>
      <c r="NX173" t="s">
        <v>510</v>
      </c>
      <c r="NZ173" t="s">
        <v>1513</v>
      </c>
      <c r="OB173" t="b">
        <v>1</v>
      </c>
      <c r="OF173" t="b">
        <v>1</v>
      </c>
      <c r="OL173" t="s">
        <v>3078</v>
      </c>
      <c r="OO173" t="b">
        <v>1</v>
      </c>
      <c r="OR173" t="b">
        <v>1</v>
      </c>
      <c r="OW173" t="s">
        <v>2499</v>
      </c>
      <c r="PA173" t="b">
        <v>1</v>
      </c>
      <c r="PC173" t="b">
        <v>1</v>
      </c>
      <c r="PL173">
        <v>700</v>
      </c>
      <c r="PM173">
        <v>1500</v>
      </c>
      <c r="PN173" t="s">
        <v>653</v>
      </c>
      <c r="PS173" t="b">
        <v>1</v>
      </c>
      <c r="PT173" t="b">
        <v>1</v>
      </c>
      <c r="QF173" t="s">
        <v>476</v>
      </c>
      <c r="QG173" t="s">
        <v>509</v>
      </c>
      <c r="QH173" t="b">
        <v>1</v>
      </c>
      <c r="QP173" t="s">
        <v>510</v>
      </c>
      <c r="QR173" t="s">
        <v>510</v>
      </c>
      <c r="RC173" t="s">
        <v>511</v>
      </c>
      <c r="RE173" t="s">
        <v>510</v>
      </c>
      <c r="RG173" t="s">
        <v>3079</v>
      </c>
      <c r="RH173" t="s">
        <v>1098</v>
      </c>
      <c r="RI173" t="b">
        <v>1</v>
      </c>
      <c r="RR173" t="s">
        <v>514</v>
      </c>
      <c r="RS173" t="b">
        <v>1</v>
      </c>
      <c r="SA173" t="s">
        <v>890</v>
      </c>
      <c r="SB173" t="s">
        <v>3080</v>
      </c>
      <c r="SC173">
        <v>92472430</v>
      </c>
      <c r="SD173" t="s">
        <v>3081</v>
      </c>
      <c r="SE173" s="2">
        <v>44602.554224537038</v>
      </c>
      <c r="SF173">
        <v>172</v>
      </c>
      <c r="SH173">
        <v>-1</v>
      </c>
      <c r="SK173" t="s">
        <v>518</v>
      </c>
      <c r="SL173">
        <v>1515</v>
      </c>
      <c r="SM173" t="s">
        <v>983</v>
      </c>
      <c r="SN173">
        <v>648550</v>
      </c>
    </row>
    <row r="174" spans="1:508" hidden="1" x14ac:dyDescent="0.25">
      <c r="A174" t="s">
        <v>3082</v>
      </c>
      <c r="B174" t="s">
        <v>3083</v>
      </c>
      <c r="D174" t="s">
        <v>3048</v>
      </c>
      <c r="E174" t="s">
        <v>950</v>
      </c>
      <c r="G174" s="1">
        <v>44602</v>
      </c>
      <c r="H174" t="s">
        <v>2762</v>
      </c>
      <c r="I174" t="s">
        <v>952</v>
      </c>
      <c r="J174" t="s">
        <v>476</v>
      </c>
      <c r="K174" t="s">
        <v>477</v>
      </c>
      <c r="L174" s="1">
        <v>42776</v>
      </c>
      <c r="M174" t="s">
        <v>478</v>
      </c>
      <c r="O174" t="s">
        <v>572</v>
      </c>
      <c r="P174" t="s">
        <v>523</v>
      </c>
      <c r="Q174" t="s">
        <v>573</v>
      </c>
      <c r="R174" t="s">
        <v>572</v>
      </c>
      <c r="S174" t="s">
        <v>482</v>
      </c>
      <c r="T174" t="b">
        <v>1</v>
      </c>
      <c r="AA174" t="s">
        <v>3084</v>
      </c>
      <c r="AB174" t="s">
        <v>484</v>
      </c>
      <c r="AC174">
        <v>0</v>
      </c>
      <c r="AD174">
        <v>0</v>
      </c>
      <c r="AE174">
        <v>0</v>
      </c>
      <c r="AF174">
        <v>1</v>
      </c>
      <c r="AG174">
        <v>1</v>
      </c>
      <c r="AH174">
        <v>0</v>
      </c>
      <c r="AI174">
        <v>0</v>
      </c>
      <c r="AJ174" t="s">
        <v>485</v>
      </c>
      <c r="AK174" t="s">
        <v>470</v>
      </c>
      <c r="AL174" t="s">
        <v>485</v>
      </c>
      <c r="AM174">
        <v>0</v>
      </c>
      <c r="AN174">
        <v>0</v>
      </c>
      <c r="AO174">
        <v>2</v>
      </c>
      <c r="AP174">
        <v>1</v>
      </c>
      <c r="AQ174">
        <v>1</v>
      </c>
      <c r="AR174">
        <v>0</v>
      </c>
      <c r="AS174" t="s">
        <v>487</v>
      </c>
      <c r="AT174" t="s">
        <v>486</v>
      </c>
      <c r="AU174" t="s">
        <v>526</v>
      </c>
      <c r="AV174" t="s">
        <v>527</v>
      </c>
      <c r="AW174" t="s">
        <v>470</v>
      </c>
      <c r="AX174" t="s">
        <v>486</v>
      </c>
      <c r="AY174" t="s">
        <v>660</v>
      </c>
      <c r="AZ174">
        <v>6</v>
      </c>
      <c r="BA174" t="s">
        <v>787</v>
      </c>
      <c r="BC174" t="s">
        <v>986</v>
      </c>
      <c r="BE174" t="s">
        <v>1340</v>
      </c>
      <c r="BG174" t="s">
        <v>1627</v>
      </c>
      <c r="BJ174" t="b">
        <v>1</v>
      </c>
      <c r="BQ174">
        <v>5</v>
      </c>
      <c r="BR174" t="s">
        <v>956</v>
      </c>
      <c r="BS174" t="s">
        <v>510</v>
      </c>
      <c r="CV174" t="s">
        <v>1156</v>
      </c>
      <c r="CW174" t="b">
        <v>0</v>
      </c>
      <c r="CX174" t="b">
        <v>1</v>
      </c>
      <c r="CY174" t="b">
        <v>0</v>
      </c>
      <c r="CZ174" t="b">
        <v>0</v>
      </c>
      <c r="DA174" t="b">
        <v>0</v>
      </c>
      <c r="DB174" t="b">
        <v>0</v>
      </c>
      <c r="DC174" t="b">
        <v>0</v>
      </c>
      <c r="DF174">
        <v>1</v>
      </c>
      <c r="DP174" t="s">
        <v>510</v>
      </c>
      <c r="DQ174" t="s">
        <v>1560</v>
      </c>
      <c r="DR174" t="b">
        <v>1</v>
      </c>
      <c r="EC174" t="s">
        <v>476</v>
      </c>
      <c r="ED174" t="s">
        <v>1582</v>
      </c>
      <c r="EK174" t="b">
        <v>1</v>
      </c>
      <c r="EP174" t="s">
        <v>510</v>
      </c>
      <c r="EQ174" t="s">
        <v>1159</v>
      </c>
      <c r="ER174" t="b">
        <v>1</v>
      </c>
      <c r="FA174" t="s">
        <v>476</v>
      </c>
      <c r="FB174" t="s">
        <v>476</v>
      </c>
      <c r="FC174" t="s">
        <v>476</v>
      </c>
      <c r="FD174" t="s">
        <v>476</v>
      </c>
      <c r="FE174" t="s">
        <v>510</v>
      </c>
      <c r="FF174" t="s">
        <v>510</v>
      </c>
      <c r="FG174" t="s">
        <v>510</v>
      </c>
      <c r="FH174" t="s">
        <v>510</v>
      </c>
      <c r="FI174" t="s">
        <v>476</v>
      </c>
      <c r="FJ174" t="s">
        <v>476</v>
      </c>
      <c r="FK174" t="s">
        <v>476</v>
      </c>
      <c r="FL174" t="s">
        <v>510</v>
      </c>
      <c r="GB174">
        <f>IF(Table1[[#This Row],[msna/Demographic_info/HH_members_group/total_m_c_muac]]=0,"",COUNTIF(Table1[[#This Row],[Grain or tubers e.g. bread, rice, noodles, bulger, frikeh, kaak, pasta, andoumeh, manakish, thick grain-based porridge, potatoes]:[Breastmilk]],"Yes"))</f>
        <v>0</v>
      </c>
      <c r="GC174" t="str">
        <f>IF(Table1[[#This Row],[Column1]]="","",IF(Table1[[#This Row],[Please select the assessment type:]]="Livelihood and Protection (MHPSS, CP, GBV)","",IF(Table1[[#This Row],[Column1]]&gt;4,"diverse","not diverse")))</f>
        <v>not diverse</v>
      </c>
      <c r="GH174" t="s">
        <v>3085</v>
      </c>
      <c r="GI174" t="b">
        <v>1</v>
      </c>
      <c r="GJ174" t="b">
        <v>1</v>
      </c>
      <c r="GM174" t="b">
        <v>1</v>
      </c>
      <c r="GN174" t="b">
        <v>1</v>
      </c>
      <c r="HA174" t="s">
        <v>551</v>
      </c>
      <c r="HG174" t="b">
        <v>1</v>
      </c>
      <c r="HO174" t="s">
        <v>3086</v>
      </c>
      <c r="HP174" t="s">
        <v>806</v>
      </c>
      <c r="HQ174" t="b">
        <v>1</v>
      </c>
      <c r="HT174" t="b">
        <v>1</v>
      </c>
      <c r="IC174" t="s">
        <v>1242</v>
      </c>
      <c r="ID174" t="b">
        <v>1</v>
      </c>
      <c r="IE174" t="b">
        <v>1</v>
      </c>
      <c r="IP174" t="s">
        <v>1243</v>
      </c>
      <c r="IQ174" t="b">
        <v>1</v>
      </c>
      <c r="IZ174" t="s">
        <v>769</v>
      </c>
      <c r="JB174" t="s">
        <v>788</v>
      </c>
      <c r="JO174" t="b">
        <v>1</v>
      </c>
      <c r="JQ174" t="s">
        <v>771</v>
      </c>
      <c r="JR174" t="s">
        <v>772</v>
      </c>
      <c r="JS174" t="b">
        <v>1</v>
      </c>
      <c r="KD174" t="s">
        <v>772</v>
      </c>
      <c r="KE174" t="b">
        <v>1</v>
      </c>
      <c r="KO174" t="s">
        <v>554</v>
      </c>
      <c r="KW174" t="b">
        <v>1</v>
      </c>
      <c r="LH174" t="s">
        <v>500</v>
      </c>
      <c r="LI174" t="b">
        <v>1</v>
      </c>
      <c r="LR174" t="s">
        <v>3087</v>
      </c>
      <c r="LT174" t="b">
        <v>1</v>
      </c>
      <c r="MD174" t="b">
        <v>1</v>
      </c>
      <c r="ME174" t="b">
        <v>1</v>
      </c>
      <c r="MI174" t="s">
        <v>1226</v>
      </c>
      <c r="MO174" t="b">
        <v>1</v>
      </c>
      <c r="MY174" t="s">
        <v>1276</v>
      </c>
      <c r="NA174" t="b">
        <v>1</v>
      </c>
      <c r="NK174" t="s">
        <v>777</v>
      </c>
      <c r="NN174" t="b">
        <v>1</v>
      </c>
      <c r="NV174" t="s">
        <v>510</v>
      </c>
      <c r="NW174" t="s">
        <v>3088</v>
      </c>
      <c r="NX174" t="s">
        <v>476</v>
      </c>
      <c r="NY174" t="s">
        <v>3089</v>
      </c>
      <c r="NZ174" t="s">
        <v>559</v>
      </c>
      <c r="OB174" t="b">
        <v>1</v>
      </c>
      <c r="OF174" t="b">
        <v>1</v>
      </c>
      <c r="OL174" t="s">
        <v>975</v>
      </c>
      <c r="OO174" t="b">
        <v>1</v>
      </c>
      <c r="OP174" t="b">
        <v>1</v>
      </c>
      <c r="OW174" t="s">
        <v>780</v>
      </c>
      <c r="PC174" t="b">
        <v>1</v>
      </c>
      <c r="PF174" t="b">
        <v>1</v>
      </c>
      <c r="PL174">
        <v>700</v>
      </c>
      <c r="PM174">
        <v>2000</v>
      </c>
      <c r="PN174" t="s">
        <v>563</v>
      </c>
      <c r="PS174" t="b">
        <v>1</v>
      </c>
      <c r="QF174" t="s">
        <v>510</v>
      </c>
      <c r="QP174" t="s">
        <v>510</v>
      </c>
      <c r="QR174" t="s">
        <v>510</v>
      </c>
      <c r="RC174" t="s">
        <v>1135</v>
      </c>
      <c r="RE174" t="s">
        <v>510</v>
      </c>
      <c r="RG174" t="s">
        <v>3090</v>
      </c>
      <c r="RH174" t="s">
        <v>1098</v>
      </c>
      <c r="RI174" t="b">
        <v>1</v>
      </c>
      <c r="RR174" t="s">
        <v>514</v>
      </c>
      <c r="RS174" t="b">
        <v>1</v>
      </c>
      <c r="SA174" t="s">
        <v>890</v>
      </c>
      <c r="SB174" t="s">
        <v>3091</v>
      </c>
      <c r="SC174">
        <v>92472431</v>
      </c>
      <c r="SD174" t="s">
        <v>3092</v>
      </c>
      <c r="SE174" s="2">
        <v>44602.554236111107</v>
      </c>
      <c r="SF174">
        <v>173</v>
      </c>
      <c r="SH174">
        <v>-1</v>
      </c>
      <c r="SK174" t="s">
        <v>518</v>
      </c>
      <c r="SL174">
        <v>1121</v>
      </c>
      <c r="SM174" t="s">
        <v>983</v>
      </c>
      <c r="SN174">
        <v>648550</v>
      </c>
    </row>
    <row r="175" spans="1:508" hidden="1" x14ac:dyDescent="0.25">
      <c r="A175" t="s">
        <v>3093</v>
      </c>
      <c r="B175" t="s">
        <v>3094</v>
      </c>
      <c r="D175" t="s">
        <v>3048</v>
      </c>
      <c r="E175" t="s">
        <v>950</v>
      </c>
      <c r="G175" s="1">
        <v>44602</v>
      </c>
      <c r="H175" t="s">
        <v>2762</v>
      </c>
      <c r="I175" t="s">
        <v>952</v>
      </c>
      <c r="J175" t="s">
        <v>476</v>
      </c>
      <c r="K175" t="s">
        <v>477</v>
      </c>
      <c r="L175" s="1">
        <v>43871</v>
      </c>
      <c r="M175" t="s">
        <v>1012</v>
      </c>
      <c r="O175" t="s">
        <v>572</v>
      </c>
      <c r="P175" t="s">
        <v>548</v>
      </c>
      <c r="Q175" t="s">
        <v>481</v>
      </c>
      <c r="R175" t="s">
        <v>479</v>
      </c>
      <c r="S175" t="s">
        <v>482</v>
      </c>
      <c r="T175" t="b">
        <v>1</v>
      </c>
      <c r="AA175" t="s">
        <v>483</v>
      </c>
      <c r="AB175" t="s">
        <v>594</v>
      </c>
      <c r="AC175">
        <v>0</v>
      </c>
      <c r="AD175">
        <v>0</v>
      </c>
      <c r="AE175">
        <v>0</v>
      </c>
      <c r="AF175">
        <v>0</v>
      </c>
      <c r="AG175">
        <v>2</v>
      </c>
      <c r="AH175">
        <v>2</v>
      </c>
      <c r="AI175">
        <v>0</v>
      </c>
      <c r="AJ175" t="s">
        <v>485</v>
      </c>
      <c r="AK175" t="s">
        <v>485</v>
      </c>
      <c r="AL175" t="s">
        <v>526</v>
      </c>
      <c r="AM175">
        <v>0</v>
      </c>
      <c r="AN175">
        <v>0</v>
      </c>
      <c r="AO175">
        <v>0</v>
      </c>
      <c r="AP175">
        <v>1</v>
      </c>
      <c r="AQ175">
        <v>2</v>
      </c>
      <c r="AR175">
        <v>0</v>
      </c>
      <c r="AS175" t="s">
        <v>486</v>
      </c>
      <c r="AT175" t="s">
        <v>485</v>
      </c>
      <c r="AU175" t="s">
        <v>487</v>
      </c>
      <c r="AV175" t="s">
        <v>487</v>
      </c>
      <c r="AW175" t="s">
        <v>470</v>
      </c>
      <c r="AX175" t="s">
        <v>526</v>
      </c>
      <c r="AY175" t="s">
        <v>722</v>
      </c>
      <c r="AZ175">
        <v>7</v>
      </c>
      <c r="BA175" t="s">
        <v>787</v>
      </c>
      <c r="BC175" t="s">
        <v>803</v>
      </c>
      <c r="BE175" t="s">
        <v>953</v>
      </c>
      <c r="BG175" t="s">
        <v>1627</v>
      </c>
      <c r="BJ175" t="b">
        <v>1</v>
      </c>
      <c r="BQ175">
        <v>10</v>
      </c>
      <c r="BR175" t="s">
        <v>956</v>
      </c>
      <c r="BS175" t="s">
        <v>510</v>
      </c>
      <c r="CV175" t="s">
        <v>1156</v>
      </c>
      <c r="CW175" t="b">
        <v>0</v>
      </c>
      <c r="CX175" t="b">
        <v>1</v>
      </c>
      <c r="CY175" t="b">
        <v>0</v>
      </c>
      <c r="CZ175" t="b">
        <v>0</v>
      </c>
      <c r="DA175" t="b">
        <v>0</v>
      </c>
      <c r="DB175" t="b">
        <v>0</v>
      </c>
      <c r="DC175" t="b">
        <v>0</v>
      </c>
      <c r="DE175">
        <v>2</v>
      </c>
      <c r="DP175" t="s">
        <v>510</v>
      </c>
      <c r="DQ175" t="s">
        <v>1181</v>
      </c>
      <c r="DT175" t="b">
        <v>1</v>
      </c>
      <c r="EC175" t="s">
        <v>476</v>
      </c>
      <c r="ED175" t="s">
        <v>1582</v>
      </c>
      <c r="EK175" t="b">
        <v>1</v>
      </c>
      <c r="EP175" t="s">
        <v>510</v>
      </c>
      <c r="EQ175" t="s">
        <v>1159</v>
      </c>
      <c r="ER175" t="b">
        <v>1</v>
      </c>
      <c r="FA175" t="s">
        <v>476</v>
      </c>
      <c r="FB175" t="s">
        <v>476</v>
      </c>
      <c r="FC175" t="s">
        <v>476</v>
      </c>
      <c r="FD175" t="s">
        <v>476</v>
      </c>
      <c r="FE175" t="s">
        <v>476</v>
      </c>
      <c r="FF175" t="s">
        <v>510</v>
      </c>
      <c r="FG175" t="s">
        <v>476</v>
      </c>
      <c r="FH175" t="s">
        <v>510</v>
      </c>
      <c r="FI175" t="s">
        <v>476</v>
      </c>
      <c r="FJ175" t="s">
        <v>476</v>
      </c>
      <c r="FK175" t="s">
        <v>476</v>
      </c>
      <c r="FL175" t="s">
        <v>510</v>
      </c>
      <c r="GB175">
        <f>IF(Table1[[#This Row],[msna/Demographic_info/HH_members_group/total_m_c_muac]]=0,"",COUNTIF(Table1[[#This Row],[Grain or tubers e.g. bread, rice, noodles, bulger, frikeh, kaak, pasta, andoumeh, manakish, thick grain-based porridge, potatoes]:[Breastmilk]],"Yes"))</f>
        <v>0</v>
      </c>
      <c r="GC175" t="str">
        <f>IF(Table1[[#This Row],[Column1]]="","",IF(Table1[[#This Row],[Please select the assessment type:]]="Livelihood and Protection (MHPSS, CP, GBV)","",IF(Table1[[#This Row],[Column1]]&gt;4,"diverse","not diverse")))</f>
        <v>not diverse</v>
      </c>
      <c r="GH175" t="s">
        <v>3095</v>
      </c>
      <c r="GI175" t="b">
        <v>1</v>
      </c>
      <c r="GJ175" t="b">
        <v>1</v>
      </c>
      <c r="GM175" t="b">
        <v>1</v>
      </c>
      <c r="GN175" t="b">
        <v>1</v>
      </c>
      <c r="HA175" t="s">
        <v>1631</v>
      </c>
      <c r="HC175" t="b">
        <v>1</v>
      </c>
      <c r="HG175" t="b">
        <v>1</v>
      </c>
      <c r="HO175" t="s">
        <v>3051</v>
      </c>
      <c r="HP175" t="s">
        <v>1241</v>
      </c>
      <c r="HQ175" t="b">
        <v>1</v>
      </c>
      <c r="HR175" t="b">
        <v>1</v>
      </c>
      <c r="HT175" t="b">
        <v>1</v>
      </c>
      <c r="IC175" t="s">
        <v>1242</v>
      </c>
      <c r="ID175" t="b">
        <v>1</v>
      </c>
      <c r="IE175" t="b">
        <v>1</v>
      </c>
      <c r="IP175" t="s">
        <v>1243</v>
      </c>
      <c r="IQ175" t="b">
        <v>1</v>
      </c>
      <c r="IZ175" t="s">
        <v>769</v>
      </c>
      <c r="JB175" t="s">
        <v>1206</v>
      </c>
      <c r="JF175" t="b">
        <v>1</v>
      </c>
      <c r="JQ175" t="s">
        <v>771</v>
      </c>
      <c r="JR175" t="s">
        <v>772</v>
      </c>
      <c r="JS175" t="b">
        <v>1</v>
      </c>
      <c r="KD175" t="s">
        <v>772</v>
      </c>
      <c r="KE175" t="b">
        <v>1</v>
      </c>
      <c r="KO175" t="s">
        <v>554</v>
      </c>
      <c r="KW175" t="b">
        <v>1</v>
      </c>
      <c r="LH175" t="s">
        <v>554</v>
      </c>
      <c r="LP175" t="b">
        <v>1</v>
      </c>
      <c r="LR175" t="s">
        <v>3096</v>
      </c>
      <c r="LT175" t="b">
        <v>1</v>
      </c>
      <c r="LU175" t="b">
        <v>1</v>
      </c>
      <c r="ME175" t="b">
        <v>1</v>
      </c>
      <c r="MI175" t="s">
        <v>3097</v>
      </c>
      <c r="ML175" t="b">
        <v>1</v>
      </c>
      <c r="MN175" t="b">
        <v>1</v>
      </c>
      <c r="MO175" t="b">
        <v>1</v>
      </c>
      <c r="MP175" t="b">
        <v>1</v>
      </c>
      <c r="MY175" t="s">
        <v>1276</v>
      </c>
      <c r="NA175" t="b">
        <v>1</v>
      </c>
      <c r="NK175" t="s">
        <v>777</v>
      </c>
      <c r="NN175" t="b">
        <v>1</v>
      </c>
      <c r="NV175" t="s">
        <v>476</v>
      </c>
      <c r="NX175" t="s">
        <v>510</v>
      </c>
      <c r="NZ175" t="s">
        <v>3098</v>
      </c>
      <c r="OA175" t="b">
        <v>1</v>
      </c>
      <c r="OB175" t="b">
        <v>1</v>
      </c>
      <c r="OC175" t="b">
        <v>1</v>
      </c>
      <c r="OL175" t="s">
        <v>1359</v>
      </c>
      <c r="OO175" t="b">
        <v>1</v>
      </c>
      <c r="OP175" t="b">
        <v>1</v>
      </c>
      <c r="OW175" t="s">
        <v>851</v>
      </c>
      <c r="PB175" t="b">
        <v>1</v>
      </c>
      <c r="PL175">
        <v>1500</v>
      </c>
      <c r="PM175">
        <v>2500</v>
      </c>
      <c r="PN175" t="s">
        <v>508</v>
      </c>
      <c r="PQ175" t="b">
        <v>1</v>
      </c>
      <c r="QF175" t="s">
        <v>510</v>
      </c>
      <c r="QP175" t="s">
        <v>510</v>
      </c>
      <c r="QR175" t="s">
        <v>510</v>
      </c>
      <c r="RC175" t="s">
        <v>511</v>
      </c>
      <c r="RE175" t="s">
        <v>510</v>
      </c>
      <c r="RG175" t="s">
        <v>515</v>
      </c>
      <c r="RH175" t="s">
        <v>1098</v>
      </c>
      <c r="RI175" t="b">
        <v>1</v>
      </c>
      <c r="RR175" t="s">
        <v>514</v>
      </c>
      <c r="RS175" t="b">
        <v>1</v>
      </c>
      <c r="SA175" t="s">
        <v>890</v>
      </c>
      <c r="SB175" t="s">
        <v>3099</v>
      </c>
      <c r="SC175">
        <v>92472432</v>
      </c>
      <c r="SD175" t="s">
        <v>3100</v>
      </c>
      <c r="SE175" s="2">
        <v>44602.554236111107</v>
      </c>
      <c r="SF175">
        <v>174</v>
      </c>
      <c r="SH175">
        <v>-1</v>
      </c>
      <c r="SK175" t="s">
        <v>518</v>
      </c>
      <c r="SL175">
        <v>1423</v>
      </c>
      <c r="SM175" t="s">
        <v>983</v>
      </c>
      <c r="SN175">
        <v>648550</v>
      </c>
    </row>
    <row r="176" spans="1:508" hidden="1" x14ac:dyDescent="0.25">
      <c r="A176" t="s">
        <v>3101</v>
      </c>
      <c r="B176" t="s">
        <v>3102</v>
      </c>
      <c r="D176" t="s">
        <v>3103</v>
      </c>
      <c r="E176" t="s">
        <v>950</v>
      </c>
      <c r="G176" s="1">
        <v>44602</v>
      </c>
      <c r="H176" t="s">
        <v>2762</v>
      </c>
      <c r="I176" t="s">
        <v>952</v>
      </c>
      <c r="J176" t="s">
        <v>476</v>
      </c>
      <c r="K176" t="s">
        <v>522</v>
      </c>
      <c r="M176" t="s">
        <v>478</v>
      </c>
      <c r="O176" t="s">
        <v>479</v>
      </c>
      <c r="P176" t="s">
        <v>523</v>
      </c>
      <c r="Q176" t="s">
        <v>573</v>
      </c>
      <c r="R176" t="s">
        <v>479</v>
      </c>
      <c r="S176" t="s">
        <v>482</v>
      </c>
      <c r="T176" t="b">
        <v>1</v>
      </c>
      <c r="AA176" t="s">
        <v>483</v>
      </c>
      <c r="AB176" t="s">
        <v>1485</v>
      </c>
      <c r="AC176">
        <v>1</v>
      </c>
      <c r="AD176">
        <v>1</v>
      </c>
      <c r="AE176">
        <v>0</v>
      </c>
      <c r="AF176">
        <v>0</v>
      </c>
      <c r="AG176">
        <v>0</v>
      </c>
      <c r="AH176">
        <v>1</v>
      </c>
      <c r="AI176">
        <v>0</v>
      </c>
      <c r="AJ176" t="s">
        <v>486</v>
      </c>
      <c r="AK176" t="s">
        <v>486</v>
      </c>
      <c r="AL176" t="s">
        <v>485</v>
      </c>
      <c r="AM176">
        <v>0</v>
      </c>
      <c r="AN176">
        <v>0</v>
      </c>
      <c r="AO176">
        <v>0</v>
      </c>
      <c r="AP176">
        <v>0</v>
      </c>
      <c r="AQ176">
        <v>1</v>
      </c>
      <c r="AR176">
        <v>0</v>
      </c>
      <c r="AS176" t="s">
        <v>470</v>
      </c>
      <c r="AT176" t="s">
        <v>486</v>
      </c>
      <c r="AU176" t="s">
        <v>486</v>
      </c>
      <c r="AV176" t="s">
        <v>486</v>
      </c>
      <c r="AW176" t="s">
        <v>470</v>
      </c>
      <c r="AX176" t="s">
        <v>485</v>
      </c>
      <c r="AY176" t="s">
        <v>487</v>
      </c>
      <c r="AZ176">
        <v>3</v>
      </c>
      <c r="BA176" t="s">
        <v>787</v>
      </c>
      <c r="BC176" t="s">
        <v>803</v>
      </c>
      <c r="BE176" t="s">
        <v>1034</v>
      </c>
      <c r="BG176" t="s">
        <v>1627</v>
      </c>
      <c r="BJ176" t="b">
        <v>1</v>
      </c>
      <c r="BQ176">
        <v>30</v>
      </c>
      <c r="BR176" t="s">
        <v>956</v>
      </c>
      <c r="BS176" t="s">
        <v>510</v>
      </c>
      <c r="CV176" t="s">
        <v>1365</v>
      </c>
      <c r="CW176" t="b">
        <v>1</v>
      </c>
      <c r="CX176" t="b">
        <v>0</v>
      </c>
      <c r="CY176" t="b">
        <v>0</v>
      </c>
      <c r="CZ176" t="b">
        <v>0</v>
      </c>
      <c r="DA176" t="b">
        <v>0</v>
      </c>
      <c r="DB176" t="b">
        <v>0</v>
      </c>
      <c r="DC176" t="b">
        <v>0</v>
      </c>
      <c r="DF176">
        <v>1</v>
      </c>
      <c r="DP176" t="s">
        <v>510</v>
      </c>
      <c r="DQ176" t="s">
        <v>3104</v>
      </c>
      <c r="DX176" t="b">
        <v>1</v>
      </c>
      <c r="EC176" t="s">
        <v>476</v>
      </c>
      <c r="ED176" t="s">
        <v>1582</v>
      </c>
      <c r="EK176" t="b">
        <v>1</v>
      </c>
      <c r="EP176" t="s">
        <v>476</v>
      </c>
      <c r="EQ176" t="s">
        <v>1159</v>
      </c>
      <c r="ER176" t="b">
        <v>1</v>
      </c>
      <c r="FA176" t="s">
        <v>476</v>
      </c>
      <c r="FB176" t="s">
        <v>476</v>
      </c>
      <c r="FC176" t="s">
        <v>476</v>
      </c>
      <c r="FD176" t="s">
        <v>476</v>
      </c>
      <c r="FE176" t="s">
        <v>476</v>
      </c>
      <c r="FF176" t="s">
        <v>476</v>
      </c>
      <c r="FG176" t="s">
        <v>510</v>
      </c>
      <c r="FH176" t="s">
        <v>510</v>
      </c>
      <c r="FI176" t="s">
        <v>510</v>
      </c>
      <c r="FJ176" t="s">
        <v>510</v>
      </c>
      <c r="FK176" t="s">
        <v>510</v>
      </c>
      <c r="FL176" t="s">
        <v>510</v>
      </c>
      <c r="GB176">
        <f>IF(Table1[[#This Row],[msna/Demographic_info/HH_members_group/total_m_c_muac]]=0,"",COUNTIF(Table1[[#This Row],[Grain or tubers e.g. bread, rice, noodles, bulger, frikeh, kaak, pasta, andoumeh, manakish, thick grain-based porridge, potatoes]:[Breastmilk]],"Yes"))</f>
        <v>0</v>
      </c>
      <c r="GC176" t="str">
        <f>IF(Table1[[#This Row],[Column1]]="","",IF(Table1[[#This Row],[Please select the assessment type:]]="Livelihood and Protection (MHPSS, CP, GBV)","",IF(Table1[[#This Row],[Column1]]&gt;4,"diverse","not diverse")))</f>
        <v>not diverse</v>
      </c>
      <c r="GF176">
        <v>1</v>
      </c>
      <c r="GG176" t="s">
        <v>486</v>
      </c>
      <c r="GH176" t="s">
        <v>2195</v>
      </c>
      <c r="GJ176" t="b">
        <v>1</v>
      </c>
      <c r="GM176" t="b">
        <v>1</v>
      </c>
      <c r="HA176" t="s">
        <v>551</v>
      </c>
      <c r="HG176" t="b">
        <v>1</v>
      </c>
      <c r="HO176" t="s">
        <v>3051</v>
      </c>
      <c r="HP176" t="s">
        <v>1315</v>
      </c>
      <c r="HQ176" t="b">
        <v>1</v>
      </c>
      <c r="HR176" t="b">
        <v>1</v>
      </c>
      <c r="IC176" t="s">
        <v>1242</v>
      </c>
      <c r="ID176" t="b">
        <v>1</v>
      </c>
      <c r="IE176" t="b">
        <v>1</v>
      </c>
      <c r="IP176" t="s">
        <v>1243</v>
      </c>
      <c r="IQ176" t="b">
        <v>1</v>
      </c>
      <c r="IZ176" t="s">
        <v>769</v>
      </c>
      <c r="JB176" t="s">
        <v>788</v>
      </c>
      <c r="JO176" t="b">
        <v>1</v>
      </c>
      <c r="JQ176" t="s">
        <v>771</v>
      </c>
      <c r="JR176" t="s">
        <v>772</v>
      </c>
      <c r="JS176" t="b">
        <v>1</v>
      </c>
      <c r="KD176" t="s">
        <v>772</v>
      </c>
      <c r="KE176" t="b">
        <v>1</v>
      </c>
      <c r="KO176" t="s">
        <v>554</v>
      </c>
      <c r="KW176" t="b">
        <v>1</v>
      </c>
      <c r="LH176" t="s">
        <v>646</v>
      </c>
      <c r="LI176" t="b">
        <v>1</v>
      </c>
      <c r="LJ176" t="b">
        <v>1</v>
      </c>
      <c r="LR176" t="s">
        <v>3105</v>
      </c>
      <c r="LY176" t="b">
        <v>1</v>
      </c>
      <c r="MD176" t="b">
        <v>1</v>
      </c>
      <c r="ME176" t="b">
        <v>1</v>
      </c>
      <c r="MI176" t="s">
        <v>1226</v>
      </c>
      <c r="MO176" t="b">
        <v>1</v>
      </c>
      <c r="MY176" t="s">
        <v>1546</v>
      </c>
      <c r="MZ176" t="b">
        <v>1</v>
      </c>
      <c r="NA176" t="b">
        <v>1</v>
      </c>
      <c r="NK176" t="s">
        <v>777</v>
      </c>
      <c r="NN176" t="b">
        <v>1</v>
      </c>
      <c r="NV176" t="s">
        <v>505</v>
      </c>
      <c r="NX176" t="s">
        <v>505</v>
      </c>
      <c r="NZ176" t="s">
        <v>1023</v>
      </c>
      <c r="OI176" t="b">
        <v>1</v>
      </c>
      <c r="OL176" t="s">
        <v>1395</v>
      </c>
      <c r="OO176" t="b">
        <v>1</v>
      </c>
      <c r="OW176" t="s">
        <v>1437</v>
      </c>
      <c r="PD176" t="b">
        <v>1</v>
      </c>
      <c r="PL176">
        <v>3000</v>
      </c>
      <c r="PM176">
        <v>3500</v>
      </c>
      <c r="PN176" t="s">
        <v>508</v>
      </c>
      <c r="PQ176" t="b">
        <v>1</v>
      </c>
      <c r="QF176" t="s">
        <v>510</v>
      </c>
      <c r="QP176" t="s">
        <v>510</v>
      </c>
      <c r="QR176" t="s">
        <v>510</v>
      </c>
      <c r="RC176" t="s">
        <v>511</v>
      </c>
      <c r="RE176" t="s">
        <v>510</v>
      </c>
      <c r="RG176" t="s">
        <v>543</v>
      </c>
      <c r="RH176" t="s">
        <v>1098</v>
      </c>
      <c r="RI176" t="b">
        <v>1</v>
      </c>
      <c r="RR176" t="s">
        <v>514</v>
      </c>
      <c r="RS176" t="b">
        <v>1</v>
      </c>
      <c r="SA176" t="s">
        <v>890</v>
      </c>
      <c r="SB176" t="s">
        <v>3106</v>
      </c>
      <c r="SC176">
        <v>92472433</v>
      </c>
      <c r="SD176" t="s">
        <v>3107</v>
      </c>
      <c r="SE176" s="2">
        <v>44602.554247685177</v>
      </c>
      <c r="SF176">
        <v>175</v>
      </c>
      <c r="SH176">
        <v>-1</v>
      </c>
      <c r="SK176" t="s">
        <v>518</v>
      </c>
      <c r="SL176">
        <v>1903</v>
      </c>
      <c r="SM176" t="s">
        <v>983</v>
      </c>
      <c r="SN176">
        <v>648550</v>
      </c>
    </row>
    <row r="177" spans="1:508" hidden="1" x14ac:dyDescent="0.25">
      <c r="A177" t="s">
        <v>3108</v>
      </c>
      <c r="B177" t="s">
        <v>3109</v>
      </c>
      <c r="D177" t="s">
        <v>3110</v>
      </c>
      <c r="E177" t="s">
        <v>950</v>
      </c>
      <c r="G177" s="1">
        <v>44602</v>
      </c>
      <c r="H177" t="s">
        <v>2762</v>
      </c>
      <c r="I177" t="s">
        <v>952</v>
      </c>
      <c r="J177" t="s">
        <v>476</v>
      </c>
      <c r="K177" t="s">
        <v>522</v>
      </c>
      <c r="M177" t="s">
        <v>478</v>
      </c>
      <c r="O177" t="s">
        <v>479</v>
      </c>
      <c r="P177" t="s">
        <v>523</v>
      </c>
      <c r="Q177" t="s">
        <v>573</v>
      </c>
      <c r="R177" t="s">
        <v>479</v>
      </c>
      <c r="S177" t="s">
        <v>482</v>
      </c>
      <c r="T177" t="b">
        <v>1</v>
      </c>
      <c r="AA177" t="s">
        <v>483</v>
      </c>
      <c r="AB177" t="s">
        <v>574</v>
      </c>
      <c r="AC177">
        <v>1</v>
      </c>
      <c r="AD177">
        <v>0</v>
      </c>
      <c r="AE177">
        <v>0</v>
      </c>
      <c r="AF177">
        <v>0</v>
      </c>
      <c r="AG177">
        <v>0</v>
      </c>
      <c r="AH177">
        <v>1</v>
      </c>
      <c r="AI177">
        <v>0</v>
      </c>
      <c r="AJ177" t="s">
        <v>470</v>
      </c>
      <c r="AK177" t="s">
        <v>486</v>
      </c>
      <c r="AL177" t="s">
        <v>486</v>
      </c>
      <c r="AM177">
        <v>1</v>
      </c>
      <c r="AN177">
        <v>2</v>
      </c>
      <c r="AO177">
        <v>0</v>
      </c>
      <c r="AP177">
        <v>0</v>
      </c>
      <c r="AQ177">
        <v>1</v>
      </c>
      <c r="AR177">
        <v>0</v>
      </c>
      <c r="AS177" t="s">
        <v>487</v>
      </c>
      <c r="AT177" t="s">
        <v>486</v>
      </c>
      <c r="AU177" t="s">
        <v>526</v>
      </c>
      <c r="AV177" t="s">
        <v>487</v>
      </c>
      <c r="AW177" t="s">
        <v>485</v>
      </c>
      <c r="AX177" t="s">
        <v>485</v>
      </c>
      <c r="AY177" t="s">
        <v>527</v>
      </c>
      <c r="AZ177">
        <v>5</v>
      </c>
      <c r="BA177" t="s">
        <v>390</v>
      </c>
      <c r="BB177" t="s">
        <v>3111</v>
      </c>
      <c r="BC177" t="s">
        <v>2763</v>
      </c>
      <c r="BG177" t="s">
        <v>554</v>
      </c>
      <c r="BO177" t="b">
        <v>1</v>
      </c>
      <c r="BR177" t="s">
        <v>956</v>
      </c>
      <c r="BS177" t="s">
        <v>510</v>
      </c>
      <c r="CV177" t="s">
        <v>1772</v>
      </c>
      <c r="CW177" t="b">
        <v>0</v>
      </c>
      <c r="CX177" t="b">
        <v>0</v>
      </c>
      <c r="CY177" t="b">
        <v>1</v>
      </c>
      <c r="CZ177" t="b">
        <v>1</v>
      </c>
      <c r="DA177" t="b">
        <v>1</v>
      </c>
      <c r="DB177" t="b">
        <v>0</v>
      </c>
      <c r="DC177" t="b">
        <v>0</v>
      </c>
      <c r="DH177">
        <v>1</v>
      </c>
      <c r="DP177" t="s">
        <v>510</v>
      </c>
      <c r="DQ177" t="s">
        <v>1457</v>
      </c>
      <c r="DS177" t="b">
        <v>1</v>
      </c>
      <c r="EC177" t="s">
        <v>476</v>
      </c>
      <c r="ED177" t="s">
        <v>2781</v>
      </c>
      <c r="EI177" t="b">
        <v>1</v>
      </c>
      <c r="EP177" t="s">
        <v>476</v>
      </c>
      <c r="EQ177" t="s">
        <v>1257</v>
      </c>
      <c r="ER177" t="b">
        <v>1</v>
      </c>
      <c r="ES177" t="b">
        <v>1</v>
      </c>
      <c r="FA177" t="s">
        <v>476</v>
      </c>
      <c r="FB177" t="s">
        <v>476</v>
      </c>
      <c r="FC177" t="s">
        <v>476</v>
      </c>
      <c r="FD177" t="s">
        <v>476</v>
      </c>
      <c r="FE177" t="s">
        <v>510</v>
      </c>
      <c r="FF177" t="s">
        <v>510</v>
      </c>
      <c r="FG177" t="s">
        <v>476</v>
      </c>
      <c r="FH177" t="s">
        <v>476</v>
      </c>
      <c r="FI177" t="s">
        <v>476</v>
      </c>
      <c r="FJ177" t="s">
        <v>476</v>
      </c>
      <c r="FK177" t="s">
        <v>476</v>
      </c>
      <c r="FL177" t="s">
        <v>510</v>
      </c>
      <c r="FN177" t="s">
        <v>476</v>
      </c>
      <c r="FO177" t="s">
        <v>476</v>
      </c>
      <c r="FP177" t="s">
        <v>510</v>
      </c>
      <c r="FQ177" t="s">
        <v>510</v>
      </c>
      <c r="FR177" t="s">
        <v>476</v>
      </c>
      <c r="FS177" t="s">
        <v>476</v>
      </c>
      <c r="FT177" t="s">
        <v>476</v>
      </c>
      <c r="FU177" t="s">
        <v>476</v>
      </c>
      <c r="FV177" t="s">
        <v>510</v>
      </c>
      <c r="FW177" t="s">
        <v>476</v>
      </c>
      <c r="FX177" t="s">
        <v>476</v>
      </c>
      <c r="FY177" t="s">
        <v>476</v>
      </c>
      <c r="FZ177" t="s">
        <v>510</v>
      </c>
      <c r="GA177" t="s">
        <v>476</v>
      </c>
      <c r="GB177">
        <f>IF(Table1[[#This Row],[msna/Demographic_info/HH_members_group/total_m_c_muac]]=0,"",COUNTIF(Table1[[#This Row],[Grain or tubers e.g. bread, rice, noodles, bulger, frikeh, kaak, pasta, andoumeh, manakish, thick grain-based porridge, potatoes]:[Breastmilk]],"Yes"))</f>
        <v>10</v>
      </c>
      <c r="GC177" t="str">
        <f>IF(Table1[[#This Row],[Column1]]="","",IF(Table1[[#This Row],[Please select the assessment type:]]="Livelihood and Protection (MHPSS, CP, GBV)","",IF(Table1[[#This Row],[Column1]]&gt;4,"diverse","not diverse")))</f>
        <v>diverse</v>
      </c>
      <c r="GD177">
        <v>2</v>
      </c>
      <c r="GE177" t="s">
        <v>485</v>
      </c>
      <c r="GF177">
        <v>1</v>
      </c>
      <c r="GG177" t="s">
        <v>486</v>
      </c>
      <c r="GH177" t="s">
        <v>3112</v>
      </c>
      <c r="GM177" t="b">
        <v>1</v>
      </c>
      <c r="GN177" t="b">
        <v>1</v>
      </c>
      <c r="GQ177" t="b">
        <v>1</v>
      </c>
      <c r="HA177" t="s">
        <v>1564</v>
      </c>
      <c r="HB177" t="b">
        <v>1</v>
      </c>
      <c r="HC177" t="b">
        <v>1</v>
      </c>
      <c r="HO177" t="s">
        <v>3113</v>
      </c>
      <c r="HP177" t="s">
        <v>1163</v>
      </c>
      <c r="HQ177" t="b">
        <v>1</v>
      </c>
      <c r="HR177" t="b">
        <v>1</v>
      </c>
      <c r="IC177" t="s">
        <v>1242</v>
      </c>
      <c r="ID177" t="b">
        <v>1</v>
      </c>
      <c r="IE177" t="b">
        <v>1</v>
      </c>
      <c r="IP177" t="s">
        <v>1243</v>
      </c>
      <c r="IQ177" t="b">
        <v>1</v>
      </c>
      <c r="IZ177" t="s">
        <v>769</v>
      </c>
      <c r="JB177" t="s">
        <v>788</v>
      </c>
      <c r="JO177" t="b">
        <v>1</v>
      </c>
      <c r="JQ177" t="s">
        <v>771</v>
      </c>
      <c r="JR177" t="s">
        <v>554</v>
      </c>
      <c r="KB177" t="b">
        <v>1</v>
      </c>
      <c r="KD177" t="s">
        <v>554</v>
      </c>
      <c r="KM177" t="b">
        <v>1</v>
      </c>
      <c r="KO177" t="s">
        <v>554</v>
      </c>
      <c r="KW177" t="b">
        <v>1</v>
      </c>
      <c r="LH177" t="s">
        <v>554</v>
      </c>
      <c r="LP177" t="b">
        <v>1</v>
      </c>
      <c r="LR177" t="s">
        <v>1944</v>
      </c>
      <c r="LS177" t="b">
        <v>1</v>
      </c>
      <c r="LT177" t="b">
        <v>1</v>
      </c>
      <c r="ME177" t="b">
        <v>1</v>
      </c>
      <c r="MI177" t="s">
        <v>1371</v>
      </c>
      <c r="MO177" t="b">
        <v>1</v>
      </c>
      <c r="MP177" t="b">
        <v>1</v>
      </c>
      <c r="MY177" t="s">
        <v>671</v>
      </c>
      <c r="ND177" t="b">
        <v>1</v>
      </c>
      <c r="NE177" t="b">
        <v>1</v>
      </c>
      <c r="NK177" t="s">
        <v>3114</v>
      </c>
      <c r="NL177" t="b">
        <v>1</v>
      </c>
      <c r="NM177" t="b">
        <v>1</v>
      </c>
      <c r="NV177" t="s">
        <v>505</v>
      </c>
      <c r="NX177" t="s">
        <v>505</v>
      </c>
      <c r="NZ177" t="s">
        <v>2386</v>
      </c>
      <c r="OA177" t="b">
        <v>1</v>
      </c>
      <c r="OF177" t="b">
        <v>1</v>
      </c>
      <c r="OL177" t="s">
        <v>1395</v>
      </c>
      <c r="OO177" t="b">
        <v>1</v>
      </c>
      <c r="OW177" t="s">
        <v>507</v>
      </c>
      <c r="PC177" t="b">
        <v>1</v>
      </c>
      <c r="PL177">
        <v>1200</v>
      </c>
      <c r="PM177">
        <v>2500</v>
      </c>
      <c r="PN177" t="s">
        <v>1192</v>
      </c>
      <c r="PO177" t="b">
        <v>1</v>
      </c>
      <c r="PS177" t="b">
        <v>1</v>
      </c>
      <c r="QF177" t="s">
        <v>510</v>
      </c>
      <c r="QP177" t="s">
        <v>510</v>
      </c>
      <c r="QR177" t="s">
        <v>510</v>
      </c>
      <c r="RC177" t="s">
        <v>511</v>
      </c>
      <c r="RE177" t="s">
        <v>510</v>
      </c>
      <c r="RG177" t="s">
        <v>543</v>
      </c>
      <c r="RH177" t="s">
        <v>627</v>
      </c>
      <c r="RI177" t="b">
        <v>1</v>
      </c>
      <c r="RJ177" t="b">
        <v>1</v>
      </c>
      <c r="RR177" t="s">
        <v>514</v>
      </c>
      <c r="RS177" t="b">
        <v>1</v>
      </c>
      <c r="SA177" t="s">
        <v>890</v>
      </c>
      <c r="SB177" t="s">
        <v>3115</v>
      </c>
      <c r="SC177">
        <v>92472434</v>
      </c>
      <c r="SD177" t="s">
        <v>3116</v>
      </c>
      <c r="SE177" s="2">
        <v>44602.554270833331</v>
      </c>
      <c r="SF177">
        <v>176</v>
      </c>
      <c r="SH177">
        <v>-1</v>
      </c>
      <c r="SK177" t="s">
        <v>518</v>
      </c>
      <c r="SL177">
        <v>1590</v>
      </c>
      <c r="SM177" t="s">
        <v>983</v>
      </c>
      <c r="SN177">
        <v>648550</v>
      </c>
    </row>
    <row r="178" spans="1:508" hidden="1" x14ac:dyDescent="0.25">
      <c r="A178" t="s">
        <v>3117</v>
      </c>
      <c r="B178" t="s">
        <v>3118</v>
      </c>
      <c r="C178" t="s">
        <v>470</v>
      </c>
      <c r="D178" t="s">
        <v>3119</v>
      </c>
      <c r="E178" t="s">
        <v>950</v>
      </c>
      <c r="G178" s="1">
        <v>44602</v>
      </c>
      <c r="H178" t="s">
        <v>2762</v>
      </c>
      <c r="I178" t="s">
        <v>952</v>
      </c>
      <c r="J178" t="s">
        <v>476</v>
      </c>
      <c r="K178" t="s">
        <v>477</v>
      </c>
      <c r="L178" s="1">
        <v>43871</v>
      </c>
      <c r="M178" t="s">
        <v>478</v>
      </c>
      <c r="O178" t="s">
        <v>479</v>
      </c>
      <c r="P178" t="s">
        <v>480</v>
      </c>
      <c r="Q178" t="s">
        <v>573</v>
      </c>
      <c r="R178" t="s">
        <v>479</v>
      </c>
      <c r="S178" t="s">
        <v>524</v>
      </c>
      <c r="W178" t="b">
        <v>1</v>
      </c>
      <c r="AA178" t="s">
        <v>483</v>
      </c>
      <c r="AB178" t="s">
        <v>574</v>
      </c>
      <c r="AC178">
        <v>1</v>
      </c>
      <c r="AD178">
        <v>0</v>
      </c>
      <c r="AE178">
        <v>2</v>
      </c>
      <c r="AF178">
        <v>0</v>
      </c>
      <c r="AG178">
        <v>0</v>
      </c>
      <c r="AH178">
        <v>1</v>
      </c>
      <c r="AI178">
        <v>0</v>
      </c>
      <c r="AJ178" t="s">
        <v>485</v>
      </c>
      <c r="AK178" t="s">
        <v>486</v>
      </c>
      <c r="AL178" t="s">
        <v>487</v>
      </c>
      <c r="AM178">
        <v>0</v>
      </c>
      <c r="AN178">
        <v>1</v>
      </c>
      <c r="AO178">
        <v>0</v>
      </c>
      <c r="AP178">
        <v>0</v>
      </c>
      <c r="AQ178">
        <v>1</v>
      </c>
      <c r="AR178">
        <v>0</v>
      </c>
      <c r="AS178" t="s">
        <v>486</v>
      </c>
      <c r="AT178" t="s">
        <v>486</v>
      </c>
      <c r="AU178" t="s">
        <v>485</v>
      </c>
      <c r="AV178" t="s">
        <v>487</v>
      </c>
      <c r="AW178" t="s">
        <v>487</v>
      </c>
      <c r="AX178" t="s">
        <v>485</v>
      </c>
      <c r="AY178" t="s">
        <v>527</v>
      </c>
      <c r="AZ178">
        <v>5</v>
      </c>
      <c r="BA178" t="s">
        <v>787</v>
      </c>
      <c r="BC178" t="s">
        <v>803</v>
      </c>
      <c r="BE178" t="s">
        <v>953</v>
      </c>
      <c r="BG178" t="s">
        <v>1642</v>
      </c>
      <c r="BH178" t="b">
        <v>1</v>
      </c>
      <c r="BI178" t="b">
        <v>1</v>
      </c>
      <c r="BJ178" t="b">
        <v>1</v>
      </c>
      <c r="BQ178">
        <v>30</v>
      </c>
      <c r="BR178" t="s">
        <v>956</v>
      </c>
      <c r="BS178" t="s">
        <v>510</v>
      </c>
      <c r="CV178" t="s">
        <v>1352</v>
      </c>
      <c r="CW178" t="b">
        <v>0</v>
      </c>
      <c r="CX178" t="b">
        <v>0</v>
      </c>
      <c r="CY178" t="b">
        <v>1</v>
      </c>
      <c r="CZ178" t="b">
        <v>0</v>
      </c>
      <c r="DA178" t="b">
        <v>0</v>
      </c>
      <c r="DB178" t="b">
        <v>0</v>
      </c>
      <c r="DC178" t="b">
        <v>0</v>
      </c>
      <c r="DF178">
        <v>1</v>
      </c>
      <c r="DP178" t="s">
        <v>510</v>
      </c>
      <c r="DQ178" t="s">
        <v>1457</v>
      </c>
      <c r="DS178" t="b">
        <v>1</v>
      </c>
      <c r="EC178" t="s">
        <v>476</v>
      </c>
      <c r="ED178" t="s">
        <v>1237</v>
      </c>
      <c r="EJ178" t="b">
        <v>1</v>
      </c>
      <c r="EP178" t="s">
        <v>476</v>
      </c>
      <c r="EQ178" t="s">
        <v>1257</v>
      </c>
      <c r="ER178" t="b">
        <v>1</v>
      </c>
      <c r="ES178" t="b">
        <v>1</v>
      </c>
      <c r="FA178" t="s">
        <v>476</v>
      </c>
      <c r="FB178" t="s">
        <v>476</v>
      </c>
      <c r="FC178" t="s">
        <v>476</v>
      </c>
      <c r="FD178" t="s">
        <v>476</v>
      </c>
      <c r="FE178" t="s">
        <v>510</v>
      </c>
      <c r="FF178" t="s">
        <v>510</v>
      </c>
      <c r="FG178" t="s">
        <v>510</v>
      </c>
      <c r="FH178" t="s">
        <v>510</v>
      </c>
      <c r="FI178" t="s">
        <v>510</v>
      </c>
      <c r="FJ178" t="s">
        <v>476</v>
      </c>
      <c r="FK178" t="s">
        <v>476</v>
      </c>
      <c r="FL178" t="s">
        <v>510</v>
      </c>
      <c r="FN178" t="s">
        <v>476</v>
      </c>
      <c r="FO178" t="s">
        <v>476</v>
      </c>
      <c r="FP178" t="s">
        <v>510</v>
      </c>
      <c r="FQ178" t="s">
        <v>510</v>
      </c>
      <c r="FR178" t="s">
        <v>476</v>
      </c>
      <c r="FS178" t="s">
        <v>476</v>
      </c>
      <c r="FT178" t="s">
        <v>510</v>
      </c>
      <c r="FU178" t="s">
        <v>510</v>
      </c>
      <c r="FV178" t="s">
        <v>510</v>
      </c>
      <c r="FW178" t="s">
        <v>476</v>
      </c>
      <c r="FX178" t="s">
        <v>476</v>
      </c>
      <c r="FY178" t="s">
        <v>476</v>
      </c>
      <c r="FZ178" t="s">
        <v>510</v>
      </c>
      <c r="GA178" t="s">
        <v>476</v>
      </c>
      <c r="GB178">
        <f>IF(Table1[[#This Row],[msna/Demographic_info/HH_members_group/total_m_c_muac]]=0,"",COUNTIF(Table1[[#This Row],[Grain or tubers e.g. bread, rice, noodles, bulger, frikeh, kaak, pasta, andoumeh, manakish, thick grain-based porridge, potatoes]:[Breastmilk]],"Yes"))</f>
        <v>8</v>
      </c>
      <c r="GC178" t="str">
        <f>IF(Table1[[#This Row],[Column1]]="","",IF(Table1[[#This Row],[Please select the assessment type:]]="Livelihood and Protection (MHPSS, CP, GBV)","",IF(Table1[[#This Row],[Column1]]&gt;4,"diverse","not diverse")))</f>
        <v>diverse</v>
      </c>
      <c r="GD178">
        <v>3</v>
      </c>
      <c r="GE178" t="s">
        <v>487</v>
      </c>
      <c r="GF178">
        <v>1</v>
      </c>
      <c r="GG178" t="s">
        <v>486</v>
      </c>
      <c r="GH178" t="s">
        <v>3120</v>
      </c>
      <c r="GM178" t="b">
        <v>1</v>
      </c>
      <c r="GN178" t="b">
        <v>1</v>
      </c>
      <c r="HA178" t="s">
        <v>1564</v>
      </c>
      <c r="HB178" t="b">
        <v>1</v>
      </c>
      <c r="HC178" t="b">
        <v>1</v>
      </c>
      <c r="HO178" t="s">
        <v>3121</v>
      </c>
      <c r="HP178" t="s">
        <v>768</v>
      </c>
      <c r="HQ178" t="b">
        <v>1</v>
      </c>
      <c r="IC178" t="s">
        <v>844</v>
      </c>
      <c r="ID178" t="b">
        <v>1</v>
      </c>
      <c r="IE178" t="b">
        <v>1</v>
      </c>
      <c r="IP178" t="s">
        <v>1243</v>
      </c>
      <c r="IQ178" t="b">
        <v>1</v>
      </c>
      <c r="IZ178" t="s">
        <v>769</v>
      </c>
      <c r="JB178" t="s">
        <v>788</v>
      </c>
      <c r="JO178" t="b">
        <v>1</v>
      </c>
      <c r="JQ178" t="s">
        <v>771</v>
      </c>
      <c r="JR178" t="s">
        <v>554</v>
      </c>
      <c r="KB178" t="b">
        <v>1</v>
      </c>
      <c r="KD178" t="s">
        <v>554</v>
      </c>
      <c r="KM178" t="b">
        <v>1</v>
      </c>
      <c r="KO178" t="s">
        <v>554</v>
      </c>
      <c r="KW178" t="b">
        <v>1</v>
      </c>
      <c r="LH178" t="s">
        <v>500</v>
      </c>
      <c r="LI178" t="b">
        <v>1</v>
      </c>
      <c r="LR178" t="s">
        <v>2299</v>
      </c>
      <c r="LS178" t="b">
        <v>1</v>
      </c>
      <c r="MI178" t="s">
        <v>794</v>
      </c>
      <c r="MJ178" t="b">
        <v>1</v>
      </c>
      <c r="MO178" t="b">
        <v>1</v>
      </c>
      <c r="MY178" t="s">
        <v>1023</v>
      </c>
      <c r="NH178" t="b">
        <v>1</v>
      </c>
      <c r="NK178" t="s">
        <v>3122</v>
      </c>
      <c r="NL178" t="b">
        <v>1</v>
      </c>
      <c r="NO178" t="b">
        <v>1</v>
      </c>
      <c r="NV178" t="s">
        <v>505</v>
      </c>
      <c r="NX178" t="s">
        <v>505</v>
      </c>
      <c r="NZ178" t="s">
        <v>830</v>
      </c>
      <c r="OB178" t="b">
        <v>1</v>
      </c>
      <c r="OE178" t="b">
        <v>1</v>
      </c>
      <c r="OL178" t="s">
        <v>1395</v>
      </c>
      <c r="OO178" t="b">
        <v>1</v>
      </c>
      <c r="OW178" t="s">
        <v>3123</v>
      </c>
      <c r="PE178" t="b">
        <v>1</v>
      </c>
      <c r="PF178" t="b">
        <v>1</v>
      </c>
      <c r="PL178">
        <v>1000</v>
      </c>
      <c r="PM178">
        <v>2000</v>
      </c>
      <c r="PN178" t="s">
        <v>653</v>
      </c>
      <c r="PS178" t="b">
        <v>1</v>
      </c>
      <c r="PT178" t="b">
        <v>1</v>
      </c>
      <c r="QF178" t="s">
        <v>476</v>
      </c>
      <c r="QG178" t="s">
        <v>781</v>
      </c>
      <c r="QH178" t="b">
        <v>1</v>
      </c>
      <c r="QK178" t="b">
        <v>1</v>
      </c>
      <c r="QP178" t="s">
        <v>510</v>
      </c>
      <c r="QR178" t="s">
        <v>510</v>
      </c>
      <c r="RC178" t="s">
        <v>511</v>
      </c>
      <c r="RE178" t="s">
        <v>510</v>
      </c>
      <c r="RG178" t="s">
        <v>3124</v>
      </c>
      <c r="RH178" t="s">
        <v>627</v>
      </c>
      <c r="RI178" t="b">
        <v>1</v>
      </c>
      <c r="RJ178" t="b">
        <v>1</v>
      </c>
      <c r="RR178" t="s">
        <v>514</v>
      </c>
      <c r="RS178" t="b">
        <v>1</v>
      </c>
      <c r="SA178" t="s">
        <v>515</v>
      </c>
      <c r="SB178" t="s">
        <v>3125</v>
      </c>
      <c r="SC178">
        <v>92472435</v>
      </c>
      <c r="SD178" t="s">
        <v>3126</v>
      </c>
      <c r="SE178" s="2">
        <v>44602.554282407407</v>
      </c>
      <c r="SF178">
        <v>177</v>
      </c>
      <c r="SH178">
        <v>-1</v>
      </c>
      <c r="SK178" t="s">
        <v>518</v>
      </c>
      <c r="SL178">
        <v>9709</v>
      </c>
      <c r="SM178" t="s">
        <v>983</v>
      </c>
      <c r="SN178">
        <v>648550</v>
      </c>
    </row>
    <row r="179" spans="1:508" hidden="1" x14ac:dyDescent="0.25">
      <c r="A179" t="s">
        <v>3127</v>
      </c>
      <c r="B179" t="s">
        <v>3128</v>
      </c>
      <c r="D179" t="s">
        <v>3110</v>
      </c>
      <c r="E179" t="s">
        <v>950</v>
      </c>
      <c r="G179" s="1">
        <v>44602</v>
      </c>
      <c r="H179" t="s">
        <v>2762</v>
      </c>
      <c r="I179" t="s">
        <v>952</v>
      </c>
      <c r="J179" t="s">
        <v>476</v>
      </c>
      <c r="K179" t="s">
        <v>522</v>
      </c>
      <c r="M179" t="s">
        <v>390</v>
      </c>
      <c r="N179" t="s">
        <v>3129</v>
      </c>
      <c r="O179" t="s">
        <v>479</v>
      </c>
      <c r="P179" t="s">
        <v>480</v>
      </c>
      <c r="Q179" t="s">
        <v>1123</v>
      </c>
      <c r="R179" t="s">
        <v>479</v>
      </c>
      <c r="S179" t="s">
        <v>482</v>
      </c>
      <c r="T179" t="b">
        <v>1</v>
      </c>
      <c r="AA179" t="s">
        <v>483</v>
      </c>
      <c r="AB179" t="s">
        <v>549</v>
      </c>
      <c r="AC179">
        <v>0</v>
      </c>
      <c r="AD179">
        <v>0</v>
      </c>
      <c r="AE179">
        <v>0</v>
      </c>
      <c r="AF179">
        <v>0</v>
      </c>
      <c r="AG179">
        <v>1</v>
      </c>
      <c r="AH179">
        <v>2</v>
      </c>
      <c r="AI179">
        <v>0</v>
      </c>
      <c r="AJ179" t="s">
        <v>486</v>
      </c>
      <c r="AK179" t="s">
        <v>485</v>
      </c>
      <c r="AL179" t="s">
        <v>487</v>
      </c>
      <c r="AM179">
        <v>0</v>
      </c>
      <c r="AN179">
        <v>0</v>
      </c>
      <c r="AO179">
        <v>2</v>
      </c>
      <c r="AP179">
        <v>0</v>
      </c>
      <c r="AQ179">
        <v>1</v>
      </c>
      <c r="AR179">
        <v>0</v>
      </c>
      <c r="AS179" t="s">
        <v>485</v>
      </c>
      <c r="AT179" t="s">
        <v>486</v>
      </c>
      <c r="AU179" t="s">
        <v>487</v>
      </c>
      <c r="AV179" t="s">
        <v>487</v>
      </c>
      <c r="AW179" t="s">
        <v>470</v>
      </c>
      <c r="AX179" t="s">
        <v>487</v>
      </c>
      <c r="AY179" t="s">
        <v>660</v>
      </c>
      <c r="AZ179">
        <v>6</v>
      </c>
      <c r="BA179" t="s">
        <v>953</v>
      </c>
      <c r="BC179" t="s">
        <v>803</v>
      </c>
      <c r="BE179" t="s">
        <v>787</v>
      </c>
      <c r="BG179" t="s">
        <v>1760</v>
      </c>
      <c r="BH179" t="b">
        <v>1</v>
      </c>
      <c r="BQ179">
        <v>15</v>
      </c>
      <c r="BR179" t="s">
        <v>956</v>
      </c>
      <c r="BS179" t="s">
        <v>476</v>
      </c>
      <c r="BT179" t="s">
        <v>390</v>
      </c>
      <c r="BU179" t="b">
        <v>0</v>
      </c>
      <c r="BV179" t="b">
        <v>0</v>
      </c>
      <c r="BW179" t="b">
        <v>0</v>
      </c>
      <c r="BX179" t="b">
        <v>0</v>
      </c>
      <c r="BY179" t="b">
        <v>0</v>
      </c>
      <c r="BZ179" t="b">
        <v>0</v>
      </c>
      <c r="CA179" t="b">
        <v>0</v>
      </c>
      <c r="CB179" t="b">
        <v>0</v>
      </c>
      <c r="CC179" t="b">
        <v>1</v>
      </c>
      <c r="CD179" t="b">
        <v>0</v>
      </c>
      <c r="CE179" t="s">
        <v>3130</v>
      </c>
      <c r="CF179" t="s">
        <v>3131</v>
      </c>
      <c r="CG179" t="b">
        <v>1</v>
      </c>
      <c r="CH179" t="b">
        <v>0</v>
      </c>
      <c r="CI179" t="b">
        <v>0</v>
      </c>
      <c r="CJ179" t="b">
        <v>0</v>
      </c>
      <c r="CK179" t="b">
        <v>0</v>
      </c>
      <c r="CL179" t="b">
        <v>0</v>
      </c>
      <c r="CM179" t="b">
        <v>1</v>
      </c>
      <c r="CN179" t="b">
        <v>0</v>
      </c>
      <c r="CO179" t="b">
        <v>0</v>
      </c>
      <c r="CP179" t="b">
        <v>0</v>
      </c>
      <c r="CQ179" t="b">
        <v>0</v>
      </c>
      <c r="CR179" t="b">
        <v>0</v>
      </c>
      <c r="CS179" t="b">
        <v>0</v>
      </c>
      <c r="CT179" t="b">
        <v>0</v>
      </c>
      <c r="CV179" t="s">
        <v>1156</v>
      </c>
      <c r="CW179" t="b">
        <v>0</v>
      </c>
      <c r="CX179" t="b">
        <v>1</v>
      </c>
      <c r="CY179" t="b">
        <v>0</v>
      </c>
      <c r="CZ179" t="b">
        <v>0</v>
      </c>
      <c r="DA179" t="b">
        <v>0</v>
      </c>
      <c r="DB179" t="b">
        <v>0</v>
      </c>
      <c r="DC179" t="b">
        <v>0</v>
      </c>
      <c r="DE179">
        <v>1</v>
      </c>
      <c r="DN179">
        <v>1</v>
      </c>
      <c r="DO179" t="s">
        <v>3132</v>
      </c>
      <c r="DP179" t="s">
        <v>510</v>
      </c>
      <c r="DQ179" t="s">
        <v>3133</v>
      </c>
      <c r="DR179" t="b">
        <v>1</v>
      </c>
      <c r="DV179" t="b">
        <v>1</v>
      </c>
      <c r="EC179" t="s">
        <v>771</v>
      </c>
      <c r="ED179" t="s">
        <v>1773</v>
      </c>
      <c r="EH179" t="b">
        <v>1</v>
      </c>
      <c r="EJ179" t="b">
        <v>1</v>
      </c>
      <c r="EP179" t="s">
        <v>510</v>
      </c>
      <c r="EQ179" t="s">
        <v>1404</v>
      </c>
      <c r="EU179" t="b">
        <v>1</v>
      </c>
      <c r="FA179" t="s">
        <v>476</v>
      </c>
      <c r="FB179" t="s">
        <v>476</v>
      </c>
      <c r="FC179" t="s">
        <v>476</v>
      </c>
      <c r="FD179" t="s">
        <v>510</v>
      </c>
      <c r="FE179" t="s">
        <v>510</v>
      </c>
      <c r="FF179" t="s">
        <v>510</v>
      </c>
      <c r="FG179" t="s">
        <v>476</v>
      </c>
      <c r="FH179" t="s">
        <v>510</v>
      </c>
      <c r="FI179" t="s">
        <v>510</v>
      </c>
      <c r="FJ179" t="s">
        <v>476</v>
      </c>
      <c r="FK179" t="s">
        <v>476</v>
      </c>
      <c r="FL179" t="s">
        <v>510</v>
      </c>
      <c r="GB179">
        <f>IF(Table1[[#This Row],[msna/Demographic_info/HH_members_group/total_m_c_muac]]=0,"",COUNTIF(Table1[[#This Row],[Grain or tubers e.g. bread, rice, noodles, bulger, frikeh, kaak, pasta, andoumeh, manakish, thick grain-based porridge, potatoes]:[Breastmilk]],"Yes"))</f>
        <v>0</v>
      </c>
      <c r="GC179" t="str">
        <f>IF(Table1[[#This Row],[Column1]]="","",IF(Table1[[#This Row],[Please select the assessment type:]]="Livelihood and Protection (MHPSS, CP, GBV)","",IF(Table1[[#This Row],[Column1]]&gt;4,"diverse","not diverse")))</f>
        <v>not diverse</v>
      </c>
      <c r="GH179" t="s">
        <v>3134</v>
      </c>
      <c r="GI179" t="b">
        <v>1</v>
      </c>
      <c r="GM179" t="b">
        <v>1</v>
      </c>
      <c r="GN179" t="b">
        <v>1</v>
      </c>
      <c r="GT179" t="b">
        <v>1</v>
      </c>
      <c r="HA179" t="s">
        <v>788</v>
      </c>
      <c r="HM179" t="b">
        <v>1</v>
      </c>
      <c r="HO179" t="s">
        <v>2366</v>
      </c>
      <c r="HP179" t="s">
        <v>806</v>
      </c>
      <c r="HQ179" t="b">
        <v>1</v>
      </c>
      <c r="HT179" t="b">
        <v>1</v>
      </c>
      <c r="IC179" t="s">
        <v>3135</v>
      </c>
      <c r="ID179" t="b">
        <v>1</v>
      </c>
      <c r="IG179" t="b">
        <v>1</v>
      </c>
      <c r="IP179" t="s">
        <v>554</v>
      </c>
      <c r="IX179" t="b">
        <v>1</v>
      </c>
      <c r="IZ179" t="s">
        <v>769</v>
      </c>
      <c r="JB179" t="s">
        <v>3136</v>
      </c>
      <c r="JC179" t="b">
        <v>1</v>
      </c>
      <c r="JL179" t="b">
        <v>1</v>
      </c>
      <c r="JQ179" t="s">
        <v>771</v>
      </c>
      <c r="JR179" t="s">
        <v>554</v>
      </c>
      <c r="KB179" t="b">
        <v>1</v>
      </c>
      <c r="KD179" t="s">
        <v>554</v>
      </c>
      <c r="KM179" t="b">
        <v>1</v>
      </c>
      <c r="KO179" t="s">
        <v>554</v>
      </c>
      <c r="KW179" t="b">
        <v>1</v>
      </c>
      <c r="LH179" t="s">
        <v>500</v>
      </c>
      <c r="LI179" t="b">
        <v>1</v>
      </c>
      <c r="LR179" t="s">
        <v>3137</v>
      </c>
      <c r="LT179" t="b">
        <v>1</v>
      </c>
      <c r="LY179" t="b">
        <v>1</v>
      </c>
      <c r="MI179" t="s">
        <v>3054</v>
      </c>
      <c r="ML179" t="b">
        <v>1</v>
      </c>
      <c r="MO179" t="b">
        <v>1</v>
      </c>
      <c r="MP179" t="b">
        <v>1</v>
      </c>
      <c r="MY179" t="s">
        <v>1276</v>
      </c>
      <c r="NA179" t="b">
        <v>1</v>
      </c>
      <c r="NK179" t="s">
        <v>504</v>
      </c>
      <c r="NT179" t="b">
        <v>1</v>
      </c>
      <c r="NV179" t="s">
        <v>476</v>
      </c>
      <c r="NX179" t="s">
        <v>476</v>
      </c>
      <c r="NY179" t="s">
        <v>3138</v>
      </c>
      <c r="NZ179" t="s">
        <v>830</v>
      </c>
      <c r="OB179" t="b">
        <v>1</v>
      </c>
      <c r="OE179" t="b">
        <v>1</v>
      </c>
      <c r="OL179" t="s">
        <v>1395</v>
      </c>
      <c r="OO179" t="b">
        <v>1</v>
      </c>
      <c r="OW179" t="s">
        <v>2499</v>
      </c>
      <c r="PA179" t="b">
        <v>1</v>
      </c>
      <c r="PC179" t="b">
        <v>1</v>
      </c>
      <c r="PL179">
        <v>3000</v>
      </c>
      <c r="PM179">
        <v>4500</v>
      </c>
      <c r="PN179" t="s">
        <v>1830</v>
      </c>
      <c r="QD179" t="b">
        <v>1</v>
      </c>
      <c r="QF179" t="s">
        <v>510</v>
      </c>
      <c r="QP179" t="s">
        <v>510</v>
      </c>
      <c r="QR179" t="s">
        <v>771</v>
      </c>
      <c r="RC179" t="s">
        <v>1135</v>
      </c>
      <c r="RE179" t="s">
        <v>510</v>
      </c>
      <c r="RG179" t="s">
        <v>3139</v>
      </c>
      <c r="RH179" t="s">
        <v>1573</v>
      </c>
      <c r="RL179" t="b">
        <v>1</v>
      </c>
      <c r="RN179" t="b">
        <v>1</v>
      </c>
      <c r="RR179" t="s">
        <v>716</v>
      </c>
      <c r="RS179" t="b">
        <v>1</v>
      </c>
      <c r="RW179" t="b">
        <v>1</v>
      </c>
      <c r="SA179" t="s">
        <v>515</v>
      </c>
      <c r="SB179" t="s">
        <v>3140</v>
      </c>
      <c r="SC179">
        <v>92472436</v>
      </c>
      <c r="SD179" t="s">
        <v>3141</v>
      </c>
      <c r="SE179" s="2">
        <v>44602.554282407407</v>
      </c>
      <c r="SF179">
        <v>178</v>
      </c>
      <c r="SH179">
        <v>-1</v>
      </c>
      <c r="SK179" t="s">
        <v>518</v>
      </c>
      <c r="SL179">
        <v>2384</v>
      </c>
      <c r="SM179" t="s">
        <v>983</v>
      </c>
      <c r="SN179">
        <v>648550</v>
      </c>
    </row>
    <row r="180" spans="1:508" hidden="1" x14ac:dyDescent="0.25">
      <c r="A180" t="s">
        <v>3142</v>
      </c>
      <c r="B180" t="s">
        <v>3143</v>
      </c>
      <c r="D180" t="s">
        <v>3110</v>
      </c>
      <c r="E180" t="s">
        <v>950</v>
      </c>
      <c r="G180" s="1">
        <v>44602</v>
      </c>
      <c r="H180" t="s">
        <v>2762</v>
      </c>
      <c r="I180" t="s">
        <v>952</v>
      </c>
      <c r="J180" t="s">
        <v>476</v>
      </c>
      <c r="K180" t="s">
        <v>522</v>
      </c>
      <c r="M180" t="s">
        <v>478</v>
      </c>
      <c r="O180" t="s">
        <v>479</v>
      </c>
      <c r="P180" t="s">
        <v>523</v>
      </c>
      <c r="Q180" t="s">
        <v>573</v>
      </c>
      <c r="R180" t="s">
        <v>479</v>
      </c>
      <c r="S180" t="s">
        <v>482</v>
      </c>
      <c r="T180" t="b">
        <v>1</v>
      </c>
      <c r="AA180" t="s">
        <v>483</v>
      </c>
      <c r="AB180" t="s">
        <v>878</v>
      </c>
      <c r="AC180">
        <v>0</v>
      </c>
      <c r="AD180">
        <v>0</v>
      </c>
      <c r="AE180">
        <v>0</v>
      </c>
      <c r="AF180">
        <v>1</v>
      </c>
      <c r="AG180">
        <v>0</v>
      </c>
      <c r="AH180">
        <v>2</v>
      </c>
      <c r="AI180">
        <v>1</v>
      </c>
      <c r="AJ180" t="s">
        <v>486</v>
      </c>
      <c r="AK180" t="s">
        <v>487</v>
      </c>
      <c r="AL180" t="s">
        <v>526</v>
      </c>
      <c r="AM180">
        <v>0</v>
      </c>
      <c r="AN180">
        <v>0</v>
      </c>
      <c r="AO180">
        <v>0</v>
      </c>
      <c r="AP180">
        <v>0</v>
      </c>
      <c r="AQ180">
        <v>1</v>
      </c>
      <c r="AR180">
        <v>0</v>
      </c>
      <c r="AS180" t="s">
        <v>470</v>
      </c>
      <c r="AT180" t="s">
        <v>486</v>
      </c>
      <c r="AU180" t="s">
        <v>486</v>
      </c>
      <c r="AV180" t="s">
        <v>486</v>
      </c>
      <c r="AW180" t="s">
        <v>470</v>
      </c>
      <c r="AX180" t="s">
        <v>526</v>
      </c>
      <c r="AY180" t="s">
        <v>527</v>
      </c>
      <c r="AZ180">
        <v>5</v>
      </c>
      <c r="BA180" t="s">
        <v>803</v>
      </c>
      <c r="BC180" t="s">
        <v>953</v>
      </c>
      <c r="BE180" t="s">
        <v>787</v>
      </c>
      <c r="BG180" t="s">
        <v>1760</v>
      </c>
      <c r="BH180" t="b">
        <v>1</v>
      </c>
      <c r="BQ180">
        <v>30</v>
      </c>
      <c r="BR180" t="s">
        <v>1013</v>
      </c>
      <c r="BS180" t="s">
        <v>476</v>
      </c>
      <c r="BT180" t="s">
        <v>987</v>
      </c>
      <c r="BU180" t="b">
        <v>1</v>
      </c>
      <c r="BV180" t="b">
        <v>0</v>
      </c>
      <c r="BW180" t="b">
        <v>0</v>
      </c>
      <c r="BX180" t="b">
        <v>1</v>
      </c>
      <c r="BY180" t="b">
        <v>0</v>
      </c>
      <c r="BZ180" t="b">
        <v>0</v>
      </c>
      <c r="CA180" t="b">
        <v>0</v>
      </c>
      <c r="CB180" t="b">
        <v>0</v>
      </c>
      <c r="CC180" t="b">
        <v>0</v>
      </c>
      <c r="CD180" t="b">
        <v>0</v>
      </c>
      <c r="CF180" t="s">
        <v>771</v>
      </c>
      <c r="CG180" t="b">
        <v>0</v>
      </c>
      <c r="CH180" t="b">
        <v>0</v>
      </c>
      <c r="CI180" t="b">
        <v>0</v>
      </c>
      <c r="CJ180" t="b">
        <v>0</v>
      </c>
      <c r="CK180" t="b">
        <v>0</v>
      </c>
      <c r="CL180" t="b">
        <v>0</v>
      </c>
      <c r="CM180" t="b">
        <v>0</v>
      </c>
      <c r="CN180" t="b">
        <v>0</v>
      </c>
      <c r="CO180" t="b">
        <v>0</v>
      </c>
      <c r="CP180" t="b">
        <v>0</v>
      </c>
      <c r="CQ180" t="b">
        <v>0</v>
      </c>
      <c r="CR180" t="b">
        <v>0</v>
      </c>
      <c r="CS180" t="b">
        <v>0</v>
      </c>
      <c r="CT180" t="b">
        <v>1</v>
      </c>
      <c r="CV180" t="s">
        <v>1156</v>
      </c>
      <c r="CW180" t="b">
        <v>0</v>
      </c>
      <c r="CX180" t="b">
        <v>1</v>
      </c>
      <c r="CY180" t="b">
        <v>0</v>
      </c>
      <c r="CZ180" t="b">
        <v>0</v>
      </c>
      <c r="DA180" t="b">
        <v>0</v>
      </c>
      <c r="DB180" t="b">
        <v>0</v>
      </c>
      <c r="DC180" t="b">
        <v>0</v>
      </c>
      <c r="DP180" t="s">
        <v>510</v>
      </c>
      <c r="DQ180" t="s">
        <v>1644</v>
      </c>
      <c r="DR180" t="b">
        <v>1</v>
      </c>
      <c r="DW180" t="b">
        <v>1</v>
      </c>
      <c r="EC180" t="s">
        <v>476</v>
      </c>
      <c r="ED180" t="s">
        <v>1923</v>
      </c>
      <c r="EH180" t="b">
        <v>1</v>
      </c>
      <c r="EI180" t="b">
        <v>1</v>
      </c>
      <c r="EJ180" t="b">
        <v>1</v>
      </c>
      <c r="EP180" t="s">
        <v>771</v>
      </c>
      <c r="EQ180" t="s">
        <v>2160</v>
      </c>
      <c r="ET180" t="b">
        <v>1</v>
      </c>
      <c r="EY180" t="s">
        <v>3144</v>
      </c>
      <c r="FA180" t="s">
        <v>476</v>
      </c>
      <c r="FB180" t="s">
        <v>476</v>
      </c>
      <c r="FC180" t="s">
        <v>476</v>
      </c>
      <c r="FD180" t="s">
        <v>476</v>
      </c>
      <c r="FE180" t="s">
        <v>510</v>
      </c>
      <c r="FF180" t="s">
        <v>510</v>
      </c>
      <c r="FG180" t="s">
        <v>476</v>
      </c>
      <c r="FH180" t="s">
        <v>510</v>
      </c>
      <c r="FI180" t="s">
        <v>510</v>
      </c>
      <c r="FJ180" t="s">
        <v>510</v>
      </c>
      <c r="FK180" t="s">
        <v>476</v>
      </c>
      <c r="FL180" t="s">
        <v>510</v>
      </c>
      <c r="GB180">
        <f>IF(Table1[[#This Row],[msna/Demographic_info/HH_members_group/total_m_c_muac]]=0,"",COUNTIF(Table1[[#This Row],[Grain or tubers e.g. bread, rice, noodles, bulger, frikeh, kaak, pasta, andoumeh, manakish, thick grain-based porridge, potatoes]:[Breastmilk]],"Yes"))</f>
        <v>0</v>
      </c>
      <c r="GC180" t="str">
        <f>IF(Table1[[#This Row],[Column1]]="","",IF(Table1[[#This Row],[Please select the assessment type:]]="Livelihood and Protection (MHPSS, CP, GBV)","",IF(Table1[[#This Row],[Column1]]&gt;4,"diverse","not diverse")))</f>
        <v>not diverse</v>
      </c>
      <c r="GH180" t="s">
        <v>788</v>
      </c>
      <c r="GX180" t="b">
        <v>1</v>
      </c>
      <c r="IC180" t="s">
        <v>1107</v>
      </c>
      <c r="ID180" t="b">
        <v>1</v>
      </c>
      <c r="IP180" t="s">
        <v>554</v>
      </c>
      <c r="IX180" t="b">
        <v>1</v>
      </c>
      <c r="IZ180" t="s">
        <v>769</v>
      </c>
      <c r="JB180" t="s">
        <v>788</v>
      </c>
      <c r="JO180" t="b">
        <v>1</v>
      </c>
      <c r="JQ180" t="s">
        <v>771</v>
      </c>
      <c r="JR180" t="s">
        <v>826</v>
      </c>
      <c r="JS180" t="b">
        <v>1</v>
      </c>
      <c r="JW180" t="b">
        <v>1</v>
      </c>
      <c r="KD180" t="s">
        <v>1091</v>
      </c>
      <c r="KE180" t="b">
        <v>1</v>
      </c>
      <c r="KI180" t="b">
        <v>1</v>
      </c>
      <c r="KO180" t="s">
        <v>554</v>
      </c>
      <c r="KW180" t="b">
        <v>1</v>
      </c>
      <c r="LH180" t="s">
        <v>500</v>
      </c>
      <c r="LI180" t="b">
        <v>1</v>
      </c>
      <c r="LR180" t="s">
        <v>3145</v>
      </c>
      <c r="LW180" t="b">
        <v>1</v>
      </c>
      <c r="MB180" t="b">
        <v>1</v>
      </c>
      <c r="MI180" t="s">
        <v>3146</v>
      </c>
      <c r="MJ180" t="b">
        <v>1</v>
      </c>
      <c r="ML180" t="b">
        <v>1</v>
      </c>
      <c r="MO180" t="b">
        <v>1</v>
      </c>
      <c r="MP180" t="b">
        <v>1</v>
      </c>
      <c r="MY180" t="s">
        <v>1276</v>
      </c>
      <c r="NA180" t="b">
        <v>1</v>
      </c>
      <c r="NK180" t="s">
        <v>973</v>
      </c>
      <c r="NQ180" t="b">
        <v>1</v>
      </c>
      <c r="NV180" t="s">
        <v>476</v>
      </c>
      <c r="NX180" t="s">
        <v>510</v>
      </c>
      <c r="NZ180" t="s">
        <v>3147</v>
      </c>
      <c r="OB180" t="b">
        <v>1</v>
      </c>
      <c r="OC180" t="b">
        <v>1</v>
      </c>
      <c r="OE180" t="b">
        <v>1</v>
      </c>
      <c r="OL180" t="s">
        <v>3148</v>
      </c>
      <c r="ON180" t="b">
        <v>1</v>
      </c>
      <c r="OO180" t="b">
        <v>1</v>
      </c>
      <c r="OW180" t="s">
        <v>2153</v>
      </c>
      <c r="PA180" t="b">
        <v>1</v>
      </c>
      <c r="PC180" t="b">
        <v>1</v>
      </c>
      <c r="PL180">
        <v>3000</v>
      </c>
      <c r="PM180">
        <v>4500</v>
      </c>
      <c r="PN180" t="s">
        <v>554</v>
      </c>
      <c r="QC180" t="b">
        <v>1</v>
      </c>
      <c r="QF180" t="s">
        <v>771</v>
      </c>
      <c r="QP180" t="s">
        <v>510</v>
      </c>
      <c r="QR180" t="s">
        <v>510</v>
      </c>
      <c r="RC180" t="s">
        <v>511</v>
      </c>
      <c r="RE180" t="s">
        <v>510</v>
      </c>
      <c r="RG180" t="s">
        <v>3149</v>
      </c>
      <c r="RH180" t="s">
        <v>554</v>
      </c>
      <c r="RP180" t="b">
        <v>1</v>
      </c>
      <c r="RR180" t="s">
        <v>554</v>
      </c>
      <c r="RY180" t="b">
        <v>1</v>
      </c>
      <c r="SA180" t="s">
        <v>515</v>
      </c>
      <c r="SB180" t="s">
        <v>3150</v>
      </c>
      <c r="SC180">
        <v>92472439</v>
      </c>
      <c r="SD180" t="s">
        <v>3151</v>
      </c>
      <c r="SE180" s="2">
        <v>44602.554293981477</v>
      </c>
      <c r="SF180">
        <v>179</v>
      </c>
      <c r="SH180">
        <v>-1</v>
      </c>
      <c r="SK180" t="s">
        <v>518</v>
      </c>
      <c r="SL180">
        <v>983</v>
      </c>
      <c r="SM180" t="s">
        <v>983</v>
      </c>
      <c r="SN180">
        <v>648550</v>
      </c>
    </row>
    <row r="181" spans="1:508" hidden="1" x14ac:dyDescent="0.25">
      <c r="A181" t="s">
        <v>3152</v>
      </c>
      <c r="B181" t="s">
        <v>3153</v>
      </c>
      <c r="C181" t="s">
        <v>470</v>
      </c>
      <c r="D181" t="s">
        <v>3154</v>
      </c>
      <c r="E181" t="s">
        <v>950</v>
      </c>
      <c r="G181" s="1">
        <v>44602</v>
      </c>
      <c r="H181" t="s">
        <v>2994</v>
      </c>
      <c r="I181" t="s">
        <v>475</v>
      </c>
      <c r="J181" t="s">
        <v>476</v>
      </c>
      <c r="K181" t="s">
        <v>477</v>
      </c>
      <c r="L181" s="1">
        <v>43866</v>
      </c>
      <c r="M181" t="s">
        <v>478</v>
      </c>
      <c r="O181" t="s">
        <v>479</v>
      </c>
      <c r="P181" t="s">
        <v>548</v>
      </c>
      <c r="Q181" t="s">
        <v>573</v>
      </c>
      <c r="R181" t="s">
        <v>479</v>
      </c>
      <c r="S181" t="s">
        <v>482</v>
      </c>
      <c r="T181" t="b">
        <v>1</v>
      </c>
      <c r="AA181" t="s">
        <v>483</v>
      </c>
      <c r="AB181" t="s">
        <v>594</v>
      </c>
      <c r="AC181">
        <v>0</v>
      </c>
      <c r="AD181">
        <v>0</v>
      </c>
      <c r="AE181">
        <v>1</v>
      </c>
      <c r="AF181">
        <v>0</v>
      </c>
      <c r="AG181">
        <v>1</v>
      </c>
      <c r="AH181">
        <v>0</v>
      </c>
      <c r="AI181">
        <v>0</v>
      </c>
      <c r="AJ181" t="s">
        <v>485</v>
      </c>
      <c r="AK181" t="s">
        <v>470</v>
      </c>
      <c r="AL181" t="s">
        <v>485</v>
      </c>
      <c r="AM181">
        <v>0</v>
      </c>
      <c r="AN181">
        <v>0</v>
      </c>
      <c r="AO181">
        <v>0</v>
      </c>
      <c r="AP181">
        <v>1</v>
      </c>
      <c r="AQ181">
        <v>1</v>
      </c>
      <c r="AR181">
        <v>0</v>
      </c>
      <c r="AS181" t="s">
        <v>486</v>
      </c>
      <c r="AT181" t="s">
        <v>486</v>
      </c>
      <c r="AU181" t="s">
        <v>485</v>
      </c>
      <c r="AV181" t="s">
        <v>487</v>
      </c>
      <c r="AW181" t="s">
        <v>486</v>
      </c>
      <c r="AX181" t="s">
        <v>486</v>
      </c>
      <c r="AY181" t="s">
        <v>526</v>
      </c>
      <c r="AZ181">
        <v>4</v>
      </c>
      <c r="BA181" t="s">
        <v>953</v>
      </c>
      <c r="BC181" t="s">
        <v>803</v>
      </c>
      <c r="BE181" t="s">
        <v>1034</v>
      </c>
      <c r="GB181">
        <f>IF(Table1[[#This Row],[msna/Demographic_info/HH_members_group/total_m_c_muac]]=0,"",COUNTIF(Table1[[#This Row],[Grain or tubers e.g. bread, rice, noodles, bulger, frikeh, kaak, pasta, andoumeh, manakish, thick grain-based porridge, potatoes]:[Breastmilk]],"Yes"))</f>
        <v>0</v>
      </c>
      <c r="GC181" t="str">
        <f>IF(Table1[[#This Row],[Column1]]="","",IF(Table1[[#This Row],[Please select the assessment type:]]="Livelihood and Protection (MHPSS, CP, GBV)","",IF(Table1[[#This Row],[Column1]]&gt;4,"diverse","not diverse")))</f>
        <v/>
      </c>
      <c r="GH181" t="s">
        <v>3155</v>
      </c>
      <c r="GJ181" t="b">
        <v>1</v>
      </c>
      <c r="GT181" t="b">
        <v>1</v>
      </c>
      <c r="HA181" t="s">
        <v>1142</v>
      </c>
      <c r="HC181" t="b">
        <v>1</v>
      </c>
      <c r="HO181" t="s">
        <v>3156</v>
      </c>
      <c r="HP181" t="s">
        <v>1392</v>
      </c>
      <c r="HR181" t="b">
        <v>1</v>
      </c>
      <c r="HW181" t="b">
        <v>1</v>
      </c>
      <c r="IC181" t="s">
        <v>1107</v>
      </c>
      <c r="ID181" t="b">
        <v>1</v>
      </c>
      <c r="IP181" t="s">
        <v>1243</v>
      </c>
      <c r="IQ181" t="b">
        <v>1</v>
      </c>
      <c r="IZ181" t="s">
        <v>769</v>
      </c>
      <c r="JB181" t="s">
        <v>3052</v>
      </c>
      <c r="JF181" t="b">
        <v>1</v>
      </c>
      <c r="JH181" t="b">
        <v>1</v>
      </c>
      <c r="JQ181" t="s">
        <v>771</v>
      </c>
      <c r="JR181" t="s">
        <v>772</v>
      </c>
      <c r="JS181" t="b">
        <v>1</v>
      </c>
      <c r="KD181" t="s">
        <v>772</v>
      </c>
      <c r="KE181" t="b">
        <v>1</v>
      </c>
      <c r="KO181" t="s">
        <v>554</v>
      </c>
      <c r="KW181" t="b">
        <v>1</v>
      </c>
      <c r="LH181" t="s">
        <v>969</v>
      </c>
      <c r="LN181" t="b">
        <v>1</v>
      </c>
      <c r="LR181" t="s">
        <v>1715</v>
      </c>
      <c r="LT181" t="b">
        <v>1</v>
      </c>
      <c r="MD181" t="b">
        <v>1</v>
      </c>
      <c r="ME181" t="b">
        <v>1</v>
      </c>
      <c r="MI181" t="s">
        <v>3157</v>
      </c>
      <c r="MS181" t="b">
        <v>1</v>
      </c>
      <c r="MY181" t="s">
        <v>559</v>
      </c>
      <c r="NA181" t="b">
        <v>1</v>
      </c>
      <c r="NE181" t="b">
        <v>1</v>
      </c>
      <c r="NK181" t="s">
        <v>504</v>
      </c>
      <c r="NT181" t="b">
        <v>1</v>
      </c>
      <c r="NV181" t="s">
        <v>476</v>
      </c>
      <c r="NX181" t="s">
        <v>510</v>
      </c>
      <c r="NZ181" t="s">
        <v>1783</v>
      </c>
      <c r="OA181" t="b">
        <v>1</v>
      </c>
      <c r="OB181" t="b">
        <v>1</v>
      </c>
      <c r="OD181" t="b">
        <v>1</v>
      </c>
      <c r="OF181" t="b">
        <v>1</v>
      </c>
      <c r="OL181" t="s">
        <v>1819</v>
      </c>
      <c r="OM181" t="b">
        <v>1</v>
      </c>
      <c r="OQ181" t="b">
        <v>1</v>
      </c>
      <c r="OW181" t="s">
        <v>585</v>
      </c>
      <c r="OX181" t="b">
        <v>1</v>
      </c>
      <c r="PM181">
        <v>1500</v>
      </c>
      <c r="PN181" t="s">
        <v>3158</v>
      </c>
      <c r="PQ181" t="b">
        <v>1</v>
      </c>
      <c r="PT181" t="b">
        <v>1</v>
      </c>
      <c r="QF181" t="s">
        <v>510</v>
      </c>
      <c r="QP181" t="s">
        <v>510</v>
      </c>
      <c r="QR181" t="s">
        <v>510</v>
      </c>
      <c r="RC181" t="s">
        <v>673</v>
      </c>
      <c r="RE181" t="s">
        <v>510</v>
      </c>
      <c r="RG181" t="s">
        <v>3159</v>
      </c>
      <c r="RH181" t="s">
        <v>565</v>
      </c>
      <c r="RL181" t="b">
        <v>1</v>
      </c>
      <c r="RR181" t="s">
        <v>514</v>
      </c>
      <c r="RS181" t="b">
        <v>1</v>
      </c>
      <c r="SA181" t="s">
        <v>890</v>
      </c>
      <c r="SB181" t="s">
        <v>3160</v>
      </c>
      <c r="SC181">
        <v>92472536</v>
      </c>
      <c r="SD181" t="s">
        <v>3161</v>
      </c>
      <c r="SE181" s="2">
        <v>44602.555486111109</v>
      </c>
      <c r="SF181">
        <v>180</v>
      </c>
      <c r="SH181">
        <v>-1</v>
      </c>
      <c r="SK181" t="s">
        <v>518</v>
      </c>
      <c r="SL181">
        <v>25589</v>
      </c>
      <c r="SM181" t="s">
        <v>983</v>
      </c>
      <c r="SN181">
        <v>648550</v>
      </c>
    </row>
    <row r="182" spans="1:508" hidden="1" x14ac:dyDescent="0.25">
      <c r="A182" t="s">
        <v>3162</v>
      </c>
      <c r="B182" t="s">
        <v>3163</v>
      </c>
      <c r="C182" t="s">
        <v>470</v>
      </c>
      <c r="D182" t="s">
        <v>3154</v>
      </c>
      <c r="E182" t="s">
        <v>950</v>
      </c>
      <c r="G182" s="1">
        <v>44602</v>
      </c>
      <c r="H182" t="s">
        <v>2994</v>
      </c>
      <c r="I182" t="s">
        <v>475</v>
      </c>
      <c r="J182" t="s">
        <v>476</v>
      </c>
      <c r="K182" t="s">
        <v>522</v>
      </c>
      <c r="M182" t="s">
        <v>478</v>
      </c>
      <c r="O182" t="s">
        <v>479</v>
      </c>
      <c r="P182" t="s">
        <v>721</v>
      </c>
      <c r="Q182" t="s">
        <v>573</v>
      </c>
      <c r="R182" t="s">
        <v>479</v>
      </c>
      <c r="S182" t="s">
        <v>2877</v>
      </c>
      <c r="U182" t="b">
        <v>1</v>
      </c>
      <c r="W182" t="b">
        <v>1</v>
      </c>
      <c r="AA182" t="s">
        <v>483</v>
      </c>
      <c r="AB182" t="s">
        <v>594</v>
      </c>
      <c r="AC182">
        <v>0</v>
      </c>
      <c r="AD182">
        <v>0</v>
      </c>
      <c r="AE182">
        <v>0</v>
      </c>
      <c r="AF182">
        <v>0</v>
      </c>
      <c r="AG182">
        <v>0</v>
      </c>
      <c r="AH182">
        <v>3</v>
      </c>
      <c r="AI182">
        <v>1</v>
      </c>
      <c r="AJ182" t="s">
        <v>470</v>
      </c>
      <c r="AK182" t="s">
        <v>526</v>
      </c>
      <c r="AL182" t="s">
        <v>526</v>
      </c>
      <c r="AM182">
        <v>0</v>
      </c>
      <c r="AN182">
        <v>0</v>
      </c>
      <c r="AO182">
        <v>0</v>
      </c>
      <c r="AP182">
        <v>0</v>
      </c>
      <c r="AQ182">
        <v>0</v>
      </c>
      <c r="AR182">
        <v>1</v>
      </c>
      <c r="AS182" t="s">
        <v>470</v>
      </c>
      <c r="AT182" t="s">
        <v>486</v>
      </c>
      <c r="AU182" t="s">
        <v>486</v>
      </c>
      <c r="AV182" t="s">
        <v>470</v>
      </c>
      <c r="AW182" t="s">
        <v>470</v>
      </c>
      <c r="AX182" t="s">
        <v>527</v>
      </c>
      <c r="AY182" t="s">
        <v>527</v>
      </c>
      <c r="AZ182">
        <v>5</v>
      </c>
      <c r="BA182" t="s">
        <v>1034</v>
      </c>
      <c r="BC182" t="s">
        <v>953</v>
      </c>
      <c r="BE182" t="s">
        <v>954</v>
      </c>
      <c r="GB182">
        <f>IF(Table1[[#This Row],[msna/Demographic_info/HH_members_group/total_m_c_muac]]=0,"",COUNTIF(Table1[[#This Row],[Grain or tubers e.g. bread, rice, noodles, bulger, frikeh, kaak, pasta, andoumeh, manakish, thick grain-based porridge, potatoes]:[Breastmilk]],"Yes"))</f>
        <v>0</v>
      </c>
      <c r="GC182" t="str">
        <f>IF(Table1[[#This Row],[Column1]]="","",IF(Table1[[#This Row],[Please select the assessment type:]]="Livelihood and Protection (MHPSS, CP, GBV)","",IF(Table1[[#This Row],[Column1]]&gt;4,"diverse","not diverse")))</f>
        <v/>
      </c>
      <c r="GH182" t="s">
        <v>3164</v>
      </c>
      <c r="GM182" t="b">
        <v>1</v>
      </c>
      <c r="GT182" t="b">
        <v>1</v>
      </c>
      <c r="GV182" t="b">
        <v>1</v>
      </c>
      <c r="HA182" t="s">
        <v>1142</v>
      </c>
      <c r="HC182" t="b">
        <v>1</v>
      </c>
      <c r="HO182" t="s">
        <v>3165</v>
      </c>
      <c r="HP182" t="s">
        <v>1204</v>
      </c>
      <c r="HT182" t="b">
        <v>1</v>
      </c>
      <c r="HW182" t="b">
        <v>1</v>
      </c>
      <c r="IC182" t="s">
        <v>1107</v>
      </c>
      <c r="ID182" t="b">
        <v>1</v>
      </c>
      <c r="IP182" t="s">
        <v>1243</v>
      </c>
      <c r="IQ182" t="b">
        <v>1</v>
      </c>
      <c r="IZ182" t="s">
        <v>769</v>
      </c>
      <c r="JB182" t="s">
        <v>2262</v>
      </c>
      <c r="JF182" t="b">
        <v>1</v>
      </c>
      <c r="JL182" t="b">
        <v>1</v>
      </c>
      <c r="JQ182" t="s">
        <v>771</v>
      </c>
      <c r="JR182" t="s">
        <v>772</v>
      </c>
      <c r="JS182" t="b">
        <v>1</v>
      </c>
      <c r="KD182" t="s">
        <v>772</v>
      </c>
      <c r="KE182" t="b">
        <v>1</v>
      </c>
      <c r="KO182" t="s">
        <v>554</v>
      </c>
      <c r="KW182" t="b">
        <v>1</v>
      </c>
      <c r="LH182" t="s">
        <v>554</v>
      </c>
      <c r="LP182" t="b">
        <v>1</v>
      </c>
      <c r="LR182" t="s">
        <v>3166</v>
      </c>
      <c r="LT182" t="b">
        <v>1</v>
      </c>
      <c r="LW182" t="b">
        <v>1</v>
      </c>
      <c r="LY182" t="b">
        <v>1</v>
      </c>
      <c r="ME182" t="b">
        <v>1</v>
      </c>
      <c r="MI182" t="s">
        <v>3167</v>
      </c>
      <c r="ML182" t="b">
        <v>1</v>
      </c>
      <c r="MO182" t="b">
        <v>1</v>
      </c>
      <c r="MP182" t="b">
        <v>1</v>
      </c>
      <c r="MS182" t="b">
        <v>1</v>
      </c>
      <c r="NZ182" t="s">
        <v>1783</v>
      </c>
      <c r="OA182" t="b">
        <v>1</v>
      </c>
      <c r="OB182" t="b">
        <v>1</v>
      </c>
      <c r="OD182" t="b">
        <v>1</v>
      </c>
      <c r="OF182" t="b">
        <v>1</v>
      </c>
      <c r="OL182" t="s">
        <v>869</v>
      </c>
      <c r="OO182" t="b">
        <v>1</v>
      </c>
      <c r="OQ182" t="b">
        <v>1</v>
      </c>
      <c r="OW182" t="s">
        <v>1437</v>
      </c>
      <c r="PD182" t="b">
        <v>1</v>
      </c>
      <c r="PL182">
        <v>600</v>
      </c>
      <c r="PM182">
        <v>2700</v>
      </c>
      <c r="PN182" t="s">
        <v>653</v>
      </c>
      <c r="PS182" t="b">
        <v>1</v>
      </c>
      <c r="PT182" t="b">
        <v>1</v>
      </c>
      <c r="QF182" t="s">
        <v>476</v>
      </c>
      <c r="QG182" t="s">
        <v>2238</v>
      </c>
      <c r="QK182" t="b">
        <v>1</v>
      </c>
      <c r="QP182" t="s">
        <v>510</v>
      </c>
      <c r="QR182" t="s">
        <v>510</v>
      </c>
      <c r="RC182" t="s">
        <v>511</v>
      </c>
      <c r="RE182" t="s">
        <v>510</v>
      </c>
      <c r="RG182" t="s">
        <v>3168</v>
      </c>
      <c r="RH182" t="s">
        <v>1098</v>
      </c>
      <c r="RI182" t="b">
        <v>1</v>
      </c>
      <c r="RR182" t="s">
        <v>514</v>
      </c>
      <c r="RS182" t="b">
        <v>1</v>
      </c>
      <c r="SA182" t="s">
        <v>890</v>
      </c>
      <c r="SB182" t="s">
        <v>3169</v>
      </c>
      <c r="SC182">
        <v>92472538</v>
      </c>
      <c r="SD182" t="s">
        <v>3170</v>
      </c>
      <c r="SE182" s="2">
        <v>44602.555497685193</v>
      </c>
      <c r="SF182">
        <v>181</v>
      </c>
      <c r="SH182">
        <v>-1</v>
      </c>
      <c r="SK182" t="s">
        <v>518</v>
      </c>
      <c r="SL182">
        <v>21641</v>
      </c>
      <c r="SM182" t="s">
        <v>983</v>
      </c>
      <c r="SN182">
        <v>648550</v>
      </c>
    </row>
    <row r="183" spans="1:508" hidden="1" x14ac:dyDescent="0.25">
      <c r="A183" t="s">
        <v>3171</v>
      </c>
      <c r="B183" t="s">
        <v>3172</v>
      </c>
      <c r="C183" t="s">
        <v>470</v>
      </c>
      <c r="D183" t="s">
        <v>3154</v>
      </c>
      <c r="E183" t="s">
        <v>950</v>
      </c>
      <c r="G183" s="1">
        <v>44602</v>
      </c>
      <c r="H183" t="s">
        <v>2994</v>
      </c>
      <c r="I183" t="s">
        <v>475</v>
      </c>
      <c r="J183" t="s">
        <v>476</v>
      </c>
      <c r="K183" t="s">
        <v>522</v>
      </c>
      <c r="M183" t="s">
        <v>478</v>
      </c>
      <c r="O183" t="s">
        <v>479</v>
      </c>
      <c r="P183" t="s">
        <v>721</v>
      </c>
      <c r="Q183" t="s">
        <v>573</v>
      </c>
      <c r="R183" t="s">
        <v>479</v>
      </c>
      <c r="S183" t="s">
        <v>524</v>
      </c>
      <c r="W183" t="b">
        <v>1</v>
      </c>
      <c r="AA183" t="s">
        <v>483</v>
      </c>
      <c r="AB183" t="s">
        <v>594</v>
      </c>
      <c r="AC183">
        <v>0</v>
      </c>
      <c r="AD183">
        <v>0</v>
      </c>
      <c r="AE183">
        <v>0</v>
      </c>
      <c r="AF183">
        <v>0</v>
      </c>
      <c r="AG183">
        <v>1</v>
      </c>
      <c r="AH183">
        <v>3</v>
      </c>
      <c r="AI183">
        <v>0</v>
      </c>
      <c r="AJ183" t="s">
        <v>486</v>
      </c>
      <c r="AK183" t="s">
        <v>487</v>
      </c>
      <c r="AL183" t="s">
        <v>526</v>
      </c>
      <c r="AM183">
        <v>0</v>
      </c>
      <c r="AN183">
        <v>0</v>
      </c>
      <c r="AO183">
        <v>0</v>
      </c>
      <c r="AP183">
        <v>0</v>
      </c>
      <c r="AQ183">
        <v>1</v>
      </c>
      <c r="AR183">
        <v>0</v>
      </c>
      <c r="AS183" t="s">
        <v>470</v>
      </c>
      <c r="AT183" t="s">
        <v>486</v>
      </c>
      <c r="AU183" t="s">
        <v>486</v>
      </c>
      <c r="AV183" t="s">
        <v>486</v>
      </c>
      <c r="AW183" t="s">
        <v>470</v>
      </c>
      <c r="AX183" t="s">
        <v>526</v>
      </c>
      <c r="AY183" t="s">
        <v>527</v>
      </c>
      <c r="AZ183">
        <v>5</v>
      </c>
      <c r="BA183" t="s">
        <v>953</v>
      </c>
      <c r="BC183" t="s">
        <v>1034</v>
      </c>
      <c r="BE183" t="s">
        <v>954</v>
      </c>
      <c r="GB183">
        <f>IF(Table1[[#This Row],[msna/Demographic_info/HH_members_group/total_m_c_muac]]=0,"",COUNTIF(Table1[[#This Row],[Grain or tubers e.g. bread, rice, noodles, bulger, frikeh, kaak, pasta, andoumeh, manakish, thick grain-based porridge, potatoes]:[Breastmilk]],"Yes"))</f>
        <v>0</v>
      </c>
      <c r="GC183" t="str">
        <f>IF(Table1[[#This Row],[Column1]]="","",IF(Table1[[#This Row],[Please select the assessment type:]]="Livelihood and Protection (MHPSS, CP, GBV)","",IF(Table1[[#This Row],[Column1]]&gt;4,"diverse","not diverse")))</f>
        <v/>
      </c>
      <c r="GH183" t="s">
        <v>3173</v>
      </c>
      <c r="GJ183" t="b">
        <v>1</v>
      </c>
      <c r="GK183" t="b">
        <v>1</v>
      </c>
      <c r="GL183" t="b">
        <v>1</v>
      </c>
      <c r="GM183" t="b">
        <v>1</v>
      </c>
      <c r="GT183" t="b">
        <v>1</v>
      </c>
      <c r="HA183" t="s">
        <v>1105</v>
      </c>
      <c r="HC183" t="b">
        <v>1</v>
      </c>
      <c r="HE183" t="b">
        <v>1</v>
      </c>
      <c r="HO183" t="s">
        <v>3174</v>
      </c>
      <c r="HP183" t="s">
        <v>2518</v>
      </c>
      <c r="HQ183" t="b">
        <v>1</v>
      </c>
      <c r="HW183" t="b">
        <v>1</v>
      </c>
      <c r="IC183" t="s">
        <v>1107</v>
      </c>
      <c r="ID183" t="b">
        <v>1</v>
      </c>
      <c r="IP183" t="s">
        <v>554</v>
      </c>
      <c r="IX183" t="b">
        <v>1</v>
      </c>
      <c r="IZ183" t="s">
        <v>769</v>
      </c>
      <c r="JB183" t="s">
        <v>788</v>
      </c>
      <c r="JO183" t="b">
        <v>1</v>
      </c>
      <c r="JQ183" t="s">
        <v>771</v>
      </c>
      <c r="JR183" t="s">
        <v>772</v>
      </c>
      <c r="JS183" t="b">
        <v>1</v>
      </c>
      <c r="KD183" t="s">
        <v>772</v>
      </c>
      <c r="KE183" t="b">
        <v>1</v>
      </c>
      <c r="KO183" t="s">
        <v>554</v>
      </c>
      <c r="KW183" t="b">
        <v>1</v>
      </c>
      <c r="LH183" t="s">
        <v>554</v>
      </c>
      <c r="LP183" t="b">
        <v>1</v>
      </c>
      <c r="LR183" t="s">
        <v>3175</v>
      </c>
      <c r="LT183" t="b">
        <v>1</v>
      </c>
      <c r="LY183" t="b">
        <v>1</v>
      </c>
      <c r="ME183" t="b">
        <v>1</v>
      </c>
      <c r="MI183" t="s">
        <v>3176</v>
      </c>
      <c r="MO183" t="b">
        <v>1</v>
      </c>
      <c r="MS183" t="b">
        <v>1</v>
      </c>
      <c r="MY183" t="s">
        <v>771</v>
      </c>
      <c r="NI183" t="b">
        <v>1</v>
      </c>
      <c r="NK183" t="s">
        <v>504</v>
      </c>
      <c r="NT183" t="b">
        <v>1</v>
      </c>
      <c r="NV183" t="s">
        <v>476</v>
      </c>
      <c r="NX183" t="s">
        <v>510</v>
      </c>
      <c r="NZ183" t="s">
        <v>3098</v>
      </c>
      <c r="OA183" t="b">
        <v>1</v>
      </c>
      <c r="OB183" t="b">
        <v>1</v>
      </c>
      <c r="OC183" t="b">
        <v>1</v>
      </c>
      <c r="OL183" t="s">
        <v>869</v>
      </c>
      <c r="OO183" t="b">
        <v>1</v>
      </c>
      <c r="OQ183" t="b">
        <v>1</v>
      </c>
      <c r="OW183" t="s">
        <v>585</v>
      </c>
      <c r="OX183" t="b">
        <v>1</v>
      </c>
      <c r="PM183">
        <v>2000</v>
      </c>
      <c r="PN183" t="s">
        <v>3177</v>
      </c>
      <c r="PP183" t="b">
        <v>1</v>
      </c>
      <c r="PQ183" t="b">
        <v>1</v>
      </c>
      <c r="QF183" t="s">
        <v>476</v>
      </c>
      <c r="QG183" t="s">
        <v>2238</v>
      </c>
      <c r="QK183" t="b">
        <v>1</v>
      </c>
      <c r="QP183" t="s">
        <v>510</v>
      </c>
      <c r="QR183" t="s">
        <v>510</v>
      </c>
      <c r="RC183" t="s">
        <v>673</v>
      </c>
      <c r="RE183" t="s">
        <v>510</v>
      </c>
      <c r="RG183" t="s">
        <v>3178</v>
      </c>
      <c r="RH183" t="s">
        <v>1098</v>
      </c>
      <c r="RI183" t="b">
        <v>1</v>
      </c>
      <c r="RR183" t="s">
        <v>514</v>
      </c>
      <c r="RS183" t="b">
        <v>1</v>
      </c>
      <c r="SA183" t="s">
        <v>890</v>
      </c>
      <c r="SB183" t="s">
        <v>3179</v>
      </c>
      <c r="SC183">
        <v>92472540</v>
      </c>
      <c r="SD183" t="s">
        <v>3180</v>
      </c>
      <c r="SE183" s="2">
        <v>44602.555509259262</v>
      </c>
      <c r="SF183">
        <v>182</v>
      </c>
      <c r="SH183">
        <v>-1</v>
      </c>
      <c r="SK183" t="s">
        <v>518</v>
      </c>
      <c r="SL183">
        <v>15204</v>
      </c>
      <c r="SM183" t="s">
        <v>983</v>
      </c>
      <c r="SN183">
        <v>648550</v>
      </c>
    </row>
    <row r="184" spans="1:508" hidden="1" x14ac:dyDescent="0.25">
      <c r="A184" t="s">
        <v>3181</v>
      </c>
      <c r="B184" t="s">
        <v>3182</v>
      </c>
      <c r="C184" t="s">
        <v>470</v>
      </c>
      <c r="D184" t="s">
        <v>3154</v>
      </c>
      <c r="E184" t="s">
        <v>950</v>
      </c>
      <c r="G184" s="1">
        <v>44602</v>
      </c>
      <c r="H184" t="s">
        <v>2994</v>
      </c>
      <c r="I184" t="s">
        <v>475</v>
      </c>
      <c r="J184" t="s">
        <v>476</v>
      </c>
      <c r="K184" t="s">
        <v>477</v>
      </c>
      <c r="L184" s="1">
        <v>43139</v>
      </c>
      <c r="M184" t="s">
        <v>478</v>
      </c>
      <c r="O184" t="s">
        <v>479</v>
      </c>
      <c r="P184" t="s">
        <v>480</v>
      </c>
      <c r="Q184" t="s">
        <v>573</v>
      </c>
      <c r="R184" t="s">
        <v>479</v>
      </c>
      <c r="S184" t="s">
        <v>482</v>
      </c>
      <c r="T184" t="b">
        <v>1</v>
      </c>
      <c r="AA184" t="s">
        <v>483</v>
      </c>
      <c r="AB184" t="s">
        <v>878</v>
      </c>
      <c r="AC184">
        <v>0</v>
      </c>
      <c r="AD184">
        <v>1</v>
      </c>
      <c r="AE184">
        <v>0</v>
      </c>
      <c r="AF184">
        <v>0</v>
      </c>
      <c r="AG184">
        <v>0</v>
      </c>
      <c r="AH184">
        <v>1</v>
      </c>
      <c r="AI184">
        <v>0</v>
      </c>
      <c r="AJ184" t="s">
        <v>486</v>
      </c>
      <c r="AK184" t="s">
        <v>486</v>
      </c>
      <c r="AL184" t="s">
        <v>485</v>
      </c>
      <c r="AM184">
        <v>0</v>
      </c>
      <c r="AN184">
        <v>0</v>
      </c>
      <c r="AO184">
        <v>0</v>
      </c>
      <c r="AP184">
        <v>0</v>
      </c>
      <c r="AQ184">
        <v>1</v>
      </c>
      <c r="AR184">
        <v>0</v>
      </c>
      <c r="AS184" t="s">
        <v>470</v>
      </c>
      <c r="AT184" t="s">
        <v>486</v>
      </c>
      <c r="AU184" t="s">
        <v>486</v>
      </c>
      <c r="AV184" t="s">
        <v>486</v>
      </c>
      <c r="AW184" t="s">
        <v>470</v>
      </c>
      <c r="AX184" t="s">
        <v>485</v>
      </c>
      <c r="AY184" t="s">
        <v>487</v>
      </c>
      <c r="AZ184">
        <v>3</v>
      </c>
      <c r="BA184" t="s">
        <v>953</v>
      </c>
      <c r="BC184" t="s">
        <v>803</v>
      </c>
      <c r="BE184" t="s">
        <v>1034</v>
      </c>
      <c r="GB184">
        <f>IF(Table1[[#This Row],[msna/Demographic_info/HH_members_group/total_m_c_muac]]=0,"",COUNTIF(Table1[[#This Row],[Grain or tubers e.g. bread, rice, noodles, bulger, frikeh, kaak, pasta, andoumeh, manakish, thick grain-based porridge, potatoes]:[Breastmilk]],"Yes"))</f>
        <v>0</v>
      </c>
      <c r="GC184" t="str">
        <f>IF(Table1[[#This Row],[Column1]]="","",IF(Table1[[#This Row],[Please select the assessment type:]]="Livelihood and Protection (MHPSS, CP, GBV)","",IF(Table1[[#This Row],[Column1]]&gt;4,"diverse","not diverse")))</f>
        <v/>
      </c>
      <c r="GH184" t="s">
        <v>3183</v>
      </c>
      <c r="GI184" t="b">
        <v>1</v>
      </c>
      <c r="GJ184" t="b">
        <v>1</v>
      </c>
      <c r="GT184" t="b">
        <v>1</v>
      </c>
      <c r="GV184" t="b">
        <v>1</v>
      </c>
      <c r="HA184" t="s">
        <v>1142</v>
      </c>
      <c r="HC184" t="b">
        <v>1</v>
      </c>
      <c r="HO184" t="s">
        <v>3184</v>
      </c>
      <c r="HP184" t="s">
        <v>2891</v>
      </c>
      <c r="HR184" t="b">
        <v>1</v>
      </c>
      <c r="HT184" t="b">
        <v>1</v>
      </c>
      <c r="HW184" t="b">
        <v>1</v>
      </c>
      <c r="IC184" t="s">
        <v>3185</v>
      </c>
      <c r="ID184" t="b">
        <v>1</v>
      </c>
      <c r="IE184" t="b">
        <v>1</v>
      </c>
      <c r="IH184" t="b">
        <v>1</v>
      </c>
      <c r="IP184" t="s">
        <v>824</v>
      </c>
      <c r="IR184" t="b">
        <v>1</v>
      </c>
      <c r="IZ184" t="s">
        <v>769</v>
      </c>
      <c r="JB184" t="s">
        <v>3186</v>
      </c>
      <c r="JF184" t="b">
        <v>1</v>
      </c>
      <c r="JH184" t="b">
        <v>1</v>
      </c>
      <c r="JL184" t="b">
        <v>1</v>
      </c>
      <c r="JQ184" t="s">
        <v>771</v>
      </c>
      <c r="JR184" t="s">
        <v>772</v>
      </c>
      <c r="JS184" t="b">
        <v>1</v>
      </c>
      <c r="KD184" t="s">
        <v>772</v>
      </c>
      <c r="KE184" t="b">
        <v>1</v>
      </c>
      <c r="KO184" t="s">
        <v>554</v>
      </c>
      <c r="KW184" t="b">
        <v>1</v>
      </c>
      <c r="LH184" t="s">
        <v>969</v>
      </c>
      <c r="LN184" t="b">
        <v>1</v>
      </c>
      <c r="LR184" t="s">
        <v>3175</v>
      </c>
      <c r="LT184" t="b">
        <v>1</v>
      </c>
      <c r="LY184" t="b">
        <v>1</v>
      </c>
      <c r="ME184" t="b">
        <v>1</v>
      </c>
      <c r="MI184" t="s">
        <v>1371</v>
      </c>
      <c r="MO184" t="b">
        <v>1</v>
      </c>
      <c r="MP184" t="b">
        <v>1</v>
      </c>
      <c r="MY184" t="s">
        <v>771</v>
      </c>
      <c r="NI184" t="b">
        <v>1</v>
      </c>
      <c r="NK184" t="s">
        <v>504</v>
      </c>
      <c r="NT184" t="b">
        <v>1</v>
      </c>
      <c r="NV184" t="s">
        <v>505</v>
      </c>
      <c r="NX184" t="s">
        <v>505</v>
      </c>
      <c r="NZ184" t="s">
        <v>771</v>
      </c>
      <c r="OJ184" t="b">
        <v>1</v>
      </c>
      <c r="OL184" t="s">
        <v>869</v>
      </c>
      <c r="OO184" t="b">
        <v>1</v>
      </c>
      <c r="OQ184" t="b">
        <v>1</v>
      </c>
      <c r="OW184" t="s">
        <v>562</v>
      </c>
      <c r="PA184" t="b">
        <v>1</v>
      </c>
      <c r="PL184">
        <v>1100</v>
      </c>
      <c r="PM184">
        <v>2500</v>
      </c>
      <c r="PN184" t="s">
        <v>609</v>
      </c>
      <c r="PO184" t="b">
        <v>1</v>
      </c>
      <c r="QF184" t="s">
        <v>476</v>
      </c>
      <c r="QG184" t="s">
        <v>3187</v>
      </c>
      <c r="QH184" t="b">
        <v>1</v>
      </c>
      <c r="QK184" t="b">
        <v>1</v>
      </c>
      <c r="QP184" t="s">
        <v>510</v>
      </c>
      <c r="QR184" t="s">
        <v>510</v>
      </c>
      <c r="RC184" t="s">
        <v>511</v>
      </c>
      <c r="RE184" t="s">
        <v>510</v>
      </c>
      <c r="RG184" t="s">
        <v>3188</v>
      </c>
      <c r="RH184" t="s">
        <v>1098</v>
      </c>
      <c r="RI184" t="b">
        <v>1</v>
      </c>
      <c r="RR184" t="s">
        <v>514</v>
      </c>
      <c r="RS184" t="b">
        <v>1</v>
      </c>
      <c r="SA184" t="s">
        <v>890</v>
      </c>
      <c r="SB184" t="s">
        <v>3189</v>
      </c>
      <c r="SC184">
        <v>92472542</v>
      </c>
      <c r="SD184" t="s">
        <v>3190</v>
      </c>
      <c r="SE184" s="2">
        <v>44602.555509259262</v>
      </c>
      <c r="SF184">
        <v>183</v>
      </c>
      <c r="SH184">
        <v>-1</v>
      </c>
      <c r="SK184" t="s">
        <v>518</v>
      </c>
      <c r="SL184">
        <v>10923</v>
      </c>
      <c r="SM184" t="s">
        <v>983</v>
      </c>
      <c r="SN184">
        <v>648550</v>
      </c>
    </row>
    <row r="185" spans="1:508" hidden="1" x14ac:dyDescent="0.25">
      <c r="A185" t="s">
        <v>3191</v>
      </c>
      <c r="B185" t="s">
        <v>3192</v>
      </c>
      <c r="C185" t="s">
        <v>470</v>
      </c>
      <c r="D185" t="s">
        <v>3154</v>
      </c>
      <c r="E185" t="s">
        <v>950</v>
      </c>
      <c r="G185" s="1">
        <v>44602</v>
      </c>
      <c r="H185" t="s">
        <v>2994</v>
      </c>
      <c r="I185" t="s">
        <v>475</v>
      </c>
      <c r="J185" t="s">
        <v>476</v>
      </c>
      <c r="K185" t="s">
        <v>522</v>
      </c>
      <c r="M185" t="s">
        <v>478</v>
      </c>
      <c r="O185" t="s">
        <v>479</v>
      </c>
      <c r="P185" t="s">
        <v>721</v>
      </c>
      <c r="Q185" t="s">
        <v>573</v>
      </c>
      <c r="R185" t="s">
        <v>479</v>
      </c>
      <c r="S185" t="s">
        <v>482</v>
      </c>
      <c r="T185" t="b">
        <v>1</v>
      </c>
      <c r="AA185" t="s">
        <v>483</v>
      </c>
      <c r="AB185" t="s">
        <v>594</v>
      </c>
      <c r="AC185">
        <v>0</v>
      </c>
      <c r="AD185">
        <v>0</v>
      </c>
      <c r="AE185">
        <v>0</v>
      </c>
      <c r="AF185">
        <v>0</v>
      </c>
      <c r="AG185">
        <v>0</v>
      </c>
      <c r="AH185">
        <v>2</v>
      </c>
      <c r="AI185">
        <v>1</v>
      </c>
      <c r="AJ185" t="s">
        <v>470</v>
      </c>
      <c r="AK185" t="s">
        <v>487</v>
      </c>
      <c r="AL185" t="s">
        <v>487</v>
      </c>
      <c r="AM185">
        <v>0</v>
      </c>
      <c r="AN185">
        <v>0</v>
      </c>
      <c r="AO185">
        <v>0</v>
      </c>
      <c r="AP185">
        <v>0</v>
      </c>
      <c r="AQ185">
        <v>3</v>
      </c>
      <c r="AR185">
        <v>0</v>
      </c>
      <c r="AS185" t="s">
        <v>470</v>
      </c>
      <c r="AT185" t="s">
        <v>487</v>
      </c>
      <c r="AU185" t="s">
        <v>487</v>
      </c>
      <c r="AV185" t="s">
        <v>470</v>
      </c>
      <c r="AW185" t="s">
        <v>470</v>
      </c>
      <c r="AX185" t="s">
        <v>660</v>
      </c>
      <c r="AY185" t="s">
        <v>660</v>
      </c>
      <c r="AZ185">
        <v>6</v>
      </c>
      <c r="BA185" t="s">
        <v>787</v>
      </c>
      <c r="BC185" t="s">
        <v>953</v>
      </c>
      <c r="BE185" t="s">
        <v>954</v>
      </c>
      <c r="GB185">
        <f>IF(Table1[[#This Row],[msna/Demographic_info/HH_members_group/total_m_c_muac]]=0,"",COUNTIF(Table1[[#This Row],[Grain or tubers e.g. bread, rice, noodles, bulger, frikeh, kaak, pasta, andoumeh, manakish, thick grain-based porridge, potatoes]:[Breastmilk]],"Yes"))</f>
        <v>0</v>
      </c>
      <c r="GC185" t="str">
        <f>IF(Table1[[#This Row],[Column1]]="","",IF(Table1[[#This Row],[Please select the assessment type:]]="Livelihood and Protection (MHPSS, CP, GBV)","",IF(Table1[[#This Row],[Column1]]&gt;4,"diverse","not diverse")))</f>
        <v/>
      </c>
      <c r="GH185" t="s">
        <v>1599</v>
      </c>
      <c r="GI185" t="b">
        <v>1</v>
      </c>
      <c r="GM185" t="b">
        <v>1</v>
      </c>
      <c r="GT185" t="b">
        <v>1</v>
      </c>
      <c r="HA185" t="s">
        <v>3193</v>
      </c>
      <c r="HC185" t="b">
        <v>1</v>
      </c>
      <c r="HF185" t="b">
        <v>1</v>
      </c>
      <c r="HO185" t="s">
        <v>3194</v>
      </c>
      <c r="HP185" t="s">
        <v>1204</v>
      </c>
      <c r="HT185" t="b">
        <v>1</v>
      </c>
      <c r="HW185" t="b">
        <v>1</v>
      </c>
      <c r="IC185" t="s">
        <v>1369</v>
      </c>
      <c r="IE185" t="b">
        <v>1</v>
      </c>
      <c r="IH185" t="b">
        <v>1</v>
      </c>
      <c r="IP185" t="s">
        <v>824</v>
      </c>
      <c r="IR185" t="b">
        <v>1</v>
      </c>
      <c r="IZ185" t="s">
        <v>476</v>
      </c>
      <c r="JB185" t="s">
        <v>2262</v>
      </c>
      <c r="JF185" t="b">
        <v>1</v>
      </c>
      <c r="JL185" t="b">
        <v>1</v>
      </c>
      <c r="JQ185" t="s">
        <v>771</v>
      </c>
      <c r="JR185" t="s">
        <v>772</v>
      </c>
      <c r="JS185" t="b">
        <v>1</v>
      </c>
      <c r="KD185" t="s">
        <v>772</v>
      </c>
      <c r="KE185" t="b">
        <v>1</v>
      </c>
      <c r="KO185" t="s">
        <v>554</v>
      </c>
      <c r="KW185" t="b">
        <v>1</v>
      </c>
      <c r="LH185" t="s">
        <v>969</v>
      </c>
      <c r="LN185" t="b">
        <v>1</v>
      </c>
      <c r="LR185" t="s">
        <v>1619</v>
      </c>
      <c r="LT185" t="b">
        <v>1</v>
      </c>
      <c r="ME185" t="b">
        <v>1</v>
      </c>
      <c r="MI185" t="s">
        <v>1371</v>
      </c>
      <c r="MO185" t="b">
        <v>1</v>
      </c>
      <c r="MP185" t="b">
        <v>1</v>
      </c>
      <c r="NZ185" t="s">
        <v>559</v>
      </c>
      <c r="OB185" t="b">
        <v>1</v>
      </c>
      <c r="OF185" t="b">
        <v>1</v>
      </c>
      <c r="OL185" t="s">
        <v>3195</v>
      </c>
      <c r="OO185" t="b">
        <v>1</v>
      </c>
      <c r="OQ185" t="b">
        <v>1</v>
      </c>
      <c r="OW185" t="s">
        <v>585</v>
      </c>
      <c r="OX185" t="b">
        <v>1</v>
      </c>
      <c r="PM185">
        <v>1500</v>
      </c>
      <c r="PN185" t="s">
        <v>1249</v>
      </c>
      <c r="PO185" t="b">
        <v>1</v>
      </c>
      <c r="PT185" t="b">
        <v>1</v>
      </c>
      <c r="QF185" t="s">
        <v>476</v>
      </c>
      <c r="QG185" t="s">
        <v>2238</v>
      </c>
      <c r="QK185" t="b">
        <v>1</v>
      </c>
      <c r="QP185" t="s">
        <v>510</v>
      </c>
      <c r="QR185" t="s">
        <v>510</v>
      </c>
      <c r="RC185" t="s">
        <v>511</v>
      </c>
      <c r="RE185" t="s">
        <v>510</v>
      </c>
      <c r="RG185" t="s">
        <v>3196</v>
      </c>
      <c r="RH185" t="s">
        <v>1098</v>
      </c>
      <c r="RI185" t="b">
        <v>1</v>
      </c>
      <c r="RR185" t="s">
        <v>514</v>
      </c>
      <c r="RS185" t="b">
        <v>1</v>
      </c>
      <c r="SA185" t="s">
        <v>890</v>
      </c>
      <c r="SB185" t="s">
        <v>3197</v>
      </c>
      <c r="SC185">
        <v>92472543</v>
      </c>
      <c r="SD185" t="s">
        <v>3198</v>
      </c>
      <c r="SE185" s="2">
        <v>44602.555520833332</v>
      </c>
      <c r="SF185">
        <v>184</v>
      </c>
      <c r="SH185">
        <v>-1</v>
      </c>
      <c r="SK185" t="s">
        <v>518</v>
      </c>
      <c r="SL185">
        <v>8823</v>
      </c>
      <c r="SM185" t="s">
        <v>983</v>
      </c>
      <c r="SN185">
        <v>648550</v>
      </c>
    </row>
    <row r="186" spans="1:508" hidden="1" x14ac:dyDescent="0.25">
      <c r="A186" t="s">
        <v>3199</v>
      </c>
      <c r="B186" t="s">
        <v>3200</v>
      </c>
      <c r="C186" t="s">
        <v>470</v>
      </c>
      <c r="D186" t="s">
        <v>3201</v>
      </c>
      <c r="E186" t="s">
        <v>950</v>
      </c>
      <c r="G186" s="1">
        <v>44602</v>
      </c>
      <c r="H186" t="s">
        <v>2994</v>
      </c>
      <c r="I186" t="s">
        <v>475</v>
      </c>
      <c r="J186" t="s">
        <v>476</v>
      </c>
      <c r="K186" t="s">
        <v>477</v>
      </c>
      <c r="L186" s="1">
        <v>43871</v>
      </c>
      <c r="M186" t="s">
        <v>478</v>
      </c>
      <c r="O186" t="s">
        <v>572</v>
      </c>
      <c r="P186" t="s">
        <v>480</v>
      </c>
      <c r="Q186" t="s">
        <v>481</v>
      </c>
      <c r="R186" t="s">
        <v>479</v>
      </c>
      <c r="S186" t="s">
        <v>482</v>
      </c>
      <c r="T186" t="b">
        <v>1</v>
      </c>
      <c r="AA186" t="s">
        <v>483</v>
      </c>
      <c r="AB186" t="s">
        <v>594</v>
      </c>
      <c r="AC186">
        <v>1</v>
      </c>
      <c r="AD186">
        <v>0</v>
      </c>
      <c r="AE186">
        <v>0</v>
      </c>
      <c r="AF186">
        <v>1</v>
      </c>
      <c r="AG186">
        <v>0</v>
      </c>
      <c r="AH186">
        <v>1</v>
      </c>
      <c r="AI186">
        <v>0</v>
      </c>
      <c r="AJ186" t="s">
        <v>486</v>
      </c>
      <c r="AK186" t="s">
        <v>486</v>
      </c>
      <c r="AL186" t="s">
        <v>485</v>
      </c>
      <c r="AM186">
        <v>0</v>
      </c>
      <c r="AN186">
        <v>1</v>
      </c>
      <c r="AO186">
        <v>0</v>
      </c>
      <c r="AP186">
        <v>0</v>
      </c>
      <c r="AQ186">
        <v>1</v>
      </c>
      <c r="AR186">
        <v>0</v>
      </c>
      <c r="AS186" t="s">
        <v>486</v>
      </c>
      <c r="AT186" t="s">
        <v>486</v>
      </c>
      <c r="AU186" t="s">
        <v>485</v>
      </c>
      <c r="AV186" t="s">
        <v>485</v>
      </c>
      <c r="AW186" t="s">
        <v>486</v>
      </c>
      <c r="AX186" t="s">
        <v>485</v>
      </c>
      <c r="AY186" t="s">
        <v>526</v>
      </c>
      <c r="AZ186">
        <v>4</v>
      </c>
      <c r="BA186" t="s">
        <v>787</v>
      </c>
      <c r="BC186" t="s">
        <v>953</v>
      </c>
      <c r="BE186" t="s">
        <v>1034</v>
      </c>
      <c r="GB186">
        <f>IF(Table1[[#This Row],[msna/Demographic_info/HH_members_group/total_m_c_muac]]=0,"",COUNTIF(Table1[[#This Row],[Grain or tubers e.g. bread, rice, noodles, bulger, frikeh, kaak, pasta, andoumeh, manakish, thick grain-based porridge, potatoes]:[Breastmilk]],"Yes"))</f>
        <v>0</v>
      </c>
      <c r="GC186" t="str">
        <f>IF(Table1[[#This Row],[Column1]]="","",IF(Table1[[#This Row],[Please select the assessment type:]]="Livelihood and Protection (MHPSS, CP, GBV)","",IF(Table1[[#This Row],[Column1]]&gt;4,"diverse","not diverse")))</f>
        <v/>
      </c>
      <c r="GH186" t="s">
        <v>3202</v>
      </c>
      <c r="GM186" t="b">
        <v>1</v>
      </c>
      <c r="GN186" t="b">
        <v>1</v>
      </c>
      <c r="HA186" t="s">
        <v>3203</v>
      </c>
      <c r="HB186" t="b">
        <v>1</v>
      </c>
      <c r="HC186" t="b">
        <v>1</v>
      </c>
      <c r="HG186" t="b">
        <v>1</v>
      </c>
      <c r="HJ186" t="b">
        <v>1</v>
      </c>
      <c r="HK186" t="b">
        <v>1</v>
      </c>
      <c r="HO186" t="s">
        <v>3204</v>
      </c>
      <c r="HP186" t="s">
        <v>806</v>
      </c>
      <c r="HQ186" t="b">
        <v>1</v>
      </c>
      <c r="HT186" t="b">
        <v>1</v>
      </c>
      <c r="IC186" t="s">
        <v>1107</v>
      </c>
      <c r="ID186" t="b">
        <v>1</v>
      </c>
      <c r="IP186" t="s">
        <v>3205</v>
      </c>
      <c r="IR186" t="b">
        <v>1</v>
      </c>
      <c r="IT186" t="b">
        <v>1</v>
      </c>
      <c r="IZ186" t="s">
        <v>476</v>
      </c>
      <c r="JB186" t="s">
        <v>390</v>
      </c>
      <c r="JN186" t="b">
        <v>1</v>
      </c>
      <c r="JP186" t="s">
        <v>3206</v>
      </c>
      <c r="JQ186" t="s">
        <v>510</v>
      </c>
      <c r="JR186" t="s">
        <v>772</v>
      </c>
      <c r="JS186" t="b">
        <v>1</v>
      </c>
      <c r="KD186" t="s">
        <v>826</v>
      </c>
      <c r="KE186" t="b">
        <v>1</v>
      </c>
      <c r="KI186" t="b">
        <v>1</v>
      </c>
      <c r="KO186" t="s">
        <v>390</v>
      </c>
      <c r="KV186" t="b">
        <v>1</v>
      </c>
      <c r="KX186" t="s">
        <v>3206</v>
      </c>
      <c r="KY186" t="s">
        <v>390</v>
      </c>
      <c r="LF186" t="b">
        <v>1</v>
      </c>
      <c r="LG186" t="s">
        <v>543</v>
      </c>
      <c r="LH186" t="s">
        <v>500</v>
      </c>
      <c r="LI186" t="b">
        <v>1</v>
      </c>
      <c r="LR186" t="s">
        <v>3207</v>
      </c>
      <c r="LT186" t="b">
        <v>1</v>
      </c>
      <c r="LY186" t="b">
        <v>1</v>
      </c>
      <c r="MA186" t="b">
        <v>1</v>
      </c>
      <c r="ME186" t="b">
        <v>1</v>
      </c>
      <c r="MI186" t="s">
        <v>582</v>
      </c>
      <c r="MR186" t="b">
        <v>1</v>
      </c>
      <c r="MT186" t="b">
        <v>1</v>
      </c>
      <c r="MY186" t="s">
        <v>1023</v>
      </c>
      <c r="NH186" t="b">
        <v>1</v>
      </c>
      <c r="NK186" t="s">
        <v>924</v>
      </c>
      <c r="NL186" t="b">
        <v>1</v>
      </c>
      <c r="NV186" t="s">
        <v>505</v>
      </c>
      <c r="NX186" t="s">
        <v>505</v>
      </c>
      <c r="NZ186" t="s">
        <v>3208</v>
      </c>
      <c r="OA186" t="b">
        <v>1</v>
      </c>
      <c r="OB186" t="b">
        <v>1</v>
      </c>
      <c r="OE186" t="b">
        <v>1</v>
      </c>
      <c r="OF186" t="b">
        <v>1</v>
      </c>
      <c r="OL186" t="s">
        <v>1026</v>
      </c>
      <c r="OO186" t="b">
        <v>1</v>
      </c>
      <c r="OP186" t="b">
        <v>1</v>
      </c>
      <c r="OQ186" t="b">
        <v>1</v>
      </c>
      <c r="OR186" t="b">
        <v>1</v>
      </c>
      <c r="OW186" t="s">
        <v>3209</v>
      </c>
      <c r="PA186" t="b">
        <v>1</v>
      </c>
      <c r="PG186" t="b">
        <v>1</v>
      </c>
      <c r="PL186">
        <v>300</v>
      </c>
      <c r="PM186">
        <v>2500</v>
      </c>
      <c r="PN186" t="s">
        <v>563</v>
      </c>
      <c r="PS186" t="b">
        <v>1</v>
      </c>
      <c r="QF186" t="s">
        <v>510</v>
      </c>
      <c r="QP186" t="s">
        <v>510</v>
      </c>
      <c r="QR186" t="s">
        <v>510</v>
      </c>
      <c r="RC186" t="s">
        <v>673</v>
      </c>
      <c r="RE186" t="s">
        <v>510</v>
      </c>
      <c r="RG186" t="s">
        <v>3210</v>
      </c>
      <c r="RH186" t="s">
        <v>565</v>
      </c>
      <c r="RL186" t="b">
        <v>1</v>
      </c>
      <c r="RR186" t="s">
        <v>514</v>
      </c>
      <c r="RS186" t="b">
        <v>1</v>
      </c>
      <c r="SA186" t="s">
        <v>543</v>
      </c>
      <c r="SB186" t="s">
        <v>3211</v>
      </c>
      <c r="SC186">
        <v>92472556</v>
      </c>
      <c r="SD186" t="s">
        <v>3212</v>
      </c>
      <c r="SE186" s="2">
        <v>44602.555648148147</v>
      </c>
      <c r="SF186">
        <v>185</v>
      </c>
      <c r="SH186">
        <v>-1</v>
      </c>
      <c r="SK186" t="s">
        <v>518</v>
      </c>
      <c r="SL186">
        <v>20266</v>
      </c>
      <c r="SM186" t="s">
        <v>983</v>
      </c>
      <c r="SN186">
        <v>648550</v>
      </c>
    </row>
    <row r="187" spans="1:508" hidden="1" x14ac:dyDescent="0.25">
      <c r="A187" t="s">
        <v>3213</v>
      </c>
      <c r="B187" t="s">
        <v>3214</v>
      </c>
      <c r="D187" t="s">
        <v>3215</v>
      </c>
      <c r="E187" t="s">
        <v>950</v>
      </c>
      <c r="G187" s="1">
        <v>44602</v>
      </c>
      <c r="H187" t="s">
        <v>2994</v>
      </c>
      <c r="I187" t="s">
        <v>475</v>
      </c>
      <c r="J187" t="s">
        <v>476</v>
      </c>
      <c r="K187" t="s">
        <v>522</v>
      </c>
      <c r="M187" t="s">
        <v>478</v>
      </c>
      <c r="O187" t="s">
        <v>572</v>
      </c>
      <c r="P187" t="s">
        <v>523</v>
      </c>
      <c r="Q187" t="s">
        <v>481</v>
      </c>
      <c r="R187" t="s">
        <v>479</v>
      </c>
      <c r="S187" t="s">
        <v>3216</v>
      </c>
      <c r="V187" t="b">
        <v>1</v>
      </c>
      <c r="W187" t="b">
        <v>1</v>
      </c>
      <c r="AA187" t="s">
        <v>483</v>
      </c>
      <c r="AB187" t="s">
        <v>594</v>
      </c>
      <c r="AC187">
        <v>1</v>
      </c>
      <c r="AD187">
        <v>0</v>
      </c>
      <c r="AE187">
        <v>0</v>
      </c>
      <c r="AF187">
        <v>0</v>
      </c>
      <c r="AG187">
        <v>1</v>
      </c>
      <c r="AH187">
        <v>2</v>
      </c>
      <c r="AI187">
        <v>0</v>
      </c>
      <c r="AJ187" t="s">
        <v>486</v>
      </c>
      <c r="AK187" t="s">
        <v>485</v>
      </c>
      <c r="AL187" t="s">
        <v>487</v>
      </c>
      <c r="AM187">
        <v>1</v>
      </c>
      <c r="AN187">
        <v>1</v>
      </c>
      <c r="AO187">
        <v>0</v>
      </c>
      <c r="AP187">
        <v>1</v>
      </c>
      <c r="AQ187">
        <v>1</v>
      </c>
      <c r="AR187">
        <v>0</v>
      </c>
      <c r="AS187" t="s">
        <v>487</v>
      </c>
      <c r="AT187" t="s">
        <v>486</v>
      </c>
      <c r="AU187" t="s">
        <v>526</v>
      </c>
      <c r="AV187" t="s">
        <v>526</v>
      </c>
      <c r="AW187" t="s">
        <v>486</v>
      </c>
      <c r="AX187" t="s">
        <v>487</v>
      </c>
      <c r="AY187" t="s">
        <v>722</v>
      </c>
      <c r="AZ187">
        <v>7</v>
      </c>
      <c r="BA187" t="s">
        <v>1034</v>
      </c>
      <c r="BC187" t="s">
        <v>803</v>
      </c>
      <c r="BE187" t="s">
        <v>953</v>
      </c>
      <c r="GB187">
        <f>IF(Table1[[#This Row],[msna/Demographic_info/HH_members_group/total_m_c_muac]]=0,"",COUNTIF(Table1[[#This Row],[Grain or tubers e.g. bread, rice, noodles, bulger, frikeh, kaak, pasta, andoumeh, manakish, thick grain-based porridge, potatoes]:[Breastmilk]],"Yes"))</f>
        <v>0</v>
      </c>
      <c r="GC187" t="str">
        <f>IF(Table1[[#This Row],[Column1]]="","",IF(Table1[[#This Row],[Please select the assessment type:]]="Livelihood and Protection (MHPSS, CP, GBV)","",IF(Table1[[#This Row],[Column1]]&gt;4,"diverse","not diverse")))</f>
        <v/>
      </c>
      <c r="GH187" t="s">
        <v>1104</v>
      </c>
      <c r="GK187" t="b">
        <v>1</v>
      </c>
      <c r="GM187" t="b">
        <v>1</v>
      </c>
      <c r="GN187" t="b">
        <v>1</v>
      </c>
      <c r="GT187" t="b">
        <v>1</v>
      </c>
      <c r="HA187" t="s">
        <v>3217</v>
      </c>
      <c r="HB187" t="b">
        <v>1</v>
      </c>
      <c r="HC187" t="b">
        <v>1</v>
      </c>
      <c r="HE187" t="b">
        <v>1</v>
      </c>
      <c r="HG187" t="b">
        <v>1</v>
      </c>
      <c r="HJ187" t="b">
        <v>1</v>
      </c>
      <c r="HK187" t="b">
        <v>1</v>
      </c>
      <c r="HO187" t="s">
        <v>3218</v>
      </c>
      <c r="HP187" t="s">
        <v>1356</v>
      </c>
      <c r="HT187" t="b">
        <v>1</v>
      </c>
      <c r="IC187" t="s">
        <v>844</v>
      </c>
      <c r="ID187" t="b">
        <v>1</v>
      </c>
      <c r="IE187" t="b">
        <v>1</v>
      </c>
      <c r="IP187" t="s">
        <v>824</v>
      </c>
      <c r="IR187" t="b">
        <v>1</v>
      </c>
      <c r="IZ187" t="s">
        <v>476</v>
      </c>
      <c r="JB187" t="s">
        <v>390</v>
      </c>
      <c r="JN187" t="b">
        <v>1</v>
      </c>
      <c r="JP187" t="s">
        <v>1280</v>
      </c>
      <c r="JQ187" t="s">
        <v>510</v>
      </c>
      <c r="JR187" t="s">
        <v>826</v>
      </c>
      <c r="JS187" t="b">
        <v>1</v>
      </c>
      <c r="JW187" t="b">
        <v>1</v>
      </c>
      <c r="KD187" t="s">
        <v>826</v>
      </c>
      <c r="KE187" t="b">
        <v>1</v>
      </c>
      <c r="KI187" t="b">
        <v>1</v>
      </c>
      <c r="KO187" t="s">
        <v>390</v>
      </c>
      <c r="KV187" t="b">
        <v>1</v>
      </c>
      <c r="KX187" t="s">
        <v>543</v>
      </c>
      <c r="KY187" t="s">
        <v>390</v>
      </c>
      <c r="LF187" t="b">
        <v>1</v>
      </c>
      <c r="LG187" t="s">
        <v>543</v>
      </c>
      <c r="LH187" t="s">
        <v>3219</v>
      </c>
      <c r="LI187" t="b">
        <v>1</v>
      </c>
      <c r="LJ187" t="b">
        <v>1</v>
      </c>
      <c r="LN187" t="b">
        <v>1</v>
      </c>
      <c r="LR187" t="s">
        <v>3220</v>
      </c>
      <c r="LS187" t="b">
        <v>1</v>
      </c>
      <c r="LT187" t="b">
        <v>1</v>
      </c>
      <c r="LV187" t="b">
        <v>1</v>
      </c>
      <c r="LY187" t="b">
        <v>1</v>
      </c>
      <c r="MB187" t="b">
        <v>1</v>
      </c>
      <c r="MC187" t="b">
        <v>1</v>
      </c>
      <c r="MD187" t="b">
        <v>1</v>
      </c>
      <c r="ME187" t="b">
        <v>1</v>
      </c>
      <c r="MI187" t="s">
        <v>771</v>
      </c>
      <c r="MW187" t="b">
        <v>1</v>
      </c>
      <c r="MY187" t="s">
        <v>1276</v>
      </c>
      <c r="NA187" t="b">
        <v>1</v>
      </c>
      <c r="NK187" t="s">
        <v>973</v>
      </c>
      <c r="NQ187" t="b">
        <v>1</v>
      </c>
      <c r="NV187" t="s">
        <v>510</v>
      </c>
      <c r="NW187" t="s">
        <v>3221</v>
      </c>
      <c r="NX187" t="s">
        <v>476</v>
      </c>
      <c r="NY187" t="s">
        <v>3222</v>
      </c>
      <c r="NZ187" t="s">
        <v>3223</v>
      </c>
      <c r="OB187" t="b">
        <v>1</v>
      </c>
      <c r="OE187" t="b">
        <v>1</v>
      </c>
      <c r="OF187" t="b">
        <v>1</v>
      </c>
      <c r="OG187" t="b">
        <v>1</v>
      </c>
      <c r="OL187" t="s">
        <v>3224</v>
      </c>
      <c r="OM187" t="b">
        <v>1</v>
      </c>
      <c r="OO187" t="b">
        <v>1</v>
      </c>
      <c r="OP187" t="b">
        <v>1</v>
      </c>
      <c r="OQ187" t="b">
        <v>1</v>
      </c>
      <c r="OR187" t="b">
        <v>1</v>
      </c>
      <c r="OW187" t="s">
        <v>3209</v>
      </c>
      <c r="PA187" t="b">
        <v>1</v>
      </c>
      <c r="PG187" t="b">
        <v>1</v>
      </c>
      <c r="PL187">
        <v>1500</v>
      </c>
      <c r="PM187">
        <v>5000</v>
      </c>
      <c r="PN187" t="s">
        <v>1949</v>
      </c>
      <c r="PS187" t="b">
        <v>1</v>
      </c>
      <c r="PU187" t="b">
        <v>1</v>
      </c>
      <c r="QF187" t="s">
        <v>510</v>
      </c>
      <c r="QP187" t="s">
        <v>510</v>
      </c>
      <c r="QR187" t="s">
        <v>510</v>
      </c>
      <c r="RC187" t="s">
        <v>511</v>
      </c>
      <c r="RE187" t="s">
        <v>510</v>
      </c>
      <c r="RG187" t="s">
        <v>3225</v>
      </c>
      <c r="RH187" t="s">
        <v>565</v>
      </c>
      <c r="RL187" t="b">
        <v>1</v>
      </c>
      <c r="RR187" t="s">
        <v>716</v>
      </c>
      <c r="RS187" t="b">
        <v>1</v>
      </c>
      <c r="RW187" t="b">
        <v>1</v>
      </c>
      <c r="SA187" t="s">
        <v>3226</v>
      </c>
      <c r="SB187" t="s">
        <v>3227</v>
      </c>
      <c r="SC187">
        <v>92472558</v>
      </c>
      <c r="SD187" t="s">
        <v>3228</v>
      </c>
      <c r="SE187" s="2">
        <v>44602.555659722217</v>
      </c>
      <c r="SF187">
        <v>186</v>
      </c>
      <c r="SH187">
        <v>-1</v>
      </c>
      <c r="SK187" t="s">
        <v>518</v>
      </c>
      <c r="SL187">
        <v>2185</v>
      </c>
      <c r="SM187" t="s">
        <v>983</v>
      </c>
      <c r="SN187">
        <v>648550</v>
      </c>
    </row>
    <row r="188" spans="1:508" hidden="1" x14ac:dyDescent="0.25">
      <c r="A188" t="s">
        <v>3229</v>
      </c>
      <c r="B188" t="s">
        <v>3230</v>
      </c>
      <c r="D188" t="s">
        <v>3215</v>
      </c>
      <c r="E188" t="s">
        <v>950</v>
      </c>
      <c r="G188" s="1">
        <v>44602</v>
      </c>
      <c r="H188" t="s">
        <v>2994</v>
      </c>
      <c r="I188" t="s">
        <v>475</v>
      </c>
      <c r="J188" t="s">
        <v>476</v>
      </c>
      <c r="K188" t="s">
        <v>477</v>
      </c>
      <c r="L188" s="1">
        <v>43506</v>
      </c>
      <c r="M188" t="s">
        <v>478</v>
      </c>
      <c r="O188" t="s">
        <v>572</v>
      </c>
      <c r="P188" t="s">
        <v>548</v>
      </c>
      <c r="Q188" t="s">
        <v>481</v>
      </c>
      <c r="R188" t="s">
        <v>479</v>
      </c>
      <c r="S188" t="s">
        <v>1311</v>
      </c>
      <c r="Y188" t="b">
        <v>1</v>
      </c>
      <c r="AA188" t="s">
        <v>483</v>
      </c>
      <c r="AB188" t="s">
        <v>594</v>
      </c>
      <c r="AC188">
        <v>0</v>
      </c>
      <c r="AD188">
        <v>0</v>
      </c>
      <c r="AE188">
        <v>0</v>
      </c>
      <c r="AF188">
        <v>1</v>
      </c>
      <c r="AG188">
        <v>1</v>
      </c>
      <c r="AH188">
        <v>0</v>
      </c>
      <c r="AI188">
        <v>1</v>
      </c>
      <c r="AJ188" t="s">
        <v>485</v>
      </c>
      <c r="AK188" t="s">
        <v>486</v>
      </c>
      <c r="AL188" t="s">
        <v>487</v>
      </c>
      <c r="AM188">
        <v>0</v>
      </c>
      <c r="AN188">
        <v>0</v>
      </c>
      <c r="AO188">
        <v>1</v>
      </c>
      <c r="AP188">
        <v>0</v>
      </c>
      <c r="AQ188">
        <v>1</v>
      </c>
      <c r="AR188">
        <v>0</v>
      </c>
      <c r="AS188" t="s">
        <v>486</v>
      </c>
      <c r="AT188" t="s">
        <v>486</v>
      </c>
      <c r="AU188" t="s">
        <v>485</v>
      </c>
      <c r="AV188" t="s">
        <v>487</v>
      </c>
      <c r="AW188" t="s">
        <v>470</v>
      </c>
      <c r="AX188" t="s">
        <v>485</v>
      </c>
      <c r="AY188" t="s">
        <v>527</v>
      </c>
      <c r="AZ188">
        <v>5</v>
      </c>
      <c r="BA188" t="s">
        <v>803</v>
      </c>
      <c r="BC188" t="s">
        <v>787</v>
      </c>
      <c r="BE188" t="s">
        <v>953</v>
      </c>
      <c r="GB188">
        <f>IF(Table1[[#This Row],[msna/Demographic_info/HH_members_group/total_m_c_muac]]=0,"",COUNTIF(Table1[[#This Row],[Grain or tubers e.g. bread, rice, noodles, bulger, frikeh, kaak, pasta, andoumeh, manakish, thick grain-based porridge, potatoes]:[Breastmilk]],"Yes"))</f>
        <v>0</v>
      </c>
      <c r="GC188" t="str">
        <f>IF(Table1[[#This Row],[Column1]]="","",IF(Table1[[#This Row],[Please select the assessment type:]]="Livelihood and Protection (MHPSS, CP, GBV)","",IF(Table1[[#This Row],[Column1]]&gt;4,"diverse","not diverse")))</f>
        <v/>
      </c>
      <c r="GH188" t="s">
        <v>3231</v>
      </c>
      <c r="GJ188" t="b">
        <v>1</v>
      </c>
      <c r="GK188" t="b">
        <v>1</v>
      </c>
      <c r="GM188" t="b">
        <v>1</v>
      </c>
      <c r="GN188" t="b">
        <v>1</v>
      </c>
      <c r="GQ188" t="b">
        <v>1</v>
      </c>
      <c r="GT188" t="b">
        <v>1</v>
      </c>
      <c r="HA188" t="s">
        <v>3232</v>
      </c>
      <c r="HB188" t="b">
        <v>1</v>
      </c>
      <c r="HC188" t="b">
        <v>1</v>
      </c>
      <c r="HE188" t="b">
        <v>1</v>
      </c>
      <c r="HG188" t="b">
        <v>1</v>
      </c>
      <c r="HI188" t="b">
        <v>1</v>
      </c>
      <c r="HJ188" t="b">
        <v>1</v>
      </c>
      <c r="HK188" t="b">
        <v>1</v>
      </c>
      <c r="HO188" t="s">
        <v>3233</v>
      </c>
      <c r="HP188" t="s">
        <v>3234</v>
      </c>
      <c r="HQ188" t="b">
        <v>1</v>
      </c>
      <c r="HR188" t="b">
        <v>1</v>
      </c>
      <c r="HT188" t="b">
        <v>1</v>
      </c>
      <c r="HV188" t="b">
        <v>1</v>
      </c>
      <c r="HW188" t="b">
        <v>1</v>
      </c>
      <c r="IC188" t="s">
        <v>1242</v>
      </c>
      <c r="ID188" t="b">
        <v>1</v>
      </c>
      <c r="IE188" t="b">
        <v>1</v>
      </c>
      <c r="IP188" t="s">
        <v>824</v>
      </c>
      <c r="IR188" t="b">
        <v>1</v>
      </c>
      <c r="IZ188" t="s">
        <v>476</v>
      </c>
      <c r="JB188" t="s">
        <v>1206</v>
      </c>
      <c r="JF188" t="b">
        <v>1</v>
      </c>
      <c r="JQ188" t="s">
        <v>510</v>
      </c>
      <c r="JR188" t="s">
        <v>826</v>
      </c>
      <c r="JS188" t="b">
        <v>1</v>
      </c>
      <c r="JW188" t="b">
        <v>1</v>
      </c>
      <c r="KD188" t="s">
        <v>826</v>
      </c>
      <c r="KE188" t="b">
        <v>1</v>
      </c>
      <c r="KI188" t="b">
        <v>1</v>
      </c>
      <c r="KO188" t="s">
        <v>390</v>
      </c>
      <c r="KV188" t="b">
        <v>1</v>
      </c>
      <c r="KX188" t="s">
        <v>543</v>
      </c>
      <c r="KY188" t="s">
        <v>390</v>
      </c>
      <c r="LF188" t="b">
        <v>1</v>
      </c>
      <c r="LG188" t="s">
        <v>543</v>
      </c>
      <c r="LH188" t="s">
        <v>969</v>
      </c>
      <c r="LN188" t="b">
        <v>1</v>
      </c>
      <c r="LR188" t="s">
        <v>3235</v>
      </c>
      <c r="LT188" t="b">
        <v>1</v>
      </c>
      <c r="LU188" t="b">
        <v>1</v>
      </c>
      <c r="LY188" t="b">
        <v>1</v>
      </c>
      <c r="MC188" t="b">
        <v>1</v>
      </c>
      <c r="ME188" t="b">
        <v>1</v>
      </c>
      <c r="MI188" t="s">
        <v>3236</v>
      </c>
      <c r="ML188" t="b">
        <v>1</v>
      </c>
      <c r="MO188" t="b">
        <v>1</v>
      </c>
      <c r="MT188" t="b">
        <v>1</v>
      </c>
      <c r="MY188" t="s">
        <v>1023</v>
      </c>
      <c r="NH188" t="b">
        <v>1</v>
      </c>
      <c r="NK188" t="s">
        <v>973</v>
      </c>
      <c r="NQ188" t="b">
        <v>1</v>
      </c>
      <c r="NV188" t="s">
        <v>476</v>
      </c>
      <c r="NX188" t="s">
        <v>510</v>
      </c>
      <c r="NZ188" t="s">
        <v>3237</v>
      </c>
      <c r="OA188" t="b">
        <v>1</v>
      </c>
      <c r="OB188" t="b">
        <v>1</v>
      </c>
      <c r="OC188" t="b">
        <v>1</v>
      </c>
      <c r="OD188" t="b">
        <v>1</v>
      </c>
      <c r="OE188" t="b">
        <v>1</v>
      </c>
      <c r="OF188" t="b">
        <v>1</v>
      </c>
      <c r="OL188" t="s">
        <v>3238</v>
      </c>
      <c r="OM188" t="b">
        <v>1</v>
      </c>
      <c r="ON188" t="b">
        <v>1</v>
      </c>
      <c r="OO188" t="b">
        <v>1</v>
      </c>
      <c r="OP188" t="b">
        <v>1</v>
      </c>
      <c r="OQ188" t="b">
        <v>1</v>
      </c>
      <c r="OR188" t="b">
        <v>1</v>
      </c>
      <c r="OW188" t="s">
        <v>3209</v>
      </c>
      <c r="PA188" t="b">
        <v>1</v>
      </c>
      <c r="PG188" t="b">
        <v>1</v>
      </c>
      <c r="PL188">
        <v>300</v>
      </c>
      <c r="PM188">
        <v>3000</v>
      </c>
      <c r="PN188" t="s">
        <v>3239</v>
      </c>
      <c r="PS188" t="b">
        <v>1</v>
      </c>
      <c r="PU188" t="b">
        <v>1</v>
      </c>
      <c r="PX188" t="b">
        <v>1</v>
      </c>
      <c r="QF188" t="s">
        <v>476</v>
      </c>
      <c r="QG188" t="s">
        <v>781</v>
      </c>
      <c r="QH188" t="b">
        <v>1</v>
      </c>
      <c r="QK188" t="b">
        <v>1</v>
      </c>
      <c r="QP188" t="s">
        <v>510</v>
      </c>
      <c r="QR188" t="s">
        <v>510</v>
      </c>
      <c r="RC188" t="s">
        <v>511</v>
      </c>
      <c r="RE188" t="s">
        <v>510</v>
      </c>
      <c r="RG188" t="s">
        <v>3240</v>
      </c>
      <c r="RH188" t="s">
        <v>565</v>
      </c>
      <c r="RL188" t="b">
        <v>1</v>
      </c>
      <c r="RR188" t="s">
        <v>589</v>
      </c>
      <c r="RW188" t="b">
        <v>1</v>
      </c>
      <c r="SA188" t="s">
        <v>3226</v>
      </c>
      <c r="SB188" t="s">
        <v>3241</v>
      </c>
      <c r="SC188">
        <v>92472560</v>
      </c>
      <c r="SD188" t="s">
        <v>3242</v>
      </c>
      <c r="SE188" s="2">
        <v>44602.555659722217</v>
      </c>
      <c r="SF188">
        <v>187</v>
      </c>
      <c r="SH188">
        <v>-1</v>
      </c>
      <c r="SK188" t="s">
        <v>518</v>
      </c>
      <c r="SL188">
        <v>1799</v>
      </c>
      <c r="SM188" t="s">
        <v>983</v>
      </c>
      <c r="SN188">
        <v>648550</v>
      </c>
    </row>
    <row r="189" spans="1:508" hidden="1" x14ac:dyDescent="0.25">
      <c r="A189" t="s">
        <v>3243</v>
      </c>
      <c r="B189" t="s">
        <v>3244</v>
      </c>
      <c r="C189" t="s">
        <v>470</v>
      </c>
      <c r="D189" t="s">
        <v>3201</v>
      </c>
      <c r="E189" t="s">
        <v>950</v>
      </c>
      <c r="G189" s="1">
        <v>44602</v>
      </c>
      <c r="H189" t="s">
        <v>2994</v>
      </c>
      <c r="I189" t="s">
        <v>475</v>
      </c>
      <c r="J189" t="s">
        <v>476</v>
      </c>
      <c r="K189" t="s">
        <v>477</v>
      </c>
      <c r="L189" s="1">
        <v>42778</v>
      </c>
      <c r="M189" t="s">
        <v>478</v>
      </c>
      <c r="O189" t="s">
        <v>572</v>
      </c>
      <c r="P189" t="s">
        <v>548</v>
      </c>
      <c r="Q189" t="s">
        <v>481</v>
      </c>
      <c r="R189" t="s">
        <v>479</v>
      </c>
      <c r="S189" t="s">
        <v>482</v>
      </c>
      <c r="T189" t="b">
        <v>1</v>
      </c>
      <c r="AA189" t="s">
        <v>483</v>
      </c>
      <c r="AB189" t="s">
        <v>594</v>
      </c>
      <c r="AC189">
        <v>1</v>
      </c>
      <c r="AD189">
        <v>0</v>
      </c>
      <c r="AE189">
        <v>3</v>
      </c>
      <c r="AF189">
        <v>3</v>
      </c>
      <c r="AG189">
        <v>1</v>
      </c>
      <c r="AH189">
        <v>2</v>
      </c>
      <c r="AI189">
        <v>0</v>
      </c>
      <c r="AJ189" t="s">
        <v>722</v>
      </c>
      <c r="AK189" t="s">
        <v>485</v>
      </c>
      <c r="AL189" t="s">
        <v>895</v>
      </c>
      <c r="AM189">
        <v>0</v>
      </c>
      <c r="AN189">
        <v>0</v>
      </c>
      <c r="AO189">
        <v>0</v>
      </c>
      <c r="AP189">
        <v>1</v>
      </c>
      <c r="AQ189">
        <v>2</v>
      </c>
      <c r="AR189">
        <v>0</v>
      </c>
      <c r="AS189" t="s">
        <v>486</v>
      </c>
      <c r="AT189" t="s">
        <v>485</v>
      </c>
      <c r="AU189" t="s">
        <v>487</v>
      </c>
      <c r="AV189" t="s">
        <v>839</v>
      </c>
      <c r="AW189" t="s">
        <v>487</v>
      </c>
      <c r="AX189" t="s">
        <v>526</v>
      </c>
      <c r="AY189" t="s">
        <v>3245</v>
      </c>
      <c r="AZ189">
        <v>12</v>
      </c>
      <c r="BA189" t="s">
        <v>803</v>
      </c>
      <c r="BC189" t="s">
        <v>953</v>
      </c>
      <c r="BE189" t="s">
        <v>787</v>
      </c>
      <c r="GB189">
        <f>IF(Table1[[#This Row],[msna/Demographic_info/HH_members_group/total_m_c_muac]]=0,"",COUNTIF(Table1[[#This Row],[Grain or tubers e.g. bread, rice, noodles, bulger, frikeh, kaak, pasta, andoumeh, manakish, thick grain-based porridge, potatoes]:[Breastmilk]],"Yes"))</f>
        <v>0</v>
      </c>
      <c r="GC189" t="str">
        <f>IF(Table1[[#This Row],[Column1]]="","",IF(Table1[[#This Row],[Please select the assessment type:]]="Livelihood and Protection (MHPSS, CP, GBV)","",IF(Table1[[#This Row],[Column1]]&gt;4,"diverse","not diverse")))</f>
        <v/>
      </c>
      <c r="GH189" t="s">
        <v>788</v>
      </c>
      <c r="GX189" t="b">
        <v>1</v>
      </c>
      <c r="IC189" t="s">
        <v>1107</v>
      </c>
      <c r="ID189" t="b">
        <v>1</v>
      </c>
      <c r="IP189" t="s">
        <v>824</v>
      </c>
      <c r="IR189" t="b">
        <v>1</v>
      </c>
      <c r="IZ189" t="s">
        <v>476</v>
      </c>
      <c r="JB189" t="s">
        <v>390</v>
      </c>
      <c r="JN189" t="b">
        <v>1</v>
      </c>
      <c r="JP189" t="s">
        <v>3246</v>
      </c>
      <c r="JQ189" t="s">
        <v>510</v>
      </c>
      <c r="JR189" t="s">
        <v>554</v>
      </c>
      <c r="KB189" t="b">
        <v>1</v>
      </c>
      <c r="KD189" t="s">
        <v>554</v>
      </c>
      <c r="KM189" t="b">
        <v>1</v>
      </c>
      <c r="KO189" t="s">
        <v>554</v>
      </c>
      <c r="KW189" t="b">
        <v>1</v>
      </c>
      <c r="LH189" t="s">
        <v>1167</v>
      </c>
      <c r="LI189" t="b">
        <v>1</v>
      </c>
      <c r="LN189" t="b">
        <v>1</v>
      </c>
      <c r="LR189" t="s">
        <v>3247</v>
      </c>
      <c r="LY189" t="b">
        <v>1</v>
      </c>
      <c r="ME189" t="b">
        <v>1</v>
      </c>
      <c r="MI189" t="s">
        <v>1371</v>
      </c>
      <c r="MO189" t="b">
        <v>1</v>
      </c>
      <c r="MP189" t="b">
        <v>1</v>
      </c>
      <c r="MY189" t="s">
        <v>1023</v>
      </c>
      <c r="NH189" t="b">
        <v>1</v>
      </c>
      <c r="NK189" t="s">
        <v>973</v>
      </c>
      <c r="NQ189" t="b">
        <v>1</v>
      </c>
      <c r="NV189" t="s">
        <v>476</v>
      </c>
      <c r="NX189" t="s">
        <v>476</v>
      </c>
      <c r="NY189" t="s">
        <v>3248</v>
      </c>
      <c r="NZ189" t="s">
        <v>830</v>
      </c>
      <c r="OB189" t="b">
        <v>1</v>
      </c>
      <c r="OE189" t="b">
        <v>1</v>
      </c>
      <c r="OL189" t="s">
        <v>1395</v>
      </c>
      <c r="OO189" t="b">
        <v>1</v>
      </c>
      <c r="OW189" t="s">
        <v>562</v>
      </c>
      <c r="PA189" t="b">
        <v>1</v>
      </c>
      <c r="PL189">
        <v>4000</v>
      </c>
      <c r="PM189">
        <v>7000</v>
      </c>
      <c r="PN189" t="s">
        <v>1571</v>
      </c>
      <c r="PU189" t="b">
        <v>1</v>
      </c>
      <c r="QF189" t="s">
        <v>510</v>
      </c>
      <c r="QP189" t="s">
        <v>510</v>
      </c>
      <c r="QR189" t="s">
        <v>510</v>
      </c>
      <c r="RC189" t="s">
        <v>511</v>
      </c>
      <c r="RE189" t="s">
        <v>510</v>
      </c>
      <c r="RG189" t="s">
        <v>3249</v>
      </c>
      <c r="RH189" t="s">
        <v>1098</v>
      </c>
      <c r="RI189" t="b">
        <v>1</v>
      </c>
      <c r="RR189" t="s">
        <v>3250</v>
      </c>
      <c r="RV189" t="b">
        <v>1</v>
      </c>
      <c r="SA189" t="s">
        <v>1405</v>
      </c>
      <c r="SB189" t="s">
        <v>3251</v>
      </c>
      <c r="SC189">
        <v>92472561</v>
      </c>
      <c r="SD189" t="s">
        <v>3252</v>
      </c>
      <c r="SE189" s="2">
        <v>44602.555671296293</v>
      </c>
      <c r="SF189">
        <v>188</v>
      </c>
      <c r="SH189">
        <v>-1</v>
      </c>
      <c r="SK189" t="s">
        <v>518</v>
      </c>
      <c r="SL189">
        <v>12109</v>
      </c>
      <c r="SM189" t="s">
        <v>983</v>
      </c>
      <c r="SN189">
        <v>648550</v>
      </c>
    </row>
    <row r="190" spans="1:508" hidden="1" x14ac:dyDescent="0.25">
      <c r="A190" t="s">
        <v>3253</v>
      </c>
      <c r="B190" t="s">
        <v>3254</v>
      </c>
      <c r="C190" t="s">
        <v>470</v>
      </c>
      <c r="D190" t="s">
        <v>3201</v>
      </c>
      <c r="E190" t="s">
        <v>950</v>
      </c>
      <c r="G190" s="1">
        <v>44602</v>
      </c>
      <c r="H190" t="s">
        <v>2994</v>
      </c>
      <c r="I190" t="s">
        <v>475</v>
      </c>
      <c r="J190" t="s">
        <v>476</v>
      </c>
      <c r="K190" t="s">
        <v>522</v>
      </c>
      <c r="M190" t="s">
        <v>478</v>
      </c>
      <c r="O190" t="s">
        <v>572</v>
      </c>
      <c r="P190" t="s">
        <v>523</v>
      </c>
      <c r="Q190" t="s">
        <v>481</v>
      </c>
      <c r="R190" t="s">
        <v>479</v>
      </c>
      <c r="S190" t="s">
        <v>3255</v>
      </c>
      <c r="V190" t="b">
        <v>1</v>
      </c>
      <c r="Y190" t="b">
        <v>1</v>
      </c>
      <c r="AA190" t="s">
        <v>483</v>
      </c>
      <c r="AB190" t="s">
        <v>1485</v>
      </c>
      <c r="AC190">
        <v>0</v>
      </c>
      <c r="AD190">
        <v>0</v>
      </c>
      <c r="AE190">
        <v>2</v>
      </c>
      <c r="AF190">
        <v>3</v>
      </c>
      <c r="AG190">
        <v>0</v>
      </c>
      <c r="AH190">
        <v>1</v>
      </c>
      <c r="AI190">
        <v>0</v>
      </c>
      <c r="AJ190" t="s">
        <v>527</v>
      </c>
      <c r="AK190" t="s">
        <v>486</v>
      </c>
      <c r="AL190" t="s">
        <v>660</v>
      </c>
      <c r="AM190">
        <v>0</v>
      </c>
      <c r="AN190">
        <v>1</v>
      </c>
      <c r="AO190">
        <v>0</v>
      </c>
      <c r="AP190">
        <v>0</v>
      </c>
      <c r="AQ190">
        <v>1</v>
      </c>
      <c r="AR190">
        <v>1</v>
      </c>
      <c r="AS190" t="s">
        <v>486</v>
      </c>
      <c r="AT190" t="s">
        <v>485</v>
      </c>
      <c r="AU190" t="s">
        <v>487</v>
      </c>
      <c r="AV190" t="s">
        <v>660</v>
      </c>
      <c r="AW190" t="s">
        <v>487</v>
      </c>
      <c r="AX190" t="s">
        <v>487</v>
      </c>
      <c r="AY190" t="s">
        <v>895</v>
      </c>
      <c r="AZ190">
        <v>9</v>
      </c>
      <c r="BA190" t="s">
        <v>953</v>
      </c>
      <c r="BC190" t="s">
        <v>787</v>
      </c>
      <c r="BE190" t="s">
        <v>1340</v>
      </c>
      <c r="GB190">
        <f>IF(Table1[[#This Row],[msna/Demographic_info/HH_members_group/total_m_c_muac]]=0,"",COUNTIF(Table1[[#This Row],[Grain or tubers e.g. bread, rice, noodles, bulger, frikeh, kaak, pasta, andoumeh, manakish, thick grain-based porridge, potatoes]:[Breastmilk]],"Yes"))</f>
        <v>0</v>
      </c>
      <c r="GC190" t="str">
        <f>IF(Table1[[#This Row],[Column1]]="","",IF(Table1[[#This Row],[Please select the assessment type:]]="Livelihood and Protection (MHPSS, CP, GBV)","",IF(Table1[[#This Row],[Column1]]&gt;4,"diverse","not diverse")))</f>
        <v/>
      </c>
      <c r="GH190" t="s">
        <v>3256</v>
      </c>
      <c r="GK190" t="b">
        <v>1</v>
      </c>
      <c r="GT190" t="b">
        <v>1</v>
      </c>
      <c r="HA190" t="s">
        <v>3193</v>
      </c>
      <c r="HC190" t="b">
        <v>1</v>
      </c>
      <c r="HF190" t="b">
        <v>1</v>
      </c>
      <c r="HO190" t="s">
        <v>3257</v>
      </c>
      <c r="HP190" t="s">
        <v>1204</v>
      </c>
      <c r="HT190" t="b">
        <v>1</v>
      </c>
      <c r="HW190" t="b">
        <v>1</v>
      </c>
      <c r="IC190" t="s">
        <v>3258</v>
      </c>
      <c r="IF190" t="b">
        <v>1</v>
      </c>
      <c r="II190" t="b">
        <v>1</v>
      </c>
      <c r="IP190" t="s">
        <v>3259</v>
      </c>
      <c r="IR190" t="b">
        <v>1</v>
      </c>
      <c r="IT190" t="b">
        <v>1</v>
      </c>
      <c r="IZ190" t="s">
        <v>476</v>
      </c>
      <c r="JB190" t="s">
        <v>2275</v>
      </c>
      <c r="JL190" t="b">
        <v>1</v>
      </c>
      <c r="JQ190" t="s">
        <v>510</v>
      </c>
      <c r="JR190" t="s">
        <v>1110</v>
      </c>
      <c r="JS190" t="b">
        <v>1</v>
      </c>
      <c r="JU190" t="b">
        <v>1</v>
      </c>
      <c r="KD190" t="s">
        <v>826</v>
      </c>
      <c r="KE190" t="b">
        <v>1</v>
      </c>
      <c r="KI190" t="b">
        <v>1</v>
      </c>
      <c r="KO190" t="s">
        <v>3260</v>
      </c>
      <c r="KR190" t="b">
        <v>1</v>
      </c>
      <c r="KT190" t="b">
        <v>1</v>
      </c>
      <c r="KY190" t="s">
        <v>1857</v>
      </c>
      <c r="KZ190" t="b">
        <v>1</v>
      </c>
      <c r="LH190" t="s">
        <v>969</v>
      </c>
      <c r="LN190" t="b">
        <v>1</v>
      </c>
      <c r="LR190" t="s">
        <v>3261</v>
      </c>
      <c r="LT190" t="b">
        <v>1</v>
      </c>
      <c r="LU190" t="b">
        <v>1</v>
      </c>
      <c r="LY190" t="b">
        <v>1</v>
      </c>
      <c r="ME190" t="b">
        <v>1</v>
      </c>
      <c r="MI190" t="s">
        <v>1371</v>
      </c>
      <c r="MO190" t="b">
        <v>1</v>
      </c>
      <c r="MP190" t="b">
        <v>1</v>
      </c>
      <c r="MY190" t="s">
        <v>1023</v>
      </c>
      <c r="NH190" t="b">
        <v>1</v>
      </c>
      <c r="NK190" t="s">
        <v>973</v>
      </c>
      <c r="NQ190" t="b">
        <v>1</v>
      </c>
      <c r="NV190" t="s">
        <v>476</v>
      </c>
      <c r="NX190" t="s">
        <v>510</v>
      </c>
      <c r="NZ190" t="s">
        <v>3262</v>
      </c>
      <c r="OB190" t="b">
        <v>1</v>
      </c>
      <c r="OC190" t="b">
        <v>1</v>
      </c>
      <c r="OE190" t="b">
        <v>1</v>
      </c>
      <c r="OL190" t="s">
        <v>869</v>
      </c>
      <c r="OO190" t="b">
        <v>1</v>
      </c>
      <c r="OQ190" t="b">
        <v>1</v>
      </c>
      <c r="OW190" t="s">
        <v>3209</v>
      </c>
      <c r="PA190" t="b">
        <v>1</v>
      </c>
      <c r="PG190" t="b">
        <v>1</v>
      </c>
      <c r="PL190">
        <v>500</v>
      </c>
      <c r="PM190">
        <v>2000</v>
      </c>
      <c r="PN190" t="s">
        <v>3263</v>
      </c>
      <c r="PU190" t="b">
        <v>1</v>
      </c>
      <c r="PW190" t="b">
        <v>1</v>
      </c>
      <c r="QF190" t="s">
        <v>476</v>
      </c>
      <c r="QG190" t="s">
        <v>2238</v>
      </c>
      <c r="QK190" t="b">
        <v>1</v>
      </c>
      <c r="QP190" t="s">
        <v>510</v>
      </c>
      <c r="QR190" t="s">
        <v>510</v>
      </c>
      <c r="RC190" t="s">
        <v>511</v>
      </c>
      <c r="RE190" t="s">
        <v>510</v>
      </c>
      <c r="RG190" t="s">
        <v>3264</v>
      </c>
      <c r="RH190" t="s">
        <v>565</v>
      </c>
      <c r="RL190" t="b">
        <v>1</v>
      </c>
      <c r="RR190" t="s">
        <v>589</v>
      </c>
      <c r="RW190" t="b">
        <v>1</v>
      </c>
      <c r="SA190" t="s">
        <v>3265</v>
      </c>
      <c r="SB190" t="s">
        <v>3266</v>
      </c>
      <c r="SC190">
        <v>92472563</v>
      </c>
      <c r="SD190" t="s">
        <v>3267</v>
      </c>
      <c r="SE190" s="2">
        <v>44602.555671296293</v>
      </c>
      <c r="SF190">
        <v>189</v>
      </c>
      <c r="SH190">
        <v>-1</v>
      </c>
      <c r="SK190" t="s">
        <v>518</v>
      </c>
      <c r="SL190">
        <v>6731</v>
      </c>
      <c r="SM190" t="s">
        <v>983</v>
      </c>
      <c r="SN190">
        <v>648550</v>
      </c>
    </row>
    <row r="191" spans="1:508" hidden="1" x14ac:dyDescent="0.25">
      <c r="A191" t="s">
        <v>3268</v>
      </c>
      <c r="B191" t="s">
        <v>3269</v>
      </c>
      <c r="D191" t="s">
        <v>3270</v>
      </c>
      <c r="E191" t="s">
        <v>950</v>
      </c>
      <c r="G191" s="1">
        <v>44602</v>
      </c>
      <c r="H191" t="s">
        <v>2762</v>
      </c>
      <c r="I191" t="s">
        <v>952</v>
      </c>
      <c r="J191" t="s">
        <v>476</v>
      </c>
      <c r="K191" t="s">
        <v>522</v>
      </c>
      <c r="M191" t="s">
        <v>1012</v>
      </c>
      <c r="O191" t="s">
        <v>572</v>
      </c>
      <c r="P191" t="s">
        <v>480</v>
      </c>
      <c r="Q191" t="s">
        <v>481</v>
      </c>
      <c r="R191" t="s">
        <v>479</v>
      </c>
      <c r="S191" t="s">
        <v>482</v>
      </c>
      <c r="T191" t="b">
        <v>1</v>
      </c>
      <c r="AA191" t="s">
        <v>483</v>
      </c>
      <c r="AB191" t="s">
        <v>484</v>
      </c>
      <c r="AC191">
        <v>1</v>
      </c>
      <c r="AD191">
        <v>1</v>
      </c>
      <c r="AE191">
        <v>0</v>
      </c>
      <c r="AF191">
        <v>1</v>
      </c>
      <c r="AG191">
        <v>0</v>
      </c>
      <c r="AH191">
        <v>1</v>
      </c>
      <c r="AI191">
        <v>0</v>
      </c>
      <c r="AJ191" t="s">
        <v>485</v>
      </c>
      <c r="AK191" t="s">
        <v>486</v>
      </c>
      <c r="AL191" t="s">
        <v>487</v>
      </c>
      <c r="AM191">
        <v>0</v>
      </c>
      <c r="AN191">
        <v>0</v>
      </c>
      <c r="AO191">
        <v>1</v>
      </c>
      <c r="AP191">
        <v>0</v>
      </c>
      <c r="AQ191">
        <v>1</v>
      </c>
      <c r="AR191">
        <v>0</v>
      </c>
      <c r="AS191" t="s">
        <v>486</v>
      </c>
      <c r="AT191" t="s">
        <v>486</v>
      </c>
      <c r="AU191" t="s">
        <v>485</v>
      </c>
      <c r="AV191" t="s">
        <v>487</v>
      </c>
      <c r="AW191" t="s">
        <v>470</v>
      </c>
      <c r="AX191" t="s">
        <v>485</v>
      </c>
      <c r="AY191" t="s">
        <v>527</v>
      </c>
      <c r="AZ191">
        <v>5</v>
      </c>
      <c r="BA191" t="s">
        <v>953</v>
      </c>
      <c r="BC191" t="s">
        <v>787</v>
      </c>
      <c r="BE191" t="s">
        <v>1340</v>
      </c>
      <c r="BG191" t="s">
        <v>1627</v>
      </c>
      <c r="BJ191" t="b">
        <v>1</v>
      </c>
      <c r="BQ191">
        <v>30</v>
      </c>
      <c r="BR191" t="s">
        <v>1663</v>
      </c>
      <c r="BS191" t="s">
        <v>510</v>
      </c>
      <c r="CV191" t="s">
        <v>1352</v>
      </c>
      <c r="CW191" t="b">
        <v>0</v>
      </c>
      <c r="CX191" t="b">
        <v>0</v>
      </c>
      <c r="CY191" t="b">
        <v>1</v>
      </c>
      <c r="CZ191" t="b">
        <v>0</v>
      </c>
      <c r="DA191" t="b">
        <v>0</v>
      </c>
      <c r="DB191" t="b">
        <v>0</v>
      </c>
      <c r="DC191" t="b">
        <v>0</v>
      </c>
      <c r="DP191" t="s">
        <v>510</v>
      </c>
      <c r="DQ191" t="s">
        <v>1457</v>
      </c>
      <c r="DS191" t="b">
        <v>1</v>
      </c>
      <c r="EC191" t="s">
        <v>476</v>
      </c>
      <c r="ED191" t="s">
        <v>2528</v>
      </c>
      <c r="EI191" t="b">
        <v>1</v>
      </c>
      <c r="EJ191" t="b">
        <v>1</v>
      </c>
      <c r="EP191" t="s">
        <v>476</v>
      </c>
      <c r="EQ191" t="s">
        <v>2160</v>
      </c>
      <c r="ET191" t="b">
        <v>1</v>
      </c>
      <c r="EY191" t="s">
        <v>3144</v>
      </c>
      <c r="FA191" t="s">
        <v>476</v>
      </c>
      <c r="FB191" t="s">
        <v>476</v>
      </c>
      <c r="FC191" t="s">
        <v>476</v>
      </c>
      <c r="FD191" t="s">
        <v>510</v>
      </c>
      <c r="FE191" t="s">
        <v>510</v>
      </c>
      <c r="FF191" t="s">
        <v>510</v>
      </c>
      <c r="FG191" t="s">
        <v>510</v>
      </c>
      <c r="FH191" t="s">
        <v>476</v>
      </c>
      <c r="FI191" t="s">
        <v>510</v>
      </c>
      <c r="FJ191" t="s">
        <v>476</v>
      </c>
      <c r="FK191" t="s">
        <v>476</v>
      </c>
      <c r="FL191" t="s">
        <v>510</v>
      </c>
      <c r="GB191">
        <f>IF(Table1[[#This Row],[msna/Demographic_info/HH_members_group/total_m_c_muac]]=0,"",COUNTIF(Table1[[#This Row],[Grain or tubers e.g. bread, rice, noodles, bulger, frikeh, kaak, pasta, andoumeh, manakish, thick grain-based porridge, potatoes]:[Breastmilk]],"Yes"))</f>
        <v>0</v>
      </c>
      <c r="GC191" t="str">
        <f>IF(Table1[[#This Row],[Column1]]="","",IF(Table1[[#This Row],[Please select the assessment type:]]="Livelihood and Protection (MHPSS, CP, GBV)","",IF(Table1[[#This Row],[Column1]]&gt;4,"diverse","not diverse")))</f>
        <v>not diverse</v>
      </c>
      <c r="GF191">
        <v>1</v>
      </c>
      <c r="GG191" t="s">
        <v>486</v>
      </c>
      <c r="GH191" t="s">
        <v>3271</v>
      </c>
      <c r="GM191" t="b">
        <v>1</v>
      </c>
      <c r="GN191" t="b">
        <v>1</v>
      </c>
      <c r="GQ191" t="b">
        <v>1</v>
      </c>
      <c r="HA191" t="s">
        <v>3272</v>
      </c>
      <c r="HE191" t="b">
        <v>1</v>
      </c>
      <c r="HF191" t="b">
        <v>1</v>
      </c>
      <c r="HO191" t="s">
        <v>3273</v>
      </c>
      <c r="HP191" t="s">
        <v>2248</v>
      </c>
      <c r="HU191" t="b">
        <v>1</v>
      </c>
      <c r="IC191" t="s">
        <v>1242</v>
      </c>
      <c r="ID191" t="b">
        <v>1</v>
      </c>
      <c r="IE191" t="b">
        <v>1</v>
      </c>
      <c r="IP191" t="s">
        <v>1243</v>
      </c>
      <c r="IQ191" t="b">
        <v>1</v>
      </c>
      <c r="IZ191" t="s">
        <v>769</v>
      </c>
      <c r="JB191" t="s">
        <v>3274</v>
      </c>
      <c r="JH191" t="b">
        <v>1</v>
      </c>
      <c r="JI191" t="b">
        <v>1</v>
      </c>
      <c r="JQ191" t="s">
        <v>771</v>
      </c>
      <c r="JR191" t="s">
        <v>902</v>
      </c>
      <c r="JS191" t="b">
        <v>1</v>
      </c>
      <c r="JW191" t="b">
        <v>1</v>
      </c>
      <c r="JX191" t="b">
        <v>1</v>
      </c>
      <c r="KD191" t="s">
        <v>772</v>
      </c>
      <c r="KE191" t="b">
        <v>1</v>
      </c>
      <c r="KO191" t="s">
        <v>3275</v>
      </c>
      <c r="KT191" t="b">
        <v>1</v>
      </c>
      <c r="KY191" t="s">
        <v>498</v>
      </c>
      <c r="LA191" t="b">
        <v>1</v>
      </c>
      <c r="LH191" t="s">
        <v>1305</v>
      </c>
      <c r="LI191" t="b">
        <v>1</v>
      </c>
      <c r="LL191" t="b">
        <v>1</v>
      </c>
      <c r="LR191" t="s">
        <v>3276</v>
      </c>
      <c r="LV191" t="b">
        <v>1</v>
      </c>
      <c r="LW191" t="b">
        <v>1</v>
      </c>
      <c r="MD191" t="b">
        <v>1</v>
      </c>
      <c r="ME191" t="b">
        <v>1</v>
      </c>
      <c r="MI191" t="s">
        <v>1462</v>
      </c>
      <c r="MN191" t="b">
        <v>1</v>
      </c>
      <c r="MO191" t="b">
        <v>1</v>
      </c>
      <c r="MY191" t="s">
        <v>671</v>
      </c>
      <c r="ND191" t="b">
        <v>1</v>
      </c>
      <c r="NE191" t="b">
        <v>1</v>
      </c>
      <c r="NK191" t="s">
        <v>2945</v>
      </c>
      <c r="NL191" t="b">
        <v>1</v>
      </c>
      <c r="NM191" t="b">
        <v>1</v>
      </c>
      <c r="NO191" t="b">
        <v>1</v>
      </c>
      <c r="NV191" t="s">
        <v>476</v>
      </c>
      <c r="NX191" t="s">
        <v>510</v>
      </c>
      <c r="NZ191" t="s">
        <v>812</v>
      </c>
      <c r="OD191" t="b">
        <v>1</v>
      </c>
      <c r="OF191" t="b">
        <v>1</v>
      </c>
      <c r="OL191" t="s">
        <v>1874</v>
      </c>
      <c r="OR191" t="b">
        <v>1</v>
      </c>
      <c r="OW191" t="s">
        <v>3277</v>
      </c>
      <c r="PC191" t="b">
        <v>1</v>
      </c>
      <c r="PD191" t="b">
        <v>1</v>
      </c>
      <c r="PL191">
        <v>3000</v>
      </c>
      <c r="PM191">
        <v>3200</v>
      </c>
      <c r="PN191" t="s">
        <v>563</v>
      </c>
      <c r="PS191" t="b">
        <v>1</v>
      </c>
      <c r="QF191" t="s">
        <v>510</v>
      </c>
      <c r="QP191" t="s">
        <v>510</v>
      </c>
      <c r="QR191" t="s">
        <v>510</v>
      </c>
      <c r="RC191" t="s">
        <v>511</v>
      </c>
      <c r="RE191" t="s">
        <v>510</v>
      </c>
      <c r="RG191" t="s">
        <v>1213</v>
      </c>
      <c r="RH191" t="s">
        <v>565</v>
      </c>
      <c r="RL191" t="b">
        <v>1</v>
      </c>
      <c r="RR191" t="s">
        <v>589</v>
      </c>
      <c r="RW191" t="b">
        <v>1</v>
      </c>
      <c r="SA191" t="s">
        <v>1213</v>
      </c>
      <c r="SB191" t="s">
        <v>3278</v>
      </c>
      <c r="SC191">
        <v>92472655</v>
      </c>
      <c r="SD191" t="s">
        <v>3279</v>
      </c>
      <c r="SE191" s="2">
        <v>44602.55678240741</v>
      </c>
      <c r="SF191">
        <v>190</v>
      </c>
      <c r="SH191">
        <v>-1</v>
      </c>
      <c r="SK191" t="s">
        <v>518</v>
      </c>
      <c r="SL191">
        <v>4718</v>
      </c>
      <c r="SM191" t="s">
        <v>983</v>
      </c>
      <c r="SN191">
        <v>648550</v>
      </c>
    </row>
    <row r="192" spans="1:508" hidden="1" x14ac:dyDescent="0.25">
      <c r="A192" t="s">
        <v>3280</v>
      </c>
      <c r="B192" t="s">
        <v>3281</v>
      </c>
      <c r="D192" t="s">
        <v>3282</v>
      </c>
      <c r="E192" t="s">
        <v>950</v>
      </c>
      <c r="G192" s="1">
        <v>44602</v>
      </c>
      <c r="H192" t="s">
        <v>2762</v>
      </c>
      <c r="I192" t="s">
        <v>952</v>
      </c>
      <c r="J192" t="s">
        <v>476</v>
      </c>
      <c r="K192" t="s">
        <v>477</v>
      </c>
      <c r="L192" s="1">
        <v>43205</v>
      </c>
      <c r="M192" t="s">
        <v>1012</v>
      </c>
      <c r="O192" t="s">
        <v>572</v>
      </c>
      <c r="P192" t="s">
        <v>523</v>
      </c>
      <c r="Q192" t="s">
        <v>481</v>
      </c>
      <c r="R192" t="s">
        <v>572</v>
      </c>
      <c r="S192" t="s">
        <v>482</v>
      </c>
      <c r="T192" t="b">
        <v>1</v>
      </c>
      <c r="AA192" t="s">
        <v>483</v>
      </c>
      <c r="AB192" t="s">
        <v>594</v>
      </c>
      <c r="AC192">
        <v>0</v>
      </c>
      <c r="AD192">
        <v>0</v>
      </c>
      <c r="AE192">
        <v>1</v>
      </c>
      <c r="AF192">
        <v>0</v>
      </c>
      <c r="AG192">
        <v>0</v>
      </c>
      <c r="AH192">
        <v>2</v>
      </c>
      <c r="AI192">
        <v>0</v>
      </c>
      <c r="AJ192" t="s">
        <v>486</v>
      </c>
      <c r="AK192" t="s">
        <v>485</v>
      </c>
      <c r="AL192" t="s">
        <v>487</v>
      </c>
      <c r="AM192">
        <v>0</v>
      </c>
      <c r="AN192">
        <v>1</v>
      </c>
      <c r="AO192">
        <v>1</v>
      </c>
      <c r="AP192">
        <v>0</v>
      </c>
      <c r="AQ192">
        <v>1</v>
      </c>
      <c r="AR192">
        <v>0</v>
      </c>
      <c r="AS192" t="s">
        <v>485</v>
      </c>
      <c r="AT192" t="s">
        <v>486</v>
      </c>
      <c r="AU192" t="s">
        <v>487</v>
      </c>
      <c r="AV192" t="s">
        <v>487</v>
      </c>
      <c r="AW192" t="s">
        <v>485</v>
      </c>
      <c r="AX192" t="s">
        <v>487</v>
      </c>
      <c r="AY192" t="s">
        <v>660</v>
      </c>
      <c r="AZ192">
        <v>6</v>
      </c>
      <c r="BA192" t="s">
        <v>787</v>
      </c>
      <c r="BC192" t="s">
        <v>1034</v>
      </c>
      <c r="BE192" t="s">
        <v>1340</v>
      </c>
      <c r="BG192" t="s">
        <v>2307</v>
      </c>
      <c r="BH192" t="b">
        <v>1</v>
      </c>
      <c r="BJ192" t="b">
        <v>1</v>
      </c>
      <c r="BQ192">
        <v>15</v>
      </c>
      <c r="BR192" t="s">
        <v>956</v>
      </c>
      <c r="BS192" t="s">
        <v>476</v>
      </c>
      <c r="BT192" t="s">
        <v>1351</v>
      </c>
      <c r="BU192" t="b">
        <v>1</v>
      </c>
      <c r="BV192" t="b">
        <v>0</v>
      </c>
      <c r="BW192" t="b">
        <v>0</v>
      </c>
      <c r="BX192" t="b">
        <v>0</v>
      </c>
      <c r="BY192" t="b">
        <v>0</v>
      </c>
      <c r="BZ192" t="b">
        <v>0</v>
      </c>
      <c r="CA192" t="b">
        <v>0</v>
      </c>
      <c r="CB192" t="b">
        <v>0</v>
      </c>
      <c r="CC192" t="b">
        <v>0</v>
      </c>
      <c r="CD192" t="b">
        <v>0</v>
      </c>
      <c r="CF192" t="s">
        <v>2100</v>
      </c>
      <c r="CG192" t="b">
        <v>0</v>
      </c>
      <c r="CH192" t="b">
        <v>1</v>
      </c>
      <c r="CI192" t="b">
        <v>0</v>
      </c>
      <c r="CJ192" t="b">
        <v>0</v>
      </c>
      <c r="CK192" t="b">
        <v>0</v>
      </c>
      <c r="CL192" t="b">
        <v>0</v>
      </c>
      <c r="CM192" t="b">
        <v>0</v>
      </c>
      <c r="CN192" t="b">
        <v>0</v>
      </c>
      <c r="CO192" t="b">
        <v>0</v>
      </c>
      <c r="CP192" t="b">
        <v>0</v>
      </c>
      <c r="CQ192" t="b">
        <v>0</v>
      </c>
      <c r="CR192" t="b">
        <v>0</v>
      </c>
      <c r="CS192" t="b">
        <v>0</v>
      </c>
      <c r="CT192" t="b">
        <v>0</v>
      </c>
      <c r="CV192" t="s">
        <v>1365</v>
      </c>
      <c r="CW192" t="b">
        <v>1</v>
      </c>
      <c r="CX192" t="b">
        <v>0</v>
      </c>
      <c r="CY192" t="b">
        <v>0</v>
      </c>
      <c r="CZ192" t="b">
        <v>0</v>
      </c>
      <c r="DA192" t="b">
        <v>0</v>
      </c>
      <c r="DB192" t="b">
        <v>0</v>
      </c>
      <c r="DC192" t="b">
        <v>0</v>
      </c>
      <c r="DE192">
        <v>1</v>
      </c>
      <c r="DP192" t="s">
        <v>510</v>
      </c>
      <c r="DQ192" t="s">
        <v>1403</v>
      </c>
      <c r="DW192" t="b">
        <v>1</v>
      </c>
      <c r="EC192" t="s">
        <v>476</v>
      </c>
      <c r="ED192" t="s">
        <v>1237</v>
      </c>
      <c r="EJ192" t="b">
        <v>1</v>
      </c>
      <c r="EP192" t="s">
        <v>476</v>
      </c>
      <c r="EQ192" t="s">
        <v>2681</v>
      </c>
      <c r="ER192" t="b">
        <v>1</v>
      </c>
      <c r="EU192" t="b">
        <v>1</v>
      </c>
      <c r="FA192" t="s">
        <v>476</v>
      </c>
      <c r="FB192" t="s">
        <v>510</v>
      </c>
      <c r="FC192" t="s">
        <v>476</v>
      </c>
      <c r="FD192" t="s">
        <v>510</v>
      </c>
      <c r="FE192" t="s">
        <v>510</v>
      </c>
      <c r="FF192" t="s">
        <v>510</v>
      </c>
      <c r="FG192" t="s">
        <v>510</v>
      </c>
      <c r="FH192" t="s">
        <v>510</v>
      </c>
      <c r="FI192" t="s">
        <v>510</v>
      </c>
      <c r="FJ192" t="s">
        <v>476</v>
      </c>
      <c r="FK192" t="s">
        <v>476</v>
      </c>
      <c r="FL192" t="s">
        <v>510</v>
      </c>
      <c r="FN192" t="s">
        <v>476</v>
      </c>
      <c r="FO192" t="s">
        <v>510</v>
      </c>
      <c r="FP192" t="s">
        <v>510</v>
      </c>
      <c r="FQ192" t="s">
        <v>510</v>
      </c>
      <c r="FR192" t="s">
        <v>510</v>
      </c>
      <c r="FS192" t="s">
        <v>476</v>
      </c>
      <c r="FT192" t="s">
        <v>510</v>
      </c>
      <c r="FU192" t="s">
        <v>510</v>
      </c>
      <c r="FV192" t="s">
        <v>510</v>
      </c>
      <c r="FW192" t="s">
        <v>476</v>
      </c>
      <c r="FX192" t="s">
        <v>476</v>
      </c>
      <c r="FY192" t="s">
        <v>476</v>
      </c>
      <c r="FZ192" t="s">
        <v>510</v>
      </c>
      <c r="GA192" t="s">
        <v>476</v>
      </c>
      <c r="GB192">
        <f>IF(Table1[[#This Row],[msna/Demographic_info/HH_members_group/total_m_c_muac]]=0,"",COUNTIF(Table1[[#This Row],[Grain or tubers e.g. bread, rice, noodles, bulger, frikeh, kaak, pasta, andoumeh, manakish, thick grain-based porridge, potatoes]:[Breastmilk]],"Yes"))</f>
        <v>6</v>
      </c>
      <c r="GC192" t="str">
        <f>IF(Table1[[#This Row],[Column1]]="","",IF(Table1[[#This Row],[Please select the assessment type:]]="Livelihood and Protection (MHPSS, CP, GBV)","",IF(Table1[[#This Row],[Column1]]&gt;4,"diverse","not diverse")))</f>
        <v>diverse</v>
      </c>
      <c r="GD192">
        <v>1</v>
      </c>
      <c r="GE192" t="s">
        <v>486</v>
      </c>
      <c r="GH192" t="s">
        <v>1141</v>
      </c>
      <c r="GT192" t="b">
        <v>1</v>
      </c>
      <c r="HA192" t="s">
        <v>551</v>
      </c>
      <c r="HG192" t="b">
        <v>1</v>
      </c>
      <c r="HO192" t="s">
        <v>3283</v>
      </c>
      <c r="HP192" t="s">
        <v>3284</v>
      </c>
      <c r="HV192" t="b">
        <v>1</v>
      </c>
      <c r="IC192" t="s">
        <v>1107</v>
      </c>
      <c r="ID192" t="b">
        <v>1</v>
      </c>
      <c r="IP192" t="s">
        <v>1243</v>
      </c>
      <c r="IQ192" t="b">
        <v>1</v>
      </c>
      <c r="IZ192" t="s">
        <v>769</v>
      </c>
      <c r="JB192" t="s">
        <v>1206</v>
      </c>
      <c r="JF192" t="b">
        <v>1</v>
      </c>
      <c r="JQ192" t="s">
        <v>771</v>
      </c>
      <c r="JR192" t="s">
        <v>826</v>
      </c>
      <c r="JS192" t="b">
        <v>1</v>
      </c>
      <c r="JW192" t="b">
        <v>1</v>
      </c>
      <c r="KD192" t="s">
        <v>534</v>
      </c>
      <c r="KI192" t="b">
        <v>1</v>
      </c>
      <c r="KO192" t="s">
        <v>3009</v>
      </c>
      <c r="KS192" t="b">
        <v>1</v>
      </c>
      <c r="KY192" t="s">
        <v>498</v>
      </c>
      <c r="LA192" t="b">
        <v>1</v>
      </c>
      <c r="LH192" t="s">
        <v>751</v>
      </c>
      <c r="LI192" t="b">
        <v>1</v>
      </c>
      <c r="LJ192" t="b">
        <v>1</v>
      </c>
      <c r="LR192" t="s">
        <v>3285</v>
      </c>
      <c r="LS192" t="b">
        <v>1</v>
      </c>
      <c r="LY192" t="b">
        <v>1</v>
      </c>
      <c r="ME192" t="b">
        <v>1</v>
      </c>
      <c r="MI192" t="s">
        <v>1420</v>
      </c>
      <c r="MN192" t="b">
        <v>1</v>
      </c>
      <c r="MY192" t="s">
        <v>849</v>
      </c>
      <c r="NC192" t="b">
        <v>1</v>
      </c>
      <c r="ND192" t="b">
        <v>1</v>
      </c>
      <c r="NK192" t="s">
        <v>504</v>
      </c>
      <c r="NT192" t="b">
        <v>1</v>
      </c>
      <c r="NV192" t="s">
        <v>476</v>
      </c>
      <c r="NX192" t="s">
        <v>510</v>
      </c>
      <c r="NZ192" t="s">
        <v>3098</v>
      </c>
      <c r="OA192" t="b">
        <v>1</v>
      </c>
      <c r="OB192" t="b">
        <v>1</v>
      </c>
      <c r="OC192" t="b">
        <v>1</v>
      </c>
      <c r="OL192" t="s">
        <v>779</v>
      </c>
      <c r="OT192" t="b">
        <v>1</v>
      </c>
      <c r="OW192" t="s">
        <v>3286</v>
      </c>
      <c r="PA192" t="b">
        <v>1</v>
      </c>
      <c r="PF192" t="b">
        <v>1</v>
      </c>
      <c r="PL192">
        <v>2000</v>
      </c>
      <c r="PM192">
        <v>2000</v>
      </c>
      <c r="PN192" t="s">
        <v>1830</v>
      </c>
      <c r="QD192" t="b">
        <v>1</v>
      </c>
      <c r="QF192" t="s">
        <v>476</v>
      </c>
      <c r="QG192" t="s">
        <v>509</v>
      </c>
      <c r="QH192" t="b">
        <v>1</v>
      </c>
      <c r="QP192" t="s">
        <v>510</v>
      </c>
      <c r="QR192" t="s">
        <v>510</v>
      </c>
      <c r="RC192" t="s">
        <v>673</v>
      </c>
      <c r="RE192" t="s">
        <v>510</v>
      </c>
      <c r="RG192" t="s">
        <v>3287</v>
      </c>
      <c r="RH192" t="s">
        <v>565</v>
      </c>
      <c r="RL192" t="b">
        <v>1</v>
      </c>
      <c r="RR192" t="s">
        <v>716</v>
      </c>
      <c r="RS192" t="b">
        <v>1</v>
      </c>
      <c r="RW192" t="b">
        <v>1</v>
      </c>
      <c r="SA192" t="s">
        <v>1213</v>
      </c>
      <c r="SB192" t="s">
        <v>3288</v>
      </c>
      <c r="SC192">
        <v>92472657</v>
      </c>
      <c r="SD192" t="s">
        <v>3289</v>
      </c>
      <c r="SE192" s="2">
        <v>44602.556793981479</v>
      </c>
      <c r="SF192">
        <v>191</v>
      </c>
      <c r="SH192">
        <v>-1</v>
      </c>
      <c r="SK192" t="s">
        <v>518</v>
      </c>
      <c r="SL192">
        <v>1976</v>
      </c>
      <c r="SM192" t="s">
        <v>983</v>
      </c>
      <c r="SN192">
        <v>648550</v>
      </c>
    </row>
    <row r="193" spans="1:508" hidden="1" x14ac:dyDescent="0.25">
      <c r="A193" t="s">
        <v>3290</v>
      </c>
      <c r="B193" t="s">
        <v>3291</v>
      </c>
      <c r="D193" t="s">
        <v>3292</v>
      </c>
      <c r="E193" t="s">
        <v>950</v>
      </c>
      <c r="G193" s="1">
        <v>44602</v>
      </c>
      <c r="H193" t="s">
        <v>2762</v>
      </c>
      <c r="I193" t="s">
        <v>952</v>
      </c>
      <c r="J193" t="s">
        <v>476</v>
      </c>
      <c r="K193" t="s">
        <v>522</v>
      </c>
      <c r="M193" t="s">
        <v>478</v>
      </c>
      <c r="O193" t="s">
        <v>479</v>
      </c>
      <c r="P193" t="s">
        <v>721</v>
      </c>
      <c r="Q193" t="s">
        <v>573</v>
      </c>
      <c r="R193" t="s">
        <v>479</v>
      </c>
      <c r="S193" t="s">
        <v>1311</v>
      </c>
      <c r="Y193" t="b">
        <v>1</v>
      </c>
      <c r="AA193" t="s">
        <v>483</v>
      </c>
      <c r="AB193" t="s">
        <v>484</v>
      </c>
      <c r="AC193">
        <v>0</v>
      </c>
      <c r="AD193">
        <v>0</v>
      </c>
      <c r="AE193">
        <v>0</v>
      </c>
      <c r="AF193">
        <v>0</v>
      </c>
      <c r="AG193">
        <v>2</v>
      </c>
      <c r="AH193">
        <v>1</v>
      </c>
      <c r="AI193">
        <v>1</v>
      </c>
      <c r="AJ193" t="s">
        <v>485</v>
      </c>
      <c r="AK193" t="s">
        <v>485</v>
      </c>
      <c r="AL193" t="s">
        <v>526</v>
      </c>
      <c r="AM193">
        <v>0</v>
      </c>
      <c r="AN193">
        <v>0</v>
      </c>
      <c r="AO193">
        <v>1</v>
      </c>
      <c r="AP193">
        <v>0</v>
      </c>
      <c r="AQ193">
        <v>2</v>
      </c>
      <c r="AR193">
        <v>0</v>
      </c>
      <c r="AS193" t="s">
        <v>486</v>
      </c>
      <c r="AT193" t="s">
        <v>485</v>
      </c>
      <c r="AU193" t="s">
        <v>487</v>
      </c>
      <c r="AV193" t="s">
        <v>487</v>
      </c>
      <c r="AW193" t="s">
        <v>470</v>
      </c>
      <c r="AX193" t="s">
        <v>526</v>
      </c>
      <c r="AY193" t="s">
        <v>722</v>
      </c>
      <c r="AZ193">
        <v>7</v>
      </c>
      <c r="BA193" t="s">
        <v>787</v>
      </c>
      <c r="BC193" t="s">
        <v>953</v>
      </c>
      <c r="BE193" t="s">
        <v>1340</v>
      </c>
      <c r="BG193" t="s">
        <v>1627</v>
      </c>
      <c r="BJ193" t="b">
        <v>1</v>
      </c>
      <c r="BQ193">
        <v>20</v>
      </c>
      <c r="BR193" t="s">
        <v>1013</v>
      </c>
      <c r="BS193" t="s">
        <v>510</v>
      </c>
      <c r="CV193" t="s">
        <v>1365</v>
      </c>
      <c r="CW193" t="b">
        <v>1</v>
      </c>
      <c r="CX193" t="b">
        <v>0</v>
      </c>
      <c r="CY193" t="b">
        <v>0</v>
      </c>
      <c r="CZ193" t="b">
        <v>0</v>
      </c>
      <c r="DA193" t="b">
        <v>0</v>
      </c>
      <c r="DB193" t="b">
        <v>0</v>
      </c>
      <c r="DC193" t="b">
        <v>0</v>
      </c>
      <c r="DF193">
        <v>1</v>
      </c>
      <c r="DJ193">
        <v>1</v>
      </c>
      <c r="DK193">
        <v>1</v>
      </c>
      <c r="DP193" t="s">
        <v>510</v>
      </c>
      <c r="DQ193" t="s">
        <v>1403</v>
      </c>
      <c r="DW193" t="b">
        <v>1</v>
      </c>
      <c r="EC193" t="s">
        <v>476</v>
      </c>
      <c r="ED193" t="s">
        <v>1237</v>
      </c>
      <c r="EJ193" t="b">
        <v>1</v>
      </c>
      <c r="EP193" t="s">
        <v>510</v>
      </c>
      <c r="EQ193" t="s">
        <v>788</v>
      </c>
      <c r="EX193" t="b">
        <v>1</v>
      </c>
      <c r="FA193" t="s">
        <v>476</v>
      </c>
      <c r="FB193" t="s">
        <v>510</v>
      </c>
      <c r="FC193" t="s">
        <v>476</v>
      </c>
      <c r="FD193" t="s">
        <v>510</v>
      </c>
      <c r="FE193" t="s">
        <v>510</v>
      </c>
      <c r="FF193" t="s">
        <v>510</v>
      </c>
      <c r="FG193" t="s">
        <v>510</v>
      </c>
      <c r="FH193" t="s">
        <v>476</v>
      </c>
      <c r="FI193" t="s">
        <v>510</v>
      </c>
      <c r="FJ193" t="s">
        <v>476</v>
      </c>
      <c r="FK193" t="s">
        <v>476</v>
      </c>
      <c r="FL193" t="s">
        <v>510</v>
      </c>
      <c r="GB193">
        <f>IF(Table1[[#This Row],[msna/Demographic_info/HH_members_group/total_m_c_muac]]=0,"",COUNTIF(Table1[[#This Row],[Grain or tubers e.g. bread, rice, noodles, bulger, frikeh, kaak, pasta, andoumeh, manakish, thick grain-based porridge, potatoes]:[Breastmilk]],"Yes"))</f>
        <v>0</v>
      </c>
      <c r="GC193" t="str">
        <f>IF(Table1[[#This Row],[Column1]]="","",IF(Table1[[#This Row],[Please select the assessment type:]]="Livelihood and Protection (MHPSS, CP, GBV)","",IF(Table1[[#This Row],[Column1]]&gt;4,"diverse","not diverse")))</f>
        <v>not diverse</v>
      </c>
      <c r="GH193" t="s">
        <v>1853</v>
      </c>
      <c r="GI193" t="b">
        <v>1</v>
      </c>
      <c r="GN193" t="b">
        <v>1</v>
      </c>
      <c r="GT193" t="b">
        <v>1</v>
      </c>
      <c r="HA193" t="s">
        <v>788</v>
      </c>
      <c r="HM193" t="b">
        <v>1</v>
      </c>
      <c r="HO193" t="s">
        <v>3293</v>
      </c>
      <c r="HP193" t="s">
        <v>788</v>
      </c>
      <c r="IA193" t="b">
        <v>1</v>
      </c>
      <c r="IC193" t="s">
        <v>1107</v>
      </c>
      <c r="ID193" t="b">
        <v>1</v>
      </c>
      <c r="IP193" t="s">
        <v>496</v>
      </c>
      <c r="IV193" t="b">
        <v>1</v>
      </c>
      <c r="IZ193" t="s">
        <v>769</v>
      </c>
      <c r="JB193" t="s">
        <v>1340</v>
      </c>
      <c r="JH193" t="b">
        <v>1</v>
      </c>
      <c r="JQ193" t="s">
        <v>771</v>
      </c>
      <c r="JR193" t="s">
        <v>772</v>
      </c>
      <c r="JS193" t="b">
        <v>1</v>
      </c>
      <c r="KD193" t="s">
        <v>554</v>
      </c>
      <c r="KM193" t="b">
        <v>1</v>
      </c>
      <c r="KO193" t="s">
        <v>3275</v>
      </c>
      <c r="KT193" t="b">
        <v>1</v>
      </c>
      <c r="KY193" t="s">
        <v>498</v>
      </c>
      <c r="LA193" t="b">
        <v>1</v>
      </c>
      <c r="LH193" t="s">
        <v>500</v>
      </c>
      <c r="LI193" t="b">
        <v>1</v>
      </c>
      <c r="LR193" t="s">
        <v>3294</v>
      </c>
      <c r="LV193" t="b">
        <v>1</v>
      </c>
      <c r="LY193" t="b">
        <v>1</v>
      </c>
      <c r="MD193" t="b">
        <v>1</v>
      </c>
      <c r="ME193" t="b">
        <v>1</v>
      </c>
      <c r="MI193" t="s">
        <v>1462</v>
      </c>
      <c r="MN193" t="b">
        <v>1</v>
      </c>
      <c r="MO193" t="b">
        <v>1</v>
      </c>
      <c r="MY193" t="s">
        <v>771</v>
      </c>
      <c r="NI193" t="b">
        <v>1</v>
      </c>
      <c r="NK193" t="s">
        <v>504</v>
      </c>
      <c r="NT193" t="b">
        <v>1</v>
      </c>
      <c r="NV193" t="s">
        <v>476</v>
      </c>
      <c r="NX193" t="s">
        <v>510</v>
      </c>
      <c r="NZ193" t="s">
        <v>2178</v>
      </c>
      <c r="OC193" t="b">
        <v>1</v>
      </c>
      <c r="OL193" t="s">
        <v>1395</v>
      </c>
      <c r="OO193" t="b">
        <v>1</v>
      </c>
      <c r="OW193" t="s">
        <v>608</v>
      </c>
      <c r="PE193" t="b">
        <v>1</v>
      </c>
      <c r="PL193">
        <v>2000</v>
      </c>
      <c r="PM193">
        <v>2500</v>
      </c>
      <c r="PN193" t="s">
        <v>609</v>
      </c>
      <c r="PO193" t="b">
        <v>1</v>
      </c>
      <c r="QF193" t="s">
        <v>510</v>
      </c>
      <c r="QP193" t="s">
        <v>510</v>
      </c>
      <c r="QR193" t="s">
        <v>510</v>
      </c>
      <c r="RC193" t="s">
        <v>673</v>
      </c>
      <c r="RE193" t="s">
        <v>510</v>
      </c>
      <c r="RG193" t="s">
        <v>3295</v>
      </c>
      <c r="RH193" t="s">
        <v>554</v>
      </c>
      <c r="RP193" t="b">
        <v>1</v>
      </c>
      <c r="RR193" t="s">
        <v>554</v>
      </c>
      <c r="RY193" t="b">
        <v>1</v>
      </c>
      <c r="SA193" t="s">
        <v>1213</v>
      </c>
      <c r="SB193" t="s">
        <v>3296</v>
      </c>
      <c r="SC193">
        <v>92472658</v>
      </c>
      <c r="SD193" t="s">
        <v>3297</v>
      </c>
      <c r="SE193" s="2">
        <v>44602.556805555563</v>
      </c>
      <c r="SF193">
        <v>192</v>
      </c>
      <c r="SH193">
        <v>-1</v>
      </c>
      <c r="SK193" t="s">
        <v>518</v>
      </c>
      <c r="SL193">
        <v>2286</v>
      </c>
      <c r="SM193" t="s">
        <v>983</v>
      </c>
      <c r="SN193">
        <v>648550</v>
      </c>
    </row>
    <row r="194" spans="1:508" hidden="1" x14ac:dyDescent="0.25">
      <c r="A194" t="s">
        <v>3298</v>
      </c>
      <c r="B194" t="s">
        <v>3299</v>
      </c>
      <c r="D194" t="s">
        <v>3292</v>
      </c>
      <c r="E194" t="s">
        <v>950</v>
      </c>
      <c r="G194" s="1">
        <v>44602</v>
      </c>
      <c r="H194" t="s">
        <v>2762</v>
      </c>
      <c r="I194" t="s">
        <v>952</v>
      </c>
      <c r="J194" t="s">
        <v>476</v>
      </c>
      <c r="K194" t="s">
        <v>522</v>
      </c>
      <c r="M194" t="s">
        <v>478</v>
      </c>
      <c r="O194" t="s">
        <v>479</v>
      </c>
      <c r="P194" t="s">
        <v>523</v>
      </c>
      <c r="Q194" t="s">
        <v>573</v>
      </c>
      <c r="R194" t="s">
        <v>479</v>
      </c>
      <c r="S194" t="s">
        <v>482</v>
      </c>
      <c r="T194" t="b">
        <v>1</v>
      </c>
      <c r="AA194" t="s">
        <v>483</v>
      </c>
      <c r="AB194" t="s">
        <v>1485</v>
      </c>
      <c r="AC194">
        <v>1</v>
      </c>
      <c r="AD194">
        <v>0</v>
      </c>
      <c r="AE194">
        <v>2</v>
      </c>
      <c r="AF194">
        <v>0</v>
      </c>
      <c r="AG194">
        <v>0</v>
      </c>
      <c r="AH194">
        <v>1</v>
      </c>
      <c r="AI194">
        <v>0</v>
      </c>
      <c r="AJ194" t="s">
        <v>485</v>
      </c>
      <c r="AK194" t="s">
        <v>486</v>
      </c>
      <c r="AL194" t="s">
        <v>487</v>
      </c>
      <c r="AM194">
        <v>0</v>
      </c>
      <c r="AN194">
        <v>0</v>
      </c>
      <c r="AO194">
        <v>1</v>
      </c>
      <c r="AP194">
        <v>0</v>
      </c>
      <c r="AQ194">
        <v>1</v>
      </c>
      <c r="AR194">
        <v>1</v>
      </c>
      <c r="AS194" t="s">
        <v>486</v>
      </c>
      <c r="AT194" t="s">
        <v>485</v>
      </c>
      <c r="AU194" t="s">
        <v>487</v>
      </c>
      <c r="AV194" t="s">
        <v>487</v>
      </c>
      <c r="AW194" t="s">
        <v>485</v>
      </c>
      <c r="AX194" t="s">
        <v>487</v>
      </c>
      <c r="AY194" t="s">
        <v>660</v>
      </c>
      <c r="AZ194">
        <v>6</v>
      </c>
      <c r="BA194" t="s">
        <v>953</v>
      </c>
      <c r="BC194" t="s">
        <v>787</v>
      </c>
      <c r="BE194" t="s">
        <v>803</v>
      </c>
      <c r="BG194" t="s">
        <v>2307</v>
      </c>
      <c r="BH194" t="b">
        <v>1</v>
      </c>
      <c r="BJ194" t="b">
        <v>1</v>
      </c>
      <c r="BQ194">
        <v>20</v>
      </c>
      <c r="BR194" t="s">
        <v>1013</v>
      </c>
      <c r="BS194" t="s">
        <v>510</v>
      </c>
      <c r="CV194" t="s">
        <v>1352</v>
      </c>
      <c r="CW194" t="b">
        <v>0</v>
      </c>
      <c r="CX194" t="b">
        <v>0</v>
      </c>
      <c r="CY194" t="b">
        <v>1</v>
      </c>
      <c r="CZ194" t="b">
        <v>0</v>
      </c>
      <c r="DA194" t="b">
        <v>0</v>
      </c>
      <c r="DB194" t="b">
        <v>0</v>
      </c>
      <c r="DC194" t="b">
        <v>0</v>
      </c>
      <c r="DE194">
        <v>1</v>
      </c>
      <c r="DF194">
        <v>1</v>
      </c>
      <c r="DJ194">
        <v>1</v>
      </c>
      <c r="DK194">
        <v>1</v>
      </c>
      <c r="DP194" t="s">
        <v>476</v>
      </c>
      <c r="EC194" t="s">
        <v>476</v>
      </c>
      <c r="ED194" t="s">
        <v>959</v>
      </c>
      <c r="EJ194" t="b">
        <v>1</v>
      </c>
      <c r="EK194" t="b">
        <v>1</v>
      </c>
      <c r="EP194" t="s">
        <v>476</v>
      </c>
      <c r="EQ194" t="s">
        <v>3300</v>
      </c>
      <c r="ER194" t="b">
        <v>1</v>
      </c>
      <c r="ES194" t="b">
        <v>1</v>
      </c>
      <c r="EU194" t="b">
        <v>1</v>
      </c>
      <c r="FA194" t="s">
        <v>476</v>
      </c>
      <c r="FB194" t="s">
        <v>476</v>
      </c>
      <c r="FC194" t="s">
        <v>476</v>
      </c>
      <c r="FD194" t="s">
        <v>476</v>
      </c>
      <c r="FE194" t="s">
        <v>510</v>
      </c>
      <c r="FF194" t="s">
        <v>510</v>
      </c>
      <c r="FG194" t="s">
        <v>476</v>
      </c>
      <c r="FH194" t="s">
        <v>476</v>
      </c>
      <c r="FI194" t="s">
        <v>510</v>
      </c>
      <c r="FJ194" t="s">
        <v>476</v>
      </c>
      <c r="FK194" t="s">
        <v>476</v>
      </c>
      <c r="FL194" t="s">
        <v>510</v>
      </c>
      <c r="FN194" t="s">
        <v>476</v>
      </c>
      <c r="FO194" t="s">
        <v>476</v>
      </c>
      <c r="FP194" t="s">
        <v>510</v>
      </c>
      <c r="FQ194" t="s">
        <v>510</v>
      </c>
      <c r="FR194" t="s">
        <v>476</v>
      </c>
      <c r="FS194" t="s">
        <v>476</v>
      </c>
      <c r="FT194" t="s">
        <v>510</v>
      </c>
      <c r="FU194" t="s">
        <v>476</v>
      </c>
      <c r="FV194" t="s">
        <v>510</v>
      </c>
      <c r="FW194" t="s">
        <v>476</v>
      </c>
      <c r="FX194" t="s">
        <v>476</v>
      </c>
      <c r="FY194" t="s">
        <v>476</v>
      </c>
      <c r="FZ194" t="s">
        <v>510</v>
      </c>
      <c r="GA194" t="s">
        <v>510</v>
      </c>
      <c r="GB194">
        <f>IF(Table1[[#This Row],[msna/Demographic_info/HH_members_group/total_m_c_muac]]=0,"",COUNTIF(Table1[[#This Row],[Grain or tubers e.g. bread, rice, noodles, bulger, frikeh, kaak, pasta, andoumeh, manakish, thick grain-based porridge, potatoes]:[Breastmilk]],"Yes"))</f>
        <v>8</v>
      </c>
      <c r="GC194" t="str">
        <f>IF(Table1[[#This Row],[Column1]]="","",IF(Table1[[#This Row],[Please select the assessment type:]]="Livelihood and Protection (MHPSS, CP, GBV)","",IF(Table1[[#This Row],[Column1]]&gt;4,"diverse","not diverse")))</f>
        <v>diverse</v>
      </c>
      <c r="GD194">
        <v>1</v>
      </c>
      <c r="GE194" t="s">
        <v>486</v>
      </c>
      <c r="GF194">
        <v>1</v>
      </c>
      <c r="GG194" t="s">
        <v>486</v>
      </c>
      <c r="GH194" t="s">
        <v>3301</v>
      </c>
      <c r="GI194" t="b">
        <v>1</v>
      </c>
      <c r="GT194" t="b">
        <v>1</v>
      </c>
      <c r="HA194" t="s">
        <v>3302</v>
      </c>
      <c r="HG194" t="b">
        <v>1</v>
      </c>
      <c r="HH194" t="b">
        <v>1</v>
      </c>
      <c r="HO194" t="s">
        <v>3283</v>
      </c>
      <c r="HP194" t="s">
        <v>3303</v>
      </c>
      <c r="HQ194" t="b">
        <v>1</v>
      </c>
      <c r="HW194" t="b">
        <v>1</v>
      </c>
      <c r="HY194" t="b">
        <v>1</v>
      </c>
      <c r="IC194" t="s">
        <v>823</v>
      </c>
      <c r="IE194" t="b">
        <v>1</v>
      </c>
      <c r="IP194" t="s">
        <v>1508</v>
      </c>
      <c r="IQ194" t="b">
        <v>1</v>
      </c>
      <c r="IV194" t="b">
        <v>1</v>
      </c>
      <c r="IZ194" t="s">
        <v>769</v>
      </c>
      <c r="JB194" t="s">
        <v>2940</v>
      </c>
      <c r="JF194" t="b">
        <v>1</v>
      </c>
      <c r="JH194" t="b">
        <v>1</v>
      </c>
      <c r="JI194" t="b">
        <v>1</v>
      </c>
      <c r="JQ194" t="s">
        <v>771</v>
      </c>
      <c r="JR194" t="s">
        <v>1091</v>
      </c>
      <c r="JS194" t="b">
        <v>1</v>
      </c>
      <c r="JW194" t="b">
        <v>1</v>
      </c>
      <c r="KD194" t="s">
        <v>2286</v>
      </c>
      <c r="KG194" t="b">
        <v>1</v>
      </c>
      <c r="KO194" t="s">
        <v>3275</v>
      </c>
      <c r="KT194" t="b">
        <v>1</v>
      </c>
      <c r="KY194" t="s">
        <v>498</v>
      </c>
      <c r="LA194" t="b">
        <v>1</v>
      </c>
      <c r="LH194" t="s">
        <v>3304</v>
      </c>
      <c r="LL194" t="b">
        <v>1</v>
      </c>
      <c r="LN194" t="b">
        <v>1</v>
      </c>
      <c r="LR194" t="s">
        <v>3305</v>
      </c>
      <c r="LT194" t="b">
        <v>1</v>
      </c>
      <c r="LV194" t="b">
        <v>1</v>
      </c>
      <c r="LW194" t="b">
        <v>1</v>
      </c>
      <c r="MI194" t="s">
        <v>1022</v>
      </c>
      <c r="MN194" t="b">
        <v>1</v>
      </c>
      <c r="MO194" t="b">
        <v>1</v>
      </c>
      <c r="MP194" t="b">
        <v>1</v>
      </c>
      <c r="MY194" t="s">
        <v>671</v>
      </c>
      <c r="ND194" t="b">
        <v>1</v>
      </c>
      <c r="NE194" t="b">
        <v>1</v>
      </c>
      <c r="NK194" t="s">
        <v>504</v>
      </c>
      <c r="NT194" t="b">
        <v>1</v>
      </c>
      <c r="NV194" t="s">
        <v>476</v>
      </c>
      <c r="NX194" t="s">
        <v>510</v>
      </c>
      <c r="NZ194" t="s">
        <v>3306</v>
      </c>
      <c r="OA194" t="b">
        <v>1</v>
      </c>
      <c r="OB194" t="b">
        <v>1</v>
      </c>
      <c r="OC194" t="b">
        <v>1</v>
      </c>
      <c r="OD194" t="b">
        <v>1</v>
      </c>
      <c r="OL194" t="s">
        <v>1675</v>
      </c>
      <c r="OQ194" t="b">
        <v>1</v>
      </c>
      <c r="OR194" t="b">
        <v>1</v>
      </c>
      <c r="OW194" t="s">
        <v>3307</v>
      </c>
      <c r="PC194" t="b">
        <v>1</v>
      </c>
      <c r="PH194" t="b">
        <v>1</v>
      </c>
      <c r="PL194">
        <v>2500</v>
      </c>
      <c r="PM194">
        <v>3000</v>
      </c>
      <c r="PN194" t="s">
        <v>508</v>
      </c>
      <c r="PQ194" t="b">
        <v>1</v>
      </c>
      <c r="QF194" t="s">
        <v>510</v>
      </c>
      <c r="QP194" t="s">
        <v>510</v>
      </c>
      <c r="QR194" t="s">
        <v>510</v>
      </c>
      <c r="RC194" t="s">
        <v>511</v>
      </c>
      <c r="RE194" t="s">
        <v>510</v>
      </c>
      <c r="RG194" t="s">
        <v>3308</v>
      </c>
      <c r="RH194" t="s">
        <v>3309</v>
      </c>
      <c r="RL194" t="b">
        <v>1</v>
      </c>
      <c r="RM194" t="b">
        <v>1</v>
      </c>
      <c r="RR194" t="s">
        <v>589</v>
      </c>
      <c r="RW194" t="b">
        <v>1</v>
      </c>
      <c r="SA194" t="s">
        <v>1213</v>
      </c>
      <c r="SB194" t="s">
        <v>3310</v>
      </c>
      <c r="SC194">
        <v>92472659</v>
      </c>
      <c r="SD194" t="s">
        <v>3311</v>
      </c>
      <c r="SE194" s="2">
        <v>44602.556817129633</v>
      </c>
      <c r="SF194">
        <v>193</v>
      </c>
      <c r="SH194">
        <v>-1</v>
      </c>
      <c r="SK194" t="s">
        <v>518</v>
      </c>
      <c r="SL194">
        <v>1650</v>
      </c>
      <c r="SM194" t="s">
        <v>983</v>
      </c>
      <c r="SN194">
        <v>648550</v>
      </c>
    </row>
    <row r="195" spans="1:508" hidden="1" x14ac:dyDescent="0.25">
      <c r="A195" t="s">
        <v>3312</v>
      </c>
      <c r="B195" t="s">
        <v>3313</v>
      </c>
      <c r="D195" t="s">
        <v>3270</v>
      </c>
      <c r="E195" t="s">
        <v>950</v>
      </c>
      <c r="G195" s="1">
        <v>44602</v>
      </c>
      <c r="H195" t="s">
        <v>2762</v>
      </c>
      <c r="I195" t="s">
        <v>952</v>
      </c>
      <c r="J195" t="s">
        <v>476</v>
      </c>
      <c r="K195" t="s">
        <v>522</v>
      </c>
      <c r="M195" t="s">
        <v>478</v>
      </c>
      <c r="O195" t="s">
        <v>572</v>
      </c>
      <c r="P195" t="s">
        <v>523</v>
      </c>
      <c r="Q195" t="s">
        <v>573</v>
      </c>
      <c r="R195" t="s">
        <v>572</v>
      </c>
      <c r="S195" t="s">
        <v>2553</v>
      </c>
      <c r="Z195" t="b">
        <v>1</v>
      </c>
      <c r="AA195" t="s">
        <v>802</v>
      </c>
      <c r="AB195" t="s">
        <v>484</v>
      </c>
      <c r="AC195">
        <v>0</v>
      </c>
      <c r="AD195">
        <v>0</v>
      </c>
      <c r="AE195">
        <v>1</v>
      </c>
      <c r="AF195">
        <v>2</v>
      </c>
      <c r="AG195">
        <v>0</v>
      </c>
      <c r="AH195">
        <v>0</v>
      </c>
      <c r="AI195">
        <v>0</v>
      </c>
      <c r="AJ195" t="s">
        <v>487</v>
      </c>
      <c r="AK195" t="s">
        <v>470</v>
      </c>
      <c r="AL195" t="s">
        <v>487</v>
      </c>
      <c r="AM195">
        <v>0</v>
      </c>
      <c r="AN195">
        <v>1</v>
      </c>
      <c r="AO195">
        <v>0</v>
      </c>
      <c r="AP195">
        <v>0</v>
      </c>
      <c r="AQ195">
        <v>1</v>
      </c>
      <c r="AR195">
        <v>0</v>
      </c>
      <c r="AS195" t="s">
        <v>486</v>
      </c>
      <c r="AT195" t="s">
        <v>486</v>
      </c>
      <c r="AU195" t="s">
        <v>485</v>
      </c>
      <c r="AV195" t="s">
        <v>526</v>
      </c>
      <c r="AW195" t="s">
        <v>485</v>
      </c>
      <c r="AX195" t="s">
        <v>486</v>
      </c>
      <c r="AY195" t="s">
        <v>527</v>
      </c>
      <c r="AZ195">
        <v>5</v>
      </c>
      <c r="BA195" t="s">
        <v>953</v>
      </c>
      <c r="BC195" t="s">
        <v>787</v>
      </c>
      <c r="BE195" t="s">
        <v>1034</v>
      </c>
      <c r="BG195" t="s">
        <v>2307</v>
      </c>
      <c r="BH195" t="b">
        <v>1</v>
      </c>
      <c r="BJ195" t="b">
        <v>1</v>
      </c>
      <c r="BQ195">
        <v>25</v>
      </c>
      <c r="BR195" t="s">
        <v>956</v>
      </c>
      <c r="BS195" t="s">
        <v>476</v>
      </c>
      <c r="BT195" t="s">
        <v>1351</v>
      </c>
      <c r="BU195" t="b">
        <v>1</v>
      </c>
      <c r="BV195" t="b">
        <v>0</v>
      </c>
      <c r="BW195" t="b">
        <v>0</v>
      </c>
      <c r="BX195" t="b">
        <v>0</v>
      </c>
      <c r="BY195" t="b">
        <v>0</v>
      </c>
      <c r="BZ195" t="b">
        <v>0</v>
      </c>
      <c r="CA195" t="b">
        <v>0</v>
      </c>
      <c r="CB195" t="b">
        <v>0</v>
      </c>
      <c r="CC195" t="b">
        <v>0</v>
      </c>
      <c r="CD195" t="b">
        <v>0</v>
      </c>
      <c r="CF195" t="s">
        <v>3314</v>
      </c>
      <c r="CG195" t="b">
        <v>0</v>
      </c>
      <c r="CH195" t="b">
        <v>0</v>
      </c>
      <c r="CI195" t="b">
        <v>0</v>
      </c>
      <c r="CJ195" t="b">
        <v>0</v>
      </c>
      <c r="CK195" t="b">
        <v>0</v>
      </c>
      <c r="CL195" t="b">
        <v>0</v>
      </c>
      <c r="CM195" t="b">
        <v>0</v>
      </c>
      <c r="CN195" t="b">
        <v>0</v>
      </c>
      <c r="CO195" t="b">
        <v>0</v>
      </c>
      <c r="CP195" t="b">
        <v>0</v>
      </c>
      <c r="CQ195" t="b">
        <v>0</v>
      </c>
      <c r="CR195" t="b">
        <v>1</v>
      </c>
      <c r="CS195" t="b">
        <v>0</v>
      </c>
      <c r="CT195" t="b">
        <v>0</v>
      </c>
      <c r="CV195" t="s">
        <v>1365</v>
      </c>
      <c r="CW195" t="b">
        <v>1</v>
      </c>
      <c r="CX195" t="b">
        <v>0</v>
      </c>
      <c r="CY195" t="b">
        <v>0</v>
      </c>
      <c r="CZ195" t="b">
        <v>0</v>
      </c>
      <c r="DA195" t="b">
        <v>0</v>
      </c>
      <c r="DB195" t="b">
        <v>0</v>
      </c>
      <c r="DC195" t="b">
        <v>0</v>
      </c>
      <c r="DE195">
        <v>1</v>
      </c>
      <c r="DF195">
        <v>1</v>
      </c>
      <c r="DJ195">
        <v>1</v>
      </c>
      <c r="DP195" t="s">
        <v>510</v>
      </c>
      <c r="DQ195" t="s">
        <v>1403</v>
      </c>
      <c r="DW195" t="b">
        <v>1</v>
      </c>
      <c r="EC195" t="s">
        <v>476</v>
      </c>
      <c r="ED195" t="s">
        <v>959</v>
      </c>
      <c r="EJ195" t="b">
        <v>1</v>
      </c>
      <c r="EK195" t="b">
        <v>1</v>
      </c>
      <c r="EP195" t="s">
        <v>476</v>
      </c>
      <c r="EQ195" t="s">
        <v>1404</v>
      </c>
      <c r="EU195" t="b">
        <v>1</v>
      </c>
      <c r="FA195" t="s">
        <v>476</v>
      </c>
      <c r="FB195" t="s">
        <v>476</v>
      </c>
      <c r="FC195" t="s">
        <v>510</v>
      </c>
      <c r="FD195" t="s">
        <v>510</v>
      </c>
      <c r="FE195" t="s">
        <v>510</v>
      </c>
      <c r="FF195" t="s">
        <v>510</v>
      </c>
      <c r="FG195" t="s">
        <v>510</v>
      </c>
      <c r="FH195" t="s">
        <v>476</v>
      </c>
      <c r="FI195" t="s">
        <v>476</v>
      </c>
      <c r="FJ195" t="s">
        <v>476</v>
      </c>
      <c r="FK195" t="s">
        <v>476</v>
      </c>
      <c r="FL195" t="s">
        <v>510</v>
      </c>
      <c r="FN195" t="s">
        <v>476</v>
      </c>
      <c r="FO195" t="s">
        <v>476</v>
      </c>
      <c r="FP195" t="s">
        <v>510</v>
      </c>
      <c r="FQ195" t="s">
        <v>510</v>
      </c>
      <c r="FR195" t="s">
        <v>510</v>
      </c>
      <c r="FS195" t="s">
        <v>510</v>
      </c>
      <c r="FT195" t="s">
        <v>476</v>
      </c>
      <c r="FU195" t="s">
        <v>510</v>
      </c>
      <c r="FV195" t="s">
        <v>510</v>
      </c>
      <c r="FW195" t="s">
        <v>476</v>
      </c>
      <c r="FX195" t="s">
        <v>476</v>
      </c>
      <c r="FY195" t="s">
        <v>476</v>
      </c>
      <c r="FZ195" t="s">
        <v>510</v>
      </c>
      <c r="GA195" t="s">
        <v>510</v>
      </c>
      <c r="GB195">
        <f>IF(Table1[[#This Row],[msna/Demographic_info/HH_members_group/total_m_c_muac]]=0,"",COUNTIF(Table1[[#This Row],[Grain or tubers e.g. bread, rice, noodles, bulger, frikeh, kaak, pasta, andoumeh, manakish, thick grain-based porridge, potatoes]:[Breastmilk]],"Yes"))</f>
        <v>6</v>
      </c>
      <c r="GC195" t="str">
        <f>IF(Table1[[#This Row],[Column1]]="","",IF(Table1[[#This Row],[Please select the assessment type:]]="Livelihood and Protection (MHPSS, CP, GBV)","",IF(Table1[[#This Row],[Column1]]&gt;4,"diverse","not diverse")))</f>
        <v>diverse</v>
      </c>
      <c r="GD195">
        <v>1</v>
      </c>
      <c r="GE195" t="s">
        <v>486</v>
      </c>
      <c r="GH195" t="s">
        <v>3315</v>
      </c>
      <c r="GN195" t="b">
        <v>1</v>
      </c>
      <c r="GT195" t="b">
        <v>1</v>
      </c>
      <c r="GV195" t="b">
        <v>1</v>
      </c>
      <c r="HA195" t="s">
        <v>529</v>
      </c>
      <c r="HE195" t="b">
        <v>1</v>
      </c>
      <c r="HO195" t="s">
        <v>3316</v>
      </c>
      <c r="HP195" t="s">
        <v>553</v>
      </c>
      <c r="HW195" t="b">
        <v>1</v>
      </c>
      <c r="HY195" t="b">
        <v>1</v>
      </c>
      <c r="IC195" t="s">
        <v>495</v>
      </c>
      <c r="II195" t="b">
        <v>1</v>
      </c>
      <c r="IL195" t="b">
        <v>1</v>
      </c>
      <c r="IP195" t="s">
        <v>1508</v>
      </c>
      <c r="IQ195" t="b">
        <v>1</v>
      </c>
      <c r="IV195" t="b">
        <v>1</v>
      </c>
      <c r="IZ195" t="s">
        <v>769</v>
      </c>
      <c r="JB195" t="s">
        <v>2262</v>
      </c>
      <c r="JF195" t="b">
        <v>1</v>
      </c>
      <c r="JL195" t="b">
        <v>1</v>
      </c>
      <c r="JQ195" t="s">
        <v>476</v>
      </c>
      <c r="JR195" t="s">
        <v>2109</v>
      </c>
      <c r="JS195" t="b">
        <v>1</v>
      </c>
      <c r="JW195" t="b">
        <v>1</v>
      </c>
      <c r="JX195" t="b">
        <v>1</v>
      </c>
      <c r="KD195" t="s">
        <v>533</v>
      </c>
      <c r="KI195" t="b">
        <v>1</v>
      </c>
      <c r="KJ195" t="b">
        <v>1</v>
      </c>
      <c r="KO195" t="s">
        <v>3317</v>
      </c>
      <c r="KP195" t="b">
        <v>1</v>
      </c>
      <c r="KS195" t="b">
        <v>1</v>
      </c>
      <c r="KT195" t="b">
        <v>1</v>
      </c>
      <c r="KY195" t="s">
        <v>1092</v>
      </c>
      <c r="KZ195" t="b">
        <v>1</v>
      </c>
      <c r="LA195" t="b">
        <v>1</v>
      </c>
      <c r="LH195" t="s">
        <v>2754</v>
      </c>
      <c r="LI195" t="b">
        <v>1</v>
      </c>
      <c r="LJ195" t="b">
        <v>1</v>
      </c>
      <c r="LL195" t="b">
        <v>1</v>
      </c>
      <c r="LR195" t="s">
        <v>3318</v>
      </c>
      <c r="LT195" t="b">
        <v>1</v>
      </c>
      <c r="LW195" t="b">
        <v>1</v>
      </c>
      <c r="LY195" t="b">
        <v>1</v>
      </c>
      <c r="ME195" t="b">
        <v>1</v>
      </c>
      <c r="MI195" t="s">
        <v>3077</v>
      </c>
      <c r="MJ195" t="b">
        <v>1</v>
      </c>
      <c r="MN195" t="b">
        <v>1</v>
      </c>
      <c r="MO195" t="b">
        <v>1</v>
      </c>
      <c r="MY195" t="s">
        <v>1023</v>
      </c>
      <c r="NH195" t="b">
        <v>1</v>
      </c>
      <c r="NK195" t="s">
        <v>973</v>
      </c>
      <c r="NQ195" t="b">
        <v>1</v>
      </c>
      <c r="NV195" t="s">
        <v>476</v>
      </c>
      <c r="NX195" t="s">
        <v>510</v>
      </c>
      <c r="NZ195" t="s">
        <v>3319</v>
      </c>
      <c r="OA195" t="b">
        <v>1</v>
      </c>
      <c r="OB195" t="b">
        <v>1</v>
      </c>
      <c r="OC195" t="b">
        <v>1</v>
      </c>
      <c r="OE195" t="b">
        <v>1</v>
      </c>
      <c r="OL195" t="s">
        <v>1395</v>
      </c>
      <c r="OO195" t="b">
        <v>1</v>
      </c>
      <c r="OW195" t="s">
        <v>2001</v>
      </c>
      <c r="PC195" t="b">
        <v>1</v>
      </c>
      <c r="PF195" t="b">
        <v>1</v>
      </c>
      <c r="PG195" t="b">
        <v>1</v>
      </c>
      <c r="PL195">
        <v>2000</v>
      </c>
      <c r="PM195">
        <v>2500</v>
      </c>
      <c r="PN195" t="s">
        <v>852</v>
      </c>
      <c r="PQ195" t="b">
        <v>1</v>
      </c>
      <c r="PS195" t="b">
        <v>1</v>
      </c>
      <c r="QF195" t="s">
        <v>476</v>
      </c>
      <c r="QG195" t="s">
        <v>509</v>
      </c>
      <c r="QH195" t="b">
        <v>1</v>
      </c>
      <c r="QP195" t="s">
        <v>510</v>
      </c>
      <c r="QR195" t="s">
        <v>510</v>
      </c>
      <c r="RC195" t="s">
        <v>1135</v>
      </c>
      <c r="RE195" t="s">
        <v>510</v>
      </c>
      <c r="RG195" t="s">
        <v>3320</v>
      </c>
      <c r="RH195" t="s">
        <v>554</v>
      </c>
      <c r="RP195" t="b">
        <v>1</v>
      </c>
      <c r="RR195" t="s">
        <v>554</v>
      </c>
      <c r="RY195" t="b">
        <v>1</v>
      </c>
      <c r="SA195" t="s">
        <v>543</v>
      </c>
      <c r="SB195" t="s">
        <v>3321</v>
      </c>
      <c r="SC195">
        <v>92472660</v>
      </c>
      <c r="SD195" t="s">
        <v>3322</v>
      </c>
      <c r="SE195" s="2">
        <v>44602.556817129633</v>
      </c>
      <c r="SF195">
        <v>194</v>
      </c>
      <c r="SH195">
        <v>-1</v>
      </c>
      <c r="SK195" t="s">
        <v>518</v>
      </c>
      <c r="SL195">
        <v>1574</v>
      </c>
      <c r="SM195" t="s">
        <v>983</v>
      </c>
      <c r="SN195">
        <v>648550</v>
      </c>
    </row>
    <row r="196" spans="1:508" hidden="1" x14ac:dyDescent="0.25">
      <c r="A196" t="s">
        <v>3323</v>
      </c>
      <c r="B196" t="s">
        <v>3324</v>
      </c>
      <c r="D196" t="s">
        <v>3270</v>
      </c>
      <c r="E196" t="s">
        <v>950</v>
      </c>
      <c r="G196" s="1">
        <v>44602</v>
      </c>
      <c r="H196" t="s">
        <v>2762</v>
      </c>
      <c r="I196" t="s">
        <v>952</v>
      </c>
      <c r="J196" t="s">
        <v>476</v>
      </c>
      <c r="K196" t="s">
        <v>477</v>
      </c>
      <c r="L196" s="1">
        <v>43556</v>
      </c>
      <c r="M196" t="s">
        <v>1012</v>
      </c>
      <c r="O196" t="s">
        <v>572</v>
      </c>
      <c r="P196" t="s">
        <v>480</v>
      </c>
      <c r="Q196" t="s">
        <v>481</v>
      </c>
      <c r="R196" t="s">
        <v>572</v>
      </c>
      <c r="S196" t="s">
        <v>482</v>
      </c>
      <c r="T196" t="b">
        <v>1</v>
      </c>
      <c r="AA196" t="s">
        <v>483</v>
      </c>
      <c r="AB196" t="s">
        <v>878</v>
      </c>
      <c r="AC196">
        <v>1</v>
      </c>
      <c r="AD196">
        <v>1</v>
      </c>
      <c r="AE196">
        <v>1</v>
      </c>
      <c r="AF196">
        <v>0</v>
      </c>
      <c r="AG196">
        <v>0</v>
      </c>
      <c r="AH196">
        <v>1</v>
      </c>
      <c r="AI196">
        <v>1</v>
      </c>
      <c r="AJ196" t="s">
        <v>485</v>
      </c>
      <c r="AK196" t="s">
        <v>485</v>
      </c>
      <c r="AL196" t="s">
        <v>526</v>
      </c>
      <c r="AM196">
        <v>0</v>
      </c>
      <c r="AN196">
        <v>1</v>
      </c>
      <c r="AO196">
        <v>0</v>
      </c>
      <c r="AP196">
        <v>0</v>
      </c>
      <c r="AQ196">
        <v>2</v>
      </c>
      <c r="AR196">
        <v>0</v>
      </c>
      <c r="AS196" t="s">
        <v>486</v>
      </c>
      <c r="AT196" t="s">
        <v>485</v>
      </c>
      <c r="AU196" t="s">
        <v>487</v>
      </c>
      <c r="AV196" t="s">
        <v>487</v>
      </c>
      <c r="AW196" t="s">
        <v>485</v>
      </c>
      <c r="AX196" t="s">
        <v>526</v>
      </c>
      <c r="AY196" t="s">
        <v>722</v>
      </c>
      <c r="AZ196">
        <v>7</v>
      </c>
      <c r="BA196" t="s">
        <v>803</v>
      </c>
      <c r="BC196" t="s">
        <v>953</v>
      </c>
      <c r="BE196" t="s">
        <v>787</v>
      </c>
      <c r="BG196" t="s">
        <v>1627</v>
      </c>
      <c r="BJ196" t="b">
        <v>1</v>
      </c>
      <c r="BQ196">
        <v>30</v>
      </c>
      <c r="BR196" t="s">
        <v>1663</v>
      </c>
      <c r="BS196" t="s">
        <v>476</v>
      </c>
      <c r="BT196" t="s">
        <v>1351</v>
      </c>
      <c r="BU196" t="b">
        <v>1</v>
      </c>
      <c r="BV196" t="b">
        <v>0</v>
      </c>
      <c r="BW196" t="b">
        <v>0</v>
      </c>
      <c r="BX196" t="b">
        <v>0</v>
      </c>
      <c r="BY196" t="b">
        <v>0</v>
      </c>
      <c r="BZ196" t="b">
        <v>0</v>
      </c>
      <c r="CA196" t="b">
        <v>0</v>
      </c>
      <c r="CB196" t="b">
        <v>0</v>
      </c>
      <c r="CC196" t="b">
        <v>0</v>
      </c>
      <c r="CD196" t="b">
        <v>0</v>
      </c>
      <c r="CF196" t="s">
        <v>3325</v>
      </c>
      <c r="CG196" t="b">
        <v>0</v>
      </c>
      <c r="CH196" t="b">
        <v>1</v>
      </c>
      <c r="CI196" t="b">
        <v>0</v>
      </c>
      <c r="CJ196" t="b">
        <v>0</v>
      </c>
      <c r="CK196" t="b">
        <v>1</v>
      </c>
      <c r="CL196" t="b">
        <v>0</v>
      </c>
      <c r="CM196" t="b">
        <v>0</v>
      </c>
      <c r="CN196" t="b">
        <v>0</v>
      </c>
      <c r="CO196" t="b">
        <v>0</v>
      </c>
      <c r="CP196" t="b">
        <v>0</v>
      </c>
      <c r="CQ196" t="b">
        <v>0</v>
      </c>
      <c r="CR196" t="b">
        <v>0</v>
      </c>
      <c r="CS196" t="b">
        <v>0</v>
      </c>
      <c r="CT196" t="b">
        <v>0</v>
      </c>
      <c r="CV196" t="s">
        <v>1352</v>
      </c>
      <c r="CW196" t="b">
        <v>0</v>
      </c>
      <c r="CX196" t="b">
        <v>0</v>
      </c>
      <c r="CY196" t="b">
        <v>1</v>
      </c>
      <c r="CZ196" t="b">
        <v>0</v>
      </c>
      <c r="DA196" t="b">
        <v>0</v>
      </c>
      <c r="DB196" t="b">
        <v>0</v>
      </c>
      <c r="DC196" t="b">
        <v>0</v>
      </c>
      <c r="DE196">
        <v>1</v>
      </c>
      <c r="DF196">
        <v>1</v>
      </c>
      <c r="DH196">
        <v>1</v>
      </c>
      <c r="DJ196">
        <v>1</v>
      </c>
      <c r="DK196">
        <v>1</v>
      </c>
      <c r="DP196" t="s">
        <v>510</v>
      </c>
      <c r="DQ196" t="s">
        <v>1457</v>
      </c>
      <c r="DS196" t="b">
        <v>1</v>
      </c>
      <c r="EC196" t="s">
        <v>476</v>
      </c>
      <c r="ED196" t="s">
        <v>2528</v>
      </c>
      <c r="EI196" t="b">
        <v>1</v>
      </c>
      <c r="EJ196" t="b">
        <v>1</v>
      </c>
      <c r="EP196" t="s">
        <v>510</v>
      </c>
      <c r="EQ196" t="s">
        <v>1159</v>
      </c>
      <c r="ER196" t="b">
        <v>1</v>
      </c>
      <c r="FA196" t="s">
        <v>476</v>
      </c>
      <c r="FB196" t="s">
        <v>476</v>
      </c>
      <c r="FC196" t="s">
        <v>476</v>
      </c>
      <c r="FD196" t="s">
        <v>476</v>
      </c>
      <c r="FE196" t="s">
        <v>476</v>
      </c>
      <c r="FF196" t="s">
        <v>510</v>
      </c>
      <c r="FG196" t="s">
        <v>510</v>
      </c>
      <c r="FH196" t="s">
        <v>476</v>
      </c>
      <c r="FI196" t="s">
        <v>476</v>
      </c>
      <c r="FJ196" t="s">
        <v>476</v>
      </c>
      <c r="FK196" t="s">
        <v>476</v>
      </c>
      <c r="FL196" t="s">
        <v>510</v>
      </c>
      <c r="FN196" t="s">
        <v>476</v>
      </c>
      <c r="FO196" t="s">
        <v>476</v>
      </c>
      <c r="FP196" t="s">
        <v>476</v>
      </c>
      <c r="FQ196" t="s">
        <v>510</v>
      </c>
      <c r="FR196" t="s">
        <v>510</v>
      </c>
      <c r="FS196" t="s">
        <v>476</v>
      </c>
      <c r="FT196" t="s">
        <v>476</v>
      </c>
      <c r="FU196" t="s">
        <v>510</v>
      </c>
      <c r="FV196" t="s">
        <v>510</v>
      </c>
      <c r="FW196" t="s">
        <v>476</v>
      </c>
      <c r="FX196" t="s">
        <v>476</v>
      </c>
      <c r="FY196" t="s">
        <v>476</v>
      </c>
      <c r="FZ196" t="s">
        <v>510</v>
      </c>
      <c r="GA196" t="s">
        <v>476</v>
      </c>
      <c r="GB196">
        <f>IF(Table1[[#This Row],[msna/Demographic_info/HH_members_group/total_m_c_muac]]=0,"",COUNTIF(Table1[[#This Row],[Grain or tubers e.g. bread, rice, noodles, bulger, frikeh, kaak, pasta, andoumeh, manakish, thick grain-based porridge, potatoes]:[Breastmilk]],"Yes"))</f>
        <v>9</v>
      </c>
      <c r="GC196" t="str">
        <f>IF(Table1[[#This Row],[Column1]]="","",IF(Table1[[#This Row],[Please select the assessment type:]]="Livelihood and Protection (MHPSS, CP, GBV)","",IF(Table1[[#This Row],[Column1]]&gt;4,"diverse","not diverse")))</f>
        <v>diverse</v>
      </c>
      <c r="GD196">
        <v>2</v>
      </c>
      <c r="GE196" t="s">
        <v>485</v>
      </c>
      <c r="GF196">
        <v>1</v>
      </c>
      <c r="GG196" t="s">
        <v>486</v>
      </c>
      <c r="GH196" t="s">
        <v>2497</v>
      </c>
      <c r="GN196" t="b">
        <v>1</v>
      </c>
      <c r="GT196" t="b">
        <v>1</v>
      </c>
      <c r="HA196" t="s">
        <v>3326</v>
      </c>
      <c r="HG196" t="b">
        <v>1</v>
      </c>
      <c r="HH196" t="b">
        <v>1</v>
      </c>
      <c r="HK196" t="b">
        <v>1</v>
      </c>
      <c r="HO196" t="s">
        <v>3327</v>
      </c>
      <c r="HP196" t="s">
        <v>3328</v>
      </c>
      <c r="HR196" t="b">
        <v>1</v>
      </c>
      <c r="HT196" t="b">
        <v>1</v>
      </c>
      <c r="HU196" t="b">
        <v>1</v>
      </c>
      <c r="HV196" t="b">
        <v>1</v>
      </c>
      <c r="IC196" t="s">
        <v>1066</v>
      </c>
      <c r="IE196" t="b">
        <v>1</v>
      </c>
      <c r="II196" t="b">
        <v>1</v>
      </c>
      <c r="IP196" t="s">
        <v>3329</v>
      </c>
      <c r="IQ196" t="b">
        <v>1</v>
      </c>
      <c r="IR196" t="b">
        <v>1</v>
      </c>
      <c r="IV196" t="b">
        <v>1</v>
      </c>
      <c r="IZ196" t="s">
        <v>769</v>
      </c>
      <c r="JB196" t="s">
        <v>1340</v>
      </c>
      <c r="JH196" t="b">
        <v>1</v>
      </c>
      <c r="JQ196" t="s">
        <v>771</v>
      </c>
      <c r="JR196" t="s">
        <v>534</v>
      </c>
      <c r="JW196" t="b">
        <v>1</v>
      </c>
      <c r="KD196" t="s">
        <v>1091</v>
      </c>
      <c r="KE196" t="b">
        <v>1</v>
      </c>
      <c r="KI196" t="b">
        <v>1</v>
      </c>
      <c r="KO196" t="s">
        <v>554</v>
      </c>
      <c r="KW196" t="b">
        <v>1</v>
      </c>
      <c r="LH196" t="s">
        <v>3330</v>
      </c>
      <c r="LL196" t="b">
        <v>1</v>
      </c>
      <c r="LR196" t="s">
        <v>1317</v>
      </c>
      <c r="MD196" t="b">
        <v>1</v>
      </c>
      <c r="ME196" t="b">
        <v>1</v>
      </c>
      <c r="MI196" t="s">
        <v>3331</v>
      </c>
      <c r="MJ196" t="b">
        <v>1</v>
      </c>
      <c r="MO196" t="b">
        <v>1</v>
      </c>
      <c r="MP196" t="b">
        <v>1</v>
      </c>
      <c r="MY196" t="s">
        <v>1023</v>
      </c>
      <c r="NH196" t="b">
        <v>1</v>
      </c>
      <c r="NK196" t="s">
        <v>1024</v>
      </c>
      <c r="NR196" t="b">
        <v>1</v>
      </c>
      <c r="NV196" t="s">
        <v>505</v>
      </c>
      <c r="NX196" t="s">
        <v>510</v>
      </c>
      <c r="NZ196" t="s">
        <v>3332</v>
      </c>
      <c r="OB196" t="b">
        <v>1</v>
      </c>
      <c r="OC196" t="b">
        <v>1</v>
      </c>
      <c r="OD196" t="b">
        <v>1</v>
      </c>
      <c r="OL196" t="s">
        <v>779</v>
      </c>
      <c r="OT196" t="b">
        <v>1</v>
      </c>
      <c r="OW196" t="s">
        <v>1608</v>
      </c>
      <c r="PD196" t="b">
        <v>1</v>
      </c>
      <c r="PH196" t="b">
        <v>1</v>
      </c>
      <c r="PL196">
        <v>3000</v>
      </c>
      <c r="PM196">
        <v>3500</v>
      </c>
      <c r="PN196" t="s">
        <v>508</v>
      </c>
      <c r="PQ196" t="b">
        <v>1</v>
      </c>
      <c r="QF196" t="s">
        <v>510</v>
      </c>
      <c r="QP196" t="s">
        <v>510</v>
      </c>
      <c r="QR196" t="s">
        <v>510</v>
      </c>
      <c r="RC196" t="s">
        <v>511</v>
      </c>
      <c r="RE196" t="s">
        <v>510</v>
      </c>
      <c r="RG196" t="s">
        <v>3333</v>
      </c>
      <c r="RH196" t="s">
        <v>565</v>
      </c>
      <c r="RL196" t="b">
        <v>1</v>
      </c>
      <c r="RR196" t="s">
        <v>589</v>
      </c>
      <c r="RW196" t="b">
        <v>1</v>
      </c>
      <c r="SA196" t="s">
        <v>543</v>
      </c>
      <c r="SB196" t="s">
        <v>3334</v>
      </c>
      <c r="SC196">
        <v>92472661</v>
      </c>
      <c r="SD196" t="s">
        <v>3335</v>
      </c>
      <c r="SE196" s="2">
        <v>44602.556828703702</v>
      </c>
      <c r="SF196">
        <v>195</v>
      </c>
      <c r="SH196">
        <v>-1</v>
      </c>
      <c r="SK196" t="s">
        <v>518</v>
      </c>
      <c r="SL196">
        <v>1970</v>
      </c>
      <c r="SM196" t="s">
        <v>983</v>
      </c>
      <c r="SN196">
        <v>648550</v>
      </c>
    </row>
    <row r="197" spans="1:508" hidden="1" x14ac:dyDescent="0.25">
      <c r="A197" t="s">
        <v>3336</v>
      </c>
      <c r="B197" t="s">
        <v>3337</v>
      </c>
      <c r="D197" t="s">
        <v>3270</v>
      </c>
      <c r="E197" t="s">
        <v>950</v>
      </c>
      <c r="G197" s="1">
        <v>44602</v>
      </c>
      <c r="H197" t="s">
        <v>2762</v>
      </c>
      <c r="I197" t="s">
        <v>952</v>
      </c>
      <c r="J197" t="s">
        <v>476</v>
      </c>
      <c r="K197" t="s">
        <v>522</v>
      </c>
      <c r="M197" t="s">
        <v>1012</v>
      </c>
      <c r="O197" t="s">
        <v>572</v>
      </c>
      <c r="P197" t="s">
        <v>721</v>
      </c>
      <c r="Q197" t="s">
        <v>481</v>
      </c>
      <c r="R197" t="s">
        <v>479</v>
      </c>
      <c r="S197" t="s">
        <v>524</v>
      </c>
      <c r="W197" t="b">
        <v>1</v>
      </c>
      <c r="AA197" t="s">
        <v>483</v>
      </c>
      <c r="AB197" t="s">
        <v>594</v>
      </c>
      <c r="AC197">
        <v>0</v>
      </c>
      <c r="AD197">
        <v>0</v>
      </c>
      <c r="AE197">
        <v>0</v>
      </c>
      <c r="AF197">
        <v>0</v>
      </c>
      <c r="AG197">
        <v>0</v>
      </c>
      <c r="AH197">
        <v>1</v>
      </c>
      <c r="AI197">
        <v>1</v>
      </c>
      <c r="AJ197" t="s">
        <v>470</v>
      </c>
      <c r="AK197" t="s">
        <v>485</v>
      </c>
      <c r="AL197" t="s">
        <v>485</v>
      </c>
      <c r="AM197">
        <v>0</v>
      </c>
      <c r="AN197">
        <v>0</v>
      </c>
      <c r="AO197">
        <v>0</v>
      </c>
      <c r="AP197">
        <v>0</v>
      </c>
      <c r="AQ197">
        <v>1</v>
      </c>
      <c r="AR197">
        <v>0</v>
      </c>
      <c r="AS197" t="s">
        <v>470</v>
      </c>
      <c r="AT197" t="s">
        <v>486</v>
      </c>
      <c r="AU197" t="s">
        <v>486</v>
      </c>
      <c r="AV197" t="s">
        <v>470</v>
      </c>
      <c r="AW197" t="s">
        <v>470</v>
      </c>
      <c r="AX197" t="s">
        <v>487</v>
      </c>
      <c r="AY197" t="s">
        <v>487</v>
      </c>
      <c r="AZ197">
        <v>3</v>
      </c>
      <c r="BA197" t="s">
        <v>953</v>
      </c>
      <c r="BC197" t="s">
        <v>787</v>
      </c>
      <c r="BE197" t="s">
        <v>1034</v>
      </c>
      <c r="BG197" t="s">
        <v>1627</v>
      </c>
      <c r="BJ197" t="b">
        <v>1</v>
      </c>
      <c r="BQ197">
        <v>30</v>
      </c>
      <c r="BR197" t="s">
        <v>956</v>
      </c>
      <c r="BS197" t="s">
        <v>510</v>
      </c>
      <c r="CV197" t="s">
        <v>1365</v>
      </c>
      <c r="CW197" t="b">
        <v>1</v>
      </c>
      <c r="CX197" t="b">
        <v>0</v>
      </c>
      <c r="CY197" t="b">
        <v>0</v>
      </c>
      <c r="CZ197" t="b">
        <v>0</v>
      </c>
      <c r="DA197" t="b">
        <v>0</v>
      </c>
      <c r="DB197" t="b">
        <v>0</v>
      </c>
      <c r="DC197" t="b">
        <v>0</v>
      </c>
      <c r="DJ197">
        <v>1</v>
      </c>
      <c r="DK197">
        <v>1</v>
      </c>
      <c r="DP197" t="s">
        <v>510</v>
      </c>
      <c r="DQ197" t="s">
        <v>3338</v>
      </c>
      <c r="DU197" t="b">
        <v>1</v>
      </c>
      <c r="EC197" t="s">
        <v>476</v>
      </c>
      <c r="ED197" t="s">
        <v>1237</v>
      </c>
      <c r="EJ197" t="b">
        <v>1</v>
      </c>
      <c r="EP197" t="s">
        <v>510</v>
      </c>
      <c r="EQ197" t="s">
        <v>788</v>
      </c>
      <c r="EX197" t="b">
        <v>1</v>
      </c>
      <c r="FA197" t="s">
        <v>476</v>
      </c>
      <c r="FB197" t="s">
        <v>510</v>
      </c>
      <c r="FC197" t="s">
        <v>476</v>
      </c>
      <c r="FD197" t="s">
        <v>476</v>
      </c>
      <c r="FE197" t="s">
        <v>510</v>
      </c>
      <c r="FF197" t="s">
        <v>510</v>
      </c>
      <c r="FG197" t="s">
        <v>476</v>
      </c>
      <c r="FH197" t="s">
        <v>510</v>
      </c>
      <c r="FI197" t="s">
        <v>476</v>
      </c>
      <c r="FJ197" t="s">
        <v>476</v>
      </c>
      <c r="FK197" t="s">
        <v>476</v>
      </c>
      <c r="FL197" t="s">
        <v>510</v>
      </c>
      <c r="GB197">
        <f>IF(Table1[[#This Row],[msna/Demographic_info/HH_members_group/total_m_c_muac]]=0,"",COUNTIF(Table1[[#This Row],[Grain or tubers e.g. bread, rice, noodles, bulger, frikeh, kaak, pasta, andoumeh, manakish, thick grain-based porridge, potatoes]:[Breastmilk]],"Yes"))</f>
        <v>0</v>
      </c>
      <c r="GC197" t="str">
        <f>IF(Table1[[#This Row],[Column1]]="","",IF(Table1[[#This Row],[Please select the assessment type:]]="Livelihood and Protection (MHPSS, CP, GBV)","",IF(Table1[[#This Row],[Column1]]&gt;4,"diverse","not diverse")))</f>
        <v>not diverse</v>
      </c>
      <c r="GH197" t="s">
        <v>788</v>
      </c>
      <c r="GX197" t="b">
        <v>1</v>
      </c>
      <c r="IC197" t="s">
        <v>554</v>
      </c>
      <c r="IN197" t="b">
        <v>1</v>
      </c>
      <c r="IP197" t="s">
        <v>554</v>
      </c>
      <c r="IX197" t="b">
        <v>1</v>
      </c>
      <c r="IZ197" t="s">
        <v>510</v>
      </c>
      <c r="JA197" t="s">
        <v>3339</v>
      </c>
      <c r="JB197" t="s">
        <v>1206</v>
      </c>
      <c r="JF197" t="b">
        <v>1</v>
      </c>
      <c r="JQ197" t="s">
        <v>771</v>
      </c>
      <c r="JR197" t="s">
        <v>772</v>
      </c>
      <c r="JS197" t="b">
        <v>1</v>
      </c>
      <c r="KD197" t="s">
        <v>826</v>
      </c>
      <c r="KE197" t="b">
        <v>1</v>
      </c>
      <c r="KI197" t="b">
        <v>1</v>
      </c>
      <c r="KO197" t="s">
        <v>554</v>
      </c>
      <c r="KW197" t="b">
        <v>1</v>
      </c>
      <c r="LH197" t="s">
        <v>3330</v>
      </c>
      <c r="LL197" t="b">
        <v>1</v>
      </c>
      <c r="LR197" t="s">
        <v>3340</v>
      </c>
      <c r="LT197" t="b">
        <v>1</v>
      </c>
      <c r="ME197" t="b">
        <v>1</v>
      </c>
      <c r="MI197" t="s">
        <v>3341</v>
      </c>
      <c r="MO197" t="b">
        <v>1</v>
      </c>
      <c r="MT197" t="b">
        <v>1</v>
      </c>
      <c r="NZ197" t="s">
        <v>1873</v>
      </c>
      <c r="OB197" t="b">
        <v>1</v>
      </c>
      <c r="OC197" t="b">
        <v>1</v>
      </c>
      <c r="OL197" t="s">
        <v>779</v>
      </c>
      <c r="OT197" t="b">
        <v>1</v>
      </c>
      <c r="OW197" t="s">
        <v>608</v>
      </c>
      <c r="PE197" t="b">
        <v>1</v>
      </c>
      <c r="PL197">
        <v>1500</v>
      </c>
      <c r="PM197">
        <v>2000</v>
      </c>
      <c r="PN197" t="s">
        <v>609</v>
      </c>
      <c r="PO197" t="b">
        <v>1</v>
      </c>
      <c r="QF197" t="s">
        <v>510</v>
      </c>
      <c r="QP197" t="s">
        <v>510</v>
      </c>
      <c r="QR197" t="s">
        <v>510</v>
      </c>
      <c r="RC197" t="s">
        <v>673</v>
      </c>
      <c r="RE197" t="s">
        <v>510</v>
      </c>
      <c r="RG197" t="s">
        <v>3342</v>
      </c>
      <c r="RH197" t="s">
        <v>554</v>
      </c>
      <c r="RP197" t="b">
        <v>1</v>
      </c>
      <c r="RR197" t="s">
        <v>554</v>
      </c>
      <c r="RY197" t="b">
        <v>1</v>
      </c>
      <c r="SA197" t="s">
        <v>543</v>
      </c>
      <c r="SB197" t="s">
        <v>3343</v>
      </c>
      <c r="SC197">
        <v>92472662</v>
      </c>
      <c r="SD197" t="s">
        <v>3344</v>
      </c>
      <c r="SE197" s="2">
        <v>44602.556840277779</v>
      </c>
      <c r="SF197">
        <v>196</v>
      </c>
      <c r="SH197">
        <v>-1</v>
      </c>
      <c r="SK197" t="s">
        <v>518</v>
      </c>
      <c r="SL197">
        <v>1800</v>
      </c>
      <c r="SM197" t="s">
        <v>983</v>
      </c>
      <c r="SN197">
        <v>648550</v>
      </c>
    </row>
    <row r="198" spans="1:508" hidden="1" x14ac:dyDescent="0.25">
      <c r="A198" t="s">
        <v>3345</v>
      </c>
      <c r="B198" t="s">
        <v>3346</v>
      </c>
      <c r="C198" t="s">
        <v>470</v>
      </c>
      <c r="D198" t="s">
        <v>3347</v>
      </c>
      <c r="E198" t="s">
        <v>950</v>
      </c>
      <c r="G198" s="1">
        <v>44602</v>
      </c>
      <c r="H198" t="s">
        <v>2762</v>
      </c>
      <c r="I198" t="s">
        <v>952</v>
      </c>
      <c r="J198" t="s">
        <v>476</v>
      </c>
      <c r="K198" t="s">
        <v>522</v>
      </c>
      <c r="M198" t="s">
        <v>478</v>
      </c>
      <c r="O198" t="s">
        <v>479</v>
      </c>
      <c r="P198" t="s">
        <v>548</v>
      </c>
      <c r="Q198" t="s">
        <v>573</v>
      </c>
      <c r="R198" t="s">
        <v>479</v>
      </c>
      <c r="S198" t="s">
        <v>482</v>
      </c>
      <c r="T198" t="b">
        <v>1</v>
      </c>
      <c r="AA198" t="s">
        <v>802</v>
      </c>
      <c r="AB198" t="s">
        <v>1485</v>
      </c>
      <c r="AC198">
        <v>1</v>
      </c>
      <c r="AD198">
        <v>0</v>
      </c>
      <c r="AE198">
        <v>1</v>
      </c>
      <c r="AF198">
        <v>0</v>
      </c>
      <c r="AG198">
        <v>0</v>
      </c>
      <c r="AH198">
        <v>2</v>
      </c>
      <c r="AI198">
        <v>0</v>
      </c>
      <c r="AJ198" t="s">
        <v>486</v>
      </c>
      <c r="AK198" t="s">
        <v>485</v>
      </c>
      <c r="AL198" t="s">
        <v>487</v>
      </c>
      <c r="AM198">
        <v>0</v>
      </c>
      <c r="AN198">
        <v>1</v>
      </c>
      <c r="AO198">
        <v>0</v>
      </c>
      <c r="AP198">
        <v>0</v>
      </c>
      <c r="AQ198">
        <v>1</v>
      </c>
      <c r="AR198">
        <v>0</v>
      </c>
      <c r="AS198" t="s">
        <v>486</v>
      </c>
      <c r="AT198" t="s">
        <v>486</v>
      </c>
      <c r="AU198" t="s">
        <v>485</v>
      </c>
      <c r="AV198" t="s">
        <v>485</v>
      </c>
      <c r="AW198" t="s">
        <v>485</v>
      </c>
      <c r="AX198" t="s">
        <v>487</v>
      </c>
      <c r="AY198" t="s">
        <v>527</v>
      </c>
      <c r="AZ198">
        <v>5</v>
      </c>
      <c r="BA198" t="s">
        <v>953</v>
      </c>
      <c r="BC198" t="s">
        <v>787</v>
      </c>
      <c r="BE198" t="s">
        <v>1340</v>
      </c>
      <c r="BG198" t="s">
        <v>2307</v>
      </c>
      <c r="BH198" t="b">
        <v>1</v>
      </c>
      <c r="BJ198" t="b">
        <v>1</v>
      </c>
      <c r="BQ198">
        <v>25</v>
      </c>
      <c r="BR198" t="s">
        <v>1013</v>
      </c>
      <c r="BS198" t="s">
        <v>510</v>
      </c>
      <c r="CV198" t="s">
        <v>1365</v>
      </c>
      <c r="CW198" t="b">
        <v>1</v>
      </c>
      <c r="CX198" t="b">
        <v>0</v>
      </c>
      <c r="CY198" t="b">
        <v>0</v>
      </c>
      <c r="CZ198" t="b">
        <v>0</v>
      </c>
      <c r="DA198" t="b">
        <v>0</v>
      </c>
      <c r="DB198" t="b">
        <v>0</v>
      </c>
      <c r="DC198" t="b">
        <v>0</v>
      </c>
      <c r="DF198">
        <v>1</v>
      </c>
      <c r="DJ198">
        <v>1</v>
      </c>
      <c r="DP198" t="s">
        <v>510</v>
      </c>
      <c r="DQ198" t="s">
        <v>1287</v>
      </c>
      <c r="DV198" t="b">
        <v>1</v>
      </c>
      <c r="EC198" t="s">
        <v>476</v>
      </c>
      <c r="ED198" t="s">
        <v>1237</v>
      </c>
      <c r="EJ198" t="b">
        <v>1</v>
      </c>
      <c r="EP198" t="s">
        <v>771</v>
      </c>
      <c r="EQ198" t="s">
        <v>2160</v>
      </c>
      <c r="ET198" t="b">
        <v>1</v>
      </c>
      <c r="EY198" t="s">
        <v>3144</v>
      </c>
      <c r="FA198" t="s">
        <v>476</v>
      </c>
      <c r="FB198" t="s">
        <v>476</v>
      </c>
      <c r="FC198" t="s">
        <v>476</v>
      </c>
      <c r="FD198" t="s">
        <v>476</v>
      </c>
      <c r="FE198" t="s">
        <v>510</v>
      </c>
      <c r="FF198" t="s">
        <v>510</v>
      </c>
      <c r="FG198" t="s">
        <v>510</v>
      </c>
      <c r="FH198" t="s">
        <v>476</v>
      </c>
      <c r="FI198" t="s">
        <v>510</v>
      </c>
      <c r="FJ198" t="s">
        <v>476</v>
      </c>
      <c r="FK198" t="s">
        <v>476</v>
      </c>
      <c r="FL198" t="s">
        <v>510</v>
      </c>
      <c r="FN198" t="s">
        <v>510</v>
      </c>
      <c r="FO198" t="s">
        <v>476</v>
      </c>
      <c r="FP198" t="s">
        <v>510</v>
      </c>
      <c r="FQ198" t="s">
        <v>510</v>
      </c>
      <c r="FR198" t="s">
        <v>510</v>
      </c>
      <c r="FS198" t="s">
        <v>510</v>
      </c>
      <c r="FT198" t="s">
        <v>510</v>
      </c>
      <c r="FU198" t="s">
        <v>510</v>
      </c>
      <c r="FV198" t="s">
        <v>510</v>
      </c>
      <c r="FW198" t="s">
        <v>476</v>
      </c>
      <c r="FX198" t="s">
        <v>476</v>
      </c>
      <c r="FY198" t="s">
        <v>476</v>
      </c>
      <c r="FZ198" t="s">
        <v>510</v>
      </c>
      <c r="GA198" t="s">
        <v>510</v>
      </c>
      <c r="GB198">
        <f>IF(Table1[[#This Row],[msna/Demographic_info/HH_members_group/total_m_c_muac]]=0,"",COUNTIF(Table1[[#This Row],[Grain or tubers e.g. bread, rice, noodles, bulger, frikeh, kaak, pasta, andoumeh, manakish, thick grain-based porridge, potatoes]:[Breastmilk]],"Yes"))</f>
        <v>4</v>
      </c>
      <c r="GC198" t="str">
        <f>IF(Table1[[#This Row],[Column1]]="","",IF(Table1[[#This Row],[Please select the assessment type:]]="Livelihood and Protection (MHPSS, CP, GBV)","",IF(Table1[[#This Row],[Column1]]&gt;4,"diverse","not diverse")))</f>
        <v>not diverse</v>
      </c>
      <c r="GD198">
        <v>2</v>
      </c>
      <c r="GE198" t="s">
        <v>485</v>
      </c>
      <c r="GF198">
        <v>1</v>
      </c>
      <c r="GG198" t="s">
        <v>486</v>
      </c>
      <c r="GH198" t="s">
        <v>3348</v>
      </c>
      <c r="GI198" t="b">
        <v>1</v>
      </c>
      <c r="GN198" t="b">
        <v>1</v>
      </c>
      <c r="GT198" t="b">
        <v>1</v>
      </c>
      <c r="GU198" t="b">
        <v>1</v>
      </c>
      <c r="GV198" t="b">
        <v>1</v>
      </c>
      <c r="HA198" t="s">
        <v>3349</v>
      </c>
      <c r="HB198" t="b">
        <v>1</v>
      </c>
      <c r="HC198" t="b">
        <v>1</v>
      </c>
      <c r="HD198" t="b">
        <v>1</v>
      </c>
      <c r="HE198" t="b">
        <v>1</v>
      </c>
      <c r="HF198" t="b">
        <v>1</v>
      </c>
      <c r="HG198" t="b">
        <v>1</v>
      </c>
      <c r="HH198" t="b">
        <v>1</v>
      </c>
      <c r="HI198" t="b">
        <v>1</v>
      </c>
      <c r="HJ198" t="b">
        <v>1</v>
      </c>
      <c r="HK198" t="b">
        <v>1</v>
      </c>
      <c r="HO198" t="s">
        <v>3350</v>
      </c>
      <c r="HP198" t="s">
        <v>3351</v>
      </c>
      <c r="HT198" t="b">
        <v>1</v>
      </c>
      <c r="HV198" t="b">
        <v>1</v>
      </c>
      <c r="IC198" t="s">
        <v>1961</v>
      </c>
      <c r="ID198" t="b">
        <v>1</v>
      </c>
      <c r="IE198" t="b">
        <v>1</v>
      </c>
      <c r="II198" t="b">
        <v>1</v>
      </c>
      <c r="IP198" t="s">
        <v>3329</v>
      </c>
      <c r="IQ198" t="b">
        <v>1</v>
      </c>
      <c r="IR198" t="b">
        <v>1</v>
      </c>
      <c r="IV198" t="b">
        <v>1</v>
      </c>
      <c r="IZ198" t="s">
        <v>769</v>
      </c>
      <c r="JB198" t="s">
        <v>788</v>
      </c>
      <c r="JO198" t="b">
        <v>1</v>
      </c>
      <c r="JQ198" t="s">
        <v>771</v>
      </c>
      <c r="JR198" t="s">
        <v>2286</v>
      </c>
      <c r="JU198" t="b">
        <v>1</v>
      </c>
      <c r="KD198" t="s">
        <v>534</v>
      </c>
      <c r="KI198" t="b">
        <v>1</v>
      </c>
      <c r="KO198" t="s">
        <v>554</v>
      </c>
      <c r="KW198" t="b">
        <v>1</v>
      </c>
      <c r="LH198" t="s">
        <v>3352</v>
      </c>
      <c r="LI198" t="b">
        <v>1</v>
      </c>
      <c r="LL198" t="b">
        <v>1</v>
      </c>
      <c r="LN198" t="b">
        <v>1</v>
      </c>
      <c r="LR198" t="s">
        <v>3353</v>
      </c>
      <c r="LT198" t="b">
        <v>1</v>
      </c>
      <c r="LW198" t="b">
        <v>1</v>
      </c>
      <c r="LY198" t="b">
        <v>1</v>
      </c>
      <c r="MI198" t="s">
        <v>3354</v>
      </c>
      <c r="MN198" t="b">
        <v>1</v>
      </c>
      <c r="MO198" t="b">
        <v>1</v>
      </c>
      <c r="MT198" t="b">
        <v>1</v>
      </c>
      <c r="MY198" t="s">
        <v>1023</v>
      </c>
      <c r="NH198" t="b">
        <v>1</v>
      </c>
      <c r="NK198" t="s">
        <v>504</v>
      </c>
      <c r="NT198" t="b">
        <v>1</v>
      </c>
      <c r="NV198" t="s">
        <v>505</v>
      </c>
      <c r="NX198" t="s">
        <v>510</v>
      </c>
      <c r="NZ198" t="s">
        <v>1605</v>
      </c>
      <c r="OA198" t="b">
        <v>1</v>
      </c>
      <c r="OB198" t="b">
        <v>1</v>
      </c>
      <c r="OC198" t="b">
        <v>1</v>
      </c>
      <c r="OL198" t="s">
        <v>779</v>
      </c>
      <c r="OT198" t="b">
        <v>1</v>
      </c>
      <c r="OW198" t="s">
        <v>3277</v>
      </c>
      <c r="PC198" t="b">
        <v>1</v>
      </c>
      <c r="PD198" t="b">
        <v>1</v>
      </c>
      <c r="PL198">
        <v>3500</v>
      </c>
      <c r="PM198">
        <v>3500</v>
      </c>
      <c r="PN198" t="s">
        <v>1830</v>
      </c>
      <c r="QD198" t="b">
        <v>1</v>
      </c>
      <c r="QF198" t="s">
        <v>510</v>
      </c>
      <c r="QP198" t="s">
        <v>510</v>
      </c>
      <c r="QR198" t="s">
        <v>510</v>
      </c>
      <c r="RC198" t="s">
        <v>673</v>
      </c>
      <c r="RE198" t="s">
        <v>510</v>
      </c>
      <c r="RG198" t="s">
        <v>3355</v>
      </c>
      <c r="RH198" t="s">
        <v>554</v>
      </c>
      <c r="RP198" t="b">
        <v>1</v>
      </c>
      <c r="RR198" t="s">
        <v>554</v>
      </c>
      <c r="RY198" t="b">
        <v>1</v>
      </c>
      <c r="SA198" t="s">
        <v>543</v>
      </c>
      <c r="SB198" t="s">
        <v>3356</v>
      </c>
      <c r="SC198">
        <v>92472663</v>
      </c>
      <c r="SD198" t="s">
        <v>3357</v>
      </c>
      <c r="SE198" s="2">
        <v>44602.556851851848</v>
      </c>
      <c r="SF198">
        <v>197</v>
      </c>
      <c r="SH198">
        <v>-1</v>
      </c>
      <c r="SK198" t="s">
        <v>518</v>
      </c>
      <c r="SL198">
        <v>1311</v>
      </c>
      <c r="SM198" t="s">
        <v>983</v>
      </c>
      <c r="SN198">
        <v>648550</v>
      </c>
    </row>
    <row r="199" spans="1:508" hidden="1" x14ac:dyDescent="0.25">
      <c r="A199" t="s">
        <v>3358</v>
      </c>
      <c r="B199" t="s">
        <v>3359</v>
      </c>
      <c r="D199" t="s">
        <v>3347</v>
      </c>
      <c r="E199" t="s">
        <v>950</v>
      </c>
      <c r="G199" s="1">
        <v>44602</v>
      </c>
      <c r="H199" t="s">
        <v>2762</v>
      </c>
      <c r="I199" t="s">
        <v>952</v>
      </c>
      <c r="J199" t="s">
        <v>476</v>
      </c>
      <c r="K199" t="s">
        <v>522</v>
      </c>
      <c r="M199" t="s">
        <v>478</v>
      </c>
      <c r="O199" t="s">
        <v>479</v>
      </c>
      <c r="P199" t="s">
        <v>480</v>
      </c>
      <c r="Q199" t="s">
        <v>573</v>
      </c>
      <c r="R199" t="s">
        <v>479</v>
      </c>
      <c r="S199" t="s">
        <v>482</v>
      </c>
      <c r="T199" t="b">
        <v>1</v>
      </c>
      <c r="AA199" t="s">
        <v>483</v>
      </c>
      <c r="AB199" t="s">
        <v>484</v>
      </c>
      <c r="AC199">
        <v>1</v>
      </c>
      <c r="AD199">
        <v>0</v>
      </c>
      <c r="AE199">
        <v>0</v>
      </c>
      <c r="AF199">
        <v>0</v>
      </c>
      <c r="AG199">
        <v>0</v>
      </c>
      <c r="AH199">
        <v>1</v>
      </c>
      <c r="AI199">
        <v>0</v>
      </c>
      <c r="AJ199" t="s">
        <v>470</v>
      </c>
      <c r="AK199" t="s">
        <v>486</v>
      </c>
      <c r="AL199" t="s">
        <v>486</v>
      </c>
      <c r="AM199">
        <v>0</v>
      </c>
      <c r="AN199">
        <v>0</v>
      </c>
      <c r="AO199">
        <v>0</v>
      </c>
      <c r="AP199">
        <v>0</v>
      </c>
      <c r="AQ199">
        <v>1</v>
      </c>
      <c r="AR199">
        <v>0</v>
      </c>
      <c r="AS199" t="s">
        <v>470</v>
      </c>
      <c r="AT199" t="s">
        <v>486</v>
      </c>
      <c r="AU199" t="s">
        <v>486</v>
      </c>
      <c r="AV199" t="s">
        <v>470</v>
      </c>
      <c r="AW199" t="s">
        <v>470</v>
      </c>
      <c r="AX199" t="s">
        <v>485</v>
      </c>
      <c r="AY199" t="s">
        <v>485</v>
      </c>
      <c r="AZ199">
        <v>2</v>
      </c>
      <c r="BA199" t="s">
        <v>953</v>
      </c>
      <c r="BC199" t="s">
        <v>787</v>
      </c>
      <c r="BE199" t="s">
        <v>1034</v>
      </c>
      <c r="BG199" t="s">
        <v>2307</v>
      </c>
      <c r="BH199" t="b">
        <v>1</v>
      </c>
      <c r="BJ199" t="b">
        <v>1</v>
      </c>
      <c r="BQ199">
        <v>25</v>
      </c>
      <c r="BR199" t="s">
        <v>956</v>
      </c>
      <c r="BS199" t="s">
        <v>510</v>
      </c>
      <c r="CV199" t="s">
        <v>1365</v>
      </c>
      <c r="CW199" t="b">
        <v>1</v>
      </c>
      <c r="CX199" t="b">
        <v>0</v>
      </c>
      <c r="CY199" t="b">
        <v>0</v>
      </c>
      <c r="CZ199" t="b">
        <v>0</v>
      </c>
      <c r="DA199" t="b">
        <v>0</v>
      </c>
      <c r="DB199" t="b">
        <v>0</v>
      </c>
      <c r="DC199" t="b">
        <v>0</v>
      </c>
      <c r="DL199">
        <v>1</v>
      </c>
      <c r="DP199" t="s">
        <v>510</v>
      </c>
      <c r="DQ199" t="s">
        <v>3104</v>
      </c>
      <c r="DX199" t="b">
        <v>1</v>
      </c>
      <c r="EC199" t="s">
        <v>476</v>
      </c>
      <c r="ED199" t="s">
        <v>1237</v>
      </c>
      <c r="EJ199" t="b">
        <v>1</v>
      </c>
      <c r="EP199" t="s">
        <v>476</v>
      </c>
      <c r="EQ199" t="s">
        <v>3360</v>
      </c>
      <c r="ES199" t="b">
        <v>1</v>
      </c>
      <c r="ET199" t="b">
        <v>1</v>
      </c>
      <c r="EU199" t="b">
        <v>1</v>
      </c>
      <c r="EY199" t="s">
        <v>3144</v>
      </c>
      <c r="FA199" t="s">
        <v>476</v>
      </c>
      <c r="FB199" t="s">
        <v>476</v>
      </c>
      <c r="FC199" t="s">
        <v>476</v>
      </c>
      <c r="FD199" t="s">
        <v>476</v>
      </c>
      <c r="FE199" t="s">
        <v>510</v>
      </c>
      <c r="FF199" t="s">
        <v>510</v>
      </c>
      <c r="FG199" t="s">
        <v>476</v>
      </c>
      <c r="FH199" t="s">
        <v>476</v>
      </c>
      <c r="FI199" t="s">
        <v>510</v>
      </c>
      <c r="FJ199" t="s">
        <v>476</v>
      </c>
      <c r="FK199" t="s">
        <v>476</v>
      </c>
      <c r="FL199" t="s">
        <v>510</v>
      </c>
      <c r="GB199">
        <f>IF(Table1[[#This Row],[msna/Demographic_info/HH_members_group/total_m_c_muac]]=0,"",COUNTIF(Table1[[#This Row],[Grain or tubers e.g. bread, rice, noodles, bulger, frikeh, kaak, pasta, andoumeh, manakish, thick grain-based porridge, potatoes]:[Breastmilk]],"Yes"))</f>
        <v>0</v>
      </c>
      <c r="GC199" t="str">
        <f>IF(Table1[[#This Row],[Column1]]="","",IF(Table1[[#This Row],[Please select the assessment type:]]="Livelihood and Protection (MHPSS, CP, GBV)","",IF(Table1[[#This Row],[Column1]]&gt;4,"diverse","not diverse")))</f>
        <v>not diverse</v>
      </c>
      <c r="GF199">
        <v>1</v>
      </c>
      <c r="GG199" t="s">
        <v>486</v>
      </c>
      <c r="GH199" t="s">
        <v>2497</v>
      </c>
      <c r="GN199" t="b">
        <v>1</v>
      </c>
      <c r="GT199" t="b">
        <v>1</v>
      </c>
      <c r="HA199" t="s">
        <v>3361</v>
      </c>
      <c r="HB199" t="b">
        <v>1</v>
      </c>
      <c r="HC199" t="b">
        <v>1</v>
      </c>
      <c r="HD199" t="b">
        <v>1</v>
      </c>
      <c r="HE199" t="b">
        <v>1</v>
      </c>
      <c r="HF199" t="b">
        <v>1</v>
      </c>
      <c r="HG199" t="b">
        <v>1</v>
      </c>
      <c r="HH199" t="b">
        <v>1</v>
      </c>
      <c r="HI199" t="b">
        <v>1</v>
      </c>
      <c r="HJ199" t="b">
        <v>1</v>
      </c>
      <c r="HK199" t="b">
        <v>1</v>
      </c>
      <c r="HO199" t="s">
        <v>3362</v>
      </c>
      <c r="HP199" t="s">
        <v>3363</v>
      </c>
      <c r="HQ199" t="b">
        <v>1</v>
      </c>
      <c r="HT199" t="b">
        <v>1</v>
      </c>
      <c r="HV199" t="b">
        <v>1</v>
      </c>
      <c r="HY199" t="b">
        <v>1</v>
      </c>
      <c r="IC199" t="s">
        <v>844</v>
      </c>
      <c r="ID199" t="b">
        <v>1</v>
      </c>
      <c r="IE199" t="b">
        <v>1</v>
      </c>
      <c r="IP199" t="s">
        <v>1292</v>
      </c>
      <c r="IQ199" t="b">
        <v>1</v>
      </c>
      <c r="IR199" t="b">
        <v>1</v>
      </c>
      <c r="IZ199" t="s">
        <v>769</v>
      </c>
      <c r="JB199" t="s">
        <v>3008</v>
      </c>
      <c r="JF199" t="b">
        <v>1</v>
      </c>
      <c r="JI199" t="b">
        <v>1</v>
      </c>
      <c r="JQ199" t="s">
        <v>476</v>
      </c>
      <c r="JR199" t="s">
        <v>602</v>
      </c>
      <c r="JS199" t="b">
        <v>1</v>
      </c>
      <c r="JW199" t="b">
        <v>1</v>
      </c>
      <c r="JX199" t="b">
        <v>1</v>
      </c>
      <c r="KD199" t="s">
        <v>791</v>
      </c>
      <c r="KE199" t="b">
        <v>1</v>
      </c>
      <c r="KJ199" t="b">
        <v>1</v>
      </c>
      <c r="KO199" t="s">
        <v>3364</v>
      </c>
      <c r="KT199" t="b">
        <v>1</v>
      </c>
      <c r="KU199" t="b">
        <v>1</v>
      </c>
      <c r="KY199" t="s">
        <v>498</v>
      </c>
      <c r="LA199" t="b">
        <v>1</v>
      </c>
      <c r="LH199" t="s">
        <v>1305</v>
      </c>
      <c r="LI199" t="b">
        <v>1</v>
      </c>
      <c r="LL199" t="b">
        <v>1</v>
      </c>
      <c r="LR199" t="s">
        <v>3365</v>
      </c>
      <c r="LT199" t="b">
        <v>1</v>
      </c>
      <c r="LV199" t="b">
        <v>1</v>
      </c>
      <c r="LW199" t="b">
        <v>1</v>
      </c>
      <c r="MD199" t="b">
        <v>1</v>
      </c>
      <c r="ME199" t="b">
        <v>1</v>
      </c>
      <c r="MI199" t="s">
        <v>3366</v>
      </c>
      <c r="MJ199" t="b">
        <v>1</v>
      </c>
      <c r="MO199" t="b">
        <v>1</v>
      </c>
      <c r="MP199" t="b">
        <v>1</v>
      </c>
      <c r="NZ199" t="s">
        <v>3367</v>
      </c>
      <c r="OA199" t="b">
        <v>1</v>
      </c>
      <c r="OB199" t="b">
        <v>1</v>
      </c>
      <c r="OC199" t="b">
        <v>1</v>
      </c>
      <c r="OD199" t="b">
        <v>1</v>
      </c>
      <c r="OE199" t="b">
        <v>1</v>
      </c>
      <c r="OL199" t="s">
        <v>779</v>
      </c>
      <c r="OT199" t="b">
        <v>1</v>
      </c>
      <c r="OW199" t="s">
        <v>507</v>
      </c>
      <c r="PC199" t="b">
        <v>1</v>
      </c>
      <c r="PL199">
        <v>3500</v>
      </c>
      <c r="PM199">
        <v>3500</v>
      </c>
      <c r="PN199" t="s">
        <v>1830</v>
      </c>
      <c r="QD199" t="b">
        <v>1</v>
      </c>
      <c r="QF199" t="s">
        <v>510</v>
      </c>
      <c r="QP199" t="s">
        <v>510</v>
      </c>
      <c r="QR199" t="s">
        <v>510</v>
      </c>
      <c r="RC199" t="s">
        <v>511</v>
      </c>
      <c r="RE199" t="s">
        <v>510</v>
      </c>
      <c r="RG199" t="s">
        <v>3368</v>
      </c>
      <c r="RH199" t="s">
        <v>3369</v>
      </c>
      <c r="RI199" t="b">
        <v>1</v>
      </c>
      <c r="RL199" t="b">
        <v>1</v>
      </c>
      <c r="RM199" t="b">
        <v>1</v>
      </c>
      <c r="RR199" t="s">
        <v>566</v>
      </c>
      <c r="RS199" t="b">
        <v>1</v>
      </c>
      <c r="RW199" t="b">
        <v>1</v>
      </c>
      <c r="SA199" t="s">
        <v>543</v>
      </c>
      <c r="SB199" t="s">
        <v>3370</v>
      </c>
      <c r="SC199">
        <v>92472664</v>
      </c>
      <c r="SD199" t="s">
        <v>3371</v>
      </c>
      <c r="SE199" s="2">
        <v>44602.556851851848</v>
      </c>
      <c r="SF199">
        <v>198</v>
      </c>
      <c r="SH199">
        <v>-1</v>
      </c>
      <c r="SK199" t="s">
        <v>518</v>
      </c>
      <c r="SL199">
        <v>1495</v>
      </c>
      <c r="SM199" t="s">
        <v>983</v>
      </c>
      <c r="SN199">
        <v>648550</v>
      </c>
    </row>
    <row r="200" spans="1:508" hidden="1" x14ac:dyDescent="0.25">
      <c r="A200" t="s">
        <v>3372</v>
      </c>
      <c r="B200" t="s">
        <v>3373</v>
      </c>
      <c r="C200" t="s">
        <v>470</v>
      </c>
      <c r="D200" t="s">
        <v>3374</v>
      </c>
      <c r="E200" t="s">
        <v>950</v>
      </c>
      <c r="G200" s="1">
        <v>44602</v>
      </c>
      <c r="H200" t="s">
        <v>2762</v>
      </c>
      <c r="I200" t="s">
        <v>952</v>
      </c>
      <c r="J200" t="s">
        <v>476</v>
      </c>
      <c r="K200" t="s">
        <v>477</v>
      </c>
      <c r="L200" s="1">
        <v>43444</v>
      </c>
      <c r="M200" t="s">
        <v>478</v>
      </c>
      <c r="O200" t="s">
        <v>479</v>
      </c>
      <c r="P200" t="s">
        <v>523</v>
      </c>
      <c r="Q200" t="s">
        <v>573</v>
      </c>
      <c r="R200" t="s">
        <v>479</v>
      </c>
      <c r="S200" t="s">
        <v>482</v>
      </c>
      <c r="T200" t="b">
        <v>1</v>
      </c>
      <c r="AA200" t="s">
        <v>483</v>
      </c>
      <c r="AB200" t="s">
        <v>484</v>
      </c>
      <c r="AC200">
        <v>0</v>
      </c>
      <c r="AD200">
        <v>0</v>
      </c>
      <c r="AE200">
        <v>1</v>
      </c>
      <c r="AF200">
        <v>0</v>
      </c>
      <c r="AG200">
        <v>0</v>
      </c>
      <c r="AH200">
        <v>1</v>
      </c>
      <c r="AI200">
        <v>0</v>
      </c>
      <c r="AJ200" t="s">
        <v>486</v>
      </c>
      <c r="AK200" t="s">
        <v>486</v>
      </c>
      <c r="AL200" t="s">
        <v>485</v>
      </c>
      <c r="AM200">
        <v>0</v>
      </c>
      <c r="AN200">
        <v>2</v>
      </c>
      <c r="AO200">
        <v>0</v>
      </c>
      <c r="AP200">
        <v>0</v>
      </c>
      <c r="AQ200">
        <v>1</v>
      </c>
      <c r="AR200">
        <v>0</v>
      </c>
      <c r="AS200" t="s">
        <v>485</v>
      </c>
      <c r="AT200" t="s">
        <v>486</v>
      </c>
      <c r="AU200" t="s">
        <v>487</v>
      </c>
      <c r="AV200" t="s">
        <v>487</v>
      </c>
      <c r="AW200" t="s">
        <v>487</v>
      </c>
      <c r="AX200" t="s">
        <v>485</v>
      </c>
      <c r="AY200" t="s">
        <v>527</v>
      </c>
      <c r="AZ200">
        <v>5</v>
      </c>
      <c r="BA200" t="s">
        <v>953</v>
      </c>
      <c r="BC200" t="s">
        <v>787</v>
      </c>
      <c r="BE200" t="s">
        <v>1034</v>
      </c>
      <c r="BG200" t="s">
        <v>2307</v>
      </c>
      <c r="BH200" t="b">
        <v>1</v>
      </c>
      <c r="BJ200" t="b">
        <v>1</v>
      </c>
      <c r="BQ200">
        <v>20</v>
      </c>
      <c r="BR200" t="s">
        <v>956</v>
      </c>
      <c r="BS200" t="s">
        <v>510</v>
      </c>
      <c r="CV200" t="s">
        <v>771</v>
      </c>
      <c r="CW200" t="b">
        <v>0</v>
      </c>
      <c r="CX200" t="b">
        <v>0</v>
      </c>
      <c r="CY200" t="b">
        <v>0</v>
      </c>
      <c r="CZ200" t="b">
        <v>0</v>
      </c>
      <c r="DA200" t="b">
        <v>0</v>
      </c>
      <c r="DB200" t="b">
        <v>0</v>
      </c>
      <c r="DC200" t="b">
        <v>1</v>
      </c>
      <c r="DE200">
        <v>1</v>
      </c>
      <c r="DF200">
        <v>1</v>
      </c>
      <c r="DP200" t="s">
        <v>476</v>
      </c>
      <c r="EC200" t="s">
        <v>476</v>
      </c>
      <c r="ED200" t="s">
        <v>1237</v>
      </c>
      <c r="EJ200" t="b">
        <v>1</v>
      </c>
      <c r="EP200" t="s">
        <v>476</v>
      </c>
      <c r="EQ200" t="s">
        <v>2791</v>
      </c>
      <c r="ER200" t="b">
        <v>1</v>
      </c>
      <c r="ES200" t="b">
        <v>1</v>
      </c>
      <c r="EU200" t="b">
        <v>1</v>
      </c>
      <c r="FA200" t="s">
        <v>476</v>
      </c>
      <c r="FB200" t="s">
        <v>476</v>
      </c>
      <c r="FC200" t="s">
        <v>476</v>
      </c>
      <c r="FD200" t="s">
        <v>510</v>
      </c>
      <c r="FE200" t="s">
        <v>510</v>
      </c>
      <c r="FF200" t="s">
        <v>510</v>
      </c>
      <c r="FG200" t="s">
        <v>476</v>
      </c>
      <c r="FH200" t="s">
        <v>476</v>
      </c>
      <c r="FI200" t="s">
        <v>510</v>
      </c>
      <c r="FJ200" t="s">
        <v>476</v>
      </c>
      <c r="FK200" t="s">
        <v>476</v>
      </c>
      <c r="FL200" t="s">
        <v>510</v>
      </c>
      <c r="FN200" t="s">
        <v>476</v>
      </c>
      <c r="FO200" t="s">
        <v>510</v>
      </c>
      <c r="FP200" t="s">
        <v>510</v>
      </c>
      <c r="FQ200" t="s">
        <v>510</v>
      </c>
      <c r="FR200" t="s">
        <v>510</v>
      </c>
      <c r="FS200" t="s">
        <v>510</v>
      </c>
      <c r="FT200" t="s">
        <v>510</v>
      </c>
      <c r="FU200" t="s">
        <v>510</v>
      </c>
      <c r="FV200" t="s">
        <v>510</v>
      </c>
      <c r="FW200" t="s">
        <v>476</v>
      </c>
      <c r="FX200" t="s">
        <v>476</v>
      </c>
      <c r="FY200" t="s">
        <v>476</v>
      </c>
      <c r="FZ200" t="s">
        <v>510</v>
      </c>
      <c r="GA200" t="s">
        <v>510</v>
      </c>
      <c r="GB200">
        <f>IF(Table1[[#This Row],[msna/Demographic_info/HH_members_group/total_m_c_muac]]=0,"",COUNTIF(Table1[[#This Row],[Grain or tubers e.g. bread, rice, noodles, bulger, frikeh, kaak, pasta, andoumeh, manakish, thick grain-based porridge, potatoes]:[Breastmilk]],"Yes"))</f>
        <v>4</v>
      </c>
      <c r="GC200" t="str">
        <f>IF(Table1[[#This Row],[Column1]]="","",IF(Table1[[#This Row],[Please select the assessment type:]]="Livelihood and Protection (MHPSS, CP, GBV)","",IF(Table1[[#This Row],[Column1]]&gt;4,"diverse","not diverse")))</f>
        <v>not diverse</v>
      </c>
      <c r="GD200">
        <v>2</v>
      </c>
      <c r="GE200" t="s">
        <v>485</v>
      </c>
      <c r="GH200" t="s">
        <v>3375</v>
      </c>
      <c r="GM200" t="b">
        <v>1</v>
      </c>
      <c r="GN200" t="b">
        <v>1</v>
      </c>
      <c r="GT200" t="b">
        <v>1</v>
      </c>
      <c r="HA200" t="s">
        <v>529</v>
      </c>
      <c r="HE200" t="b">
        <v>1</v>
      </c>
      <c r="HO200" t="s">
        <v>3316</v>
      </c>
      <c r="HP200" t="s">
        <v>3376</v>
      </c>
      <c r="HQ200" t="b">
        <v>1</v>
      </c>
      <c r="HU200" t="b">
        <v>1</v>
      </c>
      <c r="HY200" t="b">
        <v>1</v>
      </c>
      <c r="IC200" t="s">
        <v>599</v>
      </c>
      <c r="II200" t="b">
        <v>1</v>
      </c>
      <c r="IJ200" t="b">
        <v>1</v>
      </c>
      <c r="IP200" t="s">
        <v>1243</v>
      </c>
      <c r="IQ200" t="b">
        <v>1</v>
      </c>
      <c r="IZ200" t="s">
        <v>476</v>
      </c>
      <c r="JB200" t="s">
        <v>3008</v>
      </c>
      <c r="JF200" t="b">
        <v>1</v>
      </c>
      <c r="JI200" t="b">
        <v>1</v>
      </c>
      <c r="JQ200" t="s">
        <v>771</v>
      </c>
      <c r="JR200" t="s">
        <v>1044</v>
      </c>
      <c r="JS200" t="b">
        <v>1</v>
      </c>
      <c r="JU200" t="b">
        <v>1</v>
      </c>
      <c r="JW200" t="b">
        <v>1</v>
      </c>
      <c r="KD200" t="s">
        <v>534</v>
      </c>
      <c r="KI200" t="b">
        <v>1</v>
      </c>
      <c r="KO200" t="s">
        <v>554</v>
      </c>
      <c r="KW200" t="b">
        <v>1</v>
      </c>
      <c r="LH200" t="s">
        <v>3330</v>
      </c>
      <c r="LL200" t="b">
        <v>1</v>
      </c>
      <c r="LR200" t="s">
        <v>3377</v>
      </c>
      <c r="LV200" t="b">
        <v>1</v>
      </c>
      <c r="LW200" t="b">
        <v>1</v>
      </c>
      <c r="ME200" t="b">
        <v>1</v>
      </c>
      <c r="MI200" t="s">
        <v>1371</v>
      </c>
      <c r="MO200" t="b">
        <v>1</v>
      </c>
      <c r="MP200" t="b">
        <v>1</v>
      </c>
      <c r="MY200" t="s">
        <v>1023</v>
      </c>
      <c r="NH200" t="b">
        <v>1</v>
      </c>
      <c r="NK200" t="s">
        <v>504</v>
      </c>
      <c r="NT200" t="b">
        <v>1</v>
      </c>
      <c r="NV200" t="s">
        <v>505</v>
      </c>
      <c r="NX200" t="s">
        <v>510</v>
      </c>
      <c r="NZ200" t="s">
        <v>1605</v>
      </c>
      <c r="OA200" t="b">
        <v>1</v>
      </c>
      <c r="OB200" t="b">
        <v>1</v>
      </c>
      <c r="OC200" t="b">
        <v>1</v>
      </c>
      <c r="OL200" t="s">
        <v>779</v>
      </c>
      <c r="OT200" t="b">
        <v>1</v>
      </c>
      <c r="OW200" t="s">
        <v>2499</v>
      </c>
      <c r="PA200" t="b">
        <v>1</v>
      </c>
      <c r="PC200" t="b">
        <v>1</v>
      </c>
      <c r="PL200">
        <v>2000</v>
      </c>
      <c r="PM200">
        <v>2500</v>
      </c>
      <c r="PN200" t="s">
        <v>1249</v>
      </c>
      <c r="PO200" t="b">
        <v>1</v>
      </c>
      <c r="PT200" t="b">
        <v>1</v>
      </c>
      <c r="QF200" t="s">
        <v>476</v>
      </c>
      <c r="QG200" t="s">
        <v>509</v>
      </c>
      <c r="QH200" t="b">
        <v>1</v>
      </c>
      <c r="QP200" t="s">
        <v>510</v>
      </c>
      <c r="QR200" t="s">
        <v>510</v>
      </c>
      <c r="RC200" t="s">
        <v>511</v>
      </c>
      <c r="RE200" t="s">
        <v>510</v>
      </c>
      <c r="RG200" t="s">
        <v>543</v>
      </c>
      <c r="RH200" t="s">
        <v>565</v>
      </c>
      <c r="RL200" t="b">
        <v>1</v>
      </c>
      <c r="RR200" t="s">
        <v>589</v>
      </c>
      <c r="RW200" t="b">
        <v>1</v>
      </c>
      <c r="SA200" t="s">
        <v>543</v>
      </c>
      <c r="SB200" t="s">
        <v>3378</v>
      </c>
      <c r="SC200">
        <v>92472665</v>
      </c>
      <c r="SD200" t="s">
        <v>3379</v>
      </c>
      <c r="SE200" s="2">
        <v>44602.556863425933</v>
      </c>
      <c r="SF200">
        <v>199</v>
      </c>
      <c r="SH200">
        <v>-1</v>
      </c>
      <c r="SK200" t="s">
        <v>518</v>
      </c>
      <c r="SL200">
        <v>1465</v>
      </c>
      <c r="SM200" t="s">
        <v>983</v>
      </c>
      <c r="SN200">
        <v>648550</v>
      </c>
    </row>
    <row r="201" spans="1:508" hidden="1" x14ac:dyDescent="0.25">
      <c r="A201" t="s">
        <v>3380</v>
      </c>
      <c r="B201" t="s">
        <v>3381</v>
      </c>
      <c r="D201" t="s">
        <v>3382</v>
      </c>
      <c r="E201" t="s">
        <v>950</v>
      </c>
      <c r="G201" s="1">
        <v>44602</v>
      </c>
      <c r="H201" t="s">
        <v>2762</v>
      </c>
      <c r="I201" t="s">
        <v>952</v>
      </c>
      <c r="J201" t="s">
        <v>476</v>
      </c>
      <c r="K201" t="s">
        <v>522</v>
      </c>
      <c r="M201" t="s">
        <v>1012</v>
      </c>
      <c r="O201" t="s">
        <v>572</v>
      </c>
      <c r="P201" t="s">
        <v>480</v>
      </c>
      <c r="Q201" t="s">
        <v>481</v>
      </c>
      <c r="R201" t="s">
        <v>479</v>
      </c>
      <c r="S201" t="s">
        <v>482</v>
      </c>
      <c r="T201" t="b">
        <v>1</v>
      </c>
      <c r="AA201" t="s">
        <v>483</v>
      </c>
      <c r="AB201" t="s">
        <v>878</v>
      </c>
      <c r="AC201">
        <v>0</v>
      </c>
      <c r="AD201">
        <v>0</v>
      </c>
      <c r="AE201">
        <v>0</v>
      </c>
      <c r="AF201">
        <v>2</v>
      </c>
      <c r="AG201">
        <v>1</v>
      </c>
      <c r="AH201">
        <v>1</v>
      </c>
      <c r="AI201">
        <v>0</v>
      </c>
      <c r="AJ201" t="s">
        <v>487</v>
      </c>
      <c r="AK201" t="s">
        <v>486</v>
      </c>
      <c r="AL201" t="s">
        <v>526</v>
      </c>
      <c r="AM201">
        <v>0</v>
      </c>
      <c r="AN201">
        <v>0</v>
      </c>
      <c r="AO201">
        <v>1</v>
      </c>
      <c r="AP201">
        <v>1</v>
      </c>
      <c r="AQ201">
        <v>1</v>
      </c>
      <c r="AR201">
        <v>0</v>
      </c>
      <c r="AS201" t="s">
        <v>485</v>
      </c>
      <c r="AT201" t="s">
        <v>486</v>
      </c>
      <c r="AU201" t="s">
        <v>487</v>
      </c>
      <c r="AV201" t="s">
        <v>527</v>
      </c>
      <c r="AW201" t="s">
        <v>470</v>
      </c>
      <c r="AX201" t="s">
        <v>485</v>
      </c>
      <c r="AY201" t="s">
        <v>722</v>
      </c>
      <c r="AZ201">
        <v>7</v>
      </c>
      <c r="BA201" t="s">
        <v>787</v>
      </c>
      <c r="BC201" t="s">
        <v>953</v>
      </c>
      <c r="BE201" t="s">
        <v>1034</v>
      </c>
      <c r="BG201" t="s">
        <v>1760</v>
      </c>
      <c r="BH201" t="b">
        <v>1</v>
      </c>
      <c r="BQ201">
        <v>10</v>
      </c>
      <c r="BR201" t="s">
        <v>1013</v>
      </c>
      <c r="BS201" t="s">
        <v>476</v>
      </c>
      <c r="BT201" t="s">
        <v>1351</v>
      </c>
      <c r="BU201" t="b">
        <v>1</v>
      </c>
      <c r="BV201" t="b">
        <v>0</v>
      </c>
      <c r="BW201" t="b">
        <v>0</v>
      </c>
      <c r="BX201" t="b">
        <v>0</v>
      </c>
      <c r="BY201" t="b">
        <v>0</v>
      </c>
      <c r="BZ201" t="b">
        <v>0</v>
      </c>
      <c r="CA201" t="b">
        <v>0</v>
      </c>
      <c r="CB201" t="b">
        <v>0</v>
      </c>
      <c r="CC201" t="b">
        <v>0</v>
      </c>
      <c r="CD201" t="b">
        <v>0</v>
      </c>
      <c r="CF201" t="s">
        <v>1179</v>
      </c>
      <c r="CG201" t="b">
        <v>0</v>
      </c>
      <c r="CH201" t="b">
        <v>0</v>
      </c>
      <c r="CI201" t="b">
        <v>0</v>
      </c>
      <c r="CJ201" t="b">
        <v>0</v>
      </c>
      <c r="CK201" t="b">
        <v>1</v>
      </c>
      <c r="CL201" t="b">
        <v>0</v>
      </c>
      <c r="CM201" t="b">
        <v>0</v>
      </c>
      <c r="CN201" t="b">
        <v>0</v>
      </c>
      <c r="CO201" t="b">
        <v>0</v>
      </c>
      <c r="CP201" t="b">
        <v>0</v>
      </c>
      <c r="CQ201" t="b">
        <v>0</v>
      </c>
      <c r="CR201" t="b">
        <v>0</v>
      </c>
      <c r="CS201" t="b">
        <v>0</v>
      </c>
      <c r="CT201" t="b">
        <v>0</v>
      </c>
      <c r="CV201" t="s">
        <v>1199</v>
      </c>
      <c r="CW201" t="b">
        <v>0</v>
      </c>
      <c r="CX201" t="b">
        <v>0</v>
      </c>
      <c r="CY201" t="b">
        <v>1</v>
      </c>
      <c r="CZ201" t="b">
        <v>0</v>
      </c>
      <c r="DA201" t="b">
        <v>1</v>
      </c>
      <c r="DB201" t="b">
        <v>0</v>
      </c>
      <c r="DC201" t="b">
        <v>0</v>
      </c>
      <c r="DF201">
        <v>1</v>
      </c>
      <c r="DP201" t="s">
        <v>510</v>
      </c>
      <c r="DQ201" t="s">
        <v>1403</v>
      </c>
      <c r="DW201" t="b">
        <v>1</v>
      </c>
      <c r="EC201" t="s">
        <v>476</v>
      </c>
      <c r="ED201" t="s">
        <v>1582</v>
      </c>
      <c r="EK201" t="b">
        <v>1</v>
      </c>
      <c r="EP201" t="s">
        <v>476</v>
      </c>
      <c r="EQ201" t="s">
        <v>1038</v>
      </c>
      <c r="ES201" t="b">
        <v>1</v>
      </c>
      <c r="FA201" t="s">
        <v>510</v>
      </c>
      <c r="FB201" t="s">
        <v>510</v>
      </c>
      <c r="FC201" t="s">
        <v>476</v>
      </c>
      <c r="FD201" t="s">
        <v>510</v>
      </c>
      <c r="FE201" t="s">
        <v>510</v>
      </c>
      <c r="FF201" t="s">
        <v>510</v>
      </c>
      <c r="FG201" t="s">
        <v>510</v>
      </c>
      <c r="FH201" t="s">
        <v>510</v>
      </c>
      <c r="FI201" t="s">
        <v>510</v>
      </c>
      <c r="FJ201" t="s">
        <v>476</v>
      </c>
      <c r="FK201" t="s">
        <v>476</v>
      </c>
      <c r="FL201" t="s">
        <v>510</v>
      </c>
      <c r="GB201">
        <f>IF(Table1[[#This Row],[msna/Demographic_info/HH_members_group/total_m_c_muac]]=0,"",COUNTIF(Table1[[#This Row],[Grain or tubers e.g. bread, rice, noodles, bulger, frikeh, kaak, pasta, andoumeh, manakish, thick grain-based porridge, potatoes]:[Breastmilk]],"Yes"))</f>
        <v>0</v>
      </c>
      <c r="GC201" t="str">
        <f>IF(Table1[[#This Row],[Column1]]="","",IF(Table1[[#This Row],[Please select the assessment type:]]="Livelihood and Protection (MHPSS, CP, GBV)","",IF(Table1[[#This Row],[Column1]]&gt;4,"diverse","not diverse")))</f>
        <v>not diverse</v>
      </c>
      <c r="GH201" t="s">
        <v>1584</v>
      </c>
      <c r="GN201" t="b">
        <v>1</v>
      </c>
      <c r="GQ201" t="b">
        <v>1</v>
      </c>
      <c r="GT201" t="b">
        <v>1</v>
      </c>
      <c r="HA201" t="s">
        <v>1564</v>
      </c>
      <c r="HB201" t="b">
        <v>1</v>
      </c>
      <c r="HC201" t="b">
        <v>1</v>
      </c>
      <c r="HO201" t="s">
        <v>3383</v>
      </c>
      <c r="HP201" t="s">
        <v>1315</v>
      </c>
      <c r="HQ201" t="b">
        <v>1</v>
      </c>
      <c r="HR201" t="b">
        <v>1</v>
      </c>
      <c r="IC201" t="s">
        <v>1242</v>
      </c>
      <c r="ID201" t="b">
        <v>1</v>
      </c>
      <c r="IE201" t="b">
        <v>1</v>
      </c>
      <c r="IP201" t="s">
        <v>1243</v>
      </c>
      <c r="IQ201" t="b">
        <v>1</v>
      </c>
      <c r="IZ201" t="s">
        <v>769</v>
      </c>
      <c r="JB201" t="s">
        <v>788</v>
      </c>
      <c r="JO201" t="b">
        <v>1</v>
      </c>
      <c r="JQ201" t="s">
        <v>771</v>
      </c>
      <c r="JR201" t="s">
        <v>772</v>
      </c>
      <c r="JS201" t="b">
        <v>1</v>
      </c>
      <c r="KD201" t="s">
        <v>772</v>
      </c>
      <c r="KE201" t="b">
        <v>1</v>
      </c>
      <c r="KO201" t="s">
        <v>554</v>
      </c>
      <c r="KW201" t="b">
        <v>1</v>
      </c>
      <c r="LH201" t="s">
        <v>500</v>
      </c>
      <c r="LI201" t="b">
        <v>1</v>
      </c>
      <c r="LR201" t="s">
        <v>3384</v>
      </c>
      <c r="LS201" t="b">
        <v>1</v>
      </c>
      <c r="MD201" t="b">
        <v>1</v>
      </c>
      <c r="MI201" t="s">
        <v>3385</v>
      </c>
      <c r="MJ201" t="b">
        <v>1</v>
      </c>
      <c r="ML201" t="b">
        <v>1</v>
      </c>
      <c r="MN201" t="b">
        <v>1</v>
      </c>
      <c r="MO201" t="b">
        <v>1</v>
      </c>
      <c r="MY201" t="s">
        <v>1023</v>
      </c>
      <c r="NH201" t="b">
        <v>1</v>
      </c>
      <c r="NK201" t="s">
        <v>924</v>
      </c>
      <c r="NL201" t="b">
        <v>1</v>
      </c>
      <c r="NV201" t="s">
        <v>476</v>
      </c>
      <c r="NX201" t="s">
        <v>510</v>
      </c>
      <c r="NZ201" t="s">
        <v>584</v>
      </c>
      <c r="OB201" t="b">
        <v>1</v>
      </c>
      <c r="OE201" t="b">
        <v>1</v>
      </c>
      <c r="OF201" t="b">
        <v>1</v>
      </c>
      <c r="OG201" t="b">
        <v>1</v>
      </c>
      <c r="OL201" t="s">
        <v>779</v>
      </c>
      <c r="OT201" t="b">
        <v>1</v>
      </c>
      <c r="OW201" t="s">
        <v>507</v>
      </c>
      <c r="PC201" t="b">
        <v>1</v>
      </c>
      <c r="PL201">
        <v>500</v>
      </c>
      <c r="PM201">
        <v>1000</v>
      </c>
      <c r="PN201" t="s">
        <v>3386</v>
      </c>
      <c r="PO201" t="b">
        <v>1</v>
      </c>
      <c r="PU201" t="b">
        <v>1</v>
      </c>
      <c r="QF201" t="s">
        <v>510</v>
      </c>
      <c r="QP201" t="s">
        <v>510</v>
      </c>
      <c r="QR201" t="s">
        <v>771</v>
      </c>
      <c r="RC201" t="s">
        <v>511</v>
      </c>
      <c r="RE201" t="s">
        <v>510</v>
      </c>
      <c r="RG201" t="s">
        <v>3387</v>
      </c>
      <c r="RH201" t="s">
        <v>627</v>
      </c>
      <c r="RI201" t="b">
        <v>1</v>
      </c>
      <c r="RJ201" t="b">
        <v>1</v>
      </c>
      <c r="RR201" t="s">
        <v>514</v>
      </c>
      <c r="RS201" t="b">
        <v>1</v>
      </c>
      <c r="SA201" t="s">
        <v>890</v>
      </c>
      <c r="SB201" t="s">
        <v>3388</v>
      </c>
      <c r="SC201">
        <v>92472728</v>
      </c>
      <c r="SD201" t="s">
        <v>3389</v>
      </c>
      <c r="SE201" s="2">
        <v>44602.557719907411</v>
      </c>
      <c r="SF201">
        <v>200</v>
      </c>
      <c r="SH201">
        <v>-1</v>
      </c>
      <c r="SK201" t="s">
        <v>518</v>
      </c>
      <c r="SL201">
        <v>1721</v>
      </c>
      <c r="SM201" t="s">
        <v>983</v>
      </c>
      <c r="SN201">
        <v>648550</v>
      </c>
    </row>
    <row r="202" spans="1:508" hidden="1" x14ac:dyDescent="0.25">
      <c r="A202" t="s">
        <v>3390</v>
      </c>
      <c r="B202" t="s">
        <v>3391</v>
      </c>
      <c r="D202" t="s">
        <v>3382</v>
      </c>
      <c r="E202" t="s">
        <v>950</v>
      </c>
      <c r="G202" s="1">
        <v>44602</v>
      </c>
      <c r="H202" t="s">
        <v>2762</v>
      </c>
      <c r="I202" t="s">
        <v>952</v>
      </c>
      <c r="J202" t="s">
        <v>476</v>
      </c>
      <c r="K202" t="s">
        <v>477</v>
      </c>
      <c r="L202" s="1">
        <v>43466</v>
      </c>
      <c r="M202" t="s">
        <v>1012</v>
      </c>
      <c r="O202" t="s">
        <v>572</v>
      </c>
      <c r="P202" t="s">
        <v>523</v>
      </c>
      <c r="Q202" t="s">
        <v>481</v>
      </c>
      <c r="R202" t="s">
        <v>479</v>
      </c>
      <c r="S202" t="s">
        <v>482</v>
      </c>
      <c r="T202" t="b">
        <v>1</v>
      </c>
      <c r="AA202" t="s">
        <v>483</v>
      </c>
      <c r="AB202" t="s">
        <v>594</v>
      </c>
      <c r="AC202">
        <v>1</v>
      </c>
      <c r="AD202">
        <v>0</v>
      </c>
      <c r="AE202">
        <v>1</v>
      </c>
      <c r="AF202">
        <v>1</v>
      </c>
      <c r="AG202">
        <v>0</v>
      </c>
      <c r="AH202">
        <v>1</v>
      </c>
      <c r="AI202">
        <v>0</v>
      </c>
      <c r="AJ202" t="s">
        <v>485</v>
      </c>
      <c r="AK202" t="s">
        <v>486</v>
      </c>
      <c r="AL202" t="s">
        <v>487</v>
      </c>
      <c r="AM202">
        <v>0</v>
      </c>
      <c r="AN202">
        <v>0</v>
      </c>
      <c r="AO202">
        <v>0</v>
      </c>
      <c r="AP202">
        <v>1</v>
      </c>
      <c r="AQ202">
        <v>1</v>
      </c>
      <c r="AR202">
        <v>0</v>
      </c>
      <c r="AS202" t="s">
        <v>486</v>
      </c>
      <c r="AT202" t="s">
        <v>486</v>
      </c>
      <c r="AU202" t="s">
        <v>485</v>
      </c>
      <c r="AV202" t="s">
        <v>487</v>
      </c>
      <c r="AW202" t="s">
        <v>486</v>
      </c>
      <c r="AX202" t="s">
        <v>485</v>
      </c>
      <c r="AY202" t="s">
        <v>527</v>
      </c>
      <c r="AZ202">
        <v>5</v>
      </c>
      <c r="BA202" t="s">
        <v>787</v>
      </c>
      <c r="BC202" t="s">
        <v>803</v>
      </c>
      <c r="BE202" t="s">
        <v>953</v>
      </c>
      <c r="BG202" t="s">
        <v>1760</v>
      </c>
      <c r="BH202" t="b">
        <v>1</v>
      </c>
      <c r="BQ202">
        <v>15</v>
      </c>
      <c r="BR202" t="s">
        <v>956</v>
      </c>
      <c r="BS202" t="s">
        <v>476</v>
      </c>
      <c r="BT202" t="s">
        <v>1351</v>
      </c>
      <c r="BU202" t="b">
        <v>1</v>
      </c>
      <c r="BV202" t="b">
        <v>0</v>
      </c>
      <c r="BW202" t="b">
        <v>0</v>
      </c>
      <c r="BX202" t="b">
        <v>0</v>
      </c>
      <c r="BY202" t="b">
        <v>0</v>
      </c>
      <c r="BZ202" t="b">
        <v>0</v>
      </c>
      <c r="CA202" t="b">
        <v>0</v>
      </c>
      <c r="CB202" t="b">
        <v>0</v>
      </c>
      <c r="CC202" t="b">
        <v>0</v>
      </c>
      <c r="CD202" t="b">
        <v>0</v>
      </c>
      <c r="CF202" t="s">
        <v>1179</v>
      </c>
      <c r="CG202" t="b">
        <v>0</v>
      </c>
      <c r="CH202" t="b">
        <v>0</v>
      </c>
      <c r="CI202" t="b">
        <v>0</v>
      </c>
      <c r="CJ202" t="b">
        <v>0</v>
      </c>
      <c r="CK202" t="b">
        <v>1</v>
      </c>
      <c r="CL202" t="b">
        <v>0</v>
      </c>
      <c r="CM202" t="b">
        <v>0</v>
      </c>
      <c r="CN202" t="b">
        <v>0</v>
      </c>
      <c r="CO202" t="b">
        <v>0</v>
      </c>
      <c r="CP202" t="b">
        <v>0</v>
      </c>
      <c r="CQ202" t="b">
        <v>0</v>
      </c>
      <c r="CR202" t="b">
        <v>0</v>
      </c>
      <c r="CS202" t="b">
        <v>0</v>
      </c>
      <c r="CT202" t="b">
        <v>0</v>
      </c>
      <c r="CV202" t="s">
        <v>1352</v>
      </c>
      <c r="CW202" t="b">
        <v>0</v>
      </c>
      <c r="CX202" t="b">
        <v>0</v>
      </c>
      <c r="CY202" t="b">
        <v>1</v>
      </c>
      <c r="CZ202" t="b">
        <v>0</v>
      </c>
      <c r="DA202" t="b">
        <v>0</v>
      </c>
      <c r="DB202" t="b">
        <v>0</v>
      </c>
      <c r="DC202" t="b">
        <v>0</v>
      </c>
      <c r="DG202">
        <v>1</v>
      </c>
      <c r="DP202" t="s">
        <v>510</v>
      </c>
      <c r="DQ202" t="s">
        <v>1457</v>
      </c>
      <c r="DS202" t="b">
        <v>1</v>
      </c>
      <c r="EC202" t="s">
        <v>476</v>
      </c>
      <c r="ED202" t="s">
        <v>1582</v>
      </c>
      <c r="EK202" t="b">
        <v>1</v>
      </c>
      <c r="EP202" t="s">
        <v>476</v>
      </c>
      <c r="EQ202" t="s">
        <v>2328</v>
      </c>
      <c r="ET202" t="b">
        <v>1</v>
      </c>
      <c r="EU202" t="b">
        <v>1</v>
      </c>
      <c r="EY202" t="s">
        <v>3392</v>
      </c>
      <c r="FA202" t="s">
        <v>510</v>
      </c>
      <c r="FB202" t="s">
        <v>510</v>
      </c>
      <c r="FC202" t="s">
        <v>476</v>
      </c>
      <c r="FD202" t="s">
        <v>476</v>
      </c>
      <c r="FE202" t="s">
        <v>510</v>
      </c>
      <c r="FF202" t="s">
        <v>510</v>
      </c>
      <c r="FG202" t="s">
        <v>510</v>
      </c>
      <c r="FH202" t="s">
        <v>476</v>
      </c>
      <c r="FI202" t="s">
        <v>476</v>
      </c>
      <c r="FJ202" t="s">
        <v>476</v>
      </c>
      <c r="FK202" t="s">
        <v>476</v>
      </c>
      <c r="FL202" t="s">
        <v>510</v>
      </c>
      <c r="FN202" t="s">
        <v>476</v>
      </c>
      <c r="FO202" t="s">
        <v>510</v>
      </c>
      <c r="FP202" t="s">
        <v>510</v>
      </c>
      <c r="FQ202" t="s">
        <v>510</v>
      </c>
      <c r="FR202" t="s">
        <v>510</v>
      </c>
      <c r="FS202" t="s">
        <v>476</v>
      </c>
      <c r="FT202" t="s">
        <v>476</v>
      </c>
      <c r="FU202" t="s">
        <v>476</v>
      </c>
      <c r="FV202" t="s">
        <v>510</v>
      </c>
      <c r="FW202" t="s">
        <v>476</v>
      </c>
      <c r="FX202" t="s">
        <v>476</v>
      </c>
      <c r="FY202" t="s">
        <v>510</v>
      </c>
      <c r="FZ202" t="s">
        <v>510</v>
      </c>
      <c r="GA202" t="s">
        <v>510</v>
      </c>
      <c r="GB202">
        <f>IF(Table1[[#This Row],[msna/Demographic_info/HH_members_group/total_m_c_muac]]=0,"",COUNTIF(Table1[[#This Row],[Grain or tubers e.g. bread, rice, noodles, bulger, frikeh, kaak, pasta, andoumeh, manakish, thick grain-based porridge, potatoes]:[Breastmilk]],"Yes"))</f>
        <v>6</v>
      </c>
      <c r="GC202" t="str">
        <f>IF(Table1[[#This Row],[Column1]]="","",IF(Table1[[#This Row],[Please select the assessment type:]]="Livelihood and Protection (MHPSS, CP, GBV)","",IF(Table1[[#This Row],[Column1]]&gt;4,"diverse","not diverse")))</f>
        <v>diverse</v>
      </c>
      <c r="GD202">
        <v>1</v>
      </c>
      <c r="GE202" t="s">
        <v>486</v>
      </c>
      <c r="GF202">
        <v>1</v>
      </c>
      <c r="GG202" t="s">
        <v>486</v>
      </c>
      <c r="GH202" t="s">
        <v>3393</v>
      </c>
      <c r="GL202" t="b">
        <v>1</v>
      </c>
      <c r="GM202" t="b">
        <v>1</v>
      </c>
      <c r="GN202" t="b">
        <v>1</v>
      </c>
      <c r="HA202" t="s">
        <v>2488</v>
      </c>
      <c r="HB202" t="b">
        <v>1</v>
      </c>
      <c r="HC202" t="b">
        <v>1</v>
      </c>
      <c r="HO202" t="s">
        <v>3394</v>
      </c>
      <c r="HP202" t="s">
        <v>1163</v>
      </c>
      <c r="HQ202" t="b">
        <v>1</v>
      </c>
      <c r="HR202" t="b">
        <v>1</v>
      </c>
      <c r="IC202" t="s">
        <v>1242</v>
      </c>
      <c r="ID202" t="b">
        <v>1</v>
      </c>
      <c r="IE202" t="b">
        <v>1</v>
      </c>
      <c r="IP202" t="s">
        <v>1243</v>
      </c>
      <c r="IQ202" t="b">
        <v>1</v>
      </c>
      <c r="IZ202" t="s">
        <v>769</v>
      </c>
      <c r="JB202" t="s">
        <v>788</v>
      </c>
      <c r="JO202" t="b">
        <v>1</v>
      </c>
      <c r="JQ202" t="s">
        <v>771</v>
      </c>
      <c r="JR202" t="s">
        <v>772</v>
      </c>
      <c r="JS202" t="b">
        <v>1</v>
      </c>
      <c r="KD202" t="s">
        <v>772</v>
      </c>
      <c r="KE202" t="b">
        <v>1</v>
      </c>
      <c r="KO202" t="s">
        <v>554</v>
      </c>
      <c r="KW202" t="b">
        <v>1</v>
      </c>
      <c r="LH202" t="s">
        <v>500</v>
      </c>
      <c r="LI202" t="b">
        <v>1</v>
      </c>
      <c r="LR202" t="s">
        <v>3395</v>
      </c>
      <c r="LS202" t="b">
        <v>1</v>
      </c>
      <c r="LU202" t="b">
        <v>1</v>
      </c>
      <c r="LV202" t="b">
        <v>1</v>
      </c>
      <c r="LX202" t="b">
        <v>1</v>
      </c>
      <c r="ME202" t="b">
        <v>1</v>
      </c>
      <c r="MI202" t="s">
        <v>3396</v>
      </c>
      <c r="MJ202" t="b">
        <v>1</v>
      </c>
      <c r="ML202" t="b">
        <v>1</v>
      </c>
      <c r="MO202" t="b">
        <v>1</v>
      </c>
      <c r="MY202" t="s">
        <v>1276</v>
      </c>
      <c r="NA202" t="b">
        <v>1</v>
      </c>
      <c r="NK202" t="s">
        <v>504</v>
      </c>
      <c r="NT202" t="b">
        <v>1</v>
      </c>
      <c r="NV202" t="s">
        <v>476</v>
      </c>
      <c r="NX202" t="s">
        <v>510</v>
      </c>
      <c r="NZ202" t="s">
        <v>3397</v>
      </c>
      <c r="OA202" t="b">
        <v>1</v>
      </c>
      <c r="OE202" t="b">
        <v>1</v>
      </c>
      <c r="OF202" t="b">
        <v>1</v>
      </c>
      <c r="OL202" t="s">
        <v>1395</v>
      </c>
      <c r="OO202" t="b">
        <v>1</v>
      </c>
      <c r="OW202" t="s">
        <v>507</v>
      </c>
      <c r="PC202" t="b">
        <v>1</v>
      </c>
      <c r="PL202">
        <v>2000</v>
      </c>
      <c r="PM202">
        <v>3500</v>
      </c>
      <c r="PN202" t="s">
        <v>3386</v>
      </c>
      <c r="PO202" t="b">
        <v>1</v>
      </c>
      <c r="PU202" t="b">
        <v>1</v>
      </c>
      <c r="QF202" t="s">
        <v>476</v>
      </c>
      <c r="QG202" t="s">
        <v>509</v>
      </c>
      <c r="QH202" t="b">
        <v>1</v>
      </c>
      <c r="QP202" t="s">
        <v>510</v>
      </c>
      <c r="QR202" t="s">
        <v>510</v>
      </c>
      <c r="RC202" t="s">
        <v>511</v>
      </c>
      <c r="RE202" t="s">
        <v>510</v>
      </c>
      <c r="RG202" t="s">
        <v>3398</v>
      </c>
      <c r="RH202" t="s">
        <v>627</v>
      </c>
      <c r="RI202" t="b">
        <v>1</v>
      </c>
      <c r="RJ202" t="b">
        <v>1</v>
      </c>
      <c r="RR202" t="s">
        <v>514</v>
      </c>
      <c r="RS202" t="b">
        <v>1</v>
      </c>
      <c r="SA202" t="s">
        <v>890</v>
      </c>
      <c r="SB202" t="s">
        <v>3399</v>
      </c>
      <c r="SC202">
        <v>92472730</v>
      </c>
      <c r="SD202" t="s">
        <v>3400</v>
      </c>
      <c r="SE202" s="2">
        <v>44602.557719907411</v>
      </c>
      <c r="SF202">
        <v>201</v>
      </c>
      <c r="SH202">
        <v>-1</v>
      </c>
      <c r="SK202" t="s">
        <v>518</v>
      </c>
      <c r="SL202">
        <v>3521</v>
      </c>
      <c r="SM202" t="s">
        <v>983</v>
      </c>
      <c r="SN202">
        <v>648550</v>
      </c>
    </row>
    <row r="203" spans="1:508" hidden="1" x14ac:dyDescent="0.25">
      <c r="A203" t="s">
        <v>3401</v>
      </c>
      <c r="B203" t="s">
        <v>3402</v>
      </c>
      <c r="D203" t="s">
        <v>3382</v>
      </c>
      <c r="E203" t="s">
        <v>950</v>
      </c>
      <c r="G203" s="1">
        <v>44602</v>
      </c>
      <c r="H203" t="s">
        <v>2762</v>
      </c>
      <c r="I203" t="s">
        <v>952</v>
      </c>
      <c r="J203" t="s">
        <v>476</v>
      </c>
      <c r="K203" t="s">
        <v>477</v>
      </c>
      <c r="L203" s="1">
        <v>43871</v>
      </c>
      <c r="M203" t="s">
        <v>478</v>
      </c>
      <c r="O203" t="s">
        <v>572</v>
      </c>
      <c r="P203" t="s">
        <v>523</v>
      </c>
      <c r="Q203" t="s">
        <v>573</v>
      </c>
      <c r="R203" t="s">
        <v>572</v>
      </c>
      <c r="S203" t="s">
        <v>482</v>
      </c>
      <c r="T203" t="b">
        <v>1</v>
      </c>
      <c r="AA203" t="s">
        <v>802</v>
      </c>
      <c r="AB203" t="s">
        <v>1485</v>
      </c>
      <c r="AC203">
        <v>0</v>
      </c>
      <c r="AD203">
        <v>0</v>
      </c>
      <c r="AE203">
        <v>0</v>
      </c>
      <c r="AF203">
        <v>2</v>
      </c>
      <c r="AG203">
        <v>2</v>
      </c>
      <c r="AH203">
        <v>0</v>
      </c>
      <c r="AI203">
        <v>0</v>
      </c>
      <c r="AJ203" t="s">
        <v>526</v>
      </c>
      <c r="AK203" t="s">
        <v>470</v>
      </c>
      <c r="AL203" t="s">
        <v>526</v>
      </c>
      <c r="AM203">
        <v>0</v>
      </c>
      <c r="AN203">
        <v>0</v>
      </c>
      <c r="AO203">
        <v>0</v>
      </c>
      <c r="AP203">
        <v>0</v>
      </c>
      <c r="AQ203">
        <v>1</v>
      </c>
      <c r="AR203">
        <v>0</v>
      </c>
      <c r="AS203" t="s">
        <v>470</v>
      </c>
      <c r="AT203" t="s">
        <v>486</v>
      </c>
      <c r="AU203" t="s">
        <v>486</v>
      </c>
      <c r="AV203" t="s">
        <v>526</v>
      </c>
      <c r="AW203" t="s">
        <v>470</v>
      </c>
      <c r="AX203" t="s">
        <v>486</v>
      </c>
      <c r="AY203" t="s">
        <v>527</v>
      </c>
      <c r="AZ203">
        <v>5</v>
      </c>
      <c r="BA203" t="s">
        <v>787</v>
      </c>
      <c r="BC203" t="s">
        <v>803</v>
      </c>
      <c r="BE203" t="s">
        <v>953</v>
      </c>
      <c r="BG203" t="s">
        <v>1683</v>
      </c>
      <c r="BH203" t="b">
        <v>1</v>
      </c>
      <c r="BJ203" t="b">
        <v>1</v>
      </c>
      <c r="BQ203">
        <v>20</v>
      </c>
      <c r="BR203" t="s">
        <v>956</v>
      </c>
      <c r="BS203" t="s">
        <v>510</v>
      </c>
      <c r="CV203" t="s">
        <v>1352</v>
      </c>
      <c r="CW203" t="b">
        <v>0</v>
      </c>
      <c r="CX203" t="b">
        <v>0</v>
      </c>
      <c r="CY203" t="b">
        <v>1</v>
      </c>
      <c r="CZ203" t="b">
        <v>0</v>
      </c>
      <c r="DA203" t="b">
        <v>0</v>
      </c>
      <c r="DB203" t="b">
        <v>0</v>
      </c>
      <c r="DC203" t="b">
        <v>0</v>
      </c>
      <c r="DF203">
        <v>1</v>
      </c>
      <c r="DH203">
        <v>1</v>
      </c>
      <c r="DP203" t="s">
        <v>510</v>
      </c>
      <c r="DQ203" t="s">
        <v>1457</v>
      </c>
      <c r="DS203" t="b">
        <v>1</v>
      </c>
      <c r="EC203" t="s">
        <v>476</v>
      </c>
      <c r="ED203" t="s">
        <v>2528</v>
      </c>
      <c r="EI203" t="b">
        <v>1</v>
      </c>
      <c r="EJ203" t="b">
        <v>1</v>
      </c>
      <c r="EP203" t="s">
        <v>476</v>
      </c>
      <c r="EQ203" t="s">
        <v>960</v>
      </c>
      <c r="ER203" t="b">
        <v>1</v>
      </c>
      <c r="ES203" t="b">
        <v>1</v>
      </c>
      <c r="FA203" t="s">
        <v>476</v>
      </c>
      <c r="FB203" t="s">
        <v>476</v>
      </c>
      <c r="FC203" t="s">
        <v>476</v>
      </c>
      <c r="FD203" t="s">
        <v>476</v>
      </c>
      <c r="FE203" t="s">
        <v>510</v>
      </c>
      <c r="FF203" t="s">
        <v>510</v>
      </c>
      <c r="FG203" t="s">
        <v>510</v>
      </c>
      <c r="FH203" t="s">
        <v>510</v>
      </c>
      <c r="FI203" t="s">
        <v>476</v>
      </c>
      <c r="FJ203" t="s">
        <v>476</v>
      </c>
      <c r="FK203" t="s">
        <v>476</v>
      </c>
      <c r="FL203" t="s">
        <v>510</v>
      </c>
      <c r="GB203">
        <f>IF(Table1[[#This Row],[msna/Demographic_info/HH_members_group/total_m_c_muac]]=0,"",COUNTIF(Table1[[#This Row],[Grain or tubers e.g. bread, rice, noodles, bulger, frikeh, kaak, pasta, andoumeh, manakish, thick grain-based porridge, potatoes]:[Breastmilk]],"Yes"))</f>
        <v>0</v>
      </c>
      <c r="GC203" t="str">
        <f>IF(Table1[[#This Row],[Column1]]="","",IF(Table1[[#This Row],[Please select the assessment type:]]="Livelihood and Protection (MHPSS, CP, GBV)","",IF(Table1[[#This Row],[Column1]]&gt;4,"diverse","not diverse")))</f>
        <v>not diverse</v>
      </c>
      <c r="GH203" t="s">
        <v>3403</v>
      </c>
      <c r="GK203" t="b">
        <v>1</v>
      </c>
      <c r="GM203" t="b">
        <v>1</v>
      </c>
      <c r="GN203" t="b">
        <v>1</v>
      </c>
      <c r="HA203" t="s">
        <v>492</v>
      </c>
      <c r="HB203" t="b">
        <v>1</v>
      </c>
      <c r="HO203" t="s">
        <v>3113</v>
      </c>
      <c r="HP203" t="s">
        <v>3404</v>
      </c>
      <c r="HW203" t="b">
        <v>1</v>
      </c>
      <c r="IC203" t="s">
        <v>1107</v>
      </c>
      <c r="ID203" t="b">
        <v>1</v>
      </c>
      <c r="IP203" t="s">
        <v>1243</v>
      </c>
      <c r="IQ203" t="b">
        <v>1</v>
      </c>
      <c r="IZ203" t="s">
        <v>769</v>
      </c>
      <c r="JB203" t="s">
        <v>788</v>
      </c>
      <c r="JO203" t="b">
        <v>1</v>
      </c>
      <c r="JQ203" t="s">
        <v>771</v>
      </c>
      <c r="JR203" t="s">
        <v>772</v>
      </c>
      <c r="JS203" t="b">
        <v>1</v>
      </c>
      <c r="KD203" t="s">
        <v>772</v>
      </c>
      <c r="KE203" t="b">
        <v>1</v>
      </c>
      <c r="KO203" t="s">
        <v>554</v>
      </c>
      <c r="KW203" t="b">
        <v>1</v>
      </c>
      <c r="LH203" t="s">
        <v>500</v>
      </c>
      <c r="LI203" t="b">
        <v>1</v>
      </c>
      <c r="LR203" t="s">
        <v>3405</v>
      </c>
      <c r="LT203" t="b">
        <v>1</v>
      </c>
      <c r="LX203" t="b">
        <v>1</v>
      </c>
      <c r="ME203" t="b">
        <v>1</v>
      </c>
      <c r="MI203" t="s">
        <v>3146</v>
      </c>
      <c r="MJ203" t="b">
        <v>1</v>
      </c>
      <c r="ML203" t="b">
        <v>1</v>
      </c>
      <c r="MO203" t="b">
        <v>1</v>
      </c>
      <c r="MP203" t="b">
        <v>1</v>
      </c>
      <c r="MY203" t="s">
        <v>1023</v>
      </c>
      <c r="NH203" t="b">
        <v>1</v>
      </c>
      <c r="NK203" t="s">
        <v>924</v>
      </c>
      <c r="NL203" t="b">
        <v>1</v>
      </c>
      <c r="NV203" t="s">
        <v>476</v>
      </c>
      <c r="NX203" t="s">
        <v>510</v>
      </c>
      <c r="NZ203" t="s">
        <v>3406</v>
      </c>
      <c r="OB203" t="b">
        <v>1</v>
      </c>
      <c r="OC203" t="b">
        <v>1</v>
      </c>
      <c r="OE203" t="b">
        <v>1</v>
      </c>
      <c r="OF203" t="b">
        <v>1</v>
      </c>
      <c r="OL203" t="s">
        <v>1395</v>
      </c>
      <c r="OO203" t="b">
        <v>1</v>
      </c>
      <c r="OW203" t="s">
        <v>585</v>
      </c>
      <c r="OX203" t="b">
        <v>1</v>
      </c>
      <c r="PM203">
        <v>2500</v>
      </c>
      <c r="PN203" t="s">
        <v>1249</v>
      </c>
      <c r="PO203" t="b">
        <v>1</v>
      </c>
      <c r="PT203" t="b">
        <v>1</v>
      </c>
      <c r="QF203" t="s">
        <v>476</v>
      </c>
      <c r="QG203" t="s">
        <v>509</v>
      </c>
      <c r="QH203" t="b">
        <v>1</v>
      </c>
      <c r="QP203" t="s">
        <v>510</v>
      </c>
      <c r="QR203" t="s">
        <v>510</v>
      </c>
      <c r="RC203" t="s">
        <v>1135</v>
      </c>
      <c r="RE203" t="s">
        <v>510</v>
      </c>
      <c r="RG203" t="s">
        <v>2253</v>
      </c>
      <c r="RH203" t="s">
        <v>627</v>
      </c>
      <c r="RI203" t="b">
        <v>1</v>
      </c>
      <c r="RJ203" t="b">
        <v>1</v>
      </c>
      <c r="RR203" t="s">
        <v>514</v>
      </c>
      <c r="RS203" t="b">
        <v>1</v>
      </c>
      <c r="SA203" t="s">
        <v>890</v>
      </c>
      <c r="SB203" t="s">
        <v>3407</v>
      </c>
      <c r="SC203">
        <v>92472732</v>
      </c>
      <c r="SD203" t="s">
        <v>3408</v>
      </c>
      <c r="SE203" s="2">
        <v>44602.55773148148</v>
      </c>
      <c r="SF203">
        <v>202</v>
      </c>
      <c r="SH203">
        <v>-1</v>
      </c>
      <c r="SK203" t="s">
        <v>518</v>
      </c>
      <c r="SL203">
        <v>661</v>
      </c>
      <c r="SM203" t="s">
        <v>983</v>
      </c>
      <c r="SN203">
        <v>648550</v>
      </c>
    </row>
    <row r="204" spans="1:508" hidden="1" x14ac:dyDescent="0.25">
      <c r="A204" t="s">
        <v>3409</v>
      </c>
      <c r="B204" t="s">
        <v>3410</v>
      </c>
      <c r="D204" t="s">
        <v>3382</v>
      </c>
      <c r="E204" t="s">
        <v>950</v>
      </c>
      <c r="G204" s="1">
        <v>44602</v>
      </c>
      <c r="H204" t="s">
        <v>2762</v>
      </c>
      <c r="I204" t="s">
        <v>952</v>
      </c>
      <c r="J204" t="s">
        <v>476</v>
      </c>
      <c r="K204" t="s">
        <v>477</v>
      </c>
      <c r="L204" s="1">
        <v>43871</v>
      </c>
      <c r="M204" t="s">
        <v>1012</v>
      </c>
      <c r="O204" t="s">
        <v>572</v>
      </c>
      <c r="P204" t="s">
        <v>523</v>
      </c>
      <c r="Q204" t="s">
        <v>481</v>
      </c>
      <c r="R204" t="s">
        <v>479</v>
      </c>
      <c r="S204" t="s">
        <v>482</v>
      </c>
      <c r="T204" t="b">
        <v>1</v>
      </c>
      <c r="AA204" t="s">
        <v>483</v>
      </c>
      <c r="AB204" t="s">
        <v>574</v>
      </c>
      <c r="AC204">
        <v>0</v>
      </c>
      <c r="AD204">
        <v>0</v>
      </c>
      <c r="AE204">
        <v>1</v>
      </c>
      <c r="AF204">
        <v>0</v>
      </c>
      <c r="AG204">
        <v>0</v>
      </c>
      <c r="AH204">
        <v>1</v>
      </c>
      <c r="AI204">
        <v>0</v>
      </c>
      <c r="AJ204" t="s">
        <v>486</v>
      </c>
      <c r="AK204" t="s">
        <v>486</v>
      </c>
      <c r="AL204" t="s">
        <v>485</v>
      </c>
      <c r="AM204">
        <v>0</v>
      </c>
      <c r="AN204">
        <v>1</v>
      </c>
      <c r="AO204">
        <v>0</v>
      </c>
      <c r="AP204">
        <v>0</v>
      </c>
      <c r="AQ204">
        <v>1</v>
      </c>
      <c r="AR204">
        <v>0</v>
      </c>
      <c r="AS204" t="s">
        <v>486</v>
      </c>
      <c r="AT204" t="s">
        <v>486</v>
      </c>
      <c r="AU204" t="s">
        <v>485</v>
      </c>
      <c r="AV204" t="s">
        <v>485</v>
      </c>
      <c r="AW204" t="s">
        <v>485</v>
      </c>
      <c r="AX204" t="s">
        <v>485</v>
      </c>
      <c r="AY204" t="s">
        <v>526</v>
      </c>
      <c r="AZ204">
        <v>4</v>
      </c>
      <c r="BA204" t="s">
        <v>803</v>
      </c>
      <c r="BC204" t="s">
        <v>953</v>
      </c>
      <c r="BE204" t="s">
        <v>787</v>
      </c>
      <c r="BG204" t="s">
        <v>1505</v>
      </c>
      <c r="BI204" t="b">
        <v>1</v>
      </c>
      <c r="BJ204" t="b">
        <v>1</v>
      </c>
      <c r="BQ204">
        <v>20</v>
      </c>
      <c r="BR204" t="s">
        <v>1663</v>
      </c>
      <c r="BS204" t="s">
        <v>510</v>
      </c>
      <c r="CV204" t="s">
        <v>771</v>
      </c>
      <c r="CW204" t="b">
        <v>0</v>
      </c>
      <c r="CX204" t="b">
        <v>0</v>
      </c>
      <c r="CY204" t="b">
        <v>0</v>
      </c>
      <c r="CZ204" t="b">
        <v>0</v>
      </c>
      <c r="DA204" t="b">
        <v>0</v>
      </c>
      <c r="DB204" t="b">
        <v>0</v>
      </c>
      <c r="DC204" t="b">
        <v>1</v>
      </c>
      <c r="DH204">
        <v>1</v>
      </c>
      <c r="DP204" t="s">
        <v>510</v>
      </c>
      <c r="DQ204" t="s">
        <v>1457</v>
      </c>
      <c r="DS204" t="b">
        <v>1</v>
      </c>
      <c r="EC204" t="s">
        <v>510</v>
      </c>
      <c r="ED204" t="s">
        <v>959</v>
      </c>
      <c r="EJ204" t="b">
        <v>1</v>
      </c>
      <c r="EK204" t="b">
        <v>1</v>
      </c>
      <c r="EP204" t="s">
        <v>510</v>
      </c>
      <c r="EQ204" t="s">
        <v>960</v>
      </c>
      <c r="ER204" t="b">
        <v>1</v>
      </c>
      <c r="ES204" t="b">
        <v>1</v>
      </c>
      <c r="FA204" t="s">
        <v>510</v>
      </c>
      <c r="FB204" t="s">
        <v>476</v>
      </c>
      <c r="FC204" t="s">
        <v>476</v>
      </c>
      <c r="FD204" t="s">
        <v>476</v>
      </c>
      <c r="FE204" t="s">
        <v>510</v>
      </c>
      <c r="FF204" t="s">
        <v>510</v>
      </c>
      <c r="FG204" t="s">
        <v>510</v>
      </c>
      <c r="FH204" t="s">
        <v>510</v>
      </c>
      <c r="FI204" t="s">
        <v>510</v>
      </c>
      <c r="FJ204" t="s">
        <v>476</v>
      </c>
      <c r="FK204" t="s">
        <v>476</v>
      </c>
      <c r="FL204" t="s">
        <v>510</v>
      </c>
      <c r="FN204" t="s">
        <v>476</v>
      </c>
      <c r="FO204" t="s">
        <v>476</v>
      </c>
      <c r="FP204" t="s">
        <v>476</v>
      </c>
      <c r="FQ204" t="s">
        <v>510</v>
      </c>
      <c r="FR204" t="s">
        <v>510</v>
      </c>
      <c r="FS204" t="s">
        <v>510</v>
      </c>
      <c r="FT204" t="s">
        <v>510</v>
      </c>
      <c r="FU204" t="s">
        <v>510</v>
      </c>
      <c r="FV204" t="s">
        <v>510</v>
      </c>
      <c r="FW204" t="s">
        <v>510</v>
      </c>
      <c r="FX204" t="s">
        <v>476</v>
      </c>
      <c r="FY204" t="s">
        <v>510</v>
      </c>
      <c r="FZ204" t="s">
        <v>510</v>
      </c>
      <c r="GA204" t="s">
        <v>510</v>
      </c>
      <c r="GB204">
        <f>IF(Table1[[#This Row],[msna/Demographic_info/HH_members_group/total_m_c_muac]]=0,"",COUNTIF(Table1[[#This Row],[Grain or tubers e.g. bread, rice, noodles, bulger, frikeh, kaak, pasta, andoumeh, manakish, thick grain-based porridge, potatoes]:[Breastmilk]],"Yes"))</f>
        <v>4</v>
      </c>
      <c r="GC204" t="str">
        <f>IF(Table1[[#This Row],[Column1]]="","",IF(Table1[[#This Row],[Please select the assessment type:]]="Livelihood and Protection (MHPSS, CP, GBV)","",IF(Table1[[#This Row],[Column1]]&gt;4,"diverse","not diverse")))</f>
        <v>not diverse</v>
      </c>
      <c r="GD204">
        <v>2</v>
      </c>
      <c r="GE204" t="s">
        <v>485</v>
      </c>
      <c r="GH204" t="s">
        <v>1410</v>
      </c>
      <c r="GY204" t="b">
        <v>1</v>
      </c>
      <c r="IC204" t="s">
        <v>2643</v>
      </c>
      <c r="IF204" t="b">
        <v>1</v>
      </c>
      <c r="IP204" t="s">
        <v>554</v>
      </c>
      <c r="IX204" t="b">
        <v>1</v>
      </c>
      <c r="IZ204" t="s">
        <v>769</v>
      </c>
      <c r="JB204" t="s">
        <v>788</v>
      </c>
      <c r="JO204" t="b">
        <v>1</v>
      </c>
      <c r="JQ204" t="s">
        <v>771</v>
      </c>
      <c r="JR204" t="s">
        <v>554</v>
      </c>
      <c r="KB204" t="b">
        <v>1</v>
      </c>
      <c r="KD204" t="s">
        <v>554</v>
      </c>
      <c r="KM204" t="b">
        <v>1</v>
      </c>
      <c r="KO204" t="s">
        <v>554</v>
      </c>
      <c r="KW204" t="b">
        <v>1</v>
      </c>
      <c r="LH204" t="s">
        <v>554</v>
      </c>
      <c r="LP204" t="b">
        <v>1</v>
      </c>
      <c r="LR204" t="s">
        <v>3411</v>
      </c>
      <c r="LS204" t="b">
        <v>1</v>
      </c>
      <c r="LX204" t="b">
        <v>1</v>
      </c>
      <c r="MI204" t="s">
        <v>3366</v>
      </c>
      <c r="MJ204" t="b">
        <v>1</v>
      </c>
      <c r="MO204" t="b">
        <v>1</v>
      </c>
      <c r="MP204" t="b">
        <v>1</v>
      </c>
      <c r="MY204" t="s">
        <v>1023</v>
      </c>
      <c r="NH204" t="b">
        <v>1</v>
      </c>
      <c r="NK204" t="s">
        <v>924</v>
      </c>
      <c r="NL204" t="b">
        <v>1</v>
      </c>
      <c r="NV204" t="s">
        <v>505</v>
      </c>
      <c r="NX204" t="s">
        <v>505</v>
      </c>
      <c r="NZ204" t="s">
        <v>3412</v>
      </c>
      <c r="OB204" t="b">
        <v>1</v>
      </c>
      <c r="OD204" t="b">
        <v>1</v>
      </c>
      <c r="OE204" t="b">
        <v>1</v>
      </c>
      <c r="OF204" t="b">
        <v>1</v>
      </c>
      <c r="OL204" t="s">
        <v>1395</v>
      </c>
      <c r="OO204" t="b">
        <v>1</v>
      </c>
      <c r="OW204" t="s">
        <v>851</v>
      </c>
      <c r="PB204" t="b">
        <v>1</v>
      </c>
      <c r="PL204">
        <v>1000</v>
      </c>
      <c r="PM204">
        <v>2000</v>
      </c>
      <c r="PN204" t="s">
        <v>586</v>
      </c>
      <c r="PO204" t="b">
        <v>1</v>
      </c>
      <c r="PS204" t="b">
        <v>1</v>
      </c>
      <c r="QF204" t="s">
        <v>771</v>
      </c>
      <c r="QP204" t="s">
        <v>771</v>
      </c>
      <c r="QR204" t="s">
        <v>771</v>
      </c>
      <c r="RC204" t="s">
        <v>511</v>
      </c>
      <c r="RE204" t="s">
        <v>510</v>
      </c>
      <c r="RG204" t="s">
        <v>2253</v>
      </c>
      <c r="RH204" t="s">
        <v>627</v>
      </c>
      <c r="RI204" t="b">
        <v>1</v>
      </c>
      <c r="RJ204" t="b">
        <v>1</v>
      </c>
      <c r="RR204" t="s">
        <v>514</v>
      </c>
      <c r="RS204" t="b">
        <v>1</v>
      </c>
      <c r="SA204" t="s">
        <v>890</v>
      </c>
      <c r="SB204" t="s">
        <v>3413</v>
      </c>
      <c r="SC204">
        <v>92472733</v>
      </c>
      <c r="SD204" t="s">
        <v>3414</v>
      </c>
      <c r="SE204" s="2">
        <v>44602.557743055557</v>
      </c>
      <c r="SF204">
        <v>203</v>
      </c>
      <c r="SH204">
        <v>-1</v>
      </c>
      <c r="SK204" t="s">
        <v>518</v>
      </c>
      <c r="SL204">
        <v>2112</v>
      </c>
      <c r="SM204" t="s">
        <v>983</v>
      </c>
      <c r="SN204">
        <v>648550</v>
      </c>
    </row>
    <row r="205" spans="1:508" hidden="1" x14ac:dyDescent="0.25">
      <c r="A205" t="s">
        <v>3415</v>
      </c>
      <c r="B205" t="s">
        <v>3416</v>
      </c>
      <c r="D205" t="s">
        <v>3119</v>
      </c>
      <c r="E205" t="s">
        <v>950</v>
      </c>
      <c r="G205" s="1">
        <v>44602</v>
      </c>
      <c r="H205" t="s">
        <v>2762</v>
      </c>
      <c r="I205" t="s">
        <v>952</v>
      </c>
      <c r="J205" t="s">
        <v>476</v>
      </c>
      <c r="K205" t="s">
        <v>522</v>
      </c>
      <c r="M205" t="s">
        <v>478</v>
      </c>
      <c r="O205" t="s">
        <v>479</v>
      </c>
      <c r="P205" t="s">
        <v>523</v>
      </c>
      <c r="Q205" t="s">
        <v>573</v>
      </c>
      <c r="R205" t="s">
        <v>479</v>
      </c>
      <c r="S205" t="s">
        <v>482</v>
      </c>
      <c r="T205" t="b">
        <v>1</v>
      </c>
      <c r="AA205" t="s">
        <v>483</v>
      </c>
      <c r="AB205" t="s">
        <v>594</v>
      </c>
      <c r="AC205">
        <v>0</v>
      </c>
      <c r="AD205">
        <v>0</v>
      </c>
      <c r="AE205">
        <v>1</v>
      </c>
      <c r="AF205">
        <v>0</v>
      </c>
      <c r="AG205">
        <v>0</v>
      </c>
      <c r="AH205">
        <v>1</v>
      </c>
      <c r="AI205">
        <v>0</v>
      </c>
      <c r="AJ205" t="s">
        <v>486</v>
      </c>
      <c r="AK205" t="s">
        <v>486</v>
      </c>
      <c r="AL205" t="s">
        <v>485</v>
      </c>
      <c r="AM205">
        <v>0</v>
      </c>
      <c r="AN205">
        <v>2</v>
      </c>
      <c r="AO205">
        <v>0</v>
      </c>
      <c r="AP205">
        <v>0</v>
      </c>
      <c r="AQ205">
        <v>1</v>
      </c>
      <c r="AR205">
        <v>0</v>
      </c>
      <c r="AS205" t="s">
        <v>485</v>
      </c>
      <c r="AT205" t="s">
        <v>486</v>
      </c>
      <c r="AU205" t="s">
        <v>487</v>
      </c>
      <c r="AV205" t="s">
        <v>487</v>
      </c>
      <c r="AW205" t="s">
        <v>487</v>
      </c>
      <c r="AX205" t="s">
        <v>485</v>
      </c>
      <c r="AY205" t="s">
        <v>527</v>
      </c>
      <c r="AZ205">
        <v>5</v>
      </c>
      <c r="BA205" t="s">
        <v>787</v>
      </c>
      <c r="BC205" t="s">
        <v>953</v>
      </c>
      <c r="BE205" t="s">
        <v>803</v>
      </c>
      <c r="BG205" t="s">
        <v>1683</v>
      </c>
      <c r="BH205" t="b">
        <v>1</v>
      </c>
      <c r="BJ205" t="b">
        <v>1</v>
      </c>
      <c r="BQ205">
        <v>15</v>
      </c>
      <c r="BR205" t="s">
        <v>956</v>
      </c>
      <c r="BS205" t="s">
        <v>510</v>
      </c>
      <c r="CV205" t="s">
        <v>1352</v>
      </c>
      <c r="CW205" t="b">
        <v>0</v>
      </c>
      <c r="CX205" t="b">
        <v>0</v>
      </c>
      <c r="CY205" t="b">
        <v>1</v>
      </c>
      <c r="CZ205" t="b">
        <v>0</v>
      </c>
      <c r="DA205" t="b">
        <v>0</v>
      </c>
      <c r="DB205" t="b">
        <v>0</v>
      </c>
      <c r="DC205" t="b">
        <v>0</v>
      </c>
      <c r="DF205">
        <v>1</v>
      </c>
      <c r="DP205" t="s">
        <v>510</v>
      </c>
      <c r="DQ205" t="s">
        <v>1457</v>
      </c>
      <c r="DS205" t="b">
        <v>1</v>
      </c>
      <c r="EC205" t="s">
        <v>510</v>
      </c>
      <c r="ED205" t="s">
        <v>771</v>
      </c>
      <c r="EM205" t="b">
        <v>1</v>
      </c>
      <c r="EP205" t="s">
        <v>476</v>
      </c>
      <c r="EQ205" t="s">
        <v>960</v>
      </c>
      <c r="ER205" t="b">
        <v>1</v>
      </c>
      <c r="ES205" t="b">
        <v>1</v>
      </c>
      <c r="FA205" t="s">
        <v>476</v>
      </c>
      <c r="FB205" t="s">
        <v>476</v>
      </c>
      <c r="FC205" t="s">
        <v>476</v>
      </c>
      <c r="FD205" t="s">
        <v>476</v>
      </c>
      <c r="FE205" t="s">
        <v>510</v>
      </c>
      <c r="FF205" t="s">
        <v>510</v>
      </c>
      <c r="FG205" t="s">
        <v>476</v>
      </c>
      <c r="FH205" t="s">
        <v>510</v>
      </c>
      <c r="FI205" t="s">
        <v>510</v>
      </c>
      <c r="FJ205" t="s">
        <v>476</v>
      </c>
      <c r="FK205" t="s">
        <v>476</v>
      </c>
      <c r="FL205" t="s">
        <v>510</v>
      </c>
      <c r="FN205" t="s">
        <v>476</v>
      </c>
      <c r="FO205" t="s">
        <v>476</v>
      </c>
      <c r="FP205" t="s">
        <v>510</v>
      </c>
      <c r="FQ205" t="s">
        <v>510</v>
      </c>
      <c r="FR205" t="s">
        <v>510</v>
      </c>
      <c r="FS205" t="s">
        <v>476</v>
      </c>
      <c r="FT205" t="s">
        <v>510</v>
      </c>
      <c r="FU205" t="s">
        <v>510</v>
      </c>
      <c r="FV205" t="s">
        <v>510</v>
      </c>
      <c r="FW205" t="s">
        <v>476</v>
      </c>
      <c r="FX205" t="s">
        <v>476</v>
      </c>
      <c r="FY205" t="s">
        <v>476</v>
      </c>
      <c r="FZ205" t="s">
        <v>510</v>
      </c>
      <c r="GA205" t="s">
        <v>510</v>
      </c>
      <c r="GB205">
        <f>IF(Table1[[#This Row],[msna/Demographic_info/HH_members_group/total_m_c_muac]]=0,"",COUNTIF(Table1[[#This Row],[Grain or tubers e.g. bread, rice, noodles, bulger, frikeh, kaak, pasta, andoumeh, manakish, thick grain-based porridge, potatoes]:[Breastmilk]],"Yes"))</f>
        <v>6</v>
      </c>
      <c r="GC205" t="str">
        <f>IF(Table1[[#This Row],[Column1]]="","",IF(Table1[[#This Row],[Please select the assessment type:]]="Livelihood and Protection (MHPSS, CP, GBV)","",IF(Table1[[#This Row],[Column1]]&gt;4,"diverse","not diverse")))</f>
        <v>diverse</v>
      </c>
      <c r="GD205">
        <v>3</v>
      </c>
      <c r="GE205" t="s">
        <v>487</v>
      </c>
      <c r="GH205" t="s">
        <v>1410</v>
      </c>
      <c r="GY205" t="b">
        <v>1</v>
      </c>
      <c r="IC205" t="s">
        <v>844</v>
      </c>
      <c r="ID205" t="b">
        <v>1</v>
      </c>
      <c r="IE205" t="b">
        <v>1</v>
      </c>
      <c r="IP205" t="s">
        <v>1243</v>
      </c>
      <c r="IQ205" t="b">
        <v>1</v>
      </c>
      <c r="IZ205" t="s">
        <v>769</v>
      </c>
      <c r="JB205" t="s">
        <v>788</v>
      </c>
      <c r="JO205" t="b">
        <v>1</v>
      </c>
      <c r="JQ205" t="s">
        <v>771</v>
      </c>
      <c r="JR205" t="s">
        <v>554</v>
      </c>
      <c r="KB205" t="b">
        <v>1</v>
      </c>
      <c r="KD205" t="s">
        <v>772</v>
      </c>
      <c r="KE205" t="b">
        <v>1</v>
      </c>
      <c r="KO205" t="s">
        <v>554</v>
      </c>
      <c r="KW205" t="b">
        <v>1</v>
      </c>
      <c r="LH205" t="s">
        <v>500</v>
      </c>
      <c r="LI205" t="b">
        <v>1</v>
      </c>
      <c r="LR205" t="s">
        <v>3417</v>
      </c>
      <c r="LS205" t="b">
        <v>1</v>
      </c>
      <c r="LX205" t="b">
        <v>1</v>
      </c>
      <c r="MD205" t="b">
        <v>1</v>
      </c>
      <c r="MI205" t="s">
        <v>2531</v>
      </c>
      <c r="ML205" t="b">
        <v>1</v>
      </c>
      <c r="MO205" t="b">
        <v>1</v>
      </c>
      <c r="MY205" t="s">
        <v>1023</v>
      </c>
      <c r="NH205" t="b">
        <v>1</v>
      </c>
      <c r="NK205" t="s">
        <v>924</v>
      </c>
      <c r="NL205" t="b">
        <v>1</v>
      </c>
      <c r="NV205" t="s">
        <v>505</v>
      </c>
      <c r="NX205" t="s">
        <v>505</v>
      </c>
      <c r="NZ205" t="s">
        <v>691</v>
      </c>
      <c r="OB205" t="b">
        <v>1</v>
      </c>
      <c r="OD205" t="b">
        <v>1</v>
      </c>
      <c r="OE205" t="b">
        <v>1</v>
      </c>
      <c r="OF205" t="b">
        <v>1</v>
      </c>
      <c r="OL205" t="s">
        <v>1395</v>
      </c>
      <c r="OO205" t="b">
        <v>1</v>
      </c>
      <c r="OW205" t="s">
        <v>562</v>
      </c>
      <c r="PA205" t="b">
        <v>1</v>
      </c>
      <c r="PL205">
        <v>1000</v>
      </c>
      <c r="PM205">
        <v>2000</v>
      </c>
      <c r="PN205" t="s">
        <v>852</v>
      </c>
      <c r="PQ205" t="b">
        <v>1</v>
      </c>
      <c r="PS205" t="b">
        <v>1</v>
      </c>
      <c r="QF205" t="s">
        <v>510</v>
      </c>
      <c r="QP205" t="s">
        <v>510</v>
      </c>
      <c r="QR205" t="s">
        <v>510</v>
      </c>
      <c r="RC205" t="s">
        <v>511</v>
      </c>
      <c r="RE205" t="s">
        <v>510</v>
      </c>
      <c r="RG205" t="s">
        <v>2253</v>
      </c>
      <c r="RH205" t="s">
        <v>627</v>
      </c>
      <c r="RI205" t="b">
        <v>1</v>
      </c>
      <c r="RJ205" t="b">
        <v>1</v>
      </c>
      <c r="RR205" t="s">
        <v>1266</v>
      </c>
      <c r="RS205" t="b">
        <v>1</v>
      </c>
      <c r="RT205" t="b">
        <v>1</v>
      </c>
      <c r="SA205" t="s">
        <v>890</v>
      </c>
      <c r="SB205" t="s">
        <v>3418</v>
      </c>
      <c r="SC205">
        <v>92472734</v>
      </c>
      <c r="SD205" t="s">
        <v>3419</v>
      </c>
      <c r="SE205" s="2">
        <v>44602.557754629634</v>
      </c>
      <c r="SF205">
        <v>204</v>
      </c>
      <c r="SH205">
        <v>-1</v>
      </c>
      <c r="SK205" t="s">
        <v>518</v>
      </c>
      <c r="SL205">
        <v>1755</v>
      </c>
      <c r="SM205" t="s">
        <v>983</v>
      </c>
      <c r="SN205">
        <v>648550</v>
      </c>
    </row>
    <row r="206" spans="1:508" hidden="1" x14ac:dyDescent="0.25">
      <c r="A206" t="s">
        <v>3420</v>
      </c>
      <c r="B206" t="s">
        <v>3421</v>
      </c>
      <c r="D206" t="s">
        <v>3382</v>
      </c>
      <c r="E206" t="s">
        <v>950</v>
      </c>
      <c r="G206" s="1">
        <v>44602</v>
      </c>
      <c r="H206" t="s">
        <v>2762</v>
      </c>
      <c r="I206" t="s">
        <v>952</v>
      </c>
      <c r="J206" t="s">
        <v>476</v>
      </c>
      <c r="K206" t="s">
        <v>522</v>
      </c>
      <c r="M206" t="s">
        <v>1012</v>
      </c>
      <c r="O206" t="s">
        <v>572</v>
      </c>
      <c r="P206" t="s">
        <v>523</v>
      </c>
      <c r="Q206" t="s">
        <v>573</v>
      </c>
      <c r="R206" t="s">
        <v>479</v>
      </c>
      <c r="S206" t="s">
        <v>482</v>
      </c>
      <c r="T206" t="b">
        <v>1</v>
      </c>
      <c r="AA206" t="s">
        <v>483</v>
      </c>
      <c r="AB206" t="s">
        <v>574</v>
      </c>
      <c r="AC206">
        <v>0</v>
      </c>
      <c r="AD206">
        <v>0</v>
      </c>
      <c r="AE206">
        <v>1</v>
      </c>
      <c r="AF206">
        <v>1</v>
      </c>
      <c r="AG206">
        <v>0</v>
      </c>
      <c r="AH206">
        <v>1</v>
      </c>
      <c r="AI206">
        <v>0</v>
      </c>
      <c r="AJ206" t="s">
        <v>485</v>
      </c>
      <c r="AK206" t="s">
        <v>486</v>
      </c>
      <c r="AL206" t="s">
        <v>487</v>
      </c>
      <c r="AM206">
        <v>0</v>
      </c>
      <c r="AN206">
        <v>1</v>
      </c>
      <c r="AO206">
        <v>0</v>
      </c>
      <c r="AP206">
        <v>0</v>
      </c>
      <c r="AQ206">
        <v>1</v>
      </c>
      <c r="AR206">
        <v>0</v>
      </c>
      <c r="AS206" t="s">
        <v>486</v>
      </c>
      <c r="AT206" t="s">
        <v>486</v>
      </c>
      <c r="AU206" t="s">
        <v>485</v>
      </c>
      <c r="AV206" t="s">
        <v>487</v>
      </c>
      <c r="AW206" t="s">
        <v>485</v>
      </c>
      <c r="AX206" t="s">
        <v>485</v>
      </c>
      <c r="AY206" t="s">
        <v>527</v>
      </c>
      <c r="AZ206">
        <v>5</v>
      </c>
      <c r="BA206" t="s">
        <v>787</v>
      </c>
      <c r="BC206" t="s">
        <v>803</v>
      </c>
      <c r="BE206" t="s">
        <v>953</v>
      </c>
      <c r="BG206" t="s">
        <v>1627</v>
      </c>
      <c r="BJ206" t="b">
        <v>1</v>
      </c>
      <c r="BQ206">
        <v>30</v>
      </c>
      <c r="BR206" t="s">
        <v>1013</v>
      </c>
      <c r="BS206" t="s">
        <v>510</v>
      </c>
      <c r="CV206" t="s">
        <v>1352</v>
      </c>
      <c r="CW206" t="b">
        <v>0</v>
      </c>
      <c r="CX206" t="b">
        <v>0</v>
      </c>
      <c r="CY206" t="b">
        <v>1</v>
      </c>
      <c r="CZ206" t="b">
        <v>0</v>
      </c>
      <c r="DA206" t="b">
        <v>0</v>
      </c>
      <c r="DB206" t="b">
        <v>0</v>
      </c>
      <c r="DC206" t="b">
        <v>0</v>
      </c>
      <c r="DF206">
        <v>1</v>
      </c>
      <c r="DP206" t="s">
        <v>510</v>
      </c>
      <c r="DQ206" t="s">
        <v>1457</v>
      </c>
      <c r="DS206" t="b">
        <v>1</v>
      </c>
      <c r="EC206" t="s">
        <v>476</v>
      </c>
      <c r="ED206" t="s">
        <v>1582</v>
      </c>
      <c r="EK206" t="b">
        <v>1</v>
      </c>
      <c r="EP206" t="s">
        <v>510</v>
      </c>
      <c r="EQ206" t="s">
        <v>960</v>
      </c>
      <c r="ER206" t="b">
        <v>1</v>
      </c>
      <c r="ES206" t="b">
        <v>1</v>
      </c>
      <c r="FA206" t="s">
        <v>476</v>
      </c>
      <c r="FB206" t="s">
        <v>476</v>
      </c>
      <c r="FC206" t="s">
        <v>476</v>
      </c>
      <c r="FD206" t="s">
        <v>476</v>
      </c>
      <c r="FE206" t="s">
        <v>476</v>
      </c>
      <c r="FF206" t="s">
        <v>510</v>
      </c>
      <c r="FG206" t="s">
        <v>510</v>
      </c>
      <c r="FH206" t="s">
        <v>510</v>
      </c>
      <c r="FI206" t="s">
        <v>510</v>
      </c>
      <c r="FJ206" t="s">
        <v>476</v>
      </c>
      <c r="FK206" t="s">
        <v>476</v>
      </c>
      <c r="FL206" t="s">
        <v>510</v>
      </c>
      <c r="FN206" t="s">
        <v>476</v>
      </c>
      <c r="FO206" t="s">
        <v>476</v>
      </c>
      <c r="FP206" t="s">
        <v>510</v>
      </c>
      <c r="FQ206" t="s">
        <v>510</v>
      </c>
      <c r="FR206" t="s">
        <v>476</v>
      </c>
      <c r="FS206" t="s">
        <v>476</v>
      </c>
      <c r="FT206" t="s">
        <v>476</v>
      </c>
      <c r="FU206" t="s">
        <v>510</v>
      </c>
      <c r="FV206" t="s">
        <v>510</v>
      </c>
      <c r="FW206" t="s">
        <v>476</v>
      </c>
      <c r="FX206" t="s">
        <v>476</v>
      </c>
      <c r="FY206" t="s">
        <v>476</v>
      </c>
      <c r="FZ206" t="s">
        <v>510</v>
      </c>
      <c r="GA206" t="s">
        <v>510</v>
      </c>
      <c r="GB206">
        <f>IF(Table1[[#This Row],[msna/Demographic_info/HH_members_group/total_m_c_muac]]=0,"",COUNTIF(Table1[[#This Row],[Grain or tubers e.g. bread, rice, noodles, bulger, frikeh, kaak, pasta, andoumeh, manakish, thick grain-based porridge, potatoes]:[Breastmilk]],"Yes"))</f>
        <v>8</v>
      </c>
      <c r="GC206" t="str">
        <f>IF(Table1[[#This Row],[Column1]]="","",IF(Table1[[#This Row],[Please select the assessment type:]]="Livelihood and Protection (MHPSS, CP, GBV)","",IF(Table1[[#This Row],[Column1]]&gt;4,"diverse","not diverse")))</f>
        <v>diverse</v>
      </c>
      <c r="GD206">
        <v>2</v>
      </c>
      <c r="GE206" t="s">
        <v>485</v>
      </c>
      <c r="GH206" t="s">
        <v>1410</v>
      </c>
      <c r="GY206" t="b">
        <v>1</v>
      </c>
      <c r="IC206" t="s">
        <v>1242</v>
      </c>
      <c r="ID206" t="b">
        <v>1</v>
      </c>
      <c r="IE206" t="b">
        <v>1</v>
      </c>
      <c r="IP206" t="s">
        <v>554</v>
      </c>
      <c r="IX206" t="b">
        <v>1</v>
      </c>
      <c r="IZ206" t="s">
        <v>769</v>
      </c>
      <c r="JB206" t="s">
        <v>788</v>
      </c>
      <c r="JO206" t="b">
        <v>1</v>
      </c>
      <c r="JQ206" t="s">
        <v>510</v>
      </c>
      <c r="JR206" t="s">
        <v>772</v>
      </c>
      <c r="JS206" t="b">
        <v>1</v>
      </c>
      <c r="KD206" t="s">
        <v>772</v>
      </c>
      <c r="KE206" t="b">
        <v>1</v>
      </c>
      <c r="KO206" t="s">
        <v>554</v>
      </c>
      <c r="KW206" t="b">
        <v>1</v>
      </c>
      <c r="LH206" t="s">
        <v>554</v>
      </c>
      <c r="LP206" t="b">
        <v>1</v>
      </c>
      <c r="LR206" t="s">
        <v>3384</v>
      </c>
      <c r="LS206" t="b">
        <v>1</v>
      </c>
      <c r="MD206" t="b">
        <v>1</v>
      </c>
      <c r="MI206" t="s">
        <v>1371</v>
      </c>
      <c r="MO206" t="b">
        <v>1</v>
      </c>
      <c r="MP206" t="b">
        <v>1</v>
      </c>
      <c r="MY206" t="s">
        <v>1023</v>
      </c>
      <c r="NH206" t="b">
        <v>1</v>
      </c>
      <c r="NK206" t="s">
        <v>3422</v>
      </c>
      <c r="NP206" t="b">
        <v>1</v>
      </c>
      <c r="NV206" t="s">
        <v>476</v>
      </c>
      <c r="NX206" t="s">
        <v>510</v>
      </c>
      <c r="NZ206" t="s">
        <v>2043</v>
      </c>
      <c r="OC206" t="b">
        <v>1</v>
      </c>
      <c r="OD206" t="b">
        <v>1</v>
      </c>
      <c r="OE206" t="b">
        <v>1</v>
      </c>
      <c r="OF206" t="b">
        <v>1</v>
      </c>
      <c r="OL206" t="s">
        <v>1395</v>
      </c>
      <c r="OO206" t="b">
        <v>1</v>
      </c>
      <c r="OW206" t="s">
        <v>562</v>
      </c>
      <c r="PA206" t="b">
        <v>1</v>
      </c>
      <c r="PL206">
        <v>4500</v>
      </c>
      <c r="PM206">
        <v>4000</v>
      </c>
      <c r="PN206" t="s">
        <v>390</v>
      </c>
      <c r="QB206" t="b">
        <v>1</v>
      </c>
      <c r="QE206" t="s">
        <v>3423</v>
      </c>
      <c r="QF206" t="s">
        <v>510</v>
      </c>
      <c r="QP206" t="s">
        <v>510</v>
      </c>
      <c r="QR206" t="s">
        <v>510</v>
      </c>
      <c r="RC206" t="s">
        <v>511</v>
      </c>
      <c r="RE206" t="s">
        <v>510</v>
      </c>
      <c r="RG206" t="s">
        <v>3424</v>
      </c>
      <c r="RH206" t="s">
        <v>627</v>
      </c>
      <c r="RI206" t="b">
        <v>1</v>
      </c>
      <c r="RJ206" t="b">
        <v>1</v>
      </c>
      <c r="RR206" t="s">
        <v>1266</v>
      </c>
      <c r="RS206" t="b">
        <v>1</v>
      </c>
      <c r="RT206" t="b">
        <v>1</v>
      </c>
      <c r="SA206" t="s">
        <v>890</v>
      </c>
      <c r="SB206" t="s">
        <v>3425</v>
      </c>
      <c r="SC206">
        <v>92472735</v>
      </c>
      <c r="SD206" t="s">
        <v>3426</v>
      </c>
      <c r="SE206" s="2">
        <v>44602.557766203703</v>
      </c>
      <c r="SF206">
        <v>205</v>
      </c>
      <c r="SH206">
        <v>-1</v>
      </c>
      <c r="SK206" t="s">
        <v>518</v>
      </c>
      <c r="SL206">
        <v>1117</v>
      </c>
      <c r="SM206" t="s">
        <v>983</v>
      </c>
      <c r="SN206">
        <v>648550</v>
      </c>
    </row>
    <row r="207" spans="1:508" hidden="1" x14ac:dyDescent="0.25">
      <c r="A207" t="s">
        <v>3427</v>
      </c>
      <c r="B207" t="s">
        <v>3428</v>
      </c>
      <c r="C207" t="s">
        <v>470</v>
      </c>
      <c r="D207" t="s">
        <v>3429</v>
      </c>
      <c r="E207" t="s">
        <v>950</v>
      </c>
      <c r="G207" s="1">
        <v>44602</v>
      </c>
      <c r="H207" t="s">
        <v>1285</v>
      </c>
      <c r="I207" t="s">
        <v>952</v>
      </c>
      <c r="J207" t="s">
        <v>476</v>
      </c>
      <c r="K207" t="s">
        <v>477</v>
      </c>
      <c r="L207" s="1">
        <v>42772</v>
      </c>
      <c r="M207" t="s">
        <v>478</v>
      </c>
      <c r="O207" t="s">
        <v>572</v>
      </c>
      <c r="P207" t="s">
        <v>523</v>
      </c>
      <c r="Q207" t="s">
        <v>481</v>
      </c>
      <c r="R207" t="s">
        <v>479</v>
      </c>
      <c r="S207" t="s">
        <v>482</v>
      </c>
      <c r="T207" t="b">
        <v>1</v>
      </c>
      <c r="AA207" t="s">
        <v>483</v>
      </c>
      <c r="AB207" t="s">
        <v>594</v>
      </c>
      <c r="AC207">
        <v>0</v>
      </c>
      <c r="AD207">
        <v>0</v>
      </c>
      <c r="AE207">
        <v>1</v>
      </c>
      <c r="AF207">
        <v>1</v>
      </c>
      <c r="AG207">
        <v>0</v>
      </c>
      <c r="AH207">
        <v>1</v>
      </c>
      <c r="AI207">
        <v>0</v>
      </c>
      <c r="AJ207" t="s">
        <v>485</v>
      </c>
      <c r="AK207" t="s">
        <v>486</v>
      </c>
      <c r="AL207" t="s">
        <v>487</v>
      </c>
      <c r="AM207">
        <v>0</v>
      </c>
      <c r="AN207">
        <v>2</v>
      </c>
      <c r="AO207">
        <v>0</v>
      </c>
      <c r="AP207">
        <v>0</v>
      </c>
      <c r="AQ207">
        <v>1</v>
      </c>
      <c r="AR207">
        <v>0</v>
      </c>
      <c r="AS207" t="s">
        <v>485</v>
      </c>
      <c r="AT207" t="s">
        <v>486</v>
      </c>
      <c r="AU207" t="s">
        <v>487</v>
      </c>
      <c r="AV207" t="s">
        <v>526</v>
      </c>
      <c r="AW207" t="s">
        <v>487</v>
      </c>
      <c r="AX207" t="s">
        <v>485</v>
      </c>
      <c r="AY207" t="s">
        <v>660</v>
      </c>
      <c r="AZ207">
        <v>6</v>
      </c>
      <c r="BA207" t="s">
        <v>787</v>
      </c>
      <c r="BC207" t="s">
        <v>954</v>
      </c>
      <c r="BE207" t="s">
        <v>1340</v>
      </c>
      <c r="BG207" t="s">
        <v>1745</v>
      </c>
      <c r="BN207" t="b">
        <v>1</v>
      </c>
      <c r="BR207" t="s">
        <v>956</v>
      </c>
      <c r="BS207" t="s">
        <v>476</v>
      </c>
      <c r="BT207" t="s">
        <v>1178</v>
      </c>
      <c r="BU207" t="b">
        <v>0</v>
      </c>
      <c r="BV207" t="b">
        <v>0</v>
      </c>
      <c r="BW207" t="b">
        <v>0</v>
      </c>
      <c r="BX207" t="b">
        <v>1</v>
      </c>
      <c r="BY207" t="b">
        <v>0</v>
      </c>
      <c r="BZ207" t="b">
        <v>0</v>
      </c>
      <c r="CA207" t="b">
        <v>0</v>
      </c>
      <c r="CB207" t="b">
        <v>0</v>
      </c>
      <c r="CC207" t="b">
        <v>0</v>
      </c>
      <c r="CD207" t="b">
        <v>0</v>
      </c>
      <c r="CF207" t="s">
        <v>2414</v>
      </c>
      <c r="CG207" t="b">
        <v>1</v>
      </c>
      <c r="CH207" t="b">
        <v>0</v>
      </c>
      <c r="CI207" t="b">
        <v>0</v>
      </c>
      <c r="CJ207" t="b">
        <v>0</v>
      </c>
      <c r="CK207" t="b">
        <v>1</v>
      </c>
      <c r="CL207" t="b">
        <v>0</v>
      </c>
      <c r="CM207" t="b">
        <v>0</v>
      </c>
      <c r="CN207" t="b">
        <v>0</v>
      </c>
      <c r="CO207" t="b">
        <v>0</v>
      </c>
      <c r="CP207" t="b">
        <v>0</v>
      </c>
      <c r="CQ207" t="b">
        <v>0</v>
      </c>
      <c r="CR207" t="b">
        <v>0</v>
      </c>
      <c r="CS207" t="b">
        <v>0</v>
      </c>
      <c r="CT207" t="b">
        <v>0</v>
      </c>
      <c r="CV207" t="s">
        <v>1352</v>
      </c>
      <c r="CW207" t="b">
        <v>0</v>
      </c>
      <c r="CX207" t="b">
        <v>0</v>
      </c>
      <c r="CY207" t="b">
        <v>1</v>
      </c>
      <c r="CZ207" t="b">
        <v>0</v>
      </c>
      <c r="DA207" t="b">
        <v>0</v>
      </c>
      <c r="DB207" t="b">
        <v>0</v>
      </c>
      <c r="DC207" t="b">
        <v>0</v>
      </c>
      <c r="DF207">
        <v>1</v>
      </c>
      <c r="DH207">
        <v>1</v>
      </c>
      <c r="DL207">
        <v>1</v>
      </c>
      <c r="DP207" t="s">
        <v>510</v>
      </c>
      <c r="DQ207" t="s">
        <v>2076</v>
      </c>
      <c r="DS207" t="b">
        <v>1</v>
      </c>
      <c r="DV207" t="b">
        <v>1</v>
      </c>
      <c r="EC207" t="s">
        <v>476</v>
      </c>
      <c r="ED207" t="s">
        <v>1582</v>
      </c>
      <c r="EK207" t="b">
        <v>1</v>
      </c>
      <c r="EP207" t="s">
        <v>476</v>
      </c>
      <c r="EQ207" t="s">
        <v>1038</v>
      </c>
      <c r="ES207" t="b">
        <v>1</v>
      </c>
      <c r="FA207" t="s">
        <v>476</v>
      </c>
      <c r="FB207" t="s">
        <v>510</v>
      </c>
      <c r="FC207" t="s">
        <v>510</v>
      </c>
      <c r="FD207" t="s">
        <v>510</v>
      </c>
      <c r="FE207" t="s">
        <v>510</v>
      </c>
      <c r="FF207" t="s">
        <v>510</v>
      </c>
      <c r="FG207" t="s">
        <v>476</v>
      </c>
      <c r="FH207" t="s">
        <v>510</v>
      </c>
      <c r="FI207" t="s">
        <v>510</v>
      </c>
      <c r="FJ207" t="s">
        <v>510</v>
      </c>
      <c r="FK207" t="s">
        <v>476</v>
      </c>
      <c r="FL207" t="s">
        <v>510</v>
      </c>
      <c r="FN207" t="s">
        <v>510</v>
      </c>
      <c r="FO207" t="s">
        <v>476</v>
      </c>
      <c r="FP207" t="s">
        <v>510</v>
      </c>
      <c r="FQ207" t="s">
        <v>510</v>
      </c>
      <c r="FR207" t="s">
        <v>510</v>
      </c>
      <c r="FS207" t="s">
        <v>476</v>
      </c>
      <c r="FT207" t="s">
        <v>510</v>
      </c>
      <c r="FU207" t="s">
        <v>476</v>
      </c>
      <c r="FV207" t="s">
        <v>510</v>
      </c>
      <c r="FW207" t="s">
        <v>510</v>
      </c>
      <c r="FX207" t="s">
        <v>476</v>
      </c>
      <c r="FY207" t="s">
        <v>476</v>
      </c>
      <c r="FZ207" t="s">
        <v>476</v>
      </c>
      <c r="GA207" t="s">
        <v>510</v>
      </c>
      <c r="GB207">
        <f>IF(Table1[[#This Row],[msna/Demographic_info/HH_members_group/total_m_c_muac]]=0,"",COUNTIF(Table1[[#This Row],[Grain or tubers e.g. bread, rice, noodles, bulger, frikeh, kaak, pasta, andoumeh, manakish, thick grain-based porridge, potatoes]:[Breastmilk]],"Yes"))</f>
        <v>6</v>
      </c>
      <c r="GC207" t="str">
        <f>IF(Table1[[#This Row],[Column1]]="","",IF(Table1[[#This Row],[Please select the assessment type:]]="Livelihood and Protection (MHPSS, CP, GBV)","",IF(Table1[[#This Row],[Column1]]&gt;4,"diverse","not diverse")))</f>
        <v>diverse</v>
      </c>
      <c r="GD207">
        <v>3</v>
      </c>
      <c r="GE207" t="s">
        <v>487</v>
      </c>
      <c r="GH207" t="s">
        <v>3430</v>
      </c>
      <c r="GI207" t="b">
        <v>1</v>
      </c>
      <c r="GJ207" t="b">
        <v>1</v>
      </c>
      <c r="GK207" t="b">
        <v>1</v>
      </c>
      <c r="GQ207" t="b">
        <v>1</v>
      </c>
      <c r="GR207" t="b">
        <v>1</v>
      </c>
      <c r="HA207" t="s">
        <v>1202</v>
      </c>
      <c r="HB207" t="b">
        <v>1</v>
      </c>
      <c r="HD207" t="b">
        <v>1</v>
      </c>
      <c r="HO207" t="s">
        <v>3431</v>
      </c>
      <c r="HP207" t="s">
        <v>1764</v>
      </c>
      <c r="HQ207" t="b">
        <v>1</v>
      </c>
      <c r="HR207" t="b">
        <v>1</v>
      </c>
      <c r="HT207" t="b">
        <v>1</v>
      </c>
      <c r="IC207" t="s">
        <v>1242</v>
      </c>
      <c r="ID207" t="b">
        <v>1</v>
      </c>
      <c r="IE207" t="b">
        <v>1</v>
      </c>
      <c r="IP207" t="s">
        <v>728</v>
      </c>
      <c r="IS207" t="b">
        <v>1</v>
      </c>
      <c r="IV207" t="b">
        <v>1</v>
      </c>
      <c r="IZ207" t="s">
        <v>510</v>
      </c>
      <c r="JA207" t="s">
        <v>3432</v>
      </c>
      <c r="JB207" t="s">
        <v>1509</v>
      </c>
      <c r="JC207" t="b">
        <v>1</v>
      </c>
      <c r="JD207" t="b">
        <v>1</v>
      </c>
      <c r="JQ207" t="s">
        <v>510</v>
      </c>
      <c r="JR207" t="s">
        <v>826</v>
      </c>
      <c r="JS207" t="b">
        <v>1</v>
      </c>
      <c r="JW207" t="b">
        <v>1</v>
      </c>
      <c r="KD207" t="s">
        <v>3433</v>
      </c>
      <c r="KE207" t="b">
        <v>1</v>
      </c>
      <c r="KG207" t="b">
        <v>1</v>
      </c>
      <c r="KI207" t="b">
        <v>1</v>
      </c>
      <c r="KO207" t="s">
        <v>554</v>
      </c>
      <c r="KW207" t="b">
        <v>1</v>
      </c>
      <c r="LH207" t="s">
        <v>688</v>
      </c>
      <c r="LJ207" t="b">
        <v>1</v>
      </c>
      <c r="LR207" t="s">
        <v>3434</v>
      </c>
      <c r="LT207" t="b">
        <v>1</v>
      </c>
      <c r="LW207" t="b">
        <v>1</v>
      </c>
      <c r="LY207" t="b">
        <v>1</v>
      </c>
      <c r="MI207" t="s">
        <v>3435</v>
      </c>
      <c r="MK207" t="b">
        <v>1</v>
      </c>
      <c r="MN207" t="b">
        <v>1</v>
      </c>
      <c r="MO207" t="b">
        <v>1</v>
      </c>
      <c r="MY207" t="s">
        <v>1276</v>
      </c>
      <c r="NA207" t="b">
        <v>1</v>
      </c>
      <c r="NK207" t="s">
        <v>2599</v>
      </c>
      <c r="NM207" t="b">
        <v>1</v>
      </c>
      <c r="NN207" t="b">
        <v>1</v>
      </c>
      <c r="NV207" t="s">
        <v>505</v>
      </c>
      <c r="NX207" t="s">
        <v>510</v>
      </c>
      <c r="NZ207" t="s">
        <v>3436</v>
      </c>
      <c r="OA207" t="b">
        <v>1</v>
      </c>
      <c r="OC207" t="b">
        <v>1</v>
      </c>
      <c r="OD207" t="b">
        <v>1</v>
      </c>
      <c r="OE207" t="b">
        <v>1</v>
      </c>
      <c r="OF207" t="b">
        <v>1</v>
      </c>
      <c r="OL207" t="s">
        <v>1148</v>
      </c>
      <c r="OM207" t="b">
        <v>1</v>
      </c>
      <c r="OP207" t="b">
        <v>1</v>
      </c>
      <c r="OW207" t="s">
        <v>3437</v>
      </c>
      <c r="OX207" t="b">
        <v>1</v>
      </c>
      <c r="PE207" t="b">
        <v>1</v>
      </c>
      <c r="PM207">
        <v>3000</v>
      </c>
      <c r="PN207" t="s">
        <v>586</v>
      </c>
      <c r="PO207" t="b">
        <v>1</v>
      </c>
      <c r="PS207" t="b">
        <v>1</v>
      </c>
      <c r="QF207" t="s">
        <v>510</v>
      </c>
      <c r="QP207" t="s">
        <v>510</v>
      </c>
      <c r="QR207" t="s">
        <v>510</v>
      </c>
      <c r="RC207" t="s">
        <v>511</v>
      </c>
      <c r="RE207" t="s">
        <v>510</v>
      </c>
      <c r="RG207" t="s">
        <v>3438</v>
      </c>
      <c r="RH207" t="s">
        <v>1098</v>
      </c>
      <c r="RI207" t="b">
        <v>1</v>
      </c>
      <c r="RR207" t="s">
        <v>514</v>
      </c>
      <c r="RS207" t="b">
        <v>1</v>
      </c>
      <c r="SB207" t="s">
        <v>3439</v>
      </c>
      <c r="SC207">
        <v>92472753</v>
      </c>
      <c r="SD207" t="s">
        <v>3440</v>
      </c>
      <c r="SE207" s="2">
        <v>44602.558067129627</v>
      </c>
      <c r="SF207">
        <v>206</v>
      </c>
      <c r="SH207">
        <v>-1</v>
      </c>
      <c r="SK207" t="s">
        <v>518</v>
      </c>
      <c r="SL207">
        <v>17793</v>
      </c>
      <c r="SM207" t="s">
        <v>983</v>
      </c>
      <c r="SN207">
        <v>648550</v>
      </c>
    </row>
    <row r="208" spans="1:508" hidden="1" x14ac:dyDescent="0.25">
      <c r="A208" t="s">
        <v>3441</v>
      </c>
      <c r="B208" t="s">
        <v>3442</v>
      </c>
      <c r="D208" t="s">
        <v>3429</v>
      </c>
      <c r="E208" t="s">
        <v>950</v>
      </c>
      <c r="G208" s="1">
        <v>44602</v>
      </c>
      <c r="H208" t="s">
        <v>1285</v>
      </c>
      <c r="I208" t="s">
        <v>952</v>
      </c>
      <c r="J208" t="s">
        <v>476</v>
      </c>
      <c r="K208" t="s">
        <v>477</v>
      </c>
      <c r="L208" s="1">
        <v>41315</v>
      </c>
      <c r="M208" t="s">
        <v>478</v>
      </c>
      <c r="O208" t="s">
        <v>572</v>
      </c>
      <c r="P208" t="s">
        <v>480</v>
      </c>
      <c r="Q208" t="s">
        <v>481</v>
      </c>
      <c r="R208" t="s">
        <v>479</v>
      </c>
      <c r="S208" t="s">
        <v>482</v>
      </c>
      <c r="T208" t="b">
        <v>1</v>
      </c>
      <c r="AA208" t="s">
        <v>483</v>
      </c>
      <c r="AB208" t="s">
        <v>594</v>
      </c>
      <c r="AC208">
        <v>1</v>
      </c>
      <c r="AD208">
        <v>0</v>
      </c>
      <c r="AE208">
        <v>0</v>
      </c>
      <c r="AF208">
        <v>0</v>
      </c>
      <c r="AG208">
        <v>0</v>
      </c>
      <c r="AH208">
        <v>1</v>
      </c>
      <c r="AI208">
        <v>0</v>
      </c>
      <c r="AJ208" t="s">
        <v>470</v>
      </c>
      <c r="AK208" t="s">
        <v>486</v>
      </c>
      <c r="AL208" t="s">
        <v>486</v>
      </c>
      <c r="AM208">
        <v>0</v>
      </c>
      <c r="AN208">
        <v>1</v>
      </c>
      <c r="AO208">
        <v>1</v>
      </c>
      <c r="AP208">
        <v>0</v>
      </c>
      <c r="AQ208">
        <v>1</v>
      </c>
      <c r="AR208">
        <v>0</v>
      </c>
      <c r="AS208" t="s">
        <v>485</v>
      </c>
      <c r="AT208" t="s">
        <v>486</v>
      </c>
      <c r="AU208" t="s">
        <v>487</v>
      </c>
      <c r="AV208" t="s">
        <v>485</v>
      </c>
      <c r="AW208" t="s">
        <v>486</v>
      </c>
      <c r="AX208" t="s">
        <v>485</v>
      </c>
      <c r="AY208" t="s">
        <v>526</v>
      </c>
      <c r="AZ208">
        <v>4</v>
      </c>
      <c r="BA208" t="s">
        <v>488</v>
      </c>
      <c r="BC208" t="s">
        <v>803</v>
      </c>
      <c r="BE208" t="s">
        <v>787</v>
      </c>
      <c r="BG208" t="s">
        <v>1760</v>
      </c>
      <c r="BH208" t="b">
        <v>1</v>
      </c>
      <c r="BQ208">
        <v>30</v>
      </c>
      <c r="BR208" t="s">
        <v>956</v>
      </c>
      <c r="BS208" t="s">
        <v>510</v>
      </c>
      <c r="CV208" t="s">
        <v>1219</v>
      </c>
      <c r="CW208" t="b">
        <v>0</v>
      </c>
      <c r="CX208" t="b">
        <v>0</v>
      </c>
      <c r="CY208" t="b">
        <v>1</v>
      </c>
      <c r="CZ208" t="b">
        <v>0</v>
      </c>
      <c r="DA208" t="b">
        <v>1</v>
      </c>
      <c r="DB208" t="b">
        <v>0</v>
      </c>
      <c r="DC208" t="b">
        <v>0</v>
      </c>
      <c r="DF208">
        <v>2</v>
      </c>
      <c r="DG208">
        <v>1</v>
      </c>
      <c r="DP208" t="s">
        <v>510</v>
      </c>
      <c r="DQ208" t="s">
        <v>3443</v>
      </c>
      <c r="DR208" t="b">
        <v>1</v>
      </c>
      <c r="DS208" t="b">
        <v>1</v>
      </c>
      <c r="DT208" t="b">
        <v>1</v>
      </c>
      <c r="EC208" t="s">
        <v>476</v>
      </c>
      <c r="ED208" t="s">
        <v>1158</v>
      </c>
      <c r="EJ208" t="b">
        <v>1</v>
      </c>
      <c r="EK208" t="b">
        <v>1</v>
      </c>
      <c r="EP208" t="s">
        <v>476</v>
      </c>
      <c r="EQ208" t="s">
        <v>1428</v>
      </c>
      <c r="ER208" t="b">
        <v>1</v>
      </c>
      <c r="ET208" t="b">
        <v>1</v>
      </c>
      <c r="EY208" t="s">
        <v>3444</v>
      </c>
      <c r="FA208" t="s">
        <v>476</v>
      </c>
      <c r="FB208" t="s">
        <v>476</v>
      </c>
      <c r="FC208" t="s">
        <v>476</v>
      </c>
      <c r="FD208" t="s">
        <v>510</v>
      </c>
      <c r="FE208" t="s">
        <v>510</v>
      </c>
      <c r="FF208" t="s">
        <v>510</v>
      </c>
      <c r="FG208" t="s">
        <v>510</v>
      </c>
      <c r="FH208" t="s">
        <v>510</v>
      </c>
      <c r="FI208" t="s">
        <v>510</v>
      </c>
      <c r="FJ208" t="s">
        <v>476</v>
      </c>
      <c r="FK208" t="s">
        <v>476</v>
      </c>
      <c r="FL208" t="s">
        <v>510</v>
      </c>
      <c r="FN208" t="s">
        <v>476</v>
      </c>
      <c r="FO208" t="s">
        <v>476</v>
      </c>
      <c r="FP208" t="s">
        <v>510</v>
      </c>
      <c r="FQ208" t="s">
        <v>510</v>
      </c>
      <c r="FR208" t="s">
        <v>476</v>
      </c>
      <c r="FS208" t="s">
        <v>476</v>
      </c>
      <c r="FT208" t="s">
        <v>510</v>
      </c>
      <c r="FU208" t="s">
        <v>476</v>
      </c>
      <c r="FV208" t="s">
        <v>510</v>
      </c>
      <c r="FW208" t="s">
        <v>476</v>
      </c>
      <c r="FX208" t="s">
        <v>510</v>
      </c>
      <c r="FY208" t="s">
        <v>476</v>
      </c>
      <c r="FZ208" t="s">
        <v>476</v>
      </c>
      <c r="GA208" t="s">
        <v>476</v>
      </c>
      <c r="GB208">
        <f>IF(Table1[[#This Row],[msna/Demographic_info/HH_members_group/total_m_c_muac]]=0,"",COUNTIF(Table1[[#This Row],[Grain or tubers e.g. bread, rice, noodles, bulger, frikeh, kaak, pasta, andoumeh, manakish, thick grain-based porridge, potatoes]:[Breastmilk]],"Yes"))</f>
        <v>9</v>
      </c>
      <c r="GC208" t="str">
        <f>IF(Table1[[#This Row],[Column1]]="","",IF(Table1[[#This Row],[Please select the assessment type:]]="Livelihood and Protection (MHPSS, CP, GBV)","",IF(Table1[[#This Row],[Column1]]&gt;4,"diverse","not diverse")))</f>
        <v>diverse</v>
      </c>
      <c r="GD208">
        <v>2</v>
      </c>
      <c r="GE208" t="s">
        <v>485</v>
      </c>
      <c r="GF208">
        <v>1</v>
      </c>
      <c r="GG208" t="s">
        <v>486</v>
      </c>
      <c r="GH208" t="s">
        <v>3445</v>
      </c>
      <c r="GK208" t="b">
        <v>1</v>
      </c>
      <c r="GM208" t="b">
        <v>1</v>
      </c>
      <c r="GN208" t="b">
        <v>1</v>
      </c>
      <c r="GO208" t="b">
        <v>1</v>
      </c>
      <c r="GP208" t="b">
        <v>1</v>
      </c>
      <c r="GQ208" t="b">
        <v>1</v>
      </c>
      <c r="GU208" t="b">
        <v>1</v>
      </c>
      <c r="HA208" t="s">
        <v>492</v>
      </c>
      <c r="HB208" t="b">
        <v>1</v>
      </c>
      <c r="HO208" t="s">
        <v>3446</v>
      </c>
      <c r="HP208" t="s">
        <v>1356</v>
      </c>
      <c r="HT208" t="b">
        <v>1</v>
      </c>
      <c r="IC208" t="s">
        <v>1242</v>
      </c>
      <c r="ID208" t="b">
        <v>1</v>
      </c>
      <c r="IE208" t="b">
        <v>1</v>
      </c>
      <c r="IP208" t="s">
        <v>1871</v>
      </c>
      <c r="IS208" t="b">
        <v>1</v>
      </c>
      <c r="IV208" t="b">
        <v>1</v>
      </c>
      <c r="IZ208" t="s">
        <v>510</v>
      </c>
      <c r="JA208" t="s">
        <v>3447</v>
      </c>
      <c r="JB208" t="s">
        <v>1293</v>
      </c>
      <c r="JC208" t="b">
        <v>1</v>
      </c>
      <c r="JQ208" t="s">
        <v>510</v>
      </c>
      <c r="JR208" t="s">
        <v>826</v>
      </c>
      <c r="JS208" t="b">
        <v>1</v>
      </c>
      <c r="JW208" t="b">
        <v>1</v>
      </c>
      <c r="KD208" t="s">
        <v>826</v>
      </c>
      <c r="KE208" t="b">
        <v>1</v>
      </c>
      <c r="KI208" t="b">
        <v>1</v>
      </c>
      <c r="KO208" t="s">
        <v>1070</v>
      </c>
      <c r="KP208" t="b">
        <v>1</v>
      </c>
      <c r="KU208" t="b">
        <v>1</v>
      </c>
      <c r="KY208" t="s">
        <v>498</v>
      </c>
      <c r="LA208" t="b">
        <v>1</v>
      </c>
      <c r="LH208" t="s">
        <v>751</v>
      </c>
      <c r="LI208" t="b">
        <v>1</v>
      </c>
      <c r="LJ208" t="b">
        <v>1</v>
      </c>
      <c r="LR208" t="s">
        <v>3448</v>
      </c>
      <c r="LS208" t="b">
        <v>1</v>
      </c>
      <c r="LT208" t="b">
        <v>1</v>
      </c>
      <c r="LU208" t="b">
        <v>1</v>
      </c>
      <c r="LW208" t="b">
        <v>1</v>
      </c>
      <c r="LZ208" t="b">
        <v>1</v>
      </c>
      <c r="MB208" t="b">
        <v>1</v>
      </c>
      <c r="MC208" t="b">
        <v>1</v>
      </c>
      <c r="MD208" t="b">
        <v>1</v>
      </c>
      <c r="MI208" t="s">
        <v>3449</v>
      </c>
      <c r="MJ208" t="b">
        <v>1</v>
      </c>
      <c r="MK208" t="b">
        <v>1</v>
      </c>
      <c r="MM208" t="b">
        <v>1</v>
      </c>
      <c r="MN208" t="b">
        <v>1</v>
      </c>
      <c r="MO208" t="b">
        <v>1</v>
      </c>
      <c r="MP208" t="b">
        <v>1</v>
      </c>
      <c r="MR208" t="b">
        <v>1</v>
      </c>
      <c r="MY208" t="s">
        <v>1023</v>
      </c>
      <c r="NH208" t="b">
        <v>1</v>
      </c>
      <c r="NK208" t="s">
        <v>1752</v>
      </c>
      <c r="NL208" t="b">
        <v>1</v>
      </c>
      <c r="NM208" t="b">
        <v>1</v>
      </c>
      <c r="NN208" t="b">
        <v>1</v>
      </c>
      <c r="NV208" t="s">
        <v>476</v>
      </c>
      <c r="NX208" t="s">
        <v>510</v>
      </c>
      <c r="NZ208" t="s">
        <v>3450</v>
      </c>
      <c r="OA208" t="b">
        <v>1</v>
      </c>
      <c r="OB208" t="b">
        <v>1</v>
      </c>
      <c r="OC208" t="b">
        <v>1</v>
      </c>
      <c r="OD208" t="b">
        <v>1</v>
      </c>
      <c r="OE208" t="b">
        <v>1</v>
      </c>
      <c r="OF208" t="b">
        <v>1</v>
      </c>
      <c r="OG208" t="b">
        <v>1</v>
      </c>
      <c r="OL208" t="s">
        <v>779</v>
      </c>
      <c r="OT208" t="b">
        <v>1</v>
      </c>
      <c r="OW208" t="s">
        <v>1003</v>
      </c>
      <c r="OX208" t="b">
        <v>1</v>
      </c>
      <c r="PF208" t="b">
        <v>1</v>
      </c>
      <c r="PM208">
        <v>1500</v>
      </c>
      <c r="PN208" t="s">
        <v>563</v>
      </c>
      <c r="PS208" t="b">
        <v>1</v>
      </c>
      <c r="QF208" t="s">
        <v>510</v>
      </c>
      <c r="QP208" t="s">
        <v>510</v>
      </c>
      <c r="QR208" t="s">
        <v>771</v>
      </c>
      <c r="RC208" t="s">
        <v>511</v>
      </c>
      <c r="RE208" t="s">
        <v>510</v>
      </c>
      <c r="RG208" t="s">
        <v>3451</v>
      </c>
      <c r="RH208" t="s">
        <v>1098</v>
      </c>
      <c r="RI208" t="b">
        <v>1</v>
      </c>
      <c r="RR208" t="s">
        <v>514</v>
      </c>
      <c r="RS208" t="b">
        <v>1</v>
      </c>
      <c r="SB208" t="s">
        <v>3452</v>
      </c>
      <c r="SC208">
        <v>92472754</v>
      </c>
      <c r="SD208" t="s">
        <v>3453</v>
      </c>
      <c r="SE208" s="2">
        <v>44602.558078703703</v>
      </c>
      <c r="SF208">
        <v>207</v>
      </c>
      <c r="SH208">
        <v>-1</v>
      </c>
      <c r="SK208" t="s">
        <v>518</v>
      </c>
      <c r="SL208">
        <v>1367</v>
      </c>
      <c r="SM208" t="s">
        <v>983</v>
      </c>
      <c r="SN208">
        <v>648550</v>
      </c>
    </row>
    <row r="209" spans="1:508" hidden="1" x14ac:dyDescent="0.25">
      <c r="A209" t="s">
        <v>3454</v>
      </c>
      <c r="B209" t="s">
        <v>3455</v>
      </c>
      <c r="D209" t="s">
        <v>3429</v>
      </c>
      <c r="E209" t="s">
        <v>950</v>
      </c>
      <c r="G209" s="1">
        <v>44602</v>
      </c>
      <c r="H209" t="s">
        <v>1285</v>
      </c>
      <c r="I209" t="s">
        <v>952</v>
      </c>
      <c r="J209" t="s">
        <v>476</v>
      </c>
      <c r="K209" t="s">
        <v>477</v>
      </c>
      <c r="L209" s="1">
        <v>42410</v>
      </c>
      <c r="M209" t="s">
        <v>478</v>
      </c>
      <c r="O209" t="s">
        <v>479</v>
      </c>
      <c r="P209" t="s">
        <v>721</v>
      </c>
      <c r="Q209" t="s">
        <v>573</v>
      </c>
      <c r="R209" t="s">
        <v>479</v>
      </c>
      <c r="S209" t="s">
        <v>482</v>
      </c>
      <c r="T209" t="b">
        <v>1</v>
      </c>
      <c r="AA209" t="s">
        <v>483</v>
      </c>
      <c r="AC209">
        <v>0</v>
      </c>
      <c r="AD209">
        <v>0</v>
      </c>
      <c r="AE209">
        <v>0</v>
      </c>
      <c r="AF209">
        <v>0</v>
      </c>
      <c r="AG209">
        <v>2</v>
      </c>
      <c r="AH209">
        <v>1</v>
      </c>
      <c r="AI209">
        <v>0</v>
      </c>
      <c r="AJ209" t="s">
        <v>485</v>
      </c>
      <c r="AK209" t="s">
        <v>486</v>
      </c>
      <c r="AL209" t="s">
        <v>487</v>
      </c>
      <c r="AM209">
        <v>0</v>
      </c>
      <c r="AN209">
        <v>0</v>
      </c>
      <c r="AO209">
        <v>2</v>
      </c>
      <c r="AP209">
        <v>2</v>
      </c>
      <c r="AQ209">
        <v>3</v>
      </c>
      <c r="AR209">
        <v>0</v>
      </c>
      <c r="AS209" t="s">
        <v>526</v>
      </c>
      <c r="AT209" t="s">
        <v>487</v>
      </c>
      <c r="AU209" t="s">
        <v>722</v>
      </c>
      <c r="AV209" t="s">
        <v>660</v>
      </c>
      <c r="AW209" t="s">
        <v>470</v>
      </c>
      <c r="AX209" t="s">
        <v>526</v>
      </c>
      <c r="AY209" t="s">
        <v>911</v>
      </c>
      <c r="AZ209">
        <v>10</v>
      </c>
      <c r="BA209" t="s">
        <v>1340</v>
      </c>
      <c r="BC209" t="s">
        <v>954</v>
      </c>
      <c r="BE209" t="s">
        <v>953</v>
      </c>
      <c r="BG209" t="s">
        <v>1760</v>
      </c>
      <c r="BH209" t="b">
        <v>1</v>
      </c>
      <c r="BQ209">
        <v>10</v>
      </c>
      <c r="BR209" t="s">
        <v>1013</v>
      </c>
      <c r="BS209" t="s">
        <v>476</v>
      </c>
      <c r="BT209" t="s">
        <v>390</v>
      </c>
      <c r="BU209" t="b">
        <v>0</v>
      </c>
      <c r="BV209" t="b">
        <v>0</v>
      </c>
      <c r="BW209" t="b">
        <v>0</v>
      </c>
      <c r="BX209" t="b">
        <v>0</v>
      </c>
      <c r="BY209" t="b">
        <v>0</v>
      </c>
      <c r="BZ209" t="b">
        <v>0</v>
      </c>
      <c r="CA209" t="b">
        <v>0</v>
      </c>
      <c r="CB209" t="b">
        <v>0</v>
      </c>
      <c r="CC209" t="b">
        <v>1</v>
      </c>
      <c r="CD209" t="b">
        <v>0</v>
      </c>
      <c r="CE209" t="s">
        <v>3456</v>
      </c>
      <c r="CF209" t="s">
        <v>3457</v>
      </c>
      <c r="CG209" t="b">
        <v>0</v>
      </c>
      <c r="CH209" t="b">
        <v>0</v>
      </c>
      <c r="CI209" t="b">
        <v>0</v>
      </c>
      <c r="CJ209" t="b">
        <v>0</v>
      </c>
      <c r="CK209" t="b">
        <v>0</v>
      </c>
      <c r="CL209" t="b">
        <v>1</v>
      </c>
      <c r="CM209" t="b">
        <v>0</v>
      </c>
      <c r="CN209" t="b">
        <v>0</v>
      </c>
      <c r="CO209" t="b">
        <v>0</v>
      </c>
      <c r="CP209" t="b">
        <v>0</v>
      </c>
      <c r="CQ209" t="b">
        <v>0</v>
      </c>
      <c r="CR209" t="b">
        <v>0</v>
      </c>
      <c r="CS209" t="b">
        <v>0</v>
      </c>
      <c r="CT209" t="b">
        <v>0</v>
      </c>
      <c r="CV209" t="s">
        <v>2466</v>
      </c>
      <c r="CW209" t="b">
        <v>0</v>
      </c>
      <c r="CX209" t="b">
        <v>1</v>
      </c>
      <c r="CY209" t="b">
        <v>1</v>
      </c>
      <c r="CZ209" t="b">
        <v>0</v>
      </c>
      <c r="DA209" t="b">
        <v>0</v>
      </c>
      <c r="DB209" t="b">
        <v>0</v>
      </c>
      <c r="DC209" t="b">
        <v>0</v>
      </c>
      <c r="DF209">
        <v>1</v>
      </c>
      <c r="DP209" t="s">
        <v>476</v>
      </c>
      <c r="EC209" t="s">
        <v>476</v>
      </c>
      <c r="ED209" t="s">
        <v>1158</v>
      </c>
      <c r="EJ209" t="b">
        <v>1</v>
      </c>
      <c r="EK209" t="b">
        <v>1</v>
      </c>
      <c r="EP209" t="s">
        <v>476</v>
      </c>
      <c r="EQ209" t="s">
        <v>1159</v>
      </c>
      <c r="ER209" t="b">
        <v>1</v>
      </c>
      <c r="FA209" t="s">
        <v>476</v>
      </c>
      <c r="FB209" t="s">
        <v>476</v>
      </c>
      <c r="FC209" t="s">
        <v>510</v>
      </c>
      <c r="FD209" t="s">
        <v>510</v>
      </c>
      <c r="FE209" t="s">
        <v>510</v>
      </c>
      <c r="FF209" t="s">
        <v>510</v>
      </c>
      <c r="FG209" t="s">
        <v>476</v>
      </c>
      <c r="FH209" t="s">
        <v>510</v>
      </c>
      <c r="FI209" t="s">
        <v>510</v>
      </c>
      <c r="FJ209" t="s">
        <v>476</v>
      </c>
      <c r="FK209" t="s">
        <v>476</v>
      </c>
      <c r="FL209" t="s">
        <v>510</v>
      </c>
      <c r="GB209">
        <f>IF(Table1[[#This Row],[msna/Demographic_info/HH_members_group/total_m_c_muac]]=0,"",COUNTIF(Table1[[#This Row],[Grain or tubers e.g. bread, rice, noodles, bulger, frikeh, kaak, pasta, andoumeh, manakish, thick grain-based porridge, potatoes]:[Breastmilk]],"Yes"))</f>
        <v>0</v>
      </c>
      <c r="GC209" t="str">
        <f>IF(Table1[[#This Row],[Column1]]="","",IF(Table1[[#This Row],[Please select the assessment type:]]="Livelihood and Protection (MHPSS, CP, GBV)","",IF(Table1[[#This Row],[Column1]]&gt;4,"diverse","not diverse")))</f>
        <v>not diverse</v>
      </c>
      <c r="GH209" t="s">
        <v>3458</v>
      </c>
      <c r="GI209" t="b">
        <v>1</v>
      </c>
      <c r="GJ209" t="b">
        <v>1</v>
      </c>
      <c r="GL209" t="b">
        <v>1</v>
      </c>
      <c r="GP209" t="b">
        <v>1</v>
      </c>
      <c r="HA209" t="s">
        <v>3459</v>
      </c>
      <c r="HB209" t="b">
        <v>1</v>
      </c>
      <c r="HC209" t="b">
        <v>1</v>
      </c>
      <c r="HH209" t="b">
        <v>1</v>
      </c>
      <c r="HO209" t="s">
        <v>3460</v>
      </c>
      <c r="HP209" t="s">
        <v>1241</v>
      </c>
      <c r="HQ209" t="b">
        <v>1</v>
      </c>
      <c r="HR209" t="b">
        <v>1</v>
      </c>
      <c r="HT209" t="b">
        <v>1</v>
      </c>
      <c r="IC209" t="s">
        <v>2298</v>
      </c>
      <c r="ID209" t="b">
        <v>1</v>
      </c>
      <c r="IE209" t="b">
        <v>1</v>
      </c>
      <c r="IH209" t="b">
        <v>1</v>
      </c>
      <c r="IP209" t="s">
        <v>1292</v>
      </c>
      <c r="IQ209" t="b">
        <v>1</v>
      </c>
      <c r="IR209" t="b">
        <v>1</v>
      </c>
      <c r="IZ209" t="s">
        <v>510</v>
      </c>
      <c r="JA209" t="s">
        <v>3432</v>
      </c>
      <c r="JB209" t="s">
        <v>1293</v>
      </c>
      <c r="JC209" t="b">
        <v>1</v>
      </c>
      <c r="JQ209" t="s">
        <v>510</v>
      </c>
      <c r="JR209" t="s">
        <v>826</v>
      </c>
      <c r="JS209" t="b">
        <v>1</v>
      </c>
      <c r="JW209" t="b">
        <v>1</v>
      </c>
      <c r="KD209" t="s">
        <v>826</v>
      </c>
      <c r="KE209" t="b">
        <v>1</v>
      </c>
      <c r="KI209" t="b">
        <v>1</v>
      </c>
      <c r="KO209" t="s">
        <v>554</v>
      </c>
      <c r="KW209" t="b">
        <v>1</v>
      </c>
      <c r="LH209" t="s">
        <v>751</v>
      </c>
      <c r="LI209" t="b">
        <v>1</v>
      </c>
      <c r="LJ209" t="b">
        <v>1</v>
      </c>
      <c r="LR209" t="s">
        <v>3461</v>
      </c>
      <c r="LS209" t="b">
        <v>1</v>
      </c>
      <c r="LT209" t="b">
        <v>1</v>
      </c>
      <c r="LU209" t="b">
        <v>1</v>
      </c>
      <c r="LZ209" t="b">
        <v>1</v>
      </c>
      <c r="MA209" t="b">
        <v>1</v>
      </c>
      <c r="ME209" t="b">
        <v>1</v>
      </c>
      <c r="MI209" t="s">
        <v>3462</v>
      </c>
      <c r="MJ209" t="b">
        <v>1</v>
      </c>
      <c r="MK209" t="b">
        <v>1</v>
      </c>
      <c r="MM209" t="b">
        <v>1</v>
      </c>
      <c r="MN209" t="b">
        <v>1</v>
      </c>
      <c r="MO209" t="b">
        <v>1</v>
      </c>
      <c r="MP209" t="b">
        <v>1</v>
      </c>
      <c r="MQ209" t="b">
        <v>1</v>
      </c>
      <c r="MY209" t="s">
        <v>1023</v>
      </c>
      <c r="NH209" t="b">
        <v>1</v>
      </c>
      <c r="NK209" t="s">
        <v>3463</v>
      </c>
      <c r="NL209" t="b">
        <v>1</v>
      </c>
      <c r="NM209" t="b">
        <v>1</v>
      </c>
      <c r="NN209" t="b">
        <v>1</v>
      </c>
      <c r="NV209" t="s">
        <v>476</v>
      </c>
      <c r="NX209" t="s">
        <v>510</v>
      </c>
      <c r="NZ209" t="s">
        <v>1674</v>
      </c>
      <c r="OA209" t="b">
        <v>1</v>
      </c>
      <c r="OB209" t="b">
        <v>1</v>
      </c>
      <c r="OC209" t="b">
        <v>1</v>
      </c>
      <c r="OD209" t="b">
        <v>1</v>
      </c>
      <c r="OE209" t="b">
        <v>1</v>
      </c>
      <c r="OF209" t="b">
        <v>1</v>
      </c>
      <c r="OL209" t="s">
        <v>3464</v>
      </c>
      <c r="OM209" t="b">
        <v>1</v>
      </c>
      <c r="ON209" t="b">
        <v>1</v>
      </c>
      <c r="OO209" t="b">
        <v>1</v>
      </c>
      <c r="OP209" t="b">
        <v>1</v>
      </c>
      <c r="OR209" t="b">
        <v>1</v>
      </c>
      <c r="OW209" t="s">
        <v>3465</v>
      </c>
      <c r="OZ209" t="b">
        <v>1</v>
      </c>
      <c r="PA209" t="b">
        <v>1</v>
      </c>
      <c r="PL209">
        <v>2200</v>
      </c>
      <c r="PM209">
        <v>1500</v>
      </c>
      <c r="PN209" t="s">
        <v>390</v>
      </c>
      <c r="QB209" t="b">
        <v>1</v>
      </c>
      <c r="QE209" t="s">
        <v>3466</v>
      </c>
      <c r="QF209" t="s">
        <v>476</v>
      </c>
      <c r="QG209" t="s">
        <v>509</v>
      </c>
      <c r="QH209" t="b">
        <v>1</v>
      </c>
      <c r="QP209" t="s">
        <v>510</v>
      </c>
      <c r="QR209" t="s">
        <v>510</v>
      </c>
      <c r="RC209" t="s">
        <v>511</v>
      </c>
      <c r="RE209" t="s">
        <v>510</v>
      </c>
      <c r="RG209" t="s">
        <v>3467</v>
      </c>
      <c r="RH209" t="s">
        <v>1098</v>
      </c>
      <c r="RI209" t="b">
        <v>1</v>
      </c>
      <c r="RR209" t="s">
        <v>514</v>
      </c>
      <c r="RS209" t="b">
        <v>1</v>
      </c>
      <c r="SB209" t="s">
        <v>3468</v>
      </c>
      <c r="SC209">
        <v>92472757</v>
      </c>
      <c r="SD209" t="s">
        <v>3469</v>
      </c>
      <c r="SE209" s="2">
        <v>44602.558078703703</v>
      </c>
      <c r="SF209">
        <v>208</v>
      </c>
      <c r="SH209">
        <v>-1</v>
      </c>
      <c r="SK209" t="s">
        <v>518</v>
      </c>
      <c r="SL209">
        <v>1557</v>
      </c>
      <c r="SM209" t="s">
        <v>983</v>
      </c>
      <c r="SN209">
        <v>648550</v>
      </c>
    </row>
    <row r="210" spans="1:508" hidden="1" x14ac:dyDescent="0.25">
      <c r="A210" t="s">
        <v>3470</v>
      </c>
      <c r="B210" t="s">
        <v>3471</v>
      </c>
      <c r="D210" t="s">
        <v>3472</v>
      </c>
      <c r="E210" t="s">
        <v>950</v>
      </c>
      <c r="G210" s="1">
        <v>44602</v>
      </c>
      <c r="H210" t="s">
        <v>2762</v>
      </c>
      <c r="I210" t="s">
        <v>952</v>
      </c>
      <c r="J210" t="s">
        <v>476</v>
      </c>
      <c r="K210" t="s">
        <v>477</v>
      </c>
      <c r="L210" s="1">
        <v>43739</v>
      </c>
      <c r="M210" t="s">
        <v>478</v>
      </c>
      <c r="O210" t="s">
        <v>479</v>
      </c>
      <c r="P210" t="s">
        <v>480</v>
      </c>
      <c r="Q210" t="s">
        <v>573</v>
      </c>
      <c r="R210" t="s">
        <v>479</v>
      </c>
      <c r="S210" t="s">
        <v>482</v>
      </c>
      <c r="T210" t="b">
        <v>1</v>
      </c>
      <c r="AA210" t="s">
        <v>483</v>
      </c>
      <c r="AB210" t="s">
        <v>574</v>
      </c>
      <c r="AC210">
        <v>0</v>
      </c>
      <c r="AD210">
        <v>0</v>
      </c>
      <c r="AE210">
        <v>0</v>
      </c>
      <c r="AF210">
        <v>0</v>
      </c>
      <c r="AG210">
        <v>0</v>
      </c>
      <c r="AH210">
        <v>1</v>
      </c>
      <c r="AI210">
        <v>0</v>
      </c>
      <c r="AJ210" t="s">
        <v>470</v>
      </c>
      <c r="AK210" t="s">
        <v>486</v>
      </c>
      <c r="AL210" t="s">
        <v>486</v>
      </c>
      <c r="AM210">
        <v>0</v>
      </c>
      <c r="AN210">
        <v>0</v>
      </c>
      <c r="AO210">
        <v>0</v>
      </c>
      <c r="AP210">
        <v>0</v>
      </c>
      <c r="AQ210">
        <v>1</v>
      </c>
      <c r="AR210">
        <v>0</v>
      </c>
      <c r="AS210" t="s">
        <v>470</v>
      </c>
      <c r="AT210" t="s">
        <v>486</v>
      </c>
      <c r="AU210" t="s">
        <v>486</v>
      </c>
      <c r="AV210" t="s">
        <v>470</v>
      </c>
      <c r="AW210" t="s">
        <v>470</v>
      </c>
      <c r="AX210" t="s">
        <v>485</v>
      </c>
      <c r="AY210" t="s">
        <v>485</v>
      </c>
      <c r="AZ210">
        <v>2</v>
      </c>
      <c r="BA210" t="s">
        <v>953</v>
      </c>
      <c r="BC210" t="s">
        <v>1340</v>
      </c>
      <c r="BE210" t="s">
        <v>803</v>
      </c>
      <c r="BG210" t="s">
        <v>3473</v>
      </c>
      <c r="BH210" t="b">
        <v>1</v>
      </c>
      <c r="BI210" t="b">
        <v>1</v>
      </c>
      <c r="BJ210" t="b">
        <v>1</v>
      </c>
      <c r="BK210" t="b">
        <v>1</v>
      </c>
      <c r="BQ210">
        <v>10</v>
      </c>
      <c r="BR210" t="s">
        <v>956</v>
      </c>
      <c r="BS210" t="s">
        <v>510</v>
      </c>
      <c r="CV210" t="s">
        <v>771</v>
      </c>
      <c r="CW210" t="b">
        <v>0</v>
      </c>
      <c r="CX210" t="b">
        <v>0</v>
      </c>
      <c r="CY210" t="b">
        <v>0</v>
      </c>
      <c r="CZ210" t="b">
        <v>0</v>
      </c>
      <c r="DA210" t="b">
        <v>0</v>
      </c>
      <c r="DB210" t="b">
        <v>0</v>
      </c>
      <c r="DC210" t="b">
        <v>1</v>
      </c>
      <c r="DP210" t="s">
        <v>476</v>
      </c>
      <c r="EC210" t="s">
        <v>476</v>
      </c>
      <c r="ED210" t="s">
        <v>1746</v>
      </c>
      <c r="EH210" t="b">
        <v>1</v>
      </c>
      <c r="EP210" t="s">
        <v>510</v>
      </c>
      <c r="EQ210" t="s">
        <v>2160</v>
      </c>
      <c r="ET210" t="b">
        <v>1</v>
      </c>
      <c r="EY210" t="s">
        <v>1562</v>
      </c>
      <c r="FA210" t="s">
        <v>476</v>
      </c>
      <c r="FB210" t="s">
        <v>476</v>
      </c>
      <c r="FC210" t="s">
        <v>476</v>
      </c>
      <c r="FD210" t="s">
        <v>510</v>
      </c>
      <c r="FE210" t="s">
        <v>510</v>
      </c>
      <c r="FF210" t="s">
        <v>510</v>
      </c>
      <c r="FG210" t="s">
        <v>476</v>
      </c>
      <c r="FH210" t="s">
        <v>476</v>
      </c>
      <c r="FI210" t="s">
        <v>510</v>
      </c>
      <c r="FJ210" t="s">
        <v>476</v>
      </c>
      <c r="FK210" t="s">
        <v>476</v>
      </c>
      <c r="FL210" t="s">
        <v>510</v>
      </c>
      <c r="GB210">
        <f>IF(Table1[[#This Row],[msna/Demographic_info/HH_members_group/total_m_c_muac]]=0,"",COUNTIF(Table1[[#This Row],[Grain or tubers e.g. bread, rice, noodles, bulger, frikeh, kaak, pasta, andoumeh, manakish, thick grain-based porridge, potatoes]:[Breastmilk]],"Yes"))</f>
        <v>0</v>
      </c>
      <c r="GC210" t="str">
        <f>IF(Table1[[#This Row],[Column1]]="","",IF(Table1[[#This Row],[Please select the assessment type:]]="Livelihood and Protection (MHPSS, CP, GBV)","",IF(Table1[[#This Row],[Column1]]&gt;4,"diverse","not diverse")))</f>
        <v>not diverse</v>
      </c>
      <c r="GH210" t="s">
        <v>2530</v>
      </c>
      <c r="GJ210" t="b">
        <v>1</v>
      </c>
      <c r="GM210" t="b">
        <v>1</v>
      </c>
      <c r="GN210" t="b">
        <v>1</v>
      </c>
      <c r="GT210" t="b">
        <v>1</v>
      </c>
      <c r="HA210" t="s">
        <v>3474</v>
      </c>
      <c r="HB210" t="b">
        <v>1</v>
      </c>
      <c r="HD210" t="b">
        <v>1</v>
      </c>
      <c r="HF210" t="b">
        <v>1</v>
      </c>
      <c r="HG210" t="b">
        <v>1</v>
      </c>
      <c r="HO210" t="s">
        <v>3475</v>
      </c>
      <c r="HP210" t="s">
        <v>1241</v>
      </c>
      <c r="HQ210" t="b">
        <v>1</v>
      </c>
      <c r="HR210" t="b">
        <v>1</v>
      </c>
      <c r="HT210" t="b">
        <v>1</v>
      </c>
      <c r="IC210" t="s">
        <v>823</v>
      </c>
      <c r="IE210" t="b">
        <v>1</v>
      </c>
      <c r="IP210" t="s">
        <v>1243</v>
      </c>
      <c r="IQ210" t="b">
        <v>1</v>
      </c>
      <c r="IZ210" t="s">
        <v>476</v>
      </c>
      <c r="JB210" t="s">
        <v>788</v>
      </c>
      <c r="JO210" t="b">
        <v>1</v>
      </c>
      <c r="JQ210" t="s">
        <v>510</v>
      </c>
      <c r="JR210" t="s">
        <v>772</v>
      </c>
      <c r="JS210" t="b">
        <v>1</v>
      </c>
      <c r="KD210" t="s">
        <v>554</v>
      </c>
      <c r="KM210" t="b">
        <v>1</v>
      </c>
      <c r="KO210" t="s">
        <v>554</v>
      </c>
      <c r="KW210" t="b">
        <v>1</v>
      </c>
      <c r="LH210" t="s">
        <v>554</v>
      </c>
      <c r="LP210" t="b">
        <v>1</v>
      </c>
      <c r="LR210" t="s">
        <v>2928</v>
      </c>
      <c r="LS210" t="b">
        <v>1</v>
      </c>
      <c r="LW210" t="b">
        <v>1</v>
      </c>
      <c r="LY210" t="b">
        <v>1</v>
      </c>
      <c r="MI210" t="s">
        <v>1371</v>
      </c>
      <c r="MO210" t="b">
        <v>1</v>
      </c>
      <c r="MP210" t="b">
        <v>1</v>
      </c>
      <c r="NZ210" t="s">
        <v>3476</v>
      </c>
      <c r="OA210" t="b">
        <v>1</v>
      </c>
      <c r="OB210" t="b">
        <v>1</v>
      </c>
      <c r="OC210" t="b">
        <v>1</v>
      </c>
      <c r="OE210" t="b">
        <v>1</v>
      </c>
      <c r="OF210" t="b">
        <v>1</v>
      </c>
      <c r="OL210" t="s">
        <v>779</v>
      </c>
      <c r="OT210" t="b">
        <v>1</v>
      </c>
      <c r="OW210" t="s">
        <v>507</v>
      </c>
      <c r="PC210" t="b">
        <v>1</v>
      </c>
      <c r="PL210">
        <v>3000</v>
      </c>
      <c r="PM210">
        <v>2500</v>
      </c>
      <c r="PN210" t="s">
        <v>1830</v>
      </c>
      <c r="QD210" t="b">
        <v>1</v>
      </c>
      <c r="QF210" t="s">
        <v>510</v>
      </c>
      <c r="QP210" t="s">
        <v>510</v>
      </c>
      <c r="QR210" t="s">
        <v>510</v>
      </c>
      <c r="RC210" t="s">
        <v>511</v>
      </c>
      <c r="RE210" t="s">
        <v>510</v>
      </c>
      <c r="RG210" t="s">
        <v>3477</v>
      </c>
      <c r="RH210" t="s">
        <v>3478</v>
      </c>
      <c r="RL210" t="b">
        <v>1</v>
      </c>
      <c r="RM210" t="b">
        <v>1</v>
      </c>
      <c r="RN210" t="b">
        <v>1</v>
      </c>
      <c r="RR210" t="s">
        <v>589</v>
      </c>
      <c r="RW210" t="b">
        <v>1</v>
      </c>
      <c r="SA210" t="s">
        <v>3479</v>
      </c>
      <c r="SB210" t="s">
        <v>3480</v>
      </c>
      <c r="SC210">
        <v>92472823</v>
      </c>
      <c r="SD210" t="s">
        <v>3481</v>
      </c>
      <c r="SE210" s="2">
        <v>44602.558888888889</v>
      </c>
      <c r="SF210">
        <v>209</v>
      </c>
      <c r="SH210">
        <v>-1</v>
      </c>
      <c r="SK210" t="s">
        <v>518</v>
      </c>
      <c r="SL210">
        <v>1713</v>
      </c>
      <c r="SM210" t="s">
        <v>983</v>
      </c>
      <c r="SN210">
        <v>648550</v>
      </c>
    </row>
    <row r="211" spans="1:508" hidden="1" x14ac:dyDescent="0.25">
      <c r="A211" t="s">
        <v>3482</v>
      </c>
      <c r="B211" t="s">
        <v>3483</v>
      </c>
      <c r="D211" t="s">
        <v>3472</v>
      </c>
      <c r="E211" t="s">
        <v>950</v>
      </c>
      <c r="G211" s="1">
        <v>44602</v>
      </c>
      <c r="H211" t="s">
        <v>2762</v>
      </c>
      <c r="I211" t="s">
        <v>952</v>
      </c>
      <c r="J211" t="s">
        <v>476</v>
      </c>
      <c r="K211" t="s">
        <v>477</v>
      </c>
      <c r="L211" s="1">
        <v>42962</v>
      </c>
      <c r="M211" t="s">
        <v>478</v>
      </c>
      <c r="O211" t="s">
        <v>479</v>
      </c>
      <c r="P211" t="s">
        <v>721</v>
      </c>
      <c r="Q211" t="s">
        <v>573</v>
      </c>
      <c r="R211" t="s">
        <v>479</v>
      </c>
      <c r="S211" t="s">
        <v>1286</v>
      </c>
      <c r="U211" t="b">
        <v>1</v>
      </c>
      <c r="AA211" t="s">
        <v>483</v>
      </c>
      <c r="AB211" t="s">
        <v>1485</v>
      </c>
      <c r="AC211">
        <v>0</v>
      </c>
      <c r="AD211">
        <v>0</v>
      </c>
      <c r="AE211">
        <v>0</v>
      </c>
      <c r="AF211">
        <v>0</v>
      </c>
      <c r="AG211">
        <v>0</v>
      </c>
      <c r="AH211">
        <v>0</v>
      </c>
      <c r="AI211">
        <v>1</v>
      </c>
      <c r="AJ211" t="s">
        <v>470</v>
      </c>
      <c r="AK211" t="s">
        <v>486</v>
      </c>
      <c r="AL211" t="s">
        <v>486</v>
      </c>
      <c r="AM211">
        <v>0</v>
      </c>
      <c r="AN211">
        <v>0</v>
      </c>
      <c r="AO211">
        <v>0</v>
      </c>
      <c r="AP211">
        <v>0</v>
      </c>
      <c r="AQ211">
        <v>2</v>
      </c>
      <c r="AR211">
        <v>0</v>
      </c>
      <c r="AS211" t="s">
        <v>470</v>
      </c>
      <c r="AT211" t="s">
        <v>485</v>
      </c>
      <c r="AU211" t="s">
        <v>485</v>
      </c>
      <c r="AV211" t="s">
        <v>470</v>
      </c>
      <c r="AW211" t="s">
        <v>470</v>
      </c>
      <c r="AX211" t="s">
        <v>487</v>
      </c>
      <c r="AY211" t="s">
        <v>487</v>
      </c>
      <c r="AZ211">
        <v>3</v>
      </c>
      <c r="BA211" t="s">
        <v>803</v>
      </c>
      <c r="BC211" t="s">
        <v>787</v>
      </c>
      <c r="BE211" t="s">
        <v>1034</v>
      </c>
      <c r="BG211" t="s">
        <v>1627</v>
      </c>
      <c r="BJ211" t="b">
        <v>1</v>
      </c>
      <c r="BQ211">
        <v>10</v>
      </c>
      <c r="BR211" t="s">
        <v>956</v>
      </c>
      <c r="BS211" t="s">
        <v>510</v>
      </c>
      <c r="CV211" t="s">
        <v>1365</v>
      </c>
      <c r="CW211" t="b">
        <v>1</v>
      </c>
      <c r="CX211" t="b">
        <v>0</v>
      </c>
      <c r="CY211" t="b">
        <v>0</v>
      </c>
      <c r="CZ211" t="b">
        <v>0</v>
      </c>
      <c r="DA211" t="b">
        <v>0</v>
      </c>
      <c r="DB211" t="b">
        <v>0</v>
      </c>
      <c r="DC211" t="b">
        <v>0</v>
      </c>
      <c r="DG211">
        <v>1</v>
      </c>
      <c r="DP211" t="s">
        <v>510</v>
      </c>
      <c r="DQ211" t="s">
        <v>1560</v>
      </c>
      <c r="DR211" t="b">
        <v>1</v>
      </c>
      <c r="EC211" t="s">
        <v>476</v>
      </c>
      <c r="ED211" t="s">
        <v>1746</v>
      </c>
      <c r="EH211" t="b">
        <v>1</v>
      </c>
      <c r="EP211" t="s">
        <v>510</v>
      </c>
      <c r="EQ211" t="s">
        <v>2160</v>
      </c>
      <c r="ET211" t="b">
        <v>1</v>
      </c>
      <c r="EY211" t="s">
        <v>3484</v>
      </c>
      <c r="FA211" t="s">
        <v>476</v>
      </c>
      <c r="FB211" t="s">
        <v>476</v>
      </c>
      <c r="FC211" t="s">
        <v>476</v>
      </c>
      <c r="FD211" t="s">
        <v>476</v>
      </c>
      <c r="FE211" t="s">
        <v>510</v>
      </c>
      <c r="FF211" t="s">
        <v>510</v>
      </c>
      <c r="FG211" t="s">
        <v>476</v>
      </c>
      <c r="FH211" t="s">
        <v>476</v>
      </c>
      <c r="FI211" t="s">
        <v>476</v>
      </c>
      <c r="FJ211" t="s">
        <v>476</v>
      </c>
      <c r="FK211" t="s">
        <v>510</v>
      </c>
      <c r="FL211" t="s">
        <v>510</v>
      </c>
      <c r="GB211">
        <f>IF(Table1[[#This Row],[msna/Demographic_info/HH_members_group/total_m_c_muac]]=0,"",COUNTIF(Table1[[#This Row],[Grain or tubers e.g. bread, rice, noodles, bulger, frikeh, kaak, pasta, andoumeh, manakish, thick grain-based porridge, potatoes]:[Breastmilk]],"Yes"))</f>
        <v>0</v>
      </c>
      <c r="GC211" t="str">
        <f>IF(Table1[[#This Row],[Column1]]="","",IF(Table1[[#This Row],[Please select the assessment type:]]="Livelihood and Protection (MHPSS, CP, GBV)","",IF(Table1[[#This Row],[Column1]]&gt;4,"diverse","not diverse")))</f>
        <v>not diverse</v>
      </c>
      <c r="GH211" t="s">
        <v>3485</v>
      </c>
      <c r="GI211" t="b">
        <v>1</v>
      </c>
      <c r="GK211" t="b">
        <v>1</v>
      </c>
      <c r="GT211" t="b">
        <v>1</v>
      </c>
      <c r="HA211" t="s">
        <v>3486</v>
      </c>
      <c r="HB211" t="b">
        <v>1</v>
      </c>
      <c r="HF211" t="b">
        <v>1</v>
      </c>
      <c r="HO211" t="s">
        <v>3487</v>
      </c>
      <c r="HP211" t="s">
        <v>822</v>
      </c>
      <c r="HQ211" t="b">
        <v>1</v>
      </c>
      <c r="HT211" t="b">
        <v>1</v>
      </c>
      <c r="IC211" t="s">
        <v>1107</v>
      </c>
      <c r="ID211" t="b">
        <v>1</v>
      </c>
      <c r="IP211" t="s">
        <v>554</v>
      </c>
      <c r="IX211" t="b">
        <v>1</v>
      </c>
      <c r="IZ211" t="s">
        <v>769</v>
      </c>
      <c r="JB211" t="s">
        <v>788</v>
      </c>
      <c r="JO211" t="b">
        <v>1</v>
      </c>
      <c r="JQ211" t="s">
        <v>771</v>
      </c>
      <c r="JR211" t="s">
        <v>772</v>
      </c>
      <c r="JS211" t="b">
        <v>1</v>
      </c>
      <c r="KD211" t="s">
        <v>772</v>
      </c>
      <c r="KE211" t="b">
        <v>1</v>
      </c>
      <c r="KO211" t="s">
        <v>554</v>
      </c>
      <c r="KW211" t="b">
        <v>1</v>
      </c>
      <c r="LH211" t="s">
        <v>554</v>
      </c>
      <c r="LP211" t="b">
        <v>1</v>
      </c>
      <c r="LR211" t="s">
        <v>1370</v>
      </c>
      <c r="LS211" t="b">
        <v>1</v>
      </c>
      <c r="LW211" t="b">
        <v>1</v>
      </c>
      <c r="MI211" t="s">
        <v>3488</v>
      </c>
      <c r="MN211" t="b">
        <v>1</v>
      </c>
      <c r="MO211" t="b">
        <v>1</v>
      </c>
      <c r="MP211" t="b">
        <v>1</v>
      </c>
      <c r="NZ211" t="s">
        <v>1276</v>
      </c>
      <c r="OB211" t="b">
        <v>1</v>
      </c>
      <c r="OL211" t="s">
        <v>796</v>
      </c>
      <c r="OM211" t="b">
        <v>1</v>
      </c>
      <c r="OW211" t="s">
        <v>585</v>
      </c>
      <c r="OX211" t="b">
        <v>1</v>
      </c>
      <c r="PM211">
        <v>1500</v>
      </c>
      <c r="PN211" t="s">
        <v>609</v>
      </c>
      <c r="PO211" t="b">
        <v>1</v>
      </c>
      <c r="QF211" t="s">
        <v>510</v>
      </c>
      <c r="QP211" t="s">
        <v>510</v>
      </c>
      <c r="QR211" t="s">
        <v>510</v>
      </c>
      <c r="RC211" t="s">
        <v>511</v>
      </c>
      <c r="RE211" t="s">
        <v>510</v>
      </c>
      <c r="RG211" t="s">
        <v>3489</v>
      </c>
      <c r="RH211" t="s">
        <v>542</v>
      </c>
      <c r="RJ211" t="b">
        <v>1</v>
      </c>
      <c r="RR211" t="s">
        <v>554</v>
      </c>
      <c r="RY211" t="b">
        <v>1</v>
      </c>
      <c r="SA211" t="s">
        <v>515</v>
      </c>
      <c r="SB211" t="s">
        <v>3490</v>
      </c>
      <c r="SC211">
        <v>92472826</v>
      </c>
      <c r="SD211" t="s">
        <v>3491</v>
      </c>
      <c r="SE211" s="2">
        <v>44602.558888888889</v>
      </c>
      <c r="SF211">
        <v>210</v>
      </c>
      <c r="SH211">
        <v>-1</v>
      </c>
      <c r="SK211" t="s">
        <v>518</v>
      </c>
      <c r="SL211">
        <v>2169</v>
      </c>
      <c r="SM211" t="s">
        <v>983</v>
      </c>
      <c r="SN211">
        <v>648550</v>
      </c>
    </row>
    <row r="212" spans="1:508" hidden="1" x14ac:dyDescent="0.25">
      <c r="A212" t="s">
        <v>3492</v>
      </c>
      <c r="B212" t="s">
        <v>3493</v>
      </c>
      <c r="D212" t="s">
        <v>3472</v>
      </c>
      <c r="E212" t="s">
        <v>950</v>
      </c>
      <c r="G212" s="1">
        <v>44602</v>
      </c>
      <c r="H212" t="s">
        <v>2762</v>
      </c>
      <c r="I212" t="s">
        <v>952</v>
      </c>
      <c r="J212" t="s">
        <v>476</v>
      </c>
      <c r="K212" t="s">
        <v>522</v>
      </c>
      <c r="M212" t="s">
        <v>478</v>
      </c>
      <c r="O212" t="s">
        <v>479</v>
      </c>
      <c r="P212" t="s">
        <v>523</v>
      </c>
      <c r="Q212" t="s">
        <v>573</v>
      </c>
      <c r="R212" t="s">
        <v>479</v>
      </c>
      <c r="S212" t="s">
        <v>482</v>
      </c>
      <c r="T212" t="b">
        <v>1</v>
      </c>
      <c r="AA212" t="s">
        <v>483</v>
      </c>
      <c r="AB212" t="s">
        <v>1485</v>
      </c>
      <c r="AC212">
        <v>0</v>
      </c>
      <c r="AD212">
        <v>0</v>
      </c>
      <c r="AE212">
        <v>0</v>
      </c>
      <c r="AF212">
        <v>0</v>
      </c>
      <c r="AG212">
        <v>0</v>
      </c>
      <c r="AH212">
        <v>1</v>
      </c>
      <c r="AI212">
        <v>0</v>
      </c>
      <c r="AJ212" t="s">
        <v>470</v>
      </c>
      <c r="AK212" t="s">
        <v>486</v>
      </c>
      <c r="AL212" t="s">
        <v>486</v>
      </c>
      <c r="AM212">
        <v>0</v>
      </c>
      <c r="AN212">
        <v>1</v>
      </c>
      <c r="AO212">
        <v>0</v>
      </c>
      <c r="AP212">
        <v>0</v>
      </c>
      <c r="AQ212">
        <v>1</v>
      </c>
      <c r="AR212">
        <v>0</v>
      </c>
      <c r="AS212" t="s">
        <v>486</v>
      </c>
      <c r="AT212" t="s">
        <v>486</v>
      </c>
      <c r="AU212" t="s">
        <v>485</v>
      </c>
      <c r="AV212" t="s">
        <v>486</v>
      </c>
      <c r="AW212" t="s">
        <v>486</v>
      </c>
      <c r="AX212" t="s">
        <v>485</v>
      </c>
      <c r="AY212" t="s">
        <v>487</v>
      </c>
      <c r="AZ212">
        <v>3</v>
      </c>
      <c r="BA212" t="s">
        <v>2763</v>
      </c>
      <c r="BG212" t="s">
        <v>3494</v>
      </c>
      <c r="BJ212" t="b">
        <v>1</v>
      </c>
      <c r="BK212" t="b">
        <v>1</v>
      </c>
      <c r="BL212" t="b">
        <v>1</v>
      </c>
      <c r="BQ212">
        <v>15</v>
      </c>
      <c r="BR212" t="s">
        <v>1013</v>
      </c>
      <c r="BS212" t="s">
        <v>510</v>
      </c>
      <c r="CV212" t="s">
        <v>1156</v>
      </c>
      <c r="CW212" t="b">
        <v>0</v>
      </c>
      <c r="CX212" t="b">
        <v>1</v>
      </c>
      <c r="CY212" t="b">
        <v>0</v>
      </c>
      <c r="CZ212" t="b">
        <v>0</v>
      </c>
      <c r="DA212" t="b">
        <v>0</v>
      </c>
      <c r="DB212" t="b">
        <v>0</v>
      </c>
      <c r="DC212" t="b">
        <v>0</v>
      </c>
      <c r="DE212">
        <v>1</v>
      </c>
      <c r="DF212">
        <v>1</v>
      </c>
      <c r="DG212">
        <v>2</v>
      </c>
      <c r="DP212" t="s">
        <v>476</v>
      </c>
      <c r="EC212" t="s">
        <v>476</v>
      </c>
      <c r="ED212" t="s">
        <v>3495</v>
      </c>
      <c r="EH212" t="b">
        <v>1</v>
      </c>
      <c r="EI212" t="b">
        <v>1</v>
      </c>
      <c r="EJ212" t="b">
        <v>1</v>
      </c>
      <c r="EP212" t="s">
        <v>476</v>
      </c>
      <c r="EQ212" t="s">
        <v>3496</v>
      </c>
      <c r="ER212" t="b">
        <v>1</v>
      </c>
      <c r="ES212" t="b">
        <v>1</v>
      </c>
      <c r="ET212" t="b">
        <v>1</v>
      </c>
      <c r="EU212" t="b">
        <v>1</v>
      </c>
      <c r="EV212" t="b">
        <v>1</v>
      </c>
      <c r="EY212" t="s">
        <v>3497</v>
      </c>
      <c r="FA212" t="s">
        <v>476</v>
      </c>
      <c r="FB212" t="s">
        <v>476</v>
      </c>
      <c r="FC212" t="s">
        <v>476</v>
      </c>
      <c r="FD212" t="s">
        <v>476</v>
      </c>
      <c r="FE212" t="s">
        <v>476</v>
      </c>
      <c r="FF212" t="s">
        <v>476</v>
      </c>
      <c r="FG212" t="s">
        <v>476</v>
      </c>
      <c r="FH212" t="s">
        <v>476</v>
      </c>
      <c r="FI212" t="s">
        <v>510</v>
      </c>
      <c r="FJ212" t="s">
        <v>476</v>
      </c>
      <c r="FK212" t="s">
        <v>476</v>
      </c>
      <c r="FL212" t="s">
        <v>510</v>
      </c>
      <c r="FN212" t="s">
        <v>476</v>
      </c>
      <c r="FO212" t="s">
        <v>476</v>
      </c>
      <c r="FP212" t="s">
        <v>476</v>
      </c>
      <c r="FQ212" t="s">
        <v>476</v>
      </c>
      <c r="FR212" t="s">
        <v>476</v>
      </c>
      <c r="FS212" t="s">
        <v>476</v>
      </c>
      <c r="FT212" t="s">
        <v>476</v>
      </c>
      <c r="FU212" t="s">
        <v>476</v>
      </c>
      <c r="FV212" t="s">
        <v>476</v>
      </c>
      <c r="FW212" t="s">
        <v>476</v>
      </c>
      <c r="FX212" t="s">
        <v>476</v>
      </c>
      <c r="FY212" t="s">
        <v>476</v>
      </c>
      <c r="FZ212" t="s">
        <v>510</v>
      </c>
      <c r="GA212" t="s">
        <v>510</v>
      </c>
      <c r="GB212">
        <f>IF(Table1[[#This Row],[msna/Demographic_info/HH_members_group/total_m_c_muac]]=0,"",COUNTIF(Table1[[#This Row],[Grain or tubers e.g. bread, rice, noodles, bulger, frikeh, kaak, pasta, andoumeh, manakish, thick grain-based porridge, potatoes]:[Breastmilk]],"Yes"))</f>
        <v>12</v>
      </c>
      <c r="GC212" t="str">
        <f>IF(Table1[[#This Row],[Column1]]="","",IF(Table1[[#This Row],[Please select the assessment type:]]="Livelihood and Protection (MHPSS, CP, GBV)","",IF(Table1[[#This Row],[Column1]]&gt;4,"diverse","not diverse")))</f>
        <v>diverse</v>
      </c>
      <c r="GD212">
        <v>1</v>
      </c>
      <c r="GE212" t="s">
        <v>486</v>
      </c>
      <c r="GH212" t="s">
        <v>3498</v>
      </c>
      <c r="GI212" t="b">
        <v>1</v>
      </c>
      <c r="GJ212" t="b">
        <v>1</v>
      </c>
      <c r="GK212" t="b">
        <v>1</v>
      </c>
      <c r="GM212" t="b">
        <v>1</v>
      </c>
      <c r="GN212" t="b">
        <v>1</v>
      </c>
      <c r="GQ212" t="b">
        <v>1</v>
      </c>
      <c r="GT212" t="b">
        <v>1</v>
      </c>
      <c r="GV212" t="b">
        <v>1</v>
      </c>
      <c r="HA212" t="s">
        <v>3499</v>
      </c>
      <c r="HB212" t="b">
        <v>1</v>
      </c>
      <c r="HD212" t="b">
        <v>1</v>
      </c>
      <c r="HG212" t="b">
        <v>1</v>
      </c>
      <c r="HO212" t="s">
        <v>3500</v>
      </c>
      <c r="HP212" t="s">
        <v>3501</v>
      </c>
      <c r="HQ212" t="b">
        <v>1</v>
      </c>
      <c r="HR212" t="b">
        <v>1</v>
      </c>
      <c r="HS212" t="b">
        <v>1</v>
      </c>
      <c r="HT212" t="b">
        <v>1</v>
      </c>
      <c r="HW212" t="b">
        <v>1</v>
      </c>
      <c r="IC212" t="s">
        <v>1825</v>
      </c>
      <c r="ID212" t="b">
        <v>1</v>
      </c>
      <c r="IE212" t="b">
        <v>1</v>
      </c>
      <c r="II212" t="b">
        <v>1</v>
      </c>
      <c r="IP212" t="s">
        <v>496</v>
      </c>
      <c r="IV212" t="b">
        <v>1</v>
      </c>
      <c r="IZ212" t="s">
        <v>476</v>
      </c>
      <c r="JB212" t="s">
        <v>788</v>
      </c>
      <c r="JO212" t="b">
        <v>1</v>
      </c>
      <c r="JQ212" t="s">
        <v>510</v>
      </c>
      <c r="JR212" t="s">
        <v>772</v>
      </c>
      <c r="JS212" t="b">
        <v>1</v>
      </c>
      <c r="KD212" t="s">
        <v>902</v>
      </c>
      <c r="KE212" t="b">
        <v>1</v>
      </c>
      <c r="KI212" t="b">
        <v>1</v>
      </c>
      <c r="KJ212" t="b">
        <v>1</v>
      </c>
      <c r="KO212" t="s">
        <v>3502</v>
      </c>
      <c r="KP212" t="b">
        <v>1</v>
      </c>
      <c r="KS212" t="b">
        <v>1</v>
      </c>
      <c r="KY212" t="s">
        <v>1857</v>
      </c>
      <c r="KZ212" t="b">
        <v>1</v>
      </c>
      <c r="LH212" t="s">
        <v>500</v>
      </c>
      <c r="LI212" t="b">
        <v>1</v>
      </c>
      <c r="LR212" t="s">
        <v>3503</v>
      </c>
      <c r="LS212" t="b">
        <v>1</v>
      </c>
      <c r="LT212" t="b">
        <v>1</v>
      </c>
      <c r="LU212" t="b">
        <v>1</v>
      </c>
      <c r="LW212" t="b">
        <v>1</v>
      </c>
      <c r="LY212" t="b">
        <v>1</v>
      </c>
      <c r="MA212" t="b">
        <v>1</v>
      </c>
      <c r="MC212" t="b">
        <v>1</v>
      </c>
      <c r="MD212" t="b">
        <v>1</v>
      </c>
      <c r="ME212" t="b">
        <v>1</v>
      </c>
      <c r="MI212" t="s">
        <v>3504</v>
      </c>
      <c r="MJ212" t="b">
        <v>1</v>
      </c>
      <c r="MK212" t="b">
        <v>1</v>
      </c>
      <c r="MN212" t="b">
        <v>1</v>
      </c>
      <c r="MO212" t="b">
        <v>1</v>
      </c>
      <c r="MR212" t="b">
        <v>1</v>
      </c>
      <c r="MT212" t="b">
        <v>1</v>
      </c>
      <c r="MY212" t="s">
        <v>3505</v>
      </c>
      <c r="MZ212" t="b">
        <v>1</v>
      </c>
      <c r="NA212" t="b">
        <v>1</v>
      </c>
      <c r="NB212" t="b">
        <v>1</v>
      </c>
      <c r="NE212" t="b">
        <v>1</v>
      </c>
      <c r="NK212" t="s">
        <v>1654</v>
      </c>
      <c r="NO212" t="b">
        <v>1</v>
      </c>
      <c r="NV212" t="s">
        <v>505</v>
      </c>
      <c r="NX212" t="s">
        <v>505</v>
      </c>
      <c r="NZ212" t="s">
        <v>1209</v>
      </c>
      <c r="OB212" t="b">
        <v>1</v>
      </c>
      <c r="OD212" t="b">
        <v>1</v>
      </c>
      <c r="OF212" t="b">
        <v>1</v>
      </c>
      <c r="OL212" t="s">
        <v>1887</v>
      </c>
      <c r="OQ212" t="b">
        <v>1</v>
      </c>
      <c r="OW212" t="s">
        <v>507</v>
      </c>
      <c r="PC212" t="b">
        <v>1</v>
      </c>
      <c r="PL212">
        <v>3000</v>
      </c>
      <c r="PM212">
        <v>3000</v>
      </c>
      <c r="PN212" t="s">
        <v>3506</v>
      </c>
      <c r="PO212" t="b">
        <v>1</v>
      </c>
      <c r="PV212" t="b">
        <v>1</v>
      </c>
      <c r="QF212" t="s">
        <v>510</v>
      </c>
      <c r="QP212" t="s">
        <v>510</v>
      </c>
      <c r="QR212" t="s">
        <v>510</v>
      </c>
      <c r="RC212" t="s">
        <v>673</v>
      </c>
      <c r="RE212" t="s">
        <v>510</v>
      </c>
      <c r="RG212" t="s">
        <v>3507</v>
      </c>
      <c r="RH212" t="s">
        <v>1098</v>
      </c>
      <c r="RI212" t="b">
        <v>1</v>
      </c>
      <c r="RR212" t="s">
        <v>589</v>
      </c>
      <c r="RW212" t="b">
        <v>1</v>
      </c>
      <c r="SA212" t="s">
        <v>3508</v>
      </c>
      <c r="SB212" t="s">
        <v>3509</v>
      </c>
      <c r="SC212">
        <v>92472827</v>
      </c>
      <c r="SD212" t="s">
        <v>3510</v>
      </c>
      <c r="SE212" s="2">
        <v>44602.558900462973</v>
      </c>
      <c r="SF212">
        <v>211</v>
      </c>
      <c r="SH212">
        <v>-1</v>
      </c>
      <c r="SK212" t="s">
        <v>518</v>
      </c>
      <c r="SL212">
        <v>1667</v>
      </c>
      <c r="SM212" t="s">
        <v>983</v>
      </c>
      <c r="SN212">
        <v>648550</v>
      </c>
    </row>
    <row r="213" spans="1:508" hidden="1" x14ac:dyDescent="0.25">
      <c r="A213" t="s">
        <v>3511</v>
      </c>
      <c r="B213" t="s">
        <v>3512</v>
      </c>
      <c r="D213" t="s">
        <v>3472</v>
      </c>
      <c r="E213" t="s">
        <v>950</v>
      </c>
      <c r="G213" s="1">
        <v>44602</v>
      </c>
      <c r="H213" t="s">
        <v>2762</v>
      </c>
      <c r="I213" t="s">
        <v>952</v>
      </c>
      <c r="J213" t="s">
        <v>476</v>
      </c>
      <c r="K213" t="s">
        <v>477</v>
      </c>
      <c r="L213" s="1">
        <v>42776</v>
      </c>
      <c r="M213" t="s">
        <v>478</v>
      </c>
      <c r="O213" t="s">
        <v>479</v>
      </c>
      <c r="P213" t="s">
        <v>721</v>
      </c>
      <c r="Q213" t="s">
        <v>573</v>
      </c>
      <c r="R213" t="s">
        <v>479</v>
      </c>
      <c r="S213" t="s">
        <v>482</v>
      </c>
      <c r="T213" t="b">
        <v>1</v>
      </c>
      <c r="AA213" t="s">
        <v>483</v>
      </c>
      <c r="AB213" t="s">
        <v>878</v>
      </c>
      <c r="AC213">
        <v>0</v>
      </c>
      <c r="AD213">
        <v>0</v>
      </c>
      <c r="AE213">
        <v>0</v>
      </c>
      <c r="AF213">
        <v>0</v>
      </c>
      <c r="AG213">
        <v>0</v>
      </c>
      <c r="AH213">
        <v>0</v>
      </c>
      <c r="AI213">
        <v>1</v>
      </c>
      <c r="AJ213" t="s">
        <v>470</v>
      </c>
      <c r="AK213" t="s">
        <v>486</v>
      </c>
      <c r="AL213" t="s">
        <v>486</v>
      </c>
      <c r="AM213">
        <v>0</v>
      </c>
      <c r="AN213">
        <v>0</v>
      </c>
      <c r="AO213">
        <v>0</v>
      </c>
      <c r="AP213">
        <v>1</v>
      </c>
      <c r="AQ213">
        <v>3</v>
      </c>
      <c r="AR213">
        <v>0</v>
      </c>
      <c r="AS213" t="s">
        <v>486</v>
      </c>
      <c r="AT213" t="s">
        <v>487</v>
      </c>
      <c r="AU213" t="s">
        <v>526</v>
      </c>
      <c r="AV213" t="s">
        <v>486</v>
      </c>
      <c r="AW213" t="s">
        <v>470</v>
      </c>
      <c r="AX213" t="s">
        <v>526</v>
      </c>
      <c r="AY213" t="s">
        <v>527</v>
      </c>
      <c r="AZ213">
        <v>5</v>
      </c>
      <c r="BA213" t="s">
        <v>1034</v>
      </c>
      <c r="BC213" t="s">
        <v>803</v>
      </c>
      <c r="BE213" t="s">
        <v>954</v>
      </c>
      <c r="BG213" t="s">
        <v>2120</v>
      </c>
      <c r="BK213" t="b">
        <v>1</v>
      </c>
      <c r="BQ213">
        <v>15</v>
      </c>
      <c r="BR213" t="s">
        <v>956</v>
      </c>
      <c r="BS213" t="s">
        <v>476</v>
      </c>
      <c r="BT213" t="s">
        <v>2514</v>
      </c>
      <c r="BU213" t="b">
        <v>0</v>
      </c>
      <c r="BV213" t="b">
        <v>0</v>
      </c>
      <c r="BW213" t="b">
        <v>1</v>
      </c>
      <c r="BX213" t="b">
        <v>0</v>
      </c>
      <c r="BY213" t="b">
        <v>0</v>
      </c>
      <c r="BZ213" t="b">
        <v>0</v>
      </c>
      <c r="CA213" t="b">
        <v>0</v>
      </c>
      <c r="CB213" t="b">
        <v>0</v>
      </c>
      <c r="CC213" t="b">
        <v>0</v>
      </c>
      <c r="CD213" t="b">
        <v>0</v>
      </c>
      <c r="CF213" t="s">
        <v>3513</v>
      </c>
      <c r="CG213" t="b">
        <v>0</v>
      </c>
      <c r="CH213" t="b">
        <v>0</v>
      </c>
      <c r="CI213" t="b">
        <v>0</v>
      </c>
      <c r="CJ213" t="b">
        <v>1</v>
      </c>
      <c r="CK213" t="b">
        <v>0</v>
      </c>
      <c r="CL213" t="b">
        <v>0</v>
      </c>
      <c r="CM213" t="b">
        <v>0</v>
      </c>
      <c r="CN213" t="b">
        <v>0</v>
      </c>
      <c r="CO213" t="b">
        <v>0</v>
      </c>
      <c r="CP213" t="b">
        <v>0</v>
      </c>
      <c r="CQ213" t="b">
        <v>0</v>
      </c>
      <c r="CR213" t="b">
        <v>0</v>
      </c>
      <c r="CS213" t="b">
        <v>0</v>
      </c>
      <c r="CT213" t="b">
        <v>0</v>
      </c>
      <c r="CV213" t="s">
        <v>1036</v>
      </c>
      <c r="CW213" t="b">
        <v>1</v>
      </c>
      <c r="CX213" t="b">
        <v>1</v>
      </c>
      <c r="CY213" t="b">
        <v>0</v>
      </c>
      <c r="CZ213" t="b">
        <v>0</v>
      </c>
      <c r="DA213" t="b">
        <v>0</v>
      </c>
      <c r="DB213" t="b">
        <v>0</v>
      </c>
      <c r="DC213" t="b">
        <v>0</v>
      </c>
      <c r="DP213" t="s">
        <v>510</v>
      </c>
      <c r="DQ213" t="s">
        <v>1560</v>
      </c>
      <c r="DR213" t="b">
        <v>1</v>
      </c>
      <c r="EC213" t="s">
        <v>510</v>
      </c>
      <c r="ED213" t="s">
        <v>1746</v>
      </c>
      <c r="EH213" t="b">
        <v>1</v>
      </c>
      <c r="EP213" t="s">
        <v>510</v>
      </c>
      <c r="EQ213" t="s">
        <v>1201</v>
      </c>
      <c r="ER213" t="b">
        <v>1</v>
      </c>
      <c r="EU213" t="b">
        <v>1</v>
      </c>
      <c r="FA213" t="s">
        <v>476</v>
      </c>
      <c r="FB213" t="s">
        <v>476</v>
      </c>
      <c r="FC213" t="s">
        <v>476</v>
      </c>
      <c r="FD213" t="s">
        <v>476</v>
      </c>
      <c r="FE213" t="s">
        <v>510</v>
      </c>
      <c r="FF213" t="s">
        <v>510</v>
      </c>
      <c r="FG213" t="s">
        <v>476</v>
      </c>
      <c r="FH213" t="s">
        <v>476</v>
      </c>
      <c r="FI213" t="s">
        <v>476</v>
      </c>
      <c r="FJ213" t="s">
        <v>476</v>
      </c>
      <c r="FK213" t="s">
        <v>476</v>
      </c>
      <c r="FL213" t="s">
        <v>510</v>
      </c>
      <c r="GB213">
        <f>IF(Table1[[#This Row],[msna/Demographic_info/HH_members_group/total_m_c_muac]]=0,"",COUNTIF(Table1[[#This Row],[Grain or tubers e.g. bread, rice, noodles, bulger, frikeh, kaak, pasta, andoumeh, manakish, thick grain-based porridge, potatoes]:[Breastmilk]],"Yes"))</f>
        <v>0</v>
      </c>
      <c r="GC213" t="str">
        <f>IF(Table1[[#This Row],[Column1]]="","",IF(Table1[[#This Row],[Please select the assessment type:]]="Livelihood and Protection (MHPSS, CP, GBV)","",IF(Table1[[#This Row],[Column1]]&gt;4,"diverse","not diverse")))</f>
        <v>not diverse</v>
      </c>
      <c r="GH213" t="s">
        <v>3514</v>
      </c>
      <c r="GI213" t="b">
        <v>1</v>
      </c>
      <c r="GJ213" t="b">
        <v>1</v>
      </c>
      <c r="GN213" t="b">
        <v>1</v>
      </c>
      <c r="GV213" t="b">
        <v>1</v>
      </c>
      <c r="HA213" t="s">
        <v>551</v>
      </c>
      <c r="HG213" t="b">
        <v>1</v>
      </c>
      <c r="HO213" t="s">
        <v>3515</v>
      </c>
      <c r="HP213" t="s">
        <v>1223</v>
      </c>
      <c r="HQ213" t="b">
        <v>1</v>
      </c>
      <c r="HT213" t="b">
        <v>1</v>
      </c>
      <c r="HW213" t="b">
        <v>1</v>
      </c>
      <c r="IC213" t="s">
        <v>1856</v>
      </c>
      <c r="ID213" t="b">
        <v>1</v>
      </c>
      <c r="II213" t="b">
        <v>1</v>
      </c>
      <c r="IP213" t="s">
        <v>1243</v>
      </c>
      <c r="IQ213" t="b">
        <v>1</v>
      </c>
      <c r="IZ213" t="s">
        <v>476</v>
      </c>
      <c r="JB213" t="s">
        <v>1340</v>
      </c>
      <c r="JH213" t="b">
        <v>1</v>
      </c>
      <c r="JQ213" t="s">
        <v>771</v>
      </c>
      <c r="JR213" t="s">
        <v>772</v>
      </c>
      <c r="JS213" t="b">
        <v>1</v>
      </c>
      <c r="KD213" t="s">
        <v>772</v>
      </c>
      <c r="KE213" t="b">
        <v>1</v>
      </c>
      <c r="KO213" t="s">
        <v>554</v>
      </c>
      <c r="KW213" t="b">
        <v>1</v>
      </c>
      <c r="LH213" t="s">
        <v>554</v>
      </c>
      <c r="LP213" t="b">
        <v>1</v>
      </c>
      <c r="LR213" t="s">
        <v>3516</v>
      </c>
      <c r="LS213" t="b">
        <v>1</v>
      </c>
      <c r="LU213" t="b">
        <v>1</v>
      </c>
      <c r="LY213" t="b">
        <v>1</v>
      </c>
      <c r="MI213" t="s">
        <v>1169</v>
      </c>
      <c r="MJ213" t="b">
        <v>1</v>
      </c>
      <c r="MY213" t="s">
        <v>1873</v>
      </c>
      <c r="NA213" t="b">
        <v>1</v>
      </c>
      <c r="NB213" t="b">
        <v>1</v>
      </c>
      <c r="NK213" t="s">
        <v>924</v>
      </c>
      <c r="NL213" t="b">
        <v>1</v>
      </c>
      <c r="NV213" t="s">
        <v>476</v>
      </c>
      <c r="NX213" t="s">
        <v>510</v>
      </c>
      <c r="NZ213" t="s">
        <v>3517</v>
      </c>
      <c r="OB213" t="b">
        <v>1</v>
      </c>
      <c r="OC213" t="b">
        <v>1</v>
      </c>
      <c r="OD213" t="b">
        <v>1</v>
      </c>
      <c r="OL213" t="s">
        <v>779</v>
      </c>
      <c r="OT213" t="b">
        <v>1</v>
      </c>
      <c r="OW213" t="s">
        <v>3518</v>
      </c>
      <c r="OY213" t="b">
        <v>1</v>
      </c>
      <c r="PL213">
        <v>1000</v>
      </c>
      <c r="PM213">
        <v>1000</v>
      </c>
      <c r="PN213" t="s">
        <v>563</v>
      </c>
      <c r="PS213" t="b">
        <v>1</v>
      </c>
      <c r="QF213" t="s">
        <v>510</v>
      </c>
      <c r="QP213" t="s">
        <v>510</v>
      </c>
      <c r="QR213" t="s">
        <v>510</v>
      </c>
      <c r="RC213" t="s">
        <v>673</v>
      </c>
      <c r="RE213" t="s">
        <v>510</v>
      </c>
      <c r="RG213" t="s">
        <v>515</v>
      </c>
      <c r="RH213" t="s">
        <v>3519</v>
      </c>
      <c r="RL213" t="b">
        <v>1</v>
      </c>
      <c r="RN213" t="b">
        <v>1</v>
      </c>
      <c r="RR213" t="s">
        <v>589</v>
      </c>
      <c r="RW213" t="b">
        <v>1</v>
      </c>
      <c r="SA213" t="s">
        <v>515</v>
      </c>
      <c r="SB213" t="s">
        <v>3520</v>
      </c>
      <c r="SC213">
        <v>92472829</v>
      </c>
      <c r="SD213" t="s">
        <v>3521</v>
      </c>
      <c r="SE213" s="2">
        <v>44602.558912037042</v>
      </c>
      <c r="SF213">
        <v>212</v>
      </c>
      <c r="SH213">
        <v>-1</v>
      </c>
      <c r="SK213" t="s">
        <v>518</v>
      </c>
      <c r="SL213">
        <v>1597</v>
      </c>
      <c r="SM213" t="s">
        <v>983</v>
      </c>
      <c r="SN213">
        <v>648550</v>
      </c>
    </row>
    <row r="214" spans="1:508" hidden="1" x14ac:dyDescent="0.25">
      <c r="A214" t="s">
        <v>3522</v>
      </c>
      <c r="B214" t="s">
        <v>3523</v>
      </c>
      <c r="D214" t="s">
        <v>3472</v>
      </c>
      <c r="E214" t="s">
        <v>950</v>
      </c>
      <c r="G214" s="1">
        <v>44602</v>
      </c>
      <c r="H214" t="s">
        <v>2762</v>
      </c>
      <c r="I214" t="s">
        <v>952</v>
      </c>
      <c r="J214" t="s">
        <v>510</v>
      </c>
      <c r="GB214" t="str">
        <f>IF(Table1[[#This Row],[msna/Demographic_info/HH_members_group/total_m_c_muac]]=0,"",COUNTIF(Table1[[#This Row],[Grain or tubers e.g. bread, rice, noodles, bulger, frikeh, kaak, pasta, andoumeh, manakish, thick grain-based porridge, potatoes]:[Breastmilk]],"Yes"))</f>
        <v/>
      </c>
      <c r="GC214" t="str">
        <f>IF(Table1[[#This Row],[Column1]]="","",IF(Table1[[#This Row],[Please select the assessment type:]]="Livelihood and Protection (MHPSS, CP, GBV)","",IF(Table1[[#This Row],[Column1]]&gt;4,"diverse","not diverse")))</f>
        <v/>
      </c>
      <c r="SB214" t="s">
        <v>3524</v>
      </c>
      <c r="SC214">
        <v>92472830</v>
      </c>
      <c r="SD214" t="s">
        <v>3525</v>
      </c>
      <c r="SE214" s="2">
        <v>44602.558912037042</v>
      </c>
      <c r="SF214">
        <v>213</v>
      </c>
      <c r="SH214">
        <v>-1</v>
      </c>
      <c r="SK214" t="s">
        <v>518</v>
      </c>
      <c r="SL214">
        <v>145</v>
      </c>
      <c r="SM214" t="s">
        <v>983</v>
      </c>
      <c r="SN214">
        <v>648550</v>
      </c>
    </row>
    <row r="215" spans="1:508" hidden="1" x14ac:dyDescent="0.25">
      <c r="A215" t="s">
        <v>3526</v>
      </c>
      <c r="B215" t="s">
        <v>3527</v>
      </c>
      <c r="C215" t="s">
        <v>470</v>
      </c>
      <c r="D215" t="s">
        <v>3528</v>
      </c>
      <c r="E215" t="s">
        <v>950</v>
      </c>
      <c r="G215" s="1">
        <v>44602</v>
      </c>
      <c r="H215" t="s">
        <v>2762</v>
      </c>
      <c r="I215" t="s">
        <v>952</v>
      </c>
      <c r="J215" t="s">
        <v>476</v>
      </c>
      <c r="K215" t="s">
        <v>522</v>
      </c>
      <c r="M215" t="s">
        <v>1012</v>
      </c>
      <c r="O215" t="s">
        <v>572</v>
      </c>
      <c r="P215" t="s">
        <v>480</v>
      </c>
      <c r="Q215" t="s">
        <v>481</v>
      </c>
      <c r="R215" t="s">
        <v>479</v>
      </c>
      <c r="S215" t="s">
        <v>482</v>
      </c>
      <c r="T215" t="b">
        <v>1</v>
      </c>
      <c r="AA215" t="s">
        <v>483</v>
      </c>
      <c r="AB215" t="s">
        <v>878</v>
      </c>
      <c r="AC215">
        <v>1</v>
      </c>
      <c r="AD215">
        <v>0</v>
      </c>
      <c r="AE215">
        <v>0</v>
      </c>
      <c r="AF215">
        <v>0</v>
      </c>
      <c r="AG215">
        <v>0</v>
      </c>
      <c r="AH215">
        <v>1</v>
      </c>
      <c r="AI215">
        <v>0</v>
      </c>
      <c r="AJ215" t="s">
        <v>470</v>
      </c>
      <c r="AK215" t="s">
        <v>486</v>
      </c>
      <c r="AL215" t="s">
        <v>486</v>
      </c>
      <c r="AM215">
        <v>1</v>
      </c>
      <c r="AN215">
        <v>0</v>
      </c>
      <c r="AO215">
        <v>0</v>
      </c>
      <c r="AP215">
        <v>0</v>
      </c>
      <c r="AQ215">
        <v>1</v>
      </c>
      <c r="AR215">
        <v>0</v>
      </c>
      <c r="AS215" t="s">
        <v>486</v>
      </c>
      <c r="AT215" t="s">
        <v>486</v>
      </c>
      <c r="AU215" t="s">
        <v>485</v>
      </c>
      <c r="AV215" t="s">
        <v>486</v>
      </c>
      <c r="AW215" t="s">
        <v>470</v>
      </c>
      <c r="AX215" t="s">
        <v>485</v>
      </c>
      <c r="AY215" t="s">
        <v>487</v>
      </c>
      <c r="AZ215">
        <v>3</v>
      </c>
      <c r="BA215" t="s">
        <v>787</v>
      </c>
      <c r="BC215" t="s">
        <v>953</v>
      </c>
      <c r="BE215" t="s">
        <v>954</v>
      </c>
      <c r="BG215" t="s">
        <v>2258</v>
      </c>
      <c r="BH215" t="b">
        <v>1</v>
      </c>
      <c r="BJ215" t="b">
        <v>1</v>
      </c>
      <c r="BK215" t="b">
        <v>1</v>
      </c>
      <c r="BQ215">
        <v>20</v>
      </c>
      <c r="BR215" t="s">
        <v>1013</v>
      </c>
      <c r="BS215" t="s">
        <v>510</v>
      </c>
      <c r="CV215" t="s">
        <v>1365</v>
      </c>
      <c r="CW215" t="b">
        <v>1</v>
      </c>
      <c r="CX215" t="b">
        <v>0</v>
      </c>
      <c r="CY215" t="b">
        <v>0</v>
      </c>
      <c r="CZ215" t="b">
        <v>0</v>
      </c>
      <c r="DA215" t="b">
        <v>0</v>
      </c>
      <c r="DB215" t="b">
        <v>0</v>
      </c>
      <c r="DC215" t="b">
        <v>0</v>
      </c>
      <c r="DF215">
        <v>1</v>
      </c>
      <c r="DP215" t="s">
        <v>510</v>
      </c>
      <c r="DQ215" t="s">
        <v>1560</v>
      </c>
      <c r="DR215" t="b">
        <v>1</v>
      </c>
      <c r="EC215" t="s">
        <v>476</v>
      </c>
      <c r="ED215" t="s">
        <v>1237</v>
      </c>
      <c r="EJ215" t="b">
        <v>1</v>
      </c>
      <c r="EP215" t="s">
        <v>510</v>
      </c>
      <c r="EQ215" t="s">
        <v>960</v>
      </c>
      <c r="ER215" t="b">
        <v>1</v>
      </c>
      <c r="ES215" t="b">
        <v>1</v>
      </c>
      <c r="FA215" t="s">
        <v>476</v>
      </c>
      <c r="FB215" t="s">
        <v>510</v>
      </c>
      <c r="FC215" t="s">
        <v>510</v>
      </c>
      <c r="FD215" t="s">
        <v>510</v>
      </c>
      <c r="FE215" t="s">
        <v>510</v>
      </c>
      <c r="FF215" t="s">
        <v>510</v>
      </c>
      <c r="FG215" t="s">
        <v>476</v>
      </c>
      <c r="FH215" t="s">
        <v>510</v>
      </c>
      <c r="FI215" t="s">
        <v>510</v>
      </c>
      <c r="FJ215" t="s">
        <v>476</v>
      </c>
      <c r="FK215" t="s">
        <v>476</v>
      </c>
      <c r="FL215" t="s">
        <v>510</v>
      </c>
      <c r="GB215">
        <f>IF(Table1[[#This Row],[msna/Demographic_info/HH_members_group/total_m_c_muac]]=0,"",COUNTIF(Table1[[#This Row],[Grain or tubers e.g. bread, rice, noodles, bulger, frikeh, kaak, pasta, andoumeh, manakish, thick grain-based porridge, potatoes]:[Breastmilk]],"Yes"))</f>
        <v>0</v>
      </c>
      <c r="GC215" t="str">
        <f>IF(Table1[[#This Row],[Column1]]="","",IF(Table1[[#This Row],[Please select the assessment type:]]="Livelihood and Protection (MHPSS, CP, GBV)","",IF(Table1[[#This Row],[Column1]]&gt;4,"diverse","not diverse")))</f>
        <v>not diverse</v>
      </c>
      <c r="GF215">
        <v>1</v>
      </c>
      <c r="GG215" t="s">
        <v>486</v>
      </c>
      <c r="GH215" t="s">
        <v>3529</v>
      </c>
      <c r="GI215" t="b">
        <v>1</v>
      </c>
      <c r="GK215" t="b">
        <v>1</v>
      </c>
      <c r="GM215" t="b">
        <v>1</v>
      </c>
      <c r="GN215" t="b">
        <v>1</v>
      </c>
      <c r="GQ215" t="b">
        <v>1</v>
      </c>
      <c r="GR215" t="b">
        <v>1</v>
      </c>
      <c r="GT215" t="b">
        <v>1</v>
      </c>
      <c r="HA215" t="s">
        <v>1202</v>
      </c>
      <c r="HB215" t="b">
        <v>1</v>
      </c>
      <c r="HD215" t="b">
        <v>1</v>
      </c>
      <c r="HO215" t="s">
        <v>3530</v>
      </c>
      <c r="HP215" t="s">
        <v>3531</v>
      </c>
      <c r="HQ215" t="b">
        <v>1</v>
      </c>
      <c r="HR215" t="b">
        <v>1</v>
      </c>
      <c r="HT215" t="b">
        <v>1</v>
      </c>
      <c r="HU215" t="b">
        <v>1</v>
      </c>
      <c r="IC215" t="s">
        <v>1825</v>
      </c>
      <c r="ID215" t="b">
        <v>1</v>
      </c>
      <c r="IE215" t="b">
        <v>1</v>
      </c>
      <c r="II215" t="b">
        <v>1</v>
      </c>
      <c r="IP215" t="s">
        <v>1243</v>
      </c>
      <c r="IQ215" t="b">
        <v>1</v>
      </c>
      <c r="IZ215" t="s">
        <v>476</v>
      </c>
      <c r="JB215" t="s">
        <v>2108</v>
      </c>
      <c r="JI215" t="b">
        <v>1</v>
      </c>
      <c r="JK215" t="b">
        <v>1</v>
      </c>
      <c r="JQ215" t="s">
        <v>476</v>
      </c>
      <c r="JR215" t="s">
        <v>3532</v>
      </c>
      <c r="JW215" t="b">
        <v>1</v>
      </c>
      <c r="JX215" t="b">
        <v>1</v>
      </c>
      <c r="JY215" t="b">
        <v>1</v>
      </c>
      <c r="KD215" t="s">
        <v>902</v>
      </c>
      <c r="KE215" t="b">
        <v>1</v>
      </c>
      <c r="KI215" t="b">
        <v>1</v>
      </c>
      <c r="KJ215" t="b">
        <v>1</v>
      </c>
      <c r="KO215" t="s">
        <v>3533</v>
      </c>
      <c r="KQ215" t="b">
        <v>1</v>
      </c>
      <c r="KR215" t="b">
        <v>1</v>
      </c>
      <c r="KT215" t="b">
        <v>1</v>
      </c>
      <c r="KU215" t="b">
        <v>1</v>
      </c>
      <c r="KY215" t="s">
        <v>645</v>
      </c>
      <c r="LA215" t="b">
        <v>1</v>
      </c>
      <c r="LE215" t="b">
        <v>1</v>
      </c>
      <c r="LH215" t="s">
        <v>500</v>
      </c>
      <c r="LI215" t="b">
        <v>1</v>
      </c>
      <c r="LR215" t="s">
        <v>3534</v>
      </c>
      <c r="LS215" t="b">
        <v>1</v>
      </c>
      <c r="LT215" t="b">
        <v>1</v>
      </c>
      <c r="LU215" t="b">
        <v>1</v>
      </c>
      <c r="LV215" t="b">
        <v>1</v>
      </c>
      <c r="LW215" t="b">
        <v>1</v>
      </c>
      <c r="LX215" t="b">
        <v>1</v>
      </c>
      <c r="LY215" t="b">
        <v>1</v>
      </c>
      <c r="MA215" t="b">
        <v>1</v>
      </c>
      <c r="MI215" t="s">
        <v>1842</v>
      </c>
      <c r="MN215" t="b">
        <v>1</v>
      </c>
      <c r="MO215" t="b">
        <v>1</v>
      </c>
      <c r="MR215" t="b">
        <v>1</v>
      </c>
      <c r="MY215" t="s">
        <v>1023</v>
      </c>
      <c r="NH215" t="b">
        <v>1</v>
      </c>
      <c r="NK215" t="s">
        <v>1654</v>
      </c>
      <c r="NO215" t="b">
        <v>1</v>
      </c>
      <c r="NV215" t="s">
        <v>510</v>
      </c>
      <c r="NW215" t="s">
        <v>3535</v>
      </c>
      <c r="NX215" t="s">
        <v>510</v>
      </c>
      <c r="NZ215" t="s">
        <v>754</v>
      </c>
      <c r="OB215" t="b">
        <v>1</v>
      </c>
      <c r="OE215" t="b">
        <v>1</v>
      </c>
      <c r="OF215" t="b">
        <v>1</v>
      </c>
      <c r="OG215" t="b">
        <v>1</v>
      </c>
      <c r="OL215" t="s">
        <v>3536</v>
      </c>
      <c r="OM215" t="b">
        <v>1</v>
      </c>
      <c r="ON215" t="b">
        <v>1</v>
      </c>
      <c r="OO215" t="b">
        <v>1</v>
      </c>
      <c r="OP215" t="b">
        <v>1</v>
      </c>
      <c r="OQ215" t="b">
        <v>1</v>
      </c>
      <c r="OW215" t="s">
        <v>3537</v>
      </c>
      <c r="OX215" t="b">
        <v>1</v>
      </c>
      <c r="PH215" t="b">
        <v>1</v>
      </c>
      <c r="PM215">
        <v>1500</v>
      </c>
      <c r="PN215" t="s">
        <v>852</v>
      </c>
      <c r="PQ215" t="b">
        <v>1</v>
      </c>
      <c r="PS215" t="b">
        <v>1</v>
      </c>
      <c r="QF215" t="s">
        <v>510</v>
      </c>
      <c r="QP215" t="s">
        <v>510</v>
      </c>
      <c r="QR215" t="s">
        <v>510</v>
      </c>
      <c r="RC215" t="s">
        <v>511</v>
      </c>
      <c r="RE215" t="s">
        <v>510</v>
      </c>
      <c r="RG215" t="s">
        <v>3538</v>
      </c>
      <c r="RH215" t="s">
        <v>3539</v>
      </c>
      <c r="RI215" t="b">
        <v>1</v>
      </c>
      <c r="RJ215" t="b">
        <v>1</v>
      </c>
      <c r="RK215" t="b">
        <v>1</v>
      </c>
      <c r="RL215" t="b">
        <v>1</v>
      </c>
      <c r="RR215" t="s">
        <v>514</v>
      </c>
      <c r="RS215" t="b">
        <v>1</v>
      </c>
      <c r="SA215" t="s">
        <v>515</v>
      </c>
      <c r="SB215" t="s">
        <v>3540</v>
      </c>
      <c r="SC215">
        <v>92472836</v>
      </c>
      <c r="SD215" t="s">
        <v>3541</v>
      </c>
      <c r="SE215" s="2">
        <v>44602.559016203697</v>
      </c>
      <c r="SF215">
        <v>214</v>
      </c>
      <c r="SH215">
        <v>-1</v>
      </c>
      <c r="SK215" t="s">
        <v>518</v>
      </c>
      <c r="SL215">
        <v>12345</v>
      </c>
      <c r="SM215" t="s">
        <v>983</v>
      </c>
      <c r="SN215">
        <v>648550</v>
      </c>
    </row>
    <row r="216" spans="1:508" hidden="1" x14ac:dyDescent="0.25">
      <c r="A216" t="s">
        <v>3542</v>
      </c>
      <c r="B216" t="s">
        <v>3543</v>
      </c>
      <c r="C216" t="s">
        <v>470</v>
      </c>
      <c r="D216" t="s">
        <v>3528</v>
      </c>
      <c r="E216" t="s">
        <v>950</v>
      </c>
      <c r="G216" s="1">
        <v>44602</v>
      </c>
      <c r="H216" t="s">
        <v>2762</v>
      </c>
      <c r="I216" t="s">
        <v>952</v>
      </c>
      <c r="J216" t="s">
        <v>476</v>
      </c>
      <c r="K216" t="s">
        <v>477</v>
      </c>
      <c r="L216" s="1">
        <v>43871</v>
      </c>
      <c r="M216" t="s">
        <v>478</v>
      </c>
      <c r="O216" t="s">
        <v>572</v>
      </c>
      <c r="P216" t="s">
        <v>548</v>
      </c>
      <c r="Q216" t="s">
        <v>573</v>
      </c>
      <c r="R216" t="s">
        <v>572</v>
      </c>
      <c r="S216" t="s">
        <v>1286</v>
      </c>
      <c r="U216" t="b">
        <v>1</v>
      </c>
      <c r="AA216" t="s">
        <v>802</v>
      </c>
      <c r="AB216" t="s">
        <v>878</v>
      </c>
      <c r="AC216">
        <v>1</v>
      </c>
      <c r="AD216">
        <v>0</v>
      </c>
      <c r="AE216">
        <v>0</v>
      </c>
      <c r="AF216">
        <v>0</v>
      </c>
      <c r="AG216">
        <v>0</v>
      </c>
      <c r="AH216">
        <v>1</v>
      </c>
      <c r="AI216">
        <v>0</v>
      </c>
      <c r="AJ216" t="s">
        <v>470</v>
      </c>
      <c r="AK216" t="s">
        <v>486</v>
      </c>
      <c r="AL216" t="s">
        <v>486</v>
      </c>
      <c r="AM216">
        <v>1</v>
      </c>
      <c r="AN216">
        <v>1</v>
      </c>
      <c r="AO216">
        <v>0</v>
      </c>
      <c r="AP216">
        <v>0</v>
      </c>
      <c r="AQ216">
        <v>2</v>
      </c>
      <c r="AR216">
        <v>0</v>
      </c>
      <c r="AS216" t="s">
        <v>485</v>
      </c>
      <c r="AT216" t="s">
        <v>485</v>
      </c>
      <c r="AU216" t="s">
        <v>526</v>
      </c>
      <c r="AV216" t="s">
        <v>485</v>
      </c>
      <c r="AW216" t="s">
        <v>486</v>
      </c>
      <c r="AX216" t="s">
        <v>487</v>
      </c>
      <c r="AY216" t="s">
        <v>527</v>
      </c>
      <c r="AZ216">
        <v>5</v>
      </c>
      <c r="BA216" t="s">
        <v>787</v>
      </c>
      <c r="BC216" t="s">
        <v>953</v>
      </c>
      <c r="BE216" t="s">
        <v>1034</v>
      </c>
      <c r="BG216" t="s">
        <v>1427</v>
      </c>
      <c r="BI216" t="b">
        <v>1</v>
      </c>
      <c r="BJ216" t="b">
        <v>1</v>
      </c>
      <c r="BQ216">
        <v>20</v>
      </c>
      <c r="BR216" t="s">
        <v>956</v>
      </c>
      <c r="BS216" t="s">
        <v>510</v>
      </c>
      <c r="CV216" t="s">
        <v>1365</v>
      </c>
      <c r="CW216" t="b">
        <v>1</v>
      </c>
      <c r="CX216" t="b">
        <v>0</v>
      </c>
      <c r="CY216" t="b">
        <v>0</v>
      </c>
      <c r="CZ216" t="b">
        <v>0</v>
      </c>
      <c r="DA216" t="b">
        <v>0</v>
      </c>
      <c r="DB216" t="b">
        <v>0</v>
      </c>
      <c r="DC216" t="b">
        <v>0</v>
      </c>
      <c r="DE216">
        <v>1</v>
      </c>
      <c r="DF216">
        <v>1</v>
      </c>
      <c r="DG216">
        <v>3</v>
      </c>
      <c r="DJ216">
        <v>1</v>
      </c>
      <c r="DP216" t="s">
        <v>476</v>
      </c>
      <c r="EC216" t="s">
        <v>476</v>
      </c>
      <c r="ED216" t="s">
        <v>959</v>
      </c>
      <c r="EJ216" t="b">
        <v>1</v>
      </c>
      <c r="EK216" t="b">
        <v>1</v>
      </c>
      <c r="EP216" t="s">
        <v>476</v>
      </c>
      <c r="EQ216" t="s">
        <v>960</v>
      </c>
      <c r="ER216" t="b">
        <v>1</v>
      </c>
      <c r="ES216" t="b">
        <v>1</v>
      </c>
      <c r="FA216" t="s">
        <v>476</v>
      </c>
      <c r="FB216" t="s">
        <v>476</v>
      </c>
      <c r="FC216" t="s">
        <v>510</v>
      </c>
      <c r="FD216" t="s">
        <v>510</v>
      </c>
      <c r="FE216" t="s">
        <v>510</v>
      </c>
      <c r="FF216" t="s">
        <v>510</v>
      </c>
      <c r="FG216" t="s">
        <v>510</v>
      </c>
      <c r="FH216" t="s">
        <v>510</v>
      </c>
      <c r="FI216" t="s">
        <v>510</v>
      </c>
      <c r="FJ216" t="s">
        <v>476</v>
      </c>
      <c r="FK216" t="s">
        <v>476</v>
      </c>
      <c r="FL216" t="s">
        <v>510</v>
      </c>
      <c r="FN216" t="s">
        <v>476</v>
      </c>
      <c r="FO216" t="s">
        <v>510</v>
      </c>
      <c r="FP216" t="s">
        <v>510</v>
      </c>
      <c r="FQ216" t="s">
        <v>510</v>
      </c>
      <c r="FR216" t="s">
        <v>510</v>
      </c>
      <c r="FS216" t="s">
        <v>510</v>
      </c>
      <c r="FT216" t="s">
        <v>476</v>
      </c>
      <c r="FU216" t="s">
        <v>510</v>
      </c>
      <c r="FV216" t="s">
        <v>510</v>
      </c>
      <c r="FW216" t="s">
        <v>476</v>
      </c>
      <c r="FX216" t="s">
        <v>476</v>
      </c>
      <c r="FY216" t="s">
        <v>510</v>
      </c>
      <c r="FZ216" t="s">
        <v>510</v>
      </c>
      <c r="GA216" t="s">
        <v>510</v>
      </c>
      <c r="GB216">
        <f>IF(Table1[[#This Row],[msna/Demographic_info/HH_members_group/total_m_c_muac]]=0,"",COUNTIF(Table1[[#This Row],[Grain or tubers e.g. bread, rice, noodles, bulger, frikeh, kaak, pasta, andoumeh, manakish, thick grain-based porridge, potatoes]:[Breastmilk]],"Yes"))</f>
        <v>4</v>
      </c>
      <c r="GC216" t="str">
        <f>IF(Table1[[#This Row],[Column1]]="","",IF(Table1[[#This Row],[Please select the assessment type:]]="Livelihood and Protection (MHPSS, CP, GBV)","",IF(Table1[[#This Row],[Column1]]&gt;4,"diverse","not diverse")))</f>
        <v>not diverse</v>
      </c>
      <c r="GD216">
        <v>1</v>
      </c>
      <c r="GE216" t="s">
        <v>486</v>
      </c>
      <c r="GF216">
        <v>1</v>
      </c>
      <c r="GG216" t="s">
        <v>486</v>
      </c>
      <c r="GH216" t="s">
        <v>3544</v>
      </c>
      <c r="GM216" t="b">
        <v>1</v>
      </c>
      <c r="GN216" t="b">
        <v>1</v>
      </c>
      <c r="GO216" t="b">
        <v>1</v>
      </c>
      <c r="GQ216" t="b">
        <v>1</v>
      </c>
      <c r="GR216" t="b">
        <v>1</v>
      </c>
      <c r="GT216" t="b">
        <v>1</v>
      </c>
      <c r="HA216" t="s">
        <v>3545</v>
      </c>
      <c r="HB216" t="b">
        <v>1</v>
      </c>
      <c r="HD216" t="b">
        <v>1</v>
      </c>
      <c r="HE216" t="b">
        <v>1</v>
      </c>
      <c r="HG216" t="b">
        <v>1</v>
      </c>
      <c r="HO216" t="s">
        <v>2010</v>
      </c>
      <c r="HP216" t="s">
        <v>3546</v>
      </c>
      <c r="HR216" t="b">
        <v>1</v>
      </c>
      <c r="HT216" t="b">
        <v>1</v>
      </c>
      <c r="HU216" t="b">
        <v>1</v>
      </c>
      <c r="IC216" t="s">
        <v>3547</v>
      </c>
      <c r="ID216" t="b">
        <v>1</v>
      </c>
      <c r="IE216" t="b">
        <v>1</v>
      </c>
      <c r="II216" t="b">
        <v>1</v>
      </c>
      <c r="IJ216" t="b">
        <v>1</v>
      </c>
      <c r="IP216" t="s">
        <v>496</v>
      </c>
      <c r="IV216" t="b">
        <v>1</v>
      </c>
      <c r="IZ216" t="s">
        <v>476</v>
      </c>
      <c r="JB216" t="s">
        <v>532</v>
      </c>
      <c r="JG216" t="b">
        <v>1</v>
      </c>
      <c r="JI216" t="b">
        <v>1</v>
      </c>
      <c r="JK216" t="b">
        <v>1</v>
      </c>
      <c r="JQ216" t="s">
        <v>476</v>
      </c>
      <c r="JR216" t="s">
        <v>556</v>
      </c>
      <c r="JW216" t="b">
        <v>1</v>
      </c>
      <c r="JX216" t="b">
        <v>1</v>
      </c>
      <c r="KD216" t="s">
        <v>902</v>
      </c>
      <c r="KE216" t="b">
        <v>1</v>
      </c>
      <c r="KI216" t="b">
        <v>1</v>
      </c>
      <c r="KJ216" t="b">
        <v>1</v>
      </c>
      <c r="KO216" t="s">
        <v>792</v>
      </c>
      <c r="KP216" t="b">
        <v>1</v>
      </c>
      <c r="KR216" t="b">
        <v>1</v>
      </c>
      <c r="KY216" t="s">
        <v>1092</v>
      </c>
      <c r="KZ216" t="b">
        <v>1</v>
      </c>
      <c r="LA216" t="b">
        <v>1</v>
      </c>
      <c r="LH216" t="s">
        <v>500</v>
      </c>
      <c r="LI216" t="b">
        <v>1</v>
      </c>
      <c r="LR216" t="s">
        <v>3548</v>
      </c>
      <c r="LT216" t="b">
        <v>1</v>
      </c>
      <c r="LU216" t="b">
        <v>1</v>
      </c>
      <c r="LV216" t="b">
        <v>1</v>
      </c>
      <c r="LW216" t="b">
        <v>1</v>
      </c>
      <c r="LX216" t="b">
        <v>1</v>
      </c>
      <c r="MI216" t="s">
        <v>2903</v>
      </c>
      <c r="MN216" t="b">
        <v>1</v>
      </c>
      <c r="MO216" t="b">
        <v>1</v>
      </c>
      <c r="MY216" t="s">
        <v>1023</v>
      </c>
      <c r="NH216" t="b">
        <v>1</v>
      </c>
      <c r="NK216" t="s">
        <v>504</v>
      </c>
      <c r="NT216" t="b">
        <v>1</v>
      </c>
      <c r="NV216" t="s">
        <v>505</v>
      </c>
      <c r="NX216" t="s">
        <v>505</v>
      </c>
      <c r="NZ216" t="s">
        <v>1023</v>
      </c>
      <c r="OI216" t="b">
        <v>1</v>
      </c>
      <c r="OL216" t="s">
        <v>561</v>
      </c>
      <c r="OM216" t="b">
        <v>1</v>
      </c>
      <c r="OO216" t="b">
        <v>1</v>
      </c>
      <c r="OW216" t="s">
        <v>562</v>
      </c>
      <c r="PA216" t="b">
        <v>1</v>
      </c>
      <c r="PL216">
        <v>1500</v>
      </c>
      <c r="PM216">
        <v>2500</v>
      </c>
      <c r="PN216" t="s">
        <v>3158</v>
      </c>
      <c r="PQ216" t="b">
        <v>1</v>
      </c>
      <c r="PT216" t="b">
        <v>1</v>
      </c>
      <c r="QF216" t="s">
        <v>510</v>
      </c>
      <c r="QP216" t="s">
        <v>510</v>
      </c>
      <c r="QR216" t="s">
        <v>510</v>
      </c>
      <c r="RC216" t="s">
        <v>1135</v>
      </c>
      <c r="RE216" t="s">
        <v>510</v>
      </c>
      <c r="RG216" t="s">
        <v>3549</v>
      </c>
      <c r="RH216" t="s">
        <v>3539</v>
      </c>
      <c r="RI216" t="b">
        <v>1</v>
      </c>
      <c r="RJ216" t="b">
        <v>1</v>
      </c>
      <c r="RK216" t="b">
        <v>1</v>
      </c>
      <c r="RL216" t="b">
        <v>1</v>
      </c>
      <c r="RR216" t="s">
        <v>514</v>
      </c>
      <c r="RS216" t="b">
        <v>1</v>
      </c>
      <c r="SA216" t="s">
        <v>515</v>
      </c>
      <c r="SB216" t="s">
        <v>3550</v>
      </c>
      <c r="SC216">
        <v>92472837</v>
      </c>
      <c r="SD216" t="s">
        <v>3551</v>
      </c>
      <c r="SE216" s="2">
        <v>44602.559027777781</v>
      </c>
      <c r="SF216">
        <v>215</v>
      </c>
      <c r="SH216">
        <v>-1</v>
      </c>
      <c r="SK216" t="s">
        <v>518</v>
      </c>
      <c r="SL216">
        <v>8843</v>
      </c>
      <c r="SM216" t="s">
        <v>983</v>
      </c>
      <c r="SN216">
        <v>648550</v>
      </c>
    </row>
    <row r="217" spans="1:508" hidden="1" x14ac:dyDescent="0.25">
      <c r="A217" t="s">
        <v>3552</v>
      </c>
      <c r="B217" t="s">
        <v>3553</v>
      </c>
      <c r="C217" t="s">
        <v>470</v>
      </c>
      <c r="D217" t="s">
        <v>3528</v>
      </c>
      <c r="E217" t="s">
        <v>950</v>
      </c>
      <c r="G217" s="1">
        <v>44602</v>
      </c>
      <c r="H217" t="s">
        <v>2762</v>
      </c>
      <c r="I217" t="s">
        <v>952</v>
      </c>
      <c r="J217" t="s">
        <v>476</v>
      </c>
      <c r="K217" t="s">
        <v>522</v>
      </c>
      <c r="M217" t="s">
        <v>478</v>
      </c>
      <c r="O217" t="s">
        <v>479</v>
      </c>
      <c r="P217" t="s">
        <v>523</v>
      </c>
      <c r="Q217" t="s">
        <v>573</v>
      </c>
      <c r="R217" t="s">
        <v>479</v>
      </c>
      <c r="S217" t="s">
        <v>482</v>
      </c>
      <c r="T217" t="b">
        <v>1</v>
      </c>
      <c r="AA217" t="s">
        <v>483</v>
      </c>
      <c r="AB217" t="s">
        <v>878</v>
      </c>
      <c r="AC217">
        <v>2</v>
      </c>
      <c r="AD217">
        <v>0</v>
      </c>
      <c r="AE217">
        <v>1</v>
      </c>
      <c r="AF217">
        <v>0</v>
      </c>
      <c r="AG217">
        <v>1</v>
      </c>
      <c r="AH217">
        <v>1</v>
      </c>
      <c r="AI217">
        <v>0</v>
      </c>
      <c r="AJ217" t="s">
        <v>485</v>
      </c>
      <c r="AK217" t="s">
        <v>486</v>
      </c>
      <c r="AL217" t="s">
        <v>487</v>
      </c>
      <c r="AM217">
        <v>1</v>
      </c>
      <c r="AN217">
        <v>0</v>
      </c>
      <c r="AO217">
        <v>1</v>
      </c>
      <c r="AP217">
        <v>0</v>
      </c>
      <c r="AQ217">
        <v>2</v>
      </c>
      <c r="AR217">
        <v>0</v>
      </c>
      <c r="AS217" t="s">
        <v>485</v>
      </c>
      <c r="AT217" t="s">
        <v>485</v>
      </c>
      <c r="AU217" t="s">
        <v>526</v>
      </c>
      <c r="AV217" t="s">
        <v>526</v>
      </c>
      <c r="AW217" t="s">
        <v>486</v>
      </c>
      <c r="AX217" t="s">
        <v>487</v>
      </c>
      <c r="AY217" t="s">
        <v>722</v>
      </c>
      <c r="AZ217">
        <v>7</v>
      </c>
      <c r="BA217" t="s">
        <v>953</v>
      </c>
      <c r="BC217" t="s">
        <v>787</v>
      </c>
      <c r="BE217" t="s">
        <v>954</v>
      </c>
      <c r="BG217" t="s">
        <v>1427</v>
      </c>
      <c r="BI217" t="b">
        <v>1</v>
      </c>
      <c r="BJ217" t="b">
        <v>1</v>
      </c>
      <c r="BQ217">
        <v>20</v>
      </c>
      <c r="BR217" t="s">
        <v>956</v>
      </c>
      <c r="BS217" t="s">
        <v>510</v>
      </c>
      <c r="CV217" t="s">
        <v>1365</v>
      </c>
      <c r="CW217" t="b">
        <v>1</v>
      </c>
      <c r="CX217" t="b">
        <v>0</v>
      </c>
      <c r="CY217" t="b">
        <v>0</v>
      </c>
      <c r="CZ217" t="b">
        <v>0</v>
      </c>
      <c r="DA217" t="b">
        <v>0</v>
      </c>
      <c r="DB217" t="b">
        <v>0</v>
      </c>
      <c r="DC217" t="b">
        <v>0</v>
      </c>
      <c r="DE217">
        <v>1</v>
      </c>
      <c r="DF217">
        <v>1</v>
      </c>
      <c r="DG217">
        <v>2</v>
      </c>
      <c r="DP217" t="s">
        <v>476</v>
      </c>
      <c r="EC217" t="s">
        <v>476</v>
      </c>
      <c r="ED217" t="s">
        <v>2415</v>
      </c>
      <c r="EI217" t="b">
        <v>1</v>
      </c>
      <c r="EK217" t="b">
        <v>1</v>
      </c>
      <c r="EP217" t="s">
        <v>476</v>
      </c>
      <c r="EQ217" t="s">
        <v>1038</v>
      </c>
      <c r="ES217" t="b">
        <v>1</v>
      </c>
      <c r="FA217" t="s">
        <v>476</v>
      </c>
      <c r="FB217" t="s">
        <v>476</v>
      </c>
      <c r="FC217" t="s">
        <v>476</v>
      </c>
      <c r="FD217" t="s">
        <v>510</v>
      </c>
      <c r="FE217" t="s">
        <v>476</v>
      </c>
      <c r="FF217" t="s">
        <v>510</v>
      </c>
      <c r="FG217" t="s">
        <v>510</v>
      </c>
      <c r="FH217" t="s">
        <v>510</v>
      </c>
      <c r="FI217" t="s">
        <v>476</v>
      </c>
      <c r="FJ217" t="s">
        <v>476</v>
      </c>
      <c r="FK217" t="s">
        <v>476</v>
      </c>
      <c r="FL217" t="s">
        <v>510</v>
      </c>
      <c r="FN217" t="s">
        <v>476</v>
      </c>
      <c r="FO217" t="s">
        <v>510</v>
      </c>
      <c r="FP217" t="s">
        <v>476</v>
      </c>
      <c r="FQ217" t="s">
        <v>510</v>
      </c>
      <c r="FR217" t="s">
        <v>510</v>
      </c>
      <c r="FS217" t="s">
        <v>476</v>
      </c>
      <c r="FT217" t="s">
        <v>476</v>
      </c>
      <c r="FU217" t="s">
        <v>510</v>
      </c>
      <c r="FV217" t="s">
        <v>510</v>
      </c>
      <c r="FW217" t="s">
        <v>476</v>
      </c>
      <c r="FX217" t="s">
        <v>476</v>
      </c>
      <c r="FY217" t="s">
        <v>510</v>
      </c>
      <c r="FZ217" t="s">
        <v>510</v>
      </c>
      <c r="GA217" t="s">
        <v>476</v>
      </c>
      <c r="GB217">
        <f>IF(Table1[[#This Row],[msna/Demographic_info/HH_members_group/total_m_c_muac]]=0,"",COUNTIF(Table1[[#This Row],[Grain or tubers e.g. bread, rice, noodles, bulger, frikeh, kaak, pasta, andoumeh, manakish, thick grain-based porridge, potatoes]:[Breastmilk]],"Yes"))</f>
        <v>7</v>
      </c>
      <c r="GC217" t="str">
        <f>IF(Table1[[#This Row],[Column1]]="","",IF(Table1[[#This Row],[Please select the assessment type:]]="Livelihood and Protection (MHPSS, CP, GBV)","",IF(Table1[[#This Row],[Column1]]&gt;4,"diverse","not diverse")))</f>
        <v>diverse</v>
      </c>
      <c r="GD217">
        <v>1</v>
      </c>
      <c r="GE217" t="s">
        <v>486</v>
      </c>
      <c r="GF217">
        <v>2</v>
      </c>
      <c r="GG217" t="s">
        <v>485</v>
      </c>
      <c r="GH217" t="s">
        <v>1615</v>
      </c>
      <c r="GM217" t="b">
        <v>1</v>
      </c>
      <c r="GN217" t="b">
        <v>1</v>
      </c>
      <c r="GT217" t="b">
        <v>1</v>
      </c>
      <c r="HA217" t="s">
        <v>1202</v>
      </c>
      <c r="HB217" t="b">
        <v>1</v>
      </c>
      <c r="HD217" t="b">
        <v>1</v>
      </c>
      <c r="HO217" t="s">
        <v>3554</v>
      </c>
      <c r="HP217" t="s">
        <v>3555</v>
      </c>
      <c r="HQ217" t="b">
        <v>1</v>
      </c>
      <c r="HR217" t="b">
        <v>1</v>
      </c>
      <c r="HT217" t="b">
        <v>1</v>
      </c>
      <c r="HU217" t="b">
        <v>1</v>
      </c>
      <c r="HW217" t="b">
        <v>1</v>
      </c>
      <c r="IC217" t="s">
        <v>2298</v>
      </c>
      <c r="ID217" t="b">
        <v>1</v>
      </c>
      <c r="IE217" t="b">
        <v>1</v>
      </c>
      <c r="IH217" t="b">
        <v>1</v>
      </c>
      <c r="IP217" t="s">
        <v>496</v>
      </c>
      <c r="IV217" t="b">
        <v>1</v>
      </c>
      <c r="IZ217" t="s">
        <v>476</v>
      </c>
      <c r="JB217" t="s">
        <v>1206</v>
      </c>
      <c r="JF217" t="b">
        <v>1</v>
      </c>
      <c r="JQ217" t="s">
        <v>476</v>
      </c>
      <c r="JR217" t="s">
        <v>534</v>
      </c>
      <c r="JW217" t="b">
        <v>1</v>
      </c>
      <c r="KD217" t="s">
        <v>1091</v>
      </c>
      <c r="KE217" t="b">
        <v>1</v>
      </c>
      <c r="KI217" t="b">
        <v>1</v>
      </c>
      <c r="KO217" t="s">
        <v>3556</v>
      </c>
      <c r="KQ217" t="b">
        <v>1</v>
      </c>
      <c r="KR217" t="b">
        <v>1</v>
      </c>
      <c r="KY217" t="s">
        <v>1857</v>
      </c>
      <c r="KZ217" t="b">
        <v>1</v>
      </c>
      <c r="LH217" t="s">
        <v>554</v>
      </c>
      <c r="LP217" t="b">
        <v>1</v>
      </c>
      <c r="LR217" t="s">
        <v>2317</v>
      </c>
      <c r="LV217" t="b">
        <v>1</v>
      </c>
      <c r="LY217" t="b">
        <v>1</v>
      </c>
      <c r="MI217" t="s">
        <v>2903</v>
      </c>
      <c r="MN217" t="b">
        <v>1</v>
      </c>
      <c r="MO217" t="b">
        <v>1</v>
      </c>
      <c r="MY217" t="s">
        <v>830</v>
      </c>
      <c r="NA217" t="b">
        <v>1</v>
      </c>
      <c r="ND217" t="b">
        <v>1</v>
      </c>
      <c r="NK217" t="s">
        <v>1654</v>
      </c>
      <c r="NO217" t="b">
        <v>1</v>
      </c>
      <c r="NV217" t="s">
        <v>476</v>
      </c>
      <c r="NX217" t="s">
        <v>510</v>
      </c>
      <c r="NZ217" t="s">
        <v>3557</v>
      </c>
      <c r="OB217" t="b">
        <v>1</v>
      </c>
      <c r="OF217" t="b">
        <v>1</v>
      </c>
      <c r="OG217" t="b">
        <v>1</v>
      </c>
      <c r="OL217" t="s">
        <v>713</v>
      </c>
      <c r="OM217" t="b">
        <v>1</v>
      </c>
      <c r="OO217" t="b">
        <v>1</v>
      </c>
      <c r="OP217" t="b">
        <v>1</v>
      </c>
      <c r="OW217" t="s">
        <v>1437</v>
      </c>
      <c r="PD217" t="b">
        <v>1</v>
      </c>
      <c r="PL217">
        <v>2000</v>
      </c>
      <c r="PM217">
        <v>4500</v>
      </c>
      <c r="PN217" t="s">
        <v>1192</v>
      </c>
      <c r="PO217" t="b">
        <v>1</v>
      </c>
      <c r="PS217" t="b">
        <v>1</v>
      </c>
      <c r="QF217" t="s">
        <v>510</v>
      </c>
      <c r="QP217" t="s">
        <v>510</v>
      </c>
      <c r="QR217" t="s">
        <v>510</v>
      </c>
      <c r="RC217" t="s">
        <v>511</v>
      </c>
      <c r="RE217" t="s">
        <v>510</v>
      </c>
      <c r="RG217" t="s">
        <v>3558</v>
      </c>
      <c r="RH217" t="s">
        <v>1054</v>
      </c>
      <c r="RI217" t="b">
        <v>1</v>
      </c>
      <c r="RJ217" t="b">
        <v>1</v>
      </c>
      <c r="RK217" t="b">
        <v>1</v>
      </c>
      <c r="RR217" t="s">
        <v>514</v>
      </c>
      <c r="RS217" t="b">
        <v>1</v>
      </c>
      <c r="SA217" t="s">
        <v>515</v>
      </c>
      <c r="SB217" t="s">
        <v>3559</v>
      </c>
      <c r="SC217">
        <v>92472838</v>
      </c>
      <c r="SD217" t="s">
        <v>3560</v>
      </c>
      <c r="SE217" s="2">
        <v>44602.559039351851</v>
      </c>
      <c r="SF217">
        <v>216</v>
      </c>
      <c r="SH217">
        <v>-1</v>
      </c>
      <c r="SK217" t="s">
        <v>518</v>
      </c>
      <c r="SL217">
        <v>5122</v>
      </c>
      <c r="SM217" t="s">
        <v>983</v>
      </c>
      <c r="SN217">
        <v>648550</v>
      </c>
    </row>
    <row r="218" spans="1:508" hidden="1" x14ac:dyDescent="0.25">
      <c r="A218" t="s">
        <v>3561</v>
      </c>
      <c r="B218" t="s">
        <v>3562</v>
      </c>
      <c r="C218" t="s">
        <v>470</v>
      </c>
      <c r="D218" t="s">
        <v>3563</v>
      </c>
      <c r="E218" t="s">
        <v>950</v>
      </c>
      <c r="G218" s="1">
        <v>44602</v>
      </c>
      <c r="H218" t="s">
        <v>1285</v>
      </c>
      <c r="I218" t="s">
        <v>952</v>
      </c>
      <c r="J218" t="s">
        <v>476</v>
      </c>
      <c r="K218" t="s">
        <v>477</v>
      </c>
      <c r="L218" s="1">
        <v>41900</v>
      </c>
      <c r="M218" t="s">
        <v>478</v>
      </c>
      <c r="O218" t="s">
        <v>479</v>
      </c>
      <c r="P218" t="s">
        <v>548</v>
      </c>
      <c r="Q218" t="s">
        <v>573</v>
      </c>
      <c r="R218" t="s">
        <v>479</v>
      </c>
      <c r="S218" t="s">
        <v>482</v>
      </c>
      <c r="T218" t="b">
        <v>1</v>
      </c>
      <c r="AA218" t="s">
        <v>483</v>
      </c>
      <c r="AB218" t="s">
        <v>878</v>
      </c>
      <c r="AC218">
        <v>1</v>
      </c>
      <c r="AD218">
        <v>0</v>
      </c>
      <c r="AE218">
        <v>0</v>
      </c>
      <c r="AF218">
        <v>2</v>
      </c>
      <c r="AG218">
        <v>1</v>
      </c>
      <c r="AH218">
        <v>1</v>
      </c>
      <c r="AI218">
        <v>0</v>
      </c>
      <c r="AJ218" t="s">
        <v>487</v>
      </c>
      <c r="AK218" t="s">
        <v>486</v>
      </c>
      <c r="AL218" t="s">
        <v>526</v>
      </c>
      <c r="AM218">
        <v>0</v>
      </c>
      <c r="AN218">
        <v>1</v>
      </c>
      <c r="AO218">
        <v>1</v>
      </c>
      <c r="AP218">
        <v>1</v>
      </c>
      <c r="AQ218">
        <v>1</v>
      </c>
      <c r="AR218">
        <v>0</v>
      </c>
      <c r="AS218" t="s">
        <v>487</v>
      </c>
      <c r="AT218" t="s">
        <v>486</v>
      </c>
      <c r="AU218" t="s">
        <v>526</v>
      </c>
      <c r="AV218" t="s">
        <v>660</v>
      </c>
      <c r="AW218" t="s">
        <v>486</v>
      </c>
      <c r="AX218" t="s">
        <v>485</v>
      </c>
      <c r="AY218" t="s">
        <v>839</v>
      </c>
      <c r="AZ218">
        <v>8</v>
      </c>
      <c r="BA218" t="s">
        <v>787</v>
      </c>
      <c r="BC218" t="s">
        <v>803</v>
      </c>
      <c r="BE218" t="s">
        <v>953</v>
      </c>
      <c r="BG218" t="s">
        <v>3564</v>
      </c>
      <c r="BH218" t="b">
        <v>1</v>
      </c>
      <c r="BJ218" t="b">
        <v>1</v>
      </c>
      <c r="BK218" t="b">
        <v>1</v>
      </c>
      <c r="BL218" t="b">
        <v>1</v>
      </c>
      <c r="BQ218">
        <v>5</v>
      </c>
      <c r="BR218" t="s">
        <v>956</v>
      </c>
      <c r="BS218" t="s">
        <v>510</v>
      </c>
      <c r="CV218" t="s">
        <v>1365</v>
      </c>
      <c r="CW218" t="b">
        <v>1</v>
      </c>
      <c r="CX218" t="b">
        <v>0</v>
      </c>
      <c r="CY218" t="b">
        <v>0</v>
      </c>
      <c r="CZ218" t="b">
        <v>0</v>
      </c>
      <c r="DA218" t="b">
        <v>0</v>
      </c>
      <c r="DB218" t="b">
        <v>0</v>
      </c>
      <c r="DC218" t="b">
        <v>0</v>
      </c>
      <c r="DE218">
        <v>1</v>
      </c>
      <c r="DP218" t="s">
        <v>510</v>
      </c>
      <c r="DQ218" t="s">
        <v>1200</v>
      </c>
      <c r="DS218" t="b">
        <v>1</v>
      </c>
      <c r="DT218" t="b">
        <v>1</v>
      </c>
      <c r="EC218" t="s">
        <v>476</v>
      </c>
      <c r="ED218" t="s">
        <v>1237</v>
      </c>
      <c r="EJ218" t="b">
        <v>1</v>
      </c>
      <c r="EP218" t="s">
        <v>476</v>
      </c>
      <c r="EQ218" t="s">
        <v>3565</v>
      </c>
      <c r="ES218" t="b">
        <v>1</v>
      </c>
      <c r="EU218" t="b">
        <v>1</v>
      </c>
      <c r="FA218" t="s">
        <v>476</v>
      </c>
      <c r="FB218" t="s">
        <v>510</v>
      </c>
      <c r="FC218" t="s">
        <v>476</v>
      </c>
      <c r="FD218" t="s">
        <v>510</v>
      </c>
      <c r="FE218" t="s">
        <v>510</v>
      </c>
      <c r="FF218" t="s">
        <v>510</v>
      </c>
      <c r="FG218" t="s">
        <v>476</v>
      </c>
      <c r="FH218" t="s">
        <v>510</v>
      </c>
      <c r="FI218" t="s">
        <v>476</v>
      </c>
      <c r="FJ218" t="s">
        <v>476</v>
      </c>
      <c r="FK218" t="s">
        <v>476</v>
      </c>
      <c r="FL218" t="s">
        <v>510</v>
      </c>
      <c r="FN218" t="s">
        <v>476</v>
      </c>
      <c r="FO218" t="s">
        <v>510</v>
      </c>
      <c r="FP218" t="s">
        <v>510</v>
      </c>
      <c r="FQ218" t="s">
        <v>510</v>
      </c>
      <c r="FR218" t="s">
        <v>476</v>
      </c>
      <c r="FS218" t="s">
        <v>510</v>
      </c>
      <c r="FT218" t="s">
        <v>476</v>
      </c>
      <c r="FU218" t="s">
        <v>476</v>
      </c>
      <c r="FV218" t="s">
        <v>510</v>
      </c>
      <c r="FW218" t="s">
        <v>476</v>
      </c>
      <c r="FX218" t="s">
        <v>476</v>
      </c>
      <c r="FY218" t="s">
        <v>510</v>
      </c>
      <c r="FZ218" t="s">
        <v>510</v>
      </c>
      <c r="GA218" t="s">
        <v>476</v>
      </c>
      <c r="GB218">
        <f>IF(Table1[[#This Row],[msna/Demographic_info/HH_members_group/total_m_c_muac]]=0,"",COUNTIF(Table1[[#This Row],[Grain or tubers e.g. bread, rice, noodles, bulger, frikeh, kaak, pasta, andoumeh, manakish, thick grain-based porridge, potatoes]:[Breastmilk]],"Yes"))</f>
        <v>7</v>
      </c>
      <c r="GC218" t="str">
        <f>IF(Table1[[#This Row],[Column1]]="","",IF(Table1[[#This Row],[Please select the assessment type:]]="Livelihood and Protection (MHPSS, CP, GBV)","",IF(Table1[[#This Row],[Column1]]&gt;4,"diverse","not diverse")))</f>
        <v>diverse</v>
      </c>
      <c r="GD218">
        <v>1</v>
      </c>
      <c r="GE218" t="s">
        <v>486</v>
      </c>
      <c r="GF218">
        <v>1</v>
      </c>
      <c r="GG218" t="s">
        <v>486</v>
      </c>
      <c r="GH218" t="s">
        <v>3256</v>
      </c>
      <c r="GK218" t="b">
        <v>1</v>
      </c>
      <c r="GT218" t="b">
        <v>1</v>
      </c>
      <c r="HA218" t="s">
        <v>3566</v>
      </c>
      <c r="HE218" t="b">
        <v>1</v>
      </c>
      <c r="HF218" t="b">
        <v>1</v>
      </c>
      <c r="HG218" t="b">
        <v>1</v>
      </c>
      <c r="HO218" t="s">
        <v>3567</v>
      </c>
      <c r="HP218" t="s">
        <v>2138</v>
      </c>
      <c r="HR218" t="b">
        <v>1</v>
      </c>
      <c r="HT218" t="b">
        <v>1</v>
      </c>
      <c r="IC218" t="s">
        <v>554</v>
      </c>
      <c r="IN218" t="b">
        <v>1</v>
      </c>
      <c r="IP218" t="s">
        <v>554</v>
      </c>
      <c r="IX218" t="b">
        <v>1</v>
      </c>
      <c r="IZ218" t="s">
        <v>476</v>
      </c>
      <c r="JB218" t="s">
        <v>2881</v>
      </c>
      <c r="JC218" t="b">
        <v>1</v>
      </c>
      <c r="JM218" t="b">
        <v>1</v>
      </c>
      <c r="JQ218" t="s">
        <v>510</v>
      </c>
      <c r="JR218" t="s">
        <v>826</v>
      </c>
      <c r="JS218" t="b">
        <v>1</v>
      </c>
      <c r="JW218" t="b">
        <v>1</v>
      </c>
      <c r="KD218" t="s">
        <v>1091</v>
      </c>
      <c r="KE218" t="b">
        <v>1</v>
      </c>
      <c r="KI218" t="b">
        <v>1</v>
      </c>
      <c r="KO218" t="s">
        <v>554</v>
      </c>
      <c r="KW218" t="b">
        <v>1</v>
      </c>
      <c r="LH218" t="s">
        <v>1305</v>
      </c>
      <c r="LI218" t="b">
        <v>1</v>
      </c>
      <c r="LL218" t="b">
        <v>1</v>
      </c>
      <c r="LR218" t="s">
        <v>3568</v>
      </c>
      <c r="LW218" t="b">
        <v>1</v>
      </c>
      <c r="MD218" t="b">
        <v>1</v>
      </c>
      <c r="ME218" t="b">
        <v>1</v>
      </c>
      <c r="MI218" t="s">
        <v>3054</v>
      </c>
      <c r="ML218" t="b">
        <v>1</v>
      </c>
      <c r="MO218" t="b">
        <v>1</v>
      </c>
      <c r="MP218" t="b">
        <v>1</v>
      </c>
      <c r="MY218" t="s">
        <v>1023</v>
      </c>
      <c r="NH218" t="b">
        <v>1</v>
      </c>
      <c r="NK218" t="s">
        <v>504</v>
      </c>
      <c r="NT218" t="b">
        <v>1</v>
      </c>
      <c r="NV218" t="s">
        <v>476</v>
      </c>
      <c r="NX218" t="s">
        <v>510</v>
      </c>
      <c r="NZ218" t="s">
        <v>1276</v>
      </c>
      <c r="OB218" t="b">
        <v>1</v>
      </c>
      <c r="OL218" t="s">
        <v>975</v>
      </c>
      <c r="OO218" t="b">
        <v>1</v>
      </c>
      <c r="OP218" t="b">
        <v>1</v>
      </c>
      <c r="OW218" t="s">
        <v>1172</v>
      </c>
      <c r="PF218" t="b">
        <v>1</v>
      </c>
      <c r="PL218">
        <v>700</v>
      </c>
      <c r="PM218">
        <v>1500</v>
      </c>
      <c r="PN218" t="s">
        <v>1478</v>
      </c>
      <c r="PT218" t="b">
        <v>1</v>
      </c>
      <c r="QF218" t="s">
        <v>476</v>
      </c>
      <c r="QG218" t="s">
        <v>509</v>
      </c>
      <c r="QH218" t="b">
        <v>1</v>
      </c>
      <c r="QP218" t="s">
        <v>510</v>
      </c>
      <c r="QR218" t="s">
        <v>510</v>
      </c>
      <c r="RC218" t="s">
        <v>511</v>
      </c>
      <c r="RE218" t="s">
        <v>510</v>
      </c>
      <c r="RG218" t="s">
        <v>3569</v>
      </c>
      <c r="RH218" t="s">
        <v>588</v>
      </c>
      <c r="RJ218" t="b">
        <v>1</v>
      </c>
      <c r="RL218" t="b">
        <v>1</v>
      </c>
      <c r="RR218" t="s">
        <v>514</v>
      </c>
      <c r="RS218" t="b">
        <v>1</v>
      </c>
      <c r="SB218" t="s">
        <v>3570</v>
      </c>
      <c r="SC218">
        <v>92472846</v>
      </c>
      <c r="SD218" t="s">
        <v>3571</v>
      </c>
      <c r="SE218" s="2">
        <v>44602.559131944443</v>
      </c>
      <c r="SF218">
        <v>217</v>
      </c>
      <c r="SH218">
        <v>-1</v>
      </c>
      <c r="SK218" t="s">
        <v>518</v>
      </c>
      <c r="SL218">
        <v>23370</v>
      </c>
      <c r="SM218" t="s">
        <v>983</v>
      </c>
      <c r="SN218">
        <v>648550</v>
      </c>
    </row>
    <row r="219" spans="1:508" hidden="1" x14ac:dyDescent="0.25">
      <c r="A219" t="s">
        <v>3572</v>
      </c>
      <c r="B219" t="s">
        <v>3573</v>
      </c>
      <c r="C219" t="s">
        <v>470</v>
      </c>
      <c r="D219" t="s">
        <v>3563</v>
      </c>
      <c r="E219" t="s">
        <v>950</v>
      </c>
      <c r="G219" s="1">
        <v>44602</v>
      </c>
      <c r="H219" t="s">
        <v>1285</v>
      </c>
      <c r="I219" t="s">
        <v>952</v>
      </c>
      <c r="J219" t="s">
        <v>476</v>
      </c>
      <c r="K219" t="s">
        <v>477</v>
      </c>
      <c r="L219" s="1">
        <v>43397</v>
      </c>
      <c r="M219" t="s">
        <v>478</v>
      </c>
      <c r="O219" t="s">
        <v>479</v>
      </c>
      <c r="P219" t="s">
        <v>480</v>
      </c>
      <c r="Q219" t="s">
        <v>573</v>
      </c>
      <c r="R219" t="s">
        <v>479</v>
      </c>
      <c r="S219" t="s">
        <v>482</v>
      </c>
      <c r="T219" t="b">
        <v>1</v>
      </c>
      <c r="AA219" t="s">
        <v>483</v>
      </c>
      <c r="AB219" t="s">
        <v>484</v>
      </c>
      <c r="AC219">
        <v>0</v>
      </c>
      <c r="AD219">
        <v>0</v>
      </c>
      <c r="AE219">
        <v>1</v>
      </c>
      <c r="AF219">
        <v>0</v>
      </c>
      <c r="AG219">
        <v>0</v>
      </c>
      <c r="AH219">
        <v>1</v>
      </c>
      <c r="AI219">
        <v>0</v>
      </c>
      <c r="AJ219" t="s">
        <v>486</v>
      </c>
      <c r="AK219" t="s">
        <v>486</v>
      </c>
      <c r="AL219" t="s">
        <v>485</v>
      </c>
      <c r="AM219">
        <v>0</v>
      </c>
      <c r="AN219">
        <v>1</v>
      </c>
      <c r="AO219">
        <v>0</v>
      </c>
      <c r="AP219">
        <v>0</v>
      </c>
      <c r="AQ219">
        <v>1</v>
      </c>
      <c r="AR219">
        <v>0</v>
      </c>
      <c r="AS219" t="s">
        <v>486</v>
      </c>
      <c r="AT219" t="s">
        <v>486</v>
      </c>
      <c r="AU219" t="s">
        <v>485</v>
      </c>
      <c r="AV219" t="s">
        <v>485</v>
      </c>
      <c r="AW219" t="s">
        <v>485</v>
      </c>
      <c r="AX219" t="s">
        <v>485</v>
      </c>
      <c r="AY219" t="s">
        <v>526</v>
      </c>
      <c r="AZ219">
        <v>4</v>
      </c>
      <c r="BA219" t="s">
        <v>953</v>
      </c>
      <c r="BC219" t="s">
        <v>787</v>
      </c>
      <c r="BE219" t="s">
        <v>1034</v>
      </c>
      <c r="BG219" t="s">
        <v>2307</v>
      </c>
      <c r="BH219" t="b">
        <v>1</v>
      </c>
      <c r="BJ219" t="b">
        <v>1</v>
      </c>
      <c r="BQ219">
        <v>30</v>
      </c>
      <c r="BR219" t="s">
        <v>1013</v>
      </c>
      <c r="BS219" t="s">
        <v>510</v>
      </c>
      <c r="CV219" t="s">
        <v>1365</v>
      </c>
      <c r="CW219" t="b">
        <v>1</v>
      </c>
      <c r="CX219" t="b">
        <v>0</v>
      </c>
      <c r="CY219" t="b">
        <v>0</v>
      </c>
      <c r="CZ219" t="b">
        <v>0</v>
      </c>
      <c r="DA219" t="b">
        <v>0</v>
      </c>
      <c r="DB219" t="b">
        <v>0</v>
      </c>
      <c r="DC219" t="b">
        <v>0</v>
      </c>
      <c r="DP219" t="s">
        <v>510</v>
      </c>
      <c r="DQ219" t="s">
        <v>2122</v>
      </c>
      <c r="DS219" t="b">
        <v>1</v>
      </c>
      <c r="DT219" t="b">
        <v>1</v>
      </c>
      <c r="EC219" t="s">
        <v>476</v>
      </c>
      <c r="ED219" t="s">
        <v>3574</v>
      </c>
      <c r="EI219" t="b">
        <v>1</v>
      </c>
      <c r="EJ219" t="b">
        <v>1</v>
      </c>
      <c r="EK219" t="b">
        <v>1</v>
      </c>
      <c r="EP219" t="s">
        <v>476</v>
      </c>
      <c r="EQ219" t="s">
        <v>960</v>
      </c>
      <c r="ER219" t="b">
        <v>1</v>
      </c>
      <c r="ES219" t="b">
        <v>1</v>
      </c>
      <c r="FA219" t="s">
        <v>476</v>
      </c>
      <c r="FB219" t="s">
        <v>510</v>
      </c>
      <c r="FC219" t="s">
        <v>476</v>
      </c>
      <c r="FD219" t="s">
        <v>510</v>
      </c>
      <c r="FE219" t="s">
        <v>510</v>
      </c>
      <c r="FF219" t="s">
        <v>510</v>
      </c>
      <c r="FG219" t="s">
        <v>510</v>
      </c>
      <c r="FH219" t="s">
        <v>510</v>
      </c>
      <c r="FI219" t="s">
        <v>510</v>
      </c>
      <c r="FJ219" t="s">
        <v>510</v>
      </c>
      <c r="FK219" t="s">
        <v>476</v>
      </c>
      <c r="FL219" t="s">
        <v>510</v>
      </c>
      <c r="FN219" t="s">
        <v>476</v>
      </c>
      <c r="FO219" t="s">
        <v>510</v>
      </c>
      <c r="FP219" t="s">
        <v>510</v>
      </c>
      <c r="FQ219" t="s">
        <v>510</v>
      </c>
      <c r="FR219" t="s">
        <v>510</v>
      </c>
      <c r="FS219" t="s">
        <v>510</v>
      </c>
      <c r="FT219" t="s">
        <v>510</v>
      </c>
      <c r="FU219" t="s">
        <v>510</v>
      </c>
      <c r="FV219" t="s">
        <v>510</v>
      </c>
      <c r="FW219" t="s">
        <v>476</v>
      </c>
      <c r="FX219" t="s">
        <v>510</v>
      </c>
      <c r="FY219" t="s">
        <v>510</v>
      </c>
      <c r="FZ219" t="s">
        <v>510</v>
      </c>
      <c r="GA219" t="s">
        <v>476</v>
      </c>
      <c r="GB219">
        <f>IF(Table1[[#This Row],[msna/Demographic_info/HH_members_group/total_m_c_muac]]=0,"",COUNTIF(Table1[[#This Row],[Grain or tubers e.g. bread, rice, noodles, bulger, frikeh, kaak, pasta, andoumeh, manakish, thick grain-based porridge, potatoes]:[Breastmilk]],"Yes"))</f>
        <v>3</v>
      </c>
      <c r="GC219" t="str">
        <f>IF(Table1[[#This Row],[Column1]]="","",IF(Table1[[#This Row],[Please select the assessment type:]]="Livelihood and Protection (MHPSS, CP, GBV)","",IF(Table1[[#This Row],[Column1]]&gt;4,"diverse","not diverse")))</f>
        <v>not diverse</v>
      </c>
      <c r="GD219">
        <v>2</v>
      </c>
      <c r="GE219" t="s">
        <v>485</v>
      </c>
      <c r="GH219" t="s">
        <v>3575</v>
      </c>
      <c r="GJ219" t="b">
        <v>1</v>
      </c>
      <c r="GN219" t="b">
        <v>1</v>
      </c>
      <c r="GT219" t="b">
        <v>1</v>
      </c>
      <c r="GV219" t="b">
        <v>1</v>
      </c>
      <c r="HA219" t="s">
        <v>1016</v>
      </c>
      <c r="HD219" t="b">
        <v>1</v>
      </c>
      <c r="HF219" t="b">
        <v>1</v>
      </c>
      <c r="HG219" t="b">
        <v>1</v>
      </c>
      <c r="HO219" t="s">
        <v>3576</v>
      </c>
      <c r="HP219" t="s">
        <v>2138</v>
      </c>
      <c r="HR219" t="b">
        <v>1</v>
      </c>
      <c r="HT219" t="b">
        <v>1</v>
      </c>
      <c r="IC219" t="s">
        <v>1066</v>
      </c>
      <c r="IE219" t="b">
        <v>1</v>
      </c>
      <c r="II219" t="b">
        <v>1</v>
      </c>
      <c r="IP219" t="s">
        <v>554</v>
      </c>
      <c r="IX219" t="b">
        <v>1</v>
      </c>
      <c r="IZ219" t="s">
        <v>476</v>
      </c>
      <c r="JB219" t="s">
        <v>3136</v>
      </c>
      <c r="JC219" t="b">
        <v>1</v>
      </c>
      <c r="JL219" t="b">
        <v>1</v>
      </c>
      <c r="JQ219" t="s">
        <v>510</v>
      </c>
      <c r="JR219" t="s">
        <v>772</v>
      </c>
      <c r="JS219" t="b">
        <v>1</v>
      </c>
      <c r="KD219" t="s">
        <v>772</v>
      </c>
      <c r="KE219" t="b">
        <v>1</v>
      </c>
      <c r="KO219" t="s">
        <v>554</v>
      </c>
      <c r="KW219" t="b">
        <v>1</v>
      </c>
      <c r="LH219" t="s">
        <v>500</v>
      </c>
      <c r="LI219" t="b">
        <v>1</v>
      </c>
      <c r="LR219" t="s">
        <v>3577</v>
      </c>
      <c r="LT219" t="b">
        <v>1</v>
      </c>
      <c r="LW219" t="b">
        <v>1</v>
      </c>
      <c r="MB219" t="b">
        <v>1</v>
      </c>
      <c r="MD219" t="b">
        <v>1</v>
      </c>
      <c r="ME219" t="b">
        <v>1</v>
      </c>
      <c r="MI219" t="s">
        <v>1146</v>
      </c>
      <c r="MO219" t="b">
        <v>1</v>
      </c>
      <c r="MP219" t="b">
        <v>1</v>
      </c>
      <c r="MY219" t="s">
        <v>1023</v>
      </c>
      <c r="NH219" t="b">
        <v>1</v>
      </c>
      <c r="NK219" t="s">
        <v>504</v>
      </c>
      <c r="NT219" t="b">
        <v>1</v>
      </c>
      <c r="NV219" t="s">
        <v>505</v>
      </c>
      <c r="NX219" t="s">
        <v>505</v>
      </c>
      <c r="NZ219" t="s">
        <v>3147</v>
      </c>
      <c r="OB219" t="b">
        <v>1</v>
      </c>
      <c r="OC219" t="b">
        <v>1</v>
      </c>
      <c r="OE219" t="b">
        <v>1</v>
      </c>
      <c r="OL219" t="s">
        <v>3148</v>
      </c>
      <c r="ON219" t="b">
        <v>1</v>
      </c>
      <c r="OO219" t="b">
        <v>1</v>
      </c>
      <c r="OW219" t="s">
        <v>1172</v>
      </c>
      <c r="PF219" t="b">
        <v>1</v>
      </c>
      <c r="PL219">
        <v>700</v>
      </c>
      <c r="PM219">
        <v>1400</v>
      </c>
      <c r="PN219" t="s">
        <v>1478</v>
      </c>
      <c r="PT219" t="b">
        <v>1</v>
      </c>
      <c r="QF219" t="s">
        <v>476</v>
      </c>
      <c r="QG219" t="s">
        <v>781</v>
      </c>
      <c r="QH219" t="b">
        <v>1</v>
      </c>
      <c r="QK219" t="b">
        <v>1</v>
      </c>
      <c r="QP219" t="s">
        <v>510</v>
      </c>
      <c r="QR219" t="s">
        <v>510</v>
      </c>
      <c r="RC219" t="s">
        <v>673</v>
      </c>
      <c r="RE219" t="s">
        <v>510</v>
      </c>
      <c r="RG219" t="s">
        <v>3578</v>
      </c>
      <c r="RH219" t="s">
        <v>3579</v>
      </c>
      <c r="RJ219" t="b">
        <v>1</v>
      </c>
      <c r="RK219" t="b">
        <v>1</v>
      </c>
      <c r="RL219" t="b">
        <v>1</v>
      </c>
      <c r="RR219" t="s">
        <v>514</v>
      </c>
      <c r="RS219" t="b">
        <v>1</v>
      </c>
      <c r="SB219" t="s">
        <v>3580</v>
      </c>
      <c r="SC219">
        <v>92472848</v>
      </c>
      <c r="SD219" t="s">
        <v>3581</v>
      </c>
      <c r="SE219" s="2">
        <v>44602.559131944443</v>
      </c>
      <c r="SF219">
        <v>218</v>
      </c>
      <c r="SH219">
        <v>-1</v>
      </c>
      <c r="SK219" t="s">
        <v>518</v>
      </c>
      <c r="SL219">
        <v>16178</v>
      </c>
      <c r="SM219" t="s">
        <v>983</v>
      </c>
      <c r="SN219">
        <v>648550</v>
      </c>
    </row>
    <row r="220" spans="1:508" hidden="1" x14ac:dyDescent="0.25">
      <c r="A220" t="s">
        <v>3582</v>
      </c>
      <c r="B220" t="s">
        <v>3583</v>
      </c>
      <c r="C220" t="s">
        <v>470</v>
      </c>
      <c r="D220" t="s">
        <v>3563</v>
      </c>
      <c r="E220" t="s">
        <v>950</v>
      </c>
      <c r="G220" s="1">
        <v>44602</v>
      </c>
      <c r="H220" t="s">
        <v>1285</v>
      </c>
      <c r="I220" t="s">
        <v>952</v>
      </c>
      <c r="J220" t="s">
        <v>476</v>
      </c>
      <c r="K220" t="s">
        <v>477</v>
      </c>
      <c r="L220" s="1">
        <v>42186</v>
      </c>
      <c r="M220" t="s">
        <v>478</v>
      </c>
      <c r="O220" t="s">
        <v>479</v>
      </c>
      <c r="P220" t="s">
        <v>480</v>
      </c>
      <c r="Q220" t="s">
        <v>573</v>
      </c>
      <c r="R220" t="s">
        <v>479</v>
      </c>
      <c r="S220" t="s">
        <v>482</v>
      </c>
      <c r="T220" t="b">
        <v>1</v>
      </c>
      <c r="AA220" t="s">
        <v>483</v>
      </c>
      <c r="AB220" t="s">
        <v>574</v>
      </c>
      <c r="AC220">
        <v>1</v>
      </c>
      <c r="AD220">
        <v>0</v>
      </c>
      <c r="AE220">
        <v>0</v>
      </c>
      <c r="AF220">
        <v>0</v>
      </c>
      <c r="AG220">
        <v>0</v>
      </c>
      <c r="AH220">
        <v>1</v>
      </c>
      <c r="AI220">
        <v>0</v>
      </c>
      <c r="AJ220" t="s">
        <v>470</v>
      </c>
      <c r="AK220" t="s">
        <v>486</v>
      </c>
      <c r="AL220" t="s">
        <v>486</v>
      </c>
      <c r="AM220">
        <v>0</v>
      </c>
      <c r="AN220">
        <v>1</v>
      </c>
      <c r="AO220">
        <v>0</v>
      </c>
      <c r="AP220">
        <v>0</v>
      </c>
      <c r="AQ220">
        <v>1</v>
      </c>
      <c r="AR220">
        <v>0</v>
      </c>
      <c r="AS220" t="s">
        <v>486</v>
      </c>
      <c r="AT220" t="s">
        <v>486</v>
      </c>
      <c r="AU220" t="s">
        <v>485</v>
      </c>
      <c r="AV220" t="s">
        <v>486</v>
      </c>
      <c r="AW220" t="s">
        <v>486</v>
      </c>
      <c r="AX220" t="s">
        <v>485</v>
      </c>
      <c r="AY220" t="s">
        <v>487</v>
      </c>
      <c r="AZ220">
        <v>3</v>
      </c>
      <c r="BA220" t="s">
        <v>953</v>
      </c>
      <c r="BC220" t="s">
        <v>787</v>
      </c>
      <c r="BE220" t="s">
        <v>803</v>
      </c>
      <c r="BG220" t="s">
        <v>1627</v>
      </c>
      <c r="BJ220" t="b">
        <v>1</v>
      </c>
      <c r="BQ220">
        <v>20</v>
      </c>
      <c r="BR220" t="s">
        <v>1013</v>
      </c>
      <c r="BS220" t="s">
        <v>510</v>
      </c>
      <c r="CV220" t="s">
        <v>1365</v>
      </c>
      <c r="CW220" t="b">
        <v>1</v>
      </c>
      <c r="CX220" t="b">
        <v>0</v>
      </c>
      <c r="CY220" t="b">
        <v>0</v>
      </c>
      <c r="CZ220" t="b">
        <v>0</v>
      </c>
      <c r="DA220" t="b">
        <v>0</v>
      </c>
      <c r="DB220" t="b">
        <v>0</v>
      </c>
      <c r="DC220" t="b">
        <v>0</v>
      </c>
      <c r="DP220" t="s">
        <v>476</v>
      </c>
      <c r="EC220" t="s">
        <v>476</v>
      </c>
      <c r="ED220" t="s">
        <v>1237</v>
      </c>
      <c r="EJ220" t="b">
        <v>1</v>
      </c>
      <c r="EP220" t="s">
        <v>476</v>
      </c>
      <c r="EQ220" t="s">
        <v>3584</v>
      </c>
      <c r="ES220" t="b">
        <v>1</v>
      </c>
      <c r="EU220" t="b">
        <v>1</v>
      </c>
      <c r="FA220" t="s">
        <v>476</v>
      </c>
      <c r="FB220" t="s">
        <v>510</v>
      </c>
      <c r="FC220" t="s">
        <v>510</v>
      </c>
      <c r="FD220" t="s">
        <v>510</v>
      </c>
      <c r="FE220" t="s">
        <v>510</v>
      </c>
      <c r="FF220" t="s">
        <v>510</v>
      </c>
      <c r="FG220" t="s">
        <v>510</v>
      </c>
      <c r="FH220" t="s">
        <v>510</v>
      </c>
      <c r="FI220" t="s">
        <v>510</v>
      </c>
      <c r="FJ220" t="s">
        <v>476</v>
      </c>
      <c r="FK220" t="s">
        <v>476</v>
      </c>
      <c r="FL220" t="s">
        <v>510</v>
      </c>
      <c r="FN220" t="s">
        <v>476</v>
      </c>
      <c r="FO220" t="s">
        <v>510</v>
      </c>
      <c r="FP220" t="s">
        <v>510</v>
      </c>
      <c r="FQ220" t="s">
        <v>510</v>
      </c>
      <c r="FR220" t="s">
        <v>476</v>
      </c>
      <c r="FS220" t="s">
        <v>510</v>
      </c>
      <c r="FT220" t="s">
        <v>510</v>
      </c>
      <c r="FU220" t="s">
        <v>510</v>
      </c>
      <c r="FV220" t="s">
        <v>510</v>
      </c>
      <c r="FW220" t="s">
        <v>476</v>
      </c>
      <c r="FX220" t="s">
        <v>510</v>
      </c>
      <c r="FY220" t="s">
        <v>510</v>
      </c>
      <c r="FZ220" t="s">
        <v>510</v>
      </c>
      <c r="GA220" t="s">
        <v>476</v>
      </c>
      <c r="GB220">
        <f>IF(Table1[[#This Row],[msna/Demographic_info/HH_members_group/total_m_c_muac]]=0,"",COUNTIF(Table1[[#This Row],[Grain or tubers e.g. bread, rice, noodles, bulger, frikeh, kaak, pasta, andoumeh, manakish, thick grain-based porridge, potatoes]:[Breastmilk]],"Yes"))</f>
        <v>4</v>
      </c>
      <c r="GC220" t="str">
        <f>IF(Table1[[#This Row],[Column1]]="","",IF(Table1[[#This Row],[Please select the assessment type:]]="Livelihood and Protection (MHPSS, CP, GBV)","",IF(Table1[[#This Row],[Column1]]&gt;4,"diverse","not diverse")))</f>
        <v>not diverse</v>
      </c>
      <c r="GD220">
        <v>1</v>
      </c>
      <c r="GE220" t="s">
        <v>486</v>
      </c>
      <c r="GF220">
        <v>1</v>
      </c>
      <c r="GG220" t="s">
        <v>486</v>
      </c>
      <c r="GH220" t="s">
        <v>1410</v>
      </c>
      <c r="GY220" t="b">
        <v>1</v>
      </c>
      <c r="IC220" t="s">
        <v>823</v>
      </c>
      <c r="IE220" t="b">
        <v>1</v>
      </c>
      <c r="IP220" t="s">
        <v>554</v>
      </c>
      <c r="IX220" t="b">
        <v>1</v>
      </c>
      <c r="IZ220" t="s">
        <v>769</v>
      </c>
      <c r="JB220" t="s">
        <v>3585</v>
      </c>
      <c r="JC220" t="b">
        <v>1</v>
      </c>
      <c r="JL220" t="b">
        <v>1</v>
      </c>
      <c r="JM220" t="b">
        <v>1</v>
      </c>
      <c r="JQ220" t="s">
        <v>510</v>
      </c>
      <c r="JR220" t="s">
        <v>2286</v>
      </c>
      <c r="JU220" t="b">
        <v>1</v>
      </c>
      <c r="KD220" t="s">
        <v>2286</v>
      </c>
      <c r="KG220" t="b">
        <v>1</v>
      </c>
      <c r="KO220" t="s">
        <v>554</v>
      </c>
      <c r="KW220" t="b">
        <v>1</v>
      </c>
      <c r="LH220" t="s">
        <v>500</v>
      </c>
      <c r="LI220" t="b">
        <v>1</v>
      </c>
      <c r="LR220" t="s">
        <v>3586</v>
      </c>
      <c r="MA220" t="b">
        <v>1</v>
      </c>
      <c r="MD220" t="b">
        <v>1</v>
      </c>
      <c r="ME220" t="b">
        <v>1</v>
      </c>
      <c r="MI220" t="s">
        <v>2531</v>
      </c>
      <c r="ML220" t="b">
        <v>1</v>
      </c>
      <c r="MO220" t="b">
        <v>1</v>
      </c>
      <c r="MY220" t="s">
        <v>1023</v>
      </c>
      <c r="NH220" t="b">
        <v>1</v>
      </c>
      <c r="NK220" t="s">
        <v>504</v>
      </c>
      <c r="NT220" t="b">
        <v>1</v>
      </c>
      <c r="NV220" t="s">
        <v>505</v>
      </c>
      <c r="NX220" t="s">
        <v>505</v>
      </c>
      <c r="NZ220" t="s">
        <v>538</v>
      </c>
      <c r="OF220" t="b">
        <v>1</v>
      </c>
      <c r="OL220" t="s">
        <v>3587</v>
      </c>
      <c r="ON220" t="b">
        <v>1</v>
      </c>
      <c r="OQ220" t="b">
        <v>1</v>
      </c>
      <c r="OW220" t="s">
        <v>976</v>
      </c>
      <c r="PC220" t="b">
        <v>1</v>
      </c>
      <c r="PF220" t="b">
        <v>1</v>
      </c>
      <c r="PL220">
        <v>500</v>
      </c>
      <c r="PM220">
        <v>1400</v>
      </c>
      <c r="PN220" t="s">
        <v>905</v>
      </c>
      <c r="PS220" t="b">
        <v>1</v>
      </c>
      <c r="PT220" t="b">
        <v>1</v>
      </c>
      <c r="QF220" t="s">
        <v>476</v>
      </c>
      <c r="QG220" t="s">
        <v>781</v>
      </c>
      <c r="QH220" t="b">
        <v>1</v>
      </c>
      <c r="QK220" t="b">
        <v>1</v>
      </c>
      <c r="QP220" t="s">
        <v>510</v>
      </c>
      <c r="QR220" t="s">
        <v>510</v>
      </c>
      <c r="RC220" t="s">
        <v>673</v>
      </c>
      <c r="RE220" t="s">
        <v>510</v>
      </c>
      <c r="RG220" t="s">
        <v>3588</v>
      </c>
      <c r="RH220" t="s">
        <v>588</v>
      </c>
      <c r="RJ220" t="b">
        <v>1</v>
      </c>
      <c r="RL220" t="b">
        <v>1</v>
      </c>
      <c r="RR220" t="s">
        <v>514</v>
      </c>
      <c r="RS220" t="b">
        <v>1</v>
      </c>
      <c r="SB220" t="s">
        <v>3589</v>
      </c>
      <c r="SC220">
        <v>92472850</v>
      </c>
      <c r="SD220" t="s">
        <v>3590</v>
      </c>
      <c r="SE220" s="2">
        <v>44602.55914351852</v>
      </c>
      <c r="SF220">
        <v>219</v>
      </c>
      <c r="SH220">
        <v>-1</v>
      </c>
      <c r="SK220" t="s">
        <v>518</v>
      </c>
      <c r="SL220">
        <v>11292</v>
      </c>
      <c r="SM220" t="s">
        <v>983</v>
      </c>
      <c r="SN220">
        <v>648550</v>
      </c>
    </row>
    <row r="221" spans="1:508" hidden="1" x14ac:dyDescent="0.25">
      <c r="A221" t="s">
        <v>3591</v>
      </c>
      <c r="B221" t="s">
        <v>3592</v>
      </c>
      <c r="C221" t="s">
        <v>1154</v>
      </c>
      <c r="D221" t="s">
        <v>3593</v>
      </c>
      <c r="E221" t="s">
        <v>950</v>
      </c>
      <c r="G221" s="1">
        <v>44602</v>
      </c>
      <c r="H221" t="s">
        <v>1285</v>
      </c>
      <c r="I221" t="s">
        <v>952</v>
      </c>
      <c r="J221" t="s">
        <v>476</v>
      </c>
      <c r="K221" t="s">
        <v>477</v>
      </c>
      <c r="L221" s="1">
        <v>42410</v>
      </c>
      <c r="M221" t="s">
        <v>1012</v>
      </c>
      <c r="O221" t="s">
        <v>572</v>
      </c>
      <c r="P221" t="s">
        <v>480</v>
      </c>
      <c r="Q221" t="s">
        <v>481</v>
      </c>
      <c r="R221" t="s">
        <v>572</v>
      </c>
      <c r="S221" t="s">
        <v>482</v>
      </c>
      <c r="T221" t="b">
        <v>1</v>
      </c>
      <c r="AA221" t="s">
        <v>3084</v>
      </c>
      <c r="AB221" t="s">
        <v>549</v>
      </c>
      <c r="AC221">
        <v>0</v>
      </c>
      <c r="AD221">
        <v>0</v>
      </c>
      <c r="AE221">
        <v>2</v>
      </c>
      <c r="AF221">
        <v>0</v>
      </c>
      <c r="AG221">
        <v>0</v>
      </c>
      <c r="AH221">
        <v>0</v>
      </c>
      <c r="AI221">
        <v>0</v>
      </c>
      <c r="AJ221" t="s">
        <v>485</v>
      </c>
      <c r="AK221" t="s">
        <v>470</v>
      </c>
      <c r="AL221" t="s">
        <v>485</v>
      </c>
      <c r="AM221">
        <v>0</v>
      </c>
      <c r="AN221">
        <v>1</v>
      </c>
      <c r="AO221">
        <v>0</v>
      </c>
      <c r="AP221">
        <v>0</v>
      </c>
      <c r="AQ221">
        <v>1</v>
      </c>
      <c r="AR221">
        <v>0</v>
      </c>
      <c r="AS221" t="s">
        <v>486</v>
      </c>
      <c r="AT221" t="s">
        <v>486</v>
      </c>
      <c r="AU221" t="s">
        <v>485</v>
      </c>
      <c r="AV221" t="s">
        <v>487</v>
      </c>
      <c r="AW221" t="s">
        <v>487</v>
      </c>
      <c r="AX221" t="s">
        <v>486</v>
      </c>
      <c r="AY221" t="s">
        <v>526</v>
      </c>
      <c r="AZ221">
        <v>4</v>
      </c>
      <c r="BA221" t="s">
        <v>803</v>
      </c>
      <c r="BC221" t="s">
        <v>787</v>
      </c>
      <c r="BE221" t="s">
        <v>953</v>
      </c>
      <c r="BG221" t="s">
        <v>2935</v>
      </c>
      <c r="BH221" t="b">
        <v>1</v>
      </c>
      <c r="BJ221" t="b">
        <v>1</v>
      </c>
      <c r="BK221" t="b">
        <v>1</v>
      </c>
      <c r="BL221" t="b">
        <v>1</v>
      </c>
      <c r="BQ221">
        <v>70</v>
      </c>
      <c r="BR221" t="s">
        <v>956</v>
      </c>
      <c r="BS221" t="s">
        <v>476</v>
      </c>
      <c r="BT221" t="s">
        <v>1837</v>
      </c>
      <c r="BU221" t="b">
        <v>0</v>
      </c>
      <c r="BV221" t="b">
        <v>1</v>
      </c>
      <c r="BW221" t="b">
        <v>0</v>
      </c>
      <c r="BX221" t="b">
        <v>0</v>
      </c>
      <c r="BY221" t="b">
        <v>0</v>
      </c>
      <c r="BZ221" t="b">
        <v>0</v>
      </c>
      <c r="CA221" t="b">
        <v>0</v>
      </c>
      <c r="CB221" t="b">
        <v>0</v>
      </c>
      <c r="CC221" t="b">
        <v>0</v>
      </c>
      <c r="CD221" t="b">
        <v>0</v>
      </c>
      <c r="CF221" t="s">
        <v>1810</v>
      </c>
      <c r="CG221" t="b">
        <v>1</v>
      </c>
      <c r="CH221" t="b">
        <v>0</v>
      </c>
      <c r="CI221" t="b">
        <v>0</v>
      </c>
      <c r="CJ221" t="b">
        <v>0</v>
      </c>
      <c r="CK221" t="b">
        <v>0</v>
      </c>
      <c r="CL221" t="b">
        <v>0</v>
      </c>
      <c r="CM221" t="b">
        <v>0</v>
      </c>
      <c r="CN221" t="b">
        <v>0</v>
      </c>
      <c r="CO221" t="b">
        <v>0</v>
      </c>
      <c r="CP221" t="b">
        <v>0</v>
      </c>
      <c r="CQ221" t="b">
        <v>0</v>
      </c>
      <c r="CR221" t="b">
        <v>0</v>
      </c>
      <c r="CS221" t="b">
        <v>0</v>
      </c>
      <c r="CT221" t="b">
        <v>0</v>
      </c>
      <c r="CV221" t="s">
        <v>390</v>
      </c>
      <c r="CW221" t="b">
        <v>0</v>
      </c>
      <c r="CX221" t="b">
        <v>0</v>
      </c>
      <c r="CY221" t="b">
        <v>0</v>
      </c>
      <c r="CZ221" t="b">
        <v>0</v>
      </c>
      <c r="DA221" t="b">
        <v>0</v>
      </c>
      <c r="DB221" t="b">
        <v>1</v>
      </c>
      <c r="DC221" t="b">
        <v>0</v>
      </c>
      <c r="DD221" t="s">
        <v>3594</v>
      </c>
      <c r="DE221">
        <v>1</v>
      </c>
      <c r="DF221">
        <v>1</v>
      </c>
      <c r="DP221" t="s">
        <v>510</v>
      </c>
      <c r="DQ221" t="s">
        <v>1403</v>
      </c>
      <c r="DW221" t="b">
        <v>1</v>
      </c>
      <c r="EC221" t="s">
        <v>476</v>
      </c>
      <c r="ED221" t="s">
        <v>959</v>
      </c>
      <c r="EJ221" t="b">
        <v>1</v>
      </c>
      <c r="EK221" t="b">
        <v>1</v>
      </c>
      <c r="EP221" t="s">
        <v>510</v>
      </c>
      <c r="EQ221" t="s">
        <v>1038</v>
      </c>
      <c r="ES221" t="b">
        <v>1</v>
      </c>
      <c r="FA221" t="s">
        <v>476</v>
      </c>
      <c r="FB221" t="s">
        <v>510</v>
      </c>
      <c r="FC221" t="s">
        <v>510</v>
      </c>
      <c r="FD221" t="s">
        <v>510</v>
      </c>
      <c r="FE221" t="s">
        <v>510</v>
      </c>
      <c r="FF221" t="s">
        <v>510</v>
      </c>
      <c r="FG221" t="s">
        <v>510</v>
      </c>
      <c r="FH221" t="s">
        <v>510</v>
      </c>
      <c r="FI221" t="s">
        <v>510</v>
      </c>
      <c r="FJ221" t="s">
        <v>476</v>
      </c>
      <c r="FK221" t="s">
        <v>476</v>
      </c>
      <c r="FL221" t="s">
        <v>510</v>
      </c>
      <c r="FN221" t="s">
        <v>476</v>
      </c>
      <c r="FO221" t="s">
        <v>510</v>
      </c>
      <c r="FP221" t="s">
        <v>510</v>
      </c>
      <c r="FQ221" t="s">
        <v>510</v>
      </c>
      <c r="FR221" t="s">
        <v>510</v>
      </c>
      <c r="FS221" t="s">
        <v>510</v>
      </c>
      <c r="FT221" t="s">
        <v>510</v>
      </c>
      <c r="FU221" t="s">
        <v>510</v>
      </c>
      <c r="FV221" t="s">
        <v>510</v>
      </c>
      <c r="FW221" t="s">
        <v>510</v>
      </c>
      <c r="FX221" t="s">
        <v>510</v>
      </c>
      <c r="FY221" t="s">
        <v>510</v>
      </c>
      <c r="FZ221" t="s">
        <v>510</v>
      </c>
      <c r="GA221" t="s">
        <v>510</v>
      </c>
      <c r="GB221">
        <f>IF(Table1[[#This Row],[msna/Demographic_info/HH_members_group/total_m_c_muac]]=0,"",COUNTIF(Table1[[#This Row],[Grain or tubers e.g. bread, rice, noodles, bulger, frikeh, kaak, pasta, andoumeh, manakish, thick grain-based porridge, potatoes]:[Breastmilk]],"Yes"))</f>
        <v>1</v>
      </c>
      <c r="GC221" t="str">
        <f>IF(Table1[[#This Row],[Column1]]="","",IF(Table1[[#This Row],[Please select the assessment type:]]="Livelihood and Protection (MHPSS, CP, GBV)","",IF(Table1[[#This Row],[Column1]]&gt;4,"diverse","not diverse")))</f>
        <v>not diverse</v>
      </c>
      <c r="GD221">
        <v>2</v>
      </c>
      <c r="GE221" t="s">
        <v>485</v>
      </c>
      <c r="GH221" t="s">
        <v>3595</v>
      </c>
      <c r="GK221" t="b">
        <v>1</v>
      </c>
      <c r="GL221" t="b">
        <v>1</v>
      </c>
      <c r="GM221" t="b">
        <v>1</v>
      </c>
      <c r="GN221" t="b">
        <v>1</v>
      </c>
      <c r="GO221" t="b">
        <v>1</v>
      </c>
      <c r="GP221" t="b">
        <v>1</v>
      </c>
      <c r="GT221" t="b">
        <v>1</v>
      </c>
      <c r="HA221" t="s">
        <v>1313</v>
      </c>
      <c r="HD221" t="b">
        <v>1</v>
      </c>
      <c r="HO221" t="s">
        <v>3596</v>
      </c>
      <c r="HP221" t="s">
        <v>1960</v>
      </c>
      <c r="HQ221" t="b">
        <v>1</v>
      </c>
      <c r="HS221" t="b">
        <v>1</v>
      </c>
      <c r="HT221" t="b">
        <v>1</v>
      </c>
      <c r="IC221" t="s">
        <v>1242</v>
      </c>
      <c r="ID221" t="b">
        <v>1</v>
      </c>
      <c r="IE221" t="b">
        <v>1</v>
      </c>
      <c r="IP221" t="s">
        <v>728</v>
      </c>
      <c r="IS221" t="b">
        <v>1</v>
      </c>
      <c r="IV221" t="b">
        <v>1</v>
      </c>
      <c r="IZ221" t="s">
        <v>476</v>
      </c>
      <c r="JB221" t="s">
        <v>1633</v>
      </c>
      <c r="JI221" t="b">
        <v>1</v>
      </c>
      <c r="JK221" t="b">
        <v>1</v>
      </c>
      <c r="JQ221" t="s">
        <v>771</v>
      </c>
      <c r="JR221" t="s">
        <v>3597</v>
      </c>
      <c r="JS221" t="b">
        <v>1</v>
      </c>
      <c r="JX221" t="b">
        <v>1</v>
      </c>
      <c r="JZ221" t="b">
        <v>1</v>
      </c>
      <c r="KD221" t="s">
        <v>997</v>
      </c>
      <c r="KE221" t="b">
        <v>1</v>
      </c>
      <c r="KJ221" t="b">
        <v>1</v>
      </c>
      <c r="KK221" t="b">
        <v>1</v>
      </c>
      <c r="KO221" t="s">
        <v>3598</v>
      </c>
      <c r="KR221" t="b">
        <v>1</v>
      </c>
      <c r="KU221" t="b">
        <v>1</v>
      </c>
      <c r="KY221" t="s">
        <v>3599</v>
      </c>
      <c r="LA221" t="b">
        <v>1</v>
      </c>
      <c r="LC221" t="b">
        <v>1</v>
      </c>
      <c r="LD221" t="b">
        <v>1</v>
      </c>
      <c r="LH221" t="s">
        <v>751</v>
      </c>
      <c r="LI221" t="b">
        <v>1</v>
      </c>
      <c r="LJ221" t="b">
        <v>1</v>
      </c>
      <c r="LR221" t="s">
        <v>3600</v>
      </c>
      <c r="LU221" t="b">
        <v>1</v>
      </c>
      <c r="LV221" t="b">
        <v>1</v>
      </c>
      <c r="LW221" t="b">
        <v>1</v>
      </c>
      <c r="MA221" t="b">
        <v>1</v>
      </c>
      <c r="MB221" t="b">
        <v>1</v>
      </c>
      <c r="MD221" t="b">
        <v>1</v>
      </c>
      <c r="ME221" t="b">
        <v>1</v>
      </c>
      <c r="MI221" t="s">
        <v>3601</v>
      </c>
      <c r="MK221" t="b">
        <v>1</v>
      </c>
      <c r="MM221" t="b">
        <v>1</v>
      </c>
      <c r="MN221" t="b">
        <v>1</v>
      </c>
      <c r="MO221" t="b">
        <v>1</v>
      </c>
      <c r="MY221" t="s">
        <v>1025</v>
      </c>
      <c r="NA221" t="b">
        <v>1</v>
      </c>
      <c r="ND221" t="b">
        <v>1</v>
      </c>
      <c r="NE221" t="b">
        <v>1</v>
      </c>
      <c r="NK221" t="s">
        <v>924</v>
      </c>
      <c r="NL221" t="b">
        <v>1</v>
      </c>
      <c r="NV221" t="s">
        <v>476</v>
      </c>
      <c r="NX221" t="s">
        <v>510</v>
      </c>
      <c r="NZ221" t="s">
        <v>3602</v>
      </c>
      <c r="OA221" t="b">
        <v>1</v>
      </c>
      <c r="OC221" t="b">
        <v>1</v>
      </c>
      <c r="OD221" t="b">
        <v>1</v>
      </c>
      <c r="OL221" t="s">
        <v>3603</v>
      </c>
      <c r="OM221" t="b">
        <v>1</v>
      </c>
      <c r="ON221" t="b">
        <v>1</v>
      </c>
      <c r="OO221" t="b">
        <v>1</v>
      </c>
      <c r="OP221" t="b">
        <v>1</v>
      </c>
      <c r="OQ221" t="b">
        <v>1</v>
      </c>
      <c r="OR221" t="b">
        <v>1</v>
      </c>
      <c r="OW221" t="s">
        <v>1172</v>
      </c>
      <c r="PF221" t="b">
        <v>1</v>
      </c>
      <c r="PL221">
        <v>2000</v>
      </c>
      <c r="PM221">
        <v>2500</v>
      </c>
      <c r="PN221" t="s">
        <v>586</v>
      </c>
      <c r="PO221" t="b">
        <v>1</v>
      </c>
      <c r="PS221" t="b">
        <v>1</v>
      </c>
      <c r="QF221" t="s">
        <v>476</v>
      </c>
      <c r="QG221" t="s">
        <v>509</v>
      </c>
      <c r="QH221" t="b">
        <v>1</v>
      </c>
      <c r="QP221" t="s">
        <v>510</v>
      </c>
      <c r="QR221" t="s">
        <v>510</v>
      </c>
      <c r="RC221" t="s">
        <v>1135</v>
      </c>
      <c r="RE221" t="s">
        <v>510</v>
      </c>
      <c r="RG221" t="s">
        <v>3604</v>
      </c>
      <c r="RH221" t="s">
        <v>1098</v>
      </c>
      <c r="RI221" t="b">
        <v>1</v>
      </c>
      <c r="RR221" t="s">
        <v>514</v>
      </c>
      <c r="RS221" t="b">
        <v>1</v>
      </c>
      <c r="SB221" t="s">
        <v>3605</v>
      </c>
      <c r="SC221">
        <v>92472898</v>
      </c>
      <c r="SD221" t="s">
        <v>3606</v>
      </c>
      <c r="SE221" s="2">
        <v>44602.55978009259</v>
      </c>
      <c r="SF221">
        <v>220</v>
      </c>
      <c r="SH221">
        <v>-1</v>
      </c>
      <c r="SK221" t="s">
        <v>518</v>
      </c>
      <c r="SL221">
        <v>358699</v>
      </c>
      <c r="SM221" t="s">
        <v>983</v>
      </c>
      <c r="SN221">
        <v>648550</v>
      </c>
    </row>
    <row r="222" spans="1:508" hidden="1" x14ac:dyDescent="0.25">
      <c r="A222" t="s">
        <v>3607</v>
      </c>
      <c r="B222" t="s">
        <v>3608</v>
      </c>
      <c r="C222" t="s">
        <v>470</v>
      </c>
      <c r="D222" t="s">
        <v>3609</v>
      </c>
      <c r="E222" t="s">
        <v>950</v>
      </c>
      <c r="G222" s="1">
        <v>44602</v>
      </c>
      <c r="H222" t="s">
        <v>1285</v>
      </c>
      <c r="I222" t="s">
        <v>952</v>
      </c>
      <c r="J222" t="s">
        <v>476</v>
      </c>
      <c r="K222" t="s">
        <v>477</v>
      </c>
      <c r="L222" s="1">
        <v>43141</v>
      </c>
      <c r="M222" t="s">
        <v>1012</v>
      </c>
      <c r="O222" t="s">
        <v>572</v>
      </c>
      <c r="P222" t="s">
        <v>548</v>
      </c>
      <c r="Q222" t="s">
        <v>481</v>
      </c>
      <c r="R222" t="s">
        <v>479</v>
      </c>
      <c r="S222" t="s">
        <v>1596</v>
      </c>
      <c r="U222" t="b">
        <v>1</v>
      </c>
      <c r="V222" t="b">
        <v>1</v>
      </c>
      <c r="AA222" t="s">
        <v>483</v>
      </c>
      <c r="AB222" t="s">
        <v>594</v>
      </c>
      <c r="AC222">
        <v>0</v>
      </c>
      <c r="AD222">
        <v>0</v>
      </c>
      <c r="AE222">
        <v>2</v>
      </c>
      <c r="AF222">
        <v>1</v>
      </c>
      <c r="AG222">
        <v>0</v>
      </c>
      <c r="AH222">
        <v>3</v>
      </c>
      <c r="AI222">
        <v>0</v>
      </c>
      <c r="AJ222" t="s">
        <v>487</v>
      </c>
      <c r="AK222" t="s">
        <v>487</v>
      </c>
      <c r="AL222" t="s">
        <v>660</v>
      </c>
      <c r="AM222">
        <v>0</v>
      </c>
      <c r="AN222">
        <v>0</v>
      </c>
      <c r="AO222">
        <v>0</v>
      </c>
      <c r="AP222">
        <v>1</v>
      </c>
      <c r="AQ222">
        <v>4</v>
      </c>
      <c r="AR222">
        <v>0</v>
      </c>
      <c r="AS222" t="s">
        <v>486</v>
      </c>
      <c r="AT222" t="s">
        <v>526</v>
      </c>
      <c r="AU222" t="s">
        <v>527</v>
      </c>
      <c r="AV222" t="s">
        <v>526</v>
      </c>
      <c r="AW222" t="s">
        <v>485</v>
      </c>
      <c r="AX222" t="s">
        <v>722</v>
      </c>
      <c r="AY222" t="s">
        <v>1521</v>
      </c>
      <c r="AZ222">
        <v>11</v>
      </c>
      <c r="BA222" t="s">
        <v>803</v>
      </c>
      <c r="BC222" t="s">
        <v>787</v>
      </c>
      <c r="BE222" t="s">
        <v>953</v>
      </c>
      <c r="BG222" t="s">
        <v>2789</v>
      </c>
      <c r="BH222" t="b">
        <v>1</v>
      </c>
      <c r="BI222" t="b">
        <v>1</v>
      </c>
      <c r="BJ222" t="b">
        <v>1</v>
      </c>
      <c r="BK222" t="b">
        <v>1</v>
      </c>
      <c r="BL222" t="b">
        <v>1</v>
      </c>
      <c r="BQ222">
        <v>30</v>
      </c>
      <c r="BR222" t="s">
        <v>956</v>
      </c>
      <c r="BS222" t="s">
        <v>510</v>
      </c>
      <c r="CV222" t="s">
        <v>390</v>
      </c>
      <c r="CW222" t="b">
        <v>0</v>
      </c>
      <c r="CX222" t="b">
        <v>0</v>
      </c>
      <c r="CY222" t="b">
        <v>0</v>
      </c>
      <c r="CZ222" t="b">
        <v>0</v>
      </c>
      <c r="DA222" t="b">
        <v>0</v>
      </c>
      <c r="DB222" t="b">
        <v>1</v>
      </c>
      <c r="DC222" t="b">
        <v>0</v>
      </c>
      <c r="DD222" t="s">
        <v>3610</v>
      </c>
      <c r="DF222">
        <v>8</v>
      </c>
      <c r="DJ222">
        <v>1</v>
      </c>
      <c r="DM222">
        <v>1</v>
      </c>
      <c r="DP222" t="s">
        <v>510</v>
      </c>
      <c r="DQ222" t="s">
        <v>1287</v>
      </c>
      <c r="DV222" t="b">
        <v>1</v>
      </c>
      <c r="EC222" t="s">
        <v>476</v>
      </c>
      <c r="ED222" t="s">
        <v>959</v>
      </c>
      <c r="EJ222" t="b">
        <v>1</v>
      </c>
      <c r="EK222" t="b">
        <v>1</v>
      </c>
      <c r="EP222" t="s">
        <v>476</v>
      </c>
      <c r="EQ222" t="s">
        <v>3611</v>
      </c>
      <c r="ER222" t="b">
        <v>1</v>
      </c>
      <c r="ES222" t="b">
        <v>1</v>
      </c>
      <c r="ET222" t="b">
        <v>1</v>
      </c>
      <c r="EY222" t="s">
        <v>3612</v>
      </c>
      <c r="FA222" t="s">
        <v>476</v>
      </c>
      <c r="FB222" t="s">
        <v>510</v>
      </c>
      <c r="FC222" t="s">
        <v>476</v>
      </c>
      <c r="FD222" t="s">
        <v>510</v>
      </c>
      <c r="FE222" t="s">
        <v>510</v>
      </c>
      <c r="FF222" t="s">
        <v>510</v>
      </c>
      <c r="FG222" t="s">
        <v>510</v>
      </c>
      <c r="FH222" t="s">
        <v>510</v>
      </c>
      <c r="FI222" t="s">
        <v>510</v>
      </c>
      <c r="FJ222" t="s">
        <v>476</v>
      </c>
      <c r="FK222" t="s">
        <v>476</v>
      </c>
      <c r="FL222" t="s">
        <v>510</v>
      </c>
      <c r="FN222" t="s">
        <v>476</v>
      </c>
      <c r="FO222" t="s">
        <v>510</v>
      </c>
      <c r="FP222" t="s">
        <v>510</v>
      </c>
      <c r="FQ222" t="s">
        <v>510</v>
      </c>
      <c r="FR222" t="s">
        <v>510</v>
      </c>
      <c r="FS222" t="s">
        <v>510</v>
      </c>
      <c r="FT222" t="s">
        <v>476</v>
      </c>
      <c r="FU222" t="s">
        <v>510</v>
      </c>
      <c r="FV222" t="s">
        <v>510</v>
      </c>
      <c r="FW222" t="s">
        <v>510</v>
      </c>
      <c r="FX222" t="s">
        <v>510</v>
      </c>
      <c r="FY222" t="s">
        <v>510</v>
      </c>
      <c r="FZ222" t="s">
        <v>510</v>
      </c>
      <c r="GA222" t="s">
        <v>510</v>
      </c>
      <c r="GB222">
        <f>IF(Table1[[#This Row],[msna/Demographic_info/HH_members_group/total_m_c_muac]]=0,"",COUNTIF(Table1[[#This Row],[Grain or tubers e.g. bread, rice, noodles, bulger, frikeh, kaak, pasta, andoumeh, manakish, thick grain-based porridge, potatoes]:[Breastmilk]],"Yes"))</f>
        <v>2</v>
      </c>
      <c r="GC222" t="str">
        <f>IF(Table1[[#This Row],[Column1]]="","",IF(Table1[[#This Row],[Please select the assessment type:]]="Livelihood and Protection (MHPSS, CP, GBV)","",IF(Table1[[#This Row],[Column1]]&gt;4,"diverse","not diverse")))</f>
        <v>not diverse</v>
      </c>
      <c r="GD222">
        <v>2</v>
      </c>
      <c r="GE222" t="s">
        <v>485</v>
      </c>
      <c r="GH222" t="s">
        <v>3613</v>
      </c>
      <c r="GI222" t="b">
        <v>1</v>
      </c>
      <c r="GJ222" t="b">
        <v>1</v>
      </c>
      <c r="GK222" t="b">
        <v>1</v>
      </c>
      <c r="GM222" t="b">
        <v>1</v>
      </c>
      <c r="GN222" t="b">
        <v>1</v>
      </c>
      <c r="GT222" t="b">
        <v>1</v>
      </c>
      <c r="GU222" t="b">
        <v>1</v>
      </c>
      <c r="GV222" t="b">
        <v>1</v>
      </c>
      <c r="HA222" t="s">
        <v>492</v>
      </c>
      <c r="HB222" t="b">
        <v>1</v>
      </c>
      <c r="HO222" t="s">
        <v>3614</v>
      </c>
      <c r="HP222" t="s">
        <v>1960</v>
      </c>
      <c r="HQ222" t="b">
        <v>1</v>
      </c>
      <c r="HS222" t="b">
        <v>1</v>
      </c>
      <c r="HT222" t="b">
        <v>1</v>
      </c>
      <c r="IC222" t="s">
        <v>1242</v>
      </c>
      <c r="ID222" t="b">
        <v>1</v>
      </c>
      <c r="IE222" t="b">
        <v>1</v>
      </c>
      <c r="IP222" t="s">
        <v>496</v>
      </c>
      <c r="IV222" t="b">
        <v>1</v>
      </c>
      <c r="IZ222" t="s">
        <v>476</v>
      </c>
      <c r="JB222" t="s">
        <v>3615</v>
      </c>
      <c r="JJ222" t="b">
        <v>1</v>
      </c>
      <c r="JK222" t="b">
        <v>1</v>
      </c>
      <c r="JQ222" t="s">
        <v>771</v>
      </c>
      <c r="JR222" t="s">
        <v>3616</v>
      </c>
      <c r="JU222" t="b">
        <v>1</v>
      </c>
      <c r="JX222" t="b">
        <v>1</v>
      </c>
      <c r="JY222" t="b">
        <v>1</v>
      </c>
      <c r="KD222" t="s">
        <v>3617</v>
      </c>
      <c r="KE222" t="b">
        <v>1</v>
      </c>
      <c r="KH222" t="b">
        <v>1</v>
      </c>
      <c r="KI222" t="b">
        <v>1</v>
      </c>
      <c r="KJ222" t="b">
        <v>1</v>
      </c>
      <c r="KO222" t="s">
        <v>3618</v>
      </c>
      <c r="KP222" t="b">
        <v>1</v>
      </c>
      <c r="KQ222" t="b">
        <v>1</v>
      </c>
      <c r="KR222" t="b">
        <v>1</v>
      </c>
      <c r="KT222" t="b">
        <v>1</v>
      </c>
      <c r="KY222" t="s">
        <v>968</v>
      </c>
      <c r="KZ222" t="b">
        <v>1</v>
      </c>
      <c r="LA222" t="b">
        <v>1</v>
      </c>
      <c r="LH222" t="s">
        <v>500</v>
      </c>
      <c r="LI222" t="b">
        <v>1</v>
      </c>
      <c r="LR222" t="s">
        <v>3619</v>
      </c>
      <c r="LV222" t="b">
        <v>1</v>
      </c>
      <c r="LX222" t="b">
        <v>1</v>
      </c>
      <c r="MA222" t="b">
        <v>1</v>
      </c>
      <c r="MB222" t="b">
        <v>1</v>
      </c>
      <c r="MC222" t="b">
        <v>1</v>
      </c>
      <c r="MD222" t="b">
        <v>1</v>
      </c>
      <c r="MI222" t="s">
        <v>3620</v>
      </c>
      <c r="MJ222" t="b">
        <v>1</v>
      </c>
      <c r="MK222" t="b">
        <v>1</v>
      </c>
      <c r="MN222" t="b">
        <v>1</v>
      </c>
      <c r="MO222" t="b">
        <v>1</v>
      </c>
      <c r="MP222" t="b">
        <v>1</v>
      </c>
      <c r="MY222" t="s">
        <v>1025</v>
      </c>
      <c r="NA222" t="b">
        <v>1</v>
      </c>
      <c r="ND222" t="b">
        <v>1</v>
      </c>
      <c r="NE222" t="b">
        <v>1</v>
      </c>
      <c r="NK222" t="s">
        <v>504</v>
      </c>
      <c r="NT222" t="b">
        <v>1</v>
      </c>
      <c r="NV222" t="s">
        <v>510</v>
      </c>
      <c r="NW222" t="s">
        <v>3621</v>
      </c>
      <c r="NX222" t="s">
        <v>476</v>
      </c>
      <c r="NY222" t="s">
        <v>3622</v>
      </c>
      <c r="NZ222" t="s">
        <v>1276</v>
      </c>
      <c r="OB222" t="b">
        <v>1</v>
      </c>
      <c r="OL222" t="s">
        <v>3603</v>
      </c>
      <c r="OM222" t="b">
        <v>1</v>
      </c>
      <c r="ON222" t="b">
        <v>1</v>
      </c>
      <c r="OO222" t="b">
        <v>1</v>
      </c>
      <c r="OP222" t="b">
        <v>1</v>
      </c>
      <c r="OQ222" t="b">
        <v>1</v>
      </c>
      <c r="OR222" t="b">
        <v>1</v>
      </c>
      <c r="OW222" t="s">
        <v>390</v>
      </c>
      <c r="PI222" t="b">
        <v>1</v>
      </c>
      <c r="PK222" t="s">
        <v>3623</v>
      </c>
      <c r="PL222">
        <v>3000</v>
      </c>
      <c r="PM222">
        <v>4000</v>
      </c>
      <c r="PN222" t="s">
        <v>2706</v>
      </c>
      <c r="PO222" t="b">
        <v>1</v>
      </c>
      <c r="PQ222" t="b">
        <v>1</v>
      </c>
      <c r="QF222" t="s">
        <v>476</v>
      </c>
      <c r="QG222" t="s">
        <v>509</v>
      </c>
      <c r="QH222" t="b">
        <v>1</v>
      </c>
      <c r="QP222" t="s">
        <v>510</v>
      </c>
      <c r="QR222" t="s">
        <v>510</v>
      </c>
      <c r="RC222" t="s">
        <v>1135</v>
      </c>
      <c r="RE222" t="s">
        <v>510</v>
      </c>
      <c r="RG222" t="s">
        <v>3624</v>
      </c>
      <c r="RH222" t="s">
        <v>542</v>
      </c>
      <c r="RJ222" t="b">
        <v>1</v>
      </c>
      <c r="RR222" t="s">
        <v>514</v>
      </c>
      <c r="RS222" t="b">
        <v>1</v>
      </c>
      <c r="SA222" t="s">
        <v>543</v>
      </c>
      <c r="SB222" t="s">
        <v>3625</v>
      </c>
      <c r="SC222">
        <v>92472899</v>
      </c>
      <c r="SD222" t="s">
        <v>3626</v>
      </c>
      <c r="SE222" s="2">
        <v>44602.559791666667</v>
      </c>
      <c r="SF222">
        <v>221</v>
      </c>
      <c r="SH222">
        <v>-1</v>
      </c>
      <c r="SK222" t="s">
        <v>518</v>
      </c>
      <c r="SL222">
        <v>18269</v>
      </c>
      <c r="SM222" t="s">
        <v>983</v>
      </c>
      <c r="SN222">
        <v>648550</v>
      </c>
    </row>
    <row r="223" spans="1:508" hidden="1" x14ac:dyDescent="0.25">
      <c r="A223" t="s">
        <v>3627</v>
      </c>
      <c r="B223" t="s">
        <v>3628</v>
      </c>
      <c r="C223" t="s">
        <v>470</v>
      </c>
      <c r="D223" t="s">
        <v>3593</v>
      </c>
      <c r="E223" t="s">
        <v>950</v>
      </c>
      <c r="G223" s="1">
        <v>44602</v>
      </c>
      <c r="H223" t="s">
        <v>1285</v>
      </c>
      <c r="I223" t="s">
        <v>952</v>
      </c>
      <c r="J223" t="s">
        <v>476</v>
      </c>
      <c r="K223" t="s">
        <v>477</v>
      </c>
      <c r="L223" s="1">
        <v>42410</v>
      </c>
      <c r="M223" t="s">
        <v>1012</v>
      </c>
      <c r="O223" t="s">
        <v>572</v>
      </c>
      <c r="P223" t="s">
        <v>523</v>
      </c>
      <c r="Q223" t="s">
        <v>481</v>
      </c>
      <c r="R223" t="s">
        <v>572</v>
      </c>
      <c r="S223" t="s">
        <v>482</v>
      </c>
      <c r="T223" t="b">
        <v>1</v>
      </c>
      <c r="AA223" t="s">
        <v>483</v>
      </c>
      <c r="AB223" t="s">
        <v>525</v>
      </c>
      <c r="AC223">
        <v>1</v>
      </c>
      <c r="AD223">
        <v>0</v>
      </c>
      <c r="AE223">
        <v>1</v>
      </c>
      <c r="AF223">
        <v>1</v>
      </c>
      <c r="AG223">
        <v>0</v>
      </c>
      <c r="AH223">
        <v>1</v>
      </c>
      <c r="AI223">
        <v>0</v>
      </c>
      <c r="AJ223" t="s">
        <v>485</v>
      </c>
      <c r="AK223" t="s">
        <v>486</v>
      </c>
      <c r="AL223" t="s">
        <v>487</v>
      </c>
      <c r="AM223">
        <v>0</v>
      </c>
      <c r="AN223">
        <v>1</v>
      </c>
      <c r="AO223">
        <v>1</v>
      </c>
      <c r="AP223">
        <v>0</v>
      </c>
      <c r="AQ223">
        <v>1</v>
      </c>
      <c r="AR223">
        <v>0</v>
      </c>
      <c r="AS223" t="s">
        <v>485</v>
      </c>
      <c r="AT223" t="s">
        <v>486</v>
      </c>
      <c r="AU223" t="s">
        <v>487</v>
      </c>
      <c r="AV223" t="s">
        <v>526</v>
      </c>
      <c r="AW223" t="s">
        <v>485</v>
      </c>
      <c r="AX223" t="s">
        <v>485</v>
      </c>
      <c r="AY223" t="s">
        <v>660</v>
      </c>
      <c r="AZ223">
        <v>6</v>
      </c>
      <c r="BA223" t="s">
        <v>803</v>
      </c>
      <c r="BC223" t="s">
        <v>787</v>
      </c>
      <c r="BE223" t="s">
        <v>953</v>
      </c>
      <c r="BG223" t="s">
        <v>2789</v>
      </c>
      <c r="BH223" t="b">
        <v>1</v>
      </c>
      <c r="BI223" t="b">
        <v>1</v>
      </c>
      <c r="BJ223" t="b">
        <v>1</v>
      </c>
      <c r="BK223" t="b">
        <v>1</v>
      </c>
      <c r="BL223" t="b">
        <v>1</v>
      </c>
      <c r="BQ223">
        <v>45</v>
      </c>
      <c r="BR223" t="s">
        <v>1013</v>
      </c>
      <c r="BS223" t="s">
        <v>510</v>
      </c>
      <c r="CV223" t="s">
        <v>1365</v>
      </c>
      <c r="CW223" t="b">
        <v>1</v>
      </c>
      <c r="CX223" t="b">
        <v>0</v>
      </c>
      <c r="CY223" t="b">
        <v>0</v>
      </c>
      <c r="CZ223" t="b">
        <v>0</v>
      </c>
      <c r="DA223" t="b">
        <v>0</v>
      </c>
      <c r="DB223" t="b">
        <v>0</v>
      </c>
      <c r="DC223" t="b">
        <v>0</v>
      </c>
      <c r="DF223">
        <v>6</v>
      </c>
      <c r="DG223">
        <v>1</v>
      </c>
      <c r="DJ223">
        <v>1</v>
      </c>
      <c r="DP223" t="s">
        <v>476</v>
      </c>
      <c r="EC223" t="s">
        <v>476</v>
      </c>
      <c r="ED223" t="s">
        <v>1582</v>
      </c>
      <c r="EK223" t="b">
        <v>1</v>
      </c>
      <c r="EP223" t="s">
        <v>476</v>
      </c>
      <c r="EQ223" t="s">
        <v>1038</v>
      </c>
      <c r="ES223" t="b">
        <v>1</v>
      </c>
      <c r="FA223" t="s">
        <v>476</v>
      </c>
      <c r="FB223" t="s">
        <v>510</v>
      </c>
      <c r="FC223" t="s">
        <v>510</v>
      </c>
      <c r="FD223" t="s">
        <v>510</v>
      </c>
      <c r="FE223" t="s">
        <v>510</v>
      </c>
      <c r="FF223" t="s">
        <v>510</v>
      </c>
      <c r="FG223" t="s">
        <v>510</v>
      </c>
      <c r="FH223" t="s">
        <v>510</v>
      </c>
      <c r="FI223" t="s">
        <v>510</v>
      </c>
      <c r="FJ223" t="s">
        <v>510</v>
      </c>
      <c r="FK223" t="s">
        <v>510</v>
      </c>
      <c r="FL223" t="s">
        <v>510</v>
      </c>
      <c r="FN223" t="s">
        <v>476</v>
      </c>
      <c r="FO223" t="s">
        <v>510</v>
      </c>
      <c r="FP223" t="s">
        <v>510</v>
      </c>
      <c r="FQ223" t="s">
        <v>510</v>
      </c>
      <c r="FR223" t="s">
        <v>510</v>
      </c>
      <c r="FS223" t="s">
        <v>510</v>
      </c>
      <c r="FT223" t="s">
        <v>510</v>
      </c>
      <c r="FU223" t="s">
        <v>510</v>
      </c>
      <c r="FV223" t="s">
        <v>510</v>
      </c>
      <c r="FW223" t="s">
        <v>510</v>
      </c>
      <c r="FX223" t="s">
        <v>510</v>
      </c>
      <c r="FY223" t="s">
        <v>510</v>
      </c>
      <c r="FZ223" t="s">
        <v>510</v>
      </c>
      <c r="GA223" t="s">
        <v>476</v>
      </c>
      <c r="GB223">
        <f>IF(Table1[[#This Row],[msna/Demographic_info/HH_members_group/total_m_c_muac]]=0,"",COUNTIF(Table1[[#This Row],[Grain or tubers e.g. bread, rice, noodles, bulger, frikeh, kaak, pasta, andoumeh, manakish, thick grain-based porridge, potatoes]:[Breastmilk]],"Yes"))</f>
        <v>2</v>
      </c>
      <c r="GC223" t="str">
        <f>IF(Table1[[#This Row],[Column1]]="","",IF(Table1[[#This Row],[Please select the assessment type:]]="Livelihood and Protection (MHPSS, CP, GBV)","",IF(Table1[[#This Row],[Column1]]&gt;4,"diverse","not diverse")))</f>
        <v>not diverse</v>
      </c>
      <c r="GD223">
        <v>2</v>
      </c>
      <c r="GE223" t="s">
        <v>485</v>
      </c>
      <c r="GF223">
        <v>1</v>
      </c>
      <c r="GG223" t="s">
        <v>486</v>
      </c>
      <c r="GH223" t="s">
        <v>3629</v>
      </c>
      <c r="GJ223" t="b">
        <v>1</v>
      </c>
      <c r="GK223" t="b">
        <v>1</v>
      </c>
      <c r="GL223" t="b">
        <v>1</v>
      </c>
      <c r="GM223" t="b">
        <v>1</v>
      </c>
      <c r="GN223" t="b">
        <v>1</v>
      </c>
      <c r="GO223" t="b">
        <v>1</v>
      </c>
      <c r="GP223" t="b">
        <v>1</v>
      </c>
      <c r="GT223" t="b">
        <v>1</v>
      </c>
      <c r="HA223" t="s">
        <v>1313</v>
      </c>
      <c r="HD223" t="b">
        <v>1</v>
      </c>
      <c r="HO223" t="s">
        <v>3630</v>
      </c>
      <c r="HP223" t="s">
        <v>806</v>
      </c>
      <c r="HQ223" t="b">
        <v>1</v>
      </c>
      <c r="HT223" t="b">
        <v>1</v>
      </c>
      <c r="IC223" t="s">
        <v>1242</v>
      </c>
      <c r="ID223" t="b">
        <v>1</v>
      </c>
      <c r="IE223" t="b">
        <v>1</v>
      </c>
      <c r="IP223" t="s">
        <v>706</v>
      </c>
      <c r="IS223" t="b">
        <v>1</v>
      </c>
      <c r="IZ223" t="s">
        <v>476</v>
      </c>
      <c r="JB223" t="s">
        <v>3615</v>
      </c>
      <c r="JJ223" t="b">
        <v>1</v>
      </c>
      <c r="JK223" t="b">
        <v>1</v>
      </c>
      <c r="JQ223" t="s">
        <v>510</v>
      </c>
      <c r="JR223" t="s">
        <v>902</v>
      </c>
      <c r="JS223" t="b">
        <v>1</v>
      </c>
      <c r="JW223" t="b">
        <v>1</v>
      </c>
      <c r="JX223" t="b">
        <v>1</v>
      </c>
      <c r="KD223" t="s">
        <v>2109</v>
      </c>
      <c r="KE223" t="b">
        <v>1</v>
      </c>
      <c r="KI223" t="b">
        <v>1</v>
      </c>
      <c r="KJ223" t="b">
        <v>1</v>
      </c>
      <c r="KO223" t="s">
        <v>792</v>
      </c>
      <c r="KP223" t="b">
        <v>1</v>
      </c>
      <c r="KR223" t="b">
        <v>1</v>
      </c>
      <c r="KY223" t="s">
        <v>3631</v>
      </c>
      <c r="KZ223" t="b">
        <v>1</v>
      </c>
      <c r="LA223" t="b">
        <v>1</v>
      </c>
      <c r="LC223" t="b">
        <v>1</v>
      </c>
      <c r="LH223" t="s">
        <v>688</v>
      </c>
      <c r="LJ223" t="b">
        <v>1</v>
      </c>
      <c r="LR223" t="s">
        <v>3632</v>
      </c>
      <c r="LT223" t="b">
        <v>1</v>
      </c>
      <c r="LU223" t="b">
        <v>1</v>
      </c>
      <c r="LW223" t="b">
        <v>1</v>
      </c>
      <c r="LY223" t="b">
        <v>1</v>
      </c>
      <c r="MA223" t="b">
        <v>1</v>
      </c>
      <c r="MB223" t="b">
        <v>1</v>
      </c>
      <c r="MI223" t="s">
        <v>3633</v>
      </c>
      <c r="MJ223" t="b">
        <v>1</v>
      </c>
      <c r="ML223" t="b">
        <v>1</v>
      </c>
      <c r="MN223" t="b">
        <v>1</v>
      </c>
      <c r="MO223" t="b">
        <v>1</v>
      </c>
      <c r="MP223" t="b">
        <v>1</v>
      </c>
      <c r="MY223" t="s">
        <v>583</v>
      </c>
      <c r="MZ223" t="b">
        <v>1</v>
      </c>
      <c r="ND223" t="b">
        <v>1</v>
      </c>
      <c r="NE223" t="b">
        <v>1</v>
      </c>
      <c r="NK223" t="s">
        <v>504</v>
      </c>
      <c r="NT223" t="b">
        <v>1</v>
      </c>
      <c r="NV223" t="s">
        <v>476</v>
      </c>
      <c r="NX223" t="s">
        <v>510</v>
      </c>
      <c r="NZ223" t="s">
        <v>3634</v>
      </c>
      <c r="OC223" t="b">
        <v>1</v>
      </c>
      <c r="OD223" t="b">
        <v>1</v>
      </c>
      <c r="OL223" t="s">
        <v>1026</v>
      </c>
      <c r="OO223" t="b">
        <v>1</v>
      </c>
      <c r="OP223" t="b">
        <v>1</v>
      </c>
      <c r="OQ223" t="b">
        <v>1</v>
      </c>
      <c r="OR223" t="b">
        <v>1</v>
      </c>
      <c r="OW223" t="s">
        <v>1172</v>
      </c>
      <c r="PF223" t="b">
        <v>1</v>
      </c>
      <c r="PL223">
        <v>1000</v>
      </c>
      <c r="PM223">
        <v>2000</v>
      </c>
      <c r="PN223" t="s">
        <v>563</v>
      </c>
      <c r="PS223" t="b">
        <v>1</v>
      </c>
      <c r="QF223" t="s">
        <v>476</v>
      </c>
      <c r="QG223" t="s">
        <v>509</v>
      </c>
      <c r="QH223" t="b">
        <v>1</v>
      </c>
      <c r="QP223" t="s">
        <v>510</v>
      </c>
      <c r="QR223" t="s">
        <v>510</v>
      </c>
      <c r="RC223" t="s">
        <v>511</v>
      </c>
      <c r="RE223" t="s">
        <v>510</v>
      </c>
      <c r="RG223" t="s">
        <v>3635</v>
      </c>
      <c r="RH223" t="s">
        <v>542</v>
      </c>
      <c r="RJ223" t="b">
        <v>1</v>
      </c>
      <c r="RR223" t="s">
        <v>514</v>
      </c>
      <c r="RS223" t="b">
        <v>1</v>
      </c>
      <c r="SA223" t="s">
        <v>543</v>
      </c>
      <c r="SB223" t="s">
        <v>3636</v>
      </c>
      <c r="SC223">
        <v>92472901</v>
      </c>
      <c r="SD223" t="s">
        <v>3637</v>
      </c>
      <c r="SE223" s="2">
        <v>44602.559803240743</v>
      </c>
      <c r="SF223">
        <v>222</v>
      </c>
      <c r="SH223">
        <v>-1</v>
      </c>
      <c r="SK223" t="s">
        <v>518</v>
      </c>
      <c r="SL223">
        <v>14792</v>
      </c>
      <c r="SM223" t="s">
        <v>983</v>
      </c>
      <c r="SN223">
        <v>648550</v>
      </c>
    </row>
    <row r="224" spans="1:508" hidden="1" x14ac:dyDescent="0.25">
      <c r="A224" t="s">
        <v>3638</v>
      </c>
      <c r="B224" t="s">
        <v>3639</v>
      </c>
      <c r="C224" t="s">
        <v>470</v>
      </c>
      <c r="D224" t="s">
        <v>3593</v>
      </c>
      <c r="E224" t="s">
        <v>950</v>
      </c>
      <c r="G224" s="1">
        <v>44602</v>
      </c>
      <c r="H224" t="s">
        <v>1285</v>
      </c>
      <c r="I224" t="s">
        <v>952</v>
      </c>
      <c r="J224" t="s">
        <v>476</v>
      </c>
      <c r="K224" t="s">
        <v>477</v>
      </c>
      <c r="L224" s="1">
        <v>43871</v>
      </c>
      <c r="M224" t="s">
        <v>1012</v>
      </c>
      <c r="O224" t="s">
        <v>572</v>
      </c>
      <c r="P224" t="s">
        <v>480</v>
      </c>
      <c r="Q224" t="s">
        <v>481</v>
      </c>
      <c r="R224" t="s">
        <v>479</v>
      </c>
      <c r="S224" t="s">
        <v>482</v>
      </c>
      <c r="T224" t="b">
        <v>1</v>
      </c>
      <c r="AA224" t="s">
        <v>483</v>
      </c>
      <c r="AB224" t="s">
        <v>484</v>
      </c>
      <c r="AC224">
        <v>0</v>
      </c>
      <c r="AD224">
        <v>0</v>
      </c>
      <c r="AE224">
        <v>1</v>
      </c>
      <c r="AF224">
        <v>0</v>
      </c>
      <c r="AG224">
        <v>0</v>
      </c>
      <c r="AH224">
        <v>1</v>
      </c>
      <c r="AI224">
        <v>1</v>
      </c>
      <c r="AJ224" t="s">
        <v>486</v>
      </c>
      <c r="AK224" t="s">
        <v>485</v>
      </c>
      <c r="AL224" t="s">
        <v>487</v>
      </c>
      <c r="AM224">
        <v>0</v>
      </c>
      <c r="AN224">
        <v>0</v>
      </c>
      <c r="AO224">
        <v>0</v>
      </c>
      <c r="AP224">
        <v>0</v>
      </c>
      <c r="AQ224">
        <v>1</v>
      </c>
      <c r="AR224">
        <v>1</v>
      </c>
      <c r="AS224" t="s">
        <v>470</v>
      </c>
      <c r="AT224" t="s">
        <v>485</v>
      </c>
      <c r="AU224" t="s">
        <v>485</v>
      </c>
      <c r="AV224" t="s">
        <v>486</v>
      </c>
      <c r="AW224" t="s">
        <v>486</v>
      </c>
      <c r="AX224" t="s">
        <v>526</v>
      </c>
      <c r="AY224" t="s">
        <v>527</v>
      </c>
      <c r="AZ224">
        <v>5</v>
      </c>
      <c r="BA224" t="s">
        <v>803</v>
      </c>
      <c r="BC224" t="s">
        <v>787</v>
      </c>
      <c r="BE224" t="s">
        <v>953</v>
      </c>
      <c r="BG224" t="s">
        <v>2789</v>
      </c>
      <c r="BH224" t="b">
        <v>1</v>
      </c>
      <c r="BI224" t="b">
        <v>1</v>
      </c>
      <c r="BJ224" t="b">
        <v>1</v>
      </c>
      <c r="BK224" t="b">
        <v>1</v>
      </c>
      <c r="BL224" t="b">
        <v>1</v>
      </c>
      <c r="BQ224">
        <v>45</v>
      </c>
      <c r="BR224" t="s">
        <v>956</v>
      </c>
      <c r="BS224" t="s">
        <v>510</v>
      </c>
      <c r="CV224" t="s">
        <v>1365</v>
      </c>
      <c r="CW224" t="b">
        <v>1</v>
      </c>
      <c r="CX224" t="b">
        <v>0</v>
      </c>
      <c r="CY224" t="b">
        <v>0</v>
      </c>
      <c r="CZ224" t="b">
        <v>0</v>
      </c>
      <c r="DA224" t="b">
        <v>0</v>
      </c>
      <c r="DB224" t="b">
        <v>0</v>
      </c>
      <c r="DC224" t="b">
        <v>0</v>
      </c>
      <c r="DF224">
        <v>3</v>
      </c>
      <c r="DJ224">
        <v>2</v>
      </c>
      <c r="DK224">
        <v>2</v>
      </c>
      <c r="DP224" t="s">
        <v>476</v>
      </c>
      <c r="EC224" t="s">
        <v>476</v>
      </c>
      <c r="ED224" t="s">
        <v>959</v>
      </c>
      <c r="EJ224" t="b">
        <v>1</v>
      </c>
      <c r="EK224" t="b">
        <v>1</v>
      </c>
      <c r="EP224" t="s">
        <v>510</v>
      </c>
      <c r="EQ224" t="s">
        <v>1038</v>
      </c>
      <c r="ES224" t="b">
        <v>1</v>
      </c>
      <c r="FA224" t="s">
        <v>476</v>
      </c>
      <c r="FB224" t="s">
        <v>510</v>
      </c>
      <c r="FC224" t="s">
        <v>476</v>
      </c>
      <c r="FD224" t="s">
        <v>510</v>
      </c>
      <c r="FE224" t="s">
        <v>510</v>
      </c>
      <c r="FF224" t="s">
        <v>510</v>
      </c>
      <c r="FG224" t="s">
        <v>510</v>
      </c>
      <c r="FH224" t="s">
        <v>510</v>
      </c>
      <c r="FI224" t="s">
        <v>510</v>
      </c>
      <c r="FJ224" t="s">
        <v>476</v>
      </c>
      <c r="FK224" t="s">
        <v>476</v>
      </c>
      <c r="FL224" t="s">
        <v>510</v>
      </c>
      <c r="FN224" t="s">
        <v>476</v>
      </c>
      <c r="FO224" t="s">
        <v>510</v>
      </c>
      <c r="FP224" t="s">
        <v>510</v>
      </c>
      <c r="FQ224" t="s">
        <v>510</v>
      </c>
      <c r="FR224" t="s">
        <v>510</v>
      </c>
      <c r="FS224" t="s">
        <v>476</v>
      </c>
      <c r="FT224" t="s">
        <v>510</v>
      </c>
      <c r="FU224" t="s">
        <v>510</v>
      </c>
      <c r="FV224" t="s">
        <v>510</v>
      </c>
      <c r="FW224" t="s">
        <v>510</v>
      </c>
      <c r="FX224" t="s">
        <v>510</v>
      </c>
      <c r="FY224" t="s">
        <v>510</v>
      </c>
      <c r="FZ224" t="s">
        <v>476</v>
      </c>
      <c r="GA224" t="s">
        <v>510</v>
      </c>
      <c r="GB224">
        <f>IF(Table1[[#This Row],[msna/Demographic_info/HH_members_group/total_m_c_muac]]=0,"",COUNTIF(Table1[[#This Row],[Grain or tubers e.g. bread, rice, noodles, bulger, frikeh, kaak, pasta, andoumeh, manakish, thick grain-based porridge, potatoes]:[Breastmilk]],"Yes"))</f>
        <v>3</v>
      </c>
      <c r="GC224" t="str">
        <f>IF(Table1[[#This Row],[Column1]]="","",IF(Table1[[#This Row],[Please select the assessment type:]]="Livelihood and Protection (MHPSS, CP, GBV)","",IF(Table1[[#This Row],[Column1]]&gt;4,"diverse","not diverse")))</f>
        <v>not diverse</v>
      </c>
      <c r="GD224">
        <v>1</v>
      </c>
      <c r="GE224" t="s">
        <v>486</v>
      </c>
      <c r="GH224" t="s">
        <v>3640</v>
      </c>
      <c r="GI224" t="b">
        <v>1</v>
      </c>
      <c r="GJ224" t="b">
        <v>1</v>
      </c>
      <c r="GK224" t="b">
        <v>1</v>
      </c>
      <c r="GM224" t="b">
        <v>1</v>
      </c>
      <c r="GN224" t="b">
        <v>1</v>
      </c>
      <c r="GQ224" t="b">
        <v>1</v>
      </c>
      <c r="GT224" t="b">
        <v>1</v>
      </c>
      <c r="GU224" t="b">
        <v>1</v>
      </c>
      <c r="HA224" t="s">
        <v>2207</v>
      </c>
      <c r="HF224" t="b">
        <v>1</v>
      </c>
      <c r="HO224" t="s">
        <v>3641</v>
      </c>
      <c r="HP224" t="s">
        <v>3642</v>
      </c>
      <c r="HQ224" t="b">
        <v>1</v>
      </c>
      <c r="HR224" t="b">
        <v>1</v>
      </c>
      <c r="HT224" t="b">
        <v>1</v>
      </c>
      <c r="HW224" t="b">
        <v>1</v>
      </c>
      <c r="IC224" t="s">
        <v>3643</v>
      </c>
      <c r="ID224" t="b">
        <v>1</v>
      </c>
      <c r="IE224" t="b">
        <v>1</v>
      </c>
      <c r="II224" t="b">
        <v>1</v>
      </c>
      <c r="IK224" t="b">
        <v>1</v>
      </c>
      <c r="IL224" t="b">
        <v>1</v>
      </c>
      <c r="IP224" t="s">
        <v>706</v>
      </c>
      <c r="IS224" t="b">
        <v>1</v>
      </c>
      <c r="IZ224" t="s">
        <v>476</v>
      </c>
      <c r="JB224" t="s">
        <v>901</v>
      </c>
      <c r="JI224" t="b">
        <v>1</v>
      </c>
      <c r="JJ224" t="b">
        <v>1</v>
      </c>
      <c r="JK224" t="b">
        <v>1</v>
      </c>
      <c r="JQ224" t="s">
        <v>771</v>
      </c>
      <c r="JR224" t="s">
        <v>3644</v>
      </c>
      <c r="JS224" t="b">
        <v>1</v>
      </c>
      <c r="JU224" t="b">
        <v>1</v>
      </c>
      <c r="JX224" t="b">
        <v>1</v>
      </c>
      <c r="JY224" t="b">
        <v>1</v>
      </c>
      <c r="KD224" t="s">
        <v>3645</v>
      </c>
      <c r="KE224" t="b">
        <v>1</v>
      </c>
      <c r="KG224" t="b">
        <v>1</v>
      </c>
      <c r="KJ224" t="b">
        <v>1</v>
      </c>
      <c r="KK224" t="b">
        <v>1</v>
      </c>
      <c r="KO224" t="s">
        <v>3646</v>
      </c>
      <c r="KP224" t="b">
        <v>1</v>
      </c>
      <c r="KQ224" t="b">
        <v>1</v>
      </c>
      <c r="KR224" t="b">
        <v>1</v>
      </c>
      <c r="KY224" t="s">
        <v>968</v>
      </c>
      <c r="KZ224" t="b">
        <v>1</v>
      </c>
      <c r="LA224" t="b">
        <v>1</v>
      </c>
      <c r="LH224" t="s">
        <v>751</v>
      </c>
      <c r="LI224" t="b">
        <v>1</v>
      </c>
      <c r="LJ224" t="b">
        <v>1</v>
      </c>
      <c r="LR224" t="s">
        <v>3647</v>
      </c>
      <c r="LS224" t="b">
        <v>1</v>
      </c>
      <c r="LU224" t="b">
        <v>1</v>
      </c>
      <c r="LV224" t="b">
        <v>1</v>
      </c>
      <c r="LW224" t="b">
        <v>1</v>
      </c>
      <c r="LY224" t="b">
        <v>1</v>
      </c>
      <c r="MA224" t="b">
        <v>1</v>
      </c>
      <c r="MB224" t="b">
        <v>1</v>
      </c>
      <c r="MC224" t="b">
        <v>1</v>
      </c>
      <c r="MD224" t="b">
        <v>1</v>
      </c>
      <c r="ME224" t="b">
        <v>1</v>
      </c>
      <c r="MI224" t="s">
        <v>3648</v>
      </c>
      <c r="MJ224" t="b">
        <v>1</v>
      </c>
      <c r="MK224" t="b">
        <v>1</v>
      </c>
      <c r="MM224" t="b">
        <v>1</v>
      </c>
      <c r="MN224" t="b">
        <v>1</v>
      </c>
      <c r="MO224" t="b">
        <v>1</v>
      </c>
      <c r="MP224" t="b">
        <v>1</v>
      </c>
      <c r="MY224" t="s">
        <v>538</v>
      </c>
      <c r="NE224" t="b">
        <v>1</v>
      </c>
      <c r="NK224" t="s">
        <v>504</v>
      </c>
      <c r="NT224" t="b">
        <v>1</v>
      </c>
      <c r="NV224" t="s">
        <v>505</v>
      </c>
      <c r="NX224" t="s">
        <v>505</v>
      </c>
      <c r="NZ224" t="s">
        <v>1113</v>
      </c>
      <c r="OB224" t="b">
        <v>1</v>
      </c>
      <c r="OD224" t="b">
        <v>1</v>
      </c>
      <c r="OE224" t="b">
        <v>1</v>
      </c>
      <c r="OL224" t="s">
        <v>3238</v>
      </c>
      <c r="OM224" t="b">
        <v>1</v>
      </c>
      <c r="ON224" t="b">
        <v>1</v>
      </c>
      <c r="OO224" t="b">
        <v>1</v>
      </c>
      <c r="OP224" t="b">
        <v>1</v>
      </c>
      <c r="OQ224" t="b">
        <v>1</v>
      </c>
      <c r="OR224" t="b">
        <v>1</v>
      </c>
      <c r="OW224" t="s">
        <v>540</v>
      </c>
      <c r="OZ224" t="b">
        <v>1</v>
      </c>
      <c r="PL224">
        <v>1500</v>
      </c>
      <c r="PM224">
        <v>2000</v>
      </c>
      <c r="PN224" t="s">
        <v>563</v>
      </c>
      <c r="PS224" t="b">
        <v>1</v>
      </c>
      <c r="QF224" t="s">
        <v>476</v>
      </c>
      <c r="QG224" t="s">
        <v>781</v>
      </c>
      <c r="QH224" t="b">
        <v>1</v>
      </c>
      <c r="QK224" t="b">
        <v>1</v>
      </c>
      <c r="QP224" t="s">
        <v>510</v>
      </c>
      <c r="QR224" t="s">
        <v>771</v>
      </c>
      <c r="RC224" t="s">
        <v>511</v>
      </c>
      <c r="RE224" t="s">
        <v>510</v>
      </c>
      <c r="RG224" t="s">
        <v>3649</v>
      </c>
      <c r="RH224" t="s">
        <v>542</v>
      </c>
      <c r="RJ224" t="b">
        <v>1</v>
      </c>
      <c r="RR224" t="s">
        <v>514</v>
      </c>
      <c r="RS224" t="b">
        <v>1</v>
      </c>
      <c r="SA224" t="s">
        <v>543</v>
      </c>
      <c r="SB224" t="s">
        <v>3650</v>
      </c>
      <c r="SC224">
        <v>92472902</v>
      </c>
      <c r="SD224" t="s">
        <v>3651</v>
      </c>
      <c r="SE224" s="2">
        <v>44602.559803240743</v>
      </c>
      <c r="SF224">
        <v>223</v>
      </c>
      <c r="SH224">
        <v>-1</v>
      </c>
      <c r="SK224" t="s">
        <v>518</v>
      </c>
      <c r="SL224">
        <v>6797</v>
      </c>
      <c r="SM224" t="s">
        <v>983</v>
      </c>
      <c r="SN224">
        <v>648550</v>
      </c>
    </row>
    <row r="225" spans="1:508" hidden="1" x14ac:dyDescent="0.25">
      <c r="A225" t="s">
        <v>3652</v>
      </c>
      <c r="B225" t="s">
        <v>3653</v>
      </c>
      <c r="D225" t="s">
        <v>3654</v>
      </c>
      <c r="E225" t="s">
        <v>950</v>
      </c>
      <c r="G225" s="1">
        <v>44602</v>
      </c>
      <c r="H225" t="s">
        <v>2762</v>
      </c>
      <c r="I225" t="s">
        <v>952</v>
      </c>
      <c r="J225" t="s">
        <v>476</v>
      </c>
      <c r="K225" t="s">
        <v>477</v>
      </c>
      <c r="L225" s="1">
        <v>43985</v>
      </c>
      <c r="M225" t="s">
        <v>478</v>
      </c>
      <c r="O225" t="s">
        <v>479</v>
      </c>
      <c r="P225" t="s">
        <v>548</v>
      </c>
      <c r="Q225" t="s">
        <v>573</v>
      </c>
      <c r="R225" t="s">
        <v>479</v>
      </c>
      <c r="S225" t="s">
        <v>482</v>
      </c>
      <c r="T225" t="b">
        <v>1</v>
      </c>
      <c r="AA225" t="s">
        <v>483</v>
      </c>
      <c r="AB225" t="s">
        <v>484</v>
      </c>
      <c r="AC225">
        <v>1</v>
      </c>
      <c r="AD225">
        <v>0</v>
      </c>
      <c r="AE225">
        <v>1</v>
      </c>
      <c r="AF225">
        <v>1</v>
      </c>
      <c r="AG225">
        <v>1</v>
      </c>
      <c r="AH225">
        <v>2</v>
      </c>
      <c r="AI225">
        <v>0</v>
      </c>
      <c r="AJ225" t="s">
        <v>487</v>
      </c>
      <c r="AK225" t="s">
        <v>485</v>
      </c>
      <c r="AL225" t="s">
        <v>527</v>
      </c>
      <c r="AM225">
        <v>0</v>
      </c>
      <c r="AN225">
        <v>1</v>
      </c>
      <c r="AO225">
        <v>0</v>
      </c>
      <c r="AP225">
        <v>1</v>
      </c>
      <c r="AQ225">
        <v>2</v>
      </c>
      <c r="AR225">
        <v>0</v>
      </c>
      <c r="AS225" t="s">
        <v>485</v>
      </c>
      <c r="AT225" t="s">
        <v>485</v>
      </c>
      <c r="AU225" t="s">
        <v>526</v>
      </c>
      <c r="AV225" t="s">
        <v>527</v>
      </c>
      <c r="AW225" t="s">
        <v>485</v>
      </c>
      <c r="AX225" t="s">
        <v>526</v>
      </c>
      <c r="AY225" t="s">
        <v>895</v>
      </c>
      <c r="AZ225">
        <v>9</v>
      </c>
      <c r="BA225" t="s">
        <v>787</v>
      </c>
      <c r="BC225" t="s">
        <v>953</v>
      </c>
      <c r="BE225" t="s">
        <v>803</v>
      </c>
      <c r="BG225" t="s">
        <v>2258</v>
      </c>
      <c r="BH225" t="b">
        <v>1</v>
      </c>
      <c r="BJ225" t="b">
        <v>1</v>
      </c>
      <c r="BK225" t="b">
        <v>1</v>
      </c>
      <c r="BQ225">
        <v>30</v>
      </c>
      <c r="BR225" t="s">
        <v>1013</v>
      </c>
      <c r="BS225" t="s">
        <v>510</v>
      </c>
      <c r="CV225" t="s">
        <v>1180</v>
      </c>
      <c r="CW225" t="b">
        <v>0</v>
      </c>
      <c r="CX225" t="b">
        <v>1</v>
      </c>
      <c r="CY225" t="b">
        <v>1</v>
      </c>
      <c r="CZ225" t="b">
        <v>0</v>
      </c>
      <c r="DA225" t="b">
        <v>0</v>
      </c>
      <c r="DB225" t="b">
        <v>0</v>
      </c>
      <c r="DC225" t="b">
        <v>0</v>
      </c>
      <c r="DE225">
        <v>1</v>
      </c>
      <c r="DF225">
        <v>2</v>
      </c>
      <c r="DG225">
        <v>1</v>
      </c>
      <c r="DJ225">
        <v>1</v>
      </c>
      <c r="DK225">
        <v>1</v>
      </c>
      <c r="DP225" t="s">
        <v>510</v>
      </c>
      <c r="DQ225" t="s">
        <v>1236</v>
      </c>
      <c r="DS225" t="b">
        <v>1</v>
      </c>
      <c r="DW225" t="b">
        <v>1</v>
      </c>
      <c r="EC225" t="s">
        <v>476</v>
      </c>
      <c r="ED225" t="s">
        <v>3574</v>
      </c>
      <c r="EI225" t="b">
        <v>1</v>
      </c>
      <c r="EJ225" t="b">
        <v>1</v>
      </c>
      <c r="EK225" t="b">
        <v>1</v>
      </c>
      <c r="EP225" t="s">
        <v>771</v>
      </c>
      <c r="EQ225" t="s">
        <v>1201</v>
      </c>
      <c r="ER225" t="b">
        <v>1</v>
      </c>
      <c r="EU225" t="b">
        <v>1</v>
      </c>
      <c r="FA225" t="s">
        <v>476</v>
      </c>
      <c r="FB225" t="s">
        <v>510</v>
      </c>
      <c r="FC225" t="s">
        <v>476</v>
      </c>
      <c r="FD225" t="s">
        <v>476</v>
      </c>
      <c r="FE225" t="s">
        <v>510</v>
      </c>
      <c r="FF225" t="s">
        <v>510</v>
      </c>
      <c r="FG225" t="s">
        <v>476</v>
      </c>
      <c r="FH225" t="s">
        <v>510</v>
      </c>
      <c r="FI225" t="s">
        <v>476</v>
      </c>
      <c r="FJ225" t="s">
        <v>510</v>
      </c>
      <c r="FK225" t="s">
        <v>476</v>
      </c>
      <c r="FL225" t="s">
        <v>510</v>
      </c>
      <c r="FN225" t="s">
        <v>476</v>
      </c>
      <c r="FO225" t="s">
        <v>510</v>
      </c>
      <c r="FP225" t="s">
        <v>510</v>
      </c>
      <c r="FQ225" t="s">
        <v>510</v>
      </c>
      <c r="FR225" t="s">
        <v>510</v>
      </c>
      <c r="FS225" t="s">
        <v>476</v>
      </c>
      <c r="FT225" t="s">
        <v>510</v>
      </c>
      <c r="FU225" t="s">
        <v>476</v>
      </c>
      <c r="FV225" t="s">
        <v>510</v>
      </c>
      <c r="FW225" t="s">
        <v>510</v>
      </c>
      <c r="FX225" t="s">
        <v>476</v>
      </c>
      <c r="FY225" t="s">
        <v>510</v>
      </c>
      <c r="FZ225" t="s">
        <v>510</v>
      </c>
      <c r="GA225" t="s">
        <v>510</v>
      </c>
      <c r="GB225">
        <f>IF(Table1[[#This Row],[msna/Demographic_info/HH_members_group/total_m_c_muac]]=0,"",COUNTIF(Table1[[#This Row],[Grain or tubers e.g. bread, rice, noodles, bulger, frikeh, kaak, pasta, andoumeh, manakish, thick grain-based porridge, potatoes]:[Breastmilk]],"Yes"))</f>
        <v>4</v>
      </c>
      <c r="GC225" t="str">
        <f>IF(Table1[[#This Row],[Column1]]="","",IF(Table1[[#This Row],[Please select the assessment type:]]="Livelihood and Protection (MHPSS, CP, GBV)","",IF(Table1[[#This Row],[Column1]]&gt;4,"diverse","not diverse")))</f>
        <v>not diverse</v>
      </c>
      <c r="GD225">
        <v>1</v>
      </c>
      <c r="GE225" t="s">
        <v>486</v>
      </c>
      <c r="GF225">
        <v>1</v>
      </c>
      <c r="GG225" t="s">
        <v>486</v>
      </c>
      <c r="GH225" t="s">
        <v>3655</v>
      </c>
      <c r="GJ225" t="b">
        <v>1</v>
      </c>
      <c r="GK225" t="b">
        <v>1</v>
      </c>
      <c r="GM225" t="b">
        <v>1</v>
      </c>
      <c r="GT225" t="b">
        <v>1</v>
      </c>
      <c r="GU225" t="b">
        <v>1</v>
      </c>
      <c r="HA225" t="s">
        <v>3656</v>
      </c>
      <c r="HB225" t="b">
        <v>1</v>
      </c>
      <c r="HC225" t="b">
        <v>1</v>
      </c>
      <c r="HF225" t="b">
        <v>1</v>
      </c>
      <c r="HG225" t="b">
        <v>1</v>
      </c>
      <c r="HO225" t="s">
        <v>3657</v>
      </c>
      <c r="HP225" t="s">
        <v>1241</v>
      </c>
      <c r="HQ225" t="b">
        <v>1</v>
      </c>
      <c r="HR225" t="b">
        <v>1</v>
      </c>
      <c r="HT225" t="b">
        <v>1</v>
      </c>
      <c r="IC225" t="s">
        <v>1242</v>
      </c>
      <c r="ID225" t="b">
        <v>1</v>
      </c>
      <c r="IE225" t="b">
        <v>1</v>
      </c>
      <c r="IP225" t="s">
        <v>496</v>
      </c>
      <c r="IV225" t="b">
        <v>1</v>
      </c>
      <c r="IZ225" t="s">
        <v>769</v>
      </c>
      <c r="JB225" t="s">
        <v>788</v>
      </c>
      <c r="JO225" t="b">
        <v>1</v>
      </c>
      <c r="JQ225" t="s">
        <v>771</v>
      </c>
      <c r="JR225" t="s">
        <v>791</v>
      </c>
      <c r="JS225" t="b">
        <v>1</v>
      </c>
      <c r="JX225" t="b">
        <v>1</v>
      </c>
      <c r="KD225" t="s">
        <v>772</v>
      </c>
      <c r="KE225" t="b">
        <v>1</v>
      </c>
      <c r="KO225" t="s">
        <v>554</v>
      </c>
      <c r="KW225" t="b">
        <v>1</v>
      </c>
      <c r="LH225" t="s">
        <v>3658</v>
      </c>
      <c r="LL225" t="b">
        <v>1</v>
      </c>
      <c r="LM225" t="b">
        <v>1</v>
      </c>
      <c r="LR225" t="s">
        <v>3659</v>
      </c>
      <c r="LT225" t="b">
        <v>1</v>
      </c>
      <c r="LV225" t="b">
        <v>1</v>
      </c>
      <c r="LW225" t="b">
        <v>1</v>
      </c>
      <c r="LY225" t="b">
        <v>1</v>
      </c>
      <c r="MD225" t="b">
        <v>1</v>
      </c>
      <c r="ME225" t="b">
        <v>1</v>
      </c>
      <c r="MI225" t="s">
        <v>3660</v>
      </c>
      <c r="MK225" t="b">
        <v>1</v>
      </c>
      <c r="ML225" t="b">
        <v>1</v>
      </c>
      <c r="MN225" t="b">
        <v>1</v>
      </c>
      <c r="MO225" t="b">
        <v>1</v>
      </c>
      <c r="MQ225" t="b">
        <v>1</v>
      </c>
      <c r="MY225" t="s">
        <v>2848</v>
      </c>
      <c r="MZ225" t="b">
        <v>1</v>
      </c>
      <c r="NA225" t="b">
        <v>1</v>
      </c>
      <c r="NC225" t="b">
        <v>1</v>
      </c>
      <c r="NK225" t="s">
        <v>1737</v>
      </c>
      <c r="NN225" t="b">
        <v>1</v>
      </c>
      <c r="NO225" t="b">
        <v>1</v>
      </c>
      <c r="NV225" t="s">
        <v>476</v>
      </c>
      <c r="NX225" t="s">
        <v>510</v>
      </c>
      <c r="NZ225" t="s">
        <v>1783</v>
      </c>
      <c r="OA225" t="b">
        <v>1</v>
      </c>
      <c r="OB225" t="b">
        <v>1</v>
      </c>
      <c r="OD225" t="b">
        <v>1</v>
      </c>
      <c r="OF225" t="b">
        <v>1</v>
      </c>
      <c r="OL225" t="s">
        <v>3661</v>
      </c>
      <c r="OM225" t="b">
        <v>1</v>
      </c>
      <c r="ON225" t="b">
        <v>1</v>
      </c>
      <c r="OP225" t="b">
        <v>1</v>
      </c>
      <c r="OQ225" t="b">
        <v>1</v>
      </c>
      <c r="OW225" t="s">
        <v>831</v>
      </c>
      <c r="PA225" t="b">
        <v>1</v>
      </c>
      <c r="PF225" t="b">
        <v>1</v>
      </c>
      <c r="PL225">
        <v>800</v>
      </c>
      <c r="PM225">
        <v>1500</v>
      </c>
      <c r="PN225" t="s">
        <v>1830</v>
      </c>
      <c r="QD225" t="b">
        <v>1</v>
      </c>
      <c r="QF225" t="s">
        <v>476</v>
      </c>
      <c r="QG225" t="s">
        <v>509</v>
      </c>
      <c r="QH225" t="b">
        <v>1</v>
      </c>
      <c r="QP225" t="s">
        <v>771</v>
      </c>
      <c r="QR225" t="s">
        <v>510</v>
      </c>
      <c r="RC225" t="s">
        <v>511</v>
      </c>
      <c r="RE225" t="s">
        <v>510</v>
      </c>
      <c r="RG225" t="s">
        <v>3662</v>
      </c>
      <c r="RH225" t="s">
        <v>565</v>
      </c>
      <c r="RL225" t="b">
        <v>1</v>
      </c>
      <c r="RR225" t="s">
        <v>3663</v>
      </c>
      <c r="RT225" t="b">
        <v>1</v>
      </c>
      <c r="SA225" t="s">
        <v>515</v>
      </c>
      <c r="SB225" t="s">
        <v>3664</v>
      </c>
      <c r="SC225">
        <v>92472903</v>
      </c>
      <c r="SD225" t="s">
        <v>3665</v>
      </c>
      <c r="SE225" s="2">
        <v>44602.55982638889</v>
      </c>
      <c r="SF225">
        <v>224</v>
      </c>
      <c r="SH225">
        <v>-1</v>
      </c>
      <c r="SK225" t="s">
        <v>518</v>
      </c>
      <c r="SL225">
        <v>20035</v>
      </c>
      <c r="SM225" t="s">
        <v>983</v>
      </c>
      <c r="SN225">
        <v>648550</v>
      </c>
    </row>
    <row r="226" spans="1:508" hidden="1" x14ac:dyDescent="0.25">
      <c r="A226" t="s">
        <v>3666</v>
      </c>
      <c r="B226" t="s">
        <v>3667</v>
      </c>
      <c r="D226" t="s">
        <v>3654</v>
      </c>
      <c r="E226" t="s">
        <v>950</v>
      </c>
      <c r="G226" s="1">
        <v>44602</v>
      </c>
      <c r="H226" t="s">
        <v>2762</v>
      </c>
      <c r="I226" t="s">
        <v>952</v>
      </c>
      <c r="J226" t="s">
        <v>476</v>
      </c>
      <c r="K226" t="s">
        <v>522</v>
      </c>
      <c r="M226" t="s">
        <v>478</v>
      </c>
      <c r="O226" t="s">
        <v>479</v>
      </c>
      <c r="P226" t="s">
        <v>721</v>
      </c>
      <c r="Q226" t="s">
        <v>573</v>
      </c>
      <c r="R226" t="s">
        <v>479</v>
      </c>
      <c r="S226" t="s">
        <v>482</v>
      </c>
      <c r="T226" t="b">
        <v>1</v>
      </c>
      <c r="AA226" t="s">
        <v>483</v>
      </c>
      <c r="AB226" t="s">
        <v>1485</v>
      </c>
      <c r="AC226">
        <v>0</v>
      </c>
      <c r="AD226">
        <v>0</v>
      </c>
      <c r="AE226">
        <v>0</v>
      </c>
      <c r="AF226">
        <v>0</v>
      </c>
      <c r="AG226">
        <v>0</v>
      </c>
      <c r="AH226">
        <v>1</v>
      </c>
      <c r="AI226">
        <v>0</v>
      </c>
      <c r="AJ226" t="s">
        <v>470</v>
      </c>
      <c r="AK226" t="s">
        <v>486</v>
      </c>
      <c r="AL226" t="s">
        <v>486</v>
      </c>
      <c r="AM226">
        <v>0</v>
      </c>
      <c r="AN226">
        <v>0</v>
      </c>
      <c r="AO226">
        <v>0</v>
      </c>
      <c r="AP226">
        <v>0</v>
      </c>
      <c r="AQ226">
        <v>3</v>
      </c>
      <c r="AR226">
        <v>0</v>
      </c>
      <c r="AS226" t="s">
        <v>470</v>
      </c>
      <c r="AT226" t="s">
        <v>487</v>
      </c>
      <c r="AU226" t="s">
        <v>487</v>
      </c>
      <c r="AV226" t="s">
        <v>470</v>
      </c>
      <c r="AW226" t="s">
        <v>470</v>
      </c>
      <c r="AX226" t="s">
        <v>526</v>
      </c>
      <c r="AY226" t="s">
        <v>526</v>
      </c>
      <c r="AZ226">
        <v>4</v>
      </c>
      <c r="BA226" t="s">
        <v>986</v>
      </c>
      <c r="BC226" t="s">
        <v>953</v>
      </c>
      <c r="BE226" t="s">
        <v>986</v>
      </c>
      <c r="BG226" t="s">
        <v>2307</v>
      </c>
      <c r="BH226" t="b">
        <v>1</v>
      </c>
      <c r="BJ226" t="b">
        <v>1</v>
      </c>
      <c r="BQ226">
        <v>20</v>
      </c>
      <c r="BR226" t="s">
        <v>1035</v>
      </c>
      <c r="BS226" t="s">
        <v>510</v>
      </c>
      <c r="CV226" t="s">
        <v>1156</v>
      </c>
      <c r="CW226" t="b">
        <v>0</v>
      </c>
      <c r="CX226" t="b">
        <v>1</v>
      </c>
      <c r="CY226" t="b">
        <v>0</v>
      </c>
      <c r="CZ226" t="b">
        <v>0</v>
      </c>
      <c r="DA226" t="b">
        <v>0</v>
      </c>
      <c r="DB226" t="b">
        <v>0</v>
      </c>
      <c r="DC226" t="b">
        <v>0</v>
      </c>
      <c r="DP226" t="s">
        <v>510</v>
      </c>
      <c r="DQ226" t="s">
        <v>1403</v>
      </c>
      <c r="DW226" t="b">
        <v>1</v>
      </c>
      <c r="EC226" t="s">
        <v>771</v>
      </c>
      <c r="ED226" t="s">
        <v>1684</v>
      </c>
      <c r="EI226" t="b">
        <v>1</v>
      </c>
      <c r="EJ226" t="b">
        <v>1</v>
      </c>
      <c r="EK226" t="b">
        <v>1</v>
      </c>
      <c r="EP226" t="s">
        <v>510</v>
      </c>
      <c r="EQ226" t="s">
        <v>2681</v>
      </c>
      <c r="ER226" t="b">
        <v>1</v>
      </c>
      <c r="EU226" t="b">
        <v>1</v>
      </c>
      <c r="FA226" t="s">
        <v>476</v>
      </c>
      <c r="FB226" t="s">
        <v>510</v>
      </c>
      <c r="FC226" t="s">
        <v>476</v>
      </c>
      <c r="FD226" t="s">
        <v>476</v>
      </c>
      <c r="FE226" t="s">
        <v>510</v>
      </c>
      <c r="FF226" t="s">
        <v>510</v>
      </c>
      <c r="FG226" t="s">
        <v>476</v>
      </c>
      <c r="FH226" t="s">
        <v>510</v>
      </c>
      <c r="FI226" t="s">
        <v>476</v>
      </c>
      <c r="FJ226" t="s">
        <v>510</v>
      </c>
      <c r="FK226" t="s">
        <v>476</v>
      </c>
      <c r="FL226" t="s">
        <v>510</v>
      </c>
      <c r="GB226">
        <f>IF(Table1[[#This Row],[msna/Demographic_info/HH_members_group/total_m_c_muac]]=0,"",COUNTIF(Table1[[#This Row],[Grain or tubers e.g. bread, rice, noodles, bulger, frikeh, kaak, pasta, andoumeh, manakish, thick grain-based porridge, potatoes]:[Breastmilk]],"Yes"))</f>
        <v>0</v>
      </c>
      <c r="GC226" t="str">
        <f>IF(Table1[[#This Row],[Column1]]="","",IF(Table1[[#This Row],[Please select the assessment type:]]="Livelihood and Protection (MHPSS, CP, GBV)","",IF(Table1[[#This Row],[Column1]]&gt;4,"diverse","not diverse")))</f>
        <v>not diverse</v>
      </c>
      <c r="GH226" t="s">
        <v>3668</v>
      </c>
      <c r="GK226" t="b">
        <v>1</v>
      </c>
      <c r="GL226" t="b">
        <v>1</v>
      </c>
      <c r="GM226" t="b">
        <v>1</v>
      </c>
      <c r="HA226" t="s">
        <v>1564</v>
      </c>
      <c r="HB226" t="b">
        <v>1</v>
      </c>
      <c r="HC226" t="b">
        <v>1</v>
      </c>
      <c r="HO226" t="s">
        <v>3669</v>
      </c>
      <c r="HP226" t="s">
        <v>1542</v>
      </c>
      <c r="HR226" t="b">
        <v>1</v>
      </c>
      <c r="HT226" t="b">
        <v>1</v>
      </c>
      <c r="IC226" t="s">
        <v>1242</v>
      </c>
      <c r="ID226" t="b">
        <v>1</v>
      </c>
      <c r="IE226" t="b">
        <v>1</v>
      </c>
      <c r="IP226" t="s">
        <v>1243</v>
      </c>
      <c r="IQ226" t="b">
        <v>1</v>
      </c>
      <c r="IZ226" t="s">
        <v>769</v>
      </c>
      <c r="JB226" t="s">
        <v>3670</v>
      </c>
      <c r="JD226" t="b">
        <v>1</v>
      </c>
      <c r="JG226" t="b">
        <v>1</v>
      </c>
      <c r="JQ226" t="s">
        <v>771</v>
      </c>
      <c r="JR226" t="s">
        <v>1294</v>
      </c>
      <c r="JS226" t="b">
        <v>1</v>
      </c>
      <c r="JU226" t="b">
        <v>1</v>
      </c>
      <c r="JZ226" t="b">
        <v>1</v>
      </c>
      <c r="KD226" t="s">
        <v>1110</v>
      </c>
      <c r="KE226" t="b">
        <v>1</v>
      </c>
      <c r="KG226" t="b">
        <v>1</v>
      </c>
      <c r="KO226" t="s">
        <v>535</v>
      </c>
      <c r="KP226" t="b">
        <v>1</v>
      </c>
      <c r="KQ226" t="b">
        <v>1</v>
      </c>
      <c r="KY226" t="s">
        <v>968</v>
      </c>
      <c r="KZ226" t="b">
        <v>1</v>
      </c>
      <c r="LA226" t="b">
        <v>1</v>
      </c>
      <c r="LH226" t="s">
        <v>2167</v>
      </c>
      <c r="LI226" t="b">
        <v>1</v>
      </c>
      <c r="LL226" t="b">
        <v>1</v>
      </c>
      <c r="LR226" t="s">
        <v>3671</v>
      </c>
      <c r="LT226" t="b">
        <v>1</v>
      </c>
      <c r="LW226" t="b">
        <v>1</v>
      </c>
      <c r="ME226" t="b">
        <v>1</v>
      </c>
      <c r="MI226" t="s">
        <v>1872</v>
      </c>
      <c r="MK226" t="b">
        <v>1</v>
      </c>
      <c r="ML226" t="b">
        <v>1</v>
      </c>
      <c r="NZ226" t="s">
        <v>559</v>
      </c>
      <c r="OB226" t="b">
        <v>1</v>
      </c>
      <c r="OF226" t="b">
        <v>1</v>
      </c>
      <c r="OL226" t="s">
        <v>3672</v>
      </c>
      <c r="OM226" t="b">
        <v>1</v>
      </c>
      <c r="ON226" t="b">
        <v>1</v>
      </c>
      <c r="OQ226" t="b">
        <v>1</v>
      </c>
      <c r="OW226" t="s">
        <v>608</v>
      </c>
      <c r="PE226" t="b">
        <v>1</v>
      </c>
      <c r="PL226">
        <v>2000</v>
      </c>
      <c r="PM226">
        <v>3000</v>
      </c>
      <c r="PN226" t="s">
        <v>554</v>
      </c>
      <c r="QC226" t="b">
        <v>1</v>
      </c>
      <c r="QF226" t="s">
        <v>510</v>
      </c>
      <c r="QP226" t="s">
        <v>510</v>
      </c>
      <c r="QR226" t="s">
        <v>510</v>
      </c>
      <c r="RC226" t="s">
        <v>511</v>
      </c>
      <c r="RE226" t="s">
        <v>510</v>
      </c>
      <c r="RG226" t="s">
        <v>3673</v>
      </c>
      <c r="RH226" t="s">
        <v>1951</v>
      </c>
      <c r="RK226" t="b">
        <v>1</v>
      </c>
      <c r="RL226" t="b">
        <v>1</v>
      </c>
      <c r="RR226" t="s">
        <v>589</v>
      </c>
      <c r="RW226" t="b">
        <v>1</v>
      </c>
      <c r="SA226" t="s">
        <v>515</v>
      </c>
      <c r="SB226" t="s">
        <v>3674</v>
      </c>
      <c r="SC226">
        <v>92472904</v>
      </c>
      <c r="SD226" t="s">
        <v>3675</v>
      </c>
      <c r="SE226" s="2">
        <v>44602.559837962966</v>
      </c>
      <c r="SF226">
        <v>225</v>
      </c>
      <c r="SH226">
        <v>-1</v>
      </c>
      <c r="SK226" t="s">
        <v>518</v>
      </c>
      <c r="SL226">
        <v>18750</v>
      </c>
      <c r="SM226" t="s">
        <v>983</v>
      </c>
      <c r="SN226">
        <v>648550</v>
      </c>
    </row>
    <row r="227" spans="1:508" hidden="1" x14ac:dyDescent="0.25">
      <c r="A227" t="s">
        <v>3676</v>
      </c>
      <c r="B227" t="s">
        <v>3677</v>
      </c>
      <c r="C227" t="s">
        <v>470</v>
      </c>
      <c r="D227" t="s">
        <v>3654</v>
      </c>
      <c r="E227" t="s">
        <v>950</v>
      </c>
      <c r="G227" s="1">
        <v>44602</v>
      </c>
      <c r="H227" t="s">
        <v>2762</v>
      </c>
      <c r="I227" t="s">
        <v>952</v>
      </c>
      <c r="J227" t="s">
        <v>476</v>
      </c>
      <c r="K227" t="s">
        <v>522</v>
      </c>
      <c r="M227" t="s">
        <v>478</v>
      </c>
      <c r="O227" t="s">
        <v>479</v>
      </c>
      <c r="P227" t="s">
        <v>721</v>
      </c>
      <c r="Q227" t="s">
        <v>573</v>
      </c>
      <c r="R227" t="s">
        <v>479</v>
      </c>
      <c r="S227" t="s">
        <v>2553</v>
      </c>
      <c r="Z227" t="b">
        <v>1</v>
      </c>
      <c r="AA227" t="s">
        <v>483</v>
      </c>
      <c r="AB227" t="s">
        <v>549</v>
      </c>
      <c r="AC227">
        <v>0</v>
      </c>
      <c r="AD227">
        <v>0</v>
      </c>
      <c r="AE227">
        <v>0</v>
      </c>
      <c r="AF227">
        <v>1</v>
      </c>
      <c r="AG227">
        <v>1</v>
      </c>
      <c r="AH227">
        <v>3</v>
      </c>
      <c r="AI227">
        <v>0</v>
      </c>
      <c r="AJ227" t="s">
        <v>485</v>
      </c>
      <c r="AK227" t="s">
        <v>487</v>
      </c>
      <c r="AL227" t="s">
        <v>527</v>
      </c>
      <c r="AM227">
        <v>0</v>
      </c>
      <c r="AN227">
        <v>0</v>
      </c>
      <c r="AO227">
        <v>0</v>
      </c>
      <c r="AP227">
        <v>2</v>
      </c>
      <c r="AQ227">
        <v>2</v>
      </c>
      <c r="AR227">
        <v>0</v>
      </c>
      <c r="AS227" t="s">
        <v>485</v>
      </c>
      <c r="AT227" t="s">
        <v>485</v>
      </c>
      <c r="AU227" t="s">
        <v>526</v>
      </c>
      <c r="AV227" t="s">
        <v>526</v>
      </c>
      <c r="AW227" t="s">
        <v>470</v>
      </c>
      <c r="AX227" t="s">
        <v>527</v>
      </c>
      <c r="AY227" t="s">
        <v>895</v>
      </c>
      <c r="AZ227">
        <v>9</v>
      </c>
      <c r="BA227" t="s">
        <v>953</v>
      </c>
      <c r="BC227" t="s">
        <v>787</v>
      </c>
      <c r="BE227" t="s">
        <v>1034</v>
      </c>
      <c r="BG227" t="s">
        <v>1683</v>
      </c>
      <c r="BH227" t="b">
        <v>1</v>
      </c>
      <c r="BJ227" t="b">
        <v>1</v>
      </c>
      <c r="BQ227">
        <v>15</v>
      </c>
      <c r="BR227" t="s">
        <v>956</v>
      </c>
      <c r="BS227" t="s">
        <v>510</v>
      </c>
      <c r="CV227" t="s">
        <v>2577</v>
      </c>
      <c r="CW227" t="b">
        <v>0</v>
      </c>
      <c r="CX227" t="b">
        <v>0</v>
      </c>
      <c r="CY227" t="b">
        <v>1</v>
      </c>
      <c r="CZ227" t="b">
        <v>0</v>
      </c>
      <c r="DA227" t="b">
        <v>0</v>
      </c>
      <c r="DB227" t="b">
        <v>1</v>
      </c>
      <c r="DC227" t="b">
        <v>0</v>
      </c>
      <c r="DD227" t="s">
        <v>3678</v>
      </c>
      <c r="DE227">
        <v>1</v>
      </c>
      <c r="DH227">
        <v>1</v>
      </c>
      <c r="DP227" t="s">
        <v>510</v>
      </c>
      <c r="DQ227" t="s">
        <v>1708</v>
      </c>
      <c r="DS227" t="b">
        <v>1</v>
      </c>
      <c r="DW227" t="b">
        <v>1</v>
      </c>
      <c r="EC227" t="s">
        <v>476</v>
      </c>
      <c r="ED227" t="s">
        <v>2379</v>
      </c>
      <c r="EI227" t="b">
        <v>1</v>
      </c>
      <c r="EJ227" t="b">
        <v>1</v>
      </c>
      <c r="EP227" t="s">
        <v>476</v>
      </c>
      <c r="EQ227" t="s">
        <v>3565</v>
      </c>
      <c r="ES227" t="b">
        <v>1</v>
      </c>
      <c r="EU227" t="b">
        <v>1</v>
      </c>
      <c r="FA227" t="s">
        <v>476</v>
      </c>
      <c r="FB227" t="s">
        <v>510</v>
      </c>
      <c r="FC227" t="s">
        <v>476</v>
      </c>
      <c r="FD227" t="s">
        <v>476</v>
      </c>
      <c r="FE227" t="s">
        <v>510</v>
      </c>
      <c r="FF227" t="s">
        <v>510</v>
      </c>
      <c r="FG227" t="s">
        <v>476</v>
      </c>
      <c r="FH227" t="s">
        <v>510</v>
      </c>
      <c r="FI227" t="s">
        <v>476</v>
      </c>
      <c r="FJ227" t="s">
        <v>476</v>
      </c>
      <c r="FK227" t="s">
        <v>476</v>
      </c>
      <c r="FL227" t="s">
        <v>510</v>
      </c>
      <c r="GB227">
        <f>IF(Table1[[#This Row],[msna/Demographic_info/HH_members_group/total_m_c_muac]]=0,"",COUNTIF(Table1[[#This Row],[Grain or tubers e.g. bread, rice, noodles, bulger, frikeh, kaak, pasta, andoumeh, manakish, thick grain-based porridge, potatoes]:[Breastmilk]],"Yes"))</f>
        <v>0</v>
      </c>
      <c r="GC227" t="str">
        <f>IF(Table1[[#This Row],[Column1]]="","",IF(Table1[[#This Row],[Please select the assessment type:]]="Livelihood and Protection (MHPSS, CP, GBV)","",IF(Table1[[#This Row],[Column1]]&gt;4,"diverse","not diverse")))</f>
        <v>not diverse</v>
      </c>
      <c r="GH227" t="s">
        <v>3679</v>
      </c>
      <c r="GJ227" t="b">
        <v>1</v>
      </c>
      <c r="GK227" t="b">
        <v>1</v>
      </c>
      <c r="GM227" t="b">
        <v>1</v>
      </c>
      <c r="HA227" t="s">
        <v>3680</v>
      </c>
      <c r="HC227" t="b">
        <v>1</v>
      </c>
      <c r="HD227" t="b">
        <v>1</v>
      </c>
      <c r="HE227" t="b">
        <v>1</v>
      </c>
      <c r="HO227" t="s">
        <v>3681</v>
      </c>
      <c r="HP227" t="s">
        <v>2138</v>
      </c>
      <c r="HR227" t="b">
        <v>1</v>
      </c>
      <c r="HT227" t="b">
        <v>1</v>
      </c>
      <c r="IC227" t="s">
        <v>1242</v>
      </c>
      <c r="ID227" t="b">
        <v>1</v>
      </c>
      <c r="IE227" t="b">
        <v>1</v>
      </c>
      <c r="IP227" t="s">
        <v>1243</v>
      </c>
      <c r="IQ227" t="b">
        <v>1</v>
      </c>
      <c r="IZ227" t="s">
        <v>510</v>
      </c>
      <c r="JA227" t="s">
        <v>3682</v>
      </c>
      <c r="JB227" t="s">
        <v>3683</v>
      </c>
      <c r="JG227" t="b">
        <v>1</v>
      </c>
      <c r="JL227" t="b">
        <v>1</v>
      </c>
      <c r="JQ227" t="s">
        <v>510</v>
      </c>
      <c r="JR227" t="s">
        <v>772</v>
      </c>
      <c r="JS227" t="b">
        <v>1</v>
      </c>
      <c r="KD227" t="s">
        <v>826</v>
      </c>
      <c r="KE227" t="b">
        <v>1</v>
      </c>
      <c r="KI227" t="b">
        <v>1</v>
      </c>
      <c r="KO227" t="s">
        <v>535</v>
      </c>
      <c r="KP227" t="b">
        <v>1</v>
      </c>
      <c r="KQ227" t="b">
        <v>1</v>
      </c>
      <c r="KY227" t="s">
        <v>968</v>
      </c>
      <c r="KZ227" t="b">
        <v>1</v>
      </c>
      <c r="LA227" t="b">
        <v>1</v>
      </c>
      <c r="LH227" t="s">
        <v>554</v>
      </c>
      <c r="LP227" t="b">
        <v>1</v>
      </c>
      <c r="LR227" t="s">
        <v>3684</v>
      </c>
      <c r="LT227" t="b">
        <v>1</v>
      </c>
      <c r="LW227" t="b">
        <v>1</v>
      </c>
      <c r="LY227" t="b">
        <v>1</v>
      </c>
      <c r="MA227" t="b">
        <v>1</v>
      </c>
      <c r="MI227" t="s">
        <v>3685</v>
      </c>
      <c r="MK227" t="b">
        <v>1</v>
      </c>
      <c r="ML227" t="b">
        <v>1</v>
      </c>
      <c r="MN227" t="b">
        <v>1</v>
      </c>
      <c r="MY227" t="s">
        <v>771</v>
      </c>
      <c r="NI227" t="b">
        <v>1</v>
      </c>
      <c r="NK227" t="s">
        <v>3686</v>
      </c>
      <c r="NL227" t="b">
        <v>1</v>
      </c>
      <c r="NN227" t="b">
        <v>1</v>
      </c>
      <c r="NO227" t="b">
        <v>1</v>
      </c>
      <c r="NV227" t="s">
        <v>476</v>
      </c>
      <c r="NX227" t="s">
        <v>510</v>
      </c>
      <c r="NZ227" t="s">
        <v>651</v>
      </c>
      <c r="OA227" t="b">
        <v>1</v>
      </c>
      <c r="OB227" t="b">
        <v>1</v>
      </c>
      <c r="OE227" t="b">
        <v>1</v>
      </c>
      <c r="OL227" t="s">
        <v>3661</v>
      </c>
      <c r="OM227" t="b">
        <v>1</v>
      </c>
      <c r="ON227" t="b">
        <v>1</v>
      </c>
      <c r="OP227" t="b">
        <v>1</v>
      </c>
      <c r="OQ227" t="b">
        <v>1</v>
      </c>
      <c r="OW227" t="s">
        <v>562</v>
      </c>
      <c r="PA227" t="b">
        <v>1</v>
      </c>
      <c r="PL227">
        <v>500</v>
      </c>
      <c r="PM227">
        <v>1500</v>
      </c>
      <c r="PN227" t="s">
        <v>609</v>
      </c>
      <c r="PO227" t="b">
        <v>1</v>
      </c>
      <c r="QF227" t="s">
        <v>510</v>
      </c>
      <c r="QP227" t="s">
        <v>510</v>
      </c>
      <c r="QR227" t="s">
        <v>510</v>
      </c>
      <c r="RC227" t="s">
        <v>673</v>
      </c>
      <c r="RE227" t="s">
        <v>510</v>
      </c>
      <c r="RG227" t="s">
        <v>3687</v>
      </c>
      <c r="RH227" t="s">
        <v>1573</v>
      </c>
      <c r="RL227" t="b">
        <v>1</v>
      </c>
      <c r="RN227" t="b">
        <v>1</v>
      </c>
      <c r="RR227" t="s">
        <v>716</v>
      </c>
      <c r="RS227" t="b">
        <v>1</v>
      </c>
      <c r="RW227" t="b">
        <v>1</v>
      </c>
      <c r="SA227" t="s">
        <v>515</v>
      </c>
      <c r="SB227" t="s">
        <v>3688</v>
      </c>
      <c r="SC227">
        <v>92472905</v>
      </c>
      <c r="SD227" t="s">
        <v>3689</v>
      </c>
      <c r="SE227" s="2">
        <v>44602.559837962966</v>
      </c>
      <c r="SF227">
        <v>226</v>
      </c>
      <c r="SH227">
        <v>-1</v>
      </c>
      <c r="SK227" t="s">
        <v>518</v>
      </c>
      <c r="SL227">
        <v>16777</v>
      </c>
      <c r="SM227" t="s">
        <v>983</v>
      </c>
      <c r="SN227">
        <v>648550</v>
      </c>
    </row>
    <row r="228" spans="1:508" hidden="1" x14ac:dyDescent="0.25">
      <c r="A228" t="s">
        <v>3690</v>
      </c>
      <c r="B228" t="s">
        <v>3691</v>
      </c>
      <c r="D228" t="s">
        <v>3654</v>
      </c>
      <c r="E228" t="s">
        <v>950</v>
      </c>
      <c r="G228" s="1">
        <v>44602</v>
      </c>
      <c r="H228" t="s">
        <v>2762</v>
      </c>
      <c r="I228" t="s">
        <v>952</v>
      </c>
      <c r="J228" t="s">
        <v>476</v>
      </c>
      <c r="K228" t="s">
        <v>477</v>
      </c>
      <c r="L228" s="1">
        <v>43252</v>
      </c>
      <c r="M228" t="s">
        <v>478</v>
      </c>
      <c r="O228" t="s">
        <v>479</v>
      </c>
      <c r="P228" t="s">
        <v>721</v>
      </c>
      <c r="Q228" t="s">
        <v>573</v>
      </c>
      <c r="R228" t="s">
        <v>479</v>
      </c>
      <c r="S228" t="s">
        <v>1286</v>
      </c>
      <c r="U228" t="b">
        <v>1</v>
      </c>
      <c r="AA228" t="s">
        <v>483</v>
      </c>
      <c r="AB228" t="s">
        <v>878</v>
      </c>
      <c r="AC228">
        <v>0</v>
      </c>
      <c r="AD228">
        <v>0</v>
      </c>
      <c r="AE228">
        <v>0</v>
      </c>
      <c r="AF228">
        <v>1</v>
      </c>
      <c r="AG228">
        <v>1</v>
      </c>
      <c r="AH228">
        <v>3</v>
      </c>
      <c r="AI228">
        <v>0</v>
      </c>
      <c r="AJ228" t="s">
        <v>485</v>
      </c>
      <c r="AK228" t="s">
        <v>487</v>
      </c>
      <c r="AL228" t="s">
        <v>527</v>
      </c>
      <c r="AM228">
        <v>0</v>
      </c>
      <c r="AN228">
        <v>0</v>
      </c>
      <c r="AO228">
        <v>0</v>
      </c>
      <c r="AP228">
        <v>2</v>
      </c>
      <c r="AQ228">
        <v>2</v>
      </c>
      <c r="AR228">
        <v>0</v>
      </c>
      <c r="AS228" t="s">
        <v>485</v>
      </c>
      <c r="AT228" t="s">
        <v>485</v>
      </c>
      <c r="AU228" t="s">
        <v>526</v>
      </c>
      <c r="AV228" t="s">
        <v>526</v>
      </c>
      <c r="AW228" t="s">
        <v>470</v>
      </c>
      <c r="AX228" t="s">
        <v>527</v>
      </c>
      <c r="AY228" t="s">
        <v>895</v>
      </c>
      <c r="AZ228">
        <v>9</v>
      </c>
      <c r="BA228" t="s">
        <v>953</v>
      </c>
      <c r="BC228" t="s">
        <v>803</v>
      </c>
      <c r="BE228" t="s">
        <v>986</v>
      </c>
      <c r="BG228" t="s">
        <v>2258</v>
      </c>
      <c r="BH228" t="b">
        <v>1</v>
      </c>
      <c r="BJ228" t="b">
        <v>1</v>
      </c>
      <c r="BK228" t="b">
        <v>1</v>
      </c>
      <c r="BQ228">
        <v>20</v>
      </c>
      <c r="BR228" t="s">
        <v>956</v>
      </c>
      <c r="BS228" t="s">
        <v>510</v>
      </c>
      <c r="CV228" t="s">
        <v>1156</v>
      </c>
      <c r="CW228" t="b">
        <v>0</v>
      </c>
      <c r="CX228" t="b">
        <v>1</v>
      </c>
      <c r="CY228" t="b">
        <v>0</v>
      </c>
      <c r="CZ228" t="b">
        <v>0</v>
      </c>
      <c r="DA228" t="b">
        <v>0</v>
      </c>
      <c r="DB228" t="b">
        <v>0</v>
      </c>
      <c r="DC228" t="b">
        <v>0</v>
      </c>
      <c r="DE228">
        <v>1</v>
      </c>
      <c r="DF228">
        <v>3</v>
      </c>
      <c r="DG228">
        <v>1</v>
      </c>
      <c r="DJ228">
        <v>1</v>
      </c>
      <c r="DK228">
        <v>1</v>
      </c>
      <c r="DP228" t="s">
        <v>510</v>
      </c>
      <c r="DQ228" t="s">
        <v>1403</v>
      </c>
      <c r="DW228" t="b">
        <v>1</v>
      </c>
      <c r="EC228" t="s">
        <v>476</v>
      </c>
      <c r="ED228" t="s">
        <v>3692</v>
      </c>
      <c r="EF228" t="b">
        <v>1</v>
      </c>
      <c r="EI228" t="b">
        <v>1</v>
      </c>
      <c r="EJ228" t="b">
        <v>1</v>
      </c>
      <c r="EK228" t="b">
        <v>1</v>
      </c>
      <c r="EO228" t="s">
        <v>3693</v>
      </c>
      <c r="EP228" t="s">
        <v>510</v>
      </c>
      <c r="EQ228" t="s">
        <v>3565</v>
      </c>
      <c r="ES228" t="b">
        <v>1</v>
      </c>
      <c r="EU228" t="b">
        <v>1</v>
      </c>
      <c r="FA228" t="s">
        <v>476</v>
      </c>
      <c r="FB228" t="s">
        <v>476</v>
      </c>
      <c r="FC228" t="s">
        <v>476</v>
      </c>
      <c r="FD228" t="s">
        <v>476</v>
      </c>
      <c r="FE228" t="s">
        <v>510</v>
      </c>
      <c r="FF228" t="s">
        <v>510</v>
      </c>
      <c r="FG228" t="s">
        <v>476</v>
      </c>
      <c r="FH228" t="s">
        <v>476</v>
      </c>
      <c r="FI228" t="s">
        <v>476</v>
      </c>
      <c r="FJ228" t="s">
        <v>476</v>
      </c>
      <c r="FK228" t="s">
        <v>476</v>
      </c>
      <c r="FL228" t="s">
        <v>510</v>
      </c>
      <c r="GB228">
        <f>IF(Table1[[#This Row],[msna/Demographic_info/HH_members_group/total_m_c_muac]]=0,"",COUNTIF(Table1[[#This Row],[Grain or tubers e.g. bread, rice, noodles, bulger, frikeh, kaak, pasta, andoumeh, manakish, thick grain-based porridge, potatoes]:[Breastmilk]],"Yes"))</f>
        <v>0</v>
      </c>
      <c r="GC228" t="str">
        <f>IF(Table1[[#This Row],[Column1]]="","",IF(Table1[[#This Row],[Please select the assessment type:]]="Livelihood and Protection (MHPSS, CP, GBV)","",IF(Table1[[#This Row],[Column1]]&gt;4,"diverse","not diverse")))</f>
        <v>not diverse</v>
      </c>
      <c r="GH228" t="s">
        <v>3694</v>
      </c>
      <c r="GJ228" t="b">
        <v>1</v>
      </c>
      <c r="GM228" t="b">
        <v>1</v>
      </c>
      <c r="GQ228" t="b">
        <v>1</v>
      </c>
      <c r="HA228" t="s">
        <v>3695</v>
      </c>
      <c r="HB228" t="b">
        <v>1</v>
      </c>
      <c r="HC228" t="b">
        <v>1</v>
      </c>
      <c r="HE228" t="b">
        <v>1</v>
      </c>
      <c r="HF228" t="b">
        <v>1</v>
      </c>
      <c r="HG228" t="b">
        <v>1</v>
      </c>
      <c r="HO228" t="s">
        <v>3696</v>
      </c>
      <c r="HP228" t="s">
        <v>822</v>
      </c>
      <c r="HQ228" t="b">
        <v>1</v>
      </c>
      <c r="HT228" t="b">
        <v>1</v>
      </c>
      <c r="IC228" t="s">
        <v>965</v>
      </c>
      <c r="ID228" t="b">
        <v>1</v>
      </c>
      <c r="IE228" t="b">
        <v>1</v>
      </c>
      <c r="IG228" t="b">
        <v>1</v>
      </c>
      <c r="IP228" t="s">
        <v>3697</v>
      </c>
      <c r="IR228" t="b">
        <v>1</v>
      </c>
      <c r="IT228" t="b">
        <v>1</v>
      </c>
      <c r="IV228" t="b">
        <v>1</v>
      </c>
      <c r="IZ228" t="s">
        <v>769</v>
      </c>
      <c r="JB228" t="s">
        <v>1713</v>
      </c>
      <c r="JC228" t="b">
        <v>1</v>
      </c>
      <c r="JG228" t="b">
        <v>1</v>
      </c>
      <c r="JL228" t="b">
        <v>1</v>
      </c>
      <c r="JQ228" t="s">
        <v>510</v>
      </c>
      <c r="JR228" t="s">
        <v>1110</v>
      </c>
      <c r="JS228" t="b">
        <v>1</v>
      </c>
      <c r="JU228" t="b">
        <v>1</v>
      </c>
      <c r="KD228" t="s">
        <v>3698</v>
      </c>
      <c r="KE228" t="b">
        <v>1</v>
      </c>
      <c r="KG228" t="b">
        <v>1</v>
      </c>
      <c r="KH228" t="b">
        <v>1</v>
      </c>
      <c r="KI228" t="b">
        <v>1</v>
      </c>
      <c r="KO228" t="s">
        <v>535</v>
      </c>
      <c r="KP228" t="b">
        <v>1</v>
      </c>
      <c r="KQ228" t="b">
        <v>1</v>
      </c>
      <c r="KY228" t="s">
        <v>999</v>
      </c>
      <c r="KZ228" t="b">
        <v>1</v>
      </c>
      <c r="LA228" t="b">
        <v>1</v>
      </c>
      <c r="LD228" t="b">
        <v>1</v>
      </c>
      <c r="LH228" t="s">
        <v>3699</v>
      </c>
      <c r="LJ228" t="b">
        <v>1</v>
      </c>
      <c r="LL228" t="b">
        <v>1</v>
      </c>
      <c r="LN228" t="b">
        <v>1</v>
      </c>
      <c r="LR228" t="s">
        <v>3700</v>
      </c>
      <c r="LT228" t="b">
        <v>1</v>
      </c>
      <c r="LU228" t="b">
        <v>1</v>
      </c>
      <c r="LV228" t="b">
        <v>1</v>
      </c>
      <c r="LW228" t="b">
        <v>1</v>
      </c>
      <c r="LX228" t="b">
        <v>1</v>
      </c>
      <c r="LY228" t="b">
        <v>1</v>
      </c>
      <c r="MA228" t="b">
        <v>1</v>
      </c>
      <c r="ME228" t="b">
        <v>1</v>
      </c>
      <c r="MI228" t="s">
        <v>3701</v>
      </c>
      <c r="MJ228" t="b">
        <v>1</v>
      </c>
      <c r="MK228" t="b">
        <v>1</v>
      </c>
      <c r="ML228" t="b">
        <v>1</v>
      </c>
      <c r="MN228" t="b">
        <v>1</v>
      </c>
      <c r="MO228" t="b">
        <v>1</v>
      </c>
      <c r="MQ228" t="b">
        <v>1</v>
      </c>
      <c r="MY228" t="s">
        <v>1605</v>
      </c>
      <c r="MZ228" t="b">
        <v>1</v>
      </c>
      <c r="NA228" t="b">
        <v>1</v>
      </c>
      <c r="NB228" t="b">
        <v>1</v>
      </c>
      <c r="NK228" t="s">
        <v>1946</v>
      </c>
      <c r="NM228" t="b">
        <v>1</v>
      </c>
      <c r="NN228" t="b">
        <v>1</v>
      </c>
      <c r="NO228" t="b">
        <v>1</v>
      </c>
      <c r="NV228" t="s">
        <v>476</v>
      </c>
      <c r="NX228" t="s">
        <v>510</v>
      </c>
      <c r="NZ228" t="s">
        <v>1095</v>
      </c>
      <c r="OA228" t="b">
        <v>1</v>
      </c>
      <c r="OB228" t="b">
        <v>1</v>
      </c>
      <c r="OC228" t="b">
        <v>1</v>
      </c>
      <c r="OD228" t="b">
        <v>1</v>
      </c>
      <c r="OL228" t="s">
        <v>3661</v>
      </c>
      <c r="OM228" t="b">
        <v>1</v>
      </c>
      <c r="ON228" t="b">
        <v>1</v>
      </c>
      <c r="OP228" t="b">
        <v>1</v>
      </c>
      <c r="OQ228" t="b">
        <v>1</v>
      </c>
      <c r="OW228" t="s">
        <v>3307</v>
      </c>
      <c r="PC228" t="b">
        <v>1</v>
      </c>
      <c r="PH228" t="b">
        <v>1</v>
      </c>
      <c r="PL228">
        <v>2000</v>
      </c>
      <c r="PM228">
        <v>3500</v>
      </c>
      <c r="PN228" t="s">
        <v>609</v>
      </c>
      <c r="PO228" t="b">
        <v>1</v>
      </c>
      <c r="QF228" t="s">
        <v>476</v>
      </c>
      <c r="QG228" t="s">
        <v>781</v>
      </c>
      <c r="QH228" t="b">
        <v>1</v>
      </c>
      <c r="QK228" t="b">
        <v>1</v>
      </c>
      <c r="QP228" t="s">
        <v>510</v>
      </c>
      <c r="QR228" t="s">
        <v>510</v>
      </c>
      <c r="RC228" t="s">
        <v>511</v>
      </c>
      <c r="RE228" t="s">
        <v>476</v>
      </c>
      <c r="RF228" t="s">
        <v>3702</v>
      </c>
      <c r="RG228" t="s">
        <v>3703</v>
      </c>
      <c r="RH228" t="s">
        <v>1573</v>
      </c>
      <c r="RL228" t="b">
        <v>1</v>
      </c>
      <c r="RN228" t="b">
        <v>1</v>
      </c>
      <c r="RR228" t="s">
        <v>3704</v>
      </c>
      <c r="RT228" t="b">
        <v>1</v>
      </c>
      <c r="RW228" t="b">
        <v>1</v>
      </c>
      <c r="SA228" t="s">
        <v>515</v>
      </c>
      <c r="SB228" t="s">
        <v>3705</v>
      </c>
      <c r="SC228">
        <v>92472907</v>
      </c>
      <c r="SD228" t="s">
        <v>3706</v>
      </c>
      <c r="SE228" s="2">
        <v>44602.559849537043</v>
      </c>
      <c r="SF228">
        <v>227</v>
      </c>
      <c r="SH228">
        <v>-1</v>
      </c>
      <c r="SK228" t="s">
        <v>518</v>
      </c>
      <c r="SL228">
        <v>13818</v>
      </c>
      <c r="SM228" t="s">
        <v>983</v>
      </c>
      <c r="SN228">
        <v>648550</v>
      </c>
    </row>
    <row r="229" spans="1:508" hidden="1" x14ac:dyDescent="0.25">
      <c r="A229" t="s">
        <v>3707</v>
      </c>
      <c r="B229" t="s">
        <v>3708</v>
      </c>
      <c r="D229" t="s">
        <v>3654</v>
      </c>
      <c r="E229" t="s">
        <v>950</v>
      </c>
      <c r="G229" s="1">
        <v>44602</v>
      </c>
      <c r="H229" t="s">
        <v>2762</v>
      </c>
      <c r="I229" t="s">
        <v>952</v>
      </c>
      <c r="J229" t="s">
        <v>476</v>
      </c>
      <c r="K229" t="s">
        <v>477</v>
      </c>
      <c r="L229" s="1">
        <v>44119</v>
      </c>
      <c r="M229" t="s">
        <v>478</v>
      </c>
      <c r="O229" t="s">
        <v>479</v>
      </c>
      <c r="P229" t="s">
        <v>548</v>
      </c>
      <c r="Q229" t="s">
        <v>573</v>
      </c>
      <c r="R229" t="s">
        <v>479</v>
      </c>
      <c r="S229" t="s">
        <v>482</v>
      </c>
      <c r="T229" t="b">
        <v>1</v>
      </c>
      <c r="AA229" t="s">
        <v>483</v>
      </c>
      <c r="AB229" t="s">
        <v>484</v>
      </c>
      <c r="AC229">
        <v>0</v>
      </c>
      <c r="AD229">
        <v>0</v>
      </c>
      <c r="AE229">
        <v>1</v>
      </c>
      <c r="AF229">
        <v>1</v>
      </c>
      <c r="AG229">
        <v>0</v>
      </c>
      <c r="AH229">
        <v>2</v>
      </c>
      <c r="AI229">
        <v>0</v>
      </c>
      <c r="AJ229" t="s">
        <v>485</v>
      </c>
      <c r="AK229" t="s">
        <v>485</v>
      </c>
      <c r="AL229" t="s">
        <v>526</v>
      </c>
      <c r="AM229">
        <v>0</v>
      </c>
      <c r="AN229">
        <v>0</v>
      </c>
      <c r="AO229">
        <v>0</v>
      </c>
      <c r="AP229">
        <v>1</v>
      </c>
      <c r="AQ229">
        <v>2</v>
      </c>
      <c r="AR229">
        <v>0</v>
      </c>
      <c r="AS229" t="s">
        <v>486</v>
      </c>
      <c r="AT229" t="s">
        <v>485</v>
      </c>
      <c r="AU229" t="s">
        <v>487</v>
      </c>
      <c r="AV229" t="s">
        <v>487</v>
      </c>
      <c r="AW229" t="s">
        <v>486</v>
      </c>
      <c r="AX229" t="s">
        <v>526</v>
      </c>
      <c r="AY229" t="s">
        <v>722</v>
      </c>
      <c r="AZ229">
        <v>7</v>
      </c>
      <c r="BA229" t="s">
        <v>787</v>
      </c>
      <c r="BC229" t="s">
        <v>803</v>
      </c>
      <c r="BE229" t="s">
        <v>953</v>
      </c>
      <c r="BG229" t="s">
        <v>2258</v>
      </c>
      <c r="BH229" t="b">
        <v>1</v>
      </c>
      <c r="BJ229" t="b">
        <v>1</v>
      </c>
      <c r="BK229" t="b">
        <v>1</v>
      </c>
      <c r="BQ229">
        <v>15</v>
      </c>
      <c r="BR229" t="s">
        <v>1013</v>
      </c>
      <c r="BS229" t="s">
        <v>510</v>
      </c>
      <c r="CV229" t="s">
        <v>2466</v>
      </c>
      <c r="CW229" t="b">
        <v>0</v>
      </c>
      <c r="CX229" t="b">
        <v>1</v>
      </c>
      <c r="CY229" t="b">
        <v>1</v>
      </c>
      <c r="CZ229" t="b">
        <v>0</v>
      </c>
      <c r="DA229" t="b">
        <v>0</v>
      </c>
      <c r="DB229" t="b">
        <v>0</v>
      </c>
      <c r="DC229" t="b">
        <v>0</v>
      </c>
      <c r="DE229">
        <v>1</v>
      </c>
      <c r="DF229">
        <v>3</v>
      </c>
      <c r="DG229">
        <v>2</v>
      </c>
      <c r="DI229">
        <v>1</v>
      </c>
      <c r="DP229" t="s">
        <v>476</v>
      </c>
      <c r="EC229" t="s">
        <v>476</v>
      </c>
      <c r="ED229" t="s">
        <v>2528</v>
      </c>
      <c r="EI229" t="b">
        <v>1</v>
      </c>
      <c r="EJ229" t="b">
        <v>1</v>
      </c>
      <c r="EP229" t="s">
        <v>510</v>
      </c>
      <c r="EQ229" t="s">
        <v>3709</v>
      </c>
      <c r="ES229" t="b">
        <v>1</v>
      </c>
      <c r="ET229" t="b">
        <v>1</v>
      </c>
      <c r="EU229" t="b">
        <v>1</v>
      </c>
      <c r="EY229" t="s">
        <v>3144</v>
      </c>
      <c r="FA229" t="s">
        <v>476</v>
      </c>
      <c r="FB229" t="s">
        <v>510</v>
      </c>
      <c r="FC229" t="s">
        <v>476</v>
      </c>
      <c r="FD229" t="s">
        <v>476</v>
      </c>
      <c r="FE229" t="s">
        <v>476</v>
      </c>
      <c r="FF229" t="s">
        <v>510</v>
      </c>
      <c r="FG229" t="s">
        <v>476</v>
      </c>
      <c r="FH229" t="s">
        <v>510</v>
      </c>
      <c r="FI229" t="s">
        <v>476</v>
      </c>
      <c r="FJ229" t="s">
        <v>476</v>
      </c>
      <c r="FK229" t="s">
        <v>476</v>
      </c>
      <c r="FL229" t="s">
        <v>510</v>
      </c>
      <c r="FN229" t="s">
        <v>476</v>
      </c>
      <c r="FO229" t="s">
        <v>510</v>
      </c>
      <c r="FP229" t="s">
        <v>510</v>
      </c>
      <c r="FQ229" t="s">
        <v>510</v>
      </c>
      <c r="FR229" t="s">
        <v>510</v>
      </c>
      <c r="FS229" t="s">
        <v>476</v>
      </c>
      <c r="FT229" t="s">
        <v>476</v>
      </c>
      <c r="FU229" t="s">
        <v>476</v>
      </c>
      <c r="FV229" t="s">
        <v>510</v>
      </c>
      <c r="FW229" t="s">
        <v>476</v>
      </c>
      <c r="FX229" t="s">
        <v>476</v>
      </c>
      <c r="FY229" t="s">
        <v>510</v>
      </c>
      <c r="FZ229" t="s">
        <v>510</v>
      </c>
      <c r="GA229" t="s">
        <v>510</v>
      </c>
      <c r="GB229">
        <f>IF(Table1[[#This Row],[msna/Demographic_info/HH_members_group/total_m_c_muac]]=0,"",COUNTIF(Table1[[#This Row],[Grain or tubers e.g. bread, rice, noodles, bulger, frikeh, kaak, pasta, andoumeh, manakish, thick grain-based porridge, potatoes]:[Breastmilk]],"Yes"))</f>
        <v>6</v>
      </c>
      <c r="GC229" t="str">
        <f>IF(Table1[[#This Row],[Column1]]="","",IF(Table1[[#This Row],[Please select the assessment type:]]="Livelihood and Protection (MHPSS, CP, GBV)","",IF(Table1[[#This Row],[Column1]]&gt;4,"diverse","not diverse")))</f>
        <v>diverse</v>
      </c>
      <c r="GD229">
        <v>1</v>
      </c>
      <c r="GE229" t="s">
        <v>486</v>
      </c>
      <c r="GH229" t="s">
        <v>3710</v>
      </c>
      <c r="GJ229" t="b">
        <v>1</v>
      </c>
      <c r="GM229" t="b">
        <v>1</v>
      </c>
      <c r="GQ229" t="b">
        <v>1</v>
      </c>
      <c r="GT229" t="b">
        <v>1</v>
      </c>
      <c r="GU229" t="b">
        <v>1</v>
      </c>
      <c r="HA229" t="s">
        <v>3711</v>
      </c>
      <c r="HC229" t="b">
        <v>1</v>
      </c>
      <c r="HD229" t="b">
        <v>1</v>
      </c>
      <c r="HG229" t="b">
        <v>1</v>
      </c>
      <c r="HO229" t="s">
        <v>3712</v>
      </c>
      <c r="HP229" t="s">
        <v>1241</v>
      </c>
      <c r="HQ229" t="b">
        <v>1</v>
      </c>
      <c r="HR229" t="b">
        <v>1</v>
      </c>
      <c r="HT229" t="b">
        <v>1</v>
      </c>
      <c r="IC229" t="s">
        <v>1242</v>
      </c>
      <c r="ID229" t="b">
        <v>1</v>
      </c>
      <c r="IE229" t="b">
        <v>1</v>
      </c>
      <c r="IP229" t="s">
        <v>554</v>
      </c>
      <c r="IX229" t="b">
        <v>1</v>
      </c>
      <c r="IZ229" t="s">
        <v>510</v>
      </c>
      <c r="JA229" t="s">
        <v>3713</v>
      </c>
      <c r="JB229" t="s">
        <v>788</v>
      </c>
      <c r="JO229" t="b">
        <v>1</v>
      </c>
      <c r="JQ229" t="s">
        <v>510</v>
      </c>
      <c r="JR229" t="s">
        <v>3714</v>
      </c>
      <c r="JS229" t="b">
        <v>1</v>
      </c>
      <c r="JU229" t="b">
        <v>1</v>
      </c>
      <c r="JV229" t="b">
        <v>1</v>
      </c>
      <c r="KD229" t="s">
        <v>3715</v>
      </c>
      <c r="KE229" t="b">
        <v>1</v>
      </c>
      <c r="KG229" t="b">
        <v>1</v>
      </c>
      <c r="KI229" t="b">
        <v>1</v>
      </c>
      <c r="KK229" t="b">
        <v>1</v>
      </c>
      <c r="KO229" t="s">
        <v>535</v>
      </c>
      <c r="KP229" t="b">
        <v>1</v>
      </c>
      <c r="KQ229" t="b">
        <v>1</v>
      </c>
      <c r="KY229" t="s">
        <v>3716</v>
      </c>
      <c r="LA229" t="b">
        <v>1</v>
      </c>
      <c r="LC229" t="b">
        <v>1</v>
      </c>
      <c r="LE229" t="b">
        <v>1</v>
      </c>
      <c r="LH229" t="s">
        <v>3717</v>
      </c>
      <c r="LJ229" t="b">
        <v>1</v>
      </c>
      <c r="LL229" t="b">
        <v>1</v>
      </c>
      <c r="LR229" t="s">
        <v>3718</v>
      </c>
      <c r="LT229" t="b">
        <v>1</v>
      </c>
      <c r="LW229" t="b">
        <v>1</v>
      </c>
      <c r="LY229" t="b">
        <v>1</v>
      </c>
      <c r="MA229" t="b">
        <v>1</v>
      </c>
      <c r="ME229" t="b">
        <v>1</v>
      </c>
      <c r="MI229" t="s">
        <v>3719</v>
      </c>
      <c r="MJ229" t="b">
        <v>1</v>
      </c>
      <c r="MK229" t="b">
        <v>1</v>
      </c>
      <c r="ML229" t="b">
        <v>1</v>
      </c>
      <c r="MN229" t="b">
        <v>1</v>
      </c>
      <c r="MO229" t="b">
        <v>1</v>
      </c>
      <c r="MP229" t="b">
        <v>1</v>
      </c>
      <c r="MQ229" t="b">
        <v>1</v>
      </c>
      <c r="MY229" t="s">
        <v>1496</v>
      </c>
      <c r="NA229" t="b">
        <v>1</v>
      </c>
      <c r="NC229" t="b">
        <v>1</v>
      </c>
      <c r="NK229" t="s">
        <v>3720</v>
      </c>
      <c r="NM229" t="b">
        <v>1</v>
      </c>
      <c r="NN229" t="b">
        <v>1</v>
      </c>
      <c r="NO229" t="b">
        <v>1</v>
      </c>
      <c r="NV229" t="s">
        <v>476</v>
      </c>
      <c r="NX229" t="s">
        <v>510</v>
      </c>
      <c r="NZ229" t="s">
        <v>1783</v>
      </c>
      <c r="OA229" t="b">
        <v>1</v>
      </c>
      <c r="OB229" t="b">
        <v>1</v>
      </c>
      <c r="OD229" t="b">
        <v>1</v>
      </c>
      <c r="OF229" t="b">
        <v>1</v>
      </c>
      <c r="OL229" t="s">
        <v>3661</v>
      </c>
      <c r="OM229" t="b">
        <v>1</v>
      </c>
      <c r="ON229" t="b">
        <v>1</v>
      </c>
      <c r="OP229" t="b">
        <v>1</v>
      </c>
      <c r="OQ229" t="b">
        <v>1</v>
      </c>
      <c r="OW229" t="s">
        <v>3721</v>
      </c>
      <c r="PD229" t="b">
        <v>1</v>
      </c>
      <c r="PE229" t="b">
        <v>1</v>
      </c>
      <c r="PL229">
        <v>1800</v>
      </c>
      <c r="PM229">
        <v>2600</v>
      </c>
      <c r="PN229" t="s">
        <v>2706</v>
      </c>
      <c r="PO229" t="b">
        <v>1</v>
      </c>
      <c r="PQ229" t="b">
        <v>1</v>
      </c>
      <c r="QF229" t="s">
        <v>476</v>
      </c>
      <c r="QG229" t="s">
        <v>781</v>
      </c>
      <c r="QH229" t="b">
        <v>1</v>
      </c>
      <c r="QK229" t="b">
        <v>1</v>
      </c>
      <c r="QP229" t="s">
        <v>510</v>
      </c>
      <c r="QR229" t="s">
        <v>510</v>
      </c>
      <c r="RC229" t="s">
        <v>511</v>
      </c>
      <c r="RE229" t="s">
        <v>510</v>
      </c>
      <c r="RG229" t="s">
        <v>3722</v>
      </c>
      <c r="RH229" t="s">
        <v>3723</v>
      </c>
      <c r="RK229" t="b">
        <v>1</v>
      </c>
      <c r="RL229" t="b">
        <v>1</v>
      </c>
      <c r="RN229" t="b">
        <v>1</v>
      </c>
      <c r="RR229" t="s">
        <v>2708</v>
      </c>
      <c r="RT229" t="b">
        <v>1</v>
      </c>
      <c r="RW229" t="b">
        <v>1</v>
      </c>
      <c r="SA229" t="s">
        <v>515</v>
      </c>
      <c r="SB229" t="s">
        <v>3724</v>
      </c>
      <c r="SC229">
        <v>92472908</v>
      </c>
      <c r="SD229" t="s">
        <v>3725</v>
      </c>
      <c r="SE229" s="2">
        <v>44602.559861111113</v>
      </c>
      <c r="SF229">
        <v>228</v>
      </c>
      <c r="SH229">
        <v>-1</v>
      </c>
      <c r="SK229" t="s">
        <v>518</v>
      </c>
      <c r="SL229">
        <v>11777</v>
      </c>
      <c r="SM229" t="s">
        <v>983</v>
      </c>
      <c r="SN229">
        <v>648550</v>
      </c>
    </row>
    <row r="230" spans="1:508" hidden="1" x14ac:dyDescent="0.25">
      <c r="A230" t="s">
        <v>3726</v>
      </c>
      <c r="B230" t="s">
        <v>3727</v>
      </c>
      <c r="C230" t="s">
        <v>470</v>
      </c>
      <c r="D230" t="s">
        <v>3728</v>
      </c>
      <c r="E230" t="s">
        <v>950</v>
      </c>
      <c r="G230" s="1">
        <v>44602</v>
      </c>
      <c r="H230" t="s">
        <v>1285</v>
      </c>
      <c r="I230" t="s">
        <v>952</v>
      </c>
      <c r="J230" t="s">
        <v>476</v>
      </c>
      <c r="K230" t="s">
        <v>477</v>
      </c>
      <c r="L230" s="1">
        <v>43223</v>
      </c>
      <c r="M230" t="s">
        <v>478</v>
      </c>
      <c r="O230" t="s">
        <v>479</v>
      </c>
      <c r="P230" t="s">
        <v>523</v>
      </c>
      <c r="Q230" t="s">
        <v>573</v>
      </c>
      <c r="R230" t="s">
        <v>479</v>
      </c>
      <c r="S230" t="s">
        <v>482</v>
      </c>
      <c r="T230" t="b">
        <v>1</v>
      </c>
      <c r="AA230" t="s">
        <v>483</v>
      </c>
      <c r="AC230">
        <v>1</v>
      </c>
      <c r="AD230">
        <v>0</v>
      </c>
      <c r="AE230">
        <v>1</v>
      </c>
      <c r="AF230">
        <v>1</v>
      </c>
      <c r="AG230">
        <v>0</v>
      </c>
      <c r="AH230">
        <v>1</v>
      </c>
      <c r="AI230">
        <v>0</v>
      </c>
      <c r="AJ230" t="s">
        <v>485</v>
      </c>
      <c r="AK230" t="s">
        <v>486</v>
      </c>
      <c r="AL230" t="s">
        <v>487</v>
      </c>
      <c r="AM230">
        <v>0</v>
      </c>
      <c r="AN230">
        <v>1</v>
      </c>
      <c r="AO230">
        <v>1</v>
      </c>
      <c r="AP230">
        <v>0</v>
      </c>
      <c r="AQ230">
        <v>1</v>
      </c>
      <c r="AR230">
        <v>0</v>
      </c>
      <c r="AS230" t="s">
        <v>485</v>
      </c>
      <c r="AT230" t="s">
        <v>486</v>
      </c>
      <c r="AU230" t="s">
        <v>487</v>
      </c>
      <c r="AV230" t="s">
        <v>526</v>
      </c>
      <c r="AW230" t="s">
        <v>485</v>
      </c>
      <c r="AX230" t="s">
        <v>485</v>
      </c>
      <c r="AY230" t="s">
        <v>660</v>
      </c>
      <c r="AZ230">
        <v>6</v>
      </c>
      <c r="BA230" t="s">
        <v>953</v>
      </c>
      <c r="BC230" t="s">
        <v>787</v>
      </c>
      <c r="BE230" t="s">
        <v>986</v>
      </c>
      <c r="BG230" t="s">
        <v>1683</v>
      </c>
      <c r="BH230" t="b">
        <v>1</v>
      </c>
      <c r="BJ230" t="b">
        <v>1</v>
      </c>
      <c r="BQ230">
        <v>10</v>
      </c>
      <c r="BR230" t="s">
        <v>1013</v>
      </c>
      <c r="BS230" t="s">
        <v>510</v>
      </c>
      <c r="CV230" t="s">
        <v>1180</v>
      </c>
      <c r="CW230" t="b">
        <v>0</v>
      </c>
      <c r="CX230" t="b">
        <v>1</v>
      </c>
      <c r="CY230" t="b">
        <v>1</v>
      </c>
      <c r="CZ230" t="b">
        <v>0</v>
      </c>
      <c r="DA230" t="b">
        <v>0</v>
      </c>
      <c r="DB230" t="b">
        <v>0</v>
      </c>
      <c r="DC230" t="b">
        <v>0</v>
      </c>
      <c r="DE230">
        <v>1</v>
      </c>
      <c r="DF230">
        <v>3</v>
      </c>
      <c r="DH230">
        <v>1</v>
      </c>
      <c r="DP230" t="s">
        <v>476</v>
      </c>
      <c r="EC230" t="s">
        <v>476</v>
      </c>
      <c r="ED230" t="s">
        <v>1237</v>
      </c>
      <c r="EJ230" t="b">
        <v>1</v>
      </c>
      <c r="EP230" t="s">
        <v>476</v>
      </c>
      <c r="EQ230" t="s">
        <v>960</v>
      </c>
      <c r="ER230" t="b">
        <v>1</v>
      </c>
      <c r="ES230" t="b">
        <v>1</v>
      </c>
      <c r="FA230" t="s">
        <v>476</v>
      </c>
      <c r="FB230" t="s">
        <v>476</v>
      </c>
      <c r="FC230" t="s">
        <v>476</v>
      </c>
      <c r="FD230" t="s">
        <v>510</v>
      </c>
      <c r="FE230" t="s">
        <v>510</v>
      </c>
      <c r="FF230" t="s">
        <v>510</v>
      </c>
      <c r="FG230" t="s">
        <v>476</v>
      </c>
      <c r="FH230" t="s">
        <v>476</v>
      </c>
      <c r="FI230" t="s">
        <v>510</v>
      </c>
      <c r="FJ230" t="s">
        <v>510</v>
      </c>
      <c r="FK230" t="s">
        <v>476</v>
      </c>
      <c r="FL230" t="s">
        <v>510</v>
      </c>
      <c r="FN230" t="s">
        <v>476</v>
      </c>
      <c r="FO230" t="s">
        <v>476</v>
      </c>
      <c r="FP230" t="s">
        <v>510</v>
      </c>
      <c r="FQ230" t="s">
        <v>510</v>
      </c>
      <c r="FR230" t="s">
        <v>510</v>
      </c>
      <c r="FS230" t="s">
        <v>510</v>
      </c>
      <c r="FT230" t="s">
        <v>476</v>
      </c>
      <c r="FU230" t="s">
        <v>476</v>
      </c>
      <c r="FV230" t="s">
        <v>476</v>
      </c>
      <c r="FW230" t="s">
        <v>510</v>
      </c>
      <c r="FX230" t="s">
        <v>510</v>
      </c>
      <c r="FY230" t="s">
        <v>510</v>
      </c>
      <c r="FZ230" t="s">
        <v>510</v>
      </c>
      <c r="GA230" t="s">
        <v>476</v>
      </c>
      <c r="GB230">
        <f>IF(Table1[[#This Row],[msna/Demographic_info/HH_members_group/total_m_c_muac]]=0,"",COUNTIF(Table1[[#This Row],[Grain or tubers e.g. bread, rice, noodles, bulger, frikeh, kaak, pasta, andoumeh, manakish, thick grain-based porridge, potatoes]:[Breastmilk]],"Yes"))</f>
        <v>6</v>
      </c>
      <c r="GC230" t="str">
        <f>IF(Table1[[#This Row],[Column1]]="","",IF(Table1[[#This Row],[Please select the assessment type:]]="Livelihood and Protection (MHPSS, CP, GBV)","",IF(Table1[[#This Row],[Column1]]&gt;4,"diverse","not diverse")))</f>
        <v>diverse</v>
      </c>
      <c r="GD230">
        <v>1</v>
      </c>
      <c r="GE230" t="s">
        <v>486</v>
      </c>
      <c r="GF230">
        <v>1</v>
      </c>
      <c r="GG230" t="s">
        <v>486</v>
      </c>
      <c r="GH230" t="s">
        <v>3729</v>
      </c>
      <c r="GI230" t="b">
        <v>1</v>
      </c>
      <c r="GN230" t="b">
        <v>1</v>
      </c>
      <c r="GR230" t="b">
        <v>1</v>
      </c>
      <c r="GU230" t="b">
        <v>1</v>
      </c>
      <c r="HA230" t="s">
        <v>2456</v>
      </c>
      <c r="HB230" t="b">
        <v>1</v>
      </c>
      <c r="HC230" t="b">
        <v>1</v>
      </c>
      <c r="HE230" t="b">
        <v>1</v>
      </c>
      <c r="HO230" t="s">
        <v>3730</v>
      </c>
      <c r="HP230" t="s">
        <v>1163</v>
      </c>
      <c r="HQ230" t="b">
        <v>1</v>
      </c>
      <c r="HR230" t="b">
        <v>1</v>
      </c>
      <c r="IC230" t="s">
        <v>1224</v>
      </c>
      <c r="IE230" t="b">
        <v>1</v>
      </c>
      <c r="IH230" t="b">
        <v>1</v>
      </c>
      <c r="IP230" t="s">
        <v>496</v>
      </c>
      <c r="IV230" t="b">
        <v>1</v>
      </c>
      <c r="IZ230" t="s">
        <v>769</v>
      </c>
      <c r="JB230" t="s">
        <v>3731</v>
      </c>
      <c r="JF230" t="b">
        <v>1</v>
      </c>
      <c r="JH230" t="b">
        <v>1</v>
      </c>
      <c r="JL230" t="b">
        <v>1</v>
      </c>
      <c r="JQ230" t="s">
        <v>476</v>
      </c>
      <c r="JR230" t="s">
        <v>1069</v>
      </c>
      <c r="JW230" t="b">
        <v>1</v>
      </c>
      <c r="JY230" t="b">
        <v>1</v>
      </c>
      <c r="KD230" t="s">
        <v>3732</v>
      </c>
      <c r="KG230" t="b">
        <v>1</v>
      </c>
      <c r="KH230" t="b">
        <v>1</v>
      </c>
      <c r="KO230" t="s">
        <v>535</v>
      </c>
      <c r="KP230" t="b">
        <v>1</v>
      </c>
      <c r="KQ230" t="b">
        <v>1</v>
      </c>
      <c r="KY230" t="s">
        <v>968</v>
      </c>
      <c r="KZ230" t="b">
        <v>1</v>
      </c>
      <c r="LA230" t="b">
        <v>1</v>
      </c>
      <c r="LH230" t="s">
        <v>1602</v>
      </c>
      <c r="LM230" t="b">
        <v>1</v>
      </c>
      <c r="LR230" t="s">
        <v>3733</v>
      </c>
      <c r="LT230" t="b">
        <v>1</v>
      </c>
      <c r="LW230" t="b">
        <v>1</v>
      </c>
      <c r="MB230" t="b">
        <v>1</v>
      </c>
      <c r="MI230" t="s">
        <v>775</v>
      </c>
      <c r="MJ230" t="b">
        <v>1</v>
      </c>
      <c r="MT230" t="b">
        <v>1</v>
      </c>
      <c r="MY230" t="s">
        <v>559</v>
      </c>
      <c r="NA230" t="b">
        <v>1</v>
      </c>
      <c r="NE230" t="b">
        <v>1</v>
      </c>
      <c r="NK230" t="s">
        <v>1698</v>
      </c>
      <c r="NL230" t="b">
        <v>1</v>
      </c>
      <c r="NO230" t="b">
        <v>1</v>
      </c>
      <c r="NV230" t="s">
        <v>476</v>
      </c>
      <c r="NX230" t="s">
        <v>510</v>
      </c>
      <c r="NZ230" t="s">
        <v>1605</v>
      </c>
      <c r="OA230" t="b">
        <v>1</v>
      </c>
      <c r="OB230" t="b">
        <v>1</v>
      </c>
      <c r="OC230" t="b">
        <v>1</v>
      </c>
      <c r="OL230" t="s">
        <v>1148</v>
      </c>
      <c r="OM230" t="b">
        <v>1</v>
      </c>
      <c r="OP230" t="b">
        <v>1</v>
      </c>
      <c r="OW230" t="s">
        <v>2987</v>
      </c>
      <c r="PA230" t="b">
        <v>1</v>
      </c>
      <c r="PG230" t="b">
        <v>1</v>
      </c>
      <c r="PL230">
        <v>500</v>
      </c>
      <c r="PM230">
        <v>1300</v>
      </c>
      <c r="PN230" t="s">
        <v>1249</v>
      </c>
      <c r="PO230" t="b">
        <v>1</v>
      </c>
      <c r="PT230" t="b">
        <v>1</v>
      </c>
      <c r="QF230" t="s">
        <v>476</v>
      </c>
      <c r="QG230" t="s">
        <v>509</v>
      </c>
      <c r="QH230" t="b">
        <v>1</v>
      </c>
      <c r="QP230" t="s">
        <v>510</v>
      </c>
      <c r="QR230" t="s">
        <v>510</v>
      </c>
      <c r="RC230" t="s">
        <v>673</v>
      </c>
      <c r="RE230" t="s">
        <v>510</v>
      </c>
      <c r="RG230" t="s">
        <v>3734</v>
      </c>
      <c r="RH230" t="s">
        <v>542</v>
      </c>
      <c r="RJ230" t="b">
        <v>1</v>
      </c>
      <c r="RR230" t="s">
        <v>1266</v>
      </c>
      <c r="RS230" t="b">
        <v>1</v>
      </c>
      <c r="RT230" t="b">
        <v>1</v>
      </c>
      <c r="SA230" t="s">
        <v>890</v>
      </c>
      <c r="SB230" t="s">
        <v>3735</v>
      </c>
      <c r="SC230">
        <v>92472913</v>
      </c>
      <c r="SD230" t="s">
        <v>3736</v>
      </c>
      <c r="SE230" s="2">
        <v>44602.559988425928</v>
      </c>
      <c r="SF230">
        <v>229</v>
      </c>
      <c r="SH230">
        <v>-1</v>
      </c>
      <c r="SK230" t="s">
        <v>518</v>
      </c>
      <c r="SL230">
        <v>20281</v>
      </c>
      <c r="SM230" t="s">
        <v>983</v>
      </c>
      <c r="SN230">
        <v>648550</v>
      </c>
    </row>
    <row r="231" spans="1:508" hidden="1" x14ac:dyDescent="0.25">
      <c r="A231" t="s">
        <v>3737</v>
      </c>
      <c r="B231" t="s">
        <v>3738</v>
      </c>
      <c r="D231" t="s">
        <v>3728</v>
      </c>
      <c r="E231" t="s">
        <v>950</v>
      </c>
      <c r="G231" s="1">
        <v>44602</v>
      </c>
      <c r="H231" t="s">
        <v>1285</v>
      </c>
      <c r="I231" t="s">
        <v>952</v>
      </c>
      <c r="J231" t="s">
        <v>476</v>
      </c>
      <c r="K231" t="s">
        <v>477</v>
      </c>
      <c r="L231" s="1">
        <v>43506</v>
      </c>
      <c r="M231" t="s">
        <v>478</v>
      </c>
      <c r="O231" t="s">
        <v>479</v>
      </c>
      <c r="P231" t="s">
        <v>548</v>
      </c>
      <c r="Q231" t="s">
        <v>573</v>
      </c>
      <c r="R231" t="s">
        <v>479</v>
      </c>
      <c r="S231" t="s">
        <v>482</v>
      </c>
      <c r="T231" t="b">
        <v>1</v>
      </c>
      <c r="AA231" t="s">
        <v>483</v>
      </c>
      <c r="AB231" t="s">
        <v>878</v>
      </c>
      <c r="AC231">
        <v>1</v>
      </c>
      <c r="AD231">
        <v>0</v>
      </c>
      <c r="AE231">
        <v>2</v>
      </c>
      <c r="AF231">
        <v>2</v>
      </c>
      <c r="AG231">
        <v>1</v>
      </c>
      <c r="AH231">
        <v>2</v>
      </c>
      <c r="AI231">
        <v>0</v>
      </c>
      <c r="AJ231" t="s">
        <v>527</v>
      </c>
      <c r="AK231" t="s">
        <v>485</v>
      </c>
      <c r="AL231" t="s">
        <v>722</v>
      </c>
      <c r="AM231">
        <v>0</v>
      </c>
      <c r="AN231">
        <v>2</v>
      </c>
      <c r="AO231">
        <v>0</v>
      </c>
      <c r="AP231">
        <v>2</v>
      </c>
      <c r="AQ231">
        <v>1</v>
      </c>
      <c r="AR231">
        <v>0</v>
      </c>
      <c r="AS231" t="s">
        <v>526</v>
      </c>
      <c r="AT231" t="s">
        <v>486</v>
      </c>
      <c r="AU231" t="s">
        <v>527</v>
      </c>
      <c r="AV231" t="s">
        <v>895</v>
      </c>
      <c r="AW231" t="s">
        <v>526</v>
      </c>
      <c r="AX231" t="s">
        <v>487</v>
      </c>
      <c r="AY231" t="s">
        <v>3245</v>
      </c>
      <c r="AZ231">
        <v>12</v>
      </c>
      <c r="BA231" t="s">
        <v>787</v>
      </c>
      <c r="BC231" t="s">
        <v>953</v>
      </c>
      <c r="BE231" t="s">
        <v>1034</v>
      </c>
      <c r="BG231" t="s">
        <v>1683</v>
      </c>
      <c r="BH231" t="b">
        <v>1</v>
      </c>
      <c r="BJ231" t="b">
        <v>1</v>
      </c>
      <c r="BQ231">
        <v>20</v>
      </c>
      <c r="BR231" t="s">
        <v>1013</v>
      </c>
      <c r="BS231" t="s">
        <v>476</v>
      </c>
      <c r="BT231" t="s">
        <v>3739</v>
      </c>
      <c r="BU231" t="b">
        <v>1</v>
      </c>
      <c r="BV231" t="b">
        <v>0</v>
      </c>
      <c r="BW231" t="b">
        <v>0</v>
      </c>
      <c r="BX231" t="b">
        <v>0</v>
      </c>
      <c r="BY231" t="b">
        <v>0</v>
      </c>
      <c r="BZ231" t="b">
        <v>1</v>
      </c>
      <c r="CA231" t="b">
        <v>0</v>
      </c>
      <c r="CB231" t="b">
        <v>0</v>
      </c>
      <c r="CC231" t="b">
        <v>0</v>
      </c>
      <c r="CD231" t="b">
        <v>0</v>
      </c>
      <c r="CF231" t="s">
        <v>3314</v>
      </c>
      <c r="CG231" t="b">
        <v>0</v>
      </c>
      <c r="CH231" t="b">
        <v>0</v>
      </c>
      <c r="CI231" t="b">
        <v>0</v>
      </c>
      <c r="CJ231" t="b">
        <v>0</v>
      </c>
      <c r="CK231" t="b">
        <v>0</v>
      </c>
      <c r="CL231" t="b">
        <v>0</v>
      </c>
      <c r="CM231" t="b">
        <v>0</v>
      </c>
      <c r="CN231" t="b">
        <v>0</v>
      </c>
      <c r="CO231" t="b">
        <v>0</v>
      </c>
      <c r="CP231" t="b">
        <v>0</v>
      </c>
      <c r="CQ231" t="b">
        <v>0</v>
      </c>
      <c r="CR231" t="b">
        <v>1</v>
      </c>
      <c r="CS231" t="b">
        <v>0</v>
      </c>
      <c r="CT231" t="b">
        <v>0</v>
      </c>
      <c r="CV231" t="s">
        <v>3740</v>
      </c>
      <c r="CW231" t="b">
        <v>1</v>
      </c>
      <c r="CX231" t="b">
        <v>1</v>
      </c>
      <c r="CY231" t="b">
        <v>0</v>
      </c>
      <c r="CZ231" t="b">
        <v>0</v>
      </c>
      <c r="DA231" t="b">
        <v>0</v>
      </c>
      <c r="DB231" t="b">
        <v>0</v>
      </c>
      <c r="DC231" t="b">
        <v>0</v>
      </c>
      <c r="DF231">
        <v>1</v>
      </c>
      <c r="DG231">
        <v>2</v>
      </c>
      <c r="DJ231">
        <v>1</v>
      </c>
      <c r="DP231" t="s">
        <v>476</v>
      </c>
      <c r="EC231" t="s">
        <v>476</v>
      </c>
      <c r="ED231" t="s">
        <v>1237</v>
      </c>
      <c r="EJ231" t="b">
        <v>1</v>
      </c>
      <c r="EP231" t="s">
        <v>476</v>
      </c>
      <c r="EQ231" t="s">
        <v>1038</v>
      </c>
      <c r="ES231" t="b">
        <v>1</v>
      </c>
      <c r="FA231" t="s">
        <v>476</v>
      </c>
      <c r="FB231" t="s">
        <v>476</v>
      </c>
      <c r="FC231" t="s">
        <v>476</v>
      </c>
      <c r="FD231" t="s">
        <v>510</v>
      </c>
      <c r="FE231" t="s">
        <v>510</v>
      </c>
      <c r="FF231" t="s">
        <v>510</v>
      </c>
      <c r="FG231" t="s">
        <v>476</v>
      </c>
      <c r="FH231" t="s">
        <v>510</v>
      </c>
      <c r="FI231" t="s">
        <v>510</v>
      </c>
      <c r="FJ231" t="s">
        <v>510</v>
      </c>
      <c r="FK231" t="s">
        <v>476</v>
      </c>
      <c r="FL231" t="s">
        <v>510</v>
      </c>
      <c r="FN231" t="s">
        <v>510</v>
      </c>
      <c r="FO231" t="s">
        <v>476</v>
      </c>
      <c r="FP231" t="s">
        <v>510</v>
      </c>
      <c r="FQ231" t="s">
        <v>510</v>
      </c>
      <c r="FR231" t="s">
        <v>510</v>
      </c>
      <c r="FS231" t="s">
        <v>476</v>
      </c>
      <c r="FT231" t="s">
        <v>510</v>
      </c>
      <c r="FU231" t="s">
        <v>476</v>
      </c>
      <c r="FV231" t="s">
        <v>510</v>
      </c>
      <c r="FW231" t="s">
        <v>510</v>
      </c>
      <c r="FX231" t="s">
        <v>476</v>
      </c>
      <c r="FY231" t="s">
        <v>510</v>
      </c>
      <c r="FZ231" t="s">
        <v>510</v>
      </c>
      <c r="GA231" t="s">
        <v>510</v>
      </c>
      <c r="GB231">
        <f>IF(Table1[[#This Row],[msna/Demographic_info/HH_members_group/total_m_c_muac]]=0,"",COUNTIF(Table1[[#This Row],[Grain or tubers e.g. bread, rice, noodles, bulger, frikeh, kaak, pasta, andoumeh, manakish, thick grain-based porridge, potatoes]:[Breastmilk]],"Yes"))</f>
        <v>4</v>
      </c>
      <c r="GC231" t="str">
        <f>IF(Table1[[#This Row],[Column1]]="","",IF(Table1[[#This Row],[Please select the assessment type:]]="Livelihood and Protection (MHPSS, CP, GBV)","",IF(Table1[[#This Row],[Column1]]&gt;4,"diverse","not diverse")))</f>
        <v>not diverse</v>
      </c>
      <c r="GD231">
        <v>4</v>
      </c>
      <c r="GE231" t="s">
        <v>526</v>
      </c>
      <c r="GF231">
        <v>1</v>
      </c>
      <c r="GG231" t="s">
        <v>486</v>
      </c>
      <c r="GH231" t="s">
        <v>3741</v>
      </c>
      <c r="GJ231" t="b">
        <v>1</v>
      </c>
      <c r="GN231" t="b">
        <v>1</v>
      </c>
      <c r="GO231" t="b">
        <v>1</v>
      </c>
      <c r="GQ231" t="b">
        <v>1</v>
      </c>
      <c r="HA231" t="s">
        <v>3742</v>
      </c>
      <c r="HC231" t="b">
        <v>1</v>
      </c>
      <c r="HF231" t="b">
        <v>1</v>
      </c>
      <c r="HK231" t="b">
        <v>1</v>
      </c>
      <c r="HO231" t="s">
        <v>3743</v>
      </c>
      <c r="HP231" t="s">
        <v>1241</v>
      </c>
      <c r="HQ231" t="b">
        <v>1</v>
      </c>
      <c r="HR231" t="b">
        <v>1</v>
      </c>
      <c r="HT231" t="b">
        <v>1</v>
      </c>
      <c r="IC231" t="s">
        <v>3744</v>
      </c>
      <c r="IE231" t="b">
        <v>1</v>
      </c>
      <c r="IF231" t="b">
        <v>1</v>
      </c>
      <c r="IP231" t="s">
        <v>496</v>
      </c>
      <c r="IV231" t="b">
        <v>1</v>
      </c>
      <c r="IZ231" t="s">
        <v>769</v>
      </c>
      <c r="JB231" t="s">
        <v>1244</v>
      </c>
      <c r="JC231" t="b">
        <v>1</v>
      </c>
      <c r="JI231" t="b">
        <v>1</v>
      </c>
      <c r="JQ231" t="s">
        <v>510</v>
      </c>
      <c r="JR231" t="s">
        <v>2286</v>
      </c>
      <c r="JU231" t="b">
        <v>1</v>
      </c>
      <c r="KD231" t="s">
        <v>772</v>
      </c>
      <c r="KE231" t="b">
        <v>1</v>
      </c>
      <c r="KO231" t="s">
        <v>2209</v>
      </c>
      <c r="KQ231" t="b">
        <v>1</v>
      </c>
      <c r="KY231" t="s">
        <v>968</v>
      </c>
      <c r="KZ231" t="b">
        <v>1</v>
      </c>
      <c r="LA231" t="b">
        <v>1</v>
      </c>
      <c r="LH231" t="s">
        <v>500</v>
      </c>
      <c r="LI231" t="b">
        <v>1</v>
      </c>
      <c r="LR231" t="s">
        <v>3137</v>
      </c>
      <c r="LT231" t="b">
        <v>1</v>
      </c>
      <c r="LY231" t="b">
        <v>1</v>
      </c>
      <c r="MI231" t="s">
        <v>1275</v>
      </c>
      <c r="MJ231" t="b">
        <v>1</v>
      </c>
      <c r="MK231" t="b">
        <v>1</v>
      </c>
      <c r="MY231" t="s">
        <v>2532</v>
      </c>
      <c r="NB231" t="b">
        <v>1</v>
      </c>
      <c r="NE231" t="b">
        <v>1</v>
      </c>
      <c r="NK231" t="s">
        <v>755</v>
      </c>
      <c r="NL231" t="b">
        <v>1</v>
      </c>
      <c r="NN231" t="b">
        <v>1</v>
      </c>
      <c r="NV231" t="s">
        <v>476</v>
      </c>
      <c r="NX231" t="s">
        <v>510</v>
      </c>
      <c r="NZ231" t="s">
        <v>3745</v>
      </c>
      <c r="OA231" t="b">
        <v>1</v>
      </c>
      <c r="OC231" t="b">
        <v>1</v>
      </c>
      <c r="OL231" t="s">
        <v>3746</v>
      </c>
      <c r="ON231" t="b">
        <v>1</v>
      </c>
      <c r="OO231" t="b">
        <v>1</v>
      </c>
      <c r="OW231" t="s">
        <v>1384</v>
      </c>
      <c r="PC231" t="b">
        <v>1</v>
      </c>
      <c r="PG231" t="b">
        <v>1</v>
      </c>
      <c r="PL231">
        <v>1200</v>
      </c>
      <c r="PM231">
        <v>2200</v>
      </c>
      <c r="PN231" t="s">
        <v>3747</v>
      </c>
      <c r="PO231" t="b">
        <v>1</v>
      </c>
      <c r="PS231" t="b">
        <v>1</v>
      </c>
      <c r="PU231" t="b">
        <v>1</v>
      </c>
      <c r="QF231" t="s">
        <v>510</v>
      </c>
      <c r="QP231" t="s">
        <v>510</v>
      </c>
      <c r="QR231" t="s">
        <v>510</v>
      </c>
      <c r="RC231" t="s">
        <v>511</v>
      </c>
      <c r="RE231" t="s">
        <v>510</v>
      </c>
      <c r="RG231" t="s">
        <v>3748</v>
      </c>
      <c r="RH231" t="s">
        <v>627</v>
      </c>
      <c r="RI231" t="b">
        <v>1</v>
      </c>
      <c r="RJ231" t="b">
        <v>1</v>
      </c>
      <c r="RR231" t="s">
        <v>3749</v>
      </c>
      <c r="RS231" t="b">
        <v>1</v>
      </c>
      <c r="RT231" t="b">
        <v>1</v>
      </c>
      <c r="SA231" t="s">
        <v>543</v>
      </c>
      <c r="SB231" t="s">
        <v>3750</v>
      </c>
      <c r="SC231">
        <v>92472914</v>
      </c>
      <c r="SD231" t="s">
        <v>3751</v>
      </c>
      <c r="SE231" s="2">
        <v>44602.559988425928</v>
      </c>
      <c r="SF231">
        <v>230</v>
      </c>
      <c r="SH231">
        <v>-1</v>
      </c>
      <c r="SK231" t="s">
        <v>518</v>
      </c>
      <c r="SL231">
        <v>7238</v>
      </c>
      <c r="SM231" t="s">
        <v>983</v>
      </c>
      <c r="SN231">
        <v>648550</v>
      </c>
    </row>
    <row r="232" spans="1:508" hidden="1" x14ac:dyDescent="0.25">
      <c r="A232" t="s">
        <v>3752</v>
      </c>
      <c r="B232" t="s">
        <v>3753</v>
      </c>
      <c r="D232" t="s">
        <v>3754</v>
      </c>
      <c r="E232" t="s">
        <v>950</v>
      </c>
      <c r="G232" s="1">
        <v>44602</v>
      </c>
      <c r="H232" t="s">
        <v>1285</v>
      </c>
      <c r="I232" t="s">
        <v>952</v>
      </c>
      <c r="J232" t="s">
        <v>476</v>
      </c>
      <c r="K232" t="s">
        <v>477</v>
      </c>
      <c r="L232" s="1">
        <v>43627</v>
      </c>
      <c r="M232" t="s">
        <v>478</v>
      </c>
      <c r="O232" t="s">
        <v>479</v>
      </c>
      <c r="P232" t="s">
        <v>480</v>
      </c>
      <c r="Q232" t="s">
        <v>573</v>
      </c>
      <c r="R232" t="s">
        <v>479</v>
      </c>
      <c r="S232" t="s">
        <v>482</v>
      </c>
      <c r="T232" t="b">
        <v>1</v>
      </c>
      <c r="AA232" t="s">
        <v>483</v>
      </c>
      <c r="AB232" t="s">
        <v>484</v>
      </c>
      <c r="AC232">
        <v>1</v>
      </c>
      <c r="AD232">
        <v>0</v>
      </c>
      <c r="AE232">
        <v>1</v>
      </c>
      <c r="AF232">
        <v>1</v>
      </c>
      <c r="AG232">
        <v>0</v>
      </c>
      <c r="AH232">
        <v>1</v>
      </c>
      <c r="AI232">
        <v>0</v>
      </c>
      <c r="AJ232" t="s">
        <v>485</v>
      </c>
      <c r="AK232" t="s">
        <v>486</v>
      </c>
      <c r="AL232" t="s">
        <v>487</v>
      </c>
      <c r="AM232">
        <v>0</v>
      </c>
      <c r="AN232">
        <v>0</v>
      </c>
      <c r="AO232">
        <v>0</v>
      </c>
      <c r="AP232">
        <v>0</v>
      </c>
      <c r="AQ232">
        <v>1</v>
      </c>
      <c r="AR232">
        <v>0</v>
      </c>
      <c r="AS232" t="s">
        <v>470</v>
      </c>
      <c r="AT232" t="s">
        <v>486</v>
      </c>
      <c r="AU232" t="s">
        <v>486</v>
      </c>
      <c r="AV232" t="s">
        <v>485</v>
      </c>
      <c r="AW232" t="s">
        <v>486</v>
      </c>
      <c r="AX232" t="s">
        <v>485</v>
      </c>
      <c r="AY232" t="s">
        <v>526</v>
      </c>
      <c r="AZ232">
        <v>4</v>
      </c>
      <c r="BA232" t="s">
        <v>953</v>
      </c>
      <c r="BC232" t="s">
        <v>787</v>
      </c>
      <c r="BE232" t="s">
        <v>1340</v>
      </c>
      <c r="BG232" t="s">
        <v>2258</v>
      </c>
      <c r="BH232" t="b">
        <v>1</v>
      </c>
      <c r="BJ232" t="b">
        <v>1</v>
      </c>
      <c r="BK232" t="b">
        <v>1</v>
      </c>
      <c r="BQ232">
        <v>40</v>
      </c>
      <c r="BR232" t="s">
        <v>1013</v>
      </c>
      <c r="BS232" t="s">
        <v>476</v>
      </c>
      <c r="BT232" t="s">
        <v>2592</v>
      </c>
      <c r="BU232" t="b">
        <v>0</v>
      </c>
      <c r="BV232" t="b">
        <v>0</v>
      </c>
      <c r="BW232" t="b">
        <v>0</v>
      </c>
      <c r="BX232" t="b">
        <v>0</v>
      </c>
      <c r="BY232" t="b">
        <v>0</v>
      </c>
      <c r="BZ232" t="b">
        <v>1</v>
      </c>
      <c r="CA232" t="b">
        <v>0</v>
      </c>
      <c r="CB232" t="b">
        <v>0</v>
      </c>
      <c r="CC232" t="b">
        <v>0</v>
      </c>
      <c r="CD232" t="b">
        <v>0</v>
      </c>
      <c r="CF232" t="s">
        <v>1810</v>
      </c>
      <c r="CG232" t="b">
        <v>1</v>
      </c>
      <c r="CH232" t="b">
        <v>0</v>
      </c>
      <c r="CI232" t="b">
        <v>0</v>
      </c>
      <c r="CJ232" t="b">
        <v>0</v>
      </c>
      <c r="CK232" t="b">
        <v>0</v>
      </c>
      <c r="CL232" t="b">
        <v>0</v>
      </c>
      <c r="CM232" t="b">
        <v>0</v>
      </c>
      <c r="CN232" t="b">
        <v>0</v>
      </c>
      <c r="CO232" t="b">
        <v>0</v>
      </c>
      <c r="CP232" t="b">
        <v>0</v>
      </c>
      <c r="CQ232" t="b">
        <v>0</v>
      </c>
      <c r="CR232" t="b">
        <v>0</v>
      </c>
      <c r="CS232" t="b">
        <v>0</v>
      </c>
      <c r="CT232" t="b">
        <v>0</v>
      </c>
      <c r="CV232" t="s">
        <v>1219</v>
      </c>
      <c r="CW232" t="b">
        <v>0</v>
      </c>
      <c r="CX232" t="b">
        <v>0</v>
      </c>
      <c r="CY232" t="b">
        <v>1</v>
      </c>
      <c r="CZ232" t="b">
        <v>0</v>
      </c>
      <c r="DA232" t="b">
        <v>1</v>
      </c>
      <c r="DB232" t="b">
        <v>0</v>
      </c>
      <c r="DC232" t="b">
        <v>0</v>
      </c>
      <c r="DE232">
        <v>1</v>
      </c>
      <c r="DF232">
        <v>3</v>
      </c>
      <c r="DP232" t="s">
        <v>476</v>
      </c>
      <c r="EC232" t="s">
        <v>476</v>
      </c>
      <c r="ED232" t="s">
        <v>1237</v>
      </c>
      <c r="EJ232" t="b">
        <v>1</v>
      </c>
      <c r="EP232" t="s">
        <v>476</v>
      </c>
      <c r="EQ232" t="s">
        <v>1038</v>
      </c>
      <c r="ES232" t="b">
        <v>1</v>
      </c>
      <c r="FA232" t="s">
        <v>476</v>
      </c>
      <c r="FB232" t="s">
        <v>476</v>
      </c>
      <c r="FC232" t="s">
        <v>476</v>
      </c>
      <c r="FD232" t="s">
        <v>476</v>
      </c>
      <c r="FE232" t="s">
        <v>476</v>
      </c>
      <c r="FF232" t="s">
        <v>510</v>
      </c>
      <c r="FG232" t="s">
        <v>510</v>
      </c>
      <c r="FH232" t="s">
        <v>510</v>
      </c>
      <c r="FI232" t="s">
        <v>476</v>
      </c>
      <c r="FJ232" t="s">
        <v>510</v>
      </c>
      <c r="FK232" t="s">
        <v>476</v>
      </c>
      <c r="FL232" t="s">
        <v>510</v>
      </c>
      <c r="FN232" t="s">
        <v>476</v>
      </c>
      <c r="FO232" t="s">
        <v>510</v>
      </c>
      <c r="FP232" t="s">
        <v>510</v>
      </c>
      <c r="FQ232" t="s">
        <v>476</v>
      </c>
      <c r="FR232" t="s">
        <v>510</v>
      </c>
      <c r="FS232" t="s">
        <v>476</v>
      </c>
      <c r="FT232" t="s">
        <v>510</v>
      </c>
      <c r="FU232" t="s">
        <v>476</v>
      </c>
      <c r="FV232" t="s">
        <v>510</v>
      </c>
      <c r="FW232" t="s">
        <v>510</v>
      </c>
      <c r="FX232" t="s">
        <v>510</v>
      </c>
      <c r="FY232" t="s">
        <v>510</v>
      </c>
      <c r="FZ232" t="s">
        <v>510</v>
      </c>
      <c r="GA232" t="s">
        <v>476</v>
      </c>
      <c r="GB232">
        <f>IF(Table1[[#This Row],[msna/Demographic_info/HH_members_group/total_m_c_muac]]=0,"",COUNTIF(Table1[[#This Row],[Grain or tubers e.g. bread, rice, noodles, bulger, frikeh, kaak, pasta, andoumeh, manakish, thick grain-based porridge, potatoes]:[Breastmilk]],"Yes"))</f>
        <v>5</v>
      </c>
      <c r="GC232" t="str">
        <f>IF(Table1[[#This Row],[Column1]]="","",IF(Table1[[#This Row],[Please select the assessment type:]]="Livelihood and Protection (MHPSS, CP, GBV)","",IF(Table1[[#This Row],[Column1]]&gt;4,"diverse","not diverse")))</f>
        <v>diverse</v>
      </c>
      <c r="GD232">
        <v>1</v>
      </c>
      <c r="GE232" t="s">
        <v>486</v>
      </c>
      <c r="GF232">
        <v>1</v>
      </c>
      <c r="GG232" t="s">
        <v>486</v>
      </c>
      <c r="GH232" t="s">
        <v>3755</v>
      </c>
      <c r="GJ232" t="b">
        <v>1</v>
      </c>
      <c r="GK232" t="b">
        <v>1</v>
      </c>
      <c r="GN232" t="b">
        <v>1</v>
      </c>
      <c r="GO232" t="b">
        <v>1</v>
      </c>
      <c r="GP232" t="b">
        <v>1</v>
      </c>
      <c r="HA232" t="s">
        <v>3756</v>
      </c>
      <c r="HC232" t="b">
        <v>1</v>
      </c>
      <c r="HE232" t="b">
        <v>1</v>
      </c>
      <c r="HI232" t="b">
        <v>1</v>
      </c>
      <c r="HO232" t="s">
        <v>3757</v>
      </c>
      <c r="HP232" t="s">
        <v>2891</v>
      </c>
      <c r="HR232" t="b">
        <v>1</v>
      </c>
      <c r="HT232" t="b">
        <v>1</v>
      </c>
      <c r="HW232" t="b">
        <v>1</v>
      </c>
      <c r="IC232" t="s">
        <v>844</v>
      </c>
      <c r="ID232" t="b">
        <v>1</v>
      </c>
      <c r="IE232" t="b">
        <v>1</v>
      </c>
      <c r="IP232" t="s">
        <v>1871</v>
      </c>
      <c r="IS232" t="b">
        <v>1</v>
      </c>
      <c r="IV232" t="b">
        <v>1</v>
      </c>
      <c r="IZ232" t="s">
        <v>769</v>
      </c>
      <c r="JB232" t="s">
        <v>1244</v>
      </c>
      <c r="JC232" t="b">
        <v>1</v>
      </c>
      <c r="JI232" t="b">
        <v>1</v>
      </c>
      <c r="JQ232" t="s">
        <v>771</v>
      </c>
      <c r="JR232" t="s">
        <v>3758</v>
      </c>
      <c r="JU232" t="b">
        <v>1</v>
      </c>
      <c r="JW232" t="b">
        <v>1</v>
      </c>
      <c r="KD232" t="s">
        <v>3758</v>
      </c>
      <c r="KG232" t="b">
        <v>1</v>
      </c>
      <c r="KI232" t="b">
        <v>1</v>
      </c>
      <c r="KO232" t="s">
        <v>3275</v>
      </c>
      <c r="KT232" t="b">
        <v>1</v>
      </c>
      <c r="KY232" t="s">
        <v>498</v>
      </c>
      <c r="LA232" t="b">
        <v>1</v>
      </c>
      <c r="LH232" t="s">
        <v>1305</v>
      </c>
      <c r="LI232" t="b">
        <v>1</v>
      </c>
      <c r="LL232" t="b">
        <v>1</v>
      </c>
      <c r="LR232" t="s">
        <v>3759</v>
      </c>
      <c r="LY232" t="b">
        <v>1</v>
      </c>
      <c r="MA232" t="b">
        <v>1</v>
      </c>
      <c r="ME232" t="b">
        <v>1</v>
      </c>
      <c r="MI232" t="s">
        <v>2733</v>
      </c>
      <c r="MP232" t="b">
        <v>1</v>
      </c>
      <c r="MT232" t="b">
        <v>1</v>
      </c>
      <c r="MY232" t="s">
        <v>1873</v>
      </c>
      <c r="NA232" t="b">
        <v>1</v>
      </c>
      <c r="NB232" t="b">
        <v>1</v>
      </c>
      <c r="NK232" t="s">
        <v>755</v>
      </c>
      <c r="NL232" t="b">
        <v>1</v>
      </c>
      <c r="NN232" t="b">
        <v>1</v>
      </c>
      <c r="NV232" t="s">
        <v>505</v>
      </c>
      <c r="NX232" t="s">
        <v>505</v>
      </c>
      <c r="NZ232" t="s">
        <v>3147</v>
      </c>
      <c r="OB232" t="b">
        <v>1</v>
      </c>
      <c r="OC232" t="b">
        <v>1</v>
      </c>
      <c r="OE232" t="b">
        <v>1</v>
      </c>
      <c r="OL232" t="s">
        <v>561</v>
      </c>
      <c r="OM232" t="b">
        <v>1</v>
      </c>
      <c r="OO232" t="b">
        <v>1</v>
      </c>
      <c r="OW232" t="s">
        <v>3760</v>
      </c>
      <c r="PA232" t="b">
        <v>1</v>
      </c>
      <c r="PE232" t="b">
        <v>1</v>
      </c>
      <c r="PG232" t="b">
        <v>1</v>
      </c>
      <c r="PL232">
        <v>600</v>
      </c>
      <c r="PM232">
        <v>1500</v>
      </c>
      <c r="PN232" t="s">
        <v>3747</v>
      </c>
      <c r="PO232" t="b">
        <v>1</v>
      </c>
      <c r="PS232" t="b">
        <v>1</v>
      </c>
      <c r="PU232" t="b">
        <v>1</v>
      </c>
      <c r="QF232" t="s">
        <v>476</v>
      </c>
      <c r="QG232" t="s">
        <v>509</v>
      </c>
      <c r="QH232" t="b">
        <v>1</v>
      </c>
      <c r="QP232" t="s">
        <v>510</v>
      </c>
      <c r="QR232" t="s">
        <v>510</v>
      </c>
      <c r="RC232" t="s">
        <v>511</v>
      </c>
      <c r="RE232" t="s">
        <v>510</v>
      </c>
      <c r="RG232" t="s">
        <v>3761</v>
      </c>
      <c r="RH232" t="s">
        <v>542</v>
      </c>
      <c r="RJ232" t="b">
        <v>1</v>
      </c>
      <c r="RR232" t="s">
        <v>3749</v>
      </c>
      <c r="RS232" t="b">
        <v>1</v>
      </c>
      <c r="RT232" t="b">
        <v>1</v>
      </c>
      <c r="SA232" t="s">
        <v>543</v>
      </c>
      <c r="SB232" t="s">
        <v>3762</v>
      </c>
      <c r="SC232">
        <v>92472915</v>
      </c>
      <c r="SD232" t="s">
        <v>3763</v>
      </c>
      <c r="SE232" s="2">
        <v>44602.559999999998</v>
      </c>
      <c r="SF232">
        <v>231</v>
      </c>
      <c r="SH232">
        <v>-1</v>
      </c>
      <c r="SK232" t="s">
        <v>518</v>
      </c>
      <c r="SL232">
        <v>1916</v>
      </c>
      <c r="SM232" t="s">
        <v>983</v>
      </c>
      <c r="SN232">
        <v>648550</v>
      </c>
    </row>
    <row r="233" spans="1:508" hidden="1" x14ac:dyDescent="0.25">
      <c r="A233" t="s">
        <v>3764</v>
      </c>
      <c r="B233" t="s">
        <v>3765</v>
      </c>
      <c r="D233" t="s">
        <v>3766</v>
      </c>
      <c r="E233" t="s">
        <v>950</v>
      </c>
      <c r="G233" s="1">
        <v>44602</v>
      </c>
      <c r="H233" t="s">
        <v>2762</v>
      </c>
      <c r="I233" t="s">
        <v>952</v>
      </c>
      <c r="J233" t="s">
        <v>476</v>
      </c>
      <c r="K233" t="s">
        <v>477</v>
      </c>
      <c r="L233" s="1">
        <v>43888</v>
      </c>
      <c r="M233" t="s">
        <v>478</v>
      </c>
      <c r="O233" t="s">
        <v>479</v>
      </c>
      <c r="P233" t="s">
        <v>721</v>
      </c>
      <c r="Q233" t="s">
        <v>573</v>
      </c>
      <c r="R233" t="s">
        <v>479</v>
      </c>
      <c r="S233" t="s">
        <v>1286</v>
      </c>
      <c r="U233" t="b">
        <v>1</v>
      </c>
      <c r="AA233" t="s">
        <v>483</v>
      </c>
      <c r="AB233" t="s">
        <v>594</v>
      </c>
      <c r="AC233">
        <v>0</v>
      </c>
      <c r="AD233">
        <v>0</v>
      </c>
      <c r="AE233">
        <v>0</v>
      </c>
      <c r="AF233">
        <v>0</v>
      </c>
      <c r="AG233">
        <v>0</v>
      </c>
      <c r="AH233">
        <v>1</v>
      </c>
      <c r="AI233">
        <v>1</v>
      </c>
      <c r="AJ233" t="s">
        <v>470</v>
      </c>
      <c r="AK233" t="s">
        <v>485</v>
      </c>
      <c r="AL233" t="s">
        <v>485</v>
      </c>
      <c r="AM233">
        <v>0</v>
      </c>
      <c r="AN233">
        <v>0</v>
      </c>
      <c r="AO233">
        <v>0</v>
      </c>
      <c r="AP233">
        <v>0</v>
      </c>
      <c r="AQ233">
        <v>1</v>
      </c>
      <c r="AR233">
        <v>0</v>
      </c>
      <c r="AS233" t="s">
        <v>470</v>
      </c>
      <c r="AT233" t="s">
        <v>486</v>
      </c>
      <c r="AU233" t="s">
        <v>486</v>
      </c>
      <c r="AV233" t="s">
        <v>470</v>
      </c>
      <c r="AW233" t="s">
        <v>470</v>
      </c>
      <c r="AX233" t="s">
        <v>487</v>
      </c>
      <c r="AY233" t="s">
        <v>487</v>
      </c>
      <c r="AZ233">
        <v>3</v>
      </c>
      <c r="BA233" t="s">
        <v>803</v>
      </c>
      <c r="BC233" t="s">
        <v>953</v>
      </c>
      <c r="BE233" t="s">
        <v>1034</v>
      </c>
      <c r="BG233" t="s">
        <v>1627</v>
      </c>
      <c r="BJ233" t="b">
        <v>1</v>
      </c>
      <c r="BQ233">
        <v>30</v>
      </c>
      <c r="BR233" t="s">
        <v>1663</v>
      </c>
      <c r="BS233" t="s">
        <v>476</v>
      </c>
      <c r="BT233" t="s">
        <v>1351</v>
      </c>
      <c r="BU233" t="b">
        <v>1</v>
      </c>
      <c r="BV233" t="b">
        <v>0</v>
      </c>
      <c r="BW233" t="b">
        <v>0</v>
      </c>
      <c r="BX233" t="b">
        <v>0</v>
      </c>
      <c r="BY233" t="b">
        <v>0</v>
      </c>
      <c r="BZ233" t="b">
        <v>0</v>
      </c>
      <c r="CA233" t="b">
        <v>0</v>
      </c>
      <c r="CB233" t="b">
        <v>0</v>
      </c>
      <c r="CC233" t="b">
        <v>0</v>
      </c>
      <c r="CD233" t="b">
        <v>0</v>
      </c>
      <c r="CF233" t="s">
        <v>1179</v>
      </c>
      <c r="CG233" t="b">
        <v>0</v>
      </c>
      <c r="CH233" t="b">
        <v>0</v>
      </c>
      <c r="CI233" t="b">
        <v>0</v>
      </c>
      <c r="CJ233" t="b">
        <v>0</v>
      </c>
      <c r="CK233" t="b">
        <v>1</v>
      </c>
      <c r="CL233" t="b">
        <v>0</v>
      </c>
      <c r="CM233" t="b">
        <v>0</v>
      </c>
      <c r="CN233" t="b">
        <v>0</v>
      </c>
      <c r="CO233" t="b">
        <v>0</v>
      </c>
      <c r="CP233" t="b">
        <v>0</v>
      </c>
      <c r="CQ233" t="b">
        <v>0</v>
      </c>
      <c r="CR233" t="b">
        <v>0</v>
      </c>
      <c r="CS233" t="b">
        <v>0</v>
      </c>
      <c r="CT233" t="b">
        <v>0</v>
      </c>
      <c r="CV233" t="s">
        <v>1156</v>
      </c>
      <c r="CW233" t="b">
        <v>0</v>
      </c>
      <c r="CX233" t="b">
        <v>1</v>
      </c>
      <c r="CY233" t="b">
        <v>0</v>
      </c>
      <c r="CZ233" t="b">
        <v>0</v>
      </c>
      <c r="DA233" t="b">
        <v>0</v>
      </c>
      <c r="DB233" t="b">
        <v>0</v>
      </c>
      <c r="DC233" t="b">
        <v>0</v>
      </c>
      <c r="DJ233">
        <v>1</v>
      </c>
      <c r="DK233">
        <v>1</v>
      </c>
      <c r="DP233" t="s">
        <v>510</v>
      </c>
      <c r="DQ233" t="s">
        <v>1200</v>
      </c>
      <c r="DS233" t="b">
        <v>1</v>
      </c>
      <c r="DT233" t="b">
        <v>1</v>
      </c>
      <c r="EC233" t="s">
        <v>771</v>
      </c>
      <c r="ED233" t="s">
        <v>771</v>
      </c>
      <c r="EM233" t="b">
        <v>1</v>
      </c>
      <c r="EP233" t="s">
        <v>476</v>
      </c>
      <c r="EQ233" t="s">
        <v>1038</v>
      </c>
      <c r="ES233" t="b">
        <v>1</v>
      </c>
      <c r="FA233" t="s">
        <v>476</v>
      </c>
      <c r="FB233" t="s">
        <v>476</v>
      </c>
      <c r="FC233" t="s">
        <v>476</v>
      </c>
      <c r="FD233" t="s">
        <v>510</v>
      </c>
      <c r="FE233" t="s">
        <v>510</v>
      </c>
      <c r="FF233" t="s">
        <v>510</v>
      </c>
      <c r="FG233" t="s">
        <v>476</v>
      </c>
      <c r="FH233" t="s">
        <v>510</v>
      </c>
      <c r="FI233" t="s">
        <v>476</v>
      </c>
      <c r="FJ233" t="s">
        <v>476</v>
      </c>
      <c r="FK233" t="s">
        <v>476</v>
      </c>
      <c r="FL233" t="s">
        <v>510</v>
      </c>
      <c r="GB233">
        <f>IF(Table1[[#This Row],[msna/Demographic_info/HH_members_group/total_m_c_muac]]=0,"",COUNTIF(Table1[[#This Row],[Grain or tubers e.g. bread, rice, noodles, bulger, frikeh, kaak, pasta, andoumeh, manakish, thick grain-based porridge, potatoes]:[Breastmilk]],"Yes"))</f>
        <v>0</v>
      </c>
      <c r="GC233" t="str">
        <f>IF(Table1[[#This Row],[Column1]]="","",IF(Table1[[#This Row],[Please select the assessment type:]]="Livelihood and Protection (MHPSS, CP, GBV)","",IF(Table1[[#This Row],[Column1]]&gt;4,"diverse","not diverse")))</f>
        <v>not diverse</v>
      </c>
      <c r="GH233" t="s">
        <v>3767</v>
      </c>
      <c r="GJ233" t="b">
        <v>1</v>
      </c>
      <c r="GK233" t="b">
        <v>1</v>
      </c>
      <c r="GM233" t="b">
        <v>1</v>
      </c>
      <c r="GT233" t="b">
        <v>1</v>
      </c>
      <c r="HA233" t="s">
        <v>1313</v>
      </c>
      <c r="HD233" t="b">
        <v>1</v>
      </c>
      <c r="HO233" t="s">
        <v>3768</v>
      </c>
      <c r="HP233" t="s">
        <v>788</v>
      </c>
      <c r="IA233" t="b">
        <v>1</v>
      </c>
      <c r="IC233" t="s">
        <v>1107</v>
      </c>
      <c r="ID233" t="b">
        <v>1</v>
      </c>
      <c r="IP233" t="s">
        <v>554</v>
      </c>
      <c r="IX233" t="b">
        <v>1</v>
      </c>
      <c r="IZ233" t="s">
        <v>769</v>
      </c>
      <c r="JB233" t="s">
        <v>788</v>
      </c>
      <c r="JO233" t="b">
        <v>1</v>
      </c>
      <c r="JQ233" t="s">
        <v>771</v>
      </c>
      <c r="JR233" t="s">
        <v>554</v>
      </c>
      <c r="KB233" t="b">
        <v>1</v>
      </c>
      <c r="KD233" t="s">
        <v>554</v>
      </c>
      <c r="KM233" t="b">
        <v>1</v>
      </c>
      <c r="KO233" t="s">
        <v>554</v>
      </c>
      <c r="KW233" t="b">
        <v>1</v>
      </c>
      <c r="LH233" t="s">
        <v>554</v>
      </c>
      <c r="LP233" t="b">
        <v>1</v>
      </c>
      <c r="LR233" t="s">
        <v>3769</v>
      </c>
      <c r="LS233" t="b">
        <v>1</v>
      </c>
      <c r="LT233" t="b">
        <v>1</v>
      </c>
      <c r="MI233" t="s">
        <v>3770</v>
      </c>
      <c r="MK233" t="b">
        <v>1</v>
      </c>
      <c r="MN233" t="b">
        <v>1</v>
      </c>
      <c r="NZ233" t="s">
        <v>1873</v>
      </c>
      <c r="OB233" t="b">
        <v>1</v>
      </c>
      <c r="OC233" t="b">
        <v>1</v>
      </c>
      <c r="OL233" t="s">
        <v>1395</v>
      </c>
      <c r="OO233" t="b">
        <v>1</v>
      </c>
      <c r="OW233" t="s">
        <v>608</v>
      </c>
      <c r="PE233" t="b">
        <v>1</v>
      </c>
      <c r="PL233">
        <v>1000</v>
      </c>
      <c r="PM233">
        <v>1500</v>
      </c>
      <c r="PN233" t="s">
        <v>609</v>
      </c>
      <c r="PO233" t="b">
        <v>1</v>
      </c>
      <c r="QF233" t="s">
        <v>510</v>
      </c>
      <c r="QP233" t="s">
        <v>510</v>
      </c>
      <c r="QR233" t="s">
        <v>510</v>
      </c>
      <c r="RC233" t="s">
        <v>673</v>
      </c>
      <c r="RE233" t="s">
        <v>510</v>
      </c>
      <c r="RG233" t="s">
        <v>3771</v>
      </c>
      <c r="RH233" t="s">
        <v>1098</v>
      </c>
      <c r="RI233" t="b">
        <v>1</v>
      </c>
      <c r="RR233" t="s">
        <v>514</v>
      </c>
      <c r="RS233" t="b">
        <v>1</v>
      </c>
      <c r="SA233" t="s">
        <v>890</v>
      </c>
      <c r="SB233" t="s">
        <v>3772</v>
      </c>
      <c r="SC233">
        <v>92472938</v>
      </c>
      <c r="SD233" t="s">
        <v>3773</v>
      </c>
      <c r="SE233" s="2">
        <v>44602.560439814813</v>
      </c>
      <c r="SF233">
        <v>232</v>
      </c>
      <c r="SH233">
        <v>-1</v>
      </c>
      <c r="SK233" t="s">
        <v>518</v>
      </c>
      <c r="SL233">
        <v>1573</v>
      </c>
      <c r="SM233" t="s">
        <v>983</v>
      </c>
      <c r="SN233">
        <v>648550</v>
      </c>
    </row>
    <row r="234" spans="1:508" hidden="1" x14ac:dyDescent="0.25">
      <c r="A234" t="s">
        <v>3774</v>
      </c>
      <c r="B234" t="s">
        <v>3775</v>
      </c>
      <c r="D234" t="s">
        <v>3766</v>
      </c>
      <c r="E234" t="s">
        <v>950</v>
      </c>
      <c r="G234" s="1">
        <v>44602</v>
      </c>
      <c r="H234" t="s">
        <v>2762</v>
      </c>
      <c r="I234" t="s">
        <v>952</v>
      </c>
      <c r="J234" t="s">
        <v>476</v>
      </c>
      <c r="K234" t="s">
        <v>522</v>
      </c>
      <c r="M234" t="s">
        <v>478</v>
      </c>
      <c r="O234" t="s">
        <v>479</v>
      </c>
      <c r="P234" t="s">
        <v>548</v>
      </c>
      <c r="Q234" t="s">
        <v>573</v>
      </c>
      <c r="R234" t="s">
        <v>479</v>
      </c>
      <c r="S234" t="s">
        <v>482</v>
      </c>
      <c r="T234" t="b">
        <v>1</v>
      </c>
      <c r="AA234" t="s">
        <v>483</v>
      </c>
      <c r="AB234" t="s">
        <v>484</v>
      </c>
      <c r="AC234">
        <v>0</v>
      </c>
      <c r="AD234">
        <v>0</v>
      </c>
      <c r="AE234">
        <v>0</v>
      </c>
      <c r="AF234">
        <v>0</v>
      </c>
      <c r="AG234">
        <v>2</v>
      </c>
      <c r="AH234">
        <v>1</v>
      </c>
      <c r="AI234">
        <v>0</v>
      </c>
      <c r="AJ234" t="s">
        <v>485</v>
      </c>
      <c r="AK234" t="s">
        <v>486</v>
      </c>
      <c r="AL234" t="s">
        <v>487</v>
      </c>
      <c r="AM234">
        <v>0</v>
      </c>
      <c r="AN234">
        <v>0</v>
      </c>
      <c r="AO234">
        <v>0</v>
      </c>
      <c r="AP234">
        <v>0</v>
      </c>
      <c r="AQ234">
        <v>1</v>
      </c>
      <c r="AR234">
        <v>0</v>
      </c>
      <c r="AS234" t="s">
        <v>470</v>
      </c>
      <c r="AT234" t="s">
        <v>486</v>
      </c>
      <c r="AU234" t="s">
        <v>486</v>
      </c>
      <c r="AV234" t="s">
        <v>485</v>
      </c>
      <c r="AW234" t="s">
        <v>470</v>
      </c>
      <c r="AX234" t="s">
        <v>485</v>
      </c>
      <c r="AY234" t="s">
        <v>526</v>
      </c>
      <c r="AZ234">
        <v>4</v>
      </c>
      <c r="BA234" t="s">
        <v>953</v>
      </c>
      <c r="BC234" t="s">
        <v>1034</v>
      </c>
      <c r="BE234" t="s">
        <v>787</v>
      </c>
      <c r="BG234" t="s">
        <v>1627</v>
      </c>
      <c r="BJ234" t="b">
        <v>1</v>
      </c>
      <c r="BQ234">
        <v>20</v>
      </c>
      <c r="BR234" t="s">
        <v>1013</v>
      </c>
      <c r="BS234" t="s">
        <v>476</v>
      </c>
      <c r="BT234" t="s">
        <v>1837</v>
      </c>
      <c r="BU234" t="b">
        <v>0</v>
      </c>
      <c r="BV234" t="b">
        <v>1</v>
      </c>
      <c r="BW234" t="b">
        <v>0</v>
      </c>
      <c r="BX234" t="b">
        <v>0</v>
      </c>
      <c r="BY234" t="b">
        <v>0</v>
      </c>
      <c r="BZ234" t="b">
        <v>0</v>
      </c>
      <c r="CA234" t="b">
        <v>0</v>
      </c>
      <c r="CB234" t="b">
        <v>0</v>
      </c>
      <c r="CC234" t="b">
        <v>0</v>
      </c>
      <c r="CD234" t="b">
        <v>0</v>
      </c>
      <c r="CF234" t="s">
        <v>1179</v>
      </c>
      <c r="CG234" t="b">
        <v>0</v>
      </c>
      <c r="CH234" t="b">
        <v>0</v>
      </c>
      <c r="CI234" t="b">
        <v>0</v>
      </c>
      <c r="CJ234" t="b">
        <v>0</v>
      </c>
      <c r="CK234" t="b">
        <v>1</v>
      </c>
      <c r="CL234" t="b">
        <v>0</v>
      </c>
      <c r="CM234" t="b">
        <v>0</v>
      </c>
      <c r="CN234" t="b">
        <v>0</v>
      </c>
      <c r="CO234" t="b">
        <v>0</v>
      </c>
      <c r="CP234" t="b">
        <v>0</v>
      </c>
      <c r="CQ234" t="b">
        <v>0</v>
      </c>
      <c r="CR234" t="b">
        <v>0</v>
      </c>
      <c r="CS234" t="b">
        <v>0</v>
      </c>
      <c r="CT234" t="b">
        <v>0</v>
      </c>
      <c r="CV234" t="s">
        <v>1156</v>
      </c>
      <c r="CW234" t="b">
        <v>0</v>
      </c>
      <c r="CX234" t="b">
        <v>1</v>
      </c>
      <c r="CY234" t="b">
        <v>0</v>
      </c>
      <c r="CZ234" t="b">
        <v>0</v>
      </c>
      <c r="DA234" t="b">
        <v>0</v>
      </c>
      <c r="DB234" t="b">
        <v>0</v>
      </c>
      <c r="DC234" t="b">
        <v>0</v>
      </c>
      <c r="DJ234">
        <v>1</v>
      </c>
      <c r="DK234">
        <v>1</v>
      </c>
      <c r="DP234" t="s">
        <v>476</v>
      </c>
      <c r="EC234" t="s">
        <v>476</v>
      </c>
      <c r="ED234" t="s">
        <v>1582</v>
      </c>
      <c r="EK234" t="b">
        <v>1</v>
      </c>
      <c r="EP234" t="s">
        <v>476</v>
      </c>
      <c r="EQ234" t="s">
        <v>1038</v>
      </c>
      <c r="ES234" t="b">
        <v>1</v>
      </c>
      <c r="FA234" t="s">
        <v>476</v>
      </c>
      <c r="FB234" t="s">
        <v>476</v>
      </c>
      <c r="FC234" t="s">
        <v>476</v>
      </c>
      <c r="FD234" t="s">
        <v>476</v>
      </c>
      <c r="FE234" t="s">
        <v>510</v>
      </c>
      <c r="FF234" t="s">
        <v>510</v>
      </c>
      <c r="FG234" t="s">
        <v>476</v>
      </c>
      <c r="FH234" t="s">
        <v>476</v>
      </c>
      <c r="FI234" t="s">
        <v>476</v>
      </c>
      <c r="FJ234" t="s">
        <v>476</v>
      </c>
      <c r="FK234" t="s">
        <v>510</v>
      </c>
      <c r="FL234" t="s">
        <v>510</v>
      </c>
      <c r="GB234">
        <f>IF(Table1[[#This Row],[msna/Demographic_info/HH_members_group/total_m_c_muac]]=0,"",COUNTIF(Table1[[#This Row],[Grain or tubers e.g. bread, rice, noodles, bulger, frikeh, kaak, pasta, andoumeh, manakish, thick grain-based porridge, potatoes]:[Breastmilk]],"Yes"))</f>
        <v>0</v>
      </c>
      <c r="GC234" t="str">
        <f>IF(Table1[[#This Row],[Column1]]="","",IF(Table1[[#This Row],[Please select the assessment type:]]="Livelihood and Protection (MHPSS, CP, GBV)","",IF(Table1[[#This Row],[Column1]]&gt;4,"diverse","not diverse")))</f>
        <v>not diverse</v>
      </c>
      <c r="GH234" t="s">
        <v>3776</v>
      </c>
      <c r="GJ234" t="b">
        <v>1</v>
      </c>
      <c r="GK234" t="b">
        <v>1</v>
      </c>
      <c r="GT234" t="b">
        <v>1</v>
      </c>
      <c r="HA234" t="s">
        <v>551</v>
      </c>
      <c r="HG234" t="b">
        <v>1</v>
      </c>
      <c r="HO234" t="s">
        <v>3777</v>
      </c>
      <c r="HP234" t="s">
        <v>1356</v>
      </c>
      <c r="HT234" t="b">
        <v>1</v>
      </c>
      <c r="IC234" t="s">
        <v>554</v>
      </c>
      <c r="IN234" t="b">
        <v>1</v>
      </c>
      <c r="IP234" t="s">
        <v>554</v>
      </c>
      <c r="IX234" t="b">
        <v>1</v>
      </c>
      <c r="IZ234" t="s">
        <v>476</v>
      </c>
      <c r="JB234" t="s">
        <v>788</v>
      </c>
      <c r="JO234" t="b">
        <v>1</v>
      </c>
      <c r="JQ234" t="s">
        <v>771</v>
      </c>
      <c r="JR234" t="s">
        <v>772</v>
      </c>
      <c r="JS234" t="b">
        <v>1</v>
      </c>
      <c r="KD234" t="s">
        <v>772</v>
      </c>
      <c r="KE234" t="b">
        <v>1</v>
      </c>
      <c r="KO234" t="s">
        <v>554</v>
      </c>
      <c r="KW234" t="b">
        <v>1</v>
      </c>
      <c r="LH234" t="s">
        <v>554</v>
      </c>
      <c r="LP234" t="b">
        <v>1</v>
      </c>
      <c r="LR234" t="s">
        <v>1715</v>
      </c>
      <c r="LT234" t="b">
        <v>1</v>
      </c>
      <c r="MD234" t="b">
        <v>1</v>
      </c>
      <c r="ME234" t="b">
        <v>1</v>
      </c>
      <c r="MI234" t="s">
        <v>1448</v>
      </c>
      <c r="MP234" t="b">
        <v>1</v>
      </c>
      <c r="MY234" t="s">
        <v>1276</v>
      </c>
      <c r="NA234" t="b">
        <v>1</v>
      </c>
      <c r="NK234" t="s">
        <v>504</v>
      </c>
      <c r="NT234" t="b">
        <v>1</v>
      </c>
      <c r="NV234" t="s">
        <v>476</v>
      </c>
      <c r="NX234" t="s">
        <v>510</v>
      </c>
      <c r="NZ234" t="s">
        <v>2211</v>
      </c>
      <c r="OB234" t="b">
        <v>1</v>
      </c>
      <c r="OC234" t="b">
        <v>1</v>
      </c>
      <c r="OL234" t="s">
        <v>869</v>
      </c>
      <c r="OO234" t="b">
        <v>1</v>
      </c>
      <c r="OQ234" t="b">
        <v>1</v>
      </c>
      <c r="OW234" t="s">
        <v>507</v>
      </c>
      <c r="PC234" t="b">
        <v>1</v>
      </c>
      <c r="PL234">
        <v>900</v>
      </c>
      <c r="PM234">
        <v>1800</v>
      </c>
      <c r="PN234" t="s">
        <v>609</v>
      </c>
      <c r="PO234" t="b">
        <v>1</v>
      </c>
      <c r="QF234" t="s">
        <v>476</v>
      </c>
      <c r="QG234" t="s">
        <v>509</v>
      </c>
      <c r="QH234" t="b">
        <v>1</v>
      </c>
      <c r="QP234" t="s">
        <v>510</v>
      </c>
      <c r="QR234" t="s">
        <v>510</v>
      </c>
      <c r="RC234" t="s">
        <v>511</v>
      </c>
      <c r="RE234" t="s">
        <v>510</v>
      </c>
      <c r="RG234" t="s">
        <v>3778</v>
      </c>
      <c r="RH234" t="s">
        <v>1098</v>
      </c>
      <c r="RI234" t="b">
        <v>1</v>
      </c>
      <c r="RR234" t="s">
        <v>514</v>
      </c>
      <c r="RS234" t="b">
        <v>1</v>
      </c>
      <c r="SA234" t="s">
        <v>1280</v>
      </c>
      <c r="SB234" t="s">
        <v>3779</v>
      </c>
      <c r="SC234">
        <v>92472939</v>
      </c>
      <c r="SD234" t="s">
        <v>3780</v>
      </c>
      <c r="SE234" s="2">
        <v>44602.56045138889</v>
      </c>
      <c r="SF234">
        <v>233</v>
      </c>
      <c r="SH234">
        <v>-1</v>
      </c>
      <c r="SK234" t="s">
        <v>518</v>
      </c>
      <c r="SL234">
        <v>1678</v>
      </c>
      <c r="SM234" t="s">
        <v>983</v>
      </c>
      <c r="SN234">
        <v>648550</v>
      </c>
    </row>
    <row r="235" spans="1:508" hidden="1" x14ac:dyDescent="0.25">
      <c r="A235" t="s">
        <v>3781</v>
      </c>
      <c r="B235" t="s">
        <v>3782</v>
      </c>
      <c r="D235" t="s">
        <v>3766</v>
      </c>
      <c r="E235" t="s">
        <v>950</v>
      </c>
      <c r="G235" s="1">
        <v>44602</v>
      </c>
      <c r="H235" t="s">
        <v>2762</v>
      </c>
      <c r="I235" t="s">
        <v>952</v>
      </c>
      <c r="J235" t="s">
        <v>476</v>
      </c>
      <c r="K235" t="s">
        <v>477</v>
      </c>
      <c r="L235" s="1">
        <v>43141</v>
      </c>
      <c r="M235" t="s">
        <v>478</v>
      </c>
      <c r="O235" t="s">
        <v>479</v>
      </c>
      <c r="P235" t="s">
        <v>548</v>
      </c>
      <c r="Q235" t="s">
        <v>573</v>
      </c>
      <c r="R235" t="s">
        <v>479</v>
      </c>
      <c r="S235" t="s">
        <v>482</v>
      </c>
      <c r="T235" t="b">
        <v>1</v>
      </c>
      <c r="AA235" t="s">
        <v>483</v>
      </c>
      <c r="AB235" t="s">
        <v>574</v>
      </c>
      <c r="AC235">
        <v>0</v>
      </c>
      <c r="AD235">
        <v>0</v>
      </c>
      <c r="AE235">
        <v>0</v>
      </c>
      <c r="AF235">
        <v>1</v>
      </c>
      <c r="AG235">
        <v>2</v>
      </c>
      <c r="AH235">
        <v>1</v>
      </c>
      <c r="AI235">
        <v>0</v>
      </c>
      <c r="AJ235" t="s">
        <v>487</v>
      </c>
      <c r="AK235" t="s">
        <v>486</v>
      </c>
      <c r="AL235" t="s">
        <v>526</v>
      </c>
      <c r="AM235">
        <v>0</v>
      </c>
      <c r="AN235">
        <v>0</v>
      </c>
      <c r="AO235">
        <v>0</v>
      </c>
      <c r="AP235">
        <v>1</v>
      </c>
      <c r="AQ235">
        <v>1</v>
      </c>
      <c r="AR235">
        <v>0</v>
      </c>
      <c r="AS235" t="s">
        <v>486</v>
      </c>
      <c r="AT235" t="s">
        <v>486</v>
      </c>
      <c r="AU235" t="s">
        <v>485</v>
      </c>
      <c r="AV235" t="s">
        <v>526</v>
      </c>
      <c r="AW235" t="s">
        <v>470</v>
      </c>
      <c r="AX235" t="s">
        <v>485</v>
      </c>
      <c r="AY235" t="s">
        <v>660</v>
      </c>
      <c r="AZ235">
        <v>6</v>
      </c>
      <c r="BA235" t="s">
        <v>803</v>
      </c>
      <c r="BC235" t="s">
        <v>787</v>
      </c>
      <c r="BE235" t="s">
        <v>953</v>
      </c>
      <c r="BG235" t="s">
        <v>955</v>
      </c>
      <c r="BI235" t="b">
        <v>1</v>
      </c>
      <c r="BQ235">
        <v>25</v>
      </c>
      <c r="BR235" t="s">
        <v>956</v>
      </c>
      <c r="BS235" t="s">
        <v>476</v>
      </c>
      <c r="BT235" t="s">
        <v>1837</v>
      </c>
      <c r="BU235" t="b">
        <v>0</v>
      </c>
      <c r="BV235" t="b">
        <v>1</v>
      </c>
      <c r="BW235" t="b">
        <v>0</v>
      </c>
      <c r="BX235" t="b">
        <v>0</v>
      </c>
      <c r="BY235" t="b">
        <v>0</v>
      </c>
      <c r="BZ235" t="b">
        <v>0</v>
      </c>
      <c r="CA235" t="b">
        <v>0</v>
      </c>
      <c r="CB235" t="b">
        <v>0</v>
      </c>
      <c r="CC235" t="b">
        <v>0</v>
      </c>
      <c r="CD235" t="b">
        <v>0</v>
      </c>
      <c r="CF235" t="s">
        <v>1179</v>
      </c>
      <c r="CG235" t="b">
        <v>0</v>
      </c>
      <c r="CH235" t="b">
        <v>0</v>
      </c>
      <c r="CI235" t="b">
        <v>0</v>
      </c>
      <c r="CJ235" t="b">
        <v>0</v>
      </c>
      <c r="CK235" t="b">
        <v>1</v>
      </c>
      <c r="CL235" t="b">
        <v>0</v>
      </c>
      <c r="CM235" t="b">
        <v>0</v>
      </c>
      <c r="CN235" t="b">
        <v>0</v>
      </c>
      <c r="CO235" t="b">
        <v>0</v>
      </c>
      <c r="CP235" t="b">
        <v>0</v>
      </c>
      <c r="CQ235" t="b">
        <v>0</v>
      </c>
      <c r="CR235" t="b">
        <v>0</v>
      </c>
      <c r="CS235" t="b">
        <v>0</v>
      </c>
      <c r="CT235" t="b">
        <v>0</v>
      </c>
      <c r="CV235" t="s">
        <v>1156</v>
      </c>
      <c r="CW235" t="b">
        <v>0</v>
      </c>
      <c r="CX235" t="b">
        <v>1</v>
      </c>
      <c r="CY235" t="b">
        <v>0</v>
      </c>
      <c r="CZ235" t="b">
        <v>0</v>
      </c>
      <c r="DA235" t="b">
        <v>0</v>
      </c>
      <c r="DB235" t="b">
        <v>0</v>
      </c>
      <c r="DC235" t="b">
        <v>0</v>
      </c>
      <c r="DF235">
        <v>1</v>
      </c>
      <c r="DG235">
        <v>1</v>
      </c>
      <c r="DJ235">
        <v>1</v>
      </c>
      <c r="DP235" t="s">
        <v>476</v>
      </c>
      <c r="EC235" t="s">
        <v>476</v>
      </c>
      <c r="ED235" t="s">
        <v>1582</v>
      </c>
      <c r="EK235" t="b">
        <v>1</v>
      </c>
      <c r="EP235" t="s">
        <v>476</v>
      </c>
      <c r="EQ235" t="s">
        <v>1038</v>
      </c>
      <c r="ES235" t="b">
        <v>1</v>
      </c>
      <c r="FA235" t="s">
        <v>476</v>
      </c>
      <c r="FB235" t="s">
        <v>476</v>
      </c>
      <c r="FC235" t="s">
        <v>476</v>
      </c>
      <c r="FD235" t="s">
        <v>510</v>
      </c>
      <c r="FE235" t="s">
        <v>510</v>
      </c>
      <c r="FF235" t="s">
        <v>510</v>
      </c>
      <c r="FG235" t="s">
        <v>476</v>
      </c>
      <c r="FH235" t="s">
        <v>476</v>
      </c>
      <c r="FI235" t="s">
        <v>476</v>
      </c>
      <c r="FJ235" t="s">
        <v>476</v>
      </c>
      <c r="FK235" t="s">
        <v>476</v>
      </c>
      <c r="FL235" t="s">
        <v>510</v>
      </c>
      <c r="GB235">
        <f>IF(Table1[[#This Row],[msna/Demographic_info/HH_members_group/total_m_c_muac]]=0,"",COUNTIF(Table1[[#This Row],[Grain or tubers e.g. bread, rice, noodles, bulger, frikeh, kaak, pasta, andoumeh, manakish, thick grain-based porridge, potatoes]:[Breastmilk]],"Yes"))</f>
        <v>0</v>
      </c>
      <c r="GC235" t="str">
        <f>IF(Table1[[#This Row],[Column1]]="","",IF(Table1[[#This Row],[Please select the assessment type:]]="Livelihood and Protection (MHPSS, CP, GBV)","",IF(Table1[[#This Row],[Column1]]&gt;4,"diverse","not diverse")))</f>
        <v>not diverse</v>
      </c>
      <c r="GH235" t="s">
        <v>1141</v>
      </c>
      <c r="GT235" t="b">
        <v>1</v>
      </c>
      <c r="HA235" t="s">
        <v>1313</v>
      </c>
      <c r="HD235" t="b">
        <v>1</v>
      </c>
      <c r="HO235" t="s">
        <v>3783</v>
      </c>
      <c r="HP235" t="s">
        <v>768</v>
      </c>
      <c r="HQ235" t="b">
        <v>1</v>
      </c>
      <c r="IC235" t="s">
        <v>1107</v>
      </c>
      <c r="ID235" t="b">
        <v>1</v>
      </c>
      <c r="IP235" t="s">
        <v>554</v>
      </c>
      <c r="IX235" t="b">
        <v>1</v>
      </c>
      <c r="IZ235" t="s">
        <v>476</v>
      </c>
      <c r="JB235" t="s">
        <v>3784</v>
      </c>
      <c r="JG235" t="b">
        <v>1</v>
      </c>
      <c r="JQ235" t="s">
        <v>771</v>
      </c>
      <c r="JR235" t="s">
        <v>772</v>
      </c>
      <c r="JS235" t="b">
        <v>1</v>
      </c>
      <c r="KD235" t="s">
        <v>772</v>
      </c>
      <c r="KE235" t="b">
        <v>1</v>
      </c>
      <c r="KO235" t="s">
        <v>554</v>
      </c>
      <c r="KW235" t="b">
        <v>1</v>
      </c>
      <c r="LH235" t="s">
        <v>554</v>
      </c>
      <c r="LP235" t="b">
        <v>1</v>
      </c>
      <c r="LR235" t="s">
        <v>1619</v>
      </c>
      <c r="LT235" t="b">
        <v>1</v>
      </c>
      <c r="ME235" t="b">
        <v>1</v>
      </c>
      <c r="MI235" t="s">
        <v>1872</v>
      </c>
      <c r="MK235" t="b">
        <v>1</v>
      </c>
      <c r="ML235" t="b">
        <v>1</v>
      </c>
      <c r="MY235" t="s">
        <v>1276</v>
      </c>
      <c r="NA235" t="b">
        <v>1</v>
      </c>
      <c r="NK235" t="s">
        <v>1654</v>
      </c>
      <c r="NO235" t="b">
        <v>1</v>
      </c>
      <c r="NV235" t="s">
        <v>476</v>
      </c>
      <c r="NX235" t="s">
        <v>510</v>
      </c>
      <c r="NZ235" t="s">
        <v>1873</v>
      </c>
      <c r="OB235" t="b">
        <v>1</v>
      </c>
      <c r="OC235" t="b">
        <v>1</v>
      </c>
      <c r="OL235" t="s">
        <v>3785</v>
      </c>
      <c r="OM235" t="b">
        <v>1</v>
      </c>
      <c r="ON235" t="b">
        <v>1</v>
      </c>
      <c r="OO235" t="b">
        <v>1</v>
      </c>
      <c r="OW235" t="s">
        <v>507</v>
      </c>
      <c r="PC235" t="b">
        <v>1</v>
      </c>
      <c r="PL235">
        <v>2000</v>
      </c>
      <c r="PM235">
        <v>2500</v>
      </c>
      <c r="PN235" t="s">
        <v>609</v>
      </c>
      <c r="PO235" t="b">
        <v>1</v>
      </c>
      <c r="QF235" t="s">
        <v>476</v>
      </c>
      <c r="QG235" t="s">
        <v>509</v>
      </c>
      <c r="QH235" t="b">
        <v>1</v>
      </c>
      <c r="QP235" t="s">
        <v>510</v>
      </c>
      <c r="QR235" t="s">
        <v>510</v>
      </c>
      <c r="RC235" t="s">
        <v>511</v>
      </c>
      <c r="RE235" t="s">
        <v>510</v>
      </c>
      <c r="RG235" t="s">
        <v>3786</v>
      </c>
      <c r="RH235" t="s">
        <v>1098</v>
      </c>
      <c r="RI235" t="b">
        <v>1</v>
      </c>
      <c r="RR235" t="s">
        <v>514</v>
      </c>
      <c r="RS235" t="b">
        <v>1</v>
      </c>
      <c r="SA235" t="s">
        <v>515</v>
      </c>
      <c r="SB235" t="s">
        <v>3787</v>
      </c>
      <c r="SC235">
        <v>92472941</v>
      </c>
      <c r="SD235" t="s">
        <v>3788</v>
      </c>
      <c r="SE235" s="2">
        <v>44602.56045138889</v>
      </c>
      <c r="SF235">
        <v>234</v>
      </c>
      <c r="SH235">
        <v>-1</v>
      </c>
      <c r="SK235" t="s">
        <v>518</v>
      </c>
      <c r="SL235">
        <v>1664</v>
      </c>
      <c r="SM235" t="s">
        <v>983</v>
      </c>
      <c r="SN235">
        <v>648550</v>
      </c>
    </row>
    <row r="236" spans="1:508" hidden="1" x14ac:dyDescent="0.25">
      <c r="A236" t="s">
        <v>3789</v>
      </c>
      <c r="B236" t="s">
        <v>3790</v>
      </c>
      <c r="D236" t="s">
        <v>3766</v>
      </c>
      <c r="E236" t="s">
        <v>950</v>
      </c>
      <c r="G236" s="1">
        <v>44602</v>
      </c>
      <c r="H236" t="s">
        <v>2762</v>
      </c>
      <c r="I236" t="s">
        <v>952</v>
      </c>
      <c r="J236" t="s">
        <v>476</v>
      </c>
      <c r="K236" t="s">
        <v>477</v>
      </c>
      <c r="L236" s="1">
        <v>43884</v>
      </c>
      <c r="M236" t="s">
        <v>478</v>
      </c>
      <c r="O236" t="s">
        <v>479</v>
      </c>
      <c r="P236" t="s">
        <v>480</v>
      </c>
      <c r="Q236" t="s">
        <v>573</v>
      </c>
      <c r="R236" t="s">
        <v>479</v>
      </c>
      <c r="S236" t="s">
        <v>482</v>
      </c>
      <c r="T236" t="b">
        <v>1</v>
      </c>
      <c r="AA236" t="s">
        <v>2855</v>
      </c>
      <c r="AB236" t="s">
        <v>574</v>
      </c>
      <c r="AC236">
        <v>0</v>
      </c>
      <c r="AD236">
        <v>0</v>
      </c>
      <c r="AE236">
        <v>0</v>
      </c>
      <c r="AF236">
        <v>0</v>
      </c>
      <c r="AG236">
        <v>0</v>
      </c>
      <c r="AH236">
        <v>1</v>
      </c>
      <c r="AI236">
        <v>0</v>
      </c>
      <c r="AJ236" t="s">
        <v>470</v>
      </c>
      <c r="AK236" t="s">
        <v>486</v>
      </c>
      <c r="AL236" t="s">
        <v>486</v>
      </c>
      <c r="AM236">
        <v>0</v>
      </c>
      <c r="AN236">
        <v>0</v>
      </c>
      <c r="AO236">
        <v>0</v>
      </c>
      <c r="AP236">
        <v>0</v>
      </c>
      <c r="AQ236">
        <v>0</v>
      </c>
      <c r="AR236">
        <v>0</v>
      </c>
      <c r="AS236" t="s">
        <v>470</v>
      </c>
      <c r="AT236" t="s">
        <v>470</v>
      </c>
      <c r="AU236" t="s">
        <v>470</v>
      </c>
      <c r="AV236" t="s">
        <v>470</v>
      </c>
      <c r="AW236" t="s">
        <v>470</v>
      </c>
      <c r="AX236" t="s">
        <v>486</v>
      </c>
      <c r="AY236" t="s">
        <v>486</v>
      </c>
      <c r="AZ236">
        <v>1</v>
      </c>
      <c r="BA236" t="s">
        <v>953</v>
      </c>
      <c r="BC236" t="s">
        <v>986</v>
      </c>
      <c r="BE236" t="s">
        <v>787</v>
      </c>
      <c r="BG236" t="s">
        <v>1627</v>
      </c>
      <c r="BJ236" t="b">
        <v>1</v>
      </c>
      <c r="BQ236">
        <v>30</v>
      </c>
      <c r="BR236" t="s">
        <v>956</v>
      </c>
      <c r="BS236" t="s">
        <v>476</v>
      </c>
      <c r="BT236" t="s">
        <v>1837</v>
      </c>
      <c r="BU236" t="b">
        <v>0</v>
      </c>
      <c r="BV236" t="b">
        <v>1</v>
      </c>
      <c r="BW236" t="b">
        <v>0</v>
      </c>
      <c r="BX236" t="b">
        <v>0</v>
      </c>
      <c r="BY236" t="b">
        <v>0</v>
      </c>
      <c r="BZ236" t="b">
        <v>0</v>
      </c>
      <c r="CA236" t="b">
        <v>0</v>
      </c>
      <c r="CB236" t="b">
        <v>0</v>
      </c>
      <c r="CC236" t="b">
        <v>0</v>
      </c>
      <c r="CD236" t="b">
        <v>0</v>
      </c>
      <c r="CF236" t="s">
        <v>1179</v>
      </c>
      <c r="CG236" t="b">
        <v>0</v>
      </c>
      <c r="CH236" t="b">
        <v>0</v>
      </c>
      <c r="CI236" t="b">
        <v>0</v>
      </c>
      <c r="CJ236" t="b">
        <v>0</v>
      </c>
      <c r="CK236" t="b">
        <v>1</v>
      </c>
      <c r="CL236" t="b">
        <v>0</v>
      </c>
      <c r="CM236" t="b">
        <v>0</v>
      </c>
      <c r="CN236" t="b">
        <v>0</v>
      </c>
      <c r="CO236" t="b">
        <v>0</v>
      </c>
      <c r="CP236" t="b">
        <v>0</v>
      </c>
      <c r="CQ236" t="b">
        <v>0</v>
      </c>
      <c r="CR236" t="b">
        <v>0</v>
      </c>
      <c r="CS236" t="b">
        <v>0</v>
      </c>
      <c r="CT236" t="b">
        <v>0</v>
      </c>
      <c r="CV236" t="s">
        <v>1559</v>
      </c>
      <c r="CW236" t="b">
        <v>0</v>
      </c>
      <c r="CX236" t="b">
        <v>0</v>
      </c>
      <c r="CY236" t="b">
        <v>0</v>
      </c>
      <c r="CZ236" t="b">
        <v>0</v>
      </c>
      <c r="DA236" t="b">
        <v>1</v>
      </c>
      <c r="DB236" t="b">
        <v>0</v>
      </c>
      <c r="DC236" t="b">
        <v>0</v>
      </c>
      <c r="DG236">
        <v>1</v>
      </c>
      <c r="DP236" t="s">
        <v>476</v>
      </c>
      <c r="EC236" t="s">
        <v>771</v>
      </c>
      <c r="ED236" t="s">
        <v>771</v>
      </c>
      <c r="EM236" t="b">
        <v>1</v>
      </c>
      <c r="EP236" t="s">
        <v>771</v>
      </c>
      <c r="EQ236" t="s">
        <v>1404</v>
      </c>
      <c r="EU236" t="b">
        <v>1</v>
      </c>
      <c r="FA236" t="s">
        <v>476</v>
      </c>
      <c r="FB236" t="s">
        <v>476</v>
      </c>
      <c r="FC236" t="s">
        <v>476</v>
      </c>
      <c r="FD236" t="s">
        <v>476</v>
      </c>
      <c r="FE236" t="s">
        <v>476</v>
      </c>
      <c r="FF236" t="s">
        <v>510</v>
      </c>
      <c r="FG236" t="s">
        <v>476</v>
      </c>
      <c r="FH236" t="s">
        <v>476</v>
      </c>
      <c r="FI236" t="s">
        <v>476</v>
      </c>
      <c r="FJ236" t="s">
        <v>476</v>
      </c>
      <c r="FK236" t="s">
        <v>476</v>
      </c>
      <c r="FL236" t="s">
        <v>510</v>
      </c>
      <c r="GB236">
        <f>IF(Table1[[#This Row],[msna/Demographic_info/HH_members_group/total_m_c_muac]]=0,"",COUNTIF(Table1[[#This Row],[Grain or tubers e.g. bread, rice, noodles, bulger, frikeh, kaak, pasta, andoumeh, manakish, thick grain-based porridge, potatoes]:[Breastmilk]],"Yes"))</f>
        <v>0</v>
      </c>
      <c r="GC236" t="str">
        <f>IF(Table1[[#This Row],[Column1]]="","",IF(Table1[[#This Row],[Please select the assessment type:]]="Livelihood and Protection (MHPSS, CP, GBV)","",IF(Table1[[#This Row],[Column1]]&gt;4,"diverse","not diverse")))</f>
        <v>not diverse</v>
      </c>
      <c r="GH236" t="s">
        <v>1141</v>
      </c>
      <c r="GT236" t="b">
        <v>1</v>
      </c>
      <c r="HA236" t="s">
        <v>551</v>
      </c>
      <c r="HG236" t="b">
        <v>1</v>
      </c>
      <c r="HO236" t="s">
        <v>3791</v>
      </c>
      <c r="HP236" t="s">
        <v>1356</v>
      </c>
      <c r="HT236" t="b">
        <v>1</v>
      </c>
      <c r="IC236" t="s">
        <v>554</v>
      </c>
      <c r="IN236" t="b">
        <v>1</v>
      </c>
      <c r="IP236" t="s">
        <v>554</v>
      </c>
      <c r="IX236" t="b">
        <v>1</v>
      </c>
      <c r="IZ236" t="s">
        <v>510</v>
      </c>
      <c r="JA236" t="s">
        <v>2284</v>
      </c>
      <c r="JB236" t="s">
        <v>788</v>
      </c>
      <c r="JO236" t="b">
        <v>1</v>
      </c>
      <c r="JQ236" t="s">
        <v>771</v>
      </c>
      <c r="JR236" t="s">
        <v>772</v>
      </c>
      <c r="JS236" t="b">
        <v>1</v>
      </c>
      <c r="KD236" t="s">
        <v>772</v>
      </c>
      <c r="KE236" t="b">
        <v>1</v>
      </c>
      <c r="KO236" t="s">
        <v>554</v>
      </c>
      <c r="KW236" t="b">
        <v>1</v>
      </c>
      <c r="LH236" t="s">
        <v>554</v>
      </c>
      <c r="LP236" t="b">
        <v>1</v>
      </c>
      <c r="LR236" t="s">
        <v>3792</v>
      </c>
      <c r="LS236" t="b">
        <v>1</v>
      </c>
      <c r="LT236" t="b">
        <v>1</v>
      </c>
      <c r="ME236" t="b">
        <v>1</v>
      </c>
      <c r="MI236" t="s">
        <v>3793</v>
      </c>
      <c r="ML236" t="b">
        <v>1</v>
      </c>
      <c r="NZ236" t="s">
        <v>1873</v>
      </c>
      <c r="OB236" t="b">
        <v>1</v>
      </c>
      <c r="OC236" t="b">
        <v>1</v>
      </c>
      <c r="OL236" t="s">
        <v>1395</v>
      </c>
      <c r="OO236" t="b">
        <v>1</v>
      </c>
      <c r="OW236" t="s">
        <v>507</v>
      </c>
      <c r="PC236" t="b">
        <v>1</v>
      </c>
      <c r="PL236">
        <v>500</v>
      </c>
      <c r="PM236">
        <v>800</v>
      </c>
      <c r="PN236" t="s">
        <v>563</v>
      </c>
      <c r="PS236" t="b">
        <v>1</v>
      </c>
      <c r="QF236" t="s">
        <v>510</v>
      </c>
      <c r="QP236" t="s">
        <v>510</v>
      </c>
      <c r="QR236" t="s">
        <v>510</v>
      </c>
      <c r="RC236" t="s">
        <v>673</v>
      </c>
      <c r="RE236" t="s">
        <v>510</v>
      </c>
      <c r="RG236" t="s">
        <v>3794</v>
      </c>
      <c r="RH236" t="s">
        <v>1098</v>
      </c>
      <c r="RI236" t="b">
        <v>1</v>
      </c>
      <c r="RR236" t="s">
        <v>514</v>
      </c>
      <c r="RS236" t="b">
        <v>1</v>
      </c>
      <c r="SA236" t="s">
        <v>890</v>
      </c>
      <c r="SB236" t="s">
        <v>3795</v>
      </c>
      <c r="SC236">
        <v>92472943</v>
      </c>
      <c r="SD236" t="s">
        <v>3796</v>
      </c>
      <c r="SE236" s="2">
        <v>44602.56046296296</v>
      </c>
      <c r="SF236">
        <v>235</v>
      </c>
      <c r="SH236">
        <v>-1</v>
      </c>
      <c r="SK236" t="s">
        <v>518</v>
      </c>
      <c r="SL236">
        <v>1184</v>
      </c>
      <c r="SM236" t="s">
        <v>983</v>
      </c>
      <c r="SN236">
        <v>648550</v>
      </c>
    </row>
    <row r="237" spans="1:508" hidden="1" x14ac:dyDescent="0.25">
      <c r="A237" t="s">
        <v>3797</v>
      </c>
      <c r="B237" t="s">
        <v>3798</v>
      </c>
      <c r="C237" t="s">
        <v>2183</v>
      </c>
      <c r="D237" t="s">
        <v>3799</v>
      </c>
      <c r="E237" t="s">
        <v>950</v>
      </c>
      <c r="G237" s="1">
        <v>44602</v>
      </c>
      <c r="H237" t="s">
        <v>1302</v>
      </c>
      <c r="I237" t="s">
        <v>475</v>
      </c>
      <c r="J237" t="s">
        <v>476</v>
      </c>
      <c r="K237" t="s">
        <v>477</v>
      </c>
      <c r="L237" s="1">
        <v>43144</v>
      </c>
      <c r="M237" t="s">
        <v>478</v>
      </c>
      <c r="O237" t="s">
        <v>572</v>
      </c>
      <c r="P237" t="s">
        <v>548</v>
      </c>
      <c r="Q237" t="s">
        <v>573</v>
      </c>
      <c r="R237" t="s">
        <v>572</v>
      </c>
      <c r="S237" t="s">
        <v>482</v>
      </c>
      <c r="T237" t="b">
        <v>1</v>
      </c>
      <c r="AA237" t="s">
        <v>483</v>
      </c>
      <c r="AB237" t="s">
        <v>549</v>
      </c>
      <c r="AC237">
        <v>0</v>
      </c>
      <c r="AD237">
        <v>0</v>
      </c>
      <c r="AE237">
        <v>0</v>
      </c>
      <c r="AF237">
        <v>0</v>
      </c>
      <c r="AG237">
        <v>0</v>
      </c>
      <c r="AH237">
        <v>0</v>
      </c>
      <c r="AI237">
        <v>0</v>
      </c>
      <c r="AJ237" t="s">
        <v>470</v>
      </c>
      <c r="AK237" t="s">
        <v>470</v>
      </c>
      <c r="AL237" t="s">
        <v>470</v>
      </c>
      <c r="AM237">
        <v>0</v>
      </c>
      <c r="AN237">
        <v>0</v>
      </c>
      <c r="AO237">
        <v>0</v>
      </c>
      <c r="AP237">
        <v>1</v>
      </c>
      <c r="AQ237">
        <v>2</v>
      </c>
      <c r="AR237">
        <v>0</v>
      </c>
      <c r="AS237" t="s">
        <v>486</v>
      </c>
      <c r="AT237" t="s">
        <v>485</v>
      </c>
      <c r="AU237" t="s">
        <v>487</v>
      </c>
      <c r="AV237" t="s">
        <v>486</v>
      </c>
      <c r="AW237" t="s">
        <v>470</v>
      </c>
      <c r="AX237" t="s">
        <v>485</v>
      </c>
      <c r="AY237" t="s">
        <v>487</v>
      </c>
      <c r="AZ237">
        <v>3</v>
      </c>
      <c r="BA237" t="s">
        <v>803</v>
      </c>
      <c r="BC237" t="s">
        <v>953</v>
      </c>
      <c r="BE237" t="s">
        <v>954</v>
      </c>
      <c r="GB237">
        <f>IF(Table1[[#This Row],[msna/Demographic_info/HH_members_group/total_m_c_muac]]=0,"",COUNTIF(Table1[[#This Row],[Grain or tubers e.g. bread, rice, noodles, bulger, frikeh, kaak, pasta, andoumeh, manakish, thick grain-based porridge, potatoes]:[Breastmilk]],"Yes"))</f>
        <v>0</v>
      </c>
      <c r="GC237" t="str">
        <f>IF(Table1[[#This Row],[Column1]]="","",IF(Table1[[#This Row],[Please select the assessment type:]]="Livelihood and Protection (MHPSS, CP, GBV)","",IF(Table1[[#This Row],[Column1]]&gt;4,"diverse","not diverse")))</f>
        <v/>
      </c>
      <c r="GH237" t="s">
        <v>1141</v>
      </c>
      <c r="GT237" t="b">
        <v>1</v>
      </c>
      <c r="HA237" t="s">
        <v>1631</v>
      </c>
      <c r="HC237" t="b">
        <v>1</v>
      </c>
      <c r="HG237" t="b">
        <v>1</v>
      </c>
      <c r="HO237" t="s">
        <v>3800</v>
      </c>
      <c r="HP237" t="s">
        <v>1356</v>
      </c>
      <c r="HT237" t="b">
        <v>1</v>
      </c>
      <c r="IC237" t="s">
        <v>3801</v>
      </c>
      <c r="IJ237" t="b">
        <v>1</v>
      </c>
      <c r="IP237" t="s">
        <v>1243</v>
      </c>
      <c r="IQ237" t="b">
        <v>1</v>
      </c>
      <c r="IZ237" t="s">
        <v>476</v>
      </c>
      <c r="JB237" t="s">
        <v>1206</v>
      </c>
      <c r="JF237" t="b">
        <v>1</v>
      </c>
      <c r="JQ237" t="s">
        <v>771</v>
      </c>
      <c r="JR237" t="s">
        <v>772</v>
      </c>
      <c r="JS237" t="b">
        <v>1</v>
      </c>
      <c r="KD237" t="s">
        <v>772</v>
      </c>
      <c r="KE237" t="b">
        <v>1</v>
      </c>
      <c r="KO237" t="s">
        <v>554</v>
      </c>
      <c r="KW237" t="b">
        <v>1</v>
      </c>
      <c r="LH237" t="s">
        <v>688</v>
      </c>
      <c r="LJ237" t="b">
        <v>1</v>
      </c>
      <c r="LR237" t="s">
        <v>1370</v>
      </c>
      <c r="LS237" t="b">
        <v>1</v>
      </c>
      <c r="LW237" t="b">
        <v>1</v>
      </c>
      <c r="MI237" t="s">
        <v>1495</v>
      </c>
      <c r="ML237" t="b">
        <v>1</v>
      </c>
      <c r="MO237" t="b">
        <v>1</v>
      </c>
      <c r="MY237" t="s">
        <v>1023</v>
      </c>
      <c r="NH237" t="b">
        <v>1</v>
      </c>
      <c r="NK237" t="s">
        <v>650</v>
      </c>
      <c r="NL237" t="b">
        <v>1</v>
      </c>
      <c r="NN237" t="b">
        <v>1</v>
      </c>
      <c r="NV237" t="s">
        <v>505</v>
      </c>
      <c r="NX237" t="s">
        <v>505</v>
      </c>
      <c r="NZ237" t="s">
        <v>830</v>
      </c>
      <c r="OB237" t="b">
        <v>1</v>
      </c>
      <c r="OE237" t="b">
        <v>1</v>
      </c>
      <c r="OL237" t="s">
        <v>3078</v>
      </c>
      <c r="OO237" t="b">
        <v>1</v>
      </c>
      <c r="OR237" t="b">
        <v>1</v>
      </c>
      <c r="OW237" t="s">
        <v>585</v>
      </c>
      <c r="OX237" t="b">
        <v>1</v>
      </c>
      <c r="PM237">
        <v>1500</v>
      </c>
      <c r="PN237" t="s">
        <v>653</v>
      </c>
      <c r="PS237" t="b">
        <v>1</v>
      </c>
      <c r="PT237" t="b">
        <v>1</v>
      </c>
      <c r="QF237" t="s">
        <v>510</v>
      </c>
      <c r="QP237" t="s">
        <v>510</v>
      </c>
      <c r="QR237" t="s">
        <v>771</v>
      </c>
      <c r="RC237" t="s">
        <v>511</v>
      </c>
      <c r="RE237" t="s">
        <v>510</v>
      </c>
      <c r="RG237" t="s">
        <v>3802</v>
      </c>
      <c r="RH237" t="s">
        <v>1098</v>
      </c>
      <c r="RI237" t="b">
        <v>1</v>
      </c>
      <c r="RR237" t="s">
        <v>1266</v>
      </c>
      <c r="RS237" t="b">
        <v>1</v>
      </c>
      <c r="RT237" t="b">
        <v>1</v>
      </c>
      <c r="SA237" t="s">
        <v>543</v>
      </c>
      <c r="SB237" t="s">
        <v>3803</v>
      </c>
      <c r="SC237">
        <v>92472991</v>
      </c>
      <c r="SD237" t="s">
        <v>3804</v>
      </c>
      <c r="SE237" s="2">
        <v>44602.561030092591</v>
      </c>
      <c r="SF237">
        <v>236</v>
      </c>
      <c r="SH237">
        <v>-1</v>
      </c>
      <c r="SK237" t="s">
        <v>518</v>
      </c>
      <c r="SL237">
        <v>24004</v>
      </c>
      <c r="SM237" t="s">
        <v>983</v>
      </c>
      <c r="SN237">
        <v>648550</v>
      </c>
    </row>
    <row r="238" spans="1:508" hidden="1" x14ac:dyDescent="0.25">
      <c r="A238" t="s">
        <v>3805</v>
      </c>
      <c r="B238" t="s">
        <v>3806</v>
      </c>
      <c r="C238" t="s">
        <v>2183</v>
      </c>
      <c r="D238" t="s">
        <v>3799</v>
      </c>
      <c r="E238" t="s">
        <v>950</v>
      </c>
      <c r="G238" s="1">
        <v>44602</v>
      </c>
      <c r="H238" t="s">
        <v>1302</v>
      </c>
      <c r="I238" t="s">
        <v>475</v>
      </c>
      <c r="J238" t="s">
        <v>476</v>
      </c>
      <c r="K238" t="s">
        <v>477</v>
      </c>
      <c r="L238" s="1">
        <v>43544</v>
      </c>
      <c r="M238" t="s">
        <v>1012</v>
      </c>
      <c r="O238" t="s">
        <v>572</v>
      </c>
      <c r="P238" t="s">
        <v>523</v>
      </c>
      <c r="Q238" t="s">
        <v>481</v>
      </c>
      <c r="R238" t="s">
        <v>479</v>
      </c>
      <c r="S238" t="s">
        <v>1286</v>
      </c>
      <c r="U238" t="b">
        <v>1</v>
      </c>
      <c r="AA238" t="s">
        <v>483</v>
      </c>
      <c r="AB238" t="s">
        <v>594</v>
      </c>
      <c r="AC238">
        <v>2</v>
      </c>
      <c r="AD238">
        <v>1</v>
      </c>
      <c r="AE238">
        <v>2</v>
      </c>
      <c r="AF238">
        <v>2</v>
      </c>
      <c r="AG238">
        <v>1</v>
      </c>
      <c r="AH238">
        <v>0</v>
      </c>
      <c r="AI238">
        <v>1</v>
      </c>
      <c r="AJ238" t="s">
        <v>660</v>
      </c>
      <c r="AK238" t="s">
        <v>486</v>
      </c>
      <c r="AL238" t="s">
        <v>722</v>
      </c>
      <c r="AM238">
        <v>0</v>
      </c>
      <c r="AN238">
        <v>0</v>
      </c>
      <c r="AO238">
        <v>0</v>
      </c>
      <c r="AP238">
        <v>1</v>
      </c>
      <c r="AQ238">
        <v>1</v>
      </c>
      <c r="AR238">
        <v>0</v>
      </c>
      <c r="AS238" t="s">
        <v>486</v>
      </c>
      <c r="AT238" t="s">
        <v>486</v>
      </c>
      <c r="AU238" t="s">
        <v>485</v>
      </c>
      <c r="AV238" t="s">
        <v>722</v>
      </c>
      <c r="AW238" t="s">
        <v>485</v>
      </c>
      <c r="AX238" t="s">
        <v>485</v>
      </c>
      <c r="AY238" t="s">
        <v>895</v>
      </c>
      <c r="AZ238">
        <v>9</v>
      </c>
      <c r="BA238" t="s">
        <v>803</v>
      </c>
      <c r="BC238" t="s">
        <v>953</v>
      </c>
      <c r="BE238" t="s">
        <v>1034</v>
      </c>
      <c r="GB238">
        <f>IF(Table1[[#This Row],[msna/Demographic_info/HH_members_group/total_m_c_muac]]=0,"",COUNTIF(Table1[[#This Row],[Grain or tubers e.g. bread, rice, noodles, bulger, frikeh, kaak, pasta, andoumeh, manakish, thick grain-based porridge, potatoes]:[Breastmilk]],"Yes"))</f>
        <v>0</v>
      </c>
      <c r="GC238" t="str">
        <f>IF(Table1[[#This Row],[Column1]]="","",IF(Table1[[#This Row],[Please select the assessment type:]]="Livelihood and Protection (MHPSS, CP, GBV)","",IF(Table1[[#This Row],[Column1]]&gt;4,"diverse","not diverse")))</f>
        <v/>
      </c>
      <c r="GH238" t="s">
        <v>2888</v>
      </c>
      <c r="GI238" t="b">
        <v>1</v>
      </c>
      <c r="GM238" t="b">
        <v>1</v>
      </c>
      <c r="HA238" t="s">
        <v>1161</v>
      </c>
      <c r="HD238" t="b">
        <v>1</v>
      </c>
      <c r="HF238" t="b">
        <v>1</v>
      </c>
      <c r="HO238" t="s">
        <v>3807</v>
      </c>
      <c r="HP238" t="s">
        <v>806</v>
      </c>
      <c r="HQ238" t="b">
        <v>1</v>
      </c>
      <c r="HT238" t="b">
        <v>1</v>
      </c>
      <c r="IC238" t="s">
        <v>1066</v>
      </c>
      <c r="IE238" t="b">
        <v>1</v>
      </c>
      <c r="II238" t="b">
        <v>1</v>
      </c>
      <c r="IP238" t="s">
        <v>706</v>
      </c>
      <c r="IS238" t="b">
        <v>1</v>
      </c>
      <c r="IZ238" t="s">
        <v>476</v>
      </c>
      <c r="JB238" t="s">
        <v>2881</v>
      </c>
      <c r="JC238" t="b">
        <v>1</v>
      </c>
      <c r="JM238" t="b">
        <v>1</v>
      </c>
      <c r="JQ238" t="s">
        <v>476</v>
      </c>
      <c r="JR238" t="s">
        <v>772</v>
      </c>
      <c r="JS238" t="b">
        <v>1</v>
      </c>
      <c r="KD238" t="s">
        <v>772</v>
      </c>
      <c r="KE238" t="b">
        <v>1</v>
      </c>
      <c r="KO238" t="s">
        <v>827</v>
      </c>
      <c r="KP238" t="b">
        <v>1</v>
      </c>
      <c r="KY238" t="s">
        <v>498</v>
      </c>
      <c r="LA238" t="b">
        <v>1</v>
      </c>
      <c r="LH238" t="s">
        <v>500</v>
      </c>
      <c r="LI238" t="b">
        <v>1</v>
      </c>
      <c r="LR238" t="s">
        <v>3808</v>
      </c>
      <c r="LS238" t="b">
        <v>1</v>
      </c>
      <c r="LU238" t="b">
        <v>1</v>
      </c>
      <c r="ME238" t="b">
        <v>1</v>
      </c>
      <c r="MI238" t="s">
        <v>1226</v>
      </c>
      <c r="MO238" t="b">
        <v>1</v>
      </c>
      <c r="MY238" t="s">
        <v>671</v>
      </c>
      <c r="ND238" t="b">
        <v>1</v>
      </c>
      <c r="NE238" t="b">
        <v>1</v>
      </c>
      <c r="NK238" t="s">
        <v>504</v>
      </c>
      <c r="NT238" t="b">
        <v>1</v>
      </c>
      <c r="NV238" t="s">
        <v>476</v>
      </c>
      <c r="NX238" t="s">
        <v>510</v>
      </c>
      <c r="NZ238" t="s">
        <v>1131</v>
      </c>
      <c r="OC238" t="b">
        <v>1</v>
      </c>
      <c r="OE238" t="b">
        <v>1</v>
      </c>
      <c r="OL238" t="s">
        <v>1359</v>
      </c>
      <c r="OO238" t="b">
        <v>1</v>
      </c>
      <c r="OP238" t="b">
        <v>1</v>
      </c>
      <c r="OW238" t="s">
        <v>3209</v>
      </c>
      <c r="PA238" t="b">
        <v>1</v>
      </c>
      <c r="PG238" t="b">
        <v>1</v>
      </c>
      <c r="PL238">
        <v>1000</v>
      </c>
      <c r="PM238">
        <v>2000</v>
      </c>
      <c r="PN238" t="s">
        <v>563</v>
      </c>
      <c r="PS238" t="b">
        <v>1</v>
      </c>
      <c r="QF238" t="s">
        <v>476</v>
      </c>
      <c r="QG238" t="s">
        <v>509</v>
      </c>
      <c r="QH238" t="b">
        <v>1</v>
      </c>
      <c r="QP238" t="s">
        <v>510</v>
      </c>
      <c r="QR238" t="s">
        <v>510</v>
      </c>
      <c r="RC238" t="s">
        <v>511</v>
      </c>
      <c r="RE238" t="s">
        <v>510</v>
      </c>
      <c r="RG238" t="s">
        <v>3809</v>
      </c>
      <c r="RH238" t="s">
        <v>1098</v>
      </c>
      <c r="RI238" t="b">
        <v>1</v>
      </c>
      <c r="RR238" t="s">
        <v>514</v>
      </c>
      <c r="RS238" t="b">
        <v>1</v>
      </c>
      <c r="SA238" t="s">
        <v>543</v>
      </c>
      <c r="SB238" t="s">
        <v>3810</v>
      </c>
      <c r="SC238">
        <v>92472992</v>
      </c>
      <c r="SD238" t="s">
        <v>3811</v>
      </c>
      <c r="SE238" s="2">
        <v>44602.561041666668</v>
      </c>
      <c r="SF238">
        <v>237</v>
      </c>
      <c r="SH238">
        <v>-1</v>
      </c>
      <c r="SK238" t="s">
        <v>518</v>
      </c>
      <c r="SL238">
        <v>21536</v>
      </c>
      <c r="SM238" t="s">
        <v>983</v>
      </c>
      <c r="SN238">
        <v>648550</v>
      </c>
    </row>
    <row r="239" spans="1:508" hidden="1" x14ac:dyDescent="0.25">
      <c r="A239" t="s">
        <v>3812</v>
      </c>
      <c r="B239" t="s">
        <v>3813</v>
      </c>
      <c r="C239" t="s">
        <v>2183</v>
      </c>
      <c r="D239" t="s">
        <v>3799</v>
      </c>
      <c r="E239" t="s">
        <v>950</v>
      </c>
      <c r="G239" s="1">
        <v>44602</v>
      </c>
      <c r="H239" t="s">
        <v>1302</v>
      </c>
      <c r="I239" t="s">
        <v>475</v>
      </c>
      <c r="J239" t="s">
        <v>476</v>
      </c>
      <c r="K239" t="s">
        <v>477</v>
      </c>
      <c r="L239" s="1">
        <v>43631</v>
      </c>
      <c r="M239" t="s">
        <v>478</v>
      </c>
      <c r="O239" t="s">
        <v>479</v>
      </c>
      <c r="P239" t="s">
        <v>548</v>
      </c>
      <c r="Q239" t="s">
        <v>573</v>
      </c>
      <c r="R239" t="s">
        <v>479</v>
      </c>
      <c r="S239" t="s">
        <v>482</v>
      </c>
      <c r="T239" t="b">
        <v>1</v>
      </c>
      <c r="AA239" t="s">
        <v>483</v>
      </c>
      <c r="AB239" t="s">
        <v>594</v>
      </c>
      <c r="AC239">
        <v>0</v>
      </c>
      <c r="AD239">
        <v>1</v>
      </c>
      <c r="AE239">
        <v>1</v>
      </c>
      <c r="AF239">
        <v>0</v>
      </c>
      <c r="AG239">
        <v>0</v>
      </c>
      <c r="AH239">
        <v>1</v>
      </c>
      <c r="AI239">
        <v>0</v>
      </c>
      <c r="AJ239" t="s">
        <v>485</v>
      </c>
      <c r="AK239" t="s">
        <v>486</v>
      </c>
      <c r="AL239" t="s">
        <v>487</v>
      </c>
      <c r="AM239">
        <v>0</v>
      </c>
      <c r="AN239">
        <v>1</v>
      </c>
      <c r="AO239">
        <v>2</v>
      </c>
      <c r="AP239">
        <v>0</v>
      </c>
      <c r="AQ239">
        <v>1</v>
      </c>
      <c r="AR239">
        <v>0</v>
      </c>
      <c r="AS239" t="s">
        <v>487</v>
      </c>
      <c r="AT239" t="s">
        <v>486</v>
      </c>
      <c r="AU239" t="s">
        <v>526</v>
      </c>
      <c r="AV239" t="s">
        <v>527</v>
      </c>
      <c r="AW239" t="s">
        <v>485</v>
      </c>
      <c r="AX239" t="s">
        <v>485</v>
      </c>
      <c r="AY239" t="s">
        <v>722</v>
      </c>
      <c r="AZ239">
        <v>7</v>
      </c>
      <c r="BA239" t="s">
        <v>803</v>
      </c>
      <c r="BC239" t="s">
        <v>953</v>
      </c>
      <c r="BE239" t="s">
        <v>1034</v>
      </c>
      <c r="GB239">
        <f>IF(Table1[[#This Row],[msna/Demographic_info/HH_members_group/total_m_c_muac]]=0,"",COUNTIF(Table1[[#This Row],[Grain or tubers e.g. bread, rice, noodles, bulger, frikeh, kaak, pasta, andoumeh, manakish, thick grain-based porridge, potatoes]:[Breastmilk]],"Yes"))</f>
        <v>0</v>
      </c>
      <c r="GC239" t="str">
        <f>IF(Table1[[#This Row],[Column1]]="","",IF(Table1[[#This Row],[Please select the assessment type:]]="Livelihood and Protection (MHPSS, CP, GBV)","",IF(Table1[[#This Row],[Column1]]&gt;4,"diverse","not diverse")))</f>
        <v/>
      </c>
      <c r="GH239" t="s">
        <v>2417</v>
      </c>
      <c r="GM239" t="b">
        <v>1</v>
      </c>
      <c r="GT239" t="b">
        <v>1</v>
      </c>
      <c r="HA239" t="s">
        <v>1142</v>
      </c>
      <c r="HC239" t="b">
        <v>1</v>
      </c>
      <c r="HO239" t="s">
        <v>3814</v>
      </c>
      <c r="HP239" t="s">
        <v>806</v>
      </c>
      <c r="HQ239" t="b">
        <v>1</v>
      </c>
      <c r="HT239" t="b">
        <v>1</v>
      </c>
      <c r="IC239" t="s">
        <v>2643</v>
      </c>
      <c r="IF239" t="b">
        <v>1</v>
      </c>
      <c r="IP239" t="s">
        <v>845</v>
      </c>
      <c r="IQ239" t="b">
        <v>1</v>
      </c>
      <c r="IS239" t="b">
        <v>1</v>
      </c>
      <c r="IZ239" t="s">
        <v>476</v>
      </c>
      <c r="JB239" t="s">
        <v>3815</v>
      </c>
      <c r="JG239" t="b">
        <v>1</v>
      </c>
      <c r="JM239" t="b">
        <v>1</v>
      </c>
      <c r="JQ239" t="s">
        <v>510</v>
      </c>
      <c r="JR239" t="s">
        <v>601</v>
      </c>
      <c r="JS239" t="b">
        <v>1</v>
      </c>
      <c r="JX239" t="b">
        <v>1</v>
      </c>
      <c r="KD239" t="s">
        <v>601</v>
      </c>
      <c r="KE239" t="b">
        <v>1</v>
      </c>
      <c r="KJ239" t="b">
        <v>1</v>
      </c>
      <c r="KO239" t="s">
        <v>827</v>
      </c>
      <c r="KP239" t="b">
        <v>1</v>
      </c>
      <c r="KY239" t="s">
        <v>498</v>
      </c>
      <c r="LA239" t="b">
        <v>1</v>
      </c>
      <c r="LH239" t="s">
        <v>500</v>
      </c>
      <c r="LI239" t="b">
        <v>1</v>
      </c>
      <c r="LR239" t="s">
        <v>3041</v>
      </c>
      <c r="LS239" t="b">
        <v>1</v>
      </c>
      <c r="LW239" t="b">
        <v>1</v>
      </c>
      <c r="ME239" t="b">
        <v>1</v>
      </c>
      <c r="MI239" t="s">
        <v>2820</v>
      </c>
      <c r="MO239" t="b">
        <v>1</v>
      </c>
      <c r="MR239" t="b">
        <v>1</v>
      </c>
      <c r="MY239" t="s">
        <v>671</v>
      </c>
      <c r="ND239" t="b">
        <v>1</v>
      </c>
      <c r="NE239" t="b">
        <v>1</v>
      </c>
      <c r="NK239" t="s">
        <v>777</v>
      </c>
      <c r="NN239" t="b">
        <v>1</v>
      </c>
      <c r="NV239" t="s">
        <v>510</v>
      </c>
      <c r="NW239" t="s">
        <v>3816</v>
      </c>
      <c r="NX239" t="s">
        <v>510</v>
      </c>
      <c r="NZ239" t="s">
        <v>795</v>
      </c>
      <c r="OC239" t="b">
        <v>1</v>
      </c>
      <c r="OE239" t="b">
        <v>1</v>
      </c>
      <c r="OL239" t="s">
        <v>1359</v>
      </c>
      <c r="OO239" t="b">
        <v>1</v>
      </c>
      <c r="OP239" t="b">
        <v>1</v>
      </c>
      <c r="OW239" t="s">
        <v>3817</v>
      </c>
      <c r="OX239" t="b">
        <v>1</v>
      </c>
      <c r="PA239" t="b">
        <v>1</v>
      </c>
      <c r="PM239">
        <v>1500</v>
      </c>
      <c r="PN239" t="s">
        <v>1983</v>
      </c>
      <c r="PS239" t="b">
        <v>1</v>
      </c>
      <c r="PT239" t="b">
        <v>1</v>
      </c>
      <c r="PU239" t="b">
        <v>1</v>
      </c>
      <c r="QF239" t="s">
        <v>476</v>
      </c>
      <c r="QG239" t="s">
        <v>509</v>
      </c>
      <c r="QH239" t="b">
        <v>1</v>
      </c>
      <c r="QP239" t="s">
        <v>510</v>
      </c>
      <c r="QR239" t="s">
        <v>510</v>
      </c>
      <c r="RC239" t="s">
        <v>673</v>
      </c>
      <c r="RE239" t="s">
        <v>510</v>
      </c>
      <c r="RG239" t="s">
        <v>3818</v>
      </c>
      <c r="RH239" t="s">
        <v>1098</v>
      </c>
      <c r="RI239" t="b">
        <v>1</v>
      </c>
      <c r="RR239" t="s">
        <v>514</v>
      </c>
      <c r="RS239" t="b">
        <v>1</v>
      </c>
      <c r="SA239" t="s">
        <v>2612</v>
      </c>
      <c r="SB239" t="s">
        <v>3819</v>
      </c>
      <c r="SC239">
        <v>92472995</v>
      </c>
      <c r="SD239" t="s">
        <v>3820</v>
      </c>
      <c r="SE239" s="2">
        <v>44602.561053240737</v>
      </c>
      <c r="SF239">
        <v>238</v>
      </c>
      <c r="SH239">
        <v>-1</v>
      </c>
      <c r="SK239" t="s">
        <v>518</v>
      </c>
      <c r="SL239">
        <v>19104</v>
      </c>
      <c r="SM239" t="s">
        <v>983</v>
      </c>
      <c r="SN239">
        <v>648550</v>
      </c>
    </row>
    <row r="240" spans="1:508" hidden="1" x14ac:dyDescent="0.25">
      <c r="A240" t="s">
        <v>3821</v>
      </c>
      <c r="B240" t="s">
        <v>3822</v>
      </c>
      <c r="C240" t="s">
        <v>2183</v>
      </c>
      <c r="D240" t="s">
        <v>3799</v>
      </c>
      <c r="E240" t="s">
        <v>950</v>
      </c>
      <c r="G240" s="1">
        <v>44602</v>
      </c>
      <c r="H240" t="s">
        <v>1302</v>
      </c>
      <c r="I240" t="s">
        <v>475</v>
      </c>
      <c r="J240" t="s">
        <v>476</v>
      </c>
      <c r="K240" t="s">
        <v>477</v>
      </c>
      <c r="L240" s="1">
        <v>43230</v>
      </c>
      <c r="M240" t="s">
        <v>478</v>
      </c>
      <c r="O240" t="s">
        <v>479</v>
      </c>
      <c r="P240" t="s">
        <v>523</v>
      </c>
      <c r="Q240" t="s">
        <v>573</v>
      </c>
      <c r="R240" t="s">
        <v>479</v>
      </c>
      <c r="S240" t="s">
        <v>743</v>
      </c>
      <c r="V240" t="b">
        <v>1</v>
      </c>
      <c r="AA240" t="s">
        <v>483</v>
      </c>
      <c r="AB240" t="s">
        <v>549</v>
      </c>
      <c r="AC240">
        <v>1</v>
      </c>
      <c r="AD240">
        <v>1</v>
      </c>
      <c r="AE240">
        <v>0</v>
      </c>
      <c r="AF240">
        <v>2</v>
      </c>
      <c r="AG240">
        <v>0</v>
      </c>
      <c r="AH240">
        <v>1</v>
      </c>
      <c r="AI240">
        <v>0</v>
      </c>
      <c r="AJ240" t="s">
        <v>487</v>
      </c>
      <c r="AK240" t="s">
        <v>486</v>
      </c>
      <c r="AL240" t="s">
        <v>526</v>
      </c>
      <c r="AM240">
        <v>0</v>
      </c>
      <c r="AN240">
        <v>1</v>
      </c>
      <c r="AO240">
        <v>0</v>
      </c>
      <c r="AP240">
        <v>0</v>
      </c>
      <c r="AQ240">
        <v>1</v>
      </c>
      <c r="AR240">
        <v>0</v>
      </c>
      <c r="AS240" t="s">
        <v>486</v>
      </c>
      <c r="AT240" t="s">
        <v>486</v>
      </c>
      <c r="AU240" t="s">
        <v>485</v>
      </c>
      <c r="AV240" t="s">
        <v>526</v>
      </c>
      <c r="AW240" t="s">
        <v>486</v>
      </c>
      <c r="AX240" t="s">
        <v>485</v>
      </c>
      <c r="AY240" t="s">
        <v>660</v>
      </c>
      <c r="AZ240">
        <v>6</v>
      </c>
      <c r="BA240" t="s">
        <v>953</v>
      </c>
      <c r="BC240" t="s">
        <v>1034</v>
      </c>
      <c r="BE240" t="s">
        <v>490</v>
      </c>
      <c r="GB240">
        <f>IF(Table1[[#This Row],[msna/Demographic_info/HH_members_group/total_m_c_muac]]=0,"",COUNTIF(Table1[[#This Row],[Grain or tubers e.g. bread, rice, noodles, bulger, frikeh, kaak, pasta, andoumeh, manakish, thick grain-based porridge, potatoes]:[Breastmilk]],"Yes"))</f>
        <v>0</v>
      </c>
      <c r="GC240" t="str">
        <f>IF(Table1[[#This Row],[Column1]]="","",IF(Table1[[#This Row],[Please select the assessment type:]]="Livelihood and Protection (MHPSS, CP, GBV)","",IF(Table1[[#This Row],[Column1]]&gt;4,"diverse","not diverse")))</f>
        <v/>
      </c>
      <c r="GH240" t="s">
        <v>3823</v>
      </c>
      <c r="GI240" t="b">
        <v>1</v>
      </c>
      <c r="GM240" t="b">
        <v>1</v>
      </c>
      <c r="HA240" t="s">
        <v>1313</v>
      </c>
      <c r="HD240" t="b">
        <v>1</v>
      </c>
      <c r="HO240" t="s">
        <v>3807</v>
      </c>
      <c r="HP240" t="s">
        <v>768</v>
      </c>
      <c r="HQ240" t="b">
        <v>1</v>
      </c>
      <c r="IC240" t="s">
        <v>3824</v>
      </c>
      <c r="II240" t="b">
        <v>1</v>
      </c>
      <c r="IK240" t="b">
        <v>1</v>
      </c>
      <c r="IP240" t="s">
        <v>824</v>
      </c>
      <c r="IR240" t="b">
        <v>1</v>
      </c>
      <c r="IZ240" t="s">
        <v>476</v>
      </c>
      <c r="JB240" t="s">
        <v>2881</v>
      </c>
      <c r="JC240" t="b">
        <v>1</v>
      </c>
      <c r="JM240" t="b">
        <v>1</v>
      </c>
      <c r="JQ240" t="s">
        <v>510</v>
      </c>
      <c r="JR240" t="s">
        <v>772</v>
      </c>
      <c r="JS240" t="b">
        <v>1</v>
      </c>
      <c r="KD240" t="s">
        <v>772</v>
      </c>
      <c r="KE240" t="b">
        <v>1</v>
      </c>
      <c r="KO240" t="s">
        <v>554</v>
      </c>
      <c r="KW240" t="b">
        <v>1</v>
      </c>
      <c r="LH240" t="s">
        <v>969</v>
      </c>
      <c r="LN240" t="b">
        <v>1</v>
      </c>
      <c r="LR240" t="s">
        <v>3041</v>
      </c>
      <c r="LS240" t="b">
        <v>1</v>
      </c>
      <c r="LW240" t="b">
        <v>1</v>
      </c>
      <c r="ME240" t="b">
        <v>1</v>
      </c>
      <c r="MI240" t="s">
        <v>582</v>
      </c>
      <c r="MR240" t="b">
        <v>1</v>
      </c>
      <c r="MT240" t="b">
        <v>1</v>
      </c>
      <c r="MY240" t="s">
        <v>1023</v>
      </c>
      <c r="NH240" t="b">
        <v>1</v>
      </c>
      <c r="NK240" t="s">
        <v>973</v>
      </c>
      <c r="NQ240" t="b">
        <v>1</v>
      </c>
      <c r="NV240" t="s">
        <v>510</v>
      </c>
      <c r="NW240" t="s">
        <v>3825</v>
      </c>
      <c r="NX240" t="s">
        <v>510</v>
      </c>
      <c r="NZ240" t="s">
        <v>671</v>
      </c>
      <c r="OE240" t="b">
        <v>1</v>
      </c>
      <c r="OF240" t="b">
        <v>1</v>
      </c>
      <c r="OL240" t="s">
        <v>1359</v>
      </c>
      <c r="OO240" t="b">
        <v>1</v>
      </c>
      <c r="OP240" t="b">
        <v>1</v>
      </c>
      <c r="OW240" t="s">
        <v>1003</v>
      </c>
      <c r="OX240" t="b">
        <v>1</v>
      </c>
      <c r="PF240" t="b">
        <v>1</v>
      </c>
      <c r="PM240">
        <v>2000</v>
      </c>
      <c r="PN240" t="s">
        <v>1421</v>
      </c>
      <c r="PS240" t="b">
        <v>1</v>
      </c>
      <c r="PU240" t="b">
        <v>1</v>
      </c>
      <c r="QF240" t="s">
        <v>476</v>
      </c>
      <c r="QG240" t="s">
        <v>509</v>
      </c>
      <c r="QH240" t="b">
        <v>1</v>
      </c>
      <c r="QP240" t="s">
        <v>510</v>
      </c>
      <c r="QR240" t="s">
        <v>771</v>
      </c>
      <c r="RC240" t="s">
        <v>673</v>
      </c>
      <c r="RE240" t="s">
        <v>510</v>
      </c>
      <c r="RG240" t="s">
        <v>3826</v>
      </c>
      <c r="RH240" t="s">
        <v>1098</v>
      </c>
      <c r="RI240" t="b">
        <v>1</v>
      </c>
      <c r="RR240" t="s">
        <v>514</v>
      </c>
      <c r="RS240" t="b">
        <v>1</v>
      </c>
      <c r="SA240" t="s">
        <v>543</v>
      </c>
      <c r="SB240" t="s">
        <v>3827</v>
      </c>
      <c r="SC240">
        <v>92472996</v>
      </c>
      <c r="SD240" t="s">
        <v>3828</v>
      </c>
      <c r="SE240" s="2">
        <v>44602.561053240737</v>
      </c>
      <c r="SF240">
        <v>239</v>
      </c>
      <c r="SH240">
        <v>-1</v>
      </c>
      <c r="SK240" t="s">
        <v>518</v>
      </c>
      <c r="SL240">
        <v>16064</v>
      </c>
      <c r="SM240" t="s">
        <v>983</v>
      </c>
      <c r="SN240">
        <v>648550</v>
      </c>
    </row>
    <row r="241" spans="1:508" hidden="1" x14ac:dyDescent="0.25">
      <c r="A241" t="s">
        <v>3829</v>
      </c>
      <c r="B241" t="s">
        <v>3830</v>
      </c>
      <c r="C241" t="s">
        <v>2183</v>
      </c>
      <c r="D241" t="s">
        <v>3799</v>
      </c>
      <c r="E241" t="s">
        <v>950</v>
      </c>
      <c r="G241" s="1">
        <v>44602</v>
      </c>
      <c r="H241" t="s">
        <v>1302</v>
      </c>
      <c r="I241" t="s">
        <v>475</v>
      </c>
      <c r="J241" t="s">
        <v>476</v>
      </c>
      <c r="K241" t="s">
        <v>477</v>
      </c>
      <c r="L241" s="1">
        <v>43565</v>
      </c>
      <c r="M241" t="s">
        <v>478</v>
      </c>
      <c r="O241" t="s">
        <v>479</v>
      </c>
      <c r="P241" t="s">
        <v>548</v>
      </c>
      <c r="Q241" t="s">
        <v>573</v>
      </c>
      <c r="R241" t="s">
        <v>479</v>
      </c>
      <c r="S241" t="s">
        <v>524</v>
      </c>
      <c r="W241" t="b">
        <v>1</v>
      </c>
      <c r="AA241" t="s">
        <v>483</v>
      </c>
      <c r="AB241" t="s">
        <v>594</v>
      </c>
      <c r="AC241">
        <v>0</v>
      </c>
      <c r="AD241">
        <v>1</v>
      </c>
      <c r="AE241">
        <v>0</v>
      </c>
      <c r="AF241">
        <v>1</v>
      </c>
      <c r="AG241">
        <v>2</v>
      </c>
      <c r="AH241">
        <v>1</v>
      </c>
      <c r="AI241">
        <v>0</v>
      </c>
      <c r="AJ241" t="s">
        <v>526</v>
      </c>
      <c r="AK241" t="s">
        <v>486</v>
      </c>
      <c r="AL241" t="s">
        <v>527</v>
      </c>
      <c r="AM241">
        <v>0</v>
      </c>
      <c r="AN241">
        <v>1</v>
      </c>
      <c r="AO241">
        <v>0</v>
      </c>
      <c r="AP241">
        <v>1</v>
      </c>
      <c r="AQ241">
        <v>1</v>
      </c>
      <c r="AR241">
        <v>0</v>
      </c>
      <c r="AS241" t="s">
        <v>485</v>
      </c>
      <c r="AT241" t="s">
        <v>486</v>
      </c>
      <c r="AU241" t="s">
        <v>487</v>
      </c>
      <c r="AV241" t="s">
        <v>660</v>
      </c>
      <c r="AW241" t="s">
        <v>486</v>
      </c>
      <c r="AX241" t="s">
        <v>485</v>
      </c>
      <c r="AY241" t="s">
        <v>839</v>
      </c>
      <c r="AZ241">
        <v>8</v>
      </c>
      <c r="BA241" t="s">
        <v>803</v>
      </c>
      <c r="BC241" t="s">
        <v>787</v>
      </c>
      <c r="BE241" t="s">
        <v>1034</v>
      </c>
      <c r="GB241">
        <f>IF(Table1[[#This Row],[msna/Demographic_info/HH_members_group/total_m_c_muac]]=0,"",COUNTIF(Table1[[#This Row],[Grain or tubers e.g. bread, rice, noodles, bulger, frikeh, kaak, pasta, andoumeh, manakish, thick grain-based porridge, potatoes]:[Breastmilk]],"Yes"))</f>
        <v>0</v>
      </c>
      <c r="GC241" t="str">
        <f>IF(Table1[[#This Row],[Column1]]="","",IF(Table1[[#This Row],[Please select the assessment type:]]="Livelihood and Protection (MHPSS, CP, GBV)","",IF(Table1[[#This Row],[Column1]]&gt;4,"diverse","not diverse")))</f>
        <v/>
      </c>
      <c r="GH241" t="s">
        <v>3155</v>
      </c>
      <c r="GJ241" t="b">
        <v>1</v>
      </c>
      <c r="GT241" t="b">
        <v>1</v>
      </c>
      <c r="HA241" t="s">
        <v>2889</v>
      </c>
      <c r="HC241" t="b">
        <v>1</v>
      </c>
      <c r="HD241" t="b">
        <v>1</v>
      </c>
      <c r="HO241" t="s">
        <v>3831</v>
      </c>
      <c r="HP241" t="s">
        <v>1418</v>
      </c>
      <c r="HR241" t="b">
        <v>1</v>
      </c>
      <c r="IC241" t="s">
        <v>1107</v>
      </c>
      <c r="ID241" t="b">
        <v>1</v>
      </c>
      <c r="IP241" t="s">
        <v>824</v>
      </c>
      <c r="IR241" t="b">
        <v>1</v>
      </c>
      <c r="IZ241" t="s">
        <v>476</v>
      </c>
      <c r="JB241" t="s">
        <v>3832</v>
      </c>
      <c r="JC241" t="b">
        <v>1</v>
      </c>
      <c r="JF241" t="b">
        <v>1</v>
      </c>
      <c r="JQ241" t="s">
        <v>510</v>
      </c>
      <c r="JR241" t="s">
        <v>772</v>
      </c>
      <c r="JS241" t="b">
        <v>1</v>
      </c>
      <c r="KD241" t="s">
        <v>772</v>
      </c>
      <c r="KE241" t="b">
        <v>1</v>
      </c>
      <c r="KO241" t="s">
        <v>554</v>
      </c>
      <c r="KW241" t="b">
        <v>1</v>
      </c>
      <c r="LH241" t="s">
        <v>969</v>
      </c>
      <c r="LN241" t="b">
        <v>1</v>
      </c>
      <c r="LR241" t="s">
        <v>1245</v>
      </c>
      <c r="LS241" t="b">
        <v>1</v>
      </c>
      <c r="LU241" t="b">
        <v>1</v>
      </c>
      <c r="LW241" t="b">
        <v>1</v>
      </c>
      <c r="MI241" t="s">
        <v>1226</v>
      </c>
      <c r="MO241" t="b">
        <v>1</v>
      </c>
      <c r="MY241" t="s">
        <v>1023</v>
      </c>
      <c r="NH241" t="b">
        <v>1</v>
      </c>
      <c r="NK241" t="s">
        <v>1190</v>
      </c>
      <c r="NL241" t="b">
        <v>1</v>
      </c>
      <c r="NQ241" t="b">
        <v>1</v>
      </c>
      <c r="NV241" t="s">
        <v>510</v>
      </c>
      <c r="NW241" t="s">
        <v>3833</v>
      </c>
      <c r="NX241" t="s">
        <v>510</v>
      </c>
      <c r="NZ241" t="s">
        <v>1131</v>
      </c>
      <c r="OC241" t="b">
        <v>1</v>
      </c>
      <c r="OE241" t="b">
        <v>1</v>
      </c>
      <c r="OL241" t="s">
        <v>3078</v>
      </c>
      <c r="OO241" t="b">
        <v>1</v>
      </c>
      <c r="OR241" t="b">
        <v>1</v>
      </c>
      <c r="OW241" t="s">
        <v>1003</v>
      </c>
      <c r="OX241" t="b">
        <v>1</v>
      </c>
      <c r="PF241" t="b">
        <v>1</v>
      </c>
      <c r="PM241">
        <v>1500</v>
      </c>
      <c r="PN241" t="s">
        <v>586</v>
      </c>
      <c r="PO241" t="b">
        <v>1</v>
      </c>
      <c r="PS241" t="b">
        <v>1</v>
      </c>
      <c r="QF241" t="s">
        <v>476</v>
      </c>
      <c r="QG241" t="s">
        <v>509</v>
      </c>
      <c r="QH241" t="b">
        <v>1</v>
      </c>
      <c r="QP241" t="s">
        <v>510</v>
      </c>
      <c r="QR241" t="s">
        <v>510</v>
      </c>
      <c r="RC241" t="s">
        <v>673</v>
      </c>
      <c r="RE241" t="s">
        <v>510</v>
      </c>
      <c r="RG241" t="s">
        <v>3834</v>
      </c>
      <c r="RH241" t="s">
        <v>1098</v>
      </c>
      <c r="RI241" t="b">
        <v>1</v>
      </c>
      <c r="RR241" t="s">
        <v>514</v>
      </c>
      <c r="RS241" t="b">
        <v>1</v>
      </c>
      <c r="SA241" t="s">
        <v>543</v>
      </c>
      <c r="SB241" t="s">
        <v>3835</v>
      </c>
      <c r="SC241">
        <v>92472999</v>
      </c>
      <c r="SD241" t="s">
        <v>3836</v>
      </c>
      <c r="SE241" s="2">
        <v>44602.561064814807</v>
      </c>
      <c r="SF241">
        <v>240</v>
      </c>
      <c r="SH241">
        <v>-1</v>
      </c>
      <c r="SK241" t="s">
        <v>518</v>
      </c>
      <c r="SL241">
        <v>13861</v>
      </c>
      <c r="SM241" t="s">
        <v>983</v>
      </c>
      <c r="SN241">
        <v>648550</v>
      </c>
    </row>
    <row r="242" spans="1:508" hidden="1" x14ac:dyDescent="0.25">
      <c r="A242" t="s">
        <v>3837</v>
      </c>
      <c r="B242" t="s">
        <v>3838</v>
      </c>
      <c r="C242" t="s">
        <v>470</v>
      </c>
      <c r="D242" t="s">
        <v>3839</v>
      </c>
      <c r="E242" t="s">
        <v>950</v>
      </c>
      <c r="G242" s="1">
        <v>44602</v>
      </c>
      <c r="H242" t="s">
        <v>1285</v>
      </c>
      <c r="I242" t="s">
        <v>952</v>
      </c>
      <c r="J242" t="s">
        <v>476</v>
      </c>
      <c r="K242" t="s">
        <v>477</v>
      </c>
      <c r="L242" s="1">
        <v>43115</v>
      </c>
      <c r="M242" t="s">
        <v>478</v>
      </c>
      <c r="O242" t="s">
        <v>572</v>
      </c>
      <c r="P242" t="s">
        <v>480</v>
      </c>
      <c r="Q242" t="s">
        <v>481</v>
      </c>
      <c r="R242" t="s">
        <v>479</v>
      </c>
      <c r="S242" t="s">
        <v>3840</v>
      </c>
      <c r="V242" t="b">
        <v>1</v>
      </c>
      <c r="Z242" t="b">
        <v>1</v>
      </c>
      <c r="AA242" t="s">
        <v>483</v>
      </c>
      <c r="AB242" t="s">
        <v>484</v>
      </c>
      <c r="AC242">
        <v>0</v>
      </c>
      <c r="AD242">
        <v>1</v>
      </c>
      <c r="AE242">
        <v>0</v>
      </c>
      <c r="AF242">
        <v>2</v>
      </c>
      <c r="AG242">
        <v>0</v>
      </c>
      <c r="AH242">
        <v>1</v>
      </c>
      <c r="AI242">
        <v>0</v>
      </c>
      <c r="AJ242" t="s">
        <v>487</v>
      </c>
      <c r="AK242" t="s">
        <v>486</v>
      </c>
      <c r="AL242" t="s">
        <v>526</v>
      </c>
      <c r="AM242">
        <v>0</v>
      </c>
      <c r="AN242">
        <v>1</v>
      </c>
      <c r="AO242">
        <v>1</v>
      </c>
      <c r="AP242">
        <v>0</v>
      </c>
      <c r="AQ242">
        <v>1</v>
      </c>
      <c r="AR242">
        <v>0</v>
      </c>
      <c r="AS242" t="s">
        <v>485</v>
      </c>
      <c r="AT242" t="s">
        <v>486</v>
      </c>
      <c r="AU242" t="s">
        <v>487</v>
      </c>
      <c r="AV242" t="s">
        <v>527</v>
      </c>
      <c r="AW242" t="s">
        <v>486</v>
      </c>
      <c r="AX242" t="s">
        <v>485</v>
      </c>
      <c r="AY242" t="s">
        <v>722</v>
      </c>
      <c r="AZ242">
        <v>7</v>
      </c>
      <c r="BA242" t="s">
        <v>1034</v>
      </c>
      <c r="BC242" t="s">
        <v>787</v>
      </c>
      <c r="BE242" t="s">
        <v>986</v>
      </c>
      <c r="BG242" t="s">
        <v>1760</v>
      </c>
      <c r="BH242" t="b">
        <v>1</v>
      </c>
      <c r="BQ242">
        <v>15</v>
      </c>
      <c r="BR242" t="s">
        <v>956</v>
      </c>
      <c r="BS242" t="s">
        <v>510</v>
      </c>
      <c r="CV242" t="s">
        <v>1219</v>
      </c>
      <c r="CW242" t="b">
        <v>0</v>
      </c>
      <c r="CX242" t="b">
        <v>0</v>
      </c>
      <c r="CY242" t="b">
        <v>1</v>
      </c>
      <c r="CZ242" t="b">
        <v>0</v>
      </c>
      <c r="DA242" t="b">
        <v>1</v>
      </c>
      <c r="DB242" t="b">
        <v>0</v>
      </c>
      <c r="DC242" t="b">
        <v>0</v>
      </c>
      <c r="DF242">
        <v>2</v>
      </c>
      <c r="DP242" t="s">
        <v>476</v>
      </c>
      <c r="EC242" t="s">
        <v>476</v>
      </c>
      <c r="ED242" t="s">
        <v>959</v>
      </c>
      <c r="EJ242" t="b">
        <v>1</v>
      </c>
      <c r="EK242" t="b">
        <v>1</v>
      </c>
      <c r="EP242" t="s">
        <v>476</v>
      </c>
      <c r="EQ242" t="s">
        <v>1038</v>
      </c>
      <c r="ES242" t="b">
        <v>1</v>
      </c>
      <c r="FA242" t="s">
        <v>510</v>
      </c>
      <c r="FB242" t="s">
        <v>510</v>
      </c>
      <c r="FC242" t="s">
        <v>476</v>
      </c>
      <c r="FD242" t="s">
        <v>476</v>
      </c>
      <c r="FE242" t="s">
        <v>476</v>
      </c>
      <c r="FF242" t="s">
        <v>510</v>
      </c>
      <c r="FG242" t="s">
        <v>476</v>
      </c>
      <c r="FH242" t="s">
        <v>510</v>
      </c>
      <c r="FI242" t="s">
        <v>510</v>
      </c>
      <c r="FJ242" t="s">
        <v>476</v>
      </c>
      <c r="FK242" t="s">
        <v>476</v>
      </c>
      <c r="FL242" t="s">
        <v>510</v>
      </c>
      <c r="FN242" t="s">
        <v>510</v>
      </c>
      <c r="FO242" t="s">
        <v>510</v>
      </c>
      <c r="FP242" t="s">
        <v>476</v>
      </c>
      <c r="FQ242" t="s">
        <v>510</v>
      </c>
      <c r="FR242" t="s">
        <v>510</v>
      </c>
      <c r="FS242" t="s">
        <v>476</v>
      </c>
      <c r="FT242" t="s">
        <v>476</v>
      </c>
      <c r="FU242" t="s">
        <v>476</v>
      </c>
      <c r="FV242" t="s">
        <v>510</v>
      </c>
      <c r="FW242" t="s">
        <v>510</v>
      </c>
      <c r="FX242" t="s">
        <v>476</v>
      </c>
      <c r="FY242" t="s">
        <v>510</v>
      </c>
      <c r="FZ242" t="s">
        <v>510</v>
      </c>
      <c r="GA242" t="s">
        <v>510</v>
      </c>
      <c r="GB242">
        <f>IF(Table1[[#This Row],[msna/Demographic_info/HH_members_group/total_m_c_muac]]=0,"",COUNTIF(Table1[[#This Row],[Grain or tubers e.g. bread, rice, noodles, bulger, frikeh, kaak, pasta, andoumeh, manakish, thick grain-based porridge, potatoes]:[Breastmilk]],"Yes"))</f>
        <v>5</v>
      </c>
      <c r="GC242" t="str">
        <f>IF(Table1[[#This Row],[Column1]]="","",IF(Table1[[#This Row],[Please select the assessment type:]]="Livelihood and Protection (MHPSS, CP, GBV)","",IF(Table1[[#This Row],[Column1]]&gt;4,"diverse","not diverse")))</f>
        <v>diverse</v>
      </c>
      <c r="GD242">
        <v>1</v>
      </c>
      <c r="GE242" t="s">
        <v>486</v>
      </c>
      <c r="GH242" t="s">
        <v>3841</v>
      </c>
      <c r="GJ242" t="b">
        <v>1</v>
      </c>
      <c r="GL242" t="b">
        <v>1</v>
      </c>
      <c r="GM242" t="b">
        <v>1</v>
      </c>
      <c r="GU242" t="b">
        <v>1</v>
      </c>
      <c r="HA242" t="s">
        <v>3842</v>
      </c>
      <c r="HB242" t="b">
        <v>1</v>
      </c>
      <c r="HD242" t="b">
        <v>1</v>
      </c>
      <c r="HF242" t="b">
        <v>1</v>
      </c>
      <c r="HJ242" t="b">
        <v>1</v>
      </c>
      <c r="HO242" t="s">
        <v>3843</v>
      </c>
      <c r="HP242" t="s">
        <v>3844</v>
      </c>
      <c r="HQ242" t="b">
        <v>1</v>
      </c>
      <c r="HR242" t="b">
        <v>1</v>
      </c>
      <c r="HY242" t="b">
        <v>1</v>
      </c>
      <c r="IC242" t="s">
        <v>1242</v>
      </c>
      <c r="ID242" t="b">
        <v>1</v>
      </c>
      <c r="IE242" t="b">
        <v>1</v>
      </c>
      <c r="IP242" t="s">
        <v>1508</v>
      </c>
      <c r="IQ242" t="b">
        <v>1</v>
      </c>
      <c r="IV242" t="b">
        <v>1</v>
      </c>
      <c r="IZ242" t="s">
        <v>476</v>
      </c>
      <c r="JB242" t="s">
        <v>3845</v>
      </c>
      <c r="JC242" t="b">
        <v>1</v>
      </c>
      <c r="JF242" t="b">
        <v>1</v>
      </c>
      <c r="JM242" t="b">
        <v>1</v>
      </c>
      <c r="JQ242" t="s">
        <v>510</v>
      </c>
      <c r="JR242" t="s">
        <v>826</v>
      </c>
      <c r="JS242" t="b">
        <v>1</v>
      </c>
      <c r="JW242" t="b">
        <v>1</v>
      </c>
      <c r="KD242" t="s">
        <v>826</v>
      </c>
      <c r="KE242" t="b">
        <v>1</v>
      </c>
      <c r="KI242" t="b">
        <v>1</v>
      </c>
      <c r="KO242" t="s">
        <v>554</v>
      </c>
      <c r="KW242" t="b">
        <v>1</v>
      </c>
      <c r="LH242" t="s">
        <v>751</v>
      </c>
      <c r="LI242" t="b">
        <v>1</v>
      </c>
      <c r="LJ242" t="b">
        <v>1</v>
      </c>
      <c r="LR242" t="s">
        <v>3846</v>
      </c>
      <c r="LS242" t="b">
        <v>1</v>
      </c>
      <c r="LU242" t="b">
        <v>1</v>
      </c>
      <c r="LW242" t="b">
        <v>1</v>
      </c>
      <c r="LY242" t="b">
        <v>1</v>
      </c>
      <c r="ME242" t="b">
        <v>1</v>
      </c>
      <c r="MI242" t="s">
        <v>3847</v>
      </c>
      <c r="MJ242" t="b">
        <v>1</v>
      </c>
      <c r="MO242" t="b">
        <v>1</v>
      </c>
      <c r="MY242" t="s">
        <v>3848</v>
      </c>
      <c r="NC242" t="b">
        <v>1</v>
      </c>
      <c r="NE242" t="b">
        <v>1</v>
      </c>
      <c r="NK242" t="s">
        <v>973</v>
      </c>
      <c r="NQ242" t="b">
        <v>1</v>
      </c>
      <c r="NV242" t="s">
        <v>476</v>
      </c>
      <c r="NX242" t="s">
        <v>510</v>
      </c>
      <c r="NZ242" t="s">
        <v>3849</v>
      </c>
      <c r="OB242" t="b">
        <v>1</v>
      </c>
      <c r="OD242" t="b">
        <v>1</v>
      </c>
      <c r="OF242" t="b">
        <v>1</v>
      </c>
      <c r="OL242" t="s">
        <v>869</v>
      </c>
      <c r="OO242" t="b">
        <v>1</v>
      </c>
      <c r="OQ242" t="b">
        <v>1</v>
      </c>
      <c r="OW242" t="s">
        <v>851</v>
      </c>
      <c r="PB242" t="b">
        <v>1</v>
      </c>
      <c r="PL242">
        <v>1000</v>
      </c>
      <c r="PM242">
        <v>1700</v>
      </c>
      <c r="PN242" t="s">
        <v>3013</v>
      </c>
      <c r="PS242" t="b">
        <v>1</v>
      </c>
      <c r="PV242" t="b">
        <v>1</v>
      </c>
      <c r="QF242" t="s">
        <v>476</v>
      </c>
      <c r="QG242" t="s">
        <v>509</v>
      </c>
      <c r="QH242" t="b">
        <v>1</v>
      </c>
      <c r="QP242" t="s">
        <v>510</v>
      </c>
      <c r="QR242" t="s">
        <v>510</v>
      </c>
      <c r="RC242" t="s">
        <v>511</v>
      </c>
      <c r="RE242" t="s">
        <v>510</v>
      </c>
      <c r="RG242" t="s">
        <v>3850</v>
      </c>
      <c r="RH242" t="s">
        <v>565</v>
      </c>
      <c r="RL242" t="b">
        <v>1</v>
      </c>
      <c r="RR242" t="s">
        <v>3704</v>
      </c>
      <c r="RT242" t="b">
        <v>1</v>
      </c>
      <c r="RW242" t="b">
        <v>1</v>
      </c>
      <c r="SA242" t="s">
        <v>543</v>
      </c>
      <c r="SB242" t="s">
        <v>3851</v>
      </c>
      <c r="SC242">
        <v>92473024</v>
      </c>
      <c r="SD242" t="s">
        <v>3852</v>
      </c>
      <c r="SE242" s="2">
        <v>44602.561307870368</v>
      </c>
      <c r="SF242">
        <v>241</v>
      </c>
      <c r="SH242">
        <v>-1</v>
      </c>
      <c r="SK242" t="s">
        <v>518</v>
      </c>
      <c r="SL242">
        <v>15347</v>
      </c>
      <c r="SM242" t="s">
        <v>983</v>
      </c>
      <c r="SN242">
        <v>648550</v>
      </c>
    </row>
    <row r="243" spans="1:508" hidden="1" x14ac:dyDescent="0.25">
      <c r="A243" t="s">
        <v>3853</v>
      </c>
      <c r="B243" t="s">
        <v>3854</v>
      </c>
      <c r="C243" t="s">
        <v>470</v>
      </c>
      <c r="D243" t="s">
        <v>3839</v>
      </c>
      <c r="E243" t="s">
        <v>950</v>
      </c>
      <c r="G243" s="1">
        <v>44602</v>
      </c>
      <c r="H243" t="s">
        <v>951</v>
      </c>
      <c r="I243" t="s">
        <v>952</v>
      </c>
      <c r="J243" t="s">
        <v>476</v>
      </c>
      <c r="K243" t="s">
        <v>477</v>
      </c>
      <c r="L243" s="1">
        <v>43230</v>
      </c>
      <c r="M243" t="s">
        <v>478</v>
      </c>
      <c r="O243" t="s">
        <v>572</v>
      </c>
      <c r="P243" t="s">
        <v>721</v>
      </c>
      <c r="Q243" t="s">
        <v>481</v>
      </c>
      <c r="R243" t="s">
        <v>479</v>
      </c>
      <c r="S243" t="s">
        <v>1286</v>
      </c>
      <c r="U243" t="b">
        <v>1</v>
      </c>
      <c r="AA243" t="s">
        <v>483</v>
      </c>
      <c r="AB243" t="s">
        <v>878</v>
      </c>
      <c r="AC243">
        <v>0</v>
      </c>
      <c r="AD243">
        <v>0</v>
      </c>
      <c r="AE243">
        <v>0</v>
      </c>
      <c r="AF243">
        <v>0</v>
      </c>
      <c r="AG243">
        <v>0</v>
      </c>
      <c r="AH243">
        <v>1</v>
      </c>
      <c r="AI243">
        <v>1</v>
      </c>
      <c r="AJ243" t="s">
        <v>470</v>
      </c>
      <c r="AK243" t="s">
        <v>485</v>
      </c>
      <c r="AL243" t="s">
        <v>485</v>
      </c>
      <c r="AM243">
        <v>0</v>
      </c>
      <c r="AN243">
        <v>0</v>
      </c>
      <c r="AO243">
        <v>1</v>
      </c>
      <c r="AP243">
        <v>0</v>
      </c>
      <c r="AQ243">
        <v>1</v>
      </c>
      <c r="AR243">
        <v>0</v>
      </c>
      <c r="AS243" t="s">
        <v>486</v>
      </c>
      <c r="AT243" t="s">
        <v>486</v>
      </c>
      <c r="AU243" t="s">
        <v>485</v>
      </c>
      <c r="AV243" t="s">
        <v>486</v>
      </c>
      <c r="AW243" t="s">
        <v>470</v>
      </c>
      <c r="AX243" t="s">
        <v>487</v>
      </c>
      <c r="AY243" t="s">
        <v>526</v>
      </c>
      <c r="AZ243">
        <v>4</v>
      </c>
      <c r="BA243" t="s">
        <v>1034</v>
      </c>
      <c r="BC243" t="s">
        <v>953</v>
      </c>
      <c r="BE243" t="s">
        <v>787</v>
      </c>
      <c r="BG243" t="s">
        <v>1683</v>
      </c>
      <c r="BH243" t="b">
        <v>1</v>
      </c>
      <c r="BJ243" t="b">
        <v>1</v>
      </c>
      <c r="BQ243">
        <v>20</v>
      </c>
      <c r="BR243" t="s">
        <v>956</v>
      </c>
      <c r="BS243" t="s">
        <v>510</v>
      </c>
      <c r="CV243" t="s">
        <v>989</v>
      </c>
      <c r="CW243" t="b">
        <v>0</v>
      </c>
      <c r="CX243" t="b">
        <v>1</v>
      </c>
      <c r="CY243" t="b">
        <v>0</v>
      </c>
      <c r="CZ243" t="b">
        <v>0</v>
      </c>
      <c r="DA243" t="b">
        <v>1</v>
      </c>
      <c r="DB243" t="b">
        <v>0</v>
      </c>
      <c r="DC243" t="b">
        <v>0</v>
      </c>
      <c r="DJ243">
        <v>1</v>
      </c>
      <c r="DP243" t="s">
        <v>510</v>
      </c>
      <c r="DQ243" t="s">
        <v>1200</v>
      </c>
      <c r="DS243" t="b">
        <v>1</v>
      </c>
      <c r="DT243" t="b">
        <v>1</v>
      </c>
      <c r="EC243" t="s">
        <v>476</v>
      </c>
      <c r="ED243" t="s">
        <v>1237</v>
      </c>
      <c r="EJ243" t="b">
        <v>1</v>
      </c>
      <c r="EP243" t="s">
        <v>476</v>
      </c>
      <c r="EQ243" t="s">
        <v>1257</v>
      </c>
      <c r="ER243" t="b">
        <v>1</v>
      </c>
      <c r="ES243" t="b">
        <v>1</v>
      </c>
      <c r="FA243" t="s">
        <v>476</v>
      </c>
      <c r="FB243" t="s">
        <v>476</v>
      </c>
      <c r="FC243" t="s">
        <v>476</v>
      </c>
      <c r="FD243" t="s">
        <v>476</v>
      </c>
      <c r="FE243" t="s">
        <v>510</v>
      </c>
      <c r="FF243" t="s">
        <v>510</v>
      </c>
      <c r="FG243" t="s">
        <v>510</v>
      </c>
      <c r="FH243" t="s">
        <v>510</v>
      </c>
      <c r="FI243" t="s">
        <v>510</v>
      </c>
      <c r="FJ243" t="s">
        <v>476</v>
      </c>
      <c r="FK243" t="s">
        <v>476</v>
      </c>
      <c r="FL243" t="s">
        <v>510</v>
      </c>
      <c r="GB243">
        <f>IF(Table1[[#This Row],[msna/Demographic_info/HH_members_group/total_m_c_muac]]=0,"",COUNTIF(Table1[[#This Row],[Grain or tubers e.g. bread, rice, noodles, bulger, frikeh, kaak, pasta, andoumeh, manakish, thick grain-based porridge, potatoes]:[Breastmilk]],"Yes"))</f>
        <v>0</v>
      </c>
      <c r="GC243" t="str">
        <f>IF(Table1[[#This Row],[Column1]]="","",IF(Table1[[#This Row],[Please select the assessment type:]]="Livelihood and Protection (MHPSS, CP, GBV)","",IF(Table1[[#This Row],[Column1]]&gt;4,"diverse","not diverse")))</f>
        <v>not diverse</v>
      </c>
      <c r="GH243" t="s">
        <v>3855</v>
      </c>
      <c r="GJ243" t="b">
        <v>1</v>
      </c>
      <c r="GL243" t="b">
        <v>1</v>
      </c>
      <c r="GQ243" t="b">
        <v>1</v>
      </c>
      <c r="GT243" t="b">
        <v>1</v>
      </c>
      <c r="HA243" t="s">
        <v>3856</v>
      </c>
      <c r="HF243" t="b">
        <v>1</v>
      </c>
      <c r="HI243" t="b">
        <v>1</v>
      </c>
      <c r="HJ243" t="b">
        <v>1</v>
      </c>
      <c r="HO243" t="s">
        <v>3857</v>
      </c>
      <c r="HP243" t="s">
        <v>2891</v>
      </c>
      <c r="HR243" t="b">
        <v>1</v>
      </c>
      <c r="HT243" t="b">
        <v>1</v>
      </c>
      <c r="HW243" t="b">
        <v>1</v>
      </c>
      <c r="IC243" t="s">
        <v>1242</v>
      </c>
      <c r="ID243" t="b">
        <v>1</v>
      </c>
      <c r="IE243" t="b">
        <v>1</v>
      </c>
      <c r="IP243" t="s">
        <v>3858</v>
      </c>
      <c r="IQ243" t="b">
        <v>1</v>
      </c>
      <c r="IR243" t="b">
        <v>1</v>
      </c>
      <c r="IS243" t="b">
        <v>1</v>
      </c>
      <c r="IZ243" t="s">
        <v>769</v>
      </c>
      <c r="JB243" t="s">
        <v>1293</v>
      </c>
      <c r="JC243" t="b">
        <v>1</v>
      </c>
      <c r="JQ243" t="s">
        <v>476</v>
      </c>
      <c r="JR243" t="s">
        <v>826</v>
      </c>
      <c r="JS243" t="b">
        <v>1</v>
      </c>
      <c r="JW243" t="b">
        <v>1</v>
      </c>
      <c r="KD243" t="s">
        <v>3859</v>
      </c>
      <c r="KE243" t="b">
        <v>1</v>
      </c>
      <c r="KK243" t="b">
        <v>1</v>
      </c>
      <c r="KO243" t="s">
        <v>554</v>
      </c>
      <c r="KW243" t="b">
        <v>1</v>
      </c>
      <c r="LH243" t="s">
        <v>500</v>
      </c>
      <c r="LI243" t="b">
        <v>1</v>
      </c>
      <c r="LR243" t="s">
        <v>3166</v>
      </c>
      <c r="LT243" t="b">
        <v>1</v>
      </c>
      <c r="LW243" t="b">
        <v>1</v>
      </c>
      <c r="LY243" t="b">
        <v>1</v>
      </c>
      <c r="ME243" t="b">
        <v>1</v>
      </c>
      <c r="MI243" t="s">
        <v>3054</v>
      </c>
      <c r="ML243" t="b">
        <v>1</v>
      </c>
      <c r="MO243" t="b">
        <v>1</v>
      </c>
      <c r="MP243" t="b">
        <v>1</v>
      </c>
      <c r="MY243" t="s">
        <v>1023</v>
      </c>
      <c r="NH243" t="b">
        <v>1</v>
      </c>
      <c r="NK243" t="s">
        <v>755</v>
      </c>
      <c r="NL243" t="b">
        <v>1</v>
      </c>
      <c r="NN243" t="b">
        <v>1</v>
      </c>
      <c r="NV243" t="s">
        <v>476</v>
      </c>
      <c r="NX243" t="s">
        <v>510</v>
      </c>
      <c r="NZ243" t="s">
        <v>3860</v>
      </c>
      <c r="OB243" t="b">
        <v>1</v>
      </c>
      <c r="OC243" t="b">
        <v>1</v>
      </c>
      <c r="OE243" t="b">
        <v>1</v>
      </c>
      <c r="OF243" t="b">
        <v>1</v>
      </c>
      <c r="OL243" t="s">
        <v>1002</v>
      </c>
      <c r="OO243" t="b">
        <v>1</v>
      </c>
      <c r="OQ243" t="b">
        <v>1</v>
      </c>
      <c r="OR243" t="b">
        <v>1</v>
      </c>
      <c r="OW243" t="s">
        <v>585</v>
      </c>
      <c r="OX243" t="b">
        <v>1</v>
      </c>
      <c r="PM243">
        <v>1000</v>
      </c>
      <c r="PN243" t="s">
        <v>3861</v>
      </c>
      <c r="PO243" t="b">
        <v>1</v>
      </c>
      <c r="PS243" t="b">
        <v>1</v>
      </c>
      <c r="PU243" t="b">
        <v>1</v>
      </c>
      <c r="QF243" t="s">
        <v>476</v>
      </c>
      <c r="QG243" t="s">
        <v>509</v>
      </c>
      <c r="QH243" t="b">
        <v>1</v>
      </c>
      <c r="QP243" t="s">
        <v>510</v>
      </c>
      <c r="QR243" t="s">
        <v>510</v>
      </c>
      <c r="RC243" t="s">
        <v>511</v>
      </c>
      <c r="RE243" t="s">
        <v>510</v>
      </c>
      <c r="RG243" t="s">
        <v>3862</v>
      </c>
      <c r="RH243" t="s">
        <v>814</v>
      </c>
      <c r="RI243" t="b">
        <v>1</v>
      </c>
      <c r="RL243" t="b">
        <v>1</v>
      </c>
      <c r="RR243" t="s">
        <v>1266</v>
      </c>
      <c r="RS243" t="b">
        <v>1</v>
      </c>
      <c r="RT243" t="b">
        <v>1</v>
      </c>
      <c r="SA243" t="s">
        <v>543</v>
      </c>
      <c r="SB243" t="s">
        <v>3863</v>
      </c>
      <c r="SC243">
        <v>92473027</v>
      </c>
      <c r="SD243" t="s">
        <v>3864</v>
      </c>
      <c r="SE243" s="2">
        <v>44602.561331018522</v>
      </c>
      <c r="SF243">
        <v>242</v>
      </c>
      <c r="SH243">
        <v>-1</v>
      </c>
      <c r="SK243" t="s">
        <v>518</v>
      </c>
      <c r="SL243">
        <v>8063</v>
      </c>
      <c r="SM243" t="s">
        <v>983</v>
      </c>
      <c r="SN243">
        <v>648550</v>
      </c>
    </row>
    <row r="244" spans="1:508" hidden="1" x14ac:dyDescent="0.25">
      <c r="A244" t="s">
        <v>3865</v>
      </c>
      <c r="B244" t="s">
        <v>3866</v>
      </c>
      <c r="C244" t="s">
        <v>470</v>
      </c>
      <c r="D244" t="s">
        <v>3839</v>
      </c>
      <c r="E244" t="s">
        <v>950</v>
      </c>
      <c r="G244" s="1">
        <v>44602</v>
      </c>
      <c r="H244" t="s">
        <v>1285</v>
      </c>
      <c r="I244" t="s">
        <v>952</v>
      </c>
      <c r="J244" t="s">
        <v>476</v>
      </c>
      <c r="K244" t="s">
        <v>477</v>
      </c>
      <c r="L244" s="1">
        <v>43952</v>
      </c>
      <c r="M244" t="s">
        <v>478</v>
      </c>
      <c r="O244" t="s">
        <v>572</v>
      </c>
      <c r="P244" t="s">
        <v>480</v>
      </c>
      <c r="Q244" t="s">
        <v>1123</v>
      </c>
      <c r="R244" t="s">
        <v>479</v>
      </c>
      <c r="S244" t="s">
        <v>2553</v>
      </c>
      <c r="Z244" t="b">
        <v>1</v>
      </c>
      <c r="AA244" t="s">
        <v>483</v>
      </c>
      <c r="AB244" t="s">
        <v>878</v>
      </c>
      <c r="AC244">
        <v>0</v>
      </c>
      <c r="AD244">
        <v>0</v>
      </c>
      <c r="AE244">
        <v>1</v>
      </c>
      <c r="AF244">
        <v>0</v>
      </c>
      <c r="AG244">
        <v>1</v>
      </c>
      <c r="AH244">
        <v>1</v>
      </c>
      <c r="AI244">
        <v>0</v>
      </c>
      <c r="AJ244" t="s">
        <v>485</v>
      </c>
      <c r="AK244" t="s">
        <v>486</v>
      </c>
      <c r="AL244" t="s">
        <v>487</v>
      </c>
      <c r="AM244">
        <v>0</v>
      </c>
      <c r="AN244">
        <v>0</v>
      </c>
      <c r="AO244">
        <v>2</v>
      </c>
      <c r="AP244">
        <v>2</v>
      </c>
      <c r="AQ244">
        <v>3</v>
      </c>
      <c r="AR244">
        <v>0</v>
      </c>
      <c r="AS244" t="s">
        <v>526</v>
      </c>
      <c r="AT244" t="s">
        <v>487</v>
      </c>
      <c r="AU244" t="s">
        <v>722</v>
      </c>
      <c r="AV244" t="s">
        <v>660</v>
      </c>
      <c r="AW244" t="s">
        <v>486</v>
      </c>
      <c r="AX244" t="s">
        <v>526</v>
      </c>
      <c r="AY244" t="s">
        <v>911</v>
      </c>
      <c r="AZ244">
        <v>10</v>
      </c>
      <c r="BA244" t="s">
        <v>787</v>
      </c>
      <c r="BC244" t="s">
        <v>953</v>
      </c>
      <c r="BE244" t="s">
        <v>1034</v>
      </c>
      <c r="BG244" t="s">
        <v>1760</v>
      </c>
      <c r="BH244" t="b">
        <v>1</v>
      </c>
      <c r="BQ244">
        <v>10</v>
      </c>
      <c r="BR244" t="s">
        <v>956</v>
      </c>
      <c r="BS244" t="s">
        <v>510</v>
      </c>
      <c r="CV244" t="s">
        <v>1219</v>
      </c>
      <c r="CW244" t="b">
        <v>0</v>
      </c>
      <c r="CX244" t="b">
        <v>0</v>
      </c>
      <c r="CY244" t="b">
        <v>1</v>
      </c>
      <c r="CZ244" t="b">
        <v>0</v>
      </c>
      <c r="DA244" t="b">
        <v>1</v>
      </c>
      <c r="DB244" t="b">
        <v>0</v>
      </c>
      <c r="DC244" t="b">
        <v>0</v>
      </c>
      <c r="DF244">
        <v>2</v>
      </c>
      <c r="DM244">
        <v>1</v>
      </c>
      <c r="DP244" t="s">
        <v>510</v>
      </c>
      <c r="DQ244" t="s">
        <v>1378</v>
      </c>
      <c r="DT244" t="b">
        <v>1</v>
      </c>
      <c r="DW244" t="b">
        <v>1</v>
      </c>
      <c r="EC244" t="s">
        <v>476</v>
      </c>
      <c r="ED244" t="s">
        <v>1237</v>
      </c>
      <c r="EJ244" t="b">
        <v>1</v>
      </c>
      <c r="EP244" t="s">
        <v>476</v>
      </c>
      <c r="EQ244" t="s">
        <v>1038</v>
      </c>
      <c r="ES244" t="b">
        <v>1</v>
      </c>
      <c r="FA244" t="s">
        <v>476</v>
      </c>
      <c r="FB244" t="s">
        <v>510</v>
      </c>
      <c r="FC244" t="s">
        <v>476</v>
      </c>
      <c r="FD244" t="s">
        <v>510</v>
      </c>
      <c r="FE244" t="s">
        <v>510</v>
      </c>
      <c r="FF244" t="s">
        <v>510</v>
      </c>
      <c r="FG244" t="s">
        <v>476</v>
      </c>
      <c r="FH244" t="s">
        <v>510</v>
      </c>
      <c r="FI244" t="s">
        <v>476</v>
      </c>
      <c r="FJ244" t="s">
        <v>476</v>
      </c>
      <c r="FK244" t="s">
        <v>476</v>
      </c>
      <c r="FL244" t="s">
        <v>510</v>
      </c>
      <c r="FN244" t="s">
        <v>476</v>
      </c>
      <c r="FO244" t="s">
        <v>510</v>
      </c>
      <c r="FP244" t="s">
        <v>510</v>
      </c>
      <c r="FQ244" t="s">
        <v>510</v>
      </c>
      <c r="FR244" t="s">
        <v>510</v>
      </c>
      <c r="FS244" t="s">
        <v>476</v>
      </c>
      <c r="FT244" t="s">
        <v>476</v>
      </c>
      <c r="FU244" t="s">
        <v>476</v>
      </c>
      <c r="FV244" t="s">
        <v>510</v>
      </c>
      <c r="FW244" t="s">
        <v>510</v>
      </c>
      <c r="FX244" t="s">
        <v>476</v>
      </c>
      <c r="FY244" t="s">
        <v>510</v>
      </c>
      <c r="FZ244" t="s">
        <v>510</v>
      </c>
      <c r="GA244" t="s">
        <v>510</v>
      </c>
      <c r="GB244">
        <f>IF(Table1[[#This Row],[msna/Demographic_info/HH_members_group/total_m_c_muac]]=0,"",COUNTIF(Table1[[#This Row],[Grain or tubers e.g. bread, rice, noodles, bulger, frikeh, kaak, pasta, andoumeh, manakish, thick grain-based porridge, potatoes]:[Breastmilk]],"Yes"))</f>
        <v>5</v>
      </c>
      <c r="GC244" t="str">
        <f>IF(Table1[[#This Row],[Column1]]="","",IF(Table1[[#This Row],[Please select the assessment type:]]="Livelihood and Protection (MHPSS, CP, GBV)","",IF(Table1[[#This Row],[Column1]]&gt;4,"diverse","not diverse")))</f>
        <v>diverse</v>
      </c>
      <c r="GD244">
        <v>1</v>
      </c>
      <c r="GE244" t="s">
        <v>486</v>
      </c>
      <c r="GH244" t="s">
        <v>3867</v>
      </c>
      <c r="GJ244" t="b">
        <v>1</v>
      </c>
      <c r="GL244" t="b">
        <v>1</v>
      </c>
      <c r="GN244" t="b">
        <v>1</v>
      </c>
      <c r="GT244" t="b">
        <v>1</v>
      </c>
      <c r="GU244" t="b">
        <v>1</v>
      </c>
      <c r="HA244" t="s">
        <v>3868</v>
      </c>
      <c r="HB244" t="b">
        <v>1</v>
      </c>
      <c r="HE244" t="b">
        <v>1</v>
      </c>
      <c r="HG244" t="b">
        <v>1</v>
      </c>
      <c r="HH244" t="b">
        <v>1</v>
      </c>
      <c r="HK244" t="b">
        <v>1</v>
      </c>
      <c r="HO244" t="s">
        <v>3869</v>
      </c>
      <c r="HP244" t="s">
        <v>1993</v>
      </c>
      <c r="HR244" t="b">
        <v>1</v>
      </c>
      <c r="HU244" t="b">
        <v>1</v>
      </c>
      <c r="IC244" t="s">
        <v>3870</v>
      </c>
      <c r="ID244" t="b">
        <v>1</v>
      </c>
      <c r="II244" t="b">
        <v>1</v>
      </c>
      <c r="IP244" t="s">
        <v>390</v>
      </c>
      <c r="IW244" t="b">
        <v>1</v>
      </c>
      <c r="IY244" t="s">
        <v>3871</v>
      </c>
      <c r="IZ244" t="s">
        <v>476</v>
      </c>
      <c r="JB244" t="s">
        <v>3872</v>
      </c>
      <c r="JC244" t="b">
        <v>1</v>
      </c>
      <c r="JJ244" t="b">
        <v>1</v>
      </c>
      <c r="JQ244" t="s">
        <v>476</v>
      </c>
      <c r="JR244" t="s">
        <v>3873</v>
      </c>
      <c r="JS244" t="b">
        <v>1</v>
      </c>
      <c r="JV244" t="b">
        <v>1</v>
      </c>
      <c r="JX244" t="b">
        <v>1</v>
      </c>
      <c r="KD244" t="s">
        <v>3874</v>
      </c>
      <c r="KE244" t="b">
        <v>1</v>
      </c>
      <c r="KH244" t="b">
        <v>1</v>
      </c>
      <c r="KI244" t="b">
        <v>1</v>
      </c>
      <c r="KJ244" t="b">
        <v>1</v>
      </c>
      <c r="KO244" t="s">
        <v>3875</v>
      </c>
      <c r="KR244" t="b">
        <v>1</v>
      </c>
      <c r="KS244" t="b">
        <v>1</v>
      </c>
      <c r="KY244" t="s">
        <v>498</v>
      </c>
      <c r="LA244" t="b">
        <v>1</v>
      </c>
      <c r="LH244" t="s">
        <v>500</v>
      </c>
      <c r="LI244" t="b">
        <v>1</v>
      </c>
      <c r="LR244" t="s">
        <v>3876</v>
      </c>
      <c r="LT244" t="b">
        <v>1</v>
      </c>
      <c r="LW244" t="b">
        <v>1</v>
      </c>
      <c r="LZ244" t="b">
        <v>1</v>
      </c>
      <c r="MA244" t="b">
        <v>1</v>
      </c>
      <c r="ME244" t="b">
        <v>1</v>
      </c>
      <c r="MI244" t="s">
        <v>1146</v>
      </c>
      <c r="MO244" t="b">
        <v>1</v>
      </c>
      <c r="MP244" t="b">
        <v>1</v>
      </c>
      <c r="MY244" t="s">
        <v>778</v>
      </c>
      <c r="ND244" t="b">
        <v>1</v>
      </c>
      <c r="NE244" t="b">
        <v>1</v>
      </c>
      <c r="NK244" t="s">
        <v>504</v>
      </c>
      <c r="NT244" t="b">
        <v>1</v>
      </c>
      <c r="NV244" t="s">
        <v>476</v>
      </c>
      <c r="NX244" t="s">
        <v>510</v>
      </c>
      <c r="NZ244" t="s">
        <v>3877</v>
      </c>
      <c r="OB244" t="b">
        <v>1</v>
      </c>
      <c r="OD244" t="b">
        <v>1</v>
      </c>
      <c r="OE244" t="b">
        <v>1</v>
      </c>
      <c r="OL244" t="s">
        <v>3878</v>
      </c>
      <c r="OO244" t="b">
        <v>1</v>
      </c>
      <c r="OP244" t="b">
        <v>1</v>
      </c>
      <c r="OR244" t="b">
        <v>1</v>
      </c>
      <c r="OW244" t="s">
        <v>507</v>
      </c>
      <c r="PC244" t="b">
        <v>1</v>
      </c>
      <c r="PL244">
        <v>1500</v>
      </c>
      <c r="PM244">
        <v>2000</v>
      </c>
      <c r="PN244" t="s">
        <v>1478</v>
      </c>
      <c r="PT244" t="b">
        <v>1</v>
      </c>
      <c r="QF244" t="s">
        <v>510</v>
      </c>
      <c r="QP244" t="s">
        <v>510</v>
      </c>
      <c r="QR244" t="s">
        <v>510</v>
      </c>
      <c r="RC244" t="s">
        <v>511</v>
      </c>
      <c r="RE244" t="s">
        <v>510</v>
      </c>
      <c r="RG244" t="s">
        <v>3879</v>
      </c>
      <c r="RH244" t="s">
        <v>2547</v>
      </c>
      <c r="RJ244" t="b">
        <v>1</v>
      </c>
      <c r="RK244" t="b">
        <v>1</v>
      </c>
      <c r="RR244" t="s">
        <v>514</v>
      </c>
      <c r="RS244" t="b">
        <v>1</v>
      </c>
      <c r="SA244" t="s">
        <v>543</v>
      </c>
      <c r="SB244" t="s">
        <v>3880</v>
      </c>
      <c r="SC244">
        <v>92473031</v>
      </c>
      <c r="SD244" t="s">
        <v>3881</v>
      </c>
      <c r="SE244" s="2">
        <v>44602.561342592591</v>
      </c>
      <c r="SF244">
        <v>243</v>
      </c>
      <c r="SH244">
        <v>-1</v>
      </c>
      <c r="SK244" t="s">
        <v>518</v>
      </c>
      <c r="SL244">
        <v>8426</v>
      </c>
      <c r="SM244" t="s">
        <v>983</v>
      </c>
      <c r="SN244">
        <v>648550</v>
      </c>
    </row>
    <row r="245" spans="1:508" hidden="1" x14ac:dyDescent="0.25">
      <c r="A245" t="s">
        <v>3882</v>
      </c>
      <c r="B245" t="s">
        <v>3883</v>
      </c>
      <c r="D245" t="s">
        <v>3884</v>
      </c>
      <c r="E245" t="s">
        <v>950</v>
      </c>
      <c r="G245" s="1">
        <v>44602</v>
      </c>
      <c r="H245" t="s">
        <v>2762</v>
      </c>
      <c r="I245" t="s">
        <v>952</v>
      </c>
      <c r="J245" t="s">
        <v>476</v>
      </c>
      <c r="K245" t="s">
        <v>477</v>
      </c>
      <c r="L245" s="1">
        <v>43836</v>
      </c>
      <c r="M245" t="s">
        <v>478</v>
      </c>
      <c r="O245" t="s">
        <v>479</v>
      </c>
      <c r="P245" t="s">
        <v>480</v>
      </c>
      <c r="Q245" t="s">
        <v>573</v>
      </c>
      <c r="R245" t="s">
        <v>479</v>
      </c>
      <c r="S245" t="s">
        <v>482</v>
      </c>
      <c r="T245" t="b">
        <v>1</v>
      </c>
      <c r="AA245" t="s">
        <v>483</v>
      </c>
      <c r="AB245" t="s">
        <v>574</v>
      </c>
      <c r="AC245">
        <v>0</v>
      </c>
      <c r="AD245">
        <v>0</v>
      </c>
      <c r="AE245">
        <v>0</v>
      </c>
      <c r="AF245">
        <v>1</v>
      </c>
      <c r="AG245">
        <v>1</v>
      </c>
      <c r="AH245">
        <v>2</v>
      </c>
      <c r="AI245">
        <v>0</v>
      </c>
      <c r="AJ245" t="s">
        <v>485</v>
      </c>
      <c r="AK245" t="s">
        <v>485</v>
      </c>
      <c r="AL245" t="s">
        <v>526</v>
      </c>
      <c r="AM245">
        <v>0</v>
      </c>
      <c r="AN245">
        <v>0</v>
      </c>
      <c r="AO245">
        <v>0</v>
      </c>
      <c r="AP245">
        <v>0</v>
      </c>
      <c r="AQ245">
        <v>1</v>
      </c>
      <c r="AR245">
        <v>0</v>
      </c>
      <c r="AS245" t="s">
        <v>470</v>
      </c>
      <c r="AT245" t="s">
        <v>486</v>
      </c>
      <c r="AU245" t="s">
        <v>486</v>
      </c>
      <c r="AV245" t="s">
        <v>485</v>
      </c>
      <c r="AW245" t="s">
        <v>470</v>
      </c>
      <c r="AX245" t="s">
        <v>487</v>
      </c>
      <c r="AY245" t="s">
        <v>527</v>
      </c>
      <c r="AZ245">
        <v>5</v>
      </c>
      <c r="BA245" t="s">
        <v>953</v>
      </c>
      <c r="BC245" t="s">
        <v>787</v>
      </c>
      <c r="BE245" t="s">
        <v>1034</v>
      </c>
      <c r="BG245" t="s">
        <v>1627</v>
      </c>
      <c r="BJ245" t="b">
        <v>1</v>
      </c>
      <c r="BQ245">
        <v>10</v>
      </c>
      <c r="BR245" t="s">
        <v>956</v>
      </c>
      <c r="BS245" t="s">
        <v>510</v>
      </c>
      <c r="CV245" t="s">
        <v>1180</v>
      </c>
      <c r="CW245" t="b">
        <v>0</v>
      </c>
      <c r="CX245" t="b">
        <v>1</v>
      </c>
      <c r="CY245" t="b">
        <v>1</v>
      </c>
      <c r="CZ245" t="b">
        <v>0</v>
      </c>
      <c r="DA245" t="b">
        <v>0</v>
      </c>
      <c r="DB245" t="b">
        <v>0</v>
      </c>
      <c r="DC245" t="b">
        <v>0</v>
      </c>
      <c r="DF245">
        <v>1</v>
      </c>
      <c r="DJ245">
        <v>1</v>
      </c>
      <c r="DP245" t="s">
        <v>510</v>
      </c>
      <c r="DQ245" t="s">
        <v>3104</v>
      </c>
      <c r="DX245" t="b">
        <v>1</v>
      </c>
      <c r="EC245" t="s">
        <v>476</v>
      </c>
      <c r="ED245" t="s">
        <v>1237</v>
      </c>
      <c r="EJ245" t="b">
        <v>1</v>
      </c>
      <c r="EP245" t="s">
        <v>510</v>
      </c>
      <c r="EQ245" t="s">
        <v>1038</v>
      </c>
      <c r="ES245" t="b">
        <v>1</v>
      </c>
      <c r="FA245" t="s">
        <v>476</v>
      </c>
      <c r="FB245" t="s">
        <v>476</v>
      </c>
      <c r="FC245" t="s">
        <v>510</v>
      </c>
      <c r="FD245" t="s">
        <v>476</v>
      </c>
      <c r="FE245" t="s">
        <v>476</v>
      </c>
      <c r="FF245" t="s">
        <v>510</v>
      </c>
      <c r="FG245" t="s">
        <v>510</v>
      </c>
      <c r="FH245" t="s">
        <v>476</v>
      </c>
      <c r="FI245" t="s">
        <v>510</v>
      </c>
      <c r="FJ245" t="s">
        <v>476</v>
      </c>
      <c r="FK245" t="s">
        <v>476</v>
      </c>
      <c r="FL245" t="s">
        <v>510</v>
      </c>
      <c r="GB245">
        <f>IF(Table1[[#This Row],[msna/Demographic_info/HH_members_group/total_m_c_muac]]=0,"",COUNTIF(Table1[[#This Row],[Grain or tubers e.g. bread, rice, noodles, bulger, frikeh, kaak, pasta, andoumeh, manakish, thick grain-based porridge, potatoes]:[Breastmilk]],"Yes"))</f>
        <v>0</v>
      </c>
      <c r="GC245" t="str">
        <f>IF(Table1[[#This Row],[Column1]]="","",IF(Table1[[#This Row],[Please select the assessment type:]]="Livelihood and Protection (MHPSS, CP, GBV)","",IF(Table1[[#This Row],[Column1]]&gt;4,"diverse","not diverse")))</f>
        <v>not diverse</v>
      </c>
      <c r="GH245" t="s">
        <v>3885</v>
      </c>
      <c r="GT245" t="b">
        <v>1</v>
      </c>
      <c r="GV245" t="b">
        <v>1</v>
      </c>
      <c r="HA245" t="s">
        <v>2889</v>
      </c>
      <c r="HC245" t="b">
        <v>1</v>
      </c>
      <c r="HD245" t="b">
        <v>1</v>
      </c>
      <c r="HO245" t="s">
        <v>3886</v>
      </c>
      <c r="HP245" t="s">
        <v>806</v>
      </c>
      <c r="HQ245" t="b">
        <v>1</v>
      </c>
      <c r="HT245" t="b">
        <v>1</v>
      </c>
      <c r="IC245" t="s">
        <v>1107</v>
      </c>
      <c r="ID245" t="b">
        <v>1</v>
      </c>
      <c r="IP245" t="s">
        <v>496</v>
      </c>
      <c r="IV245" t="b">
        <v>1</v>
      </c>
      <c r="IZ245" t="s">
        <v>476</v>
      </c>
      <c r="JB245" t="s">
        <v>770</v>
      </c>
      <c r="JI245" t="b">
        <v>1</v>
      </c>
      <c r="JQ245" t="s">
        <v>510</v>
      </c>
      <c r="JR245" t="s">
        <v>772</v>
      </c>
      <c r="JS245" t="b">
        <v>1</v>
      </c>
      <c r="KD245" t="s">
        <v>534</v>
      </c>
      <c r="KI245" t="b">
        <v>1</v>
      </c>
      <c r="KO245" t="s">
        <v>1434</v>
      </c>
      <c r="KR245" t="b">
        <v>1</v>
      </c>
      <c r="KY245" t="s">
        <v>3887</v>
      </c>
      <c r="LE245" t="b">
        <v>1</v>
      </c>
      <c r="LH245" t="s">
        <v>500</v>
      </c>
      <c r="LI245" t="b">
        <v>1</v>
      </c>
      <c r="LR245" t="s">
        <v>2435</v>
      </c>
      <c r="ME245" t="b">
        <v>1</v>
      </c>
      <c r="MI245" t="s">
        <v>1226</v>
      </c>
      <c r="MO245" t="b">
        <v>1</v>
      </c>
      <c r="MY245" t="s">
        <v>830</v>
      </c>
      <c r="NA245" t="b">
        <v>1</v>
      </c>
      <c r="ND245" t="b">
        <v>1</v>
      </c>
      <c r="NK245" t="s">
        <v>924</v>
      </c>
      <c r="NL245" t="b">
        <v>1</v>
      </c>
      <c r="NV245" t="s">
        <v>476</v>
      </c>
      <c r="NX245" t="s">
        <v>510</v>
      </c>
      <c r="NZ245" t="s">
        <v>538</v>
      </c>
      <c r="OF245" t="b">
        <v>1</v>
      </c>
      <c r="OL245" t="s">
        <v>779</v>
      </c>
      <c r="OT245" t="b">
        <v>1</v>
      </c>
      <c r="OW245" t="s">
        <v>507</v>
      </c>
      <c r="PC245" t="b">
        <v>1</v>
      </c>
      <c r="PL245">
        <v>1500</v>
      </c>
      <c r="PM245">
        <v>1500</v>
      </c>
      <c r="PN245" t="s">
        <v>1830</v>
      </c>
      <c r="QD245" t="b">
        <v>1</v>
      </c>
      <c r="QF245" t="s">
        <v>510</v>
      </c>
      <c r="QP245" t="s">
        <v>510</v>
      </c>
      <c r="QR245" t="s">
        <v>510</v>
      </c>
      <c r="RC245" t="s">
        <v>511</v>
      </c>
      <c r="RE245" t="s">
        <v>510</v>
      </c>
      <c r="RG245" t="s">
        <v>3888</v>
      </c>
      <c r="RH245" t="s">
        <v>3889</v>
      </c>
      <c r="RJ245" t="b">
        <v>1</v>
      </c>
      <c r="RM245" t="b">
        <v>1</v>
      </c>
      <c r="RR245" t="s">
        <v>514</v>
      </c>
      <c r="RS245" t="b">
        <v>1</v>
      </c>
      <c r="SA245" t="s">
        <v>1213</v>
      </c>
      <c r="SB245" t="s">
        <v>3890</v>
      </c>
      <c r="SC245">
        <v>92473077</v>
      </c>
      <c r="SD245" t="s">
        <v>3891</v>
      </c>
      <c r="SE245" s="2">
        <v>44602.561712962961</v>
      </c>
      <c r="SF245">
        <v>244</v>
      </c>
      <c r="SH245">
        <v>-1</v>
      </c>
      <c r="SK245" t="s">
        <v>518</v>
      </c>
      <c r="SL245">
        <v>1813</v>
      </c>
      <c r="SM245" t="s">
        <v>983</v>
      </c>
      <c r="SN245">
        <v>648550</v>
      </c>
    </row>
    <row r="246" spans="1:508" hidden="1" x14ac:dyDescent="0.25">
      <c r="A246" t="s">
        <v>3892</v>
      </c>
      <c r="B246" t="s">
        <v>3893</v>
      </c>
      <c r="C246" t="s">
        <v>470</v>
      </c>
      <c r="D246" t="s">
        <v>3894</v>
      </c>
      <c r="E246" t="s">
        <v>950</v>
      </c>
      <c r="G246" s="1">
        <v>44602</v>
      </c>
      <c r="H246" t="s">
        <v>2762</v>
      </c>
      <c r="I246" t="s">
        <v>952</v>
      </c>
      <c r="J246" t="s">
        <v>476</v>
      </c>
      <c r="K246" t="s">
        <v>522</v>
      </c>
      <c r="M246" t="s">
        <v>1012</v>
      </c>
      <c r="O246" t="s">
        <v>572</v>
      </c>
      <c r="P246" t="s">
        <v>548</v>
      </c>
      <c r="Q246" t="s">
        <v>481</v>
      </c>
      <c r="R246" t="s">
        <v>479</v>
      </c>
      <c r="S246" t="s">
        <v>482</v>
      </c>
      <c r="T246" t="b">
        <v>1</v>
      </c>
      <c r="AA246" t="s">
        <v>483</v>
      </c>
      <c r="AB246" t="s">
        <v>878</v>
      </c>
      <c r="AC246">
        <v>0</v>
      </c>
      <c r="AD246">
        <v>0</v>
      </c>
      <c r="AE246">
        <v>0</v>
      </c>
      <c r="AF246">
        <v>1</v>
      </c>
      <c r="AG246">
        <v>1</v>
      </c>
      <c r="AH246">
        <v>2</v>
      </c>
      <c r="AI246">
        <v>0</v>
      </c>
      <c r="AJ246" t="s">
        <v>485</v>
      </c>
      <c r="AK246" t="s">
        <v>485</v>
      </c>
      <c r="AL246" t="s">
        <v>526</v>
      </c>
      <c r="AM246">
        <v>0</v>
      </c>
      <c r="AN246">
        <v>0</v>
      </c>
      <c r="AO246">
        <v>0</v>
      </c>
      <c r="AP246">
        <v>0</v>
      </c>
      <c r="AQ246">
        <v>1</v>
      </c>
      <c r="AR246">
        <v>0</v>
      </c>
      <c r="AS246" t="s">
        <v>470</v>
      </c>
      <c r="AT246" t="s">
        <v>486</v>
      </c>
      <c r="AU246" t="s">
        <v>486</v>
      </c>
      <c r="AV246" t="s">
        <v>485</v>
      </c>
      <c r="AW246" t="s">
        <v>470</v>
      </c>
      <c r="AX246" t="s">
        <v>487</v>
      </c>
      <c r="AY246" t="s">
        <v>527</v>
      </c>
      <c r="AZ246">
        <v>5</v>
      </c>
      <c r="BA246" t="s">
        <v>1034</v>
      </c>
      <c r="BC246" t="s">
        <v>953</v>
      </c>
      <c r="BE246" t="s">
        <v>488</v>
      </c>
      <c r="BG246" t="s">
        <v>1627</v>
      </c>
      <c r="BJ246" t="b">
        <v>1</v>
      </c>
      <c r="BQ246">
        <v>5</v>
      </c>
      <c r="BR246" t="s">
        <v>956</v>
      </c>
      <c r="BS246" t="s">
        <v>476</v>
      </c>
      <c r="BT246" t="s">
        <v>1351</v>
      </c>
      <c r="BU246" t="b">
        <v>1</v>
      </c>
      <c r="BV246" t="b">
        <v>0</v>
      </c>
      <c r="BW246" t="b">
        <v>0</v>
      </c>
      <c r="BX246" t="b">
        <v>0</v>
      </c>
      <c r="BY246" t="b">
        <v>0</v>
      </c>
      <c r="BZ246" t="b">
        <v>0</v>
      </c>
      <c r="CA246" t="b">
        <v>0</v>
      </c>
      <c r="CB246" t="b">
        <v>0</v>
      </c>
      <c r="CC246" t="b">
        <v>0</v>
      </c>
      <c r="CD246" t="b">
        <v>0</v>
      </c>
      <c r="CF246" t="s">
        <v>1179</v>
      </c>
      <c r="CG246" t="b">
        <v>0</v>
      </c>
      <c r="CH246" t="b">
        <v>0</v>
      </c>
      <c r="CI246" t="b">
        <v>0</v>
      </c>
      <c r="CJ246" t="b">
        <v>0</v>
      </c>
      <c r="CK246" t="b">
        <v>1</v>
      </c>
      <c r="CL246" t="b">
        <v>0</v>
      </c>
      <c r="CM246" t="b">
        <v>0</v>
      </c>
      <c r="CN246" t="b">
        <v>0</v>
      </c>
      <c r="CO246" t="b">
        <v>0</v>
      </c>
      <c r="CP246" t="b">
        <v>0</v>
      </c>
      <c r="CQ246" t="b">
        <v>0</v>
      </c>
      <c r="CR246" t="b">
        <v>0</v>
      </c>
      <c r="CS246" t="b">
        <v>0</v>
      </c>
      <c r="CT246" t="b">
        <v>0</v>
      </c>
      <c r="CV246" t="s">
        <v>2637</v>
      </c>
      <c r="CW246" t="b">
        <v>0</v>
      </c>
      <c r="CX246" t="b">
        <v>1</v>
      </c>
      <c r="CY246" t="b">
        <v>0</v>
      </c>
      <c r="CZ246" t="b">
        <v>0</v>
      </c>
      <c r="DA246" t="b">
        <v>0</v>
      </c>
      <c r="DB246" t="b">
        <v>1</v>
      </c>
      <c r="DC246" t="b">
        <v>0</v>
      </c>
      <c r="DD246" t="s">
        <v>3895</v>
      </c>
      <c r="DF246">
        <v>2</v>
      </c>
      <c r="DJ246">
        <v>2</v>
      </c>
      <c r="DK246">
        <v>1</v>
      </c>
      <c r="DP246" t="s">
        <v>510</v>
      </c>
      <c r="DQ246" t="s">
        <v>3104</v>
      </c>
      <c r="DX246" t="b">
        <v>1</v>
      </c>
      <c r="EC246" t="s">
        <v>476</v>
      </c>
      <c r="ED246" t="s">
        <v>1237</v>
      </c>
      <c r="EJ246" t="b">
        <v>1</v>
      </c>
      <c r="EP246" t="s">
        <v>510</v>
      </c>
      <c r="EQ246" t="s">
        <v>3896</v>
      </c>
      <c r="EV246" t="b">
        <v>1</v>
      </c>
      <c r="FA246" t="s">
        <v>510</v>
      </c>
      <c r="FB246" t="s">
        <v>476</v>
      </c>
      <c r="FC246" t="s">
        <v>510</v>
      </c>
      <c r="FD246" t="s">
        <v>510</v>
      </c>
      <c r="FE246" t="s">
        <v>510</v>
      </c>
      <c r="FF246" t="s">
        <v>510</v>
      </c>
      <c r="FG246" t="s">
        <v>476</v>
      </c>
      <c r="FH246" t="s">
        <v>510</v>
      </c>
      <c r="FI246" t="s">
        <v>476</v>
      </c>
      <c r="FJ246" t="s">
        <v>510</v>
      </c>
      <c r="FK246" t="s">
        <v>510</v>
      </c>
      <c r="FL246" t="s">
        <v>510</v>
      </c>
      <c r="GB246">
        <f>IF(Table1[[#This Row],[msna/Demographic_info/HH_members_group/total_m_c_muac]]=0,"",COUNTIF(Table1[[#This Row],[Grain or tubers e.g. bread, rice, noodles, bulger, frikeh, kaak, pasta, andoumeh, manakish, thick grain-based porridge, potatoes]:[Breastmilk]],"Yes"))</f>
        <v>0</v>
      </c>
      <c r="GC246" t="str">
        <f>IF(Table1[[#This Row],[Column1]]="","",IF(Table1[[#This Row],[Please select the assessment type:]]="Livelihood and Protection (MHPSS, CP, GBV)","",IF(Table1[[#This Row],[Column1]]&gt;4,"diverse","not diverse")))</f>
        <v>not diverse</v>
      </c>
      <c r="GH246" t="s">
        <v>3897</v>
      </c>
      <c r="GI246" t="b">
        <v>1</v>
      </c>
      <c r="GU246" t="b">
        <v>1</v>
      </c>
      <c r="HA246" t="s">
        <v>1564</v>
      </c>
      <c r="HB246" t="b">
        <v>1</v>
      </c>
      <c r="HC246" t="b">
        <v>1</v>
      </c>
      <c r="HO246" t="s">
        <v>3898</v>
      </c>
      <c r="HP246" t="s">
        <v>494</v>
      </c>
      <c r="HY246" t="b">
        <v>1</v>
      </c>
      <c r="IC246" t="s">
        <v>554</v>
      </c>
      <c r="IN246" t="b">
        <v>1</v>
      </c>
      <c r="IP246" t="s">
        <v>706</v>
      </c>
      <c r="IS246" t="b">
        <v>1</v>
      </c>
      <c r="IZ246" t="s">
        <v>476</v>
      </c>
      <c r="JB246" t="s">
        <v>3899</v>
      </c>
      <c r="JF246" t="b">
        <v>1</v>
      </c>
      <c r="JH246" t="b">
        <v>1</v>
      </c>
      <c r="JI246" t="b">
        <v>1</v>
      </c>
      <c r="JQ246" t="s">
        <v>771</v>
      </c>
      <c r="JR246" t="s">
        <v>826</v>
      </c>
      <c r="JS246" t="b">
        <v>1</v>
      </c>
      <c r="JW246" t="b">
        <v>1</v>
      </c>
      <c r="KD246" t="s">
        <v>772</v>
      </c>
      <c r="KE246" t="b">
        <v>1</v>
      </c>
      <c r="KO246" t="s">
        <v>827</v>
      </c>
      <c r="KP246" t="b">
        <v>1</v>
      </c>
      <c r="KY246" t="s">
        <v>498</v>
      </c>
      <c r="LA246" t="b">
        <v>1</v>
      </c>
      <c r="LH246" t="s">
        <v>646</v>
      </c>
      <c r="LI246" t="b">
        <v>1</v>
      </c>
      <c r="LJ246" t="b">
        <v>1</v>
      </c>
      <c r="LR246" t="s">
        <v>3900</v>
      </c>
      <c r="LS246" t="b">
        <v>1</v>
      </c>
      <c r="LZ246" t="b">
        <v>1</v>
      </c>
      <c r="MI246" t="s">
        <v>3901</v>
      </c>
      <c r="MQ246" t="b">
        <v>1</v>
      </c>
      <c r="MY246" t="s">
        <v>1383</v>
      </c>
      <c r="MZ246" t="b">
        <v>1</v>
      </c>
      <c r="NA246" t="b">
        <v>1</v>
      </c>
      <c r="NK246" t="s">
        <v>504</v>
      </c>
      <c r="NT246" t="b">
        <v>1</v>
      </c>
      <c r="NV246" t="s">
        <v>476</v>
      </c>
      <c r="NX246" t="s">
        <v>510</v>
      </c>
      <c r="NZ246" t="s">
        <v>1569</v>
      </c>
      <c r="OA246" t="b">
        <v>1</v>
      </c>
      <c r="OB246" t="b">
        <v>1</v>
      </c>
      <c r="OF246" t="b">
        <v>1</v>
      </c>
      <c r="OL246" t="s">
        <v>3902</v>
      </c>
      <c r="OM246" t="b">
        <v>1</v>
      </c>
      <c r="ON246" t="b">
        <v>1</v>
      </c>
      <c r="OO246" t="b">
        <v>1</v>
      </c>
      <c r="OP246" t="b">
        <v>1</v>
      </c>
      <c r="OW246" t="s">
        <v>3903</v>
      </c>
      <c r="PC246" t="b">
        <v>1</v>
      </c>
      <c r="PD246" t="b">
        <v>1</v>
      </c>
      <c r="PL246">
        <v>1000</v>
      </c>
      <c r="PM246">
        <v>1000</v>
      </c>
      <c r="PN246" t="s">
        <v>1571</v>
      </c>
      <c r="PU246" t="b">
        <v>1</v>
      </c>
      <c r="QF246" t="s">
        <v>510</v>
      </c>
      <c r="QP246" t="s">
        <v>771</v>
      </c>
      <c r="QR246" t="s">
        <v>510</v>
      </c>
      <c r="RC246" t="s">
        <v>511</v>
      </c>
      <c r="RE246" t="s">
        <v>510</v>
      </c>
      <c r="RG246" t="s">
        <v>3904</v>
      </c>
      <c r="RH246" t="s">
        <v>542</v>
      </c>
      <c r="RJ246" t="b">
        <v>1</v>
      </c>
      <c r="RR246" t="s">
        <v>514</v>
      </c>
      <c r="RS246" t="b">
        <v>1</v>
      </c>
      <c r="SA246" t="s">
        <v>543</v>
      </c>
      <c r="SB246" t="s">
        <v>3905</v>
      </c>
      <c r="SC246">
        <v>92473078</v>
      </c>
      <c r="SD246" t="s">
        <v>3906</v>
      </c>
      <c r="SE246" s="2">
        <v>44602.561736111107</v>
      </c>
      <c r="SF246">
        <v>245</v>
      </c>
      <c r="SH246">
        <v>-1</v>
      </c>
      <c r="SK246" t="s">
        <v>518</v>
      </c>
      <c r="SL246">
        <v>13028</v>
      </c>
      <c r="SM246" t="s">
        <v>983</v>
      </c>
      <c r="SN246">
        <v>648550</v>
      </c>
    </row>
    <row r="247" spans="1:508" hidden="1" x14ac:dyDescent="0.25">
      <c r="A247" t="s">
        <v>3907</v>
      </c>
      <c r="B247" t="s">
        <v>3908</v>
      </c>
      <c r="D247" t="s">
        <v>3103</v>
      </c>
      <c r="E247" t="s">
        <v>950</v>
      </c>
      <c r="G247" s="1">
        <v>44602</v>
      </c>
      <c r="H247" t="s">
        <v>2762</v>
      </c>
      <c r="I247" t="s">
        <v>952</v>
      </c>
      <c r="J247" t="s">
        <v>476</v>
      </c>
      <c r="K247" t="s">
        <v>522</v>
      </c>
      <c r="M247" t="s">
        <v>478</v>
      </c>
      <c r="O247" t="s">
        <v>479</v>
      </c>
      <c r="P247" t="s">
        <v>721</v>
      </c>
      <c r="Q247" t="s">
        <v>573</v>
      </c>
      <c r="R247" t="s">
        <v>479</v>
      </c>
      <c r="S247" t="s">
        <v>482</v>
      </c>
      <c r="T247" t="b">
        <v>1</v>
      </c>
      <c r="AA247" t="s">
        <v>483</v>
      </c>
      <c r="AB247" t="s">
        <v>484</v>
      </c>
      <c r="AC247">
        <v>0</v>
      </c>
      <c r="AD247">
        <v>0</v>
      </c>
      <c r="AE247">
        <v>0</v>
      </c>
      <c r="AF247">
        <v>2</v>
      </c>
      <c r="AG247">
        <v>1</v>
      </c>
      <c r="AH247">
        <v>2</v>
      </c>
      <c r="AI247">
        <v>0</v>
      </c>
      <c r="AJ247" t="s">
        <v>487</v>
      </c>
      <c r="AK247" t="s">
        <v>485</v>
      </c>
      <c r="AL247" t="s">
        <v>527</v>
      </c>
      <c r="AM247">
        <v>0</v>
      </c>
      <c r="AN247">
        <v>0</v>
      </c>
      <c r="AO247">
        <v>0</v>
      </c>
      <c r="AP247">
        <v>1</v>
      </c>
      <c r="AQ247">
        <v>2</v>
      </c>
      <c r="AR247">
        <v>0</v>
      </c>
      <c r="AS247" t="s">
        <v>486</v>
      </c>
      <c r="AT247" t="s">
        <v>485</v>
      </c>
      <c r="AU247" t="s">
        <v>487</v>
      </c>
      <c r="AV247" t="s">
        <v>526</v>
      </c>
      <c r="AW247" t="s">
        <v>470</v>
      </c>
      <c r="AX247" t="s">
        <v>526</v>
      </c>
      <c r="AY247" t="s">
        <v>839</v>
      </c>
      <c r="AZ247">
        <v>8</v>
      </c>
      <c r="BA247" t="s">
        <v>787</v>
      </c>
      <c r="BC247" t="s">
        <v>953</v>
      </c>
      <c r="BE247" t="s">
        <v>986</v>
      </c>
      <c r="BG247" t="s">
        <v>1627</v>
      </c>
      <c r="BJ247" t="b">
        <v>1</v>
      </c>
      <c r="BQ247">
        <v>9</v>
      </c>
      <c r="BR247" t="s">
        <v>1013</v>
      </c>
      <c r="BS247" t="s">
        <v>510</v>
      </c>
      <c r="CV247" t="s">
        <v>1180</v>
      </c>
      <c r="CW247" t="b">
        <v>0</v>
      </c>
      <c r="CX247" t="b">
        <v>1</v>
      </c>
      <c r="CY247" t="b">
        <v>1</v>
      </c>
      <c r="CZ247" t="b">
        <v>0</v>
      </c>
      <c r="DA247" t="b">
        <v>0</v>
      </c>
      <c r="DB247" t="b">
        <v>0</v>
      </c>
      <c r="DC247" t="b">
        <v>0</v>
      </c>
      <c r="DE247">
        <v>1</v>
      </c>
      <c r="DJ247">
        <v>1</v>
      </c>
      <c r="DP247" t="s">
        <v>510</v>
      </c>
      <c r="DQ247" t="s">
        <v>1378</v>
      </c>
      <c r="DT247" t="b">
        <v>1</v>
      </c>
      <c r="DW247" t="b">
        <v>1</v>
      </c>
      <c r="EC247" t="s">
        <v>476</v>
      </c>
      <c r="ED247" t="s">
        <v>1237</v>
      </c>
      <c r="EJ247" t="b">
        <v>1</v>
      </c>
      <c r="EP247" t="s">
        <v>510</v>
      </c>
      <c r="EQ247" t="s">
        <v>1159</v>
      </c>
      <c r="ER247" t="b">
        <v>1</v>
      </c>
      <c r="FA247" t="s">
        <v>476</v>
      </c>
      <c r="FB247" t="s">
        <v>510</v>
      </c>
      <c r="FC247" t="s">
        <v>476</v>
      </c>
      <c r="FD247" t="s">
        <v>510</v>
      </c>
      <c r="FE247" t="s">
        <v>510</v>
      </c>
      <c r="FF247" t="s">
        <v>510</v>
      </c>
      <c r="FG247" t="s">
        <v>476</v>
      </c>
      <c r="FH247" t="s">
        <v>510</v>
      </c>
      <c r="FI247" t="s">
        <v>510</v>
      </c>
      <c r="FJ247" t="s">
        <v>476</v>
      </c>
      <c r="FK247" t="s">
        <v>476</v>
      </c>
      <c r="FL247" t="s">
        <v>510</v>
      </c>
      <c r="GB247">
        <f>IF(Table1[[#This Row],[msna/Demographic_info/HH_members_group/total_m_c_muac]]=0,"",COUNTIF(Table1[[#This Row],[Grain or tubers e.g. bread, rice, noodles, bulger, frikeh, kaak, pasta, andoumeh, manakish, thick grain-based porridge, potatoes]:[Breastmilk]],"Yes"))</f>
        <v>0</v>
      </c>
      <c r="GC247" t="str">
        <f>IF(Table1[[#This Row],[Column1]]="","",IF(Table1[[#This Row],[Please select the assessment type:]]="Livelihood and Protection (MHPSS, CP, GBV)","",IF(Table1[[#This Row],[Column1]]&gt;4,"diverse","not diverse")))</f>
        <v>not diverse</v>
      </c>
      <c r="GH247" t="s">
        <v>3885</v>
      </c>
      <c r="GT247" t="b">
        <v>1</v>
      </c>
      <c r="GV247" t="b">
        <v>1</v>
      </c>
      <c r="HA247" t="s">
        <v>1631</v>
      </c>
      <c r="HC247" t="b">
        <v>1</v>
      </c>
      <c r="HG247" t="b">
        <v>1</v>
      </c>
      <c r="HO247" t="s">
        <v>3909</v>
      </c>
      <c r="HP247" t="s">
        <v>768</v>
      </c>
      <c r="HQ247" t="b">
        <v>1</v>
      </c>
      <c r="IC247" t="s">
        <v>1107</v>
      </c>
      <c r="ID247" t="b">
        <v>1</v>
      </c>
      <c r="IP247" t="s">
        <v>1871</v>
      </c>
      <c r="IS247" t="b">
        <v>1</v>
      </c>
      <c r="IV247" t="b">
        <v>1</v>
      </c>
      <c r="IZ247" t="s">
        <v>769</v>
      </c>
      <c r="JB247" t="s">
        <v>788</v>
      </c>
      <c r="JO247" t="b">
        <v>1</v>
      </c>
      <c r="JQ247" t="s">
        <v>510</v>
      </c>
      <c r="JR247" t="s">
        <v>772</v>
      </c>
      <c r="JS247" t="b">
        <v>1</v>
      </c>
      <c r="KD247" t="s">
        <v>1091</v>
      </c>
      <c r="KE247" t="b">
        <v>1</v>
      </c>
      <c r="KI247" t="b">
        <v>1</v>
      </c>
      <c r="KO247" t="s">
        <v>554</v>
      </c>
      <c r="KW247" t="b">
        <v>1</v>
      </c>
      <c r="LH247" t="s">
        <v>500</v>
      </c>
      <c r="LI247" t="b">
        <v>1</v>
      </c>
      <c r="LR247" t="s">
        <v>2435</v>
      </c>
      <c r="ME247" t="b">
        <v>1</v>
      </c>
      <c r="MI247" t="s">
        <v>1226</v>
      </c>
      <c r="MO247" t="b">
        <v>1</v>
      </c>
      <c r="MY247" t="s">
        <v>1276</v>
      </c>
      <c r="NA247" t="b">
        <v>1</v>
      </c>
      <c r="NK247" t="s">
        <v>924</v>
      </c>
      <c r="NL247" t="b">
        <v>1</v>
      </c>
      <c r="NV247" t="s">
        <v>476</v>
      </c>
      <c r="NX247" t="s">
        <v>510</v>
      </c>
      <c r="NZ247" t="s">
        <v>1513</v>
      </c>
      <c r="OB247" t="b">
        <v>1</v>
      </c>
      <c r="OF247" t="b">
        <v>1</v>
      </c>
      <c r="OL247" t="s">
        <v>1887</v>
      </c>
      <c r="OQ247" t="b">
        <v>1</v>
      </c>
      <c r="OW247" t="s">
        <v>507</v>
      </c>
      <c r="PC247" t="b">
        <v>1</v>
      </c>
      <c r="PL247">
        <v>1200</v>
      </c>
      <c r="PM247">
        <v>1500</v>
      </c>
      <c r="PN247" t="s">
        <v>563</v>
      </c>
      <c r="PS247" t="b">
        <v>1</v>
      </c>
      <c r="QF247" t="s">
        <v>510</v>
      </c>
      <c r="QP247" t="s">
        <v>510</v>
      </c>
      <c r="QR247" t="s">
        <v>510</v>
      </c>
      <c r="RC247" t="s">
        <v>511</v>
      </c>
      <c r="RE247" t="s">
        <v>510</v>
      </c>
      <c r="RG247" t="s">
        <v>3910</v>
      </c>
      <c r="RH247" t="s">
        <v>814</v>
      </c>
      <c r="RI247" t="b">
        <v>1</v>
      </c>
      <c r="RL247" t="b">
        <v>1</v>
      </c>
      <c r="RR247" t="s">
        <v>514</v>
      </c>
      <c r="RS247" t="b">
        <v>1</v>
      </c>
      <c r="SA247" t="s">
        <v>515</v>
      </c>
      <c r="SB247" t="s">
        <v>3911</v>
      </c>
      <c r="SC247">
        <v>92473079</v>
      </c>
      <c r="SD247" t="s">
        <v>3912</v>
      </c>
      <c r="SE247" s="2">
        <v>44602.561736111107</v>
      </c>
      <c r="SF247">
        <v>246</v>
      </c>
      <c r="SH247">
        <v>-1</v>
      </c>
      <c r="SK247" t="s">
        <v>518</v>
      </c>
      <c r="SL247">
        <v>1813</v>
      </c>
      <c r="SM247" t="s">
        <v>983</v>
      </c>
      <c r="SN247">
        <v>648550</v>
      </c>
    </row>
    <row r="248" spans="1:508" hidden="1" x14ac:dyDescent="0.25">
      <c r="A248" t="s">
        <v>3913</v>
      </c>
      <c r="B248" t="s">
        <v>3914</v>
      </c>
      <c r="C248" t="s">
        <v>470</v>
      </c>
      <c r="D248" t="s">
        <v>3894</v>
      </c>
      <c r="E248" t="s">
        <v>950</v>
      </c>
      <c r="G248" s="1">
        <v>44602</v>
      </c>
      <c r="H248" t="s">
        <v>2762</v>
      </c>
      <c r="I248" t="s">
        <v>952</v>
      </c>
      <c r="J248" t="s">
        <v>476</v>
      </c>
      <c r="K248" t="s">
        <v>522</v>
      </c>
      <c r="M248" t="s">
        <v>1012</v>
      </c>
      <c r="O248" t="s">
        <v>572</v>
      </c>
      <c r="P248" t="s">
        <v>480</v>
      </c>
      <c r="Q248" t="s">
        <v>481</v>
      </c>
      <c r="R248" t="s">
        <v>479</v>
      </c>
      <c r="S248" t="s">
        <v>1311</v>
      </c>
      <c r="Y248" t="b">
        <v>1</v>
      </c>
      <c r="AA248" t="s">
        <v>483</v>
      </c>
      <c r="AB248" t="s">
        <v>878</v>
      </c>
      <c r="AC248">
        <v>0</v>
      </c>
      <c r="AD248">
        <v>0</v>
      </c>
      <c r="AE248">
        <v>0</v>
      </c>
      <c r="AF248">
        <v>0</v>
      </c>
      <c r="AG248">
        <v>0</v>
      </c>
      <c r="AH248">
        <v>1</v>
      </c>
      <c r="AI248">
        <v>0</v>
      </c>
      <c r="AJ248" t="s">
        <v>470</v>
      </c>
      <c r="AK248" t="s">
        <v>486</v>
      </c>
      <c r="AL248" t="s">
        <v>486</v>
      </c>
      <c r="AM248">
        <v>0</v>
      </c>
      <c r="AN248">
        <v>2</v>
      </c>
      <c r="AO248">
        <v>2</v>
      </c>
      <c r="AP248">
        <v>0</v>
      </c>
      <c r="AQ248">
        <v>1</v>
      </c>
      <c r="AR248">
        <v>0</v>
      </c>
      <c r="AS248" t="s">
        <v>526</v>
      </c>
      <c r="AT248" t="s">
        <v>486</v>
      </c>
      <c r="AU248" t="s">
        <v>527</v>
      </c>
      <c r="AV248" t="s">
        <v>526</v>
      </c>
      <c r="AW248" t="s">
        <v>485</v>
      </c>
      <c r="AX248" t="s">
        <v>485</v>
      </c>
      <c r="AY248" t="s">
        <v>660</v>
      </c>
      <c r="AZ248">
        <v>6</v>
      </c>
      <c r="BA248" t="s">
        <v>787</v>
      </c>
      <c r="BC248" t="s">
        <v>953</v>
      </c>
      <c r="BE248" t="s">
        <v>1034</v>
      </c>
      <c r="BG248" t="s">
        <v>1627</v>
      </c>
      <c r="BJ248" t="b">
        <v>1</v>
      </c>
      <c r="BQ248">
        <v>5</v>
      </c>
      <c r="BR248" t="s">
        <v>1013</v>
      </c>
      <c r="BS248" t="s">
        <v>510</v>
      </c>
      <c r="CV248" t="s">
        <v>1365</v>
      </c>
      <c r="CW248" t="b">
        <v>1</v>
      </c>
      <c r="CX248" t="b">
        <v>0</v>
      </c>
      <c r="CY248" t="b">
        <v>0</v>
      </c>
      <c r="CZ248" t="b">
        <v>0</v>
      </c>
      <c r="DA248" t="b">
        <v>0</v>
      </c>
      <c r="DB248" t="b">
        <v>0</v>
      </c>
      <c r="DC248" t="b">
        <v>0</v>
      </c>
      <c r="DE248">
        <v>1</v>
      </c>
      <c r="DF248">
        <v>1</v>
      </c>
      <c r="DP248" t="s">
        <v>510</v>
      </c>
      <c r="DQ248" t="s">
        <v>1403</v>
      </c>
      <c r="DW248" t="b">
        <v>1</v>
      </c>
      <c r="EC248" t="s">
        <v>476</v>
      </c>
      <c r="ED248" t="s">
        <v>1582</v>
      </c>
      <c r="EK248" t="b">
        <v>1</v>
      </c>
      <c r="EP248" t="s">
        <v>476</v>
      </c>
      <c r="EQ248" t="s">
        <v>1428</v>
      </c>
      <c r="ER248" t="b">
        <v>1</v>
      </c>
      <c r="ET248" t="b">
        <v>1</v>
      </c>
      <c r="EY248" t="s">
        <v>3144</v>
      </c>
      <c r="FA248" t="s">
        <v>510</v>
      </c>
      <c r="FB248" t="s">
        <v>510</v>
      </c>
      <c r="FC248" t="s">
        <v>510</v>
      </c>
      <c r="FD248" t="s">
        <v>510</v>
      </c>
      <c r="FE248" t="s">
        <v>476</v>
      </c>
      <c r="FF248" t="s">
        <v>510</v>
      </c>
      <c r="FG248" t="s">
        <v>476</v>
      </c>
      <c r="FH248" t="s">
        <v>510</v>
      </c>
      <c r="FI248" t="s">
        <v>476</v>
      </c>
      <c r="FJ248" t="s">
        <v>510</v>
      </c>
      <c r="FK248" t="s">
        <v>476</v>
      </c>
      <c r="FL248" t="s">
        <v>510</v>
      </c>
      <c r="FN248" t="s">
        <v>476</v>
      </c>
      <c r="FO248" t="s">
        <v>510</v>
      </c>
      <c r="FP248" t="s">
        <v>476</v>
      </c>
      <c r="FQ248" t="s">
        <v>510</v>
      </c>
      <c r="FR248" t="s">
        <v>510</v>
      </c>
      <c r="FS248" t="s">
        <v>476</v>
      </c>
      <c r="FT248" t="s">
        <v>476</v>
      </c>
      <c r="FU248" t="s">
        <v>476</v>
      </c>
      <c r="FV248" t="s">
        <v>510</v>
      </c>
      <c r="FW248" t="s">
        <v>510</v>
      </c>
      <c r="FX248" t="s">
        <v>476</v>
      </c>
      <c r="FY248" t="s">
        <v>510</v>
      </c>
      <c r="FZ248" t="s">
        <v>510</v>
      </c>
      <c r="GA248" t="s">
        <v>510</v>
      </c>
      <c r="GB248">
        <f>IF(Table1[[#This Row],[msna/Demographic_info/HH_members_group/total_m_c_muac]]=0,"",COUNTIF(Table1[[#This Row],[Grain or tubers e.g. bread, rice, noodles, bulger, frikeh, kaak, pasta, andoumeh, manakish, thick grain-based porridge, potatoes]:[Breastmilk]],"Yes"))</f>
        <v>6</v>
      </c>
      <c r="GC248" t="str">
        <f>IF(Table1[[#This Row],[Column1]]="","",IF(Table1[[#This Row],[Please select the assessment type:]]="Livelihood and Protection (MHPSS, CP, GBV)","",IF(Table1[[#This Row],[Column1]]&gt;4,"diverse","not diverse")))</f>
        <v>diverse</v>
      </c>
      <c r="GD248">
        <v>2</v>
      </c>
      <c r="GE248" t="s">
        <v>485</v>
      </c>
      <c r="GH248" t="s">
        <v>1410</v>
      </c>
      <c r="GY248" t="b">
        <v>1</v>
      </c>
      <c r="IC248" t="s">
        <v>1107</v>
      </c>
      <c r="ID248" t="b">
        <v>1</v>
      </c>
      <c r="IP248" t="s">
        <v>3915</v>
      </c>
      <c r="IU248" t="b">
        <v>1</v>
      </c>
      <c r="IZ248" t="s">
        <v>769</v>
      </c>
      <c r="JB248" t="s">
        <v>3916</v>
      </c>
      <c r="JF248" t="b">
        <v>1</v>
      </c>
      <c r="JH248" t="b">
        <v>1</v>
      </c>
      <c r="JI248" t="b">
        <v>1</v>
      </c>
      <c r="JL248" t="b">
        <v>1</v>
      </c>
      <c r="JQ248" t="s">
        <v>510</v>
      </c>
      <c r="JR248" t="s">
        <v>772</v>
      </c>
      <c r="JS248" t="b">
        <v>1</v>
      </c>
      <c r="KD248" t="s">
        <v>826</v>
      </c>
      <c r="KE248" t="b">
        <v>1</v>
      </c>
      <c r="KI248" t="b">
        <v>1</v>
      </c>
      <c r="KO248" t="s">
        <v>2927</v>
      </c>
      <c r="KP248" t="b">
        <v>1</v>
      </c>
      <c r="KS248" t="b">
        <v>1</v>
      </c>
      <c r="KY248" t="s">
        <v>968</v>
      </c>
      <c r="KZ248" t="b">
        <v>1</v>
      </c>
      <c r="LA248" t="b">
        <v>1</v>
      </c>
      <c r="LH248" t="s">
        <v>2731</v>
      </c>
      <c r="LJ248" t="b">
        <v>1</v>
      </c>
      <c r="LL248" t="b">
        <v>1</v>
      </c>
      <c r="LR248" t="s">
        <v>3917</v>
      </c>
      <c r="LT248" t="b">
        <v>1</v>
      </c>
      <c r="LW248" t="b">
        <v>1</v>
      </c>
      <c r="LY248" t="b">
        <v>1</v>
      </c>
      <c r="MI248" t="s">
        <v>3918</v>
      </c>
      <c r="MQ248" t="b">
        <v>1</v>
      </c>
      <c r="MT248" t="b">
        <v>1</v>
      </c>
      <c r="MY248" t="s">
        <v>3919</v>
      </c>
      <c r="MZ248" t="b">
        <v>1</v>
      </c>
      <c r="NA248" t="b">
        <v>1</v>
      </c>
      <c r="ND248" t="b">
        <v>1</v>
      </c>
      <c r="NE248" t="b">
        <v>1</v>
      </c>
      <c r="NK248" t="s">
        <v>504</v>
      </c>
      <c r="NT248" t="b">
        <v>1</v>
      </c>
      <c r="NV248" t="s">
        <v>476</v>
      </c>
      <c r="NX248" t="s">
        <v>510</v>
      </c>
      <c r="NZ248" t="s">
        <v>2178</v>
      </c>
      <c r="OC248" t="b">
        <v>1</v>
      </c>
      <c r="OL248" t="s">
        <v>3920</v>
      </c>
      <c r="OM248" t="b">
        <v>1</v>
      </c>
      <c r="ON248" t="b">
        <v>1</v>
      </c>
      <c r="OO248" t="b">
        <v>1</v>
      </c>
      <c r="OR248" t="b">
        <v>1</v>
      </c>
      <c r="OW248" t="s">
        <v>3921</v>
      </c>
      <c r="OZ248" t="b">
        <v>1</v>
      </c>
      <c r="PF248" t="b">
        <v>1</v>
      </c>
      <c r="PL248">
        <v>1200</v>
      </c>
      <c r="PM248">
        <v>1200</v>
      </c>
      <c r="PN248" t="s">
        <v>1004</v>
      </c>
      <c r="PT248" t="b">
        <v>1</v>
      </c>
      <c r="PU248" t="b">
        <v>1</v>
      </c>
      <c r="QF248" t="s">
        <v>476</v>
      </c>
      <c r="QG248" t="s">
        <v>2238</v>
      </c>
      <c r="QK248" t="b">
        <v>1</v>
      </c>
      <c r="QP248" t="s">
        <v>510</v>
      </c>
      <c r="QR248" t="s">
        <v>510</v>
      </c>
      <c r="RC248" t="s">
        <v>1135</v>
      </c>
      <c r="RE248" t="s">
        <v>510</v>
      </c>
      <c r="RG248" t="s">
        <v>3922</v>
      </c>
      <c r="RH248" t="s">
        <v>542</v>
      </c>
      <c r="RJ248" t="b">
        <v>1</v>
      </c>
      <c r="RR248" t="s">
        <v>589</v>
      </c>
      <c r="RW248" t="b">
        <v>1</v>
      </c>
      <c r="SA248" t="s">
        <v>3923</v>
      </c>
      <c r="SB248" t="s">
        <v>3924</v>
      </c>
      <c r="SC248">
        <v>92473081</v>
      </c>
      <c r="SD248" t="s">
        <v>3925</v>
      </c>
      <c r="SE248" s="2">
        <v>44602.561736111107</v>
      </c>
      <c r="SF248">
        <v>247</v>
      </c>
      <c r="SH248">
        <v>-1</v>
      </c>
      <c r="SK248" t="s">
        <v>518</v>
      </c>
      <c r="SL248">
        <v>9246</v>
      </c>
      <c r="SM248" t="s">
        <v>983</v>
      </c>
      <c r="SN248">
        <v>648550</v>
      </c>
    </row>
    <row r="249" spans="1:508" hidden="1" x14ac:dyDescent="0.25">
      <c r="A249" t="s">
        <v>3926</v>
      </c>
      <c r="B249" t="s">
        <v>3927</v>
      </c>
      <c r="D249" t="s">
        <v>3103</v>
      </c>
      <c r="E249" t="s">
        <v>950</v>
      </c>
      <c r="G249" s="1">
        <v>44602</v>
      </c>
      <c r="H249" t="s">
        <v>2762</v>
      </c>
      <c r="I249" t="s">
        <v>952</v>
      </c>
      <c r="J249" t="s">
        <v>476</v>
      </c>
      <c r="K249" t="s">
        <v>477</v>
      </c>
      <c r="L249" s="1">
        <v>42607</v>
      </c>
      <c r="M249" t="s">
        <v>478</v>
      </c>
      <c r="O249" t="s">
        <v>479</v>
      </c>
      <c r="P249" t="s">
        <v>480</v>
      </c>
      <c r="Q249" t="s">
        <v>573</v>
      </c>
      <c r="R249" t="s">
        <v>479</v>
      </c>
      <c r="S249" t="s">
        <v>482</v>
      </c>
      <c r="T249" t="b">
        <v>1</v>
      </c>
      <c r="AA249" t="s">
        <v>483</v>
      </c>
      <c r="AB249" t="s">
        <v>484</v>
      </c>
      <c r="AC249">
        <v>0</v>
      </c>
      <c r="AD249">
        <v>0</v>
      </c>
      <c r="AE249">
        <v>0</v>
      </c>
      <c r="AF249">
        <v>0</v>
      </c>
      <c r="AG249">
        <v>0</v>
      </c>
      <c r="AH249">
        <v>1</v>
      </c>
      <c r="AI249">
        <v>0</v>
      </c>
      <c r="AJ249" t="s">
        <v>470</v>
      </c>
      <c r="AK249" t="s">
        <v>486</v>
      </c>
      <c r="AL249" t="s">
        <v>486</v>
      </c>
      <c r="AM249">
        <v>0</v>
      </c>
      <c r="AN249">
        <v>2</v>
      </c>
      <c r="AO249">
        <v>0</v>
      </c>
      <c r="AP249">
        <v>0</v>
      </c>
      <c r="AQ249">
        <v>1</v>
      </c>
      <c r="AR249">
        <v>0</v>
      </c>
      <c r="AS249" t="s">
        <v>485</v>
      </c>
      <c r="AT249" t="s">
        <v>486</v>
      </c>
      <c r="AU249" t="s">
        <v>487</v>
      </c>
      <c r="AV249" t="s">
        <v>485</v>
      </c>
      <c r="AW249" t="s">
        <v>485</v>
      </c>
      <c r="AX249" t="s">
        <v>485</v>
      </c>
      <c r="AY249" t="s">
        <v>526</v>
      </c>
      <c r="AZ249">
        <v>4</v>
      </c>
      <c r="BA249" t="s">
        <v>787</v>
      </c>
      <c r="BC249" t="s">
        <v>787</v>
      </c>
      <c r="BE249" t="s">
        <v>953</v>
      </c>
      <c r="BG249" t="s">
        <v>1760</v>
      </c>
      <c r="BH249" t="b">
        <v>1</v>
      </c>
      <c r="BQ249">
        <v>2</v>
      </c>
      <c r="BR249" t="s">
        <v>956</v>
      </c>
      <c r="BS249" t="s">
        <v>476</v>
      </c>
      <c r="BT249" t="s">
        <v>1969</v>
      </c>
      <c r="BU249" t="b">
        <v>0</v>
      </c>
      <c r="BV249" t="b">
        <v>1</v>
      </c>
      <c r="BW249" t="b">
        <v>0</v>
      </c>
      <c r="BX249" t="b">
        <v>1</v>
      </c>
      <c r="BY249" t="b">
        <v>0</v>
      </c>
      <c r="BZ249" t="b">
        <v>0</v>
      </c>
      <c r="CA249" t="b">
        <v>0</v>
      </c>
      <c r="CB249" t="b">
        <v>0</v>
      </c>
      <c r="CC249" t="b">
        <v>0</v>
      </c>
      <c r="CD249" t="b">
        <v>0</v>
      </c>
      <c r="CF249" t="s">
        <v>1810</v>
      </c>
      <c r="CG249" t="b">
        <v>1</v>
      </c>
      <c r="CH249" t="b">
        <v>0</v>
      </c>
      <c r="CI249" t="b">
        <v>0</v>
      </c>
      <c r="CJ249" t="b">
        <v>0</v>
      </c>
      <c r="CK249" t="b">
        <v>0</v>
      </c>
      <c r="CL249" t="b">
        <v>0</v>
      </c>
      <c r="CM249" t="b">
        <v>0</v>
      </c>
      <c r="CN249" t="b">
        <v>0</v>
      </c>
      <c r="CO249" t="b">
        <v>0</v>
      </c>
      <c r="CP249" t="b">
        <v>0</v>
      </c>
      <c r="CQ249" t="b">
        <v>0</v>
      </c>
      <c r="CR249" t="b">
        <v>0</v>
      </c>
      <c r="CS249" t="b">
        <v>0</v>
      </c>
      <c r="CT249" t="b">
        <v>0</v>
      </c>
      <c r="CV249" t="s">
        <v>1199</v>
      </c>
      <c r="CW249" t="b">
        <v>0</v>
      </c>
      <c r="CX249" t="b">
        <v>0</v>
      </c>
      <c r="CY249" t="b">
        <v>1</v>
      </c>
      <c r="CZ249" t="b">
        <v>0</v>
      </c>
      <c r="DA249" t="b">
        <v>1</v>
      </c>
      <c r="DB249" t="b">
        <v>0</v>
      </c>
      <c r="DC249" t="b">
        <v>0</v>
      </c>
      <c r="DJ249">
        <v>1</v>
      </c>
      <c r="DP249" t="s">
        <v>510</v>
      </c>
      <c r="DQ249" t="s">
        <v>1378</v>
      </c>
      <c r="DT249" t="b">
        <v>1</v>
      </c>
      <c r="DW249" t="b">
        <v>1</v>
      </c>
      <c r="EC249" t="s">
        <v>476</v>
      </c>
      <c r="ED249" t="s">
        <v>1237</v>
      </c>
      <c r="EJ249" t="b">
        <v>1</v>
      </c>
      <c r="EP249" t="s">
        <v>476</v>
      </c>
      <c r="EQ249" t="s">
        <v>3928</v>
      </c>
      <c r="ER249" t="b">
        <v>1</v>
      </c>
      <c r="ET249" t="b">
        <v>1</v>
      </c>
      <c r="EY249" t="s">
        <v>3144</v>
      </c>
      <c r="FA249" t="s">
        <v>510</v>
      </c>
      <c r="FB249" t="s">
        <v>510</v>
      </c>
      <c r="FC249" t="s">
        <v>510</v>
      </c>
      <c r="FD249" t="s">
        <v>510</v>
      </c>
      <c r="FE249" t="s">
        <v>510</v>
      </c>
      <c r="FF249" t="s">
        <v>510</v>
      </c>
      <c r="FG249" t="s">
        <v>476</v>
      </c>
      <c r="FH249" t="s">
        <v>510</v>
      </c>
      <c r="FI249" t="s">
        <v>476</v>
      </c>
      <c r="FJ249" t="s">
        <v>476</v>
      </c>
      <c r="FK249" t="s">
        <v>476</v>
      </c>
      <c r="FL249" t="s">
        <v>510</v>
      </c>
      <c r="FN249" t="s">
        <v>476</v>
      </c>
      <c r="FO249" t="s">
        <v>510</v>
      </c>
      <c r="FP249" t="s">
        <v>510</v>
      </c>
      <c r="FQ249" t="s">
        <v>510</v>
      </c>
      <c r="FR249" t="s">
        <v>510</v>
      </c>
      <c r="FS249" t="s">
        <v>510</v>
      </c>
      <c r="FT249" t="s">
        <v>476</v>
      </c>
      <c r="FU249" t="s">
        <v>476</v>
      </c>
      <c r="FV249" t="s">
        <v>510</v>
      </c>
      <c r="FW249" t="s">
        <v>510</v>
      </c>
      <c r="FX249" t="s">
        <v>510</v>
      </c>
      <c r="FY249" t="s">
        <v>510</v>
      </c>
      <c r="FZ249" t="s">
        <v>510</v>
      </c>
      <c r="GA249" t="s">
        <v>510</v>
      </c>
      <c r="GB249">
        <f>IF(Table1[[#This Row],[msna/Demographic_info/HH_members_group/total_m_c_muac]]=0,"",COUNTIF(Table1[[#This Row],[Grain or tubers e.g. bread, rice, noodles, bulger, frikeh, kaak, pasta, andoumeh, manakish, thick grain-based porridge, potatoes]:[Breastmilk]],"Yes"))</f>
        <v>3</v>
      </c>
      <c r="GC249" t="str">
        <f>IF(Table1[[#This Row],[Column1]]="","",IF(Table1[[#This Row],[Please select the assessment type:]]="Livelihood and Protection (MHPSS, CP, GBV)","",IF(Table1[[#This Row],[Column1]]&gt;4,"diverse","not diverse")))</f>
        <v>not diverse</v>
      </c>
      <c r="GD249">
        <v>2</v>
      </c>
      <c r="GE249" t="s">
        <v>485</v>
      </c>
      <c r="GH249" t="s">
        <v>3929</v>
      </c>
      <c r="GU249" t="b">
        <v>1</v>
      </c>
      <c r="HA249" t="s">
        <v>1142</v>
      </c>
      <c r="HC249" t="b">
        <v>1</v>
      </c>
      <c r="HO249" t="s">
        <v>3930</v>
      </c>
      <c r="HP249" t="s">
        <v>1163</v>
      </c>
      <c r="HQ249" t="b">
        <v>1</v>
      </c>
      <c r="HR249" t="b">
        <v>1</v>
      </c>
      <c r="IC249" t="s">
        <v>823</v>
      </c>
      <c r="IE249" t="b">
        <v>1</v>
      </c>
      <c r="IP249" t="s">
        <v>496</v>
      </c>
      <c r="IV249" t="b">
        <v>1</v>
      </c>
      <c r="IZ249" t="s">
        <v>476</v>
      </c>
      <c r="JB249" t="s">
        <v>3931</v>
      </c>
      <c r="JC249" t="b">
        <v>1</v>
      </c>
      <c r="JL249" t="b">
        <v>1</v>
      </c>
      <c r="JQ249" t="s">
        <v>510</v>
      </c>
      <c r="JR249" t="s">
        <v>772</v>
      </c>
      <c r="JS249" t="b">
        <v>1</v>
      </c>
      <c r="KD249" t="s">
        <v>1091</v>
      </c>
      <c r="KE249" t="b">
        <v>1</v>
      </c>
      <c r="KI249" t="b">
        <v>1</v>
      </c>
      <c r="KO249" t="s">
        <v>3275</v>
      </c>
      <c r="KT249" t="b">
        <v>1</v>
      </c>
      <c r="KY249" t="s">
        <v>498</v>
      </c>
      <c r="LA249" t="b">
        <v>1</v>
      </c>
      <c r="LH249" t="s">
        <v>500</v>
      </c>
      <c r="LI249" t="b">
        <v>1</v>
      </c>
      <c r="LR249" t="s">
        <v>2435</v>
      </c>
      <c r="ME249" t="b">
        <v>1</v>
      </c>
      <c r="MI249" t="s">
        <v>1226</v>
      </c>
      <c r="MO249" t="b">
        <v>1</v>
      </c>
      <c r="MY249" t="s">
        <v>1023</v>
      </c>
      <c r="NH249" t="b">
        <v>1</v>
      </c>
      <c r="NK249" t="s">
        <v>1024</v>
      </c>
      <c r="NR249" t="b">
        <v>1</v>
      </c>
      <c r="NV249" t="s">
        <v>505</v>
      </c>
      <c r="NX249" t="s">
        <v>505</v>
      </c>
      <c r="NZ249" t="s">
        <v>538</v>
      </c>
      <c r="OF249" t="b">
        <v>1</v>
      </c>
      <c r="OL249" t="s">
        <v>1675</v>
      </c>
      <c r="OQ249" t="b">
        <v>1</v>
      </c>
      <c r="OR249" t="b">
        <v>1</v>
      </c>
      <c r="OW249" t="s">
        <v>851</v>
      </c>
      <c r="PB249" t="b">
        <v>1</v>
      </c>
      <c r="PL249">
        <v>1500</v>
      </c>
      <c r="PM249">
        <v>1500</v>
      </c>
      <c r="PN249" t="s">
        <v>1830</v>
      </c>
      <c r="QD249" t="b">
        <v>1</v>
      </c>
      <c r="QF249" t="s">
        <v>476</v>
      </c>
      <c r="QG249" t="s">
        <v>509</v>
      </c>
      <c r="QH249" t="b">
        <v>1</v>
      </c>
      <c r="QP249" t="s">
        <v>510</v>
      </c>
      <c r="QR249" t="s">
        <v>510</v>
      </c>
      <c r="RC249" t="s">
        <v>511</v>
      </c>
      <c r="RE249" t="s">
        <v>510</v>
      </c>
      <c r="RG249" t="s">
        <v>3932</v>
      </c>
      <c r="RH249" t="s">
        <v>1098</v>
      </c>
      <c r="RI249" t="b">
        <v>1</v>
      </c>
      <c r="RR249" t="s">
        <v>514</v>
      </c>
      <c r="RS249" t="b">
        <v>1</v>
      </c>
      <c r="SA249" t="s">
        <v>1213</v>
      </c>
      <c r="SB249" t="s">
        <v>3933</v>
      </c>
      <c r="SC249">
        <v>92473083</v>
      </c>
      <c r="SD249" t="s">
        <v>3934</v>
      </c>
      <c r="SE249" s="2">
        <v>44602.561747685177</v>
      </c>
      <c r="SF249">
        <v>248</v>
      </c>
      <c r="SH249">
        <v>-1</v>
      </c>
      <c r="SK249" t="s">
        <v>518</v>
      </c>
      <c r="SL249">
        <v>1746</v>
      </c>
      <c r="SM249" t="s">
        <v>983</v>
      </c>
      <c r="SN249">
        <v>648550</v>
      </c>
    </row>
    <row r="250" spans="1:508" hidden="1" x14ac:dyDescent="0.25">
      <c r="A250" t="s">
        <v>3935</v>
      </c>
      <c r="B250" t="s">
        <v>3936</v>
      </c>
      <c r="C250" t="s">
        <v>470</v>
      </c>
      <c r="D250" t="s">
        <v>3894</v>
      </c>
      <c r="E250" t="s">
        <v>950</v>
      </c>
      <c r="G250" s="1">
        <v>44602</v>
      </c>
      <c r="H250" t="s">
        <v>2762</v>
      </c>
      <c r="I250" t="s">
        <v>952</v>
      </c>
      <c r="J250" t="s">
        <v>476</v>
      </c>
      <c r="K250" t="s">
        <v>477</v>
      </c>
      <c r="L250" s="1">
        <v>43800</v>
      </c>
      <c r="M250" t="s">
        <v>1012</v>
      </c>
      <c r="O250" t="s">
        <v>572</v>
      </c>
      <c r="P250" t="s">
        <v>523</v>
      </c>
      <c r="Q250" t="s">
        <v>481</v>
      </c>
      <c r="R250" t="s">
        <v>479</v>
      </c>
      <c r="S250" t="s">
        <v>1286</v>
      </c>
      <c r="U250" t="b">
        <v>1</v>
      </c>
      <c r="AA250" t="s">
        <v>483</v>
      </c>
      <c r="AB250" t="s">
        <v>484</v>
      </c>
      <c r="AC250">
        <v>0</v>
      </c>
      <c r="AD250">
        <v>0</v>
      </c>
      <c r="AE250">
        <v>0</v>
      </c>
      <c r="AF250">
        <v>0</v>
      </c>
      <c r="AG250">
        <v>0</v>
      </c>
      <c r="AH250">
        <v>1</v>
      </c>
      <c r="AI250">
        <v>0</v>
      </c>
      <c r="AJ250" t="s">
        <v>470</v>
      </c>
      <c r="AK250" t="s">
        <v>486</v>
      </c>
      <c r="AL250" t="s">
        <v>486</v>
      </c>
      <c r="AM250">
        <v>0</v>
      </c>
      <c r="AN250">
        <v>2</v>
      </c>
      <c r="AO250">
        <v>2</v>
      </c>
      <c r="AP250">
        <v>1</v>
      </c>
      <c r="AQ250">
        <v>1</v>
      </c>
      <c r="AR250">
        <v>0</v>
      </c>
      <c r="AS250" t="s">
        <v>527</v>
      </c>
      <c r="AT250" t="s">
        <v>486</v>
      </c>
      <c r="AU250" t="s">
        <v>660</v>
      </c>
      <c r="AV250" t="s">
        <v>527</v>
      </c>
      <c r="AW250" t="s">
        <v>485</v>
      </c>
      <c r="AX250" t="s">
        <v>485</v>
      </c>
      <c r="AY250" t="s">
        <v>722</v>
      </c>
      <c r="AZ250">
        <v>7</v>
      </c>
      <c r="BA250" t="s">
        <v>2763</v>
      </c>
      <c r="BG250" t="s">
        <v>1627</v>
      </c>
      <c r="BJ250" t="b">
        <v>1</v>
      </c>
      <c r="BQ250">
        <v>10</v>
      </c>
      <c r="BR250" t="s">
        <v>1013</v>
      </c>
      <c r="BS250" t="s">
        <v>510</v>
      </c>
      <c r="CV250" t="s">
        <v>3937</v>
      </c>
      <c r="CW250" t="b">
        <v>0</v>
      </c>
      <c r="CX250" t="b">
        <v>0</v>
      </c>
      <c r="CY250" t="b">
        <v>0</v>
      </c>
      <c r="CZ250" t="b">
        <v>1</v>
      </c>
      <c r="DA250" t="b">
        <v>1</v>
      </c>
      <c r="DB250" t="b">
        <v>0</v>
      </c>
      <c r="DC250" t="b">
        <v>0</v>
      </c>
      <c r="DF250">
        <v>3</v>
      </c>
      <c r="DP250" t="s">
        <v>510</v>
      </c>
      <c r="DQ250" t="s">
        <v>3104</v>
      </c>
      <c r="DX250" t="b">
        <v>1</v>
      </c>
      <c r="EC250" t="s">
        <v>476</v>
      </c>
      <c r="ED250" t="s">
        <v>1582</v>
      </c>
      <c r="EK250" t="b">
        <v>1</v>
      </c>
      <c r="EP250" t="s">
        <v>510</v>
      </c>
      <c r="EQ250" t="s">
        <v>1159</v>
      </c>
      <c r="ER250" t="b">
        <v>1</v>
      </c>
      <c r="FA250" t="s">
        <v>510</v>
      </c>
      <c r="FB250" t="s">
        <v>510</v>
      </c>
      <c r="FC250" t="s">
        <v>476</v>
      </c>
      <c r="FD250" t="s">
        <v>476</v>
      </c>
      <c r="FE250" t="s">
        <v>510</v>
      </c>
      <c r="FF250" t="s">
        <v>510</v>
      </c>
      <c r="FG250" t="s">
        <v>510</v>
      </c>
      <c r="FH250" t="s">
        <v>510</v>
      </c>
      <c r="FI250" t="s">
        <v>510</v>
      </c>
      <c r="FJ250" t="s">
        <v>476</v>
      </c>
      <c r="FK250" t="s">
        <v>476</v>
      </c>
      <c r="FL250" t="s">
        <v>510</v>
      </c>
      <c r="FN250" t="s">
        <v>476</v>
      </c>
      <c r="FO250" t="s">
        <v>510</v>
      </c>
      <c r="FP250" t="s">
        <v>476</v>
      </c>
      <c r="FQ250" t="s">
        <v>510</v>
      </c>
      <c r="FR250" t="s">
        <v>510</v>
      </c>
      <c r="FS250" t="s">
        <v>476</v>
      </c>
      <c r="FT250" t="s">
        <v>510</v>
      </c>
      <c r="FU250" t="s">
        <v>510</v>
      </c>
      <c r="FV250" t="s">
        <v>510</v>
      </c>
      <c r="FW250" t="s">
        <v>476</v>
      </c>
      <c r="FX250" t="s">
        <v>476</v>
      </c>
      <c r="FY250" t="s">
        <v>510</v>
      </c>
      <c r="FZ250" t="s">
        <v>510</v>
      </c>
      <c r="GA250" t="s">
        <v>510</v>
      </c>
      <c r="GB250">
        <f>IF(Table1[[#This Row],[msna/Demographic_info/HH_members_group/total_m_c_muac]]=0,"",COUNTIF(Table1[[#This Row],[Grain or tubers e.g. bread, rice, noodles, bulger, frikeh, kaak, pasta, andoumeh, manakish, thick grain-based porridge, potatoes]:[Breastmilk]],"Yes"))</f>
        <v>5</v>
      </c>
      <c r="GC250" t="str">
        <f>IF(Table1[[#This Row],[Column1]]="","",IF(Table1[[#This Row],[Please select the assessment type:]]="Livelihood and Protection (MHPSS, CP, GBV)","",IF(Table1[[#This Row],[Column1]]&gt;4,"diverse","not diverse")))</f>
        <v>diverse</v>
      </c>
      <c r="GD250">
        <v>2</v>
      </c>
      <c r="GE250" t="s">
        <v>485</v>
      </c>
      <c r="GH250" t="s">
        <v>1410</v>
      </c>
      <c r="GY250" t="b">
        <v>1</v>
      </c>
      <c r="IC250" t="s">
        <v>1107</v>
      </c>
      <c r="ID250" t="b">
        <v>1</v>
      </c>
      <c r="IP250" t="s">
        <v>554</v>
      </c>
      <c r="IX250" t="b">
        <v>1</v>
      </c>
      <c r="IZ250" t="s">
        <v>476</v>
      </c>
      <c r="JB250" t="s">
        <v>788</v>
      </c>
      <c r="JO250" t="b">
        <v>1</v>
      </c>
      <c r="JQ250" t="s">
        <v>771</v>
      </c>
      <c r="JR250" t="s">
        <v>772</v>
      </c>
      <c r="JS250" t="b">
        <v>1</v>
      </c>
      <c r="KD250" t="s">
        <v>772</v>
      </c>
      <c r="KE250" t="b">
        <v>1</v>
      </c>
      <c r="KO250" t="s">
        <v>827</v>
      </c>
      <c r="KP250" t="b">
        <v>1</v>
      </c>
      <c r="KY250" t="s">
        <v>498</v>
      </c>
      <c r="LA250" t="b">
        <v>1</v>
      </c>
      <c r="LH250" t="s">
        <v>500</v>
      </c>
      <c r="LI250" t="b">
        <v>1</v>
      </c>
      <c r="LR250" t="s">
        <v>3769</v>
      </c>
      <c r="LS250" t="b">
        <v>1</v>
      </c>
      <c r="LT250" t="b">
        <v>1</v>
      </c>
      <c r="MI250" t="s">
        <v>1226</v>
      </c>
      <c r="MO250" t="b">
        <v>1</v>
      </c>
      <c r="MY250" t="s">
        <v>1023</v>
      </c>
      <c r="NH250" t="b">
        <v>1</v>
      </c>
      <c r="NK250" t="s">
        <v>973</v>
      </c>
      <c r="NQ250" t="b">
        <v>1</v>
      </c>
      <c r="NV250" t="s">
        <v>476</v>
      </c>
      <c r="NX250" t="s">
        <v>510</v>
      </c>
      <c r="NZ250" t="s">
        <v>1873</v>
      </c>
      <c r="OB250" t="b">
        <v>1</v>
      </c>
      <c r="OC250" t="b">
        <v>1</v>
      </c>
      <c r="OL250" t="s">
        <v>3148</v>
      </c>
      <c r="ON250" t="b">
        <v>1</v>
      </c>
      <c r="OO250" t="b">
        <v>1</v>
      </c>
      <c r="OW250" t="s">
        <v>851</v>
      </c>
      <c r="PB250" t="b">
        <v>1</v>
      </c>
      <c r="PL250">
        <v>7000</v>
      </c>
      <c r="PM250">
        <v>5000</v>
      </c>
      <c r="PN250" t="s">
        <v>1830</v>
      </c>
      <c r="QD250" t="b">
        <v>1</v>
      </c>
      <c r="QF250" t="s">
        <v>476</v>
      </c>
      <c r="QG250" t="s">
        <v>2238</v>
      </c>
      <c r="QK250" t="b">
        <v>1</v>
      </c>
      <c r="QP250" t="s">
        <v>510</v>
      </c>
      <c r="QR250" t="s">
        <v>510</v>
      </c>
      <c r="RC250" t="s">
        <v>673</v>
      </c>
      <c r="RE250" t="s">
        <v>510</v>
      </c>
      <c r="RG250" t="s">
        <v>3938</v>
      </c>
      <c r="RH250" t="s">
        <v>542</v>
      </c>
      <c r="RJ250" t="b">
        <v>1</v>
      </c>
      <c r="RR250" t="s">
        <v>514</v>
      </c>
      <c r="RS250" t="b">
        <v>1</v>
      </c>
      <c r="SA250" t="s">
        <v>543</v>
      </c>
      <c r="SB250" t="s">
        <v>3939</v>
      </c>
      <c r="SC250">
        <v>92473085</v>
      </c>
      <c r="SD250" t="s">
        <v>3940</v>
      </c>
      <c r="SE250" s="2">
        <v>44602.561747685177</v>
      </c>
      <c r="SF250">
        <v>249</v>
      </c>
      <c r="SH250">
        <v>-1</v>
      </c>
      <c r="SK250" t="s">
        <v>518</v>
      </c>
      <c r="SL250">
        <v>5071</v>
      </c>
      <c r="SM250" t="s">
        <v>983</v>
      </c>
      <c r="SN250">
        <v>648550</v>
      </c>
    </row>
    <row r="251" spans="1:508" hidden="1" x14ac:dyDescent="0.25">
      <c r="A251" t="s">
        <v>3941</v>
      </c>
      <c r="B251" t="s">
        <v>3942</v>
      </c>
      <c r="C251" t="s">
        <v>470</v>
      </c>
      <c r="D251" t="s">
        <v>3103</v>
      </c>
      <c r="E251" t="s">
        <v>950</v>
      </c>
      <c r="G251" s="1">
        <v>44602</v>
      </c>
      <c r="H251" t="s">
        <v>2762</v>
      </c>
      <c r="I251" t="s">
        <v>952</v>
      </c>
      <c r="J251" t="s">
        <v>476</v>
      </c>
      <c r="K251" t="s">
        <v>522</v>
      </c>
      <c r="M251" t="s">
        <v>478</v>
      </c>
      <c r="O251" t="s">
        <v>479</v>
      </c>
      <c r="P251" t="s">
        <v>548</v>
      </c>
      <c r="Q251" t="s">
        <v>573</v>
      </c>
      <c r="R251" t="s">
        <v>479</v>
      </c>
      <c r="S251" t="s">
        <v>482</v>
      </c>
      <c r="T251" t="b">
        <v>1</v>
      </c>
      <c r="AA251" t="s">
        <v>483</v>
      </c>
      <c r="AB251" t="s">
        <v>878</v>
      </c>
      <c r="AC251">
        <v>0</v>
      </c>
      <c r="AD251">
        <v>0</v>
      </c>
      <c r="AE251">
        <v>0</v>
      </c>
      <c r="AF251">
        <v>1</v>
      </c>
      <c r="AG251">
        <v>0</v>
      </c>
      <c r="AH251">
        <v>1</v>
      </c>
      <c r="AI251">
        <v>0</v>
      </c>
      <c r="AJ251" t="s">
        <v>486</v>
      </c>
      <c r="AK251" t="s">
        <v>486</v>
      </c>
      <c r="AL251" t="s">
        <v>485</v>
      </c>
      <c r="AM251">
        <v>0</v>
      </c>
      <c r="AN251">
        <v>0</v>
      </c>
      <c r="AO251">
        <v>0</v>
      </c>
      <c r="AP251">
        <v>0</v>
      </c>
      <c r="AQ251">
        <v>1</v>
      </c>
      <c r="AR251">
        <v>0</v>
      </c>
      <c r="AS251" t="s">
        <v>470</v>
      </c>
      <c r="AT251" t="s">
        <v>486</v>
      </c>
      <c r="AU251" t="s">
        <v>486</v>
      </c>
      <c r="AV251" t="s">
        <v>486</v>
      </c>
      <c r="AW251" t="s">
        <v>470</v>
      </c>
      <c r="AX251" t="s">
        <v>485</v>
      </c>
      <c r="AY251" t="s">
        <v>487</v>
      </c>
      <c r="AZ251">
        <v>3</v>
      </c>
      <c r="BA251" t="s">
        <v>787</v>
      </c>
      <c r="BC251" t="s">
        <v>803</v>
      </c>
      <c r="BE251" t="s">
        <v>1034</v>
      </c>
      <c r="BG251" t="s">
        <v>1627</v>
      </c>
      <c r="BJ251" t="b">
        <v>1</v>
      </c>
      <c r="BQ251">
        <v>20</v>
      </c>
      <c r="BR251" t="s">
        <v>1013</v>
      </c>
      <c r="BS251" t="s">
        <v>510</v>
      </c>
      <c r="CV251" t="s">
        <v>1365</v>
      </c>
      <c r="CW251" t="b">
        <v>1</v>
      </c>
      <c r="CX251" t="b">
        <v>0</v>
      </c>
      <c r="CY251" t="b">
        <v>0</v>
      </c>
      <c r="CZ251" t="b">
        <v>0</v>
      </c>
      <c r="DA251" t="b">
        <v>0</v>
      </c>
      <c r="DB251" t="b">
        <v>0</v>
      </c>
      <c r="DC251" t="b">
        <v>0</v>
      </c>
      <c r="DP251" t="s">
        <v>510</v>
      </c>
      <c r="DQ251" t="s">
        <v>1457</v>
      </c>
      <c r="DS251" t="b">
        <v>1</v>
      </c>
      <c r="EC251" t="s">
        <v>476</v>
      </c>
      <c r="ED251" t="s">
        <v>1237</v>
      </c>
      <c r="EJ251" t="b">
        <v>1</v>
      </c>
      <c r="EP251" t="s">
        <v>510</v>
      </c>
      <c r="EQ251" t="s">
        <v>1159</v>
      </c>
      <c r="ER251" t="b">
        <v>1</v>
      </c>
      <c r="FA251" t="s">
        <v>476</v>
      </c>
      <c r="FB251" t="s">
        <v>510</v>
      </c>
      <c r="FC251" t="s">
        <v>476</v>
      </c>
      <c r="FD251" t="s">
        <v>476</v>
      </c>
      <c r="FE251" t="s">
        <v>510</v>
      </c>
      <c r="FF251" t="s">
        <v>510</v>
      </c>
      <c r="FG251" t="s">
        <v>510</v>
      </c>
      <c r="FH251" t="s">
        <v>510</v>
      </c>
      <c r="FI251" t="s">
        <v>476</v>
      </c>
      <c r="FJ251" t="s">
        <v>476</v>
      </c>
      <c r="FK251" t="s">
        <v>476</v>
      </c>
      <c r="FL251" t="s">
        <v>510</v>
      </c>
      <c r="GB251">
        <f>IF(Table1[[#This Row],[msna/Demographic_info/HH_members_group/total_m_c_muac]]=0,"",COUNTIF(Table1[[#This Row],[Grain or tubers e.g. bread, rice, noodles, bulger, frikeh, kaak, pasta, andoumeh, manakish, thick grain-based porridge, potatoes]:[Breastmilk]],"Yes"))</f>
        <v>0</v>
      </c>
      <c r="GC251" t="str">
        <f>IF(Table1[[#This Row],[Column1]]="","",IF(Table1[[#This Row],[Please select the assessment type:]]="Livelihood and Protection (MHPSS, CP, GBV)","",IF(Table1[[#This Row],[Column1]]&gt;4,"diverse","not diverse")))</f>
        <v>not diverse</v>
      </c>
      <c r="GH251" t="s">
        <v>2206</v>
      </c>
      <c r="GJ251" t="b">
        <v>1</v>
      </c>
      <c r="GN251" t="b">
        <v>1</v>
      </c>
      <c r="HA251" t="s">
        <v>1142</v>
      </c>
      <c r="HC251" t="b">
        <v>1</v>
      </c>
      <c r="HO251" t="s">
        <v>3943</v>
      </c>
      <c r="HP251" t="s">
        <v>768</v>
      </c>
      <c r="HQ251" t="b">
        <v>1</v>
      </c>
      <c r="IC251" t="s">
        <v>1107</v>
      </c>
      <c r="ID251" t="b">
        <v>1</v>
      </c>
      <c r="IP251" t="s">
        <v>1243</v>
      </c>
      <c r="IQ251" t="b">
        <v>1</v>
      </c>
      <c r="IZ251" t="s">
        <v>769</v>
      </c>
      <c r="JB251" t="s">
        <v>788</v>
      </c>
      <c r="JO251" t="b">
        <v>1</v>
      </c>
      <c r="JQ251" t="s">
        <v>771</v>
      </c>
      <c r="JR251" t="s">
        <v>772</v>
      </c>
      <c r="JS251" t="b">
        <v>1</v>
      </c>
      <c r="KD251" t="s">
        <v>772</v>
      </c>
      <c r="KE251" t="b">
        <v>1</v>
      </c>
      <c r="KO251" t="s">
        <v>554</v>
      </c>
      <c r="KW251" t="b">
        <v>1</v>
      </c>
      <c r="LH251" t="s">
        <v>554</v>
      </c>
      <c r="LP251" t="b">
        <v>1</v>
      </c>
      <c r="LR251" t="s">
        <v>2508</v>
      </c>
      <c r="LT251" t="b">
        <v>1</v>
      </c>
      <c r="MI251" t="s">
        <v>1420</v>
      </c>
      <c r="MN251" t="b">
        <v>1</v>
      </c>
      <c r="MY251" t="s">
        <v>1023</v>
      </c>
      <c r="NH251" t="b">
        <v>1</v>
      </c>
      <c r="NK251" t="s">
        <v>777</v>
      </c>
      <c r="NN251" t="b">
        <v>1</v>
      </c>
      <c r="NV251" t="s">
        <v>476</v>
      </c>
      <c r="NX251" t="s">
        <v>510</v>
      </c>
      <c r="NZ251" t="s">
        <v>1276</v>
      </c>
      <c r="OB251" t="b">
        <v>1</v>
      </c>
      <c r="OL251" t="s">
        <v>1395</v>
      </c>
      <c r="OO251" t="b">
        <v>1</v>
      </c>
      <c r="OW251" t="s">
        <v>507</v>
      </c>
      <c r="PC251" t="b">
        <v>1</v>
      </c>
      <c r="PL251">
        <v>1000</v>
      </c>
      <c r="PM251">
        <v>2300</v>
      </c>
      <c r="PN251" t="s">
        <v>609</v>
      </c>
      <c r="PO251" t="b">
        <v>1</v>
      </c>
      <c r="QF251" t="s">
        <v>510</v>
      </c>
      <c r="QP251" t="s">
        <v>510</v>
      </c>
      <c r="QR251" t="s">
        <v>510</v>
      </c>
      <c r="RC251" t="s">
        <v>511</v>
      </c>
      <c r="RE251" t="s">
        <v>510</v>
      </c>
      <c r="RG251" t="s">
        <v>543</v>
      </c>
      <c r="RH251" t="s">
        <v>1098</v>
      </c>
      <c r="RI251" t="b">
        <v>1</v>
      </c>
      <c r="RR251" t="s">
        <v>514</v>
      </c>
      <c r="RS251" t="b">
        <v>1</v>
      </c>
      <c r="SA251" t="s">
        <v>890</v>
      </c>
      <c r="SB251" t="s">
        <v>3944</v>
      </c>
      <c r="SC251">
        <v>92473087</v>
      </c>
      <c r="SD251" t="s">
        <v>3945</v>
      </c>
      <c r="SE251" s="2">
        <v>44602.561759259261</v>
      </c>
      <c r="SF251">
        <v>250</v>
      </c>
      <c r="SH251">
        <v>-1</v>
      </c>
      <c r="SK251" t="s">
        <v>518</v>
      </c>
      <c r="SL251">
        <v>1432</v>
      </c>
      <c r="SM251" t="s">
        <v>983</v>
      </c>
      <c r="SN251">
        <v>648550</v>
      </c>
    </row>
    <row r="252" spans="1:508" hidden="1" x14ac:dyDescent="0.25">
      <c r="A252" t="s">
        <v>3946</v>
      </c>
      <c r="B252" t="s">
        <v>3947</v>
      </c>
      <c r="C252" t="s">
        <v>470</v>
      </c>
      <c r="D252" t="s">
        <v>3948</v>
      </c>
      <c r="E252" t="s">
        <v>950</v>
      </c>
      <c r="G252" s="1">
        <v>44602</v>
      </c>
      <c r="H252" t="s">
        <v>2762</v>
      </c>
      <c r="I252" t="s">
        <v>952</v>
      </c>
      <c r="J252" t="s">
        <v>476</v>
      </c>
      <c r="K252" t="s">
        <v>477</v>
      </c>
      <c r="L252" s="1">
        <v>41898</v>
      </c>
      <c r="M252" t="s">
        <v>478</v>
      </c>
      <c r="O252" t="s">
        <v>572</v>
      </c>
      <c r="P252" t="s">
        <v>548</v>
      </c>
      <c r="Q252" t="s">
        <v>481</v>
      </c>
      <c r="R252" t="s">
        <v>479</v>
      </c>
      <c r="S252" t="s">
        <v>482</v>
      </c>
      <c r="T252" t="b">
        <v>1</v>
      </c>
      <c r="AA252" t="s">
        <v>483</v>
      </c>
      <c r="AB252" t="s">
        <v>574</v>
      </c>
      <c r="AC252">
        <v>1</v>
      </c>
      <c r="AD252">
        <v>0</v>
      </c>
      <c r="AE252">
        <v>0</v>
      </c>
      <c r="AF252">
        <v>2</v>
      </c>
      <c r="AG252">
        <v>1</v>
      </c>
      <c r="AH252">
        <v>1</v>
      </c>
      <c r="AI252">
        <v>0</v>
      </c>
      <c r="AJ252" t="s">
        <v>487</v>
      </c>
      <c r="AK252" t="s">
        <v>486</v>
      </c>
      <c r="AL252" t="s">
        <v>526</v>
      </c>
      <c r="AM252">
        <v>1</v>
      </c>
      <c r="AN252">
        <v>0</v>
      </c>
      <c r="AO252">
        <v>1</v>
      </c>
      <c r="AP252">
        <v>0</v>
      </c>
      <c r="AQ252">
        <v>1</v>
      </c>
      <c r="AR252">
        <v>0</v>
      </c>
      <c r="AS252" t="s">
        <v>485</v>
      </c>
      <c r="AT252" t="s">
        <v>486</v>
      </c>
      <c r="AU252" t="s">
        <v>487</v>
      </c>
      <c r="AV252" t="s">
        <v>527</v>
      </c>
      <c r="AW252" t="s">
        <v>470</v>
      </c>
      <c r="AX252" t="s">
        <v>485</v>
      </c>
      <c r="AY252" t="s">
        <v>722</v>
      </c>
      <c r="AZ252">
        <v>7</v>
      </c>
      <c r="BA252" t="s">
        <v>1340</v>
      </c>
      <c r="BC252" t="s">
        <v>1034</v>
      </c>
      <c r="BE252" t="s">
        <v>2763</v>
      </c>
      <c r="BG252" t="s">
        <v>1627</v>
      </c>
      <c r="BJ252" t="b">
        <v>1</v>
      </c>
      <c r="BQ252">
        <v>5</v>
      </c>
      <c r="BR252" t="s">
        <v>956</v>
      </c>
      <c r="BS252" t="s">
        <v>510</v>
      </c>
      <c r="CV252" t="s">
        <v>1365</v>
      </c>
      <c r="CW252" t="b">
        <v>1</v>
      </c>
      <c r="CX252" t="b">
        <v>0</v>
      </c>
      <c r="CY252" t="b">
        <v>0</v>
      </c>
      <c r="CZ252" t="b">
        <v>0</v>
      </c>
      <c r="DA252" t="b">
        <v>0</v>
      </c>
      <c r="DB252" t="b">
        <v>0</v>
      </c>
      <c r="DC252" t="b">
        <v>0</v>
      </c>
      <c r="DF252">
        <v>1</v>
      </c>
      <c r="DP252" t="s">
        <v>510</v>
      </c>
      <c r="DQ252" t="s">
        <v>1287</v>
      </c>
      <c r="DV252" t="b">
        <v>1</v>
      </c>
      <c r="EC252" t="s">
        <v>476</v>
      </c>
      <c r="ED252" t="s">
        <v>1237</v>
      </c>
      <c r="EJ252" t="b">
        <v>1</v>
      </c>
      <c r="EP252" t="s">
        <v>510</v>
      </c>
      <c r="EQ252" t="s">
        <v>1404</v>
      </c>
      <c r="EU252" t="b">
        <v>1</v>
      </c>
      <c r="FA252" t="s">
        <v>476</v>
      </c>
      <c r="FB252" t="s">
        <v>510</v>
      </c>
      <c r="FC252" t="s">
        <v>476</v>
      </c>
      <c r="FD252" t="s">
        <v>476</v>
      </c>
      <c r="FE252" t="s">
        <v>476</v>
      </c>
      <c r="FF252" t="s">
        <v>510</v>
      </c>
      <c r="FG252" t="s">
        <v>476</v>
      </c>
      <c r="FH252" t="s">
        <v>510</v>
      </c>
      <c r="FI252" t="s">
        <v>476</v>
      </c>
      <c r="FJ252" t="s">
        <v>476</v>
      </c>
      <c r="FK252" t="s">
        <v>510</v>
      </c>
      <c r="FL252" t="s">
        <v>510</v>
      </c>
      <c r="GB252">
        <f>IF(Table1[[#This Row],[msna/Demographic_info/HH_members_group/total_m_c_muac]]=0,"",COUNTIF(Table1[[#This Row],[Grain or tubers e.g. bread, rice, noodles, bulger, frikeh, kaak, pasta, andoumeh, manakish, thick grain-based porridge, potatoes]:[Breastmilk]],"Yes"))</f>
        <v>0</v>
      </c>
      <c r="GC252" t="str">
        <f>IF(Table1[[#This Row],[Column1]]="","",IF(Table1[[#This Row],[Please select the assessment type:]]="Livelihood and Protection (MHPSS, CP, GBV)","",IF(Table1[[#This Row],[Column1]]&gt;4,"diverse","not diverse")))</f>
        <v>not diverse</v>
      </c>
      <c r="GF252">
        <v>1</v>
      </c>
      <c r="GG252" t="s">
        <v>486</v>
      </c>
      <c r="GH252" t="s">
        <v>3929</v>
      </c>
      <c r="GU252" t="b">
        <v>1</v>
      </c>
      <c r="HA252" t="s">
        <v>1313</v>
      </c>
      <c r="HD252" t="b">
        <v>1</v>
      </c>
      <c r="HO252" t="s">
        <v>3949</v>
      </c>
      <c r="HP252" t="s">
        <v>768</v>
      </c>
      <c r="HQ252" t="b">
        <v>1</v>
      </c>
      <c r="IC252" t="s">
        <v>823</v>
      </c>
      <c r="IE252" t="b">
        <v>1</v>
      </c>
      <c r="IP252" t="s">
        <v>554</v>
      </c>
      <c r="IX252" t="b">
        <v>1</v>
      </c>
      <c r="IZ252" t="s">
        <v>769</v>
      </c>
      <c r="JB252" t="s">
        <v>1293</v>
      </c>
      <c r="JC252" t="b">
        <v>1</v>
      </c>
      <c r="JQ252" t="s">
        <v>476</v>
      </c>
      <c r="JR252" t="s">
        <v>772</v>
      </c>
      <c r="JS252" t="b">
        <v>1</v>
      </c>
      <c r="KD252" t="s">
        <v>534</v>
      </c>
      <c r="KI252" t="b">
        <v>1</v>
      </c>
      <c r="KO252" t="s">
        <v>554</v>
      </c>
      <c r="KW252" t="b">
        <v>1</v>
      </c>
      <c r="LH252" t="s">
        <v>500</v>
      </c>
      <c r="LI252" t="b">
        <v>1</v>
      </c>
      <c r="LR252" t="s">
        <v>810</v>
      </c>
      <c r="LU252" t="b">
        <v>1</v>
      </c>
      <c r="MI252" t="s">
        <v>1226</v>
      </c>
      <c r="MO252" t="b">
        <v>1</v>
      </c>
      <c r="MY252" t="s">
        <v>1383</v>
      </c>
      <c r="MZ252" t="b">
        <v>1</v>
      </c>
      <c r="NA252" t="b">
        <v>1</v>
      </c>
      <c r="NK252" t="s">
        <v>924</v>
      </c>
      <c r="NL252" t="b">
        <v>1</v>
      </c>
      <c r="NV252" t="s">
        <v>476</v>
      </c>
      <c r="NX252" t="s">
        <v>510</v>
      </c>
      <c r="NZ252" t="s">
        <v>1372</v>
      </c>
      <c r="OA252" t="b">
        <v>1</v>
      </c>
      <c r="OF252" t="b">
        <v>1</v>
      </c>
      <c r="OL252" t="s">
        <v>3587</v>
      </c>
      <c r="ON252" t="b">
        <v>1</v>
      </c>
      <c r="OQ252" t="b">
        <v>1</v>
      </c>
      <c r="OW252" t="s">
        <v>851</v>
      </c>
      <c r="PB252" t="b">
        <v>1</v>
      </c>
      <c r="PL252">
        <v>2000</v>
      </c>
      <c r="PM252">
        <v>2000</v>
      </c>
      <c r="PN252" t="s">
        <v>1830</v>
      </c>
      <c r="QD252" t="b">
        <v>1</v>
      </c>
      <c r="QF252" t="s">
        <v>476</v>
      </c>
      <c r="QG252" t="s">
        <v>781</v>
      </c>
      <c r="QH252" t="b">
        <v>1</v>
      </c>
      <c r="QK252" t="b">
        <v>1</v>
      </c>
      <c r="QP252" t="s">
        <v>510</v>
      </c>
      <c r="QR252" t="s">
        <v>510</v>
      </c>
      <c r="RC252" t="s">
        <v>511</v>
      </c>
      <c r="RE252" t="s">
        <v>510</v>
      </c>
      <c r="RG252" t="s">
        <v>3950</v>
      </c>
      <c r="RH252" t="s">
        <v>565</v>
      </c>
      <c r="RL252" t="b">
        <v>1</v>
      </c>
      <c r="RR252" t="s">
        <v>589</v>
      </c>
      <c r="RW252" t="b">
        <v>1</v>
      </c>
      <c r="SA252" t="s">
        <v>543</v>
      </c>
      <c r="SB252" t="s">
        <v>3951</v>
      </c>
      <c r="SC252">
        <v>92473170</v>
      </c>
      <c r="SD252" t="s">
        <v>3952</v>
      </c>
      <c r="SE252" s="2">
        <v>44602.562361111108</v>
      </c>
      <c r="SF252">
        <v>251</v>
      </c>
      <c r="SH252">
        <v>-1</v>
      </c>
      <c r="SK252" t="s">
        <v>518</v>
      </c>
      <c r="SL252">
        <v>10746</v>
      </c>
      <c r="SM252" t="s">
        <v>983</v>
      </c>
      <c r="SN252">
        <v>648550</v>
      </c>
    </row>
    <row r="253" spans="1:508" hidden="1" x14ac:dyDescent="0.25">
      <c r="A253" t="s">
        <v>3953</v>
      </c>
      <c r="B253" t="s">
        <v>3954</v>
      </c>
      <c r="C253" t="s">
        <v>470</v>
      </c>
      <c r="D253" t="s">
        <v>3948</v>
      </c>
      <c r="E253" t="s">
        <v>950</v>
      </c>
      <c r="G253" s="1">
        <v>44602</v>
      </c>
      <c r="H253" t="s">
        <v>2762</v>
      </c>
      <c r="I253" t="s">
        <v>952</v>
      </c>
      <c r="J253" t="s">
        <v>476</v>
      </c>
      <c r="K253" t="s">
        <v>522</v>
      </c>
      <c r="M253" t="s">
        <v>478</v>
      </c>
      <c r="O253" t="s">
        <v>572</v>
      </c>
      <c r="P253" t="s">
        <v>721</v>
      </c>
      <c r="Q253" t="s">
        <v>573</v>
      </c>
      <c r="R253" t="s">
        <v>572</v>
      </c>
      <c r="S253" t="s">
        <v>482</v>
      </c>
      <c r="T253" t="b">
        <v>1</v>
      </c>
      <c r="AA253" t="s">
        <v>802</v>
      </c>
      <c r="AB253" t="s">
        <v>594</v>
      </c>
      <c r="AC253">
        <v>1</v>
      </c>
      <c r="AD253">
        <v>1</v>
      </c>
      <c r="AE253">
        <v>1</v>
      </c>
      <c r="AF253">
        <v>0</v>
      </c>
      <c r="AG253">
        <v>0</v>
      </c>
      <c r="AH253">
        <v>2</v>
      </c>
      <c r="AI253">
        <v>0</v>
      </c>
      <c r="AJ253" t="s">
        <v>485</v>
      </c>
      <c r="AK253" t="s">
        <v>485</v>
      </c>
      <c r="AL253" t="s">
        <v>526</v>
      </c>
      <c r="AM253">
        <v>0</v>
      </c>
      <c r="AN253">
        <v>0</v>
      </c>
      <c r="AO253">
        <v>0</v>
      </c>
      <c r="AP253">
        <v>0</v>
      </c>
      <c r="AQ253">
        <v>3</v>
      </c>
      <c r="AR253">
        <v>0</v>
      </c>
      <c r="AS253" t="s">
        <v>470</v>
      </c>
      <c r="AT253" t="s">
        <v>487</v>
      </c>
      <c r="AU253" t="s">
        <v>487</v>
      </c>
      <c r="AV253" t="s">
        <v>485</v>
      </c>
      <c r="AW253" t="s">
        <v>486</v>
      </c>
      <c r="AX253" t="s">
        <v>527</v>
      </c>
      <c r="AY253" t="s">
        <v>722</v>
      </c>
      <c r="AZ253">
        <v>7</v>
      </c>
      <c r="BA253" t="s">
        <v>954</v>
      </c>
      <c r="BC253" t="s">
        <v>953</v>
      </c>
      <c r="BE253" t="s">
        <v>1034</v>
      </c>
      <c r="BG253" t="s">
        <v>1627</v>
      </c>
      <c r="BJ253" t="b">
        <v>1</v>
      </c>
      <c r="BQ253">
        <v>5</v>
      </c>
      <c r="BR253" t="s">
        <v>956</v>
      </c>
      <c r="BS253" t="s">
        <v>510</v>
      </c>
      <c r="CV253" t="s">
        <v>1365</v>
      </c>
      <c r="CW253" t="b">
        <v>1</v>
      </c>
      <c r="CX253" t="b">
        <v>0</v>
      </c>
      <c r="CY253" t="b">
        <v>0</v>
      </c>
      <c r="CZ253" t="b">
        <v>0</v>
      </c>
      <c r="DA253" t="b">
        <v>0</v>
      </c>
      <c r="DB253" t="b">
        <v>0</v>
      </c>
      <c r="DC253" t="b">
        <v>0</v>
      </c>
      <c r="DF253">
        <v>1</v>
      </c>
      <c r="DJ253">
        <v>1</v>
      </c>
      <c r="DK253">
        <v>1</v>
      </c>
      <c r="DP253" t="s">
        <v>510</v>
      </c>
      <c r="DQ253" t="s">
        <v>1287</v>
      </c>
      <c r="DV253" t="b">
        <v>1</v>
      </c>
      <c r="EC253" t="s">
        <v>476</v>
      </c>
      <c r="ED253" t="s">
        <v>1237</v>
      </c>
      <c r="EJ253" t="b">
        <v>1</v>
      </c>
      <c r="EP253" t="s">
        <v>476</v>
      </c>
      <c r="EQ253" t="s">
        <v>1159</v>
      </c>
      <c r="ER253" t="b">
        <v>1</v>
      </c>
      <c r="FA253" t="s">
        <v>510</v>
      </c>
      <c r="FB253" t="s">
        <v>510</v>
      </c>
      <c r="FC253" t="s">
        <v>476</v>
      </c>
      <c r="FD253" t="s">
        <v>476</v>
      </c>
      <c r="FE253" t="s">
        <v>510</v>
      </c>
      <c r="FF253" t="s">
        <v>510</v>
      </c>
      <c r="FG253" t="s">
        <v>476</v>
      </c>
      <c r="FH253" t="s">
        <v>510</v>
      </c>
      <c r="FI253" t="s">
        <v>476</v>
      </c>
      <c r="FJ253" t="s">
        <v>476</v>
      </c>
      <c r="FK253" t="s">
        <v>476</v>
      </c>
      <c r="FL253" t="s">
        <v>510</v>
      </c>
      <c r="FN253" t="s">
        <v>510</v>
      </c>
      <c r="FO253" t="s">
        <v>510</v>
      </c>
      <c r="FP253" t="s">
        <v>510</v>
      </c>
      <c r="FQ253" t="s">
        <v>510</v>
      </c>
      <c r="FR253" t="s">
        <v>476</v>
      </c>
      <c r="FS253" t="s">
        <v>476</v>
      </c>
      <c r="FT253" t="s">
        <v>476</v>
      </c>
      <c r="FU253" t="s">
        <v>476</v>
      </c>
      <c r="FV253" t="s">
        <v>510</v>
      </c>
      <c r="FW253" t="s">
        <v>476</v>
      </c>
      <c r="FX253" t="s">
        <v>476</v>
      </c>
      <c r="FY253" t="s">
        <v>510</v>
      </c>
      <c r="FZ253" t="s">
        <v>510</v>
      </c>
      <c r="GA253" t="s">
        <v>476</v>
      </c>
      <c r="GB253">
        <f>IF(Table1[[#This Row],[msna/Demographic_info/HH_members_group/total_m_c_muac]]=0,"",COUNTIF(Table1[[#This Row],[Grain or tubers e.g. bread, rice, noodles, bulger, frikeh, kaak, pasta, andoumeh, manakish, thick grain-based porridge, potatoes]:[Breastmilk]],"Yes"))</f>
        <v>7</v>
      </c>
      <c r="GC253" t="str">
        <f>IF(Table1[[#This Row],[Column1]]="","",IF(Table1[[#This Row],[Please select the assessment type:]]="Livelihood and Protection (MHPSS, CP, GBV)","",IF(Table1[[#This Row],[Column1]]&gt;4,"diverse","not diverse")))</f>
        <v>diverse</v>
      </c>
      <c r="GD253">
        <v>1</v>
      </c>
      <c r="GE253" t="s">
        <v>486</v>
      </c>
      <c r="GF253">
        <v>1</v>
      </c>
      <c r="GG253" t="s">
        <v>486</v>
      </c>
      <c r="GH253" t="s">
        <v>3955</v>
      </c>
      <c r="GI253" t="b">
        <v>1</v>
      </c>
      <c r="GN253" t="b">
        <v>1</v>
      </c>
      <c r="HA253" t="s">
        <v>1142</v>
      </c>
      <c r="HC253" t="b">
        <v>1</v>
      </c>
      <c r="HO253" t="s">
        <v>3956</v>
      </c>
      <c r="HP253" t="s">
        <v>768</v>
      </c>
      <c r="HQ253" t="b">
        <v>1</v>
      </c>
      <c r="IC253" t="s">
        <v>1107</v>
      </c>
      <c r="ID253" t="b">
        <v>1</v>
      </c>
      <c r="IP253" t="s">
        <v>496</v>
      </c>
      <c r="IV253" t="b">
        <v>1</v>
      </c>
      <c r="IZ253" t="s">
        <v>769</v>
      </c>
      <c r="JB253" t="s">
        <v>3274</v>
      </c>
      <c r="JH253" t="b">
        <v>1</v>
      </c>
      <c r="JI253" t="b">
        <v>1</v>
      </c>
      <c r="JQ253" t="s">
        <v>510</v>
      </c>
      <c r="JR253" t="s">
        <v>772</v>
      </c>
      <c r="JS253" t="b">
        <v>1</v>
      </c>
      <c r="KD253" t="s">
        <v>534</v>
      </c>
      <c r="KI253" t="b">
        <v>1</v>
      </c>
      <c r="KO253" t="s">
        <v>827</v>
      </c>
      <c r="KP253" t="b">
        <v>1</v>
      </c>
      <c r="KY253" t="s">
        <v>1857</v>
      </c>
      <c r="KZ253" t="b">
        <v>1</v>
      </c>
      <c r="LH253" t="s">
        <v>554</v>
      </c>
      <c r="LP253" t="b">
        <v>1</v>
      </c>
      <c r="LR253" t="s">
        <v>828</v>
      </c>
      <c r="LT253" t="b">
        <v>1</v>
      </c>
      <c r="LW253" t="b">
        <v>1</v>
      </c>
      <c r="MI253" t="s">
        <v>3901</v>
      </c>
      <c r="MQ253" t="b">
        <v>1</v>
      </c>
      <c r="MY253" t="s">
        <v>771</v>
      </c>
      <c r="NI253" t="b">
        <v>1</v>
      </c>
      <c r="NK253" t="s">
        <v>924</v>
      </c>
      <c r="NL253" t="b">
        <v>1</v>
      </c>
      <c r="NV253" t="s">
        <v>476</v>
      </c>
      <c r="NX253" t="s">
        <v>510</v>
      </c>
      <c r="NZ253" t="s">
        <v>1569</v>
      </c>
      <c r="OA253" t="b">
        <v>1</v>
      </c>
      <c r="OB253" t="b">
        <v>1</v>
      </c>
      <c r="OF253" t="b">
        <v>1</v>
      </c>
      <c r="OL253" t="s">
        <v>3587</v>
      </c>
      <c r="ON253" t="b">
        <v>1</v>
      </c>
      <c r="OQ253" t="b">
        <v>1</v>
      </c>
      <c r="OW253" t="s">
        <v>507</v>
      </c>
      <c r="PC253" t="b">
        <v>1</v>
      </c>
      <c r="PL253">
        <v>1000</v>
      </c>
      <c r="PM253">
        <v>1000</v>
      </c>
      <c r="PN253" t="s">
        <v>1830</v>
      </c>
      <c r="QD253" t="b">
        <v>1</v>
      </c>
      <c r="QF253" t="s">
        <v>510</v>
      </c>
      <c r="QP253" t="s">
        <v>510</v>
      </c>
      <c r="QR253" t="s">
        <v>510</v>
      </c>
      <c r="RC253" t="s">
        <v>511</v>
      </c>
      <c r="RE253" t="s">
        <v>510</v>
      </c>
      <c r="RG253" t="s">
        <v>3957</v>
      </c>
      <c r="RH253" t="s">
        <v>1964</v>
      </c>
      <c r="RK253" t="b">
        <v>1</v>
      </c>
      <c r="RR253" t="s">
        <v>589</v>
      </c>
      <c r="RW253" t="b">
        <v>1</v>
      </c>
      <c r="SA253" t="s">
        <v>543</v>
      </c>
      <c r="SB253" t="s">
        <v>3958</v>
      </c>
      <c r="SC253">
        <v>92473171</v>
      </c>
      <c r="SD253" t="s">
        <v>3959</v>
      </c>
      <c r="SE253" s="2">
        <v>44602.562361111108</v>
      </c>
      <c r="SF253">
        <v>252</v>
      </c>
      <c r="SH253">
        <v>-1</v>
      </c>
      <c r="SK253" t="s">
        <v>518</v>
      </c>
      <c r="SL253">
        <v>6814</v>
      </c>
      <c r="SM253" t="s">
        <v>983</v>
      </c>
      <c r="SN253">
        <v>648550</v>
      </c>
    </row>
    <row r="254" spans="1:508" hidden="1" x14ac:dyDescent="0.25">
      <c r="A254" t="s">
        <v>3960</v>
      </c>
      <c r="B254" t="s">
        <v>3961</v>
      </c>
      <c r="C254" t="s">
        <v>470</v>
      </c>
      <c r="D254" t="s">
        <v>3962</v>
      </c>
      <c r="E254" t="s">
        <v>950</v>
      </c>
      <c r="G254" s="1">
        <v>44602</v>
      </c>
      <c r="H254" t="s">
        <v>1285</v>
      </c>
      <c r="I254" t="s">
        <v>952</v>
      </c>
      <c r="J254" t="s">
        <v>476</v>
      </c>
      <c r="K254" t="s">
        <v>477</v>
      </c>
      <c r="L254" s="1">
        <v>42005</v>
      </c>
      <c r="M254" t="s">
        <v>478</v>
      </c>
      <c r="O254" t="s">
        <v>572</v>
      </c>
      <c r="P254" t="s">
        <v>523</v>
      </c>
      <c r="Q254" t="s">
        <v>481</v>
      </c>
      <c r="R254" t="s">
        <v>479</v>
      </c>
      <c r="S254" t="s">
        <v>1286</v>
      </c>
      <c r="U254" t="b">
        <v>1</v>
      </c>
      <c r="AA254" t="s">
        <v>483</v>
      </c>
      <c r="AB254" t="s">
        <v>574</v>
      </c>
      <c r="AC254">
        <v>1</v>
      </c>
      <c r="AD254">
        <v>0</v>
      </c>
      <c r="AE254">
        <v>0</v>
      </c>
      <c r="AF254">
        <v>0</v>
      </c>
      <c r="AG254">
        <v>0</v>
      </c>
      <c r="AH254">
        <v>1</v>
      </c>
      <c r="AI254">
        <v>0</v>
      </c>
      <c r="AJ254" t="s">
        <v>470</v>
      </c>
      <c r="AK254" t="s">
        <v>486</v>
      </c>
      <c r="AL254" t="s">
        <v>486</v>
      </c>
      <c r="AM254">
        <v>0</v>
      </c>
      <c r="AN254">
        <v>0</v>
      </c>
      <c r="AO254">
        <v>2</v>
      </c>
      <c r="AP254">
        <v>1</v>
      </c>
      <c r="AQ254">
        <v>1</v>
      </c>
      <c r="AR254">
        <v>0</v>
      </c>
      <c r="AS254" t="s">
        <v>487</v>
      </c>
      <c r="AT254" t="s">
        <v>486</v>
      </c>
      <c r="AU254" t="s">
        <v>526</v>
      </c>
      <c r="AV254" t="s">
        <v>487</v>
      </c>
      <c r="AW254" t="s">
        <v>470</v>
      </c>
      <c r="AX254" t="s">
        <v>485</v>
      </c>
      <c r="AY254" t="s">
        <v>527</v>
      </c>
      <c r="AZ254">
        <v>5</v>
      </c>
      <c r="BA254" t="s">
        <v>803</v>
      </c>
      <c r="BC254" t="s">
        <v>953</v>
      </c>
      <c r="BE254" t="s">
        <v>1034</v>
      </c>
      <c r="BG254" t="s">
        <v>1642</v>
      </c>
      <c r="BH254" t="b">
        <v>1</v>
      </c>
      <c r="BI254" t="b">
        <v>1</v>
      </c>
      <c r="BJ254" t="b">
        <v>1</v>
      </c>
      <c r="BQ254">
        <v>10</v>
      </c>
      <c r="BR254" t="s">
        <v>956</v>
      </c>
      <c r="BS254" t="s">
        <v>510</v>
      </c>
      <c r="CV254" t="s">
        <v>1365</v>
      </c>
      <c r="CW254" t="b">
        <v>1</v>
      </c>
      <c r="CX254" t="b">
        <v>0</v>
      </c>
      <c r="CY254" t="b">
        <v>0</v>
      </c>
      <c r="CZ254" t="b">
        <v>0</v>
      </c>
      <c r="DA254" t="b">
        <v>0</v>
      </c>
      <c r="DB254" t="b">
        <v>0</v>
      </c>
      <c r="DC254" t="b">
        <v>0</v>
      </c>
      <c r="DP254" t="s">
        <v>510</v>
      </c>
      <c r="DQ254" t="s">
        <v>1457</v>
      </c>
      <c r="DS254" t="b">
        <v>1</v>
      </c>
      <c r="EC254" t="s">
        <v>476</v>
      </c>
      <c r="ED254" t="s">
        <v>1237</v>
      </c>
      <c r="EJ254" t="b">
        <v>1</v>
      </c>
      <c r="EP254" t="s">
        <v>476</v>
      </c>
      <c r="EQ254" t="s">
        <v>1159</v>
      </c>
      <c r="ER254" t="b">
        <v>1</v>
      </c>
      <c r="FA254" t="s">
        <v>476</v>
      </c>
      <c r="FB254" t="s">
        <v>510</v>
      </c>
      <c r="FC254" t="s">
        <v>510</v>
      </c>
      <c r="FD254" t="s">
        <v>510</v>
      </c>
      <c r="FE254" t="s">
        <v>510</v>
      </c>
      <c r="FF254" t="s">
        <v>510</v>
      </c>
      <c r="FG254" t="s">
        <v>476</v>
      </c>
      <c r="FH254" t="s">
        <v>510</v>
      </c>
      <c r="FI254" t="s">
        <v>510</v>
      </c>
      <c r="FJ254" t="s">
        <v>476</v>
      </c>
      <c r="FK254" t="s">
        <v>476</v>
      </c>
      <c r="FL254" t="s">
        <v>510</v>
      </c>
      <c r="GB254">
        <f>IF(Table1[[#This Row],[msna/Demographic_info/HH_members_group/total_m_c_muac]]=0,"",COUNTIF(Table1[[#This Row],[Grain or tubers e.g. bread, rice, noodles, bulger, frikeh, kaak, pasta, andoumeh, manakish, thick grain-based porridge, potatoes]:[Breastmilk]],"Yes"))</f>
        <v>0</v>
      </c>
      <c r="GC254" t="str">
        <f>IF(Table1[[#This Row],[Column1]]="","",IF(Table1[[#This Row],[Please select the assessment type:]]="Livelihood and Protection (MHPSS, CP, GBV)","",IF(Table1[[#This Row],[Column1]]&gt;4,"diverse","not diverse")))</f>
        <v>not diverse</v>
      </c>
      <c r="GF254">
        <v>1</v>
      </c>
      <c r="GG254" t="s">
        <v>486</v>
      </c>
      <c r="GH254" t="s">
        <v>3963</v>
      </c>
      <c r="GI254" t="b">
        <v>1</v>
      </c>
      <c r="GJ254" t="b">
        <v>1</v>
      </c>
      <c r="GM254" t="b">
        <v>1</v>
      </c>
      <c r="GQ254" t="b">
        <v>1</v>
      </c>
      <c r="GU254" t="b">
        <v>1</v>
      </c>
      <c r="HA254" t="s">
        <v>1202</v>
      </c>
      <c r="HB254" t="b">
        <v>1</v>
      </c>
      <c r="HD254" t="b">
        <v>1</v>
      </c>
      <c r="HO254" t="s">
        <v>3964</v>
      </c>
      <c r="HP254" t="s">
        <v>1241</v>
      </c>
      <c r="HQ254" t="b">
        <v>1</v>
      </c>
      <c r="HR254" t="b">
        <v>1</v>
      </c>
      <c r="HT254" t="b">
        <v>1</v>
      </c>
      <c r="IC254" t="s">
        <v>1242</v>
      </c>
      <c r="ID254" t="b">
        <v>1</v>
      </c>
      <c r="IE254" t="b">
        <v>1</v>
      </c>
      <c r="IP254" t="s">
        <v>496</v>
      </c>
      <c r="IV254" t="b">
        <v>1</v>
      </c>
      <c r="IZ254" t="s">
        <v>476</v>
      </c>
      <c r="JB254" t="s">
        <v>3585</v>
      </c>
      <c r="JC254" t="b">
        <v>1</v>
      </c>
      <c r="JL254" t="b">
        <v>1</v>
      </c>
      <c r="JM254" t="b">
        <v>1</v>
      </c>
      <c r="JQ254" t="s">
        <v>476</v>
      </c>
      <c r="JR254" t="s">
        <v>791</v>
      </c>
      <c r="JS254" t="b">
        <v>1</v>
      </c>
      <c r="JX254" t="b">
        <v>1</v>
      </c>
      <c r="KD254" t="s">
        <v>3965</v>
      </c>
      <c r="KE254" t="b">
        <v>1</v>
      </c>
      <c r="KF254" t="b">
        <v>1</v>
      </c>
      <c r="KO254" t="s">
        <v>2209</v>
      </c>
      <c r="KQ254" t="b">
        <v>1</v>
      </c>
      <c r="KY254" t="s">
        <v>3966</v>
      </c>
      <c r="LD254" t="b">
        <v>1</v>
      </c>
      <c r="LH254" t="s">
        <v>500</v>
      </c>
      <c r="LI254" t="b">
        <v>1</v>
      </c>
      <c r="LR254" t="s">
        <v>3769</v>
      </c>
      <c r="LS254" t="b">
        <v>1</v>
      </c>
      <c r="LT254" t="b">
        <v>1</v>
      </c>
      <c r="MI254" t="s">
        <v>3967</v>
      </c>
      <c r="MJ254" t="b">
        <v>1</v>
      </c>
      <c r="MN254" t="b">
        <v>1</v>
      </c>
      <c r="MP254" t="b">
        <v>1</v>
      </c>
      <c r="MY254" t="s">
        <v>559</v>
      </c>
      <c r="NA254" t="b">
        <v>1</v>
      </c>
      <c r="NE254" t="b">
        <v>1</v>
      </c>
      <c r="NK254" t="s">
        <v>504</v>
      </c>
      <c r="NT254" t="b">
        <v>1</v>
      </c>
      <c r="NV254" t="s">
        <v>476</v>
      </c>
      <c r="NX254" t="s">
        <v>510</v>
      </c>
      <c r="NZ254" t="s">
        <v>1191</v>
      </c>
      <c r="OA254" t="b">
        <v>1</v>
      </c>
      <c r="OB254" t="b">
        <v>1</v>
      </c>
      <c r="OC254" t="b">
        <v>1</v>
      </c>
      <c r="OF254" t="b">
        <v>1</v>
      </c>
      <c r="OL254" t="s">
        <v>1874</v>
      </c>
      <c r="OR254" t="b">
        <v>1</v>
      </c>
      <c r="OW254" t="s">
        <v>1172</v>
      </c>
      <c r="PF254" t="b">
        <v>1</v>
      </c>
      <c r="PL254">
        <v>350</v>
      </c>
      <c r="PM254">
        <v>1500</v>
      </c>
      <c r="PN254" t="s">
        <v>609</v>
      </c>
      <c r="PO254" t="b">
        <v>1</v>
      </c>
      <c r="QF254" t="s">
        <v>476</v>
      </c>
      <c r="QG254" t="s">
        <v>781</v>
      </c>
      <c r="QH254" t="b">
        <v>1</v>
      </c>
      <c r="QK254" t="b">
        <v>1</v>
      </c>
      <c r="QP254" t="s">
        <v>510</v>
      </c>
      <c r="QR254" t="s">
        <v>510</v>
      </c>
      <c r="RC254" t="s">
        <v>511</v>
      </c>
      <c r="RE254" t="s">
        <v>510</v>
      </c>
      <c r="RG254" t="s">
        <v>3968</v>
      </c>
      <c r="RH254" t="s">
        <v>3969</v>
      </c>
      <c r="RJ254" t="b">
        <v>1</v>
      </c>
      <c r="RK254" t="b">
        <v>1</v>
      </c>
      <c r="RL254" t="b">
        <v>1</v>
      </c>
      <c r="RM254" t="b">
        <v>1</v>
      </c>
      <c r="RN254" t="b">
        <v>1</v>
      </c>
      <c r="RR254" t="s">
        <v>514</v>
      </c>
      <c r="RS254" t="b">
        <v>1</v>
      </c>
      <c r="SB254" t="s">
        <v>3970</v>
      </c>
      <c r="SC254">
        <v>92473187</v>
      </c>
      <c r="SD254" t="s">
        <v>3971</v>
      </c>
      <c r="SE254" s="2">
        <v>44602.562488425923</v>
      </c>
      <c r="SF254">
        <v>253</v>
      </c>
      <c r="SH254">
        <v>-1</v>
      </c>
      <c r="SK254" t="s">
        <v>518</v>
      </c>
      <c r="SL254">
        <v>17039</v>
      </c>
      <c r="SM254" t="s">
        <v>983</v>
      </c>
      <c r="SN254">
        <v>648550</v>
      </c>
    </row>
    <row r="255" spans="1:508" hidden="1" x14ac:dyDescent="0.25">
      <c r="A255" t="s">
        <v>3972</v>
      </c>
      <c r="B255" t="s">
        <v>3973</v>
      </c>
      <c r="C255" t="s">
        <v>470</v>
      </c>
      <c r="D255" t="s">
        <v>3962</v>
      </c>
      <c r="E255" t="s">
        <v>950</v>
      </c>
      <c r="G255" s="1">
        <v>44602</v>
      </c>
      <c r="H255" t="s">
        <v>1285</v>
      </c>
      <c r="I255" t="s">
        <v>952</v>
      </c>
      <c r="J255" t="s">
        <v>476</v>
      </c>
      <c r="K255" t="s">
        <v>477</v>
      </c>
      <c r="L255" s="1">
        <v>42736</v>
      </c>
      <c r="M255" t="s">
        <v>478</v>
      </c>
      <c r="O255" t="s">
        <v>572</v>
      </c>
      <c r="P255" t="s">
        <v>480</v>
      </c>
      <c r="Q255" t="s">
        <v>481</v>
      </c>
      <c r="R255" t="s">
        <v>572</v>
      </c>
      <c r="S255" t="s">
        <v>482</v>
      </c>
      <c r="T255" t="b">
        <v>1</v>
      </c>
      <c r="AA255" t="s">
        <v>483</v>
      </c>
      <c r="AB255" t="s">
        <v>878</v>
      </c>
      <c r="AC255">
        <v>1</v>
      </c>
      <c r="AD255">
        <v>1</v>
      </c>
      <c r="AE255">
        <v>0</v>
      </c>
      <c r="AF255">
        <v>0</v>
      </c>
      <c r="AG255">
        <v>1</v>
      </c>
      <c r="AH255">
        <v>1</v>
      </c>
      <c r="AI255">
        <v>1</v>
      </c>
      <c r="AJ255" t="s">
        <v>485</v>
      </c>
      <c r="AK255" t="s">
        <v>485</v>
      </c>
      <c r="AL255" t="s">
        <v>526</v>
      </c>
      <c r="AM255">
        <v>0</v>
      </c>
      <c r="AN255">
        <v>0</v>
      </c>
      <c r="AO255">
        <v>3</v>
      </c>
      <c r="AP255">
        <v>1</v>
      </c>
      <c r="AQ255">
        <v>1</v>
      </c>
      <c r="AR255">
        <v>1</v>
      </c>
      <c r="AS255" t="s">
        <v>526</v>
      </c>
      <c r="AT255" t="s">
        <v>485</v>
      </c>
      <c r="AU255" t="s">
        <v>660</v>
      </c>
      <c r="AV255" t="s">
        <v>660</v>
      </c>
      <c r="AW255" t="s">
        <v>470</v>
      </c>
      <c r="AX255" t="s">
        <v>526</v>
      </c>
      <c r="AY255" t="s">
        <v>911</v>
      </c>
      <c r="AZ255">
        <v>10</v>
      </c>
      <c r="BA255" t="s">
        <v>787</v>
      </c>
      <c r="BC255" t="s">
        <v>953</v>
      </c>
      <c r="BE255" t="s">
        <v>954</v>
      </c>
      <c r="BG255" t="s">
        <v>1642</v>
      </c>
      <c r="BH255" t="b">
        <v>1</v>
      </c>
      <c r="BI255" t="b">
        <v>1</v>
      </c>
      <c r="BJ255" t="b">
        <v>1</v>
      </c>
      <c r="BQ255">
        <v>22</v>
      </c>
      <c r="BR255" t="s">
        <v>956</v>
      </c>
      <c r="BS255" t="s">
        <v>510</v>
      </c>
      <c r="CV255" t="s">
        <v>1365</v>
      </c>
      <c r="CW255" t="b">
        <v>1</v>
      </c>
      <c r="CX255" t="b">
        <v>0</v>
      </c>
      <c r="CY255" t="b">
        <v>0</v>
      </c>
      <c r="CZ255" t="b">
        <v>0</v>
      </c>
      <c r="DA255" t="b">
        <v>0</v>
      </c>
      <c r="DB255" t="b">
        <v>0</v>
      </c>
      <c r="DC255" t="b">
        <v>0</v>
      </c>
      <c r="DF255">
        <v>1</v>
      </c>
      <c r="DK255">
        <v>1</v>
      </c>
      <c r="DP255" t="s">
        <v>476</v>
      </c>
      <c r="EC255" t="s">
        <v>476</v>
      </c>
      <c r="ED255" t="s">
        <v>1684</v>
      </c>
      <c r="EI255" t="b">
        <v>1</v>
      </c>
      <c r="EJ255" t="b">
        <v>1</v>
      </c>
      <c r="EK255" t="b">
        <v>1</v>
      </c>
      <c r="EP255" t="s">
        <v>476</v>
      </c>
      <c r="EQ255" t="s">
        <v>2791</v>
      </c>
      <c r="ER255" t="b">
        <v>1</v>
      </c>
      <c r="ES255" t="b">
        <v>1</v>
      </c>
      <c r="EU255" t="b">
        <v>1</v>
      </c>
      <c r="FA255" t="s">
        <v>476</v>
      </c>
      <c r="FB255" t="s">
        <v>510</v>
      </c>
      <c r="FC255" t="s">
        <v>476</v>
      </c>
      <c r="FD255" t="s">
        <v>510</v>
      </c>
      <c r="FE255" t="s">
        <v>510</v>
      </c>
      <c r="FF255" t="s">
        <v>510</v>
      </c>
      <c r="FG255" t="s">
        <v>476</v>
      </c>
      <c r="FH255" t="s">
        <v>510</v>
      </c>
      <c r="FI255" t="s">
        <v>510</v>
      </c>
      <c r="FJ255" t="s">
        <v>476</v>
      </c>
      <c r="FK255" t="s">
        <v>510</v>
      </c>
      <c r="FL255" t="s">
        <v>510</v>
      </c>
      <c r="GB255">
        <f>IF(Table1[[#This Row],[msna/Demographic_info/HH_members_group/total_m_c_muac]]=0,"",COUNTIF(Table1[[#This Row],[Grain or tubers e.g. bread, rice, noodles, bulger, frikeh, kaak, pasta, andoumeh, manakish, thick grain-based porridge, potatoes]:[Breastmilk]],"Yes"))</f>
        <v>0</v>
      </c>
      <c r="GC255" t="str">
        <f>IF(Table1[[#This Row],[Column1]]="","",IF(Table1[[#This Row],[Please select the assessment type:]]="Livelihood and Protection (MHPSS, CP, GBV)","",IF(Table1[[#This Row],[Column1]]&gt;4,"diverse","not diverse")))</f>
        <v>not diverse</v>
      </c>
      <c r="GF255">
        <v>1</v>
      </c>
      <c r="GG255" t="s">
        <v>486</v>
      </c>
      <c r="GH255" t="s">
        <v>3974</v>
      </c>
      <c r="GK255" t="b">
        <v>1</v>
      </c>
      <c r="GM255" t="b">
        <v>1</v>
      </c>
      <c r="GO255" t="b">
        <v>1</v>
      </c>
      <c r="HA255" t="s">
        <v>3975</v>
      </c>
      <c r="HB255" t="b">
        <v>1</v>
      </c>
      <c r="HF255" t="b">
        <v>1</v>
      </c>
      <c r="HO255" t="s">
        <v>3976</v>
      </c>
      <c r="HP255" t="s">
        <v>2314</v>
      </c>
      <c r="HQ255" t="b">
        <v>1</v>
      </c>
      <c r="HY255" t="b">
        <v>1</v>
      </c>
      <c r="IC255" t="s">
        <v>3977</v>
      </c>
      <c r="ID255" t="b">
        <v>1</v>
      </c>
      <c r="II255" t="b">
        <v>1</v>
      </c>
      <c r="IJ255" t="b">
        <v>1</v>
      </c>
      <c r="IP255" t="s">
        <v>554</v>
      </c>
      <c r="IX255" t="b">
        <v>1</v>
      </c>
      <c r="IZ255" t="s">
        <v>476</v>
      </c>
      <c r="JB255" t="s">
        <v>3978</v>
      </c>
      <c r="JC255" t="b">
        <v>1</v>
      </c>
      <c r="JI255" t="b">
        <v>1</v>
      </c>
      <c r="JL255" t="b">
        <v>1</v>
      </c>
      <c r="JQ255" t="s">
        <v>476</v>
      </c>
      <c r="JR255" t="s">
        <v>2718</v>
      </c>
      <c r="JS255" t="b">
        <v>1</v>
      </c>
      <c r="JY255" t="b">
        <v>1</v>
      </c>
      <c r="KD255" t="s">
        <v>534</v>
      </c>
      <c r="KI255" t="b">
        <v>1</v>
      </c>
      <c r="KO255" t="s">
        <v>827</v>
      </c>
      <c r="KP255" t="b">
        <v>1</v>
      </c>
      <c r="KY255" t="s">
        <v>498</v>
      </c>
      <c r="LA255" t="b">
        <v>1</v>
      </c>
      <c r="LH255" t="s">
        <v>500</v>
      </c>
      <c r="LI255" t="b">
        <v>1</v>
      </c>
      <c r="LR255" t="s">
        <v>3979</v>
      </c>
      <c r="LT255" t="b">
        <v>1</v>
      </c>
      <c r="LW255" t="b">
        <v>1</v>
      </c>
      <c r="LX255" t="b">
        <v>1</v>
      </c>
      <c r="LY255" t="b">
        <v>1</v>
      </c>
      <c r="MC255" t="b">
        <v>1</v>
      </c>
      <c r="ME255" t="b">
        <v>1</v>
      </c>
      <c r="MI255" t="s">
        <v>3980</v>
      </c>
      <c r="MJ255" t="b">
        <v>1</v>
      </c>
      <c r="MO255" t="b">
        <v>1</v>
      </c>
      <c r="MT255" t="b">
        <v>1</v>
      </c>
      <c r="MY255" t="s">
        <v>3981</v>
      </c>
      <c r="NB255" t="b">
        <v>1</v>
      </c>
      <c r="NF255" t="b">
        <v>1</v>
      </c>
      <c r="NK255" t="s">
        <v>504</v>
      </c>
      <c r="NT255" t="b">
        <v>1</v>
      </c>
      <c r="NV255" t="s">
        <v>476</v>
      </c>
      <c r="NX255" t="s">
        <v>510</v>
      </c>
      <c r="NZ255" t="s">
        <v>1873</v>
      </c>
      <c r="OB255" t="b">
        <v>1</v>
      </c>
      <c r="OC255" t="b">
        <v>1</v>
      </c>
      <c r="OL255" t="s">
        <v>3982</v>
      </c>
      <c r="OM255" t="b">
        <v>1</v>
      </c>
      <c r="OO255" t="b">
        <v>1</v>
      </c>
      <c r="OW255" t="s">
        <v>3983</v>
      </c>
      <c r="PC255" t="b">
        <v>1</v>
      </c>
      <c r="PE255" t="b">
        <v>1</v>
      </c>
      <c r="PL255">
        <v>700</v>
      </c>
      <c r="PM255">
        <v>1500</v>
      </c>
      <c r="PN255" t="s">
        <v>1249</v>
      </c>
      <c r="PO255" t="b">
        <v>1</v>
      </c>
      <c r="PT255" t="b">
        <v>1</v>
      </c>
      <c r="QF255" t="s">
        <v>476</v>
      </c>
      <c r="QG255" t="s">
        <v>781</v>
      </c>
      <c r="QH255" t="b">
        <v>1</v>
      </c>
      <c r="QK255" t="b">
        <v>1</v>
      </c>
      <c r="QP255" t="s">
        <v>510</v>
      </c>
      <c r="QR255" t="s">
        <v>510</v>
      </c>
      <c r="RC255" t="s">
        <v>511</v>
      </c>
      <c r="RE255" t="s">
        <v>510</v>
      </c>
      <c r="RG255" t="s">
        <v>3984</v>
      </c>
      <c r="RH255" t="s">
        <v>3985</v>
      </c>
      <c r="RI255" t="b">
        <v>1</v>
      </c>
      <c r="RJ255" t="b">
        <v>1</v>
      </c>
      <c r="RK255" t="b">
        <v>1</v>
      </c>
      <c r="RL255" t="b">
        <v>1</v>
      </c>
      <c r="RR255" t="s">
        <v>514</v>
      </c>
      <c r="RS255" t="b">
        <v>1</v>
      </c>
      <c r="SB255" t="s">
        <v>3986</v>
      </c>
      <c r="SC255">
        <v>92473191</v>
      </c>
      <c r="SD255" t="s">
        <v>3987</v>
      </c>
      <c r="SE255" s="2">
        <v>44602.5625</v>
      </c>
      <c r="SF255">
        <v>254</v>
      </c>
      <c r="SH255">
        <v>-1</v>
      </c>
      <c r="SK255" t="s">
        <v>518</v>
      </c>
      <c r="SL255">
        <v>16122</v>
      </c>
      <c r="SM255" t="s">
        <v>983</v>
      </c>
      <c r="SN255">
        <v>648550</v>
      </c>
    </row>
    <row r="256" spans="1:508" hidden="1" x14ac:dyDescent="0.25">
      <c r="A256" t="s">
        <v>3988</v>
      </c>
      <c r="B256" t="s">
        <v>3989</v>
      </c>
      <c r="C256" t="s">
        <v>470</v>
      </c>
      <c r="D256" t="s">
        <v>3962</v>
      </c>
      <c r="E256" t="s">
        <v>950</v>
      </c>
      <c r="G256" s="1">
        <v>44602</v>
      </c>
      <c r="H256" t="s">
        <v>1285</v>
      </c>
      <c r="I256" t="s">
        <v>952</v>
      </c>
      <c r="J256" t="s">
        <v>476</v>
      </c>
      <c r="K256" t="s">
        <v>477</v>
      </c>
      <c r="L256" s="1">
        <v>41791</v>
      </c>
      <c r="M256" t="s">
        <v>478</v>
      </c>
      <c r="O256" t="s">
        <v>572</v>
      </c>
      <c r="P256" t="s">
        <v>523</v>
      </c>
      <c r="Q256" t="s">
        <v>481</v>
      </c>
      <c r="R256" t="s">
        <v>479</v>
      </c>
      <c r="S256" t="s">
        <v>482</v>
      </c>
      <c r="T256" t="b">
        <v>1</v>
      </c>
      <c r="AA256" t="s">
        <v>483</v>
      </c>
      <c r="AB256" t="s">
        <v>594</v>
      </c>
      <c r="AC256">
        <v>1</v>
      </c>
      <c r="AD256">
        <v>0</v>
      </c>
      <c r="AE256">
        <v>1</v>
      </c>
      <c r="AF256">
        <v>2</v>
      </c>
      <c r="AG256">
        <v>0</v>
      </c>
      <c r="AH256">
        <v>1</v>
      </c>
      <c r="AI256">
        <v>0</v>
      </c>
      <c r="AJ256" t="s">
        <v>487</v>
      </c>
      <c r="AK256" t="s">
        <v>486</v>
      </c>
      <c r="AL256" t="s">
        <v>526</v>
      </c>
      <c r="AM256">
        <v>0</v>
      </c>
      <c r="AN256">
        <v>0</v>
      </c>
      <c r="AO256">
        <v>1</v>
      </c>
      <c r="AP256">
        <v>0</v>
      </c>
      <c r="AQ256">
        <v>1</v>
      </c>
      <c r="AR256">
        <v>0</v>
      </c>
      <c r="AS256" t="s">
        <v>486</v>
      </c>
      <c r="AT256" t="s">
        <v>486</v>
      </c>
      <c r="AU256" t="s">
        <v>485</v>
      </c>
      <c r="AV256" t="s">
        <v>526</v>
      </c>
      <c r="AW256" t="s">
        <v>486</v>
      </c>
      <c r="AX256" t="s">
        <v>485</v>
      </c>
      <c r="AY256" t="s">
        <v>660</v>
      </c>
      <c r="AZ256">
        <v>6</v>
      </c>
      <c r="BA256" t="s">
        <v>803</v>
      </c>
      <c r="BC256" t="s">
        <v>953</v>
      </c>
      <c r="BE256" t="s">
        <v>954</v>
      </c>
      <c r="BG256" t="s">
        <v>1642</v>
      </c>
      <c r="BH256" t="b">
        <v>1</v>
      </c>
      <c r="BI256" t="b">
        <v>1</v>
      </c>
      <c r="BJ256" t="b">
        <v>1</v>
      </c>
      <c r="BQ256">
        <v>15</v>
      </c>
      <c r="BR256" t="s">
        <v>956</v>
      </c>
      <c r="BS256" t="s">
        <v>510</v>
      </c>
      <c r="CV256" t="s">
        <v>1365</v>
      </c>
      <c r="CW256" t="b">
        <v>1</v>
      </c>
      <c r="CX256" t="b">
        <v>0</v>
      </c>
      <c r="CY256" t="b">
        <v>0</v>
      </c>
      <c r="CZ256" t="b">
        <v>0</v>
      </c>
      <c r="DA256" t="b">
        <v>0</v>
      </c>
      <c r="DB256" t="b">
        <v>0</v>
      </c>
      <c r="DC256" t="b">
        <v>0</v>
      </c>
      <c r="DJ256">
        <v>1</v>
      </c>
      <c r="DP256" t="s">
        <v>510</v>
      </c>
      <c r="DQ256" t="s">
        <v>3990</v>
      </c>
      <c r="DT256" t="b">
        <v>1</v>
      </c>
      <c r="DV256" t="b">
        <v>1</v>
      </c>
      <c r="EC256" t="s">
        <v>476</v>
      </c>
      <c r="ED256" t="s">
        <v>2379</v>
      </c>
      <c r="EI256" t="b">
        <v>1</v>
      </c>
      <c r="EJ256" t="b">
        <v>1</v>
      </c>
      <c r="EP256" t="s">
        <v>476</v>
      </c>
      <c r="EQ256" t="s">
        <v>960</v>
      </c>
      <c r="ER256" t="b">
        <v>1</v>
      </c>
      <c r="ES256" t="b">
        <v>1</v>
      </c>
      <c r="FA256" t="s">
        <v>510</v>
      </c>
      <c r="FB256" t="s">
        <v>510</v>
      </c>
      <c r="FC256" t="s">
        <v>476</v>
      </c>
      <c r="FD256" t="s">
        <v>510</v>
      </c>
      <c r="FE256" t="s">
        <v>510</v>
      </c>
      <c r="FF256" t="s">
        <v>510</v>
      </c>
      <c r="FG256" t="s">
        <v>510</v>
      </c>
      <c r="FH256" t="s">
        <v>510</v>
      </c>
      <c r="FI256" t="s">
        <v>510</v>
      </c>
      <c r="FJ256" t="s">
        <v>476</v>
      </c>
      <c r="FK256" t="s">
        <v>510</v>
      </c>
      <c r="FL256" t="s">
        <v>510</v>
      </c>
      <c r="FN256" t="s">
        <v>510</v>
      </c>
      <c r="FO256" t="s">
        <v>510</v>
      </c>
      <c r="FP256" t="s">
        <v>510</v>
      </c>
      <c r="FQ256" t="s">
        <v>510</v>
      </c>
      <c r="FR256" t="s">
        <v>476</v>
      </c>
      <c r="FS256" t="s">
        <v>510</v>
      </c>
      <c r="FT256" t="s">
        <v>510</v>
      </c>
      <c r="FU256" t="s">
        <v>510</v>
      </c>
      <c r="FV256" t="s">
        <v>510</v>
      </c>
      <c r="FW256" t="s">
        <v>476</v>
      </c>
      <c r="FX256" t="s">
        <v>510</v>
      </c>
      <c r="FY256" t="s">
        <v>510</v>
      </c>
      <c r="FZ256" t="s">
        <v>510</v>
      </c>
      <c r="GA256" t="s">
        <v>510</v>
      </c>
      <c r="GB256">
        <f>IF(Table1[[#This Row],[msna/Demographic_info/HH_members_group/total_m_c_muac]]=0,"",COUNTIF(Table1[[#This Row],[Grain or tubers e.g. bread, rice, noodles, bulger, frikeh, kaak, pasta, andoumeh, manakish, thick grain-based porridge, potatoes]:[Breastmilk]],"Yes"))</f>
        <v>2</v>
      </c>
      <c r="GC256" t="str">
        <f>IF(Table1[[#This Row],[Column1]]="","",IF(Table1[[#This Row],[Please select the assessment type:]]="Livelihood and Protection (MHPSS, CP, GBV)","",IF(Table1[[#This Row],[Column1]]&gt;4,"diverse","not diverse")))</f>
        <v>not diverse</v>
      </c>
      <c r="GD256">
        <v>1</v>
      </c>
      <c r="GE256" t="s">
        <v>486</v>
      </c>
      <c r="GF256">
        <v>1</v>
      </c>
      <c r="GG256" t="s">
        <v>486</v>
      </c>
      <c r="GH256" t="s">
        <v>3991</v>
      </c>
      <c r="GI256" t="b">
        <v>1</v>
      </c>
      <c r="GM256" t="b">
        <v>1</v>
      </c>
      <c r="GN256" t="b">
        <v>1</v>
      </c>
      <c r="GQ256" t="b">
        <v>1</v>
      </c>
      <c r="HA256" t="s">
        <v>3992</v>
      </c>
      <c r="HD256" t="b">
        <v>1</v>
      </c>
      <c r="HF256" t="b">
        <v>1</v>
      </c>
      <c r="HG256" t="b">
        <v>1</v>
      </c>
      <c r="HK256" t="b">
        <v>1</v>
      </c>
      <c r="HO256" t="s">
        <v>3993</v>
      </c>
      <c r="HP256" t="s">
        <v>3994</v>
      </c>
      <c r="HQ256" t="b">
        <v>1</v>
      </c>
      <c r="HR256" t="b">
        <v>1</v>
      </c>
      <c r="HT256" t="b">
        <v>1</v>
      </c>
      <c r="HY256" t="b">
        <v>1</v>
      </c>
      <c r="IC256" t="s">
        <v>3995</v>
      </c>
      <c r="IF256" t="b">
        <v>1</v>
      </c>
      <c r="IJ256" t="b">
        <v>1</v>
      </c>
      <c r="IK256" t="b">
        <v>1</v>
      </c>
      <c r="IL256" t="b">
        <v>1</v>
      </c>
      <c r="IP256" t="s">
        <v>496</v>
      </c>
      <c r="IV256" t="b">
        <v>1</v>
      </c>
      <c r="IZ256" t="s">
        <v>769</v>
      </c>
      <c r="JB256" t="s">
        <v>3996</v>
      </c>
      <c r="JC256" t="b">
        <v>1</v>
      </c>
      <c r="JE256" t="b">
        <v>1</v>
      </c>
      <c r="JF256" t="b">
        <v>1</v>
      </c>
      <c r="JL256" t="b">
        <v>1</v>
      </c>
      <c r="JM256" t="b">
        <v>1</v>
      </c>
      <c r="JQ256" t="s">
        <v>476</v>
      </c>
      <c r="JR256" t="s">
        <v>1796</v>
      </c>
      <c r="JS256" t="b">
        <v>1</v>
      </c>
      <c r="JT256" t="b">
        <v>1</v>
      </c>
      <c r="JW256" t="b">
        <v>1</v>
      </c>
      <c r="KD256" t="s">
        <v>902</v>
      </c>
      <c r="KE256" t="b">
        <v>1</v>
      </c>
      <c r="KI256" t="b">
        <v>1</v>
      </c>
      <c r="KJ256" t="b">
        <v>1</v>
      </c>
      <c r="KO256" t="s">
        <v>1046</v>
      </c>
      <c r="KP256" t="b">
        <v>1</v>
      </c>
      <c r="KT256" t="b">
        <v>1</v>
      </c>
      <c r="KY256" t="s">
        <v>498</v>
      </c>
      <c r="LA256" t="b">
        <v>1</v>
      </c>
      <c r="LH256" t="s">
        <v>500</v>
      </c>
      <c r="LI256" t="b">
        <v>1</v>
      </c>
      <c r="LR256" t="s">
        <v>3997</v>
      </c>
      <c r="LW256" t="b">
        <v>1</v>
      </c>
      <c r="LY256" t="b">
        <v>1</v>
      </c>
      <c r="MC256" t="b">
        <v>1</v>
      </c>
      <c r="MD256" t="b">
        <v>1</v>
      </c>
      <c r="MI256" t="s">
        <v>3236</v>
      </c>
      <c r="ML256" t="b">
        <v>1</v>
      </c>
      <c r="MO256" t="b">
        <v>1</v>
      </c>
      <c r="MT256" t="b">
        <v>1</v>
      </c>
      <c r="MY256" t="s">
        <v>1114</v>
      </c>
      <c r="NA256" t="b">
        <v>1</v>
      </c>
      <c r="NB256" t="b">
        <v>1</v>
      </c>
      <c r="NE256" t="b">
        <v>1</v>
      </c>
      <c r="NK256" t="s">
        <v>1654</v>
      </c>
      <c r="NO256" t="b">
        <v>1</v>
      </c>
      <c r="NV256" t="s">
        <v>476</v>
      </c>
      <c r="NX256" t="s">
        <v>510</v>
      </c>
      <c r="NZ256" t="s">
        <v>3981</v>
      </c>
      <c r="OC256" t="b">
        <v>1</v>
      </c>
      <c r="OG256" t="b">
        <v>1</v>
      </c>
      <c r="OL256" t="s">
        <v>3055</v>
      </c>
      <c r="OM256" t="b">
        <v>1</v>
      </c>
      <c r="OQ256" t="b">
        <v>1</v>
      </c>
      <c r="OW256" t="s">
        <v>2499</v>
      </c>
      <c r="PA256" t="b">
        <v>1</v>
      </c>
      <c r="PC256" t="b">
        <v>1</v>
      </c>
      <c r="PL256">
        <v>1000</v>
      </c>
      <c r="PM256">
        <v>2200</v>
      </c>
      <c r="PN256" t="s">
        <v>3998</v>
      </c>
      <c r="PR256" t="b">
        <v>1</v>
      </c>
      <c r="PT256" t="b">
        <v>1</v>
      </c>
      <c r="QF256" t="s">
        <v>476</v>
      </c>
      <c r="QG256" t="s">
        <v>781</v>
      </c>
      <c r="QH256" t="b">
        <v>1</v>
      </c>
      <c r="QK256" t="b">
        <v>1</v>
      </c>
      <c r="QP256" t="s">
        <v>510</v>
      </c>
      <c r="QR256" t="s">
        <v>510</v>
      </c>
      <c r="RC256" t="s">
        <v>511</v>
      </c>
      <c r="RE256" t="s">
        <v>510</v>
      </c>
      <c r="RG256" t="s">
        <v>3999</v>
      </c>
      <c r="RH256" t="s">
        <v>3539</v>
      </c>
      <c r="RI256" t="b">
        <v>1</v>
      </c>
      <c r="RJ256" t="b">
        <v>1</v>
      </c>
      <c r="RK256" t="b">
        <v>1</v>
      </c>
      <c r="RL256" t="b">
        <v>1</v>
      </c>
      <c r="RR256" t="s">
        <v>514</v>
      </c>
      <c r="RS256" t="b">
        <v>1</v>
      </c>
      <c r="SB256" t="s">
        <v>4000</v>
      </c>
      <c r="SC256">
        <v>92473193</v>
      </c>
      <c r="SD256" t="s">
        <v>4001</v>
      </c>
      <c r="SE256" s="2">
        <v>44602.562511574077</v>
      </c>
      <c r="SF256">
        <v>255</v>
      </c>
      <c r="SH256">
        <v>-1</v>
      </c>
      <c r="SK256" t="s">
        <v>518</v>
      </c>
      <c r="SL256">
        <v>14370</v>
      </c>
      <c r="SM256" t="s">
        <v>983</v>
      </c>
      <c r="SN256">
        <v>648550</v>
      </c>
    </row>
    <row r="257" spans="1:508" hidden="1" x14ac:dyDescent="0.25">
      <c r="A257" t="s">
        <v>4002</v>
      </c>
      <c r="B257" t="s">
        <v>4003</v>
      </c>
      <c r="C257" t="s">
        <v>470</v>
      </c>
      <c r="D257" t="s">
        <v>3962</v>
      </c>
      <c r="E257" t="s">
        <v>950</v>
      </c>
      <c r="G257" s="1">
        <v>44602</v>
      </c>
      <c r="H257" t="s">
        <v>1285</v>
      </c>
      <c r="I257" t="s">
        <v>952</v>
      </c>
      <c r="J257" t="s">
        <v>476</v>
      </c>
      <c r="K257" t="s">
        <v>477</v>
      </c>
      <c r="L257" s="1">
        <v>42826</v>
      </c>
      <c r="M257" t="s">
        <v>478</v>
      </c>
      <c r="O257" t="s">
        <v>572</v>
      </c>
      <c r="P257" t="s">
        <v>523</v>
      </c>
      <c r="Q257" t="s">
        <v>481</v>
      </c>
      <c r="R257" t="s">
        <v>479</v>
      </c>
      <c r="S257" t="s">
        <v>482</v>
      </c>
      <c r="T257" t="b">
        <v>1</v>
      </c>
      <c r="AA257" t="s">
        <v>483</v>
      </c>
      <c r="AB257" t="s">
        <v>594</v>
      </c>
      <c r="AC257">
        <v>0</v>
      </c>
      <c r="AD257">
        <v>0</v>
      </c>
      <c r="AE257">
        <v>1</v>
      </c>
      <c r="AF257">
        <v>0</v>
      </c>
      <c r="AG257">
        <v>2</v>
      </c>
      <c r="AH257">
        <v>1</v>
      </c>
      <c r="AI257">
        <v>0</v>
      </c>
      <c r="AJ257" t="s">
        <v>487</v>
      </c>
      <c r="AK257" t="s">
        <v>486</v>
      </c>
      <c r="AL257" t="s">
        <v>526</v>
      </c>
      <c r="AM257">
        <v>0</v>
      </c>
      <c r="AN257">
        <v>0</v>
      </c>
      <c r="AO257">
        <v>0</v>
      </c>
      <c r="AP257">
        <v>1</v>
      </c>
      <c r="AQ257">
        <v>1</v>
      </c>
      <c r="AR257">
        <v>0</v>
      </c>
      <c r="AS257" t="s">
        <v>486</v>
      </c>
      <c r="AT257" t="s">
        <v>486</v>
      </c>
      <c r="AU257" t="s">
        <v>485</v>
      </c>
      <c r="AV257" t="s">
        <v>526</v>
      </c>
      <c r="AW257" t="s">
        <v>486</v>
      </c>
      <c r="AX257" t="s">
        <v>485</v>
      </c>
      <c r="AY257" t="s">
        <v>660</v>
      </c>
      <c r="AZ257">
        <v>6</v>
      </c>
      <c r="BA257" t="s">
        <v>953</v>
      </c>
      <c r="BC257" t="s">
        <v>1034</v>
      </c>
      <c r="BE257" t="s">
        <v>954</v>
      </c>
      <c r="BG257" t="s">
        <v>1642</v>
      </c>
      <c r="BH257" t="b">
        <v>1</v>
      </c>
      <c r="BI257" t="b">
        <v>1</v>
      </c>
      <c r="BJ257" t="b">
        <v>1</v>
      </c>
      <c r="BQ257">
        <v>18</v>
      </c>
      <c r="BR257" t="s">
        <v>1013</v>
      </c>
      <c r="BS257" t="s">
        <v>476</v>
      </c>
      <c r="BT257" t="s">
        <v>1643</v>
      </c>
      <c r="BU257" t="b">
        <v>0</v>
      </c>
      <c r="BV257" t="b">
        <v>0</v>
      </c>
      <c r="BW257" t="b">
        <v>0</v>
      </c>
      <c r="BX257" t="b">
        <v>0</v>
      </c>
      <c r="BY257" t="b">
        <v>0</v>
      </c>
      <c r="BZ257" t="b">
        <v>0</v>
      </c>
      <c r="CA257" t="b">
        <v>0</v>
      </c>
      <c r="CB257" t="b">
        <v>1</v>
      </c>
      <c r="CC257" t="b">
        <v>0</v>
      </c>
      <c r="CD257" t="b">
        <v>0</v>
      </c>
      <c r="CF257" t="s">
        <v>771</v>
      </c>
      <c r="CG257" t="b">
        <v>0</v>
      </c>
      <c r="CH257" t="b">
        <v>0</v>
      </c>
      <c r="CI257" t="b">
        <v>0</v>
      </c>
      <c r="CJ257" t="b">
        <v>0</v>
      </c>
      <c r="CK257" t="b">
        <v>0</v>
      </c>
      <c r="CL257" t="b">
        <v>0</v>
      </c>
      <c r="CM257" t="b">
        <v>0</v>
      </c>
      <c r="CN257" t="b">
        <v>0</v>
      </c>
      <c r="CO257" t="b">
        <v>0</v>
      </c>
      <c r="CP257" t="b">
        <v>0</v>
      </c>
      <c r="CQ257" t="b">
        <v>0</v>
      </c>
      <c r="CR257" t="b">
        <v>0</v>
      </c>
      <c r="CS257" t="b">
        <v>0</v>
      </c>
      <c r="CT257" t="b">
        <v>1</v>
      </c>
      <c r="CV257" t="s">
        <v>771</v>
      </c>
      <c r="CW257" t="b">
        <v>0</v>
      </c>
      <c r="CX257" t="b">
        <v>0</v>
      </c>
      <c r="CY257" t="b">
        <v>0</v>
      </c>
      <c r="CZ257" t="b">
        <v>0</v>
      </c>
      <c r="DA257" t="b">
        <v>0</v>
      </c>
      <c r="DB257" t="b">
        <v>0</v>
      </c>
      <c r="DC257" t="b">
        <v>1</v>
      </c>
      <c r="DH257">
        <v>1</v>
      </c>
      <c r="DP257" t="s">
        <v>476</v>
      </c>
      <c r="EC257" t="s">
        <v>476</v>
      </c>
      <c r="ED257" t="s">
        <v>1684</v>
      </c>
      <c r="EI257" t="b">
        <v>1</v>
      </c>
      <c r="EJ257" t="b">
        <v>1</v>
      </c>
      <c r="EK257" t="b">
        <v>1</v>
      </c>
      <c r="EP257" t="s">
        <v>476</v>
      </c>
      <c r="EQ257" t="s">
        <v>960</v>
      </c>
      <c r="ER257" t="b">
        <v>1</v>
      </c>
      <c r="ES257" t="b">
        <v>1</v>
      </c>
      <c r="FA257" t="s">
        <v>476</v>
      </c>
      <c r="FB257" t="s">
        <v>510</v>
      </c>
      <c r="FC257" t="s">
        <v>476</v>
      </c>
      <c r="FD257" t="s">
        <v>510</v>
      </c>
      <c r="FE257" t="s">
        <v>476</v>
      </c>
      <c r="FF257" t="s">
        <v>510</v>
      </c>
      <c r="FG257" t="s">
        <v>510</v>
      </c>
      <c r="FH257" t="s">
        <v>510</v>
      </c>
      <c r="FI257" t="s">
        <v>510</v>
      </c>
      <c r="FJ257" t="s">
        <v>476</v>
      </c>
      <c r="FK257" t="s">
        <v>476</v>
      </c>
      <c r="FL257" t="s">
        <v>510</v>
      </c>
      <c r="FN257" t="s">
        <v>476</v>
      </c>
      <c r="FO257" t="s">
        <v>510</v>
      </c>
      <c r="FP257" t="s">
        <v>510</v>
      </c>
      <c r="FQ257" t="s">
        <v>510</v>
      </c>
      <c r="FR257" t="s">
        <v>476</v>
      </c>
      <c r="FS257" t="s">
        <v>510</v>
      </c>
      <c r="FT257" t="s">
        <v>510</v>
      </c>
      <c r="FU257" t="s">
        <v>510</v>
      </c>
      <c r="FV257" t="s">
        <v>510</v>
      </c>
      <c r="FW257" t="s">
        <v>476</v>
      </c>
      <c r="FX257" t="s">
        <v>510</v>
      </c>
      <c r="FY257" t="s">
        <v>510</v>
      </c>
      <c r="FZ257" t="s">
        <v>510</v>
      </c>
      <c r="GA257" t="s">
        <v>510</v>
      </c>
      <c r="GB257">
        <f>IF(Table1[[#This Row],[msna/Demographic_info/HH_members_group/total_m_c_muac]]=0,"",COUNTIF(Table1[[#This Row],[Grain or tubers e.g. bread, rice, noodles, bulger, frikeh, kaak, pasta, andoumeh, manakish, thick grain-based porridge, potatoes]:[Breastmilk]],"Yes"))</f>
        <v>3</v>
      </c>
      <c r="GC257" t="str">
        <f>IF(Table1[[#This Row],[Column1]]="","",IF(Table1[[#This Row],[Please select the assessment type:]]="Livelihood and Protection (MHPSS, CP, GBV)","",IF(Table1[[#This Row],[Column1]]&gt;4,"diverse","not diverse")))</f>
        <v>not diverse</v>
      </c>
      <c r="GD257">
        <v>1</v>
      </c>
      <c r="GE257" t="s">
        <v>486</v>
      </c>
      <c r="GH257" t="s">
        <v>4004</v>
      </c>
      <c r="GI257" t="b">
        <v>1</v>
      </c>
      <c r="GJ257" t="b">
        <v>1</v>
      </c>
      <c r="GK257" t="b">
        <v>1</v>
      </c>
      <c r="GU257" t="b">
        <v>1</v>
      </c>
      <c r="HA257" t="s">
        <v>4005</v>
      </c>
      <c r="HF257" t="b">
        <v>1</v>
      </c>
      <c r="HG257" t="b">
        <v>1</v>
      </c>
      <c r="HO257" t="s">
        <v>4006</v>
      </c>
      <c r="HP257" t="s">
        <v>1855</v>
      </c>
      <c r="HQ257" t="b">
        <v>1</v>
      </c>
      <c r="HU257" t="b">
        <v>1</v>
      </c>
      <c r="IC257" t="s">
        <v>1164</v>
      </c>
      <c r="IE257" t="b">
        <v>1</v>
      </c>
      <c r="IJ257" t="b">
        <v>1</v>
      </c>
      <c r="IP257" t="s">
        <v>554</v>
      </c>
      <c r="IX257" t="b">
        <v>1</v>
      </c>
      <c r="IZ257" t="s">
        <v>476</v>
      </c>
      <c r="JB257" t="s">
        <v>3585</v>
      </c>
      <c r="JC257" t="b">
        <v>1</v>
      </c>
      <c r="JL257" t="b">
        <v>1</v>
      </c>
      <c r="JM257" t="b">
        <v>1</v>
      </c>
      <c r="JQ257" t="s">
        <v>771</v>
      </c>
      <c r="JR257" t="s">
        <v>2718</v>
      </c>
      <c r="JS257" t="b">
        <v>1</v>
      </c>
      <c r="JY257" t="b">
        <v>1</v>
      </c>
      <c r="KD257" t="s">
        <v>602</v>
      </c>
      <c r="KE257" t="b">
        <v>1</v>
      </c>
      <c r="KI257" t="b">
        <v>1</v>
      </c>
      <c r="KJ257" t="b">
        <v>1</v>
      </c>
      <c r="KO257" t="s">
        <v>827</v>
      </c>
      <c r="KP257" t="b">
        <v>1</v>
      </c>
      <c r="KY257" t="s">
        <v>498</v>
      </c>
      <c r="LA257" t="b">
        <v>1</v>
      </c>
      <c r="LH257" t="s">
        <v>500</v>
      </c>
      <c r="LI257" t="b">
        <v>1</v>
      </c>
      <c r="LR257" t="s">
        <v>4007</v>
      </c>
      <c r="LW257" t="b">
        <v>1</v>
      </c>
      <c r="LY257" t="b">
        <v>1</v>
      </c>
      <c r="MD257" t="b">
        <v>1</v>
      </c>
      <c r="ME257" t="b">
        <v>1</v>
      </c>
      <c r="MI257" t="s">
        <v>1842</v>
      </c>
      <c r="MN257" t="b">
        <v>1</v>
      </c>
      <c r="MO257" t="b">
        <v>1</v>
      </c>
      <c r="MR257" t="b">
        <v>1</v>
      </c>
      <c r="MY257" t="s">
        <v>2211</v>
      </c>
      <c r="NA257" t="b">
        <v>1</v>
      </c>
      <c r="NB257" t="b">
        <v>1</v>
      </c>
      <c r="NK257" t="s">
        <v>504</v>
      </c>
      <c r="NT257" t="b">
        <v>1</v>
      </c>
      <c r="NV257" t="s">
        <v>505</v>
      </c>
      <c r="NX257" t="s">
        <v>510</v>
      </c>
      <c r="NZ257" t="s">
        <v>795</v>
      </c>
      <c r="OC257" t="b">
        <v>1</v>
      </c>
      <c r="OE257" t="b">
        <v>1</v>
      </c>
      <c r="OL257" t="s">
        <v>3078</v>
      </c>
      <c r="OO257" t="b">
        <v>1</v>
      </c>
      <c r="OR257" t="b">
        <v>1</v>
      </c>
      <c r="OW257" t="s">
        <v>2153</v>
      </c>
      <c r="PA257" t="b">
        <v>1</v>
      </c>
      <c r="PC257" t="b">
        <v>1</v>
      </c>
      <c r="PL257">
        <v>1500</v>
      </c>
      <c r="PM257">
        <v>3200</v>
      </c>
      <c r="PN257" t="s">
        <v>1478</v>
      </c>
      <c r="PT257" t="b">
        <v>1</v>
      </c>
      <c r="QF257" t="s">
        <v>476</v>
      </c>
      <c r="QG257" t="s">
        <v>978</v>
      </c>
      <c r="QH257" t="b">
        <v>1</v>
      </c>
      <c r="QL257" t="b">
        <v>1</v>
      </c>
      <c r="QP257" t="s">
        <v>510</v>
      </c>
      <c r="QR257" t="s">
        <v>510</v>
      </c>
      <c r="RC257" t="s">
        <v>511</v>
      </c>
      <c r="RE257" t="s">
        <v>510</v>
      </c>
      <c r="RG257" t="s">
        <v>4008</v>
      </c>
      <c r="RH257" t="s">
        <v>4009</v>
      </c>
      <c r="RI257" t="b">
        <v>1</v>
      </c>
      <c r="RK257" t="b">
        <v>1</v>
      </c>
      <c r="RL257" t="b">
        <v>1</v>
      </c>
      <c r="RM257" t="b">
        <v>1</v>
      </c>
      <c r="RR257" t="s">
        <v>514</v>
      </c>
      <c r="RS257" t="b">
        <v>1</v>
      </c>
      <c r="SB257" t="s">
        <v>4010</v>
      </c>
      <c r="SC257">
        <v>92473196</v>
      </c>
      <c r="SD257" t="s">
        <v>4011</v>
      </c>
      <c r="SE257" s="2">
        <v>44602.562523148154</v>
      </c>
      <c r="SF257">
        <v>256</v>
      </c>
      <c r="SH257">
        <v>-1</v>
      </c>
      <c r="SK257" t="s">
        <v>518</v>
      </c>
      <c r="SL257">
        <v>12179</v>
      </c>
      <c r="SM257" t="s">
        <v>983</v>
      </c>
      <c r="SN257">
        <v>648550</v>
      </c>
    </row>
    <row r="258" spans="1:508" hidden="1" x14ac:dyDescent="0.25">
      <c r="A258" t="s">
        <v>4012</v>
      </c>
      <c r="B258" t="s">
        <v>4013</v>
      </c>
      <c r="D258" t="s">
        <v>4014</v>
      </c>
      <c r="E258" t="s">
        <v>950</v>
      </c>
      <c r="G258" s="1">
        <v>44602</v>
      </c>
      <c r="H258" t="s">
        <v>1402</v>
      </c>
      <c r="I258" t="s">
        <v>952</v>
      </c>
      <c r="J258" t="s">
        <v>476</v>
      </c>
      <c r="K258" t="s">
        <v>477</v>
      </c>
      <c r="L258" s="1">
        <v>43497</v>
      </c>
      <c r="M258" t="s">
        <v>1012</v>
      </c>
      <c r="O258" t="s">
        <v>572</v>
      </c>
      <c r="P258" t="s">
        <v>548</v>
      </c>
      <c r="Q258" t="s">
        <v>481</v>
      </c>
      <c r="R258" t="s">
        <v>479</v>
      </c>
      <c r="S258" t="s">
        <v>482</v>
      </c>
      <c r="T258" t="b">
        <v>1</v>
      </c>
      <c r="AA258" t="s">
        <v>483</v>
      </c>
      <c r="AB258" t="s">
        <v>1485</v>
      </c>
      <c r="AC258">
        <v>0</v>
      </c>
      <c r="AD258">
        <v>0</v>
      </c>
      <c r="AE258">
        <v>0</v>
      </c>
      <c r="AF258">
        <v>0</v>
      </c>
      <c r="AG258">
        <v>1</v>
      </c>
      <c r="AH258">
        <v>4</v>
      </c>
      <c r="AI258">
        <v>0</v>
      </c>
      <c r="AJ258" t="s">
        <v>486</v>
      </c>
      <c r="AK258" t="s">
        <v>526</v>
      </c>
      <c r="AL258" t="s">
        <v>527</v>
      </c>
      <c r="AM258">
        <v>0</v>
      </c>
      <c r="AN258">
        <v>2</v>
      </c>
      <c r="AO258">
        <v>1</v>
      </c>
      <c r="AP258">
        <v>1</v>
      </c>
      <c r="AQ258">
        <v>3</v>
      </c>
      <c r="AR258">
        <v>0</v>
      </c>
      <c r="AS258" t="s">
        <v>526</v>
      </c>
      <c r="AT258" t="s">
        <v>487</v>
      </c>
      <c r="AU258" t="s">
        <v>722</v>
      </c>
      <c r="AV258" t="s">
        <v>527</v>
      </c>
      <c r="AW258" t="s">
        <v>485</v>
      </c>
      <c r="AX258" t="s">
        <v>722</v>
      </c>
      <c r="AY258" t="s">
        <v>3245</v>
      </c>
      <c r="AZ258">
        <v>12</v>
      </c>
      <c r="BA258" t="s">
        <v>803</v>
      </c>
      <c r="BC258" t="s">
        <v>787</v>
      </c>
      <c r="BE258" t="s">
        <v>953</v>
      </c>
      <c r="BG258" t="s">
        <v>1760</v>
      </c>
      <c r="BH258" t="b">
        <v>1</v>
      </c>
      <c r="BQ258">
        <v>5</v>
      </c>
      <c r="BR258" t="s">
        <v>956</v>
      </c>
      <c r="BS258" t="s">
        <v>510</v>
      </c>
      <c r="CV258" t="s">
        <v>1352</v>
      </c>
      <c r="CW258" t="b">
        <v>0</v>
      </c>
      <c r="CX258" t="b">
        <v>0</v>
      </c>
      <c r="CY258" t="b">
        <v>1</v>
      </c>
      <c r="CZ258" t="b">
        <v>0</v>
      </c>
      <c r="DA258" t="b">
        <v>0</v>
      </c>
      <c r="DB258" t="b">
        <v>0</v>
      </c>
      <c r="DC258" t="b">
        <v>0</v>
      </c>
      <c r="DF258">
        <v>2</v>
      </c>
      <c r="DJ258">
        <v>1</v>
      </c>
      <c r="DK258">
        <v>1</v>
      </c>
      <c r="DP258" t="s">
        <v>510</v>
      </c>
      <c r="DQ258" t="s">
        <v>1287</v>
      </c>
      <c r="DV258" t="b">
        <v>1</v>
      </c>
      <c r="EC258" t="s">
        <v>476</v>
      </c>
      <c r="ED258" t="s">
        <v>1746</v>
      </c>
      <c r="EH258" t="b">
        <v>1</v>
      </c>
      <c r="EP258" t="s">
        <v>510</v>
      </c>
      <c r="EQ258" t="s">
        <v>1038</v>
      </c>
      <c r="ES258" t="b">
        <v>1</v>
      </c>
      <c r="FA258" t="s">
        <v>510</v>
      </c>
      <c r="FB258" t="s">
        <v>510</v>
      </c>
      <c r="FC258" t="s">
        <v>476</v>
      </c>
      <c r="FD258" t="s">
        <v>476</v>
      </c>
      <c r="FE258" t="s">
        <v>510</v>
      </c>
      <c r="FF258" t="s">
        <v>510</v>
      </c>
      <c r="FG258" t="s">
        <v>510</v>
      </c>
      <c r="FH258" t="s">
        <v>510</v>
      </c>
      <c r="FI258" t="s">
        <v>510</v>
      </c>
      <c r="FJ258" t="s">
        <v>476</v>
      </c>
      <c r="FK258" t="s">
        <v>476</v>
      </c>
      <c r="FL258" t="s">
        <v>510</v>
      </c>
      <c r="FN258" t="s">
        <v>476</v>
      </c>
      <c r="FO258" t="s">
        <v>510</v>
      </c>
      <c r="FP258" t="s">
        <v>510</v>
      </c>
      <c r="FQ258" t="s">
        <v>510</v>
      </c>
      <c r="FR258" t="s">
        <v>510</v>
      </c>
      <c r="FS258" t="s">
        <v>510</v>
      </c>
      <c r="FT258" t="s">
        <v>476</v>
      </c>
      <c r="FU258" t="s">
        <v>510</v>
      </c>
      <c r="FV258" t="s">
        <v>510</v>
      </c>
      <c r="FW258" t="s">
        <v>510</v>
      </c>
      <c r="FX258" t="s">
        <v>476</v>
      </c>
      <c r="FY258" t="s">
        <v>510</v>
      </c>
      <c r="FZ258" t="s">
        <v>510</v>
      </c>
      <c r="GA258" t="s">
        <v>510</v>
      </c>
      <c r="GB258">
        <f>IF(Table1[[#This Row],[msna/Demographic_info/HH_members_group/total_m_c_muac]]=0,"",COUNTIF(Table1[[#This Row],[Grain or tubers e.g. bread, rice, noodles, bulger, frikeh, kaak, pasta, andoumeh, manakish, thick grain-based porridge, potatoes]:[Breastmilk]],"Yes"))</f>
        <v>3</v>
      </c>
      <c r="GC258" t="str">
        <f>IF(Table1[[#This Row],[Column1]]="","",IF(Table1[[#This Row],[Please select the assessment type:]]="Livelihood and Protection (MHPSS, CP, GBV)","",IF(Table1[[#This Row],[Column1]]&gt;4,"diverse","not diverse")))</f>
        <v>not diverse</v>
      </c>
      <c r="GD258">
        <v>2</v>
      </c>
      <c r="GE258" t="s">
        <v>485</v>
      </c>
      <c r="GH258" t="s">
        <v>4015</v>
      </c>
      <c r="GI258" t="b">
        <v>1</v>
      </c>
      <c r="GJ258" t="b">
        <v>1</v>
      </c>
      <c r="GM258" t="b">
        <v>1</v>
      </c>
      <c r="GN258" t="b">
        <v>1</v>
      </c>
      <c r="HA258" t="s">
        <v>1489</v>
      </c>
      <c r="HB258" t="b">
        <v>1</v>
      </c>
      <c r="HG258" t="b">
        <v>1</v>
      </c>
      <c r="HO258" t="s">
        <v>4016</v>
      </c>
      <c r="HP258" t="s">
        <v>1356</v>
      </c>
      <c r="HT258" t="b">
        <v>1</v>
      </c>
      <c r="IC258" t="s">
        <v>3801</v>
      </c>
      <c r="IJ258" t="b">
        <v>1</v>
      </c>
      <c r="IP258" t="s">
        <v>554</v>
      </c>
      <c r="IX258" t="b">
        <v>1</v>
      </c>
      <c r="IZ258" t="s">
        <v>769</v>
      </c>
      <c r="JB258" t="s">
        <v>788</v>
      </c>
      <c r="JO258" t="b">
        <v>1</v>
      </c>
      <c r="JQ258" t="s">
        <v>476</v>
      </c>
      <c r="JR258" t="s">
        <v>772</v>
      </c>
      <c r="JS258" t="b">
        <v>1</v>
      </c>
      <c r="KD258" t="s">
        <v>772</v>
      </c>
      <c r="KE258" t="b">
        <v>1</v>
      </c>
      <c r="KO258" t="s">
        <v>554</v>
      </c>
      <c r="KW258" t="b">
        <v>1</v>
      </c>
      <c r="LH258" t="s">
        <v>500</v>
      </c>
      <c r="LI258" t="b">
        <v>1</v>
      </c>
      <c r="LR258" t="s">
        <v>3516</v>
      </c>
      <c r="LS258" t="b">
        <v>1</v>
      </c>
      <c r="LU258" t="b">
        <v>1</v>
      </c>
      <c r="LY258" t="b">
        <v>1</v>
      </c>
      <c r="MI258" t="s">
        <v>1226</v>
      </c>
      <c r="MO258" t="b">
        <v>1</v>
      </c>
      <c r="MY258" t="s">
        <v>1023</v>
      </c>
      <c r="NH258" t="b">
        <v>1</v>
      </c>
      <c r="NK258" t="s">
        <v>504</v>
      </c>
      <c r="NT258" t="b">
        <v>1</v>
      </c>
      <c r="NV258" t="s">
        <v>510</v>
      </c>
      <c r="NW258" t="s">
        <v>767</v>
      </c>
      <c r="NX258" t="s">
        <v>510</v>
      </c>
      <c r="NZ258" t="s">
        <v>1546</v>
      </c>
      <c r="OA258" t="b">
        <v>1</v>
      </c>
      <c r="OB258" t="b">
        <v>1</v>
      </c>
      <c r="OL258" t="s">
        <v>2421</v>
      </c>
      <c r="OU258" t="b">
        <v>1</v>
      </c>
      <c r="OW258" t="s">
        <v>976</v>
      </c>
      <c r="PC258" t="b">
        <v>1</v>
      </c>
      <c r="PF258" t="b">
        <v>1</v>
      </c>
      <c r="PL258">
        <v>300</v>
      </c>
      <c r="PM258">
        <v>2000</v>
      </c>
      <c r="PN258" t="s">
        <v>653</v>
      </c>
      <c r="PS258" t="b">
        <v>1</v>
      </c>
      <c r="PT258" t="b">
        <v>1</v>
      </c>
      <c r="QF258" t="s">
        <v>476</v>
      </c>
      <c r="QG258" t="s">
        <v>781</v>
      </c>
      <c r="QH258" t="b">
        <v>1</v>
      </c>
      <c r="QK258" t="b">
        <v>1</v>
      </c>
      <c r="QP258" t="s">
        <v>510</v>
      </c>
      <c r="QR258" t="s">
        <v>510</v>
      </c>
      <c r="RC258" t="s">
        <v>511</v>
      </c>
      <c r="RE258" t="s">
        <v>510</v>
      </c>
      <c r="RG258" t="s">
        <v>4017</v>
      </c>
      <c r="RH258" t="s">
        <v>1098</v>
      </c>
      <c r="RI258" t="b">
        <v>1</v>
      </c>
      <c r="RR258" t="s">
        <v>514</v>
      </c>
      <c r="RS258" t="b">
        <v>1</v>
      </c>
      <c r="SA258" t="s">
        <v>4018</v>
      </c>
      <c r="SB258" t="s">
        <v>4019</v>
      </c>
      <c r="SC258">
        <v>92473197</v>
      </c>
      <c r="SD258" t="s">
        <v>4020</v>
      </c>
      <c r="SE258" s="2">
        <v>44602.562534722223</v>
      </c>
      <c r="SF258">
        <v>257</v>
      </c>
      <c r="SH258">
        <v>-1</v>
      </c>
      <c r="SK258" t="s">
        <v>518</v>
      </c>
      <c r="SL258">
        <v>1823</v>
      </c>
      <c r="SM258" t="s">
        <v>983</v>
      </c>
      <c r="SN258">
        <v>648550</v>
      </c>
    </row>
    <row r="259" spans="1:508" hidden="1" x14ac:dyDescent="0.25">
      <c r="A259" t="s">
        <v>4021</v>
      </c>
      <c r="B259" t="s">
        <v>4022</v>
      </c>
      <c r="D259" t="s">
        <v>4014</v>
      </c>
      <c r="E259" t="s">
        <v>950</v>
      </c>
      <c r="G259" s="1">
        <v>44602</v>
      </c>
      <c r="H259" t="s">
        <v>1402</v>
      </c>
      <c r="I259" t="s">
        <v>952</v>
      </c>
      <c r="J259" t="s">
        <v>476</v>
      </c>
      <c r="K259" t="s">
        <v>477</v>
      </c>
      <c r="L259" s="3">
        <v>44602</v>
      </c>
      <c r="M259" t="s">
        <v>1012</v>
      </c>
      <c r="O259" t="s">
        <v>572</v>
      </c>
      <c r="P259" t="s">
        <v>480</v>
      </c>
      <c r="Q259" t="s">
        <v>481</v>
      </c>
      <c r="R259" t="s">
        <v>479</v>
      </c>
      <c r="S259" t="s">
        <v>482</v>
      </c>
      <c r="T259" t="b">
        <v>1</v>
      </c>
      <c r="AA259" t="s">
        <v>483</v>
      </c>
      <c r="AB259" t="s">
        <v>878</v>
      </c>
      <c r="AC259">
        <v>1</v>
      </c>
      <c r="AD259">
        <v>1</v>
      </c>
      <c r="AE259">
        <v>1</v>
      </c>
      <c r="AF259">
        <v>0</v>
      </c>
      <c r="AG259">
        <v>0</v>
      </c>
      <c r="AH259">
        <v>1</v>
      </c>
      <c r="AI259">
        <v>0</v>
      </c>
      <c r="AJ259" t="s">
        <v>485</v>
      </c>
      <c r="AK259" t="s">
        <v>486</v>
      </c>
      <c r="AL259" t="s">
        <v>487</v>
      </c>
      <c r="AM259">
        <v>0</v>
      </c>
      <c r="AN259">
        <v>0</v>
      </c>
      <c r="AO259">
        <v>0</v>
      </c>
      <c r="AP259">
        <v>0</v>
      </c>
      <c r="AQ259">
        <v>1</v>
      </c>
      <c r="AR259">
        <v>0</v>
      </c>
      <c r="AS259" t="s">
        <v>470</v>
      </c>
      <c r="AT259" t="s">
        <v>486</v>
      </c>
      <c r="AU259" t="s">
        <v>486</v>
      </c>
      <c r="AV259" t="s">
        <v>485</v>
      </c>
      <c r="AW259" t="s">
        <v>486</v>
      </c>
      <c r="AX259" t="s">
        <v>485</v>
      </c>
      <c r="AY259" t="s">
        <v>526</v>
      </c>
      <c r="AZ259">
        <v>4</v>
      </c>
      <c r="BA259" t="s">
        <v>803</v>
      </c>
      <c r="BC259" t="s">
        <v>1034</v>
      </c>
      <c r="BE259" t="s">
        <v>954</v>
      </c>
      <c r="BG259" t="s">
        <v>1760</v>
      </c>
      <c r="BH259" t="b">
        <v>1</v>
      </c>
      <c r="BQ259">
        <v>7</v>
      </c>
      <c r="BR259" t="s">
        <v>956</v>
      </c>
      <c r="BS259" t="s">
        <v>510</v>
      </c>
      <c r="CV259" t="s">
        <v>1219</v>
      </c>
      <c r="CW259" t="b">
        <v>0</v>
      </c>
      <c r="CX259" t="b">
        <v>0</v>
      </c>
      <c r="CY259" t="b">
        <v>1</v>
      </c>
      <c r="CZ259" t="b">
        <v>0</v>
      </c>
      <c r="DA259" t="b">
        <v>1</v>
      </c>
      <c r="DB259" t="b">
        <v>0</v>
      </c>
      <c r="DC259" t="b">
        <v>0</v>
      </c>
      <c r="DF259">
        <v>1</v>
      </c>
      <c r="DP259" t="s">
        <v>510</v>
      </c>
      <c r="DQ259" t="s">
        <v>1236</v>
      </c>
      <c r="DS259" t="b">
        <v>1</v>
      </c>
      <c r="DW259" t="b">
        <v>1</v>
      </c>
      <c r="EC259" t="s">
        <v>476</v>
      </c>
      <c r="ED259" t="s">
        <v>1237</v>
      </c>
      <c r="EJ259" t="b">
        <v>1</v>
      </c>
      <c r="EP259" t="s">
        <v>476</v>
      </c>
      <c r="EQ259" t="s">
        <v>960</v>
      </c>
      <c r="ER259" t="b">
        <v>1</v>
      </c>
      <c r="ES259" t="b">
        <v>1</v>
      </c>
      <c r="FA259" t="s">
        <v>510</v>
      </c>
      <c r="FB259" t="s">
        <v>510</v>
      </c>
      <c r="FC259" t="s">
        <v>510</v>
      </c>
      <c r="FD259" t="s">
        <v>510</v>
      </c>
      <c r="FE259" t="s">
        <v>510</v>
      </c>
      <c r="FF259" t="s">
        <v>510</v>
      </c>
      <c r="FG259" t="s">
        <v>510</v>
      </c>
      <c r="FH259" t="s">
        <v>510</v>
      </c>
      <c r="FI259" t="s">
        <v>510</v>
      </c>
      <c r="FJ259" t="s">
        <v>476</v>
      </c>
      <c r="FK259" t="s">
        <v>476</v>
      </c>
      <c r="FL259" t="s">
        <v>510</v>
      </c>
      <c r="FN259" t="s">
        <v>476</v>
      </c>
      <c r="FO259" t="s">
        <v>510</v>
      </c>
      <c r="FP259" t="s">
        <v>510</v>
      </c>
      <c r="FQ259" t="s">
        <v>510</v>
      </c>
      <c r="FR259" t="s">
        <v>510</v>
      </c>
      <c r="FS259" t="s">
        <v>510</v>
      </c>
      <c r="FT259" t="s">
        <v>510</v>
      </c>
      <c r="FU259" t="s">
        <v>510</v>
      </c>
      <c r="FV259" t="s">
        <v>510</v>
      </c>
      <c r="FW259" t="s">
        <v>510</v>
      </c>
      <c r="FX259" t="s">
        <v>476</v>
      </c>
      <c r="FY259" t="s">
        <v>510</v>
      </c>
      <c r="FZ259" t="s">
        <v>510</v>
      </c>
      <c r="GA259" t="s">
        <v>510</v>
      </c>
      <c r="GB259">
        <f>IF(Table1[[#This Row],[msna/Demographic_info/HH_members_group/total_m_c_muac]]=0,"",COUNTIF(Table1[[#This Row],[Grain or tubers e.g. bread, rice, noodles, bulger, frikeh, kaak, pasta, andoumeh, manakish, thick grain-based porridge, potatoes]:[Breastmilk]],"Yes"))</f>
        <v>2</v>
      </c>
      <c r="GC259" t="str">
        <f>IF(Table1[[#This Row],[Column1]]="","",IF(Table1[[#This Row],[Please select the assessment type:]]="Livelihood and Protection (MHPSS, CP, GBV)","",IF(Table1[[#This Row],[Column1]]&gt;4,"diverse","not diverse")))</f>
        <v>not diverse</v>
      </c>
      <c r="GD259">
        <v>1</v>
      </c>
      <c r="GE259" t="s">
        <v>486</v>
      </c>
      <c r="GF259">
        <v>1</v>
      </c>
      <c r="GG259" t="s">
        <v>486</v>
      </c>
      <c r="GH259" t="s">
        <v>2417</v>
      </c>
      <c r="GM259" t="b">
        <v>1</v>
      </c>
      <c r="GT259" t="b">
        <v>1</v>
      </c>
      <c r="HA259" t="s">
        <v>805</v>
      </c>
      <c r="HD259" t="b">
        <v>1</v>
      </c>
      <c r="HG259" t="b">
        <v>1</v>
      </c>
      <c r="HO259" t="s">
        <v>4023</v>
      </c>
      <c r="HP259" t="s">
        <v>2138</v>
      </c>
      <c r="HR259" t="b">
        <v>1</v>
      </c>
      <c r="HT259" t="b">
        <v>1</v>
      </c>
      <c r="IC259" t="s">
        <v>1107</v>
      </c>
      <c r="ID259" t="b">
        <v>1</v>
      </c>
      <c r="IP259" t="s">
        <v>496</v>
      </c>
      <c r="IV259" t="b">
        <v>1</v>
      </c>
      <c r="IZ259" t="s">
        <v>769</v>
      </c>
      <c r="JB259" t="s">
        <v>788</v>
      </c>
      <c r="JO259" t="b">
        <v>1</v>
      </c>
      <c r="JQ259" t="s">
        <v>476</v>
      </c>
      <c r="JR259" t="s">
        <v>772</v>
      </c>
      <c r="JS259" t="b">
        <v>1</v>
      </c>
      <c r="KD259" t="s">
        <v>772</v>
      </c>
      <c r="KE259" t="b">
        <v>1</v>
      </c>
      <c r="KO259" t="s">
        <v>554</v>
      </c>
      <c r="KW259" t="b">
        <v>1</v>
      </c>
      <c r="LH259" t="s">
        <v>500</v>
      </c>
      <c r="LI259" t="b">
        <v>1</v>
      </c>
      <c r="LR259" t="s">
        <v>3434</v>
      </c>
      <c r="LT259" t="b">
        <v>1</v>
      </c>
      <c r="LW259" t="b">
        <v>1</v>
      </c>
      <c r="LY259" t="b">
        <v>1</v>
      </c>
      <c r="MI259" t="s">
        <v>4024</v>
      </c>
      <c r="MJ259" t="b">
        <v>1</v>
      </c>
      <c r="MO259" t="b">
        <v>1</v>
      </c>
      <c r="MP259" t="b">
        <v>1</v>
      </c>
      <c r="MY259" t="s">
        <v>1023</v>
      </c>
      <c r="NH259" t="b">
        <v>1</v>
      </c>
      <c r="NK259" t="s">
        <v>1024</v>
      </c>
      <c r="NR259" t="b">
        <v>1</v>
      </c>
      <c r="NV259" t="s">
        <v>505</v>
      </c>
      <c r="NX259" t="s">
        <v>505</v>
      </c>
      <c r="NZ259" t="s">
        <v>776</v>
      </c>
      <c r="OE259" t="b">
        <v>1</v>
      </c>
      <c r="OL259" t="s">
        <v>779</v>
      </c>
      <c r="OT259" t="b">
        <v>1</v>
      </c>
      <c r="OW259" t="s">
        <v>562</v>
      </c>
      <c r="PA259" t="b">
        <v>1</v>
      </c>
      <c r="PL259">
        <v>600</v>
      </c>
      <c r="PM259">
        <v>1500</v>
      </c>
      <c r="PN259" t="s">
        <v>653</v>
      </c>
      <c r="PS259" t="b">
        <v>1</v>
      </c>
      <c r="PT259" t="b">
        <v>1</v>
      </c>
      <c r="QF259" t="s">
        <v>476</v>
      </c>
      <c r="QG259" t="s">
        <v>509</v>
      </c>
      <c r="QH259" t="b">
        <v>1</v>
      </c>
      <c r="QP259" t="s">
        <v>510</v>
      </c>
      <c r="QR259" t="s">
        <v>510</v>
      </c>
      <c r="RC259" t="s">
        <v>511</v>
      </c>
      <c r="RE259" t="s">
        <v>510</v>
      </c>
      <c r="RG259" t="s">
        <v>4025</v>
      </c>
      <c r="RH259" t="s">
        <v>1098</v>
      </c>
      <c r="RI259" t="b">
        <v>1</v>
      </c>
      <c r="RR259" t="s">
        <v>514</v>
      </c>
      <c r="RS259" t="b">
        <v>1</v>
      </c>
      <c r="SA259" t="s">
        <v>4026</v>
      </c>
      <c r="SB259" t="s">
        <v>4027</v>
      </c>
      <c r="SC259">
        <v>92473199</v>
      </c>
      <c r="SD259" t="s">
        <v>4028</v>
      </c>
      <c r="SE259" s="2">
        <v>44602.562534722223</v>
      </c>
      <c r="SF259">
        <v>258</v>
      </c>
      <c r="SH259">
        <v>-1</v>
      </c>
      <c r="SK259" t="s">
        <v>518</v>
      </c>
      <c r="SL259">
        <v>1392</v>
      </c>
      <c r="SM259" t="s">
        <v>983</v>
      </c>
      <c r="SN259">
        <v>648550</v>
      </c>
    </row>
    <row r="260" spans="1:508" hidden="1" x14ac:dyDescent="0.25">
      <c r="A260" t="s">
        <v>4029</v>
      </c>
      <c r="B260" t="s">
        <v>4030</v>
      </c>
      <c r="C260" t="s">
        <v>470</v>
      </c>
      <c r="D260" t="s">
        <v>3962</v>
      </c>
      <c r="E260" t="s">
        <v>950</v>
      </c>
      <c r="G260" s="1">
        <v>44602</v>
      </c>
      <c r="H260" t="s">
        <v>1285</v>
      </c>
      <c r="I260" t="s">
        <v>952</v>
      </c>
      <c r="J260" t="s">
        <v>476</v>
      </c>
      <c r="K260" t="s">
        <v>477</v>
      </c>
      <c r="L260" s="1">
        <v>42156</v>
      </c>
      <c r="M260" t="s">
        <v>478</v>
      </c>
      <c r="O260" t="s">
        <v>572</v>
      </c>
      <c r="P260" t="s">
        <v>523</v>
      </c>
      <c r="Q260" t="s">
        <v>481</v>
      </c>
      <c r="R260" t="s">
        <v>572</v>
      </c>
      <c r="S260" t="s">
        <v>482</v>
      </c>
      <c r="T260" t="b">
        <v>1</v>
      </c>
      <c r="AA260" t="s">
        <v>802</v>
      </c>
      <c r="AB260" t="s">
        <v>878</v>
      </c>
      <c r="AC260">
        <v>0</v>
      </c>
      <c r="AD260">
        <v>0</v>
      </c>
      <c r="AE260">
        <v>1</v>
      </c>
      <c r="AF260">
        <v>0</v>
      </c>
      <c r="AG260">
        <v>0</v>
      </c>
      <c r="AH260">
        <v>1</v>
      </c>
      <c r="AI260">
        <v>0</v>
      </c>
      <c r="AJ260" t="s">
        <v>486</v>
      </c>
      <c r="AK260" t="s">
        <v>486</v>
      </c>
      <c r="AL260" t="s">
        <v>485</v>
      </c>
      <c r="AM260">
        <v>0</v>
      </c>
      <c r="AN260">
        <v>0</v>
      </c>
      <c r="AO260">
        <v>1</v>
      </c>
      <c r="AP260">
        <v>2</v>
      </c>
      <c r="AQ260">
        <v>1</v>
      </c>
      <c r="AR260">
        <v>0</v>
      </c>
      <c r="AS260" t="s">
        <v>487</v>
      </c>
      <c r="AT260" t="s">
        <v>486</v>
      </c>
      <c r="AU260" t="s">
        <v>526</v>
      </c>
      <c r="AV260" t="s">
        <v>526</v>
      </c>
      <c r="AW260" t="s">
        <v>486</v>
      </c>
      <c r="AX260" t="s">
        <v>485</v>
      </c>
      <c r="AY260" t="s">
        <v>660</v>
      </c>
      <c r="AZ260">
        <v>6</v>
      </c>
      <c r="BA260" t="s">
        <v>953</v>
      </c>
      <c r="BC260" t="s">
        <v>954</v>
      </c>
      <c r="BE260" t="s">
        <v>986</v>
      </c>
      <c r="BG260" t="s">
        <v>1707</v>
      </c>
      <c r="BH260" t="b">
        <v>1</v>
      </c>
      <c r="BI260" t="b">
        <v>1</v>
      </c>
      <c r="BJ260" t="b">
        <v>1</v>
      </c>
      <c r="BK260" t="b">
        <v>1</v>
      </c>
      <c r="BQ260">
        <v>26</v>
      </c>
      <c r="BR260" t="s">
        <v>1663</v>
      </c>
      <c r="BS260" t="s">
        <v>510</v>
      </c>
      <c r="CV260" t="s">
        <v>771</v>
      </c>
      <c r="CW260" t="b">
        <v>0</v>
      </c>
      <c r="CX260" t="b">
        <v>0</v>
      </c>
      <c r="CY260" t="b">
        <v>0</v>
      </c>
      <c r="CZ260" t="b">
        <v>0</v>
      </c>
      <c r="DA260" t="b">
        <v>0</v>
      </c>
      <c r="DB260" t="b">
        <v>0</v>
      </c>
      <c r="DC260" t="b">
        <v>1</v>
      </c>
      <c r="DK260">
        <v>1</v>
      </c>
      <c r="DP260" t="s">
        <v>510</v>
      </c>
      <c r="DQ260" t="s">
        <v>2515</v>
      </c>
      <c r="DT260" t="b">
        <v>1</v>
      </c>
      <c r="DV260" t="b">
        <v>1</v>
      </c>
      <c r="EC260" t="s">
        <v>476</v>
      </c>
      <c r="ED260" t="s">
        <v>2810</v>
      </c>
      <c r="EH260" t="b">
        <v>1</v>
      </c>
      <c r="EI260" t="b">
        <v>1</v>
      </c>
      <c r="EJ260" t="b">
        <v>1</v>
      </c>
      <c r="EK260" t="b">
        <v>1</v>
      </c>
      <c r="EP260" t="s">
        <v>476</v>
      </c>
      <c r="EQ260" t="s">
        <v>960</v>
      </c>
      <c r="ER260" t="b">
        <v>1</v>
      </c>
      <c r="ES260" t="b">
        <v>1</v>
      </c>
      <c r="FA260" t="s">
        <v>510</v>
      </c>
      <c r="FB260" t="s">
        <v>510</v>
      </c>
      <c r="FC260" t="s">
        <v>476</v>
      </c>
      <c r="FD260" t="s">
        <v>476</v>
      </c>
      <c r="FE260" t="s">
        <v>510</v>
      </c>
      <c r="FF260" t="s">
        <v>510</v>
      </c>
      <c r="FG260" t="s">
        <v>476</v>
      </c>
      <c r="FH260" t="s">
        <v>510</v>
      </c>
      <c r="FI260" t="s">
        <v>510</v>
      </c>
      <c r="FJ260" t="s">
        <v>476</v>
      </c>
      <c r="FK260" t="s">
        <v>510</v>
      </c>
      <c r="FL260" t="s">
        <v>510</v>
      </c>
      <c r="FN260" t="s">
        <v>510</v>
      </c>
      <c r="FO260" t="s">
        <v>510</v>
      </c>
      <c r="FP260" t="s">
        <v>510</v>
      </c>
      <c r="FQ260" t="s">
        <v>510</v>
      </c>
      <c r="FR260" t="s">
        <v>476</v>
      </c>
      <c r="FS260" t="s">
        <v>510</v>
      </c>
      <c r="FT260" t="s">
        <v>510</v>
      </c>
      <c r="FU260" t="s">
        <v>476</v>
      </c>
      <c r="FV260" t="s">
        <v>510</v>
      </c>
      <c r="FW260" t="s">
        <v>476</v>
      </c>
      <c r="FX260" t="s">
        <v>510</v>
      </c>
      <c r="FY260" t="s">
        <v>510</v>
      </c>
      <c r="FZ260" t="s">
        <v>510</v>
      </c>
      <c r="GA260" t="s">
        <v>510</v>
      </c>
      <c r="GB260">
        <f>IF(Table1[[#This Row],[msna/Demographic_info/HH_members_group/total_m_c_muac]]=0,"",COUNTIF(Table1[[#This Row],[Grain or tubers e.g. bread, rice, noodles, bulger, frikeh, kaak, pasta, andoumeh, manakish, thick grain-based porridge, potatoes]:[Breastmilk]],"Yes"))</f>
        <v>3</v>
      </c>
      <c r="GC260" t="str">
        <f>IF(Table1[[#This Row],[Column1]]="","",IF(Table1[[#This Row],[Please select the assessment type:]]="Livelihood and Protection (MHPSS, CP, GBV)","",IF(Table1[[#This Row],[Column1]]&gt;4,"diverse","not diverse")))</f>
        <v>not diverse</v>
      </c>
      <c r="GD260">
        <v>1</v>
      </c>
      <c r="GE260" t="s">
        <v>486</v>
      </c>
      <c r="GH260" t="s">
        <v>4031</v>
      </c>
      <c r="GI260" t="b">
        <v>1</v>
      </c>
      <c r="GK260" t="b">
        <v>1</v>
      </c>
      <c r="GM260" t="b">
        <v>1</v>
      </c>
      <c r="GN260" t="b">
        <v>1</v>
      </c>
      <c r="HA260" t="s">
        <v>4032</v>
      </c>
      <c r="HB260" t="b">
        <v>1</v>
      </c>
      <c r="HG260" t="b">
        <v>1</v>
      </c>
      <c r="HJ260" t="b">
        <v>1</v>
      </c>
      <c r="HO260" t="s">
        <v>4033</v>
      </c>
      <c r="HP260" t="s">
        <v>4034</v>
      </c>
      <c r="HQ260" t="b">
        <v>1</v>
      </c>
      <c r="HR260" t="b">
        <v>1</v>
      </c>
      <c r="HW260" t="b">
        <v>1</v>
      </c>
      <c r="IC260" t="s">
        <v>1259</v>
      </c>
      <c r="ID260" t="b">
        <v>1</v>
      </c>
      <c r="IL260" t="b">
        <v>1</v>
      </c>
      <c r="IP260" t="s">
        <v>496</v>
      </c>
      <c r="IV260" t="b">
        <v>1</v>
      </c>
      <c r="IZ260" t="s">
        <v>769</v>
      </c>
      <c r="JB260" t="s">
        <v>3585</v>
      </c>
      <c r="JC260" t="b">
        <v>1</v>
      </c>
      <c r="JL260" t="b">
        <v>1</v>
      </c>
      <c r="JM260" t="b">
        <v>1</v>
      </c>
      <c r="JQ260" t="s">
        <v>476</v>
      </c>
      <c r="JR260" t="s">
        <v>4035</v>
      </c>
      <c r="JT260" t="b">
        <v>1</v>
      </c>
      <c r="JW260" t="b">
        <v>1</v>
      </c>
      <c r="KD260" t="s">
        <v>772</v>
      </c>
      <c r="KE260" t="b">
        <v>1</v>
      </c>
      <c r="KO260" t="s">
        <v>2209</v>
      </c>
      <c r="KQ260" t="b">
        <v>1</v>
      </c>
      <c r="KY260" t="s">
        <v>4036</v>
      </c>
      <c r="KZ260" t="b">
        <v>1</v>
      </c>
      <c r="LC260" t="b">
        <v>1</v>
      </c>
      <c r="LH260" t="s">
        <v>1305</v>
      </c>
      <c r="LI260" t="b">
        <v>1</v>
      </c>
      <c r="LL260" t="b">
        <v>1</v>
      </c>
      <c r="LR260" t="s">
        <v>4037</v>
      </c>
      <c r="LT260" t="b">
        <v>1</v>
      </c>
      <c r="LW260" t="b">
        <v>1</v>
      </c>
      <c r="LY260" t="b">
        <v>1</v>
      </c>
      <c r="MD260" t="b">
        <v>1</v>
      </c>
      <c r="MI260" t="s">
        <v>4038</v>
      </c>
      <c r="MJ260" t="b">
        <v>1</v>
      </c>
      <c r="ML260" t="b">
        <v>1</v>
      </c>
      <c r="MO260" t="b">
        <v>1</v>
      </c>
      <c r="MY260" t="s">
        <v>4039</v>
      </c>
      <c r="NB260" t="b">
        <v>1</v>
      </c>
      <c r="ND260" t="b">
        <v>1</v>
      </c>
      <c r="NE260" t="b">
        <v>1</v>
      </c>
      <c r="NF260" t="b">
        <v>1</v>
      </c>
      <c r="NK260" t="s">
        <v>504</v>
      </c>
      <c r="NT260" t="b">
        <v>1</v>
      </c>
      <c r="NV260" t="s">
        <v>476</v>
      </c>
      <c r="NX260" t="s">
        <v>510</v>
      </c>
      <c r="NZ260" t="s">
        <v>1873</v>
      </c>
      <c r="OB260" t="b">
        <v>1</v>
      </c>
      <c r="OC260" t="b">
        <v>1</v>
      </c>
      <c r="OL260" t="s">
        <v>869</v>
      </c>
      <c r="OO260" t="b">
        <v>1</v>
      </c>
      <c r="OQ260" t="b">
        <v>1</v>
      </c>
      <c r="OW260" t="s">
        <v>831</v>
      </c>
      <c r="PA260" t="b">
        <v>1</v>
      </c>
      <c r="PF260" t="b">
        <v>1</v>
      </c>
      <c r="PL260">
        <v>500</v>
      </c>
      <c r="PM260">
        <v>1500</v>
      </c>
      <c r="PN260" t="s">
        <v>1320</v>
      </c>
      <c r="PR260" t="b">
        <v>1</v>
      </c>
      <c r="PT260" t="b">
        <v>1</v>
      </c>
      <c r="QF260" t="s">
        <v>476</v>
      </c>
      <c r="QG260" t="s">
        <v>781</v>
      </c>
      <c r="QH260" t="b">
        <v>1</v>
      </c>
      <c r="QK260" t="b">
        <v>1</v>
      </c>
      <c r="QP260" t="s">
        <v>510</v>
      </c>
      <c r="QR260" t="s">
        <v>510</v>
      </c>
      <c r="RC260" t="s">
        <v>511</v>
      </c>
      <c r="RE260" t="s">
        <v>510</v>
      </c>
      <c r="RG260" t="s">
        <v>2131</v>
      </c>
      <c r="RH260" t="s">
        <v>4040</v>
      </c>
      <c r="RI260" t="b">
        <v>1</v>
      </c>
      <c r="RJ260" t="b">
        <v>1</v>
      </c>
      <c r="RL260" t="b">
        <v>1</v>
      </c>
      <c r="RM260" t="b">
        <v>1</v>
      </c>
      <c r="RR260" t="s">
        <v>514</v>
      </c>
      <c r="RS260" t="b">
        <v>1</v>
      </c>
      <c r="SB260" t="s">
        <v>4041</v>
      </c>
      <c r="SC260">
        <v>92473200</v>
      </c>
      <c r="SD260" t="s">
        <v>4042</v>
      </c>
      <c r="SE260" s="2">
        <v>44602.562534722223</v>
      </c>
      <c r="SF260">
        <v>259</v>
      </c>
      <c r="SH260">
        <v>-1</v>
      </c>
      <c r="SK260" t="s">
        <v>518</v>
      </c>
      <c r="SL260">
        <v>9688</v>
      </c>
      <c r="SM260" t="s">
        <v>983</v>
      </c>
      <c r="SN260">
        <v>648550</v>
      </c>
    </row>
    <row r="261" spans="1:508" hidden="1" x14ac:dyDescent="0.25">
      <c r="A261" t="s">
        <v>4043</v>
      </c>
      <c r="B261" t="s">
        <v>4044</v>
      </c>
      <c r="D261" t="s">
        <v>4014</v>
      </c>
      <c r="E261" t="s">
        <v>950</v>
      </c>
      <c r="G261" s="1">
        <v>44602</v>
      </c>
      <c r="H261" t="s">
        <v>1402</v>
      </c>
      <c r="I261" t="s">
        <v>952</v>
      </c>
      <c r="J261" t="s">
        <v>476</v>
      </c>
      <c r="K261" t="s">
        <v>522</v>
      </c>
      <c r="M261" t="s">
        <v>1012</v>
      </c>
      <c r="O261" t="s">
        <v>572</v>
      </c>
      <c r="P261" t="s">
        <v>523</v>
      </c>
      <c r="Q261" t="s">
        <v>481</v>
      </c>
      <c r="R261" t="s">
        <v>479</v>
      </c>
      <c r="S261" t="s">
        <v>482</v>
      </c>
      <c r="T261" t="b">
        <v>1</v>
      </c>
      <c r="AA261" t="s">
        <v>483</v>
      </c>
      <c r="AB261" t="s">
        <v>1485</v>
      </c>
      <c r="AC261">
        <v>1</v>
      </c>
      <c r="AD261">
        <v>1</v>
      </c>
      <c r="AE261">
        <v>0</v>
      </c>
      <c r="AF261">
        <v>2</v>
      </c>
      <c r="AG261">
        <v>0</v>
      </c>
      <c r="AH261">
        <v>1</v>
      </c>
      <c r="AI261">
        <v>0</v>
      </c>
      <c r="AJ261" t="s">
        <v>487</v>
      </c>
      <c r="AK261" t="s">
        <v>486</v>
      </c>
      <c r="AL261" t="s">
        <v>526</v>
      </c>
      <c r="AM261">
        <v>0</v>
      </c>
      <c r="AN261">
        <v>0</v>
      </c>
      <c r="AO261">
        <v>0</v>
      </c>
      <c r="AP261">
        <v>0</v>
      </c>
      <c r="AQ261">
        <v>1</v>
      </c>
      <c r="AR261">
        <v>0</v>
      </c>
      <c r="AS261" t="s">
        <v>470</v>
      </c>
      <c r="AT261" t="s">
        <v>486</v>
      </c>
      <c r="AU261" t="s">
        <v>486</v>
      </c>
      <c r="AV261" t="s">
        <v>487</v>
      </c>
      <c r="AW261" t="s">
        <v>470</v>
      </c>
      <c r="AX261" t="s">
        <v>485</v>
      </c>
      <c r="AY261" t="s">
        <v>527</v>
      </c>
      <c r="AZ261">
        <v>5</v>
      </c>
      <c r="BA261" t="s">
        <v>787</v>
      </c>
      <c r="BC261" t="s">
        <v>1034</v>
      </c>
      <c r="BE261" t="s">
        <v>1340</v>
      </c>
      <c r="BG261" t="s">
        <v>1760</v>
      </c>
      <c r="BH261" t="b">
        <v>1</v>
      </c>
      <c r="BQ261">
        <v>15</v>
      </c>
      <c r="BR261" t="s">
        <v>1013</v>
      </c>
      <c r="BS261" t="s">
        <v>510</v>
      </c>
      <c r="CV261" t="s">
        <v>1559</v>
      </c>
      <c r="CW261" t="b">
        <v>0</v>
      </c>
      <c r="CX261" t="b">
        <v>0</v>
      </c>
      <c r="CY261" t="b">
        <v>0</v>
      </c>
      <c r="CZ261" t="b">
        <v>0</v>
      </c>
      <c r="DA261" t="b">
        <v>1</v>
      </c>
      <c r="DB261" t="b">
        <v>0</v>
      </c>
      <c r="DC261" t="b">
        <v>0</v>
      </c>
      <c r="DF261">
        <v>1</v>
      </c>
      <c r="DH261">
        <v>1</v>
      </c>
      <c r="DP261" t="s">
        <v>476</v>
      </c>
      <c r="EC261" t="s">
        <v>476</v>
      </c>
      <c r="ED261" t="s">
        <v>959</v>
      </c>
      <c r="EJ261" t="b">
        <v>1</v>
      </c>
      <c r="EK261" t="b">
        <v>1</v>
      </c>
      <c r="EP261" t="s">
        <v>476</v>
      </c>
      <c r="EQ261" t="s">
        <v>1038</v>
      </c>
      <c r="ES261" t="b">
        <v>1</v>
      </c>
      <c r="FA261" t="s">
        <v>510</v>
      </c>
      <c r="FB261" t="s">
        <v>476</v>
      </c>
      <c r="FC261" t="s">
        <v>476</v>
      </c>
      <c r="FD261" t="s">
        <v>476</v>
      </c>
      <c r="FE261" t="s">
        <v>510</v>
      </c>
      <c r="FF261" t="s">
        <v>510</v>
      </c>
      <c r="FG261" t="s">
        <v>510</v>
      </c>
      <c r="FH261" t="s">
        <v>510</v>
      </c>
      <c r="FI261" t="s">
        <v>510</v>
      </c>
      <c r="FJ261" t="s">
        <v>476</v>
      </c>
      <c r="FK261" t="s">
        <v>476</v>
      </c>
      <c r="FL261" t="s">
        <v>510</v>
      </c>
      <c r="GB261">
        <f>IF(Table1[[#This Row],[msna/Demographic_info/HH_members_group/total_m_c_muac]]=0,"",COUNTIF(Table1[[#This Row],[Grain or tubers e.g. bread, rice, noodles, bulger, frikeh, kaak, pasta, andoumeh, manakish, thick grain-based porridge, potatoes]:[Breastmilk]],"Yes"))</f>
        <v>0</v>
      </c>
      <c r="GC261" t="str">
        <f>IF(Table1[[#This Row],[Column1]]="","",IF(Table1[[#This Row],[Please select the assessment type:]]="Livelihood and Protection (MHPSS, CP, GBV)","",IF(Table1[[#This Row],[Column1]]&gt;4,"diverse","not diverse")))</f>
        <v>not diverse</v>
      </c>
      <c r="GF261">
        <v>1</v>
      </c>
      <c r="GG261" t="s">
        <v>486</v>
      </c>
      <c r="GH261" t="s">
        <v>3885</v>
      </c>
      <c r="GT261" t="b">
        <v>1</v>
      </c>
      <c r="GV261" t="b">
        <v>1</v>
      </c>
      <c r="HA261" t="s">
        <v>1489</v>
      </c>
      <c r="HB261" t="b">
        <v>1</v>
      </c>
      <c r="HG261" t="b">
        <v>1</v>
      </c>
      <c r="HO261" t="s">
        <v>4045</v>
      </c>
      <c r="HP261" t="s">
        <v>4046</v>
      </c>
      <c r="HT261" t="b">
        <v>1</v>
      </c>
      <c r="HU261" t="b">
        <v>1</v>
      </c>
      <c r="IC261" t="s">
        <v>599</v>
      </c>
      <c r="II261" t="b">
        <v>1</v>
      </c>
      <c r="IJ261" t="b">
        <v>1</v>
      </c>
      <c r="IP261" t="s">
        <v>496</v>
      </c>
      <c r="IV261" t="b">
        <v>1</v>
      </c>
      <c r="IZ261" t="s">
        <v>769</v>
      </c>
      <c r="JB261" t="s">
        <v>788</v>
      </c>
      <c r="JO261" t="b">
        <v>1</v>
      </c>
      <c r="JQ261" t="s">
        <v>476</v>
      </c>
      <c r="JR261" t="s">
        <v>2028</v>
      </c>
      <c r="JX261" t="b">
        <v>1</v>
      </c>
      <c r="JY261" t="b">
        <v>1</v>
      </c>
      <c r="KD261" t="s">
        <v>2028</v>
      </c>
      <c r="KJ261" t="b">
        <v>1</v>
      </c>
      <c r="KK261" t="b">
        <v>1</v>
      </c>
      <c r="KO261" t="s">
        <v>827</v>
      </c>
      <c r="KP261" t="b">
        <v>1</v>
      </c>
      <c r="KY261" t="s">
        <v>645</v>
      </c>
      <c r="LA261" t="b">
        <v>1</v>
      </c>
      <c r="LE261" t="b">
        <v>1</v>
      </c>
      <c r="LH261" t="s">
        <v>500</v>
      </c>
      <c r="LI261" t="b">
        <v>1</v>
      </c>
      <c r="LR261" t="s">
        <v>4047</v>
      </c>
      <c r="LS261" t="b">
        <v>1</v>
      </c>
      <c r="LT261" t="b">
        <v>1</v>
      </c>
      <c r="LU261" t="b">
        <v>1</v>
      </c>
      <c r="LY261" t="b">
        <v>1</v>
      </c>
      <c r="MA261" t="b">
        <v>1</v>
      </c>
      <c r="MC261" t="b">
        <v>1</v>
      </c>
      <c r="MD261" t="b">
        <v>1</v>
      </c>
      <c r="ME261" t="b">
        <v>1</v>
      </c>
      <c r="MI261" t="s">
        <v>4048</v>
      </c>
      <c r="MO261" t="b">
        <v>1</v>
      </c>
      <c r="MP261" t="b">
        <v>1</v>
      </c>
      <c r="MR261" t="b">
        <v>1</v>
      </c>
      <c r="MT261" t="b">
        <v>1</v>
      </c>
      <c r="MU261" t="b">
        <v>1</v>
      </c>
      <c r="MY261" t="s">
        <v>1383</v>
      </c>
      <c r="MZ261" t="b">
        <v>1</v>
      </c>
      <c r="NA261" t="b">
        <v>1</v>
      </c>
      <c r="NK261" t="s">
        <v>504</v>
      </c>
      <c r="NT261" t="b">
        <v>1</v>
      </c>
      <c r="NV261" t="s">
        <v>476</v>
      </c>
      <c r="NX261" t="s">
        <v>510</v>
      </c>
      <c r="NZ261" t="s">
        <v>671</v>
      </c>
      <c r="OE261" t="b">
        <v>1</v>
      </c>
      <c r="OF261" t="b">
        <v>1</v>
      </c>
      <c r="OL261" t="s">
        <v>3078</v>
      </c>
      <c r="OO261" t="b">
        <v>1</v>
      </c>
      <c r="OR261" t="b">
        <v>1</v>
      </c>
      <c r="OW261" t="s">
        <v>507</v>
      </c>
      <c r="PC261" t="b">
        <v>1</v>
      </c>
      <c r="PL261">
        <v>1500</v>
      </c>
      <c r="PM261">
        <v>1500</v>
      </c>
      <c r="PN261" t="s">
        <v>609</v>
      </c>
      <c r="PO261" t="b">
        <v>1</v>
      </c>
      <c r="QF261" t="s">
        <v>510</v>
      </c>
      <c r="QP261" t="s">
        <v>510</v>
      </c>
      <c r="QR261" t="s">
        <v>510</v>
      </c>
      <c r="RC261" t="s">
        <v>511</v>
      </c>
      <c r="RE261" t="s">
        <v>510</v>
      </c>
      <c r="RG261" t="s">
        <v>4049</v>
      </c>
      <c r="RH261" t="s">
        <v>542</v>
      </c>
      <c r="RJ261" t="b">
        <v>1</v>
      </c>
      <c r="RR261" t="s">
        <v>3749</v>
      </c>
      <c r="RS261" t="b">
        <v>1</v>
      </c>
      <c r="RT261" t="b">
        <v>1</v>
      </c>
      <c r="SA261" t="s">
        <v>515</v>
      </c>
      <c r="SB261" t="s">
        <v>4050</v>
      </c>
      <c r="SC261">
        <v>92473202</v>
      </c>
      <c r="SD261" t="s">
        <v>4051</v>
      </c>
      <c r="SE261" s="2">
        <v>44602.5625462963</v>
      </c>
      <c r="SF261">
        <v>260</v>
      </c>
      <c r="SH261">
        <v>-1</v>
      </c>
      <c r="SK261" t="s">
        <v>518</v>
      </c>
      <c r="SL261">
        <v>1847</v>
      </c>
      <c r="SM261" t="s">
        <v>983</v>
      </c>
      <c r="SN261">
        <v>648550</v>
      </c>
    </row>
    <row r="262" spans="1:508" hidden="1" x14ac:dyDescent="0.25">
      <c r="A262" t="s">
        <v>4052</v>
      </c>
      <c r="B262" t="s">
        <v>4053</v>
      </c>
      <c r="C262" t="s">
        <v>470</v>
      </c>
      <c r="D262" t="s">
        <v>3962</v>
      </c>
      <c r="E262" t="s">
        <v>950</v>
      </c>
      <c r="G262" s="1">
        <v>44602</v>
      </c>
      <c r="H262" t="s">
        <v>1285</v>
      </c>
      <c r="I262" t="s">
        <v>952</v>
      </c>
      <c r="J262" t="s">
        <v>476</v>
      </c>
      <c r="K262" t="s">
        <v>477</v>
      </c>
      <c r="L262" s="1">
        <v>41456</v>
      </c>
      <c r="M262" t="s">
        <v>478</v>
      </c>
      <c r="O262" t="s">
        <v>572</v>
      </c>
      <c r="P262" t="s">
        <v>523</v>
      </c>
      <c r="Q262" t="s">
        <v>481</v>
      </c>
      <c r="R262" t="s">
        <v>479</v>
      </c>
      <c r="S262" t="s">
        <v>482</v>
      </c>
      <c r="T262" t="b">
        <v>1</v>
      </c>
      <c r="AA262" t="s">
        <v>483</v>
      </c>
      <c r="AB262" t="s">
        <v>549</v>
      </c>
      <c r="AC262">
        <v>1</v>
      </c>
      <c r="AD262">
        <v>1</v>
      </c>
      <c r="AE262">
        <v>0</v>
      </c>
      <c r="AF262">
        <v>1</v>
      </c>
      <c r="AG262">
        <v>2</v>
      </c>
      <c r="AH262">
        <v>1</v>
      </c>
      <c r="AI262">
        <v>0</v>
      </c>
      <c r="AJ262" t="s">
        <v>526</v>
      </c>
      <c r="AK262" t="s">
        <v>486</v>
      </c>
      <c r="AL262" t="s">
        <v>527</v>
      </c>
      <c r="AM262">
        <v>0</v>
      </c>
      <c r="AN262">
        <v>0</v>
      </c>
      <c r="AO262">
        <v>0</v>
      </c>
      <c r="AP262">
        <v>0</v>
      </c>
      <c r="AQ262">
        <v>1</v>
      </c>
      <c r="AR262">
        <v>0</v>
      </c>
      <c r="AS262" t="s">
        <v>470</v>
      </c>
      <c r="AT262" t="s">
        <v>486</v>
      </c>
      <c r="AU262" t="s">
        <v>486</v>
      </c>
      <c r="AV262" t="s">
        <v>526</v>
      </c>
      <c r="AW262" t="s">
        <v>470</v>
      </c>
      <c r="AX262" t="s">
        <v>485</v>
      </c>
      <c r="AY262" t="s">
        <v>660</v>
      </c>
      <c r="AZ262">
        <v>6</v>
      </c>
      <c r="BA262" t="s">
        <v>953</v>
      </c>
      <c r="BC262" t="s">
        <v>1034</v>
      </c>
      <c r="BE262" t="s">
        <v>986</v>
      </c>
      <c r="BG262" t="s">
        <v>1642</v>
      </c>
      <c r="BH262" t="b">
        <v>1</v>
      </c>
      <c r="BI262" t="b">
        <v>1</v>
      </c>
      <c r="BJ262" t="b">
        <v>1</v>
      </c>
      <c r="BQ262">
        <v>19</v>
      </c>
      <c r="BR262" t="s">
        <v>956</v>
      </c>
      <c r="BS262" t="s">
        <v>510</v>
      </c>
      <c r="CV262" t="s">
        <v>771</v>
      </c>
      <c r="CW262" t="b">
        <v>0</v>
      </c>
      <c r="CX262" t="b">
        <v>0</v>
      </c>
      <c r="CY262" t="b">
        <v>0</v>
      </c>
      <c r="CZ262" t="b">
        <v>0</v>
      </c>
      <c r="DA262" t="b">
        <v>0</v>
      </c>
      <c r="DB262" t="b">
        <v>0</v>
      </c>
      <c r="DC262" t="b">
        <v>1</v>
      </c>
      <c r="DF262">
        <v>1</v>
      </c>
      <c r="DP262" t="s">
        <v>476</v>
      </c>
      <c r="EC262" t="s">
        <v>476</v>
      </c>
      <c r="ED262" t="s">
        <v>1684</v>
      </c>
      <c r="EI262" t="b">
        <v>1</v>
      </c>
      <c r="EJ262" t="b">
        <v>1</v>
      </c>
      <c r="EK262" t="b">
        <v>1</v>
      </c>
      <c r="EP262" t="s">
        <v>510</v>
      </c>
      <c r="EQ262" t="s">
        <v>960</v>
      </c>
      <c r="ER262" t="b">
        <v>1</v>
      </c>
      <c r="ES262" t="b">
        <v>1</v>
      </c>
      <c r="FA262" t="s">
        <v>476</v>
      </c>
      <c r="FB262" t="s">
        <v>510</v>
      </c>
      <c r="FC262" t="s">
        <v>476</v>
      </c>
      <c r="FD262" t="s">
        <v>510</v>
      </c>
      <c r="FE262" t="s">
        <v>510</v>
      </c>
      <c r="FF262" t="s">
        <v>510</v>
      </c>
      <c r="FG262" t="s">
        <v>510</v>
      </c>
      <c r="FH262" t="s">
        <v>510</v>
      </c>
      <c r="FI262" t="s">
        <v>510</v>
      </c>
      <c r="FJ262" t="s">
        <v>476</v>
      </c>
      <c r="FK262" t="s">
        <v>476</v>
      </c>
      <c r="FL262" t="s">
        <v>510</v>
      </c>
      <c r="GB262">
        <f>IF(Table1[[#This Row],[msna/Demographic_info/HH_members_group/total_m_c_muac]]=0,"",COUNTIF(Table1[[#This Row],[Grain or tubers e.g. bread, rice, noodles, bulger, frikeh, kaak, pasta, andoumeh, manakish, thick grain-based porridge, potatoes]:[Breastmilk]],"Yes"))</f>
        <v>0</v>
      </c>
      <c r="GC262" t="str">
        <f>IF(Table1[[#This Row],[Column1]]="","",IF(Table1[[#This Row],[Please select the assessment type:]]="Livelihood and Protection (MHPSS, CP, GBV)","",IF(Table1[[#This Row],[Column1]]&gt;4,"diverse","not diverse")))</f>
        <v>not diverse</v>
      </c>
      <c r="GF262">
        <v>1</v>
      </c>
      <c r="GG262" t="s">
        <v>486</v>
      </c>
      <c r="GH262" t="s">
        <v>4054</v>
      </c>
      <c r="GI262" t="b">
        <v>1</v>
      </c>
      <c r="GK262" t="b">
        <v>1</v>
      </c>
      <c r="GL262" t="b">
        <v>1</v>
      </c>
      <c r="GV262" t="b">
        <v>1</v>
      </c>
      <c r="HA262" t="s">
        <v>805</v>
      </c>
      <c r="HD262" t="b">
        <v>1</v>
      </c>
      <c r="HG262" t="b">
        <v>1</v>
      </c>
      <c r="HO262" t="s">
        <v>4055</v>
      </c>
      <c r="HP262" t="s">
        <v>4056</v>
      </c>
      <c r="HQ262" t="b">
        <v>1</v>
      </c>
      <c r="HX262" t="b">
        <v>1</v>
      </c>
      <c r="HY262" t="b">
        <v>1</v>
      </c>
      <c r="IC262" t="s">
        <v>2880</v>
      </c>
      <c r="ID262" t="b">
        <v>1</v>
      </c>
      <c r="IK262" t="b">
        <v>1</v>
      </c>
      <c r="IP262" t="s">
        <v>496</v>
      </c>
      <c r="IV262" t="b">
        <v>1</v>
      </c>
      <c r="IZ262" t="s">
        <v>769</v>
      </c>
      <c r="JB262" t="s">
        <v>4057</v>
      </c>
      <c r="JC262" t="b">
        <v>1</v>
      </c>
      <c r="JH262" t="b">
        <v>1</v>
      </c>
      <c r="JI262" t="b">
        <v>1</v>
      </c>
      <c r="JQ262" t="s">
        <v>476</v>
      </c>
      <c r="JR262" t="s">
        <v>791</v>
      </c>
      <c r="JS262" t="b">
        <v>1</v>
      </c>
      <c r="JX262" t="b">
        <v>1</v>
      </c>
      <c r="KD262" t="s">
        <v>826</v>
      </c>
      <c r="KE262" t="b">
        <v>1</v>
      </c>
      <c r="KI262" t="b">
        <v>1</v>
      </c>
      <c r="KO262" t="s">
        <v>2927</v>
      </c>
      <c r="KP262" t="b">
        <v>1</v>
      </c>
      <c r="KS262" t="b">
        <v>1</v>
      </c>
      <c r="KY262" t="s">
        <v>498</v>
      </c>
      <c r="LA262" t="b">
        <v>1</v>
      </c>
      <c r="LH262" t="s">
        <v>500</v>
      </c>
      <c r="LI262" t="b">
        <v>1</v>
      </c>
      <c r="LR262" t="s">
        <v>4037</v>
      </c>
      <c r="LT262" t="b">
        <v>1</v>
      </c>
      <c r="LW262" t="b">
        <v>1</v>
      </c>
      <c r="LY262" t="b">
        <v>1</v>
      </c>
      <c r="MD262" t="b">
        <v>1</v>
      </c>
      <c r="MI262" t="s">
        <v>794</v>
      </c>
      <c r="MJ262" t="b">
        <v>1</v>
      </c>
      <c r="MO262" t="b">
        <v>1</v>
      </c>
      <c r="MY262" t="s">
        <v>4058</v>
      </c>
      <c r="NB262" t="b">
        <v>1</v>
      </c>
      <c r="NE262" t="b">
        <v>1</v>
      </c>
      <c r="NF262" t="b">
        <v>1</v>
      </c>
      <c r="NK262" t="s">
        <v>504</v>
      </c>
      <c r="NT262" t="b">
        <v>1</v>
      </c>
      <c r="NV262" t="s">
        <v>476</v>
      </c>
      <c r="NX262" t="s">
        <v>510</v>
      </c>
      <c r="NZ262" t="s">
        <v>830</v>
      </c>
      <c r="OB262" t="b">
        <v>1</v>
      </c>
      <c r="OE262" t="b">
        <v>1</v>
      </c>
      <c r="OL262" t="s">
        <v>1395</v>
      </c>
      <c r="OO262" t="b">
        <v>1</v>
      </c>
      <c r="OW262" t="s">
        <v>2499</v>
      </c>
      <c r="PA262" t="b">
        <v>1</v>
      </c>
      <c r="PC262" t="b">
        <v>1</v>
      </c>
      <c r="PL262">
        <v>700</v>
      </c>
      <c r="PM262">
        <v>1900</v>
      </c>
      <c r="PN262" t="s">
        <v>4059</v>
      </c>
      <c r="PO262" t="b">
        <v>1</v>
      </c>
      <c r="PR262" t="b">
        <v>1</v>
      </c>
      <c r="QF262" t="s">
        <v>476</v>
      </c>
      <c r="QG262" t="s">
        <v>781</v>
      </c>
      <c r="QH262" t="b">
        <v>1</v>
      </c>
      <c r="QK262" t="b">
        <v>1</v>
      </c>
      <c r="QP262" t="s">
        <v>510</v>
      </c>
      <c r="QR262" t="s">
        <v>510</v>
      </c>
      <c r="RC262" t="s">
        <v>673</v>
      </c>
      <c r="RE262" t="s">
        <v>510</v>
      </c>
      <c r="RG262" t="s">
        <v>4060</v>
      </c>
      <c r="RH262" t="s">
        <v>4040</v>
      </c>
      <c r="RI262" t="b">
        <v>1</v>
      </c>
      <c r="RJ262" t="b">
        <v>1</v>
      </c>
      <c r="RL262" t="b">
        <v>1</v>
      </c>
      <c r="RM262" t="b">
        <v>1</v>
      </c>
      <c r="RR262" t="s">
        <v>514</v>
      </c>
      <c r="RS262" t="b">
        <v>1</v>
      </c>
      <c r="SB262" t="s">
        <v>4061</v>
      </c>
      <c r="SC262">
        <v>92473203</v>
      </c>
      <c r="SD262" t="s">
        <v>4062</v>
      </c>
      <c r="SE262" s="2">
        <v>44602.562557870369</v>
      </c>
      <c r="SF262">
        <v>261</v>
      </c>
      <c r="SH262">
        <v>-1</v>
      </c>
      <c r="SK262" t="s">
        <v>518</v>
      </c>
      <c r="SL262">
        <v>4204</v>
      </c>
      <c r="SM262" t="s">
        <v>983</v>
      </c>
      <c r="SN262">
        <v>648550</v>
      </c>
    </row>
    <row r="263" spans="1:508" hidden="1" x14ac:dyDescent="0.25">
      <c r="A263" t="s">
        <v>4063</v>
      </c>
      <c r="B263" t="s">
        <v>4064</v>
      </c>
      <c r="D263" t="s">
        <v>4065</v>
      </c>
      <c r="E263" t="s">
        <v>950</v>
      </c>
      <c r="G263" s="1">
        <v>44602</v>
      </c>
      <c r="H263" t="s">
        <v>2762</v>
      </c>
      <c r="I263" t="s">
        <v>952</v>
      </c>
      <c r="J263" t="s">
        <v>476</v>
      </c>
      <c r="K263" t="s">
        <v>477</v>
      </c>
      <c r="L263" s="1">
        <v>43907</v>
      </c>
      <c r="M263" t="s">
        <v>478</v>
      </c>
      <c r="O263" t="s">
        <v>479</v>
      </c>
      <c r="P263" t="s">
        <v>721</v>
      </c>
      <c r="Q263" t="s">
        <v>573</v>
      </c>
      <c r="R263" t="s">
        <v>479</v>
      </c>
      <c r="S263" t="s">
        <v>482</v>
      </c>
      <c r="T263" t="b">
        <v>1</v>
      </c>
      <c r="AA263" t="s">
        <v>483</v>
      </c>
      <c r="AB263" t="s">
        <v>594</v>
      </c>
      <c r="AC263">
        <v>0</v>
      </c>
      <c r="AD263">
        <v>0</v>
      </c>
      <c r="AE263">
        <v>0</v>
      </c>
      <c r="AF263">
        <v>0</v>
      </c>
      <c r="AG263">
        <v>0</v>
      </c>
      <c r="AH263">
        <v>0</v>
      </c>
      <c r="AI263">
        <v>1</v>
      </c>
      <c r="AJ263" t="s">
        <v>470</v>
      </c>
      <c r="AK263" t="s">
        <v>486</v>
      </c>
      <c r="AL263" t="s">
        <v>486</v>
      </c>
      <c r="AM263">
        <v>0</v>
      </c>
      <c r="AN263">
        <v>0</v>
      </c>
      <c r="AO263">
        <v>0</v>
      </c>
      <c r="AP263">
        <v>0</v>
      </c>
      <c r="AQ263">
        <v>1</v>
      </c>
      <c r="AR263">
        <v>0</v>
      </c>
      <c r="AS263" t="s">
        <v>470</v>
      </c>
      <c r="AT263" t="s">
        <v>486</v>
      </c>
      <c r="AU263" t="s">
        <v>486</v>
      </c>
      <c r="AV263" t="s">
        <v>470</v>
      </c>
      <c r="AW263" t="s">
        <v>470</v>
      </c>
      <c r="AX263" t="s">
        <v>485</v>
      </c>
      <c r="AY263" t="s">
        <v>485</v>
      </c>
      <c r="AZ263">
        <v>2</v>
      </c>
      <c r="BA263" t="s">
        <v>787</v>
      </c>
      <c r="BC263" t="s">
        <v>953</v>
      </c>
      <c r="BE263" t="s">
        <v>1034</v>
      </c>
      <c r="BG263" t="s">
        <v>1627</v>
      </c>
      <c r="BJ263" t="b">
        <v>1</v>
      </c>
      <c r="BQ263">
        <v>999</v>
      </c>
      <c r="BR263" t="s">
        <v>956</v>
      </c>
      <c r="BS263" t="s">
        <v>510</v>
      </c>
      <c r="CV263" t="s">
        <v>1156</v>
      </c>
      <c r="CW263" t="b">
        <v>0</v>
      </c>
      <c r="CX263" t="b">
        <v>1</v>
      </c>
      <c r="CY263" t="b">
        <v>0</v>
      </c>
      <c r="CZ263" t="b">
        <v>0</v>
      </c>
      <c r="DA263" t="b">
        <v>0</v>
      </c>
      <c r="DB263" t="b">
        <v>0</v>
      </c>
      <c r="DC263" t="b">
        <v>0</v>
      </c>
      <c r="DF263">
        <v>1</v>
      </c>
      <c r="DJ263">
        <v>1</v>
      </c>
      <c r="DK263">
        <v>1</v>
      </c>
      <c r="DP263" t="s">
        <v>510</v>
      </c>
      <c r="DQ263" t="s">
        <v>1272</v>
      </c>
      <c r="DV263" t="b">
        <v>1</v>
      </c>
      <c r="DW263" t="b">
        <v>1</v>
      </c>
      <c r="EC263" t="s">
        <v>510</v>
      </c>
      <c r="ED263" t="s">
        <v>1237</v>
      </c>
      <c r="EJ263" t="b">
        <v>1</v>
      </c>
      <c r="EP263" t="s">
        <v>510</v>
      </c>
      <c r="EQ263" t="s">
        <v>1159</v>
      </c>
      <c r="ER263" t="b">
        <v>1</v>
      </c>
      <c r="FA263" t="s">
        <v>476</v>
      </c>
      <c r="FB263" t="s">
        <v>510</v>
      </c>
      <c r="FC263" t="s">
        <v>476</v>
      </c>
      <c r="FD263" t="s">
        <v>476</v>
      </c>
      <c r="FE263" t="s">
        <v>510</v>
      </c>
      <c r="FF263" t="s">
        <v>510</v>
      </c>
      <c r="FG263" t="s">
        <v>476</v>
      </c>
      <c r="FH263" t="s">
        <v>476</v>
      </c>
      <c r="FI263" t="s">
        <v>476</v>
      </c>
      <c r="FJ263" t="s">
        <v>476</v>
      </c>
      <c r="FK263" t="s">
        <v>476</v>
      </c>
      <c r="FL263" t="s">
        <v>510</v>
      </c>
      <c r="GB263">
        <f>IF(Table1[[#This Row],[msna/Demographic_info/HH_members_group/total_m_c_muac]]=0,"",COUNTIF(Table1[[#This Row],[Grain or tubers e.g. bread, rice, noodles, bulger, frikeh, kaak, pasta, andoumeh, manakish, thick grain-based porridge, potatoes]:[Breastmilk]],"Yes"))</f>
        <v>0</v>
      </c>
      <c r="GC263" t="str">
        <f>IF(Table1[[#This Row],[Column1]]="","",IF(Table1[[#This Row],[Please select the assessment type:]]="Livelihood and Protection (MHPSS, CP, GBV)","",IF(Table1[[#This Row],[Column1]]&gt;4,"diverse","not diverse")))</f>
        <v>not diverse</v>
      </c>
      <c r="GH263" t="s">
        <v>4066</v>
      </c>
      <c r="GK263" t="b">
        <v>1</v>
      </c>
      <c r="GM263" t="b">
        <v>1</v>
      </c>
      <c r="HA263" t="s">
        <v>788</v>
      </c>
      <c r="HM263" t="b">
        <v>1</v>
      </c>
      <c r="HO263" t="s">
        <v>4067</v>
      </c>
      <c r="HP263" t="s">
        <v>806</v>
      </c>
      <c r="HQ263" t="b">
        <v>1</v>
      </c>
      <c r="HT263" t="b">
        <v>1</v>
      </c>
      <c r="IC263" t="s">
        <v>2249</v>
      </c>
      <c r="IH263" t="b">
        <v>1</v>
      </c>
      <c r="IP263" t="s">
        <v>554</v>
      </c>
      <c r="IX263" t="b">
        <v>1</v>
      </c>
      <c r="IZ263" t="s">
        <v>510</v>
      </c>
      <c r="JA263" t="s">
        <v>4068</v>
      </c>
      <c r="JB263" t="s">
        <v>1293</v>
      </c>
      <c r="JC263" t="b">
        <v>1</v>
      </c>
      <c r="JQ263" t="s">
        <v>771</v>
      </c>
      <c r="JR263" t="s">
        <v>772</v>
      </c>
      <c r="JS263" t="b">
        <v>1</v>
      </c>
      <c r="KD263" t="s">
        <v>772</v>
      </c>
      <c r="KE263" t="b">
        <v>1</v>
      </c>
      <c r="KO263" t="s">
        <v>554</v>
      </c>
      <c r="KW263" t="b">
        <v>1</v>
      </c>
      <c r="LH263" t="s">
        <v>554</v>
      </c>
      <c r="LP263" t="b">
        <v>1</v>
      </c>
      <c r="LR263" t="s">
        <v>3041</v>
      </c>
      <c r="LS263" t="b">
        <v>1</v>
      </c>
      <c r="LW263" t="b">
        <v>1</v>
      </c>
      <c r="ME263" t="b">
        <v>1</v>
      </c>
      <c r="MI263" t="s">
        <v>1226</v>
      </c>
      <c r="MO263" t="b">
        <v>1</v>
      </c>
      <c r="NZ263" t="s">
        <v>1276</v>
      </c>
      <c r="OB263" t="b">
        <v>1</v>
      </c>
      <c r="OL263" t="s">
        <v>1395</v>
      </c>
      <c r="OO263" t="b">
        <v>1</v>
      </c>
      <c r="OW263" t="s">
        <v>1248</v>
      </c>
      <c r="PC263" t="b">
        <v>1</v>
      </c>
      <c r="PF263" t="b">
        <v>1</v>
      </c>
      <c r="PG263" t="b">
        <v>1</v>
      </c>
      <c r="PL263">
        <v>700</v>
      </c>
      <c r="PM263">
        <v>700</v>
      </c>
      <c r="PN263" t="s">
        <v>1830</v>
      </c>
      <c r="QD263" t="b">
        <v>1</v>
      </c>
      <c r="QF263" t="s">
        <v>476</v>
      </c>
      <c r="QG263" t="s">
        <v>509</v>
      </c>
      <c r="QH263" t="b">
        <v>1</v>
      </c>
      <c r="QP263" t="s">
        <v>510</v>
      </c>
      <c r="QR263" t="s">
        <v>510</v>
      </c>
      <c r="RC263" t="s">
        <v>511</v>
      </c>
      <c r="RE263" t="s">
        <v>510</v>
      </c>
      <c r="RG263" t="s">
        <v>4069</v>
      </c>
      <c r="RH263" t="s">
        <v>4070</v>
      </c>
      <c r="RJ263" t="b">
        <v>1</v>
      </c>
      <c r="RN263" t="b">
        <v>1</v>
      </c>
      <c r="RR263" t="s">
        <v>2708</v>
      </c>
      <c r="RT263" t="b">
        <v>1</v>
      </c>
      <c r="RW263" t="b">
        <v>1</v>
      </c>
      <c r="SA263" t="s">
        <v>515</v>
      </c>
      <c r="SB263" t="s">
        <v>4071</v>
      </c>
      <c r="SC263">
        <v>92473466</v>
      </c>
      <c r="SD263" t="s">
        <v>4072</v>
      </c>
      <c r="SE263" s="2">
        <v>44602.564652777779</v>
      </c>
      <c r="SF263">
        <v>262</v>
      </c>
      <c r="SH263">
        <v>-1</v>
      </c>
      <c r="SK263" t="s">
        <v>518</v>
      </c>
      <c r="SL263">
        <v>1595</v>
      </c>
      <c r="SM263" t="s">
        <v>983</v>
      </c>
      <c r="SN263">
        <v>648550</v>
      </c>
    </row>
    <row r="264" spans="1:508" hidden="1" x14ac:dyDescent="0.25">
      <c r="A264" t="s">
        <v>4073</v>
      </c>
      <c r="B264" t="s">
        <v>4074</v>
      </c>
      <c r="D264" t="s">
        <v>4065</v>
      </c>
      <c r="E264" t="s">
        <v>950</v>
      </c>
      <c r="G264" s="1">
        <v>44602</v>
      </c>
      <c r="H264" t="s">
        <v>2762</v>
      </c>
      <c r="I264" t="s">
        <v>952</v>
      </c>
      <c r="J264" t="s">
        <v>476</v>
      </c>
      <c r="K264" t="s">
        <v>522</v>
      </c>
      <c r="M264" t="s">
        <v>478</v>
      </c>
      <c r="O264" t="s">
        <v>479</v>
      </c>
      <c r="P264" t="s">
        <v>548</v>
      </c>
      <c r="Q264" t="s">
        <v>573</v>
      </c>
      <c r="R264" t="s">
        <v>479</v>
      </c>
      <c r="S264" t="s">
        <v>482</v>
      </c>
      <c r="T264" t="b">
        <v>1</v>
      </c>
      <c r="AA264" t="s">
        <v>483</v>
      </c>
      <c r="AB264" t="s">
        <v>484</v>
      </c>
      <c r="AC264">
        <v>0</v>
      </c>
      <c r="AD264">
        <v>0</v>
      </c>
      <c r="AE264">
        <v>0</v>
      </c>
      <c r="AF264">
        <v>1</v>
      </c>
      <c r="AG264">
        <v>0</v>
      </c>
      <c r="AH264">
        <v>2</v>
      </c>
      <c r="AI264">
        <v>0</v>
      </c>
      <c r="AJ264" t="s">
        <v>486</v>
      </c>
      <c r="AK264" t="s">
        <v>485</v>
      </c>
      <c r="AL264" t="s">
        <v>487</v>
      </c>
      <c r="AM264">
        <v>0</v>
      </c>
      <c r="AN264">
        <v>0</v>
      </c>
      <c r="AO264">
        <v>0</v>
      </c>
      <c r="AP264">
        <v>1</v>
      </c>
      <c r="AQ264">
        <v>2</v>
      </c>
      <c r="AR264">
        <v>0</v>
      </c>
      <c r="AS264" t="s">
        <v>486</v>
      </c>
      <c r="AT264" t="s">
        <v>485</v>
      </c>
      <c r="AU264" t="s">
        <v>487</v>
      </c>
      <c r="AV264" t="s">
        <v>485</v>
      </c>
      <c r="AW264" t="s">
        <v>470</v>
      </c>
      <c r="AX264" t="s">
        <v>526</v>
      </c>
      <c r="AY264" t="s">
        <v>660</v>
      </c>
      <c r="AZ264">
        <v>6</v>
      </c>
      <c r="BA264" t="s">
        <v>953</v>
      </c>
      <c r="BC264" t="s">
        <v>787</v>
      </c>
      <c r="BE264" t="s">
        <v>986</v>
      </c>
      <c r="BG264" t="s">
        <v>4075</v>
      </c>
      <c r="BH264" t="b">
        <v>1</v>
      </c>
      <c r="BI264" t="b">
        <v>1</v>
      </c>
      <c r="BK264" t="b">
        <v>1</v>
      </c>
      <c r="BQ264">
        <v>30</v>
      </c>
      <c r="BR264" t="s">
        <v>1013</v>
      </c>
      <c r="BS264" t="s">
        <v>510</v>
      </c>
      <c r="CV264" t="s">
        <v>771</v>
      </c>
      <c r="CW264" t="b">
        <v>0</v>
      </c>
      <c r="CX264" t="b">
        <v>0</v>
      </c>
      <c r="CY264" t="b">
        <v>0</v>
      </c>
      <c r="CZ264" t="b">
        <v>0</v>
      </c>
      <c r="DA264" t="b">
        <v>0</v>
      </c>
      <c r="DB264" t="b">
        <v>0</v>
      </c>
      <c r="DC264" t="b">
        <v>1</v>
      </c>
      <c r="DF264">
        <v>1</v>
      </c>
      <c r="DH264">
        <v>2</v>
      </c>
      <c r="DP264" t="s">
        <v>476</v>
      </c>
      <c r="EC264" t="s">
        <v>476</v>
      </c>
      <c r="ED264" t="s">
        <v>1237</v>
      </c>
      <c r="EJ264" t="b">
        <v>1</v>
      </c>
      <c r="EP264" t="s">
        <v>510</v>
      </c>
      <c r="EQ264" t="s">
        <v>1404</v>
      </c>
      <c r="EU264" t="b">
        <v>1</v>
      </c>
      <c r="FA264" t="s">
        <v>476</v>
      </c>
      <c r="FB264" t="s">
        <v>510</v>
      </c>
      <c r="FC264" t="s">
        <v>476</v>
      </c>
      <c r="FD264" t="s">
        <v>476</v>
      </c>
      <c r="FE264" t="s">
        <v>476</v>
      </c>
      <c r="FF264" t="s">
        <v>510</v>
      </c>
      <c r="FG264" t="s">
        <v>476</v>
      </c>
      <c r="FH264" t="s">
        <v>476</v>
      </c>
      <c r="FI264" t="s">
        <v>476</v>
      </c>
      <c r="FJ264" t="s">
        <v>476</v>
      </c>
      <c r="FK264" t="s">
        <v>476</v>
      </c>
      <c r="FL264" t="s">
        <v>510</v>
      </c>
      <c r="GB264">
        <f>IF(Table1[[#This Row],[msna/Demographic_info/HH_members_group/total_m_c_muac]]=0,"",COUNTIF(Table1[[#This Row],[Grain or tubers e.g. bread, rice, noodles, bulger, frikeh, kaak, pasta, andoumeh, manakish, thick grain-based porridge, potatoes]:[Breastmilk]],"Yes"))</f>
        <v>0</v>
      </c>
      <c r="GC264" t="str">
        <f>IF(Table1[[#This Row],[Column1]]="","",IF(Table1[[#This Row],[Please select the assessment type:]]="Livelihood and Protection (MHPSS, CP, GBV)","",IF(Table1[[#This Row],[Column1]]&gt;4,"diverse","not diverse")))</f>
        <v>not diverse</v>
      </c>
      <c r="GH264" t="s">
        <v>3120</v>
      </c>
      <c r="GM264" t="b">
        <v>1</v>
      </c>
      <c r="GN264" t="b">
        <v>1</v>
      </c>
      <c r="HA264" t="s">
        <v>529</v>
      </c>
      <c r="HE264" t="b">
        <v>1</v>
      </c>
      <c r="HO264" t="s">
        <v>4076</v>
      </c>
      <c r="HP264" t="s">
        <v>2314</v>
      </c>
      <c r="HQ264" t="b">
        <v>1</v>
      </c>
      <c r="HY264" t="b">
        <v>1</v>
      </c>
      <c r="IC264" t="s">
        <v>1242</v>
      </c>
      <c r="ID264" t="b">
        <v>1</v>
      </c>
      <c r="IE264" t="b">
        <v>1</v>
      </c>
      <c r="IP264" t="s">
        <v>554</v>
      </c>
      <c r="IX264" t="b">
        <v>1</v>
      </c>
      <c r="IZ264" t="s">
        <v>769</v>
      </c>
      <c r="JB264" t="s">
        <v>1293</v>
      </c>
      <c r="JC264" t="b">
        <v>1</v>
      </c>
      <c r="JQ264" t="s">
        <v>510</v>
      </c>
      <c r="JR264" t="s">
        <v>772</v>
      </c>
      <c r="JS264" t="b">
        <v>1</v>
      </c>
      <c r="KD264" t="s">
        <v>534</v>
      </c>
      <c r="KI264" t="b">
        <v>1</v>
      </c>
      <c r="KO264" t="s">
        <v>4077</v>
      </c>
      <c r="KU264" t="b">
        <v>1</v>
      </c>
      <c r="KY264" t="s">
        <v>3887</v>
      </c>
      <c r="LE264" t="b">
        <v>1</v>
      </c>
      <c r="LH264" t="s">
        <v>3330</v>
      </c>
      <c r="LL264" t="b">
        <v>1</v>
      </c>
      <c r="LR264" t="s">
        <v>2299</v>
      </c>
      <c r="LS264" t="b">
        <v>1</v>
      </c>
      <c r="MI264" t="s">
        <v>2903</v>
      </c>
      <c r="MN264" t="b">
        <v>1</v>
      </c>
      <c r="MO264" t="b">
        <v>1</v>
      </c>
      <c r="MY264" t="s">
        <v>1023</v>
      </c>
      <c r="NH264" t="b">
        <v>1</v>
      </c>
      <c r="NK264" t="s">
        <v>504</v>
      </c>
      <c r="NT264" t="b">
        <v>1</v>
      </c>
      <c r="NV264" t="s">
        <v>476</v>
      </c>
      <c r="NX264" t="s">
        <v>510</v>
      </c>
      <c r="NZ264" t="s">
        <v>1023</v>
      </c>
      <c r="OI264" t="b">
        <v>1</v>
      </c>
      <c r="OL264" t="s">
        <v>1171</v>
      </c>
      <c r="OP264" t="b">
        <v>1</v>
      </c>
      <c r="OW264" t="s">
        <v>507</v>
      </c>
      <c r="PC264" t="b">
        <v>1</v>
      </c>
      <c r="PL264">
        <v>1600</v>
      </c>
      <c r="PM264">
        <v>1600</v>
      </c>
      <c r="PN264" t="s">
        <v>1830</v>
      </c>
      <c r="QD264" t="b">
        <v>1</v>
      </c>
      <c r="QF264" t="s">
        <v>476</v>
      </c>
      <c r="QG264" t="s">
        <v>509</v>
      </c>
      <c r="QH264" t="b">
        <v>1</v>
      </c>
      <c r="QP264" t="s">
        <v>510</v>
      </c>
      <c r="QR264" t="s">
        <v>510</v>
      </c>
      <c r="RC264" t="s">
        <v>673</v>
      </c>
      <c r="RE264" t="s">
        <v>510</v>
      </c>
      <c r="RG264" t="s">
        <v>4078</v>
      </c>
      <c r="RH264" t="s">
        <v>542</v>
      </c>
      <c r="RJ264" t="b">
        <v>1</v>
      </c>
      <c r="RR264" t="s">
        <v>589</v>
      </c>
      <c r="RW264" t="b">
        <v>1</v>
      </c>
      <c r="SA264" t="s">
        <v>1280</v>
      </c>
      <c r="SB264" t="s">
        <v>4079</v>
      </c>
      <c r="SC264">
        <v>92473467</v>
      </c>
      <c r="SD264" t="s">
        <v>4080</v>
      </c>
      <c r="SE264" s="2">
        <v>44602.564664351848</v>
      </c>
      <c r="SF264">
        <v>263</v>
      </c>
      <c r="SH264">
        <v>-1</v>
      </c>
      <c r="SK264" t="s">
        <v>518</v>
      </c>
      <c r="SL264">
        <v>1187</v>
      </c>
      <c r="SM264" t="s">
        <v>983</v>
      </c>
      <c r="SN264">
        <v>648550</v>
      </c>
    </row>
    <row r="265" spans="1:508" hidden="1" x14ac:dyDescent="0.25">
      <c r="A265" t="s">
        <v>4081</v>
      </c>
      <c r="B265" t="s">
        <v>4082</v>
      </c>
      <c r="D265" t="s">
        <v>4083</v>
      </c>
      <c r="E265" t="s">
        <v>950</v>
      </c>
      <c r="G265" s="1">
        <v>44602</v>
      </c>
      <c r="H265" t="s">
        <v>2762</v>
      </c>
      <c r="I265" t="s">
        <v>952</v>
      </c>
      <c r="J265" t="s">
        <v>476</v>
      </c>
      <c r="K265" t="s">
        <v>477</v>
      </c>
      <c r="L265" s="1">
        <v>44177</v>
      </c>
      <c r="M265" t="s">
        <v>478</v>
      </c>
      <c r="O265" t="s">
        <v>479</v>
      </c>
      <c r="P265" t="s">
        <v>480</v>
      </c>
      <c r="Q265" t="s">
        <v>573</v>
      </c>
      <c r="R265" t="s">
        <v>479</v>
      </c>
      <c r="S265" t="s">
        <v>482</v>
      </c>
      <c r="T265" t="b">
        <v>1</v>
      </c>
      <c r="AA265" t="s">
        <v>483</v>
      </c>
      <c r="AB265" t="s">
        <v>594</v>
      </c>
      <c r="AC265">
        <v>1</v>
      </c>
      <c r="AD265">
        <v>0</v>
      </c>
      <c r="AE265">
        <v>0</v>
      </c>
      <c r="AF265">
        <v>0</v>
      </c>
      <c r="AG265">
        <v>0</v>
      </c>
      <c r="AH265">
        <v>1</v>
      </c>
      <c r="AI265">
        <v>0</v>
      </c>
      <c r="AJ265" t="s">
        <v>470</v>
      </c>
      <c r="AK265" t="s">
        <v>486</v>
      </c>
      <c r="AL265" t="s">
        <v>486</v>
      </c>
      <c r="AM265">
        <v>0</v>
      </c>
      <c r="AN265">
        <v>0</v>
      </c>
      <c r="AO265">
        <v>0</v>
      </c>
      <c r="AP265">
        <v>0</v>
      </c>
      <c r="AQ265">
        <v>1</v>
      </c>
      <c r="AR265">
        <v>0</v>
      </c>
      <c r="AS265" t="s">
        <v>470</v>
      </c>
      <c r="AT265" t="s">
        <v>486</v>
      </c>
      <c r="AU265" t="s">
        <v>486</v>
      </c>
      <c r="AV265" t="s">
        <v>470</v>
      </c>
      <c r="AW265" t="s">
        <v>470</v>
      </c>
      <c r="AX265" t="s">
        <v>485</v>
      </c>
      <c r="AY265" t="s">
        <v>485</v>
      </c>
      <c r="AZ265">
        <v>2</v>
      </c>
      <c r="BA265" t="s">
        <v>953</v>
      </c>
      <c r="BC265" t="s">
        <v>2763</v>
      </c>
      <c r="BG265" t="s">
        <v>1505</v>
      </c>
      <c r="BI265" t="b">
        <v>1</v>
      </c>
      <c r="BJ265" t="b">
        <v>1</v>
      </c>
      <c r="BQ265">
        <v>25</v>
      </c>
      <c r="BR265" t="s">
        <v>1013</v>
      </c>
      <c r="BS265" t="s">
        <v>510</v>
      </c>
      <c r="CV265" t="s">
        <v>771</v>
      </c>
      <c r="CW265" t="b">
        <v>0</v>
      </c>
      <c r="CX265" t="b">
        <v>0</v>
      </c>
      <c r="CY265" t="b">
        <v>0</v>
      </c>
      <c r="CZ265" t="b">
        <v>0</v>
      </c>
      <c r="DA265" t="b">
        <v>0</v>
      </c>
      <c r="DB265" t="b">
        <v>0</v>
      </c>
      <c r="DC265" t="b">
        <v>1</v>
      </c>
      <c r="DN265">
        <v>1</v>
      </c>
      <c r="DO265" t="s">
        <v>4084</v>
      </c>
      <c r="DP265" t="s">
        <v>510</v>
      </c>
      <c r="DQ265" t="s">
        <v>4085</v>
      </c>
      <c r="DT265" t="b">
        <v>1</v>
      </c>
      <c r="DU265" t="b">
        <v>1</v>
      </c>
      <c r="EC265" t="s">
        <v>476</v>
      </c>
      <c r="ED265" t="s">
        <v>1237</v>
      </c>
      <c r="EJ265" t="b">
        <v>1</v>
      </c>
      <c r="EP265" t="s">
        <v>510</v>
      </c>
      <c r="EQ265" t="s">
        <v>2160</v>
      </c>
      <c r="ET265" t="b">
        <v>1</v>
      </c>
      <c r="EY265" t="s">
        <v>4086</v>
      </c>
      <c r="FA265" t="s">
        <v>476</v>
      </c>
      <c r="FB265" t="s">
        <v>510</v>
      </c>
      <c r="FC265" t="s">
        <v>476</v>
      </c>
      <c r="FD265" t="s">
        <v>476</v>
      </c>
      <c r="FE265" t="s">
        <v>476</v>
      </c>
      <c r="FF265" t="s">
        <v>510</v>
      </c>
      <c r="FG265" t="s">
        <v>476</v>
      </c>
      <c r="FH265" t="s">
        <v>476</v>
      </c>
      <c r="FI265" t="s">
        <v>476</v>
      </c>
      <c r="FJ265" t="s">
        <v>476</v>
      </c>
      <c r="FK265" t="s">
        <v>476</v>
      </c>
      <c r="FL265" t="s">
        <v>510</v>
      </c>
      <c r="GB265">
        <f>IF(Table1[[#This Row],[msna/Demographic_info/HH_members_group/total_m_c_muac]]=0,"",COUNTIF(Table1[[#This Row],[Grain or tubers e.g. bread, rice, noodles, bulger, frikeh, kaak, pasta, andoumeh, manakish, thick grain-based porridge, potatoes]:[Breastmilk]],"Yes"))</f>
        <v>0</v>
      </c>
      <c r="GC265" t="str">
        <f>IF(Table1[[#This Row],[Column1]]="","",IF(Table1[[#This Row],[Please select the assessment type:]]="Livelihood and Protection (MHPSS, CP, GBV)","",IF(Table1[[#This Row],[Column1]]&gt;4,"diverse","not diverse")))</f>
        <v>not diverse</v>
      </c>
      <c r="GF265">
        <v>1</v>
      </c>
      <c r="GG265" t="s">
        <v>486</v>
      </c>
      <c r="GH265" t="s">
        <v>1141</v>
      </c>
      <c r="GT265" t="b">
        <v>1</v>
      </c>
      <c r="HA265" t="s">
        <v>551</v>
      </c>
      <c r="HG265" t="b">
        <v>1</v>
      </c>
      <c r="HO265" t="s">
        <v>4087</v>
      </c>
      <c r="HP265" t="s">
        <v>1356</v>
      </c>
      <c r="HT265" t="b">
        <v>1</v>
      </c>
      <c r="IC265" t="s">
        <v>2298</v>
      </c>
      <c r="ID265" t="b">
        <v>1</v>
      </c>
      <c r="IE265" t="b">
        <v>1</v>
      </c>
      <c r="IH265" t="b">
        <v>1</v>
      </c>
      <c r="IP265" t="s">
        <v>554</v>
      </c>
      <c r="IX265" t="b">
        <v>1</v>
      </c>
      <c r="IZ265" t="s">
        <v>769</v>
      </c>
      <c r="JB265" t="s">
        <v>788</v>
      </c>
      <c r="JO265" t="b">
        <v>1</v>
      </c>
      <c r="JQ265" t="s">
        <v>510</v>
      </c>
      <c r="JR265" t="s">
        <v>772</v>
      </c>
      <c r="JS265" t="b">
        <v>1</v>
      </c>
      <c r="KD265" t="s">
        <v>1091</v>
      </c>
      <c r="KE265" t="b">
        <v>1</v>
      </c>
      <c r="KI265" t="b">
        <v>1</v>
      </c>
      <c r="KO265" t="s">
        <v>554</v>
      </c>
      <c r="KW265" t="b">
        <v>1</v>
      </c>
      <c r="LH265" t="s">
        <v>500</v>
      </c>
      <c r="LI265" t="b">
        <v>1</v>
      </c>
      <c r="LR265" t="s">
        <v>4088</v>
      </c>
      <c r="LS265" t="b">
        <v>1</v>
      </c>
      <c r="LT265" t="b">
        <v>1</v>
      </c>
      <c r="MA265" t="b">
        <v>1</v>
      </c>
      <c r="MI265" t="s">
        <v>1022</v>
      </c>
      <c r="MN265" t="b">
        <v>1</v>
      </c>
      <c r="MO265" t="b">
        <v>1</v>
      </c>
      <c r="MP265" t="b">
        <v>1</v>
      </c>
      <c r="NZ265" t="s">
        <v>390</v>
      </c>
      <c r="OH265" t="b">
        <v>1</v>
      </c>
      <c r="OK265" t="s">
        <v>4089</v>
      </c>
      <c r="OL265" t="s">
        <v>1171</v>
      </c>
      <c r="OP265" t="b">
        <v>1</v>
      </c>
      <c r="OW265" t="s">
        <v>507</v>
      </c>
      <c r="PC265" t="b">
        <v>1</v>
      </c>
      <c r="PL265">
        <v>1500</v>
      </c>
      <c r="PM265">
        <v>1350</v>
      </c>
      <c r="PN265" t="s">
        <v>1830</v>
      </c>
      <c r="QD265" t="b">
        <v>1</v>
      </c>
      <c r="QF265" t="s">
        <v>510</v>
      </c>
      <c r="QP265" t="s">
        <v>510</v>
      </c>
      <c r="QR265" t="s">
        <v>510</v>
      </c>
      <c r="RC265" t="s">
        <v>673</v>
      </c>
      <c r="RE265" t="s">
        <v>510</v>
      </c>
      <c r="RG265" t="s">
        <v>4090</v>
      </c>
      <c r="RH265" t="s">
        <v>3519</v>
      </c>
      <c r="RL265" t="b">
        <v>1</v>
      </c>
      <c r="RN265" t="b">
        <v>1</v>
      </c>
      <c r="RR265" t="s">
        <v>589</v>
      </c>
      <c r="RW265" t="b">
        <v>1</v>
      </c>
      <c r="SA265" t="s">
        <v>1213</v>
      </c>
      <c r="SB265" t="s">
        <v>4091</v>
      </c>
      <c r="SC265">
        <v>92473469</v>
      </c>
      <c r="SD265" t="s">
        <v>4092</v>
      </c>
      <c r="SE265" s="2">
        <v>44602.564675925933</v>
      </c>
      <c r="SF265">
        <v>264</v>
      </c>
      <c r="SH265">
        <v>-1</v>
      </c>
      <c r="SK265" t="s">
        <v>518</v>
      </c>
      <c r="SL265">
        <v>1592</v>
      </c>
      <c r="SM265" t="s">
        <v>983</v>
      </c>
      <c r="SN265">
        <v>648550</v>
      </c>
    </row>
    <row r="266" spans="1:508" hidden="1" x14ac:dyDescent="0.25">
      <c r="A266" t="s">
        <v>4093</v>
      </c>
      <c r="B266" t="s">
        <v>4094</v>
      </c>
      <c r="D266" t="s">
        <v>4065</v>
      </c>
      <c r="E266" t="s">
        <v>950</v>
      </c>
      <c r="G266" s="1">
        <v>44602</v>
      </c>
      <c r="H266" t="s">
        <v>2762</v>
      </c>
      <c r="I266" t="s">
        <v>952</v>
      </c>
      <c r="J266" t="s">
        <v>476</v>
      </c>
      <c r="K266" t="s">
        <v>477</v>
      </c>
      <c r="L266" s="1">
        <v>43758</v>
      </c>
      <c r="M266" t="s">
        <v>478</v>
      </c>
      <c r="O266" t="s">
        <v>479</v>
      </c>
      <c r="P266" t="s">
        <v>523</v>
      </c>
      <c r="Q266" t="s">
        <v>573</v>
      </c>
      <c r="R266" t="s">
        <v>479</v>
      </c>
      <c r="S266" t="s">
        <v>482</v>
      </c>
      <c r="T266" t="b">
        <v>1</v>
      </c>
      <c r="AA266" t="s">
        <v>483</v>
      </c>
      <c r="AB266" t="s">
        <v>594</v>
      </c>
      <c r="AC266">
        <v>0</v>
      </c>
      <c r="AD266">
        <v>1</v>
      </c>
      <c r="AE266">
        <v>0</v>
      </c>
      <c r="AF266">
        <v>1</v>
      </c>
      <c r="AG266">
        <v>0</v>
      </c>
      <c r="AH266">
        <v>1</v>
      </c>
      <c r="AI266">
        <v>0</v>
      </c>
      <c r="AJ266" t="s">
        <v>485</v>
      </c>
      <c r="AK266" t="s">
        <v>486</v>
      </c>
      <c r="AL266" t="s">
        <v>487</v>
      </c>
      <c r="AM266">
        <v>0</v>
      </c>
      <c r="AN266">
        <v>0</v>
      </c>
      <c r="AO266">
        <v>1</v>
      </c>
      <c r="AP266">
        <v>0</v>
      </c>
      <c r="AQ266">
        <v>1</v>
      </c>
      <c r="AR266">
        <v>0</v>
      </c>
      <c r="AS266" t="s">
        <v>486</v>
      </c>
      <c r="AT266" t="s">
        <v>486</v>
      </c>
      <c r="AU266" t="s">
        <v>485</v>
      </c>
      <c r="AV266" t="s">
        <v>487</v>
      </c>
      <c r="AW266" t="s">
        <v>470</v>
      </c>
      <c r="AX266" t="s">
        <v>485</v>
      </c>
      <c r="AY266" t="s">
        <v>527</v>
      </c>
      <c r="AZ266">
        <v>5</v>
      </c>
      <c r="BA266" t="s">
        <v>803</v>
      </c>
      <c r="BC266" t="s">
        <v>787</v>
      </c>
      <c r="BE266" t="s">
        <v>953</v>
      </c>
      <c r="BG266" t="s">
        <v>1539</v>
      </c>
      <c r="BH266" t="b">
        <v>1</v>
      </c>
      <c r="BI266" t="b">
        <v>1</v>
      </c>
      <c r="BJ266" t="b">
        <v>1</v>
      </c>
      <c r="BQ266">
        <v>30</v>
      </c>
      <c r="BR266" t="s">
        <v>1013</v>
      </c>
      <c r="BS266" t="s">
        <v>510</v>
      </c>
      <c r="CV266" t="s">
        <v>771</v>
      </c>
      <c r="CW266" t="b">
        <v>0</v>
      </c>
      <c r="CX266" t="b">
        <v>0</v>
      </c>
      <c r="CY266" t="b">
        <v>0</v>
      </c>
      <c r="CZ266" t="b">
        <v>0</v>
      </c>
      <c r="DA266" t="b">
        <v>0</v>
      </c>
      <c r="DB266" t="b">
        <v>0</v>
      </c>
      <c r="DC266" t="b">
        <v>1</v>
      </c>
      <c r="DE266">
        <v>1</v>
      </c>
      <c r="DF266">
        <v>1</v>
      </c>
      <c r="DI266">
        <v>1</v>
      </c>
      <c r="DP266" t="s">
        <v>510</v>
      </c>
      <c r="DQ266" t="s">
        <v>1403</v>
      </c>
      <c r="DW266" t="b">
        <v>1</v>
      </c>
      <c r="EC266" t="s">
        <v>476</v>
      </c>
      <c r="ED266" t="s">
        <v>959</v>
      </c>
      <c r="EJ266" t="b">
        <v>1</v>
      </c>
      <c r="EK266" t="b">
        <v>1</v>
      </c>
      <c r="EP266" t="s">
        <v>476</v>
      </c>
      <c r="EQ266" t="s">
        <v>1404</v>
      </c>
      <c r="EU266" t="b">
        <v>1</v>
      </c>
      <c r="FA266" t="s">
        <v>476</v>
      </c>
      <c r="FB266" t="s">
        <v>510</v>
      </c>
      <c r="FC266" t="s">
        <v>476</v>
      </c>
      <c r="FD266" t="s">
        <v>510</v>
      </c>
      <c r="FE266" t="s">
        <v>510</v>
      </c>
      <c r="FF266" t="s">
        <v>510</v>
      </c>
      <c r="FG266" t="s">
        <v>476</v>
      </c>
      <c r="FH266" t="s">
        <v>476</v>
      </c>
      <c r="FI266" t="s">
        <v>476</v>
      </c>
      <c r="FJ266" t="s">
        <v>476</v>
      </c>
      <c r="FK266" t="s">
        <v>510</v>
      </c>
      <c r="FL266" t="s">
        <v>510</v>
      </c>
      <c r="GB266">
        <f>IF(Table1[[#This Row],[msna/Demographic_info/HH_members_group/total_m_c_muac]]=0,"",COUNTIF(Table1[[#This Row],[Grain or tubers e.g. bread, rice, noodles, bulger, frikeh, kaak, pasta, andoumeh, manakish, thick grain-based porridge, potatoes]:[Breastmilk]],"Yes"))</f>
        <v>0</v>
      </c>
      <c r="GC266" t="str">
        <f>IF(Table1[[#This Row],[Column1]]="","",IF(Table1[[#This Row],[Please select the assessment type:]]="Livelihood and Protection (MHPSS, CP, GBV)","",IF(Table1[[#This Row],[Column1]]&gt;4,"diverse","not diverse")))</f>
        <v>not diverse</v>
      </c>
      <c r="GH266" t="s">
        <v>2417</v>
      </c>
      <c r="GM266" t="b">
        <v>1</v>
      </c>
      <c r="GT266" t="b">
        <v>1</v>
      </c>
      <c r="HA266" t="s">
        <v>4095</v>
      </c>
      <c r="HJ266" t="b">
        <v>1</v>
      </c>
      <c r="HO266" t="s">
        <v>4096</v>
      </c>
      <c r="HP266" t="s">
        <v>768</v>
      </c>
      <c r="HQ266" t="b">
        <v>1</v>
      </c>
      <c r="IC266" t="s">
        <v>1291</v>
      </c>
      <c r="ID266" t="b">
        <v>1</v>
      </c>
      <c r="IH266" t="b">
        <v>1</v>
      </c>
      <c r="IP266" t="s">
        <v>554</v>
      </c>
      <c r="IX266" t="b">
        <v>1</v>
      </c>
      <c r="IZ266" t="s">
        <v>510</v>
      </c>
      <c r="JA266" t="s">
        <v>4097</v>
      </c>
      <c r="JB266" t="s">
        <v>3832</v>
      </c>
      <c r="JC266" t="b">
        <v>1</v>
      </c>
      <c r="JF266" t="b">
        <v>1</v>
      </c>
      <c r="JQ266" t="s">
        <v>510</v>
      </c>
      <c r="JR266" t="s">
        <v>772</v>
      </c>
      <c r="JS266" t="b">
        <v>1</v>
      </c>
      <c r="KD266" t="s">
        <v>1091</v>
      </c>
      <c r="KE266" t="b">
        <v>1</v>
      </c>
      <c r="KI266" t="b">
        <v>1</v>
      </c>
      <c r="KO266" t="s">
        <v>554</v>
      </c>
      <c r="KW266" t="b">
        <v>1</v>
      </c>
      <c r="LH266" t="s">
        <v>4098</v>
      </c>
      <c r="LI266" t="b">
        <v>1</v>
      </c>
      <c r="LM266" t="b">
        <v>1</v>
      </c>
      <c r="LR266" t="s">
        <v>2090</v>
      </c>
      <c r="LS266" t="b">
        <v>1</v>
      </c>
      <c r="LW266" t="b">
        <v>1</v>
      </c>
      <c r="LY266" t="b">
        <v>1</v>
      </c>
      <c r="MI266" t="s">
        <v>3054</v>
      </c>
      <c r="ML266" t="b">
        <v>1</v>
      </c>
      <c r="MO266" t="b">
        <v>1</v>
      </c>
      <c r="MP266" t="b">
        <v>1</v>
      </c>
      <c r="MY266" t="s">
        <v>1023</v>
      </c>
      <c r="NH266" t="b">
        <v>1</v>
      </c>
      <c r="NK266" t="s">
        <v>504</v>
      </c>
      <c r="NT266" t="b">
        <v>1</v>
      </c>
      <c r="NV266" t="s">
        <v>476</v>
      </c>
      <c r="NX266" t="s">
        <v>510</v>
      </c>
      <c r="NZ266" t="s">
        <v>2211</v>
      </c>
      <c r="OB266" t="b">
        <v>1</v>
      </c>
      <c r="OC266" t="b">
        <v>1</v>
      </c>
      <c r="OL266" t="s">
        <v>1395</v>
      </c>
      <c r="OO266" t="b">
        <v>1</v>
      </c>
      <c r="OW266" t="s">
        <v>507</v>
      </c>
      <c r="PC266" t="b">
        <v>1</v>
      </c>
      <c r="PL266">
        <v>2000</v>
      </c>
      <c r="PM266">
        <v>2000</v>
      </c>
      <c r="PN266" t="s">
        <v>1830</v>
      </c>
      <c r="QD266" t="b">
        <v>1</v>
      </c>
      <c r="QF266" t="s">
        <v>476</v>
      </c>
      <c r="QG266" t="s">
        <v>781</v>
      </c>
      <c r="QH266" t="b">
        <v>1</v>
      </c>
      <c r="QK266" t="b">
        <v>1</v>
      </c>
      <c r="QP266" t="s">
        <v>510</v>
      </c>
      <c r="QR266" t="s">
        <v>510</v>
      </c>
      <c r="RC266" t="s">
        <v>673</v>
      </c>
      <c r="RE266" t="s">
        <v>510</v>
      </c>
      <c r="RG266" t="s">
        <v>4099</v>
      </c>
      <c r="RH266" t="s">
        <v>589</v>
      </c>
      <c r="RN266" t="b">
        <v>1</v>
      </c>
      <c r="RR266" t="s">
        <v>589</v>
      </c>
      <c r="RW266" t="b">
        <v>1</v>
      </c>
      <c r="SA266" t="s">
        <v>1280</v>
      </c>
      <c r="SB266" t="s">
        <v>4100</v>
      </c>
      <c r="SC266">
        <v>92473470</v>
      </c>
      <c r="SD266" t="s">
        <v>4101</v>
      </c>
      <c r="SE266" s="2">
        <v>44602.564687500002</v>
      </c>
      <c r="SF266">
        <v>265</v>
      </c>
      <c r="SH266">
        <v>-1</v>
      </c>
      <c r="SK266" t="s">
        <v>518</v>
      </c>
      <c r="SL266">
        <v>1818</v>
      </c>
      <c r="SM266" t="s">
        <v>983</v>
      </c>
      <c r="SN266">
        <v>648550</v>
      </c>
    </row>
    <row r="267" spans="1:508" hidden="1" x14ac:dyDescent="0.25">
      <c r="A267" t="s">
        <v>4102</v>
      </c>
      <c r="B267" t="s">
        <v>4103</v>
      </c>
      <c r="D267" t="s">
        <v>4065</v>
      </c>
      <c r="E267" t="s">
        <v>950</v>
      </c>
      <c r="G267" s="1">
        <v>44602</v>
      </c>
      <c r="H267" t="s">
        <v>2762</v>
      </c>
      <c r="I267" t="s">
        <v>952</v>
      </c>
      <c r="J267" t="s">
        <v>476</v>
      </c>
      <c r="K267" t="s">
        <v>522</v>
      </c>
      <c r="M267" t="s">
        <v>478</v>
      </c>
      <c r="O267" t="s">
        <v>479</v>
      </c>
      <c r="P267" t="s">
        <v>721</v>
      </c>
      <c r="Q267" t="s">
        <v>573</v>
      </c>
      <c r="R267" t="s">
        <v>479</v>
      </c>
      <c r="S267" t="s">
        <v>482</v>
      </c>
      <c r="T267" t="b">
        <v>1</v>
      </c>
      <c r="AA267" t="s">
        <v>483</v>
      </c>
      <c r="AB267" t="s">
        <v>484</v>
      </c>
      <c r="AC267">
        <v>0</v>
      </c>
      <c r="AD267">
        <v>0</v>
      </c>
      <c r="AE267">
        <v>0</v>
      </c>
      <c r="AF267">
        <v>0</v>
      </c>
      <c r="AG267">
        <v>0</v>
      </c>
      <c r="AH267">
        <v>0</v>
      </c>
      <c r="AI267">
        <v>1</v>
      </c>
      <c r="AJ267" t="s">
        <v>470</v>
      </c>
      <c r="AK267" t="s">
        <v>486</v>
      </c>
      <c r="AL267" t="s">
        <v>486</v>
      </c>
      <c r="AM267">
        <v>0</v>
      </c>
      <c r="AN267">
        <v>0</v>
      </c>
      <c r="AO267">
        <v>0</v>
      </c>
      <c r="AP267">
        <v>0</v>
      </c>
      <c r="AQ267">
        <v>1</v>
      </c>
      <c r="AR267">
        <v>0</v>
      </c>
      <c r="AS267" t="s">
        <v>470</v>
      </c>
      <c r="AT267" t="s">
        <v>486</v>
      </c>
      <c r="AU267" t="s">
        <v>486</v>
      </c>
      <c r="AV267" t="s">
        <v>470</v>
      </c>
      <c r="AW267" t="s">
        <v>470</v>
      </c>
      <c r="AX267" t="s">
        <v>485</v>
      </c>
      <c r="AY267" t="s">
        <v>485</v>
      </c>
      <c r="AZ267">
        <v>2</v>
      </c>
      <c r="BA267" t="s">
        <v>787</v>
      </c>
      <c r="BC267" t="s">
        <v>554</v>
      </c>
      <c r="BG267" t="s">
        <v>1760</v>
      </c>
      <c r="BH267" t="b">
        <v>1</v>
      </c>
      <c r="BQ267">
        <v>20</v>
      </c>
      <c r="BR267" t="s">
        <v>1013</v>
      </c>
      <c r="BS267" t="s">
        <v>510</v>
      </c>
      <c r="CV267" t="s">
        <v>1156</v>
      </c>
      <c r="CW267" t="b">
        <v>0</v>
      </c>
      <c r="CX267" t="b">
        <v>1</v>
      </c>
      <c r="CY267" t="b">
        <v>0</v>
      </c>
      <c r="CZ267" t="b">
        <v>0</v>
      </c>
      <c r="DA267" t="b">
        <v>0</v>
      </c>
      <c r="DB267" t="b">
        <v>0</v>
      </c>
      <c r="DC267" t="b">
        <v>0</v>
      </c>
      <c r="DJ267">
        <v>1</v>
      </c>
      <c r="DK267">
        <v>1</v>
      </c>
      <c r="DP267" t="s">
        <v>510</v>
      </c>
      <c r="DQ267" t="s">
        <v>1403</v>
      </c>
      <c r="DW267" t="b">
        <v>1</v>
      </c>
      <c r="EC267" t="s">
        <v>510</v>
      </c>
      <c r="ED267" t="s">
        <v>1237</v>
      </c>
      <c r="EJ267" t="b">
        <v>1</v>
      </c>
      <c r="EP267" t="s">
        <v>510</v>
      </c>
      <c r="EQ267" t="s">
        <v>1404</v>
      </c>
      <c r="EU267" t="b">
        <v>1</v>
      </c>
      <c r="FA267" t="s">
        <v>476</v>
      </c>
      <c r="FB267" t="s">
        <v>476</v>
      </c>
      <c r="FC267" t="s">
        <v>476</v>
      </c>
      <c r="FD267" t="s">
        <v>476</v>
      </c>
      <c r="FE267" t="s">
        <v>476</v>
      </c>
      <c r="FF267" t="s">
        <v>510</v>
      </c>
      <c r="FG267" t="s">
        <v>476</v>
      </c>
      <c r="FH267" t="s">
        <v>476</v>
      </c>
      <c r="FI267" t="s">
        <v>476</v>
      </c>
      <c r="FJ267" t="s">
        <v>476</v>
      </c>
      <c r="FK267" t="s">
        <v>510</v>
      </c>
      <c r="FL267" t="s">
        <v>510</v>
      </c>
      <c r="GB267">
        <f>IF(Table1[[#This Row],[msna/Demographic_info/HH_members_group/total_m_c_muac]]=0,"",COUNTIF(Table1[[#This Row],[Grain or tubers e.g. bread, rice, noodles, bulger, frikeh, kaak, pasta, andoumeh, manakish, thick grain-based porridge, potatoes]:[Breastmilk]],"Yes"))</f>
        <v>0</v>
      </c>
      <c r="GC267" t="str">
        <f>IF(Table1[[#This Row],[Column1]]="","",IF(Table1[[#This Row],[Please select the assessment type:]]="Livelihood and Protection (MHPSS, CP, GBV)","",IF(Table1[[#This Row],[Column1]]&gt;4,"diverse","not diverse")))</f>
        <v>not diverse</v>
      </c>
      <c r="GH267" t="s">
        <v>1141</v>
      </c>
      <c r="GT267" t="b">
        <v>1</v>
      </c>
      <c r="HA267" t="s">
        <v>788</v>
      </c>
      <c r="HM267" t="b">
        <v>1</v>
      </c>
      <c r="HO267" t="s">
        <v>2366</v>
      </c>
      <c r="HP267" t="s">
        <v>806</v>
      </c>
      <c r="HQ267" t="b">
        <v>1</v>
      </c>
      <c r="HT267" t="b">
        <v>1</v>
      </c>
      <c r="IC267" t="s">
        <v>2249</v>
      </c>
      <c r="IH267" t="b">
        <v>1</v>
      </c>
      <c r="IP267" t="s">
        <v>554</v>
      </c>
      <c r="IX267" t="b">
        <v>1</v>
      </c>
      <c r="IZ267" t="s">
        <v>510</v>
      </c>
      <c r="JA267" t="s">
        <v>4104</v>
      </c>
      <c r="JB267" t="s">
        <v>788</v>
      </c>
      <c r="JO267" t="b">
        <v>1</v>
      </c>
      <c r="JQ267" t="s">
        <v>510</v>
      </c>
      <c r="JR267" t="s">
        <v>772</v>
      </c>
      <c r="JS267" t="b">
        <v>1</v>
      </c>
      <c r="KD267" t="s">
        <v>772</v>
      </c>
      <c r="KE267" t="b">
        <v>1</v>
      </c>
      <c r="KO267" t="s">
        <v>554</v>
      </c>
      <c r="KW267" t="b">
        <v>1</v>
      </c>
      <c r="LH267" t="s">
        <v>969</v>
      </c>
      <c r="LN267" t="b">
        <v>1</v>
      </c>
      <c r="LR267" t="s">
        <v>2299</v>
      </c>
      <c r="LS267" t="b">
        <v>1</v>
      </c>
      <c r="MI267" t="s">
        <v>1226</v>
      </c>
      <c r="MO267" t="b">
        <v>1</v>
      </c>
      <c r="NZ267" t="s">
        <v>538</v>
      </c>
      <c r="OF267" t="b">
        <v>1</v>
      </c>
      <c r="OL267" t="s">
        <v>1359</v>
      </c>
      <c r="OO267" t="b">
        <v>1</v>
      </c>
      <c r="OP267" t="b">
        <v>1</v>
      </c>
      <c r="OW267" t="s">
        <v>608</v>
      </c>
      <c r="PE267" t="b">
        <v>1</v>
      </c>
      <c r="PL267">
        <v>1200</v>
      </c>
      <c r="PM267">
        <v>1200</v>
      </c>
      <c r="PN267" t="s">
        <v>1830</v>
      </c>
      <c r="QD267" t="b">
        <v>1</v>
      </c>
      <c r="QF267" t="s">
        <v>476</v>
      </c>
      <c r="QG267" t="s">
        <v>509</v>
      </c>
      <c r="QH267" t="b">
        <v>1</v>
      </c>
      <c r="QP267" t="s">
        <v>510</v>
      </c>
      <c r="QR267" t="s">
        <v>510</v>
      </c>
      <c r="RC267" t="s">
        <v>673</v>
      </c>
      <c r="RE267" t="s">
        <v>510</v>
      </c>
      <c r="RG267" t="s">
        <v>4105</v>
      </c>
      <c r="RH267" t="s">
        <v>565</v>
      </c>
      <c r="RL267" t="b">
        <v>1</v>
      </c>
      <c r="RR267" t="s">
        <v>589</v>
      </c>
      <c r="RW267" t="b">
        <v>1</v>
      </c>
      <c r="SA267" t="s">
        <v>1280</v>
      </c>
      <c r="SB267" t="s">
        <v>4106</v>
      </c>
      <c r="SC267">
        <v>92473472</v>
      </c>
      <c r="SD267" t="s">
        <v>4107</v>
      </c>
      <c r="SE267" s="2">
        <v>44602.564687500002</v>
      </c>
      <c r="SF267">
        <v>266</v>
      </c>
      <c r="SH267">
        <v>-1</v>
      </c>
      <c r="SK267" t="s">
        <v>518</v>
      </c>
      <c r="SL267">
        <v>5321</v>
      </c>
      <c r="SM267" t="s">
        <v>983</v>
      </c>
      <c r="SN267">
        <v>648550</v>
      </c>
    </row>
    <row r="268" spans="1:508" hidden="1" x14ac:dyDescent="0.25">
      <c r="A268" t="s">
        <v>4108</v>
      </c>
      <c r="B268" t="s">
        <v>4109</v>
      </c>
      <c r="D268" t="s">
        <v>2173</v>
      </c>
      <c r="E268" t="s">
        <v>950</v>
      </c>
      <c r="G268" s="1">
        <v>44602</v>
      </c>
      <c r="H268" t="s">
        <v>1557</v>
      </c>
      <c r="I268" t="s">
        <v>952</v>
      </c>
      <c r="J268" t="s">
        <v>476</v>
      </c>
      <c r="K268" t="s">
        <v>522</v>
      </c>
      <c r="M268" t="s">
        <v>1012</v>
      </c>
      <c r="O268" t="s">
        <v>572</v>
      </c>
      <c r="P268" t="s">
        <v>721</v>
      </c>
      <c r="Q268" t="s">
        <v>573</v>
      </c>
      <c r="R268" t="s">
        <v>572</v>
      </c>
      <c r="S268" t="s">
        <v>1286</v>
      </c>
      <c r="U268" t="b">
        <v>1</v>
      </c>
      <c r="AA268" t="s">
        <v>802</v>
      </c>
      <c r="AB268" t="s">
        <v>484</v>
      </c>
      <c r="AC268">
        <v>0</v>
      </c>
      <c r="AD268">
        <v>0</v>
      </c>
      <c r="AE268">
        <v>0</v>
      </c>
      <c r="AF268">
        <v>0</v>
      </c>
      <c r="AG268">
        <v>1</v>
      </c>
      <c r="AH268">
        <v>2</v>
      </c>
      <c r="AI268">
        <v>0</v>
      </c>
      <c r="AJ268" t="s">
        <v>486</v>
      </c>
      <c r="AK268" t="s">
        <v>485</v>
      </c>
      <c r="AL268" t="s">
        <v>487</v>
      </c>
      <c r="AM268">
        <v>0</v>
      </c>
      <c r="AN268">
        <v>0</v>
      </c>
      <c r="AO268">
        <v>0</v>
      </c>
      <c r="AP268">
        <v>0</v>
      </c>
      <c r="AQ268">
        <v>3</v>
      </c>
      <c r="AR268">
        <v>0</v>
      </c>
      <c r="AS268" t="s">
        <v>470</v>
      </c>
      <c r="AT268" t="s">
        <v>487</v>
      </c>
      <c r="AU268" t="s">
        <v>487</v>
      </c>
      <c r="AV268" t="s">
        <v>486</v>
      </c>
      <c r="AW268" t="s">
        <v>470</v>
      </c>
      <c r="AX268" t="s">
        <v>527</v>
      </c>
      <c r="AY268" t="s">
        <v>660</v>
      </c>
      <c r="AZ268">
        <v>6</v>
      </c>
      <c r="BA268" t="s">
        <v>787</v>
      </c>
      <c r="BC268" t="s">
        <v>953</v>
      </c>
      <c r="BE268" t="s">
        <v>954</v>
      </c>
      <c r="BG268" t="s">
        <v>4110</v>
      </c>
      <c r="BI268" t="b">
        <v>1</v>
      </c>
      <c r="BJ268" t="b">
        <v>1</v>
      </c>
      <c r="BK268" t="b">
        <v>1</v>
      </c>
      <c r="BQ268">
        <v>60</v>
      </c>
      <c r="BR268" t="s">
        <v>1013</v>
      </c>
      <c r="BS268" t="s">
        <v>510</v>
      </c>
      <c r="CV268" t="s">
        <v>1156</v>
      </c>
      <c r="CW268" t="b">
        <v>0</v>
      </c>
      <c r="CX268" t="b">
        <v>1</v>
      </c>
      <c r="CY268" t="b">
        <v>0</v>
      </c>
      <c r="CZ268" t="b">
        <v>0</v>
      </c>
      <c r="DA268" t="b">
        <v>0</v>
      </c>
      <c r="DB268" t="b">
        <v>0</v>
      </c>
      <c r="DC268" t="b">
        <v>0</v>
      </c>
      <c r="DJ268">
        <v>1</v>
      </c>
      <c r="DP268" t="s">
        <v>510</v>
      </c>
      <c r="DQ268" t="s">
        <v>1181</v>
      </c>
      <c r="DT268" t="b">
        <v>1</v>
      </c>
      <c r="EC268" t="s">
        <v>771</v>
      </c>
      <c r="ED268" t="s">
        <v>2810</v>
      </c>
      <c r="EH268" t="b">
        <v>1</v>
      </c>
      <c r="EI268" t="b">
        <v>1</v>
      </c>
      <c r="EJ268" t="b">
        <v>1</v>
      </c>
      <c r="EK268" t="b">
        <v>1</v>
      </c>
      <c r="EP268" t="s">
        <v>510</v>
      </c>
      <c r="EQ268" t="s">
        <v>1038</v>
      </c>
      <c r="ES268" t="b">
        <v>1</v>
      </c>
      <c r="FA268" t="s">
        <v>476</v>
      </c>
      <c r="FB268" t="s">
        <v>476</v>
      </c>
      <c r="FC268" t="s">
        <v>510</v>
      </c>
      <c r="FD268" t="s">
        <v>476</v>
      </c>
      <c r="FE268" t="s">
        <v>476</v>
      </c>
      <c r="FF268" t="s">
        <v>510</v>
      </c>
      <c r="FG268" t="s">
        <v>476</v>
      </c>
      <c r="FH268" t="s">
        <v>510</v>
      </c>
      <c r="FI268" t="s">
        <v>510</v>
      </c>
      <c r="FJ268" t="s">
        <v>476</v>
      </c>
      <c r="FK268" t="s">
        <v>476</v>
      </c>
      <c r="FL268" t="s">
        <v>510</v>
      </c>
      <c r="GB268">
        <f>IF(Table1[[#This Row],[msna/Demographic_info/HH_members_group/total_m_c_muac]]=0,"",COUNTIF(Table1[[#This Row],[Grain or tubers e.g. bread, rice, noodles, bulger, frikeh, kaak, pasta, andoumeh, manakish, thick grain-based porridge, potatoes]:[Breastmilk]],"Yes"))</f>
        <v>0</v>
      </c>
      <c r="GC268" t="str">
        <f>IF(Table1[[#This Row],[Column1]]="","",IF(Table1[[#This Row],[Please select the assessment type:]]="Livelihood and Protection (MHPSS, CP, GBV)","",IF(Table1[[#This Row],[Column1]]&gt;4,"diverse","not diverse")))</f>
        <v>not diverse</v>
      </c>
      <c r="GH268" t="s">
        <v>4111</v>
      </c>
      <c r="GJ268" t="b">
        <v>1</v>
      </c>
      <c r="GK268" t="b">
        <v>1</v>
      </c>
      <c r="GM268" t="b">
        <v>1</v>
      </c>
      <c r="GN268" t="b">
        <v>1</v>
      </c>
      <c r="GR268" t="b">
        <v>1</v>
      </c>
      <c r="GT268" t="b">
        <v>1</v>
      </c>
      <c r="HA268" t="s">
        <v>2207</v>
      </c>
      <c r="HF268" t="b">
        <v>1</v>
      </c>
      <c r="HO268" t="s">
        <v>4112</v>
      </c>
      <c r="HP268" t="s">
        <v>1764</v>
      </c>
      <c r="HQ268" t="b">
        <v>1</v>
      </c>
      <c r="HR268" t="b">
        <v>1</v>
      </c>
      <c r="HT268" t="b">
        <v>1</v>
      </c>
      <c r="IC268" t="s">
        <v>1242</v>
      </c>
      <c r="ID268" t="b">
        <v>1</v>
      </c>
      <c r="IE268" t="b">
        <v>1</v>
      </c>
      <c r="IP268" t="s">
        <v>706</v>
      </c>
      <c r="IS268" t="b">
        <v>1</v>
      </c>
      <c r="IZ268" t="s">
        <v>769</v>
      </c>
      <c r="JB268" t="s">
        <v>4113</v>
      </c>
      <c r="JI268" t="b">
        <v>1</v>
      </c>
      <c r="JL268" t="b">
        <v>1</v>
      </c>
      <c r="JQ268" t="s">
        <v>771</v>
      </c>
      <c r="JR268" t="s">
        <v>1091</v>
      </c>
      <c r="JS268" t="b">
        <v>1</v>
      </c>
      <c r="JW268" t="b">
        <v>1</v>
      </c>
      <c r="KD268" t="s">
        <v>902</v>
      </c>
      <c r="KE268" t="b">
        <v>1</v>
      </c>
      <c r="KI268" t="b">
        <v>1</v>
      </c>
      <c r="KJ268" t="b">
        <v>1</v>
      </c>
      <c r="KO268" t="s">
        <v>3275</v>
      </c>
      <c r="KT268" t="b">
        <v>1</v>
      </c>
      <c r="KY268" t="s">
        <v>498</v>
      </c>
      <c r="LA268" t="b">
        <v>1</v>
      </c>
      <c r="LH268" t="s">
        <v>500</v>
      </c>
      <c r="LI268" t="b">
        <v>1</v>
      </c>
      <c r="LR268" t="s">
        <v>4114</v>
      </c>
      <c r="LW268" t="b">
        <v>1</v>
      </c>
      <c r="LY268" t="b">
        <v>1</v>
      </c>
      <c r="MA268" t="b">
        <v>1</v>
      </c>
      <c r="MD268" t="b">
        <v>1</v>
      </c>
      <c r="ME268" t="b">
        <v>1</v>
      </c>
      <c r="MI268" t="s">
        <v>4115</v>
      </c>
      <c r="MJ268" t="b">
        <v>1</v>
      </c>
      <c r="MM268" t="b">
        <v>1</v>
      </c>
      <c r="MN268" t="b">
        <v>1</v>
      </c>
      <c r="MO268" t="b">
        <v>1</v>
      </c>
      <c r="MP268" t="b">
        <v>1</v>
      </c>
      <c r="MT268" t="b">
        <v>1</v>
      </c>
      <c r="MY268" t="s">
        <v>3098</v>
      </c>
      <c r="MZ268" t="b">
        <v>1</v>
      </c>
      <c r="NA268" t="b">
        <v>1</v>
      </c>
      <c r="NB268" t="b">
        <v>1</v>
      </c>
      <c r="NK268" t="s">
        <v>1024</v>
      </c>
      <c r="NR268" t="b">
        <v>1</v>
      </c>
      <c r="NV268" t="s">
        <v>476</v>
      </c>
      <c r="NX268" t="s">
        <v>510</v>
      </c>
      <c r="NZ268" t="s">
        <v>538</v>
      </c>
      <c r="OF268" t="b">
        <v>1</v>
      </c>
      <c r="OL268" t="s">
        <v>2913</v>
      </c>
      <c r="ON268" t="b">
        <v>1</v>
      </c>
      <c r="OO268" t="b">
        <v>1</v>
      </c>
      <c r="OQ268" t="b">
        <v>1</v>
      </c>
      <c r="OW268" t="s">
        <v>3123</v>
      </c>
      <c r="PE268" t="b">
        <v>1</v>
      </c>
      <c r="PF268" t="b">
        <v>1</v>
      </c>
      <c r="PL268">
        <v>1200</v>
      </c>
      <c r="PM268">
        <v>1800</v>
      </c>
      <c r="PN268" t="s">
        <v>2756</v>
      </c>
      <c r="PO268" t="b">
        <v>1</v>
      </c>
      <c r="PR268" t="b">
        <v>1</v>
      </c>
      <c r="PT268" t="b">
        <v>1</v>
      </c>
      <c r="QF268" t="s">
        <v>476</v>
      </c>
      <c r="QG268" t="s">
        <v>2238</v>
      </c>
      <c r="QK268" t="b">
        <v>1</v>
      </c>
      <c r="QP268" t="s">
        <v>510</v>
      </c>
      <c r="QR268" t="s">
        <v>510</v>
      </c>
      <c r="RC268" t="s">
        <v>1135</v>
      </c>
      <c r="RE268" t="s">
        <v>510</v>
      </c>
      <c r="RG268" t="s">
        <v>515</v>
      </c>
      <c r="RH268" t="s">
        <v>1098</v>
      </c>
      <c r="RI268" t="b">
        <v>1</v>
      </c>
      <c r="RR268" t="s">
        <v>514</v>
      </c>
      <c r="RS268" t="b">
        <v>1</v>
      </c>
      <c r="SA268" t="s">
        <v>515</v>
      </c>
      <c r="SB268" t="s">
        <v>4116</v>
      </c>
      <c r="SC268">
        <v>92473526</v>
      </c>
      <c r="SD268" t="s">
        <v>4117</v>
      </c>
      <c r="SE268" s="2">
        <v>44602.565034722233</v>
      </c>
      <c r="SF268">
        <v>267</v>
      </c>
      <c r="SH268">
        <v>-1</v>
      </c>
      <c r="SK268" t="s">
        <v>518</v>
      </c>
      <c r="SL268">
        <v>546</v>
      </c>
      <c r="SM268" t="s">
        <v>983</v>
      </c>
      <c r="SN268">
        <v>648550</v>
      </c>
    </row>
    <row r="269" spans="1:508" hidden="1" x14ac:dyDescent="0.25">
      <c r="A269" t="s">
        <v>4118</v>
      </c>
      <c r="B269" t="s">
        <v>4119</v>
      </c>
      <c r="D269" t="s">
        <v>2096</v>
      </c>
      <c r="E269" t="s">
        <v>950</v>
      </c>
      <c r="G269" s="1">
        <v>44602</v>
      </c>
      <c r="H269" t="s">
        <v>1557</v>
      </c>
      <c r="I269" t="s">
        <v>952</v>
      </c>
      <c r="J269" t="s">
        <v>476</v>
      </c>
      <c r="K269" t="s">
        <v>522</v>
      </c>
      <c r="M269" t="s">
        <v>1012</v>
      </c>
      <c r="O269" t="s">
        <v>572</v>
      </c>
      <c r="P269" t="s">
        <v>523</v>
      </c>
      <c r="Q269" t="s">
        <v>481</v>
      </c>
      <c r="R269" t="s">
        <v>479</v>
      </c>
      <c r="S269" t="s">
        <v>482</v>
      </c>
      <c r="T269" t="b">
        <v>1</v>
      </c>
      <c r="AA269" t="s">
        <v>483</v>
      </c>
      <c r="AB269" t="s">
        <v>549</v>
      </c>
      <c r="AC269">
        <v>0</v>
      </c>
      <c r="AD269">
        <v>0</v>
      </c>
      <c r="AE269">
        <v>0</v>
      </c>
      <c r="AF269">
        <v>0</v>
      </c>
      <c r="AG269">
        <v>0</v>
      </c>
      <c r="AH269">
        <v>1</v>
      </c>
      <c r="AI269">
        <v>1</v>
      </c>
      <c r="AJ269" t="s">
        <v>470</v>
      </c>
      <c r="AK269" t="s">
        <v>485</v>
      </c>
      <c r="AL269" t="s">
        <v>485</v>
      </c>
      <c r="AM269">
        <v>0</v>
      </c>
      <c r="AN269">
        <v>0</v>
      </c>
      <c r="AO269">
        <v>0</v>
      </c>
      <c r="AP269">
        <v>0</v>
      </c>
      <c r="AQ269">
        <v>1</v>
      </c>
      <c r="AR269">
        <v>0</v>
      </c>
      <c r="AS269" t="s">
        <v>470</v>
      </c>
      <c r="AT269" t="s">
        <v>486</v>
      </c>
      <c r="AU269" t="s">
        <v>486</v>
      </c>
      <c r="AV269" t="s">
        <v>470</v>
      </c>
      <c r="AW269" t="s">
        <v>470</v>
      </c>
      <c r="AX269" t="s">
        <v>487</v>
      </c>
      <c r="AY269" t="s">
        <v>487</v>
      </c>
      <c r="AZ269">
        <v>3</v>
      </c>
      <c r="BA269" t="s">
        <v>954</v>
      </c>
      <c r="BC269" t="s">
        <v>1034</v>
      </c>
      <c r="BE269" t="s">
        <v>953</v>
      </c>
      <c r="BG269" t="s">
        <v>554</v>
      </c>
      <c r="BO269" t="b">
        <v>1</v>
      </c>
      <c r="BR269" t="s">
        <v>956</v>
      </c>
      <c r="BS269" t="s">
        <v>510</v>
      </c>
      <c r="CV269" t="s">
        <v>989</v>
      </c>
      <c r="CW269" t="b">
        <v>0</v>
      </c>
      <c r="CX269" t="b">
        <v>1</v>
      </c>
      <c r="CY269" t="b">
        <v>0</v>
      </c>
      <c r="CZ269" t="b">
        <v>0</v>
      </c>
      <c r="DA269" t="b">
        <v>1</v>
      </c>
      <c r="DB269" t="b">
        <v>0</v>
      </c>
      <c r="DC269" t="b">
        <v>0</v>
      </c>
      <c r="DJ269">
        <v>1</v>
      </c>
      <c r="DK269">
        <v>1</v>
      </c>
      <c r="DP269" t="s">
        <v>510</v>
      </c>
      <c r="DQ269" t="s">
        <v>1378</v>
      </c>
      <c r="DT269" t="b">
        <v>1</v>
      </c>
      <c r="DW269" t="b">
        <v>1</v>
      </c>
      <c r="EC269" t="s">
        <v>476</v>
      </c>
      <c r="ED269" t="s">
        <v>959</v>
      </c>
      <c r="EJ269" t="b">
        <v>1</v>
      </c>
      <c r="EK269" t="b">
        <v>1</v>
      </c>
      <c r="EP269" t="s">
        <v>510</v>
      </c>
      <c r="EQ269" t="s">
        <v>1201</v>
      </c>
      <c r="ER269" t="b">
        <v>1</v>
      </c>
      <c r="EU269" t="b">
        <v>1</v>
      </c>
      <c r="FA269" t="s">
        <v>510</v>
      </c>
      <c r="FB269" t="s">
        <v>510</v>
      </c>
      <c r="FC269" t="s">
        <v>510</v>
      </c>
      <c r="FD269" t="s">
        <v>510</v>
      </c>
      <c r="FE269" t="s">
        <v>510</v>
      </c>
      <c r="FF269" t="s">
        <v>510</v>
      </c>
      <c r="FG269" t="s">
        <v>510</v>
      </c>
      <c r="FH269" t="s">
        <v>510</v>
      </c>
      <c r="FI269" t="s">
        <v>510</v>
      </c>
      <c r="FJ269" t="s">
        <v>510</v>
      </c>
      <c r="FK269" t="s">
        <v>476</v>
      </c>
      <c r="FL269" t="s">
        <v>510</v>
      </c>
      <c r="GB269">
        <f>IF(Table1[[#This Row],[msna/Demographic_info/HH_members_group/total_m_c_muac]]=0,"",COUNTIF(Table1[[#This Row],[Grain or tubers e.g. bread, rice, noodles, bulger, frikeh, kaak, pasta, andoumeh, manakish, thick grain-based porridge, potatoes]:[Breastmilk]],"Yes"))</f>
        <v>0</v>
      </c>
      <c r="GC269" t="str">
        <f>IF(Table1[[#This Row],[Column1]]="","",IF(Table1[[#This Row],[Please select the assessment type:]]="Livelihood and Protection (MHPSS, CP, GBV)","",IF(Table1[[#This Row],[Column1]]&gt;4,"diverse","not diverse")))</f>
        <v>not diverse</v>
      </c>
      <c r="GH269" t="s">
        <v>3655</v>
      </c>
      <c r="GJ269" t="b">
        <v>1</v>
      </c>
      <c r="GK269" t="b">
        <v>1</v>
      </c>
      <c r="GM269" t="b">
        <v>1</v>
      </c>
      <c r="GT269" t="b">
        <v>1</v>
      </c>
      <c r="GU269" t="b">
        <v>1</v>
      </c>
      <c r="HA269" t="s">
        <v>1730</v>
      </c>
      <c r="HB269" t="b">
        <v>1</v>
      </c>
      <c r="HC269" t="b">
        <v>1</v>
      </c>
      <c r="HD269" t="b">
        <v>1</v>
      </c>
      <c r="HO269" t="s">
        <v>4120</v>
      </c>
      <c r="HP269" t="s">
        <v>1356</v>
      </c>
      <c r="HT269" t="b">
        <v>1</v>
      </c>
      <c r="IC269" t="s">
        <v>1107</v>
      </c>
      <c r="ID269" t="b">
        <v>1</v>
      </c>
      <c r="IP269" t="s">
        <v>554</v>
      </c>
      <c r="IX269" t="b">
        <v>1</v>
      </c>
      <c r="IZ269" t="s">
        <v>769</v>
      </c>
      <c r="JB269" t="s">
        <v>2108</v>
      </c>
      <c r="JI269" t="b">
        <v>1</v>
      </c>
      <c r="JK269" t="b">
        <v>1</v>
      </c>
      <c r="JQ269" t="s">
        <v>771</v>
      </c>
      <c r="JR269" t="s">
        <v>791</v>
      </c>
      <c r="JS269" t="b">
        <v>1</v>
      </c>
      <c r="JX269" t="b">
        <v>1</v>
      </c>
      <c r="KD269" t="s">
        <v>533</v>
      </c>
      <c r="KI269" t="b">
        <v>1</v>
      </c>
      <c r="KJ269" t="b">
        <v>1</v>
      </c>
      <c r="KO269" t="s">
        <v>4121</v>
      </c>
      <c r="KP269" t="b">
        <v>1</v>
      </c>
      <c r="KS269" t="b">
        <v>1</v>
      </c>
      <c r="KT269" t="b">
        <v>1</v>
      </c>
      <c r="KY269" t="s">
        <v>1092</v>
      </c>
      <c r="KZ269" t="b">
        <v>1</v>
      </c>
      <c r="LA269" t="b">
        <v>1</v>
      </c>
      <c r="LH269" t="s">
        <v>3330</v>
      </c>
      <c r="LL269" t="b">
        <v>1</v>
      </c>
      <c r="LR269" t="s">
        <v>4122</v>
      </c>
      <c r="LT269" t="b">
        <v>1</v>
      </c>
      <c r="LU269" t="b">
        <v>1</v>
      </c>
      <c r="LY269" t="b">
        <v>1</v>
      </c>
      <c r="ME269" t="b">
        <v>1</v>
      </c>
      <c r="MI269" t="s">
        <v>1495</v>
      </c>
      <c r="ML269" t="b">
        <v>1</v>
      </c>
      <c r="MO269" t="b">
        <v>1</v>
      </c>
      <c r="NZ269" t="s">
        <v>4123</v>
      </c>
      <c r="OB269" t="b">
        <v>1</v>
      </c>
      <c r="OE269" t="b">
        <v>1</v>
      </c>
      <c r="OF269" t="b">
        <v>1</v>
      </c>
      <c r="OL269" t="s">
        <v>779</v>
      </c>
      <c r="OT269" t="b">
        <v>1</v>
      </c>
      <c r="OW269" t="s">
        <v>4124</v>
      </c>
      <c r="OZ269" t="b">
        <v>1</v>
      </c>
      <c r="PG269" t="b">
        <v>1</v>
      </c>
      <c r="PL269">
        <v>700</v>
      </c>
      <c r="PM269">
        <v>1000</v>
      </c>
      <c r="PN269" t="s">
        <v>563</v>
      </c>
      <c r="PS269" t="b">
        <v>1</v>
      </c>
      <c r="QF269" t="s">
        <v>510</v>
      </c>
      <c r="QP269" t="s">
        <v>510</v>
      </c>
      <c r="QR269" t="s">
        <v>510</v>
      </c>
      <c r="RC269" t="s">
        <v>673</v>
      </c>
      <c r="RE269" t="s">
        <v>510</v>
      </c>
      <c r="RG269" t="s">
        <v>4125</v>
      </c>
      <c r="RH269" t="s">
        <v>4126</v>
      </c>
      <c r="RI269" t="b">
        <v>1</v>
      </c>
      <c r="RJ269" t="b">
        <v>1</v>
      </c>
      <c r="RL269" t="b">
        <v>1</v>
      </c>
      <c r="RR269" t="s">
        <v>514</v>
      </c>
      <c r="RS269" t="b">
        <v>1</v>
      </c>
      <c r="SA269" t="s">
        <v>4127</v>
      </c>
      <c r="SB269" t="s">
        <v>4128</v>
      </c>
      <c r="SC269">
        <v>92473558</v>
      </c>
      <c r="SD269" t="s">
        <v>4129</v>
      </c>
      <c r="SE269" s="2">
        <v>44602.565324074072</v>
      </c>
      <c r="SF269">
        <v>268</v>
      </c>
      <c r="SH269">
        <v>-1</v>
      </c>
      <c r="SK269" t="s">
        <v>518</v>
      </c>
      <c r="SL269">
        <v>1749</v>
      </c>
      <c r="SM269" t="s">
        <v>983</v>
      </c>
      <c r="SN269">
        <v>648550</v>
      </c>
    </row>
    <row r="270" spans="1:508" hidden="1" x14ac:dyDescent="0.25">
      <c r="A270" t="s">
        <v>4130</v>
      </c>
      <c r="B270" t="s">
        <v>4131</v>
      </c>
      <c r="D270" t="s">
        <v>1894</v>
      </c>
      <c r="E270" t="s">
        <v>950</v>
      </c>
      <c r="G270" s="1">
        <v>44602</v>
      </c>
      <c r="H270" t="s">
        <v>1557</v>
      </c>
      <c r="I270" t="s">
        <v>952</v>
      </c>
      <c r="J270" t="s">
        <v>476</v>
      </c>
      <c r="K270" t="s">
        <v>477</v>
      </c>
      <c r="L270" s="1">
        <v>43506</v>
      </c>
      <c r="M270" t="s">
        <v>478</v>
      </c>
      <c r="O270" t="s">
        <v>572</v>
      </c>
      <c r="P270" t="s">
        <v>548</v>
      </c>
      <c r="Q270" t="s">
        <v>481</v>
      </c>
      <c r="R270" t="s">
        <v>479</v>
      </c>
      <c r="S270" t="s">
        <v>482</v>
      </c>
      <c r="T270" t="b">
        <v>1</v>
      </c>
      <c r="AA270" t="s">
        <v>483</v>
      </c>
      <c r="AB270" t="s">
        <v>594</v>
      </c>
      <c r="AC270">
        <v>0</v>
      </c>
      <c r="AD270">
        <v>0</v>
      </c>
      <c r="AE270">
        <v>0</v>
      </c>
      <c r="AF270">
        <v>0</v>
      </c>
      <c r="AG270">
        <v>3</v>
      </c>
      <c r="AH270">
        <v>1</v>
      </c>
      <c r="AI270">
        <v>0</v>
      </c>
      <c r="AJ270" t="s">
        <v>487</v>
      </c>
      <c r="AK270" t="s">
        <v>486</v>
      </c>
      <c r="AL270" t="s">
        <v>526</v>
      </c>
      <c r="AM270">
        <v>0</v>
      </c>
      <c r="AN270">
        <v>0</v>
      </c>
      <c r="AO270">
        <v>0</v>
      </c>
      <c r="AP270">
        <v>1</v>
      </c>
      <c r="AQ270">
        <v>1</v>
      </c>
      <c r="AR270">
        <v>0</v>
      </c>
      <c r="AS270" t="s">
        <v>486</v>
      </c>
      <c r="AT270" t="s">
        <v>486</v>
      </c>
      <c r="AU270" t="s">
        <v>485</v>
      </c>
      <c r="AV270" t="s">
        <v>526</v>
      </c>
      <c r="AW270" t="s">
        <v>470</v>
      </c>
      <c r="AX270" t="s">
        <v>485</v>
      </c>
      <c r="AY270" t="s">
        <v>660</v>
      </c>
      <c r="AZ270">
        <v>6</v>
      </c>
      <c r="BA270" t="s">
        <v>803</v>
      </c>
      <c r="BC270" t="s">
        <v>953</v>
      </c>
      <c r="BE270" t="s">
        <v>954</v>
      </c>
      <c r="BG270" t="s">
        <v>1627</v>
      </c>
      <c r="BJ270" t="b">
        <v>1</v>
      </c>
      <c r="BQ270">
        <v>40</v>
      </c>
      <c r="BR270" t="s">
        <v>1663</v>
      </c>
      <c r="BS270" t="s">
        <v>510</v>
      </c>
      <c r="CV270" t="s">
        <v>989</v>
      </c>
      <c r="CW270" t="b">
        <v>0</v>
      </c>
      <c r="CX270" t="b">
        <v>1</v>
      </c>
      <c r="CY270" t="b">
        <v>0</v>
      </c>
      <c r="CZ270" t="b">
        <v>0</v>
      </c>
      <c r="DA270" t="b">
        <v>1</v>
      </c>
      <c r="DB270" t="b">
        <v>0</v>
      </c>
      <c r="DC270" t="b">
        <v>0</v>
      </c>
      <c r="DF270">
        <v>2</v>
      </c>
      <c r="DP270" t="s">
        <v>510</v>
      </c>
      <c r="DQ270" t="s">
        <v>2122</v>
      </c>
      <c r="DS270" t="b">
        <v>1</v>
      </c>
      <c r="DT270" t="b">
        <v>1</v>
      </c>
      <c r="EC270" t="s">
        <v>771</v>
      </c>
      <c r="ED270" t="s">
        <v>1923</v>
      </c>
      <c r="EH270" t="b">
        <v>1</v>
      </c>
      <c r="EI270" t="b">
        <v>1</v>
      </c>
      <c r="EJ270" t="b">
        <v>1</v>
      </c>
      <c r="EP270" t="s">
        <v>771</v>
      </c>
      <c r="EQ270" t="s">
        <v>1159</v>
      </c>
      <c r="ER270" t="b">
        <v>1</v>
      </c>
      <c r="FA270" t="s">
        <v>476</v>
      </c>
      <c r="FB270" t="s">
        <v>510</v>
      </c>
      <c r="FC270" t="s">
        <v>510</v>
      </c>
      <c r="FD270" t="s">
        <v>510</v>
      </c>
      <c r="FE270" t="s">
        <v>510</v>
      </c>
      <c r="FF270" t="s">
        <v>510</v>
      </c>
      <c r="FG270" t="s">
        <v>510</v>
      </c>
      <c r="FH270" t="s">
        <v>510</v>
      </c>
      <c r="FI270" t="s">
        <v>510</v>
      </c>
      <c r="FJ270" t="s">
        <v>510</v>
      </c>
      <c r="FK270" t="s">
        <v>510</v>
      </c>
      <c r="FL270" t="s">
        <v>510</v>
      </c>
      <c r="GB270">
        <f>IF(Table1[[#This Row],[msna/Demographic_info/HH_members_group/total_m_c_muac]]=0,"",COUNTIF(Table1[[#This Row],[Grain or tubers e.g. bread, rice, noodles, bulger, frikeh, kaak, pasta, andoumeh, manakish, thick grain-based porridge, potatoes]:[Breastmilk]],"Yes"))</f>
        <v>0</v>
      </c>
      <c r="GC270" t="str">
        <f>IF(Table1[[#This Row],[Column1]]="","",IF(Table1[[#This Row],[Please select the assessment type:]]="Livelihood and Protection (MHPSS, CP, GBV)","",IF(Table1[[#This Row],[Column1]]&gt;4,"diverse","not diverse")))</f>
        <v>not diverse</v>
      </c>
      <c r="GH270" t="s">
        <v>4132</v>
      </c>
      <c r="GM270" t="b">
        <v>1</v>
      </c>
      <c r="GT270" t="b">
        <v>1</v>
      </c>
      <c r="GU270" t="b">
        <v>1</v>
      </c>
      <c r="HA270" t="s">
        <v>1489</v>
      </c>
      <c r="HB270" t="b">
        <v>1</v>
      </c>
      <c r="HG270" t="b">
        <v>1</v>
      </c>
      <c r="HO270" t="s">
        <v>4133</v>
      </c>
      <c r="HP270" t="s">
        <v>2138</v>
      </c>
      <c r="HR270" t="b">
        <v>1</v>
      </c>
      <c r="HT270" t="b">
        <v>1</v>
      </c>
      <c r="IC270" t="s">
        <v>844</v>
      </c>
      <c r="ID270" t="b">
        <v>1</v>
      </c>
      <c r="IE270" t="b">
        <v>1</v>
      </c>
      <c r="IP270" t="s">
        <v>706</v>
      </c>
      <c r="IS270" t="b">
        <v>1</v>
      </c>
      <c r="IZ270" t="s">
        <v>476</v>
      </c>
      <c r="JB270" t="s">
        <v>1914</v>
      </c>
      <c r="JI270" t="b">
        <v>1</v>
      </c>
      <c r="JM270" t="b">
        <v>1</v>
      </c>
      <c r="JQ270" t="s">
        <v>771</v>
      </c>
      <c r="JR270" t="s">
        <v>602</v>
      </c>
      <c r="JS270" t="b">
        <v>1</v>
      </c>
      <c r="JW270" t="b">
        <v>1</v>
      </c>
      <c r="JX270" t="b">
        <v>1</v>
      </c>
      <c r="KD270" t="s">
        <v>554</v>
      </c>
      <c r="KM270" t="b">
        <v>1</v>
      </c>
      <c r="KO270" t="s">
        <v>827</v>
      </c>
      <c r="KP270" t="b">
        <v>1</v>
      </c>
      <c r="KY270" t="s">
        <v>498</v>
      </c>
      <c r="LA270" t="b">
        <v>1</v>
      </c>
      <c r="LH270" t="s">
        <v>751</v>
      </c>
      <c r="LI270" t="b">
        <v>1</v>
      </c>
      <c r="LJ270" t="b">
        <v>1</v>
      </c>
      <c r="LR270" t="s">
        <v>4134</v>
      </c>
      <c r="LS270" t="b">
        <v>1</v>
      </c>
      <c r="LZ270" t="b">
        <v>1</v>
      </c>
      <c r="MC270" t="b">
        <v>1</v>
      </c>
      <c r="MI270" t="s">
        <v>4135</v>
      </c>
      <c r="MJ270" t="b">
        <v>1</v>
      </c>
      <c r="ML270" t="b">
        <v>1</v>
      </c>
      <c r="MP270" t="b">
        <v>1</v>
      </c>
      <c r="MY270" t="s">
        <v>1023</v>
      </c>
      <c r="NH270" t="b">
        <v>1</v>
      </c>
      <c r="NK270" t="s">
        <v>924</v>
      </c>
      <c r="NL270" t="b">
        <v>1</v>
      </c>
      <c r="NV270" t="s">
        <v>476</v>
      </c>
      <c r="NX270" t="s">
        <v>510</v>
      </c>
      <c r="NZ270" t="s">
        <v>1512</v>
      </c>
      <c r="OD270" t="b">
        <v>1</v>
      </c>
      <c r="OL270" t="s">
        <v>1874</v>
      </c>
      <c r="OR270" t="b">
        <v>1</v>
      </c>
      <c r="OW270" t="s">
        <v>585</v>
      </c>
      <c r="OX270" t="b">
        <v>1</v>
      </c>
      <c r="PM270">
        <v>300</v>
      </c>
      <c r="PN270" t="s">
        <v>1532</v>
      </c>
      <c r="PP270" t="b">
        <v>1</v>
      </c>
      <c r="QF270" t="s">
        <v>510</v>
      </c>
      <c r="QP270" t="s">
        <v>771</v>
      </c>
      <c r="QR270" t="s">
        <v>510</v>
      </c>
      <c r="RC270" t="s">
        <v>511</v>
      </c>
      <c r="RE270" t="s">
        <v>510</v>
      </c>
      <c r="RG270" t="s">
        <v>543</v>
      </c>
      <c r="RH270" t="s">
        <v>1098</v>
      </c>
      <c r="RI270" t="b">
        <v>1</v>
      </c>
      <c r="RR270" t="s">
        <v>514</v>
      </c>
      <c r="RS270" t="b">
        <v>1</v>
      </c>
      <c r="SA270" t="s">
        <v>543</v>
      </c>
      <c r="SB270" t="s">
        <v>4136</v>
      </c>
      <c r="SC270">
        <v>92473579</v>
      </c>
      <c r="SD270" t="s">
        <v>4137</v>
      </c>
      <c r="SE270" s="2">
        <v>44602.565520833326</v>
      </c>
      <c r="SF270">
        <v>269</v>
      </c>
      <c r="SH270">
        <v>-1</v>
      </c>
      <c r="SK270" t="s">
        <v>518</v>
      </c>
      <c r="SL270">
        <v>2618</v>
      </c>
      <c r="SM270" t="s">
        <v>983</v>
      </c>
      <c r="SN270">
        <v>648550</v>
      </c>
    </row>
    <row r="271" spans="1:508" hidden="1" x14ac:dyDescent="0.25">
      <c r="A271" t="s">
        <v>4138</v>
      </c>
      <c r="B271" t="s">
        <v>4139</v>
      </c>
      <c r="C271" t="s">
        <v>470</v>
      </c>
      <c r="D271" t="s">
        <v>4140</v>
      </c>
      <c r="E271" t="s">
        <v>950</v>
      </c>
      <c r="G271" s="1">
        <v>44602</v>
      </c>
      <c r="H271" t="s">
        <v>2762</v>
      </c>
      <c r="I271" t="s">
        <v>952</v>
      </c>
      <c r="J271" t="s">
        <v>476</v>
      </c>
      <c r="K271" t="s">
        <v>522</v>
      </c>
      <c r="M271" t="s">
        <v>478</v>
      </c>
      <c r="O271" t="s">
        <v>479</v>
      </c>
      <c r="P271" t="s">
        <v>721</v>
      </c>
      <c r="Q271" t="s">
        <v>573</v>
      </c>
      <c r="R271" t="s">
        <v>479</v>
      </c>
      <c r="S271" t="s">
        <v>482</v>
      </c>
      <c r="T271" t="b">
        <v>1</v>
      </c>
      <c r="AA271" t="s">
        <v>483</v>
      </c>
      <c r="AB271" t="s">
        <v>878</v>
      </c>
      <c r="AC271">
        <v>0</v>
      </c>
      <c r="AD271">
        <v>0</v>
      </c>
      <c r="AE271">
        <v>0</v>
      </c>
      <c r="AF271">
        <v>1</v>
      </c>
      <c r="AG271">
        <v>2</v>
      </c>
      <c r="AH271">
        <v>2</v>
      </c>
      <c r="AI271">
        <v>0</v>
      </c>
      <c r="AJ271" t="s">
        <v>487</v>
      </c>
      <c r="AK271" t="s">
        <v>485</v>
      </c>
      <c r="AL271" t="s">
        <v>527</v>
      </c>
      <c r="AM271">
        <v>0</v>
      </c>
      <c r="AN271">
        <v>0</v>
      </c>
      <c r="AO271">
        <v>0</v>
      </c>
      <c r="AP271">
        <v>2</v>
      </c>
      <c r="AQ271">
        <v>3</v>
      </c>
      <c r="AR271">
        <v>0</v>
      </c>
      <c r="AS271" t="s">
        <v>485</v>
      </c>
      <c r="AT271" t="s">
        <v>487</v>
      </c>
      <c r="AU271" t="s">
        <v>527</v>
      </c>
      <c r="AV271" t="s">
        <v>527</v>
      </c>
      <c r="AW271" t="s">
        <v>470</v>
      </c>
      <c r="AX271" t="s">
        <v>527</v>
      </c>
      <c r="AY271" t="s">
        <v>911</v>
      </c>
      <c r="AZ271">
        <v>10</v>
      </c>
      <c r="BA271" t="s">
        <v>953</v>
      </c>
      <c r="BC271" t="s">
        <v>803</v>
      </c>
      <c r="BE271" t="s">
        <v>787</v>
      </c>
      <c r="BG271" t="s">
        <v>4141</v>
      </c>
      <c r="BJ271" t="b">
        <v>1</v>
      </c>
      <c r="BK271" t="b">
        <v>1</v>
      </c>
      <c r="BQ271">
        <v>10</v>
      </c>
      <c r="BR271" t="s">
        <v>956</v>
      </c>
      <c r="BS271" t="s">
        <v>510</v>
      </c>
      <c r="CV271" t="s">
        <v>989</v>
      </c>
      <c r="CW271" t="b">
        <v>0</v>
      </c>
      <c r="CX271" t="b">
        <v>1</v>
      </c>
      <c r="CY271" t="b">
        <v>0</v>
      </c>
      <c r="CZ271" t="b">
        <v>0</v>
      </c>
      <c r="DA271" t="b">
        <v>1</v>
      </c>
      <c r="DB271" t="b">
        <v>0</v>
      </c>
      <c r="DC271" t="b">
        <v>0</v>
      </c>
      <c r="DE271">
        <v>1</v>
      </c>
      <c r="DF271">
        <v>2</v>
      </c>
      <c r="DJ271">
        <v>1</v>
      </c>
      <c r="DK271">
        <v>1</v>
      </c>
      <c r="DP271" t="s">
        <v>476</v>
      </c>
      <c r="EC271" t="s">
        <v>476</v>
      </c>
      <c r="ED271" t="s">
        <v>959</v>
      </c>
      <c r="EJ271" t="b">
        <v>1</v>
      </c>
      <c r="EK271" t="b">
        <v>1</v>
      </c>
      <c r="EP271" t="s">
        <v>476</v>
      </c>
      <c r="EQ271" t="s">
        <v>2160</v>
      </c>
      <c r="ET271" t="b">
        <v>1</v>
      </c>
      <c r="EY271" t="s">
        <v>1774</v>
      </c>
      <c r="FA271" t="s">
        <v>476</v>
      </c>
      <c r="FB271" t="s">
        <v>476</v>
      </c>
      <c r="FC271" t="s">
        <v>476</v>
      </c>
      <c r="FD271" t="s">
        <v>476</v>
      </c>
      <c r="FE271" t="s">
        <v>476</v>
      </c>
      <c r="FF271" t="s">
        <v>510</v>
      </c>
      <c r="FG271" t="s">
        <v>476</v>
      </c>
      <c r="FH271" t="s">
        <v>476</v>
      </c>
      <c r="FI271" t="s">
        <v>476</v>
      </c>
      <c r="FJ271" t="s">
        <v>476</v>
      </c>
      <c r="FK271" t="s">
        <v>476</v>
      </c>
      <c r="FL271" t="s">
        <v>510</v>
      </c>
      <c r="GB271">
        <f>IF(Table1[[#This Row],[msna/Demographic_info/HH_members_group/total_m_c_muac]]=0,"",COUNTIF(Table1[[#This Row],[Grain or tubers e.g. bread, rice, noodles, bulger, frikeh, kaak, pasta, andoumeh, manakish, thick grain-based porridge, potatoes]:[Breastmilk]],"Yes"))</f>
        <v>0</v>
      </c>
      <c r="GC271" t="str">
        <f>IF(Table1[[#This Row],[Column1]]="","",IF(Table1[[#This Row],[Please select the assessment type:]]="Livelihood and Protection (MHPSS, CP, GBV)","",IF(Table1[[#This Row],[Column1]]&gt;4,"diverse","not diverse")))</f>
        <v>not diverse</v>
      </c>
      <c r="GH271" t="s">
        <v>2973</v>
      </c>
      <c r="GJ271" t="b">
        <v>1</v>
      </c>
      <c r="GN271" t="b">
        <v>1</v>
      </c>
      <c r="GQ271" t="b">
        <v>1</v>
      </c>
      <c r="HA271" t="s">
        <v>1084</v>
      </c>
      <c r="HF271" t="b">
        <v>1</v>
      </c>
      <c r="HG271" t="b">
        <v>1</v>
      </c>
      <c r="HO271" t="s">
        <v>4142</v>
      </c>
      <c r="HP271" t="s">
        <v>806</v>
      </c>
      <c r="HQ271" t="b">
        <v>1</v>
      </c>
      <c r="HT271" t="b">
        <v>1</v>
      </c>
      <c r="IC271" t="s">
        <v>1242</v>
      </c>
      <c r="ID271" t="b">
        <v>1</v>
      </c>
      <c r="IE271" t="b">
        <v>1</v>
      </c>
      <c r="IP271" t="s">
        <v>706</v>
      </c>
      <c r="IS271" t="b">
        <v>1</v>
      </c>
      <c r="IZ271" t="s">
        <v>476</v>
      </c>
      <c r="JB271" t="s">
        <v>1474</v>
      </c>
      <c r="JC271" t="b">
        <v>1</v>
      </c>
      <c r="JF271" t="b">
        <v>1</v>
      </c>
      <c r="JQ271" t="s">
        <v>510</v>
      </c>
      <c r="JR271" t="s">
        <v>772</v>
      </c>
      <c r="JS271" t="b">
        <v>1</v>
      </c>
      <c r="KD271" t="s">
        <v>772</v>
      </c>
      <c r="KE271" t="b">
        <v>1</v>
      </c>
      <c r="KO271" t="s">
        <v>3275</v>
      </c>
      <c r="KT271" t="b">
        <v>1</v>
      </c>
      <c r="KY271" t="s">
        <v>1857</v>
      </c>
      <c r="KZ271" t="b">
        <v>1</v>
      </c>
      <c r="LH271" t="s">
        <v>1305</v>
      </c>
      <c r="LI271" t="b">
        <v>1</v>
      </c>
      <c r="LL271" t="b">
        <v>1</v>
      </c>
      <c r="LR271" t="s">
        <v>4143</v>
      </c>
      <c r="LS271" t="b">
        <v>1</v>
      </c>
      <c r="LV271" t="b">
        <v>1</v>
      </c>
      <c r="LY271" t="b">
        <v>1</v>
      </c>
      <c r="MD271" t="b">
        <v>1</v>
      </c>
      <c r="MI271" t="s">
        <v>4038</v>
      </c>
      <c r="MJ271" t="b">
        <v>1</v>
      </c>
      <c r="ML271" t="b">
        <v>1</v>
      </c>
      <c r="MO271" t="b">
        <v>1</v>
      </c>
      <c r="MY271" t="s">
        <v>1276</v>
      </c>
      <c r="NA271" t="b">
        <v>1</v>
      </c>
      <c r="NK271" t="s">
        <v>504</v>
      </c>
      <c r="NT271" t="b">
        <v>1</v>
      </c>
      <c r="NV271" t="s">
        <v>476</v>
      </c>
      <c r="NX271" t="s">
        <v>510</v>
      </c>
      <c r="NZ271" t="s">
        <v>2211</v>
      </c>
      <c r="OB271" t="b">
        <v>1</v>
      </c>
      <c r="OC271" t="b">
        <v>1</v>
      </c>
      <c r="OL271" t="s">
        <v>1395</v>
      </c>
      <c r="OO271" t="b">
        <v>1</v>
      </c>
      <c r="OW271" t="s">
        <v>1437</v>
      </c>
      <c r="PD271" t="b">
        <v>1</v>
      </c>
      <c r="PL271">
        <v>5000</v>
      </c>
      <c r="PM271">
        <v>6700</v>
      </c>
      <c r="PN271" t="s">
        <v>1830</v>
      </c>
      <c r="QD271" t="b">
        <v>1</v>
      </c>
      <c r="QF271" t="s">
        <v>510</v>
      </c>
      <c r="QP271" t="s">
        <v>510</v>
      </c>
      <c r="QR271" t="s">
        <v>510</v>
      </c>
      <c r="RC271" t="s">
        <v>511</v>
      </c>
      <c r="RE271" t="s">
        <v>510</v>
      </c>
      <c r="RG271" t="s">
        <v>4144</v>
      </c>
      <c r="RH271" t="s">
        <v>589</v>
      </c>
      <c r="RN271" t="b">
        <v>1</v>
      </c>
      <c r="RR271" t="s">
        <v>589</v>
      </c>
      <c r="RW271" t="b">
        <v>1</v>
      </c>
      <c r="SA271" t="s">
        <v>515</v>
      </c>
      <c r="SB271" t="s">
        <v>4145</v>
      </c>
      <c r="SC271">
        <v>92473618</v>
      </c>
      <c r="SD271" t="s">
        <v>4146</v>
      </c>
      <c r="SE271" s="2">
        <v>44602.56585648148</v>
      </c>
      <c r="SF271">
        <v>270</v>
      </c>
      <c r="SH271">
        <v>-1</v>
      </c>
      <c r="SK271" t="s">
        <v>518</v>
      </c>
      <c r="SL271">
        <v>22458</v>
      </c>
      <c r="SM271" t="s">
        <v>983</v>
      </c>
      <c r="SN271">
        <v>648550</v>
      </c>
    </row>
    <row r="272" spans="1:508" hidden="1" x14ac:dyDescent="0.25">
      <c r="A272" t="s">
        <v>4147</v>
      </c>
      <c r="B272" t="s">
        <v>4148</v>
      </c>
      <c r="C272" t="s">
        <v>470</v>
      </c>
      <c r="D272" t="s">
        <v>4140</v>
      </c>
      <c r="E272" t="s">
        <v>950</v>
      </c>
      <c r="G272" s="1">
        <v>44602</v>
      </c>
      <c r="H272" t="s">
        <v>2762</v>
      </c>
      <c r="I272" t="s">
        <v>952</v>
      </c>
      <c r="J272" t="s">
        <v>476</v>
      </c>
      <c r="K272" t="s">
        <v>522</v>
      </c>
      <c r="M272" t="s">
        <v>478</v>
      </c>
      <c r="O272" t="s">
        <v>479</v>
      </c>
      <c r="P272" t="s">
        <v>721</v>
      </c>
      <c r="Q272" t="s">
        <v>2747</v>
      </c>
      <c r="R272" t="s">
        <v>479</v>
      </c>
      <c r="S272" t="s">
        <v>482</v>
      </c>
      <c r="T272" t="b">
        <v>1</v>
      </c>
      <c r="AA272" t="s">
        <v>483</v>
      </c>
      <c r="AB272" t="s">
        <v>878</v>
      </c>
      <c r="AC272">
        <v>0</v>
      </c>
      <c r="AD272">
        <v>0</v>
      </c>
      <c r="AE272">
        <v>0</v>
      </c>
      <c r="AF272">
        <v>0</v>
      </c>
      <c r="AG272">
        <v>2</v>
      </c>
      <c r="AH272">
        <v>2</v>
      </c>
      <c r="AI272">
        <v>1</v>
      </c>
      <c r="AJ272" t="s">
        <v>485</v>
      </c>
      <c r="AK272" t="s">
        <v>487</v>
      </c>
      <c r="AL272" t="s">
        <v>527</v>
      </c>
      <c r="AM272">
        <v>0</v>
      </c>
      <c r="AN272">
        <v>0</v>
      </c>
      <c r="AO272">
        <v>1</v>
      </c>
      <c r="AP272">
        <v>1</v>
      </c>
      <c r="AQ272">
        <v>2</v>
      </c>
      <c r="AR272">
        <v>0</v>
      </c>
      <c r="AS272" t="s">
        <v>485</v>
      </c>
      <c r="AT272" t="s">
        <v>485</v>
      </c>
      <c r="AU272" t="s">
        <v>526</v>
      </c>
      <c r="AV272" t="s">
        <v>526</v>
      </c>
      <c r="AW272" t="s">
        <v>470</v>
      </c>
      <c r="AX272" t="s">
        <v>527</v>
      </c>
      <c r="AY272" t="s">
        <v>895</v>
      </c>
      <c r="AZ272">
        <v>9</v>
      </c>
      <c r="BA272" t="s">
        <v>953</v>
      </c>
      <c r="BC272" t="s">
        <v>787</v>
      </c>
      <c r="BE272" t="s">
        <v>1034</v>
      </c>
      <c r="BG272" t="s">
        <v>1558</v>
      </c>
      <c r="BJ272" t="b">
        <v>1</v>
      </c>
      <c r="BK272" t="b">
        <v>1</v>
      </c>
      <c r="BQ272">
        <v>8</v>
      </c>
      <c r="BR272" t="s">
        <v>956</v>
      </c>
      <c r="BS272" t="s">
        <v>510</v>
      </c>
      <c r="CV272" t="s">
        <v>989</v>
      </c>
      <c r="CW272" t="b">
        <v>0</v>
      </c>
      <c r="CX272" t="b">
        <v>1</v>
      </c>
      <c r="CY272" t="b">
        <v>0</v>
      </c>
      <c r="CZ272" t="b">
        <v>0</v>
      </c>
      <c r="DA272" t="b">
        <v>1</v>
      </c>
      <c r="DB272" t="b">
        <v>0</v>
      </c>
      <c r="DC272" t="b">
        <v>0</v>
      </c>
      <c r="DE272">
        <v>2</v>
      </c>
      <c r="DF272">
        <v>2</v>
      </c>
      <c r="DG272">
        <v>1</v>
      </c>
      <c r="DJ272">
        <v>1</v>
      </c>
      <c r="DK272">
        <v>1</v>
      </c>
      <c r="DP272" t="s">
        <v>476</v>
      </c>
      <c r="EC272" t="s">
        <v>476</v>
      </c>
      <c r="ED272" t="s">
        <v>1237</v>
      </c>
      <c r="EJ272" t="b">
        <v>1</v>
      </c>
      <c r="EP272" t="s">
        <v>476</v>
      </c>
      <c r="EQ272" t="s">
        <v>1159</v>
      </c>
      <c r="ER272" t="b">
        <v>1</v>
      </c>
      <c r="FA272" t="s">
        <v>476</v>
      </c>
      <c r="FB272" t="s">
        <v>510</v>
      </c>
      <c r="FC272" t="s">
        <v>476</v>
      </c>
      <c r="FD272" t="s">
        <v>476</v>
      </c>
      <c r="FE272" t="s">
        <v>476</v>
      </c>
      <c r="FF272" t="s">
        <v>510</v>
      </c>
      <c r="FG272" t="s">
        <v>476</v>
      </c>
      <c r="FH272" t="s">
        <v>510</v>
      </c>
      <c r="FI272" t="s">
        <v>476</v>
      </c>
      <c r="FJ272" t="s">
        <v>476</v>
      </c>
      <c r="FK272" t="s">
        <v>510</v>
      </c>
      <c r="FL272" t="s">
        <v>510</v>
      </c>
      <c r="GB272">
        <f>IF(Table1[[#This Row],[msna/Demographic_info/HH_members_group/total_m_c_muac]]=0,"",COUNTIF(Table1[[#This Row],[Grain or tubers e.g. bread, rice, noodles, bulger, frikeh, kaak, pasta, andoumeh, manakish, thick grain-based porridge, potatoes]:[Breastmilk]],"Yes"))</f>
        <v>0</v>
      </c>
      <c r="GC272" t="str">
        <f>IF(Table1[[#This Row],[Column1]]="","",IF(Table1[[#This Row],[Please select the assessment type:]]="Livelihood and Protection (MHPSS, CP, GBV)","",IF(Table1[[#This Row],[Column1]]&gt;4,"diverse","not diverse")))</f>
        <v>not diverse</v>
      </c>
      <c r="GH272" t="s">
        <v>1341</v>
      </c>
      <c r="GN272" t="b">
        <v>1</v>
      </c>
      <c r="GT272" t="b">
        <v>1</v>
      </c>
      <c r="HA272" t="s">
        <v>2207</v>
      </c>
      <c r="HF272" t="b">
        <v>1</v>
      </c>
      <c r="HO272" t="s">
        <v>3669</v>
      </c>
      <c r="HP272" t="s">
        <v>1356</v>
      </c>
      <c r="HT272" t="b">
        <v>1</v>
      </c>
      <c r="IC272" t="s">
        <v>1107</v>
      </c>
      <c r="ID272" t="b">
        <v>1</v>
      </c>
      <c r="IP272" t="s">
        <v>554</v>
      </c>
      <c r="IX272" t="b">
        <v>1</v>
      </c>
      <c r="IZ272" t="s">
        <v>769</v>
      </c>
      <c r="JB272" t="s">
        <v>1293</v>
      </c>
      <c r="JC272" t="b">
        <v>1</v>
      </c>
      <c r="JQ272" t="s">
        <v>510</v>
      </c>
      <c r="JR272" t="s">
        <v>772</v>
      </c>
      <c r="JS272" t="b">
        <v>1</v>
      </c>
      <c r="KD272" t="s">
        <v>772</v>
      </c>
      <c r="KE272" t="b">
        <v>1</v>
      </c>
      <c r="KO272" t="s">
        <v>554</v>
      </c>
      <c r="KW272" t="b">
        <v>1</v>
      </c>
      <c r="LH272" t="s">
        <v>969</v>
      </c>
      <c r="LN272" t="b">
        <v>1</v>
      </c>
      <c r="LR272" t="s">
        <v>3340</v>
      </c>
      <c r="LT272" t="b">
        <v>1</v>
      </c>
      <c r="ME272" t="b">
        <v>1</v>
      </c>
      <c r="MI272" t="s">
        <v>1226</v>
      </c>
      <c r="MO272" t="b">
        <v>1</v>
      </c>
      <c r="MY272" t="s">
        <v>1023</v>
      </c>
      <c r="NH272" t="b">
        <v>1</v>
      </c>
      <c r="NK272" t="s">
        <v>1654</v>
      </c>
      <c r="NO272" t="b">
        <v>1</v>
      </c>
      <c r="NV272" t="s">
        <v>476</v>
      </c>
      <c r="NX272" t="s">
        <v>510</v>
      </c>
      <c r="NZ272" t="s">
        <v>1873</v>
      </c>
      <c r="OB272" t="b">
        <v>1</v>
      </c>
      <c r="OC272" t="b">
        <v>1</v>
      </c>
      <c r="OL272" t="s">
        <v>3982</v>
      </c>
      <c r="OM272" t="b">
        <v>1</v>
      </c>
      <c r="OO272" t="b">
        <v>1</v>
      </c>
      <c r="OW272" t="s">
        <v>4149</v>
      </c>
      <c r="OY272" t="b">
        <v>1</v>
      </c>
      <c r="PC272" t="b">
        <v>1</v>
      </c>
      <c r="PL272">
        <v>6000</v>
      </c>
      <c r="PM272">
        <v>7500</v>
      </c>
      <c r="PN272" t="s">
        <v>609</v>
      </c>
      <c r="PO272" t="b">
        <v>1</v>
      </c>
      <c r="QF272" t="s">
        <v>510</v>
      </c>
      <c r="QP272" t="s">
        <v>510</v>
      </c>
      <c r="QR272" t="s">
        <v>510</v>
      </c>
      <c r="RC272" t="s">
        <v>673</v>
      </c>
      <c r="RE272" t="s">
        <v>510</v>
      </c>
      <c r="RG272" t="s">
        <v>4150</v>
      </c>
      <c r="RH272" t="s">
        <v>554</v>
      </c>
      <c r="RP272" t="b">
        <v>1</v>
      </c>
      <c r="RR272" t="s">
        <v>554</v>
      </c>
      <c r="RY272" t="b">
        <v>1</v>
      </c>
      <c r="SA272" t="s">
        <v>515</v>
      </c>
      <c r="SB272" t="s">
        <v>4151</v>
      </c>
      <c r="SC272">
        <v>92473619</v>
      </c>
      <c r="SD272" t="s">
        <v>4152</v>
      </c>
      <c r="SE272" s="2">
        <v>44602.565868055557</v>
      </c>
      <c r="SF272">
        <v>271</v>
      </c>
      <c r="SH272">
        <v>-1</v>
      </c>
      <c r="SK272" t="s">
        <v>518</v>
      </c>
      <c r="SL272">
        <v>15531</v>
      </c>
      <c r="SM272" t="s">
        <v>983</v>
      </c>
      <c r="SN272">
        <v>648550</v>
      </c>
    </row>
    <row r="273" spans="1:508" hidden="1" x14ac:dyDescent="0.25">
      <c r="A273" t="s">
        <v>4153</v>
      </c>
      <c r="B273" t="s">
        <v>4154</v>
      </c>
      <c r="C273" t="s">
        <v>470</v>
      </c>
      <c r="D273" t="s">
        <v>4155</v>
      </c>
      <c r="E273" t="s">
        <v>950</v>
      </c>
      <c r="G273" s="1">
        <v>44602</v>
      </c>
      <c r="H273" t="s">
        <v>2762</v>
      </c>
      <c r="I273" t="s">
        <v>952</v>
      </c>
      <c r="J273" t="s">
        <v>476</v>
      </c>
      <c r="K273" t="s">
        <v>522</v>
      </c>
      <c r="M273" t="s">
        <v>478</v>
      </c>
      <c r="O273" t="s">
        <v>572</v>
      </c>
      <c r="P273" t="s">
        <v>523</v>
      </c>
      <c r="Q273" t="s">
        <v>481</v>
      </c>
      <c r="R273" t="s">
        <v>479</v>
      </c>
      <c r="S273" t="s">
        <v>482</v>
      </c>
      <c r="T273" t="b">
        <v>1</v>
      </c>
      <c r="AA273" t="s">
        <v>483</v>
      </c>
      <c r="AB273" t="s">
        <v>878</v>
      </c>
      <c r="AC273">
        <v>1</v>
      </c>
      <c r="AD273">
        <v>0</v>
      </c>
      <c r="AE273">
        <v>0</v>
      </c>
      <c r="AF273">
        <v>0</v>
      </c>
      <c r="AG273">
        <v>0</v>
      </c>
      <c r="AH273">
        <v>1</v>
      </c>
      <c r="AI273">
        <v>0</v>
      </c>
      <c r="AJ273" t="s">
        <v>470</v>
      </c>
      <c r="AK273" t="s">
        <v>486</v>
      </c>
      <c r="AL273" t="s">
        <v>486</v>
      </c>
      <c r="AM273">
        <v>1</v>
      </c>
      <c r="AN273">
        <v>0</v>
      </c>
      <c r="AO273">
        <v>0</v>
      </c>
      <c r="AP273">
        <v>0</v>
      </c>
      <c r="AQ273">
        <v>1</v>
      </c>
      <c r="AR273">
        <v>0</v>
      </c>
      <c r="AS273" t="s">
        <v>486</v>
      </c>
      <c r="AT273" t="s">
        <v>486</v>
      </c>
      <c r="AU273" t="s">
        <v>485</v>
      </c>
      <c r="AV273" t="s">
        <v>486</v>
      </c>
      <c r="AW273" t="s">
        <v>470</v>
      </c>
      <c r="AX273" t="s">
        <v>485</v>
      </c>
      <c r="AY273" t="s">
        <v>487</v>
      </c>
      <c r="AZ273">
        <v>3</v>
      </c>
      <c r="BA273" t="s">
        <v>953</v>
      </c>
      <c r="BC273" t="s">
        <v>803</v>
      </c>
      <c r="BE273" t="s">
        <v>787</v>
      </c>
      <c r="BG273" t="s">
        <v>4110</v>
      </c>
      <c r="BI273" t="b">
        <v>1</v>
      </c>
      <c r="BJ273" t="b">
        <v>1</v>
      </c>
      <c r="BK273" t="b">
        <v>1</v>
      </c>
      <c r="BQ273">
        <v>5</v>
      </c>
      <c r="BR273" t="s">
        <v>1013</v>
      </c>
      <c r="BS273" t="s">
        <v>476</v>
      </c>
      <c r="BT273" t="s">
        <v>1643</v>
      </c>
      <c r="BU273" t="b">
        <v>0</v>
      </c>
      <c r="BV273" t="b">
        <v>0</v>
      </c>
      <c r="BW273" t="b">
        <v>0</v>
      </c>
      <c r="BX273" t="b">
        <v>0</v>
      </c>
      <c r="BY273" t="b">
        <v>0</v>
      </c>
      <c r="BZ273" t="b">
        <v>0</v>
      </c>
      <c r="CA273" t="b">
        <v>0</v>
      </c>
      <c r="CB273" t="b">
        <v>1</v>
      </c>
      <c r="CC273" t="b">
        <v>0</v>
      </c>
      <c r="CD273" t="b">
        <v>0</v>
      </c>
      <c r="CF273" t="s">
        <v>1179</v>
      </c>
      <c r="CG273" t="b">
        <v>0</v>
      </c>
      <c r="CH273" t="b">
        <v>0</v>
      </c>
      <c r="CI273" t="b">
        <v>0</v>
      </c>
      <c r="CJ273" t="b">
        <v>0</v>
      </c>
      <c r="CK273" t="b">
        <v>1</v>
      </c>
      <c r="CL273" t="b">
        <v>0</v>
      </c>
      <c r="CM273" t="b">
        <v>0</v>
      </c>
      <c r="CN273" t="b">
        <v>0</v>
      </c>
      <c r="CO273" t="b">
        <v>0</v>
      </c>
      <c r="CP273" t="b">
        <v>0</v>
      </c>
      <c r="CQ273" t="b">
        <v>0</v>
      </c>
      <c r="CR273" t="b">
        <v>0</v>
      </c>
      <c r="CS273" t="b">
        <v>0</v>
      </c>
      <c r="CT273" t="b">
        <v>0</v>
      </c>
      <c r="CV273" t="s">
        <v>1365</v>
      </c>
      <c r="CW273" t="b">
        <v>1</v>
      </c>
      <c r="CX273" t="b">
        <v>0</v>
      </c>
      <c r="CY273" t="b">
        <v>0</v>
      </c>
      <c r="CZ273" t="b">
        <v>0</v>
      </c>
      <c r="DA273" t="b">
        <v>0</v>
      </c>
      <c r="DB273" t="b">
        <v>0</v>
      </c>
      <c r="DC273" t="b">
        <v>0</v>
      </c>
      <c r="DF273">
        <v>1</v>
      </c>
      <c r="DH273">
        <v>1</v>
      </c>
      <c r="DP273" t="s">
        <v>510</v>
      </c>
      <c r="DQ273" t="s">
        <v>390</v>
      </c>
      <c r="EA273" t="b">
        <v>1</v>
      </c>
      <c r="EB273" t="s">
        <v>4156</v>
      </c>
      <c r="EC273" t="s">
        <v>476</v>
      </c>
      <c r="ED273" t="s">
        <v>959</v>
      </c>
      <c r="EJ273" t="b">
        <v>1</v>
      </c>
      <c r="EK273" t="b">
        <v>1</v>
      </c>
      <c r="EP273" t="s">
        <v>476</v>
      </c>
      <c r="EQ273" t="s">
        <v>2160</v>
      </c>
      <c r="ET273" t="b">
        <v>1</v>
      </c>
      <c r="EY273" t="s">
        <v>1774</v>
      </c>
      <c r="FA273" t="s">
        <v>476</v>
      </c>
      <c r="FB273" t="s">
        <v>510</v>
      </c>
      <c r="FC273" t="s">
        <v>476</v>
      </c>
      <c r="FD273" t="s">
        <v>476</v>
      </c>
      <c r="FE273" t="s">
        <v>476</v>
      </c>
      <c r="FF273" t="s">
        <v>510</v>
      </c>
      <c r="FG273" t="s">
        <v>510</v>
      </c>
      <c r="FH273" t="s">
        <v>476</v>
      </c>
      <c r="FI273" t="s">
        <v>476</v>
      </c>
      <c r="FJ273" t="s">
        <v>476</v>
      </c>
      <c r="FK273" t="s">
        <v>476</v>
      </c>
      <c r="FL273" t="s">
        <v>510</v>
      </c>
      <c r="GB273">
        <f>IF(Table1[[#This Row],[msna/Demographic_info/HH_members_group/total_m_c_muac]]=0,"",COUNTIF(Table1[[#This Row],[Grain or tubers e.g. bread, rice, noodles, bulger, frikeh, kaak, pasta, andoumeh, manakish, thick grain-based porridge, potatoes]:[Breastmilk]],"Yes"))</f>
        <v>0</v>
      </c>
      <c r="GC273" t="str">
        <f>IF(Table1[[#This Row],[Column1]]="","",IF(Table1[[#This Row],[Please select the assessment type:]]="Livelihood and Protection (MHPSS, CP, GBV)","",IF(Table1[[#This Row],[Column1]]&gt;4,"diverse","not diverse")))</f>
        <v>not diverse</v>
      </c>
      <c r="GF273">
        <v>1</v>
      </c>
      <c r="GG273" t="s">
        <v>486</v>
      </c>
      <c r="GH273" t="s">
        <v>4157</v>
      </c>
      <c r="GI273" t="b">
        <v>1</v>
      </c>
      <c r="GJ273" t="b">
        <v>1</v>
      </c>
      <c r="GK273" t="b">
        <v>1</v>
      </c>
      <c r="GM273" t="b">
        <v>1</v>
      </c>
      <c r="GN273" t="b">
        <v>1</v>
      </c>
      <c r="GQ273" t="b">
        <v>1</v>
      </c>
      <c r="HA273" t="s">
        <v>4158</v>
      </c>
      <c r="HB273" t="b">
        <v>1</v>
      </c>
      <c r="HC273" t="b">
        <v>1</v>
      </c>
      <c r="HF273" t="b">
        <v>1</v>
      </c>
      <c r="HG273" t="b">
        <v>1</v>
      </c>
      <c r="HO273" t="s">
        <v>4159</v>
      </c>
      <c r="HP273" t="s">
        <v>1566</v>
      </c>
      <c r="HQ273" t="b">
        <v>1</v>
      </c>
      <c r="HT273" t="b">
        <v>1</v>
      </c>
      <c r="HW273" t="b">
        <v>1</v>
      </c>
      <c r="IC273" t="s">
        <v>1242</v>
      </c>
      <c r="ID273" t="b">
        <v>1</v>
      </c>
      <c r="IE273" t="b">
        <v>1</v>
      </c>
      <c r="IP273" t="s">
        <v>554</v>
      </c>
      <c r="IX273" t="b">
        <v>1</v>
      </c>
      <c r="IZ273" t="s">
        <v>476</v>
      </c>
      <c r="JB273" t="s">
        <v>4160</v>
      </c>
      <c r="JC273" t="b">
        <v>1</v>
      </c>
      <c r="JD273" t="b">
        <v>1</v>
      </c>
      <c r="JH273" t="b">
        <v>1</v>
      </c>
      <c r="JQ273" t="s">
        <v>510</v>
      </c>
      <c r="JR273" t="s">
        <v>772</v>
      </c>
      <c r="JS273" t="b">
        <v>1</v>
      </c>
      <c r="KD273" t="s">
        <v>772</v>
      </c>
      <c r="KE273" t="b">
        <v>1</v>
      </c>
      <c r="KO273" t="s">
        <v>827</v>
      </c>
      <c r="KP273" t="b">
        <v>1</v>
      </c>
      <c r="KY273" t="s">
        <v>498</v>
      </c>
      <c r="LA273" t="b">
        <v>1</v>
      </c>
      <c r="LH273" t="s">
        <v>500</v>
      </c>
      <c r="LI273" t="b">
        <v>1</v>
      </c>
      <c r="LR273" t="s">
        <v>4161</v>
      </c>
      <c r="LS273" t="b">
        <v>1</v>
      </c>
      <c r="MB273" t="b">
        <v>1</v>
      </c>
      <c r="MD273" t="b">
        <v>1</v>
      </c>
      <c r="ME273" t="b">
        <v>1</v>
      </c>
      <c r="MI273" t="s">
        <v>1226</v>
      </c>
      <c r="MO273" t="b">
        <v>1</v>
      </c>
      <c r="MY273" t="s">
        <v>1023</v>
      </c>
      <c r="NH273" t="b">
        <v>1</v>
      </c>
      <c r="NK273" t="s">
        <v>1024</v>
      </c>
      <c r="NR273" t="b">
        <v>1</v>
      </c>
      <c r="NV273" t="s">
        <v>505</v>
      </c>
      <c r="NX273" t="s">
        <v>505</v>
      </c>
      <c r="NZ273" t="s">
        <v>776</v>
      </c>
      <c r="OE273" t="b">
        <v>1</v>
      </c>
      <c r="OL273" t="s">
        <v>4162</v>
      </c>
      <c r="OM273" t="b">
        <v>1</v>
      </c>
      <c r="OO273" t="b">
        <v>1</v>
      </c>
      <c r="OP273" t="b">
        <v>1</v>
      </c>
      <c r="OR273" t="b">
        <v>1</v>
      </c>
      <c r="OW273" t="s">
        <v>1437</v>
      </c>
      <c r="PD273" t="b">
        <v>1</v>
      </c>
      <c r="PL273">
        <v>1800</v>
      </c>
      <c r="PM273">
        <v>2500</v>
      </c>
      <c r="PN273" t="s">
        <v>695</v>
      </c>
      <c r="PO273" t="b">
        <v>1</v>
      </c>
      <c r="PS273" t="b">
        <v>1</v>
      </c>
      <c r="PT273" t="b">
        <v>1</v>
      </c>
      <c r="QF273" t="s">
        <v>510</v>
      </c>
      <c r="QP273" t="s">
        <v>510</v>
      </c>
      <c r="QR273" t="s">
        <v>510</v>
      </c>
      <c r="RC273" t="s">
        <v>511</v>
      </c>
      <c r="RE273" t="s">
        <v>510</v>
      </c>
      <c r="RG273" t="s">
        <v>4163</v>
      </c>
      <c r="RH273" t="s">
        <v>1098</v>
      </c>
      <c r="RI273" t="b">
        <v>1</v>
      </c>
      <c r="RR273" t="s">
        <v>589</v>
      </c>
      <c r="RW273" t="b">
        <v>1</v>
      </c>
      <c r="SA273" t="s">
        <v>515</v>
      </c>
      <c r="SB273" t="s">
        <v>4164</v>
      </c>
      <c r="SC273">
        <v>92473620</v>
      </c>
      <c r="SD273" t="s">
        <v>4165</v>
      </c>
      <c r="SE273" s="2">
        <v>44602.565868055557</v>
      </c>
      <c r="SF273">
        <v>272</v>
      </c>
      <c r="SH273">
        <v>-1</v>
      </c>
      <c r="SK273" t="s">
        <v>518</v>
      </c>
      <c r="SL273">
        <v>12992</v>
      </c>
      <c r="SM273" t="s">
        <v>983</v>
      </c>
      <c r="SN273">
        <v>648550</v>
      </c>
    </row>
    <row r="274" spans="1:508" hidden="1" x14ac:dyDescent="0.25">
      <c r="A274" t="s">
        <v>4166</v>
      </c>
      <c r="B274" t="s">
        <v>4167</v>
      </c>
      <c r="C274" t="s">
        <v>470</v>
      </c>
      <c r="D274" t="s">
        <v>4155</v>
      </c>
      <c r="E274" t="s">
        <v>950</v>
      </c>
      <c r="G274" s="1">
        <v>44602</v>
      </c>
      <c r="H274" t="s">
        <v>2762</v>
      </c>
      <c r="I274" t="s">
        <v>952</v>
      </c>
      <c r="J274" t="s">
        <v>476</v>
      </c>
      <c r="K274" t="s">
        <v>477</v>
      </c>
      <c r="L274" s="1">
        <v>43859</v>
      </c>
      <c r="M274" t="s">
        <v>478</v>
      </c>
      <c r="O274" t="s">
        <v>572</v>
      </c>
      <c r="P274" t="s">
        <v>721</v>
      </c>
      <c r="Q274" t="s">
        <v>481</v>
      </c>
      <c r="R274" t="s">
        <v>479</v>
      </c>
      <c r="S274" t="s">
        <v>743</v>
      </c>
      <c r="V274" t="b">
        <v>1</v>
      </c>
      <c r="AA274" t="s">
        <v>483</v>
      </c>
      <c r="AB274" t="s">
        <v>484</v>
      </c>
      <c r="AC274">
        <v>0</v>
      </c>
      <c r="AD274">
        <v>0</v>
      </c>
      <c r="AE274">
        <v>0</v>
      </c>
      <c r="AF274">
        <v>0</v>
      </c>
      <c r="AG274">
        <v>0</v>
      </c>
      <c r="AH274">
        <v>0</v>
      </c>
      <c r="AI274">
        <v>1</v>
      </c>
      <c r="AJ274" t="s">
        <v>470</v>
      </c>
      <c r="AK274" t="s">
        <v>486</v>
      </c>
      <c r="AL274" t="s">
        <v>486</v>
      </c>
      <c r="AM274">
        <v>0</v>
      </c>
      <c r="AN274">
        <v>0</v>
      </c>
      <c r="AO274">
        <v>0</v>
      </c>
      <c r="AP274">
        <v>0</v>
      </c>
      <c r="AQ274">
        <v>1</v>
      </c>
      <c r="AR274">
        <v>1</v>
      </c>
      <c r="AS274" t="s">
        <v>470</v>
      </c>
      <c r="AT274" t="s">
        <v>485</v>
      </c>
      <c r="AU274" t="s">
        <v>485</v>
      </c>
      <c r="AV274" t="s">
        <v>470</v>
      </c>
      <c r="AW274" t="s">
        <v>470</v>
      </c>
      <c r="AX274" t="s">
        <v>487</v>
      </c>
      <c r="AY274" t="s">
        <v>487</v>
      </c>
      <c r="AZ274">
        <v>3</v>
      </c>
      <c r="BA274" t="s">
        <v>953</v>
      </c>
      <c r="BC274" t="s">
        <v>787</v>
      </c>
      <c r="BE274" t="s">
        <v>803</v>
      </c>
      <c r="BG274" t="s">
        <v>4168</v>
      </c>
      <c r="BI274" t="b">
        <v>1</v>
      </c>
      <c r="BJ274" t="b">
        <v>1</v>
      </c>
      <c r="BK274" t="b">
        <v>1</v>
      </c>
      <c r="BQ274">
        <v>50</v>
      </c>
      <c r="BR274" t="s">
        <v>956</v>
      </c>
      <c r="BS274" t="s">
        <v>510</v>
      </c>
      <c r="CV274" t="s">
        <v>989</v>
      </c>
      <c r="CW274" t="b">
        <v>0</v>
      </c>
      <c r="CX274" t="b">
        <v>1</v>
      </c>
      <c r="CY274" t="b">
        <v>0</v>
      </c>
      <c r="CZ274" t="b">
        <v>0</v>
      </c>
      <c r="DA274" t="b">
        <v>1</v>
      </c>
      <c r="DB274" t="b">
        <v>0</v>
      </c>
      <c r="DC274" t="b">
        <v>0</v>
      </c>
      <c r="DF274">
        <v>2</v>
      </c>
      <c r="DJ274">
        <v>1</v>
      </c>
      <c r="DK274">
        <v>2</v>
      </c>
      <c r="DP274" t="s">
        <v>510</v>
      </c>
      <c r="DQ274" t="s">
        <v>1181</v>
      </c>
      <c r="DT274" t="b">
        <v>1</v>
      </c>
      <c r="EC274" t="s">
        <v>476</v>
      </c>
      <c r="ED274" t="s">
        <v>1923</v>
      </c>
      <c r="EH274" t="b">
        <v>1</v>
      </c>
      <c r="EI274" t="b">
        <v>1</v>
      </c>
      <c r="EJ274" t="b">
        <v>1</v>
      </c>
      <c r="EP274" t="s">
        <v>476</v>
      </c>
      <c r="EQ274" t="s">
        <v>2160</v>
      </c>
      <c r="ET274" t="b">
        <v>1</v>
      </c>
      <c r="EY274" t="s">
        <v>1774</v>
      </c>
      <c r="FA274" t="s">
        <v>476</v>
      </c>
      <c r="FB274" t="s">
        <v>476</v>
      </c>
      <c r="FC274" t="s">
        <v>476</v>
      </c>
      <c r="FD274" t="s">
        <v>476</v>
      </c>
      <c r="FE274" t="s">
        <v>476</v>
      </c>
      <c r="FF274" t="s">
        <v>510</v>
      </c>
      <c r="FG274" t="s">
        <v>476</v>
      </c>
      <c r="FH274" t="s">
        <v>510</v>
      </c>
      <c r="FI274" t="s">
        <v>476</v>
      </c>
      <c r="FJ274" t="s">
        <v>476</v>
      </c>
      <c r="FK274" t="s">
        <v>476</v>
      </c>
      <c r="FL274" t="s">
        <v>510</v>
      </c>
      <c r="GB274">
        <f>IF(Table1[[#This Row],[msna/Demographic_info/HH_members_group/total_m_c_muac]]=0,"",COUNTIF(Table1[[#This Row],[Grain or tubers e.g. bread, rice, noodles, bulger, frikeh, kaak, pasta, andoumeh, manakish, thick grain-based porridge, potatoes]:[Breastmilk]],"Yes"))</f>
        <v>0</v>
      </c>
      <c r="GC274" t="str">
        <f>IF(Table1[[#This Row],[Column1]]="","",IF(Table1[[#This Row],[Please select the assessment type:]]="Livelihood and Protection (MHPSS, CP, GBV)","",IF(Table1[[#This Row],[Column1]]&gt;4,"diverse","not diverse")))</f>
        <v>not diverse</v>
      </c>
      <c r="GH274" t="s">
        <v>4169</v>
      </c>
      <c r="GI274" t="b">
        <v>1</v>
      </c>
      <c r="GJ274" t="b">
        <v>1</v>
      </c>
      <c r="GN274" t="b">
        <v>1</v>
      </c>
      <c r="GQ274" t="b">
        <v>1</v>
      </c>
      <c r="GT274" t="b">
        <v>1</v>
      </c>
      <c r="HA274" t="s">
        <v>4170</v>
      </c>
      <c r="HB274" t="b">
        <v>1</v>
      </c>
      <c r="HC274" t="b">
        <v>1</v>
      </c>
      <c r="HD274" t="b">
        <v>1</v>
      </c>
      <c r="HE274" t="b">
        <v>1</v>
      </c>
      <c r="HO274" t="s">
        <v>4171</v>
      </c>
      <c r="HP274" t="s">
        <v>822</v>
      </c>
      <c r="HQ274" t="b">
        <v>1</v>
      </c>
      <c r="HT274" t="b">
        <v>1</v>
      </c>
      <c r="IC274" t="s">
        <v>1107</v>
      </c>
      <c r="ID274" t="b">
        <v>1</v>
      </c>
      <c r="IP274" t="s">
        <v>706</v>
      </c>
      <c r="IS274" t="b">
        <v>1</v>
      </c>
      <c r="IZ274" t="s">
        <v>476</v>
      </c>
      <c r="JB274" t="s">
        <v>4172</v>
      </c>
      <c r="JC274" t="b">
        <v>1</v>
      </c>
      <c r="JE274" t="b">
        <v>1</v>
      </c>
      <c r="JJ274" t="b">
        <v>1</v>
      </c>
      <c r="JL274" t="b">
        <v>1</v>
      </c>
      <c r="JQ274" t="s">
        <v>510</v>
      </c>
      <c r="JR274" t="s">
        <v>826</v>
      </c>
      <c r="JS274" t="b">
        <v>1</v>
      </c>
      <c r="JW274" t="b">
        <v>1</v>
      </c>
      <c r="KD274" t="s">
        <v>1091</v>
      </c>
      <c r="KE274" t="b">
        <v>1</v>
      </c>
      <c r="KI274" t="b">
        <v>1</v>
      </c>
      <c r="KO274" t="s">
        <v>827</v>
      </c>
      <c r="KP274" t="b">
        <v>1</v>
      </c>
      <c r="KY274" t="s">
        <v>498</v>
      </c>
      <c r="LA274" t="b">
        <v>1</v>
      </c>
      <c r="LH274" t="s">
        <v>500</v>
      </c>
      <c r="LI274" t="b">
        <v>1</v>
      </c>
      <c r="LR274" t="s">
        <v>4173</v>
      </c>
      <c r="LV274" t="b">
        <v>1</v>
      </c>
      <c r="LY274" t="b">
        <v>1</v>
      </c>
      <c r="MB274" t="b">
        <v>1</v>
      </c>
      <c r="MD274" t="b">
        <v>1</v>
      </c>
      <c r="MI274" t="s">
        <v>4038</v>
      </c>
      <c r="MJ274" t="b">
        <v>1</v>
      </c>
      <c r="ML274" t="b">
        <v>1</v>
      </c>
      <c r="MO274" t="b">
        <v>1</v>
      </c>
      <c r="NZ274" t="s">
        <v>1496</v>
      </c>
      <c r="OB274" t="b">
        <v>1</v>
      </c>
      <c r="OD274" t="b">
        <v>1</v>
      </c>
      <c r="OL274" t="s">
        <v>713</v>
      </c>
      <c r="OM274" t="b">
        <v>1</v>
      </c>
      <c r="OO274" t="b">
        <v>1</v>
      </c>
      <c r="OP274" t="b">
        <v>1</v>
      </c>
      <c r="OW274" t="s">
        <v>4174</v>
      </c>
      <c r="OY274" t="b">
        <v>1</v>
      </c>
      <c r="PE274" t="b">
        <v>1</v>
      </c>
      <c r="PL274">
        <v>4000</v>
      </c>
      <c r="PM274">
        <v>5700</v>
      </c>
      <c r="PN274" t="s">
        <v>586</v>
      </c>
      <c r="PO274" t="b">
        <v>1</v>
      </c>
      <c r="PS274" t="b">
        <v>1</v>
      </c>
      <c r="QF274" t="s">
        <v>476</v>
      </c>
      <c r="QG274" t="s">
        <v>781</v>
      </c>
      <c r="QH274" t="b">
        <v>1</v>
      </c>
      <c r="QK274" t="b">
        <v>1</v>
      </c>
      <c r="QP274" t="s">
        <v>510</v>
      </c>
      <c r="QR274" t="s">
        <v>510</v>
      </c>
      <c r="RC274" t="s">
        <v>511</v>
      </c>
      <c r="RE274" t="s">
        <v>510</v>
      </c>
      <c r="RG274" t="s">
        <v>4175</v>
      </c>
      <c r="RH274" t="s">
        <v>1098</v>
      </c>
      <c r="RI274" t="b">
        <v>1</v>
      </c>
      <c r="RR274" t="s">
        <v>589</v>
      </c>
      <c r="RW274" t="b">
        <v>1</v>
      </c>
      <c r="SA274" t="s">
        <v>543</v>
      </c>
      <c r="SB274" t="s">
        <v>4176</v>
      </c>
      <c r="SC274">
        <v>92473622</v>
      </c>
      <c r="SD274" t="s">
        <v>4177</v>
      </c>
      <c r="SE274" s="2">
        <v>44602.565879629627</v>
      </c>
      <c r="SF274">
        <v>273</v>
      </c>
      <c r="SH274">
        <v>-1</v>
      </c>
      <c r="SK274" t="s">
        <v>518</v>
      </c>
      <c r="SL274">
        <v>7515</v>
      </c>
      <c r="SM274" t="s">
        <v>983</v>
      </c>
      <c r="SN274">
        <v>648550</v>
      </c>
    </row>
    <row r="275" spans="1:508" hidden="1" x14ac:dyDescent="0.25">
      <c r="A275" t="s">
        <v>4178</v>
      </c>
      <c r="B275" t="s">
        <v>4179</v>
      </c>
      <c r="D275" t="s">
        <v>4180</v>
      </c>
      <c r="E275" t="s">
        <v>950</v>
      </c>
      <c r="G275" s="1">
        <v>44602</v>
      </c>
      <c r="H275" t="s">
        <v>1285</v>
      </c>
      <c r="I275" t="s">
        <v>952</v>
      </c>
      <c r="J275" t="s">
        <v>476</v>
      </c>
      <c r="K275" t="s">
        <v>477</v>
      </c>
      <c r="L275" s="1">
        <v>42826</v>
      </c>
      <c r="M275" t="s">
        <v>478</v>
      </c>
      <c r="O275" t="s">
        <v>572</v>
      </c>
      <c r="P275" t="s">
        <v>548</v>
      </c>
      <c r="Q275" t="s">
        <v>481</v>
      </c>
      <c r="R275" t="s">
        <v>479</v>
      </c>
      <c r="S275" t="s">
        <v>4181</v>
      </c>
      <c r="U275" t="b">
        <v>1</v>
      </c>
      <c r="W275" t="b">
        <v>1</v>
      </c>
      <c r="AA275" t="s">
        <v>483</v>
      </c>
      <c r="AB275" t="s">
        <v>594</v>
      </c>
      <c r="AC275">
        <v>1</v>
      </c>
      <c r="AD275">
        <v>0</v>
      </c>
      <c r="AE275">
        <v>0</v>
      </c>
      <c r="AF275">
        <v>1</v>
      </c>
      <c r="AG275">
        <v>0</v>
      </c>
      <c r="AH275">
        <v>2</v>
      </c>
      <c r="AI275">
        <v>0</v>
      </c>
      <c r="AJ275" t="s">
        <v>486</v>
      </c>
      <c r="AK275" t="s">
        <v>485</v>
      </c>
      <c r="AL275" t="s">
        <v>487</v>
      </c>
      <c r="AM275">
        <v>0</v>
      </c>
      <c r="AN275">
        <v>3</v>
      </c>
      <c r="AO275">
        <v>2</v>
      </c>
      <c r="AP275">
        <v>3</v>
      </c>
      <c r="AQ275">
        <v>1</v>
      </c>
      <c r="AR275">
        <v>0</v>
      </c>
      <c r="AS275" t="s">
        <v>839</v>
      </c>
      <c r="AT275" t="s">
        <v>486</v>
      </c>
      <c r="AU275" t="s">
        <v>895</v>
      </c>
      <c r="AV275" t="s">
        <v>895</v>
      </c>
      <c r="AW275" t="s">
        <v>487</v>
      </c>
      <c r="AX275" t="s">
        <v>487</v>
      </c>
      <c r="AY275" t="s">
        <v>3245</v>
      </c>
      <c r="AZ275">
        <v>12</v>
      </c>
      <c r="BA275" t="s">
        <v>787</v>
      </c>
      <c r="BC275" t="s">
        <v>803</v>
      </c>
      <c r="BE275" t="s">
        <v>1034</v>
      </c>
      <c r="BG275" t="s">
        <v>2307</v>
      </c>
      <c r="BH275" t="b">
        <v>1</v>
      </c>
      <c r="BJ275" t="b">
        <v>1</v>
      </c>
      <c r="BQ275">
        <v>30</v>
      </c>
      <c r="BR275" t="s">
        <v>956</v>
      </c>
      <c r="BS275" t="s">
        <v>476</v>
      </c>
      <c r="BT275" t="s">
        <v>1351</v>
      </c>
      <c r="BU275" t="b">
        <v>1</v>
      </c>
      <c r="BV275" t="b">
        <v>0</v>
      </c>
      <c r="BW275" t="b">
        <v>0</v>
      </c>
      <c r="BX275" t="b">
        <v>0</v>
      </c>
      <c r="BY275" t="b">
        <v>0</v>
      </c>
      <c r="BZ275" t="b">
        <v>0</v>
      </c>
      <c r="CA275" t="b">
        <v>0</v>
      </c>
      <c r="CB275" t="b">
        <v>0</v>
      </c>
      <c r="CC275" t="b">
        <v>0</v>
      </c>
      <c r="CD275" t="b">
        <v>0</v>
      </c>
      <c r="CF275" t="s">
        <v>1179</v>
      </c>
      <c r="CG275" t="b">
        <v>0</v>
      </c>
      <c r="CH275" t="b">
        <v>0</v>
      </c>
      <c r="CI275" t="b">
        <v>0</v>
      </c>
      <c r="CJ275" t="b">
        <v>0</v>
      </c>
      <c r="CK275" t="b">
        <v>1</v>
      </c>
      <c r="CL275" t="b">
        <v>0</v>
      </c>
      <c r="CM275" t="b">
        <v>0</v>
      </c>
      <c r="CN275" t="b">
        <v>0</v>
      </c>
      <c r="CO275" t="b">
        <v>0</v>
      </c>
      <c r="CP275" t="b">
        <v>0</v>
      </c>
      <c r="CQ275" t="b">
        <v>0</v>
      </c>
      <c r="CR275" t="b">
        <v>0</v>
      </c>
      <c r="CS275" t="b">
        <v>0</v>
      </c>
      <c r="CT275" t="b">
        <v>0</v>
      </c>
      <c r="CV275" t="s">
        <v>1271</v>
      </c>
      <c r="CW275" t="b">
        <v>0</v>
      </c>
      <c r="CX275" t="b">
        <v>1</v>
      </c>
      <c r="CY275" t="b">
        <v>1</v>
      </c>
      <c r="CZ275" t="b">
        <v>0</v>
      </c>
      <c r="DA275" t="b">
        <v>1</v>
      </c>
      <c r="DB275" t="b">
        <v>0</v>
      </c>
      <c r="DC275" t="b">
        <v>0</v>
      </c>
      <c r="DF275">
        <v>3</v>
      </c>
      <c r="DH275">
        <v>1</v>
      </c>
      <c r="DJ275">
        <v>1</v>
      </c>
      <c r="DP275" t="s">
        <v>476</v>
      </c>
      <c r="EC275" t="s">
        <v>476</v>
      </c>
      <c r="ED275" t="s">
        <v>1582</v>
      </c>
      <c r="EK275" t="b">
        <v>1</v>
      </c>
      <c r="EP275" t="s">
        <v>476</v>
      </c>
      <c r="EQ275" t="s">
        <v>2681</v>
      </c>
      <c r="ER275" t="b">
        <v>1</v>
      </c>
      <c r="EU275" t="b">
        <v>1</v>
      </c>
      <c r="FA275" t="s">
        <v>476</v>
      </c>
      <c r="FB275" t="s">
        <v>476</v>
      </c>
      <c r="FC275" t="s">
        <v>476</v>
      </c>
      <c r="FD275" t="s">
        <v>510</v>
      </c>
      <c r="FE275" t="s">
        <v>510</v>
      </c>
      <c r="FF275" t="s">
        <v>510</v>
      </c>
      <c r="FG275" t="s">
        <v>510</v>
      </c>
      <c r="FH275" t="s">
        <v>510</v>
      </c>
      <c r="FI275" t="s">
        <v>510</v>
      </c>
      <c r="FJ275" t="s">
        <v>476</v>
      </c>
      <c r="FK275" t="s">
        <v>476</v>
      </c>
      <c r="FL275" t="s">
        <v>510</v>
      </c>
      <c r="FN275" t="s">
        <v>476</v>
      </c>
      <c r="FO275" t="s">
        <v>510</v>
      </c>
      <c r="FP275" t="s">
        <v>510</v>
      </c>
      <c r="FQ275" t="s">
        <v>510</v>
      </c>
      <c r="FR275" t="s">
        <v>510</v>
      </c>
      <c r="FS275" t="s">
        <v>476</v>
      </c>
      <c r="FT275" t="s">
        <v>510</v>
      </c>
      <c r="FU275" t="s">
        <v>510</v>
      </c>
      <c r="FV275" t="s">
        <v>510</v>
      </c>
      <c r="FW275" t="s">
        <v>510</v>
      </c>
      <c r="FX275" t="s">
        <v>476</v>
      </c>
      <c r="FY275" t="s">
        <v>510</v>
      </c>
      <c r="FZ275" t="s">
        <v>510</v>
      </c>
      <c r="GA275" t="s">
        <v>476</v>
      </c>
      <c r="GB275">
        <f>IF(Table1[[#This Row],[msna/Demographic_info/HH_members_group/total_m_c_muac]]=0,"",COUNTIF(Table1[[#This Row],[Grain or tubers e.g. bread, rice, noodles, bulger, frikeh, kaak, pasta, andoumeh, manakish, thick grain-based porridge, potatoes]:[Breastmilk]],"Yes"))</f>
        <v>4</v>
      </c>
      <c r="GC275" t="str">
        <f>IF(Table1[[#This Row],[Column1]]="","",IF(Table1[[#This Row],[Please select the assessment type:]]="Livelihood and Protection (MHPSS, CP, GBV)","",IF(Table1[[#This Row],[Column1]]&gt;4,"diverse","not diverse")))</f>
        <v>not diverse</v>
      </c>
      <c r="GD275">
        <v>3</v>
      </c>
      <c r="GE275" t="s">
        <v>487</v>
      </c>
      <c r="GF275">
        <v>0</v>
      </c>
      <c r="GG275" t="s">
        <v>470</v>
      </c>
      <c r="GH275" t="s">
        <v>3301</v>
      </c>
      <c r="GI275" t="b">
        <v>1</v>
      </c>
      <c r="GT275" t="b">
        <v>1</v>
      </c>
      <c r="HA275" t="s">
        <v>4182</v>
      </c>
      <c r="HB275" t="b">
        <v>1</v>
      </c>
      <c r="HK275" t="b">
        <v>1</v>
      </c>
      <c r="HO275" t="s">
        <v>4183</v>
      </c>
      <c r="HP275" t="s">
        <v>1163</v>
      </c>
      <c r="HQ275" t="b">
        <v>1</v>
      </c>
      <c r="HR275" t="b">
        <v>1</v>
      </c>
      <c r="IC275" t="s">
        <v>1242</v>
      </c>
      <c r="ID275" t="b">
        <v>1</v>
      </c>
      <c r="IE275" t="b">
        <v>1</v>
      </c>
      <c r="IP275" t="s">
        <v>4184</v>
      </c>
      <c r="IS275" t="b">
        <v>1</v>
      </c>
      <c r="IT275" t="b">
        <v>1</v>
      </c>
      <c r="IZ275" t="s">
        <v>769</v>
      </c>
      <c r="JB275" t="s">
        <v>4185</v>
      </c>
      <c r="JC275" t="b">
        <v>1</v>
      </c>
      <c r="JH275" t="b">
        <v>1</v>
      </c>
      <c r="JL275" t="b">
        <v>1</v>
      </c>
      <c r="JQ275" t="s">
        <v>771</v>
      </c>
      <c r="JR275" t="s">
        <v>826</v>
      </c>
      <c r="JS275" t="b">
        <v>1</v>
      </c>
      <c r="JW275" t="b">
        <v>1</v>
      </c>
      <c r="KD275" t="s">
        <v>826</v>
      </c>
      <c r="KE275" t="b">
        <v>1</v>
      </c>
      <c r="KI275" t="b">
        <v>1</v>
      </c>
      <c r="KO275" t="s">
        <v>3275</v>
      </c>
      <c r="KT275" t="b">
        <v>1</v>
      </c>
      <c r="KY275" t="s">
        <v>1857</v>
      </c>
      <c r="KZ275" t="b">
        <v>1</v>
      </c>
      <c r="LH275" t="s">
        <v>688</v>
      </c>
      <c r="LJ275" t="b">
        <v>1</v>
      </c>
      <c r="LR275" t="s">
        <v>3041</v>
      </c>
      <c r="LS275" t="b">
        <v>1</v>
      </c>
      <c r="LW275" t="b">
        <v>1</v>
      </c>
      <c r="ME275" t="b">
        <v>1</v>
      </c>
      <c r="MI275" t="s">
        <v>2531</v>
      </c>
      <c r="ML275" t="b">
        <v>1</v>
      </c>
      <c r="MO275" t="b">
        <v>1</v>
      </c>
      <c r="MY275" t="s">
        <v>1023</v>
      </c>
      <c r="NH275" t="b">
        <v>1</v>
      </c>
      <c r="NK275" t="s">
        <v>1843</v>
      </c>
      <c r="NN275" t="b">
        <v>1</v>
      </c>
      <c r="NQ275" t="b">
        <v>1</v>
      </c>
      <c r="NV275" t="s">
        <v>510</v>
      </c>
      <c r="NW275" t="s">
        <v>4186</v>
      </c>
      <c r="NX275" t="s">
        <v>510</v>
      </c>
      <c r="NZ275" t="s">
        <v>830</v>
      </c>
      <c r="OB275" t="b">
        <v>1</v>
      </c>
      <c r="OE275" t="b">
        <v>1</v>
      </c>
      <c r="OL275" t="s">
        <v>3746</v>
      </c>
      <c r="ON275" t="b">
        <v>1</v>
      </c>
      <c r="OO275" t="b">
        <v>1</v>
      </c>
      <c r="OW275" t="s">
        <v>1003</v>
      </c>
      <c r="OX275" t="b">
        <v>1</v>
      </c>
      <c r="PF275" t="b">
        <v>1</v>
      </c>
      <c r="PM275">
        <v>800</v>
      </c>
      <c r="PN275" t="s">
        <v>2213</v>
      </c>
      <c r="PR275" t="b">
        <v>1</v>
      </c>
      <c r="QF275" t="s">
        <v>476</v>
      </c>
      <c r="QG275" t="s">
        <v>781</v>
      </c>
      <c r="QH275" t="b">
        <v>1</v>
      </c>
      <c r="QK275" t="b">
        <v>1</v>
      </c>
      <c r="QP275" t="s">
        <v>510</v>
      </c>
      <c r="QR275" t="s">
        <v>510</v>
      </c>
      <c r="RC275" t="s">
        <v>511</v>
      </c>
      <c r="RE275" t="s">
        <v>510</v>
      </c>
      <c r="RG275" t="s">
        <v>4187</v>
      </c>
      <c r="RH275" t="s">
        <v>565</v>
      </c>
      <c r="RL275" t="b">
        <v>1</v>
      </c>
      <c r="RR275" t="s">
        <v>514</v>
      </c>
      <c r="RS275" t="b">
        <v>1</v>
      </c>
      <c r="SA275" t="s">
        <v>515</v>
      </c>
      <c r="SB275" t="s">
        <v>4188</v>
      </c>
      <c r="SC275">
        <v>92474018</v>
      </c>
      <c r="SD275" t="s">
        <v>4189</v>
      </c>
      <c r="SE275" s="2">
        <v>44602.568206018521</v>
      </c>
      <c r="SF275">
        <v>274</v>
      </c>
      <c r="SH275">
        <v>-1</v>
      </c>
      <c r="SK275" t="s">
        <v>518</v>
      </c>
      <c r="SL275">
        <v>1957</v>
      </c>
      <c r="SM275" t="s">
        <v>983</v>
      </c>
      <c r="SN275">
        <v>648550</v>
      </c>
    </row>
    <row r="276" spans="1:508" hidden="1" x14ac:dyDescent="0.25">
      <c r="A276" t="s">
        <v>4190</v>
      </c>
      <c r="B276" t="s">
        <v>4191</v>
      </c>
      <c r="D276" t="s">
        <v>4192</v>
      </c>
      <c r="E276" t="s">
        <v>950</v>
      </c>
      <c r="G276" s="1">
        <v>44602</v>
      </c>
      <c r="H276" t="s">
        <v>1285</v>
      </c>
      <c r="I276" t="s">
        <v>952</v>
      </c>
      <c r="J276" t="s">
        <v>476</v>
      </c>
      <c r="K276" t="s">
        <v>477</v>
      </c>
      <c r="L276" s="3">
        <v>44602</v>
      </c>
      <c r="M276" t="s">
        <v>478</v>
      </c>
      <c r="O276" t="s">
        <v>479</v>
      </c>
      <c r="P276" t="s">
        <v>523</v>
      </c>
      <c r="Q276" t="s">
        <v>573</v>
      </c>
      <c r="R276" t="s">
        <v>479</v>
      </c>
      <c r="S276" t="s">
        <v>482</v>
      </c>
      <c r="T276" t="b">
        <v>1</v>
      </c>
      <c r="AA276" t="s">
        <v>483</v>
      </c>
      <c r="AB276" t="s">
        <v>1485</v>
      </c>
      <c r="AC276">
        <v>1</v>
      </c>
      <c r="AD276">
        <v>0</v>
      </c>
      <c r="AE276">
        <v>0</v>
      </c>
      <c r="AF276">
        <v>0</v>
      </c>
      <c r="AG276">
        <v>0</v>
      </c>
      <c r="AH276">
        <v>1</v>
      </c>
      <c r="AI276">
        <v>0</v>
      </c>
      <c r="AJ276" t="s">
        <v>470</v>
      </c>
      <c r="AK276" t="s">
        <v>486</v>
      </c>
      <c r="AL276" t="s">
        <v>486</v>
      </c>
      <c r="AM276">
        <v>0</v>
      </c>
      <c r="AN276">
        <v>2</v>
      </c>
      <c r="AO276">
        <v>1</v>
      </c>
      <c r="AP276">
        <v>0</v>
      </c>
      <c r="AQ276">
        <v>1</v>
      </c>
      <c r="AR276">
        <v>0</v>
      </c>
      <c r="AS276" t="s">
        <v>487</v>
      </c>
      <c r="AT276" t="s">
        <v>486</v>
      </c>
      <c r="AU276" t="s">
        <v>526</v>
      </c>
      <c r="AV276" t="s">
        <v>487</v>
      </c>
      <c r="AW276" t="s">
        <v>485</v>
      </c>
      <c r="AX276" t="s">
        <v>485</v>
      </c>
      <c r="AY276" t="s">
        <v>527</v>
      </c>
      <c r="AZ276">
        <v>5</v>
      </c>
      <c r="BA276" t="s">
        <v>1034</v>
      </c>
      <c r="BC276" t="s">
        <v>954</v>
      </c>
      <c r="BE276" t="s">
        <v>986</v>
      </c>
      <c r="BG276" t="s">
        <v>1683</v>
      </c>
      <c r="BH276" t="b">
        <v>1</v>
      </c>
      <c r="BJ276" t="b">
        <v>1</v>
      </c>
      <c r="BQ276">
        <v>20</v>
      </c>
      <c r="BR276" t="s">
        <v>1013</v>
      </c>
      <c r="BS276" t="s">
        <v>510</v>
      </c>
      <c r="CV276" t="s">
        <v>1219</v>
      </c>
      <c r="CW276" t="b">
        <v>0</v>
      </c>
      <c r="CX276" t="b">
        <v>0</v>
      </c>
      <c r="CY276" t="b">
        <v>1</v>
      </c>
      <c r="CZ276" t="b">
        <v>0</v>
      </c>
      <c r="DA276" t="b">
        <v>1</v>
      </c>
      <c r="DB276" t="b">
        <v>0</v>
      </c>
      <c r="DC276" t="b">
        <v>0</v>
      </c>
      <c r="DP276" t="s">
        <v>476</v>
      </c>
      <c r="EC276" t="s">
        <v>476</v>
      </c>
      <c r="ED276" t="s">
        <v>1237</v>
      </c>
      <c r="EJ276" t="b">
        <v>1</v>
      </c>
      <c r="EP276" t="s">
        <v>476</v>
      </c>
      <c r="EQ276" t="s">
        <v>1038</v>
      </c>
      <c r="ES276" t="b">
        <v>1</v>
      </c>
      <c r="FA276" t="s">
        <v>510</v>
      </c>
      <c r="FB276" t="s">
        <v>510</v>
      </c>
      <c r="FC276" t="s">
        <v>476</v>
      </c>
      <c r="FD276" t="s">
        <v>476</v>
      </c>
      <c r="FE276" t="s">
        <v>510</v>
      </c>
      <c r="FF276" t="s">
        <v>510</v>
      </c>
      <c r="FG276" t="s">
        <v>476</v>
      </c>
      <c r="FH276" t="s">
        <v>476</v>
      </c>
      <c r="FI276" t="s">
        <v>476</v>
      </c>
      <c r="FJ276" t="s">
        <v>476</v>
      </c>
      <c r="FK276" t="s">
        <v>476</v>
      </c>
      <c r="FL276" t="s">
        <v>510</v>
      </c>
      <c r="FN276" t="s">
        <v>476</v>
      </c>
      <c r="FO276" t="s">
        <v>510</v>
      </c>
      <c r="FP276" t="s">
        <v>510</v>
      </c>
      <c r="FQ276" t="s">
        <v>510</v>
      </c>
      <c r="FR276" t="s">
        <v>510</v>
      </c>
      <c r="FS276" t="s">
        <v>476</v>
      </c>
      <c r="FT276" t="s">
        <v>476</v>
      </c>
      <c r="FU276" t="s">
        <v>476</v>
      </c>
      <c r="FV276" t="s">
        <v>510</v>
      </c>
      <c r="FW276" t="s">
        <v>510</v>
      </c>
      <c r="FX276" t="s">
        <v>476</v>
      </c>
      <c r="FY276" t="s">
        <v>510</v>
      </c>
      <c r="FZ276" t="s">
        <v>510</v>
      </c>
      <c r="GA276" t="s">
        <v>510</v>
      </c>
      <c r="GB276">
        <f>IF(Table1[[#This Row],[msna/Demographic_info/HH_members_group/total_m_c_muac]]=0,"",COUNTIF(Table1[[#This Row],[Grain or tubers e.g. bread, rice, noodles, bulger, frikeh, kaak, pasta, andoumeh, manakish, thick grain-based porridge, potatoes]:[Breastmilk]],"Yes"))</f>
        <v>5</v>
      </c>
      <c r="GC276" t="str">
        <f>IF(Table1[[#This Row],[Column1]]="","",IF(Table1[[#This Row],[Please select the assessment type:]]="Livelihood and Protection (MHPSS, CP, GBV)","",IF(Table1[[#This Row],[Column1]]&gt;4,"diverse","not diverse")))</f>
        <v>diverse</v>
      </c>
      <c r="GD276">
        <v>2</v>
      </c>
      <c r="GE276" t="s">
        <v>485</v>
      </c>
      <c r="GF276">
        <v>1</v>
      </c>
      <c r="GG276" t="s">
        <v>486</v>
      </c>
      <c r="GH276" t="s">
        <v>4193</v>
      </c>
      <c r="GI276" t="b">
        <v>1</v>
      </c>
      <c r="GQ276" t="b">
        <v>1</v>
      </c>
      <c r="HA276" t="s">
        <v>492</v>
      </c>
      <c r="HB276" t="b">
        <v>1</v>
      </c>
      <c r="HO276" t="s">
        <v>4194</v>
      </c>
      <c r="HP276" t="s">
        <v>2458</v>
      </c>
      <c r="HQ276" t="b">
        <v>1</v>
      </c>
      <c r="HW276" t="b">
        <v>1</v>
      </c>
      <c r="IC276" t="s">
        <v>4195</v>
      </c>
      <c r="ID276" t="b">
        <v>1</v>
      </c>
      <c r="IE276" t="b">
        <v>1</v>
      </c>
      <c r="IJ276" t="b">
        <v>1</v>
      </c>
      <c r="IP276" t="s">
        <v>824</v>
      </c>
      <c r="IR276" t="b">
        <v>1</v>
      </c>
      <c r="IZ276" t="s">
        <v>769</v>
      </c>
      <c r="JB276" t="s">
        <v>3978</v>
      </c>
      <c r="JC276" t="b">
        <v>1</v>
      </c>
      <c r="JI276" t="b">
        <v>1</v>
      </c>
      <c r="JL276" t="b">
        <v>1</v>
      </c>
      <c r="JQ276" t="s">
        <v>476</v>
      </c>
      <c r="JR276" t="s">
        <v>601</v>
      </c>
      <c r="JS276" t="b">
        <v>1</v>
      </c>
      <c r="JX276" t="b">
        <v>1</v>
      </c>
      <c r="KD276" t="s">
        <v>4196</v>
      </c>
      <c r="KE276" t="b">
        <v>1</v>
      </c>
      <c r="KF276" t="b">
        <v>1</v>
      </c>
      <c r="KI276" t="b">
        <v>1</v>
      </c>
      <c r="KO276" t="s">
        <v>4197</v>
      </c>
      <c r="KS276" t="b">
        <v>1</v>
      </c>
      <c r="KT276" t="b">
        <v>1</v>
      </c>
      <c r="KY276" t="s">
        <v>498</v>
      </c>
      <c r="LA276" t="b">
        <v>1</v>
      </c>
      <c r="LH276" t="s">
        <v>500</v>
      </c>
      <c r="LI276" t="b">
        <v>1</v>
      </c>
      <c r="LR276" t="s">
        <v>3041</v>
      </c>
      <c r="LS276" t="b">
        <v>1</v>
      </c>
      <c r="LW276" t="b">
        <v>1</v>
      </c>
      <c r="ME276" t="b">
        <v>1</v>
      </c>
      <c r="MI276" t="s">
        <v>3054</v>
      </c>
      <c r="ML276" t="b">
        <v>1</v>
      </c>
      <c r="MO276" t="b">
        <v>1</v>
      </c>
      <c r="MP276" t="b">
        <v>1</v>
      </c>
      <c r="MY276" t="s">
        <v>830</v>
      </c>
      <c r="NA276" t="b">
        <v>1</v>
      </c>
      <c r="ND276" t="b">
        <v>1</v>
      </c>
      <c r="NK276" t="s">
        <v>1698</v>
      </c>
      <c r="NL276" t="b">
        <v>1</v>
      </c>
      <c r="NO276" t="b">
        <v>1</v>
      </c>
      <c r="NV276" t="s">
        <v>476</v>
      </c>
      <c r="NX276" t="s">
        <v>510</v>
      </c>
      <c r="NZ276" t="s">
        <v>625</v>
      </c>
      <c r="OB276" t="b">
        <v>1</v>
      </c>
      <c r="OE276" t="b">
        <v>1</v>
      </c>
      <c r="OF276" t="b">
        <v>1</v>
      </c>
      <c r="OL276" t="s">
        <v>4198</v>
      </c>
      <c r="ON276" t="b">
        <v>1</v>
      </c>
      <c r="OO276" t="b">
        <v>1</v>
      </c>
      <c r="OR276" t="b">
        <v>1</v>
      </c>
      <c r="OW276" t="s">
        <v>507</v>
      </c>
      <c r="PC276" t="b">
        <v>1</v>
      </c>
      <c r="PL276">
        <v>800</v>
      </c>
      <c r="PM276">
        <v>1000</v>
      </c>
      <c r="PN276" t="s">
        <v>1830</v>
      </c>
      <c r="QD276" t="b">
        <v>1</v>
      </c>
      <c r="QF276" t="s">
        <v>476</v>
      </c>
      <c r="QG276" t="s">
        <v>781</v>
      </c>
      <c r="QH276" t="b">
        <v>1</v>
      </c>
      <c r="QK276" t="b">
        <v>1</v>
      </c>
      <c r="QP276" t="s">
        <v>510</v>
      </c>
      <c r="QR276" t="s">
        <v>510</v>
      </c>
      <c r="RC276" t="s">
        <v>511</v>
      </c>
      <c r="RE276" t="s">
        <v>476</v>
      </c>
      <c r="RF276" t="s">
        <v>4199</v>
      </c>
      <c r="RG276" t="s">
        <v>4200</v>
      </c>
      <c r="RH276" t="s">
        <v>611</v>
      </c>
      <c r="RJ276" t="b">
        <v>1</v>
      </c>
      <c r="RL276" t="b">
        <v>1</v>
      </c>
      <c r="RR276" t="s">
        <v>514</v>
      </c>
      <c r="RS276" t="b">
        <v>1</v>
      </c>
      <c r="SA276" t="s">
        <v>543</v>
      </c>
      <c r="SB276" t="s">
        <v>4201</v>
      </c>
      <c r="SC276">
        <v>92474019</v>
      </c>
      <c r="SD276" t="s">
        <v>4202</v>
      </c>
      <c r="SE276" s="2">
        <v>44602.568206018521</v>
      </c>
      <c r="SF276">
        <v>275</v>
      </c>
      <c r="SH276">
        <v>-1</v>
      </c>
      <c r="SK276" t="s">
        <v>518</v>
      </c>
      <c r="SL276">
        <v>1448</v>
      </c>
      <c r="SM276" t="s">
        <v>983</v>
      </c>
      <c r="SN276">
        <v>648550</v>
      </c>
    </row>
    <row r="277" spans="1:508" hidden="1" x14ac:dyDescent="0.25">
      <c r="A277" t="s">
        <v>4203</v>
      </c>
      <c r="B277" t="s">
        <v>4204</v>
      </c>
      <c r="D277" t="s">
        <v>4192</v>
      </c>
      <c r="E277" t="s">
        <v>950</v>
      </c>
      <c r="G277" s="1">
        <v>44602</v>
      </c>
      <c r="H277" t="s">
        <v>1285</v>
      </c>
      <c r="I277" t="s">
        <v>952</v>
      </c>
      <c r="J277" t="s">
        <v>476</v>
      </c>
      <c r="K277" t="s">
        <v>477</v>
      </c>
      <c r="L277" s="1">
        <v>43587</v>
      </c>
      <c r="M277" t="s">
        <v>478</v>
      </c>
      <c r="O277" t="s">
        <v>572</v>
      </c>
      <c r="P277" t="s">
        <v>548</v>
      </c>
      <c r="Q277" t="s">
        <v>481</v>
      </c>
      <c r="R277" t="s">
        <v>479</v>
      </c>
      <c r="S277" t="s">
        <v>524</v>
      </c>
      <c r="W277" t="b">
        <v>1</v>
      </c>
      <c r="AA277" t="s">
        <v>483</v>
      </c>
      <c r="AB277" t="s">
        <v>594</v>
      </c>
      <c r="AC277">
        <v>0</v>
      </c>
      <c r="AD277">
        <v>0</v>
      </c>
      <c r="AE277">
        <v>0</v>
      </c>
      <c r="AF277">
        <v>1</v>
      </c>
      <c r="AG277">
        <v>0</v>
      </c>
      <c r="AH277">
        <v>1</v>
      </c>
      <c r="AI277">
        <v>0</v>
      </c>
      <c r="AJ277" t="s">
        <v>486</v>
      </c>
      <c r="AK277" t="s">
        <v>486</v>
      </c>
      <c r="AL277" t="s">
        <v>485</v>
      </c>
      <c r="AM277">
        <v>0</v>
      </c>
      <c r="AN277">
        <v>0</v>
      </c>
      <c r="AO277">
        <v>2</v>
      </c>
      <c r="AP277">
        <v>2</v>
      </c>
      <c r="AQ277">
        <v>1</v>
      </c>
      <c r="AR277">
        <v>0</v>
      </c>
      <c r="AS277" t="s">
        <v>526</v>
      </c>
      <c r="AT277" t="s">
        <v>486</v>
      </c>
      <c r="AU277" t="s">
        <v>527</v>
      </c>
      <c r="AV277" t="s">
        <v>527</v>
      </c>
      <c r="AW277" t="s">
        <v>470</v>
      </c>
      <c r="AX277" t="s">
        <v>485</v>
      </c>
      <c r="AY277" t="s">
        <v>722</v>
      </c>
      <c r="AZ277">
        <v>7</v>
      </c>
      <c r="BA277" t="s">
        <v>787</v>
      </c>
      <c r="BC277" t="s">
        <v>986</v>
      </c>
      <c r="BE277" t="s">
        <v>1034</v>
      </c>
      <c r="BG277" t="s">
        <v>1683</v>
      </c>
      <c r="BH277" t="b">
        <v>1</v>
      </c>
      <c r="BJ277" t="b">
        <v>1</v>
      </c>
      <c r="BQ277">
        <v>15</v>
      </c>
      <c r="BR277" t="s">
        <v>1013</v>
      </c>
      <c r="BS277" t="s">
        <v>510</v>
      </c>
      <c r="CV277" t="s">
        <v>4205</v>
      </c>
      <c r="CW277" t="b">
        <v>0</v>
      </c>
      <c r="CX277" t="b">
        <v>0</v>
      </c>
      <c r="CY277" t="b">
        <v>0</v>
      </c>
      <c r="CZ277" t="b">
        <v>1</v>
      </c>
      <c r="DA277" t="b">
        <v>1</v>
      </c>
      <c r="DB277" t="b">
        <v>0</v>
      </c>
      <c r="DC277" t="b">
        <v>0</v>
      </c>
      <c r="DH277">
        <v>1</v>
      </c>
      <c r="DP277" t="s">
        <v>510</v>
      </c>
      <c r="DQ277" t="s">
        <v>1181</v>
      </c>
      <c r="DT277" t="b">
        <v>1</v>
      </c>
      <c r="EC277" t="s">
        <v>476</v>
      </c>
      <c r="ED277" t="s">
        <v>1237</v>
      </c>
      <c r="EJ277" t="b">
        <v>1</v>
      </c>
      <c r="EP277" t="s">
        <v>476</v>
      </c>
      <c r="EQ277" t="s">
        <v>1159</v>
      </c>
      <c r="ER277" t="b">
        <v>1</v>
      </c>
      <c r="FA277" t="s">
        <v>476</v>
      </c>
      <c r="FB277" t="s">
        <v>510</v>
      </c>
      <c r="FC277" t="s">
        <v>510</v>
      </c>
      <c r="FD277" t="s">
        <v>510</v>
      </c>
      <c r="FE277" t="s">
        <v>510</v>
      </c>
      <c r="FF277" t="s">
        <v>510</v>
      </c>
      <c r="FG277" t="s">
        <v>476</v>
      </c>
      <c r="FH277" t="s">
        <v>510</v>
      </c>
      <c r="FI277" t="s">
        <v>510</v>
      </c>
      <c r="FJ277" t="s">
        <v>476</v>
      </c>
      <c r="FK277" t="s">
        <v>476</v>
      </c>
      <c r="FL277" t="s">
        <v>510</v>
      </c>
      <c r="GB277">
        <f>IF(Table1[[#This Row],[msna/Demographic_info/HH_members_group/total_m_c_muac]]=0,"",COUNTIF(Table1[[#This Row],[Grain or tubers e.g. bread, rice, noodles, bulger, frikeh, kaak, pasta, andoumeh, manakish, thick grain-based porridge, potatoes]:[Breastmilk]],"Yes"))</f>
        <v>0</v>
      </c>
      <c r="GC277" t="str">
        <f>IF(Table1[[#This Row],[Column1]]="","",IF(Table1[[#This Row],[Please select the assessment type:]]="Livelihood and Protection (MHPSS, CP, GBV)","",IF(Table1[[#This Row],[Column1]]&gt;4,"diverse","not diverse")))</f>
        <v>not diverse</v>
      </c>
      <c r="GH277" t="s">
        <v>4206</v>
      </c>
      <c r="GI277" t="b">
        <v>1</v>
      </c>
      <c r="GJ277" t="b">
        <v>1</v>
      </c>
      <c r="GN277" t="b">
        <v>1</v>
      </c>
      <c r="GQ277" t="b">
        <v>1</v>
      </c>
      <c r="HA277" t="s">
        <v>4207</v>
      </c>
      <c r="HB277" t="b">
        <v>1</v>
      </c>
      <c r="HI277" t="b">
        <v>1</v>
      </c>
      <c r="HO277" t="s">
        <v>4208</v>
      </c>
      <c r="HP277" t="s">
        <v>2891</v>
      </c>
      <c r="HR277" t="b">
        <v>1</v>
      </c>
      <c r="HT277" t="b">
        <v>1</v>
      </c>
      <c r="HW277" t="b">
        <v>1</v>
      </c>
      <c r="IC277" t="s">
        <v>1242</v>
      </c>
      <c r="ID277" t="b">
        <v>1</v>
      </c>
      <c r="IE277" t="b">
        <v>1</v>
      </c>
      <c r="IP277" t="s">
        <v>640</v>
      </c>
      <c r="IQ277" t="b">
        <v>1</v>
      </c>
      <c r="IS277" t="b">
        <v>1</v>
      </c>
      <c r="IZ277" t="s">
        <v>769</v>
      </c>
      <c r="JB277" t="s">
        <v>1260</v>
      </c>
      <c r="JC277" t="b">
        <v>1</v>
      </c>
      <c r="JH277" t="b">
        <v>1</v>
      </c>
      <c r="JQ277" t="s">
        <v>510</v>
      </c>
      <c r="JR277" t="s">
        <v>826</v>
      </c>
      <c r="JS277" t="b">
        <v>1</v>
      </c>
      <c r="JW277" t="b">
        <v>1</v>
      </c>
      <c r="KD277" t="s">
        <v>826</v>
      </c>
      <c r="KE277" t="b">
        <v>1</v>
      </c>
      <c r="KI277" t="b">
        <v>1</v>
      </c>
      <c r="KO277" t="s">
        <v>3275</v>
      </c>
      <c r="KT277" t="b">
        <v>1</v>
      </c>
      <c r="KY277" t="s">
        <v>498</v>
      </c>
      <c r="LA277" t="b">
        <v>1</v>
      </c>
      <c r="LH277" t="s">
        <v>969</v>
      </c>
      <c r="LN277" t="b">
        <v>1</v>
      </c>
      <c r="LR277" t="s">
        <v>3041</v>
      </c>
      <c r="LS277" t="b">
        <v>1</v>
      </c>
      <c r="LW277" t="b">
        <v>1</v>
      </c>
      <c r="ME277" t="b">
        <v>1</v>
      </c>
      <c r="MI277" t="s">
        <v>3054</v>
      </c>
      <c r="ML277" t="b">
        <v>1</v>
      </c>
      <c r="MO277" t="b">
        <v>1</v>
      </c>
      <c r="MP277" t="b">
        <v>1</v>
      </c>
      <c r="MY277" t="s">
        <v>1023</v>
      </c>
      <c r="NH277" t="b">
        <v>1</v>
      </c>
      <c r="NK277" t="s">
        <v>1737</v>
      </c>
      <c r="NN277" t="b">
        <v>1</v>
      </c>
      <c r="NO277" t="b">
        <v>1</v>
      </c>
      <c r="NV277" t="s">
        <v>476</v>
      </c>
      <c r="NX277" t="s">
        <v>510</v>
      </c>
      <c r="NZ277" t="s">
        <v>972</v>
      </c>
      <c r="OB277" t="b">
        <v>1</v>
      </c>
      <c r="OE277" t="b">
        <v>1</v>
      </c>
      <c r="OL277" t="s">
        <v>1395</v>
      </c>
      <c r="OO277" t="b">
        <v>1</v>
      </c>
      <c r="OW277" t="s">
        <v>1003</v>
      </c>
      <c r="OX277" t="b">
        <v>1</v>
      </c>
      <c r="PF277" t="b">
        <v>1</v>
      </c>
      <c r="PM277">
        <v>500</v>
      </c>
      <c r="PN277" t="s">
        <v>653</v>
      </c>
      <c r="PS277" t="b">
        <v>1</v>
      </c>
      <c r="PT277" t="b">
        <v>1</v>
      </c>
      <c r="QF277" t="s">
        <v>476</v>
      </c>
      <c r="QG277" t="s">
        <v>509</v>
      </c>
      <c r="QH277" t="b">
        <v>1</v>
      </c>
      <c r="QP277" t="s">
        <v>510</v>
      </c>
      <c r="QR277" t="s">
        <v>510</v>
      </c>
      <c r="RC277" t="s">
        <v>511</v>
      </c>
      <c r="RE277" t="s">
        <v>510</v>
      </c>
      <c r="RG277" t="s">
        <v>4209</v>
      </c>
      <c r="RH277" t="s">
        <v>611</v>
      </c>
      <c r="RJ277" t="b">
        <v>1</v>
      </c>
      <c r="RL277" t="b">
        <v>1</v>
      </c>
      <c r="RR277" t="s">
        <v>514</v>
      </c>
      <c r="RS277" t="b">
        <v>1</v>
      </c>
      <c r="SA277" t="s">
        <v>515</v>
      </c>
      <c r="SB277" t="s">
        <v>4210</v>
      </c>
      <c r="SC277">
        <v>92474021</v>
      </c>
      <c r="SD277" t="s">
        <v>4211</v>
      </c>
      <c r="SE277" s="2">
        <v>44602.56821759259</v>
      </c>
      <c r="SF277">
        <v>276</v>
      </c>
      <c r="SH277">
        <v>-1</v>
      </c>
      <c r="SK277" t="s">
        <v>518</v>
      </c>
      <c r="SL277">
        <v>1481</v>
      </c>
      <c r="SM277" t="s">
        <v>983</v>
      </c>
      <c r="SN277">
        <v>648550</v>
      </c>
    </row>
    <row r="278" spans="1:508" hidden="1" x14ac:dyDescent="0.25">
      <c r="A278" t="s">
        <v>4212</v>
      </c>
      <c r="B278" t="s">
        <v>4213</v>
      </c>
      <c r="C278" t="s">
        <v>470</v>
      </c>
      <c r="D278" t="s">
        <v>4192</v>
      </c>
      <c r="E278" t="s">
        <v>950</v>
      </c>
      <c r="G278" s="1">
        <v>44602</v>
      </c>
      <c r="H278" t="s">
        <v>1285</v>
      </c>
      <c r="I278" t="s">
        <v>952</v>
      </c>
      <c r="J278" t="s">
        <v>476</v>
      </c>
      <c r="K278" t="s">
        <v>477</v>
      </c>
      <c r="L278" s="1">
        <v>43586</v>
      </c>
      <c r="M278" t="s">
        <v>478</v>
      </c>
      <c r="O278" t="s">
        <v>479</v>
      </c>
      <c r="P278" t="s">
        <v>548</v>
      </c>
      <c r="Q278" t="s">
        <v>573</v>
      </c>
      <c r="R278" t="s">
        <v>479</v>
      </c>
      <c r="S278" t="s">
        <v>482</v>
      </c>
      <c r="T278" t="b">
        <v>1</v>
      </c>
      <c r="AA278" t="s">
        <v>483</v>
      </c>
      <c r="AB278" t="s">
        <v>574</v>
      </c>
      <c r="AC278">
        <v>0</v>
      </c>
      <c r="AD278">
        <v>0</v>
      </c>
      <c r="AE278">
        <v>0</v>
      </c>
      <c r="AF278">
        <v>1</v>
      </c>
      <c r="AG278">
        <v>1</v>
      </c>
      <c r="AH278">
        <v>1</v>
      </c>
      <c r="AI278">
        <v>0</v>
      </c>
      <c r="AJ278" t="s">
        <v>485</v>
      </c>
      <c r="AK278" t="s">
        <v>486</v>
      </c>
      <c r="AL278" t="s">
        <v>487</v>
      </c>
      <c r="AM278">
        <v>0</v>
      </c>
      <c r="AN278">
        <v>1</v>
      </c>
      <c r="AO278">
        <v>0</v>
      </c>
      <c r="AP278">
        <v>1</v>
      </c>
      <c r="AQ278">
        <v>1</v>
      </c>
      <c r="AR278">
        <v>0</v>
      </c>
      <c r="AS278" t="s">
        <v>485</v>
      </c>
      <c r="AT278" t="s">
        <v>486</v>
      </c>
      <c r="AU278" t="s">
        <v>487</v>
      </c>
      <c r="AV278" t="s">
        <v>526</v>
      </c>
      <c r="AW278" t="s">
        <v>486</v>
      </c>
      <c r="AX278" t="s">
        <v>485</v>
      </c>
      <c r="AY278" t="s">
        <v>660</v>
      </c>
      <c r="AZ278">
        <v>6</v>
      </c>
      <c r="BA278" t="s">
        <v>803</v>
      </c>
      <c r="BC278" t="s">
        <v>953</v>
      </c>
      <c r="BE278" t="s">
        <v>1034</v>
      </c>
      <c r="BG278" t="s">
        <v>1683</v>
      </c>
      <c r="BH278" t="b">
        <v>1</v>
      </c>
      <c r="BJ278" t="b">
        <v>1</v>
      </c>
      <c r="BQ278">
        <v>30</v>
      </c>
      <c r="BR278" t="s">
        <v>1663</v>
      </c>
      <c r="BS278" t="s">
        <v>510</v>
      </c>
      <c r="CV278" t="s">
        <v>1219</v>
      </c>
      <c r="CW278" t="b">
        <v>0</v>
      </c>
      <c r="CX278" t="b">
        <v>0</v>
      </c>
      <c r="CY278" t="b">
        <v>1</v>
      </c>
      <c r="CZ278" t="b">
        <v>0</v>
      </c>
      <c r="DA278" t="b">
        <v>1</v>
      </c>
      <c r="DB278" t="b">
        <v>0</v>
      </c>
      <c r="DC278" t="b">
        <v>0</v>
      </c>
      <c r="DH278">
        <v>1</v>
      </c>
      <c r="DP278" t="s">
        <v>510</v>
      </c>
      <c r="DQ278" t="s">
        <v>1457</v>
      </c>
      <c r="DS278" t="b">
        <v>1</v>
      </c>
      <c r="EC278" t="s">
        <v>476</v>
      </c>
      <c r="ED278" t="s">
        <v>1237</v>
      </c>
      <c r="EJ278" t="b">
        <v>1</v>
      </c>
      <c r="EP278" t="s">
        <v>510</v>
      </c>
      <c r="EQ278" t="s">
        <v>1159</v>
      </c>
      <c r="ER278" t="b">
        <v>1</v>
      </c>
      <c r="FA278" t="s">
        <v>510</v>
      </c>
      <c r="FB278" t="s">
        <v>476</v>
      </c>
      <c r="FC278" t="s">
        <v>476</v>
      </c>
      <c r="FD278" t="s">
        <v>510</v>
      </c>
      <c r="FE278" t="s">
        <v>510</v>
      </c>
      <c r="FF278" t="s">
        <v>510</v>
      </c>
      <c r="FG278" t="s">
        <v>476</v>
      </c>
      <c r="FH278" t="s">
        <v>476</v>
      </c>
      <c r="FI278" t="s">
        <v>510</v>
      </c>
      <c r="FJ278" t="s">
        <v>476</v>
      </c>
      <c r="FK278" t="s">
        <v>476</v>
      </c>
      <c r="FL278" t="s">
        <v>510</v>
      </c>
      <c r="FN278" t="s">
        <v>476</v>
      </c>
      <c r="FO278" t="s">
        <v>510</v>
      </c>
      <c r="FP278" t="s">
        <v>510</v>
      </c>
      <c r="FQ278" t="s">
        <v>510</v>
      </c>
      <c r="FR278" t="s">
        <v>510</v>
      </c>
      <c r="FS278" t="s">
        <v>476</v>
      </c>
      <c r="FT278" t="s">
        <v>476</v>
      </c>
      <c r="FU278" t="s">
        <v>476</v>
      </c>
      <c r="FV278" t="s">
        <v>510</v>
      </c>
      <c r="FW278" t="s">
        <v>476</v>
      </c>
      <c r="FX278" t="s">
        <v>476</v>
      </c>
      <c r="FY278" t="s">
        <v>510</v>
      </c>
      <c r="FZ278" t="s">
        <v>510</v>
      </c>
      <c r="GA278" t="s">
        <v>510</v>
      </c>
      <c r="GB278">
        <f>IF(Table1[[#This Row],[msna/Demographic_info/HH_members_group/total_m_c_muac]]=0,"",COUNTIF(Table1[[#This Row],[Grain or tubers e.g. bread, rice, noodles, bulger, frikeh, kaak, pasta, andoumeh, manakish, thick grain-based porridge, potatoes]:[Breastmilk]],"Yes"))</f>
        <v>6</v>
      </c>
      <c r="GC278" t="str">
        <f>IF(Table1[[#This Row],[Column1]]="","",IF(Table1[[#This Row],[Please select the assessment type:]]="Livelihood and Protection (MHPSS, CP, GBV)","",IF(Table1[[#This Row],[Column1]]&gt;4,"diverse","not diverse")))</f>
        <v>diverse</v>
      </c>
      <c r="GD278">
        <v>1</v>
      </c>
      <c r="GE278" t="s">
        <v>486</v>
      </c>
      <c r="GH278" t="s">
        <v>3301</v>
      </c>
      <c r="GI278" t="b">
        <v>1</v>
      </c>
      <c r="GT278" t="b">
        <v>1</v>
      </c>
      <c r="HA278" t="s">
        <v>4182</v>
      </c>
      <c r="HB278" t="b">
        <v>1</v>
      </c>
      <c r="HK278" t="b">
        <v>1</v>
      </c>
      <c r="HO278" t="s">
        <v>4214</v>
      </c>
      <c r="HP278" t="s">
        <v>806</v>
      </c>
      <c r="HQ278" t="b">
        <v>1</v>
      </c>
      <c r="HT278" t="b">
        <v>1</v>
      </c>
      <c r="IC278" t="s">
        <v>1242</v>
      </c>
      <c r="ID278" t="b">
        <v>1</v>
      </c>
      <c r="IE278" t="b">
        <v>1</v>
      </c>
      <c r="IP278" t="s">
        <v>4215</v>
      </c>
      <c r="IR278" t="b">
        <v>1</v>
      </c>
      <c r="IS278" t="b">
        <v>1</v>
      </c>
      <c r="IV278" t="b">
        <v>1</v>
      </c>
      <c r="IZ278" t="s">
        <v>769</v>
      </c>
      <c r="JB278" t="s">
        <v>4216</v>
      </c>
      <c r="JH278" t="b">
        <v>1</v>
      </c>
      <c r="JI278" t="b">
        <v>1</v>
      </c>
      <c r="JQ278" t="s">
        <v>476</v>
      </c>
      <c r="JR278" t="s">
        <v>791</v>
      </c>
      <c r="JS278" t="b">
        <v>1</v>
      </c>
      <c r="JX278" t="b">
        <v>1</v>
      </c>
      <c r="KD278" t="s">
        <v>4217</v>
      </c>
      <c r="KE278" t="b">
        <v>1</v>
      </c>
      <c r="KI278" t="b">
        <v>1</v>
      </c>
      <c r="KJ278" t="b">
        <v>1</v>
      </c>
      <c r="KO278" t="s">
        <v>3275</v>
      </c>
      <c r="KT278" t="b">
        <v>1</v>
      </c>
      <c r="KY278" t="s">
        <v>498</v>
      </c>
      <c r="LA278" t="b">
        <v>1</v>
      </c>
      <c r="LH278" t="s">
        <v>688</v>
      </c>
      <c r="LJ278" t="b">
        <v>1</v>
      </c>
      <c r="LR278" t="s">
        <v>1370</v>
      </c>
      <c r="LS278" t="b">
        <v>1</v>
      </c>
      <c r="LW278" t="b">
        <v>1</v>
      </c>
      <c r="MI278" t="s">
        <v>3054</v>
      </c>
      <c r="ML278" t="b">
        <v>1</v>
      </c>
      <c r="MO278" t="b">
        <v>1</v>
      </c>
      <c r="MP278" t="b">
        <v>1</v>
      </c>
      <c r="MY278" t="s">
        <v>1276</v>
      </c>
      <c r="NA278" t="b">
        <v>1</v>
      </c>
      <c r="NK278" t="s">
        <v>1737</v>
      </c>
      <c r="NN278" t="b">
        <v>1</v>
      </c>
      <c r="NO278" t="b">
        <v>1</v>
      </c>
      <c r="NV278" t="s">
        <v>476</v>
      </c>
      <c r="NX278" t="s">
        <v>510</v>
      </c>
      <c r="NZ278" t="s">
        <v>830</v>
      </c>
      <c r="OB278" t="b">
        <v>1</v>
      </c>
      <c r="OE278" t="b">
        <v>1</v>
      </c>
      <c r="OL278" t="s">
        <v>3746</v>
      </c>
      <c r="ON278" t="b">
        <v>1</v>
      </c>
      <c r="OO278" t="b">
        <v>1</v>
      </c>
      <c r="OW278" t="s">
        <v>507</v>
      </c>
      <c r="PC278" t="b">
        <v>1</v>
      </c>
      <c r="PL278">
        <v>1500</v>
      </c>
      <c r="PM278">
        <v>2000</v>
      </c>
      <c r="PN278" t="s">
        <v>563</v>
      </c>
      <c r="PS278" t="b">
        <v>1</v>
      </c>
      <c r="QF278" t="s">
        <v>476</v>
      </c>
      <c r="QG278" t="s">
        <v>509</v>
      </c>
      <c r="QH278" t="b">
        <v>1</v>
      </c>
      <c r="QP278" t="s">
        <v>510</v>
      </c>
      <c r="QR278" t="s">
        <v>510</v>
      </c>
      <c r="RC278" t="s">
        <v>511</v>
      </c>
      <c r="RE278" t="s">
        <v>510</v>
      </c>
      <c r="RG278" t="s">
        <v>4218</v>
      </c>
      <c r="RH278" t="s">
        <v>611</v>
      </c>
      <c r="RJ278" t="b">
        <v>1</v>
      </c>
      <c r="RL278" t="b">
        <v>1</v>
      </c>
      <c r="RR278" t="s">
        <v>514</v>
      </c>
      <c r="RS278" t="b">
        <v>1</v>
      </c>
      <c r="SA278" t="s">
        <v>543</v>
      </c>
      <c r="SB278" t="s">
        <v>4219</v>
      </c>
      <c r="SC278">
        <v>92474023</v>
      </c>
      <c r="SD278" t="s">
        <v>4220</v>
      </c>
      <c r="SE278" s="2">
        <v>44602.568229166667</v>
      </c>
      <c r="SF278">
        <v>277</v>
      </c>
      <c r="SH278">
        <v>-1</v>
      </c>
      <c r="SK278" t="s">
        <v>518</v>
      </c>
      <c r="SL278">
        <v>6981</v>
      </c>
      <c r="SM278" t="s">
        <v>983</v>
      </c>
      <c r="SN278">
        <v>648550</v>
      </c>
    </row>
    <row r="279" spans="1:508" hidden="1" x14ac:dyDescent="0.25">
      <c r="A279" t="s">
        <v>4221</v>
      </c>
      <c r="B279" t="s">
        <v>4222</v>
      </c>
      <c r="C279" t="s">
        <v>470</v>
      </c>
      <c r="D279" t="s">
        <v>4223</v>
      </c>
      <c r="E279" t="s">
        <v>950</v>
      </c>
      <c r="G279" s="1">
        <v>44602</v>
      </c>
      <c r="H279" t="s">
        <v>2762</v>
      </c>
      <c r="I279" t="s">
        <v>952</v>
      </c>
      <c r="J279" t="s">
        <v>476</v>
      </c>
      <c r="K279" t="s">
        <v>522</v>
      </c>
      <c r="M279" t="s">
        <v>478</v>
      </c>
      <c r="O279" t="s">
        <v>572</v>
      </c>
      <c r="P279" t="s">
        <v>523</v>
      </c>
      <c r="Q279" t="s">
        <v>481</v>
      </c>
      <c r="R279" t="s">
        <v>572</v>
      </c>
      <c r="S279" t="s">
        <v>482</v>
      </c>
      <c r="T279" t="b">
        <v>1</v>
      </c>
      <c r="AA279" t="s">
        <v>802</v>
      </c>
      <c r="AB279" t="s">
        <v>1485</v>
      </c>
      <c r="AC279">
        <v>0</v>
      </c>
      <c r="AD279">
        <v>0</v>
      </c>
      <c r="AE279">
        <v>0</v>
      </c>
      <c r="AF279">
        <v>0</v>
      </c>
      <c r="AG279">
        <v>0</v>
      </c>
      <c r="AH279">
        <v>0</v>
      </c>
      <c r="AI279">
        <v>0</v>
      </c>
      <c r="AJ279" t="s">
        <v>470</v>
      </c>
      <c r="AK279" t="s">
        <v>470</v>
      </c>
      <c r="AL279" t="s">
        <v>470</v>
      </c>
      <c r="AM279">
        <v>0</v>
      </c>
      <c r="AN279">
        <v>0</v>
      </c>
      <c r="AO279">
        <v>1</v>
      </c>
      <c r="AP279">
        <v>0</v>
      </c>
      <c r="AQ279">
        <v>1</v>
      </c>
      <c r="AR279">
        <v>0</v>
      </c>
      <c r="AS279" t="s">
        <v>486</v>
      </c>
      <c r="AT279" t="s">
        <v>486</v>
      </c>
      <c r="AU279" t="s">
        <v>485</v>
      </c>
      <c r="AV279" t="s">
        <v>486</v>
      </c>
      <c r="AW279" t="s">
        <v>470</v>
      </c>
      <c r="AX279" t="s">
        <v>486</v>
      </c>
      <c r="AY279" t="s">
        <v>485</v>
      </c>
      <c r="AZ279">
        <v>2</v>
      </c>
      <c r="BA279" t="s">
        <v>953</v>
      </c>
      <c r="BC279" t="s">
        <v>1340</v>
      </c>
      <c r="BE279" t="s">
        <v>954</v>
      </c>
      <c r="BG279" t="s">
        <v>1707</v>
      </c>
      <c r="BH279" t="b">
        <v>1</v>
      </c>
      <c r="BI279" t="b">
        <v>1</v>
      </c>
      <c r="BJ279" t="b">
        <v>1</v>
      </c>
      <c r="BK279" t="b">
        <v>1</v>
      </c>
      <c r="BQ279">
        <v>5</v>
      </c>
      <c r="BR279" t="s">
        <v>1013</v>
      </c>
      <c r="BS279" t="s">
        <v>510</v>
      </c>
      <c r="CV279" t="s">
        <v>1365</v>
      </c>
      <c r="CW279" t="b">
        <v>1</v>
      </c>
      <c r="CX279" t="b">
        <v>0</v>
      </c>
      <c r="CY279" t="b">
        <v>0</v>
      </c>
      <c r="CZ279" t="b">
        <v>0</v>
      </c>
      <c r="DA279" t="b">
        <v>0</v>
      </c>
      <c r="DB279" t="b">
        <v>0</v>
      </c>
      <c r="DC279" t="b">
        <v>0</v>
      </c>
      <c r="DP279" t="s">
        <v>510</v>
      </c>
      <c r="DQ279" t="s">
        <v>2122</v>
      </c>
      <c r="DS279" t="b">
        <v>1</v>
      </c>
      <c r="DT279" t="b">
        <v>1</v>
      </c>
      <c r="EC279" t="s">
        <v>476</v>
      </c>
      <c r="ED279" t="s">
        <v>4224</v>
      </c>
      <c r="EF279" t="b">
        <v>1</v>
      </c>
      <c r="EI279" t="b">
        <v>1</v>
      </c>
      <c r="EJ279" t="b">
        <v>1</v>
      </c>
      <c r="EK279" t="b">
        <v>1</v>
      </c>
      <c r="EO279" t="s">
        <v>4225</v>
      </c>
      <c r="EP279" t="s">
        <v>476</v>
      </c>
      <c r="EQ279" t="s">
        <v>2160</v>
      </c>
      <c r="ET279" t="b">
        <v>1</v>
      </c>
      <c r="EY279" t="s">
        <v>4226</v>
      </c>
      <c r="FA279" t="s">
        <v>476</v>
      </c>
      <c r="FB279" t="s">
        <v>476</v>
      </c>
      <c r="FC279" t="s">
        <v>476</v>
      </c>
      <c r="FD279" t="s">
        <v>476</v>
      </c>
      <c r="FE279" t="s">
        <v>476</v>
      </c>
      <c r="FF279" t="s">
        <v>510</v>
      </c>
      <c r="FG279" t="s">
        <v>510</v>
      </c>
      <c r="FH279" t="s">
        <v>476</v>
      </c>
      <c r="FI279" t="s">
        <v>476</v>
      </c>
      <c r="FJ279" t="s">
        <v>476</v>
      </c>
      <c r="FK279" t="s">
        <v>476</v>
      </c>
      <c r="FL279" t="s">
        <v>510</v>
      </c>
      <c r="GB279">
        <f>IF(Table1[[#This Row],[msna/Demographic_info/HH_members_group/total_m_c_muac]]=0,"",COUNTIF(Table1[[#This Row],[Grain or tubers e.g. bread, rice, noodles, bulger, frikeh, kaak, pasta, andoumeh, manakish, thick grain-based porridge, potatoes]:[Breastmilk]],"Yes"))</f>
        <v>0</v>
      </c>
      <c r="GC279" t="str">
        <f>IF(Table1[[#This Row],[Column1]]="","",IF(Table1[[#This Row],[Please select the assessment type:]]="Livelihood and Protection (MHPSS, CP, GBV)","",IF(Table1[[#This Row],[Column1]]&gt;4,"diverse","not diverse")))</f>
        <v>not diverse</v>
      </c>
      <c r="GH279" t="s">
        <v>4227</v>
      </c>
      <c r="GJ279" t="b">
        <v>1</v>
      </c>
      <c r="GM279" t="b">
        <v>1</v>
      </c>
      <c r="GN279" t="b">
        <v>1</v>
      </c>
      <c r="GQ279" t="b">
        <v>1</v>
      </c>
      <c r="GU279" t="b">
        <v>1</v>
      </c>
      <c r="HA279" t="s">
        <v>4228</v>
      </c>
      <c r="HB279" t="b">
        <v>1</v>
      </c>
      <c r="HD279" t="b">
        <v>1</v>
      </c>
      <c r="HE279" t="b">
        <v>1</v>
      </c>
      <c r="HF279" t="b">
        <v>1</v>
      </c>
      <c r="HG279" t="b">
        <v>1</v>
      </c>
      <c r="HO279" t="s">
        <v>4229</v>
      </c>
      <c r="HP279" t="s">
        <v>822</v>
      </c>
      <c r="HQ279" t="b">
        <v>1</v>
      </c>
      <c r="HT279" t="b">
        <v>1</v>
      </c>
      <c r="IC279" t="s">
        <v>4230</v>
      </c>
      <c r="ID279" t="b">
        <v>1</v>
      </c>
      <c r="IE279" t="b">
        <v>1</v>
      </c>
      <c r="II279" t="b">
        <v>1</v>
      </c>
      <c r="IL279" t="b">
        <v>1</v>
      </c>
      <c r="IP279" t="s">
        <v>706</v>
      </c>
      <c r="IS279" t="b">
        <v>1</v>
      </c>
      <c r="IZ279" t="s">
        <v>476</v>
      </c>
      <c r="JB279" t="s">
        <v>4231</v>
      </c>
      <c r="JC279" t="b">
        <v>1</v>
      </c>
      <c r="JE279" t="b">
        <v>1</v>
      </c>
      <c r="JH279" t="b">
        <v>1</v>
      </c>
      <c r="JL279" t="b">
        <v>1</v>
      </c>
      <c r="JQ279" t="s">
        <v>510</v>
      </c>
      <c r="JR279" t="s">
        <v>826</v>
      </c>
      <c r="JS279" t="b">
        <v>1</v>
      </c>
      <c r="JW279" t="b">
        <v>1</v>
      </c>
      <c r="KD279" t="s">
        <v>534</v>
      </c>
      <c r="KI279" t="b">
        <v>1</v>
      </c>
      <c r="KO279" t="s">
        <v>827</v>
      </c>
      <c r="KP279" t="b">
        <v>1</v>
      </c>
      <c r="KY279" t="s">
        <v>498</v>
      </c>
      <c r="LA279" t="b">
        <v>1</v>
      </c>
      <c r="LH279" t="s">
        <v>500</v>
      </c>
      <c r="LI279" t="b">
        <v>1</v>
      </c>
      <c r="LR279" t="s">
        <v>4232</v>
      </c>
      <c r="LS279" t="b">
        <v>1</v>
      </c>
      <c r="LV279" t="b">
        <v>1</v>
      </c>
      <c r="LX279" t="b">
        <v>1</v>
      </c>
      <c r="LY279" t="b">
        <v>1</v>
      </c>
      <c r="MD279" t="b">
        <v>1</v>
      </c>
      <c r="MI279" t="s">
        <v>4233</v>
      </c>
      <c r="MJ279" t="b">
        <v>1</v>
      </c>
      <c r="MO279" t="b">
        <v>1</v>
      </c>
      <c r="MR279" t="b">
        <v>1</v>
      </c>
      <c r="MY279" t="s">
        <v>2386</v>
      </c>
      <c r="MZ279" t="b">
        <v>1</v>
      </c>
      <c r="NE279" t="b">
        <v>1</v>
      </c>
      <c r="NK279" t="s">
        <v>1654</v>
      </c>
      <c r="NO279" t="b">
        <v>1</v>
      </c>
      <c r="NV279" t="s">
        <v>476</v>
      </c>
      <c r="NX279" t="s">
        <v>510</v>
      </c>
      <c r="NZ279" t="s">
        <v>1372</v>
      </c>
      <c r="OA279" t="b">
        <v>1</v>
      </c>
      <c r="OF279" t="b">
        <v>1</v>
      </c>
      <c r="OL279" t="s">
        <v>2388</v>
      </c>
      <c r="OO279" t="b">
        <v>1</v>
      </c>
      <c r="OP279" t="b">
        <v>1</v>
      </c>
      <c r="OQ279" t="b">
        <v>1</v>
      </c>
      <c r="OW279" t="s">
        <v>507</v>
      </c>
      <c r="PC279" t="b">
        <v>1</v>
      </c>
      <c r="PL279">
        <v>1500</v>
      </c>
      <c r="PM279">
        <v>2300</v>
      </c>
      <c r="PN279" t="s">
        <v>1192</v>
      </c>
      <c r="PO279" t="b">
        <v>1</v>
      </c>
      <c r="PS279" t="b">
        <v>1</v>
      </c>
      <c r="QF279" t="s">
        <v>476</v>
      </c>
      <c r="QG279" t="s">
        <v>2238</v>
      </c>
      <c r="QK279" t="b">
        <v>1</v>
      </c>
      <c r="QP279" t="s">
        <v>510</v>
      </c>
      <c r="QR279" t="s">
        <v>510</v>
      </c>
      <c r="RC279" t="s">
        <v>1135</v>
      </c>
      <c r="RE279" t="s">
        <v>510</v>
      </c>
      <c r="RG279" t="s">
        <v>4234</v>
      </c>
      <c r="RH279" t="s">
        <v>589</v>
      </c>
      <c r="RN279" t="b">
        <v>1</v>
      </c>
      <c r="RR279" t="s">
        <v>589</v>
      </c>
      <c r="RW279" t="b">
        <v>1</v>
      </c>
      <c r="SA279" t="s">
        <v>515</v>
      </c>
      <c r="SB279" t="s">
        <v>4235</v>
      </c>
      <c r="SC279">
        <v>92474085</v>
      </c>
      <c r="SD279" t="s">
        <v>4236</v>
      </c>
      <c r="SE279" s="2">
        <v>44602.568645833337</v>
      </c>
      <c r="SF279">
        <v>278</v>
      </c>
      <c r="SH279">
        <v>-1</v>
      </c>
      <c r="SK279" t="s">
        <v>518</v>
      </c>
      <c r="SL279">
        <v>19358</v>
      </c>
      <c r="SM279" t="s">
        <v>983</v>
      </c>
      <c r="SN279">
        <v>648550</v>
      </c>
    </row>
    <row r="280" spans="1:508" hidden="1" x14ac:dyDescent="0.25">
      <c r="A280" t="s">
        <v>4237</v>
      </c>
      <c r="B280" t="s">
        <v>4238</v>
      </c>
      <c r="C280" t="s">
        <v>470</v>
      </c>
      <c r="D280" t="s">
        <v>4223</v>
      </c>
      <c r="E280" t="s">
        <v>950</v>
      </c>
      <c r="G280" s="1">
        <v>44602</v>
      </c>
      <c r="H280" t="s">
        <v>2762</v>
      </c>
      <c r="I280" t="s">
        <v>952</v>
      </c>
      <c r="J280" t="s">
        <v>476</v>
      </c>
      <c r="K280" t="s">
        <v>522</v>
      </c>
      <c r="M280" t="s">
        <v>478</v>
      </c>
      <c r="O280" t="s">
        <v>572</v>
      </c>
      <c r="P280" t="s">
        <v>721</v>
      </c>
      <c r="Q280" t="s">
        <v>573</v>
      </c>
      <c r="R280" t="s">
        <v>572</v>
      </c>
      <c r="S280" t="s">
        <v>482</v>
      </c>
      <c r="T280" t="b">
        <v>1</v>
      </c>
      <c r="AA280" t="s">
        <v>802</v>
      </c>
      <c r="AB280" t="s">
        <v>549</v>
      </c>
      <c r="AC280">
        <v>0</v>
      </c>
      <c r="AD280">
        <v>0</v>
      </c>
      <c r="AE280">
        <v>0</v>
      </c>
      <c r="AF280">
        <v>0</v>
      </c>
      <c r="AG280">
        <v>0</v>
      </c>
      <c r="AH280">
        <v>0</v>
      </c>
      <c r="AI280">
        <v>0</v>
      </c>
      <c r="AJ280" t="s">
        <v>470</v>
      </c>
      <c r="AK280" t="s">
        <v>470</v>
      </c>
      <c r="AL280" t="s">
        <v>470</v>
      </c>
      <c r="AM280">
        <v>0</v>
      </c>
      <c r="AN280">
        <v>0</v>
      </c>
      <c r="AO280">
        <v>0</v>
      </c>
      <c r="AP280">
        <v>0</v>
      </c>
      <c r="AQ280">
        <v>1</v>
      </c>
      <c r="AR280">
        <v>1</v>
      </c>
      <c r="AS280" t="s">
        <v>470</v>
      </c>
      <c r="AT280" t="s">
        <v>485</v>
      </c>
      <c r="AU280" t="s">
        <v>485</v>
      </c>
      <c r="AV280" t="s">
        <v>470</v>
      </c>
      <c r="AW280" t="s">
        <v>470</v>
      </c>
      <c r="AX280" t="s">
        <v>485</v>
      </c>
      <c r="AY280" t="s">
        <v>485</v>
      </c>
      <c r="AZ280">
        <v>2</v>
      </c>
      <c r="BA280" t="s">
        <v>953</v>
      </c>
      <c r="BC280" t="s">
        <v>1034</v>
      </c>
      <c r="BE280" t="s">
        <v>787</v>
      </c>
      <c r="BG280" t="s">
        <v>1558</v>
      </c>
      <c r="BJ280" t="b">
        <v>1</v>
      </c>
      <c r="BK280" t="b">
        <v>1</v>
      </c>
      <c r="BQ280">
        <v>15</v>
      </c>
      <c r="BR280" t="s">
        <v>1013</v>
      </c>
      <c r="BS280" t="s">
        <v>510</v>
      </c>
      <c r="CV280" t="s">
        <v>989</v>
      </c>
      <c r="CW280" t="b">
        <v>0</v>
      </c>
      <c r="CX280" t="b">
        <v>1</v>
      </c>
      <c r="CY280" t="b">
        <v>0</v>
      </c>
      <c r="CZ280" t="b">
        <v>0</v>
      </c>
      <c r="DA280" t="b">
        <v>1</v>
      </c>
      <c r="DB280" t="b">
        <v>0</v>
      </c>
      <c r="DC280" t="b">
        <v>0</v>
      </c>
      <c r="DJ280">
        <v>1</v>
      </c>
      <c r="DP280" t="s">
        <v>510</v>
      </c>
      <c r="DQ280" t="s">
        <v>1708</v>
      </c>
      <c r="DS280" t="b">
        <v>1</v>
      </c>
      <c r="DW280" t="b">
        <v>1</v>
      </c>
      <c r="EC280" t="s">
        <v>476</v>
      </c>
      <c r="ED280" t="s">
        <v>1237</v>
      </c>
      <c r="EJ280" t="b">
        <v>1</v>
      </c>
      <c r="EP280" t="s">
        <v>476</v>
      </c>
      <c r="EQ280" t="s">
        <v>1159</v>
      </c>
      <c r="ER280" t="b">
        <v>1</v>
      </c>
      <c r="FA280" t="s">
        <v>510</v>
      </c>
      <c r="FB280" t="s">
        <v>510</v>
      </c>
      <c r="FC280" t="s">
        <v>476</v>
      </c>
      <c r="FD280" t="s">
        <v>476</v>
      </c>
      <c r="FE280" t="s">
        <v>510</v>
      </c>
      <c r="FF280" t="s">
        <v>510</v>
      </c>
      <c r="FG280" t="s">
        <v>510</v>
      </c>
      <c r="FH280" t="s">
        <v>510</v>
      </c>
      <c r="FI280" t="s">
        <v>476</v>
      </c>
      <c r="FJ280" t="s">
        <v>476</v>
      </c>
      <c r="FK280" t="s">
        <v>476</v>
      </c>
      <c r="FL280" t="s">
        <v>510</v>
      </c>
      <c r="GB280">
        <f>IF(Table1[[#This Row],[msna/Demographic_info/HH_members_group/total_m_c_muac]]=0,"",COUNTIF(Table1[[#This Row],[Grain or tubers e.g. bread, rice, noodles, bulger, frikeh, kaak, pasta, andoumeh, manakish, thick grain-based porridge, potatoes]:[Breastmilk]],"Yes"))</f>
        <v>0</v>
      </c>
      <c r="GC280" t="str">
        <f>IF(Table1[[#This Row],[Column1]]="","",IF(Table1[[#This Row],[Please select the assessment type:]]="Livelihood and Protection (MHPSS, CP, GBV)","",IF(Table1[[#This Row],[Column1]]&gt;4,"diverse","not diverse")))</f>
        <v>not diverse</v>
      </c>
      <c r="GH280" t="s">
        <v>4239</v>
      </c>
      <c r="GI280" t="b">
        <v>1</v>
      </c>
      <c r="GK280" t="b">
        <v>1</v>
      </c>
      <c r="HA280" t="s">
        <v>2330</v>
      </c>
      <c r="HB280" t="b">
        <v>1</v>
      </c>
      <c r="HG280" t="b">
        <v>1</v>
      </c>
      <c r="HO280" t="s">
        <v>4240</v>
      </c>
      <c r="HP280" t="s">
        <v>768</v>
      </c>
      <c r="HQ280" t="b">
        <v>1</v>
      </c>
      <c r="IC280" t="s">
        <v>4241</v>
      </c>
      <c r="ID280" t="b">
        <v>1</v>
      </c>
      <c r="IJ280" t="b">
        <v>1</v>
      </c>
      <c r="IP280" t="s">
        <v>554</v>
      </c>
      <c r="IX280" t="b">
        <v>1</v>
      </c>
      <c r="IZ280" t="s">
        <v>769</v>
      </c>
      <c r="JB280" t="s">
        <v>1293</v>
      </c>
      <c r="JC280" t="b">
        <v>1</v>
      </c>
      <c r="JQ280" t="s">
        <v>510</v>
      </c>
      <c r="JR280" t="s">
        <v>772</v>
      </c>
      <c r="JS280" t="b">
        <v>1</v>
      </c>
      <c r="KD280" t="s">
        <v>826</v>
      </c>
      <c r="KE280" t="b">
        <v>1</v>
      </c>
      <c r="KI280" t="b">
        <v>1</v>
      </c>
      <c r="KO280" t="s">
        <v>827</v>
      </c>
      <c r="KP280" t="b">
        <v>1</v>
      </c>
      <c r="KY280" t="s">
        <v>498</v>
      </c>
      <c r="LA280" t="b">
        <v>1</v>
      </c>
      <c r="LH280" t="s">
        <v>500</v>
      </c>
      <c r="LI280" t="b">
        <v>1</v>
      </c>
      <c r="LR280" t="s">
        <v>4242</v>
      </c>
      <c r="LU280" t="b">
        <v>1</v>
      </c>
      <c r="LX280" t="b">
        <v>1</v>
      </c>
      <c r="MI280" t="s">
        <v>1226</v>
      </c>
      <c r="MO280" t="b">
        <v>1</v>
      </c>
      <c r="NZ280" t="s">
        <v>1276</v>
      </c>
      <c r="OB280" t="b">
        <v>1</v>
      </c>
      <c r="OL280" t="s">
        <v>561</v>
      </c>
      <c r="OM280" t="b">
        <v>1</v>
      </c>
      <c r="OO280" t="b">
        <v>1</v>
      </c>
      <c r="OW280" t="s">
        <v>4174</v>
      </c>
      <c r="OY280" t="b">
        <v>1</v>
      </c>
      <c r="PE280" t="b">
        <v>1</v>
      </c>
      <c r="PL280">
        <v>1700</v>
      </c>
      <c r="PM280">
        <v>2000</v>
      </c>
      <c r="PN280" t="s">
        <v>1249</v>
      </c>
      <c r="PO280" t="b">
        <v>1</v>
      </c>
      <c r="PT280" t="b">
        <v>1</v>
      </c>
      <c r="QF280" t="s">
        <v>476</v>
      </c>
      <c r="QG280" t="s">
        <v>2238</v>
      </c>
      <c r="QK280" t="b">
        <v>1</v>
      </c>
      <c r="QP280" t="s">
        <v>510</v>
      </c>
      <c r="QR280" t="s">
        <v>510</v>
      </c>
      <c r="RC280" t="s">
        <v>1135</v>
      </c>
      <c r="RE280" t="s">
        <v>510</v>
      </c>
      <c r="RG280" t="s">
        <v>4243</v>
      </c>
      <c r="RH280" t="s">
        <v>1098</v>
      </c>
      <c r="RI280" t="b">
        <v>1</v>
      </c>
      <c r="RR280" t="s">
        <v>514</v>
      </c>
      <c r="RS280" t="b">
        <v>1</v>
      </c>
      <c r="SA280" t="s">
        <v>515</v>
      </c>
      <c r="SB280" t="s">
        <v>4244</v>
      </c>
      <c r="SC280">
        <v>92474088</v>
      </c>
      <c r="SD280" t="s">
        <v>4245</v>
      </c>
      <c r="SE280" s="2">
        <v>44602.568657407413</v>
      </c>
      <c r="SF280">
        <v>279</v>
      </c>
      <c r="SH280">
        <v>-1</v>
      </c>
      <c r="SK280" t="s">
        <v>518</v>
      </c>
      <c r="SL280">
        <v>13945</v>
      </c>
      <c r="SM280" t="s">
        <v>983</v>
      </c>
      <c r="SN280">
        <v>648550</v>
      </c>
    </row>
    <row r="281" spans="1:508" hidden="1" x14ac:dyDescent="0.25">
      <c r="A281" t="s">
        <v>4246</v>
      </c>
      <c r="B281" t="s">
        <v>4247</v>
      </c>
      <c r="C281" t="s">
        <v>470</v>
      </c>
      <c r="D281" t="s">
        <v>4223</v>
      </c>
      <c r="E281" t="s">
        <v>950</v>
      </c>
      <c r="G281" s="1">
        <v>44602</v>
      </c>
      <c r="H281" t="s">
        <v>2762</v>
      </c>
      <c r="I281" t="s">
        <v>952</v>
      </c>
      <c r="J281" t="s">
        <v>476</v>
      </c>
      <c r="K281" t="s">
        <v>477</v>
      </c>
      <c r="L281" s="1">
        <v>43501</v>
      </c>
      <c r="M281" t="s">
        <v>478</v>
      </c>
      <c r="O281" t="s">
        <v>479</v>
      </c>
      <c r="P281" t="s">
        <v>523</v>
      </c>
      <c r="Q281" t="s">
        <v>573</v>
      </c>
      <c r="R281" t="s">
        <v>479</v>
      </c>
      <c r="S281" t="s">
        <v>482</v>
      </c>
      <c r="T281" t="b">
        <v>1</v>
      </c>
      <c r="AA281" t="s">
        <v>483</v>
      </c>
      <c r="AB281" t="s">
        <v>484</v>
      </c>
      <c r="AC281">
        <v>0</v>
      </c>
      <c r="AD281">
        <v>0</v>
      </c>
      <c r="AE281">
        <v>3</v>
      </c>
      <c r="AF281">
        <v>0</v>
      </c>
      <c r="AG281">
        <v>0</v>
      </c>
      <c r="AH281">
        <v>1</v>
      </c>
      <c r="AI281">
        <v>0</v>
      </c>
      <c r="AJ281" t="s">
        <v>487</v>
      </c>
      <c r="AK281" t="s">
        <v>486</v>
      </c>
      <c r="AL281" t="s">
        <v>526</v>
      </c>
      <c r="AM281">
        <v>0</v>
      </c>
      <c r="AN281">
        <v>0</v>
      </c>
      <c r="AO281">
        <v>0</v>
      </c>
      <c r="AP281">
        <v>0</v>
      </c>
      <c r="AQ281">
        <v>1</v>
      </c>
      <c r="AR281">
        <v>0</v>
      </c>
      <c r="AS281" t="s">
        <v>470</v>
      </c>
      <c r="AT281" t="s">
        <v>486</v>
      </c>
      <c r="AU281" t="s">
        <v>486</v>
      </c>
      <c r="AV281" t="s">
        <v>487</v>
      </c>
      <c r="AW281" t="s">
        <v>487</v>
      </c>
      <c r="AX281" t="s">
        <v>485</v>
      </c>
      <c r="AY281" t="s">
        <v>527</v>
      </c>
      <c r="AZ281">
        <v>5</v>
      </c>
      <c r="BA281" t="s">
        <v>953</v>
      </c>
      <c r="BC281" t="s">
        <v>803</v>
      </c>
      <c r="BE281" t="s">
        <v>1034</v>
      </c>
      <c r="BG281" t="s">
        <v>1627</v>
      </c>
      <c r="BJ281" t="b">
        <v>1</v>
      </c>
      <c r="BQ281">
        <v>15</v>
      </c>
      <c r="BR281" t="s">
        <v>956</v>
      </c>
      <c r="BS281" t="s">
        <v>510</v>
      </c>
      <c r="CV281" t="s">
        <v>1559</v>
      </c>
      <c r="CW281" t="b">
        <v>0</v>
      </c>
      <c r="CX281" t="b">
        <v>0</v>
      </c>
      <c r="CY281" t="b">
        <v>0</v>
      </c>
      <c r="CZ281" t="b">
        <v>0</v>
      </c>
      <c r="DA281" t="b">
        <v>1</v>
      </c>
      <c r="DB281" t="b">
        <v>0</v>
      </c>
      <c r="DC281" t="b">
        <v>0</v>
      </c>
      <c r="DG281">
        <v>1</v>
      </c>
      <c r="DP281" t="s">
        <v>476</v>
      </c>
      <c r="EC281" t="s">
        <v>476</v>
      </c>
      <c r="ED281" t="s">
        <v>2528</v>
      </c>
      <c r="EI281" t="b">
        <v>1</v>
      </c>
      <c r="EJ281" t="b">
        <v>1</v>
      </c>
      <c r="EP281" t="s">
        <v>476</v>
      </c>
      <c r="EQ281" t="s">
        <v>960</v>
      </c>
      <c r="ER281" t="b">
        <v>1</v>
      </c>
      <c r="ES281" t="b">
        <v>1</v>
      </c>
      <c r="FA281" t="s">
        <v>510</v>
      </c>
      <c r="FB281" t="s">
        <v>510</v>
      </c>
      <c r="FC281" t="s">
        <v>476</v>
      </c>
      <c r="FD281" t="s">
        <v>510</v>
      </c>
      <c r="FE281" t="s">
        <v>476</v>
      </c>
      <c r="FF281" t="s">
        <v>510</v>
      </c>
      <c r="FG281" t="s">
        <v>510</v>
      </c>
      <c r="FH281" t="s">
        <v>510</v>
      </c>
      <c r="FI281" t="s">
        <v>476</v>
      </c>
      <c r="FJ281" t="s">
        <v>476</v>
      </c>
      <c r="FK281" t="s">
        <v>476</v>
      </c>
      <c r="FL281" t="s">
        <v>510</v>
      </c>
      <c r="FN281" t="s">
        <v>476</v>
      </c>
      <c r="FO281" t="s">
        <v>510</v>
      </c>
      <c r="FP281" t="s">
        <v>510</v>
      </c>
      <c r="FQ281" t="s">
        <v>510</v>
      </c>
      <c r="FR281" t="s">
        <v>476</v>
      </c>
      <c r="FS281" t="s">
        <v>476</v>
      </c>
      <c r="FT281" t="s">
        <v>510</v>
      </c>
      <c r="FU281" t="s">
        <v>510</v>
      </c>
      <c r="FV281" t="s">
        <v>510</v>
      </c>
      <c r="FW281" t="s">
        <v>510</v>
      </c>
      <c r="FX281" t="s">
        <v>476</v>
      </c>
      <c r="FY281" t="s">
        <v>510</v>
      </c>
      <c r="FZ281" t="s">
        <v>510</v>
      </c>
      <c r="GA281" t="s">
        <v>510</v>
      </c>
      <c r="GB281">
        <f>IF(Table1[[#This Row],[msna/Demographic_info/HH_members_group/total_m_c_muac]]=0,"",COUNTIF(Table1[[#This Row],[Grain or tubers e.g. bread, rice, noodles, bulger, frikeh, kaak, pasta, andoumeh, manakish, thick grain-based porridge, potatoes]:[Breastmilk]],"Yes"))</f>
        <v>4</v>
      </c>
      <c r="GC281" t="str">
        <f>IF(Table1[[#This Row],[Column1]]="","",IF(Table1[[#This Row],[Please select the assessment type:]]="Livelihood and Protection (MHPSS, CP, GBV)","",IF(Table1[[#This Row],[Column1]]&gt;4,"diverse","not diverse")))</f>
        <v>not diverse</v>
      </c>
      <c r="GD281">
        <v>3</v>
      </c>
      <c r="GE281" t="s">
        <v>487</v>
      </c>
      <c r="GH281" t="s">
        <v>4248</v>
      </c>
      <c r="GI281" t="b">
        <v>1</v>
      </c>
      <c r="GK281" t="b">
        <v>1</v>
      </c>
      <c r="GN281" t="b">
        <v>1</v>
      </c>
      <c r="GO281" t="b">
        <v>1</v>
      </c>
      <c r="HA281" t="s">
        <v>4249</v>
      </c>
      <c r="HG281" t="b">
        <v>1</v>
      </c>
      <c r="HK281" t="b">
        <v>1</v>
      </c>
      <c r="HO281" t="s">
        <v>4250</v>
      </c>
      <c r="HP281" t="s">
        <v>3844</v>
      </c>
      <c r="HQ281" t="b">
        <v>1</v>
      </c>
      <c r="HR281" t="b">
        <v>1</v>
      </c>
      <c r="HY281" t="b">
        <v>1</v>
      </c>
      <c r="IC281" t="s">
        <v>1329</v>
      </c>
      <c r="ID281" t="b">
        <v>1</v>
      </c>
      <c r="IE281" t="b">
        <v>1</v>
      </c>
      <c r="IL281" t="b">
        <v>1</v>
      </c>
      <c r="IP281" t="s">
        <v>728</v>
      </c>
      <c r="IS281" t="b">
        <v>1</v>
      </c>
      <c r="IV281" t="b">
        <v>1</v>
      </c>
      <c r="IZ281" t="s">
        <v>769</v>
      </c>
      <c r="JB281" t="s">
        <v>1244</v>
      </c>
      <c r="JC281" t="b">
        <v>1</v>
      </c>
      <c r="JI281" t="b">
        <v>1</v>
      </c>
      <c r="JQ281" t="s">
        <v>510</v>
      </c>
      <c r="JR281" t="s">
        <v>1651</v>
      </c>
      <c r="JS281" t="b">
        <v>1</v>
      </c>
      <c r="JU281" t="b">
        <v>1</v>
      </c>
      <c r="JW281" t="b">
        <v>1</v>
      </c>
      <c r="KD281" t="s">
        <v>826</v>
      </c>
      <c r="KE281" t="b">
        <v>1</v>
      </c>
      <c r="KI281" t="b">
        <v>1</v>
      </c>
      <c r="KO281" t="s">
        <v>827</v>
      </c>
      <c r="KP281" t="b">
        <v>1</v>
      </c>
      <c r="KY281" t="s">
        <v>498</v>
      </c>
      <c r="LA281" t="b">
        <v>1</v>
      </c>
      <c r="LH281" t="s">
        <v>751</v>
      </c>
      <c r="LI281" t="b">
        <v>1</v>
      </c>
      <c r="LJ281" t="b">
        <v>1</v>
      </c>
      <c r="LR281" t="s">
        <v>4251</v>
      </c>
      <c r="LS281" t="b">
        <v>1</v>
      </c>
      <c r="LU281" t="b">
        <v>1</v>
      </c>
      <c r="LX281" t="b">
        <v>1</v>
      </c>
      <c r="MI281" t="s">
        <v>2531</v>
      </c>
      <c r="ML281" t="b">
        <v>1</v>
      </c>
      <c r="MO281" t="b">
        <v>1</v>
      </c>
      <c r="MY281" t="s">
        <v>1276</v>
      </c>
      <c r="NA281" t="b">
        <v>1</v>
      </c>
      <c r="NK281" t="s">
        <v>777</v>
      </c>
      <c r="NN281" t="b">
        <v>1</v>
      </c>
      <c r="NV281" t="s">
        <v>505</v>
      </c>
      <c r="NX281" t="s">
        <v>505</v>
      </c>
      <c r="NZ281" t="s">
        <v>559</v>
      </c>
      <c r="OB281" t="b">
        <v>1</v>
      </c>
      <c r="OF281" t="b">
        <v>1</v>
      </c>
      <c r="OL281" t="s">
        <v>4252</v>
      </c>
      <c r="OM281" t="b">
        <v>1</v>
      </c>
      <c r="OO281" t="b">
        <v>1</v>
      </c>
      <c r="OP281" t="b">
        <v>1</v>
      </c>
      <c r="OW281" t="s">
        <v>831</v>
      </c>
      <c r="PA281" t="b">
        <v>1</v>
      </c>
      <c r="PF281" t="b">
        <v>1</v>
      </c>
      <c r="PL281">
        <v>1000</v>
      </c>
      <c r="PM281">
        <v>500</v>
      </c>
      <c r="PN281" t="s">
        <v>609</v>
      </c>
      <c r="PO281" t="b">
        <v>1</v>
      </c>
      <c r="QF281" t="s">
        <v>476</v>
      </c>
      <c r="QG281" t="s">
        <v>2238</v>
      </c>
      <c r="QK281" t="b">
        <v>1</v>
      </c>
      <c r="QP281" t="s">
        <v>510</v>
      </c>
      <c r="QR281" t="s">
        <v>510</v>
      </c>
      <c r="RC281" t="s">
        <v>511</v>
      </c>
      <c r="RE281" t="s">
        <v>510</v>
      </c>
      <c r="RG281" t="s">
        <v>4253</v>
      </c>
      <c r="RH281" t="s">
        <v>4254</v>
      </c>
      <c r="RI281" t="b">
        <v>1</v>
      </c>
      <c r="RL281" t="b">
        <v>1</v>
      </c>
      <c r="RN281" t="b">
        <v>1</v>
      </c>
      <c r="RR281" t="s">
        <v>589</v>
      </c>
      <c r="RW281" t="b">
        <v>1</v>
      </c>
      <c r="SA281" t="s">
        <v>890</v>
      </c>
      <c r="SB281" t="s">
        <v>4255</v>
      </c>
      <c r="SC281">
        <v>92474096</v>
      </c>
      <c r="SD281" t="s">
        <v>4256</v>
      </c>
      <c r="SE281" s="2">
        <v>44602.568692129629</v>
      </c>
      <c r="SF281">
        <v>280</v>
      </c>
      <c r="SH281">
        <v>-1</v>
      </c>
      <c r="SK281" t="s">
        <v>518</v>
      </c>
      <c r="SL281">
        <v>11413</v>
      </c>
      <c r="SM281" t="s">
        <v>983</v>
      </c>
      <c r="SN281">
        <v>648550</v>
      </c>
    </row>
    <row r="282" spans="1:508" hidden="1" x14ac:dyDescent="0.25">
      <c r="A282" t="s">
        <v>4257</v>
      </c>
      <c r="B282" t="s">
        <v>4258</v>
      </c>
      <c r="C282" t="s">
        <v>470</v>
      </c>
      <c r="D282" t="s">
        <v>4223</v>
      </c>
      <c r="E282" t="s">
        <v>950</v>
      </c>
      <c r="G282" s="1">
        <v>44602</v>
      </c>
      <c r="H282" t="s">
        <v>2762</v>
      </c>
      <c r="I282" t="s">
        <v>952</v>
      </c>
      <c r="J282" t="s">
        <v>476</v>
      </c>
      <c r="K282" t="s">
        <v>522</v>
      </c>
      <c r="M282" t="s">
        <v>478</v>
      </c>
      <c r="O282" t="s">
        <v>479</v>
      </c>
      <c r="P282" t="s">
        <v>523</v>
      </c>
      <c r="Q282" t="s">
        <v>573</v>
      </c>
      <c r="R282" t="s">
        <v>479</v>
      </c>
      <c r="S282" t="s">
        <v>482</v>
      </c>
      <c r="T282" t="b">
        <v>1</v>
      </c>
      <c r="AA282" t="s">
        <v>483</v>
      </c>
      <c r="AB282" t="s">
        <v>1485</v>
      </c>
      <c r="AC282">
        <v>0</v>
      </c>
      <c r="AD282">
        <v>0</v>
      </c>
      <c r="AE282">
        <v>1</v>
      </c>
      <c r="AF282">
        <v>1</v>
      </c>
      <c r="AG282">
        <v>0</v>
      </c>
      <c r="AH282">
        <v>1</v>
      </c>
      <c r="AI282">
        <v>0</v>
      </c>
      <c r="AJ282" t="s">
        <v>485</v>
      </c>
      <c r="AK282" t="s">
        <v>486</v>
      </c>
      <c r="AL282" t="s">
        <v>487</v>
      </c>
      <c r="AM282">
        <v>0</v>
      </c>
      <c r="AN282">
        <v>0</v>
      </c>
      <c r="AO282">
        <v>0</v>
      </c>
      <c r="AP282">
        <v>0</v>
      </c>
      <c r="AQ282">
        <v>1</v>
      </c>
      <c r="AR282">
        <v>0</v>
      </c>
      <c r="AS282" t="s">
        <v>470</v>
      </c>
      <c r="AT282" t="s">
        <v>486</v>
      </c>
      <c r="AU282" t="s">
        <v>486</v>
      </c>
      <c r="AV282" t="s">
        <v>485</v>
      </c>
      <c r="AW282" t="s">
        <v>486</v>
      </c>
      <c r="AX282" t="s">
        <v>485</v>
      </c>
      <c r="AY282" t="s">
        <v>526</v>
      </c>
      <c r="AZ282">
        <v>4</v>
      </c>
      <c r="BA282" t="s">
        <v>953</v>
      </c>
      <c r="BC282" t="s">
        <v>803</v>
      </c>
      <c r="BE282" t="s">
        <v>1034</v>
      </c>
      <c r="BG282" t="s">
        <v>4110</v>
      </c>
      <c r="BI282" t="b">
        <v>1</v>
      </c>
      <c r="BJ282" t="b">
        <v>1</v>
      </c>
      <c r="BK282" t="b">
        <v>1</v>
      </c>
      <c r="BQ282">
        <v>12</v>
      </c>
      <c r="BR282" t="s">
        <v>956</v>
      </c>
      <c r="BS282" t="s">
        <v>510</v>
      </c>
      <c r="CV282" t="s">
        <v>1156</v>
      </c>
      <c r="CW282" t="b">
        <v>0</v>
      </c>
      <c r="CX282" t="b">
        <v>1</v>
      </c>
      <c r="CY282" t="b">
        <v>0</v>
      </c>
      <c r="CZ282" t="b">
        <v>0</v>
      </c>
      <c r="DA282" t="b">
        <v>0</v>
      </c>
      <c r="DB282" t="b">
        <v>0</v>
      </c>
      <c r="DC282" t="b">
        <v>0</v>
      </c>
      <c r="DP282" t="s">
        <v>476</v>
      </c>
      <c r="EC282" t="s">
        <v>476</v>
      </c>
      <c r="ED282" t="s">
        <v>1684</v>
      </c>
      <c r="EI282" t="b">
        <v>1</v>
      </c>
      <c r="EJ282" t="b">
        <v>1</v>
      </c>
      <c r="EK282" t="b">
        <v>1</v>
      </c>
      <c r="EP282" t="s">
        <v>476</v>
      </c>
      <c r="EQ282" t="s">
        <v>1428</v>
      </c>
      <c r="ER282" t="b">
        <v>1</v>
      </c>
      <c r="ET282" t="b">
        <v>1</v>
      </c>
      <c r="EY282" t="s">
        <v>4259</v>
      </c>
      <c r="FA282" t="s">
        <v>510</v>
      </c>
      <c r="FB282" t="s">
        <v>510</v>
      </c>
      <c r="FC282" t="s">
        <v>476</v>
      </c>
      <c r="FD282" t="s">
        <v>510</v>
      </c>
      <c r="FE282" t="s">
        <v>476</v>
      </c>
      <c r="FF282" t="s">
        <v>510</v>
      </c>
      <c r="FG282" t="s">
        <v>510</v>
      </c>
      <c r="FH282" t="s">
        <v>510</v>
      </c>
      <c r="FI282" t="s">
        <v>476</v>
      </c>
      <c r="FJ282" t="s">
        <v>510</v>
      </c>
      <c r="FK282" t="s">
        <v>476</v>
      </c>
      <c r="FL282" t="s">
        <v>510</v>
      </c>
      <c r="FN282" t="s">
        <v>476</v>
      </c>
      <c r="FO282" t="s">
        <v>510</v>
      </c>
      <c r="FP282" t="s">
        <v>476</v>
      </c>
      <c r="FQ282" t="s">
        <v>510</v>
      </c>
      <c r="FR282" t="s">
        <v>510</v>
      </c>
      <c r="FS282" t="s">
        <v>476</v>
      </c>
      <c r="FT282" t="s">
        <v>476</v>
      </c>
      <c r="FU282" t="s">
        <v>510</v>
      </c>
      <c r="FV282" t="s">
        <v>510</v>
      </c>
      <c r="FW282" t="s">
        <v>510</v>
      </c>
      <c r="FX282" t="s">
        <v>476</v>
      </c>
      <c r="FY282" t="s">
        <v>510</v>
      </c>
      <c r="FZ282" t="s">
        <v>510</v>
      </c>
      <c r="GA282" t="s">
        <v>510</v>
      </c>
      <c r="GB282">
        <f>IF(Table1[[#This Row],[msna/Demographic_info/HH_members_group/total_m_c_muac]]=0,"",COUNTIF(Table1[[#This Row],[Grain or tubers e.g. bread, rice, noodles, bulger, frikeh, kaak, pasta, andoumeh, manakish, thick grain-based porridge, potatoes]:[Breastmilk]],"Yes"))</f>
        <v>5</v>
      </c>
      <c r="GC282" t="str">
        <f>IF(Table1[[#This Row],[Column1]]="","",IF(Table1[[#This Row],[Please select the assessment type:]]="Livelihood and Protection (MHPSS, CP, GBV)","",IF(Table1[[#This Row],[Column1]]&gt;4,"diverse","not diverse")))</f>
        <v>diverse</v>
      </c>
      <c r="GD282">
        <v>1</v>
      </c>
      <c r="GE282" t="s">
        <v>486</v>
      </c>
      <c r="GH282" t="s">
        <v>4260</v>
      </c>
      <c r="GI282" t="b">
        <v>1</v>
      </c>
      <c r="GN282" t="b">
        <v>1</v>
      </c>
      <c r="HA282" t="s">
        <v>4261</v>
      </c>
      <c r="HJ282" t="b">
        <v>1</v>
      </c>
      <c r="HK282" t="b">
        <v>1</v>
      </c>
      <c r="HO282" t="s">
        <v>4262</v>
      </c>
      <c r="HP282" t="s">
        <v>1855</v>
      </c>
      <c r="HQ282" t="b">
        <v>1</v>
      </c>
      <c r="HU282" t="b">
        <v>1</v>
      </c>
      <c r="IC282" t="s">
        <v>1712</v>
      </c>
      <c r="ID282" t="b">
        <v>1</v>
      </c>
      <c r="IJ282" t="b">
        <v>1</v>
      </c>
      <c r="IL282" t="b">
        <v>1</v>
      </c>
      <c r="IP282" t="s">
        <v>554</v>
      </c>
      <c r="IX282" t="b">
        <v>1</v>
      </c>
      <c r="IZ282" t="s">
        <v>769</v>
      </c>
      <c r="JB282" t="s">
        <v>4263</v>
      </c>
      <c r="JE282" t="b">
        <v>1</v>
      </c>
      <c r="JF282" t="b">
        <v>1</v>
      </c>
      <c r="JQ282" t="s">
        <v>510</v>
      </c>
      <c r="JR282" t="s">
        <v>772</v>
      </c>
      <c r="JS282" t="b">
        <v>1</v>
      </c>
      <c r="KD282" t="s">
        <v>826</v>
      </c>
      <c r="KE282" t="b">
        <v>1</v>
      </c>
      <c r="KI282" t="b">
        <v>1</v>
      </c>
      <c r="KO282" t="s">
        <v>827</v>
      </c>
      <c r="KP282" t="b">
        <v>1</v>
      </c>
      <c r="KY282" t="s">
        <v>498</v>
      </c>
      <c r="LA282" t="b">
        <v>1</v>
      </c>
      <c r="LH282" t="s">
        <v>500</v>
      </c>
      <c r="LI282" t="b">
        <v>1</v>
      </c>
      <c r="LR282" t="s">
        <v>4264</v>
      </c>
      <c r="LS282" t="b">
        <v>1</v>
      </c>
      <c r="LV282" t="b">
        <v>1</v>
      </c>
      <c r="LW282" t="b">
        <v>1</v>
      </c>
      <c r="ME282" t="b">
        <v>1</v>
      </c>
      <c r="MI282" t="s">
        <v>2903</v>
      </c>
      <c r="MN282" t="b">
        <v>1</v>
      </c>
      <c r="MO282" t="b">
        <v>1</v>
      </c>
      <c r="MY282" t="s">
        <v>559</v>
      </c>
      <c r="NA282" t="b">
        <v>1</v>
      </c>
      <c r="NE282" t="b">
        <v>1</v>
      </c>
      <c r="NK282" t="s">
        <v>504</v>
      </c>
      <c r="NT282" t="b">
        <v>1</v>
      </c>
      <c r="NV282" t="s">
        <v>476</v>
      </c>
      <c r="NX282" t="s">
        <v>510</v>
      </c>
      <c r="NZ282" t="s">
        <v>4265</v>
      </c>
      <c r="OA282" t="b">
        <v>1</v>
      </c>
      <c r="OB282" t="b">
        <v>1</v>
      </c>
      <c r="OE282" t="b">
        <v>1</v>
      </c>
      <c r="OF282" t="b">
        <v>1</v>
      </c>
      <c r="OL282" t="s">
        <v>4266</v>
      </c>
      <c r="OM282" t="b">
        <v>1</v>
      </c>
      <c r="ON282" t="b">
        <v>1</v>
      </c>
      <c r="OO282" t="b">
        <v>1</v>
      </c>
      <c r="OR282" t="b">
        <v>1</v>
      </c>
      <c r="OW282" t="s">
        <v>507</v>
      </c>
      <c r="PC282" t="b">
        <v>1</v>
      </c>
      <c r="PL282">
        <v>300</v>
      </c>
      <c r="PM282">
        <v>500</v>
      </c>
      <c r="PN282" t="s">
        <v>1478</v>
      </c>
      <c r="PT282" t="b">
        <v>1</v>
      </c>
      <c r="QF282" t="s">
        <v>476</v>
      </c>
      <c r="QG282" t="s">
        <v>509</v>
      </c>
      <c r="QH282" t="b">
        <v>1</v>
      </c>
      <c r="QP282" t="s">
        <v>771</v>
      </c>
      <c r="QR282" t="s">
        <v>510</v>
      </c>
      <c r="RC282" t="s">
        <v>511</v>
      </c>
      <c r="RE282" t="s">
        <v>510</v>
      </c>
      <c r="RG282" t="s">
        <v>4267</v>
      </c>
      <c r="RH282" t="s">
        <v>4070</v>
      </c>
      <c r="RJ282" t="b">
        <v>1</v>
      </c>
      <c r="RN282" t="b">
        <v>1</v>
      </c>
      <c r="RR282" t="s">
        <v>716</v>
      </c>
      <c r="RS282" t="b">
        <v>1</v>
      </c>
      <c r="RW282" t="b">
        <v>1</v>
      </c>
      <c r="SA282" t="s">
        <v>515</v>
      </c>
      <c r="SB282" t="s">
        <v>4268</v>
      </c>
      <c r="SC282">
        <v>92474122</v>
      </c>
      <c r="SD282" t="s">
        <v>4269</v>
      </c>
      <c r="SE282" s="2">
        <v>44602.568761574083</v>
      </c>
      <c r="SF282">
        <v>281</v>
      </c>
      <c r="SH282">
        <v>-1</v>
      </c>
      <c r="SK282" t="s">
        <v>518</v>
      </c>
      <c r="SL282">
        <v>5005</v>
      </c>
      <c r="SM282" t="s">
        <v>983</v>
      </c>
      <c r="SN282">
        <v>648550</v>
      </c>
    </row>
    <row r="283" spans="1:508" hidden="1" x14ac:dyDescent="0.25">
      <c r="A283" t="s">
        <v>4270</v>
      </c>
      <c r="B283" t="s">
        <v>4271</v>
      </c>
      <c r="D283" t="s">
        <v>4272</v>
      </c>
      <c r="E283" t="s">
        <v>950</v>
      </c>
      <c r="G283" s="1">
        <v>44602</v>
      </c>
      <c r="H283" t="s">
        <v>2762</v>
      </c>
      <c r="I283" t="s">
        <v>952</v>
      </c>
      <c r="J283" t="s">
        <v>476</v>
      </c>
      <c r="K283" t="s">
        <v>477</v>
      </c>
      <c r="L283" s="1">
        <v>43571</v>
      </c>
      <c r="M283" t="s">
        <v>390</v>
      </c>
      <c r="N283" t="s">
        <v>4273</v>
      </c>
      <c r="O283" t="s">
        <v>479</v>
      </c>
      <c r="P283" t="s">
        <v>480</v>
      </c>
      <c r="Q283" t="s">
        <v>1123</v>
      </c>
      <c r="R283" t="s">
        <v>479</v>
      </c>
      <c r="S283" t="s">
        <v>482</v>
      </c>
      <c r="T283" t="b">
        <v>1</v>
      </c>
      <c r="AA283" t="s">
        <v>483</v>
      </c>
      <c r="AB283" t="s">
        <v>484</v>
      </c>
      <c r="AC283">
        <v>10</v>
      </c>
      <c r="AD283">
        <v>0</v>
      </c>
      <c r="AE283">
        <v>0</v>
      </c>
      <c r="AF283">
        <v>1</v>
      </c>
      <c r="AG283">
        <v>0</v>
      </c>
      <c r="AH283">
        <v>2</v>
      </c>
      <c r="AI283">
        <v>0</v>
      </c>
      <c r="AJ283" t="s">
        <v>486</v>
      </c>
      <c r="AK283" t="s">
        <v>485</v>
      </c>
      <c r="AL283" t="s">
        <v>487</v>
      </c>
      <c r="AM283">
        <v>0</v>
      </c>
      <c r="AN283">
        <v>0</v>
      </c>
      <c r="AO283">
        <v>1</v>
      </c>
      <c r="AP283">
        <v>1</v>
      </c>
      <c r="AQ283">
        <v>2</v>
      </c>
      <c r="AR283">
        <v>0</v>
      </c>
      <c r="AS283" t="s">
        <v>485</v>
      </c>
      <c r="AT283" t="s">
        <v>485</v>
      </c>
      <c r="AU283" t="s">
        <v>526</v>
      </c>
      <c r="AV283" t="s">
        <v>487</v>
      </c>
      <c r="AW283" t="s">
        <v>470</v>
      </c>
      <c r="AX283" t="s">
        <v>526</v>
      </c>
      <c r="AY283" t="s">
        <v>722</v>
      </c>
      <c r="AZ283">
        <v>7</v>
      </c>
      <c r="BA283" t="s">
        <v>953</v>
      </c>
      <c r="BC283" t="s">
        <v>787</v>
      </c>
      <c r="BE283" t="s">
        <v>554</v>
      </c>
      <c r="BG283" t="s">
        <v>1627</v>
      </c>
      <c r="BJ283" t="b">
        <v>1</v>
      </c>
      <c r="BQ283">
        <v>15</v>
      </c>
      <c r="BR283" t="s">
        <v>1013</v>
      </c>
      <c r="BS283" t="s">
        <v>476</v>
      </c>
      <c r="BT283" t="s">
        <v>1351</v>
      </c>
      <c r="BU283" t="b">
        <v>1</v>
      </c>
      <c r="BV283" t="b">
        <v>0</v>
      </c>
      <c r="BW283" t="b">
        <v>0</v>
      </c>
      <c r="BX283" t="b">
        <v>0</v>
      </c>
      <c r="BY283" t="b">
        <v>0</v>
      </c>
      <c r="BZ283" t="b">
        <v>0</v>
      </c>
      <c r="CA283" t="b">
        <v>0</v>
      </c>
      <c r="CB283" t="b">
        <v>0</v>
      </c>
      <c r="CC283" t="b">
        <v>0</v>
      </c>
      <c r="CD283" t="b">
        <v>0</v>
      </c>
      <c r="CF283" t="s">
        <v>771</v>
      </c>
      <c r="CG283" t="b">
        <v>0</v>
      </c>
      <c r="CH283" t="b">
        <v>0</v>
      </c>
      <c r="CI283" t="b">
        <v>0</v>
      </c>
      <c r="CJ283" t="b">
        <v>0</v>
      </c>
      <c r="CK283" t="b">
        <v>0</v>
      </c>
      <c r="CL283" t="b">
        <v>0</v>
      </c>
      <c r="CM283" t="b">
        <v>0</v>
      </c>
      <c r="CN283" t="b">
        <v>0</v>
      </c>
      <c r="CO283" t="b">
        <v>0</v>
      </c>
      <c r="CP283" t="b">
        <v>0</v>
      </c>
      <c r="CQ283" t="b">
        <v>0</v>
      </c>
      <c r="CR283" t="b">
        <v>0</v>
      </c>
      <c r="CS283" t="b">
        <v>0</v>
      </c>
      <c r="CT283" t="b">
        <v>1</v>
      </c>
      <c r="CV283" t="s">
        <v>771</v>
      </c>
      <c r="CW283" t="b">
        <v>0</v>
      </c>
      <c r="CX283" t="b">
        <v>0</v>
      </c>
      <c r="CY283" t="b">
        <v>0</v>
      </c>
      <c r="CZ283" t="b">
        <v>0</v>
      </c>
      <c r="DA283" t="b">
        <v>0</v>
      </c>
      <c r="DB283" t="b">
        <v>0</v>
      </c>
      <c r="DC283" t="b">
        <v>1</v>
      </c>
      <c r="DE283">
        <v>1</v>
      </c>
      <c r="DJ283">
        <v>1</v>
      </c>
      <c r="DP283" t="s">
        <v>510</v>
      </c>
      <c r="DQ283" t="s">
        <v>4274</v>
      </c>
      <c r="DR283" t="b">
        <v>1</v>
      </c>
      <c r="DX283" t="b">
        <v>1</v>
      </c>
      <c r="EC283" t="s">
        <v>510</v>
      </c>
      <c r="ED283" t="s">
        <v>1237</v>
      </c>
      <c r="EJ283" t="b">
        <v>1</v>
      </c>
      <c r="EP283" t="s">
        <v>510</v>
      </c>
      <c r="EQ283" t="s">
        <v>3896</v>
      </c>
      <c r="EV283" t="b">
        <v>1</v>
      </c>
      <c r="FA283" t="s">
        <v>476</v>
      </c>
      <c r="FB283" t="s">
        <v>476</v>
      </c>
      <c r="FC283" t="s">
        <v>510</v>
      </c>
      <c r="FD283" t="s">
        <v>510</v>
      </c>
      <c r="FE283" t="s">
        <v>510</v>
      </c>
      <c r="FF283" t="s">
        <v>510</v>
      </c>
      <c r="FG283" t="s">
        <v>510</v>
      </c>
      <c r="FH283" t="s">
        <v>510</v>
      </c>
      <c r="FI283" t="s">
        <v>510</v>
      </c>
      <c r="FJ283" t="s">
        <v>476</v>
      </c>
      <c r="FK283" t="s">
        <v>476</v>
      </c>
      <c r="FL283" t="s">
        <v>510</v>
      </c>
      <c r="GB283">
        <f>IF(Table1[[#This Row],[msna/Demographic_info/HH_members_group/total_m_c_muac]]=0,"",COUNTIF(Table1[[#This Row],[Grain or tubers e.g. bread, rice, noodles, bulger, frikeh, kaak, pasta, andoumeh, manakish, thick grain-based porridge, potatoes]:[Breastmilk]],"Yes"))</f>
        <v>0</v>
      </c>
      <c r="GC283" t="str">
        <f>IF(Table1[[#This Row],[Column1]]="","",IF(Table1[[#This Row],[Please select the assessment type:]]="Livelihood and Protection (MHPSS, CP, GBV)","",IF(Table1[[#This Row],[Column1]]&gt;4,"diverse","not diverse")))</f>
        <v>not diverse</v>
      </c>
      <c r="GF283">
        <v>1</v>
      </c>
      <c r="GG283" t="s">
        <v>486</v>
      </c>
      <c r="GH283" t="s">
        <v>4275</v>
      </c>
      <c r="GM283" t="b">
        <v>1</v>
      </c>
      <c r="GQ283" t="b">
        <v>1</v>
      </c>
      <c r="GW283" t="b">
        <v>1</v>
      </c>
      <c r="GZ283" t="s">
        <v>4276</v>
      </c>
      <c r="HA283" t="s">
        <v>551</v>
      </c>
      <c r="HG283" t="b">
        <v>1</v>
      </c>
      <c r="HO283" t="s">
        <v>4277</v>
      </c>
      <c r="HP283" t="s">
        <v>1542</v>
      </c>
      <c r="HR283" t="b">
        <v>1</v>
      </c>
      <c r="HT283" t="b">
        <v>1</v>
      </c>
      <c r="IC283" t="s">
        <v>1856</v>
      </c>
      <c r="ID283" t="b">
        <v>1</v>
      </c>
      <c r="II283" t="b">
        <v>1</v>
      </c>
      <c r="IP283" t="s">
        <v>496</v>
      </c>
      <c r="IV283" t="b">
        <v>1</v>
      </c>
      <c r="IZ283" t="s">
        <v>476</v>
      </c>
      <c r="JB283" t="s">
        <v>788</v>
      </c>
      <c r="JO283" t="b">
        <v>1</v>
      </c>
      <c r="JQ283" t="s">
        <v>771</v>
      </c>
      <c r="JR283" t="s">
        <v>554</v>
      </c>
      <c r="KB283" t="b">
        <v>1</v>
      </c>
      <c r="KD283" t="s">
        <v>554</v>
      </c>
      <c r="KM283" t="b">
        <v>1</v>
      </c>
      <c r="KO283" t="s">
        <v>554</v>
      </c>
      <c r="KW283" t="b">
        <v>1</v>
      </c>
      <c r="LH283" t="s">
        <v>500</v>
      </c>
      <c r="LI283" t="b">
        <v>1</v>
      </c>
      <c r="LR283" t="s">
        <v>4278</v>
      </c>
      <c r="MC283" t="b">
        <v>1</v>
      </c>
      <c r="ME283" t="b">
        <v>1</v>
      </c>
      <c r="MI283" t="s">
        <v>4279</v>
      </c>
      <c r="ML283" t="b">
        <v>1</v>
      </c>
      <c r="MN283" t="b">
        <v>1</v>
      </c>
      <c r="MO283" t="b">
        <v>1</v>
      </c>
      <c r="MY283" t="s">
        <v>1276</v>
      </c>
      <c r="NA283" t="b">
        <v>1</v>
      </c>
      <c r="NK283" t="s">
        <v>504</v>
      </c>
      <c r="NT283" t="b">
        <v>1</v>
      </c>
      <c r="NV283" t="s">
        <v>476</v>
      </c>
      <c r="NX283" t="s">
        <v>510</v>
      </c>
      <c r="NZ283" t="s">
        <v>2944</v>
      </c>
      <c r="OA283" t="b">
        <v>1</v>
      </c>
      <c r="OB283" t="b">
        <v>1</v>
      </c>
      <c r="OF283" t="b">
        <v>1</v>
      </c>
      <c r="OL283" t="s">
        <v>2421</v>
      </c>
      <c r="OU283" t="b">
        <v>1</v>
      </c>
      <c r="OW283" t="s">
        <v>1172</v>
      </c>
      <c r="PF283" t="b">
        <v>1</v>
      </c>
      <c r="PL283">
        <v>800</v>
      </c>
      <c r="PM283">
        <v>2500</v>
      </c>
      <c r="PN283" t="s">
        <v>1320</v>
      </c>
      <c r="PR283" t="b">
        <v>1</v>
      </c>
      <c r="PT283" t="b">
        <v>1</v>
      </c>
      <c r="QF283" t="s">
        <v>510</v>
      </c>
      <c r="QP283" t="s">
        <v>510</v>
      </c>
      <c r="QR283" t="s">
        <v>510</v>
      </c>
      <c r="RC283" t="s">
        <v>511</v>
      </c>
      <c r="RE283" t="s">
        <v>510</v>
      </c>
      <c r="RG283" t="s">
        <v>4280</v>
      </c>
      <c r="RH283" t="s">
        <v>589</v>
      </c>
      <c r="RN283" t="b">
        <v>1</v>
      </c>
      <c r="RR283" t="s">
        <v>589</v>
      </c>
      <c r="RW283" t="b">
        <v>1</v>
      </c>
      <c r="SA283" t="s">
        <v>543</v>
      </c>
      <c r="SB283" t="s">
        <v>4281</v>
      </c>
      <c r="SC283">
        <v>92474262</v>
      </c>
      <c r="SD283" t="s">
        <v>4282</v>
      </c>
      <c r="SE283" s="2">
        <v>44602.570104166669</v>
      </c>
      <c r="SF283">
        <v>282</v>
      </c>
      <c r="SH283">
        <v>-1</v>
      </c>
      <c r="SK283" t="s">
        <v>518</v>
      </c>
      <c r="SL283">
        <v>2118</v>
      </c>
      <c r="SM283" t="s">
        <v>983</v>
      </c>
      <c r="SN283">
        <v>648550</v>
      </c>
    </row>
    <row r="284" spans="1:508" hidden="1" x14ac:dyDescent="0.25">
      <c r="A284" t="s">
        <v>4283</v>
      </c>
      <c r="B284" t="s">
        <v>4284</v>
      </c>
      <c r="D284" t="s">
        <v>4272</v>
      </c>
      <c r="E284" t="s">
        <v>950</v>
      </c>
      <c r="G284" s="1">
        <v>44602</v>
      </c>
      <c r="H284" t="s">
        <v>2762</v>
      </c>
      <c r="I284" t="s">
        <v>952</v>
      </c>
      <c r="J284" t="s">
        <v>476</v>
      </c>
      <c r="K284" t="s">
        <v>477</v>
      </c>
      <c r="L284" s="1">
        <v>43964</v>
      </c>
      <c r="M284" t="s">
        <v>390</v>
      </c>
      <c r="N284" t="s">
        <v>4273</v>
      </c>
      <c r="O284" t="s">
        <v>479</v>
      </c>
      <c r="P284" t="s">
        <v>480</v>
      </c>
      <c r="Q284" t="s">
        <v>1123</v>
      </c>
      <c r="R284" t="s">
        <v>479</v>
      </c>
      <c r="S284" t="s">
        <v>524</v>
      </c>
      <c r="W284" t="b">
        <v>1</v>
      </c>
      <c r="AA284" t="s">
        <v>483</v>
      </c>
      <c r="AB284" t="s">
        <v>484</v>
      </c>
      <c r="AC284">
        <v>0</v>
      </c>
      <c r="AD284">
        <v>0</v>
      </c>
      <c r="AE284">
        <v>0</v>
      </c>
      <c r="AF284">
        <v>0</v>
      </c>
      <c r="AG284">
        <v>2</v>
      </c>
      <c r="AH284">
        <v>1</v>
      </c>
      <c r="AI284">
        <v>0</v>
      </c>
      <c r="AJ284" t="s">
        <v>485</v>
      </c>
      <c r="AK284" t="s">
        <v>486</v>
      </c>
      <c r="AL284" t="s">
        <v>487</v>
      </c>
      <c r="AM284">
        <v>0</v>
      </c>
      <c r="AN284">
        <v>1</v>
      </c>
      <c r="AO284">
        <v>1</v>
      </c>
      <c r="AP284">
        <v>0</v>
      </c>
      <c r="AQ284">
        <v>1</v>
      </c>
      <c r="AR284">
        <v>0</v>
      </c>
      <c r="AS284" t="s">
        <v>485</v>
      </c>
      <c r="AT284" t="s">
        <v>486</v>
      </c>
      <c r="AU284" t="s">
        <v>487</v>
      </c>
      <c r="AV284" t="s">
        <v>526</v>
      </c>
      <c r="AW284" t="s">
        <v>486</v>
      </c>
      <c r="AX284" t="s">
        <v>485</v>
      </c>
      <c r="AY284" t="s">
        <v>660</v>
      </c>
      <c r="AZ284">
        <v>6</v>
      </c>
      <c r="BA284" t="s">
        <v>803</v>
      </c>
      <c r="BC284" t="s">
        <v>953</v>
      </c>
      <c r="BE284" t="s">
        <v>787</v>
      </c>
      <c r="BG284" t="s">
        <v>1627</v>
      </c>
      <c r="BJ284" t="b">
        <v>1</v>
      </c>
      <c r="BQ284">
        <v>10</v>
      </c>
      <c r="BR284" t="s">
        <v>956</v>
      </c>
      <c r="BS284" t="s">
        <v>510</v>
      </c>
      <c r="CV284" t="s">
        <v>2121</v>
      </c>
      <c r="CW284" t="b">
        <v>0</v>
      </c>
      <c r="CX284" t="b">
        <v>1</v>
      </c>
      <c r="CY284" t="b">
        <v>0</v>
      </c>
      <c r="CZ284" t="b">
        <v>0</v>
      </c>
      <c r="DA284" t="b">
        <v>1</v>
      </c>
      <c r="DB284" t="b">
        <v>0</v>
      </c>
      <c r="DC284" t="b">
        <v>0</v>
      </c>
      <c r="DE284">
        <v>1</v>
      </c>
      <c r="DF284">
        <v>1</v>
      </c>
      <c r="DJ284">
        <v>1</v>
      </c>
      <c r="DP284" t="s">
        <v>476</v>
      </c>
      <c r="EC284" t="s">
        <v>771</v>
      </c>
      <c r="ED284" t="s">
        <v>771</v>
      </c>
      <c r="EM284" t="b">
        <v>1</v>
      </c>
      <c r="EP284" t="s">
        <v>771</v>
      </c>
      <c r="EQ284" t="s">
        <v>788</v>
      </c>
      <c r="EX284" t="b">
        <v>1</v>
      </c>
      <c r="FA284" t="s">
        <v>476</v>
      </c>
      <c r="FB284" t="s">
        <v>510</v>
      </c>
      <c r="FC284" t="s">
        <v>510</v>
      </c>
      <c r="FD284" t="s">
        <v>510</v>
      </c>
      <c r="FE284" t="s">
        <v>510</v>
      </c>
      <c r="FF284" t="s">
        <v>510</v>
      </c>
      <c r="FG284" t="s">
        <v>476</v>
      </c>
      <c r="FH284" t="s">
        <v>476</v>
      </c>
      <c r="FI284" t="s">
        <v>510</v>
      </c>
      <c r="FJ284" t="s">
        <v>476</v>
      </c>
      <c r="FK284" t="s">
        <v>476</v>
      </c>
      <c r="FL284" t="s">
        <v>510</v>
      </c>
      <c r="FN284" t="s">
        <v>476</v>
      </c>
      <c r="FO284" t="s">
        <v>510</v>
      </c>
      <c r="FP284" t="s">
        <v>510</v>
      </c>
      <c r="FQ284" t="s">
        <v>510</v>
      </c>
      <c r="FR284" t="s">
        <v>510</v>
      </c>
      <c r="FS284" t="s">
        <v>510</v>
      </c>
      <c r="FT284" t="s">
        <v>510</v>
      </c>
      <c r="FU284" t="s">
        <v>476</v>
      </c>
      <c r="FV284" t="s">
        <v>510</v>
      </c>
      <c r="FW284" t="s">
        <v>476</v>
      </c>
      <c r="FX284" t="s">
        <v>510</v>
      </c>
      <c r="FY284" t="s">
        <v>510</v>
      </c>
      <c r="FZ284" t="s">
        <v>510</v>
      </c>
      <c r="GA284" t="s">
        <v>510</v>
      </c>
      <c r="GB284">
        <f>IF(Table1[[#This Row],[msna/Demographic_info/HH_members_group/total_m_c_muac]]=0,"",COUNTIF(Table1[[#This Row],[Grain or tubers e.g. bread, rice, noodles, bulger, frikeh, kaak, pasta, andoumeh, manakish, thick grain-based porridge, potatoes]:[Breastmilk]],"Yes"))</f>
        <v>3</v>
      </c>
      <c r="GC284" t="str">
        <f>IF(Table1[[#This Row],[Column1]]="","",IF(Table1[[#This Row],[Please select the assessment type:]]="Livelihood and Protection (MHPSS, CP, GBV)","",IF(Table1[[#This Row],[Column1]]&gt;4,"diverse","not diverse")))</f>
        <v>not diverse</v>
      </c>
      <c r="GD284">
        <v>1</v>
      </c>
      <c r="GE284" t="s">
        <v>486</v>
      </c>
      <c r="GH284" t="s">
        <v>4285</v>
      </c>
      <c r="GI284" t="b">
        <v>1</v>
      </c>
      <c r="GM284" t="b">
        <v>1</v>
      </c>
      <c r="GO284" t="b">
        <v>1</v>
      </c>
      <c r="GQ284" t="b">
        <v>1</v>
      </c>
      <c r="HA284" t="s">
        <v>4286</v>
      </c>
      <c r="HD284" t="b">
        <v>1</v>
      </c>
      <c r="HG284" t="b">
        <v>1</v>
      </c>
      <c r="HI284" t="b">
        <v>1</v>
      </c>
      <c r="HO284" t="s">
        <v>4287</v>
      </c>
      <c r="HP284" t="s">
        <v>806</v>
      </c>
      <c r="HQ284" t="b">
        <v>1</v>
      </c>
      <c r="HT284" t="b">
        <v>1</v>
      </c>
      <c r="IC284" t="s">
        <v>1242</v>
      </c>
      <c r="ID284" t="b">
        <v>1</v>
      </c>
      <c r="IE284" t="b">
        <v>1</v>
      </c>
      <c r="IP284" t="s">
        <v>1508</v>
      </c>
      <c r="IQ284" t="b">
        <v>1</v>
      </c>
      <c r="IV284" t="b">
        <v>1</v>
      </c>
      <c r="IZ284" t="s">
        <v>510</v>
      </c>
      <c r="JA284" t="s">
        <v>4288</v>
      </c>
      <c r="JB284" t="s">
        <v>788</v>
      </c>
      <c r="JO284" t="b">
        <v>1</v>
      </c>
      <c r="JQ284" t="s">
        <v>771</v>
      </c>
      <c r="JR284" t="s">
        <v>554</v>
      </c>
      <c r="KB284" t="b">
        <v>1</v>
      </c>
      <c r="KD284" t="s">
        <v>554</v>
      </c>
      <c r="KM284" t="b">
        <v>1</v>
      </c>
      <c r="KO284" t="s">
        <v>554</v>
      </c>
      <c r="KW284" t="b">
        <v>1</v>
      </c>
      <c r="LH284" t="s">
        <v>554</v>
      </c>
      <c r="LP284" t="b">
        <v>1</v>
      </c>
      <c r="LR284" t="s">
        <v>390</v>
      </c>
      <c r="MF284" t="b">
        <v>1</v>
      </c>
      <c r="MH284" t="s">
        <v>4289</v>
      </c>
      <c r="MI284" t="s">
        <v>2531</v>
      </c>
      <c r="ML284" t="b">
        <v>1</v>
      </c>
      <c r="MO284" t="b">
        <v>1</v>
      </c>
      <c r="MY284" t="s">
        <v>1276</v>
      </c>
      <c r="NA284" t="b">
        <v>1</v>
      </c>
      <c r="NK284" t="s">
        <v>1654</v>
      </c>
      <c r="NO284" t="b">
        <v>1</v>
      </c>
      <c r="NV284" t="s">
        <v>476</v>
      </c>
      <c r="NX284" t="s">
        <v>510</v>
      </c>
      <c r="NZ284" t="s">
        <v>559</v>
      </c>
      <c r="OB284" t="b">
        <v>1</v>
      </c>
      <c r="OF284" t="b">
        <v>1</v>
      </c>
      <c r="OL284" t="s">
        <v>1171</v>
      </c>
      <c r="OP284" t="b">
        <v>1</v>
      </c>
      <c r="OW284" t="s">
        <v>562</v>
      </c>
      <c r="PA284" t="b">
        <v>1</v>
      </c>
      <c r="PL284">
        <v>800</v>
      </c>
      <c r="PM284">
        <v>1500</v>
      </c>
      <c r="PN284" t="s">
        <v>4290</v>
      </c>
      <c r="PS284" t="b">
        <v>1</v>
      </c>
      <c r="PU284" t="b">
        <v>1</v>
      </c>
      <c r="PX284" t="b">
        <v>1</v>
      </c>
      <c r="QF284" t="s">
        <v>510</v>
      </c>
      <c r="QP284" t="s">
        <v>510</v>
      </c>
      <c r="QR284" t="s">
        <v>510</v>
      </c>
      <c r="RC284" t="s">
        <v>673</v>
      </c>
      <c r="RE284" t="s">
        <v>510</v>
      </c>
      <c r="RG284" t="s">
        <v>4291</v>
      </c>
      <c r="RH284" t="s">
        <v>554</v>
      </c>
      <c r="RP284" t="b">
        <v>1</v>
      </c>
      <c r="RR284" t="s">
        <v>554</v>
      </c>
      <c r="RY284" t="b">
        <v>1</v>
      </c>
      <c r="SA284" t="s">
        <v>543</v>
      </c>
      <c r="SB284" t="s">
        <v>4292</v>
      </c>
      <c r="SC284">
        <v>92474263</v>
      </c>
      <c r="SD284" t="s">
        <v>4293</v>
      </c>
      <c r="SE284" s="2">
        <v>44602.570115740738</v>
      </c>
      <c r="SF284">
        <v>283</v>
      </c>
      <c r="SH284">
        <v>-1</v>
      </c>
      <c r="SK284" t="s">
        <v>518</v>
      </c>
      <c r="SL284">
        <v>1686</v>
      </c>
      <c r="SM284" t="s">
        <v>983</v>
      </c>
      <c r="SN284">
        <v>648550</v>
      </c>
    </row>
    <row r="285" spans="1:508" hidden="1" x14ac:dyDescent="0.25">
      <c r="A285" t="s">
        <v>4294</v>
      </c>
      <c r="B285" t="s">
        <v>4295</v>
      </c>
      <c r="C285" t="s">
        <v>1154</v>
      </c>
      <c r="D285" t="s">
        <v>4296</v>
      </c>
      <c r="E285" t="s">
        <v>950</v>
      </c>
      <c r="G285" s="1">
        <v>44602</v>
      </c>
      <c r="H285" t="s">
        <v>2762</v>
      </c>
      <c r="I285" t="s">
        <v>952</v>
      </c>
      <c r="J285" t="s">
        <v>476</v>
      </c>
      <c r="K285" t="s">
        <v>522</v>
      </c>
      <c r="M285" t="s">
        <v>478</v>
      </c>
      <c r="O285" t="s">
        <v>479</v>
      </c>
      <c r="P285" t="s">
        <v>721</v>
      </c>
      <c r="Q285" t="s">
        <v>573</v>
      </c>
      <c r="R285" t="s">
        <v>479</v>
      </c>
      <c r="S285" t="s">
        <v>482</v>
      </c>
      <c r="T285" t="b">
        <v>1</v>
      </c>
      <c r="AA285" t="s">
        <v>483</v>
      </c>
      <c r="AB285" t="s">
        <v>1485</v>
      </c>
      <c r="AC285">
        <v>0</v>
      </c>
      <c r="AD285">
        <v>0</v>
      </c>
      <c r="AE285">
        <v>0</v>
      </c>
      <c r="AF285">
        <v>0</v>
      </c>
      <c r="AG285">
        <v>0</v>
      </c>
      <c r="AH285">
        <v>2</v>
      </c>
      <c r="AI285">
        <v>0</v>
      </c>
      <c r="AJ285" t="s">
        <v>470</v>
      </c>
      <c r="AK285" t="s">
        <v>485</v>
      </c>
      <c r="AL285" t="s">
        <v>485</v>
      </c>
      <c r="AM285">
        <v>0</v>
      </c>
      <c r="AN285">
        <v>0</v>
      </c>
      <c r="AO285">
        <v>0</v>
      </c>
      <c r="AP285">
        <v>0</v>
      </c>
      <c r="AQ285">
        <v>1</v>
      </c>
      <c r="AR285">
        <v>0</v>
      </c>
      <c r="AS285" t="s">
        <v>470</v>
      </c>
      <c r="AT285" t="s">
        <v>486</v>
      </c>
      <c r="AU285" t="s">
        <v>486</v>
      </c>
      <c r="AV285" t="s">
        <v>470</v>
      </c>
      <c r="AW285" t="s">
        <v>470</v>
      </c>
      <c r="AX285" t="s">
        <v>487</v>
      </c>
      <c r="AY285" t="s">
        <v>487</v>
      </c>
      <c r="AZ285">
        <v>3</v>
      </c>
      <c r="BA285" t="s">
        <v>787</v>
      </c>
      <c r="BC285" t="s">
        <v>953</v>
      </c>
      <c r="BE285" t="s">
        <v>1034</v>
      </c>
      <c r="BG285" t="s">
        <v>3494</v>
      </c>
      <c r="BJ285" t="b">
        <v>1</v>
      </c>
      <c r="BK285" t="b">
        <v>1</v>
      </c>
      <c r="BL285" t="b">
        <v>1</v>
      </c>
      <c r="BQ285">
        <v>15</v>
      </c>
      <c r="BR285" t="s">
        <v>956</v>
      </c>
      <c r="BS285" t="s">
        <v>510</v>
      </c>
      <c r="CV285" t="s">
        <v>989</v>
      </c>
      <c r="CW285" t="b">
        <v>0</v>
      </c>
      <c r="CX285" t="b">
        <v>1</v>
      </c>
      <c r="CY285" t="b">
        <v>0</v>
      </c>
      <c r="CZ285" t="b">
        <v>0</v>
      </c>
      <c r="DA285" t="b">
        <v>1</v>
      </c>
      <c r="DB285" t="b">
        <v>0</v>
      </c>
      <c r="DC285" t="b">
        <v>0</v>
      </c>
      <c r="DJ285">
        <v>1</v>
      </c>
      <c r="DP285" t="s">
        <v>476</v>
      </c>
      <c r="EC285" t="s">
        <v>476</v>
      </c>
      <c r="ED285" t="s">
        <v>2379</v>
      </c>
      <c r="EI285" t="b">
        <v>1</v>
      </c>
      <c r="EJ285" t="b">
        <v>1</v>
      </c>
      <c r="EP285" t="s">
        <v>771</v>
      </c>
      <c r="EQ285" t="s">
        <v>1598</v>
      </c>
      <c r="ER285" t="b">
        <v>1</v>
      </c>
      <c r="EV285" t="b">
        <v>1</v>
      </c>
      <c r="FA285" t="s">
        <v>476</v>
      </c>
      <c r="FB285" t="s">
        <v>476</v>
      </c>
      <c r="FC285" t="s">
        <v>476</v>
      </c>
      <c r="FD285" t="s">
        <v>510</v>
      </c>
      <c r="FE285" t="s">
        <v>510</v>
      </c>
      <c r="FF285" t="s">
        <v>510</v>
      </c>
      <c r="FG285" t="s">
        <v>476</v>
      </c>
      <c r="FH285" t="s">
        <v>476</v>
      </c>
      <c r="FI285" t="s">
        <v>510</v>
      </c>
      <c r="FJ285" t="s">
        <v>476</v>
      </c>
      <c r="FK285" t="s">
        <v>476</v>
      </c>
      <c r="FL285" t="s">
        <v>510</v>
      </c>
      <c r="GB285">
        <f>IF(Table1[[#This Row],[msna/Demographic_info/HH_members_group/total_m_c_muac]]=0,"",COUNTIF(Table1[[#This Row],[Grain or tubers e.g. bread, rice, noodles, bulger, frikeh, kaak, pasta, andoumeh, manakish, thick grain-based porridge, potatoes]:[Breastmilk]],"Yes"))</f>
        <v>0</v>
      </c>
      <c r="GC285" t="str">
        <f>IF(Table1[[#This Row],[Column1]]="","",IF(Table1[[#This Row],[Please select the assessment type:]]="Livelihood and Protection (MHPSS, CP, GBV)","",IF(Table1[[#This Row],[Column1]]&gt;4,"diverse","not diverse")))</f>
        <v>not diverse</v>
      </c>
      <c r="GH285" t="s">
        <v>4297</v>
      </c>
      <c r="GI285" t="b">
        <v>1</v>
      </c>
      <c r="GM285" t="b">
        <v>1</v>
      </c>
      <c r="GO285" t="b">
        <v>1</v>
      </c>
      <c r="GT285" t="b">
        <v>1</v>
      </c>
      <c r="HA285" t="s">
        <v>4298</v>
      </c>
      <c r="HC285" t="b">
        <v>1</v>
      </c>
      <c r="HI285" t="b">
        <v>1</v>
      </c>
      <c r="HO285" t="s">
        <v>4299</v>
      </c>
      <c r="HP285" t="s">
        <v>4300</v>
      </c>
      <c r="HQ285" t="b">
        <v>1</v>
      </c>
      <c r="HR285" t="b">
        <v>1</v>
      </c>
      <c r="HT285" t="b">
        <v>1</v>
      </c>
      <c r="HU285" t="b">
        <v>1</v>
      </c>
      <c r="IC285" t="s">
        <v>1242</v>
      </c>
      <c r="ID285" t="b">
        <v>1</v>
      </c>
      <c r="IE285" t="b">
        <v>1</v>
      </c>
      <c r="IP285" t="s">
        <v>496</v>
      </c>
      <c r="IV285" t="b">
        <v>1</v>
      </c>
      <c r="IZ285" t="s">
        <v>769</v>
      </c>
      <c r="JB285" t="s">
        <v>788</v>
      </c>
      <c r="JO285" t="b">
        <v>1</v>
      </c>
      <c r="JQ285" t="s">
        <v>771</v>
      </c>
      <c r="JR285" t="s">
        <v>826</v>
      </c>
      <c r="JS285" t="b">
        <v>1</v>
      </c>
      <c r="JW285" t="b">
        <v>1</v>
      </c>
      <c r="KD285" t="s">
        <v>772</v>
      </c>
      <c r="KE285" t="b">
        <v>1</v>
      </c>
      <c r="KO285" t="s">
        <v>554</v>
      </c>
      <c r="KW285" t="b">
        <v>1</v>
      </c>
      <c r="LH285" t="s">
        <v>500</v>
      </c>
      <c r="LI285" t="b">
        <v>1</v>
      </c>
      <c r="LR285" t="s">
        <v>3671</v>
      </c>
      <c r="LT285" t="b">
        <v>1</v>
      </c>
      <c r="LW285" t="b">
        <v>1</v>
      </c>
      <c r="ME285" t="b">
        <v>1</v>
      </c>
      <c r="MI285" t="s">
        <v>1022</v>
      </c>
      <c r="MN285" t="b">
        <v>1</v>
      </c>
      <c r="MO285" t="b">
        <v>1</v>
      </c>
      <c r="MP285" t="b">
        <v>1</v>
      </c>
      <c r="NZ285" t="s">
        <v>1170</v>
      </c>
      <c r="OA285" t="b">
        <v>1</v>
      </c>
      <c r="OB285" t="b">
        <v>1</v>
      </c>
      <c r="OF285" t="b">
        <v>1</v>
      </c>
      <c r="OL285" t="s">
        <v>2421</v>
      </c>
      <c r="OU285" t="b">
        <v>1</v>
      </c>
      <c r="OW285" t="s">
        <v>780</v>
      </c>
      <c r="PC285" t="b">
        <v>1</v>
      </c>
      <c r="PF285" t="b">
        <v>1</v>
      </c>
      <c r="PL285">
        <v>1500</v>
      </c>
      <c r="PM285">
        <v>2500</v>
      </c>
      <c r="PN285" t="s">
        <v>758</v>
      </c>
      <c r="PO285" t="b">
        <v>1</v>
      </c>
      <c r="PS285" t="b">
        <v>1</v>
      </c>
      <c r="PT285" t="b">
        <v>1</v>
      </c>
      <c r="QF285" t="s">
        <v>510</v>
      </c>
      <c r="QP285" t="s">
        <v>510</v>
      </c>
      <c r="QR285" t="s">
        <v>510</v>
      </c>
      <c r="RC285" t="s">
        <v>511</v>
      </c>
      <c r="RE285" t="s">
        <v>510</v>
      </c>
      <c r="RG285" t="s">
        <v>4301</v>
      </c>
      <c r="RH285" t="s">
        <v>4070</v>
      </c>
      <c r="RJ285" t="b">
        <v>1</v>
      </c>
      <c r="RN285" t="b">
        <v>1</v>
      </c>
      <c r="RR285" t="s">
        <v>589</v>
      </c>
      <c r="RW285" t="b">
        <v>1</v>
      </c>
      <c r="SB285" t="s">
        <v>4302</v>
      </c>
      <c r="SC285">
        <v>92474264</v>
      </c>
      <c r="SD285" t="s">
        <v>4303</v>
      </c>
      <c r="SE285" s="2">
        <v>44602.570115740738</v>
      </c>
      <c r="SF285">
        <v>284</v>
      </c>
      <c r="SH285">
        <v>-1</v>
      </c>
      <c r="SK285" t="s">
        <v>518</v>
      </c>
      <c r="SL285">
        <v>353293</v>
      </c>
      <c r="SM285" t="s">
        <v>983</v>
      </c>
      <c r="SN285">
        <v>648550</v>
      </c>
    </row>
    <row r="286" spans="1:508" hidden="1" x14ac:dyDescent="0.25">
      <c r="A286" t="s">
        <v>4304</v>
      </c>
      <c r="B286" t="s">
        <v>4305</v>
      </c>
      <c r="D286" t="s">
        <v>4272</v>
      </c>
      <c r="E286" t="s">
        <v>950</v>
      </c>
      <c r="G286" s="1">
        <v>44602</v>
      </c>
      <c r="H286" t="s">
        <v>2762</v>
      </c>
      <c r="I286" t="s">
        <v>952</v>
      </c>
      <c r="J286" t="s">
        <v>476</v>
      </c>
      <c r="K286" t="s">
        <v>477</v>
      </c>
      <c r="L286" s="1">
        <v>43635</v>
      </c>
      <c r="M286" t="s">
        <v>478</v>
      </c>
      <c r="O286" t="s">
        <v>479</v>
      </c>
      <c r="P286" t="s">
        <v>721</v>
      </c>
      <c r="Q286" t="s">
        <v>573</v>
      </c>
      <c r="R286" t="s">
        <v>479</v>
      </c>
      <c r="S286" t="s">
        <v>482</v>
      </c>
      <c r="T286" t="b">
        <v>1</v>
      </c>
      <c r="AA286" t="s">
        <v>483</v>
      </c>
      <c r="AB286" t="s">
        <v>1485</v>
      </c>
      <c r="AC286">
        <v>0</v>
      </c>
      <c r="AD286">
        <v>0</v>
      </c>
      <c r="AE286">
        <v>1</v>
      </c>
      <c r="AF286">
        <v>1</v>
      </c>
      <c r="AG286">
        <v>0</v>
      </c>
      <c r="AH286">
        <v>1</v>
      </c>
      <c r="AI286">
        <v>0</v>
      </c>
      <c r="AJ286" t="s">
        <v>485</v>
      </c>
      <c r="AK286" t="s">
        <v>486</v>
      </c>
      <c r="AL286" t="s">
        <v>487</v>
      </c>
      <c r="AM286">
        <v>0</v>
      </c>
      <c r="AN286">
        <v>0</v>
      </c>
      <c r="AO286">
        <v>0</v>
      </c>
      <c r="AP286">
        <v>1</v>
      </c>
      <c r="AQ286">
        <v>3</v>
      </c>
      <c r="AR286">
        <v>0</v>
      </c>
      <c r="AS286" t="s">
        <v>486</v>
      </c>
      <c r="AT286" t="s">
        <v>487</v>
      </c>
      <c r="AU286" t="s">
        <v>526</v>
      </c>
      <c r="AV286" t="s">
        <v>487</v>
      </c>
      <c r="AW286" t="s">
        <v>486</v>
      </c>
      <c r="AX286" t="s">
        <v>526</v>
      </c>
      <c r="AY286" t="s">
        <v>722</v>
      </c>
      <c r="AZ286">
        <v>7</v>
      </c>
      <c r="BA286" t="s">
        <v>787</v>
      </c>
      <c r="BC286" t="s">
        <v>1034</v>
      </c>
      <c r="BE286" t="s">
        <v>803</v>
      </c>
      <c r="BG286" t="s">
        <v>4110</v>
      </c>
      <c r="BI286" t="b">
        <v>1</v>
      </c>
      <c r="BJ286" t="b">
        <v>1</v>
      </c>
      <c r="BK286" t="b">
        <v>1</v>
      </c>
      <c r="BQ286">
        <v>10</v>
      </c>
      <c r="BR286" t="s">
        <v>956</v>
      </c>
      <c r="BS286" t="s">
        <v>476</v>
      </c>
      <c r="BT286" t="s">
        <v>390</v>
      </c>
      <c r="BU286" t="b">
        <v>0</v>
      </c>
      <c r="BV286" t="b">
        <v>0</v>
      </c>
      <c r="BW286" t="b">
        <v>0</v>
      </c>
      <c r="BX286" t="b">
        <v>0</v>
      </c>
      <c r="BY286" t="b">
        <v>0</v>
      </c>
      <c r="BZ286" t="b">
        <v>0</v>
      </c>
      <c r="CA286" t="b">
        <v>0</v>
      </c>
      <c r="CB286" t="b">
        <v>0</v>
      </c>
      <c r="CC286" t="b">
        <v>1</v>
      </c>
      <c r="CD286" t="b">
        <v>0</v>
      </c>
      <c r="CE286" t="s">
        <v>4306</v>
      </c>
      <c r="CF286" t="s">
        <v>771</v>
      </c>
      <c r="CG286" t="b">
        <v>0</v>
      </c>
      <c r="CH286" t="b">
        <v>0</v>
      </c>
      <c r="CI286" t="b">
        <v>0</v>
      </c>
      <c r="CJ286" t="b">
        <v>0</v>
      </c>
      <c r="CK286" t="b">
        <v>0</v>
      </c>
      <c r="CL286" t="b">
        <v>0</v>
      </c>
      <c r="CM286" t="b">
        <v>0</v>
      </c>
      <c r="CN286" t="b">
        <v>0</v>
      </c>
      <c r="CO286" t="b">
        <v>0</v>
      </c>
      <c r="CP286" t="b">
        <v>0</v>
      </c>
      <c r="CQ286" t="b">
        <v>0</v>
      </c>
      <c r="CR286" t="b">
        <v>0</v>
      </c>
      <c r="CS286" t="b">
        <v>0</v>
      </c>
      <c r="CT286" t="b">
        <v>1</v>
      </c>
      <c r="CV286" t="s">
        <v>1199</v>
      </c>
      <c r="CW286" t="b">
        <v>0</v>
      </c>
      <c r="CX286" t="b">
        <v>0</v>
      </c>
      <c r="CY286" t="b">
        <v>1</v>
      </c>
      <c r="CZ286" t="b">
        <v>0</v>
      </c>
      <c r="DA286" t="b">
        <v>1</v>
      </c>
      <c r="DB286" t="b">
        <v>0</v>
      </c>
      <c r="DC286" t="b">
        <v>0</v>
      </c>
      <c r="DF286">
        <v>3</v>
      </c>
      <c r="DP286" t="s">
        <v>510</v>
      </c>
      <c r="DQ286" t="s">
        <v>4307</v>
      </c>
      <c r="DS286" t="b">
        <v>1</v>
      </c>
      <c r="DV286" t="b">
        <v>1</v>
      </c>
      <c r="DW286" t="b">
        <v>1</v>
      </c>
      <c r="EC286" t="s">
        <v>476</v>
      </c>
      <c r="ED286" t="s">
        <v>1237</v>
      </c>
      <c r="EJ286" t="b">
        <v>1</v>
      </c>
      <c r="EP286" t="s">
        <v>510</v>
      </c>
      <c r="EQ286" t="s">
        <v>3896</v>
      </c>
      <c r="EV286" t="b">
        <v>1</v>
      </c>
      <c r="FA286" t="s">
        <v>510</v>
      </c>
      <c r="FB286" t="s">
        <v>510</v>
      </c>
      <c r="FC286" t="s">
        <v>476</v>
      </c>
      <c r="FD286" t="s">
        <v>476</v>
      </c>
      <c r="FE286" t="s">
        <v>476</v>
      </c>
      <c r="FF286" t="s">
        <v>510</v>
      </c>
      <c r="FG286" t="s">
        <v>476</v>
      </c>
      <c r="FH286" t="s">
        <v>510</v>
      </c>
      <c r="FI286" t="s">
        <v>510</v>
      </c>
      <c r="FJ286" t="s">
        <v>476</v>
      </c>
      <c r="FK286" t="s">
        <v>476</v>
      </c>
      <c r="FL286" t="s">
        <v>510</v>
      </c>
      <c r="FN286" t="s">
        <v>476</v>
      </c>
      <c r="FO286" t="s">
        <v>510</v>
      </c>
      <c r="FP286" t="s">
        <v>510</v>
      </c>
      <c r="FQ286" t="s">
        <v>510</v>
      </c>
      <c r="FR286" t="s">
        <v>476</v>
      </c>
      <c r="FS286" t="s">
        <v>476</v>
      </c>
      <c r="FT286" t="s">
        <v>510</v>
      </c>
      <c r="FU286" t="s">
        <v>476</v>
      </c>
      <c r="FV286" t="s">
        <v>510</v>
      </c>
      <c r="FW286" t="s">
        <v>476</v>
      </c>
      <c r="FX286" t="s">
        <v>476</v>
      </c>
      <c r="FY286" t="s">
        <v>510</v>
      </c>
      <c r="FZ286" t="s">
        <v>510</v>
      </c>
      <c r="GA286" t="s">
        <v>510</v>
      </c>
      <c r="GB286">
        <f>IF(Table1[[#This Row],[msna/Demographic_info/HH_members_group/total_m_c_muac]]=0,"",COUNTIF(Table1[[#This Row],[Grain or tubers e.g. bread, rice, noodles, bulger, frikeh, kaak, pasta, andoumeh, manakish, thick grain-based porridge, potatoes]:[Breastmilk]],"Yes"))</f>
        <v>6</v>
      </c>
      <c r="GC286" t="str">
        <f>IF(Table1[[#This Row],[Column1]]="","",IF(Table1[[#This Row],[Please select the assessment type:]]="Livelihood and Protection (MHPSS, CP, GBV)","",IF(Table1[[#This Row],[Column1]]&gt;4,"diverse","not diverse")))</f>
        <v>diverse</v>
      </c>
      <c r="GD286">
        <v>1</v>
      </c>
      <c r="GE286" t="s">
        <v>486</v>
      </c>
      <c r="GH286" t="s">
        <v>2566</v>
      </c>
      <c r="GI286" t="b">
        <v>1</v>
      </c>
      <c r="GM286" t="b">
        <v>1</v>
      </c>
      <c r="GN286" t="b">
        <v>1</v>
      </c>
      <c r="GT286" t="b">
        <v>1</v>
      </c>
      <c r="HA286" t="s">
        <v>4308</v>
      </c>
      <c r="HB286" t="b">
        <v>1</v>
      </c>
      <c r="HC286" t="b">
        <v>1</v>
      </c>
      <c r="HD286" t="b">
        <v>1</v>
      </c>
      <c r="HO286" t="s">
        <v>4309</v>
      </c>
      <c r="HP286" t="s">
        <v>1241</v>
      </c>
      <c r="HQ286" t="b">
        <v>1</v>
      </c>
      <c r="HR286" t="b">
        <v>1</v>
      </c>
      <c r="HT286" t="b">
        <v>1</v>
      </c>
      <c r="IC286" t="s">
        <v>844</v>
      </c>
      <c r="ID286" t="b">
        <v>1</v>
      </c>
      <c r="IE286" t="b">
        <v>1</v>
      </c>
      <c r="IP286" t="s">
        <v>554</v>
      </c>
      <c r="IX286" t="b">
        <v>1</v>
      </c>
      <c r="IZ286" t="s">
        <v>769</v>
      </c>
      <c r="JB286" t="s">
        <v>788</v>
      </c>
      <c r="JO286" t="b">
        <v>1</v>
      </c>
      <c r="JQ286" t="s">
        <v>771</v>
      </c>
      <c r="JR286" t="s">
        <v>826</v>
      </c>
      <c r="JS286" t="b">
        <v>1</v>
      </c>
      <c r="JW286" t="b">
        <v>1</v>
      </c>
      <c r="KD286" t="s">
        <v>772</v>
      </c>
      <c r="KE286" t="b">
        <v>1</v>
      </c>
      <c r="KO286" t="s">
        <v>554</v>
      </c>
      <c r="KW286" t="b">
        <v>1</v>
      </c>
      <c r="LH286" t="s">
        <v>500</v>
      </c>
      <c r="LI286" t="b">
        <v>1</v>
      </c>
      <c r="LR286" t="s">
        <v>4310</v>
      </c>
      <c r="LS286" t="b">
        <v>1</v>
      </c>
      <c r="LU286" t="b">
        <v>1</v>
      </c>
      <c r="ME286" t="b">
        <v>1</v>
      </c>
      <c r="MF286" t="b">
        <v>1</v>
      </c>
      <c r="MH286" t="s">
        <v>4311</v>
      </c>
      <c r="MI286" t="s">
        <v>1226</v>
      </c>
      <c r="MO286" t="b">
        <v>1</v>
      </c>
      <c r="MY286" t="s">
        <v>538</v>
      </c>
      <c r="NE286" t="b">
        <v>1</v>
      </c>
      <c r="NK286" t="s">
        <v>4312</v>
      </c>
      <c r="NM286" t="b">
        <v>1</v>
      </c>
      <c r="NP286" t="b">
        <v>1</v>
      </c>
      <c r="NV286" t="s">
        <v>476</v>
      </c>
      <c r="NX286" t="s">
        <v>510</v>
      </c>
      <c r="NZ286" t="s">
        <v>1372</v>
      </c>
      <c r="OA286" t="b">
        <v>1</v>
      </c>
      <c r="OF286" t="b">
        <v>1</v>
      </c>
      <c r="OL286" t="s">
        <v>779</v>
      </c>
      <c r="OT286" t="b">
        <v>1</v>
      </c>
      <c r="OW286" t="s">
        <v>562</v>
      </c>
      <c r="PA286" t="b">
        <v>1</v>
      </c>
      <c r="PL286">
        <v>2000</v>
      </c>
      <c r="PM286">
        <v>4000</v>
      </c>
      <c r="PN286" t="s">
        <v>563</v>
      </c>
      <c r="PS286" t="b">
        <v>1</v>
      </c>
      <c r="QF286" t="s">
        <v>476</v>
      </c>
      <c r="QG286" t="s">
        <v>509</v>
      </c>
      <c r="QH286" t="b">
        <v>1</v>
      </c>
      <c r="QP286" t="s">
        <v>510</v>
      </c>
      <c r="QR286" t="s">
        <v>510</v>
      </c>
      <c r="RC286" t="s">
        <v>673</v>
      </c>
      <c r="RE286" t="s">
        <v>510</v>
      </c>
      <c r="RG286" t="s">
        <v>4313</v>
      </c>
      <c r="RH286" t="s">
        <v>589</v>
      </c>
      <c r="RN286" t="b">
        <v>1</v>
      </c>
      <c r="RR286" t="s">
        <v>589</v>
      </c>
      <c r="RW286" t="b">
        <v>1</v>
      </c>
      <c r="SA286" t="s">
        <v>1213</v>
      </c>
      <c r="SB286" t="s">
        <v>4314</v>
      </c>
      <c r="SC286">
        <v>92474265</v>
      </c>
      <c r="SD286" t="s">
        <v>4315</v>
      </c>
      <c r="SE286" s="2">
        <v>44602.570127314822</v>
      </c>
      <c r="SF286">
        <v>285</v>
      </c>
      <c r="SH286">
        <v>-1</v>
      </c>
      <c r="SK286" t="s">
        <v>518</v>
      </c>
      <c r="SL286">
        <v>2210</v>
      </c>
      <c r="SM286" t="s">
        <v>983</v>
      </c>
      <c r="SN286">
        <v>648550</v>
      </c>
    </row>
    <row r="287" spans="1:508" hidden="1" x14ac:dyDescent="0.25">
      <c r="A287" t="s">
        <v>4316</v>
      </c>
      <c r="B287" t="s">
        <v>4317</v>
      </c>
      <c r="D287" t="s">
        <v>4272</v>
      </c>
      <c r="E287" t="s">
        <v>950</v>
      </c>
      <c r="G287" s="1">
        <v>44602</v>
      </c>
      <c r="H287" t="s">
        <v>2762</v>
      </c>
      <c r="I287" t="s">
        <v>952</v>
      </c>
      <c r="J287" t="s">
        <v>476</v>
      </c>
      <c r="K287" t="s">
        <v>477</v>
      </c>
      <c r="L287" s="1">
        <v>42074</v>
      </c>
      <c r="M287" t="s">
        <v>478</v>
      </c>
      <c r="O287" t="s">
        <v>479</v>
      </c>
      <c r="P287" t="s">
        <v>523</v>
      </c>
      <c r="Q287" t="s">
        <v>573</v>
      </c>
      <c r="R287" t="s">
        <v>479</v>
      </c>
      <c r="S287" t="s">
        <v>482</v>
      </c>
      <c r="T287" t="b">
        <v>1</v>
      </c>
      <c r="AA287" t="s">
        <v>483</v>
      </c>
      <c r="AB287" t="s">
        <v>878</v>
      </c>
      <c r="AC287">
        <v>1</v>
      </c>
      <c r="AD287">
        <v>1</v>
      </c>
      <c r="AE287">
        <v>1</v>
      </c>
      <c r="AF287">
        <v>0</v>
      </c>
      <c r="AG287">
        <v>0</v>
      </c>
      <c r="AH287">
        <v>1</v>
      </c>
      <c r="AI287">
        <v>0</v>
      </c>
      <c r="AJ287" t="s">
        <v>485</v>
      </c>
      <c r="AK287" t="s">
        <v>486</v>
      </c>
      <c r="AL287" t="s">
        <v>487</v>
      </c>
      <c r="AM287">
        <v>0</v>
      </c>
      <c r="AN287">
        <v>1</v>
      </c>
      <c r="AO287">
        <v>0</v>
      </c>
      <c r="AP287">
        <v>0</v>
      </c>
      <c r="AQ287">
        <v>1</v>
      </c>
      <c r="AR287">
        <v>0</v>
      </c>
      <c r="AS287" t="s">
        <v>486</v>
      </c>
      <c r="AT287" t="s">
        <v>486</v>
      </c>
      <c r="AU287" t="s">
        <v>485</v>
      </c>
      <c r="AV287" t="s">
        <v>487</v>
      </c>
      <c r="AW287" t="s">
        <v>485</v>
      </c>
      <c r="AX287" t="s">
        <v>485</v>
      </c>
      <c r="AY287" t="s">
        <v>527</v>
      </c>
      <c r="AZ287">
        <v>5</v>
      </c>
      <c r="BA287" t="s">
        <v>787</v>
      </c>
      <c r="BC287" t="s">
        <v>803</v>
      </c>
      <c r="BE287" t="s">
        <v>1034</v>
      </c>
      <c r="BG287" t="s">
        <v>4318</v>
      </c>
      <c r="BH287" t="b">
        <v>1</v>
      </c>
      <c r="BI287" t="b">
        <v>1</v>
      </c>
      <c r="BJ287" t="b">
        <v>1</v>
      </c>
      <c r="BQ287">
        <v>15</v>
      </c>
      <c r="BR287" t="s">
        <v>956</v>
      </c>
      <c r="BS287" t="s">
        <v>476</v>
      </c>
      <c r="BT287" t="s">
        <v>390</v>
      </c>
      <c r="BU287" t="b">
        <v>0</v>
      </c>
      <c r="BV287" t="b">
        <v>0</v>
      </c>
      <c r="BW287" t="b">
        <v>0</v>
      </c>
      <c r="BX287" t="b">
        <v>0</v>
      </c>
      <c r="BY287" t="b">
        <v>0</v>
      </c>
      <c r="BZ287" t="b">
        <v>0</v>
      </c>
      <c r="CA287" t="b">
        <v>0</v>
      </c>
      <c r="CB287" t="b">
        <v>0</v>
      </c>
      <c r="CC287" t="b">
        <v>1</v>
      </c>
      <c r="CD287" t="b">
        <v>0</v>
      </c>
      <c r="CE287" t="s">
        <v>4319</v>
      </c>
      <c r="CF287" t="s">
        <v>390</v>
      </c>
      <c r="CG287" t="b">
        <v>0</v>
      </c>
      <c r="CH287" t="b">
        <v>0</v>
      </c>
      <c r="CI287" t="b">
        <v>0</v>
      </c>
      <c r="CJ287" t="b">
        <v>0</v>
      </c>
      <c r="CK287" t="b">
        <v>0</v>
      </c>
      <c r="CL287" t="b">
        <v>0</v>
      </c>
      <c r="CM287" t="b">
        <v>0</v>
      </c>
      <c r="CN287" t="b">
        <v>0</v>
      </c>
      <c r="CO287" t="b">
        <v>0</v>
      </c>
      <c r="CP287" t="b">
        <v>0</v>
      </c>
      <c r="CQ287" t="b">
        <v>0</v>
      </c>
      <c r="CR287" t="b">
        <v>0</v>
      </c>
      <c r="CS287" t="b">
        <v>1</v>
      </c>
      <c r="CT287" t="b">
        <v>0</v>
      </c>
      <c r="CU287" t="s">
        <v>4320</v>
      </c>
      <c r="CV287" t="s">
        <v>1199</v>
      </c>
      <c r="CW287" t="b">
        <v>0</v>
      </c>
      <c r="CX287" t="b">
        <v>0</v>
      </c>
      <c r="CY287" t="b">
        <v>1</v>
      </c>
      <c r="CZ287" t="b">
        <v>0</v>
      </c>
      <c r="DA287" t="b">
        <v>1</v>
      </c>
      <c r="DB287" t="b">
        <v>0</v>
      </c>
      <c r="DC287" t="b">
        <v>0</v>
      </c>
      <c r="DF287">
        <v>5</v>
      </c>
      <c r="DH287">
        <v>1</v>
      </c>
      <c r="DP287" t="s">
        <v>510</v>
      </c>
      <c r="DQ287" t="s">
        <v>1287</v>
      </c>
      <c r="DV287" t="b">
        <v>1</v>
      </c>
      <c r="EC287" t="s">
        <v>476</v>
      </c>
      <c r="ED287" t="s">
        <v>2379</v>
      </c>
      <c r="EI287" t="b">
        <v>1</v>
      </c>
      <c r="EJ287" t="b">
        <v>1</v>
      </c>
      <c r="EP287" t="s">
        <v>476</v>
      </c>
      <c r="EQ287" t="s">
        <v>1598</v>
      </c>
      <c r="ER287" t="b">
        <v>1</v>
      </c>
      <c r="EV287" t="b">
        <v>1</v>
      </c>
      <c r="FA287" t="s">
        <v>510</v>
      </c>
      <c r="FB287" t="s">
        <v>476</v>
      </c>
      <c r="FC287" t="s">
        <v>476</v>
      </c>
      <c r="FD287" t="s">
        <v>476</v>
      </c>
      <c r="FE287" t="s">
        <v>510</v>
      </c>
      <c r="FF287" t="s">
        <v>510</v>
      </c>
      <c r="FG287" t="s">
        <v>510</v>
      </c>
      <c r="FH287" t="s">
        <v>510</v>
      </c>
      <c r="FI287" t="s">
        <v>510</v>
      </c>
      <c r="FJ287" t="s">
        <v>476</v>
      </c>
      <c r="FK287" t="s">
        <v>476</v>
      </c>
      <c r="FL287" t="s">
        <v>510</v>
      </c>
      <c r="FN287" t="s">
        <v>510</v>
      </c>
      <c r="FO287" t="s">
        <v>510</v>
      </c>
      <c r="FP287" t="s">
        <v>510</v>
      </c>
      <c r="FQ287" t="s">
        <v>510</v>
      </c>
      <c r="FR287" t="s">
        <v>476</v>
      </c>
      <c r="FS287" t="s">
        <v>476</v>
      </c>
      <c r="FT287" t="s">
        <v>510</v>
      </c>
      <c r="FU287" t="s">
        <v>510</v>
      </c>
      <c r="FV287" t="s">
        <v>510</v>
      </c>
      <c r="FW287" t="s">
        <v>476</v>
      </c>
      <c r="FX287" t="s">
        <v>476</v>
      </c>
      <c r="FY287" t="s">
        <v>510</v>
      </c>
      <c r="FZ287" t="s">
        <v>510</v>
      </c>
      <c r="GA287" t="s">
        <v>476</v>
      </c>
      <c r="GB287">
        <f>IF(Table1[[#This Row],[msna/Demographic_info/HH_members_group/total_m_c_muac]]=0,"",COUNTIF(Table1[[#This Row],[Grain or tubers e.g. bread, rice, noodles, bulger, frikeh, kaak, pasta, andoumeh, manakish, thick grain-based porridge, potatoes]:[Breastmilk]],"Yes"))</f>
        <v>5</v>
      </c>
      <c r="GC287" t="str">
        <f>IF(Table1[[#This Row],[Column1]]="","",IF(Table1[[#This Row],[Please select the assessment type:]]="Livelihood and Protection (MHPSS, CP, GBV)","",IF(Table1[[#This Row],[Column1]]&gt;4,"diverse","not diverse")))</f>
        <v>diverse</v>
      </c>
      <c r="GD287">
        <v>2</v>
      </c>
      <c r="GE287" t="s">
        <v>485</v>
      </c>
      <c r="GF287">
        <v>1</v>
      </c>
      <c r="GG287" t="s">
        <v>486</v>
      </c>
      <c r="GH287" t="s">
        <v>4321</v>
      </c>
      <c r="GM287" t="b">
        <v>1</v>
      </c>
      <c r="GT287" t="b">
        <v>1</v>
      </c>
      <c r="HA287" t="s">
        <v>1313</v>
      </c>
      <c r="HD287" t="b">
        <v>1</v>
      </c>
      <c r="HO287" t="s">
        <v>4322</v>
      </c>
      <c r="HP287" t="s">
        <v>2447</v>
      </c>
      <c r="HQ287" t="b">
        <v>1</v>
      </c>
      <c r="HR287" t="b">
        <v>1</v>
      </c>
      <c r="HT287" t="b">
        <v>1</v>
      </c>
      <c r="IC287" t="s">
        <v>844</v>
      </c>
      <c r="ID287" t="b">
        <v>1</v>
      </c>
      <c r="IE287" t="b">
        <v>1</v>
      </c>
      <c r="IP287" t="s">
        <v>496</v>
      </c>
      <c r="IV287" t="b">
        <v>1</v>
      </c>
      <c r="IZ287" t="s">
        <v>510</v>
      </c>
      <c r="JA287" t="s">
        <v>4323</v>
      </c>
      <c r="JB287" t="s">
        <v>788</v>
      </c>
      <c r="JO287" t="b">
        <v>1</v>
      </c>
      <c r="JQ287" t="s">
        <v>771</v>
      </c>
      <c r="JR287" t="s">
        <v>1110</v>
      </c>
      <c r="JS287" t="b">
        <v>1</v>
      </c>
      <c r="JU287" t="b">
        <v>1</v>
      </c>
      <c r="KD287" t="s">
        <v>772</v>
      </c>
      <c r="KE287" t="b">
        <v>1</v>
      </c>
      <c r="KO287" t="s">
        <v>554</v>
      </c>
      <c r="KW287" t="b">
        <v>1</v>
      </c>
      <c r="LH287" t="s">
        <v>500</v>
      </c>
      <c r="LI287" t="b">
        <v>1</v>
      </c>
      <c r="LR287" t="s">
        <v>4324</v>
      </c>
      <c r="LW287" t="b">
        <v>1</v>
      </c>
      <c r="MF287" t="b">
        <v>1</v>
      </c>
      <c r="MH287" t="s">
        <v>4325</v>
      </c>
      <c r="MI287" t="s">
        <v>4326</v>
      </c>
      <c r="ML287" t="b">
        <v>1</v>
      </c>
      <c r="MN287" t="b">
        <v>1</v>
      </c>
      <c r="MO287" t="b">
        <v>1</v>
      </c>
      <c r="MY287" t="s">
        <v>1023</v>
      </c>
      <c r="NH287" t="b">
        <v>1</v>
      </c>
      <c r="NK287" t="s">
        <v>390</v>
      </c>
      <c r="NS287" t="b">
        <v>1</v>
      </c>
      <c r="NU287" t="s">
        <v>4327</v>
      </c>
      <c r="NV287" t="s">
        <v>505</v>
      </c>
      <c r="NX287" t="s">
        <v>510</v>
      </c>
      <c r="NZ287" t="s">
        <v>1546</v>
      </c>
      <c r="OA287" t="b">
        <v>1</v>
      </c>
      <c r="OB287" t="b">
        <v>1</v>
      </c>
      <c r="OL287" t="s">
        <v>561</v>
      </c>
      <c r="OM287" t="b">
        <v>1</v>
      </c>
      <c r="OO287" t="b">
        <v>1</v>
      </c>
      <c r="OW287" t="s">
        <v>562</v>
      </c>
      <c r="PA287" t="b">
        <v>1</v>
      </c>
      <c r="PL287">
        <v>1500</v>
      </c>
      <c r="PM287">
        <v>2500</v>
      </c>
      <c r="PN287" t="s">
        <v>1532</v>
      </c>
      <c r="PP287" t="b">
        <v>1</v>
      </c>
      <c r="QF287" t="s">
        <v>510</v>
      </c>
      <c r="QP287" t="s">
        <v>510</v>
      </c>
      <c r="QR287" t="s">
        <v>510</v>
      </c>
      <c r="RC287" t="s">
        <v>673</v>
      </c>
      <c r="RE287" t="s">
        <v>510</v>
      </c>
      <c r="RG287" t="s">
        <v>4328</v>
      </c>
      <c r="RH287" t="s">
        <v>589</v>
      </c>
      <c r="RN287" t="b">
        <v>1</v>
      </c>
      <c r="RR287" t="s">
        <v>716</v>
      </c>
      <c r="RS287" t="b">
        <v>1</v>
      </c>
      <c r="RW287" t="b">
        <v>1</v>
      </c>
      <c r="SA287" t="s">
        <v>543</v>
      </c>
      <c r="SB287" t="s">
        <v>4329</v>
      </c>
      <c r="SC287">
        <v>92474266</v>
      </c>
      <c r="SD287" t="s">
        <v>4330</v>
      </c>
      <c r="SE287" s="2">
        <v>44602.570138888892</v>
      </c>
      <c r="SF287">
        <v>286</v>
      </c>
      <c r="SH287">
        <v>-1</v>
      </c>
      <c r="SK287" t="s">
        <v>518</v>
      </c>
      <c r="SL287">
        <v>1692</v>
      </c>
      <c r="SM287" t="s">
        <v>983</v>
      </c>
      <c r="SN287">
        <v>648550</v>
      </c>
    </row>
    <row r="288" spans="1:508" hidden="1" x14ac:dyDescent="0.25">
      <c r="A288" t="s">
        <v>4331</v>
      </c>
      <c r="B288" t="s">
        <v>4332</v>
      </c>
      <c r="D288" t="s">
        <v>4333</v>
      </c>
      <c r="E288" t="s">
        <v>950</v>
      </c>
      <c r="G288" s="1">
        <v>44602</v>
      </c>
      <c r="H288" t="s">
        <v>1285</v>
      </c>
      <c r="I288" t="s">
        <v>952</v>
      </c>
      <c r="J288" t="s">
        <v>476</v>
      </c>
      <c r="K288" t="s">
        <v>477</v>
      </c>
      <c r="L288" s="1">
        <v>43587</v>
      </c>
      <c r="M288" t="s">
        <v>478</v>
      </c>
      <c r="O288" t="s">
        <v>479</v>
      </c>
      <c r="P288" t="s">
        <v>548</v>
      </c>
      <c r="Q288" t="s">
        <v>573</v>
      </c>
      <c r="R288" t="s">
        <v>479</v>
      </c>
      <c r="S288" t="s">
        <v>482</v>
      </c>
      <c r="T288" t="b">
        <v>1</v>
      </c>
      <c r="AA288" t="s">
        <v>483</v>
      </c>
      <c r="AB288" t="s">
        <v>878</v>
      </c>
      <c r="AC288">
        <v>0</v>
      </c>
      <c r="AD288">
        <v>0</v>
      </c>
      <c r="AE288">
        <v>1</v>
      </c>
      <c r="AF288">
        <v>0</v>
      </c>
      <c r="AG288">
        <v>1</v>
      </c>
      <c r="AH288">
        <v>2</v>
      </c>
      <c r="AI288">
        <v>0</v>
      </c>
      <c r="AJ288" t="s">
        <v>485</v>
      </c>
      <c r="AK288" t="s">
        <v>485</v>
      </c>
      <c r="AL288" t="s">
        <v>526</v>
      </c>
      <c r="AM288">
        <v>0</v>
      </c>
      <c r="AN288">
        <v>0</v>
      </c>
      <c r="AO288">
        <v>0</v>
      </c>
      <c r="AP288">
        <v>2</v>
      </c>
      <c r="AQ288">
        <v>2</v>
      </c>
      <c r="AR288">
        <v>0</v>
      </c>
      <c r="AS288" t="s">
        <v>485</v>
      </c>
      <c r="AT288" t="s">
        <v>485</v>
      </c>
      <c r="AU288" t="s">
        <v>526</v>
      </c>
      <c r="AV288" t="s">
        <v>526</v>
      </c>
      <c r="AW288" t="s">
        <v>486</v>
      </c>
      <c r="AX288" t="s">
        <v>526</v>
      </c>
      <c r="AY288" t="s">
        <v>839</v>
      </c>
      <c r="AZ288">
        <v>8</v>
      </c>
      <c r="BA288" t="s">
        <v>953</v>
      </c>
      <c r="BC288" t="s">
        <v>1340</v>
      </c>
      <c r="BE288" t="s">
        <v>1034</v>
      </c>
      <c r="BG288" t="s">
        <v>1760</v>
      </c>
      <c r="BH288" t="b">
        <v>1</v>
      </c>
      <c r="BQ288">
        <v>15</v>
      </c>
      <c r="BR288" t="s">
        <v>1035</v>
      </c>
      <c r="BS288" t="s">
        <v>476</v>
      </c>
      <c r="BT288" t="s">
        <v>1643</v>
      </c>
      <c r="BU288" t="b">
        <v>0</v>
      </c>
      <c r="BV288" t="b">
        <v>0</v>
      </c>
      <c r="BW288" t="b">
        <v>0</v>
      </c>
      <c r="BX288" t="b">
        <v>0</v>
      </c>
      <c r="BY288" t="b">
        <v>0</v>
      </c>
      <c r="BZ288" t="b">
        <v>0</v>
      </c>
      <c r="CA288" t="b">
        <v>0</v>
      </c>
      <c r="CB288" t="b">
        <v>1</v>
      </c>
      <c r="CC288" t="b">
        <v>0</v>
      </c>
      <c r="CD288" t="b">
        <v>0</v>
      </c>
      <c r="CF288" t="s">
        <v>771</v>
      </c>
      <c r="CG288" t="b">
        <v>0</v>
      </c>
      <c r="CH288" t="b">
        <v>0</v>
      </c>
      <c r="CI288" t="b">
        <v>0</v>
      </c>
      <c r="CJ288" t="b">
        <v>0</v>
      </c>
      <c r="CK288" t="b">
        <v>0</v>
      </c>
      <c r="CL288" t="b">
        <v>0</v>
      </c>
      <c r="CM288" t="b">
        <v>0</v>
      </c>
      <c r="CN288" t="b">
        <v>0</v>
      </c>
      <c r="CO288" t="b">
        <v>0</v>
      </c>
      <c r="CP288" t="b">
        <v>0</v>
      </c>
      <c r="CQ288" t="b">
        <v>0</v>
      </c>
      <c r="CR288" t="b">
        <v>0</v>
      </c>
      <c r="CS288" t="b">
        <v>0</v>
      </c>
      <c r="CT288" t="b">
        <v>1</v>
      </c>
      <c r="CV288" t="s">
        <v>1365</v>
      </c>
      <c r="CW288" t="b">
        <v>1</v>
      </c>
      <c r="CX288" t="b">
        <v>0</v>
      </c>
      <c r="CY288" t="b">
        <v>0</v>
      </c>
      <c r="CZ288" t="b">
        <v>0</v>
      </c>
      <c r="DA288" t="b">
        <v>0</v>
      </c>
      <c r="DB288" t="b">
        <v>0</v>
      </c>
      <c r="DC288" t="b">
        <v>0</v>
      </c>
      <c r="DH288">
        <v>1</v>
      </c>
      <c r="DP288" t="s">
        <v>476</v>
      </c>
      <c r="EC288" t="s">
        <v>476</v>
      </c>
      <c r="ED288" t="s">
        <v>1237</v>
      </c>
      <c r="EJ288" t="b">
        <v>1</v>
      </c>
      <c r="EP288" t="s">
        <v>510</v>
      </c>
      <c r="EQ288" t="s">
        <v>1038</v>
      </c>
      <c r="ES288" t="b">
        <v>1</v>
      </c>
      <c r="FA288" t="s">
        <v>476</v>
      </c>
      <c r="FB288" t="s">
        <v>510</v>
      </c>
      <c r="FC288" t="s">
        <v>510</v>
      </c>
      <c r="FD288" t="s">
        <v>510</v>
      </c>
      <c r="FE288" t="s">
        <v>476</v>
      </c>
      <c r="FF288" t="s">
        <v>510</v>
      </c>
      <c r="FG288" t="s">
        <v>510</v>
      </c>
      <c r="FH288" t="s">
        <v>476</v>
      </c>
      <c r="FI288" t="s">
        <v>510</v>
      </c>
      <c r="FJ288" t="s">
        <v>476</v>
      </c>
      <c r="FK288" t="s">
        <v>476</v>
      </c>
      <c r="FL288" t="s">
        <v>510</v>
      </c>
      <c r="FN288" t="s">
        <v>476</v>
      </c>
      <c r="FO288" t="s">
        <v>476</v>
      </c>
      <c r="FP288" t="s">
        <v>510</v>
      </c>
      <c r="FQ288" t="s">
        <v>510</v>
      </c>
      <c r="FR288" t="s">
        <v>510</v>
      </c>
      <c r="FS288" t="s">
        <v>510</v>
      </c>
      <c r="FT288" t="s">
        <v>476</v>
      </c>
      <c r="FU288" t="s">
        <v>510</v>
      </c>
      <c r="FV288" t="s">
        <v>510</v>
      </c>
      <c r="FW288" t="s">
        <v>476</v>
      </c>
      <c r="FX288" t="s">
        <v>510</v>
      </c>
      <c r="FY288" t="s">
        <v>510</v>
      </c>
      <c r="FZ288" t="s">
        <v>510</v>
      </c>
      <c r="GA288" t="s">
        <v>510</v>
      </c>
      <c r="GB288">
        <f>IF(Table1[[#This Row],[msna/Demographic_info/HH_members_group/total_m_c_muac]]=0,"",COUNTIF(Table1[[#This Row],[Grain or tubers e.g. bread, rice, noodles, bulger, frikeh, kaak, pasta, andoumeh, manakish, thick grain-based porridge, potatoes]:[Breastmilk]],"Yes"))</f>
        <v>4</v>
      </c>
      <c r="GC288" t="str">
        <f>IF(Table1[[#This Row],[Column1]]="","",IF(Table1[[#This Row],[Please select the assessment type:]]="Livelihood and Protection (MHPSS, CP, GBV)","",IF(Table1[[#This Row],[Column1]]&gt;4,"diverse","not diverse")))</f>
        <v>not diverse</v>
      </c>
      <c r="GD288">
        <v>0</v>
      </c>
      <c r="GE288" t="s">
        <v>470</v>
      </c>
      <c r="GH288" t="s">
        <v>3929</v>
      </c>
      <c r="GU288" t="b">
        <v>1</v>
      </c>
      <c r="HA288" t="s">
        <v>4182</v>
      </c>
      <c r="HB288" t="b">
        <v>1</v>
      </c>
      <c r="HK288" t="b">
        <v>1</v>
      </c>
      <c r="HO288" t="s">
        <v>4334</v>
      </c>
      <c r="HP288" t="s">
        <v>1315</v>
      </c>
      <c r="HQ288" t="b">
        <v>1</v>
      </c>
      <c r="HR288" t="b">
        <v>1</v>
      </c>
      <c r="IC288" t="s">
        <v>1329</v>
      </c>
      <c r="ID288" t="b">
        <v>1</v>
      </c>
      <c r="IE288" t="b">
        <v>1</v>
      </c>
      <c r="IL288" t="b">
        <v>1</v>
      </c>
      <c r="IP288" t="s">
        <v>2816</v>
      </c>
      <c r="IT288" t="b">
        <v>1</v>
      </c>
      <c r="IV288" t="b">
        <v>1</v>
      </c>
      <c r="IZ288" t="s">
        <v>769</v>
      </c>
      <c r="JB288" t="s">
        <v>3136</v>
      </c>
      <c r="JC288" t="b">
        <v>1</v>
      </c>
      <c r="JL288" t="b">
        <v>1</v>
      </c>
      <c r="JQ288" t="s">
        <v>510</v>
      </c>
      <c r="JR288" t="s">
        <v>772</v>
      </c>
      <c r="JS288" t="b">
        <v>1</v>
      </c>
      <c r="KD288" t="s">
        <v>772</v>
      </c>
      <c r="KE288" t="b">
        <v>1</v>
      </c>
      <c r="KO288" t="s">
        <v>3275</v>
      </c>
      <c r="KT288" t="b">
        <v>1</v>
      </c>
      <c r="KY288" t="s">
        <v>498</v>
      </c>
      <c r="LA288" t="b">
        <v>1</v>
      </c>
      <c r="LH288" t="s">
        <v>500</v>
      </c>
      <c r="LI288" t="b">
        <v>1</v>
      </c>
      <c r="LR288" t="s">
        <v>1370</v>
      </c>
      <c r="LS288" t="b">
        <v>1</v>
      </c>
      <c r="LW288" t="b">
        <v>1</v>
      </c>
      <c r="MI288" t="s">
        <v>1226</v>
      </c>
      <c r="MO288" t="b">
        <v>1</v>
      </c>
      <c r="MY288" t="s">
        <v>1276</v>
      </c>
      <c r="NA288" t="b">
        <v>1</v>
      </c>
      <c r="NK288" t="s">
        <v>4335</v>
      </c>
      <c r="NO288" t="b">
        <v>1</v>
      </c>
      <c r="NQ288" t="b">
        <v>1</v>
      </c>
      <c r="NV288" t="s">
        <v>476</v>
      </c>
      <c r="NX288" t="s">
        <v>510</v>
      </c>
      <c r="NZ288" t="s">
        <v>538</v>
      </c>
      <c r="OF288" t="b">
        <v>1</v>
      </c>
      <c r="OL288" t="s">
        <v>779</v>
      </c>
      <c r="OT288" t="b">
        <v>1</v>
      </c>
      <c r="OW288" t="s">
        <v>585</v>
      </c>
      <c r="OX288" t="b">
        <v>1</v>
      </c>
      <c r="PM288">
        <v>800</v>
      </c>
      <c r="PN288" t="s">
        <v>2213</v>
      </c>
      <c r="PR288" t="b">
        <v>1</v>
      </c>
      <c r="QF288" t="s">
        <v>476</v>
      </c>
      <c r="QG288" t="s">
        <v>509</v>
      </c>
      <c r="QH288" t="b">
        <v>1</v>
      </c>
      <c r="QP288" t="s">
        <v>510</v>
      </c>
      <c r="QR288" t="s">
        <v>510</v>
      </c>
      <c r="RC288" t="s">
        <v>511</v>
      </c>
      <c r="RE288" t="s">
        <v>510</v>
      </c>
      <c r="RG288" t="s">
        <v>4336</v>
      </c>
      <c r="RH288" t="s">
        <v>611</v>
      </c>
      <c r="RJ288" t="b">
        <v>1</v>
      </c>
      <c r="RL288" t="b">
        <v>1</v>
      </c>
      <c r="RR288" t="s">
        <v>514</v>
      </c>
      <c r="RS288" t="b">
        <v>1</v>
      </c>
      <c r="SA288" t="s">
        <v>543</v>
      </c>
      <c r="SB288" t="s">
        <v>4337</v>
      </c>
      <c r="SC288">
        <v>92474268</v>
      </c>
      <c r="SD288" t="s">
        <v>4338</v>
      </c>
      <c r="SE288" s="2">
        <v>44602.570185185177</v>
      </c>
      <c r="SF288">
        <v>287</v>
      </c>
      <c r="SH288">
        <v>-1</v>
      </c>
      <c r="SK288" t="s">
        <v>518</v>
      </c>
      <c r="SL288">
        <v>2119</v>
      </c>
      <c r="SM288" t="s">
        <v>983</v>
      </c>
      <c r="SN288">
        <v>648550</v>
      </c>
    </row>
    <row r="289" spans="1:508" hidden="1" x14ac:dyDescent="0.25">
      <c r="A289" t="s">
        <v>4339</v>
      </c>
      <c r="B289" t="s">
        <v>4340</v>
      </c>
      <c r="D289" t="s">
        <v>4333</v>
      </c>
      <c r="E289" t="s">
        <v>950</v>
      </c>
      <c r="G289" s="1">
        <v>44602</v>
      </c>
      <c r="H289" t="s">
        <v>1285</v>
      </c>
      <c r="I289" t="s">
        <v>952</v>
      </c>
      <c r="J289" t="s">
        <v>476</v>
      </c>
      <c r="K289" t="s">
        <v>477</v>
      </c>
      <c r="L289" s="1">
        <v>43682</v>
      </c>
      <c r="M289" t="s">
        <v>478</v>
      </c>
      <c r="O289" t="s">
        <v>479</v>
      </c>
      <c r="P289" t="s">
        <v>721</v>
      </c>
      <c r="Q289" t="s">
        <v>573</v>
      </c>
      <c r="R289" t="s">
        <v>479</v>
      </c>
      <c r="S289" t="s">
        <v>482</v>
      </c>
      <c r="T289" t="b">
        <v>1</v>
      </c>
      <c r="AA289" t="s">
        <v>483</v>
      </c>
      <c r="AB289" t="s">
        <v>878</v>
      </c>
      <c r="AC289">
        <v>0</v>
      </c>
      <c r="AD289">
        <v>0</v>
      </c>
      <c r="AE289">
        <v>0</v>
      </c>
      <c r="AF289">
        <v>0</v>
      </c>
      <c r="AG289">
        <v>0</v>
      </c>
      <c r="AH289">
        <v>3</v>
      </c>
      <c r="AI289">
        <v>1</v>
      </c>
      <c r="AJ289" t="s">
        <v>470</v>
      </c>
      <c r="AK289" t="s">
        <v>526</v>
      </c>
      <c r="AL289" t="s">
        <v>526</v>
      </c>
      <c r="AM289">
        <v>0</v>
      </c>
      <c r="AN289">
        <v>0</v>
      </c>
      <c r="AO289">
        <v>1</v>
      </c>
      <c r="AP289">
        <v>0</v>
      </c>
      <c r="AQ289">
        <v>1</v>
      </c>
      <c r="AR289">
        <v>0</v>
      </c>
      <c r="AS289" t="s">
        <v>486</v>
      </c>
      <c r="AT289" t="s">
        <v>486</v>
      </c>
      <c r="AU289" t="s">
        <v>485</v>
      </c>
      <c r="AV289" t="s">
        <v>486</v>
      </c>
      <c r="AW289" t="s">
        <v>470</v>
      </c>
      <c r="AX289" t="s">
        <v>527</v>
      </c>
      <c r="AY289" t="s">
        <v>660</v>
      </c>
      <c r="AZ289">
        <v>6</v>
      </c>
      <c r="BA289" t="s">
        <v>953</v>
      </c>
      <c r="BC289" t="s">
        <v>986</v>
      </c>
      <c r="BE289" t="s">
        <v>1034</v>
      </c>
      <c r="BG289" t="s">
        <v>1760</v>
      </c>
      <c r="BH289" t="b">
        <v>1</v>
      </c>
      <c r="BQ289">
        <v>15</v>
      </c>
      <c r="BR289" t="s">
        <v>1628</v>
      </c>
      <c r="BS289" t="s">
        <v>510</v>
      </c>
      <c r="CV289" t="s">
        <v>1156</v>
      </c>
      <c r="CW289" t="b">
        <v>0</v>
      </c>
      <c r="CX289" t="b">
        <v>1</v>
      </c>
      <c r="CY289" t="b">
        <v>0</v>
      </c>
      <c r="CZ289" t="b">
        <v>0</v>
      </c>
      <c r="DA289" t="b">
        <v>0</v>
      </c>
      <c r="DB289" t="b">
        <v>0</v>
      </c>
      <c r="DC289" t="b">
        <v>0</v>
      </c>
      <c r="DG289">
        <v>1</v>
      </c>
      <c r="DP289" t="s">
        <v>510</v>
      </c>
      <c r="DQ289" t="s">
        <v>1181</v>
      </c>
      <c r="DT289" t="b">
        <v>1</v>
      </c>
      <c r="EC289" t="s">
        <v>476</v>
      </c>
      <c r="ED289" t="s">
        <v>1237</v>
      </c>
      <c r="EJ289" t="b">
        <v>1</v>
      </c>
      <c r="EP289" t="s">
        <v>476</v>
      </c>
      <c r="EQ289" t="s">
        <v>1038</v>
      </c>
      <c r="ES289" t="b">
        <v>1</v>
      </c>
      <c r="FA289" t="s">
        <v>510</v>
      </c>
      <c r="FB289" t="s">
        <v>476</v>
      </c>
      <c r="FC289" t="s">
        <v>476</v>
      </c>
      <c r="FD289" t="s">
        <v>510</v>
      </c>
      <c r="FE289" t="s">
        <v>510</v>
      </c>
      <c r="FF289" t="s">
        <v>510</v>
      </c>
      <c r="FG289" t="s">
        <v>510</v>
      </c>
      <c r="FH289" t="s">
        <v>510</v>
      </c>
      <c r="FI289" t="s">
        <v>510</v>
      </c>
      <c r="FJ289" t="s">
        <v>476</v>
      </c>
      <c r="FK289" t="s">
        <v>476</v>
      </c>
      <c r="FL289" t="s">
        <v>510</v>
      </c>
      <c r="GB289">
        <f>IF(Table1[[#This Row],[msna/Demographic_info/HH_members_group/total_m_c_muac]]=0,"",COUNTIF(Table1[[#This Row],[Grain or tubers e.g. bread, rice, noodles, bulger, frikeh, kaak, pasta, andoumeh, manakish, thick grain-based porridge, potatoes]:[Breastmilk]],"Yes"))</f>
        <v>0</v>
      </c>
      <c r="GC289" t="str">
        <f>IF(Table1[[#This Row],[Column1]]="","",IF(Table1[[#This Row],[Please select the assessment type:]]="Livelihood and Protection (MHPSS, CP, GBV)","",IF(Table1[[#This Row],[Column1]]&gt;4,"diverse","not diverse")))</f>
        <v>not diverse</v>
      </c>
      <c r="GH289" t="s">
        <v>4341</v>
      </c>
      <c r="GQ289" t="b">
        <v>1</v>
      </c>
      <c r="HA289" t="s">
        <v>4342</v>
      </c>
      <c r="HI289" t="b">
        <v>1</v>
      </c>
      <c r="HO289" t="s">
        <v>4343</v>
      </c>
      <c r="HP289" t="s">
        <v>4344</v>
      </c>
      <c r="HT289" t="b">
        <v>1</v>
      </c>
      <c r="HW289" t="b">
        <v>1</v>
      </c>
      <c r="IC289" t="s">
        <v>1242</v>
      </c>
      <c r="ID289" t="b">
        <v>1</v>
      </c>
      <c r="IE289" t="b">
        <v>1</v>
      </c>
      <c r="IP289" t="s">
        <v>1292</v>
      </c>
      <c r="IQ289" t="b">
        <v>1</v>
      </c>
      <c r="IR289" t="b">
        <v>1</v>
      </c>
      <c r="IZ289" t="s">
        <v>769</v>
      </c>
      <c r="JB289" t="s">
        <v>1293</v>
      </c>
      <c r="JC289" t="b">
        <v>1</v>
      </c>
      <c r="JQ289" t="s">
        <v>510</v>
      </c>
      <c r="JR289" t="s">
        <v>826</v>
      </c>
      <c r="JS289" t="b">
        <v>1</v>
      </c>
      <c r="JW289" t="b">
        <v>1</v>
      </c>
      <c r="KD289" t="s">
        <v>826</v>
      </c>
      <c r="KE289" t="b">
        <v>1</v>
      </c>
      <c r="KI289" t="b">
        <v>1</v>
      </c>
      <c r="KO289" t="s">
        <v>554</v>
      </c>
      <c r="KW289" t="b">
        <v>1</v>
      </c>
      <c r="LH289" t="s">
        <v>500</v>
      </c>
      <c r="LI289" t="b">
        <v>1</v>
      </c>
      <c r="LR289" t="s">
        <v>3285</v>
      </c>
      <c r="LS289" t="b">
        <v>1</v>
      </c>
      <c r="LY289" t="b">
        <v>1</v>
      </c>
      <c r="ME289" t="b">
        <v>1</v>
      </c>
      <c r="MI289" t="s">
        <v>4345</v>
      </c>
      <c r="MJ289" t="b">
        <v>1</v>
      </c>
      <c r="MP289" t="b">
        <v>1</v>
      </c>
      <c r="MY289" t="s">
        <v>1276</v>
      </c>
      <c r="NA289" t="b">
        <v>1</v>
      </c>
      <c r="NK289" t="s">
        <v>924</v>
      </c>
      <c r="NL289" t="b">
        <v>1</v>
      </c>
      <c r="NV289" t="s">
        <v>476</v>
      </c>
      <c r="NX289" t="s">
        <v>510</v>
      </c>
      <c r="NZ289" t="s">
        <v>778</v>
      </c>
      <c r="OE289" t="b">
        <v>1</v>
      </c>
      <c r="OF289" t="b">
        <v>1</v>
      </c>
      <c r="OL289" t="s">
        <v>4346</v>
      </c>
      <c r="OO289" t="b">
        <v>1</v>
      </c>
      <c r="OR289" t="b">
        <v>1</v>
      </c>
      <c r="OW289" t="s">
        <v>585</v>
      </c>
      <c r="OX289" t="b">
        <v>1</v>
      </c>
      <c r="PM289">
        <v>800</v>
      </c>
      <c r="PN289" t="s">
        <v>563</v>
      </c>
      <c r="PS289" t="b">
        <v>1</v>
      </c>
      <c r="QF289" t="s">
        <v>476</v>
      </c>
      <c r="QG289" t="s">
        <v>509</v>
      </c>
      <c r="QH289" t="b">
        <v>1</v>
      </c>
      <c r="QP289" t="s">
        <v>510</v>
      </c>
      <c r="QR289" t="s">
        <v>510</v>
      </c>
      <c r="RC289" t="s">
        <v>511</v>
      </c>
      <c r="RE289" t="s">
        <v>510</v>
      </c>
      <c r="RG289" t="s">
        <v>4347</v>
      </c>
      <c r="RH289" t="s">
        <v>542</v>
      </c>
      <c r="RJ289" t="b">
        <v>1</v>
      </c>
      <c r="RR289" t="s">
        <v>514</v>
      </c>
      <c r="RS289" t="b">
        <v>1</v>
      </c>
      <c r="SA289" t="s">
        <v>543</v>
      </c>
      <c r="SB289" t="s">
        <v>4348</v>
      </c>
      <c r="SC289">
        <v>92474269</v>
      </c>
      <c r="SD289" t="s">
        <v>4349</v>
      </c>
      <c r="SE289" s="2">
        <v>44602.570185185177</v>
      </c>
      <c r="SF289">
        <v>288</v>
      </c>
      <c r="SH289">
        <v>-1</v>
      </c>
      <c r="SK289" t="s">
        <v>518</v>
      </c>
      <c r="SL289">
        <v>1695</v>
      </c>
      <c r="SM289" t="s">
        <v>983</v>
      </c>
      <c r="SN289">
        <v>648550</v>
      </c>
    </row>
    <row r="290" spans="1:508" hidden="1" x14ac:dyDescent="0.25">
      <c r="A290" t="s">
        <v>4350</v>
      </c>
      <c r="B290" t="s">
        <v>4351</v>
      </c>
      <c r="D290" t="s">
        <v>4333</v>
      </c>
      <c r="E290" t="s">
        <v>950</v>
      </c>
      <c r="G290" s="1">
        <v>44602</v>
      </c>
      <c r="H290" t="s">
        <v>1285</v>
      </c>
      <c r="I290" t="s">
        <v>952</v>
      </c>
      <c r="J290" t="s">
        <v>476</v>
      </c>
      <c r="K290" t="s">
        <v>477</v>
      </c>
      <c r="L290" s="1">
        <v>41362</v>
      </c>
      <c r="M290" t="s">
        <v>478</v>
      </c>
      <c r="O290" t="s">
        <v>479</v>
      </c>
      <c r="P290" t="s">
        <v>548</v>
      </c>
      <c r="Q290" t="s">
        <v>573</v>
      </c>
      <c r="R290" t="s">
        <v>479</v>
      </c>
      <c r="S290" t="s">
        <v>482</v>
      </c>
      <c r="T290" t="b">
        <v>1</v>
      </c>
      <c r="AA290" t="s">
        <v>483</v>
      </c>
      <c r="AB290" t="s">
        <v>574</v>
      </c>
      <c r="AC290">
        <v>1</v>
      </c>
      <c r="AD290">
        <v>0</v>
      </c>
      <c r="AE290">
        <v>0</v>
      </c>
      <c r="AF290">
        <v>1</v>
      </c>
      <c r="AG290">
        <v>0</v>
      </c>
      <c r="AH290">
        <v>1</v>
      </c>
      <c r="AI290">
        <v>0</v>
      </c>
      <c r="AJ290" t="s">
        <v>486</v>
      </c>
      <c r="AK290" t="s">
        <v>486</v>
      </c>
      <c r="AL290" t="s">
        <v>485</v>
      </c>
      <c r="AM290">
        <v>0</v>
      </c>
      <c r="AN290">
        <v>1</v>
      </c>
      <c r="AO290">
        <v>1</v>
      </c>
      <c r="AP290">
        <v>1</v>
      </c>
      <c r="AQ290">
        <v>1</v>
      </c>
      <c r="AR290">
        <v>0</v>
      </c>
      <c r="AS290" t="s">
        <v>487</v>
      </c>
      <c r="AT290" t="s">
        <v>486</v>
      </c>
      <c r="AU290" t="s">
        <v>526</v>
      </c>
      <c r="AV290" t="s">
        <v>526</v>
      </c>
      <c r="AW290" t="s">
        <v>486</v>
      </c>
      <c r="AX290" t="s">
        <v>485</v>
      </c>
      <c r="AY290" t="s">
        <v>660</v>
      </c>
      <c r="AZ290">
        <v>6</v>
      </c>
      <c r="BA290" t="s">
        <v>803</v>
      </c>
      <c r="BC290" t="s">
        <v>986</v>
      </c>
      <c r="BE290" t="s">
        <v>1034</v>
      </c>
      <c r="BG290" t="s">
        <v>1683</v>
      </c>
      <c r="BH290" t="b">
        <v>1</v>
      </c>
      <c r="BJ290" t="b">
        <v>1</v>
      </c>
      <c r="BQ290">
        <v>20</v>
      </c>
      <c r="BR290" t="s">
        <v>1013</v>
      </c>
      <c r="BS290" t="s">
        <v>476</v>
      </c>
      <c r="BT290" t="s">
        <v>1643</v>
      </c>
      <c r="BU290" t="b">
        <v>0</v>
      </c>
      <c r="BV290" t="b">
        <v>0</v>
      </c>
      <c r="BW290" t="b">
        <v>0</v>
      </c>
      <c r="BX290" t="b">
        <v>0</v>
      </c>
      <c r="BY290" t="b">
        <v>0</v>
      </c>
      <c r="BZ290" t="b">
        <v>0</v>
      </c>
      <c r="CA290" t="b">
        <v>0</v>
      </c>
      <c r="CB290" t="b">
        <v>1</v>
      </c>
      <c r="CC290" t="b">
        <v>0</v>
      </c>
      <c r="CD290" t="b">
        <v>0</v>
      </c>
      <c r="CF290" t="s">
        <v>3314</v>
      </c>
      <c r="CG290" t="b">
        <v>0</v>
      </c>
      <c r="CH290" t="b">
        <v>0</v>
      </c>
      <c r="CI290" t="b">
        <v>0</v>
      </c>
      <c r="CJ290" t="b">
        <v>0</v>
      </c>
      <c r="CK290" t="b">
        <v>0</v>
      </c>
      <c r="CL290" t="b">
        <v>0</v>
      </c>
      <c r="CM290" t="b">
        <v>0</v>
      </c>
      <c r="CN290" t="b">
        <v>0</v>
      </c>
      <c r="CO290" t="b">
        <v>0</v>
      </c>
      <c r="CP290" t="b">
        <v>0</v>
      </c>
      <c r="CQ290" t="b">
        <v>0</v>
      </c>
      <c r="CR290" t="b">
        <v>1</v>
      </c>
      <c r="CS290" t="b">
        <v>0</v>
      </c>
      <c r="CT290" t="b">
        <v>0</v>
      </c>
      <c r="CV290" t="s">
        <v>1156</v>
      </c>
      <c r="CW290" t="b">
        <v>0</v>
      </c>
      <c r="CX290" t="b">
        <v>1</v>
      </c>
      <c r="CY290" t="b">
        <v>0</v>
      </c>
      <c r="CZ290" t="b">
        <v>0</v>
      </c>
      <c r="DA290" t="b">
        <v>0</v>
      </c>
      <c r="DB290" t="b">
        <v>0</v>
      </c>
      <c r="DC290" t="b">
        <v>0</v>
      </c>
      <c r="DF290">
        <v>1</v>
      </c>
      <c r="DP290" t="s">
        <v>476</v>
      </c>
      <c r="EC290" t="s">
        <v>476</v>
      </c>
      <c r="ED290" t="s">
        <v>1582</v>
      </c>
      <c r="EK290" t="b">
        <v>1</v>
      </c>
      <c r="EP290" t="s">
        <v>476</v>
      </c>
      <c r="EQ290" t="s">
        <v>1038</v>
      </c>
      <c r="ES290" t="b">
        <v>1</v>
      </c>
      <c r="FA290" t="s">
        <v>510</v>
      </c>
      <c r="FB290" t="s">
        <v>510</v>
      </c>
      <c r="FC290" t="s">
        <v>476</v>
      </c>
      <c r="FD290" t="s">
        <v>510</v>
      </c>
      <c r="FE290" t="s">
        <v>476</v>
      </c>
      <c r="FF290" t="s">
        <v>510</v>
      </c>
      <c r="FG290" t="s">
        <v>510</v>
      </c>
      <c r="FH290" t="s">
        <v>510</v>
      </c>
      <c r="FI290" t="s">
        <v>510</v>
      </c>
      <c r="FJ290" t="s">
        <v>476</v>
      </c>
      <c r="FK290" t="s">
        <v>476</v>
      </c>
      <c r="FL290" t="s">
        <v>510</v>
      </c>
      <c r="FN290" t="s">
        <v>510</v>
      </c>
      <c r="FO290" t="s">
        <v>510</v>
      </c>
      <c r="FP290" t="s">
        <v>476</v>
      </c>
      <c r="FQ290" t="s">
        <v>510</v>
      </c>
      <c r="FR290" t="s">
        <v>510</v>
      </c>
      <c r="FS290" t="s">
        <v>476</v>
      </c>
      <c r="FT290" t="s">
        <v>510</v>
      </c>
      <c r="FU290" t="s">
        <v>510</v>
      </c>
      <c r="FV290" t="s">
        <v>510</v>
      </c>
      <c r="FW290" t="s">
        <v>476</v>
      </c>
      <c r="FX290" t="s">
        <v>510</v>
      </c>
      <c r="FY290" t="s">
        <v>510</v>
      </c>
      <c r="FZ290" t="s">
        <v>510</v>
      </c>
      <c r="GA290" t="s">
        <v>476</v>
      </c>
      <c r="GB290">
        <f>IF(Table1[[#This Row],[msna/Demographic_info/HH_members_group/total_m_c_muac]]=0,"",COUNTIF(Table1[[#This Row],[Grain or tubers e.g. bread, rice, noodles, bulger, frikeh, kaak, pasta, andoumeh, manakish, thick grain-based porridge, potatoes]:[Breastmilk]],"Yes"))</f>
        <v>4</v>
      </c>
      <c r="GC290" t="str">
        <f>IF(Table1[[#This Row],[Column1]]="","",IF(Table1[[#This Row],[Please select the assessment type:]]="Livelihood and Protection (MHPSS, CP, GBV)","",IF(Table1[[#This Row],[Column1]]&gt;4,"diverse","not diverse")))</f>
        <v>not diverse</v>
      </c>
      <c r="GD290">
        <v>2</v>
      </c>
      <c r="GE290" t="s">
        <v>485</v>
      </c>
      <c r="GF290">
        <v>1</v>
      </c>
      <c r="GG290" t="s">
        <v>486</v>
      </c>
      <c r="GH290" t="s">
        <v>1410</v>
      </c>
      <c r="GY290" t="b">
        <v>1</v>
      </c>
      <c r="IC290" t="s">
        <v>1242</v>
      </c>
      <c r="ID290" t="b">
        <v>1</v>
      </c>
      <c r="IE290" t="b">
        <v>1</v>
      </c>
      <c r="IP290" t="s">
        <v>554</v>
      </c>
      <c r="IX290" t="b">
        <v>1</v>
      </c>
      <c r="IZ290" t="s">
        <v>769</v>
      </c>
      <c r="JB290" t="s">
        <v>1293</v>
      </c>
      <c r="JC290" t="b">
        <v>1</v>
      </c>
      <c r="JQ290" t="s">
        <v>771</v>
      </c>
      <c r="JR290" t="s">
        <v>534</v>
      </c>
      <c r="JW290" t="b">
        <v>1</v>
      </c>
      <c r="KD290" t="s">
        <v>534</v>
      </c>
      <c r="KI290" t="b">
        <v>1</v>
      </c>
      <c r="KO290" t="s">
        <v>554</v>
      </c>
      <c r="KW290" t="b">
        <v>1</v>
      </c>
      <c r="LH290" t="s">
        <v>554</v>
      </c>
      <c r="LP290" t="b">
        <v>1</v>
      </c>
      <c r="LR290" t="s">
        <v>2080</v>
      </c>
      <c r="LS290" t="b">
        <v>1</v>
      </c>
      <c r="ME290" t="b">
        <v>1</v>
      </c>
      <c r="MI290" t="s">
        <v>1226</v>
      </c>
      <c r="MO290" t="b">
        <v>1</v>
      </c>
      <c r="MY290" t="s">
        <v>1276</v>
      </c>
      <c r="NA290" t="b">
        <v>1</v>
      </c>
      <c r="NK290" t="s">
        <v>973</v>
      </c>
      <c r="NQ290" t="b">
        <v>1</v>
      </c>
      <c r="NV290" t="s">
        <v>476</v>
      </c>
      <c r="NX290" t="s">
        <v>510</v>
      </c>
      <c r="NZ290" t="s">
        <v>538</v>
      </c>
      <c r="OF290" t="b">
        <v>1</v>
      </c>
      <c r="OL290" t="s">
        <v>1874</v>
      </c>
      <c r="OR290" t="b">
        <v>1</v>
      </c>
      <c r="OW290" t="s">
        <v>507</v>
      </c>
      <c r="PC290" t="b">
        <v>1</v>
      </c>
      <c r="PL290">
        <v>1000</v>
      </c>
      <c r="PM290">
        <v>2000</v>
      </c>
      <c r="PN290" t="s">
        <v>609</v>
      </c>
      <c r="PO290" t="b">
        <v>1</v>
      </c>
      <c r="QF290" t="s">
        <v>476</v>
      </c>
      <c r="QG290" t="s">
        <v>509</v>
      </c>
      <c r="QH290" t="b">
        <v>1</v>
      </c>
      <c r="QP290" t="s">
        <v>510</v>
      </c>
      <c r="QR290" t="s">
        <v>510</v>
      </c>
      <c r="RC290" t="s">
        <v>511</v>
      </c>
      <c r="RE290" t="s">
        <v>510</v>
      </c>
      <c r="RG290" t="s">
        <v>4352</v>
      </c>
      <c r="RH290" t="s">
        <v>542</v>
      </c>
      <c r="RJ290" t="b">
        <v>1</v>
      </c>
      <c r="RR290" t="s">
        <v>514</v>
      </c>
      <c r="RS290" t="b">
        <v>1</v>
      </c>
      <c r="SA290" t="s">
        <v>543</v>
      </c>
      <c r="SB290" t="s">
        <v>4353</v>
      </c>
      <c r="SC290">
        <v>92474270</v>
      </c>
      <c r="SD290" t="s">
        <v>4354</v>
      </c>
      <c r="SE290" s="2">
        <v>44602.570196759261</v>
      </c>
      <c r="SF290">
        <v>289</v>
      </c>
      <c r="SH290">
        <v>-1</v>
      </c>
      <c r="SK290" t="s">
        <v>518</v>
      </c>
      <c r="SL290">
        <v>1765</v>
      </c>
      <c r="SM290" t="s">
        <v>983</v>
      </c>
      <c r="SN290">
        <v>648550</v>
      </c>
    </row>
    <row r="291" spans="1:508" hidden="1" x14ac:dyDescent="0.25">
      <c r="A291" t="s">
        <v>4355</v>
      </c>
      <c r="B291" t="s">
        <v>4356</v>
      </c>
      <c r="D291" t="s">
        <v>4333</v>
      </c>
      <c r="E291" t="s">
        <v>950</v>
      </c>
      <c r="G291" s="1">
        <v>44602</v>
      </c>
      <c r="H291" t="s">
        <v>1285</v>
      </c>
      <c r="I291" t="s">
        <v>952</v>
      </c>
      <c r="J291" t="s">
        <v>476</v>
      </c>
      <c r="K291" t="s">
        <v>477</v>
      </c>
      <c r="L291" s="1">
        <v>42865</v>
      </c>
      <c r="M291" t="s">
        <v>478</v>
      </c>
      <c r="O291" t="s">
        <v>572</v>
      </c>
      <c r="P291" t="s">
        <v>480</v>
      </c>
      <c r="Q291" t="s">
        <v>481</v>
      </c>
      <c r="R291" t="s">
        <v>479</v>
      </c>
      <c r="S291" t="s">
        <v>524</v>
      </c>
      <c r="W291" t="b">
        <v>1</v>
      </c>
      <c r="AA291" t="s">
        <v>483</v>
      </c>
      <c r="AB291" t="s">
        <v>594</v>
      </c>
      <c r="AC291">
        <v>0</v>
      </c>
      <c r="AD291">
        <v>0</v>
      </c>
      <c r="AE291">
        <v>0</v>
      </c>
      <c r="AF291">
        <v>2</v>
      </c>
      <c r="AG291">
        <v>0</v>
      </c>
      <c r="AH291">
        <v>1</v>
      </c>
      <c r="AI291">
        <v>0</v>
      </c>
      <c r="AJ291" t="s">
        <v>485</v>
      </c>
      <c r="AK291" t="s">
        <v>486</v>
      </c>
      <c r="AL291" t="s">
        <v>487</v>
      </c>
      <c r="AM291">
        <v>0</v>
      </c>
      <c r="AN291">
        <v>2</v>
      </c>
      <c r="AO291">
        <v>1</v>
      </c>
      <c r="AP291">
        <v>0</v>
      </c>
      <c r="AQ291">
        <v>1</v>
      </c>
      <c r="AR291">
        <v>0</v>
      </c>
      <c r="AS291" t="s">
        <v>487</v>
      </c>
      <c r="AT291" t="s">
        <v>486</v>
      </c>
      <c r="AU291" t="s">
        <v>526</v>
      </c>
      <c r="AV291" t="s">
        <v>527</v>
      </c>
      <c r="AW291" t="s">
        <v>485</v>
      </c>
      <c r="AX291" t="s">
        <v>485</v>
      </c>
      <c r="AY291" t="s">
        <v>722</v>
      </c>
      <c r="AZ291">
        <v>7</v>
      </c>
      <c r="BA291" t="s">
        <v>803</v>
      </c>
      <c r="BC291" t="s">
        <v>953</v>
      </c>
      <c r="BE291" t="s">
        <v>787</v>
      </c>
      <c r="BG291" t="s">
        <v>1760</v>
      </c>
      <c r="BH291" t="b">
        <v>1</v>
      </c>
      <c r="BQ291">
        <v>20</v>
      </c>
      <c r="BR291" t="s">
        <v>1013</v>
      </c>
      <c r="BS291" t="s">
        <v>476</v>
      </c>
      <c r="BT291" t="s">
        <v>2592</v>
      </c>
      <c r="BU291" t="b">
        <v>0</v>
      </c>
      <c r="BV291" t="b">
        <v>0</v>
      </c>
      <c r="BW291" t="b">
        <v>0</v>
      </c>
      <c r="BX291" t="b">
        <v>0</v>
      </c>
      <c r="BY291" t="b">
        <v>0</v>
      </c>
      <c r="BZ291" t="b">
        <v>1</v>
      </c>
      <c r="CA291" t="b">
        <v>0</v>
      </c>
      <c r="CB291" t="b">
        <v>0</v>
      </c>
      <c r="CC291" t="b">
        <v>0</v>
      </c>
      <c r="CD291" t="b">
        <v>0</v>
      </c>
      <c r="CF291" t="s">
        <v>1810</v>
      </c>
      <c r="CG291" t="b">
        <v>1</v>
      </c>
      <c r="CH291" t="b">
        <v>0</v>
      </c>
      <c r="CI291" t="b">
        <v>0</v>
      </c>
      <c r="CJ291" t="b">
        <v>0</v>
      </c>
      <c r="CK291" t="b">
        <v>0</v>
      </c>
      <c r="CL291" t="b">
        <v>0</v>
      </c>
      <c r="CM291" t="b">
        <v>0</v>
      </c>
      <c r="CN291" t="b">
        <v>0</v>
      </c>
      <c r="CO291" t="b">
        <v>0</v>
      </c>
      <c r="CP291" t="b">
        <v>0</v>
      </c>
      <c r="CQ291" t="b">
        <v>0</v>
      </c>
      <c r="CR291" t="b">
        <v>0</v>
      </c>
      <c r="CS291" t="b">
        <v>0</v>
      </c>
      <c r="CT291" t="b">
        <v>0</v>
      </c>
      <c r="CV291" t="s">
        <v>4357</v>
      </c>
      <c r="CW291" t="b">
        <v>0</v>
      </c>
      <c r="CX291" t="b">
        <v>0</v>
      </c>
      <c r="CY291" t="b">
        <v>1</v>
      </c>
      <c r="CZ291" t="b">
        <v>1</v>
      </c>
      <c r="DA291" t="b">
        <v>0</v>
      </c>
      <c r="DB291" t="b">
        <v>0</v>
      </c>
      <c r="DC291" t="b">
        <v>0</v>
      </c>
      <c r="DF291">
        <v>1</v>
      </c>
      <c r="DP291" t="s">
        <v>476</v>
      </c>
      <c r="EC291" t="s">
        <v>476</v>
      </c>
      <c r="ED291" t="s">
        <v>1237</v>
      </c>
      <c r="EJ291" t="b">
        <v>1</v>
      </c>
      <c r="EP291" t="s">
        <v>476</v>
      </c>
      <c r="EQ291" t="s">
        <v>960</v>
      </c>
      <c r="ER291" t="b">
        <v>1</v>
      </c>
      <c r="ES291" t="b">
        <v>1</v>
      </c>
      <c r="FA291" t="s">
        <v>510</v>
      </c>
      <c r="FB291" t="s">
        <v>476</v>
      </c>
      <c r="FC291" t="s">
        <v>510</v>
      </c>
      <c r="FD291" t="s">
        <v>510</v>
      </c>
      <c r="FE291" t="s">
        <v>510</v>
      </c>
      <c r="FF291" t="s">
        <v>510</v>
      </c>
      <c r="FG291" t="s">
        <v>510</v>
      </c>
      <c r="FH291" t="s">
        <v>510</v>
      </c>
      <c r="FI291" t="s">
        <v>510</v>
      </c>
      <c r="FJ291" t="s">
        <v>476</v>
      </c>
      <c r="FK291" t="s">
        <v>476</v>
      </c>
      <c r="FL291" t="s">
        <v>510</v>
      </c>
      <c r="FN291" t="s">
        <v>510</v>
      </c>
      <c r="FO291" t="s">
        <v>510</v>
      </c>
      <c r="FP291" t="s">
        <v>510</v>
      </c>
      <c r="FQ291" t="s">
        <v>510</v>
      </c>
      <c r="FR291" t="s">
        <v>510</v>
      </c>
      <c r="FS291" t="s">
        <v>510</v>
      </c>
      <c r="FT291" t="s">
        <v>510</v>
      </c>
      <c r="FU291" t="s">
        <v>510</v>
      </c>
      <c r="FV291" t="s">
        <v>510</v>
      </c>
      <c r="FW291" t="s">
        <v>476</v>
      </c>
      <c r="FX291" t="s">
        <v>510</v>
      </c>
      <c r="FY291" t="s">
        <v>510</v>
      </c>
      <c r="FZ291" t="s">
        <v>510</v>
      </c>
      <c r="GA291" t="s">
        <v>510</v>
      </c>
      <c r="GB291">
        <f>IF(Table1[[#This Row],[msna/Demographic_info/HH_members_group/total_m_c_muac]]=0,"",COUNTIF(Table1[[#This Row],[Grain or tubers e.g. bread, rice, noodles, bulger, frikeh, kaak, pasta, andoumeh, manakish, thick grain-based porridge, potatoes]:[Breastmilk]],"Yes"))</f>
        <v>1</v>
      </c>
      <c r="GC291" t="str">
        <f>IF(Table1[[#This Row],[Column1]]="","",IF(Table1[[#This Row],[Please select the assessment type:]]="Livelihood and Protection (MHPSS, CP, GBV)","",IF(Table1[[#This Row],[Column1]]&gt;4,"diverse","not diverse")))</f>
        <v>not diverse</v>
      </c>
      <c r="GD291">
        <v>2</v>
      </c>
      <c r="GE291" t="s">
        <v>485</v>
      </c>
      <c r="GH291" t="s">
        <v>4358</v>
      </c>
      <c r="GK291" t="b">
        <v>1</v>
      </c>
      <c r="HA291" t="s">
        <v>4359</v>
      </c>
      <c r="HE291" t="b">
        <v>1</v>
      </c>
      <c r="HG291" t="b">
        <v>1</v>
      </c>
      <c r="HO291" t="s">
        <v>4360</v>
      </c>
      <c r="HP291" t="s">
        <v>768</v>
      </c>
      <c r="HQ291" t="b">
        <v>1</v>
      </c>
      <c r="IC291" t="s">
        <v>1107</v>
      </c>
      <c r="ID291" t="b">
        <v>1</v>
      </c>
      <c r="IP291" t="s">
        <v>1243</v>
      </c>
      <c r="IQ291" t="b">
        <v>1</v>
      </c>
      <c r="IZ291" t="s">
        <v>510</v>
      </c>
      <c r="JA291" t="s">
        <v>4361</v>
      </c>
      <c r="JB291" t="s">
        <v>1474</v>
      </c>
      <c r="JC291" t="b">
        <v>1</v>
      </c>
      <c r="JF291" t="b">
        <v>1</v>
      </c>
      <c r="JQ291" t="s">
        <v>510</v>
      </c>
      <c r="JR291" t="s">
        <v>772</v>
      </c>
      <c r="JS291" t="b">
        <v>1</v>
      </c>
      <c r="KD291" t="s">
        <v>554</v>
      </c>
      <c r="KM291" t="b">
        <v>1</v>
      </c>
      <c r="KO291" t="s">
        <v>554</v>
      </c>
      <c r="KW291" t="b">
        <v>1</v>
      </c>
      <c r="LH291" t="s">
        <v>500</v>
      </c>
      <c r="LI291" t="b">
        <v>1</v>
      </c>
      <c r="LR291" t="s">
        <v>1317</v>
      </c>
      <c r="MD291" t="b">
        <v>1</v>
      </c>
      <c r="ME291" t="b">
        <v>1</v>
      </c>
      <c r="MI291" t="s">
        <v>1371</v>
      </c>
      <c r="MO291" t="b">
        <v>1</v>
      </c>
      <c r="MP291" t="b">
        <v>1</v>
      </c>
      <c r="MY291" t="s">
        <v>1023</v>
      </c>
      <c r="NH291" t="b">
        <v>1</v>
      </c>
      <c r="NK291" t="s">
        <v>973</v>
      </c>
      <c r="NQ291" t="b">
        <v>1</v>
      </c>
      <c r="NV291" t="s">
        <v>510</v>
      </c>
      <c r="NW291" t="s">
        <v>4362</v>
      </c>
      <c r="NX291" t="s">
        <v>510</v>
      </c>
      <c r="NZ291" t="s">
        <v>1513</v>
      </c>
      <c r="OB291" t="b">
        <v>1</v>
      </c>
      <c r="OF291" t="b">
        <v>1</v>
      </c>
      <c r="OL291" t="s">
        <v>779</v>
      </c>
      <c r="OT291" t="b">
        <v>1</v>
      </c>
      <c r="OW291" t="s">
        <v>585</v>
      </c>
      <c r="OX291" t="b">
        <v>1</v>
      </c>
      <c r="PM291">
        <v>700</v>
      </c>
      <c r="PN291" t="s">
        <v>1478</v>
      </c>
      <c r="PT291" t="b">
        <v>1</v>
      </c>
      <c r="QF291" t="s">
        <v>476</v>
      </c>
      <c r="QG291" t="s">
        <v>509</v>
      </c>
      <c r="QH291" t="b">
        <v>1</v>
      </c>
      <c r="QP291" t="s">
        <v>510</v>
      </c>
      <c r="QR291" t="s">
        <v>510</v>
      </c>
      <c r="RC291" t="s">
        <v>673</v>
      </c>
      <c r="RE291" t="s">
        <v>510</v>
      </c>
      <c r="RG291" t="s">
        <v>4363</v>
      </c>
      <c r="RH291" t="s">
        <v>554</v>
      </c>
      <c r="RP291" t="b">
        <v>1</v>
      </c>
      <c r="RR291" t="s">
        <v>514</v>
      </c>
      <c r="RS291" t="b">
        <v>1</v>
      </c>
      <c r="SA291" t="s">
        <v>543</v>
      </c>
      <c r="SB291" t="s">
        <v>4364</v>
      </c>
      <c r="SC291">
        <v>92474271</v>
      </c>
      <c r="SD291" t="s">
        <v>4365</v>
      </c>
      <c r="SE291" s="2">
        <v>44602.570208333331</v>
      </c>
      <c r="SF291">
        <v>290</v>
      </c>
      <c r="SH291">
        <v>-1</v>
      </c>
      <c r="SK291" t="s">
        <v>518</v>
      </c>
      <c r="SL291">
        <v>2628</v>
      </c>
      <c r="SM291" t="s">
        <v>983</v>
      </c>
      <c r="SN291">
        <v>648550</v>
      </c>
    </row>
    <row r="292" spans="1:508" hidden="1" x14ac:dyDescent="0.25">
      <c r="A292" t="s">
        <v>4366</v>
      </c>
      <c r="B292" t="s">
        <v>4367</v>
      </c>
      <c r="D292" t="s">
        <v>4368</v>
      </c>
      <c r="E292" t="s">
        <v>950</v>
      </c>
      <c r="G292" s="1">
        <v>44602</v>
      </c>
      <c r="H292" t="s">
        <v>2762</v>
      </c>
      <c r="I292" t="s">
        <v>952</v>
      </c>
      <c r="J292" t="s">
        <v>476</v>
      </c>
      <c r="K292" t="s">
        <v>477</v>
      </c>
      <c r="L292" s="1">
        <v>44050</v>
      </c>
      <c r="M292" t="s">
        <v>1012</v>
      </c>
      <c r="O292" t="s">
        <v>572</v>
      </c>
      <c r="P292" t="s">
        <v>548</v>
      </c>
      <c r="Q292" t="s">
        <v>481</v>
      </c>
      <c r="R292" t="s">
        <v>479</v>
      </c>
      <c r="S292" t="s">
        <v>482</v>
      </c>
      <c r="T292" t="b">
        <v>1</v>
      </c>
      <c r="AA292" t="s">
        <v>483</v>
      </c>
      <c r="AB292" t="s">
        <v>574</v>
      </c>
      <c r="AC292">
        <v>0</v>
      </c>
      <c r="AD292">
        <v>0</v>
      </c>
      <c r="AE292">
        <v>0</v>
      </c>
      <c r="AF292">
        <v>2</v>
      </c>
      <c r="AG292">
        <v>1</v>
      </c>
      <c r="AH292">
        <v>2</v>
      </c>
      <c r="AI292">
        <v>1</v>
      </c>
      <c r="AJ292" t="s">
        <v>487</v>
      </c>
      <c r="AK292" t="s">
        <v>487</v>
      </c>
      <c r="AL292" t="s">
        <v>660</v>
      </c>
      <c r="AM292">
        <v>0</v>
      </c>
      <c r="AN292">
        <v>0</v>
      </c>
      <c r="AO292">
        <v>0</v>
      </c>
      <c r="AP292">
        <v>2</v>
      </c>
      <c r="AQ292">
        <v>1</v>
      </c>
      <c r="AR292">
        <v>0</v>
      </c>
      <c r="AS292" t="s">
        <v>485</v>
      </c>
      <c r="AT292" t="s">
        <v>486</v>
      </c>
      <c r="AU292" t="s">
        <v>487</v>
      </c>
      <c r="AV292" t="s">
        <v>527</v>
      </c>
      <c r="AW292" t="s">
        <v>470</v>
      </c>
      <c r="AX292" t="s">
        <v>526</v>
      </c>
      <c r="AY292" t="s">
        <v>895</v>
      </c>
      <c r="AZ292">
        <v>9</v>
      </c>
      <c r="BA292" t="s">
        <v>803</v>
      </c>
      <c r="BC292" t="s">
        <v>953</v>
      </c>
      <c r="BE292" t="s">
        <v>787</v>
      </c>
      <c r="BG292" t="s">
        <v>1505</v>
      </c>
      <c r="BI292" t="b">
        <v>1</v>
      </c>
      <c r="BJ292" t="b">
        <v>1</v>
      </c>
      <c r="BQ292">
        <v>15</v>
      </c>
      <c r="BR292" t="s">
        <v>1663</v>
      </c>
      <c r="BS292" t="s">
        <v>510</v>
      </c>
      <c r="CV292" t="s">
        <v>989</v>
      </c>
      <c r="CW292" t="b">
        <v>0</v>
      </c>
      <c r="CX292" t="b">
        <v>1</v>
      </c>
      <c r="CY292" t="b">
        <v>0</v>
      </c>
      <c r="CZ292" t="b">
        <v>0</v>
      </c>
      <c r="DA292" t="b">
        <v>1</v>
      </c>
      <c r="DB292" t="b">
        <v>0</v>
      </c>
      <c r="DC292" t="b">
        <v>0</v>
      </c>
      <c r="DJ292">
        <v>1</v>
      </c>
      <c r="DK292">
        <v>1</v>
      </c>
      <c r="DP292" t="s">
        <v>510</v>
      </c>
      <c r="DQ292" t="s">
        <v>4369</v>
      </c>
      <c r="DR292" t="b">
        <v>1</v>
      </c>
      <c r="DS292" t="b">
        <v>1</v>
      </c>
      <c r="DT292" t="b">
        <v>1</v>
      </c>
      <c r="EC292" t="s">
        <v>476</v>
      </c>
      <c r="ED292" t="s">
        <v>959</v>
      </c>
      <c r="EJ292" t="b">
        <v>1</v>
      </c>
      <c r="EK292" t="b">
        <v>1</v>
      </c>
      <c r="EP292" t="s">
        <v>476</v>
      </c>
      <c r="EQ292" t="s">
        <v>1038</v>
      </c>
      <c r="ES292" t="b">
        <v>1</v>
      </c>
      <c r="FA292" t="s">
        <v>476</v>
      </c>
      <c r="FB292" t="s">
        <v>510</v>
      </c>
      <c r="FC292" t="s">
        <v>476</v>
      </c>
      <c r="FD292" t="s">
        <v>510</v>
      </c>
      <c r="FE292" t="s">
        <v>510</v>
      </c>
      <c r="FF292" t="s">
        <v>510</v>
      </c>
      <c r="FG292" t="s">
        <v>476</v>
      </c>
      <c r="FH292" t="s">
        <v>510</v>
      </c>
      <c r="FI292" t="s">
        <v>510</v>
      </c>
      <c r="FJ292" t="s">
        <v>476</v>
      </c>
      <c r="FK292" t="s">
        <v>476</v>
      </c>
      <c r="FL292" t="s">
        <v>510</v>
      </c>
      <c r="GB292">
        <f>IF(Table1[[#This Row],[msna/Demographic_info/HH_members_group/total_m_c_muac]]=0,"",COUNTIF(Table1[[#This Row],[Grain or tubers e.g. bread, rice, noodles, bulger, frikeh, kaak, pasta, andoumeh, manakish, thick grain-based porridge, potatoes]:[Breastmilk]],"Yes"))</f>
        <v>0</v>
      </c>
      <c r="GC292" t="str">
        <f>IF(Table1[[#This Row],[Column1]]="","",IF(Table1[[#This Row],[Please select the assessment type:]]="Livelihood and Protection (MHPSS, CP, GBV)","",IF(Table1[[#This Row],[Column1]]&gt;4,"diverse","not diverse")))</f>
        <v>not diverse</v>
      </c>
      <c r="GH292" t="s">
        <v>4370</v>
      </c>
      <c r="GI292" t="b">
        <v>1</v>
      </c>
      <c r="GL292" t="b">
        <v>1</v>
      </c>
      <c r="GM292" t="b">
        <v>1</v>
      </c>
      <c r="GN292" t="b">
        <v>1</v>
      </c>
      <c r="GR292" t="b">
        <v>1</v>
      </c>
      <c r="GT292" t="b">
        <v>1</v>
      </c>
      <c r="GU292" t="b">
        <v>1</v>
      </c>
      <c r="HA292" t="s">
        <v>4371</v>
      </c>
      <c r="HB292" t="b">
        <v>1</v>
      </c>
      <c r="HD292" t="b">
        <v>1</v>
      </c>
      <c r="HO292" t="s">
        <v>4372</v>
      </c>
      <c r="HP292" t="s">
        <v>494</v>
      </c>
      <c r="HY292" t="b">
        <v>1</v>
      </c>
      <c r="IC292" t="s">
        <v>844</v>
      </c>
      <c r="ID292" t="b">
        <v>1</v>
      </c>
      <c r="IE292" t="b">
        <v>1</v>
      </c>
      <c r="IP292" t="s">
        <v>4373</v>
      </c>
      <c r="IQ292" t="b">
        <v>1</v>
      </c>
      <c r="IS292" t="b">
        <v>1</v>
      </c>
      <c r="IT292" t="b">
        <v>1</v>
      </c>
      <c r="IZ292" t="s">
        <v>476</v>
      </c>
      <c r="JB292" t="s">
        <v>4374</v>
      </c>
      <c r="JF292" t="b">
        <v>1</v>
      </c>
      <c r="JH292" t="b">
        <v>1</v>
      </c>
      <c r="JQ292" t="s">
        <v>771</v>
      </c>
      <c r="JR292" t="s">
        <v>826</v>
      </c>
      <c r="JS292" t="b">
        <v>1</v>
      </c>
      <c r="JW292" t="b">
        <v>1</v>
      </c>
      <c r="KD292" t="s">
        <v>772</v>
      </c>
      <c r="KE292" t="b">
        <v>1</v>
      </c>
      <c r="KO292" t="s">
        <v>554</v>
      </c>
      <c r="KW292" t="b">
        <v>1</v>
      </c>
      <c r="LH292" t="s">
        <v>2167</v>
      </c>
      <c r="LI292" t="b">
        <v>1</v>
      </c>
      <c r="LL292" t="b">
        <v>1</v>
      </c>
      <c r="LR292" t="s">
        <v>4375</v>
      </c>
      <c r="MA292" t="b">
        <v>1</v>
      </c>
      <c r="ME292" t="b">
        <v>1</v>
      </c>
      <c r="MI292" t="s">
        <v>1226</v>
      </c>
      <c r="MO292" t="b">
        <v>1</v>
      </c>
      <c r="MY292" t="s">
        <v>4376</v>
      </c>
      <c r="MZ292" t="b">
        <v>1</v>
      </c>
      <c r="NA292" t="b">
        <v>1</v>
      </c>
      <c r="NC292" t="b">
        <v>1</v>
      </c>
      <c r="NE292" t="b">
        <v>1</v>
      </c>
      <c r="NK292" t="s">
        <v>504</v>
      </c>
      <c r="NT292" t="b">
        <v>1</v>
      </c>
      <c r="NV292" t="s">
        <v>476</v>
      </c>
      <c r="NX292" t="s">
        <v>510</v>
      </c>
      <c r="NZ292" t="s">
        <v>4377</v>
      </c>
      <c r="OB292" t="b">
        <v>1</v>
      </c>
      <c r="OC292" t="b">
        <v>1</v>
      </c>
      <c r="OD292" t="b">
        <v>1</v>
      </c>
      <c r="OE292" t="b">
        <v>1</v>
      </c>
      <c r="OF292" t="b">
        <v>1</v>
      </c>
      <c r="OL292" t="s">
        <v>2421</v>
      </c>
      <c r="OU292" t="b">
        <v>1</v>
      </c>
      <c r="OW292" t="s">
        <v>562</v>
      </c>
      <c r="PA292" t="b">
        <v>1</v>
      </c>
      <c r="PL292">
        <v>3000</v>
      </c>
      <c r="PM292">
        <v>6000</v>
      </c>
      <c r="PN292" t="s">
        <v>563</v>
      </c>
      <c r="PS292" t="b">
        <v>1</v>
      </c>
      <c r="QF292" t="s">
        <v>510</v>
      </c>
      <c r="QP292" t="s">
        <v>510</v>
      </c>
      <c r="QR292" t="s">
        <v>510</v>
      </c>
      <c r="RC292" t="s">
        <v>511</v>
      </c>
      <c r="RE292" t="s">
        <v>510</v>
      </c>
      <c r="RG292" t="s">
        <v>4378</v>
      </c>
      <c r="RH292" t="s">
        <v>2083</v>
      </c>
      <c r="RI292" t="b">
        <v>1</v>
      </c>
      <c r="RK292" t="b">
        <v>1</v>
      </c>
      <c r="RR292" t="s">
        <v>514</v>
      </c>
      <c r="RS292" t="b">
        <v>1</v>
      </c>
      <c r="SA292" t="s">
        <v>543</v>
      </c>
      <c r="SB292" t="s">
        <v>4379</v>
      </c>
      <c r="SC292">
        <v>92474283</v>
      </c>
      <c r="SD292" t="s">
        <v>4380</v>
      </c>
      <c r="SE292" s="2">
        <v>44602.570601851847</v>
      </c>
      <c r="SF292">
        <v>291</v>
      </c>
      <c r="SH292">
        <v>-1</v>
      </c>
      <c r="SK292" t="s">
        <v>518</v>
      </c>
      <c r="SL292">
        <v>1966</v>
      </c>
      <c r="SM292" t="s">
        <v>983</v>
      </c>
      <c r="SN292">
        <v>648550</v>
      </c>
    </row>
    <row r="293" spans="1:508" hidden="1" x14ac:dyDescent="0.25">
      <c r="A293" t="s">
        <v>4381</v>
      </c>
      <c r="B293" t="s">
        <v>4382</v>
      </c>
      <c r="D293" t="s">
        <v>4368</v>
      </c>
      <c r="E293" t="s">
        <v>950</v>
      </c>
      <c r="G293" s="1">
        <v>44602</v>
      </c>
      <c r="H293" t="s">
        <v>2762</v>
      </c>
      <c r="I293" t="s">
        <v>952</v>
      </c>
      <c r="J293" t="s">
        <v>476</v>
      </c>
      <c r="K293" t="s">
        <v>477</v>
      </c>
      <c r="L293" s="1">
        <v>43475</v>
      </c>
      <c r="M293" t="s">
        <v>478</v>
      </c>
      <c r="O293" t="s">
        <v>479</v>
      </c>
      <c r="P293" t="s">
        <v>548</v>
      </c>
      <c r="Q293" t="s">
        <v>573</v>
      </c>
      <c r="R293" t="s">
        <v>479</v>
      </c>
      <c r="S293" t="s">
        <v>482</v>
      </c>
      <c r="T293" t="b">
        <v>1</v>
      </c>
      <c r="AA293" t="s">
        <v>483</v>
      </c>
      <c r="AB293" t="s">
        <v>878</v>
      </c>
      <c r="AC293">
        <v>0</v>
      </c>
      <c r="AD293">
        <v>0</v>
      </c>
      <c r="AE293">
        <v>0</v>
      </c>
      <c r="AF293">
        <v>0</v>
      </c>
      <c r="AG293">
        <v>0</v>
      </c>
      <c r="AH293">
        <v>1</v>
      </c>
      <c r="AI293">
        <v>0</v>
      </c>
      <c r="AJ293" t="s">
        <v>470</v>
      </c>
      <c r="AK293" t="s">
        <v>486</v>
      </c>
      <c r="AL293" t="s">
        <v>486</v>
      </c>
      <c r="AM293">
        <v>0</v>
      </c>
      <c r="AN293">
        <v>0</v>
      </c>
      <c r="AO293">
        <v>0</v>
      </c>
      <c r="AP293">
        <v>0</v>
      </c>
      <c r="AQ293">
        <v>1</v>
      </c>
      <c r="AR293">
        <v>0</v>
      </c>
      <c r="AS293" t="s">
        <v>470</v>
      </c>
      <c r="AT293" t="s">
        <v>486</v>
      </c>
      <c r="AU293" t="s">
        <v>486</v>
      </c>
      <c r="AV293" t="s">
        <v>470</v>
      </c>
      <c r="AW293" t="s">
        <v>470</v>
      </c>
      <c r="AX293" t="s">
        <v>485</v>
      </c>
      <c r="AY293" t="s">
        <v>485</v>
      </c>
      <c r="AZ293">
        <v>2</v>
      </c>
      <c r="BA293" t="s">
        <v>953</v>
      </c>
      <c r="BC293" t="s">
        <v>803</v>
      </c>
      <c r="BE293" t="s">
        <v>787</v>
      </c>
      <c r="BG293" t="s">
        <v>1760</v>
      </c>
      <c r="BH293" t="b">
        <v>1</v>
      </c>
      <c r="BQ293">
        <v>5</v>
      </c>
      <c r="BR293" t="s">
        <v>1013</v>
      </c>
      <c r="BS293" t="s">
        <v>510</v>
      </c>
      <c r="CV293" t="s">
        <v>1629</v>
      </c>
      <c r="CW293" t="b">
        <v>0</v>
      </c>
      <c r="CX293" t="b">
        <v>1</v>
      </c>
      <c r="CY293" t="b">
        <v>0</v>
      </c>
      <c r="CZ293" t="b">
        <v>1</v>
      </c>
      <c r="DA293" t="b">
        <v>0</v>
      </c>
      <c r="DB293" t="b">
        <v>0</v>
      </c>
      <c r="DC293" t="b">
        <v>0</v>
      </c>
      <c r="DF293">
        <v>2</v>
      </c>
      <c r="DP293" t="s">
        <v>510</v>
      </c>
      <c r="DQ293" t="s">
        <v>1403</v>
      </c>
      <c r="DW293" t="b">
        <v>1</v>
      </c>
      <c r="EC293" t="s">
        <v>476</v>
      </c>
      <c r="ED293" t="s">
        <v>4383</v>
      </c>
      <c r="EI293" t="b">
        <v>1</v>
      </c>
      <c r="EJ293" t="b">
        <v>1</v>
      </c>
      <c r="EK293" t="b">
        <v>1</v>
      </c>
      <c r="EP293" t="s">
        <v>771</v>
      </c>
      <c r="EQ293" t="s">
        <v>1159</v>
      </c>
      <c r="ER293" t="b">
        <v>1</v>
      </c>
      <c r="FA293" t="s">
        <v>476</v>
      </c>
      <c r="FB293" t="s">
        <v>510</v>
      </c>
      <c r="FC293" t="s">
        <v>510</v>
      </c>
      <c r="FD293" t="s">
        <v>510</v>
      </c>
      <c r="FE293" t="s">
        <v>510</v>
      </c>
      <c r="FF293" t="s">
        <v>510</v>
      </c>
      <c r="FG293" t="s">
        <v>510</v>
      </c>
      <c r="FH293" t="s">
        <v>510</v>
      </c>
      <c r="FI293" t="s">
        <v>510</v>
      </c>
      <c r="FJ293" t="s">
        <v>476</v>
      </c>
      <c r="FK293" t="s">
        <v>476</v>
      </c>
      <c r="FL293" t="s">
        <v>510</v>
      </c>
      <c r="GB293">
        <f>IF(Table1[[#This Row],[msna/Demographic_info/HH_members_group/total_m_c_muac]]=0,"",COUNTIF(Table1[[#This Row],[Grain or tubers e.g. bread, rice, noodles, bulger, frikeh, kaak, pasta, andoumeh, manakish, thick grain-based porridge, potatoes]:[Breastmilk]],"Yes"))</f>
        <v>0</v>
      </c>
      <c r="GC293" t="str">
        <f>IF(Table1[[#This Row],[Column1]]="","",IF(Table1[[#This Row],[Please select the assessment type:]]="Livelihood and Protection (MHPSS, CP, GBV)","",IF(Table1[[#This Row],[Column1]]&gt;4,"diverse","not diverse")))</f>
        <v>not diverse</v>
      </c>
      <c r="GH293" t="s">
        <v>4384</v>
      </c>
      <c r="GJ293" t="b">
        <v>1</v>
      </c>
      <c r="GK293" t="b">
        <v>1</v>
      </c>
      <c r="GL293" t="b">
        <v>1</v>
      </c>
      <c r="HA293" t="s">
        <v>1564</v>
      </c>
      <c r="HB293" t="b">
        <v>1</v>
      </c>
      <c r="HC293" t="b">
        <v>1</v>
      </c>
      <c r="HO293" t="s">
        <v>4385</v>
      </c>
      <c r="HP293" t="s">
        <v>768</v>
      </c>
      <c r="HQ293" t="b">
        <v>1</v>
      </c>
      <c r="IC293" t="s">
        <v>1107</v>
      </c>
      <c r="ID293" t="b">
        <v>1</v>
      </c>
      <c r="IP293" t="s">
        <v>1243</v>
      </c>
      <c r="IQ293" t="b">
        <v>1</v>
      </c>
      <c r="IZ293" t="s">
        <v>769</v>
      </c>
      <c r="JB293" t="s">
        <v>3784</v>
      </c>
      <c r="JG293" t="b">
        <v>1</v>
      </c>
      <c r="JQ293" t="s">
        <v>771</v>
      </c>
      <c r="JR293" t="s">
        <v>826</v>
      </c>
      <c r="JS293" t="b">
        <v>1</v>
      </c>
      <c r="JW293" t="b">
        <v>1</v>
      </c>
      <c r="KD293" t="s">
        <v>772</v>
      </c>
      <c r="KE293" t="b">
        <v>1</v>
      </c>
      <c r="KO293" t="s">
        <v>554</v>
      </c>
      <c r="KW293" t="b">
        <v>1</v>
      </c>
      <c r="LH293" t="s">
        <v>500</v>
      </c>
      <c r="LI293" t="b">
        <v>1</v>
      </c>
      <c r="LR293" t="s">
        <v>788</v>
      </c>
      <c r="MG293" t="b">
        <v>1</v>
      </c>
      <c r="MI293" t="s">
        <v>1226</v>
      </c>
      <c r="MO293" t="b">
        <v>1</v>
      </c>
      <c r="NZ293" t="s">
        <v>3367</v>
      </c>
      <c r="OA293" t="b">
        <v>1</v>
      </c>
      <c r="OB293" t="b">
        <v>1</v>
      </c>
      <c r="OC293" t="b">
        <v>1</v>
      </c>
      <c r="OD293" t="b">
        <v>1</v>
      </c>
      <c r="OE293" t="b">
        <v>1</v>
      </c>
      <c r="OL293" t="s">
        <v>2421</v>
      </c>
      <c r="OU293" t="b">
        <v>1</v>
      </c>
      <c r="OW293" t="s">
        <v>851</v>
      </c>
      <c r="PB293" t="b">
        <v>1</v>
      </c>
      <c r="PL293">
        <v>600</v>
      </c>
      <c r="PM293">
        <v>2000</v>
      </c>
      <c r="PN293" t="s">
        <v>563</v>
      </c>
      <c r="PS293" t="b">
        <v>1</v>
      </c>
      <c r="QF293" t="s">
        <v>476</v>
      </c>
      <c r="QG293" t="s">
        <v>509</v>
      </c>
      <c r="QH293" t="b">
        <v>1</v>
      </c>
      <c r="QP293" t="s">
        <v>510</v>
      </c>
      <c r="QR293" t="s">
        <v>510</v>
      </c>
      <c r="RC293" t="s">
        <v>511</v>
      </c>
      <c r="RE293" t="s">
        <v>510</v>
      </c>
      <c r="RG293" t="s">
        <v>4386</v>
      </c>
      <c r="RH293" t="s">
        <v>1098</v>
      </c>
      <c r="RI293" t="b">
        <v>1</v>
      </c>
      <c r="RR293" t="s">
        <v>514</v>
      </c>
      <c r="RS293" t="b">
        <v>1</v>
      </c>
      <c r="SA293" t="s">
        <v>543</v>
      </c>
      <c r="SB293" t="s">
        <v>4387</v>
      </c>
      <c r="SC293">
        <v>92474284</v>
      </c>
      <c r="SD293" t="s">
        <v>4388</v>
      </c>
      <c r="SE293" s="2">
        <v>44602.570613425924</v>
      </c>
      <c r="SF293">
        <v>292</v>
      </c>
      <c r="SH293">
        <v>-1</v>
      </c>
      <c r="SK293" t="s">
        <v>518</v>
      </c>
      <c r="SL293">
        <v>1569</v>
      </c>
      <c r="SM293" t="s">
        <v>983</v>
      </c>
      <c r="SN293">
        <v>648550</v>
      </c>
    </row>
    <row r="294" spans="1:508" hidden="1" x14ac:dyDescent="0.25">
      <c r="A294" t="s">
        <v>4389</v>
      </c>
      <c r="B294" t="s">
        <v>4390</v>
      </c>
      <c r="D294" t="s">
        <v>4368</v>
      </c>
      <c r="E294" t="s">
        <v>950</v>
      </c>
      <c r="G294" s="1">
        <v>44602</v>
      </c>
      <c r="H294" t="s">
        <v>2762</v>
      </c>
      <c r="I294" t="s">
        <v>952</v>
      </c>
      <c r="J294" t="s">
        <v>476</v>
      </c>
      <c r="K294" t="s">
        <v>522</v>
      </c>
      <c r="M294" t="s">
        <v>1012</v>
      </c>
      <c r="O294" t="s">
        <v>572</v>
      </c>
      <c r="P294" t="s">
        <v>480</v>
      </c>
      <c r="Q294" t="s">
        <v>481</v>
      </c>
      <c r="R294" t="s">
        <v>479</v>
      </c>
      <c r="S294" t="s">
        <v>482</v>
      </c>
      <c r="T294" t="b">
        <v>1</v>
      </c>
      <c r="AA294" t="s">
        <v>483</v>
      </c>
      <c r="AB294" t="s">
        <v>594</v>
      </c>
      <c r="AC294">
        <v>0</v>
      </c>
      <c r="AD294">
        <v>0</v>
      </c>
      <c r="AE294">
        <v>1</v>
      </c>
      <c r="AF294">
        <v>0</v>
      </c>
      <c r="AG294">
        <v>0</v>
      </c>
      <c r="AH294">
        <v>1</v>
      </c>
      <c r="AI294">
        <v>0</v>
      </c>
      <c r="AJ294" t="s">
        <v>486</v>
      </c>
      <c r="AK294" t="s">
        <v>486</v>
      </c>
      <c r="AL294" t="s">
        <v>485</v>
      </c>
      <c r="AM294">
        <v>0</v>
      </c>
      <c r="AN294">
        <v>1</v>
      </c>
      <c r="AO294">
        <v>0</v>
      </c>
      <c r="AP294">
        <v>0</v>
      </c>
      <c r="AQ294">
        <v>1</v>
      </c>
      <c r="AR294">
        <v>0</v>
      </c>
      <c r="AS294" t="s">
        <v>486</v>
      </c>
      <c r="AT294" t="s">
        <v>486</v>
      </c>
      <c r="AU294" t="s">
        <v>485</v>
      </c>
      <c r="AV294" t="s">
        <v>485</v>
      </c>
      <c r="AW294" t="s">
        <v>485</v>
      </c>
      <c r="AX294" t="s">
        <v>485</v>
      </c>
      <c r="AY294" t="s">
        <v>526</v>
      </c>
      <c r="AZ294">
        <v>4</v>
      </c>
      <c r="BA294" t="s">
        <v>953</v>
      </c>
      <c r="BC294" t="s">
        <v>803</v>
      </c>
      <c r="BE294" t="s">
        <v>787</v>
      </c>
      <c r="BG294" t="s">
        <v>1456</v>
      </c>
      <c r="BH294" t="b">
        <v>1</v>
      </c>
      <c r="BI294" t="b">
        <v>1</v>
      </c>
      <c r="BJ294" t="b">
        <v>1</v>
      </c>
      <c r="BQ294">
        <v>30</v>
      </c>
      <c r="BR294" t="s">
        <v>956</v>
      </c>
      <c r="BS294" t="s">
        <v>510</v>
      </c>
      <c r="CV294" t="s">
        <v>4391</v>
      </c>
      <c r="CW294" t="b">
        <v>0</v>
      </c>
      <c r="CX294" t="b">
        <v>1</v>
      </c>
      <c r="CY294" t="b">
        <v>1</v>
      </c>
      <c r="CZ294" t="b">
        <v>1</v>
      </c>
      <c r="DA294" t="b">
        <v>1</v>
      </c>
      <c r="DB294" t="b">
        <v>0</v>
      </c>
      <c r="DC294" t="b">
        <v>0</v>
      </c>
      <c r="DF294">
        <v>4</v>
      </c>
      <c r="DG294">
        <v>2</v>
      </c>
      <c r="DP294" t="s">
        <v>510</v>
      </c>
      <c r="DQ294" t="s">
        <v>1597</v>
      </c>
      <c r="DR294" t="b">
        <v>1</v>
      </c>
      <c r="DS294" t="b">
        <v>1</v>
      </c>
      <c r="EC294" t="s">
        <v>476</v>
      </c>
      <c r="ED294" t="s">
        <v>2953</v>
      </c>
      <c r="EH294" t="b">
        <v>1</v>
      </c>
      <c r="EI294" t="b">
        <v>1</v>
      </c>
      <c r="EJ294" t="b">
        <v>1</v>
      </c>
      <c r="EP294" t="s">
        <v>510</v>
      </c>
      <c r="EQ294" t="s">
        <v>1038</v>
      </c>
      <c r="ES294" t="b">
        <v>1</v>
      </c>
      <c r="FA294" t="s">
        <v>510</v>
      </c>
      <c r="FB294" t="s">
        <v>476</v>
      </c>
      <c r="FC294" t="s">
        <v>510</v>
      </c>
      <c r="FD294" t="s">
        <v>510</v>
      </c>
      <c r="FE294" t="s">
        <v>510</v>
      </c>
      <c r="FF294" t="s">
        <v>510</v>
      </c>
      <c r="FG294" t="s">
        <v>476</v>
      </c>
      <c r="FH294" t="s">
        <v>510</v>
      </c>
      <c r="FI294" t="s">
        <v>510</v>
      </c>
      <c r="FJ294" t="s">
        <v>476</v>
      </c>
      <c r="FK294" t="s">
        <v>476</v>
      </c>
      <c r="FL294" t="s">
        <v>510</v>
      </c>
      <c r="FN294" t="s">
        <v>476</v>
      </c>
      <c r="FO294" t="s">
        <v>510</v>
      </c>
      <c r="FP294" t="s">
        <v>510</v>
      </c>
      <c r="FQ294" t="s">
        <v>510</v>
      </c>
      <c r="FR294" t="s">
        <v>510</v>
      </c>
      <c r="FS294" t="s">
        <v>510</v>
      </c>
      <c r="FT294" t="s">
        <v>510</v>
      </c>
      <c r="FU294" t="s">
        <v>476</v>
      </c>
      <c r="FV294" t="s">
        <v>510</v>
      </c>
      <c r="FW294" t="s">
        <v>476</v>
      </c>
      <c r="FX294" t="s">
        <v>476</v>
      </c>
      <c r="FY294" t="s">
        <v>510</v>
      </c>
      <c r="FZ294" t="s">
        <v>510</v>
      </c>
      <c r="GA294" t="s">
        <v>510</v>
      </c>
      <c r="GB294">
        <f>IF(Table1[[#This Row],[msna/Demographic_info/HH_members_group/total_m_c_muac]]=0,"",COUNTIF(Table1[[#This Row],[Grain or tubers e.g. bread, rice, noodles, bulger, frikeh, kaak, pasta, andoumeh, manakish, thick grain-based porridge, potatoes]:[Breastmilk]],"Yes"))</f>
        <v>4</v>
      </c>
      <c r="GC294" t="str">
        <f>IF(Table1[[#This Row],[Column1]]="","",IF(Table1[[#This Row],[Please select the assessment type:]]="Livelihood and Protection (MHPSS, CP, GBV)","",IF(Table1[[#This Row],[Column1]]&gt;4,"diverse","not diverse")))</f>
        <v>not diverse</v>
      </c>
      <c r="GD294">
        <v>2</v>
      </c>
      <c r="GE294" t="s">
        <v>485</v>
      </c>
      <c r="GH294" t="s">
        <v>4392</v>
      </c>
      <c r="GI294" t="b">
        <v>1</v>
      </c>
      <c r="GL294" t="b">
        <v>1</v>
      </c>
      <c r="HA294" t="s">
        <v>1730</v>
      </c>
      <c r="HB294" t="b">
        <v>1</v>
      </c>
      <c r="HC294" t="b">
        <v>1</v>
      </c>
      <c r="HD294" t="b">
        <v>1</v>
      </c>
      <c r="HO294" t="s">
        <v>4393</v>
      </c>
      <c r="HP294" t="s">
        <v>1163</v>
      </c>
      <c r="HQ294" t="b">
        <v>1</v>
      </c>
      <c r="HR294" t="b">
        <v>1</v>
      </c>
      <c r="IC294" t="s">
        <v>1107</v>
      </c>
      <c r="ID294" t="b">
        <v>1</v>
      </c>
      <c r="IP294" t="s">
        <v>845</v>
      </c>
      <c r="IQ294" t="b">
        <v>1</v>
      </c>
      <c r="IS294" t="b">
        <v>1</v>
      </c>
      <c r="IZ294" t="s">
        <v>769</v>
      </c>
      <c r="JB294" t="s">
        <v>4394</v>
      </c>
      <c r="JC294" t="b">
        <v>1</v>
      </c>
      <c r="JG294" t="b">
        <v>1</v>
      </c>
      <c r="JH294" t="b">
        <v>1</v>
      </c>
      <c r="JQ294" t="s">
        <v>771</v>
      </c>
      <c r="JR294" t="s">
        <v>772</v>
      </c>
      <c r="JS294" t="b">
        <v>1</v>
      </c>
      <c r="KD294" t="s">
        <v>772</v>
      </c>
      <c r="KE294" t="b">
        <v>1</v>
      </c>
      <c r="KO294" t="s">
        <v>554</v>
      </c>
      <c r="KW294" t="b">
        <v>1</v>
      </c>
      <c r="LH294" t="s">
        <v>1305</v>
      </c>
      <c r="LI294" t="b">
        <v>1</v>
      </c>
      <c r="LL294" t="b">
        <v>1</v>
      </c>
      <c r="LR294" t="s">
        <v>4395</v>
      </c>
      <c r="LY294" t="b">
        <v>1</v>
      </c>
      <c r="MA294" t="b">
        <v>1</v>
      </c>
      <c r="MI294" t="s">
        <v>1226</v>
      </c>
      <c r="MO294" t="b">
        <v>1</v>
      </c>
      <c r="MY294" t="s">
        <v>3367</v>
      </c>
      <c r="MZ294" t="b">
        <v>1</v>
      </c>
      <c r="NA294" t="b">
        <v>1</v>
      </c>
      <c r="NB294" t="b">
        <v>1</v>
      </c>
      <c r="NC294" t="b">
        <v>1</v>
      </c>
      <c r="ND294" t="b">
        <v>1</v>
      </c>
      <c r="NK294" t="s">
        <v>924</v>
      </c>
      <c r="NL294" t="b">
        <v>1</v>
      </c>
      <c r="NV294" t="s">
        <v>505</v>
      </c>
      <c r="NX294" t="s">
        <v>505</v>
      </c>
      <c r="NZ294" t="s">
        <v>3450</v>
      </c>
      <c r="OA294" t="b">
        <v>1</v>
      </c>
      <c r="OB294" t="b">
        <v>1</v>
      </c>
      <c r="OC294" t="b">
        <v>1</v>
      </c>
      <c r="OD294" t="b">
        <v>1</v>
      </c>
      <c r="OE294" t="b">
        <v>1</v>
      </c>
      <c r="OF294" t="b">
        <v>1</v>
      </c>
      <c r="OG294" t="b">
        <v>1</v>
      </c>
      <c r="OL294" t="s">
        <v>1171</v>
      </c>
      <c r="OP294" t="b">
        <v>1</v>
      </c>
      <c r="OW294" t="s">
        <v>562</v>
      </c>
      <c r="PA294" t="b">
        <v>1</v>
      </c>
      <c r="PL294">
        <v>1000</v>
      </c>
      <c r="PM294">
        <v>2500</v>
      </c>
      <c r="PN294" t="s">
        <v>653</v>
      </c>
      <c r="PS294" t="b">
        <v>1</v>
      </c>
      <c r="PT294" t="b">
        <v>1</v>
      </c>
      <c r="QF294" t="s">
        <v>510</v>
      </c>
      <c r="QP294" t="s">
        <v>510</v>
      </c>
      <c r="QR294" t="s">
        <v>510</v>
      </c>
      <c r="RC294" t="s">
        <v>511</v>
      </c>
      <c r="RE294" t="s">
        <v>510</v>
      </c>
      <c r="RG294" t="s">
        <v>4396</v>
      </c>
      <c r="RH294" t="s">
        <v>1098</v>
      </c>
      <c r="RI294" t="b">
        <v>1</v>
      </c>
      <c r="RR294" t="s">
        <v>514</v>
      </c>
      <c r="RS294" t="b">
        <v>1</v>
      </c>
      <c r="SA294" t="s">
        <v>543</v>
      </c>
      <c r="SB294" t="s">
        <v>4397</v>
      </c>
      <c r="SC294">
        <v>92474285</v>
      </c>
      <c r="SD294" t="s">
        <v>4398</v>
      </c>
      <c r="SE294" s="2">
        <v>44602.570625</v>
      </c>
      <c r="SF294">
        <v>293</v>
      </c>
      <c r="SH294">
        <v>-1</v>
      </c>
      <c r="SK294" t="s">
        <v>518</v>
      </c>
      <c r="SL294">
        <v>1572</v>
      </c>
      <c r="SM294" t="s">
        <v>983</v>
      </c>
      <c r="SN294">
        <v>648550</v>
      </c>
    </row>
    <row r="295" spans="1:508" hidden="1" x14ac:dyDescent="0.25">
      <c r="A295" t="s">
        <v>4399</v>
      </c>
      <c r="B295" t="s">
        <v>4400</v>
      </c>
      <c r="D295" t="s">
        <v>4368</v>
      </c>
      <c r="E295" t="s">
        <v>950</v>
      </c>
      <c r="G295" s="1">
        <v>44602</v>
      </c>
      <c r="H295" t="s">
        <v>2762</v>
      </c>
      <c r="I295" t="s">
        <v>952</v>
      </c>
      <c r="J295" t="s">
        <v>476</v>
      </c>
      <c r="K295" t="s">
        <v>477</v>
      </c>
      <c r="L295" s="1">
        <v>44051</v>
      </c>
      <c r="M295" t="s">
        <v>478</v>
      </c>
      <c r="O295" t="s">
        <v>479</v>
      </c>
      <c r="P295" t="s">
        <v>523</v>
      </c>
      <c r="Q295" t="s">
        <v>573</v>
      </c>
      <c r="R295" t="s">
        <v>479</v>
      </c>
      <c r="S295" t="s">
        <v>482</v>
      </c>
      <c r="T295" t="b">
        <v>1</v>
      </c>
      <c r="AA295" t="s">
        <v>483</v>
      </c>
      <c r="AB295" t="s">
        <v>1485</v>
      </c>
      <c r="AC295">
        <v>1</v>
      </c>
      <c r="AD295">
        <v>0</v>
      </c>
      <c r="AE295">
        <v>1</v>
      </c>
      <c r="AF295">
        <v>0</v>
      </c>
      <c r="AG295">
        <v>0</v>
      </c>
      <c r="AH295">
        <v>1</v>
      </c>
      <c r="AI295">
        <v>0</v>
      </c>
      <c r="AJ295" t="s">
        <v>486</v>
      </c>
      <c r="AK295" t="s">
        <v>486</v>
      </c>
      <c r="AL295" t="s">
        <v>485</v>
      </c>
      <c r="AM295">
        <v>0</v>
      </c>
      <c r="AN295">
        <v>1</v>
      </c>
      <c r="AO295">
        <v>2</v>
      </c>
      <c r="AP295">
        <v>0</v>
      </c>
      <c r="AQ295">
        <v>1</v>
      </c>
      <c r="AR295">
        <v>0</v>
      </c>
      <c r="AS295" t="s">
        <v>487</v>
      </c>
      <c r="AT295" t="s">
        <v>486</v>
      </c>
      <c r="AU295" t="s">
        <v>526</v>
      </c>
      <c r="AV295" t="s">
        <v>526</v>
      </c>
      <c r="AW295" t="s">
        <v>485</v>
      </c>
      <c r="AX295" t="s">
        <v>485</v>
      </c>
      <c r="AY295" t="s">
        <v>660</v>
      </c>
      <c r="AZ295">
        <v>6</v>
      </c>
      <c r="BA295" t="s">
        <v>803</v>
      </c>
      <c r="BC295" t="s">
        <v>953</v>
      </c>
      <c r="BE295" t="s">
        <v>787</v>
      </c>
      <c r="BG295" t="s">
        <v>1539</v>
      </c>
      <c r="BH295" t="b">
        <v>1</v>
      </c>
      <c r="BI295" t="b">
        <v>1</v>
      </c>
      <c r="BJ295" t="b">
        <v>1</v>
      </c>
      <c r="BQ295">
        <v>20</v>
      </c>
      <c r="BR295" t="s">
        <v>1628</v>
      </c>
      <c r="BS295" t="s">
        <v>510</v>
      </c>
      <c r="CV295" t="s">
        <v>2378</v>
      </c>
      <c r="CW295" t="b">
        <v>0</v>
      </c>
      <c r="CX295" t="b">
        <v>1</v>
      </c>
      <c r="CY295" t="b">
        <v>1</v>
      </c>
      <c r="CZ295" t="b">
        <v>1</v>
      </c>
      <c r="DA295" t="b">
        <v>1</v>
      </c>
      <c r="DB295" t="b">
        <v>0</v>
      </c>
      <c r="DC295" t="b">
        <v>0</v>
      </c>
      <c r="DF295">
        <v>6</v>
      </c>
      <c r="DP295" t="s">
        <v>510</v>
      </c>
      <c r="DQ295" t="s">
        <v>2076</v>
      </c>
      <c r="DS295" t="b">
        <v>1</v>
      </c>
      <c r="DV295" t="b">
        <v>1</v>
      </c>
      <c r="EC295" t="s">
        <v>476</v>
      </c>
      <c r="ED295" t="s">
        <v>3574</v>
      </c>
      <c r="EI295" t="b">
        <v>1</v>
      </c>
      <c r="EJ295" t="b">
        <v>1</v>
      </c>
      <c r="EK295" t="b">
        <v>1</v>
      </c>
      <c r="EP295" t="s">
        <v>510</v>
      </c>
      <c r="EQ295" t="s">
        <v>960</v>
      </c>
      <c r="ER295" t="b">
        <v>1</v>
      </c>
      <c r="ES295" t="b">
        <v>1</v>
      </c>
      <c r="FA295" t="s">
        <v>476</v>
      </c>
      <c r="FB295" t="s">
        <v>476</v>
      </c>
      <c r="FC295" t="s">
        <v>510</v>
      </c>
      <c r="FD295" t="s">
        <v>510</v>
      </c>
      <c r="FE295" t="s">
        <v>510</v>
      </c>
      <c r="FF295" t="s">
        <v>510</v>
      </c>
      <c r="FG295" t="s">
        <v>476</v>
      </c>
      <c r="FH295" t="s">
        <v>510</v>
      </c>
      <c r="FI295" t="s">
        <v>510</v>
      </c>
      <c r="FJ295" t="s">
        <v>476</v>
      </c>
      <c r="FK295" t="s">
        <v>476</v>
      </c>
      <c r="FL295" t="s">
        <v>510</v>
      </c>
      <c r="FN295" t="s">
        <v>476</v>
      </c>
      <c r="FO295" t="s">
        <v>510</v>
      </c>
      <c r="FP295" t="s">
        <v>510</v>
      </c>
      <c r="FQ295" t="s">
        <v>510</v>
      </c>
      <c r="FR295" t="s">
        <v>510</v>
      </c>
      <c r="FS295" t="s">
        <v>510</v>
      </c>
      <c r="FT295" t="s">
        <v>510</v>
      </c>
      <c r="FU295" t="s">
        <v>476</v>
      </c>
      <c r="FV295" t="s">
        <v>510</v>
      </c>
      <c r="FW295" t="s">
        <v>476</v>
      </c>
      <c r="FX295" t="s">
        <v>476</v>
      </c>
      <c r="FY295" t="s">
        <v>476</v>
      </c>
      <c r="FZ295" t="s">
        <v>510</v>
      </c>
      <c r="GA295" t="s">
        <v>476</v>
      </c>
      <c r="GB295">
        <f>IF(Table1[[#This Row],[msna/Demographic_info/HH_members_group/total_m_c_muac]]=0,"",COUNTIF(Table1[[#This Row],[Grain or tubers e.g. bread, rice, noodles, bulger, frikeh, kaak, pasta, andoumeh, manakish, thick grain-based porridge, potatoes]:[Breastmilk]],"Yes"))</f>
        <v>6</v>
      </c>
      <c r="GC295" t="str">
        <f>IF(Table1[[#This Row],[Column1]]="","",IF(Table1[[#This Row],[Please select the assessment type:]]="Livelihood and Protection (MHPSS, CP, GBV)","",IF(Table1[[#This Row],[Column1]]&gt;4,"diverse","not diverse")))</f>
        <v>diverse</v>
      </c>
      <c r="GD295">
        <v>2</v>
      </c>
      <c r="GE295" t="s">
        <v>485</v>
      </c>
      <c r="GF295">
        <v>1</v>
      </c>
      <c r="GG295" t="s">
        <v>486</v>
      </c>
      <c r="GH295" t="s">
        <v>4384</v>
      </c>
      <c r="GJ295" t="b">
        <v>1</v>
      </c>
      <c r="GK295" t="b">
        <v>1</v>
      </c>
      <c r="GL295" t="b">
        <v>1</v>
      </c>
      <c r="HA295" t="s">
        <v>4401</v>
      </c>
      <c r="HB295" t="b">
        <v>1</v>
      </c>
      <c r="HC295" t="b">
        <v>1</v>
      </c>
      <c r="HD295" t="b">
        <v>1</v>
      </c>
      <c r="HG295" t="b">
        <v>1</v>
      </c>
      <c r="HO295" t="s">
        <v>4402</v>
      </c>
      <c r="HP295" t="s">
        <v>768</v>
      </c>
      <c r="HQ295" t="b">
        <v>1</v>
      </c>
      <c r="IC295" t="s">
        <v>1107</v>
      </c>
      <c r="ID295" t="b">
        <v>1</v>
      </c>
      <c r="IP295" t="s">
        <v>1243</v>
      </c>
      <c r="IQ295" t="b">
        <v>1</v>
      </c>
      <c r="IZ295" t="s">
        <v>476</v>
      </c>
      <c r="JB295" t="s">
        <v>4403</v>
      </c>
      <c r="JG295" t="b">
        <v>1</v>
      </c>
      <c r="JH295" t="b">
        <v>1</v>
      </c>
      <c r="JQ295" t="s">
        <v>771</v>
      </c>
      <c r="JR295" t="s">
        <v>772</v>
      </c>
      <c r="JS295" t="b">
        <v>1</v>
      </c>
      <c r="KD295" t="s">
        <v>772</v>
      </c>
      <c r="KE295" t="b">
        <v>1</v>
      </c>
      <c r="KO295" t="s">
        <v>3009</v>
      </c>
      <c r="KS295" t="b">
        <v>1</v>
      </c>
      <c r="KY295" t="s">
        <v>1857</v>
      </c>
      <c r="KZ295" t="b">
        <v>1</v>
      </c>
      <c r="LH295" t="s">
        <v>1305</v>
      </c>
      <c r="LI295" t="b">
        <v>1</v>
      </c>
      <c r="LL295" t="b">
        <v>1</v>
      </c>
      <c r="LR295" t="s">
        <v>4404</v>
      </c>
      <c r="LT295" t="b">
        <v>1</v>
      </c>
      <c r="LY295" t="b">
        <v>1</v>
      </c>
      <c r="MA295" t="b">
        <v>1</v>
      </c>
      <c r="ME295" t="b">
        <v>1</v>
      </c>
      <c r="MI295" t="s">
        <v>1169</v>
      </c>
      <c r="MJ295" t="b">
        <v>1</v>
      </c>
      <c r="MY295" t="s">
        <v>2848</v>
      </c>
      <c r="MZ295" t="b">
        <v>1</v>
      </c>
      <c r="NA295" t="b">
        <v>1</v>
      </c>
      <c r="NC295" t="b">
        <v>1</v>
      </c>
      <c r="NK295" t="s">
        <v>924</v>
      </c>
      <c r="NL295" t="b">
        <v>1</v>
      </c>
      <c r="NV295" t="s">
        <v>476</v>
      </c>
      <c r="NX295" t="s">
        <v>510</v>
      </c>
      <c r="NZ295" t="s">
        <v>1276</v>
      </c>
      <c r="OB295" t="b">
        <v>1</v>
      </c>
      <c r="OL295" t="s">
        <v>1171</v>
      </c>
      <c r="OP295" t="b">
        <v>1</v>
      </c>
      <c r="OW295" t="s">
        <v>507</v>
      </c>
      <c r="PC295" t="b">
        <v>1</v>
      </c>
      <c r="PL295">
        <v>1000</v>
      </c>
      <c r="PM295">
        <v>3000</v>
      </c>
      <c r="PN295" t="s">
        <v>563</v>
      </c>
      <c r="PS295" t="b">
        <v>1</v>
      </c>
      <c r="QF295" t="s">
        <v>510</v>
      </c>
      <c r="QP295" t="s">
        <v>510</v>
      </c>
      <c r="QR295" t="s">
        <v>510</v>
      </c>
      <c r="RC295" t="s">
        <v>511</v>
      </c>
      <c r="RE295" t="s">
        <v>510</v>
      </c>
      <c r="RG295" t="s">
        <v>4405</v>
      </c>
      <c r="RH295" t="s">
        <v>1098</v>
      </c>
      <c r="RI295" t="b">
        <v>1</v>
      </c>
      <c r="RR295" t="s">
        <v>514</v>
      </c>
      <c r="RS295" t="b">
        <v>1</v>
      </c>
      <c r="SA295" t="s">
        <v>543</v>
      </c>
      <c r="SB295" t="s">
        <v>4406</v>
      </c>
      <c r="SC295">
        <v>92474286</v>
      </c>
      <c r="SD295" t="s">
        <v>4407</v>
      </c>
      <c r="SE295" s="2">
        <v>44602.570625</v>
      </c>
      <c r="SF295">
        <v>294</v>
      </c>
      <c r="SH295">
        <v>-1</v>
      </c>
      <c r="SK295" t="s">
        <v>518</v>
      </c>
      <c r="SL295">
        <v>1564</v>
      </c>
      <c r="SM295" t="s">
        <v>983</v>
      </c>
      <c r="SN295">
        <v>648550</v>
      </c>
    </row>
    <row r="296" spans="1:508" hidden="1" x14ac:dyDescent="0.25">
      <c r="A296" t="s">
        <v>4408</v>
      </c>
      <c r="B296" t="s">
        <v>4409</v>
      </c>
      <c r="D296" t="s">
        <v>4368</v>
      </c>
      <c r="E296" t="s">
        <v>950</v>
      </c>
      <c r="G296" s="1">
        <v>44602</v>
      </c>
      <c r="H296" t="s">
        <v>2762</v>
      </c>
      <c r="I296" t="s">
        <v>952</v>
      </c>
      <c r="J296" t="s">
        <v>476</v>
      </c>
      <c r="K296" t="s">
        <v>477</v>
      </c>
      <c r="L296" s="1">
        <v>43081</v>
      </c>
      <c r="M296" t="s">
        <v>478</v>
      </c>
      <c r="O296" t="s">
        <v>479</v>
      </c>
      <c r="P296" t="s">
        <v>548</v>
      </c>
      <c r="Q296" t="s">
        <v>573</v>
      </c>
      <c r="R296" t="s">
        <v>479</v>
      </c>
      <c r="S296" t="s">
        <v>482</v>
      </c>
      <c r="T296" t="b">
        <v>1</v>
      </c>
      <c r="AA296" t="s">
        <v>483</v>
      </c>
      <c r="AB296" t="s">
        <v>878</v>
      </c>
      <c r="AC296">
        <v>0</v>
      </c>
      <c r="AD296">
        <v>0</v>
      </c>
      <c r="AE296">
        <v>0</v>
      </c>
      <c r="AF296">
        <v>1</v>
      </c>
      <c r="AG296">
        <v>1</v>
      </c>
      <c r="AH296">
        <v>1</v>
      </c>
      <c r="AI296">
        <v>0</v>
      </c>
      <c r="AJ296" t="s">
        <v>485</v>
      </c>
      <c r="AK296" t="s">
        <v>486</v>
      </c>
      <c r="AL296" t="s">
        <v>487</v>
      </c>
      <c r="AM296">
        <v>0</v>
      </c>
      <c r="AN296">
        <v>0</v>
      </c>
      <c r="AO296">
        <v>1</v>
      </c>
      <c r="AP296">
        <v>0</v>
      </c>
      <c r="AQ296">
        <v>1</v>
      </c>
      <c r="AR296">
        <v>0</v>
      </c>
      <c r="AS296" t="s">
        <v>486</v>
      </c>
      <c r="AT296" t="s">
        <v>486</v>
      </c>
      <c r="AU296" t="s">
        <v>485</v>
      </c>
      <c r="AV296" t="s">
        <v>487</v>
      </c>
      <c r="AW296" t="s">
        <v>470</v>
      </c>
      <c r="AX296" t="s">
        <v>485</v>
      </c>
      <c r="AY296" t="s">
        <v>527</v>
      </c>
      <c r="AZ296">
        <v>5</v>
      </c>
      <c r="BA296" t="s">
        <v>787</v>
      </c>
      <c r="BC296" t="s">
        <v>953</v>
      </c>
      <c r="BE296" t="s">
        <v>803</v>
      </c>
      <c r="BG296" t="s">
        <v>2789</v>
      </c>
      <c r="BH296" t="b">
        <v>1</v>
      </c>
      <c r="BI296" t="b">
        <v>1</v>
      </c>
      <c r="BJ296" t="b">
        <v>1</v>
      </c>
      <c r="BK296" t="b">
        <v>1</v>
      </c>
      <c r="BL296" t="b">
        <v>1</v>
      </c>
      <c r="BQ296">
        <v>30</v>
      </c>
      <c r="BR296" t="s">
        <v>956</v>
      </c>
      <c r="BS296" t="s">
        <v>510</v>
      </c>
      <c r="CV296" t="s">
        <v>4410</v>
      </c>
      <c r="CW296" t="b">
        <v>1</v>
      </c>
      <c r="CX296" t="b">
        <v>1</v>
      </c>
      <c r="CY296" t="b">
        <v>1</v>
      </c>
      <c r="CZ296" t="b">
        <v>1</v>
      </c>
      <c r="DA296" t="b">
        <v>1</v>
      </c>
      <c r="DB296" t="b">
        <v>0</v>
      </c>
      <c r="DC296" t="b">
        <v>0</v>
      </c>
      <c r="DE296">
        <v>1</v>
      </c>
      <c r="DF296">
        <v>3</v>
      </c>
      <c r="DP296" t="s">
        <v>510</v>
      </c>
      <c r="DQ296" t="s">
        <v>4411</v>
      </c>
      <c r="DR296" t="b">
        <v>1</v>
      </c>
      <c r="DS296" t="b">
        <v>1</v>
      </c>
      <c r="DT296" t="b">
        <v>1</v>
      </c>
      <c r="DU296" t="b">
        <v>1</v>
      </c>
      <c r="DV296" t="b">
        <v>1</v>
      </c>
      <c r="EC296" t="s">
        <v>476</v>
      </c>
      <c r="ED296" t="s">
        <v>4412</v>
      </c>
      <c r="EG296" t="b">
        <v>1</v>
      </c>
      <c r="EH296" t="b">
        <v>1</v>
      </c>
      <c r="EI296" t="b">
        <v>1</v>
      </c>
      <c r="EJ296" t="b">
        <v>1</v>
      </c>
      <c r="EK296" t="b">
        <v>1</v>
      </c>
      <c r="EO296" t="s">
        <v>4413</v>
      </c>
      <c r="EP296" t="s">
        <v>476</v>
      </c>
      <c r="EQ296" t="s">
        <v>1038</v>
      </c>
      <c r="ES296" t="b">
        <v>1</v>
      </c>
      <c r="FA296" t="s">
        <v>476</v>
      </c>
      <c r="FB296" t="s">
        <v>510</v>
      </c>
      <c r="FC296" t="s">
        <v>510</v>
      </c>
      <c r="FD296" t="s">
        <v>510</v>
      </c>
      <c r="FE296" t="s">
        <v>510</v>
      </c>
      <c r="FF296" t="s">
        <v>510</v>
      </c>
      <c r="FG296" t="s">
        <v>476</v>
      </c>
      <c r="FH296" t="s">
        <v>510</v>
      </c>
      <c r="FI296" t="s">
        <v>510</v>
      </c>
      <c r="FJ296" t="s">
        <v>476</v>
      </c>
      <c r="FK296" t="s">
        <v>476</v>
      </c>
      <c r="FL296" t="s">
        <v>510</v>
      </c>
      <c r="GB296">
        <f>IF(Table1[[#This Row],[msna/Demographic_info/HH_members_group/total_m_c_muac]]=0,"",COUNTIF(Table1[[#This Row],[Grain or tubers e.g. bread, rice, noodles, bulger, frikeh, kaak, pasta, andoumeh, manakish, thick grain-based porridge, potatoes]:[Breastmilk]],"Yes"))</f>
        <v>0</v>
      </c>
      <c r="GC296" t="str">
        <f>IF(Table1[[#This Row],[Column1]]="","",IF(Table1[[#This Row],[Please select the assessment type:]]="Livelihood and Protection (MHPSS, CP, GBV)","",IF(Table1[[#This Row],[Column1]]&gt;4,"diverse","not diverse")))</f>
        <v>not diverse</v>
      </c>
      <c r="GH296" t="s">
        <v>4414</v>
      </c>
      <c r="GJ296" t="b">
        <v>1</v>
      </c>
      <c r="GK296" t="b">
        <v>1</v>
      </c>
      <c r="GL296" t="b">
        <v>1</v>
      </c>
      <c r="GN296" t="b">
        <v>1</v>
      </c>
      <c r="GP296" t="b">
        <v>1</v>
      </c>
      <c r="HA296" t="s">
        <v>1564</v>
      </c>
      <c r="HB296" t="b">
        <v>1</v>
      </c>
      <c r="HC296" t="b">
        <v>1</v>
      </c>
      <c r="HO296" t="s">
        <v>4415</v>
      </c>
      <c r="HP296" t="s">
        <v>768</v>
      </c>
      <c r="HQ296" t="b">
        <v>1</v>
      </c>
      <c r="IC296" t="s">
        <v>1107</v>
      </c>
      <c r="ID296" t="b">
        <v>1</v>
      </c>
      <c r="IP296" t="s">
        <v>1243</v>
      </c>
      <c r="IQ296" t="b">
        <v>1</v>
      </c>
      <c r="IZ296" t="s">
        <v>769</v>
      </c>
      <c r="JB296" t="s">
        <v>4403</v>
      </c>
      <c r="JG296" t="b">
        <v>1</v>
      </c>
      <c r="JH296" t="b">
        <v>1</v>
      </c>
      <c r="JQ296" t="s">
        <v>510</v>
      </c>
      <c r="JR296" t="s">
        <v>772</v>
      </c>
      <c r="JS296" t="b">
        <v>1</v>
      </c>
      <c r="KD296" t="s">
        <v>772</v>
      </c>
      <c r="KE296" t="b">
        <v>1</v>
      </c>
      <c r="KO296" t="s">
        <v>827</v>
      </c>
      <c r="KP296" t="b">
        <v>1</v>
      </c>
      <c r="KY296" t="s">
        <v>498</v>
      </c>
      <c r="LA296" t="b">
        <v>1</v>
      </c>
      <c r="LH296" t="s">
        <v>1305</v>
      </c>
      <c r="LI296" t="b">
        <v>1</v>
      </c>
      <c r="LL296" t="b">
        <v>1</v>
      </c>
      <c r="LR296" t="s">
        <v>4416</v>
      </c>
      <c r="LU296" t="b">
        <v>1</v>
      </c>
      <c r="LY296" t="b">
        <v>1</v>
      </c>
      <c r="MA296" t="b">
        <v>1</v>
      </c>
      <c r="MI296" t="s">
        <v>1169</v>
      </c>
      <c r="MJ296" t="b">
        <v>1</v>
      </c>
      <c r="MY296" t="s">
        <v>651</v>
      </c>
      <c r="MZ296" t="b">
        <v>1</v>
      </c>
      <c r="NA296" t="b">
        <v>1</v>
      </c>
      <c r="ND296" t="b">
        <v>1</v>
      </c>
      <c r="NK296" t="s">
        <v>924</v>
      </c>
      <c r="NL296" t="b">
        <v>1</v>
      </c>
      <c r="NV296" t="s">
        <v>476</v>
      </c>
      <c r="NX296" t="s">
        <v>510</v>
      </c>
      <c r="NZ296" t="s">
        <v>3450</v>
      </c>
      <c r="OA296" t="b">
        <v>1</v>
      </c>
      <c r="OB296" t="b">
        <v>1</v>
      </c>
      <c r="OC296" t="b">
        <v>1</v>
      </c>
      <c r="OD296" t="b">
        <v>1</v>
      </c>
      <c r="OE296" t="b">
        <v>1</v>
      </c>
      <c r="OF296" t="b">
        <v>1</v>
      </c>
      <c r="OG296" t="b">
        <v>1</v>
      </c>
      <c r="OL296" t="s">
        <v>779</v>
      </c>
      <c r="OT296" t="b">
        <v>1</v>
      </c>
      <c r="OW296" t="s">
        <v>851</v>
      </c>
      <c r="PB296" t="b">
        <v>1</v>
      </c>
      <c r="PL296">
        <v>1000</v>
      </c>
      <c r="PM296">
        <v>3000</v>
      </c>
      <c r="PN296" t="s">
        <v>563</v>
      </c>
      <c r="PS296" t="b">
        <v>1</v>
      </c>
      <c r="QF296" t="s">
        <v>510</v>
      </c>
      <c r="QP296" t="s">
        <v>510</v>
      </c>
      <c r="QR296" t="s">
        <v>510</v>
      </c>
      <c r="RC296" t="s">
        <v>511</v>
      </c>
      <c r="RE296" t="s">
        <v>510</v>
      </c>
      <c r="RG296" t="s">
        <v>4417</v>
      </c>
      <c r="RH296" t="s">
        <v>1098</v>
      </c>
      <c r="RI296" t="b">
        <v>1</v>
      </c>
      <c r="RR296" t="s">
        <v>514</v>
      </c>
      <c r="RS296" t="b">
        <v>1</v>
      </c>
      <c r="SA296" t="s">
        <v>890</v>
      </c>
      <c r="SB296" t="s">
        <v>4418</v>
      </c>
      <c r="SC296">
        <v>92474287</v>
      </c>
      <c r="SD296" t="s">
        <v>4419</v>
      </c>
      <c r="SE296" s="2">
        <v>44602.570636574077</v>
      </c>
      <c r="SF296">
        <v>295</v>
      </c>
      <c r="SH296">
        <v>-1</v>
      </c>
      <c r="SK296" t="s">
        <v>518</v>
      </c>
      <c r="SL296">
        <v>2777</v>
      </c>
      <c r="SM296" t="s">
        <v>983</v>
      </c>
      <c r="SN296">
        <v>648550</v>
      </c>
    </row>
    <row r="297" spans="1:508" hidden="1" x14ac:dyDescent="0.25">
      <c r="A297" t="s">
        <v>4420</v>
      </c>
      <c r="B297" t="s">
        <v>4421</v>
      </c>
      <c r="C297" t="s">
        <v>470</v>
      </c>
      <c r="D297" t="s">
        <v>4422</v>
      </c>
      <c r="E297" t="s">
        <v>950</v>
      </c>
      <c r="G297" s="1">
        <v>44602</v>
      </c>
      <c r="H297" t="s">
        <v>2762</v>
      </c>
      <c r="I297" t="s">
        <v>952</v>
      </c>
      <c r="J297" t="s">
        <v>476</v>
      </c>
      <c r="K297" t="s">
        <v>522</v>
      </c>
      <c r="M297" t="s">
        <v>478</v>
      </c>
      <c r="O297" t="s">
        <v>572</v>
      </c>
      <c r="P297" t="s">
        <v>721</v>
      </c>
      <c r="Q297" t="s">
        <v>481</v>
      </c>
      <c r="R297" t="s">
        <v>479</v>
      </c>
      <c r="S297" t="s">
        <v>482</v>
      </c>
      <c r="T297" t="b">
        <v>1</v>
      </c>
      <c r="AA297" t="s">
        <v>483</v>
      </c>
      <c r="AB297" t="s">
        <v>574</v>
      </c>
      <c r="AC297">
        <v>0</v>
      </c>
      <c r="AD297">
        <v>0</v>
      </c>
      <c r="AE297">
        <v>0</v>
      </c>
      <c r="AF297">
        <v>0</v>
      </c>
      <c r="AG297">
        <v>0</v>
      </c>
      <c r="AH297">
        <v>1</v>
      </c>
      <c r="AI297">
        <v>1</v>
      </c>
      <c r="AJ297" t="s">
        <v>470</v>
      </c>
      <c r="AK297" t="s">
        <v>485</v>
      </c>
      <c r="AL297" t="s">
        <v>485</v>
      </c>
      <c r="AM297">
        <v>0</v>
      </c>
      <c r="AN297">
        <v>0</v>
      </c>
      <c r="AO297">
        <v>0</v>
      </c>
      <c r="AP297">
        <v>0</v>
      </c>
      <c r="AQ297">
        <v>2</v>
      </c>
      <c r="AR297">
        <v>0</v>
      </c>
      <c r="AS297" t="s">
        <v>470</v>
      </c>
      <c r="AT297" t="s">
        <v>485</v>
      </c>
      <c r="AU297" t="s">
        <v>485</v>
      </c>
      <c r="AV297" t="s">
        <v>470</v>
      </c>
      <c r="AW297" t="s">
        <v>470</v>
      </c>
      <c r="AX297" t="s">
        <v>526</v>
      </c>
      <c r="AY297" t="s">
        <v>526</v>
      </c>
      <c r="AZ297">
        <v>4</v>
      </c>
      <c r="BA297" t="s">
        <v>954</v>
      </c>
      <c r="BC297" t="s">
        <v>953</v>
      </c>
      <c r="BE297" t="s">
        <v>1034</v>
      </c>
      <c r="BG297" t="s">
        <v>1627</v>
      </c>
      <c r="BJ297" t="b">
        <v>1</v>
      </c>
      <c r="BQ297">
        <v>30</v>
      </c>
      <c r="BR297" t="s">
        <v>956</v>
      </c>
      <c r="BS297" t="s">
        <v>510</v>
      </c>
      <c r="CV297" t="s">
        <v>1180</v>
      </c>
      <c r="CW297" t="b">
        <v>0</v>
      </c>
      <c r="CX297" t="b">
        <v>1</v>
      </c>
      <c r="CY297" t="b">
        <v>1</v>
      </c>
      <c r="CZ297" t="b">
        <v>0</v>
      </c>
      <c r="DA297" t="b">
        <v>0</v>
      </c>
      <c r="DB297" t="b">
        <v>0</v>
      </c>
      <c r="DC297" t="b">
        <v>0</v>
      </c>
      <c r="DF297">
        <v>1</v>
      </c>
      <c r="DG297">
        <v>3</v>
      </c>
      <c r="DK297">
        <v>2</v>
      </c>
      <c r="DP297" t="s">
        <v>476</v>
      </c>
      <c r="EC297" t="s">
        <v>476</v>
      </c>
      <c r="ED297" t="s">
        <v>1237</v>
      </c>
      <c r="EJ297" t="b">
        <v>1</v>
      </c>
      <c r="EP297" t="s">
        <v>510</v>
      </c>
      <c r="EQ297" t="s">
        <v>3896</v>
      </c>
      <c r="EV297" t="b">
        <v>1</v>
      </c>
      <c r="FA297" t="s">
        <v>476</v>
      </c>
      <c r="FB297" t="s">
        <v>476</v>
      </c>
      <c r="FC297" t="s">
        <v>476</v>
      </c>
      <c r="FD297" t="s">
        <v>476</v>
      </c>
      <c r="FE297" t="s">
        <v>510</v>
      </c>
      <c r="FF297" t="s">
        <v>510</v>
      </c>
      <c r="FG297" t="s">
        <v>476</v>
      </c>
      <c r="FH297" t="s">
        <v>510</v>
      </c>
      <c r="FI297" t="s">
        <v>476</v>
      </c>
      <c r="FJ297" t="s">
        <v>476</v>
      </c>
      <c r="FK297" t="s">
        <v>476</v>
      </c>
      <c r="FL297" t="s">
        <v>510</v>
      </c>
      <c r="GB297">
        <f>IF(Table1[[#This Row],[msna/Demographic_info/HH_members_group/total_m_c_muac]]=0,"",COUNTIF(Table1[[#This Row],[Grain or tubers e.g. bread, rice, noodles, bulger, frikeh, kaak, pasta, andoumeh, manakish, thick grain-based porridge, potatoes]:[Breastmilk]],"Yes"))</f>
        <v>0</v>
      </c>
      <c r="GC297" t="str">
        <f>IF(Table1[[#This Row],[Column1]]="","",IF(Table1[[#This Row],[Please select the assessment type:]]="Livelihood and Protection (MHPSS, CP, GBV)","",IF(Table1[[#This Row],[Column1]]&gt;4,"diverse","not diverse")))</f>
        <v>not diverse</v>
      </c>
      <c r="GH297" t="s">
        <v>4423</v>
      </c>
      <c r="GJ297" t="b">
        <v>1</v>
      </c>
      <c r="GL297" t="b">
        <v>1</v>
      </c>
      <c r="GM297" t="b">
        <v>1</v>
      </c>
      <c r="HA297" t="s">
        <v>492</v>
      </c>
      <c r="HB297" t="b">
        <v>1</v>
      </c>
      <c r="HO297" t="s">
        <v>4424</v>
      </c>
      <c r="HP297" t="s">
        <v>768</v>
      </c>
      <c r="HQ297" t="b">
        <v>1</v>
      </c>
      <c r="IC297" t="s">
        <v>1242</v>
      </c>
      <c r="ID297" t="b">
        <v>1</v>
      </c>
      <c r="IE297" t="b">
        <v>1</v>
      </c>
      <c r="IP297" t="s">
        <v>706</v>
      </c>
      <c r="IS297" t="b">
        <v>1</v>
      </c>
      <c r="IZ297" t="s">
        <v>769</v>
      </c>
      <c r="JB297" t="s">
        <v>1340</v>
      </c>
      <c r="JH297" t="b">
        <v>1</v>
      </c>
      <c r="JQ297" t="s">
        <v>771</v>
      </c>
      <c r="JR297" t="s">
        <v>772</v>
      </c>
      <c r="JS297" t="b">
        <v>1</v>
      </c>
      <c r="KD297" t="s">
        <v>772</v>
      </c>
      <c r="KE297" t="b">
        <v>1</v>
      </c>
      <c r="KO297" t="s">
        <v>3275</v>
      </c>
      <c r="KT297" t="b">
        <v>1</v>
      </c>
      <c r="KY297" t="s">
        <v>1857</v>
      </c>
      <c r="KZ297" t="b">
        <v>1</v>
      </c>
      <c r="LH297" t="s">
        <v>500</v>
      </c>
      <c r="LI297" t="b">
        <v>1</v>
      </c>
      <c r="LR297" t="s">
        <v>3041</v>
      </c>
      <c r="LS297" t="b">
        <v>1</v>
      </c>
      <c r="LW297" t="b">
        <v>1</v>
      </c>
      <c r="ME297" t="b">
        <v>1</v>
      </c>
      <c r="MI297" t="s">
        <v>3793</v>
      </c>
      <c r="ML297" t="b">
        <v>1</v>
      </c>
      <c r="NZ297" t="s">
        <v>1546</v>
      </c>
      <c r="OA297" t="b">
        <v>1</v>
      </c>
      <c r="OB297" t="b">
        <v>1</v>
      </c>
      <c r="OL297" t="s">
        <v>1319</v>
      </c>
      <c r="ON297" t="b">
        <v>1</v>
      </c>
      <c r="OW297" t="s">
        <v>1437</v>
      </c>
      <c r="PD297" t="b">
        <v>1</v>
      </c>
      <c r="PL297">
        <v>300</v>
      </c>
      <c r="PM297">
        <v>3000</v>
      </c>
      <c r="PN297" t="s">
        <v>563</v>
      </c>
      <c r="PS297" t="b">
        <v>1</v>
      </c>
      <c r="QF297" t="s">
        <v>771</v>
      </c>
      <c r="QP297" t="s">
        <v>510</v>
      </c>
      <c r="QR297" t="s">
        <v>510</v>
      </c>
      <c r="RC297" t="s">
        <v>511</v>
      </c>
      <c r="RE297" t="s">
        <v>510</v>
      </c>
      <c r="RG297" t="s">
        <v>4425</v>
      </c>
      <c r="RH297" t="s">
        <v>589</v>
      </c>
      <c r="RN297" t="b">
        <v>1</v>
      </c>
      <c r="RR297" t="s">
        <v>589</v>
      </c>
      <c r="RW297" t="b">
        <v>1</v>
      </c>
      <c r="SA297" t="s">
        <v>543</v>
      </c>
      <c r="SB297" t="s">
        <v>4426</v>
      </c>
      <c r="SC297">
        <v>92475076</v>
      </c>
      <c r="SD297" t="s">
        <v>4427</v>
      </c>
      <c r="SE297" s="2">
        <v>44602.57744212963</v>
      </c>
      <c r="SF297">
        <v>296</v>
      </c>
      <c r="SH297">
        <v>-1</v>
      </c>
      <c r="SK297" t="s">
        <v>518</v>
      </c>
      <c r="SL297">
        <v>14979</v>
      </c>
      <c r="SM297" t="s">
        <v>983</v>
      </c>
      <c r="SN297">
        <v>648550</v>
      </c>
    </row>
    <row r="298" spans="1:508" hidden="1" x14ac:dyDescent="0.25">
      <c r="A298" t="s">
        <v>4428</v>
      </c>
      <c r="B298" t="s">
        <v>4429</v>
      </c>
      <c r="D298" t="s">
        <v>4422</v>
      </c>
      <c r="E298" t="s">
        <v>950</v>
      </c>
      <c r="G298" s="1">
        <v>44602</v>
      </c>
      <c r="H298" t="s">
        <v>2762</v>
      </c>
      <c r="I298" t="s">
        <v>952</v>
      </c>
      <c r="J298" t="s">
        <v>476</v>
      </c>
      <c r="K298" t="s">
        <v>522</v>
      </c>
      <c r="M298" t="s">
        <v>478</v>
      </c>
      <c r="O298" t="s">
        <v>572</v>
      </c>
      <c r="P298" t="s">
        <v>721</v>
      </c>
      <c r="Q298" t="s">
        <v>481</v>
      </c>
      <c r="R298" t="s">
        <v>572</v>
      </c>
      <c r="S298" t="s">
        <v>482</v>
      </c>
      <c r="T298" t="b">
        <v>1</v>
      </c>
      <c r="AA298" t="s">
        <v>802</v>
      </c>
      <c r="AC298">
        <v>0</v>
      </c>
      <c r="AD298">
        <v>0</v>
      </c>
      <c r="AE298">
        <v>1</v>
      </c>
      <c r="AF298">
        <v>0</v>
      </c>
      <c r="AG298">
        <v>0</v>
      </c>
      <c r="AH298">
        <v>1</v>
      </c>
      <c r="AI298">
        <v>0</v>
      </c>
      <c r="AJ298" t="s">
        <v>486</v>
      </c>
      <c r="AK298" t="s">
        <v>486</v>
      </c>
      <c r="AL298" t="s">
        <v>485</v>
      </c>
      <c r="AM298">
        <v>0</v>
      </c>
      <c r="AN298">
        <v>0</v>
      </c>
      <c r="AO298">
        <v>1</v>
      </c>
      <c r="AP298">
        <v>1</v>
      </c>
      <c r="AQ298">
        <v>1</v>
      </c>
      <c r="AR298">
        <v>1</v>
      </c>
      <c r="AS298" t="s">
        <v>485</v>
      </c>
      <c r="AT298" t="s">
        <v>485</v>
      </c>
      <c r="AU298" t="s">
        <v>526</v>
      </c>
      <c r="AV298" t="s">
        <v>487</v>
      </c>
      <c r="AW298" t="s">
        <v>486</v>
      </c>
      <c r="AX298" t="s">
        <v>487</v>
      </c>
      <c r="AY298" t="s">
        <v>660</v>
      </c>
      <c r="AZ298">
        <v>6</v>
      </c>
      <c r="BA298" t="s">
        <v>787</v>
      </c>
      <c r="BC298" t="s">
        <v>953</v>
      </c>
      <c r="BE298" t="s">
        <v>1034</v>
      </c>
      <c r="BG298" t="s">
        <v>1627</v>
      </c>
      <c r="BJ298" t="b">
        <v>1</v>
      </c>
      <c r="BQ298">
        <v>30</v>
      </c>
      <c r="BR298" t="s">
        <v>1013</v>
      </c>
      <c r="BS298" t="s">
        <v>510</v>
      </c>
      <c r="CV298" t="s">
        <v>2466</v>
      </c>
      <c r="CW298" t="b">
        <v>0</v>
      </c>
      <c r="CX298" t="b">
        <v>1</v>
      </c>
      <c r="CY298" t="b">
        <v>1</v>
      </c>
      <c r="CZ298" t="b">
        <v>0</v>
      </c>
      <c r="DA298" t="b">
        <v>0</v>
      </c>
      <c r="DB298" t="b">
        <v>0</v>
      </c>
      <c r="DC298" t="b">
        <v>0</v>
      </c>
      <c r="DF298">
        <v>2</v>
      </c>
      <c r="DG298">
        <v>1</v>
      </c>
      <c r="DJ298">
        <v>1</v>
      </c>
      <c r="DP298" t="s">
        <v>510</v>
      </c>
      <c r="DQ298" t="s">
        <v>1457</v>
      </c>
      <c r="DS298" t="b">
        <v>1</v>
      </c>
      <c r="EC298" t="s">
        <v>476</v>
      </c>
      <c r="ED298" t="s">
        <v>1237</v>
      </c>
      <c r="EJ298" t="b">
        <v>1</v>
      </c>
      <c r="EP298" t="s">
        <v>510</v>
      </c>
      <c r="EQ298" t="s">
        <v>3896</v>
      </c>
      <c r="EV298" t="b">
        <v>1</v>
      </c>
      <c r="FA298" t="s">
        <v>476</v>
      </c>
      <c r="FB298" t="s">
        <v>510</v>
      </c>
      <c r="FC298" t="s">
        <v>476</v>
      </c>
      <c r="FD298" t="s">
        <v>476</v>
      </c>
      <c r="FE298" t="s">
        <v>476</v>
      </c>
      <c r="FF298" t="s">
        <v>510</v>
      </c>
      <c r="FG298" t="s">
        <v>476</v>
      </c>
      <c r="FH298" t="s">
        <v>510</v>
      </c>
      <c r="FI298" t="s">
        <v>476</v>
      </c>
      <c r="FJ298" t="s">
        <v>476</v>
      </c>
      <c r="FK298" t="s">
        <v>476</v>
      </c>
      <c r="FL298" t="s">
        <v>510</v>
      </c>
      <c r="FN298" t="s">
        <v>476</v>
      </c>
      <c r="FO298" t="s">
        <v>510</v>
      </c>
      <c r="FP298" t="s">
        <v>476</v>
      </c>
      <c r="FQ298" t="s">
        <v>510</v>
      </c>
      <c r="FR298" t="s">
        <v>510</v>
      </c>
      <c r="FS298" t="s">
        <v>476</v>
      </c>
      <c r="FT298" t="s">
        <v>476</v>
      </c>
      <c r="FU298" t="s">
        <v>476</v>
      </c>
      <c r="FV298" t="s">
        <v>510</v>
      </c>
      <c r="FW298" t="s">
        <v>476</v>
      </c>
      <c r="FX298" t="s">
        <v>476</v>
      </c>
      <c r="FY298" t="s">
        <v>510</v>
      </c>
      <c r="FZ298" t="s">
        <v>476</v>
      </c>
      <c r="GA298" t="s">
        <v>510</v>
      </c>
      <c r="GB298">
        <f>IF(Table1[[#This Row],[msna/Demographic_info/HH_members_group/total_m_c_muac]]=0,"",COUNTIF(Table1[[#This Row],[Grain or tubers e.g. bread, rice, noodles, bulger, frikeh, kaak, pasta, andoumeh, manakish, thick grain-based porridge, potatoes]:[Breastmilk]],"Yes"))</f>
        <v>8</v>
      </c>
      <c r="GC298" t="str">
        <f>IF(Table1[[#This Row],[Column1]]="","",IF(Table1[[#This Row],[Please select the assessment type:]]="Livelihood and Protection (MHPSS, CP, GBV)","",IF(Table1[[#This Row],[Column1]]&gt;4,"diverse","not diverse")))</f>
        <v>diverse</v>
      </c>
      <c r="GD298">
        <v>1</v>
      </c>
      <c r="GE298" t="s">
        <v>486</v>
      </c>
      <c r="GH298" t="s">
        <v>4430</v>
      </c>
      <c r="GJ298" t="b">
        <v>1</v>
      </c>
      <c r="GM298" t="b">
        <v>1</v>
      </c>
      <c r="GN298" t="b">
        <v>1</v>
      </c>
      <c r="HA298" t="s">
        <v>1142</v>
      </c>
      <c r="HC298" t="b">
        <v>1</v>
      </c>
      <c r="HO298" t="s">
        <v>4431</v>
      </c>
      <c r="HP298" t="s">
        <v>768</v>
      </c>
      <c r="HQ298" t="b">
        <v>1</v>
      </c>
      <c r="IC298" t="s">
        <v>1107</v>
      </c>
      <c r="ID298" t="b">
        <v>1</v>
      </c>
      <c r="IP298" t="s">
        <v>1243</v>
      </c>
      <c r="IQ298" t="b">
        <v>1</v>
      </c>
      <c r="IZ298" t="s">
        <v>769</v>
      </c>
      <c r="JB298" t="s">
        <v>1340</v>
      </c>
      <c r="JH298" t="b">
        <v>1</v>
      </c>
      <c r="JQ298" t="s">
        <v>771</v>
      </c>
      <c r="JR298" t="s">
        <v>772</v>
      </c>
      <c r="JS298" t="b">
        <v>1</v>
      </c>
      <c r="KD298" t="s">
        <v>772</v>
      </c>
      <c r="KE298" t="b">
        <v>1</v>
      </c>
      <c r="KO298" t="s">
        <v>3275</v>
      </c>
      <c r="KT298" t="b">
        <v>1</v>
      </c>
      <c r="KY298" t="s">
        <v>1857</v>
      </c>
      <c r="KZ298" t="b">
        <v>1</v>
      </c>
      <c r="LH298" t="s">
        <v>500</v>
      </c>
      <c r="LI298" t="b">
        <v>1</v>
      </c>
      <c r="LR298" t="s">
        <v>4432</v>
      </c>
      <c r="LS298" t="b">
        <v>1</v>
      </c>
      <c r="LW298" t="b">
        <v>1</v>
      </c>
      <c r="LY298" t="b">
        <v>1</v>
      </c>
      <c r="MI298" t="s">
        <v>4433</v>
      </c>
      <c r="MJ298" t="b">
        <v>1</v>
      </c>
      <c r="ML298" t="b">
        <v>1</v>
      </c>
      <c r="MY298" t="s">
        <v>1023</v>
      </c>
      <c r="NH298" t="b">
        <v>1</v>
      </c>
      <c r="NK298" t="s">
        <v>4434</v>
      </c>
      <c r="NM298" t="b">
        <v>1</v>
      </c>
      <c r="NV298" t="s">
        <v>476</v>
      </c>
      <c r="NX298" t="s">
        <v>510</v>
      </c>
      <c r="NZ298" t="s">
        <v>1383</v>
      </c>
      <c r="OA298" t="b">
        <v>1</v>
      </c>
      <c r="OB298" t="b">
        <v>1</v>
      </c>
      <c r="OL298" t="s">
        <v>1319</v>
      </c>
      <c r="ON298" t="b">
        <v>1</v>
      </c>
      <c r="OW298" t="s">
        <v>562</v>
      </c>
      <c r="PA298" t="b">
        <v>1</v>
      </c>
      <c r="PL298">
        <v>200</v>
      </c>
      <c r="PM298">
        <v>1500</v>
      </c>
      <c r="PN298" t="s">
        <v>563</v>
      </c>
      <c r="PS298" t="b">
        <v>1</v>
      </c>
      <c r="QF298" t="s">
        <v>510</v>
      </c>
      <c r="QP298" t="s">
        <v>510</v>
      </c>
      <c r="QR298" t="s">
        <v>510</v>
      </c>
      <c r="RC298" t="s">
        <v>511</v>
      </c>
      <c r="RE298" t="s">
        <v>510</v>
      </c>
      <c r="RG298" t="s">
        <v>4435</v>
      </c>
      <c r="RH298" t="s">
        <v>589</v>
      </c>
      <c r="RN298" t="b">
        <v>1</v>
      </c>
      <c r="RR298" t="s">
        <v>589</v>
      </c>
      <c r="RW298" t="b">
        <v>1</v>
      </c>
      <c r="SA298" t="s">
        <v>543</v>
      </c>
      <c r="SB298" t="s">
        <v>4436</v>
      </c>
      <c r="SC298">
        <v>92475079</v>
      </c>
      <c r="SD298" t="s">
        <v>4437</v>
      </c>
      <c r="SE298" s="2">
        <v>44602.577453703707</v>
      </c>
      <c r="SF298">
        <v>297</v>
      </c>
      <c r="SH298">
        <v>-1</v>
      </c>
      <c r="SK298" t="s">
        <v>518</v>
      </c>
      <c r="SL298">
        <v>985</v>
      </c>
      <c r="SM298" t="s">
        <v>983</v>
      </c>
      <c r="SN298">
        <v>648550</v>
      </c>
    </row>
    <row r="299" spans="1:508" hidden="1" x14ac:dyDescent="0.25">
      <c r="A299" t="s">
        <v>4438</v>
      </c>
      <c r="B299" t="s">
        <v>4439</v>
      </c>
      <c r="C299" t="s">
        <v>470</v>
      </c>
      <c r="D299" t="s">
        <v>4422</v>
      </c>
      <c r="E299" t="s">
        <v>950</v>
      </c>
      <c r="G299" s="1">
        <v>44602</v>
      </c>
      <c r="H299" t="s">
        <v>2762</v>
      </c>
      <c r="I299" t="s">
        <v>952</v>
      </c>
      <c r="J299" t="s">
        <v>476</v>
      </c>
      <c r="K299" t="s">
        <v>477</v>
      </c>
      <c r="L299" s="1">
        <v>43928</v>
      </c>
      <c r="M299" t="s">
        <v>478</v>
      </c>
      <c r="O299" t="s">
        <v>572</v>
      </c>
      <c r="P299" t="s">
        <v>548</v>
      </c>
      <c r="Q299" t="s">
        <v>4440</v>
      </c>
      <c r="R299" t="s">
        <v>479</v>
      </c>
      <c r="S299" t="s">
        <v>482</v>
      </c>
      <c r="T299" t="b">
        <v>1</v>
      </c>
      <c r="AA299" t="s">
        <v>483</v>
      </c>
      <c r="AB299" t="s">
        <v>594</v>
      </c>
      <c r="AC299">
        <v>0</v>
      </c>
      <c r="AD299">
        <v>0</v>
      </c>
      <c r="AE299">
        <v>0</v>
      </c>
      <c r="AF299">
        <v>1</v>
      </c>
      <c r="AG299">
        <v>1</v>
      </c>
      <c r="AH299">
        <v>1</v>
      </c>
      <c r="AI299">
        <v>0</v>
      </c>
      <c r="AJ299" t="s">
        <v>485</v>
      </c>
      <c r="AK299" t="s">
        <v>486</v>
      </c>
      <c r="AL299" t="s">
        <v>487</v>
      </c>
      <c r="AM299">
        <v>0</v>
      </c>
      <c r="AN299">
        <v>0</v>
      </c>
      <c r="AO299">
        <v>2</v>
      </c>
      <c r="AP299">
        <v>0</v>
      </c>
      <c r="AQ299">
        <v>3</v>
      </c>
      <c r="AR299">
        <v>0</v>
      </c>
      <c r="AS299" t="s">
        <v>485</v>
      </c>
      <c r="AT299" t="s">
        <v>487</v>
      </c>
      <c r="AU299" t="s">
        <v>527</v>
      </c>
      <c r="AV299" t="s">
        <v>526</v>
      </c>
      <c r="AW299" t="s">
        <v>470</v>
      </c>
      <c r="AX299" t="s">
        <v>526</v>
      </c>
      <c r="AY299" t="s">
        <v>839</v>
      </c>
      <c r="AZ299">
        <v>8</v>
      </c>
      <c r="BA299" t="s">
        <v>954</v>
      </c>
      <c r="BC299" t="s">
        <v>1034</v>
      </c>
      <c r="BE299" t="s">
        <v>953</v>
      </c>
      <c r="BG299" t="s">
        <v>1627</v>
      </c>
      <c r="BJ299" t="b">
        <v>1</v>
      </c>
      <c r="BQ299">
        <v>30</v>
      </c>
      <c r="BR299" t="s">
        <v>956</v>
      </c>
      <c r="BS299" t="s">
        <v>510</v>
      </c>
      <c r="CV299" t="s">
        <v>1180</v>
      </c>
      <c r="CW299" t="b">
        <v>0</v>
      </c>
      <c r="CX299" t="b">
        <v>1</v>
      </c>
      <c r="CY299" t="b">
        <v>1</v>
      </c>
      <c r="CZ299" t="b">
        <v>0</v>
      </c>
      <c r="DA299" t="b">
        <v>0</v>
      </c>
      <c r="DB299" t="b">
        <v>0</v>
      </c>
      <c r="DC299" t="b">
        <v>0</v>
      </c>
      <c r="DE299">
        <v>3</v>
      </c>
      <c r="DF299">
        <v>3</v>
      </c>
      <c r="DG299">
        <v>4</v>
      </c>
      <c r="DP299" t="s">
        <v>510</v>
      </c>
      <c r="DQ299" t="s">
        <v>1181</v>
      </c>
      <c r="DT299" t="b">
        <v>1</v>
      </c>
      <c r="EC299" t="s">
        <v>771</v>
      </c>
      <c r="ED299" t="s">
        <v>1237</v>
      </c>
      <c r="EJ299" t="b">
        <v>1</v>
      </c>
      <c r="EP299" t="s">
        <v>510</v>
      </c>
      <c r="EQ299" t="s">
        <v>2160</v>
      </c>
      <c r="ET299" t="b">
        <v>1</v>
      </c>
      <c r="EY299" t="s">
        <v>1562</v>
      </c>
      <c r="FA299" t="s">
        <v>476</v>
      </c>
      <c r="FB299" t="s">
        <v>510</v>
      </c>
      <c r="FC299" t="s">
        <v>476</v>
      </c>
      <c r="FD299" t="s">
        <v>476</v>
      </c>
      <c r="FE299" t="s">
        <v>510</v>
      </c>
      <c r="FF299" t="s">
        <v>510</v>
      </c>
      <c r="FG299" t="s">
        <v>476</v>
      </c>
      <c r="FH299" t="s">
        <v>510</v>
      </c>
      <c r="FI299" t="s">
        <v>476</v>
      </c>
      <c r="FJ299" t="s">
        <v>476</v>
      </c>
      <c r="FK299" t="s">
        <v>476</v>
      </c>
      <c r="FL299" t="s">
        <v>510</v>
      </c>
      <c r="GB299">
        <f>IF(Table1[[#This Row],[msna/Demographic_info/HH_members_group/total_m_c_muac]]=0,"",COUNTIF(Table1[[#This Row],[Grain or tubers e.g. bread, rice, noodles, bulger, frikeh, kaak, pasta, andoumeh, manakish, thick grain-based porridge, potatoes]:[Breastmilk]],"Yes"))</f>
        <v>0</v>
      </c>
      <c r="GC299" t="str">
        <f>IF(Table1[[#This Row],[Column1]]="","",IF(Table1[[#This Row],[Please select the assessment type:]]="Livelihood and Protection (MHPSS, CP, GBV)","",IF(Table1[[#This Row],[Column1]]&gt;4,"diverse","not diverse")))</f>
        <v>not diverse</v>
      </c>
      <c r="GH299" t="s">
        <v>4066</v>
      </c>
      <c r="GK299" t="b">
        <v>1</v>
      </c>
      <c r="GM299" t="b">
        <v>1</v>
      </c>
      <c r="HA299" t="s">
        <v>492</v>
      </c>
      <c r="HB299" t="b">
        <v>1</v>
      </c>
      <c r="HO299" t="s">
        <v>4441</v>
      </c>
      <c r="HP299" t="s">
        <v>768</v>
      </c>
      <c r="HQ299" t="b">
        <v>1</v>
      </c>
      <c r="IC299" t="s">
        <v>844</v>
      </c>
      <c r="ID299" t="b">
        <v>1</v>
      </c>
      <c r="IE299" t="b">
        <v>1</v>
      </c>
      <c r="IP299" t="s">
        <v>496</v>
      </c>
      <c r="IV299" t="b">
        <v>1</v>
      </c>
      <c r="IZ299" t="s">
        <v>769</v>
      </c>
      <c r="JB299" t="s">
        <v>1340</v>
      </c>
      <c r="JH299" t="b">
        <v>1</v>
      </c>
      <c r="JQ299" t="s">
        <v>771</v>
      </c>
      <c r="JR299" t="s">
        <v>772</v>
      </c>
      <c r="JS299" t="b">
        <v>1</v>
      </c>
      <c r="KD299" t="s">
        <v>772</v>
      </c>
      <c r="KE299" t="b">
        <v>1</v>
      </c>
      <c r="KO299" t="s">
        <v>554</v>
      </c>
      <c r="KW299" t="b">
        <v>1</v>
      </c>
      <c r="LH299" t="s">
        <v>554</v>
      </c>
      <c r="LP299" t="b">
        <v>1</v>
      </c>
      <c r="LR299" t="s">
        <v>2080</v>
      </c>
      <c r="LS299" t="b">
        <v>1</v>
      </c>
      <c r="ME299" t="b">
        <v>1</v>
      </c>
      <c r="MI299" t="s">
        <v>3793</v>
      </c>
      <c r="ML299" t="b">
        <v>1</v>
      </c>
      <c r="MY299" t="s">
        <v>1023</v>
      </c>
      <c r="NH299" t="b">
        <v>1</v>
      </c>
      <c r="NK299" t="s">
        <v>4434</v>
      </c>
      <c r="NM299" t="b">
        <v>1</v>
      </c>
      <c r="NV299" t="s">
        <v>476</v>
      </c>
      <c r="NX299" t="s">
        <v>510</v>
      </c>
      <c r="NZ299" t="s">
        <v>1546</v>
      </c>
      <c r="OA299" t="b">
        <v>1</v>
      </c>
      <c r="OB299" t="b">
        <v>1</v>
      </c>
      <c r="OL299" t="s">
        <v>1319</v>
      </c>
      <c r="ON299" t="b">
        <v>1</v>
      </c>
      <c r="OW299" t="s">
        <v>562</v>
      </c>
      <c r="PA299" t="b">
        <v>1</v>
      </c>
      <c r="PL299">
        <v>300</v>
      </c>
      <c r="PM299">
        <v>2000</v>
      </c>
      <c r="PN299" t="s">
        <v>905</v>
      </c>
      <c r="PS299" t="b">
        <v>1</v>
      </c>
      <c r="PT299" t="b">
        <v>1</v>
      </c>
      <c r="QF299" t="s">
        <v>476</v>
      </c>
      <c r="QG299" t="s">
        <v>2238</v>
      </c>
      <c r="QK299" t="b">
        <v>1</v>
      </c>
      <c r="QP299" t="s">
        <v>510</v>
      </c>
      <c r="QR299" t="s">
        <v>510</v>
      </c>
      <c r="RC299" t="s">
        <v>511</v>
      </c>
      <c r="RE299" t="s">
        <v>510</v>
      </c>
      <c r="RG299" t="s">
        <v>4442</v>
      </c>
      <c r="RH299" t="s">
        <v>542</v>
      </c>
      <c r="RJ299" t="b">
        <v>1</v>
      </c>
      <c r="RR299" t="s">
        <v>589</v>
      </c>
      <c r="RW299" t="b">
        <v>1</v>
      </c>
      <c r="SA299" t="s">
        <v>543</v>
      </c>
      <c r="SB299" t="s">
        <v>4443</v>
      </c>
      <c r="SC299">
        <v>92475085</v>
      </c>
      <c r="SD299" t="s">
        <v>4444</v>
      </c>
      <c r="SE299" s="2">
        <v>44602.577476851853</v>
      </c>
      <c r="SF299">
        <v>298</v>
      </c>
      <c r="SH299">
        <v>-1</v>
      </c>
      <c r="SK299" t="s">
        <v>518</v>
      </c>
      <c r="SL299">
        <v>12535</v>
      </c>
      <c r="SM299" t="s">
        <v>983</v>
      </c>
      <c r="SN299">
        <v>648550</v>
      </c>
    </row>
    <row r="300" spans="1:508" hidden="1" x14ac:dyDescent="0.25">
      <c r="A300" t="s">
        <v>4445</v>
      </c>
      <c r="B300" t="s">
        <v>4446</v>
      </c>
      <c r="D300" t="s">
        <v>4422</v>
      </c>
      <c r="E300" t="s">
        <v>950</v>
      </c>
      <c r="G300" s="1">
        <v>44602</v>
      </c>
      <c r="H300" t="s">
        <v>2762</v>
      </c>
      <c r="I300" t="s">
        <v>952</v>
      </c>
      <c r="J300" t="s">
        <v>476</v>
      </c>
      <c r="K300" t="s">
        <v>477</v>
      </c>
      <c r="L300" s="1">
        <v>42557</v>
      </c>
      <c r="M300" t="s">
        <v>478</v>
      </c>
      <c r="O300" t="s">
        <v>572</v>
      </c>
      <c r="P300" t="s">
        <v>480</v>
      </c>
      <c r="Q300" t="s">
        <v>481</v>
      </c>
      <c r="R300" t="s">
        <v>479</v>
      </c>
      <c r="S300" t="s">
        <v>482</v>
      </c>
      <c r="T300" t="b">
        <v>1</v>
      </c>
      <c r="AA300" t="s">
        <v>483</v>
      </c>
      <c r="AB300" t="s">
        <v>594</v>
      </c>
      <c r="AC300">
        <v>1</v>
      </c>
      <c r="AD300">
        <v>0</v>
      </c>
      <c r="AE300">
        <v>0</v>
      </c>
      <c r="AF300">
        <v>0</v>
      </c>
      <c r="AG300">
        <v>0</v>
      </c>
      <c r="AH300">
        <v>1</v>
      </c>
      <c r="AI300">
        <v>0</v>
      </c>
      <c r="AJ300" t="s">
        <v>470</v>
      </c>
      <c r="AK300" t="s">
        <v>486</v>
      </c>
      <c r="AL300" t="s">
        <v>486</v>
      </c>
      <c r="AM300">
        <v>0</v>
      </c>
      <c r="AN300">
        <v>1</v>
      </c>
      <c r="AO300">
        <v>0</v>
      </c>
      <c r="AP300">
        <v>0</v>
      </c>
      <c r="AQ300">
        <v>1</v>
      </c>
      <c r="AR300">
        <v>0</v>
      </c>
      <c r="AS300" t="s">
        <v>486</v>
      </c>
      <c r="AT300" t="s">
        <v>486</v>
      </c>
      <c r="AU300" t="s">
        <v>485</v>
      </c>
      <c r="AV300" t="s">
        <v>486</v>
      </c>
      <c r="AW300" t="s">
        <v>486</v>
      </c>
      <c r="AX300" t="s">
        <v>485</v>
      </c>
      <c r="AY300" t="s">
        <v>487</v>
      </c>
      <c r="AZ300">
        <v>3</v>
      </c>
      <c r="BA300" t="s">
        <v>1034</v>
      </c>
      <c r="BC300" t="s">
        <v>953</v>
      </c>
      <c r="BE300" t="s">
        <v>787</v>
      </c>
      <c r="BG300" t="s">
        <v>1627</v>
      </c>
      <c r="BJ300" t="b">
        <v>1</v>
      </c>
      <c r="BQ300">
        <v>10</v>
      </c>
      <c r="BR300" t="s">
        <v>956</v>
      </c>
      <c r="BS300" t="s">
        <v>510</v>
      </c>
      <c r="CV300" t="s">
        <v>1180</v>
      </c>
      <c r="CW300" t="b">
        <v>0</v>
      </c>
      <c r="CX300" t="b">
        <v>1</v>
      </c>
      <c r="CY300" t="b">
        <v>1</v>
      </c>
      <c r="CZ300" t="b">
        <v>0</v>
      </c>
      <c r="DA300" t="b">
        <v>0</v>
      </c>
      <c r="DB300" t="b">
        <v>0</v>
      </c>
      <c r="DC300" t="b">
        <v>0</v>
      </c>
      <c r="DP300" t="s">
        <v>510</v>
      </c>
      <c r="DQ300" t="s">
        <v>1181</v>
      </c>
      <c r="DT300" t="b">
        <v>1</v>
      </c>
      <c r="EC300" t="s">
        <v>476</v>
      </c>
      <c r="ED300" t="s">
        <v>1237</v>
      </c>
      <c r="EJ300" t="b">
        <v>1</v>
      </c>
      <c r="EP300" t="s">
        <v>510</v>
      </c>
      <c r="EQ300" t="s">
        <v>3896</v>
      </c>
      <c r="EV300" t="b">
        <v>1</v>
      </c>
      <c r="FA300" t="s">
        <v>476</v>
      </c>
      <c r="FB300" t="s">
        <v>510</v>
      </c>
      <c r="FC300" t="s">
        <v>476</v>
      </c>
      <c r="FD300" t="s">
        <v>476</v>
      </c>
      <c r="FE300" t="s">
        <v>476</v>
      </c>
      <c r="FF300" t="s">
        <v>510</v>
      </c>
      <c r="FG300" t="s">
        <v>510</v>
      </c>
      <c r="FH300" t="s">
        <v>510</v>
      </c>
      <c r="FI300" t="s">
        <v>476</v>
      </c>
      <c r="FJ300" t="s">
        <v>476</v>
      </c>
      <c r="FK300" t="s">
        <v>476</v>
      </c>
      <c r="FL300" t="s">
        <v>510</v>
      </c>
      <c r="FN300" t="s">
        <v>476</v>
      </c>
      <c r="FO300" t="s">
        <v>510</v>
      </c>
      <c r="FP300" t="s">
        <v>476</v>
      </c>
      <c r="FQ300" t="s">
        <v>510</v>
      </c>
      <c r="FR300" t="s">
        <v>476</v>
      </c>
      <c r="FS300" t="s">
        <v>476</v>
      </c>
      <c r="FT300" t="s">
        <v>476</v>
      </c>
      <c r="FU300" t="s">
        <v>476</v>
      </c>
      <c r="FV300" t="s">
        <v>510</v>
      </c>
      <c r="FW300" t="s">
        <v>476</v>
      </c>
      <c r="FX300" t="s">
        <v>476</v>
      </c>
      <c r="FY300" t="s">
        <v>476</v>
      </c>
      <c r="FZ300" t="s">
        <v>510</v>
      </c>
      <c r="GA300" t="s">
        <v>510</v>
      </c>
      <c r="GB300">
        <f>IF(Table1[[#This Row],[msna/Demographic_info/HH_members_group/total_m_c_muac]]=0,"",COUNTIF(Table1[[#This Row],[Grain or tubers e.g. bread, rice, noodles, bulger, frikeh, kaak, pasta, andoumeh, manakish, thick grain-based porridge, potatoes]:[Breastmilk]],"Yes"))</f>
        <v>9</v>
      </c>
      <c r="GC300" t="str">
        <f>IF(Table1[[#This Row],[Column1]]="","",IF(Table1[[#This Row],[Please select the assessment type:]]="Livelihood and Protection (MHPSS, CP, GBV)","",IF(Table1[[#This Row],[Column1]]&gt;4,"diverse","not diverse")))</f>
        <v>diverse</v>
      </c>
      <c r="GD300">
        <v>1</v>
      </c>
      <c r="GE300" t="s">
        <v>486</v>
      </c>
      <c r="GF300">
        <v>1</v>
      </c>
      <c r="GG300" t="s">
        <v>486</v>
      </c>
      <c r="GH300" t="s">
        <v>3679</v>
      </c>
      <c r="GJ300" t="b">
        <v>1</v>
      </c>
      <c r="GK300" t="b">
        <v>1</v>
      </c>
      <c r="GM300" t="b">
        <v>1</v>
      </c>
      <c r="HA300" t="s">
        <v>1142</v>
      </c>
      <c r="HC300" t="b">
        <v>1</v>
      </c>
      <c r="HO300" t="s">
        <v>4447</v>
      </c>
      <c r="HP300" t="s">
        <v>768</v>
      </c>
      <c r="HQ300" t="b">
        <v>1</v>
      </c>
      <c r="IC300" t="s">
        <v>1242</v>
      </c>
      <c r="ID300" t="b">
        <v>1</v>
      </c>
      <c r="IE300" t="b">
        <v>1</v>
      </c>
      <c r="IP300" t="s">
        <v>496</v>
      </c>
      <c r="IV300" t="b">
        <v>1</v>
      </c>
      <c r="IZ300" t="s">
        <v>769</v>
      </c>
      <c r="JB300" t="s">
        <v>4448</v>
      </c>
      <c r="JD300" t="b">
        <v>1</v>
      </c>
      <c r="JH300" t="b">
        <v>1</v>
      </c>
      <c r="JQ300" t="s">
        <v>771</v>
      </c>
      <c r="JR300" t="s">
        <v>772</v>
      </c>
      <c r="JS300" t="b">
        <v>1</v>
      </c>
      <c r="KD300" t="s">
        <v>772</v>
      </c>
      <c r="KE300" t="b">
        <v>1</v>
      </c>
      <c r="KO300" t="s">
        <v>3009</v>
      </c>
      <c r="KS300" t="b">
        <v>1</v>
      </c>
      <c r="KY300" t="s">
        <v>390</v>
      </c>
      <c r="LF300" t="b">
        <v>1</v>
      </c>
      <c r="LG300" t="s">
        <v>4449</v>
      </c>
      <c r="LH300" t="s">
        <v>500</v>
      </c>
      <c r="LI300" t="b">
        <v>1</v>
      </c>
      <c r="LR300" t="s">
        <v>2299</v>
      </c>
      <c r="LS300" t="b">
        <v>1</v>
      </c>
      <c r="MI300" t="s">
        <v>3793</v>
      </c>
      <c r="ML300" t="b">
        <v>1</v>
      </c>
      <c r="MY300" t="s">
        <v>1023</v>
      </c>
      <c r="NH300" t="b">
        <v>1</v>
      </c>
      <c r="NK300" t="s">
        <v>390</v>
      </c>
      <c r="NS300" t="b">
        <v>1</v>
      </c>
      <c r="NU300" t="s">
        <v>4450</v>
      </c>
      <c r="NV300" t="s">
        <v>510</v>
      </c>
      <c r="NW300" t="s">
        <v>4450</v>
      </c>
      <c r="NX300" t="s">
        <v>510</v>
      </c>
      <c r="NZ300" t="s">
        <v>1436</v>
      </c>
      <c r="OA300" t="b">
        <v>1</v>
      </c>
      <c r="OL300" t="s">
        <v>4451</v>
      </c>
      <c r="OM300" t="b">
        <v>1</v>
      </c>
      <c r="ON300" t="b">
        <v>1</v>
      </c>
      <c r="OW300" t="s">
        <v>562</v>
      </c>
      <c r="PA300" t="b">
        <v>1</v>
      </c>
      <c r="PL300">
        <v>500</v>
      </c>
      <c r="PM300">
        <v>2000</v>
      </c>
      <c r="PN300" t="s">
        <v>563</v>
      </c>
      <c r="PS300" t="b">
        <v>1</v>
      </c>
      <c r="QF300" t="s">
        <v>476</v>
      </c>
      <c r="QG300" t="s">
        <v>509</v>
      </c>
      <c r="QH300" t="b">
        <v>1</v>
      </c>
      <c r="QP300" t="s">
        <v>510</v>
      </c>
      <c r="QR300" t="s">
        <v>510</v>
      </c>
      <c r="RC300" t="s">
        <v>511</v>
      </c>
      <c r="RE300" t="s">
        <v>510</v>
      </c>
      <c r="RG300" t="s">
        <v>4452</v>
      </c>
      <c r="RH300" t="s">
        <v>542</v>
      </c>
      <c r="RJ300" t="b">
        <v>1</v>
      </c>
      <c r="RR300" t="s">
        <v>589</v>
      </c>
      <c r="RW300" t="b">
        <v>1</v>
      </c>
      <c r="SA300" t="s">
        <v>1213</v>
      </c>
      <c r="SB300" t="s">
        <v>4453</v>
      </c>
      <c r="SC300">
        <v>92475090</v>
      </c>
      <c r="SD300" t="s">
        <v>4454</v>
      </c>
      <c r="SE300" s="2">
        <v>44602.577488425923</v>
      </c>
      <c r="SF300">
        <v>299</v>
      </c>
      <c r="SH300">
        <v>-1</v>
      </c>
      <c r="SK300" t="s">
        <v>518</v>
      </c>
      <c r="SL300">
        <v>1130</v>
      </c>
      <c r="SM300" t="s">
        <v>983</v>
      </c>
      <c r="SN300">
        <v>648550</v>
      </c>
    </row>
    <row r="301" spans="1:508" hidden="1" x14ac:dyDescent="0.25">
      <c r="A301" t="s">
        <v>4455</v>
      </c>
      <c r="B301" t="s">
        <v>4456</v>
      </c>
      <c r="D301" t="s">
        <v>4422</v>
      </c>
      <c r="E301" t="s">
        <v>950</v>
      </c>
      <c r="G301" s="1">
        <v>44602</v>
      </c>
      <c r="H301" t="s">
        <v>2762</v>
      </c>
      <c r="I301" t="s">
        <v>952</v>
      </c>
      <c r="J301" t="s">
        <v>476</v>
      </c>
      <c r="K301" t="s">
        <v>477</v>
      </c>
      <c r="L301" s="1">
        <v>42628</v>
      </c>
      <c r="M301" t="s">
        <v>478</v>
      </c>
      <c r="O301" t="s">
        <v>572</v>
      </c>
      <c r="P301" t="s">
        <v>721</v>
      </c>
      <c r="Q301" t="s">
        <v>481</v>
      </c>
      <c r="R301" t="s">
        <v>479</v>
      </c>
      <c r="S301" t="s">
        <v>482</v>
      </c>
      <c r="T301" t="b">
        <v>1</v>
      </c>
      <c r="AA301" t="s">
        <v>483</v>
      </c>
      <c r="AB301" t="s">
        <v>484</v>
      </c>
      <c r="AC301">
        <v>2</v>
      </c>
      <c r="AD301">
        <v>0</v>
      </c>
      <c r="AE301">
        <v>1</v>
      </c>
      <c r="AF301">
        <v>0</v>
      </c>
      <c r="AG301">
        <v>0</v>
      </c>
      <c r="AH301">
        <v>3</v>
      </c>
      <c r="AI301">
        <v>1</v>
      </c>
      <c r="AJ301" t="s">
        <v>486</v>
      </c>
      <c r="AK301" t="s">
        <v>526</v>
      </c>
      <c r="AL301" t="s">
        <v>527</v>
      </c>
      <c r="AM301">
        <v>0</v>
      </c>
      <c r="AN301">
        <v>3</v>
      </c>
      <c r="AO301">
        <v>0</v>
      </c>
      <c r="AP301">
        <v>0</v>
      </c>
      <c r="AQ301">
        <v>3</v>
      </c>
      <c r="AR301">
        <v>0</v>
      </c>
      <c r="AS301" t="s">
        <v>487</v>
      </c>
      <c r="AT301" t="s">
        <v>487</v>
      </c>
      <c r="AU301" t="s">
        <v>660</v>
      </c>
      <c r="AV301" t="s">
        <v>526</v>
      </c>
      <c r="AW301" t="s">
        <v>526</v>
      </c>
      <c r="AX301" t="s">
        <v>722</v>
      </c>
      <c r="AY301" t="s">
        <v>1521</v>
      </c>
      <c r="AZ301">
        <v>11</v>
      </c>
      <c r="BA301" t="s">
        <v>787</v>
      </c>
      <c r="BC301" t="s">
        <v>954</v>
      </c>
      <c r="BE301" t="s">
        <v>803</v>
      </c>
      <c r="BG301" t="s">
        <v>1627</v>
      </c>
      <c r="BJ301" t="b">
        <v>1</v>
      </c>
      <c r="BQ301">
        <v>10</v>
      </c>
      <c r="BR301" t="s">
        <v>956</v>
      </c>
      <c r="BS301" t="s">
        <v>476</v>
      </c>
      <c r="BT301" t="s">
        <v>1178</v>
      </c>
      <c r="BU301" t="b">
        <v>0</v>
      </c>
      <c r="BV301" t="b">
        <v>0</v>
      </c>
      <c r="BW301" t="b">
        <v>0</v>
      </c>
      <c r="BX301" t="b">
        <v>1</v>
      </c>
      <c r="BY301" t="b">
        <v>0</v>
      </c>
      <c r="BZ301" t="b">
        <v>0</v>
      </c>
      <c r="CA301" t="b">
        <v>0</v>
      </c>
      <c r="CB301" t="b">
        <v>0</v>
      </c>
      <c r="CC301" t="b">
        <v>0</v>
      </c>
      <c r="CD301" t="b">
        <v>0</v>
      </c>
      <c r="CF301" t="s">
        <v>1179</v>
      </c>
      <c r="CG301" t="b">
        <v>0</v>
      </c>
      <c r="CH301" t="b">
        <v>0</v>
      </c>
      <c r="CI301" t="b">
        <v>0</v>
      </c>
      <c r="CJ301" t="b">
        <v>0</v>
      </c>
      <c r="CK301" t="b">
        <v>1</v>
      </c>
      <c r="CL301" t="b">
        <v>0</v>
      </c>
      <c r="CM301" t="b">
        <v>0</v>
      </c>
      <c r="CN301" t="b">
        <v>0</v>
      </c>
      <c r="CO301" t="b">
        <v>0</v>
      </c>
      <c r="CP301" t="b">
        <v>0</v>
      </c>
      <c r="CQ301" t="b">
        <v>0</v>
      </c>
      <c r="CR301" t="b">
        <v>0</v>
      </c>
      <c r="CS301" t="b">
        <v>0</v>
      </c>
      <c r="CT301" t="b">
        <v>0</v>
      </c>
      <c r="CV301" t="s">
        <v>1180</v>
      </c>
      <c r="CW301" t="b">
        <v>0</v>
      </c>
      <c r="CX301" t="b">
        <v>1</v>
      </c>
      <c r="CY301" t="b">
        <v>1</v>
      </c>
      <c r="CZ301" t="b">
        <v>0</v>
      </c>
      <c r="DA301" t="b">
        <v>0</v>
      </c>
      <c r="DB301" t="b">
        <v>0</v>
      </c>
      <c r="DC301" t="b">
        <v>0</v>
      </c>
      <c r="DE301">
        <v>2</v>
      </c>
      <c r="DF301">
        <v>1</v>
      </c>
      <c r="DJ301">
        <v>1</v>
      </c>
      <c r="DP301" t="s">
        <v>510</v>
      </c>
      <c r="DQ301" t="s">
        <v>1560</v>
      </c>
      <c r="DR301" t="b">
        <v>1</v>
      </c>
      <c r="EC301" t="s">
        <v>476</v>
      </c>
      <c r="ED301" t="s">
        <v>1237</v>
      </c>
      <c r="EJ301" t="b">
        <v>1</v>
      </c>
      <c r="EP301" t="s">
        <v>510</v>
      </c>
      <c r="EQ301" t="s">
        <v>3896</v>
      </c>
      <c r="EV301" t="b">
        <v>1</v>
      </c>
      <c r="FA301" t="s">
        <v>476</v>
      </c>
      <c r="FB301" t="s">
        <v>476</v>
      </c>
      <c r="FC301" t="s">
        <v>476</v>
      </c>
      <c r="FD301" t="s">
        <v>510</v>
      </c>
      <c r="FE301" t="s">
        <v>510</v>
      </c>
      <c r="FF301" t="s">
        <v>510</v>
      </c>
      <c r="FG301" t="s">
        <v>510</v>
      </c>
      <c r="FH301" t="s">
        <v>510</v>
      </c>
      <c r="FI301" t="s">
        <v>510</v>
      </c>
      <c r="FJ301" t="s">
        <v>476</v>
      </c>
      <c r="FK301" t="s">
        <v>476</v>
      </c>
      <c r="FL301" t="s">
        <v>510</v>
      </c>
      <c r="FN301" t="s">
        <v>510</v>
      </c>
      <c r="FO301" t="s">
        <v>476</v>
      </c>
      <c r="FP301" t="s">
        <v>510</v>
      </c>
      <c r="FQ301" t="s">
        <v>510</v>
      </c>
      <c r="FR301" t="s">
        <v>510</v>
      </c>
      <c r="FS301" t="s">
        <v>476</v>
      </c>
      <c r="FT301" t="s">
        <v>510</v>
      </c>
      <c r="FU301" t="s">
        <v>510</v>
      </c>
      <c r="FV301" t="s">
        <v>510</v>
      </c>
      <c r="FW301" t="s">
        <v>510</v>
      </c>
      <c r="FX301" t="s">
        <v>476</v>
      </c>
      <c r="FY301" t="s">
        <v>510</v>
      </c>
      <c r="FZ301" t="s">
        <v>510</v>
      </c>
      <c r="GA301" t="s">
        <v>510</v>
      </c>
      <c r="GB301">
        <f>IF(Table1[[#This Row],[msna/Demographic_info/HH_members_group/total_m_c_muac]]=0,"",COUNTIF(Table1[[#This Row],[Grain or tubers e.g. bread, rice, noodles, bulger, frikeh, kaak, pasta, andoumeh, manakish, thick grain-based porridge, potatoes]:[Breastmilk]],"Yes"))</f>
        <v>3</v>
      </c>
      <c r="GC301" t="str">
        <f>IF(Table1[[#This Row],[Column1]]="","",IF(Table1[[#This Row],[Please select the assessment type:]]="Livelihood and Protection (MHPSS, CP, GBV)","",IF(Table1[[#This Row],[Column1]]&gt;4,"diverse","not diverse")))</f>
        <v>not diverse</v>
      </c>
      <c r="GD301">
        <v>4</v>
      </c>
      <c r="GE301" t="s">
        <v>526</v>
      </c>
      <c r="GF301">
        <v>2</v>
      </c>
      <c r="GG301" t="s">
        <v>485</v>
      </c>
      <c r="GH301" t="s">
        <v>4457</v>
      </c>
      <c r="GK301" t="b">
        <v>1</v>
      </c>
      <c r="GM301" t="b">
        <v>1</v>
      </c>
      <c r="HA301" t="s">
        <v>1142</v>
      </c>
      <c r="HC301" t="b">
        <v>1</v>
      </c>
      <c r="HO301" t="s">
        <v>1473</v>
      </c>
      <c r="HP301" t="s">
        <v>1356</v>
      </c>
      <c r="HT301" t="b">
        <v>1</v>
      </c>
      <c r="IC301" t="s">
        <v>1107</v>
      </c>
      <c r="ID301" t="b">
        <v>1</v>
      </c>
      <c r="IP301" t="s">
        <v>1243</v>
      </c>
      <c r="IQ301" t="b">
        <v>1</v>
      </c>
      <c r="IZ301" t="s">
        <v>769</v>
      </c>
      <c r="JB301" t="s">
        <v>1340</v>
      </c>
      <c r="JH301" t="b">
        <v>1</v>
      </c>
      <c r="JQ301" t="s">
        <v>771</v>
      </c>
      <c r="JR301" t="s">
        <v>772</v>
      </c>
      <c r="JS301" t="b">
        <v>1</v>
      </c>
      <c r="KD301" t="s">
        <v>772</v>
      </c>
      <c r="KE301" t="b">
        <v>1</v>
      </c>
      <c r="KO301" t="s">
        <v>3009</v>
      </c>
      <c r="KS301" t="b">
        <v>1</v>
      </c>
      <c r="KY301" t="s">
        <v>1857</v>
      </c>
      <c r="KZ301" t="b">
        <v>1</v>
      </c>
      <c r="LH301" t="s">
        <v>500</v>
      </c>
      <c r="LI301" t="b">
        <v>1</v>
      </c>
      <c r="LR301" t="s">
        <v>2584</v>
      </c>
      <c r="LS301" t="b">
        <v>1</v>
      </c>
      <c r="LW301" t="b">
        <v>1</v>
      </c>
      <c r="MC301" t="b">
        <v>1</v>
      </c>
      <c r="MI301" t="s">
        <v>3793</v>
      </c>
      <c r="ML301" t="b">
        <v>1</v>
      </c>
      <c r="MY301" t="s">
        <v>1023</v>
      </c>
      <c r="NH301" t="b">
        <v>1</v>
      </c>
      <c r="NK301" t="s">
        <v>4434</v>
      </c>
      <c r="NM301" t="b">
        <v>1</v>
      </c>
      <c r="NV301" t="s">
        <v>510</v>
      </c>
      <c r="NW301" t="s">
        <v>4458</v>
      </c>
      <c r="NX301" t="s">
        <v>510</v>
      </c>
      <c r="NZ301" t="s">
        <v>1436</v>
      </c>
      <c r="OA301" t="b">
        <v>1</v>
      </c>
      <c r="OL301" t="s">
        <v>1319</v>
      </c>
      <c r="ON301" t="b">
        <v>1</v>
      </c>
      <c r="OW301" t="s">
        <v>562</v>
      </c>
      <c r="PA301" t="b">
        <v>1</v>
      </c>
      <c r="PL301">
        <v>500</v>
      </c>
      <c r="PM301">
        <v>1500</v>
      </c>
      <c r="PN301" t="s">
        <v>563</v>
      </c>
      <c r="PS301" t="b">
        <v>1</v>
      </c>
      <c r="QF301" t="s">
        <v>510</v>
      </c>
      <c r="QP301" t="s">
        <v>510</v>
      </c>
      <c r="QR301" t="s">
        <v>510</v>
      </c>
      <c r="RC301" t="s">
        <v>511</v>
      </c>
      <c r="RE301" t="s">
        <v>510</v>
      </c>
      <c r="RG301" t="s">
        <v>4459</v>
      </c>
      <c r="RH301" t="s">
        <v>542</v>
      </c>
      <c r="RJ301" t="b">
        <v>1</v>
      </c>
      <c r="RR301" t="s">
        <v>589</v>
      </c>
      <c r="RW301" t="b">
        <v>1</v>
      </c>
      <c r="SA301" t="s">
        <v>543</v>
      </c>
      <c r="SB301" t="s">
        <v>4460</v>
      </c>
      <c r="SC301">
        <v>92475092</v>
      </c>
      <c r="SD301" t="s">
        <v>4461</v>
      </c>
      <c r="SE301" s="2">
        <v>44602.577499999999</v>
      </c>
      <c r="SF301">
        <v>300</v>
      </c>
      <c r="SH301">
        <v>-1</v>
      </c>
      <c r="SK301" t="s">
        <v>518</v>
      </c>
      <c r="SL301">
        <v>1301</v>
      </c>
      <c r="SM301" t="s">
        <v>983</v>
      </c>
      <c r="SN301">
        <v>648550</v>
      </c>
    </row>
    <row r="302" spans="1:508" hidden="1" x14ac:dyDescent="0.25">
      <c r="A302" t="s">
        <v>4462</v>
      </c>
      <c r="B302" t="s">
        <v>4463</v>
      </c>
      <c r="D302" t="s">
        <v>3103</v>
      </c>
      <c r="E302" t="s">
        <v>950</v>
      </c>
      <c r="G302" s="1">
        <v>44602</v>
      </c>
      <c r="H302" t="s">
        <v>2762</v>
      </c>
      <c r="I302" t="s">
        <v>952</v>
      </c>
      <c r="J302" t="s">
        <v>476</v>
      </c>
      <c r="K302" t="s">
        <v>522</v>
      </c>
      <c r="M302" t="s">
        <v>478</v>
      </c>
      <c r="O302" t="s">
        <v>479</v>
      </c>
      <c r="P302" t="s">
        <v>523</v>
      </c>
      <c r="Q302" t="s">
        <v>573</v>
      </c>
      <c r="R302" t="s">
        <v>479</v>
      </c>
      <c r="S302" t="s">
        <v>482</v>
      </c>
      <c r="T302" t="b">
        <v>1</v>
      </c>
      <c r="AA302" t="s">
        <v>483</v>
      </c>
      <c r="AB302" t="s">
        <v>484</v>
      </c>
      <c r="AC302">
        <v>0</v>
      </c>
      <c r="AD302">
        <v>0</v>
      </c>
      <c r="AE302">
        <v>0</v>
      </c>
      <c r="AF302">
        <v>1</v>
      </c>
      <c r="AG302">
        <v>1</v>
      </c>
      <c r="AH302">
        <v>1</v>
      </c>
      <c r="AI302">
        <v>0</v>
      </c>
      <c r="AJ302" t="s">
        <v>485</v>
      </c>
      <c r="AK302" t="s">
        <v>486</v>
      </c>
      <c r="AL302" t="s">
        <v>487</v>
      </c>
      <c r="AM302">
        <v>0</v>
      </c>
      <c r="AN302">
        <v>0</v>
      </c>
      <c r="AO302">
        <v>1</v>
      </c>
      <c r="AP302">
        <v>1</v>
      </c>
      <c r="AQ302">
        <v>1</v>
      </c>
      <c r="AR302">
        <v>0</v>
      </c>
      <c r="AS302" t="s">
        <v>485</v>
      </c>
      <c r="AT302" t="s">
        <v>486</v>
      </c>
      <c r="AU302" t="s">
        <v>487</v>
      </c>
      <c r="AV302" t="s">
        <v>526</v>
      </c>
      <c r="AW302" t="s">
        <v>470</v>
      </c>
      <c r="AX302" t="s">
        <v>485</v>
      </c>
      <c r="AY302" t="s">
        <v>660</v>
      </c>
      <c r="AZ302">
        <v>6</v>
      </c>
      <c r="BA302" t="s">
        <v>787</v>
      </c>
      <c r="BC302" t="s">
        <v>953</v>
      </c>
      <c r="BE302" t="s">
        <v>1340</v>
      </c>
      <c r="BG302" t="s">
        <v>1683</v>
      </c>
      <c r="BH302" t="b">
        <v>1</v>
      </c>
      <c r="BJ302" t="b">
        <v>1</v>
      </c>
      <c r="BQ302">
        <v>10</v>
      </c>
      <c r="BR302" t="s">
        <v>1013</v>
      </c>
      <c r="BS302" t="s">
        <v>510</v>
      </c>
      <c r="CV302" t="s">
        <v>1180</v>
      </c>
      <c r="CW302" t="b">
        <v>0</v>
      </c>
      <c r="CX302" t="b">
        <v>1</v>
      </c>
      <c r="CY302" t="b">
        <v>1</v>
      </c>
      <c r="CZ302" t="b">
        <v>0</v>
      </c>
      <c r="DA302" t="b">
        <v>0</v>
      </c>
      <c r="DB302" t="b">
        <v>0</v>
      </c>
      <c r="DC302" t="b">
        <v>0</v>
      </c>
      <c r="DE302">
        <v>1</v>
      </c>
      <c r="DJ302">
        <v>1</v>
      </c>
      <c r="DP302" t="s">
        <v>510</v>
      </c>
      <c r="DQ302" t="s">
        <v>1181</v>
      </c>
      <c r="DT302" t="b">
        <v>1</v>
      </c>
      <c r="EC302" t="s">
        <v>476</v>
      </c>
      <c r="ED302" t="s">
        <v>1237</v>
      </c>
      <c r="EJ302" t="b">
        <v>1</v>
      </c>
      <c r="EP302" t="s">
        <v>510</v>
      </c>
      <c r="EQ302" t="s">
        <v>1159</v>
      </c>
      <c r="ER302" t="b">
        <v>1</v>
      </c>
      <c r="FA302" t="s">
        <v>476</v>
      </c>
      <c r="FB302" t="s">
        <v>510</v>
      </c>
      <c r="FC302" t="s">
        <v>476</v>
      </c>
      <c r="FD302" t="s">
        <v>510</v>
      </c>
      <c r="FE302" t="s">
        <v>510</v>
      </c>
      <c r="FF302" t="s">
        <v>510</v>
      </c>
      <c r="FG302" t="s">
        <v>476</v>
      </c>
      <c r="FH302" t="s">
        <v>510</v>
      </c>
      <c r="FI302" t="s">
        <v>476</v>
      </c>
      <c r="FJ302" t="s">
        <v>476</v>
      </c>
      <c r="FK302" t="s">
        <v>476</v>
      </c>
      <c r="FL302" t="s">
        <v>510</v>
      </c>
      <c r="GB302">
        <f>IF(Table1[[#This Row],[msna/Demographic_info/HH_members_group/total_m_c_muac]]=0,"",COUNTIF(Table1[[#This Row],[Grain or tubers e.g. bread, rice, noodles, bulger, frikeh, kaak, pasta, andoumeh, manakish, thick grain-based porridge, potatoes]:[Breastmilk]],"Yes"))</f>
        <v>0</v>
      </c>
      <c r="GC302" t="str">
        <f>IF(Table1[[#This Row],[Column1]]="","",IF(Table1[[#This Row],[Please select the assessment type:]]="Livelihood and Protection (MHPSS, CP, GBV)","",IF(Table1[[#This Row],[Column1]]&gt;4,"diverse","not diverse")))</f>
        <v>not diverse</v>
      </c>
      <c r="GH302" t="s">
        <v>1141</v>
      </c>
      <c r="GT302" t="b">
        <v>1</v>
      </c>
      <c r="HA302" t="s">
        <v>1142</v>
      </c>
      <c r="HC302" t="b">
        <v>1</v>
      </c>
      <c r="HO302" t="s">
        <v>4464</v>
      </c>
      <c r="HP302" t="s">
        <v>1315</v>
      </c>
      <c r="HQ302" t="b">
        <v>1</v>
      </c>
      <c r="HR302" t="b">
        <v>1</v>
      </c>
      <c r="IC302" t="s">
        <v>1242</v>
      </c>
      <c r="ID302" t="b">
        <v>1</v>
      </c>
      <c r="IE302" t="b">
        <v>1</v>
      </c>
      <c r="IP302" t="s">
        <v>496</v>
      </c>
      <c r="IV302" t="b">
        <v>1</v>
      </c>
      <c r="IZ302" t="s">
        <v>476</v>
      </c>
      <c r="JB302" t="s">
        <v>2881</v>
      </c>
      <c r="JC302" t="b">
        <v>1</v>
      </c>
      <c r="JM302" t="b">
        <v>1</v>
      </c>
      <c r="JQ302" t="s">
        <v>510</v>
      </c>
      <c r="JR302" t="s">
        <v>772</v>
      </c>
      <c r="JS302" t="b">
        <v>1</v>
      </c>
      <c r="KD302" t="s">
        <v>826</v>
      </c>
      <c r="KE302" t="b">
        <v>1</v>
      </c>
      <c r="KI302" t="b">
        <v>1</v>
      </c>
      <c r="KO302" t="s">
        <v>1434</v>
      </c>
      <c r="KR302" t="b">
        <v>1</v>
      </c>
      <c r="KY302" t="s">
        <v>3887</v>
      </c>
      <c r="LE302" t="b">
        <v>1</v>
      </c>
      <c r="LH302" t="s">
        <v>500</v>
      </c>
      <c r="LI302" t="b">
        <v>1</v>
      </c>
      <c r="LR302" t="s">
        <v>1317</v>
      </c>
      <c r="MD302" t="b">
        <v>1</v>
      </c>
      <c r="ME302" t="b">
        <v>1</v>
      </c>
      <c r="MI302" t="s">
        <v>1371</v>
      </c>
      <c r="MO302" t="b">
        <v>1</v>
      </c>
      <c r="MP302" t="b">
        <v>1</v>
      </c>
      <c r="MY302" t="s">
        <v>1276</v>
      </c>
      <c r="NA302" t="b">
        <v>1</v>
      </c>
      <c r="NK302" t="s">
        <v>924</v>
      </c>
      <c r="NL302" t="b">
        <v>1</v>
      </c>
      <c r="NV302" t="s">
        <v>476</v>
      </c>
      <c r="NX302" t="s">
        <v>510</v>
      </c>
      <c r="NZ302" t="s">
        <v>1546</v>
      </c>
      <c r="OA302" t="b">
        <v>1</v>
      </c>
      <c r="OB302" t="b">
        <v>1</v>
      </c>
      <c r="OL302" t="s">
        <v>869</v>
      </c>
      <c r="OO302" t="b">
        <v>1</v>
      </c>
      <c r="OQ302" t="b">
        <v>1</v>
      </c>
      <c r="OW302" t="s">
        <v>507</v>
      </c>
      <c r="PC302" t="b">
        <v>1</v>
      </c>
      <c r="PL302">
        <v>1500</v>
      </c>
      <c r="PM302">
        <v>1500</v>
      </c>
      <c r="PN302" t="s">
        <v>1830</v>
      </c>
      <c r="QD302" t="b">
        <v>1</v>
      </c>
      <c r="QF302" t="s">
        <v>510</v>
      </c>
      <c r="QP302" t="s">
        <v>510</v>
      </c>
      <c r="QR302" t="s">
        <v>510</v>
      </c>
      <c r="RC302" t="s">
        <v>511</v>
      </c>
      <c r="RE302" t="s">
        <v>510</v>
      </c>
      <c r="RG302" t="s">
        <v>4465</v>
      </c>
      <c r="RH302" t="s">
        <v>814</v>
      </c>
      <c r="RI302" t="b">
        <v>1</v>
      </c>
      <c r="RL302" t="b">
        <v>1</v>
      </c>
      <c r="RR302" t="s">
        <v>514</v>
      </c>
      <c r="RS302" t="b">
        <v>1</v>
      </c>
      <c r="SA302" t="s">
        <v>543</v>
      </c>
      <c r="SB302" t="s">
        <v>4466</v>
      </c>
      <c r="SC302">
        <v>92475341</v>
      </c>
      <c r="SD302" t="s">
        <v>4467</v>
      </c>
      <c r="SE302" s="2">
        <v>44602.578622685192</v>
      </c>
      <c r="SF302">
        <v>301</v>
      </c>
      <c r="SH302">
        <v>-1</v>
      </c>
      <c r="SK302" t="s">
        <v>518</v>
      </c>
      <c r="SL302">
        <v>1473</v>
      </c>
      <c r="SM302" t="s">
        <v>983</v>
      </c>
      <c r="SN302">
        <v>648550</v>
      </c>
    </row>
    <row r="303" spans="1:508" hidden="1" x14ac:dyDescent="0.25">
      <c r="A303" t="s">
        <v>4468</v>
      </c>
      <c r="B303" t="s">
        <v>4469</v>
      </c>
      <c r="C303" t="s">
        <v>470</v>
      </c>
      <c r="D303" t="s">
        <v>4470</v>
      </c>
      <c r="E303" t="s">
        <v>950</v>
      </c>
      <c r="G303" s="1">
        <v>44602</v>
      </c>
      <c r="H303" t="s">
        <v>2762</v>
      </c>
      <c r="I303" t="s">
        <v>952</v>
      </c>
      <c r="J303" t="s">
        <v>476</v>
      </c>
      <c r="K303" t="s">
        <v>477</v>
      </c>
      <c r="L303" s="1">
        <v>43844</v>
      </c>
      <c r="M303" t="s">
        <v>478</v>
      </c>
      <c r="O303" t="s">
        <v>479</v>
      </c>
      <c r="P303" t="s">
        <v>721</v>
      </c>
      <c r="Q303" t="s">
        <v>573</v>
      </c>
      <c r="R303" t="s">
        <v>479</v>
      </c>
      <c r="S303" t="s">
        <v>743</v>
      </c>
      <c r="V303" t="b">
        <v>1</v>
      </c>
      <c r="AA303" t="s">
        <v>483</v>
      </c>
      <c r="AB303" t="s">
        <v>659</v>
      </c>
      <c r="AC303">
        <v>1</v>
      </c>
      <c r="AD303">
        <v>0</v>
      </c>
      <c r="AE303">
        <v>1</v>
      </c>
      <c r="AF303">
        <v>0</v>
      </c>
      <c r="AG303">
        <v>0</v>
      </c>
      <c r="AH303">
        <v>1</v>
      </c>
      <c r="AI303">
        <v>1</v>
      </c>
      <c r="AJ303" t="s">
        <v>486</v>
      </c>
      <c r="AK303" t="s">
        <v>485</v>
      </c>
      <c r="AL303" t="s">
        <v>487</v>
      </c>
      <c r="AM303">
        <v>0</v>
      </c>
      <c r="AN303">
        <v>1</v>
      </c>
      <c r="AO303">
        <v>0</v>
      </c>
      <c r="AP303">
        <v>0</v>
      </c>
      <c r="AQ303">
        <v>2</v>
      </c>
      <c r="AR303">
        <v>0</v>
      </c>
      <c r="AS303" t="s">
        <v>486</v>
      </c>
      <c r="AT303" t="s">
        <v>485</v>
      </c>
      <c r="AU303" t="s">
        <v>487</v>
      </c>
      <c r="AV303" t="s">
        <v>485</v>
      </c>
      <c r="AW303" t="s">
        <v>485</v>
      </c>
      <c r="AX303" t="s">
        <v>526</v>
      </c>
      <c r="AY303" t="s">
        <v>660</v>
      </c>
      <c r="AZ303">
        <v>6</v>
      </c>
      <c r="BA303" t="s">
        <v>390</v>
      </c>
      <c r="BB303" t="s">
        <v>2657</v>
      </c>
      <c r="BC303" t="s">
        <v>1034</v>
      </c>
      <c r="BE303" t="s">
        <v>954</v>
      </c>
      <c r="BG303" t="s">
        <v>1627</v>
      </c>
      <c r="BJ303" t="b">
        <v>1</v>
      </c>
      <c r="BQ303">
        <v>10</v>
      </c>
      <c r="BR303" t="s">
        <v>956</v>
      </c>
      <c r="BS303" t="s">
        <v>510</v>
      </c>
      <c r="CV303" t="s">
        <v>4471</v>
      </c>
      <c r="CW303" t="b">
        <v>0</v>
      </c>
      <c r="CX303" t="b">
        <v>1</v>
      </c>
      <c r="CY303" t="b">
        <v>1</v>
      </c>
      <c r="CZ303" t="b">
        <v>0</v>
      </c>
      <c r="DA303" t="b">
        <v>1</v>
      </c>
      <c r="DB303" t="b">
        <v>0</v>
      </c>
      <c r="DC303" t="b">
        <v>0</v>
      </c>
      <c r="DE303">
        <v>2</v>
      </c>
      <c r="DF303">
        <v>2</v>
      </c>
      <c r="DJ303">
        <v>1</v>
      </c>
      <c r="DP303" t="s">
        <v>476</v>
      </c>
      <c r="EC303" t="s">
        <v>771</v>
      </c>
      <c r="ED303" t="s">
        <v>1237</v>
      </c>
      <c r="EJ303" t="b">
        <v>1</v>
      </c>
      <c r="EP303" t="s">
        <v>510</v>
      </c>
      <c r="EQ303" t="s">
        <v>2160</v>
      </c>
      <c r="ET303" t="b">
        <v>1</v>
      </c>
      <c r="EY303" t="s">
        <v>4472</v>
      </c>
      <c r="FA303" t="s">
        <v>476</v>
      </c>
      <c r="FB303" t="s">
        <v>476</v>
      </c>
      <c r="FC303" t="s">
        <v>476</v>
      </c>
      <c r="FD303" t="s">
        <v>476</v>
      </c>
      <c r="FE303" t="s">
        <v>510</v>
      </c>
      <c r="FF303" t="s">
        <v>510</v>
      </c>
      <c r="FG303" t="s">
        <v>476</v>
      </c>
      <c r="FH303" t="s">
        <v>476</v>
      </c>
      <c r="FI303" t="s">
        <v>476</v>
      </c>
      <c r="FJ303" t="s">
        <v>476</v>
      </c>
      <c r="FK303" t="s">
        <v>476</v>
      </c>
      <c r="FL303" t="s">
        <v>510</v>
      </c>
      <c r="FN303" t="s">
        <v>476</v>
      </c>
      <c r="FO303" t="s">
        <v>476</v>
      </c>
      <c r="FP303" t="s">
        <v>476</v>
      </c>
      <c r="FQ303" t="s">
        <v>510</v>
      </c>
      <c r="FR303" t="s">
        <v>476</v>
      </c>
      <c r="FS303" t="s">
        <v>476</v>
      </c>
      <c r="FT303" t="s">
        <v>476</v>
      </c>
      <c r="FU303" t="s">
        <v>476</v>
      </c>
      <c r="FV303" t="s">
        <v>510</v>
      </c>
      <c r="FW303" t="s">
        <v>510</v>
      </c>
      <c r="FX303" t="s">
        <v>476</v>
      </c>
      <c r="FY303" t="s">
        <v>510</v>
      </c>
      <c r="FZ303" t="s">
        <v>510</v>
      </c>
      <c r="GA303" t="s">
        <v>476</v>
      </c>
      <c r="GB303">
        <f>IF(Table1[[#This Row],[msna/Demographic_info/HH_members_group/total_m_c_muac]]=0,"",COUNTIF(Table1[[#This Row],[Grain or tubers e.g. bread, rice, noodles, bulger, frikeh, kaak, pasta, andoumeh, manakish, thick grain-based porridge, potatoes]:[Breastmilk]],"Yes"))</f>
        <v>9</v>
      </c>
      <c r="GC303" t="str">
        <f>IF(Table1[[#This Row],[Column1]]="","",IF(Table1[[#This Row],[Please select the assessment type:]]="Livelihood and Protection (MHPSS, CP, GBV)","",IF(Table1[[#This Row],[Column1]]&gt;4,"diverse","not diverse")))</f>
        <v>diverse</v>
      </c>
      <c r="GD303">
        <v>2</v>
      </c>
      <c r="GE303" t="s">
        <v>485</v>
      </c>
      <c r="GF303">
        <v>1</v>
      </c>
      <c r="GG303" t="s">
        <v>486</v>
      </c>
      <c r="GH303" t="s">
        <v>4457</v>
      </c>
      <c r="GK303" t="b">
        <v>1</v>
      </c>
      <c r="GM303" t="b">
        <v>1</v>
      </c>
      <c r="HA303" t="s">
        <v>4473</v>
      </c>
      <c r="HC303" t="b">
        <v>1</v>
      </c>
      <c r="HJ303" t="b">
        <v>1</v>
      </c>
      <c r="HO303" t="s">
        <v>4474</v>
      </c>
      <c r="HP303" t="s">
        <v>1356</v>
      </c>
      <c r="HT303" t="b">
        <v>1</v>
      </c>
      <c r="IC303" t="s">
        <v>2249</v>
      </c>
      <c r="IH303" t="b">
        <v>1</v>
      </c>
      <c r="IP303" t="s">
        <v>4475</v>
      </c>
      <c r="IQ303" t="b">
        <v>1</v>
      </c>
      <c r="IR303" t="b">
        <v>1</v>
      </c>
      <c r="IU303" t="b">
        <v>1</v>
      </c>
      <c r="IZ303" t="s">
        <v>476</v>
      </c>
      <c r="JB303" t="s">
        <v>788</v>
      </c>
      <c r="JO303" t="b">
        <v>1</v>
      </c>
      <c r="JQ303" t="s">
        <v>510</v>
      </c>
      <c r="JR303" t="s">
        <v>772</v>
      </c>
      <c r="JS303" t="b">
        <v>1</v>
      </c>
      <c r="KD303" t="s">
        <v>772</v>
      </c>
      <c r="KE303" t="b">
        <v>1</v>
      </c>
      <c r="KO303" t="s">
        <v>827</v>
      </c>
      <c r="KP303" t="b">
        <v>1</v>
      </c>
      <c r="KY303" t="s">
        <v>498</v>
      </c>
      <c r="LA303" t="b">
        <v>1</v>
      </c>
      <c r="LH303" t="s">
        <v>500</v>
      </c>
      <c r="LI303" t="b">
        <v>1</v>
      </c>
      <c r="LR303" t="s">
        <v>1345</v>
      </c>
      <c r="LT303" t="b">
        <v>1</v>
      </c>
      <c r="LW303" t="b">
        <v>1</v>
      </c>
      <c r="ME303" t="b">
        <v>1</v>
      </c>
      <c r="MI303" t="s">
        <v>2903</v>
      </c>
      <c r="MN303" t="b">
        <v>1</v>
      </c>
      <c r="MO303" t="b">
        <v>1</v>
      </c>
      <c r="MY303" t="s">
        <v>1023</v>
      </c>
      <c r="NH303" t="b">
        <v>1</v>
      </c>
      <c r="NK303" t="s">
        <v>3114</v>
      </c>
      <c r="NL303" t="b">
        <v>1</v>
      </c>
      <c r="NM303" t="b">
        <v>1</v>
      </c>
      <c r="NV303" t="s">
        <v>505</v>
      </c>
      <c r="NX303" t="s">
        <v>505</v>
      </c>
      <c r="NZ303" t="s">
        <v>2669</v>
      </c>
      <c r="OA303" t="b">
        <v>1</v>
      </c>
      <c r="OD303" t="b">
        <v>1</v>
      </c>
      <c r="OF303" t="b">
        <v>1</v>
      </c>
      <c r="OL303" t="s">
        <v>1319</v>
      </c>
      <c r="ON303" t="b">
        <v>1</v>
      </c>
      <c r="OW303" t="s">
        <v>507</v>
      </c>
      <c r="PC303" t="b">
        <v>1</v>
      </c>
      <c r="PL303">
        <v>600</v>
      </c>
      <c r="PM303">
        <v>2000</v>
      </c>
      <c r="PN303" t="s">
        <v>1478</v>
      </c>
      <c r="PT303" t="b">
        <v>1</v>
      </c>
      <c r="QF303" t="s">
        <v>476</v>
      </c>
      <c r="QG303" t="s">
        <v>509</v>
      </c>
      <c r="QH303" t="b">
        <v>1</v>
      </c>
      <c r="QP303" t="s">
        <v>510</v>
      </c>
      <c r="QR303" t="s">
        <v>510</v>
      </c>
      <c r="RC303" t="s">
        <v>511</v>
      </c>
      <c r="RE303" t="s">
        <v>510</v>
      </c>
      <c r="RG303" t="s">
        <v>4476</v>
      </c>
      <c r="RH303" t="s">
        <v>1964</v>
      </c>
      <c r="RK303" t="b">
        <v>1</v>
      </c>
      <c r="RR303" t="s">
        <v>589</v>
      </c>
      <c r="RW303" t="b">
        <v>1</v>
      </c>
      <c r="SA303" t="s">
        <v>890</v>
      </c>
      <c r="SB303" t="s">
        <v>4477</v>
      </c>
      <c r="SC303">
        <v>92475423</v>
      </c>
      <c r="SD303" t="s">
        <v>4478</v>
      </c>
      <c r="SE303" s="2">
        <v>44602.579085648147</v>
      </c>
      <c r="SF303">
        <v>302</v>
      </c>
      <c r="SH303">
        <v>-1</v>
      </c>
      <c r="SK303" t="s">
        <v>518</v>
      </c>
      <c r="SL303">
        <v>18473</v>
      </c>
      <c r="SM303" t="s">
        <v>983</v>
      </c>
      <c r="SN303">
        <v>648550</v>
      </c>
    </row>
    <row r="304" spans="1:508" hidden="1" x14ac:dyDescent="0.25">
      <c r="A304" t="s">
        <v>4479</v>
      </c>
      <c r="B304" t="s">
        <v>4480</v>
      </c>
      <c r="D304" t="s">
        <v>4470</v>
      </c>
      <c r="E304" t="s">
        <v>950</v>
      </c>
      <c r="G304" s="1">
        <v>44602</v>
      </c>
      <c r="H304" t="s">
        <v>2762</v>
      </c>
      <c r="I304" t="s">
        <v>952</v>
      </c>
      <c r="J304" t="s">
        <v>476</v>
      </c>
      <c r="K304" t="s">
        <v>477</v>
      </c>
      <c r="L304" s="1">
        <v>43844</v>
      </c>
      <c r="M304" t="s">
        <v>478</v>
      </c>
      <c r="O304" t="s">
        <v>479</v>
      </c>
      <c r="P304" t="s">
        <v>523</v>
      </c>
      <c r="Q304" t="s">
        <v>4481</v>
      </c>
      <c r="R304" t="s">
        <v>479</v>
      </c>
      <c r="S304" t="s">
        <v>1286</v>
      </c>
      <c r="U304" t="b">
        <v>1</v>
      </c>
      <c r="AA304" t="s">
        <v>483</v>
      </c>
      <c r="AB304" t="s">
        <v>549</v>
      </c>
      <c r="AC304">
        <v>1</v>
      </c>
      <c r="AD304">
        <v>1</v>
      </c>
      <c r="AE304">
        <v>2</v>
      </c>
      <c r="AF304">
        <v>1</v>
      </c>
      <c r="AG304">
        <v>0</v>
      </c>
      <c r="AH304">
        <v>4</v>
      </c>
      <c r="AI304">
        <v>1</v>
      </c>
      <c r="AJ304" t="s">
        <v>526</v>
      </c>
      <c r="AK304" t="s">
        <v>527</v>
      </c>
      <c r="AL304" t="s">
        <v>895</v>
      </c>
      <c r="AM304">
        <v>1</v>
      </c>
      <c r="AN304">
        <v>1</v>
      </c>
      <c r="AO304">
        <v>4</v>
      </c>
      <c r="AP304">
        <v>0</v>
      </c>
      <c r="AQ304">
        <v>3</v>
      </c>
      <c r="AR304">
        <v>0</v>
      </c>
      <c r="AS304" t="s">
        <v>660</v>
      </c>
      <c r="AT304" t="s">
        <v>487</v>
      </c>
      <c r="AU304" t="s">
        <v>895</v>
      </c>
      <c r="AV304" t="s">
        <v>911</v>
      </c>
      <c r="AW304" t="s">
        <v>487</v>
      </c>
      <c r="AX304" t="s">
        <v>839</v>
      </c>
      <c r="AY304" t="s">
        <v>4482</v>
      </c>
      <c r="AZ304">
        <v>18</v>
      </c>
      <c r="BA304" t="s">
        <v>787</v>
      </c>
      <c r="BC304" t="s">
        <v>803</v>
      </c>
      <c r="BE304" t="s">
        <v>953</v>
      </c>
      <c r="BG304" t="s">
        <v>1627</v>
      </c>
      <c r="BJ304" t="b">
        <v>1</v>
      </c>
      <c r="BQ304">
        <v>15</v>
      </c>
      <c r="BR304" t="s">
        <v>1013</v>
      </c>
      <c r="BS304" t="s">
        <v>510</v>
      </c>
      <c r="CV304" t="s">
        <v>1365</v>
      </c>
      <c r="CW304" t="b">
        <v>1</v>
      </c>
      <c r="CX304" t="b">
        <v>0</v>
      </c>
      <c r="CY304" t="b">
        <v>0</v>
      </c>
      <c r="CZ304" t="b">
        <v>0</v>
      </c>
      <c r="DA304" t="b">
        <v>0</v>
      </c>
      <c r="DB304" t="b">
        <v>0</v>
      </c>
      <c r="DC304" t="b">
        <v>0</v>
      </c>
      <c r="DE304">
        <v>4</v>
      </c>
      <c r="DF304">
        <v>2</v>
      </c>
      <c r="DJ304">
        <v>1</v>
      </c>
      <c r="DP304" t="s">
        <v>510</v>
      </c>
      <c r="DQ304" t="s">
        <v>1181</v>
      </c>
      <c r="DT304" t="b">
        <v>1</v>
      </c>
      <c r="EC304" t="s">
        <v>476</v>
      </c>
      <c r="ED304" t="s">
        <v>1237</v>
      </c>
      <c r="EJ304" t="b">
        <v>1</v>
      </c>
      <c r="EP304" t="s">
        <v>510</v>
      </c>
      <c r="EQ304" t="s">
        <v>2160</v>
      </c>
      <c r="ET304" t="b">
        <v>1</v>
      </c>
      <c r="EY304" t="s">
        <v>3484</v>
      </c>
      <c r="FA304" t="s">
        <v>510</v>
      </c>
      <c r="FB304" t="s">
        <v>510</v>
      </c>
      <c r="FC304" t="s">
        <v>510</v>
      </c>
      <c r="FD304" t="s">
        <v>510</v>
      </c>
      <c r="FE304" t="s">
        <v>510</v>
      </c>
      <c r="FF304" t="s">
        <v>510</v>
      </c>
      <c r="FG304" t="s">
        <v>510</v>
      </c>
      <c r="FH304" t="s">
        <v>510</v>
      </c>
      <c r="FI304" t="s">
        <v>510</v>
      </c>
      <c r="FJ304" t="s">
        <v>476</v>
      </c>
      <c r="FK304" t="s">
        <v>476</v>
      </c>
      <c r="FL304" t="s">
        <v>510</v>
      </c>
      <c r="FN304" t="s">
        <v>476</v>
      </c>
      <c r="FO304" t="s">
        <v>510</v>
      </c>
      <c r="FP304" t="s">
        <v>510</v>
      </c>
      <c r="FQ304" t="s">
        <v>510</v>
      </c>
      <c r="FR304" t="s">
        <v>510</v>
      </c>
      <c r="FS304" t="s">
        <v>510</v>
      </c>
      <c r="FT304" t="s">
        <v>510</v>
      </c>
      <c r="FU304" t="s">
        <v>510</v>
      </c>
      <c r="FV304" t="s">
        <v>510</v>
      </c>
      <c r="FW304" t="s">
        <v>476</v>
      </c>
      <c r="FX304" t="s">
        <v>476</v>
      </c>
      <c r="FY304" t="s">
        <v>510</v>
      </c>
      <c r="FZ304" t="s">
        <v>510</v>
      </c>
      <c r="GA304" t="s">
        <v>476</v>
      </c>
      <c r="GB304">
        <f>IF(Table1[[#This Row],[msna/Demographic_info/HH_members_group/total_m_c_muac]]=0,"",COUNTIF(Table1[[#This Row],[Grain or tubers e.g. bread, rice, noodles, bulger, frikeh, kaak, pasta, andoumeh, manakish, thick grain-based porridge, potatoes]:[Breastmilk]],"Yes"))</f>
        <v>4</v>
      </c>
      <c r="GC304" t="str">
        <f>IF(Table1[[#This Row],[Column1]]="","",IF(Table1[[#This Row],[Please select the assessment type:]]="Livelihood and Protection (MHPSS, CP, GBV)","",IF(Table1[[#This Row],[Column1]]&gt;4,"diverse","not diverse")))</f>
        <v>not diverse</v>
      </c>
      <c r="GD304">
        <v>4</v>
      </c>
      <c r="GE304" t="s">
        <v>526</v>
      </c>
      <c r="GF304">
        <v>2</v>
      </c>
      <c r="GG304" t="s">
        <v>485</v>
      </c>
      <c r="GH304" t="s">
        <v>3202</v>
      </c>
      <c r="GM304" t="b">
        <v>1</v>
      </c>
      <c r="GN304" t="b">
        <v>1</v>
      </c>
      <c r="HA304" t="s">
        <v>3193</v>
      </c>
      <c r="HC304" t="b">
        <v>1</v>
      </c>
      <c r="HF304" t="b">
        <v>1</v>
      </c>
      <c r="HO304" t="s">
        <v>4483</v>
      </c>
      <c r="HP304" t="s">
        <v>1356</v>
      </c>
      <c r="HT304" t="b">
        <v>1</v>
      </c>
      <c r="IC304" t="s">
        <v>1107</v>
      </c>
      <c r="ID304" t="b">
        <v>1</v>
      </c>
      <c r="IP304" t="s">
        <v>1243</v>
      </c>
      <c r="IQ304" t="b">
        <v>1</v>
      </c>
      <c r="IZ304" t="s">
        <v>769</v>
      </c>
      <c r="JB304" t="s">
        <v>1293</v>
      </c>
      <c r="JC304" t="b">
        <v>1</v>
      </c>
      <c r="JQ304" t="s">
        <v>510</v>
      </c>
      <c r="JR304" t="s">
        <v>772</v>
      </c>
      <c r="JS304" t="b">
        <v>1</v>
      </c>
      <c r="KD304" t="s">
        <v>772</v>
      </c>
      <c r="KE304" t="b">
        <v>1</v>
      </c>
      <c r="KO304" t="s">
        <v>827</v>
      </c>
      <c r="KP304" t="b">
        <v>1</v>
      </c>
      <c r="KY304" t="s">
        <v>498</v>
      </c>
      <c r="LA304" t="b">
        <v>1</v>
      </c>
      <c r="LH304" t="s">
        <v>500</v>
      </c>
      <c r="LI304" t="b">
        <v>1</v>
      </c>
      <c r="LR304" t="s">
        <v>1619</v>
      </c>
      <c r="LT304" t="b">
        <v>1</v>
      </c>
      <c r="ME304" t="b">
        <v>1</v>
      </c>
      <c r="MI304" t="s">
        <v>1371</v>
      </c>
      <c r="MO304" t="b">
        <v>1</v>
      </c>
      <c r="MP304" t="b">
        <v>1</v>
      </c>
      <c r="MY304" t="s">
        <v>1023</v>
      </c>
      <c r="NH304" t="b">
        <v>1</v>
      </c>
      <c r="NK304" t="s">
        <v>924</v>
      </c>
      <c r="NL304" t="b">
        <v>1</v>
      </c>
      <c r="NV304" t="s">
        <v>476</v>
      </c>
      <c r="NX304" t="s">
        <v>510</v>
      </c>
      <c r="NZ304" t="s">
        <v>2236</v>
      </c>
      <c r="OA304" t="b">
        <v>1</v>
      </c>
      <c r="OB304" t="b">
        <v>1</v>
      </c>
      <c r="OC304" t="b">
        <v>1</v>
      </c>
      <c r="OL304" t="s">
        <v>1319</v>
      </c>
      <c r="ON304" t="b">
        <v>1</v>
      </c>
      <c r="OW304" t="s">
        <v>507</v>
      </c>
      <c r="PC304" t="b">
        <v>1</v>
      </c>
      <c r="PL304">
        <v>1500</v>
      </c>
      <c r="PM304">
        <v>3500</v>
      </c>
      <c r="PN304" t="s">
        <v>563</v>
      </c>
      <c r="PS304" t="b">
        <v>1</v>
      </c>
      <c r="QF304" t="s">
        <v>476</v>
      </c>
      <c r="QG304" t="s">
        <v>509</v>
      </c>
      <c r="QH304" t="b">
        <v>1</v>
      </c>
      <c r="QP304" t="s">
        <v>510</v>
      </c>
      <c r="QR304" t="s">
        <v>510</v>
      </c>
      <c r="RC304" t="s">
        <v>511</v>
      </c>
      <c r="RE304" t="s">
        <v>510</v>
      </c>
      <c r="RG304" t="s">
        <v>4484</v>
      </c>
      <c r="RH304" t="s">
        <v>565</v>
      </c>
      <c r="RL304" t="b">
        <v>1</v>
      </c>
      <c r="RR304" t="s">
        <v>589</v>
      </c>
      <c r="RW304" t="b">
        <v>1</v>
      </c>
      <c r="SA304" t="s">
        <v>890</v>
      </c>
      <c r="SB304" t="s">
        <v>4485</v>
      </c>
      <c r="SC304">
        <v>92475426</v>
      </c>
      <c r="SD304" t="s">
        <v>4486</v>
      </c>
      <c r="SE304" s="2">
        <v>44602.579097222217</v>
      </c>
      <c r="SF304">
        <v>303</v>
      </c>
      <c r="SH304">
        <v>-1</v>
      </c>
      <c r="SK304" t="s">
        <v>518</v>
      </c>
      <c r="SL304">
        <v>2724</v>
      </c>
      <c r="SM304" t="s">
        <v>983</v>
      </c>
      <c r="SN304">
        <v>648550</v>
      </c>
    </row>
    <row r="305" spans="1:508" hidden="1" x14ac:dyDescent="0.25">
      <c r="A305" t="s">
        <v>4487</v>
      </c>
      <c r="B305" t="s">
        <v>4488</v>
      </c>
      <c r="D305" t="s">
        <v>4489</v>
      </c>
      <c r="E305" t="s">
        <v>950</v>
      </c>
      <c r="G305" s="1">
        <v>44602</v>
      </c>
      <c r="H305" t="s">
        <v>2762</v>
      </c>
      <c r="I305" t="s">
        <v>952</v>
      </c>
      <c r="J305" t="s">
        <v>476</v>
      </c>
      <c r="K305" t="s">
        <v>522</v>
      </c>
      <c r="M305" t="s">
        <v>1012</v>
      </c>
      <c r="O305" t="s">
        <v>572</v>
      </c>
      <c r="P305" t="s">
        <v>548</v>
      </c>
      <c r="Q305" t="s">
        <v>481</v>
      </c>
      <c r="R305" t="s">
        <v>479</v>
      </c>
      <c r="S305" t="s">
        <v>482</v>
      </c>
      <c r="T305" t="b">
        <v>1</v>
      </c>
      <c r="AA305" t="s">
        <v>483</v>
      </c>
      <c r="AB305" t="s">
        <v>594</v>
      </c>
      <c r="AC305">
        <v>0</v>
      </c>
      <c r="AD305">
        <v>0</v>
      </c>
      <c r="AE305">
        <v>0</v>
      </c>
      <c r="AF305">
        <v>2</v>
      </c>
      <c r="AG305">
        <v>1</v>
      </c>
      <c r="AH305">
        <v>1</v>
      </c>
      <c r="AI305">
        <v>0</v>
      </c>
      <c r="AJ305" t="s">
        <v>487</v>
      </c>
      <c r="AK305" t="s">
        <v>486</v>
      </c>
      <c r="AL305" t="s">
        <v>526</v>
      </c>
      <c r="AM305">
        <v>0</v>
      </c>
      <c r="AN305">
        <v>1</v>
      </c>
      <c r="AO305">
        <v>1</v>
      </c>
      <c r="AP305">
        <v>0</v>
      </c>
      <c r="AQ305">
        <v>1</v>
      </c>
      <c r="AR305">
        <v>0</v>
      </c>
      <c r="AS305" t="s">
        <v>485</v>
      </c>
      <c r="AT305" t="s">
        <v>486</v>
      </c>
      <c r="AU305" t="s">
        <v>487</v>
      </c>
      <c r="AV305" t="s">
        <v>527</v>
      </c>
      <c r="AW305" t="s">
        <v>486</v>
      </c>
      <c r="AX305" t="s">
        <v>485</v>
      </c>
      <c r="AY305" t="s">
        <v>722</v>
      </c>
      <c r="AZ305">
        <v>7</v>
      </c>
      <c r="BA305" t="s">
        <v>953</v>
      </c>
      <c r="BC305" t="s">
        <v>787</v>
      </c>
      <c r="BE305" t="s">
        <v>1034</v>
      </c>
      <c r="BG305" t="s">
        <v>1627</v>
      </c>
      <c r="BJ305" t="b">
        <v>1</v>
      </c>
      <c r="BQ305">
        <v>15</v>
      </c>
      <c r="BR305" t="s">
        <v>956</v>
      </c>
      <c r="BS305" t="s">
        <v>510</v>
      </c>
      <c r="CV305" t="s">
        <v>4490</v>
      </c>
      <c r="CW305" t="b">
        <v>0</v>
      </c>
      <c r="CX305" t="b">
        <v>1</v>
      </c>
      <c r="CY305" t="b">
        <v>1</v>
      </c>
      <c r="CZ305" t="b">
        <v>1</v>
      </c>
      <c r="DA305" t="b">
        <v>0</v>
      </c>
      <c r="DB305" t="b">
        <v>0</v>
      </c>
      <c r="DC305" t="b">
        <v>0</v>
      </c>
      <c r="DF305">
        <v>1</v>
      </c>
      <c r="DK305">
        <v>1</v>
      </c>
      <c r="DP305" t="s">
        <v>510</v>
      </c>
      <c r="DQ305" t="s">
        <v>2639</v>
      </c>
      <c r="DS305" t="b">
        <v>1</v>
      </c>
      <c r="DT305" t="b">
        <v>1</v>
      </c>
      <c r="DW305" t="b">
        <v>1</v>
      </c>
      <c r="EC305" t="s">
        <v>476</v>
      </c>
      <c r="ED305" t="s">
        <v>1882</v>
      </c>
      <c r="EH305" t="b">
        <v>1</v>
      </c>
      <c r="EJ305" t="b">
        <v>1</v>
      </c>
      <c r="EP305" t="s">
        <v>476</v>
      </c>
      <c r="EQ305" t="s">
        <v>1159</v>
      </c>
      <c r="ER305" t="b">
        <v>1</v>
      </c>
      <c r="FA305" t="s">
        <v>476</v>
      </c>
      <c r="FB305" t="s">
        <v>476</v>
      </c>
      <c r="FC305" t="s">
        <v>476</v>
      </c>
      <c r="FD305" t="s">
        <v>510</v>
      </c>
      <c r="FE305" t="s">
        <v>510</v>
      </c>
      <c r="FF305" t="s">
        <v>510</v>
      </c>
      <c r="FG305" t="s">
        <v>476</v>
      </c>
      <c r="FH305" t="s">
        <v>510</v>
      </c>
      <c r="FI305" t="s">
        <v>476</v>
      </c>
      <c r="FJ305" t="s">
        <v>476</v>
      </c>
      <c r="FK305" t="s">
        <v>476</v>
      </c>
      <c r="FL305" t="s">
        <v>510</v>
      </c>
      <c r="FN305" t="s">
        <v>476</v>
      </c>
      <c r="FO305" t="s">
        <v>510</v>
      </c>
      <c r="FP305" t="s">
        <v>510</v>
      </c>
      <c r="FQ305" t="s">
        <v>510</v>
      </c>
      <c r="FR305" t="s">
        <v>476</v>
      </c>
      <c r="FS305" t="s">
        <v>510</v>
      </c>
      <c r="FT305" t="s">
        <v>476</v>
      </c>
      <c r="FU305" t="s">
        <v>510</v>
      </c>
      <c r="FV305" t="s">
        <v>510</v>
      </c>
      <c r="FW305" t="s">
        <v>476</v>
      </c>
      <c r="FX305" t="s">
        <v>476</v>
      </c>
      <c r="FY305" t="s">
        <v>510</v>
      </c>
      <c r="FZ305" t="s">
        <v>510</v>
      </c>
      <c r="GA305" t="s">
        <v>510</v>
      </c>
      <c r="GB305">
        <f>IF(Table1[[#This Row],[msna/Demographic_info/HH_members_group/total_m_c_muac]]=0,"",COUNTIF(Table1[[#This Row],[Grain or tubers e.g. bread, rice, noodles, bulger, frikeh, kaak, pasta, andoumeh, manakish, thick grain-based porridge, potatoes]:[Breastmilk]],"Yes"))</f>
        <v>5</v>
      </c>
      <c r="GC305" t="str">
        <f>IF(Table1[[#This Row],[Column1]]="","",IF(Table1[[#This Row],[Please select the assessment type:]]="Livelihood and Protection (MHPSS, CP, GBV)","",IF(Table1[[#This Row],[Column1]]&gt;4,"diverse","not diverse")))</f>
        <v>diverse</v>
      </c>
      <c r="GD305">
        <v>2</v>
      </c>
      <c r="GE305" t="s">
        <v>485</v>
      </c>
      <c r="GH305" t="s">
        <v>4491</v>
      </c>
      <c r="GI305" t="b">
        <v>1</v>
      </c>
      <c r="GK305" t="b">
        <v>1</v>
      </c>
      <c r="GN305" t="b">
        <v>1</v>
      </c>
      <c r="GT305" t="b">
        <v>1</v>
      </c>
      <c r="HA305" t="s">
        <v>3302</v>
      </c>
      <c r="HG305" t="b">
        <v>1</v>
      </c>
      <c r="HH305" t="b">
        <v>1</v>
      </c>
      <c r="HO305" t="s">
        <v>4492</v>
      </c>
      <c r="HP305" t="s">
        <v>806</v>
      </c>
      <c r="HQ305" t="b">
        <v>1</v>
      </c>
      <c r="HT305" t="b">
        <v>1</v>
      </c>
      <c r="IC305" t="s">
        <v>1242</v>
      </c>
      <c r="ID305" t="b">
        <v>1</v>
      </c>
      <c r="IE305" t="b">
        <v>1</v>
      </c>
      <c r="IP305" t="s">
        <v>554</v>
      </c>
      <c r="IX305" t="b">
        <v>1</v>
      </c>
      <c r="IZ305" t="s">
        <v>769</v>
      </c>
      <c r="JB305" t="s">
        <v>1293</v>
      </c>
      <c r="JC305" t="b">
        <v>1</v>
      </c>
      <c r="JQ305" t="s">
        <v>771</v>
      </c>
      <c r="JR305" t="s">
        <v>826</v>
      </c>
      <c r="JS305" t="b">
        <v>1</v>
      </c>
      <c r="JW305" t="b">
        <v>1</v>
      </c>
      <c r="KD305" t="s">
        <v>826</v>
      </c>
      <c r="KE305" t="b">
        <v>1</v>
      </c>
      <c r="KI305" t="b">
        <v>1</v>
      </c>
      <c r="KO305" t="s">
        <v>2209</v>
      </c>
      <c r="KQ305" t="b">
        <v>1</v>
      </c>
      <c r="KY305" t="s">
        <v>3887</v>
      </c>
      <c r="LE305" t="b">
        <v>1</v>
      </c>
      <c r="LH305" t="s">
        <v>1305</v>
      </c>
      <c r="LI305" t="b">
        <v>1</v>
      </c>
      <c r="LL305" t="b">
        <v>1</v>
      </c>
      <c r="LR305" t="s">
        <v>3175</v>
      </c>
      <c r="LT305" t="b">
        <v>1</v>
      </c>
      <c r="LY305" t="b">
        <v>1</v>
      </c>
      <c r="ME305" t="b">
        <v>1</v>
      </c>
      <c r="MI305" t="s">
        <v>794</v>
      </c>
      <c r="MJ305" t="b">
        <v>1</v>
      </c>
      <c r="MO305" t="b">
        <v>1</v>
      </c>
      <c r="MY305" t="s">
        <v>1276</v>
      </c>
      <c r="NA305" t="b">
        <v>1</v>
      </c>
      <c r="NK305" t="s">
        <v>504</v>
      </c>
      <c r="NT305" t="b">
        <v>1</v>
      </c>
      <c r="NV305" t="s">
        <v>476</v>
      </c>
      <c r="NX305" t="s">
        <v>510</v>
      </c>
      <c r="NZ305" t="s">
        <v>1276</v>
      </c>
      <c r="OB305" t="b">
        <v>1</v>
      </c>
      <c r="OL305" t="s">
        <v>869</v>
      </c>
      <c r="OO305" t="b">
        <v>1</v>
      </c>
      <c r="OQ305" t="b">
        <v>1</v>
      </c>
      <c r="OW305" t="s">
        <v>4493</v>
      </c>
      <c r="PC305" t="b">
        <v>1</v>
      </c>
      <c r="PE305" t="b">
        <v>1</v>
      </c>
      <c r="PF305" t="b">
        <v>1</v>
      </c>
      <c r="PL305">
        <v>2000</v>
      </c>
      <c r="PM305">
        <v>2500</v>
      </c>
      <c r="PN305" t="s">
        <v>563</v>
      </c>
      <c r="PS305" t="b">
        <v>1</v>
      </c>
      <c r="QF305" t="s">
        <v>476</v>
      </c>
      <c r="QG305" t="s">
        <v>2238</v>
      </c>
      <c r="QK305" t="b">
        <v>1</v>
      </c>
      <c r="QP305" t="s">
        <v>510</v>
      </c>
      <c r="QR305" t="s">
        <v>510</v>
      </c>
      <c r="RC305" t="s">
        <v>511</v>
      </c>
      <c r="RE305" t="s">
        <v>510</v>
      </c>
      <c r="RG305" t="s">
        <v>3287</v>
      </c>
      <c r="RH305" t="s">
        <v>554</v>
      </c>
      <c r="RP305" t="b">
        <v>1</v>
      </c>
      <c r="RR305" t="s">
        <v>554</v>
      </c>
      <c r="RY305" t="b">
        <v>1</v>
      </c>
      <c r="SA305" t="s">
        <v>1213</v>
      </c>
      <c r="SB305" t="s">
        <v>4494</v>
      </c>
      <c r="SC305">
        <v>92475821</v>
      </c>
      <c r="SD305" t="s">
        <v>4495</v>
      </c>
      <c r="SE305" s="2">
        <v>44602.581759259258</v>
      </c>
      <c r="SF305">
        <v>304</v>
      </c>
      <c r="SH305">
        <v>-1</v>
      </c>
      <c r="SK305" t="s">
        <v>518</v>
      </c>
      <c r="SL305">
        <v>2422</v>
      </c>
      <c r="SM305" t="s">
        <v>983</v>
      </c>
      <c r="SN305">
        <v>648550</v>
      </c>
    </row>
    <row r="306" spans="1:508" hidden="1" x14ac:dyDescent="0.25">
      <c r="A306" t="s">
        <v>4496</v>
      </c>
      <c r="B306" t="s">
        <v>4497</v>
      </c>
      <c r="D306" t="s">
        <v>4498</v>
      </c>
      <c r="E306" t="s">
        <v>950</v>
      </c>
      <c r="G306" s="1">
        <v>44602</v>
      </c>
      <c r="H306" t="s">
        <v>2762</v>
      </c>
      <c r="I306" t="s">
        <v>952</v>
      </c>
      <c r="J306" t="s">
        <v>476</v>
      </c>
      <c r="K306" t="s">
        <v>477</v>
      </c>
      <c r="L306" s="1">
        <v>43831</v>
      </c>
      <c r="M306" t="s">
        <v>478</v>
      </c>
      <c r="O306" t="s">
        <v>479</v>
      </c>
      <c r="P306" t="s">
        <v>721</v>
      </c>
      <c r="Q306" t="s">
        <v>573</v>
      </c>
      <c r="R306" t="s">
        <v>479</v>
      </c>
      <c r="S306" t="s">
        <v>524</v>
      </c>
      <c r="W306" t="b">
        <v>1</v>
      </c>
      <c r="AA306" t="s">
        <v>483</v>
      </c>
      <c r="AB306" t="s">
        <v>549</v>
      </c>
      <c r="AC306">
        <v>1</v>
      </c>
      <c r="AD306">
        <v>0</v>
      </c>
      <c r="AE306">
        <v>0</v>
      </c>
      <c r="AF306">
        <v>0</v>
      </c>
      <c r="AG306">
        <v>0</v>
      </c>
      <c r="AH306">
        <v>0</v>
      </c>
      <c r="AI306">
        <v>1</v>
      </c>
      <c r="AJ306" t="s">
        <v>470</v>
      </c>
      <c r="AK306" t="s">
        <v>486</v>
      </c>
      <c r="AL306" t="s">
        <v>486</v>
      </c>
      <c r="AM306">
        <v>0</v>
      </c>
      <c r="AN306">
        <v>0</v>
      </c>
      <c r="AO306">
        <v>0</v>
      </c>
      <c r="AP306">
        <v>0</v>
      </c>
      <c r="AQ306">
        <v>1</v>
      </c>
      <c r="AR306">
        <v>1</v>
      </c>
      <c r="AS306" t="s">
        <v>470</v>
      </c>
      <c r="AT306" t="s">
        <v>485</v>
      </c>
      <c r="AU306" t="s">
        <v>485</v>
      </c>
      <c r="AV306" t="s">
        <v>470</v>
      </c>
      <c r="AW306" t="s">
        <v>470</v>
      </c>
      <c r="AX306" t="s">
        <v>487</v>
      </c>
      <c r="AY306" t="s">
        <v>487</v>
      </c>
      <c r="AZ306">
        <v>3</v>
      </c>
      <c r="BA306" t="s">
        <v>803</v>
      </c>
      <c r="BC306" t="s">
        <v>953</v>
      </c>
      <c r="BE306" t="s">
        <v>787</v>
      </c>
      <c r="BG306" t="s">
        <v>1683</v>
      </c>
      <c r="BH306" t="b">
        <v>1</v>
      </c>
      <c r="BJ306" t="b">
        <v>1</v>
      </c>
      <c r="BQ306">
        <v>20</v>
      </c>
      <c r="BR306" t="s">
        <v>1013</v>
      </c>
      <c r="BS306" t="s">
        <v>510</v>
      </c>
      <c r="CV306" t="s">
        <v>1156</v>
      </c>
      <c r="CW306" t="b">
        <v>0</v>
      </c>
      <c r="CX306" t="b">
        <v>1</v>
      </c>
      <c r="CY306" t="b">
        <v>0</v>
      </c>
      <c r="CZ306" t="b">
        <v>0</v>
      </c>
      <c r="DA306" t="b">
        <v>0</v>
      </c>
      <c r="DB306" t="b">
        <v>0</v>
      </c>
      <c r="DC306" t="b">
        <v>0</v>
      </c>
      <c r="DJ306">
        <v>1</v>
      </c>
      <c r="DK306">
        <v>1</v>
      </c>
      <c r="DP306" t="s">
        <v>510</v>
      </c>
      <c r="DQ306" t="s">
        <v>1403</v>
      </c>
      <c r="DW306" t="b">
        <v>1</v>
      </c>
      <c r="EC306" t="s">
        <v>476</v>
      </c>
      <c r="ED306" t="s">
        <v>1237</v>
      </c>
      <c r="EJ306" t="b">
        <v>1</v>
      </c>
      <c r="EP306" t="s">
        <v>510</v>
      </c>
      <c r="EQ306" t="s">
        <v>960</v>
      </c>
      <c r="ER306" t="b">
        <v>1</v>
      </c>
      <c r="ES306" t="b">
        <v>1</v>
      </c>
      <c r="FA306" t="s">
        <v>476</v>
      </c>
      <c r="FB306" t="s">
        <v>510</v>
      </c>
      <c r="FC306" t="s">
        <v>510</v>
      </c>
      <c r="FD306" t="s">
        <v>510</v>
      </c>
      <c r="FE306" t="s">
        <v>510</v>
      </c>
      <c r="FF306" t="s">
        <v>510</v>
      </c>
      <c r="FG306" t="s">
        <v>476</v>
      </c>
      <c r="FH306" t="s">
        <v>476</v>
      </c>
      <c r="FI306" t="s">
        <v>510</v>
      </c>
      <c r="FJ306" t="s">
        <v>476</v>
      </c>
      <c r="FK306" t="s">
        <v>476</v>
      </c>
      <c r="FL306" t="s">
        <v>510</v>
      </c>
      <c r="GB306">
        <f>IF(Table1[[#This Row],[msna/Demographic_info/HH_members_group/total_m_c_muac]]=0,"",COUNTIF(Table1[[#This Row],[Grain or tubers e.g. bread, rice, noodles, bulger, frikeh, kaak, pasta, andoumeh, manakish, thick grain-based porridge, potatoes]:[Breastmilk]],"Yes"))</f>
        <v>0</v>
      </c>
      <c r="GC306" t="str">
        <f>IF(Table1[[#This Row],[Column1]]="","",IF(Table1[[#This Row],[Please select the assessment type:]]="Livelihood and Protection (MHPSS, CP, GBV)","",IF(Table1[[#This Row],[Column1]]&gt;4,"diverse","not diverse")))</f>
        <v>not diverse</v>
      </c>
      <c r="GF306">
        <v>0</v>
      </c>
      <c r="GG306" t="s">
        <v>470</v>
      </c>
      <c r="GH306" t="s">
        <v>4499</v>
      </c>
      <c r="GI306" t="b">
        <v>1</v>
      </c>
      <c r="GT306" t="b">
        <v>1</v>
      </c>
      <c r="GV306" t="b">
        <v>1</v>
      </c>
      <c r="HA306" t="s">
        <v>551</v>
      </c>
      <c r="HG306" t="b">
        <v>1</v>
      </c>
      <c r="HO306" t="s">
        <v>3791</v>
      </c>
      <c r="HP306" t="s">
        <v>1356</v>
      </c>
      <c r="HT306" t="b">
        <v>1</v>
      </c>
      <c r="IC306" t="s">
        <v>1107</v>
      </c>
      <c r="ID306" t="b">
        <v>1</v>
      </c>
      <c r="IP306" t="s">
        <v>554</v>
      </c>
      <c r="IX306" t="b">
        <v>1</v>
      </c>
      <c r="IZ306" t="s">
        <v>510</v>
      </c>
      <c r="JA306" t="s">
        <v>4500</v>
      </c>
      <c r="JB306" t="s">
        <v>788</v>
      </c>
      <c r="JO306" t="b">
        <v>1</v>
      </c>
      <c r="JQ306" t="s">
        <v>771</v>
      </c>
      <c r="JR306" t="s">
        <v>772</v>
      </c>
      <c r="JS306" t="b">
        <v>1</v>
      </c>
      <c r="KD306" t="s">
        <v>772</v>
      </c>
      <c r="KE306" t="b">
        <v>1</v>
      </c>
      <c r="KO306" t="s">
        <v>554</v>
      </c>
      <c r="KW306" t="b">
        <v>1</v>
      </c>
      <c r="LH306" t="s">
        <v>554</v>
      </c>
      <c r="LP306" t="b">
        <v>1</v>
      </c>
      <c r="LR306" t="s">
        <v>2999</v>
      </c>
      <c r="LS306" t="b">
        <v>1</v>
      </c>
      <c r="LY306" t="b">
        <v>1</v>
      </c>
      <c r="MI306" t="s">
        <v>1226</v>
      </c>
      <c r="MO306" t="b">
        <v>1</v>
      </c>
      <c r="NZ306" t="s">
        <v>1276</v>
      </c>
      <c r="OB306" t="b">
        <v>1</v>
      </c>
      <c r="OL306" t="s">
        <v>4346</v>
      </c>
      <c r="OO306" t="b">
        <v>1</v>
      </c>
      <c r="OR306" t="b">
        <v>1</v>
      </c>
      <c r="OW306" t="s">
        <v>3123</v>
      </c>
      <c r="PE306" t="b">
        <v>1</v>
      </c>
      <c r="PF306" t="b">
        <v>1</v>
      </c>
      <c r="PL306">
        <v>2000</v>
      </c>
      <c r="PM306">
        <v>2000</v>
      </c>
      <c r="PN306" t="s">
        <v>609</v>
      </c>
      <c r="PO306" t="b">
        <v>1</v>
      </c>
      <c r="QF306" t="s">
        <v>476</v>
      </c>
      <c r="QG306" t="s">
        <v>509</v>
      </c>
      <c r="QH306" t="b">
        <v>1</v>
      </c>
      <c r="QP306" t="s">
        <v>510</v>
      </c>
      <c r="QR306" t="s">
        <v>771</v>
      </c>
      <c r="RC306" t="s">
        <v>673</v>
      </c>
      <c r="RE306" t="s">
        <v>510</v>
      </c>
      <c r="RG306" t="s">
        <v>4501</v>
      </c>
      <c r="RH306" t="s">
        <v>554</v>
      </c>
      <c r="RP306" t="b">
        <v>1</v>
      </c>
      <c r="RR306" t="s">
        <v>554</v>
      </c>
      <c r="RY306" t="b">
        <v>1</v>
      </c>
      <c r="SA306" t="s">
        <v>1213</v>
      </c>
      <c r="SB306" t="s">
        <v>4502</v>
      </c>
      <c r="SC306">
        <v>92475822</v>
      </c>
      <c r="SD306" t="s">
        <v>4503</v>
      </c>
      <c r="SE306" s="2">
        <v>44602.581770833327</v>
      </c>
      <c r="SF306">
        <v>305</v>
      </c>
      <c r="SH306">
        <v>-1</v>
      </c>
      <c r="SK306" t="s">
        <v>518</v>
      </c>
      <c r="SL306">
        <v>1735</v>
      </c>
      <c r="SM306" t="s">
        <v>983</v>
      </c>
      <c r="SN306">
        <v>648550</v>
      </c>
    </row>
    <row r="307" spans="1:508" hidden="1" x14ac:dyDescent="0.25">
      <c r="A307" t="s">
        <v>4504</v>
      </c>
      <c r="B307" t="s">
        <v>4505</v>
      </c>
      <c r="D307" t="s">
        <v>4489</v>
      </c>
      <c r="E307" t="s">
        <v>950</v>
      </c>
      <c r="G307" s="1">
        <v>44602</v>
      </c>
      <c r="H307" t="s">
        <v>2762</v>
      </c>
      <c r="I307" t="s">
        <v>952</v>
      </c>
      <c r="J307" t="s">
        <v>476</v>
      </c>
      <c r="K307" t="s">
        <v>522</v>
      </c>
      <c r="M307" t="s">
        <v>478</v>
      </c>
      <c r="O307" t="s">
        <v>572</v>
      </c>
      <c r="P307" t="s">
        <v>523</v>
      </c>
      <c r="Q307" t="s">
        <v>573</v>
      </c>
      <c r="R307" t="s">
        <v>572</v>
      </c>
      <c r="S307" t="s">
        <v>482</v>
      </c>
      <c r="T307" t="b">
        <v>1</v>
      </c>
      <c r="AA307" t="s">
        <v>802</v>
      </c>
      <c r="AB307" t="s">
        <v>484</v>
      </c>
      <c r="AC307">
        <v>0</v>
      </c>
      <c r="AD307">
        <v>0</v>
      </c>
      <c r="AE307">
        <v>1</v>
      </c>
      <c r="AF307">
        <v>1</v>
      </c>
      <c r="AG307">
        <v>0</v>
      </c>
      <c r="AH307">
        <v>0</v>
      </c>
      <c r="AI307">
        <v>0</v>
      </c>
      <c r="AJ307" t="s">
        <v>485</v>
      </c>
      <c r="AK307" t="s">
        <v>470</v>
      </c>
      <c r="AL307" t="s">
        <v>485</v>
      </c>
      <c r="AM307">
        <v>0</v>
      </c>
      <c r="AN307">
        <v>0</v>
      </c>
      <c r="AO307">
        <v>1</v>
      </c>
      <c r="AP307">
        <v>1</v>
      </c>
      <c r="AQ307">
        <v>1</v>
      </c>
      <c r="AR307">
        <v>0</v>
      </c>
      <c r="AS307" t="s">
        <v>485</v>
      </c>
      <c r="AT307" t="s">
        <v>486</v>
      </c>
      <c r="AU307" t="s">
        <v>487</v>
      </c>
      <c r="AV307" t="s">
        <v>526</v>
      </c>
      <c r="AW307" t="s">
        <v>486</v>
      </c>
      <c r="AX307" t="s">
        <v>486</v>
      </c>
      <c r="AY307" t="s">
        <v>527</v>
      </c>
      <c r="AZ307">
        <v>5</v>
      </c>
      <c r="BA307" t="s">
        <v>953</v>
      </c>
      <c r="BC307" t="s">
        <v>787</v>
      </c>
      <c r="BE307" t="s">
        <v>986</v>
      </c>
      <c r="BG307" t="s">
        <v>2258</v>
      </c>
      <c r="BH307" t="b">
        <v>1</v>
      </c>
      <c r="BJ307" t="b">
        <v>1</v>
      </c>
      <c r="BK307" t="b">
        <v>1</v>
      </c>
      <c r="BQ307">
        <v>15</v>
      </c>
      <c r="BR307" t="s">
        <v>956</v>
      </c>
      <c r="BS307" t="s">
        <v>476</v>
      </c>
      <c r="BT307" t="s">
        <v>1351</v>
      </c>
      <c r="BU307" t="b">
        <v>1</v>
      </c>
      <c r="BV307" t="b">
        <v>0</v>
      </c>
      <c r="BW307" t="b">
        <v>0</v>
      </c>
      <c r="BX307" t="b">
        <v>0</v>
      </c>
      <c r="BY307" t="b">
        <v>0</v>
      </c>
      <c r="BZ307" t="b">
        <v>0</v>
      </c>
      <c r="CA307" t="b">
        <v>0</v>
      </c>
      <c r="CB307" t="b">
        <v>0</v>
      </c>
      <c r="CC307" t="b">
        <v>0</v>
      </c>
      <c r="CD307" t="b">
        <v>0</v>
      </c>
      <c r="CF307" t="s">
        <v>1179</v>
      </c>
      <c r="CG307" t="b">
        <v>0</v>
      </c>
      <c r="CH307" t="b">
        <v>0</v>
      </c>
      <c r="CI307" t="b">
        <v>0</v>
      </c>
      <c r="CJ307" t="b">
        <v>0</v>
      </c>
      <c r="CK307" t="b">
        <v>1</v>
      </c>
      <c r="CL307" t="b">
        <v>0</v>
      </c>
      <c r="CM307" t="b">
        <v>0</v>
      </c>
      <c r="CN307" t="b">
        <v>0</v>
      </c>
      <c r="CO307" t="b">
        <v>0</v>
      </c>
      <c r="CP307" t="b">
        <v>0</v>
      </c>
      <c r="CQ307" t="b">
        <v>0</v>
      </c>
      <c r="CR307" t="b">
        <v>0</v>
      </c>
      <c r="CS307" t="b">
        <v>0</v>
      </c>
      <c r="CT307" t="b">
        <v>0</v>
      </c>
      <c r="CV307" t="s">
        <v>1365</v>
      </c>
      <c r="CW307" t="b">
        <v>1</v>
      </c>
      <c r="CX307" t="b">
        <v>0</v>
      </c>
      <c r="CY307" t="b">
        <v>0</v>
      </c>
      <c r="CZ307" t="b">
        <v>0</v>
      </c>
      <c r="DA307" t="b">
        <v>0</v>
      </c>
      <c r="DB307" t="b">
        <v>0</v>
      </c>
      <c r="DC307" t="b">
        <v>0</v>
      </c>
      <c r="DE307">
        <v>1</v>
      </c>
      <c r="DF307">
        <v>1</v>
      </c>
      <c r="DP307" t="s">
        <v>476</v>
      </c>
      <c r="EC307" t="s">
        <v>476</v>
      </c>
      <c r="ED307" t="s">
        <v>1773</v>
      </c>
      <c r="EH307" t="b">
        <v>1</v>
      </c>
      <c r="EJ307" t="b">
        <v>1</v>
      </c>
      <c r="EP307" t="s">
        <v>476</v>
      </c>
      <c r="EQ307" t="s">
        <v>1404</v>
      </c>
      <c r="EU307" t="b">
        <v>1</v>
      </c>
      <c r="FA307" t="s">
        <v>476</v>
      </c>
      <c r="FB307" t="s">
        <v>476</v>
      </c>
      <c r="FC307" t="s">
        <v>476</v>
      </c>
      <c r="FD307" t="s">
        <v>510</v>
      </c>
      <c r="FE307" t="s">
        <v>476</v>
      </c>
      <c r="FF307" t="s">
        <v>510</v>
      </c>
      <c r="FG307" t="s">
        <v>510</v>
      </c>
      <c r="FH307" t="s">
        <v>476</v>
      </c>
      <c r="FI307" t="s">
        <v>510</v>
      </c>
      <c r="FJ307" t="s">
        <v>476</v>
      </c>
      <c r="FK307" t="s">
        <v>476</v>
      </c>
      <c r="FL307" t="s">
        <v>510</v>
      </c>
      <c r="FN307" t="s">
        <v>476</v>
      </c>
      <c r="FO307" t="s">
        <v>510</v>
      </c>
      <c r="FP307" t="s">
        <v>476</v>
      </c>
      <c r="FQ307" t="s">
        <v>510</v>
      </c>
      <c r="FR307" t="s">
        <v>510</v>
      </c>
      <c r="FS307" t="s">
        <v>510</v>
      </c>
      <c r="FT307" t="s">
        <v>476</v>
      </c>
      <c r="FU307" t="s">
        <v>510</v>
      </c>
      <c r="FV307" t="s">
        <v>510</v>
      </c>
      <c r="FW307" t="s">
        <v>476</v>
      </c>
      <c r="FX307" t="s">
        <v>476</v>
      </c>
      <c r="FY307" t="s">
        <v>510</v>
      </c>
      <c r="FZ307" t="s">
        <v>510</v>
      </c>
      <c r="GA307" t="s">
        <v>510</v>
      </c>
      <c r="GB307">
        <f>IF(Table1[[#This Row],[msna/Demographic_info/HH_members_group/total_m_c_muac]]=0,"",COUNTIF(Table1[[#This Row],[Grain or tubers e.g. bread, rice, noodles, bulger, frikeh, kaak, pasta, andoumeh, manakish, thick grain-based porridge, potatoes]:[Breastmilk]],"Yes"))</f>
        <v>5</v>
      </c>
      <c r="GC307" t="str">
        <f>IF(Table1[[#This Row],[Column1]]="","",IF(Table1[[#This Row],[Please select the assessment type:]]="Livelihood and Protection (MHPSS, CP, GBV)","",IF(Table1[[#This Row],[Column1]]&gt;4,"diverse","not diverse")))</f>
        <v>diverse</v>
      </c>
      <c r="GD307">
        <v>2</v>
      </c>
      <c r="GE307" t="s">
        <v>485</v>
      </c>
      <c r="GH307" t="s">
        <v>2566</v>
      </c>
      <c r="GI307" t="b">
        <v>1</v>
      </c>
      <c r="GM307" t="b">
        <v>1</v>
      </c>
      <c r="GN307" t="b">
        <v>1</v>
      </c>
      <c r="GT307" t="b">
        <v>1</v>
      </c>
      <c r="HA307" t="s">
        <v>4506</v>
      </c>
      <c r="HK307" t="b">
        <v>1</v>
      </c>
      <c r="HO307" t="s">
        <v>4507</v>
      </c>
      <c r="HP307" t="s">
        <v>1993</v>
      </c>
      <c r="HR307" t="b">
        <v>1</v>
      </c>
      <c r="HU307" t="b">
        <v>1</v>
      </c>
      <c r="IC307" t="s">
        <v>4508</v>
      </c>
      <c r="IE307" t="b">
        <v>1</v>
      </c>
      <c r="IL307" t="b">
        <v>1</v>
      </c>
      <c r="IP307" t="s">
        <v>554</v>
      </c>
      <c r="IX307" t="b">
        <v>1</v>
      </c>
      <c r="IZ307" t="s">
        <v>769</v>
      </c>
      <c r="JB307" t="s">
        <v>4509</v>
      </c>
      <c r="JH307" t="b">
        <v>1</v>
      </c>
      <c r="JJ307" t="b">
        <v>1</v>
      </c>
      <c r="JQ307" t="s">
        <v>771</v>
      </c>
      <c r="JR307" t="s">
        <v>772</v>
      </c>
      <c r="JS307" t="b">
        <v>1</v>
      </c>
      <c r="KD307" t="s">
        <v>533</v>
      </c>
      <c r="KI307" t="b">
        <v>1</v>
      </c>
      <c r="KJ307" t="b">
        <v>1</v>
      </c>
      <c r="KO307" t="s">
        <v>1434</v>
      </c>
      <c r="KR307" t="b">
        <v>1</v>
      </c>
      <c r="KY307" t="s">
        <v>498</v>
      </c>
      <c r="LA307" t="b">
        <v>1</v>
      </c>
      <c r="LH307" t="s">
        <v>500</v>
      </c>
      <c r="LI307" t="b">
        <v>1</v>
      </c>
      <c r="LR307" t="s">
        <v>4510</v>
      </c>
      <c r="LT307" t="b">
        <v>1</v>
      </c>
      <c r="LV307" t="b">
        <v>1</v>
      </c>
      <c r="LY307" t="b">
        <v>1</v>
      </c>
      <c r="MI307" t="s">
        <v>1929</v>
      </c>
      <c r="ML307" t="b">
        <v>1</v>
      </c>
      <c r="MP307" t="b">
        <v>1</v>
      </c>
      <c r="MY307" t="s">
        <v>1496</v>
      </c>
      <c r="NA307" t="b">
        <v>1</v>
      </c>
      <c r="NC307" t="b">
        <v>1</v>
      </c>
      <c r="NK307" t="s">
        <v>504</v>
      </c>
      <c r="NT307" t="b">
        <v>1</v>
      </c>
      <c r="NV307" t="s">
        <v>476</v>
      </c>
      <c r="NX307" t="s">
        <v>510</v>
      </c>
      <c r="NZ307" t="s">
        <v>4511</v>
      </c>
      <c r="OA307" t="b">
        <v>1</v>
      </c>
      <c r="OB307" t="b">
        <v>1</v>
      </c>
      <c r="OF307" t="b">
        <v>1</v>
      </c>
      <c r="OL307" t="s">
        <v>3982</v>
      </c>
      <c r="OM307" t="b">
        <v>1</v>
      </c>
      <c r="OO307" t="b">
        <v>1</v>
      </c>
      <c r="OW307" t="s">
        <v>4512</v>
      </c>
      <c r="PE307" t="b">
        <v>1</v>
      </c>
      <c r="PF307" t="b">
        <v>1</v>
      </c>
      <c r="PL307">
        <v>1500</v>
      </c>
      <c r="PM307">
        <v>2000</v>
      </c>
      <c r="PN307" t="s">
        <v>1249</v>
      </c>
      <c r="PO307" t="b">
        <v>1</v>
      </c>
      <c r="PT307" t="b">
        <v>1</v>
      </c>
      <c r="QF307" t="s">
        <v>476</v>
      </c>
      <c r="QG307" t="s">
        <v>2238</v>
      </c>
      <c r="QK307" t="b">
        <v>1</v>
      </c>
      <c r="QP307" t="s">
        <v>510</v>
      </c>
      <c r="QR307" t="s">
        <v>510</v>
      </c>
      <c r="RC307" t="s">
        <v>1135</v>
      </c>
      <c r="RE307" t="s">
        <v>510</v>
      </c>
      <c r="RG307" t="s">
        <v>4513</v>
      </c>
      <c r="RH307" t="s">
        <v>565</v>
      </c>
      <c r="RL307" t="b">
        <v>1</v>
      </c>
      <c r="RR307" t="s">
        <v>716</v>
      </c>
      <c r="RS307" t="b">
        <v>1</v>
      </c>
      <c r="RW307" t="b">
        <v>1</v>
      </c>
      <c r="SA307" t="s">
        <v>1213</v>
      </c>
      <c r="SB307" t="s">
        <v>4514</v>
      </c>
      <c r="SC307">
        <v>92475824</v>
      </c>
      <c r="SD307" t="s">
        <v>4515</v>
      </c>
      <c r="SE307" s="2">
        <v>44602.581782407397</v>
      </c>
      <c r="SF307">
        <v>306</v>
      </c>
      <c r="SH307">
        <v>-1</v>
      </c>
      <c r="SK307" t="s">
        <v>518</v>
      </c>
      <c r="SL307">
        <v>1836</v>
      </c>
      <c r="SM307" t="s">
        <v>983</v>
      </c>
      <c r="SN307">
        <v>648550</v>
      </c>
    </row>
    <row r="308" spans="1:508" hidden="1" x14ac:dyDescent="0.25">
      <c r="A308" t="s">
        <v>4516</v>
      </c>
      <c r="B308" t="s">
        <v>4517</v>
      </c>
      <c r="D308" t="s">
        <v>4489</v>
      </c>
      <c r="E308" t="s">
        <v>950</v>
      </c>
      <c r="G308" s="1">
        <v>44602</v>
      </c>
      <c r="H308" t="s">
        <v>2762</v>
      </c>
      <c r="I308" t="s">
        <v>952</v>
      </c>
      <c r="J308" t="s">
        <v>476</v>
      </c>
      <c r="K308" t="s">
        <v>477</v>
      </c>
      <c r="L308" s="1">
        <v>43413</v>
      </c>
      <c r="M308" t="s">
        <v>1012</v>
      </c>
      <c r="O308" t="s">
        <v>572</v>
      </c>
      <c r="P308" t="s">
        <v>480</v>
      </c>
      <c r="Q308" t="s">
        <v>481</v>
      </c>
      <c r="R308" t="s">
        <v>479</v>
      </c>
      <c r="S308" t="s">
        <v>482</v>
      </c>
      <c r="T308" t="b">
        <v>1</v>
      </c>
      <c r="AA308" t="s">
        <v>483</v>
      </c>
      <c r="AB308" t="s">
        <v>484</v>
      </c>
      <c r="AC308">
        <v>1</v>
      </c>
      <c r="AD308">
        <v>0</v>
      </c>
      <c r="AE308">
        <v>1</v>
      </c>
      <c r="AF308">
        <v>1</v>
      </c>
      <c r="AG308">
        <v>0</v>
      </c>
      <c r="AH308">
        <v>1</v>
      </c>
      <c r="AI308">
        <v>0</v>
      </c>
      <c r="AJ308" t="s">
        <v>485</v>
      </c>
      <c r="AK308" t="s">
        <v>486</v>
      </c>
      <c r="AL308" t="s">
        <v>487</v>
      </c>
      <c r="AM308">
        <v>0</v>
      </c>
      <c r="AN308">
        <v>0</v>
      </c>
      <c r="AO308">
        <v>1</v>
      </c>
      <c r="AP308">
        <v>0</v>
      </c>
      <c r="AQ308">
        <v>1</v>
      </c>
      <c r="AR308">
        <v>0</v>
      </c>
      <c r="AS308" t="s">
        <v>486</v>
      </c>
      <c r="AT308" t="s">
        <v>486</v>
      </c>
      <c r="AU308" t="s">
        <v>485</v>
      </c>
      <c r="AV308" t="s">
        <v>487</v>
      </c>
      <c r="AW308" t="s">
        <v>486</v>
      </c>
      <c r="AX308" t="s">
        <v>485</v>
      </c>
      <c r="AY308" t="s">
        <v>527</v>
      </c>
      <c r="AZ308">
        <v>5</v>
      </c>
      <c r="BA308" t="s">
        <v>803</v>
      </c>
      <c r="BC308" t="s">
        <v>787</v>
      </c>
      <c r="BE308" t="s">
        <v>953</v>
      </c>
      <c r="BG308" t="s">
        <v>1760</v>
      </c>
      <c r="BH308" t="b">
        <v>1</v>
      </c>
      <c r="BQ308">
        <v>20</v>
      </c>
      <c r="BR308" t="s">
        <v>956</v>
      </c>
      <c r="BS308" t="s">
        <v>510</v>
      </c>
      <c r="CV308" t="s">
        <v>4357</v>
      </c>
      <c r="CW308" t="b">
        <v>0</v>
      </c>
      <c r="CX308" t="b">
        <v>0</v>
      </c>
      <c r="CY308" t="b">
        <v>1</v>
      </c>
      <c r="CZ308" t="b">
        <v>1</v>
      </c>
      <c r="DA308" t="b">
        <v>0</v>
      </c>
      <c r="DB308" t="b">
        <v>0</v>
      </c>
      <c r="DC308" t="b">
        <v>0</v>
      </c>
      <c r="DF308">
        <v>1</v>
      </c>
      <c r="DH308">
        <v>1</v>
      </c>
      <c r="DL308">
        <v>1</v>
      </c>
      <c r="DP308" t="s">
        <v>510</v>
      </c>
      <c r="DQ308" t="s">
        <v>1181</v>
      </c>
      <c r="DT308" t="b">
        <v>1</v>
      </c>
      <c r="EC308" t="s">
        <v>476</v>
      </c>
      <c r="ED308" t="s">
        <v>1773</v>
      </c>
      <c r="EH308" t="b">
        <v>1</v>
      </c>
      <c r="EJ308" t="b">
        <v>1</v>
      </c>
      <c r="EP308" t="s">
        <v>510</v>
      </c>
      <c r="EQ308" t="s">
        <v>1257</v>
      </c>
      <c r="ER308" t="b">
        <v>1</v>
      </c>
      <c r="ES308" t="b">
        <v>1</v>
      </c>
      <c r="FA308" t="s">
        <v>476</v>
      </c>
      <c r="FB308" t="s">
        <v>510</v>
      </c>
      <c r="FC308" t="s">
        <v>476</v>
      </c>
      <c r="FD308" t="s">
        <v>510</v>
      </c>
      <c r="FE308" t="s">
        <v>510</v>
      </c>
      <c r="FF308" t="s">
        <v>510</v>
      </c>
      <c r="FG308" t="s">
        <v>476</v>
      </c>
      <c r="FH308" t="s">
        <v>476</v>
      </c>
      <c r="FI308" t="s">
        <v>510</v>
      </c>
      <c r="FJ308" t="s">
        <v>476</v>
      </c>
      <c r="FK308" t="s">
        <v>476</v>
      </c>
      <c r="FL308" t="s">
        <v>510</v>
      </c>
      <c r="FN308" t="s">
        <v>510</v>
      </c>
      <c r="FO308" t="s">
        <v>476</v>
      </c>
      <c r="FP308" t="s">
        <v>510</v>
      </c>
      <c r="FQ308" t="s">
        <v>510</v>
      </c>
      <c r="FR308" t="s">
        <v>476</v>
      </c>
      <c r="FS308" t="s">
        <v>510</v>
      </c>
      <c r="FT308" t="s">
        <v>510</v>
      </c>
      <c r="FU308" t="s">
        <v>476</v>
      </c>
      <c r="FV308" t="s">
        <v>510</v>
      </c>
      <c r="FW308" t="s">
        <v>476</v>
      </c>
      <c r="FX308" t="s">
        <v>476</v>
      </c>
      <c r="FY308" t="s">
        <v>476</v>
      </c>
      <c r="FZ308" t="s">
        <v>510</v>
      </c>
      <c r="GA308" t="s">
        <v>510</v>
      </c>
      <c r="GB308">
        <f>IF(Table1[[#This Row],[msna/Demographic_info/HH_members_group/total_m_c_muac]]=0,"",COUNTIF(Table1[[#This Row],[Grain or tubers e.g. bread, rice, noodles, bulger, frikeh, kaak, pasta, andoumeh, manakish, thick grain-based porridge, potatoes]:[Breastmilk]],"Yes"))</f>
        <v>6</v>
      </c>
      <c r="GC308" t="str">
        <f>IF(Table1[[#This Row],[Column1]]="","",IF(Table1[[#This Row],[Please select the assessment type:]]="Livelihood and Protection (MHPSS, CP, GBV)","",IF(Table1[[#This Row],[Column1]]&gt;4,"diverse","not diverse")))</f>
        <v>diverse</v>
      </c>
      <c r="GD308">
        <v>2</v>
      </c>
      <c r="GE308" t="s">
        <v>485</v>
      </c>
      <c r="GF308">
        <v>1</v>
      </c>
      <c r="GG308" t="s">
        <v>486</v>
      </c>
      <c r="GH308" t="s">
        <v>4518</v>
      </c>
      <c r="GI308" t="b">
        <v>1</v>
      </c>
      <c r="GK308" t="b">
        <v>1</v>
      </c>
      <c r="GM308" t="b">
        <v>1</v>
      </c>
      <c r="GN308" t="b">
        <v>1</v>
      </c>
      <c r="GT308" t="b">
        <v>1</v>
      </c>
      <c r="HA308" t="s">
        <v>529</v>
      </c>
      <c r="HE308" t="b">
        <v>1</v>
      </c>
      <c r="HO308" t="s">
        <v>4519</v>
      </c>
      <c r="HP308" t="s">
        <v>1855</v>
      </c>
      <c r="HQ308" t="b">
        <v>1</v>
      </c>
      <c r="HU308" t="b">
        <v>1</v>
      </c>
      <c r="IC308" t="s">
        <v>4520</v>
      </c>
      <c r="ID308" t="b">
        <v>1</v>
      </c>
      <c r="IK308" t="b">
        <v>1</v>
      </c>
      <c r="IP308" t="s">
        <v>2198</v>
      </c>
      <c r="IT308" t="b">
        <v>1</v>
      </c>
      <c r="IZ308" t="s">
        <v>769</v>
      </c>
      <c r="JB308" t="s">
        <v>1293</v>
      </c>
      <c r="JC308" t="b">
        <v>1</v>
      </c>
      <c r="JQ308" t="s">
        <v>771</v>
      </c>
      <c r="JR308" t="s">
        <v>791</v>
      </c>
      <c r="JS308" t="b">
        <v>1</v>
      </c>
      <c r="JX308" t="b">
        <v>1</v>
      </c>
      <c r="KD308" t="s">
        <v>772</v>
      </c>
      <c r="KE308" t="b">
        <v>1</v>
      </c>
      <c r="KO308" t="s">
        <v>1434</v>
      </c>
      <c r="KR308" t="b">
        <v>1</v>
      </c>
      <c r="KY308" t="s">
        <v>498</v>
      </c>
      <c r="LA308" t="b">
        <v>1</v>
      </c>
      <c r="LH308" t="s">
        <v>3330</v>
      </c>
      <c r="LL308" t="b">
        <v>1</v>
      </c>
      <c r="LR308" t="s">
        <v>4521</v>
      </c>
      <c r="LT308" t="b">
        <v>1</v>
      </c>
      <c r="LV308" t="b">
        <v>1</v>
      </c>
      <c r="LY308" t="b">
        <v>1</v>
      </c>
      <c r="MI308" t="s">
        <v>3847</v>
      </c>
      <c r="MJ308" t="b">
        <v>1</v>
      </c>
      <c r="MO308" t="b">
        <v>1</v>
      </c>
      <c r="MY308" t="s">
        <v>1546</v>
      </c>
      <c r="MZ308" t="b">
        <v>1</v>
      </c>
      <c r="NA308" t="b">
        <v>1</v>
      </c>
      <c r="NK308" t="s">
        <v>1654</v>
      </c>
      <c r="NO308" t="b">
        <v>1</v>
      </c>
      <c r="NV308" t="s">
        <v>476</v>
      </c>
      <c r="NX308" t="s">
        <v>510</v>
      </c>
      <c r="NZ308" t="s">
        <v>559</v>
      </c>
      <c r="OB308" t="b">
        <v>1</v>
      </c>
      <c r="OF308" t="b">
        <v>1</v>
      </c>
      <c r="OL308" t="s">
        <v>561</v>
      </c>
      <c r="OM308" t="b">
        <v>1</v>
      </c>
      <c r="OO308" t="b">
        <v>1</v>
      </c>
      <c r="OW308" t="s">
        <v>4522</v>
      </c>
      <c r="PC308" t="b">
        <v>1</v>
      </c>
      <c r="PE308" t="b">
        <v>1</v>
      </c>
      <c r="PH308" t="b">
        <v>1</v>
      </c>
      <c r="PL308">
        <v>2000</v>
      </c>
      <c r="PM308">
        <v>3000</v>
      </c>
      <c r="PN308" t="s">
        <v>2976</v>
      </c>
      <c r="PO308" t="b">
        <v>1</v>
      </c>
      <c r="PQ308" t="b">
        <v>1</v>
      </c>
      <c r="QF308" t="s">
        <v>476</v>
      </c>
      <c r="QG308" t="s">
        <v>509</v>
      </c>
      <c r="QH308" t="b">
        <v>1</v>
      </c>
      <c r="QP308" t="s">
        <v>510</v>
      </c>
      <c r="QR308" t="s">
        <v>771</v>
      </c>
      <c r="RC308" t="s">
        <v>511</v>
      </c>
      <c r="RE308" t="s">
        <v>510</v>
      </c>
      <c r="RG308" t="s">
        <v>1213</v>
      </c>
      <c r="RH308" t="s">
        <v>542</v>
      </c>
      <c r="RJ308" t="b">
        <v>1</v>
      </c>
      <c r="RR308" t="s">
        <v>589</v>
      </c>
      <c r="RW308" t="b">
        <v>1</v>
      </c>
      <c r="SA308" t="s">
        <v>1213</v>
      </c>
      <c r="SB308" t="s">
        <v>4523</v>
      </c>
      <c r="SC308">
        <v>92475825</v>
      </c>
      <c r="SD308" t="s">
        <v>4524</v>
      </c>
      <c r="SE308" s="2">
        <v>44602.581805555557</v>
      </c>
      <c r="SF308">
        <v>307</v>
      </c>
      <c r="SH308">
        <v>-1</v>
      </c>
      <c r="SK308" t="s">
        <v>518</v>
      </c>
      <c r="SL308">
        <v>2133</v>
      </c>
      <c r="SM308" t="s">
        <v>983</v>
      </c>
      <c r="SN308">
        <v>648550</v>
      </c>
    </row>
    <row r="309" spans="1:508" hidden="1" x14ac:dyDescent="0.25">
      <c r="A309" t="s">
        <v>4525</v>
      </c>
      <c r="B309" t="s">
        <v>4526</v>
      </c>
      <c r="D309" t="s">
        <v>4489</v>
      </c>
      <c r="E309" t="s">
        <v>950</v>
      </c>
      <c r="G309" s="1">
        <v>44602</v>
      </c>
      <c r="H309" t="s">
        <v>2762</v>
      </c>
      <c r="I309" t="s">
        <v>952</v>
      </c>
      <c r="J309" t="s">
        <v>476</v>
      </c>
      <c r="K309" t="s">
        <v>522</v>
      </c>
      <c r="M309" t="s">
        <v>478</v>
      </c>
      <c r="O309" t="s">
        <v>572</v>
      </c>
      <c r="P309" t="s">
        <v>548</v>
      </c>
      <c r="Q309" t="s">
        <v>573</v>
      </c>
      <c r="R309" t="s">
        <v>572</v>
      </c>
      <c r="S309" t="s">
        <v>743</v>
      </c>
      <c r="V309" t="b">
        <v>1</v>
      </c>
      <c r="AA309" t="s">
        <v>2855</v>
      </c>
      <c r="AB309" t="s">
        <v>525</v>
      </c>
      <c r="AC309">
        <v>0</v>
      </c>
      <c r="AD309">
        <v>0</v>
      </c>
      <c r="AE309">
        <v>0</v>
      </c>
      <c r="AF309">
        <v>0</v>
      </c>
      <c r="AG309">
        <v>0</v>
      </c>
      <c r="AH309">
        <v>0</v>
      </c>
      <c r="AI309">
        <v>1</v>
      </c>
      <c r="AJ309" t="s">
        <v>470</v>
      </c>
      <c r="AK309" t="s">
        <v>486</v>
      </c>
      <c r="AL309" t="s">
        <v>486</v>
      </c>
      <c r="AM309">
        <v>0</v>
      </c>
      <c r="AN309">
        <v>0</v>
      </c>
      <c r="AO309">
        <v>0</v>
      </c>
      <c r="AP309">
        <v>0</v>
      </c>
      <c r="AQ309">
        <v>1</v>
      </c>
      <c r="AR309">
        <v>1</v>
      </c>
      <c r="AS309" t="s">
        <v>470</v>
      </c>
      <c r="AT309" t="s">
        <v>485</v>
      </c>
      <c r="AU309" t="s">
        <v>485</v>
      </c>
      <c r="AV309" t="s">
        <v>470</v>
      </c>
      <c r="AW309" t="s">
        <v>470</v>
      </c>
      <c r="AX309" t="s">
        <v>487</v>
      </c>
      <c r="AY309" t="s">
        <v>487</v>
      </c>
      <c r="AZ309">
        <v>3</v>
      </c>
      <c r="BA309" t="s">
        <v>787</v>
      </c>
      <c r="BC309" t="s">
        <v>1034</v>
      </c>
      <c r="BE309" t="s">
        <v>986</v>
      </c>
      <c r="BG309" t="s">
        <v>1683</v>
      </c>
      <c r="BH309" t="b">
        <v>1</v>
      </c>
      <c r="BJ309" t="b">
        <v>1</v>
      </c>
      <c r="BQ309">
        <v>20</v>
      </c>
      <c r="BR309" t="s">
        <v>956</v>
      </c>
      <c r="BS309" t="s">
        <v>510</v>
      </c>
      <c r="CV309" t="s">
        <v>1180</v>
      </c>
      <c r="CW309" t="b">
        <v>0</v>
      </c>
      <c r="CX309" t="b">
        <v>1</v>
      </c>
      <c r="CY309" t="b">
        <v>1</v>
      </c>
      <c r="CZ309" t="b">
        <v>0</v>
      </c>
      <c r="DA309" t="b">
        <v>0</v>
      </c>
      <c r="DB309" t="b">
        <v>0</v>
      </c>
      <c r="DC309" t="b">
        <v>0</v>
      </c>
      <c r="DJ309">
        <v>1</v>
      </c>
      <c r="DP309" t="s">
        <v>510</v>
      </c>
      <c r="DQ309" t="s">
        <v>1403</v>
      </c>
      <c r="DW309" t="b">
        <v>1</v>
      </c>
      <c r="EC309" t="s">
        <v>476</v>
      </c>
      <c r="ED309" t="s">
        <v>1773</v>
      </c>
      <c r="EH309" t="b">
        <v>1</v>
      </c>
      <c r="EJ309" t="b">
        <v>1</v>
      </c>
      <c r="EP309" t="s">
        <v>476</v>
      </c>
      <c r="EQ309" t="s">
        <v>1159</v>
      </c>
      <c r="ER309" t="b">
        <v>1</v>
      </c>
      <c r="FA309" t="s">
        <v>476</v>
      </c>
      <c r="FB309" t="s">
        <v>476</v>
      </c>
      <c r="FC309" t="s">
        <v>510</v>
      </c>
      <c r="FD309" t="s">
        <v>476</v>
      </c>
      <c r="FE309" t="s">
        <v>510</v>
      </c>
      <c r="FF309" t="s">
        <v>510</v>
      </c>
      <c r="FG309" t="s">
        <v>476</v>
      </c>
      <c r="FH309" t="s">
        <v>510</v>
      </c>
      <c r="FI309" t="s">
        <v>476</v>
      </c>
      <c r="FJ309" t="s">
        <v>476</v>
      </c>
      <c r="FK309" t="s">
        <v>510</v>
      </c>
      <c r="FL309" t="s">
        <v>510</v>
      </c>
      <c r="GB309">
        <f>IF(Table1[[#This Row],[msna/Demographic_info/HH_members_group/total_m_c_muac]]=0,"",COUNTIF(Table1[[#This Row],[Grain or tubers e.g. bread, rice, noodles, bulger, frikeh, kaak, pasta, andoumeh, manakish, thick grain-based porridge, potatoes]:[Breastmilk]],"Yes"))</f>
        <v>0</v>
      </c>
      <c r="GC309" t="str">
        <f>IF(Table1[[#This Row],[Column1]]="","",IF(Table1[[#This Row],[Please select the assessment type:]]="Livelihood and Protection (MHPSS, CP, GBV)","",IF(Table1[[#This Row],[Column1]]&gt;4,"diverse","not diverse")))</f>
        <v>not diverse</v>
      </c>
      <c r="GH309" t="s">
        <v>4527</v>
      </c>
      <c r="GI309" t="b">
        <v>1</v>
      </c>
      <c r="GJ309" t="b">
        <v>1</v>
      </c>
      <c r="GM309" t="b">
        <v>1</v>
      </c>
      <c r="GN309" t="b">
        <v>1</v>
      </c>
      <c r="GT309" t="b">
        <v>1</v>
      </c>
      <c r="HA309" t="s">
        <v>788</v>
      </c>
      <c r="HM309" t="b">
        <v>1</v>
      </c>
      <c r="HO309" t="s">
        <v>1041</v>
      </c>
      <c r="HP309" t="s">
        <v>822</v>
      </c>
      <c r="HQ309" t="b">
        <v>1</v>
      </c>
      <c r="HT309" t="b">
        <v>1</v>
      </c>
      <c r="IC309" t="s">
        <v>1107</v>
      </c>
      <c r="ID309" t="b">
        <v>1</v>
      </c>
      <c r="IP309" t="s">
        <v>1243</v>
      </c>
      <c r="IQ309" t="b">
        <v>1</v>
      </c>
      <c r="IZ309" t="s">
        <v>769</v>
      </c>
      <c r="JB309" t="s">
        <v>788</v>
      </c>
      <c r="JO309" t="b">
        <v>1</v>
      </c>
      <c r="JQ309" t="s">
        <v>771</v>
      </c>
      <c r="JR309" t="s">
        <v>772</v>
      </c>
      <c r="JS309" t="b">
        <v>1</v>
      </c>
      <c r="KD309" t="s">
        <v>772</v>
      </c>
      <c r="KE309" t="b">
        <v>1</v>
      </c>
      <c r="KO309" t="s">
        <v>554</v>
      </c>
      <c r="KW309" t="b">
        <v>1</v>
      </c>
      <c r="LH309" t="s">
        <v>554</v>
      </c>
      <c r="LP309" t="b">
        <v>1</v>
      </c>
      <c r="LR309" t="s">
        <v>2468</v>
      </c>
      <c r="LT309" t="b">
        <v>1</v>
      </c>
      <c r="MD309" t="b">
        <v>1</v>
      </c>
      <c r="ME309" t="b">
        <v>1</v>
      </c>
      <c r="MI309" t="s">
        <v>1371</v>
      </c>
      <c r="MO309" t="b">
        <v>1</v>
      </c>
      <c r="MP309" t="b">
        <v>1</v>
      </c>
      <c r="NZ309" t="s">
        <v>1276</v>
      </c>
      <c r="OB309" t="b">
        <v>1</v>
      </c>
      <c r="OL309" t="s">
        <v>4528</v>
      </c>
      <c r="OM309" t="b">
        <v>1</v>
      </c>
      <c r="OO309" t="b">
        <v>1</v>
      </c>
      <c r="OQ309" t="b">
        <v>1</v>
      </c>
      <c r="OW309" t="s">
        <v>780</v>
      </c>
      <c r="PC309" t="b">
        <v>1</v>
      </c>
      <c r="PF309" t="b">
        <v>1</v>
      </c>
      <c r="PL309">
        <v>1000</v>
      </c>
      <c r="PM309">
        <v>1500</v>
      </c>
      <c r="PN309" t="s">
        <v>1478</v>
      </c>
      <c r="PT309" t="b">
        <v>1</v>
      </c>
      <c r="QF309" t="s">
        <v>476</v>
      </c>
      <c r="QG309" t="s">
        <v>2238</v>
      </c>
      <c r="QK309" t="b">
        <v>1</v>
      </c>
      <c r="QP309" t="s">
        <v>510</v>
      </c>
      <c r="QR309" t="s">
        <v>771</v>
      </c>
      <c r="RC309" t="s">
        <v>673</v>
      </c>
      <c r="RE309" t="s">
        <v>510</v>
      </c>
      <c r="RG309" t="s">
        <v>4529</v>
      </c>
      <c r="RH309" t="s">
        <v>1098</v>
      </c>
      <c r="RI309" t="b">
        <v>1</v>
      </c>
      <c r="RR309" t="s">
        <v>514</v>
      </c>
      <c r="RS309" t="b">
        <v>1</v>
      </c>
      <c r="SA309" t="s">
        <v>515</v>
      </c>
      <c r="SB309" t="s">
        <v>4530</v>
      </c>
      <c r="SC309">
        <v>92475828</v>
      </c>
      <c r="SD309" t="s">
        <v>4531</v>
      </c>
      <c r="SE309" s="2">
        <v>44602.581817129627</v>
      </c>
      <c r="SF309">
        <v>308</v>
      </c>
      <c r="SH309">
        <v>-1</v>
      </c>
      <c r="SK309" t="s">
        <v>518</v>
      </c>
      <c r="SL309">
        <v>1590</v>
      </c>
      <c r="SM309" t="s">
        <v>983</v>
      </c>
      <c r="SN309">
        <v>648550</v>
      </c>
    </row>
    <row r="310" spans="1:508" hidden="1" x14ac:dyDescent="0.25">
      <c r="A310" t="s">
        <v>4532</v>
      </c>
      <c r="B310" t="s">
        <v>4533</v>
      </c>
      <c r="D310" t="s">
        <v>4489</v>
      </c>
      <c r="E310" t="s">
        <v>950</v>
      </c>
      <c r="G310" s="1">
        <v>44602</v>
      </c>
      <c r="H310" t="s">
        <v>2762</v>
      </c>
      <c r="I310" t="s">
        <v>952</v>
      </c>
      <c r="J310" t="s">
        <v>476</v>
      </c>
      <c r="K310" t="s">
        <v>522</v>
      </c>
      <c r="M310" t="s">
        <v>1012</v>
      </c>
      <c r="O310" t="s">
        <v>572</v>
      </c>
      <c r="P310" t="s">
        <v>480</v>
      </c>
      <c r="Q310" t="s">
        <v>481</v>
      </c>
      <c r="R310" t="s">
        <v>479</v>
      </c>
      <c r="S310" t="s">
        <v>482</v>
      </c>
      <c r="T310" t="b">
        <v>1</v>
      </c>
      <c r="AA310" t="s">
        <v>483</v>
      </c>
      <c r="AB310" t="s">
        <v>574</v>
      </c>
      <c r="AC310">
        <v>1</v>
      </c>
      <c r="AD310">
        <v>1</v>
      </c>
      <c r="AE310">
        <v>0</v>
      </c>
      <c r="AF310">
        <v>0</v>
      </c>
      <c r="AG310">
        <v>0</v>
      </c>
      <c r="AH310">
        <v>1</v>
      </c>
      <c r="AI310">
        <v>0</v>
      </c>
      <c r="AJ310" t="s">
        <v>486</v>
      </c>
      <c r="AK310" t="s">
        <v>486</v>
      </c>
      <c r="AL310" t="s">
        <v>485</v>
      </c>
      <c r="AM310">
        <v>0</v>
      </c>
      <c r="AN310">
        <v>1</v>
      </c>
      <c r="AO310">
        <v>0</v>
      </c>
      <c r="AP310">
        <v>0</v>
      </c>
      <c r="AQ310">
        <v>1</v>
      </c>
      <c r="AR310">
        <v>0</v>
      </c>
      <c r="AS310" t="s">
        <v>486</v>
      </c>
      <c r="AT310" t="s">
        <v>486</v>
      </c>
      <c r="AU310" t="s">
        <v>485</v>
      </c>
      <c r="AV310" t="s">
        <v>485</v>
      </c>
      <c r="AW310" t="s">
        <v>486</v>
      </c>
      <c r="AX310" t="s">
        <v>485</v>
      </c>
      <c r="AY310" t="s">
        <v>526</v>
      </c>
      <c r="AZ310">
        <v>4</v>
      </c>
      <c r="BA310" t="s">
        <v>953</v>
      </c>
      <c r="BC310" t="s">
        <v>1034</v>
      </c>
      <c r="BE310" t="s">
        <v>787</v>
      </c>
      <c r="BG310" t="s">
        <v>4534</v>
      </c>
      <c r="BH310" t="b">
        <v>1</v>
      </c>
      <c r="BJ310" t="b">
        <v>1</v>
      </c>
      <c r="BK310" t="b">
        <v>1</v>
      </c>
      <c r="BQ310">
        <v>15</v>
      </c>
      <c r="BR310" t="s">
        <v>956</v>
      </c>
      <c r="BS310" t="s">
        <v>510</v>
      </c>
      <c r="CV310" t="s">
        <v>1365</v>
      </c>
      <c r="CW310" t="b">
        <v>1</v>
      </c>
      <c r="CX310" t="b">
        <v>0</v>
      </c>
      <c r="CY310" t="b">
        <v>0</v>
      </c>
      <c r="CZ310" t="b">
        <v>0</v>
      </c>
      <c r="DA310" t="b">
        <v>0</v>
      </c>
      <c r="DB310" t="b">
        <v>0</v>
      </c>
      <c r="DC310" t="b">
        <v>0</v>
      </c>
      <c r="DE310">
        <v>1</v>
      </c>
      <c r="DF310">
        <v>1</v>
      </c>
      <c r="DI310">
        <v>1</v>
      </c>
      <c r="DP310" t="s">
        <v>510</v>
      </c>
      <c r="DQ310" t="s">
        <v>1200</v>
      </c>
      <c r="DS310" t="b">
        <v>1</v>
      </c>
      <c r="DT310" t="b">
        <v>1</v>
      </c>
      <c r="EC310" t="s">
        <v>476</v>
      </c>
      <c r="ED310" t="s">
        <v>4535</v>
      </c>
      <c r="EH310" t="b">
        <v>1</v>
      </c>
      <c r="EJ310" t="b">
        <v>1</v>
      </c>
      <c r="EK310" t="b">
        <v>1</v>
      </c>
      <c r="EP310" t="s">
        <v>510</v>
      </c>
      <c r="EQ310" t="s">
        <v>1404</v>
      </c>
      <c r="EU310" t="b">
        <v>1</v>
      </c>
      <c r="FA310" t="s">
        <v>476</v>
      </c>
      <c r="FB310" t="s">
        <v>510</v>
      </c>
      <c r="FC310" t="s">
        <v>476</v>
      </c>
      <c r="FD310" t="s">
        <v>476</v>
      </c>
      <c r="FE310" t="s">
        <v>510</v>
      </c>
      <c r="FF310" t="s">
        <v>510</v>
      </c>
      <c r="FG310" t="s">
        <v>476</v>
      </c>
      <c r="FH310" t="s">
        <v>510</v>
      </c>
      <c r="FI310" t="s">
        <v>476</v>
      </c>
      <c r="FJ310" t="s">
        <v>476</v>
      </c>
      <c r="FK310" t="s">
        <v>476</v>
      </c>
      <c r="FL310" t="s">
        <v>510</v>
      </c>
      <c r="FN310" t="s">
        <v>510</v>
      </c>
      <c r="FO310" t="s">
        <v>476</v>
      </c>
      <c r="FP310" t="s">
        <v>510</v>
      </c>
      <c r="FQ310" t="s">
        <v>510</v>
      </c>
      <c r="FR310" t="s">
        <v>476</v>
      </c>
      <c r="FS310" t="s">
        <v>510</v>
      </c>
      <c r="FT310" t="s">
        <v>510</v>
      </c>
      <c r="FU310" t="s">
        <v>476</v>
      </c>
      <c r="FV310" t="s">
        <v>510</v>
      </c>
      <c r="FW310" t="s">
        <v>476</v>
      </c>
      <c r="FX310" t="s">
        <v>510</v>
      </c>
      <c r="FY310" t="s">
        <v>476</v>
      </c>
      <c r="FZ310" t="s">
        <v>510</v>
      </c>
      <c r="GA310" t="s">
        <v>510</v>
      </c>
      <c r="GB310">
        <f>IF(Table1[[#This Row],[msna/Demographic_info/HH_members_group/total_m_c_muac]]=0,"",COUNTIF(Table1[[#This Row],[Grain or tubers e.g. bread, rice, noodles, bulger, frikeh, kaak, pasta, andoumeh, manakish, thick grain-based porridge, potatoes]:[Breastmilk]],"Yes"))</f>
        <v>5</v>
      </c>
      <c r="GC310" t="str">
        <f>IF(Table1[[#This Row],[Column1]]="","",IF(Table1[[#This Row],[Please select the assessment type:]]="Livelihood and Protection (MHPSS, CP, GBV)","",IF(Table1[[#This Row],[Column1]]&gt;4,"diverse","not diverse")))</f>
        <v>diverse</v>
      </c>
      <c r="GD310">
        <v>1</v>
      </c>
      <c r="GE310" t="s">
        <v>486</v>
      </c>
      <c r="GF310">
        <v>1</v>
      </c>
      <c r="GG310" t="s">
        <v>486</v>
      </c>
      <c r="GH310" t="s">
        <v>4536</v>
      </c>
      <c r="GK310" t="b">
        <v>1</v>
      </c>
      <c r="GM310" t="b">
        <v>1</v>
      </c>
      <c r="GN310" t="b">
        <v>1</v>
      </c>
      <c r="GV310" t="b">
        <v>1</v>
      </c>
      <c r="HA310" t="s">
        <v>551</v>
      </c>
      <c r="HG310" t="b">
        <v>1</v>
      </c>
      <c r="HO310" t="s">
        <v>4537</v>
      </c>
      <c r="HP310" t="s">
        <v>4538</v>
      </c>
      <c r="HQ310" t="b">
        <v>1</v>
      </c>
      <c r="HR310" t="b">
        <v>1</v>
      </c>
      <c r="HU310" t="b">
        <v>1</v>
      </c>
      <c r="IC310" t="s">
        <v>4539</v>
      </c>
      <c r="IE310" t="b">
        <v>1</v>
      </c>
      <c r="IF310" t="b">
        <v>1</v>
      </c>
      <c r="IL310" t="b">
        <v>1</v>
      </c>
      <c r="IP310" t="s">
        <v>4540</v>
      </c>
      <c r="IT310" t="b">
        <v>1</v>
      </c>
      <c r="IU310" t="b">
        <v>1</v>
      </c>
      <c r="IZ310" t="s">
        <v>769</v>
      </c>
      <c r="JB310" t="s">
        <v>4541</v>
      </c>
      <c r="JF310" t="b">
        <v>1</v>
      </c>
      <c r="JJ310" t="b">
        <v>1</v>
      </c>
      <c r="JQ310" t="s">
        <v>771</v>
      </c>
      <c r="JR310" t="s">
        <v>601</v>
      </c>
      <c r="JS310" t="b">
        <v>1</v>
      </c>
      <c r="JX310" t="b">
        <v>1</v>
      </c>
      <c r="KD310" t="s">
        <v>556</v>
      </c>
      <c r="KI310" t="b">
        <v>1</v>
      </c>
      <c r="KJ310" t="b">
        <v>1</v>
      </c>
      <c r="KO310" t="s">
        <v>792</v>
      </c>
      <c r="KP310" t="b">
        <v>1</v>
      </c>
      <c r="KR310" t="b">
        <v>1</v>
      </c>
      <c r="KY310" t="s">
        <v>498</v>
      </c>
      <c r="LA310" t="b">
        <v>1</v>
      </c>
      <c r="LH310" t="s">
        <v>1305</v>
      </c>
      <c r="LI310" t="b">
        <v>1</v>
      </c>
      <c r="LL310" t="b">
        <v>1</v>
      </c>
      <c r="LR310" t="s">
        <v>4542</v>
      </c>
      <c r="LT310" t="b">
        <v>1</v>
      </c>
      <c r="LV310" t="b">
        <v>1</v>
      </c>
      <c r="ME310" t="b">
        <v>1</v>
      </c>
      <c r="MI310" t="s">
        <v>2820</v>
      </c>
      <c r="MO310" t="b">
        <v>1</v>
      </c>
      <c r="MR310" t="b">
        <v>1</v>
      </c>
      <c r="MY310" t="s">
        <v>1372</v>
      </c>
      <c r="MZ310" t="b">
        <v>1</v>
      </c>
      <c r="NE310" t="b">
        <v>1</v>
      </c>
      <c r="NK310" t="s">
        <v>504</v>
      </c>
      <c r="NT310" t="b">
        <v>1</v>
      </c>
      <c r="NV310" t="s">
        <v>510</v>
      </c>
      <c r="NW310" t="s">
        <v>4543</v>
      </c>
      <c r="NX310" t="s">
        <v>510</v>
      </c>
      <c r="NZ310" t="s">
        <v>538</v>
      </c>
      <c r="OF310" t="b">
        <v>1</v>
      </c>
      <c r="OL310" t="s">
        <v>2406</v>
      </c>
      <c r="OM310" t="b">
        <v>1</v>
      </c>
      <c r="OO310" t="b">
        <v>1</v>
      </c>
      <c r="OR310" t="b">
        <v>1</v>
      </c>
      <c r="OW310" t="s">
        <v>1437</v>
      </c>
      <c r="PD310" t="b">
        <v>1</v>
      </c>
      <c r="PL310">
        <v>3000</v>
      </c>
      <c r="PM310">
        <v>3500</v>
      </c>
      <c r="PN310" t="s">
        <v>563</v>
      </c>
      <c r="PS310" t="b">
        <v>1</v>
      </c>
      <c r="QF310" t="s">
        <v>510</v>
      </c>
      <c r="QP310" t="s">
        <v>510</v>
      </c>
      <c r="QR310" t="s">
        <v>510</v>
      </c>
      <c r="RC310" t="s">
        <v>511</v>
      </c>
      <c r="RE310" t="s">
        <v>510</v>
      </c>
      <c r="RG310" t="s">
        <v>4544</v>
      </c>
      <c r="RH310" t="s">
        <v>611</v>
      </c>
      <c r="RJ310" t="b">
        <v>1</v>
      </c>
      <c r="RL310" t="b">
        <v>1</v>
      </c>
      <c r="RR310" t="s">
        <v>514</v>
      </c>
      <c r="RS310" t="b">
        <v>1</v>
      </c>
      <c r="SA310" t="s">
        <v>4545</v>
      </c>
      <c r="SB310" t="s">
        <v>4546</v>
      </c>
      <c r="SC310">
        <v>92475832</v>
      </c>
      <c r="SD310" t="s">
        <v>4547</v>
      </c>
      <c r="SE310" s="2">
        <v>44602.581828703696</v>
      </c>
      <c r="SF310">
        <v>309</v>
      </c>
      <c r="SH310">
        <v>-1</v>
      </c>
      <c r="SK310" t="s">
        <v>518</v>
      </c>
      <c r="SL310">
        <v>1721</v>
      </c>
      <c r="SM310" t="s">
        <v>983</v>
      </c>
      <c r="SN310">
        <v>648550</v>
      </c>
    </row>
    <row r="311" spans="1:508" hidden="1" x14ac:dyDescent="0.25">
      <c r="A311" t="s">
        <v>4548</v>
      </c>
      <c r="B311" t="s">
        <v>4549</v>
      </c>
      <c r="C311" t="s">
        <v>470</v>
      </c>
      <c r="D311" t="s">
        <v>4550</v>
      </c>
      <c r="E311" t="s">
        <v>950</v>
      </c>
      <c r="G311" s="1">
        <v>44602</v>
      </c>
      <c r="H311" t="s">
        <v>2994</v>
      </c>
      <c r="I311" t="s">
        <v>475</v>
      </c>
      <c r="J311" t="s">
        <v>476</v>
      </c>
      <c r="K311" t="s">
        <v>522</v>
      </c>
      <c r="M311" t="s">
        <v>478</v>
      </c>
      <c r="O311" t="s">
        <v>572</v>
      </c>
      <c r="P311" t="s">
        <v>480</v>
      </c>
      <c r="Q311" t="s">
        <v>573</v>
      </c>
      <c r="R311" t="s">
        <v>572</v>
      </c>
      <c r="S311" t="s">
        <v>482</v>
      </c>
      <c r="T311" t="b">
        <v>1</v>
      </c>
      <c r="AA311" t="s">
        <v>802</v>
      </c>
      <c r="AB311" t="s">
        <v>594</v>
      </c>
      <c r="AC311">
        <v>0</v>
      </c>
      <c r="AD311">
        <v>0</v>
      </c>
      <c r="AE311">
        <v>1</v>
      </c>
      <c r="AF311">
        <v>1</v>
      </c>
      <c r="AG311">
        <v>0</v>
      </c>
      <c r="AH311">
        <v>0</v>
      </c>
      <c r="AI311">
        <v>0</v>
      </c>
      <c r="AJ311" t="s">
        <v>485</v>
      </c>
      <c r="AK311" t="s">
        <v>470</v>
      </c>
      <c r="AL311" t="s">
        <v>485</v>
      </c>
      <c r="AM311">
        <v>0</v>
      </c>
      <c r="AN311">
        <v>0</v>
      </c>
      <c r="AO311">
        <v>2</v>
      </c>
      <c r="AP311">
        <v>0</v>
      </c>
      <c r="AQ311">
        <v>1</v>
      </c>
      <c r="AR311">
        <v>0</v>
      </c>
      <c r="AS311" t="s">
        <v>485</v>
      </c>
      <c r="AT311" t="s">
        <v>486</v>
      </c>
      <c r="AU311" t="s">
        <v>487</v>
      </c>
      <c r="AV311" t="s">
        <v>526</v>
      </c>
      <c r="AW311" t="s">
        <v>486</v>
      </c>
      <c r="AX311" t="s">
        <v>486</v>
      </c>
      <c r="AY311" t="s">
        <v>527</v>
      </c>
      <c r="AZ311">
        <v>5</v>
      </c>
      <c r="BA311" t="s">
        <v>953</v>
      </c>
      <c r="BC311" t="s">
        <v>787</v>
      </c>
      <c r="BE311" t="s">
        <v>488</v>
      </c>
      <c r="GB311">
        <f>IF(Table1[[#This Row],[msna/Demographic_info/HH_members_group/total_m_c_muac]]=0,"",COUNTIF(Table1[[#This Row],[Grain or tubers e.g. bread, rice, noodles, bulger, frikeh, kaak, pasta, andoumeh, manakish, thick grain-based porridge, potatoes]:[Breastmilk]],"Yes"))</f>
        <v>0</v>
      </c>
      <c r="GC311" t="str">
        <f>IF(Table1[[#This Row],[Column1]]="","",IF(Table1[[#This Row],[Please select the assessment type:]]="Livelihood and Protection (MHPSS, CP, GBV)","",IF(Table1[[#This Row],[Column1]]&gt;4,"diverse","not diverse")))</f>
        <v/>
      </c>
      <c r="GH311" t="s">
        <v>4551</v>
      </c>
      <c r="GI311" t="b">
        <v>1</v>
      </c>
      <c r="GN311" t="b">
        <v>1</v>
      </c>
      <c r="GT311" t="b">
        <v>1</v>
      </c>
      <c r="GV311" t="b">
        <v>1</v>
      </c>
      <c r="HA311" t="s">
        <v>4261</v>
      </c>
      <c r="HJ311" t="b">
        <v>1</v>
      </c>
      <c r="HK311" t="b">
        <v>1</v>
      </c>
      <c r="HO311" t="s">
        <v>4552</v>
      </c>
      <c r="HP311" t="s">
        <v>4553</v>
      </c>
      <c r="HR311" t="b">
        <v>1</v>
      </c>
      <c r="HT311" t="b">
        <v>1</v>
      </c>
      <c r="HV311" t="b">
        <v>1</v>
      </c>
      <c r="HW311" t="b">
        <v>1</v>
      </c>
      <c r="IC311" t="s">
        <v>2643</v>
      </c>
      <c r="IF311" t="b">
        <v>1</v>
      </c>
      <c r="IP311" t="s">
        <v>1243</v>
      </c>
      <c r="IQ311" t="b">
        <v>1</v>
      </c>
      <c r="IZ311" t="s">
        <v>476</v>
      </c>
      <c r="JB311" t="s">
        <v>1206</v>
      </c>
      <c r="JF311" t="b">
        <v>1</v>
      </c>
      <c r="JQ311" t="s">
        <v>510</v>
      </c>
      <c r="JR311" t="s">
        <v>534</v>
      </c>
      <c r="JW311" t="b">
        <v>1</v>
      </c>
      <c r="KD311" t="s">
        <v>534</v>
      </c>
      <c r="KI311" t="b">
        <v>1</v>
      </c>
      <c r="KO311" t="s">
        <v>554</v>
      </c>
      <c r="KW311" t="b">
        <v>1</v>
      </c>
      <c r="LH311" t="s">
        <v>969</v>
      </c>
      <c r="LN311" t="b">
        <v>1</v>
      </c>
      <c r="LR311" t="s">
        <v>4404</v>
      </c>
      <c r="LT311" t="b">
        <v>1</v>
      </c>
      <c r="LY311" t="b">
        <v>1</v>
      </c>
      <c r="MA311" t="b">
        <v>1</v>
      </c>
      <c r="ME311" t="b">
        <v>1</v>
      </c>
      <c r="MI311" t="s">
        <v>4554</v>
      </c>
      <c r="MO311" t="b">
        <v>1</v>
      </c>
      <c r="MR311" t="b">
        <v>1</v>
      </c>
      <c r="MY311" t="s">
        <v>4555</v>
      </c>
      <c r="NA311" t="b">
        <v>1</v>
      </c>
      <c r="NC311" t="b">
        <v>1</v>
      </c>
      <c r="NE311" t="b">
        <v>1</v>
      </c>
      <c r="NK311" t="s">
        <v>777</v>
      </c>
      <c r="NN311" t="b">
        <v>1</v>
      </c>
      <c r="NV311" t="s">
        <v>476</v>
      </c>
      <c r="NX311" t="s">
        <v>510</v>
      </c>
      <c r="NZ311" t="s">
        <v>625</v>
      </c>
      <c r="OB311" t="b">
        <v>1</v>
      </c>
      <c r="OE311" t="b">
        <v>1</v>
      </c>
      <c r="OF311" t="b">
        <v>1</v>
      </c>
      <c r="OL311" t="s">
        <v>1050</v>
      </c>
      <c r="OO311" t="b">
        <v>1</v>
      </c>
      <c r="OP311" t="b">
        <v>1</v>
      </c>
      <c r="OR311" t="b">
        <v>1</v>
      </c>
      <c r="OW311" t="s">
        <v>585</v>
      </c>
      <c r="OX311" t="b">
        <v>1</v>
      </c>
      <c r="PM311">
        <v>3000</v>
      </c>
      <c r="PN311" t="s">
        <v>653</v>
      </c>
      <c r="PS311" t="b">
        <v>1</v>
      </c>
      <c r="PT311" t="b">
        <v>1</v>
      </c>
      <c r="QF311" t="s">
        <v>510</v>
      </c>
      <c r="QP311" t="s">
        <v>510</v>
      </c>
      <c r="QR311" t="s">
        <v>510</v>
      </c>
      <c r="RC311" t="s">
        <v>1135</v>
      </c>
      <c r="RE311" t="s">
        <v>510</v>
      </c>
      <c r="RG311" t="s">
        <v>4556</v>
      </c>
      <c r="RH311" t="s">
        <v>3369</v>
      </c>
      <c r="RI311" t="b">
        <v>1</v>
      </c>
      <c r="RL311" t="b">
        <v>1</v>
      </c>
      <c r="RM311" t="b">
        <v>1</v>
      </c>
      <c r="RR311" t="s">
        <v>514</v>
      </c>
      <c r="RS311" t="b">
        <v>1</v>
      </c>
      <c r="SA311" t="s">
        <v>515</v>
      </c>
      <c r="SB311" t="s">
        <v>4557</v>
      </c>
      <c r="SC311">
        <v>92476047</v>
      </c>
      <c r="SD311" t="s">
        <v>4558</v>
      </c>
      <c r="SE311" s="2">
        <v>44602.583368055559</v>
      </c>
      <c r="SF311">
        <v>310</v>
      </c>
      <c r="SH311">
        <v>-1</v>
      </c>
      <c r="SK311" t="s">
        <v>518</v>
      </c>
      <c r="SL311">
        <v>22836</v>
      </c>
      <c r="SM311" t="s">
        <v>983</v>
      </c>
      <c r="SN311">
        <v>648550</v>
      </c>
    </row>
    <row r="312" spans="1:508" hidden="1" x14ac:dyDescent="0.25">
      <c r="A312" t="s">
        <v>4559</v>
      </c>
      <c r="B312" t="s">
        <v>4560</v>
      </c>
      <c r="C312" t="s">
        <v>470</v>
      </c>
      <c r="D312" t="s">
        <v>4550</v>
      </c>
      <c r="E312" t="s">
        <v>950</v>
      </c>
      <c r="G312" s="1">
        <v>44602</v>
      </c>
      <c r="H312" t="s">
        <v>2994</v>
      </c>
      <c r="I312" t="s">
        <v>475</v>
      </c>
      <c r="J312" t="s">
        <v>476</v>
      </c>
      <c r="K312" t="s">
        <v>522</v>
      </c>
      <c r="M312" t="s">
        <v>1012</v>
      </c>
      <c r="O312" t="s">
        <v>572</v>
      </c>
      <c r="P312" t="s">
        <v>480</v>
      </c>
      <c r="Q312" t="s">
        <v>481</v>
      </c>
      <c r="R312" t="s">
        <v>479</v>
      </c>
      <c r="S312" t="s">
        <v>482</v>
      </c>
      <c r="T312" t="b">
        <v>1</v>
      </c>
      <c r="AA312" t="s">
        <v>483</v>
      </c>
      <c r="AB312" t="s">
        <v>549</v>
      </c>
      <c r="AC312">
        <v>0</v>
      </c>
      <c r="AD312">
        <v>0</v>
      </c>
      <c r="AE312">
        <v>1</v>
      </c>
      <c r="AF312">
        <v>1</v>
      </c>
      <c r="AG312">
        <v>0</v>
      </c>
      <c r="AH312">
        <v>1</v>
      </c>
      <c r="AI312">
        <v>1</v>
      </c>
      <c r="AJ312" t="s">
        <v>485</v>
      </c>
      <c r="AK312" t="s">
        <v>485</v>
      </c>
      <c r="AL312" t="s">
        <v>526</v>
      </c>
      <c r="AM312">
        <v>0</v>
      </c>
      <c r="AN312">
        <v>0</v>
      </c>
      <c r="AO312">
        <v>0</v>
      </c>
      <c r="AP312">
        <v>0</v>
      </c>
      <c r="AQ312">
        <v>1</v>
      </c>
      <c r="AR312">
        <v>1</v>
      </c>
      <c r="AS312" t="s">
        <v>470</v>
      </c>
      <c r="AT312" t="s">
        <v>485</v>
      </c>
      <c r="AU312" t="s">
        <v>485</v>
      </c>
      <c r="AV312" t="s">
        <v>485</v>
      </c>
      <c r="AW312" t="s">
        <v>486</v>
      </c>
      <c r="AX312" t="s">
        <v>526</v>
      </c>
      <c r="AY312" t="s">
        <v>660</v>
      </c>
      <c r="AZ312">
        <v>6</v>
      </c>
      <c r="BA312" t="s">
        <v>953</v>
      </c>
      <c r="BC312" t="s">
        <v>1034</v>
      </c>
      <c r="BE312" t="s">
        <v>787</v>
      </c>
      <c r="GB312">
        <f>IF(Table1[[#This Row],[msna/Demographic_info/HH_members_group/total_m_c_muac]]=0,"",COUNTIF(Table1[[#This Row],[Grain or tubers e.g. bread, rice, noodles, bulger, frikeh, kaak, pasta, andoumeh, manakish, thick grain-based porridge, potatoes]:[Breastmilk]],"Yes"))</f>
        <v>0</v>
      </c>
      <c r="GC312" t="str">
        <f>IF(Table1[[#This Row],[Column1]]="","",IF(Table1[[#This Row],[Please select the assessment type:]]="Livelihood and Protection (MHPSS, CP, GBV)","",IF(Table1[[#This Row],[Column1]]&gt;4,"diverse","not diverse")))</f>
        <v/>
      </c>
      <c r="GH312" t="s">
        <v>4551</v>
      </c>
      <c r="GI312" t="b">
        <v>1</v>
      </c>
      <c r="GN312" t="b">
        <v>1</v>
      </c>
      <c r="GT312" t="b">
        <v>1</v>
      </c>
      <c r="GV312" t="b">
        <v>1</v>
      </c>
      <c r="HA312" t="s">
        <v>4261</v>
      </c>
      <c r="HJ312" t="b">
        <v>1</v>
      </c>
      <c r="HK312" t="b">
        <v>1</v>
      </c>
      <c r="HO312" t="s">
        <v>4561</v>
      </c>
      <c r="HP312" t="s">
        <v>806</v>
      </c>
      <c r="HQ312" t="b">
        <v>1</v>
      </c>
      <c r="HT312" t="b">
        <v>1</v>
      </c>
      <c r="IC312" t="s">
        <v>1107</v>
      </c>
      <c r="ID312" t="b">
        <v>1</v>
      </c>
      <c r="IP312" t="s">
        <v>554</v>
      </c>
      <c r="IX312" t="b">
        <v>1</v>
      </c>
      <c r="IZ312" t="s">
        <v>476</v>
      </c>
      <c r="JB312" t="s">
        <v>1206</v>
      </c>
      <c r="JF312" t="b">
        <v>1</v>
      </c>
      <c r="JQ312" t="s">
        <v>510</v>
      </c>
      <c r="JR312" t="s">
        <v>772</v>
      </c>
      <c r="JS312" t="b">
        <v>1</v>
      </c>
      <c r="KD312" t="s">
        <v>1091</v>
      </c>
      <c r="KE312" t="b">
        <v>1</v>
      </c>
      <c r="KI312" t="b">
        <v>1</v>
      </c>
      <c r="KO312" t="s">
        <v>554</v>
      </c>
      <c r="KW312" t="b">
        <v>1</v>
      </c>
      <c r="LH312" t="s">
        <v>2368</v>
      </c>
      <c r="LI312" t="b">
        <v>1</v>
      </c>
      <c r="LN312" t="b">
        <v>1</v>
      </c>
      <c r="LR312" t="s">
        <v>4562</v>
      </c>
      <c r="LT312" t="b">
        <v>1</v>
      </c>
      <c r="LY312" t="b">
        <v>1</v>
      </c>
      <c r="ME312" t="b">
        <v>1</v>
      </c>
      <c r="MI312" t="s">
        <v>1371</v>
      </c>
      <c r="MO312" t="b">
        <v>1</v>
      </c>
      <c r="MP312" t="b">
        <v>1</v>
      </c>
      <c r="MY312" t="s">
        <v>1276</v>
      </c>
      <c r="NA312" t="b">
        <v>1</v>
      </c>
      <c r="NK312" t="s">
        <v>973</v>
      </c>
      <c r="NQ312" t="b">
        <v>1</v>
      </c>
      <c r="NV312" t="s">
        <v>476</v>
      </c>
      <c r="NX312" t="s">
        <v>510</v>
      </c>
      <c r="NZ312" t="s">
        <v>1477</v>
      </c>
      <c r="OB312" t="b">
        <v>1</v>
      </c>
      <c r="OE312" t="b">
        <v>1</v>
      </c>
      <c r="OF312" t="b">
        <v>1</v>
      </c>
      <c r="OL312" t="s">
        <v>3078</v>
      </c>
      <c r="OO312" t="b">
        <v>1</v>
      </c>
      <c r="OR312" t="b">
        <v>1</v>
      </c>
      <c r="OW312" t="s">
        <v>585</v>
      </c>
      <c r="OX312" t="b">
        <v>1</v>
      </c>
      <c r="PM312">
        <v>3000</v>
      </c>
      <c r="PN312" t="s">
        <v>653</v>
      </c>
      <c r="PS312" t="b">
        <v>1</v>
      </c>
      <c r="PT312" t="b">
        <v>1</v>
      </c>
      <c r="QF312" t="s">
        <v>510</v>
      </c>
      <c r="QP312" t="s">
        <v>510</v>
      </c>
      <c r="QR312" t="s">
        <v>510</v>
      </c>
      <c r="RC312" t="s">
        <v>511</v>
      </c>
      <c r="RE312" t="s">
        <v>510</v>
      </c>
      <c r="RG312" t="s">
        <v>4563</v>
      </c>
      <c r="RH312" t="s">
        <v>1098</v>
      </c>
      <c r="RI312" t="b">
        <v>1</v>
      </c>
      <c r="RR312" t="s">
        <v>514</v>
      </c>
      <c r="RS312" t="b">
        <v>1</v>
      </c>
      <c r="SA312" t="s">
        <v>4564</v>
      </c>
      <c r="SB312" t="s">
        <v>4565</v>
      </c>
      <c r="SC312">
        <v>92476049</v>
      </c>
      <c r="SD312" t="s">
        <v>4566</v>
      </c>
      <c r="SE312" s="2">
        <v>44602.583379629628</v>
      </c>
      <c r="SF312">
        <v>311</v>
      </c>
      <c r="SH312">
        <v>-1</v>
      </c>
      <c r="SK312" t="s">
        <v>518</v>
      </c>
      <c r="SL312">
        <v>20153</v>
      </c>
      <c r="SM312" t="s">
        <v>983</v>
      </c>
      <c r="SN312">
        <v>648550</v>
      </c>
    </row>
    <row r="313" spans="1:508" hidden="1" x14ac:dyDescent="0.25">
      <c r="A313" t="s">
        <v>4567</v>
      </c>
      <c r="B313" t="s">
        <v>4568</v>
      </c>
      <c r="C313" t="s">
        <v>470</v>
      </c>
      <c r="D313" t="s">
        <v>4550</v>
      </c>
      <c r="E313" t="s">
        <v>950</v>
      </c>
      <c r="G313" s="1">
        <v>44602</v>
      </c>
      <c r="H313" t="s">
        <v>2994</v>
      </c>
      <c r="I313" t="s">
        <v>475</v>
      </c>
      <c r="J313" t="s">
        <v>476</v>
      </c>
      <c r="K313" t="s">
        <v>522</v>
      </c>
      <c r="M313" t="s">
        <v>1012</v>
      </c>
      <c r="O313" t="s">
        <v>572</v>
      </c>
      <c r="P313" t="s">
        <v>480</v>
      </c>
      <c r="Q313" t="s">
        <v>481</v>
      </c>
      <c r="R313" t="s">
        <v>479</v>
      </c>
      <c r="S313" t="s">
        <v>482</v>
      </c>
      <c r="T313" t="b">
        <v>1</v>
      </c>
      <c r="AA313" t="s">
        <v>483</v>
      </c>
      <c r="AB313" t="s">
        <v>484</v>
      </c>
      <c r="AC313">
        <v>0</v>
      </c>
      <c r="AD313">
        <v>0</v>
      </c>
      <c r="AE313">
        <v>0</v>
      </c>
      <c r="AF313">
        <v>1</v>
      </c>
      <c r="AG313">
        <v>1</v>
      </c>
      <c r="AH313">
        <v>1</v>
      </c>
      <c r="AI313">
        <v>0</v>
      </c>
      <c r="AJ313" t="s">
        <v>485</v>
      </c>
      <c r="AK313" t="s">
        <v>486</v>
      </c>
      <c r="AL313" t="s">
        <v>487</v>
      </c>
      <c r="AM313">
        <v>0</v>
      </c>
      <c r="AN313">
        <v>0</v>
      </c>
      <c r="AO313">
        <v>0</v>
      </c>
      <c r="AP313">
        <v>1</v>
      </c>
      <c r="AQ313">
        <v>1</v>
      </c>
      <c r="AR313">
        <v>0</v>
      </c>
      <c r="AS313" t="s">
        <v>486</v>
      </c>
      <c r="AT313" t="s">
        <v>486</v>
      </c>
      <c r="AU313" t="s">
        <v>485</v>
      </c>
      <c r="AV313" t="s">
        <v>487</v>
      </c>
      <c r="AW313" t="s">
        <v>470</v>
      </c>
      <c r="AX313" t="s">
        <v>485</v>
      </c>
      <c r="AY313" t="s">
        <v>527</v>
      </c>
      <c r="AZ313">
        <v>5</v>
      </c>
      <c r="BA313" t="s">
        <v>953</v>
      </c>
      <c r="BC313" t="s">
        <v>787</v>
      </c>
      <c r="BE313" t="s">
        <v>1034</v>
      </c>
      <c r="GB313">
        <f>IF(Table1[[#This Row],[msna/Demographic_info/HH_members_group/total_m_c_muac]]=0,"",COUNTIF(Table1[[#This Row],[Grain or tubers e.g. bread, rice, noodles, bulger, frikeh, kaak, pasta, andoumeh, manakish, thick grain-based porridge, potatoes]:[Breastmilk]],"Yes"))</f>
        <v>0</v>
      </c>
      <c r="GC313" t="str">
        <f>IF(Table1[[#This Row],[Column1]]="","",IF(Table1[[#This Row],[Please select the assessment type:]]="Livelihood and Protection (MHPSS, CP, GBV)","",IF(Table1[[#This Row],[Column1]]&gt;4,"diverse","not diverse")))</f>
        <v/>
      </c>
      <c r="GH313" t="s">
        <v>4569</v>
      </c>
      <c r="GI313" t="b">
        <v>1</v>
      </c>
      <c r="GK313" t="b">
        <v>1</v>
      </c>
      <c r="GM313" t="b">
        <v>1</v>
      </c>
      <c r="GN313" t="b">
        <v>1</v>
      </c>
      <c r="GT313" t="b">
        <v>1</v>
      </c>
      <c r="HA313" t="s">
        <v>4570</v>
      </c>
      <c r="HJ313" t="b">
        <v>1</v>
      </c>
      <c r="HK313" t="b">
        <v>1</v>
      </c>
      <c r="HO313" t="s">
        <v>4571</v>
      </c>
      <c r="HP313" t="s">
        <v>4572</v>
      </c>
      <c r="HR313" t="b">
        <v>1</v>
      </c>
      <c r="HV313" t="b">
        <v>1</v>
      </c>
      <c r="HW313" t="b">
        <v>1</v>
      </c>
      <c r="HX313" t="b">
        <v>1</v>
      </c>
      <c r="HY313" t="b">
        <v>1</v>
      </c>
      <c r="IC313" t="s">
        <v>823</v>
      </c>
      <c r="IE313" t="b">
        <v>1</v>
      </c>
      <c r="IP313" t="s">
        <v>824</v>
      </c>
      <c r="IR313" t="b">
        <v>1</v>
      </c>
      <c r="IZ313" t="s">
        <v>769</v>
      </c>
      <c r="JB313" t="s">
        <v>1206</v>
      </c>
      <c r="JF313" t="b">
        <v>1</v>
      </c>
      <c r="JQ313" t="s">
        <v>510</v>
      </c>
      <c r="JR313" t="s">
        <v>772</v>
      </c>
      <c r="JS313" t="b">
        <v>1</v>
      </c>
      <c r="KD313" t="s">
        <v>826</v>
      </c>
      <c r="KE313" t="b">
        <v>1</v>
      </c>
      <c r="KI313" t="b">
        <v>1</v>
      </c>
      <c r="KO313" t="s">
        <v>554</v>
      </c>
      <c r="KW313" t="b">
        <v>1</v>
      </c>
      <c r="LH313" t="s">
        <v>969</v>
      </c>
      <c r="LN313" t="b">
        <v>1</v>
      </c>
      <c r="LR313" t="s">
        <v>4573</v>
      </c>
      <c r="LT313" t="b">
        <v>1</v>
      </c>
      <c r="LY313" t="b">
        <v>1</v>
      </c>
      <c r="ME313" t="b">
        <v>1</v>
      </c>
      <c r="MI313" t="s">
        <v>1371</v>
      </c>
      <c r="MO313" t="b">
        <v>1</v>
      </c>
      <c r="MP313" t="b">
        <v>1</v>
      </c>
      <c r="MY313" t="s">
        <v>1023</v>
      </c>
      <c r="NH313" t="b">
        <v>1</v>
      </c>
      <c r="NK313" t="s">
        <v>973</v>
      </c>
      <c r="NQ313" t="b">
        <v>1</v>
      </c>
      <c r="NV313" t="s">
        <v>476</v>
      </c>
      <c r="NX313" t="s">
        <v>510</v>
      </c>
      <c r="NZ313" t="s">
        <v>559</v>
      </c>
      <c r="OB313" t="b">
        <v>1</v>
      </c>
      <c r="OF313" t="b">
        <v>1</v>
      </c>
      <c r="OL313" t="s">
        <v>1359</v>
      </c>
      <c r="OO313" t="b">
        <v>1</v>
      </c>
      <c r="OP313" t="b">
        <v>1</v>
      </c>
      <c r="OW313" t="s">
        <v>562</v>
      </c>
      <c r="PA313" t="b">
        <v>1</v>
      </c>
      <c r="PL313">
        <v>800</v>
      </c>
      <c r="PM313">
        <v>2500</v>
      </c>
      <c r="PN313" t="s">
        <v>1249</v>
      </c>
      <c r="PO313" t="b">
        <v>1</v>
      </c>
      <c r="PT313" t="b">
        <v>1</v>
      </c>
      <c r="QF313" t="s">
        <v>510</v>
      </c>
      <c r="QP313" t="s">
        <v>510</v>
      </c>
      <c r="QR313" t="s">
        <v>510</v>
      </c>
      <c r="RC313" t="s">
        <v>511</v>
      </c>
      <c r="RE313" t="s">
        <v>510</v>
      </c>
      <c r="RG313" t="s">
        <v>4574</v>
      </c>
      <c r="RH313" t="s">
        <v>1098</v>
      </c>
      <c r="RI313" t="b">
        <v>1</v>
      </c>
      <c r="RR313" t="s">
        <v>514</v>
      </c>
      <c r="RS313" t="b">
        <v>1</v>
      </c>
      <c r="SA313" t="s">
        <v>543</v>
      </c>
      <c r="SB313" t="s">
        <v>4575</v>
      </c>
      <c r="SC313">
        <v>92476052</v>
      </c>
      <c r="SD313" t="s">
        <v>4576</v>
      </c>
      <c r="SE313" s="2">
        <v>44602.583379629628</v>
      </c>
      <c r="SF313">
        <v>312</v>
      </c>
      <c r="SH313">
        <v>-1</v>
      </c>
      <c r="SK313" t="s">
        <v>518</v>
      </c>
      <c r="SL313">
        <v>16529</v>
      </c>
      <c r="SM313" t="s">
        <v>983</v>
      </c>
      <c r="SN313">
        <v>648550</v>
      </c>
    </row>
    <row r="314" spans="1:508" hidden="1" x14ac:dyDescent="0.25">
      <c r="A314" t="s">
        <v>4577</v>
      </c>
      <c r="B314" t="s">
        <v>4578</v>
      </c>
      <c r="C314" t="s">
        <v>470</v>
      </c>
      <c r="D314" t="s">
        <v>4550</v>
      </c>
      <c r="E314" t="s">
        <v>950</v>
      </c>
      <c r="G314" s="1">
        <v>44602</v>
      </c>
      <c r="H314" t="s">
        <v>2994</v>
      </c>
      <c r="I314" t="s">
        <v>475</v>
      </c>
      <c r="J314" t="s">
        <v>476</v>
      </c>
      <c r="K314" t="s">
        <v>477</v>
      </c>
      <c r="L314" s="1">
        <v>44232</v>
      </c>
      <c r="M314" t="s">
        <v>478</v>
      </c>
      <c r="O314" t="s">
        <v>572</v>
      </c>
      <c r="P314" t="s">
        <v>721</v>
      </c>
      <c r="Q314" t="s">
        <v>573</v>
      </c>
      <c r="R314" t="s">
        <v>572</v>
      </c>
      <c r="S314" t="s">
        <v>482</v>
      </c>
      <c r="T314" t="b">
        <v>1</v>
      </c>
      <c r="AA314" t="s">
        <v>3084</v>
      </c>
      <c r="AB314" t="s">
        <v>594</v>
      </c>
      <c r="AC314">
        <v>0</v>
      </c>
      <c r="AD314">
        <v>0</v>
      </c>
      <c r="AE314">
        <v>0</v>
      </c>
      <c r="AF314">
        <v>0</v>
      </c>
      <c r="AG314">
        <v>1</v>
      </c>
      <c r="AH314">
        <v>2</v>
      </c>
      <c r="AI314">
        <v>0</v>
      </c>
      <c r="AJ314" t="s">
        <v>486</v>
      </c>
      <c r="AK314" t="s">
        <v>485</v>
      </c>
      <c r="AL314" t="s">
        <v>487</v>
      </c>
      <c r="AM314">
        <v>0</v>
      </c>
      <c r="AN314">
        <v>0</v>
      </c>
      <c r="AO314">
        <v>0</v>
      </c>
      <c r="AP314">
        <v>1</v>
      </c>
      <c r="AQ314">
        <v>1</v>
      </c>
      <c r="AR314">
        <v>0</v>
      </c>
      <c r="AS314" t="s">
        <v>486</v>
      </c>
      <c r="AT314" t="s">
        <v>486</v>
      </c>
      <c r="AU314" t="s">
        <v>485</v>
      </c>
      <c r="AV314" t="s">
        <v>485</v>
      </c>
      <c r="AW314" t="s">
        <v>470</v>
      </c>
      <c r="AX314" t="s">
        <v>487</v>
      </c>
      <c r="AY314" t="s">
        <v>527</v>
      </c>
      <c r="AZ314">
        <v>5</v>
      </c>
      <c r="BA314" t="s">
        <v>803</v>
      </c>
      <c r="BC314" t="s">
        <v>953</v>
      </c>
      <c r="BE314" t="s">
        <v>1034</v>
      </c>
      <c r="GB314">
        <f>IF(Table1[[#This Row],[msna/Demographic_info/HH_members_group/total_m_c_muac]]=0,"",COUNTIF(Table1[[#This Row],[Grain or tubers e.g. bread, rice, noodles, bulger, frikeh, kaak, pasta, andoumeh, manakish, thick grain-based porridge, potatoes]:[Breastmilk]],"Yes"))</f>
        <v>0</v>
      </c>
      <c r="GC314" t="str">
        <f>IF(Table1[[#This Row],[Column1]]="","",IF(Table1[[#This Row],[Please select the assessment type:]]="Livelihood and Protection (MHPSS, CP, GBV)","",IF(Table1[[#This Row],[Column1]]&gt;4,"diverse","not diverse")))</f>
        <v/>
      </c>
      <c r="GH314" t="s">
        <v>4579</v>
      </c>
      <c r="GI314" t="b">
        <v>1</v>
      </c>
      <c r="GK314" t="b">
        <v>1</v>
      </c>
      <c r="GM314" t="b">
        <v>1</v>
      </c>
      <c r="GT314" t="b">
        <v>1</v>
      </c>
      <c r="HA314" t="s">
        <v>1489</v>
      </c>
      <c r="HB314" t="b">
        <v>1</v>
      </c>
      <c r="HG314" t="b">
        <v>1</v>
      </c>
      <c r="HO314" t="s">
        <v>4580</v>
      </c>
      <c r="HP314" t="s">
        <v>806</v>
      </c>
      <c r="HQ314" t="b">
        <v>1</v>
      </c>
      <c r="HT314" t="b">
        <v>1</v>
      </c>
      <c r="IC314" t="s">
        <v>1291</v>
      </c>
      <c r="ID314" t="b">
        <v>1</v>
      </c>
      <c r="IH314" t="b">
        <v>1</v>
      </c>
      <c r="IP314" t="s">
        <v>554</v>
      </c>
      <c r="IX314" t="b">
        <v>1</v>
      </c>
      <c r="IZ314" t="s">
        <v>476</v>
      </c>
      <c r="JB314" t="s">
        <v>1206</v>
      </c>
      <c r="JF314" t="b">
        <v>1</v>
      </c>
      <c r="JQ314" t="s">
        <v>771</v>
      </c>
      <c r="JR314" t="s">
        <v>772</v>
      </c>
      <c r="JS314" t="b">
        <v>1</v>
      </c>
      <c r="KD314" t="s">
        <v>772</v>
      </c>
      <c r="KE314" t="b">
        <v>1</v>
      </c>
      <c r="KO314" t="s">
        <v>554</v>
      </c>
      <c r="KW314" t="b">
        <v>1</v>
      </c>
      <c r="LH314" t="s">
        <v>554</v>
      </c>
      <c r="LP314" t="b">
        <v>1</v>
      </c>
      <c r="LR314" t="s">
        <v>3175</v>
      </c>
      <c r="LT314" t="b">
        <v>1</v>
      </c>
      <c r="LY314" t="b">
        <v>1</v>
      </c>
      <c r="ME314" t="b">
        <v>1</v>
      </c>
      <c r="MI314" t="s">
        <v>4581</v>
      </c>
      <c r="ML314" t="b">
        <v>1</v>
      </c>
      <c r="MO314" t="b">
        <v>1</v>
      </c>
      <c r="MP314" t="b">
        <v>1</v>
      </c>
      <c r="MY314" t="s">
        <v>1023</v>
      </c>
      <c r="NH314" t="b">
        <v>1</v>
      </c>
      <c r="NK314" t="s">
        <v>973</v>
      </c>
      <c r="NQ314" t="b">
        <v>1</v>
      </c>
      <c r="NV314" t="s">
        <v>476</v>
      </c>
      <c r="NX314" t="s">
        <v>510</v>
      </c>
      <c r="NZ314" t="s">
        <v>1170</v>
      </c>
      <c r="OA314" t="b">
        <v>1</v>
      </c>
      <c r="OB314" t="b">
        <v>1</v>
      </c>
      <c r="OF314" t="b">
        <v>1</v>
      </c>
      <c r="OL314" t="s">
        <v>869</v>
      </c>
      <c r="OO314" t="b">
        <v>1</v>
      </c>
      <c r="OQ314" t="b">
        <v>1</v>
      </c>
      <c r="OW314" t="s">
        <v>608</v>
      </c>
      <c r="PE314" t="b">
        <v>1</v>
      </c>
      <c r="PL314">
        <v>1000</v>
      </c>
      <c r="PM314">
        <v>3000</v>
      </c>
      <c r="PN314" t="s">
        <v>695</v>
      </c>
      <c r="PO314" t="b">
        <v>1</v>
      </c>
      <c r="PS314" t="b">
        <v>1</v>
      </c>
      <c r="PT314" t="b">
        <v>1</v>
      </c>
      <c r="QF314" t="s">
        <v>476</v>
      </c>
      <c r="QG314" t="s">
        <v>2238</v>
      </c>
      <c r="QK314" t="b">
        <v>1</v>
      </c>
      <c r="QP314" t="s">
        <v>510</v>
      </c>
      <c r="QR314" t="s">
        <v>510</v>
      </c>
      <c r="RC314" t="s">
        <v>1135</v>
      </c>
      <c r="RE314" t="s">
        <v>510</v>
      </c>
      <c r="RG314" t="s">
        <v>4582</v>
      </c>
      <c r="RH314" t="s">
        <v>1098</v>
      </c>
      <c r="RI314" t="b">
        <v>1</v>
      </c>
      <c r="RR314" t="s">
        <v>514</v>
      </c>
      <c r="RS314" t="b">
        <v>1</v>
      </c>
      <c r="SA314" t="s">
        <v>515</v>
      </c>
      <c r="SB314" t="s">
        <v>4583</v>
      </c>
      <c r="SC314">
        <v>92476055</v>
      </c>
      <c r="SD314" t="s">
        <v>4584</v>
      </c>
      <c r="SE314" s="2">
        <v>44602.583391203712</v>
      </c>
      <c r="SF314">
        <v>313</v>
      </c>
      <c r="SH314">
        <v>-1</v>
      </c>
      <c r="SK314" t="s">
        <v>518</v>
      </c>
      <c r="SL314">
        <v>10265</v>
      </c>
      <c r="SM314" t="s">
        <v>983</v>
      </c>
      <c r="SN314">
        <v>648550</v>
      </c>
    </row>
    <row r="315" spans="1:508" hidden="1" x14ac:dyDescent="0.25">
      <c r="A315" t="s">
        <v>4585</v>
      </c>
      <c r="B315" t="s">
        <v>4586</v>
      </c>
      <c r="C315" t="s">
        <v>470</v>
      </c>
      <c r="D315" t="s">
        <v>4550</v>
      </c>
      <c r="E315" t="s">
        <v>950</v>
      </c>
      <c r="G315" s="1">
        <v>44602</v>
      </c>
      <c r="H315" t="s">
        <v>2994</v>
      </c>
      <c r="I315" t="s">
        <v>475</v>
      </c>
      <c r="J315" t="s">
        <v>476</v>
      </c>
      <c r="K315" t="s">
        <v>477</v>
      </c>
      <c r="L315" s="1">
        <v>43320</v>
      </c>
      <c r="M315" t="s">
        <v>1012</v>
      </c>
      <c r="O315" t="s">
        <v>572</v>
      </c>
      <c r="P315" t="s">
        <v>523</v>
      </c>
      <c r="Q315" t="s">
        <v>481</v>
      </c>
      <c r="R315" t="s">
        <v>479</v>
      </c>
      <c r="S315" t="s">
        <v>482</v>
      </c>
      <c r="T315" t="b">
        <v>1</v>
      </c>
      <c r="AA315" t="s">
        <v>483</v>
      </c>
      <c r="AB315" t="s">
        <v>878</v>
      </c>
      <c r="AC315">
        <v>0</v>
      </c>
      <c r="AD315">
        <v>0</v>
      </c>
      <c r="AE315">
        <v>2</v>
      </c>
      <c r="AF315">
        <v>1</v>
      </c>
      <c r="AG315">
        <v>0</v>
      </c>
      <c r="AH315">
        <v>1</v>
      </c>
      <c r="AI315">
        <v>0</v>
      </c>
      <c r="AJ315" t="s">
        <v>487</v>
      </c>
      <c r="AK315" t="s">
        <v>486</v>
      </c>
      <c r="AL315" t="s">
        <v>526</v>
      </c>
      <c r="AM315">
        <v>0</v>
      </c>
      <c r="AN315">
        <v>0</v>
      </c>
      <c r="AO315">
        <v>1</v>
      </c>
      <c r="AP315">
        <v>0</v>
      </c>
      <c r="AQ315">
        <v>1</v>
      </c>
      <c r="AR315">
        <v>0</v>
      </c>
      <c r="AS315" t="s">
        <v>486</v>
      </c>
      <c r="AT315" t="s">
        <v>486</v>
      </c>
      <c r="AU315" t="s">
        <v>485</v>
      </c>
      <c r="AV315" t="s">
        <v>526</v>
      </c>
      <c r="AW315" t="s">
        <v>485</v>
      </c>
      <c r="AX315" t="s">
        <v>485</v>
      </c>
      <c r="AY315" t="s">
        <v>660</v>
      </c>
      <c r="AZ315">
        <v>6</v>
      </c>
      <c r="BA315" t="s">
        <v>953</v>
      </c>
      <c r="BC315" t="s">
        <v>803</v>
      </c>
      <c r="BE315" t="s">
        <v>1034</v>
      </c>
      <c r="GB315">
        <f>IF(Table1[[#This Row],[msna/Demographic_info/HH_members_group/total_m_c_muac]]=0,"",COUNTIF(Table1[[#This Row],[Grain or tubers e.g. bread, rice, noodles, bulger, frikeh, kaak, pasta, andoumeh, manakish, thick grain-based porridge, potatoes]:[Breastmilk]],"Yes"))</f>
        <v>0</v>
      </c>
      <c r="GC315" t="str">
        <f>IF(Table1[[#This Row],[Column1]]="","",IF(Table1[[#This Row],[Please select the assessment type:]]="Livelihood and Protection (MHPSS, CP, GBV)","",IF(Table1[[#This Row],[Column1]]&gt;4,"diverse","not diverse")))</f>
        <v/>
      </c>
      <c r="GH315" t="s">
        <v>4587</v>
      </c>
      <c r="GI315" t="b">
        <v>1</v>
      </c>
      <c r="GK315" t="b">
        <v>1</v>
      </c>
      <c r="GM315" t="b">
        <v>1</v>
      </c>
      <c r="GN315" t="b">
        <v>1</v>
      </c>
      <c r="GT315" t="b">
        <v>1</v>
      </c>
      <c r="HA315" t="s">
        <v>880</v>
      </c>
      <c r="HG315" t="b">
        <v>1</v>
      </c>
      <c r="HJ315" t="b">
        <v>1</v>
      </c>
      <c r="HK315" t="b">
        <v>1</v>
      </c>
      <c r="HO315" t="s">
        <v>4588</v>
      </c>
      <c r="HP315" t="s">
        <v>4589</v>
      </c>
      <c r="HR315" t="b">
        <v>1</v>
      </c>
      <c r="HT315" t="b">
        <v>1</v>
      </c>
      <c r="HV315" t="b">
        <v>1</v>
      </c>
      <c r="HW315" t="b">
        <v>1</v>
      </c>
      <c r="HY315" t="b">
        <v>1</v>
      </c>
      <c r="IC315" t="s">
        <v>1107</v>
      </c>
      <c r="ID315" t="b">
        <v>1</v>
      </c>
      <c r="IP315" t="s">
        <v>554</v>
      </c>
      <c r="IX315" t="b">
        <v>1</v>
      </c>
      <c r="IZ315" t="s">
        <v>476</v>
      </c>
      <c r="JB315" t="s">
        <v>3052</v>
      </c>
      <c r="JF315" t="b">
        <v>1</v>
      </c>
      <c r="JH315" t="b">
        <v>1</v>
      </c>
      <c r="JQ315" t="s">
        <v>771</v>
      </c>
      <c r="JR315" t="s">
        <v>772</v>
      </c>
      <c r="JS315" t="b">
        <v>1</v>
      </c>
      <c r="KD315" t="s">
        <v>826</v>
      </c>
      <c r="KE315" t="b">
        <v>1</v>
      </c>
      <c r="KI315" t="b">
        <v>1</v>
      </c>
      <c r="KO315" t="s">
        <v>554</v>
      </c>
      <c r="KW315" t="b">
        <v>1</v>
      </c>
      <c r="LH315" t="s">
        <v>969</v>
      </c>
      <c r="LN315" t="b">
        <v>1</v>
      </c>
      <c r="LR315" t="s">
        <v>3137</v>
      </c>
      <c r="LT315" t="b">
        <v>1</v>
      </c>
      <c r="LY315" t="b">
        <v>1</v>
      </c>
      <c r="MI315" t="s">
        <v>3176</v>
      </c>
      <c r="MO315" t="b">
        <v>1</v>
      </c>
      <c r="MS315" t="b">
        <v>1</v>
      </c>
      <c r="MY315" t="s">
        <v>1276</v>
      </c>
      <c r="NA315" t="b">
        <v>1</v>
      </c>
      <c r="NK315" t="s">
        <v>973</v>
      </c>
      <c r="NQ315" t="b">
        <v>1</v>
      </c>
      <c r="NV315" t="s">
        <v>476</v>
      </c>
      <c r="NX315" t="s">
        <v>510</v>
      </c>
      <c r="NZ315" t="s">
        <v>4590</v>
      </c>
      <c r="OA315" t="b">
        <v>1</v>
      </c>
      <c r="OB315" t="b">
        <v>1</v>
      </c>
      <c r="OD315" t="b">
        <v>1</v>
      </c>
      <c r="OF315" t="b">
        <v>1</v>
      </c>
      <c r="OL315" t="s">
        <v>869</v>
      </c>
      <c r="OO315" t="b">
        <v>1</v>
      </c>
      <c r="OQ315" t="b">
        <v>1</v>
      </c>
      <c r="OW315" t="s">
        <v>562</v>
      </c>
      <c r="PA315" t="b">
        <v>1</v>
      </c>
      <c r="PL315">
        <v>700</v>
      </c>
      <c r="PM315">
        <v>3500</v>
      </c>
      <c r="PN315" t="s">
        <v>695</v>
      </c>
      <c r="PO315" t="b">
        <v>1</v>
      </c>
      <c r="PS315" t="b">
        <v>1</v>
      </c>
      <c r="PT315" t="b">
        <v>1</v>
      </c>
      <c r="QF315" t="s">
        <v>510</v>
      </c>
      <c r="QP315" t="s">
        <v>510</v>
      </c>
      <c r="QR315" t="s">
        <v>510</v>
      </c>
      <c r="RC315" t="s">
        <v>511</v>
      </c>
      <c r="RE315" t="s">
        <v>510</v>
      </c>
      <c r="RG315" t="s">
        <v>4591</v>
      </c>
      <c r="RH315" t="s">
        <v>814</v>
      </c>
      <c r="RI315" t="b">
        <v>1</v>
      </c>
      <c r="RL315" t="b">
        <v>1</v>
      </c>
      <c r="RR315" t="s">
        <v>514</v>
      </c>
      <c r="RS315" t="b">
        <v>1</v>
      </c>
      <c r="SA315" t="s">
        <v>515</v>
      </c>
      <c r="SB315" t="s">
        <v>4592</v>
      </c>
      <c r="SC315">
        <v>92476058</v>
      </c>
      <c r="SD315" t="s">
        <v>4593</v>
      </c>
      <c r="SE315" s="2">
        <v>44602.583391203712</v>
      </c>
      <c r="SF315">
        <v>314</v>
      </c>
      <c r="SH315">
        <v>-1</v>
      </c>
      <c r="SK315" t="s">
        <v>518</v>
      </c>
      <c r="SL315">
        <v>8607</v>
      </c>
      <c r="SM315" t="s">
        <v>983</v>
      </c>
      <c r="SN315">
        <v>648550</v>
      </c>
    </row>
    <row r="316" spans="1:508" hidden="1" x14ac:dyDescent="0.25">
      <c r="A316" t="s">
        <v>4594</v>
      </c>
      <c r="B316" t="s">
        <v>4595</v>
      </c>
      <c r="C316" t="s">
        <v>470</v>
      </c>
      <c r="D316" t="s">
        <v>4596</v>
      </c>
      <c r="E316" t="s">
        <v>950</v>
      </c>
      <c r="G316" s="1">
        <v>44602</v>
      </c>
      <c r="H316" t="s">
        <v>2762</v>
      </c>
      <c r="I316" t="s">
        <v>952</v>
      </c>
      <c r="J316" t="s">
        <v>476</v>
      </c>
      <c r="K316" t="s">
        <v>522</v>
      </c>
      <c r="M316" t="s">
        <v>1012</v>
      </c>
      <c r="O316" t="s">
        <v>572</v>
      </c>
      <c r="P316" t="s">
        <v>480</v>
      </c>
      <c r="Q316" t="s">
        <v>481</v>
      </c>
      <c r="R316" t="s">
        <v>479</v>
      </c>
      <c r="S316" t="s">
        <v>482</v>
      </c>
      <c r="T316" t="b">
        <v>1</v>
      </c>
      <c r="AA316" t="s">
        <v>483</v>
      </c>
      <c r="AB316" t="s">
        <v>574</v>
      </c>
      <c r="AC316">
        <v>0</v>
      </c>
      <c r="AD316">
        <v>0</v>
      </c>
      <c r="AE316">
        <v>0</v>
      </c>
      <c r="AF316">
        <v>1</v>
      </c>
      <c r="AG316">
        <v>0</v>
      </c>
      <c r="AH316">
        <v>1</v>
      </c>
      <c r="AI316">
        <v>0</v>
      </c>
      <c r="AJ316" t="s">
        <v>486</v>
      </c>
      <c r="AK316" t="s">
        <v>486</v>
      </c>
      <c r="AL316" t="s">
        <v>485</v>
      </c>
      <c r="AM316">
        <v>0</v>
      </c>
      <c r="AN316">
        <v>2</v>
      </c>
      <c r="AO316">
        <v>0</v>
      </c>
      <c r="AP316">
        <v>0</v>
      </c>
      <c r="AQ316">
        <v>1</v>
      </c>
      <c r="AR316">
        <v>0</v>
      </c>
      <c r="AS316" t="s">
        <v>485</v>
      </c>
      <c r="AT316" t="s">
        <v>486</v>
      </c>
      <c r="AU316" t="s">
        <v>487</v>
      </c>
      <c r="AV316" t="s">
        <v>487</v>
      </c>
      <c r="AW316" t="s">
        <v>485</v>
      </c>
      <c r="AX316" t="s">
        <v>485</v>
      </c>
      <c r="AY316" t="s">
        <v>527</v>
      </c>
      <c r="AZ316">
        <v>5</v>
      </c>
      <c r="BA316" t="s">
        <v>787</v>
      </c>
      <c r="BC316" t="s">
        <v>953</v>
      </c>
      <c r="BE316" t="s">
        <v>1034</v>
      </c>
      <c r="BG316" t="s">
        <v>1627</v>
      </c>
      <c r="BJ316" t="b">
        <v>1</v>
      </c>
      <c r="BQ316">
        <v>5</v>
      </c>
      <c r="BR316" t="s">
        <v>956</v>
      </c>
      <c r="BS316" t="s">
        <v>510</v>
      </c>
      <c r="CV316" t="s">
        <v>771</v>
      </c>
      <c r="CW316" t="b">
        <v>0</v>
      </c>
      <c r="CX316" t="b">
        <v>0</v>
      </c>
      <c r="CY316" t="b">
        <v>0</v>
      </c>
      <c r="CZ316" t="b">
        <v>0</v>
      </c>
      <c r="DA316" t="b">
        <v>0</v>
      </c>
      <c r="DB316" t="b">
        <v>0</v>
      </c>
      <c r="DC316" t="b">
        <v>1</v>
      </c>
      <c r="DF316">
        <v>3</v>
      </c>
      <c r="DP316" t="s">
        <v>510</v>
      </c>
      <c r="DQ316" t="s">
        <v>1560</v>
      </c>
      <c r="DR316" t="b">
        <v>1</v>
      </c>
      <c r="EC316" t="s">
        <v>476</v>
      </c>
      <c r="ED316" t="s">
        <v>1237</v>
      </c>
      <c r="EJ316" t="b">
        <v>1</v>
      </c>
      <c r="EP316" t="s">
        <v>476</v>
      </c>
      <c r="EQ316" t="s">
        <v>1159</v>
      </c>
      <c r="ER316" t="b">
        <v>1</v>
      </c>
      <c r="FA316" t="s">
        <v>476</v>
      </c>
      <c r="FB316" t="s">
        <v>510</v>
      </c>
      <c r="FC316" t="s">
        <v>476</v>
      </c>
      <c r="FD316" t="s">
        <v>476</v>
      </c>
      <c r="FE316" t="s">
        <v>476</v>
      </c>
      <c r="FF316" t="s">
        <v>510</v>
      </c>
      <c r="FG316" t="s">
        <v>510</v>
      </c>
      <c r="FH316" t="s">
        <v>510</v>
      </c>
      <c r="FI316" t="s">
        <v>510</v>
      </c>
      <c r="FJ316" t="s">
        <v>476</v>
      </c>
      <c r="FK316" t="s">
        <v>476</v>
      </c>
      <c r="FL316" t="s">
        <v>510</v>
      </c>
      <c r="FN316" t="s">
        <v>476</v>
      </c>
      <c r="FO316" t="s">
        <v>510</v>
      </c>
      <c r="FP316" t="s">
        <v>510</v>
      </c>
      <c r="FQ316" t="s">
        <v>476</v>
      </c>
      <c r="FR316" t="s">
        <v>476</v>
      </c>
      <c r="FS316" t="s">
        <v>476</v>
      </c>
      <c r="FT316" t="s">
        <v>476</v>
      </c>
      <c r="FU316" t="s">
        <v>510</v>
      </c>
      <c r="FV316" t="s">
        <v>510</v>
      </c>
      <c r="FW316" t="s">
        <v>510</v>
      </c>
      <c r="FX316" t="s">
        <v>476</v>
      </c>
      <c r="FY316" t="s">
        <v>510</v>
      </c>
      <c r="FZ316" t="s">
        <v>510</v>
      </c>
      <c r="GA316" t="s">
        <v>510</v>
      </c>
      <c r="GB316">
        <f>IF(Table1[[#This Row],[msna/Demographic_info/HH_members_group/total_m_c_muac]]=0,"",COUNTIF(Table1[[#This Row],[Grain or tubers e.g. bread, rice, noodles, bulger, frikeh, kaak, pasta, andoumeh, manakish, thick grain-based porridge, potatoes]:[Breastmilk]],"Yes"))</f>
        <v>6</v>
      </c>
      <c r="GC316" t="str">
        <f>IF(Table1[[#This Row],[Column1]]="","",IF(Table1[[#This Row],[Please select the assessment type:]]="Livelihood and Protection (MHPSS, CP, GBV)","",IF(Table1[[#This Row],[Column1]]&gt;4,"diverse","not diverse")))</f>
        <v>diverse</v>
      </c>
      <c r="GD316">
        <v>2</v>
      </c>
      <c r="GE316" t="s">
        <v>485</v>
      </c>
      <c r="GH316" t="s">
        <v>4597</v>
      </c>
      <c r="GJ316" t="b">
        <v>1</v>
      </c>
      <c r="GU316" t="b">
        <v>1</v>
      </c>
      <c r="HA316" t="s">
        <v>551</v>
      </c>
      <c r="HG316" t="b">
        <v>1</v>
      </c>
      <c r="HO316" t="s">
        <v>4598</v>
      </c>
      <c r="HP316" t="s">
        <v>494</v>
      </c>
      <c r="HY316" t="b">
        <v>1</v>
      </c>
      <c r="IC316" t="s">
        <v>554</v>
      </c>
      <c r="IN316" t="b">
        <v>1</v>
      </c>
      <c r="IP316" t="s">
        <v>2198</v>
      </c>
      <c r="IT316" t="b">
        <v>1</v>
      </c>
      <c r="IZ316" t="s">
        <v>510</v>
      </c>
      <c r="JA316" t="s">
        <v>4599</v>
      </c>
      <c r="JB316" t="s">
        <v>788</v>
      </c>
      <c r="JO316" t="b">
        <v>1</v>
      </c>
      <c r="JQ316" t="s">
        <v>771</v>
      </c>
      <c r="JR316" t="s">
        <v>2643</v>
      </c>
      <c r="JV316" t="b">
        <v>1</v>
      </c>
      <c r="KD316" t="s">
        <v>2643</v>
      </c>
      <c r="KH316" t="b">
        <v>1</v>
      </c>
      <c r="KO316" t="s">
        <v>827</v>
      </c>
      <c r="KP316" t="b">
        <v>1</v>
      </c>
      <c r="KY316" t="s">
        <v>498</v>
      </c>
      <c r="LA316" t="b">
        <v>1</v>
      </c>
      <c r="LH316" t="s">
        <v>751</v>
      </c>
      <c r="LI316" t="b">
        <v>1</v>
      </c>
      <c r="LJ316" t="b">
        <v>1</v>
      </c>
      <c r="LR316" t="s">
        <v>2299</v>
      </c>
      <c r="LS316" t="b">
        <v>1</v>
      </c>
      <c r="MI316" t="s">
        <v>1448</v>
      </c>
      <c r="MP316" t="b">
        <v>1</v>
      </c>
      <c r="MY316" t="s">
        <v>538</v>
      </c>
      <c r="NE316" t="b">
        <v>1</v>
      </c>
      <c r="NK316" t="s">
        <v>504</v>
      </c>
      <c r="NT316" t="b">
        <v>1</v>
      </c>
      <c r="NV316" t="s">
        <v>476</v>
      </c>
      <c r="NX316" t="s">
        <v>510</v>
      </c>
      <c r="NZ316" t="s">
        <v>2469</v>
      </c>
      <c r="OC316" t="b">
        <v>1</v>
      </c>
      <c r="OD316" t="b">
        <v>1</v>
      </c>
      <c r="OF316" t="b">
        <v>1</v>
      </c>
      <c r="OL316" t="s">
        <v>779</v>
      </c>
      <c r="OT316" t="b">
        <v>1</v>
      </c>
      <c r="OW316" t="s">
        <v>562</v>
      </c>
      <c r="PA316" t="b">
        <v>1</v>
      </c>
      <c r="PL316">
        <v>3000</v>
      </c>
      <c r="PM316">
        <v>3000</v>
      </c>
      <c r="PN316" t="s">
        <v>1830</v>
      </c>
      <c r="QD316" t="b">
        <v>1</v>
      </c>
      <c r="QF316" t="s">
        <v>510</v>
      </c>
      <c r="QP316" t="s">
        <v>510</v>
      </c>
      <c r="QR316" t="s">
        <v>510</v>
      </c>
      <c r="RC316" t="s">
        <v>511</v>
      </c>
      <c r="RE316" t="s">
        <v>510</v>
      </c>
      <c r="RG316" t="s">
        <v>4600</v>
      </c>
      <c r="RH316" t="s">
        <v>565</v>
      </c>
      <c r="RL316" t="b">
        <v>1</v>
      </c>
      <c r="RR316" t="s">
        <v>589</v>
      </c>
      <c r="RW316" t="b">
        <v>1</v>
      </c>
      <c r="SA316" t="s">
        <v>515</v>
      </c>
      <c r="SB316" t="s">
        <v>4601</v>
      </c>
      <c r="SC316">
        <v>92476276</v>
      </c>
      <c r="SD316" t="s">
        <v>4602</v>
      </c>
      <c r="SE316" s="2">
        <v>44602.585092592592</v>
      </c>
      <c r="SF316">
        <v>315</v>
      </c>
      <c r="SH316">
        <v>-1</v>
      </c>
      <c r="SK316" t="s">
        <v>518</v>
      </c>
      <c r="SL316">
        <v>18763</v>
      </c>
      <c r="SM316" t="s">
        <v>983</v>
      </c>
      <c r="SN316">
        <v>648550</v>
      </c>
    </row>
    <row r="317" spans="1:508" hidden="1" x14ac:dyDescent="0.25">
      <c r="A317" t="s">
        <v>4603</v>
      </c>
      <c r="B317" t="s">
        <v>4604</v>
      </c>
      <c r="D317" t="s">
        <v>4596</v>
      </c>
      <c r="E317" t="s">
        <v>950</v>
      </c>
      <c r="G317" s="1">
        <v>44602</v>
      </c>
      <c r="H317" t="s">
        <v>2762</v>
      </c>
      <c r="I317" t="s">
        <v>952</v>
      </c>
      <c r="J317" t="s">
        <v>476</v>
      </c>
      <c r="K317" t="s">
        <v>477</v>
      </c>
      <c r="L317" s="1">
        <v>42064</v>
      </c>
      <c r="M317" t="s">
        <v>1012</v>
      </c>
      <c r="O317" t="s">
        <v>572</v>
      </c>
      <c r="P317" t="s">
        <v>480</v>
      </c>
      <c r="Q317" t="s">
        <v>481</v>
      </c>
      <c r="R317" t="s">
        <v>479</v>
      </c>
      <c r="S317" t="s">
        <v>482</v>
      </c>
      <c r="T317" t="b">
        <v>1</v>
      </c>
      <c r="AA317" t="s">
        <v>483</v>
      </c>
      <c r="AB317" t="s">
        <v>574</v>
      </c>
      <c r="AC317">
        <v>0</v>
      </c>
      <c r="AD317">
        <v>0</v>
      </c>
      <c r="AE317">
        <v>0</v>
      </c>
      <c r="AF317">
        <v>2</v>
      </c>
      <c r="AG317">
        <v>0</v>
      </c>
      <c r="AH317">
        <v>1</v>
      </c>
      <c r="AI317">
        <v>0</v>
      </c>
      <c r="AJ317" t="s">
        <v>485</v>
      </c>
      <c r="AK317" t="s">
        <v>486</v>
      </c>
      <c r="AL317" t="s">
        <v>487</v>
      </c>
      <c r="AM317">
        <v>0</v>
      </c>
      <c r="AN317">
        <v>0</v>
      </c>
      <c r="AO317">
        <v>0</v>
      </c>
      <c r="AP317">
        <v>0</v>
      </c>
      <c r="AQ317">
        <v>1</v>
      </c>
      <c r="AR317">
        <v>0</v>
      </c>
      <c r="AS317" t="s">
        <v>470</v>
      </c>
      <c r="AT317" t="s">
        <v>486</v>
      </c>
      <c r="AU317" t="s">
        <v>486</v>
      </c>
      <c r="AV317" t="s">
        <v>485</v>
      </c>
      <c r="AW317" t="s">
        <v>470</v>
      </c>
      <c r="AX317" t="s">
        <v>485</v>
      </c>
      <c r="AY317" t="s">
        <v>526</v>
      </c>
      <c r="AZ317">
        <v>4</v>
      </c>
      <c r="BA317" t="s">
        <v>803</v>
      </c>
      <c r="BC317" t="s">
        <v>787</v>
      </c>
      <c r="BE317" t="s">
        <v>986</v>
      </c>
      <c r="BG317" t="s">
        <v>4605</v>
      </c>
      <c r="BI317" t="b">
        <v>1</v>
      </c>
      <c r="BJ317" t="b">
        <v>1</v>
      </c>
      <c r="BK317" t="b">
        <v>1</v>
      </c>
      <c r="BQ317">
        <v>5</v>
      </c>
      <c r="BR317" t="s">
        <v>956</v>
      </c>
      <c r="BS317" t="s">
        <v>510</v>
      </c>
      <c r="CV317" t="s">
        <v>390</v>
      </c>
      <c r="CW317" t="b">
        <v>0</v>
      </c>
      <c r="CX317" t="b">
        <v>0</v>
      </c>
      <c r="CY317" t="b">
        <v>0</v>
      </c>
      <c r="CZ317" t="b">
        <v>0</v>
      </c>
      <c r="DA317" t="b">
        <v>0</v>
      </c>
      <c r="DB317" t="b">
        <v>1</v>
      </c>
      <c r="DC317" t="b">
        <v>0</v>
      </c>
      <c r="DD317" t="s">
        <v>4606</v>
      </c>
      <c r="DH317">
        <v>1</v>
      </c>
      <c r="DP317" t="s">
        <v>510</v>
      </c>
      <c r="DQ317" t="s">
        <v>1181</v>
      </c>
      <c r="DT317" t="b">
        <v>1</v>
      </c>
      <c r="EC317" t="s">
        <v>476</v>
      </c>
      <c r="ED317" t="s">
        <v>2379</v>
      </c>
      <c r="EI317" t="b">
        <v>1</v>
      </c>
      <c r="EJ317" t="b">
        <v>1</v>
      </c>
      <c r="EP317" t="s">
        <v>510</v>
      </c>
      <c r="EQ317" t="s">
        <v>4607</v>
      </c>
      <c r="ET317" t="b">
        <v>1</v>
      </c>
      <c r="EU317" t="b">
        <v>1</v>
      </c>
      <c r="EY317" t="s">
        <v>2433</v>
      </c>
      <c r="FA317" t="s">
        <v>476</v>
      </c>
      <c r="FB317" t="s">
        <v>510</v>
      </c>
      <c r="FC317" t="s">
        <v>476</v>
      </c>
      <c r="FD317" t="s">
        <v>510</v>
      </c>
      <c r="FE317" t="s">
        <v>510</v>
      </c>
      <c r="FF317" t="s">
        <v>510</v>
      </c>
      <c r="FG317" t="s">
        <v>476</v>
      </c>
      <c r="FH317" t="s">
        <v>510</v>
      </c>
      <c r="FI317" t="s">
        <v>476</v>
      </c>
      <c r="FJ317" t="s">
        <v>476</v>
      </c>
      <c r="FK317" t="s">
        <v>476</v>
      </c>
      <c r="FL317" t="s">
        <v>510</v>
      </c>
      <c r="GB317">
        <f>IF(Table1[[#This Row],[msna/Demographic_info/HH_members_group/total_m_c_muac]]=0,"",COUNTIF(Table1[[#This Row],[Grain or tubers e.g. bread, rice, noodles, bulger, frikeh, kaak, pasta, andoumeh, manakish, thick grain-based porridge, potatoes]:[Breastmilk]],"Yes"))</f>
        <v>0</v>
      </c>
      <c r="GC317" t="str">
        <f>IF(Table1[[#This Row],[Column1]]="","",IF(Table1[[#This Row],[Please select the assessment type:]]="Livelihood and Protection (MHPSS, CP, GBV)","",IF(Table1[[#This Row],[Column1]]&gt;4,"diverse","not diverse")))</f>
        <v>not diverse</v>
      </c>
      <c r="GH317" t="s">
        <v>4608</v>
      </c>
      <c r="GL317" t="b">
        <v>1</v>
      </c>
      <c r="GM317" t="b">
        <v>1</v>
      </c>
      <c r="HA317" t="s">
        <v>2983</v>
      </c>
      <c r="HG317" t="b">
        <v>1</v>
      </c>
      <c r="HI317" t="b">
        <v>1</v>
      </c>
      <c r="HO317" t="s">
        <v>4609</v>
      </c>
      <c r="HP317" t="s">
        <v>494</v>
      </c>
      <c r="HY317" t="b">
        <v>1</v>
      </c>
      <c r="IC317" t="s">
        <v>3258</v>
      </c>
      <c r="IF317" t="b">
        <v>1</v>
      </c>
      <c r="II317" t="b">
        <v>1</v>
      </c>
      <c r="IP317" t="s">
        <v>1243</v>
      </c>
      <c r="IQ317" t="b">
        <v>1</v>
      </c>
      <c r="IZ317" t="s">
        <v>510</v>
      </c>
      <c r="JA317" t="s">
        <v>4610</v>
      </c>
      <c r="JB317" t="s">
        <v>788</v>
      </c>
      <c r="JO317" t="b">
        <v>1</v>
      </c>
      <c r="JQ317" t="s">
        <v>771</v>
      </c>
      <c r="JR317" t="s">
        <v>4611</v>
      </c>
      <c r="JU317" t="b">
        <v>1</v>
      </c>
      <c r="JZ317" t="b">
        <v>1</v>
      </c>
      <c r="KD317" t="s">
        <v>534</v>
      </c>
      <c r="KI317" t="b">
        <v>1</v>
      </c>
      <c r="KO317" t="s">
        <v>554</v>
      </c>
      <c r="KW317" t="b">
        <v>1</v>
      </c>
      <c r="LH317" t="s">
        <v>500</v>
      </c>
      <c r="LI317" t="b">
        <v>1</v>
      </c>
      <c r="LR317" t="s">
        <v>4324</v>
      </c>
      <c r="LW317" t="b">
        <v>1</v>
      </c>
      <c r="MF317" t="b">
        <v>1</v>
      </c>
      <c r="MH317" t="s">
        <v>4612</v>
      </c>
      <c r="MI317" t="s">
        <v>1420</v>
      </c>
      <c r="MN317" t="b">
        <v>1</v>
      </c>
      <c r="MY317" t="s">
        <v>538</v>
      </c>
      <c r="NE317" t="b">
        <v>1</v>
      </c>
      <c r="NK317" t="s">
        <v>504</v>
      </c>
      <c r="NT317" t="b">
        <v>1</v>
      </c>
      <c r="NV317" t="s">
        <v>476</v>
      </c>
      <c r="NX317" t="s">
        <v>510</v>
      </c>
      <c r="NZ317" t="s">
        <v>1276</v>
      </c>
      <c r="OB317" t="b">
        <v>1</v>
      </c>
      <c r="OL317" t="s">
        <v>1395</v>
      </c>
      <c r="OO317" t="b">
        <v>1</v>
      </c>
      <c r="OW317" t="s">
        <v>507</v>
      </c>
      <c r="PC317" t="b">
        <v>1</v>
      </c>
      <c r="PL317">
        <v>2000</v>
      </c>
      <c r="PM317">
        <v>2000</v>
      </c>
      <c r="PN317" t="s">
        <v>1830</v>
      </c>
      <c r="QD317" t="b">
        <v>1</v>
      </c>
      <c r="QF317" t="s">
        <v>510</v>
      </c>
      <c r="QP317" t="s">
        <v>510</v>
      </c>
      <c r="QR317" t="s">
        <v>510</v>
      </c>
      <c r="RC317" t="s">
        <v>511</v>
      </c>
      <c r="RE317" t="s">
        <v>510</v>
      </c>
      <c r="RG317" t="s">
        <v>4613</v>
      </c>
      <c r="RH317" t="s">
        <v>565</v>
      </c>
      <c r="RL317" t="b">
        <v>1</v>
      </c>
      <c r="RR317" t="s">
        <v>3250</v>
      </c>
      <c r="RV317" t="b">
        <v>1</v>
      </c>
      <c r="SA317" t="s">
        <v>515</v>
      </c>
      <c r="SB317" t="s">
        <v>4614</v>
      </c>
      <c r="SC317">
        <v>92476279</v>
      </c>
      <c r="SD317" t="s">
        <v>4615</v>
      </c>
      <c r="SE317" s="2">
        <v>44602.585104166668</v>
      </c>
      <c r="SF317">
        <v>316</v>
      </c>
      <c r="SH317">
        <v>-1</v>
      </c>
      <c r="SK317" t="s">
        <v>518</v>
      </c>
      <c r="SL317">
        <v>1740</v>
      </c>
      <c r="SM317" t="s">
        <v>983</v>
      </c>
      <c r="SN317">
        <v>648550</v>
      </c>
    </row>
    <row r="318" spans="1:508" hidden="1" x14ac:dyDescent="0.25">
      <c r="A318" t="s">
        <v>4616</v>
      </c>
      <c r="B318" t="s">
        <v>4617</v>
      </c>
      <c r="D318" t="s">
        <v>4618</v>
      </c>
      <c r="E318" t="s">
        <v>950</v>
      </c>
      <c r="G318" s="1">
        <v>44602</v>
      </c>
      <c r="H318" t="s">
        <v>2762</v>
      </c>
      <c r="I318" t="s">
        <v>952</v>
      </c>
      <c r="J318" t="s">
        <v>476</v>
      </c>
      <c r="K318" t="s">
        <v>522</v>
      </c>
      <c r="M318" t="s">
        <v>1012</v>
      </c>
      <c r="O318" t="s">
        <v>572</v>
      </c>
      <c r="P318" t="s">
        <v>721</v>
      </c>
      <c r="Q318" t="s">
        <v>481</v>
      </c>
      <c r="R318" t="s">
        <v>479</v>
      </c>
      <c r="S318" t="s">
        <v>482</v>
      </c>
      <c r="T318" t="b">
        <v>1</v>
      </c>
      <c r="AA318" t="s">
        <v>483</v>
      </c>
      <c r="AB318" t="s">
        <v>594</v>
      </c>
      <c r="AC318">
        <v>0</v>
      </c>
      <c r="AD318">
        <v>0</v>
      </c>
      <c r="AE318">
        <v>0</v>
      </c>
      <c r="AF318">
        <v>0</v>
      </c>
      <c r="AG318">
        <v>0</v>
      </c>
      <c r="AH318">
        <v>0</v>
      </c>
      <c r="AI318">
        <v>1</v>
      </c>
      <c r="AJ318" t="s">
        <v>470</v>
      </c>
      <c r="AK318" t="s">
        <v>486</v>
      </c>
      <c r="AL318" t="s">
        <v>486</v>
      </c>
      <c r="AM318">
        <v>0</v>
      </c>
      <c r="AN318">
        <v>0</v>
      </c>
      <c r="AO318">
        <v>0</v>
      </c>
      <c r="AP318">
        <v>0</v>
      </c>
      <c r="AQ318">
        <v>1</v>
      </c>
      <c r="AR318">
        <v>0</v>
      </c>
      <c r="AS318" t="s">
        <v>470</v>
      </c>
      <c r="AT318" t="s">
        <v>486</v>
      </c>
      <c r="AU318" t="s">
        <v>486</v>
      </c>
      <c r="AV318" t="s">
        <v>470</v>
      </c>
      <c r="AW318" t="s">
        <v>470</v>
      </c>
      <c r="AX318" t="s">
        <v>485</v>
      </c>
      <c r="AY318" t="s">
        <v>485</v>
      </c>
      <c r="AZ318">
        <v>2</v>
      </c>
      <c r="BA318" t="s">
        <v>1034</v>
      </c>
      <c r="BC318" t="s">
        <v>390</v>
      </c>
      <c r="BD318" t="s">
        <v>4619</v>
      </c>
      <c r="BE318" t="s">
        <v>554</v>
      </c>
      <c r="BG318" t="s">
        <v>1427</v>
      </c>
      <c r="BI318" t="b">
        <v>1</v>
      </c>
      <c r="BJ318" t="b">
        <v>1</v>
      </c>
      <c r="BQ318">
        <v>5</v>
      </c>
      <c r="BR318" t="s">
        <v>1628</v>
      </c>
      <c r="BS318" t="s">
        <v>510</v>
      </c>
      <c r="CV318" t="s">
        <v>1156</v>
      </c>
      <c r="CW318" t="b">
        <v>0</v>
      </c>
      <c r="CX318" t="b">
        <v>1</v>
      </c>
      <c r="CY318" t="b">
        <v>0</v>
      </c>
      <c r="CZ318" t="b">
        <v>0</v>
      </c>
      <c r="DA318" t="b">
        <v>0</v>
      </c>
      <c r="DB318" t="b">
        <v>0</v>
      </c>
      <c r="DC318" t="b">
        <v>0</v>
      </c>
      <c r="DE318">
        <v>1</v>
      </c>
      <c r="DJ318">
        <v>1</v>
      </c>
      <c r="DK318">
        <v>1</v>
      </c>
      <c r="DP318" t="s">
        <v>510</v>
      </c>
      <c r="DQ318" t="s">
        <v>1181</v>
      </c>
      <c r="DT318" t="b">
        <v>1</v>
      </c>
      <c r="EC318" t="s">
        <v>476</v>
      </c>
      <c r="ED318" t="s">
        <v>2379</v>
      </c>
      <c r="EI318" t="b">
        <v>1</v>
      </c>
      <c r="EJ318" t="b">
        <v>1</v>
      </c>
      <c r="EP318" t="s">
        <v>510</v>
      </c>
      <c r="EQ318" t="s">
        <v>788</v>
      </c>
      <c r="EX318" t="b">
        <v>1</v>
      </c>
      <c r="FA318" t="s">
        <v>476</v>
      </c>
      <c r="FB318" t="s">
        <v>510</v>
      </c>
      <c r="FC318" t="s">
        <v>476</v>
      </c>
      <c r="FD318" t="s">
        <v>476</v>
      </c>
      <c r="FE318" t="s">
        <v>510</v>
      </c>
      <c r="FF318" t="s">
        <v>510</v>
      </c>
      <c r="FG318" t="s">
        <v>476</v>
      </c>
      <c r="FH318" t="s">
        <v>510</v>
      </c>
      <c r="FI318" t="s">
        <v>510</v>
      </c>
      <c r="FJ318" t="s">
        <v>510</v>
      </c>
      <c r="FK318" t="s">
        <v>476</v>
      </c>
      <c r="FL318" t="s">
        <v>510</v>
      </c>
      <c r="GB318">
        <f>IF(Table1[[#This Row],[msna/Demographic_info/HH_members_group/total_m_c_muac]]=0,"",COUNTIF(Table1[[#This Row],[Grain or tubers e.g. bread, rice, noodles, bulger, frikeh, kaak, pasta, andoumeh, manakish, thick grain-based porridge, potatoes]:[Breastmilk]],"Yes"))</f>
        <v>0</v>
      </c>
      <c r="GC318" t="str">
        <f>IF(Table1[[#This Row],[Column1]]="","",IF(Table1[[#This Row],[Please select the assessment type:]]="Livelihood and Protection (MHPSS, CP, GBV)","",IF(Table1[[#This Row],[Column1]]&gt;4,"diverse","not diverse")))</f>
        <v>not diverse</v>
      </c>
      <c r="GH318" t="s">
        <v>788</v>
      </c>
      <c r="GX318" t="b">
        <v>1</v>
      </c>
      <c r="IC318" t="s">
        <v>823</v>
      </c>
      <c r="IE318" t="b">
        <v>1</v>
      </c>
      <c r="IP318" t="s">
        <v>554</v>
      </c>
      <c r="IX318" t="b">
        <v>1</v>
      </c>
      <c r="IZ318" t="s">
        <v>769</v>
      </c>
      <c r="JB318" t="s">
        <v>788</v>
      </c>
      <c r="JO318" t="b">
        <v>1</v>
      </c>
      <c r="JQ318" t="s">
        <v>476</v>
      </c>
      <c r="JR318" t="s">
        <v>1110</v>
      </c>
      <c r="JS318" t="b">
        <v>1</v>
      </c>
      <c r="JU318" t="b">
        <v>1</v>
      </c>
      <c r="KD318" t="s">
        <v>534</v>
      </c>
      <c r="KI318" t="b">
        <v>1</v>
      </c>
      <c r="KO318" t="s">
        <v>827</v>
      </c>
      <c r="KP318" t="b">
        <v>1</v>
      </c>
      <c r="KY318" t="s">
        <v>1092</v>
      </c>
      <c r="KZ318" t="b">
        <v>1</v>
      </c>
      <c r="LA318" t="b">
        <v>1</v>
      </c>
      <c r="LH318" t="s">
        <v>3330</v>
      </c>
      <c r="LL318" t="b">
        <v>1</v>
      </c>
      <c r="LR318" t="s">
        <v>2435</v>
      </c>
      <c r="ME318" t="b">
        <v>1</v>
      </c>
      <c r="MI318" t="s">
        <v>1901</v>
      </c>
      <c r="MJ318" t="b">
        <v>1</v>
      </c>
      <c r="MP318" t="b">
        <v>1</v>
      </c>
      <c r="NZ318" t="s">
        <v>3848</v>
      </c>
      <c r="OD318" t="b">
        <v>1</v>
      </c>
      <c r="OF318" t="b">
        <v>1</v>
      </c>
      <c r="OL318" t="s">
        <v>779</v>
      </c>
      <c r="OT318" t="b">
        <v>1</v>
      </c>
      <c r="OW318" t="s">
        <v>585</v>
      </c>
      <c r="OX318" t="b">
        <v>1</v>
      </c>
      <c r="PM318">
        <v>1000</v>
      </c>
      <c r="PN318" t="s">
        <v>609</v>
      </c>
      <c r="PO318" t="b">
        <v>1</v>
      </c>
      <c r="QF318" t="s">
        <v>510</v>
      </c>
      <c r="QP318" t="s">
        <v>510</v>
      </c>
      <c r="QR318" t="s">
        <v>510</v>
      </c>
      <c r="RC318" t="s">
        <v>511</v>
      </c>
      <c r="RE318" t="s">
        <v>510</v>
      </c>
      <c r="RG318" t="s">
        <v>515</v>
      </c>
      <c r="RH318" t="s">
        <v>554</v>
      </c>
      <c r="RP318" t="b">
        <v>1</v>
      </c>
      <c r="RR318" t="s">
        <v>514</v>
      </c>
      <c r="RS318" t="b">
        <v>1</v>
      </c>
      <c r="SA318" t="s">
        <v>515</v>
      </c>
      <c r="SB318" t="s">
        <v>4620</v>
      </c>
      <c r="SC318">
        <v>92476280</v>
      </c>
      <c r="SD318" t="s">
        <v>4621</v>
      </c>
      <c r="SE318" s="2">
        <v>44602.585104166668</v>
      </c>
      <c r="SF318">
        <v>317</v>
      </c>
      <c r="SH318">
        <v>-1</v>
      </c>
      <c r="SK318" t="s">
        <v>518</v>
      </c>
      <c r="SL318">
        <v>1098</v>
      </c>
      <c r="SM318" t="s">
        <v>983</v>
      </c>
      <c r="SN318">
        <v>648550</v>
      </c>
    </row>
    <row r="319" spans="1:508" hidden="1" x14ac:dyDescent="0.25">
      <c r="A319" t="s">
        <v>4622</v>
      </c>
      <c r="B319" t="s">
        <v>4623</v>
      </c>
      <c r="C319" t="s">
        <v>470</v>
      </c>
      <c r="D319" t="s">
        <v>4596</v>
      </c>
      <c r="E319" t="s">
        <v>950</v>
      </c>
      <c r="G319" s="1">
        <v>44602</v>
      </c>
      <c r="H319" t="s">
        <v>2762</v>
      </c>
      <c r="I319" t="s">
        <v>952</v>
      </c>
      <c r="J319" t="s">
        <v>476</v>
      </c>
      <c r="K319" t="s">
        <v>522</v>
      </c>
      <c r="M319" t="s">
        <v>1012</v>
      </c>
      <c r="O319" t="s">
        <v>572</v>
      </c>
      <c r="P319" t="s">
        <v>721</v>
      </c>
      <c r="Q319" t="s">
        <v>481</v>
      </c>
      <c r="R319" t="s">
        <v>479</v>
      </c>
      <c r="S319" t="s">
        <v>482</v>
      </c>
      <c r="T319" t="b">
        <v>1</v>
      </c>
      <c r="AA319" t="s">
        <v>483</v>
      </c>
      <c r="AB319" t="s">
        <v>878</v>
      </c>
      <c r="AC319">
        <v>0</v>
      </c>
      <c r="AD319">
        <v>0</v>
      </c>
      <c r="AE319">
        <v>0</v>
      </c>
      <c r="AF319">
        <v>1</v>
      </c>
      <c r="AG319">
        <v>0</v>
      </c>
      <c r="AH319">
        <v>2</v>
      </c>
      <c r="AI319">
        <v>0</v>
      </c>
      <c r="AJ319" t="s">
        <v>486</v>
      </c>
      <c r="AK319" t="s">
        <v>485</v>
      </c>
      <c r="AL319" t="s">
        <v>487</v>
      </c>
      <c r="AM319">
        <v>0</v>
      </c>
      <c r="AN319">
        <v>0</v>
      </c>
      <c r="AO319">
        <v>0</v>
      </c>
      <c r="AP319">
        <v>2</v>
      </c>
      <c r="AQ319">
        <v>2</v>
      </c>
      <c r="AR319">
        <v>0</v>
      </c>
      <c r="AS319" t="s">
        <v>485</v>
      </c>
      <c r="AT319" t="s">
        <v>485</v>
      </c>
      <c r="AU319" t="s">
        <v>526</v>
      </c>
      <c r="AV319" t="s">
        <v>487</v>
      </c>
      <c r="AW319" t="s">
        <v>470</v>
      </c>
      <c r="AX319" t="s">
        <v>526</v>
      </c>
      <c r="AY319" t="s">
        <v>722</v>
      </c>
      <c r="AZ319">
        <v>7</v>
      </c>
      <c r="BA319" t="s">
        <v>803</v>
      </c>
      <c r="BC319" t="s">
        <v>953</v>
      </c>
      <c r="BE319" t="s">
        <v>1034</v>
      </c>
      <c r="BG319" t="s">
        <v>1427</v>
      </c>
      <c r="BI319" t="b">
        <v>1</v>
      </c>
      <c r="BJ319" t="b">
        <v>1</v>
      </c>
      <c r="BQ319">
        <v>5</v>
      </c>
      <c r="BR319" t="s">
        <v>1013</v>
      </c>
      <c r="BS319" t="s">
        <v>510</v>
      </c>
      <c r="CV319" t="s">
        <v>1365</v>
      </c>
      <c r="CW319" t="b">
        <v>1</v>
      </c>
      <c r="CX319" t="b">
        <v>0</v>
      </c>
      <c r="CY319" t="b">
        <v>0</v>
      </c>
      <c r="CZ319" t="b">
        <v>0</v>
      </c>
      <c r="DA319" t="b">
        <v>0</v>
      </c>
      <c r="DB319" t="b">
        <v>0</v>
      </c>
      <c r="DC319" t="b">
        <v>0</v>
      </c>
      <c r="DJ319">
        <v>1</v>
      </c>
      <c r="DP319" t="s">
        <v>510</v>
      </c>
      <c r="DQ319" t="s">
        <v>1560</v>
      </c>
      <c r="DR319" t="b">
        <v>1</v>
      </c>
      <c r="EC319" t="s">
        <v>476</v>
      </c>
      <c r="ED319" t="s">
        <v>4624</v>
      </c>
      <c r="EH319" t="b">
        <v>1</v>
      </c>
      <c r="EI319" t="b">
        <v>1</v>
      </c>
      <c r="EP319" t="s">
        <v>510</v>
      </c>
      <c r="EQ319" t="s">
        <v>2160</v>
      </c>
      <c r="ET319" t="b">
        <v>1</v>
      </c>
      <c r="EY319" t="s">
        <v>4625</v>
      </c>
      <c r="FA319" t="s">
        <v>476</v>
      </c>
      <c r="FB319" t="s">
        <v>510</v>
      </c>
      <c r="FC319" t="s">
        <v>476</v>
      </c>
      <c r="FD319" t="s">
        <v>510</v>
      </c>
      <c r="FE319" t="s">
        <v>510</v>
      </c>
      <c r="FF319" t="s">
        <v>510</v>
      </c>
      <c r="FG319" t="s">
        <v>476</v>
      </c>
      <c r="FH319" t="s">
        <v>510</v>
      </c>
      <c r="FI319" t="s">
        <v>476</v>
      </c>
      <c r="FJ319" t="s">
        <v>476</v>
      </c>
      <c r="FK319" t="s">
        <v>476</v>
      </c>
      <c r="FL319" t="s">
        <v>510</v>
      </c>
      <c r="GB319">
        <f>IF(Table1[[#This Row],[msna/Demographic_info/HH_members_group/total_m_c_muac]]=0,"",COUNTIF(Table1[[#This Row],[Grain or tubers e.g. bread, rice, noodles, bulger, frikeh, kaak, pasta, andoumeh, manakish, thick grain-based porridge, potatoes]:[Breastmilk]],"Yes"))</f>
        <v>0</v>
      </c>
      <c r="GC319" t="str">
        <f>IF(Table1[[#This Row],[Column1]]="","",IF(Table1[[#This Row],[Please select the assessment type:]]="Livelihood and Protection (MHPSS, CP, GBV)","",IF(Table1[[#This Row],[Column1]]&gt;4,"diverse","not diverse")))</f>
        <v>not diverse</v>
      </c>
      <c r="GH319" t="s">
        <v>788</v>
      </c>
      <c r="GX319" t="b">
        <v>1</v>
      </c>
      <c r="IC319" t="s">
        <v>554</v>
      </c>
      <c r="IN319" t="b">
        <v>1</v>
      </c>
      <c r="IP319" t="s">
        <v>1243</v>
      </c>
      <c r="IQ319" t="b">
        <v>1</v>
      </c>
      <c r="IZ319" t="s">
        <v>769</v>
      </c>
      <c r="JB319" t="s">
        <v>2262</v>
      </c>
      <c r="JF319" t="b">
        <v>1</v>
      </c>
      <c r="JL319" t="b">
        <v>1</v>
      </c>
      <c r="JQ319" t="s">
        <v>771</v>
      </c>
      <c r="JR319" t="s">
        <v>772</v>
      </c>
      <c r="JS319" t="b">
        <v>1</v>
      </c>
      <c r="KD319" t="s">
        <v>534</v>
      </c>
      <c r="KI319" t="b">
        <v>1</v>
      </c>
      <c r="KO319" t="s">
        <v>554</v>
      </c>
      <c r="KW319" t="b">
        <v>1</v>
      </c>
      <c r="LH319" t="s">
        <v>2167</v>
      </c>
      <c r="LI319" t="b">
        <v>1</v>
      </c>
      <c r="LL319" t="b">
        <v>1</v>
      </c>
      <c r="LR319" t="s">
        <v>788</v>
      </c>
      <c r="MG319" t="b">
        <v>1</v>
      </c>
      <c r="MI319" t="s">
        <v>811</v>
      </c>
      <c r="MT319" t="b">
        <v>1</v>
      </c>
      <c r="MY319" t="s">
        <v>1023</v>
      </c>
      <c r="NH319" t="b">
        <v>1</v>
      </c>
      <c r="NK319" t="s">
        <v>504</v>
      </c>
      <c r="NT319" t="b">
        <v>1</v>
      </c>
      <c r="NV319" t="s">
        <v>476</v>
      </c>
      <c r="NX319" t="s">
        <v>510</v>
      </c>
      <c r="NZ319" t="s">
        <v>1276</v>
      </c>
      <c r="OB319" t="b">
        <v>1</v>
      </c>
      <c r="OL319" t="s">
        <v>779</v>
      </c>
      <c r="OT319" t="b">
        <v>1</v>
      </c>
      <c r="OW319" t="s">
        <v>562</v>
      </c>
      <c r="PA319" t="b">
        <v>1</v>
      </c>
      <c r="PL319">
        <v>2500</v>
      </c>
      <c r="PM319">
        <v>2500</v>
      </c>
      <c r="PN319" t="s">
        <v>1830</v>
      </c>
      <c r="QD319" t="b">
        <v>1</v>
      </c>
      <c r="QF319" t="s">
        <v>510</v>
      </c>
      <c r="QP319" t="s">
        <v>510</v>
      </c>
      <c r="QR319" t="s">
        <v>510</v>
      </c>
      <c r="RC319" t="s">
        <v>673</v>
      </c>
      <c r="RE319" t="s">
        <v>510</v>
      </c>
      <c r="RG319" t="s">
        <v>4626</v>
      </c>
      <c r="RH319" t="s">
        <v>1098</v>
      </c>
      <c r="RI319" t="b">
        <v>1</v>
      </c>
      <c r="RR319" t="s">
        <v>566</v>
      </c>
      <c r="RS319" t="b">
        <v>1</v>
      </c>
      <c r="RW319" t="b">
        <v>1</v>
      </c>
      <c r="SA319" t="s">
        <v>515</v>
      </c>
      <c r="SB319" t="s">
        <v>4627</v>
      </c>
      <c r="SC319">
        <v>92476281</v>
      </c>
      <c r="SD319" t="s">
        <v>4628</v>
      </c>
      <c r="SE319" s="2">
        <v>44602.585115740738</v>
      </c>
      <c r="SF319">
        <v>318</v>
      </c>
      <c r="SH319">
        <v>-1</v>
      </c>
      <c r="SK319" t="s">
        <v>518</v>
      </c>
      <c r="SL319">
        <v>7979</v>
      </c>
      <c r="SM319" t="s">
        <v>983</v>
      </c>
      <c r="SN319">
        <v>648550</v>
      </c>
    </row>
    <row r="320" spans="1:508" hidden="1" x14ac:dyDescent="0.25">
      <c r="A320" t="s">
        <v>4629</v>
      </c>
      <c r="B320" t="s">
        <v>4630</v>
      </c>
      <c r="D320" t="s">
        <v>4631</v>
      </c>
      <c r="E320" t="s">
        <v>950</v>
      </c>
      <c r="G320" s="1">
        <v>44602</v>
      </c>
      <c r="H320" t="s">
        <v>2762</v>
      </c>
      <c r="I320" t="s">
        <v>952</v>
      </c>
      <c r="J320" t="s">
        <v>476</v>
      </c>
      <c r="K320" t="s">
        <v>522</v>
      </c>
      <c r="M320" t="s">
        <v>478</v>
      </c>
      <c r="O320" t="s">
        <v>479</v>
      </c>
      <c r="P320" t="s">
        <v>480</v>
      </c>
      <c r="Q320" t="s">
        <v>573</v>
      </c>
      <c r="R320" t="s">
        <v>479</v>
      </c>
      <c r="S320" t="s">
        <v>482</v>
      </c>
      <c r="T320" t="b">
        <v>1</v>
      </c>
      <c r="AA320" t="s">
        <v>483</v>
      </c>
      <c r="AB320" t="s">
        <v>1485</v>
      </c>
      <c r="AC320">
        <v>0</v>
      </c>
      <c r="AD320">
        <v>0</v>
      </c>
      <c r="AE320">
        <v>0</v>
      </c>
      <c r="AF320">
        <v>0</v>
      </c>
      <c r="AG320">
        <v>0</v>
      </c>
      <c r="AH320">
        <v>1</v>
      </c>
      <c r="AI320">
        <v>0</v>
      </c>
      <c r="AJ320" t="s">
        <v>470</v>
      </c>
      <c r="AK320" t="s">
        <v>486</v>
      </c>
      <c r="AL320" t="s">
        <v>486</v>
      </c>
      <c r="AM320">
        <v>0</v>
      </c>
      <c r="AN320">
        <v>1</v>
      </c>
      <c r="AO320">
        <v>0</v>
      </c>
      <c r="AP320">
        <v>0</v>
      </c>
      <c r="AQ320">
        <v>1</v>
      </c>
      <c r="AR320">
        <v>0</v>
      </c>
      <c r="AS320" t="s">
        <v>486</v>
      </c>
      <c r="AT320" t="s">
        <v>486</v>
      </c>
      <c r="AU320" t="s">
        <v>485</v>
      </c>
      <c r="AV320" t="s">
        <v>486</v>
      </c>
      <c r="AW320" t="s">
        <v>486</v>
      </c>
      <c r="AX320" t="s">
        <v>485</v>
      </c>
      <c r="AY320" t="s">
        <v>487</v>
      </c>
      <c r="AZ320">
        <v>3</v>
      </c>
      <c r="BA320" t="s">
        <v>953</v>
      </c>
      <c r="BC320" t="s">
        <v>1034</v>
      </c>
      <c r="BE320" t="s">
        <v>803</v>
      </c>
      <c r="BG320" t="s">
        <v>4632</v>
      </c>
      <c r="BH320" t="b">
        <v>1</v>
      </c>
      <c r="BI320" t="b">
        <v>1</v>
      </c>
      <c r="BQ320">
        <v>10</v>
      </c>
      <c r="BR320" t="s">
        <v>956</v>
      </c>
      <c r="BS320" t="s">
        <v>476</v>
      </c>
      <c r="BT320" t="s">
        <v>1837</v>
      </c>
      <c r="BU320" t="b">
        <v>0</v>
      </c>
      <c r="BV320" t="b">
        <v>1</v>
      </c>
      <c r="BW320" t="b">
        <v>0</v>
      </c>
      <c r="BX320" t="b">
        <v>0</v>
      </c>
      <c r="BY320" t="b">
        <v>0</v>
      </c>
      <c r="BZ320" t="b">
        <v>0</v>
      </c>
      <c r="CA320" t="b">
        <v>0</v>
      </c>
      <c r="CB320" t="b">
        <v>0</v>
      </c>
      <c r="CC320" t="b">
        <v>0</v>
      </c>
      <c r="CD320" t="b">
        <v>0</v>
      </c>
      <c r="CF320" t="s">
        <v>1810</v>
      </c>
      <c r="CG320" t="b">
        <v>1</v>
      </c>
      <c r="CH320" t="b">
        <v>0</v>
      </c>
      <c r="CI320" t="b">
        <v>0</v>
      </c>
      <c r="CJ320" t="b">
        <v>0</v>
      </c>
      <c r="CK320" t="b">
        <v>0</v>
      </c>
      <c r="CL320" t="b">
        <v>0</v>
      </c>
      <c r="CM320" t="b">
        <v>0</v>
      </c>
      <c r="CN320" t="b">
        <v>0</v>
      </c>
      <c r="CO320" t="b">
        <v>0</v>
      </c>
      <c r="CP320" t="b">
        <v>0</v>
      </c>
      <c r="CQ320" t="b">
        <v>0</v>
      </c>
      <c r="CR320" t="b">
        <v>0</v>
      </c>
      <c r="CS320" t="b">
        <v>0</v>
      </c>
      <c r="CT320" t="b">
        <v>0</v>
      </c>
      <c r="CV320" t="s">
        <v>1365</v>
      </c>
      <c r="CW320" t="b">
        <v>1</v>
      </c>
      <c r="CX320" t="b">
        <v>0</v>
      </c>
      <c r="CY320" t="b">
        <v>0</v>
      </c>
      <c r="CZ320" t="b">
        <v>0</v>
      </c>
      <c r="DA320" t="b">
        <v>0</v>
      </c>
      <c r="DB320" t="b">
        <v>0</v>
      </c>
      <c r="DC320" t="b">
        <v>0</v>
      </c>
      <c r="DP320" t="s">
        <v>476</v>
      </c>
      <c r="EC320" t="s">
        <v>476</v>
      </c>
      <c r="ED320" t="s">
        <v>2781</v>
      </c>
      <c r="EI320" t="b">
        <v>1</v>
      </c>
      <c r="EP320" t="s">
        <v>510</v>
      </c>
      <c r="EQ320" t="s">
        <v>1159</v>
      </c>
      <c r="ER320" t="b">
        <v>1</v>
      </c>
      <c r="FA320" t="s">
        <v>510</v>
      </c>
      <c r="FB320" t="s">
        <v>510</v>
      </c>
      <c r="FC320" t="s">
        <v>476</v>
      </c>
      <c r="FD320" t="s">
        <v>476</v>
      </c>
      <c r="FE320" t="s">
        <v>510</v>
      </c>
      <c r="FF320" t="s">
        <v>510</v>
      </c>
      <c r="FG320" t="s">
        <v>476</v>
      </c>
      <c r="FH320" t="s">
        <v>510</v>
      </c>
      <c r="FI320" t="s">
        <v>476</v>
      </c>
      <c r="FJ320" t="s">
        <v>476</v>
      </c>
      <c r="FK320" t="s">
        <v>476</v>
      </c>
      <c r="FL320" t="s">
        <v>510</v>
      </c>
      <c r="FN320" t="s">
        <v>476</v>
      </c>
      <c r="FO320" t="s">
        <v>510</v>
      </c>
      <c r="FP320" t="s">
        <v>510</v>
      </c>
      <c r="FQ320" t="s">
        <v>510</v>
      </c>
      <c r="FR320" t="s">
        <v>510</v>
      </c>
      <c r="FS320" t="s">
        <v>476</v>
      </c>
      <c r="FT320" t="s">
        <v>510</v>
      </c>
      <c r="FU320" t="s">
        <v>510</v>
      </c>
      <c r="FV320" t="s">
        <v>510</v>
      </c>
      <c r="FW320" t="s">
        <v>510</v>
      </c>
      <c r="FX320" t="s">
        <v>476</v>
      </c>
      <c r="FY320" t="s">
        <v>510</v>
      </c>
      <c r="FZ320" t="s">
        <v>510</v>
      </c>
      <c r="GA320" t="s">
        <v>510</v>
      </c>
      <c r="GB320">
        <f>IF(Table1[[#This Row],[msna/Demographic_info/HH_members_group/total_m_c_muac]]=0,"",COUNTIF(Table1[[#This Row],[Grain or tubers e.g. bread, rice, noodles, bulger, frikeh, kaak, pasta, andoumeh, manakish, thick grain-based porridge, potatoes]:[Breastmilk]],"Yes"))</f>
        <v>3</v>
      </c>
      <c r="GC320" t="str">
        <f>IF(Table1[[#This Row],[Column1]]="","",IF(Table1[[#This Row],[Please select the assessment type:]]="Livelihood and Protection (MHPSS, CP, GBV)","",IF(Table1[[#This Row],[Column1]]&gt;4,"diverse","not diverse")))</f>
        <v>not diverse</v>
      </c>
      <c r="GD320">
        <v>1</v>
      </c>
      <c r="GE320" t="s">
        <v>486</v>
      </c>
      <c r="GH320" t="s">
        <v>4633</v>
      </c>
      <c r="GK320" t="b">
        <v>1</v>
      </c>
      <c r="GM320" t="b">
        <v>1</v>
      </c>
      <c r="GN320" t="b">
        <v>1</v>
      </c>
      <c r="GO320" t="b">
        <v>1</v>
      </c>
      <c r="GP320" t="b">
        <v>1</v>
      </c>
      <c r="GQ320" t="b">
        <v>1</v>
      </c>
      <c r="HA320" t="s">
        <v>1564</v>
      </c>
      <c r="HB320" t="b">
        <v>1</v>
      </c>
      <c r="HC320" t="b">
        <v>1</v>
      </c>
      <c r="HO320" t="s">
        <v>4634</v>
      </c>
      <c r="HP320" t="s">
        <v>1418</v>
      </c>
      <c r="HR320" t="b">
        <v>1</v>
      </c>
      <c r="IC320" t="s">
        <v>823</v>
      </c>
      <c r="IE320" t="b">
        <v>1</v>
      </c>
      <c r="IP320" t="s">
        <v>4635</v>
      </c>
      <c r="IQ320" t="b">
        <v>1</v>
      </c>
      <c r="IT320" t="b">
        <v>1</v>
      </c>
      <c r="IZ320" t="s">
        <v>510</v>
      </c>
      <c r="JA320" t="s">
        <v>4636</v>
      </c>
      <c r="JB320" t="s">
        <v>1340</v>
      </c>
      <c r="JH320" t="b">
        <v>1</v>
      </c>
      <c r="JQ320" t="s">
        <v>510</v>
      </c>
      <c r="JR320" t="s">
        <v>772</v>
      </c>
      <c r="JS320" t="b">
        <v>1</v>
      </c>
      <c r="KD320" t="s">
        <v>772</v>
      </c>
      <c r="KE320" t="b">
        <v>1</v>
      </c>
      <c r="KO320" t="s">
        <v>4637</v>
      </c>
      <c r="KS320" t="b">
        <v>1</v>
      </c>
      <c r="KU320" t="b">
        <v>1</v>
      </c>
      <c r="KY320" t="s">
        <v>3887</v>
      </c>
      <c r="LE320" t="b">
        <v>1</v>
      </c>
      <c r="LH320" t="s">
        <v>4638</v>
      </c>
      <c r="LI320" t="b">
        <v>1</v>
      </c>
      <c r="LK320" t="b">
        <v>1</v>
      </c>
      <c r="LL320" t="b">
        <v>1</v>
      </c>
      <c r="LR320" t="s">
        <v>4639</v>
      </c>
      <c r="LV320" t="b">
        <v>1</v>
      </c>
      <c r="LW320" t="b">
        <v>1</v>
      </c>
      <c r="LY320" t="b">
        <v>1</v>
      </c>
      <c r="MA320" t="b">
        <v>1</v>
      </c>
      <c r="MB320" t="b">
        <v>1</v>
      </c>
      <c r="MI320" t="s">
        <v>4640</v>
      </c>
      <c r="MK320" t="b">
        <v>1</v>
      </c>
      <c r="ML320" t="b">
        <v>1</v>
      </c>
      <c r="MY320" t="s">
        <v>1023</v>
      </c>
      <c r="NH320" t="b">
        <v>1</v>
      </c>
      <c r="NK320" t="s">
        <v>4641</v>
      </c>
      <c r="NM320" t="b">
        <v>1</v>
      </c>
      <c r="NO320" t="b">
        <v>1</v>
      </c>
      <c r="NV320" t="s">
        <v>505</v>
      </c>
      <c r="NX320" t="s">
        <v>505</v>
      </c>
      <c r="NZ320" t="s">
        <v>1873</v>
      </c>
      <c r="OB320" t="b">
        <v>1</v>
      </c>
      <c r="OC320" t="b">
        <v>1</v>
      </c>
      <c r="OL320" t="s">
        <v>869</v>
      </c>
      <c r="OO320" t="b">
        <v>1</v>
      </c>
      <c r="OQ320" t="b">
        <v>1</v>
      </c>
      <c r="OW320" t="s">
        <v>585</v>
      </c>
      <c r="OX320" t="b">
        <v>1</v>
      </c>
      <c r="PM320">
        <v>3000</v>
      </c>
      <c r="PN320" t="s">
        <v>1830</v>
      </c>
      <c r="QD320" t="b">
        <v>1</v>
      </c>
      <c r="QF320" t="s">
        <v>510</v>
      </c>
      <c r="QP320" t="s">
        <v>510</v>
      </c>
      <c r="QR320" t="s">
        <v>510</v>
      </c>
      <c r="RC320" t="s">
        <v>673</v>
      </c>
      <c r="RE320" t="s">
        <v>510</v>
      </c>
      <c r="RG320" t="s">
        <v>4642</v>
      </c>
      <c r="RH320" t="s">
        <v>1964</v>
      </c>
      <c r="RK320" t="b">
        <v>1</v>
      </c>
      <c r="RR320" t="s">
        <v>514</v>
      </c>
      <c r="RS320" t="b">
        <v>1</v>
      </c>
      <c r="SA320" t="s">
        <v>4643</v>
      </c>
      <c r="SB320" t="s">
        <v>4644</v>
      </c>
      <c r="SC320">
        <v>92476661</v>
      </c>
      <c r="SD320" t="s">
        <v>4645</v>
      </c>
      <c r="SE320" s="2">
        <v>44602.587118055562</v>
      </c>
      <c r="SF320">
        <v>319</v>
      </c>
      <c r="SH320">
        <v>-1</v>
      </c>
      <c r="SK320" t="s">
        <v>518</v>
      </c>
      <c r="SL320">
        <v>1636</v>
      </c>
      <c r="SM320" t="s">
        <v>983</v>
      </c>
      <c r="SN320">
        <v>648550</v>
      </c>
    </row>
    <row r="321" spans="1:508" hidden="1" x14ac:dyDescent="0.25">
      <c r="A321" t="s">
        <v>4646</v>
      </c>
      <c r="B321" t="s">
        <v>4647</v>
      </c>
      <c r="C321" t="s">
        <v>470</v>
      </c>
      <c r="D321" t="s">
        <v>4648</v>
      </c>
      <c r="E321" t="s">
        <v>950</v>
      </c>
      <c r="G321" s="1">
        <v>44602</v>
      </c>
      <c r="H321" t="s">
        <v>2762</v>
      </c>
      <c r="I321" t="s">
        <v>952</v>
      </c>
      <c r="J321" t="s">
        <v>476</v>
      </c>
      <c r="K321" t="s">
        <v>477</v>
      </c>
      <c r="L321" s="1">
        <v>43871</v>
      </c>
      <c r="M321" t="s">
        <v>478</v>
      </c>
      <c r="O321" t="s">
        <v>479</v>
      </c>
      <c r="P321" t="s">
        <v>548</v>
      </c>
      <c r="Q321" t="s">
        <v>573</v>
      </c>
      <c r="R321" t="s">
        <v>479</v>
      </c>
      <c r="S321" t="s">
        <v>1286</v>
      </c>
      <c r="U321" t="b">
        <v>1</v>
      </c>
      <c r="AA321" t="s">
        <v>483</v>
      </c>
      <c r="AB321" t="s">
        <v>1485</v>
      </c>
      <c r="AC321">
        <v>0</v>
      </c>
      <c r="AD321">
        <v>0</v>
      </c>
      <c r="AE321">
        <v>2</v>
      </c>
      <c r="AF321">
        <v>0</v>
      </c>
      <c r="AG321">
        <v>0</v>
      </c>
      <c r="AH321">
        <v>1</v>
      </c>
      <c r="AI321">
        <v>0</v>
      </c>
      <c r="AJ321" t="s">
        <v>485</v>
      </c>
      <c r="AK321" t="s">
        <v>486</v>
      </c>
      <c r="AL321" t="s">
        <v>487</v>
      </c>
      <c r="AM321">
        <v>0</v>
      </c>
      <c r="AN321">
        <v>0</v>
      </c>
      <c r="AO321">
        <v>1</v>
      </c>
      <c r="AP321">
        <v>0</v>
      </c>
      <c r="AQ321">
        <v>1</v>
      </c>
      <c r="AR321">
        <v>0</v>
      </c>
      <c r="AS321" t="s">
        <v>486</v>
      </c>
      <c r="AT321" t="s">
        <v>486</v>
      </c>
      <c r="AU321" t="s">
        <v>485</v>
      </c>
      <c r="AV321" t="s">
        <v>487</v>
      </c>
      <c r="AW321" t="s">
        <v>485</v>
      </c>
      <c r="AX321" t="s">
        <v>485</v>
      </c>
      <c r="AY321" t="s">
        <v>527</v>
      </c>
      <c r="AZ321">
        <v>5</v>
      </c>
      <c r="BA321" t="s">
        <v>953</v>
      </c>
      <c r="BC321" t="s">
        <v>954</v>
      </c>
      <c r="BE321" t="s">
        <v>1340</v>
      </c>
      <c r="BG321" t="s">
        <v>1627</v>
      </c>
      <c r="BJ321" t="b">
        <v>1</v>
      </c>
      <c r="BQ321">
        <v>20</v>
      </c>
      <c r="BR321" t="s">
        <v>1013</v>
      </c>
      <c r="BS321" t="s">
        <v>476</v>
      </c>
      <c r="BT321" t="s">
        <v>4649</v>
      </c>
      <c r="BU321" t="b">
        <v>1</v>
      </c>
      <c r="BV321" t="b">
        <v>0</v>
      </c>
      <c r="BW321" t="b">
        <v>1</v>
      </c>
      <c r="BX321" t="b">
        <v>1</v>
      </c>
      <c r="BY321" t="b">
        <v>0</v>
      </c>
      <c r="BZ321" t="b">
        <v>0</v>
      </c>
      <c r="CA321" t="b">
        <v>1</v>
      </c>
      <c r="CB321" t="b">
        <v>0</v>
      </c>
      <c r="CC321" t="b">
        <v>0</v>
      </c>
      <c r="CD321" t="b">
        <v>0</v>
      </c>
      <c r="CF321" t="s">
        <v>4650</v>
      </c>
      <c r="CG321" t="b">
        <v>1</v>
      </c>
      <c r="CH321" t="b">
        <v>0</v>
      </c>
      <c r="CI321" t="b">
        <v>0</v>
      </c>
      <c r="CJ321" t="b">
        <v>0</v>
      </c>
      <c r="CK321" t="b">
        <v>0</v>
      </c>
      <c r="CL321" t="b">
        <v>1</v>
      </c>
      <c r="CM321" t="b">
        <v>0</v>
      </c>
      <c r="CN321" t="b">
        <v>0</v>
      </c>
      <c r="CO321" t="b">
        <v>0</v>
      </c>
      <c r="CP321" t="b">
        <v>1</v>
      </c>
      <c r="CQ321" t="b">
        <v>0</v>
      </c>
      <c r="CR321" t="b">
        <v>0</v>
      </c>
      <c r="CS321" t="b">
        <v>0</v>
      </c>
      <c r="CT321" t="b">
        <v>0</v>
      </c>
      <c r="CV321" t="s">
        <v>1219</v>
      </c>
      <c r="CW321" t="b">
        <v>0</v>
      </c>
      <c r="CX321" t="b">
        <v>0</v>
      </c>
      <c r="CY321" t="b">
        <v>1</v>
      </c>
      <c r="CZ321" t="b">
        <v>0</v>
      </c>
      <c r="DA321" t="b">
        <v>1</v>
      </c>
      <c r="DB321" t="b">
        <v>0</v>
      </c>
      <c r="DC321" t="b">
        <v>0</v>
      </c>
      <c r="DF321">
        <v>3</v>
      </c>
      <c r="DH321">
        <v>1</v>
      </c>
      <c r="DP321" t="s">
        <v>476</v>
      </c>
      <c r="EC321" t="s">
        <v>476</v>
      </c>
      <c r="ED321" t="s">
        <v>1237</v>
      </c>
      <c r="EJ321" t="b">
        <v>1</v>
      </c>
      <c r="EP321" t="s">
        <v>476</v>
      </c>
      <c r="EQ321" t="s">
        <v>960</v>
      </c>
      <c r="ER321" t="b">
        <v>1</v>
      </c>
      <c r="ES321" t="b">
        <v>1</v>
      </c>
      <c r="FA321" t="s">
        <v>476</v>
      </c>
      <c r="FB321" t="s">
        <v>510</v>
      </c>
      <c r="FC321" t="s">
        <v>476</v>
      </c>
      <c r="FD321" t="s">
        <v>510</v>
      </c>
      <c r="FE321" t="s">
        <v>510</v>
      </c>
      <c r="FF321" t="s">
        <v>510</v>
      </c>
      <c r="FG321" t="s">
        <v>476</v>
      </c>
      <c r="FH321" t="s">
        <v>510</v>
      </c>
      <c r="FI321" t="s">
        <v>476</v>
      </c>
      <c r="FJ321" t="s">
        <v>476</v>
      </c>
      <c r="FK321" t="s">
        <v>476</v>
      </c>
      <c r="FL321" t="s">
        <v>510</v>
      </c>
      <c r="FN321" t="s">
        <v>510</v>
      </c>
      <c r="FO321" t="s">
        <v>476</v>
      </c>
      <c r="FP321" t="s">
        <v>510</v>
      </c>
      <c r="FQ321" t="s">
        <v>510</v>
      </c>
      <c r="FR321" t="s">
        <v>476</v>
      </c>
      <c r="FS321" t="s">
        <v>476</v>
      </c>
      <c r="FT321" t="s">
        <v>510</v>
      </c>
      <c r="FU321" t="s">
        <v>476</v>
      </c>
      <c r="FV321" t="s">
        <v>510</v>
      </c>
      <c r="FW321" t="s">
        <v>510</v>
      </c>
      <c r="FX321" t="s">
        <v>510</v>
      </c>
      <c r="FY321" t="s">
        <v>510</v>
      </c>
      <c r="FZ321" t="s">
        <v>510</v>
      </c>
      <c r="GA321" t="s">
        <v>510</v>
      </c>
      <c r="GB321">
        <f>IF(Table1[[#This Row],[msna/Demographic_info/HH_members_group/total_m_c_muac]]=0,"",COUNTIF(Table1[[#This Row],[Grain or tubers e.g. bread, rice, noodles, bulger, frikeh, kaak, pasta, andoumeh, manakish, thick grain-based porridge, potatoes]:[Breastmilk]],"Yes"))</f>
        <v>4</v>
      </c>
      <c r="GC321" t="str">
        <f>IF(Table1[[#This Row],[Column1]]="","",IF(Table1[[#This Row],[Please select the assessment type:]]="Livelihood and Protection (MHPSS, CP, GBV)","",IF(Table1[[#This Row],[Column1]]&gt;4,"diverse","not diverse")))</f>
        <v>not diverse</v>
      </c>
      <c r="GD321">
        <v>2</v>
      </c>
      <c r="GE321" t="s">
        <v>485</v>
      </c>
      <c r="GH321" t="s">
        <v>4651</v>
      </c>
      <c r="GV321" t="b">
        <v>1</v>
      </c>
      <c r="HA321" t="s">
        <v>4570</v>
      </c>
      <c r="HJ321" t="b">
        <v>1</v>
      </c>
      <c r="HK321" t="b">
        <v>1</v>
      </c>
      <c r="HO321" t="s">
        <v>4652</v>
      </c>
      <c r="HP321" t="s">
        <v>768</v>
      </c>
      <c r="HQ321" t="b">
        <v>1</v>
      </c>
      <c r="IC321" t="s">
        <v>1107</v>
      </c>
      <c r="ID321" t="b">
        <v>1</v>
      </c>
      <c r="IP321" t="s">
        <v>2198</v>
      </c>
      <c r="IT321" t="b">
        <v>1</v>
      </c>
      <c r="IZ321" t="s">
        <v>476</v>
      </c>
      <c r="JB321" t="s">
        <v>1293</v>
      </c>
      <c r="JC321" t="b">
        <v>1</v>
      </c>
      <c r="JQ321" t="s">
        <v>510</v>
      </c>
      <c r="JR321" t="s">
        <v>772</v>
      </c>
      <c r="JS321" t="b">
        <v>1</v>
      </c>
      <c r="KD321" t="s">
        <v>791</v>
      </c>
      <c r="KE321" t="b">
        <v>1</v>
      </c>
      <c r="KJ321" t="b">
        <v>1</v>
      </c>
      <c r="KO321" t="s">
        <v>4653</v>
      </c>
      <c r="KP321" t="b">
        <v>1</v>
      </c>
      <c r="KU321" t="b">
        <v>1</v>
      </c>
      <c r="KY321" t="s">
        <v>1092</v>
      </c>
      <c r="KZ321" t="b">
        <v>1</v>
      </c>
      <c r="LA321" t="b">
        <v>1</v>
      </c>
      <c r="LH321" t="s">
        <v>4654</v>
      </c>
      <c r="LI321" t="b">
        <v>1</v>
      </c>
      <c r="LL321" t="b">
        <v>1</v>
      </c>
      <c r="LM321" t="b">
        <v>1</v>
      </c>
      <c r="LR321" t="s">
        <v>4655</v>
      </c>
      <c r="LS321" t="b">
        <v>1</v>
      </c>
      <c r="LT321" t="b">
        <v>1</v>
      </c>
      <c r="LX321" t="b">
        <v>1</v>
      </c>
      <c r="LY321" t="b">
        <v>1</v>
      </c>
      <c r="MB321" t="b">
        <v>1</v>
      </c>
      <c r="MC321" t="b">
        <v>1</v>
      </c>
      <c r="ME321" t="b">
        <v>1</v>
      </c>
      <c r="MI321" t="s">
        <v>4656</v>
      </c>
      <c r="MN321" t="b">
        <v>1</v>
      </c>
      <c r="MO321" t="b">
        <v>1</v>
      </c>
      <c r="MR321" t="b">
        <v>1</v>
      </c>
      <c r="MU321" t="b">
        <v>1</v>
      </c>
      <c r="MY321" t="s">
        <v>1023</v>
      </c>
      <c r="NH321" t="b">
        <v>1</v>
      </c>
      <c r="NK321" t="s">
        <v>4657</v>
      </c>
      <c r="NO321" t="b">
        <v>1</v>
      </c>
      <c r="NR321" t="b">
        <v>1</v>
      </c>
      <c r="NV321" t="s">
        <v>505</v>
      </c>
      <c r="NX321" t="s">
        <v>505</v>
      </c>
      <c r="NZ321" t="s">
        <v>1170</v>
      </c>
      <c r="OA321" t="b">
        <v>1</v>
      </c>
      <c r="OB321" t="b">
        <v>1</v>
      </c>
      <c r="OF321" t="b">
        <v>1</v>
      </c>
      <c r="OL321" t="s">
        <v>4658</v>
      </c>
      <c r="ON321" t="b">
        <v>1</v>
      </c>
      <c r="OP321" t="b">
        <v>1</v>
      </c>
      <c r="OR321" t="b">
        <v>1</v>
      </c>
      <c r="OW321" t="s">
        <v>4659</v>
      </c>
      <c r="OX321" t="b">
        <v>1</v>
      </c>
      <c r="PA321" t="b">
        <v>1</v>
      </c>
      <c r="PC321" t="b">
        <v>1</v>
      </c>
      <c r="PM321">
        <v>4500</v>
      </c>
      <c r="PN321" t="s">
        <v>1027</v>
      </c>
      <c r="PR321" t="b">
        <v>1</v>
      </c>
      <c r="PT321" t="b">
        <v>1</v>
      </c>
      <c r="PU321" t="b">
        <v>1</v>
      </c>
      <c r="QF321" t="s">
        <v>476</v>
      </c>
      <c r="QG321" t="s">
        <v>509</v>
      </c>
      <c r="QH321" t="b">
        <v>1</v>
      </c>
      <c r="QP321" t="s">
        <v>510</v>
      </c>
      <c r="QR321" t="s">
        <v>510</v>
      </c>
      <c r="RC321" t="s">
        <v>511</v>
      </c>
      <c r="RE321" t="s">
        <v>510</v>
      </c>
      <c r="RG321" t="s">
        <v>4660</v>
      </c>
      <c r="RH321" t="s">
        <v>1573</v>
      </c>
      <c r="RL321" t="b">
        <v>1</v>
      </c>
      <c r="RN321" t="b">
        <v>1</v>
      </c>
      <c r="RR321" t="s">
        <v>514</v>
      </c>
      <c r="RS321" t="b">
        <v>1</v>
      </c>
      <c r="SA321" t="s">
        <v>4661</v>
      </c>
      <c r="SB321" t="s">
        <v>4662</v>
      </c>
      <c r="SC321">
        <v>92476663</v>
      </c>
      <c r="SD321" t="s">
        <v>4663</v>
      </c>
      <c r="SE321" s="2">
        <v>44602.587118055562</v>
      </c>
      <c r="SF321">
        <v>320</v>
      </c>
      <c r="SH321">
        <v>-1</v>
      </c>
      <c r="SK321" t="s">
        <v>518</v>
      </c>
      <c r="SL321">
        <v>15454</v>
      </c>
      <c r="SM321" t="s">
        <v>983</v>
      </c>
      <c r="SN321">
        <v>648550</v>
      </c>
    </row>
    <row r="322" spans="1:508" hidden="1" x14ac:dyDescent="0.25">
      <c r="A322" t="s">
        <v>4664</v>
      </c>
      <c r="B322" t="s">
        <v>4665</v>
      </c>
      <c r="D322" t="s">
        <v>4631</v>
      </c>
      <c r="E322" t="s">
        <v>950</v>
      </c>
      <c r="G322" s="1">
        <v>44602</v>
      </c>
      <c r="H322" t="s">
        <v>2762</v>
      </c>
      <c r="I322" t="s">
        <v>952</v>
      </c>
      <c r="J322" t="s">
        <v>476</v>
      </c>
      <c r="K322" t="s">
        <v>522</v>
      </c>
      <c r="M322" t="s">
        <v>478</v>
      </c>
      <c r="O322" t="s">
        <v>479</v>
      </c>
      <c r="P322" t="s">
        <v>721</v>
      </c>
      <c r="Q322" t="s">
        <v>573</v>
      </c>
      <c r="R322" t="s">
        <v>479</v>
      </c>
      <c r="S322" t="s">
        <v>1596</v>
      </c>
      <c r="U322" t="b">
        <v>1</v>
      </c>
      <c r="V322" t="b">
        <v>1</v>
      </c>
      <c r="AA322" t="s">
        <v>802</v>
      </c>
      <c r="AB322" t="s">
        <v>878</v>
      </c>
      <c r="AC322">
        <v>0</v>
      </c>
      <c r="AD322">
        <v>0</v>
      </c>
      <c r="AE322">
        <v>0</v>
      </c>
      <c r="AF322">
        <v>0</v>
      </c>
      <c r="AG322">
        <v>0</v>
      </c>
      <c r="AH322">
        <v>0</v>
      </c>
      <c r="AI322">
        <v>1</v>
      </c>
      <c r="AJ322" t="s">
        <v>470</v>
      </c>
      <c r="AK322" t="s">
        <v>486</v>
      </c>
      <c r="AL322" t="s">
        <v>486</v>
      </c>
      <c r="AM322">
        <v>0</v>
      </c>
      <c r="AN322">
        <v>0</v>
      </c>
      <c r="AO322">
        <v>0</v>
      </c>
      <c r="AP322">
        <v>0</v>
      </c>
      <c r="AQ322">
        <v>0</v>
      </c>
      <c r="AR322">
        <v>0</v>
      </c>
      <c r="AS322" t="s">
        <v>470</v>
      </c>
      <c r="AT322" t="s">
        <v>470</v>
      </c>
      <c r="AU322" t="s">
        <v>470</v>
      </c>
      <c r="AV322" t="s">
        <v>470</v>
      </c>
      <c r="AW322" t="s">
        <v>470</v>
      </c>
      <c r="AX322" t="s">
        <v>486</v>
      </c>
      <c r="AY322" t="s">
        <v>486</v>
      </c>
      <c r="AZ322">
        <v>1</v>
      </c>
      <c r="BA322" t="s">
        <v>1034</v>
      </c>
      <c r="BC322" t="s">
        <v>953</v>
      </c>
      <c r="BE322" t="s">
        <v>986</v>
      </c>
      <c r="BG322" t="s">
        <v>1627</v>
      </c>
      <c r="BJ322" t="b">
        <v>1</v>
      </c>
      <c r="BQ322">
        <v>25</v>
      </c>
      <c r="BR322" t="s">
        <v>956</v>
      </c>
      <c r="BS322" t="s">
        <v>476</v>
      </c>
      <c r="BT322" t="s">
        <v>4666</v>
      </c>
      <c r="BU322" t="b">
        <v>1</v>
      </c>
      <c r="BV322" t="b">
        <v>0</v>
      </c>
      <c r="BW322" t="b">
        <v>1</v>
      </c>
      <c r="BX322" t="b">
        <v>1</v>
      </c>
      <c r="BY322" t="b">
        <v>0</v>
      </c>
      <c r="BZ322" t="b">
        <v>0</v>
      </c>
      <c r="CA322" t="b">
        <v>1</v>
      </c>
      <c r="CB322" t="b">
        <v>0</v>
      </c>
      <c r="CC322" t="b">
        <v>0</v>
      </c>
      <c r="CD322" t="b">
        <v>0</v>
      </c>
      <c r="CF322" t="s">
        <v>2308</v>
      </c>
      <c r="CG322" t="b">
        <v>1</v>
      </c>
      <c r="CH322" t="b">
        <v>0</v>
      </c>
      <c r="CI322" t="b">
        <v>0</v>
      </c>
      <c r="CJ322" t="b">
        <v>0</v>
      </c>
      <c r="CK322" t="b">
        <v>1</v>
      </c>
      <c r="CL322" t="b">
        <v>0</v>
      </c>
      <c r="CM322" t="b">
        <v>0</v>
      </c>
      <c r="CN322" t="b">
        <v>0</v>
      </c>
      <c r="CO322" t="b">
        <v>0</v>
      </c>
      <c r="CP322" t="b">
        <v>1</v>
      </c>
      <c r="CQ322" t="b">
        <v>0</v>
      </c>
      <c r="CR322" t="b">
        <v>0</v>
      </c>
      <c r="CS322" t="b">
        <v>0</v>
      </c>
      <c r="CT322" t="b">
        <v>0</v>
      </c>
      <c r="CV322" t="s">
        <v>989</v>
      </c>
      <c r="CW322" t="b">
        <v>0</v>
      </c>
      <c r="CX322" t="b">
        <v>1</v>
      </c>
      <c r="CY322" t="b">
        <v>0</v>
      </c>
      <c r="CZ322" t="b">
        <v>0</v>
      </c>
      <c r="DA322" t="b">
        <v>1</v>
      </c>
      <c r="DB322" t="b">
        <v>0</v>
      </c>
      <c r="DC322" t="b">
        <v>0</v>
      </c>
      <c r="DE322">
        <v>1</v>
      </c>
      <c r="DH322">
        <v>1</v>
      </c>
      <c r="DJ322">
        <v>1</v>
      </c>
      <c r="DK322">
        <v>1</v>
      </c>
      <c r="DP322" t="s">
        <v>510</v>
      </c>
      <c r="DQ322" t="s">
        <v>4667</v>
      </c>
      <c r="DT322" t="b">
        <v>1</v>
      </c>
      <c r="DV322" t="b">
        <v>1</v>
      </c>
      <c r="DW322" t="b">
        <v>1</v>
      </c>
      <c r="EC322" t="s">
        <v>510</v>
      </c>
      <c r="ED322" t="s">
        <v>1237</v>
      </c>
      <c r="EJ322" t="b">
        <v>1</v>
      </c>
      <c r="EP322" t="s">
        <v>510</v>
      </c>
      <c r="EQ322" t="s">
        <v>1038</v>
      </c>
      <c r="ES322" t="b">
        <v>1</v>
      </c>
      <c r="FA322" t="s">
        <v>476</v>
      </c>
      <c r="FB322" t="s">
        <v>476</v>
      </c>
      <c r="FC322" t="s">
        <v>476</v>
      </c>
      <c r="FD322" t="s">
        <v>510</v>
      </c>
      <c r="FE322" t="s">
        <v>510</v>
      </c>
      <c r="FF322" t="s">
        <v>510</v>
      </c>
      <c r="FG322" t="s">
        <v>510</v>
      </c>
      <c r="FH322" t="s">
        <v>510</v>
      </c>
      <c r="FI322" t="s">
        <v>510</v>
      </c>
      <c r="FJ322" t="s">
        <v>510</v>
      </c>
      <c r="FK322" t="s">
        <v>476</v>
      </c>
      <c r="FL322" t="s">
        <v>510</v>
      </c>
      <c r="GB322">
        <f>IF(Table1[[#This Row],[msna/Demographic_info/HH_members_group/total_m_c_muac]]=0,"",COUNTIF(Table1[[#This Row],[Grain or tubers e.g. bread, rice, noodles, bulger, frikeh, kaak, pasta, andoumeh, manakish, thick grain-based porridge, potatoes]:[Breastmilk]],"Yes"))</f>
        <v>0</v>
      </c>
      <c r="GC322" t="str">
        <f>IF(Table1[[#This Row],[Column1]]="","",IF(Table1[[#This Row],[Please select the assessment type:]]="Livelihood and Protection (MHPSS, CP, GBV)","",IF(Table1[[#This Row],[Column1]]&gt;4,"diverse","not diverse")))</f>
        <v>not diverse</v>
      </c>
      <c r="GH322" t="s">
        <v>4668</v>
      </c>
      <c r="GK322" t="b">
        <v>1</v>
      </c>
      <c r="GL322" t="b">
        <v>1</v>
      </c>
      <c r="GT322" t="b">
        <v>1</v>
      </c>
      <c r="GV322" t="b">
        <v>1</v>
      </c>
      <c r="HA322" t="s">
        <v>1142</v>
      </c>
      <c r="HC322" t="b">
        <v>1</v>
      </c>
      <c r="HO322" t="s">
        <v>4669</v>
      </c>
      <c r="HP322" t="s">
        <v>1356</v>
      </c>
      <c r="HT322" t="b">
        <v>1</v>
      </c>
      <c r="IC322" t="s">
        <v>4670</v>
      </c>
      <c r="IG322" t="b">
        <v>1</v>
      </c>
      <c r="IP322" t="s">
        <v>4671</v>
      </c>
      <c r="IQ322" t="b">
        <v>1</v>
      </c>
      <c r="IS322" t="b">
        <v>1</v>
      </c>
      <c r="IT322" t="b">
        <v>1</v>
      </c>
      <c r="IZ322" t="s">
        <v>510</v>
      </c>
      <c r="JA322" t="s">
        <v>4672</v>
      </c>
      <c r="JB322" t="s">
        <v>4673</v>
      </c>
      <c r="JI322" t="b">
        <v>1</v>
      </c>
      <c r="JL322" t="b">
        <v>1</v>
      </c>
      <c r="JQ322" t="s">
        <v>510</v>
      </c>
      <c r="JR322" t="s">
        <v>2263</v>
      </c>
      <c r="JS322" t="b">
        <v>1</v>
      </c>
      <c r="JU322" t="b">
        <v>1</v>
      </c>
      <c r="KD322" t="s">
        <v>1110</v>
      </c>
      <c r="KE322" t="b">
        <v>1</v>
      </c>
      <c r="KG322" t="b">
        <v>1</v>
      </c>
      <c r="KO322" t="s">
        <v>4674</v>
      </c>
      <c r="KP322" t="b">
        <v>1</v>
      </c>
      <c r="KQ322" t="b">
        <v>1</v>
      </c>
      <c r="KY322" t="s">
        <v>498</v>
      </c>
      <c r="LA322" t="b">
        <v>1</v>
      </c>
      <c r="LH322" t="s">
        <v>4675</v>
      </c>
      <c r="LK322" t="b">
        <v>1</v>
      </c>
      <c r="LL322" t="b">
        <v>1</v>
      </c>
      <c r="LR322" t="s">
        <v>4676</v>
      </c>
      <c r="LS322" t="b">
        <v>1</v>
      </c>
      <c r="LT322" t="b">
        <v>1</v>
      </c>
      <c r="LU322" t="b">
        <v>1</v>
      </c>
      <c r="LV322" t="b">
        <v>1</v>
      </c>
      <c r="LW322" t="b">
        <v>1</v>
      </c>
      <c r="LX322" t="b">
        <v>1</v>
      </c>
      <c r="LY322" t="b">
        <v>1</v>
      </c>
      <c r="LZ322" t="b">
        <v>1</v>
      </c>
      <c r="MA322" t="b">
        <v>1</v>
      </c>
      <c r="MB322" t="b">
        <v>1</v>
      </c>
      <c r="MC322" t="b">
        <v>1</v>
      </c>
      <c r="MD322" t="b">
        <v>1</v>
      </c>
      <c r="ME322" t="b">
        <v>1</v>
      </c>
      <c r="MI322" t="s">
        <v>4677</v>
      </c>
      <c r="MK322" t="b">
        <v>1</v>
      </c>
      <c r="ML322" t="b">
        <v>1</v>
      </c>
      <c r="MM322" t="b">
        <v>1</v>
      </c>
      <c r="MN322" t="b">
        <v>1</v>
      </c>
      <c r="MO322" t="b">
        <v>1</v>
      </c>
      <c r="MP322" t="b">
        <v>1</v>
      </c>
      <c r="MU322" t="b">
        <v>1</v>
      </c>
      <c r="NZ322" t="s">
        <v>4678</v>
      </c>
      <c r="OA322" t="b">
        <v>1</v>
      </c>
      <c r="OB322" t="b">
        <v>1</v>
      </c>
      <c r="OD322" t="b">
        <v>1</v>
      </c>
      <c r="OL322" t="s">
        <v>3238</v>
      </c>
      <c r="OM322" t="b">
        <v>1</v>
      </c>
      <c r="ON322" t="b">
        <v>1</v>
      </c>
      <c r="OO322" t="b">
        <v>1</v>
      </c>
      <c r="OP322" t="b">
        <v>1</v>
      </c>
      <c r="OQ322" t="b">
        <v>1</v>
      </c>
      <c r="OR322" t="b">
        <v>1</v>
      </c>
      <c r="OW322" t="s">
        <v>4679</v>
      </c>
      <c r="OX322" t="b">
        <v>1</v>
      </c>
      <c r="PG322" t="b">
        <v>1</v>
      </c>
      <c r="PH322" t="b">
        <v>1</v>
      </c>
      <c r="PM322">
        <v>2500</v>
      </c>
      <c r="PN322" t="s">
        <v>4680</v>
      </c>
      <c r="PP322" t="b">
        <v>1</v>
      </c>
      <c r="PQ322" t="b">
        <v>1</v>
      </c>
      <c r="PR322" t="b">
        <v>1</v>
      </c>
      <c r="PS322" t="b">
        <v>1</v>
      </c>
      <c r="PT322" t="b">
        <v>1</v>
      </c>
      <c r="QF322" t="s">
        <v>510</v>
      </c>
      <c r="QP322" t="s">
        <v>510</v>
      </c>
      <c r="QR322" t="s">
        <v>510</v>
      </c>
      <c r="RC322" t="s">
        <v>673</v>
      </c>
      <c r="RE322" t="s">
        <v>510</v>
      </c>
      <c r="RG322" t="s">
        <v>4681</v>
      </c>
      <c r="RH322" t="s">
        <v>542</v>
      </c>
      <c r="RJ322" t="b">
        <v>1</v>
      </c>
      <c r="RR322" t="s">
        <v>514</v>
      </c>
      <c r="RS322" t="b">
        <v>1</v>
      </c>
      <c r="SA322" t="s">
        <v>515</v>
      </c>
      <c r="SB322" t="s">
        <v>4682</v>
      </c>
      <c r="SC322">
        <v>92476666</v>
      </c>
      <c r="SD322" t="s">
        <v>4683</v>
      </c>
      <c r="SE322" s="2">
        <v>44602.587129629632</v>
      </c>
      <c r="SF322">
        <v>321</v>
      </c>
      <c r="SH322">
        <v>-1</v>
      </c>
      <c r="SK322" t="s">
        <v>518</v>
      </c>
      <c r="SL322">
        <v>2356</v>
      </c>
      <c r="SM322" t="s">
        <v>983</v>
      </c>
      <c r="SN322">
        <v>648550</v>
      </c>
    </row>
    <row r="323" spans="1:508" hidden="1" x14ac:dyDescent="0.25">
      <c r="A323" t="s">
        <v>4684</v>
      </c>
      <c r="B323" t="s">
        <v>4685</v>
      </c>
      <c r="C323" t="s">
        <v>470</v>
      </c>
      <c r="D323" t="s">
        <v>4648</v>
      </c>
      <c r="E323" t="s">
        <v>950</v>
      </c>
      <c r="G323" s="1">
        <v>44602</v>
      </c>
      <c r="H323" t="s">
        <v>2762</v>
      </c>
      <c r="I323" t="s">
        <v>952</v>
      </c>
      <c r="J323" t="s">
        <v>476</v>
      </c>
      <c r="K323" t="s">
        <v>477</v>
      </c>
      <c r="L323" s="1">
        <v>43141</v>
      </c>
      <c r="M323" t="s">
        <v>478</v>
      </c>
      <c r="O323" t="s">
        <v>479</v>
      </c>
      <c r="P323" t="s">
        <v>721</v>
      </c>
      <c r="Q323" t="s">
        <v>573</v>
      </c>
      <c r="R323" t="s">
        <v>479</v>
      </c>
      <c r="S323" t="s">
        <v>482</v>
      </c>
      <c r="T323" t="b">
        <v>1</v>
      </c>
      <c r="AA323" t="s">
        <v>483</v>
      </c>
      <c r="AB323" t="s">
        <v>484</v>
      </c>
      <c r="AC323">
        <v>0</v>
      </c>
      <c r="AD323">
        <v>0</v>
      </c>
      <c r="AE323">
        <v>0</v>
      </c>
      <c r="AF323">
        <v>0</v>
      </c>
      <c r="AG323">
        <v>0</v>
      </c>
      <c r="AH323">
        <v>1</v>
      </c>
      <c r="AI323">
        <v>1</v>
      </c>
      <c r="AJ323" t="s">
        <v>470</v>
      </c>
      <c r="AK323" t="s">
        <v>485</v>
      </c>
      <c r="AL323" t="s">
        <v>485</v>
      </c>
      <c r="AM323">
        <v>0</v>
      </c>
      <c r="AN323">
        <v>0</v>
      </c>
      <c r="AO323">
        <v>0</v>
      </c>
      <c r="AP323">
        <v>1</v>
      </c>
      <c r="AQ323">
        <v>1</v>
      </c>
      <c r="AR323">
        <v>1</v>
      </c>
      <c r="AS323" t="s">
        <v>486</v>
      </c>
      <c r="AT323" t="s">
        <v>485</v>
      </c>
      <c r="AU323" t="s">
        <v>487</v>
      </c>
      <c r="AV323" t="s">
        <v>486</v>
      </c>
      <c r="AW323" t="s">
        <v>470</v>
      </c>
      <c r="AX323" t="s">
        <v>526</v>
      </c>
      <c r="AY323" t="s">
        <v>527</v>
      </c>
      <c r="AZ323">
        <v>5</v>
      </c>
      <c r="BA323" t="s">
        <v>953</v>
      </c>
      <c r="BC323" t="s">
        <v>803</v>
      </c>
      <c r="BE323" t="s">
        <v>787</v>
      </c>
      <c r="BG323" t="s">
        <v>1627</v>
      </c>
      <c r="BJ323" t="b">
        <v>1</v>
      </c>
      <c r="BQ323">
        <v>25</v>
      </c>
      <c r="BR323" t="s">
        <v>1663</v>
      </c>
      <c r="BS323" t="s">
        <v>476</v>
      </c>
      <c r="BT323" t="s">
        <v>4686</v>
      </c>
      <c r="BU323" t="b">
        <v>1</v>
      </c>
      <c r="BV323" t="b">
        <v>0</v>
      </c>
      <c r="BW323" t="b">
        <v>1</v>
      </c>
      <c r="BX323" t="b">
        <v>1</v>
      </c>
      <c r="BY323" t="b">
        <v>0</v>
      </c>
      <c r="BZ323" t="b">
        <v>0</v>
      </c>
      <c r="CA323" t="b">
        <v>0</v>
      </c>
      <c r="CB323" t="b">
        <v>0</v>
      </c>
      <c r="CC323" t="b">
        <v>0</v>
      </c>
      <c r="CD323" t="b">
        <v>0</v>
      </c>
      <c r="CF323" t="s">
        <v>2364</v>
      </c>
      <c r="CG323" t="b">
        <v>1</v>
      </c>
      <c r="CH323" t="b">
        <v>1</v>
      </c>
      <c r="CI323" t="b">
        <v>0</v>
      </c>
      <c r="CJ323" t="b">
        <v>0</v>
      </c>
      <c r="CK323" t="b">
        <v>0</v>
      </c>
      <c r="CL323" t="b">
        <v>0</v>
      </c>
      <c r="CM323" t="b">
        <v>0</v>
      </c>
      <c r="CN323" t="b">
        <v>0</v>
      </c>
      <c r="CO323" t="b">
        <v>0</v>
      </c>
      <c r="CP323" t="b">
        <v>0</v>
      </c>
      <c r="CQ323" t="b">
        <v>0</v>
      </c>
      <c r="CR323" t="b">
        <v>0</v>
      </c>
      <c r="CS323" t="b">
        <v>0</v>
      </c>
      <c r="CT323" t="b">
        <v>0</v>
      </c>
      <c r="CV323" t="s">
        <v>1365</v>
      </c>
      <c r="CW323" t="b">
        <v>1</v>
      </c>
      <c r="CX323" t="b">
        <v>0</v>
      </c>
      <c r="CY323" t="b">
        <v>0</v>
      </c>
      <c r="CZ323" t="b">
        <v>0</v>
      </c>
      <c r="DA323" t="b">
        <v>0</v>
      </c>
      <c r="DB323" t="b">
        <v>0</v>
      </c>
      <c r="DC323" t="b">
        <v>0</v>
      </c>
      <c r="DP323" t="s">
        <v>476</v>
      </c>
      <c r="EC323" t="s">
        <v>476</v>
      </c>
      <c r="ED323" t="s">
        <v>1582</v>
      </c>
      <c r="EK323" t="b">
        <v>1</v>
      </c>
      <c r="EP323" t="s">
        <v>476</v>
      </c>
      <c r="EQ323" t="s">
        <v>960</v>
      </c>
      <c r="ER323" t="b">
        <v>1</v>
      </c>
      <c r="ES323" t="b">
        <v>1</v>
      </c>
      <c r="FA323" t="s">
        <v>476</v>
      </c>
      <c r="FB323" t="s">
        <v>510</v>
      </c>
      <c r="FC323" t="s">
        <v>476</v>
      </c>
      <c r="FD323" t="s">
        <v>476</v>
      </c>
      <c r="FE323" t="s">
        <v>476</v>
      </c>
      <c r="FF323" t="s">
        <v>476</v>
      </c>
      <c r="FG323" t="s">
        <v>476</v>
      </c>
      <c r="FH323" t="s">
        <v>510</v>
      </c>
      <c r="FI323" t="s">
        <v>476</v>
      </c>
      <c r="FJ323" t="s">
        <v>476</v>
      </c>
      <c r="FK323" t="s">
        <v>476</v>
      </c>
      <c r="FL323" t="s">
        <v>510</v>
      </c>
      <c r="GB323">
        <f>IF(Table1[[#This Row],[msna/Demographic_info/HH_members_group/total_m_c_muac]]=0,"",COUNTIF(Table1[[#This Row],[Grain or tubers e.g. bread, rice, noodles, bulger, frikeh, kaak, pasta, andoumeh, manakish, thick grain-based porridge, potatoes]:[Breastmilk]],"Yes"))</f>
        <v>0</v>
      </c>
      <c r="GC323" t="str">
        <f>IF(Table1[[#This Row],[Column1]]="","",IF(Table1[[#This Row],[Please select the assessment type:]]="Livelihood and Protection (MHPSS, CP, GBV)","",IF(Table1[[#This Row],[Column1]]&gt;4,"diverse","not diverse")))</f>
        <v>not diverse</v>
      </c>
      <c r="GH323" t="s">
        <v>4687</v>
      </c>
      <c r="GJ323" t="b">
        <v>1</v>
      </c>
      <c r="GO323" t="b">
        <v>1</v>
      </c>
      <c r="GP323" t="b">
        <v>1</v>
      </c>
      <c r="GR323" t="b">
        <v>1</v>
      </c>
      <c r="GV323" t="b">
        <v>1</v>
      </c>
      <c r="HA323" t="s">
        <v>2889</v>
      </c>
      <c r="HC323" t="b">
        <v>1</v>
      </c>
      <c r="HD323" t="b">
        <v>1</v>
      </c>
      <c r="HO323" t="s">
        <v>4688</v>
      </c>
      <c r="HP323" t="s">
        <v>4689</v>
      </c>
      <c r="HQ323" t="b">
        <v>1</v>
      </c>
      <c r="HS323" t="b">
        <v>1</v>
      </c>
      <c r="HT323" t="b">
        <v>1</v>
      </c>
      <c r="IC323" t="s">
        <v>844</v>
      </c>
      <c r="ID323" t="b">
        <v>1</v>
      </c>
      <c r="IE323" t="b">
        <v>1</v>
      </c>
      <c r="IP323" t="s">
        <v>1292</v>
      </c>
      <c r="IQ323" t="b">
        <v>1</v>
      </c>
      <c r="IR323" t="b">
        <v>1</v>
      </c>
      <c r="IZ323" t="s">
        <v>476</v>
      </c>
      <c r="JB323" t="s">
        <v>4690</v>
      </c>
      <c r="JH323" t="b">
        <v>1</v>
      </c>
      <c r="JM323" t="b">
        <v>1</v>
      </c>
      <c r="JQ323" t="s">
        <v>510</v>
      </c>
      <c r="JR323" t="s">
        <v>826</v>
      </c>
      <c r="JS323" t="b">
        <v>1</v>
      </c>
      <c r="JW323" t="b">
        <v>1</v>
      </c>
      <c r="KD323" t="s">
        <v>826</v>
      </c>
      <c r="KE323" t="b">
        <v>1</v>
      </c>
      <c r="KI323" t="b">
        <v>1</v>
      </c>
      <c r="KO323" t="s">
        <v>2927</v>
      </c>
      <c r="KP323" t="b">
        <v>1</v>
      </c>
      <c r="KS323" t="b">
        <v>1</v>
      </c>
      <c r="KY323" t="s">
        <v>2570</v>
      </c>
      <c r="LA323" t="b">
        <v>1</v>
      </c>
      <c r="LC323" t="b">
        <v>1</v>
      </c>
      <c r="LH323" t="s">
        <v>3658</v>
      </c>
      <c r="LL323" t="b">
        <v>1</v>
      </c>
      <c r="LM323" t="b">
        <v>1</v>
      </c>
      <c r="LR323" t="s">
        <v>4691</v>
      </c>
      <c r="LT323" t="b">
        <v>1</v>
      </c>
      <c r="LV323" t="b">
        <v>1</v>
      </c>
      <c r="LX323" t="b">
        <v>1</v>
      </c>
      <c r="MC323" t="b">
        <v>1</v>
      </c>
      <c r="MI323" t="s">
        <v>4692</v>
      </c>
      <c r="MK323" t="b">
        <v>1</v>
      </c>
      <c r="ML323" t="b">
        <v>1</v>
      </c>
      <c r="MM323" t="b">
        <v>1</v>
      </c>
      <c r="MN323" t="b">
        <v>1</v>
      </c>
      <c r="MO323" t="b">
        <v>1</v>
      </c>
      <c r="MP323" t="b">
        <v>1</v>
      </c>
      <c r="MY323" t="s">
        <v>4693</v>
      </c>
      <c r="NA323" t="b">
        <v>1</v>
      </c>
      <c r="NB323" t="b">
        <v>1</v>
      </c>
      <c r="NC323" t="b">
        <v>1</v>
      </c>
      <c r="NE323" t="b">
        <v>1</v>
      </c>
      <c r="NK323" t="s">
        <v>4657</v>
      </c>
      <c r="NO323" t="b">
        <v>1</v>
      </c>
      <c r="NR323" t="b">
        <v>1</v>
      </c>
      <c r="NV323" t="s">
        <v>476</v>
      </c>
      <c r="NX323" t="s">
        <v>510</v>
      </c>
      <c r="NZ323" t="s">
        <v>2944</v>
      </c>
      <c r="OA323" t="b">
        <v>1</v>
      </c>
      <c r="OB323" t="b">
        <v>1</v>
      </c>
      <c r="OF323" t="b">
        <v>1</v>
      </c>
      <c r="OL323" t="s">
        <v>1171</v>
      </c>
      <c r="OP323" t="b">
        <v>1</v>
      </c>
      <c r="OW323" t="s">
        <v>1931</v>
      </c>
      <c r="PE323" t="b">
        <v>1</v>
      </c>
      <c r="PH323" t="b">
        <v>1</v>
      </c>
      <c r="PL323">
        <v>3000</v>
      </c>
      <c r="PM323">
        <v>5200</v>
      </c>
      <c r="PN323" t="s">
        <v>2706</v>
      </c>
      <c r="PO323" t="b">
        <v>1</v>
      </c>
      <c r="PQ323" t="b">
        <v>1</v>
      </c>
      <c r="QF323" t="s">
        <v>771</v>
      </c>
      <c r="QP323" t="s">
        <v>510</v>
      </c>
      <c r="QR323" t="s">
        <v>510</v>
      </c>
      <c r="RC323" t="s">
        <v>511</v>
      </c>
      <c r="RE323" t="s">
        <v>510</v>
      </c>
      <c r="RG323" t="s">
        <v>4694</v>
      </c>
      <c r="RH323" t="s">
        <v>1098</v>
      </c>
      <c r="RI323" t="b">
        <v>1</v>
      </c>
      <c r="RR323" t="s">
        <v>514</v>
      </c>
      <c r="RS323" t="b">
        <v>1</v>
      </c>
      <c r="SA323" t="s">
        <v>515</v>
      </c>
      <c r="SB323" t="s">
        <v>4695</v>
      </c>
      <c r="SC323">
        <v>92476667</v>
      </c>
      <c r="SD323" t="s">
        <v>4696</v>
      </c>
      <c r="SE323" s="2">
        <v>44602.587152777778</v>
      </c>
      <c r="SF323">
        <v>322</v>
      </c>
      <c r="SH323">
        <v>-1</v>
      </c>
      <c r="SK323" t="s">
        <v>518</v>
      </c>
      <c r="SL323">
        <v>10028</v>
      </c>
      <c r="SM323" t="s">
        <v>983</v>
      </c>
      <c r="SN323">
        <v>648550</v>
      </c>
    </row>
    <row r="324" spans="1:508" hidden="1" x14ac:dyDescent="0.25">
      <c r="A324" t="s">
        <v>4697</v>
      </c>
      <c r="B324" t="s">
        <v>4698</v>
      </c>
      <c r="D324" t="s">
        <v>4631</v>
      </c>
      <c r="E324" t="s">
        <v>950</v>
      </c>
      <c r="G324" s="1">
        <v>44602</v>
      </c>
      <c r="H324" t="s">
        <v>2762</v>
      </c>
      <c r="I324" t="s">
        <v>952</v>
      </c>
      <c r="J324" t="s">
        <v>476</v>
      </c>
      <c r="K324" t="s">
        <v>477</v>
      </c>
      <c r="L324" s="3">
        <v>44602</v>
      </c>
      <c r="M324" t="s">
        <v>478</v>
      </c>
      <c r="O324" t="s">
        <v>479</v>
      </c>
      <c r="P324" t="s">
        <v>721</v>
      </c>
      <c r="Q324" t="s">
        <v>573</v>
      </c>
      <c r="R324" t="s">
        <v>479</v>
      </c>
      <c r="S324" t="s">
        <v>482</v>
      </c>
      <c r="T324" t="b">
        <v>1</v>
      </c>
      <c r="AA324" t="s">
        <v>483</v>
      </c>
      <c r="AB324" t="s">
        <v>594</v>
      </c>
      <c r="AC324">
        <v>0</v>
      </c>
      <c r="AD324">
        <v>1</v>
      </c>
      <c r="AE324">
        <v>0</v>
      </c>
      <c r="AF324">
        <v>1</v>
      </c>
      <c r="AG324">
        <v>0</v>
      </c>
      <c r="AH324">
        <v>2</v>
      </c>
      <c r="AI324">
        <v>1</v>
      </c>
      <c r="AJ324" t="s">
        <v>485</v>
      </c>
      <c r="AK324" t="s">
        <v>487</v>
      </c>
      <c r="AL324" t="s">
        <v>527</v>
      </c>
      <c r="AM324">
        <v>1</v>
      </c>
      <c r="AN324">
        <v>1</v>
      </c>
      <c r="AO324">
        <v>1</v>
      </c>
      <c r="AP324">
        <v>0</v>
      </c>
      <c r="AQ324">
        <v>2</v>
      </c>
      <c r="AR324">
        <v>0</v>
      </c>
      <c r="AS324" t="s">
        <v>487</v>
      </c>
      <c r="AT324" t="s">
        <v>485</v>
      </c>
      <c r="AU324" t="s">
        <v>527</v>
      </c>
      <c r="AV324" t="s">
        <v>527</v>
      </c>
      <c r="AW324" t="s">
        <v>486</v>
      </c>
      <c r="AX324" t="s">
        <v>527</v>
      </c>
      <c r="AY324" t="s">
        <v>911</v>
      </c>
      <c r="AZ324">
        <v>10</v>
      </c>
      <c r="BA324" t="s">
        <v>803</v>
      </c>
      <c r="BC324" t="s">
        <v>953</v>
      </c>
      <c r="BE324" t="s">
        <v>954</v>
      </c>
      <c r="BG324" t="s">
        <v>1627</v>
      </c>
      <c r="BJ324" t="b">
        <v>1</v>
      </c>
      <c r="BQ324">
        <v>30</v>
      </c>
      <c r="BR324" t="s">
        <v>956</v>
      </c>
      <c r="BS324" t="s">
        <v>476</v>
      </c>
      <c r="BT324" t="s">
        <v>2296</v>
      </c>
      <c r="BU324" t="b">
        <v>1</v>
      </c>
      <c r="BV324" t="b">
        <v>0</v>
      </c>
      <c r="BW324" t="b">
        <v>0</v>
      </c>
      <c r="BX324" t="b">
        <v>1</v>
      </c>
      <c r="BY324" t="b">
        <v>0</v>
      </c>
      <c r="BZ324" t="b">
        <v>0</v>
      </c>
      <c r="CA324" t="b">
        <v>0</v>
      </c>
      <c r="CB324" t="b">
        <v>0</v>
      </c>
      <c r="CC324" t="b">
        <v>0</v>
      </c>
      <c r="CD324" t="b">
        <v>0</v>
      </c>
      <c r="CF324" t="s">
        <v>4699</v>
      </c>
      <c r="CG324" t="b">
        <v>1</v>
      </c>
      <c r="CH324" t="b">
        <v>1</v>
      </c>
      <c r="CI324" t="b">
        <v>0</v>
      </c>
      <c r="CJ324" t="b">
        <v>1</v>
      </c>
      <c r="CK324" t="b">
        <v>1</v>
      </c>
      <c r="CL324" t="b">
        <v>0</v>
      </c>
      <c r="CM324" t="b">
        <v>0</v>
      </c>
      <c r="CN324" t="b">
        <v>0</v>
      </c>
      <c r="CO324" t="b">
        <v>0</v>
      </c>
      <c r="CP324" t="b">
        <v>0</v>
      </c>
      <c r="CQ324" t="b">
        <v>0</v>
      </c>
      <c r="CR324" t="b">
        <v>0</v>
      </c>
      <c r="CS324" t="b">
        <v>0</v>
      </c>
      <c r="CT324" t="b">
        <v>0</v>
      </c>
      <c r="CV324" t="s">
        <v>1271</v>
      </c>
      <c r="CW324" t="b">
        <v>0</v>
      </c>
      <c r="CX324" t="b">
        <v>1</v>
      </c>
      <c r="CY324" t="b">
        <v>1</v>
      </c>
      <c r="CZ324" t="b">
        <v>0</v>
      </c>
      <c r="DA324" t="b">
        <v>1</v>
      </c>
      <c r="DB324" t="b">
        <v>0</v>
      </c>
      <c r="DC324" t="b">
        <v>0</v>
      </c>
      <c r="DP324" t="s">
        <v>510</v>
      </c>
      <c r="DQ324" t="s">
        <v>4700</v>
      </c>
      <c r="DZ324" t="b">
        <v>1</v>
      </c>
      <c r="EC324" t="s">
        <v>476</v>
      </c>
      <c r="ED324" t="s">
        <v>1237</v>
      </c>
      <c r="EJ324" t="b">
        <v>1</v>
      </c>
      <c r="EP324" t="s">
        <v>510</v>
      </c>
      <c r="EQ324" t="s">
        <v>960</v>
      </c>
      <c r="ER324" t="b">
        <v>1</v>
      </c>
      <c r="ES324" t="b">
        <v>1</v>
      </c>
      <c r="FA324" t="s">
        <v>476</v>
      </c>
      <c r="FB324" t="s">
        <v>476</v>
      </c>
      <c r="FC324" t="s">
        <v>476</v>
      </c>
      <c r="FD324" t="s">
        <v>510</v>
      </c>
      <c r="FE324" t="s">
        <v>510</v>
      </c>
      <c r="FF324" t="s">
        <v>510</v>
      </c>
      <c r="FG324" t="s">
        <v>510</v>
      </c>
      <c r="FH324" t="s">
        <v>510</v>
      </c>
      <c r="FI324" t="s">
        <v>510</v>
      </c>
      <c r="FJ324" t="s">
        <v>510</v>
      </c>
      <c r="FK324" t="s">
        <v>510</v>
      </c>
      <c r="FL324" t="s">
        <v>510</v>
      </c>
      <c r="FN324" t="s">
        <v>476</v>
      </c>
      <c r="FO324" t="s">
        <v>510</v>
      </c>
      <c r="FP324" t="s">
        <v>510</v>
      </c>
      <c r="FQ324" t="s">
        <v>510</v>
      </c>
      <c r="FR324" t="s">
        <v>510</v>
      </c>
      <c r="FS324" t="s">
        <v>510</v>
      </c>
      <c r="FT324" t="s">
        <v>510</v>
      </c>
      <c r="FU324" t="s">
        <v>510</v>
      </c>
      <c r="FV324" t="s">
        <v>510</v>
      </c>
      <c r="FW324" t="s">
        <v>510</v>
      </c>
      <c r="FX324" t="s">
        <v>510</v>
      </c>
      <c r="FY324" t="s">
        <v>510</v>
      </c>
      <c r="FZ324" t="s">
        <v>510</v>
      </c>
      <c r="GA324" t="s">
        <v>510</v>
      </c>
      <c r="GB324">
        <f>IF(Table1[[#This Row],[msna/Demographic_info/HH_members_group/total_m_c_muac]]=0,"",COUNTIF(Table1[[#This Row],[Grain or tubers e.g. bread, rice, noodles, bulger, frikeh, kaak, pasta, andoumeh, manakish, thick grain-based porridge, potatoes]:[Breastmilk]],"Yes"))</f>
        <v>1</v>
      </c>
      <c r="GC324" t="str">
        <f>IF(Table1[[#This Row],[Column1]]="","",IF(Table1[[#This Row],[Please select the assessment type:]]="Livelihood and Protection (MHPSS, CP, GBV)","",IF(Table1[[#This Row],[Column1]]&gt;4,"diverse","not diverse")))</f>
        <v>not diverse</v>
      </c>
      <c r="GD324">
        <v>2</v>
      </c>
      <c r="GE324" t="s">
        <v>485</v>
      </c>
      <c r="GH324" t="s">
        <v>4701</v>
      </c>
      <c r="GI324" t="b">
        <v>1</v>
      </c>
      <c r="GJ324" t="b">
        <v>1</v>
      </c>
      <c r="GL324" t="b">
        <v>1</v>
      </c>
      <c r="GN324" t="b">
        <v>1</v>
      </c>
      <c r="GT324" t="b">
        <v>1</v>
      </c>
      <c r="GU324" t="b">
        <v>1</v>
      </c>
      <c r="GV324" t="b">
        <v>1</v>
      </c>
      <c r="HA324" t="s">
        <v>2641</v>
      </c>
      <c r="HC324" t="b">
        <v>1</v>
      </c>
      <c r="HE324" t="b">
        <v>1</v>
      </c>
      <c r="HF324" t="b">
        <v>1</v>
      </c>
      <c r="HO324" t="s">
        <v>4702</v>
      </c>
      <c r="HP324" t="s">
        <v>2458</v>
      </c>
      <c r="HQ324" t="b">
        <v>1</v>
      </c>
      <c r="HW324" t="b">
        <v>1</v>
      </c>
      <c r="IC324" t="s">
        <v>965</v>
      </c>
      <c r="ID324" t="b">
        <v>1</v>
      </c>
      <c r="IE324" t="b">
        <v>1</v>
      </c>
      <c r="IG324" t="b">
        <v>1</v>
      </c>
      <c r="IP324" t="s">
        <v>4703</v>
      </c>
      <c r="IQ324" t="b">
        <v>1</v>
      </c>
      <c r="IR324" t="b">
        <v>1</v>
      </c>
      <c r="IS324" t="b">
        <v>1</v>
      </c>
      <c r="IZ324" t="s">
        <v>476</v>
      </c>
      <c r="JB324" t="s">
        <v>4704</v>
      </c>
      <c r="JC324" t="b">
        <v>1</v>
      </c>
      <c r="JD324" t="b">
        <v>1</v>
      </c>
      <c r="JE324" t="b">
        <v>1</v>
      </c>
      <c r="JH324" t="b">
        <v>1</v>
      </c>
      <c r="JI324" t="b">
        <v>1</v>
      </c>
      <c r="JL324" t="b">
        <v>1</v>
      </c>
      <c r="JM324" t="b">
        <v>1</v>
      </c>
      <c r="JQ324" t="s">
        <v>510</v>
      </c>
      <c r="JR324" t="s">
        <v>3965</v>
      </c>
      <c r="JS324" t="b">
        <v>1</v>
      </c>
      <c r="JT324" t="b">
        <v>1</v>
      </c>
      <c r="KD324" t="s">
        <v>3965</v>
      </c>
      <c r="KE324" t="b">
        <v>1</v>
      </c>
      <c r="KF324" t="b">
        <v>1</v>
      </c>
      <c r="KO324" t="s">
        <v>4705</v>
      </c>
      <c r="KP324" t="b">
        <v>1</v>
      </c>
      <c r="KR324" t="b">
        <v>1</v>
      </c>
      <c r="KU324" t="b">
        <v>1</v>
      </c>
      <c r="KY324" t="s">
        <v>4706</v>
      </c>
      <c r="LB324" t="b">
        <v>1</v>
      </c>
      <c r="LC324" t="b">
        <v>1</v>
      </c>
      <c r="LH324" t="s">
        <v>4707</v>
      </c>
      <c r="LI324" t="b">
        <v>1</v>
      </c>
      <c r="LK324" t="b">
        <v>1</v>
      </c>
      <c r="LL324" t="b">
        <v>1</v>
      </c>
      <c r="LM324" t="b">
        <v>1</v>
      </c>
      <c r="LR324" t="s">
        <v>4708</v>
      </c>
      <c r="LT324" t="b">
        <v>1</v>
      </c>
      <c r="LU324" t="b">
        <v>1</v>
      </c>
      <c r="LV324" t="b">
        <v>1</v>
      </c>
      <c r="LX324" t="b">
        <v>1</v>
      </c>
      <c r="MA324" t="b">
        <v>1</v>
      </c>
      <c r="MI324" t="s">
        <v>4709</v>
      </c>
      <c r="MJ324" t="b">
        <v>1</v>
      </c>
      <c r="MK324" t="b">
        <v>1</v>
      </c>
      <c r="ML324" t="b">
        <v>1</v>
      </c>
      <c r="MY324" t="s">
        <v>3098</v>
      </c>
      <c r="MZ324" t="b">
        <v>1</v>
      </c>
      <c r="NA324" t="b">
        <v>1</v>
      </c>
      <c r="NB324" t="b">
        <v>1</v>
      </c>
      <c r="NK324" t="s">
        <v>4710</v>
      </c>
      <c r="NL324" t="b">
        <v>1</v>
      </c>
      <c r="NO324" t="b">
        <v>1</v>
      </c>
      <c r="NP324" t="b">
        <v>1</v>
      </c>
      <c r="NV324" t="s">
        <v>505</v>
      </c>
      <c r="NX324" t="s">
        <v>505</v>
      </c>
      <c r="NZ324" t="s">
        <v>1546</v>
      </c>
      <c r="OA324" t="b">
        <v>1</v>
      </c>
      <c r="OB324" t="b">
        <v>1</v>
      </c>
      <c r="OL324" t="s">
        <v>3238</v>
      </c>
      <c r="OM324" t="b">
        <v>1</v>
      </c>
      <c r="ON324" t="b">
        <v>1</v>
      </c>
      <c r="OO324" t="b">
        <v>1</v>
      </c>
      <c r="OP324" t="b">
        <v>1</v>
      </c>
      <c r="OQ324" t="b">
        <v>1</v>
      </c>
      <c r="OR324" t="b">
        <v>1</v>
      </c>
      <c r="OW324" t="s">
        <v>585</v>
      </c>
      <c r="OX324" t="b">
        <v>1</v>
      </c>
      <c r="PM324">
        <v>3000</v>
      </c>
      <c r="PN324" t="s">
        <v>4711</v>
      </c>
      <c r="PP324" t="b">
        <v>1</v>
      </c>
      <c r="PQ324" t="b">
        <v>1</v>
      </c>
      <c r="PR324" t="b">
        <v>1</v>
      </c>
      <c r="PS324" t="b">
        <v>1</v>
      </c>
      <c r="QF324" t="s">
        <v>476</v>
      </c>
      <c r="QG324" t="s">
        <v>781</v>
      </c>
      <c r="QH324" t="b">
        <v>1</v>
      </c>
      <c r="QK324" t="b">
        <v>1</v>
      </c>
      <c r="QP324" t="s">
        <v>510</v>
      </c>
      <c r="QR324" t="s">
        <v>510</v>
      </c>
      <c r="RC324" t="s">
        <v>673</v>
      </c>
      <c r="RE324" t="s">
        <v>510</v>
      </c>
      <c r="RG324" t="s">
        <v>4712</v>
      </c>
      <c r="RH324" t="s">
        <v>1098</v>
      </c>
      <c r="RI324" t="b">
        <v>1</v>
      </c>
      <c r="RR324" t="s">
        <v>514</v>
      </c>
      <c r="RS324" t="b">
        <v>1</v>
      </c>
      <c r="SA324" t="s">
        <v>1280</v>
      </c>
      <c r="SB324" t="s">
        <v>4713</v>
      </c>
      <c r="SC324">
        <v>92476669</v>
      </c>
      <c r="SD324" t="s">
        <v>4714</v>
      </c>
      <c r="SE324" s="2">
        <v>44602.587164351848</v>
      </c>
      <c r="SF324">
        <v>323</v>
      </c>
      <c r="SH324">
        <v>-1</v>
      </c>
      <c r="SK324" t="s">
        <v>518</v>
      </c>
      <c r="SL324">
        <v>2405</v>
      </c>
      <c r="SM324" t="s">
        <v>983</v>
      </c>
      <c r="SN324">
        <v>648550</v>
      </c>
    </row>
    <row r="325" spans="1:508" hidden="1" x14ac:dyDescent="0.25">
      <c r="A325" t="s">
        <v>4715</v>
      </c>
      <c r="B325" t="s">
        <v>4716</v>
      </c>
      <c r="D325" t="s">
        <v>4717</v>
      </c>
      <c r="E325" t="s">
        <v>950</v>
      </c>
      <c r="G325" s="1">
        <v>44602</v>
      </c>
      <c r="H325" t="s">
        <v>2762</v>
      </c>
      <c r="I325" t="s">
        <v>952</v>
      </c>
      <c r="J325" t="s">
        <v>476</v>
      </c>
      <c r="K325" t="s">
        <v>522</v>
      </c>
      <c r="M325" t="s">
        <v>1012</v>
      </c>
      <c r="O325" t="s">
        <v>572</v>
      </c>
      <c r="P325" t="s">
        <v>548</v>
      </c>
      <c r="Q325" t="s">
        <v>481</v>
      </c>
      <c r="R325" t="s">
        <v>479</v>
      </c>
      <c r="S325" t="s">
        <v>482</v>
      </c>
      <c r="T325" t="b">
        <v>1</v>
      </c>
      <c r="AA325" t="s">
        <v>483</v>
      </c>
      <c r="AB325" t="s">
        <v>878</v>
      </c>
      <c r="AC325">
        <v>0</v>
      </c>
      <c r="AD325">
        <v>0</v>
      </c>
      <c r="AE325">
        <v>0</v>
      </c>
      <c r="AF325">
        <v>0</v>
      </c>
      <c r="AG325">
        <v>1</v>
      </c>
      <c r="AH325">
        <v>1</v>
      </c>
      <c r="AI325">
        <v>0</v>
      </c>
      <c r="AJ325" t="s">
        <v>486</v>
      </c>
      <c r="AK325" t="s">
        <v>486</v>
      </c>
      <c r="AL325" t="s">
        <v>485</v>
      </c>
      <c r="AM325">
        <v>0</v>
      </c>
      <c r="AN325">
        <v>0</v>
      </c>
      <c r="AO325">
        <v>0</v>
      </c>
      <c r="AP325">
        <v>2</v>
      </c>
      <c r="AQ325">
        <v>1</v>
      </c>
      <c r="AR325">
        <v>0</v>
      </c>
      <c r="AS325" t="s">
        <v>485</v>
      </c>
      <c r="AT325" t="s">
        <v>486</v>
      </c>
      <c r="AU325" t="s">
        <v>487</v>
      </c>
      <c r="AV325" t="s">
        <v>487</v>
      </c>
      <c r="AW325" t="s">
        <v>470</v>
      </c>
      <c r="AX325" t="s">
        <v>485</v>
      </c>
      <c r="AY325" t="s">
        <v>527</v>
      </c>
      <c r="AZ325">
        <v>5</v>
      </c>
      <c r="BA325" t="s">
        <v>953</v>
      </c>
      <c r="BC325" t="s">
        <v>1034</v>
      </c>
      <c r="BE325" t="s">
        <v>1340</v>
      </c>
      <c r="BG325" t="s">
        <v>955</v>
      </c>
      <c r="BI325" t="b">
        <v>1</v>
      </c>
      <c r="BQ325">
        <v>10</v>
      </c>
      <c r="BR325" t="s">
        <v>1663</v>
      </c>
      <c r="BS325" t="s">
        <v>476</v>
      </c>
      <c r="BT325" t="s">
        <v>1643</v>
      </c>
      <c r="BU325" t="b">
        <v>0</v>
      </c>
      <c r="BV325" t="b">
        <v>0</v>
      </c>
      <c r="BW325" t="b">
        <v>0</v>
      </c>
      <c r="BX325" t="b">
        <v>0</v>
      </c>
      <c r="BY325" t="b">
        <v>0</v>
      </c>
      <c r="BZ325" t="b">
        <v>0</v>
      </c>
      <c r="CA325" t="b">
        <v>0</v>
      </c>
      <c r="CB325" t="b">
        <v>1</v>
      </c>
      <c r="CC325" t="b">
        <v>0</v>
      </c>
      <c r="CD325" t="b">
        <v>0</v>
      </c>
      <c r="CF325" t="s">
        <v>390</v>
      </c>
      <c r="CG325" t="b">
        <v>0</v>
      </c>
      <c r="CH325" t="b">
        <v>0</v>
      </c>
      <c r="CI325" t="b">
        <v>0</v>
      </c>
      <c r="CJ325" t="b">
        <v>0</v>
      </c>
      <c r="CK325" t="b">
        <v>0</v>
      </c>
      <c r="CL325" t="b">
        <v>0</v>
      </c>
      <c r="CM325" t="b">
        <v>0</v>
      </c>
      <c r="CN325" t="b">
        <v>0</v>
      </c>
      <c r="CO325" t="b">
        <v>0</v>
      </c>
      <c r="CP325" t="b">
        <v>0</v>
      </c>
      <c r="CQ325" t="b">
        <v>0</v>
      </c>
      <c r="CR325" t="b">
        <v>0</v>
      </c>
      <c r="CS325" t="b">
        <v>1</v>
      </c>
      <c r="CT325" t="b">
        <v>0</v>
      </c>
      <c r="CU325" t="s">
        <v>4718</v>
      </c>
      <c r="CV325" t="s">
        <v>390</v>
      </c>
      <c r="CW325" t="b">
        <v>0</v>
      </c>
      <c r="CX325" t="b">
        <v>0</v>
      </c>
      <c r="CY325" t="b">
        <v>0</v>
      </c>
      <c r="CZ325" t="b">
        <v>0</v>
      </c>
      <c r="DA325" t="b">
        <v>0</v>
      </c>
      <c r="DB325" t="b">
        <v>1</v>
      </c>
      <c r="DC325" t="b">
        <v>0</v>
      </c>
      <c r="DD325" t="s">
        <v>4719</v>
      </c>
      <c r="DH325">
        <v>1</v>
      </c>
      <c r="DP325" t="s">
        <v>476</v>
      </c>
      <c r="EC325" t="s">
        <v>476</v>
      </c>
      <c r="ED325" t="s">
        <v>4720</v>
      </c>
      <c r="EI325" t="b">
        <v>1</v>
      </c>
      <c r="EJ325" t="b">
        <v>1</v>
      </c>
      <c r="EK325" t="b">
        <v>1</v>
      </c>
      <c r="EP325" t="s">
        <v>510</v>
      </c>
      <c r="EQ325" t="s">
        <v>1561</v>
      </c>
      <c r="ES325" t="b">
        <v>1</v>
      </c>
      <c r="ET325" t="b">
        <v>1</v>
      </c>
      <c r="EY325" t="s">
        <v>4721</v>
      </c>
      <c r="FA325" t="s">
        <v>476</v>
      </c>
      <c r="FB325" t="s">
        <v>510</v>
      </c>
      <c r="FC325" t="s">
        <v>476</v>
      </c>
      <c r="FD325" t="s">
        <v>510</v>
      </c>
      <c r="FE325" t="s">
        <v>476</v>
      </c>
      <c r="FF325" t="s">
        <v>510</v>
      </c>
      <c r="FG325" t="s">
        <v>510</v>
      </c>
      <c r="FH325" t="s">
        <v>510</v>
      </c>
      <c r="FI325" t="s">
        <v>510</v>
      </c>
      <c r="FJ325" t="s">
        <v>476</v>
      </c>
      <c r="FK325" t="s">
        <v>476</v>
      </c>
      <c r="FL325" t="s">
        <v>510</v>
      </c>
      <c r="GB325">
        <f>IF(Table1[[#This Row],[msna/Demographic_info/HH_members_group/total_m_c_muac]]=0,"",COUNTIF(Table1[[#This Row],[Grain or tubers e.g. bread, rice, noodles, bulger, frikeh, kaak, pasta, andoumeh, manakish, thick grain-based porridge, potatoes]:[Breastmilk]],"Yes"))</f>
        <v>0</v>
      </c>
      <c r="GC325" t="str">
        <f>IF(Table1[[#This Row],[Column1]]="","",IF(Table1[[#This Row],[Please select the assessment type:]]="Livelihood and Protection (MHPSS, CP, GBV)","",IF(Table1[[#This Row],[Column1]]&gt;4,"diverse","not diverse")))</f>
        <v>not diverse</v>
      </c>
      <c r="GH325" t="s">
        <v>4722</v>
      </c>
      <c r="GJ325" t="b">
        <v>1</v>
      </c>
      <c r="GN325" t="b">
        <v>1</v>
      </c>
      <c r="GT325" t="b">
        <v>1</v>
      </c>
      <c r="GU325" t="b">
        <v>1</v>
      </c>
      <c r="GV325" t="b">
        <v>1</v>
      </c>
      <c r="HA325" t="s">
        <v>390</v>
      </c>
      <c r="HL325" t="b">
        <v>1</v>
      </c>
      <c r="HN325" t="s">
        <v>4723</v>
      </c>
      <c r="HO325" t="s">
        <v>4724</v>
      </c>
      <c r="HP325" t="s">
        <v>4725</v>
      </c>
      <c r="HV325" t="b">
        <v>1</v>
      </c>
      <c r="HX325" t="b">
        <v>1</v>
      </c>
      <c r="HY325" t="b">
        <v>1</v>
      </c>
      <c r="IC325" t="s">
        <v>4726</v>
      </c>
      <c r="IF325" t="b">
        <v>1</v>
      </c>
      <c r="IG325" t="b">
        <v>1</v>
      </c>
      <c r="IP325" t="s">
        <v>1977</v>
      </c>
      <c r="IV325" t="b">
        <v>1</v>
      </c>
      <c r="IW325" t="b">
        <v>1</v>
      </c>
      <c r="IY325" t="s">
        <v>4727</v>
      </c>
      <c r="IZ325" t="s">
        <v>476</v>
      </c>
      <c r="JB325" t="s">
        <v>788</v>
      </c>
      <c r="JO325" t="b">
        <v>1</v>
      </c>
      <c r="JQ325" t="s">
        <v>771</v>
      </c>
      <c r="JR325" t="s">
        <v>772</v>
      </c>
      <c r="JS325" t="b">
        <v>1</v>
      </c>
      <c r="KD325" t="s">
        <v>772</v>
      </c>
      <c r="KE325" t="b">
        <v>1</v>
      </c>
      <c r="KO325" t="s">
        <v>554</v>
      </c>
      <c r="KW325" t="b">
        <v>1</v>
      </c>
      <c r="LH325" t="s">
        <v>554</v>
      </c>
      <c r="LP325" t="b">
        <v>1</v>
      </c>
      <c r="LR325" t="s">
        <v>4728</v>
      </c>
      <c r="LS325" t="b">
        <v>1</v>
      </c>
      <c r="LT325" t="b">
        <v>1</v>
      </c>
      <c r="LZ325" t="b">
        <v>1</v>
      </c>
      <c r="MD325" t="b">
        <v>1</v>
      </c>
      <c r="ME325" t="b">
        <v>1</v>
      </c>
      <c r="MI325" t="s">
        <v>4729</v>
      </c>
      <c r="MO325" t="b">
        <v>1</v>
      </c>
      <c r="MV325" t="b">
        <v>1</v>
      </c>
      <c r="MX325" t="s">
        <v>4730</v>
      </c>
      <c r="MY325" t="s">
        <v>671</v>
      </c>
      <c r="ND325" t="b">
        <v>1</v>
      </c>
      <c r="NE325" t="b">
        <v>1</v>
      </c>
      <c r="NK325" t="s">
        <v>973</v>
      </c>
      <c r="NQ325" t="b">
        <v>1</v>
      </c>
      <c r="NV325" t="s">
        <v>476</v>
      </c>
      <c r="NX325" t="s">
        <v>510</v>
      </c>
      <c r="NZ325" t="s">
        <v>4731</v>
      </c>
      <c r="OA325" t="b">
        <v>1</v>
      </c>
      <c r="OC325" t="b">
        <v>1</v>
      </c>
      <c r="OE325" t="b">
        <v>1</v>
      </c>
      <c r="OF325" t="b">
        <v>1</v>
      </c>
      <c r="OL325" t="s">
        <v>1278</v>
      </c>
      <c r="OM325" t="b">
        <v>1</v>
      </c>
      <c r="OO325" t="b">
        <v>1</v>
      </c>
      <c r="OP325" t="b">
        <v>1</v>
      </c>
      <c r="OQ325" t="b">
        <v>1</v>
      </c>
      <c r="OW325" t="s">
        <v>507</v>
      </c>
      <c r="PC325" t="b">
        <v>1</v>
      </c>
      <c r="PL325">
        <v>1000</v>
      </c>
      <c r="PM325">
        <v>2500</v>
      </c>
      <c r="PN325" t="s">
        <v>1532</v>
      </c>
      <c r="PP325" t="b">
        <v>1</v>
      </c>
      <c r="QF325" t="s">
        <v>510</v>
      </c>
      <c r="QP325" t="s">
        <v>510</v>
      </c>
      <c r="QR325" t="s">
        <v>510</v>
      </c>
      <c r="RC325" t="s">
        <v>673</v>
      </c>
      <c r="RE325" t="s">
        <v>510</v>
      </c>
      <c r="RG325" t="s">
        <v>4732</v>
      </c>
      <c r="RH325" t="s">
        <v>1098</v>
      </c>
      <c r="RI325" t="b">
        <v>1</v>
      </c>
      <c r="RR325" t="s">
        <v>514</v>
      </c>
      <c r="RS325" t="b">
        <v>1</v>
      </c>
      <c r="SA325" t="s">
        <v>543</v>
      </c>
      <c r="SB325" t="s">
        <v>4733</v>
      </c>
      <c r="SC325">
        <v>92476696</v>
      </c>
      <c r="SD325" t="s">
        <v>4734</v>
      </c>
      <c r="SE325" s="2">
        <v>44602.587326388893</v>
      </c>
      <c r="SF325">
        <v>324</v>
      </c>
      <c r="SH325">
        <v>-1</v>
      </c>
      <c r="SK325" t="s">
        <v>518</v>
      </c>
      <c r="SL325">
        <v>2529</v>
      </c>
      <c r="SM325" t="s">
        <v>983</v>
      </c>
      <c r="SN325">
        <v>648550</v>
      </c>
    </row>
    <row r="326" spans="1:508" hidden="1" x14ac:dyDescent="0.25">
      <c r="A326" t="s">
        <v>4735</v>
      </c>
      <c r="B326" t="s">
        <v>4736</v>
      </c>
      <c r="D326" t="s">
        <v>4717</v>
      </c>
      <c r="E326" t="s">
        <v>950</v>
      </c>
      <c r="G326" s="1">
        <v>44602</v>
      </c>
      <c r="H326" t="s">
        <v>2762</v>
      </c>
      <c r="I326" t="s">
        <v>952</v>
      </c>
      <c r="J326" t="s">
        <v>476</v>
      </c>
      <c r="K326" t="s">
        <v>477</v>
      </c>
      <c r="L326" s="1">
        <v>44237</v>
      </c>
      <c r="M326" t="s">
        <v>1012</v>
      </c>
      <c r="O326" t="s">
        <v>572</v>
      </c>
      <c r="P326" t="s">
        <v>523</v>
      </c>
      <c r="Q326" t="s">
        <v>481</v>
      </c>
      <c r="R326" t="s">
        <v>479</v>
      </c>
      <c r="S326" t="s">
        <v>482</v>
      </c>
      <c r="T326" t="b">
        <v>1</v>
      </c>
      <c r="AA326" t="s">
        <v>483</v>
      </c>
      <c r="AB326" t="s">
        <v>594</v>
      </c>
      <c r="AC326">
        <v>0</v>
      </c>
      <c r="AD326">
        <v>0</v>
      </c>
      <c r="AE326">
        <v>1</v>
      </c>
      <c r="AF326">
        <v>1</v>
      </c>
      <c r="AG326">
        <v>0</v>
      </c>
      <c r="AH326">
        <v>1</v>
      </c>
      <c r="AI326">
        <v>0</v>
      </c>
      <c r="AJ326" t="s">
        <v>485</v>
      </c>
      <c r="AK326" t="s">
        <v>486</v>
      </c>
      <c r="AL326" t="s">
        <v>487</v>
      </c>
      <c r="AM326">
        <v>0</v>
      </c>
      <c r="AN326">
        <v>0</v>
      </c>
      <c r="AO326">
        <v>0</v>
      </c>
      <c r="AP326">
        <v>2</v>
      </c>
      <c r="AQ326">
        <v>1</v>
      </c>
      <c r="AR326">
        <v>0</v>
      </c>
      <c r="AS326" t="s">
        <v>485</v>
      </c>
      <c r="AT326" t="s">
        <v>486</v>
      </c>
      <c r="AU326" t="s">
        <v>487</v>
      </c>
      <c r="AV326" t="s">
        <v>526</v>
      </c>
      <c r="AW326" t="s">
        <v>486</v>
      </c>
      <c r="AX326" t="s">
        <v>485</v>
      </c>
      <c r="AY326" t="s">
        <v>660</v>
      </c>
      <c r="AZ326">
        <v>6</v>
      </c>
      <c r="BA326" t="s">
        <v>953</v>
      </c>
      <c r="BC326" t="s">
        <v>787</v>
      </c>
      <c r="BE326" t="s">
        <v>390</v>
      </c>
      <c r="BF326" t="s">
        <v>2245</v>
      </c>
      <c r="BG326" t="s">
        <v>554</v>
      </c>
      <c r="BO326" t="b">
        <v>1</v>
      </c>
      <c r="BR326" t="s">
        <v>1663</v>
      </c>
      <c r="BS326" t="s">
        <v>476</v>
      </c>
      <c r="BT326" t="s">
        <v>1178</v>
      </c>
      <c r="BU326" t="b">
        <v>0</v>
      </c>
      <c r="BV326" t="b">
        <v>0</v>
      </c>
      <c r="BW326" t="b">
        <v>0</v>
      </c>
      <c r="BX326" t="b">
        <v>1</v>
      </c>
      <c r="BY326" t="b">
        <v>0</v>
      </c>
      <c r="BZ326" t="b">
        <v>0</v>
      </c>
      <c r="CA326" t="b">
        <v>0</v>
      </c>
      <c r="CB326" t="b">
        <v>0</v>
      </c>
      <c r="CC326" t="b">
        <v>0</v>
      </c>
      <c r="CD326" t="b">
        <v>0</v>
      </c>
      <c r="CF326" t="s">
        <v>2414</v>
      </c>
      <c r="CG326" t="b">
        <v>1</v>
      </c>
      <c r="CH326" t="b">
        <v>0</v>
      </c>
      <c r="CI326" t="b">
        <v>0</v>
      </c>
      <c r="CJ326" t="b">
        <v>0</v>
      </c>
      <c r="CK326" t="b">
        <v>1</v>
      </c>
      <c r="CL326" t="b">
        <v>0</v>
      </c>
      <c r="CM326" t="b">
        <v>0</v>
      </c>
      <c r="CN326" t="b">
        <v>0</v>
      </c>
      <c r="CO326" t="b">
        <v>0</v>
      </c>
      <c r="CP326" t="b">
        <v>0</v>
      </c>
      <c r="CQ326" t="b">
        <v>0</v>
      </c>
      <c r="CR326" t="b">
        <v>0</v>
      </c>
      <c r="CS326" t="b">
        <v>0</v>
      </c>
      <c r="CT326" t="b">
        <v>0</v>
      </c>
      <c r="CV326" t="s">
        <v>1487</v>
      </c>
      <c r="CW326" t="b">
        <v>0</v>
      </c>
      <c r="CX326" t="b">
        <v>1</v>
      </c>
      <c r="CY326" t="b">
        <v>1</v>
      </c>
      <c r="CZ326" t="b">
        <v>0</v>
      </c>
      <c r="DA326" t="b">
        <v>1</v>
      </c>
      <c r="DB326" t="b">
        <v>0</v>
      </c>
      <c r="DC326" t="b">
        <v>0</v>
      </c>
      <c r="DE326">
        <v>2</v>
      </c>
      <c r="DF326">
        <v>2</v>
      </c>
      <c r="DP326" t="s">
        <v>510</v>
      </c>
      <c r="DQ326" t="s">
        <v>1181</v>
      </c>
      <c r="DT326" t="b">
        <v>1</v>
      </c>
      <c r="EC326" t="s">
        <v>476</v>
      </c>
      <c r="ED326" t="s">
        <v>4737</v>
      </c>
      <c r="EF326" t="b">
        <v>1</v>
      </c>
      <c r="EJ326" t="b">
        <v>1</v>
      </c>
      <c r="EK326" t="b">
        <v>1</v>
      </c>
      <c r="EO326" t="s">
        <v>4738</v>
      </c>
      <c r="EP326" t="s">
        <v>510</v>
      </c>
      <c r="EQ326" t="s">
        <v>1038</v>
      </c>
      <c r="ES326" t="b">
        <v>1</v>
      </c>
      <c r="FA326" t="s">
        <v>476</v>
      </c>
      <c r="FB326" t="s">
        <v>510</v>
      </c>
      <c r="FC326" t="s">
        <v>510</v>
      </c>
      <c r="FD326" t="s">
        <v>476</v>
      </c>
      <c r="FE326" t="s">
        <v>476</v>
      </c>
      <c r="FF326" t="s">
        <v>510</v>
      </c>
      <c r="FG326" t="s">
        <v>476</v>
      </c>
      <c r="FH326" t="s">
        <v>510</v>
      </c>
      <c r="FI326" t="s">
        <v>510</v>
      </c>
      <c r="FJ326" t="s">
        <v>476</v>
      </c>
      <c r="FK326" t="s">
        <v>476</v>
      </c>
      <c r="FL326" t="s">
        <v>510</v>
      </c>
      <c r="FN326" t="s">
        <v>476</v>
      </c>
      <c r="FO326" t="s">
        <v>510</v>
      </c>
      <c r="FP326" t="s">
        <v>476</v>
      </c>
      <c r="FQ326" t="s">
        <v>510</v>
      </c>
      <c r="FR326" t="s">
        <v>510</v>
      </c>
      <c r="FS326" t="s">
        <v>510</v>
      </c>
      <c r="FT326" t="s">
        <v>510</v>
      </c>
      <c r="FU326" t="s">
        <v>476</v>
      </c>
      <c r="FV326" t="s">
        <v>510</v>
      </c>
      <c r="FW326" t="s">
        <v>476</v>
      </c>
      <c r="FX326" t="s">
        <v>510</v>
      </c>
      <c r="FY326" t="s">
        <v>510</v>
      </c>
      <c r="FZ326" t="s">
        <v>510</v>
      </c>
      <c r="GA326" t="s">
        <v>510</v>
      </c>
      <c r="GB326">
        <f>IF(Table1[[#This Row],[msna/Demographic_info/HH_members_group/total_m_c_muac]]=0,"",COUNTIF(Table1[[#This Row],[Grain or tubers e.g. bread, rice, noodles, bulger, frikeh, kaak, pasta, andoumeh, manakish, thick grain-based porridge, potatoes]:[Breastmilk]],"Yes"))</f>
        <v>4</v>
      </c>
      <c r="GC326" t="str">
        <f>IF(Table1[[#This Row],[Column1]]="","",IF(Table1[[#This Row],[Please select the assessment type:]]="Livelihood and Protection (MHPSS, CP, GBV)","",IF(Table1[[#This Row],[Column1]]&gt;4,"diverse","not diverse")))</f>
        <v>not diverse</v>
      </c>
      <c r="GD326">
        <v>1</v>
      </c>
      <c r="GE326" t="s">
        <v>486</v>
      </c>
      <c r="GH326" t="s">
        <v>1312</v>
      </c>
      <c r="GJ326" t="b">
        <v>1</v>
      </c>
      <c r="GM326" t="b">
        <v>1</v>
      </c>
      <c r="GT326" t="b">
        <v>1</v>
      </c>
      <c r="HA326" t="s">
        <v>4739</v>
      </c>
      <c r="HD326" t="b">
        <v>1</v>
      </c>
      <c r="HG326" t="b">
        <v>1</v>
      </c>
      <c r="HL326" t="b">
        <v>1</v>
      </c>
      <c r="HN326" t="s">
        <v>4740</v>
      </c>
      <c r="HO326" t="s">
        <v>1041</v>
      </c>
      <c r="HP326" t="s">
        <v>2332</v>
      </c>
      <c r="HV326" t="b">
        <v>1</v>
      </c>
      <c r="HY326" t="b">
        <v>1</v>
      </c>
      <c r="IC326" t="s">
        <v>554</v>
      </c>
      <c r="IN326" t="b">
        <v>1</v>
      </c>
      <c r="IP326" t="s">
        <v>390</v>
      </c>
      <c r="IW326" t="b">
        <v>1</v>
      </c>
      <c r="IY326" t="s">
        <v>4741</v>
      </c>
      <c r="IZ326" t="s">
        <v>476</v>
      </c>
      <c r="JB326" t="s">
        <v>788</v>
      </c>
      <c r="JO326" t="b">
        <v>1</v>
      </c>
      <c r="JQ326" t="s">
        <v>510</v>
      </c>
      <c r="JR326" t="s">
        <v>772</v>
      </c>
      <c r="JS326" t="b">
        <v>1</v>
      </c>
      <c r="KD326" t="s">
        <v>772</v>
      </c>
      <c r="KE326" t="b">
        <v>1</v>
      </c>
      <c r="KO326" t="s">
        <v>554</v>
      </c>
      <c r="KW326" t="b">
        <v>1</v>
      </c>
      <c r="LH326" t="s">
        <v>3330</v>
      </c>
      <c r="LL326" t="b">
        <v>1</v>
      </c>
      <c r="LR326" t="s">
        <v>4742</v>
      </c>
      <c r="LS326" t="b">
        <v>1</v>
      </c>
      <c r="LW326" t="b">
        <v>1</v>
      </c>
      <c r="MD326" t="b">
        <v>1</v>
      </c>
      <c r="ME326" t="b">
        <v>1</v>
      </c>
      <c r="MI326" t="s">
        <v>1226</v>
      </c>
      <c r="MO326" t="b">
        <v>1</v>
      </c>
      <c r="MY326" t="s">
        <v>1023</v>
      </c>
      <c r="NH326" t="b">
        <v>1</v>
      </c>
      <c r="NK326" t="s">
        <v>924</v>
      </c>
      <c r="NL326" t="b">
        <v>1</v>
      </c>
      <c r="NV326" t="s">
        <v>476</v>
      </c>
      <c r="NX326" t="s">
        <v>510</v>
      </c>
      <c r="NZ326" t="s">
        <v>1372</v>
      </c>
      <c r="OA326" t="b">
        <v>1</v>
      </c>
      <c r="OF326" t="b">
        <v>1</v>
      </c>
      <c r="OL326" t="s">
        <v>3238</v>
      </c>
      <c r="OM326" t="b">
        <v>1</v>
      </c>
      <c r="ON326" t="b">
        <v>1</v>
      </c>
      <c r="OO326" t="b">
        <v>1</v>
      </c>
      <c r="OP326" t="b">
        <v>1</v>
      </c>
      <c r="OQ326" t="b">
        <v>1</v>
      </c>
      <c r="OR326" t="b">
        <v>1</v>
      </c>
      <c r="OW326" t="s">
        <v>507</v>
      </c>
      <c r="PC326" t="b">
        <v>1</v>
      </c>
      <c r="PL326">
        <v>2000</v>
      </c>
      <c r="PM326">
        <v>2500</v>
      </c>
      <c r="PN326" t="s">
        <v>563</v>
      </c>
      <c r="PS326" t="b">
        <v>1</v>
      </c>
      <c r="QF326" t="s">
        <v>510</v>
      </c>
      <c r="QP326" t="s">
        <v>510</v>
      </c>
      <c r="QR326" t="s">
        <v>510</v>
      </c>
      <c r="RC326" t="s">
        <v>511</v>
      </c>
      <c r="RE326" t="s">
        <v>510</v>
      </c>
      <c r="RG326" t="s">
        <v>4743</v>
      </c>
      <c r="RH326" t="s">
        <v>1098</v>
      </c>
      <c r="RI326" t="b">
        <v>1</v>
      </c>
      <c r="RR326" t="s">
        <v>514</v>
      </c>
      <c r="RS326" t="b">
        <v>1</v>
      </c>
      <c r="SA326" t="s">
        <v>1213</v>
      </c>
      <c r="SB326" t="s">
        <v>4744</v>
      </c>
      <c r="SC326">
        <v>92476697</v>
      </c>
      <c r="SD326" t="s">
        <v>4745</v>
      </c>
      <c r="SE326" s="2">
        <v>44602.587337962963</v>
      </c>
      <c r="SF326">
        <v>325</v>
      </c>
      <c r="SH326">
        <v>-1</v>
      </c>
      <c r="SK326" t="s">
        <v>518</v>
      </c>
      <c r="SL326">
        <v>2001</v>
      </c>
      <c r="SM326" t="s">
        <v>983</v>
      </c>
      <c r="SN326">
        <v>648550</v>
      </c>
    </row>
    <row r="327" spans="1:508" hidden="1" x14ac:dyDescent="0.25">
      <c r="A327" t="s">
        <v>4746</v>
      </c>
      <c r="B327" t="s">
        <v>4747</v>
      </c>
      <c r="C327" t="s">
        <v>470</v>
      </c>
      <c r="D327" t="s">
        <v>4717</v>
      </c>
      <c r="E327" t="s">
        <v>950</v>
      </c>
      <c r="G327" s="1">
        <v>44602</v>
      </c>
      <c r="H327" t="s">
        <v>2762</v>
      </c>
      <c r="I327" t="s">
        <v>952</v>
      </c>
      <c r="J327" t="s">
        <v>476</v>
      </c>
      <c r="K327" t="s">
        <v>522</v>
      </c>
      <c r="M327" t="s">
        <v>1012</v>
      </c>
      <c r="O327" t="s">
        <v>572</v>
      </c>
      <c r="P327" t="s">
        <v>480</v>
      </c>
      <c r="Q327" t="s">
        <v>481</v>
      </c>
      <c r="R327" t="s">
        <v>479</v>
      </c>
      <c r="S327" t="s">
        <v>1286</v>
      </c>
      <c r="U327" t="b">
        <v>1</v>
      </c>
      <c r="AA327" t="s">
        <v>483</v>
      </c>
      <c r="AB327" t="s">
        <v>594</v>
      </c>
      <c r="AC327">
        <v>0</v>
      </c>
      <c r="AD327">
        <v>0</v>
      </c>
      <c r="AE327">
        <v>2</v>
      </c>
      <c r="AF327">
        <v>4</v>
      </c>
      <c r="AG327">
        <v>1</v>
      </c>
      <c r="AH327">
        <v>1</v>
      </c>
      <c r="AI327">
        <v>0</v>
      </c>
      <c r="AJ327" t="s">
        <v>722</v>
      </c>
      <c r="AK327" t="s">
        <v>486</v>
      </c>
      <c r="AL327" t="s">
        <v>839</v>
      </c>
      <c r="AM327">
        <v>0</v>
      </c>
      <c r="AN327">
        <v>0</v>
      </c>
      <c r="AO327">
        <v>0</v>
      </c>
      <c r="AP327">
        <v>0</v>
      </c>
      <c r="AQ327">
        <v>1</v>
      </c>
      <c r="AR327">
        <v>0</v>
      </c>
      <c r="AS327" t="s">
        <v>470</v>
      </c>
      <c r="AT327" t="s">
        <v>486</v>
      </c>
      <c r="AU327" t="s">
        <v>486</v>
      </c>
      <c r="AV327" t="s">
        <v>722</v>
      </c>
      <c r="AW327" t="s">
        <v>485</v>
      </c>
      <c r="AX327" t="s">
        <v>485</v>
      </c>
      <c r="AY327" t="s">
        <v>895</v>
      </c>
      <c r="AZ327">
        <v>9</v>
      </c>
      <c r="BA327" t="s">
        <v>953</v>
      </c>
      <c r="BC327" t="s">
        <v>787</v>
      </c>
      <c r="BE327" t="s">
        <v>1034</v>
      </c>
      <c r="BG327" t="s">
        <v>4748</v>
      </c>
      <c r="BI327" t="b">
        <v>1</v>
      </c>
      <c r="BL327" t="b">
        <v>1</v>
      </c>
      <c r="BQ327">
        <v>5</v>
      </c>
      <c r="BR327" t="s">
        <v>956</v>
      </c>
      <c r="BS327" t="s">
        <v>510</v>
      </c>
      <c r="CV327" t="s">
        <v>1219</v>
      </c>
      <c r="CW327" t="b">
        <v>0</v>
      </c>
      <c r="CX327" t="b">
        <v>0</v>
      </c>
      <c r="CY327" t="b">
        <v>1</v>
      </c>
      <c r="CZ327" t="b">
        <v>0</v>
      </c>
      <c r="DA327" t="b">
        <v>1</v>
      </c>
      <c r="DB327" t="b">
        <v>0</v>
      </c>
      <c r="DC327" t="b">
        <v>0</v>
      </c>
      <c r="DF327">
        <v>5</v>
      </c>
      <c r="DH327">
        <v>3</v>
      </c>
      <c r="DP327" t="s">
        <v>510</v>
      </c>
      <c r="DQ327" t="s">
        <v>390</v>
      </c>
      <c r="EA327" t="b">
        <v>1</v>
      </c>
      <c r="EB327" t="s">
        <v>4749</v>
      </c>
      <c r="EC327" t="s">
        <v>476</v>
      </c>
      <c r="ED327" t="s">
        <v>4720</v>
      </c>
      <c r="EI327" t="b">
        <v>1</v>
      </c>
      <c r="EJ327" t="b">
        <v>1</v>
      </c>
      <c r="EK327" t="b">
        <v>1</v>
      </c>
      <c r="EP327" t="s">
        <v>510</v>
      </c>
      <c r="EQ327" t="s">
        <v>1038</v>
      </c>
      <c r="ES327" t="b">
        <v>1</v>
      </c>
      <c r="FA327" t="s">
        <v>476</v>
      </c>
      <c r="FB327" t="s">
        <v>510</v>
      </c>
      <c r="FC327" t="s">
        <v>510</v>
      </c>
      <c r="FD327" t="s">
        <v>510</v>
      </c>
      <c r="FE327" t="s">
        <v>510</v>
      </c>
      <c r="FF327" t="s">
        <v>510</v>
      </c>
      <c r="FG327" t="s">
        <v>510</v>
      </c>
      <c r="FH327" t="s">
        <v>476</v>
      </c>
      <c r="FI327" t="s">
        <v>510</v>
      </c>
      <c r="FJ327" t="s">
        <v>476</v>
      </c>
      <c r="FK327" t="s">
        <v>476</v>
      </c>
      <c r="FL327" t="s">
        <v>510</v>
      </c>
      <c r="FN327" t="s">
        <v>476</v>
      </c>
      <c r="FO327" t="s">
        <v>476</v>
      </c>
      <c r="FP327" t="s">
        <v>510</v>
      </c>
      <c r="FQ327" t="s">
        <v>510</v>
      </c>
      <c r="FR327" t="s">
        <v>510</v>
      </c>
      <c r="FS327" t="s">
        <v>510</v>
      </c>
      <c r="FT327" t="s">
        <v>510</v>
      </c>
      <c r="FU327" t="s">
        <v>510</v>
      </c>
      <c r="FV327" t="s">
        <v>510</v>
      </c>
      <c r="FW327" t="s">
        <v>476</v>
      </c>
      <c r="FX327" t="s">
        <v>510</v>
      </c>
      <c r="FY327" t="s">
        <v>510</v>
      </c>
      <c r="FZ327" t="s">
        <v>510</v>
      </c>
      <c r="GA327" t="s">
        <v>510</v>
      </c>
      <c r="GB327">
        <f>IF(Table1[[#This Row],[msna/Demographic_info/HH_members_group/total_m_c_muac]]=0,"",COUNTIF(Table1[[#This Row],[Grain or tubers e.g. bread, rice, noodles, bulger, frikeh, kaak, pasta, andoumeh, manakish, thick grain-based porridge, potatoes]:[Breastmilk]],"Yes"))</f>
        <v>3</v>
      </c>
      <c r="GC327" t="str">
        <f>IF(Table1[[#This Row],[Column1]]="","",IF(Table1[[#This Row],[Please select the assessment type:]]="Livelihood and Protection (MHPSS, CP, GBV)","",IF(Table1[[#This Row],[Column1]]&gt;4,"diverse","not diverse")))</f>
        <v>not diverse</v>
      </c>
      <c r="GD327">
        <v>1</v>
      </c>
      <c r="GE327" t="s">
        <v>486</v>
      </c>
      <c r="GH327" t="s">
        <v>4750</v>
      </c>
      <c r="GJ327" t="b">
        <v>1</v>
      </c>
      <c r="GK327" t="b">
        <v>1</v>
      </c>
      <c r="GM327" t="b">
        <v>1</v>
      </c>
      <c r="GN327" t="b">
        <v>1</v>
      </c>
      <c r="GO327" t="b">
        <v>1</v>
      </c>
      <c r="GQ327" t="b">
        <v>1</v>
      </c>
      <c r="GT327" t="b">
        <v>1</v>
      </c>
      <c r="GU327" t="b">
        <v>1</v>
      </c>
      <c r="HA327" t="s">
        <v>3193</v>
      </c>
      <c r="HC327" t="b">
        <v>1</v>
      </c>
      <c r="HF327" t="b">
        <v>1</v>
      </c>
      <c r="HO327" t="s">
        <v>4751</v>
      </c>
      <c r="HP327" t="s">
        <v>494</v>
      </c>
      <c r="HY327" t="b">
        <v>1</v>
      </c>
      <c r="IC327" t="s">
        <v>390</v>
      </c>
      <c r="IM327" t="b">
        <v>1</v>
      </c>
      <c r="IO327" t="s">
        <v>543</v>
      </c>
      <c r="IP327" t="s">
        <v>554</v>
      </c>
      <c r="IX327" t="b">
        <v>1</v>
      </c>
      <c r="IZ327" t="s">
        <v>476</v>
      </c>
      <c r="JB327" t="s">
        <v>788</v>
      </c>
      <c r="JO327" t="b">
        <v>1</v>
      </c>
      <c r="JQ327" t="s">
        <v>510</v>
      </c>
      <c r="JR327" t="s">
        <v>772</v>
      </c>
      <c r="JS327" t="b">
        <v>1</v>
      </c>
      <c r="KD327" t="s">
        <v>772</v>
      </c>
      <c r="KE327" t="b">
        <v>1</v>
      </c>
      <c r="KO327" t="s">
        <v>554</v>
      </c>
      <c r="KW327" t="b">
        <v>1</v>
      </c>
      <c r="LH327" t="s">
        <v>554</v>
      </c>
      <c r="LP327" t="b">
        <v>1</v>
      </c>
      <c r="LR327" t="s">
        <v>390</v>
      </c>
      <c r="MF327" t="b">
        <v>1</v>
      </c>
      <c r="MH327" t="s">
        <v>4325</v>
      </c>
      <c r="MI327" t="s">
        <v>1226</v>
      </c>
      <c r="MO327" t="b">
        <v>1</v>
      </c>
      <c r="MY327" t="s">
        <v>1023</v>
      </c>
      <c r="NH327" t="b">
        <v>1</v>
      </c>
      <c r="NK327" t="s">
        <v>504</v>
      </c>
      <c r="NT327" t="b">
        <v>1</v>
      </c>
      <c r="NV327" t="s">
        <v>510</v>
      </c>
      <c r="NW327" t="s">
        <v>4752</v>
      </c>
      <c r="NX327" t="s">
        <v>510</v>
      </c>
      <c r="NZ327" t="s">
        <v>4753</v>
      </c>
      <c r="OA327" t="b">
        <v>1</v>
      </c>
      <c r="OB327" t="b">
        <v>1</v>
      </c>
      <c r="OE327" t="b">
        <v>1</v>
      </c>
      <c r="OF327" t="b">
        <v>1</v>
      </c>
      <c r="OL327" t="s">
        <v>1395</v>
      </c>
      <c r="OO327" t="b">
        <v>1</v>
      </c>
      <c r="OW327" t="s">
        <v>507</v>
      </c>
      <c r="PC327" t="b">
        <v>1</v>
      </c>
      <c r="PL327">
        <v>800</v>
      </c>
      <c r="PM327">
        <v>1500</v>
      </c>
      <c r="PN327" t="s">
        <v>1888</v>
      </c>
      <c r="PP327" t="b">
        <v>1</v>
      </c>
      <c r="PS327" t="b">
        <v>1</v>
      </c>
      <c r="QF327" t="s">
        <v>510</v>
      </c>
      <c r="QP327" t="s">
        <v>510</v>
      </c>
      <c r="QR327" t="s">
        <v>510</v>
      </c>
      <c r="RC327" t="s">
        <v>673</v>
      </c>
      <c r="RE327" t="s">
        <v>510</v>
      </c>
      <c r="RG327" t="s">
        <v>4754</v>
      </c>
      <c r="RH327" t="s">
        <v>542</v>
      </c>
      <c r="RJ327" t="b">
        <v>1</v>
      </c>
      <c r="RR327" t="s">
        <v>514</v>
      </c>
      <c r="RS327" t="b">
        <v>1</v>
      </c>
      <c r="SA327" t="s">
        <v>543</v>
      </c>
      <c r="SB327" t="s">
        <v>4755</v>
      </c>
      <c r="SC327">
        <v>92476698</v>
      </c>
      <c r="SD327" t="s">
        <v>4756</v>
      </c>
      <c r="SE327" s="2">
        <v>44602.58734953704</v>
      </c>
      <c r="SF327">
        <v>326</v>
      </c>
      <c r="SH327">
        <v>-1</v>
      </c>
      <c r="SK327" t="s">
        <v>518</v>
      </c>
      <c r="SL327">
        <v>14736</v>
      </c>
      <c r="SM327" t="s">
        <v>983</v>
      </c>
      <c r="SN327">
        <v>648550</v>
      </c>
    </row>
    <row r="328" spans="1:508" hidden="1" x14ac:dyDescent="0.25">
      <c r="A328" t="s">
        <v>4757</v>
      </c>
      <c r="B328" t="s">
        <v>4758</v>
      </c>
      <c r="D328" t="s">
        <v>4759</v>
      </c>
      <c r="E328" t="s">
        <v>950</v>
      </c>
      <c r="G328" s="1">
        <v>44602</v>
      </c>
      <c r="H328" t="s">
        <v>2762</v>
      </c>
      <c r="I328" t="s">
        <v>952</v>
      </c>
      <c r="J328" t="s">
        <v>476</v>
      </c>
      <c r="K328" t="s">
        <v>522</v>
      </c>
      <c r="M328" t="s">
        <v>1012</v>
      </c>
      <c r="O328" t="s">
        <v>572</v>
      </c>
      <c r="P328" t="s">
        <v>548</v>
      </c>
      <c r="Q328" t="s">
        <v>481</v>
      </c>
      <c r="R328" t="s">
        <v>479</v>
      </c>
      <c r="S328" t="s">
        <v>482</v>
      </c>
      <c r="T328" t="b">
        <v>1</v>
      </c>
      <c r="AA328" t="s">
        <v>483</v>
      </c>
      <c r="AB328" t="s">
        <v>1485</v>
      </c>
      <c r="AC328">
        <v>0</v>
      </c>
      <c r="AD328">
        <v>0</v>
      </c>
      <c r="AE328">
        <v>0</v>
      </c>
      <c r="AF328">
        <v>0</v>
      </c>
      <c r="AG328">
        <v>0</v>
      </c>
      <c r="AH328">
        <v>1</v>
      </c>
      <c r="AI328">
        <v>0</v>
      </c>
      <c r="AJ328" t="s">
        <v>470</v>
      </c>
      <c r="AK328" t="s">
        <v>486</v>
      </c>
      <c r="AL328" t="s">
        <v>486</v>
      </c>
      <c r="AM328">
        <v>0</v>
      </c>
      <c r="AN328">
        <v>1</v>
      </c>
      <c r="AO328">
        <v>2</v>
      </c>
      <c r="AP328">
        <v>1</v>
      </c>
      <c r="AQ328">
        <v>2</v>
      </c>
      <c r="AR328">
        <v>0</v>
      </c>
      <c r="AS328" t="s">
        <v>526</v>
      </c>
      <c r="AT328" t="s">
        <v>485</v>
      </c>
      <c r="AU328" t="s">
        <v>660</v>
      </c>
      <c r="AV328" t="s">
        <v>526</v>
      </c>
      <c r="AW328" t="s">
        <v>486</v>
      </c>
      <c r="AX328" t="s">
        <v>487</v>
      </c>
      <c r="AY328" t="s">
        <v>722</v>
      </c>
      <c r="AZ328">
        <v>7</v>
      </c>
      <c r="BA328" t="s">
        <v>986</v>
      </c>
      <c r="BC328" t="s">
        <v>953</v>
      </c>
      <c r="BE328" t="s">
        <v>787</v>
      </c>
      <c r="BG328" t="s">
        <v>4632</v>
      </c>
      <c r="BH328" t="b">
        <v>1</v>
      </c>
      <c r="BI328" t="b">
        <v>1</v>
      </c>
      <c r="BQ328">
        <v>10</v>
      </c>
      <c r="BR328" t="s">
        <v>1035</v>
      </c>
      <c r="BS328" t="s">
        <v>510</v>
      </c>
      <c r="CV328" t="s">
        <v>390</v>
      </c>
      <c r="CW328" t="b">
        <v>0</v>
      </c>
      <c r="CX328" t="b">
        <v>0</v>
      </c>
      <c r="CY328" t="b">
        <v>0</v>
      </c>
      <c r="CZ328" t="b">
        <v>0</v>
      </c>
      <c r="DA328" t="b">
        <v>0</v>
      </c>
      <c r="DB328" t="b">
        <v>1</v>
      </c>
      <c r="DC328" t="b">
        <v>0</v>
      </c>
      <c r="DD328" t="s">
        <v>4760</v>
      </c>
      <c r="DH328">
        <v>1</v>
      </c>
      <c r="DP328" t="s">
        <v>510</v>
      </c>
      <c r="DQ328" t="s">
        <v>1200</v>
      </c>
      <c r="DS328" t="b">
        <v>1</v>
      </c>
      <c r="DT328" t="b">
        <v>1</v>
      </c>
      <c r="EC328" t="s">
        <v>476</v>
      </c>
      <c r="ED328" t="s">
        <v>959</v>
      </c>
      <c r="EJ328" t="b">
        <v>1</v>
      </c>
      <c r="EK328" t="b">
        <v>1</v>
      </c>
      <c r="EP328" t="s">
        <v>510</v>
      </c>
      <c r="EQ328" t="s">
        <v>1561</v>
      </c>
      <c r="ES328" t="b">
        <v>1</v>
      </c>
      <c r="ET328" t="b">
        <v>1</v>
      </c>
      <c r="EY328" t="s">
        <v>3144</v>
      </c>
      <c r="FA328" t="s">
        <v>510</v>
      </c>
      <c r="FB328" t="s">
        <v>476</v>
      </c>
      <c r="FC328" t="s">
        <v>510</v>
      </c>
      <c r="FD328" t="s">
        <v>476</v>
      </c>
      <c r="FE328" t="s">
        <v>510</v>
      </c>
      <c r="FF328" t="s">
        <v>510</v>
      </c>
      <c r="FG328" t="s">
        <v>476</v>
      </c>
      <c r="FH328" t="s">
        <v>476</v>
      </c>
      <c r="FI328" t="s">
        <v>510</v>
      </c>
      <c r="FJ328" t="s">
        <v>476</v>
      </c>
      <c r="FK328" t="s">
        <v>476</v>
      </c>
      <c r="FL328" t="s">
        <v>510</v>
      </c>
      <c r="FN328" t="s">
        <v>476</v>
      </c>
      <c r="FO328" t="s">
        <v>476</v>
      </c>
      <c r="FP328" t="s">
        <v>510</v>
      </c>
      <c r="FQ328" t="s">
        <v>510</v>
      </c>
      <c r="FR328" t="s">
        <v>510</v>
      </c>
      <c r="FS328" t="s">
        <v>476</v>
      </c>
      <c r="FT328" t="s">
        <v>510</v>
      </c>
      <c r="FU328" t="s">
        <v>476</v>
      </c>
      <c r="FV328" t="s">
        <v>510</v>
      </c>
      <c r="FW328" t="s">
        <v>476</v>
      </c>
      <c r="FX328" t="s">
        <v>476</v>
      </c>
      <c r="FY328" t="s">
        <v>476</v>
      </c>
      <c r="FZ328" t="s">
        <v>510</v>
      </c>
      <c r="GA328" t="s">
        <v>510</v>
      </c>
      <c r="GB328">
        <f>IF(Table1[[#This Row],[msna/Demographic_info/HH_members_group/total_m_c_muac]]=0,"",COUNTIF(Table1[[#This Row],[Grain or tubers e.g. bread, rice, noodles, bulger, frikeh, kaak, pasta, andoumeh, manakish, thick grain-based porridge, potatoes]:[Breastmilk]],"Yes"))</f>
        <v>7</v>
      </c>
      <c r="GC328" t="str">
        <f>IF(Table1[[#This Row],[Column1]]="","",IF(Table1[[#This Row],[Please select the assessment type:]]="Livelihood and Protection (MHPSS, CP, GBV)","",IF(Table1[[#This Row],[Column1]]&gt;4,"diverse","not diverse")))</f>
        <v>diverse</v>
      </c>
      <c r="GD328">
        <v>1</v>
      </c>
      <c r="GE328" t="s">
        <v>486</v>
      </c>
      <c r="GH328" t="s">
        <v>4761</v>
      </c>
      <c r="GJ328" t="b">
        <v>1</v>
      </c>
      <c r="GK328" t="b">
        <v>1</v>
      </c>
      <c r="GM328" t="b">
        <v>1</v>
      </c>
      <c r="GN328" t="b">
        <v>1</v>
      </c>
      <c r="GT328" t="b">
        <v>1</v>
      </c>
      <c r="HA328" t="s">
        <v>390</v>
      </c>
      <c r="HL328" t="b">
        <v>1</v>
      </c>
      <c r="HN328" t="s">
        <v>4740</v>
      </c>
      <c r="HO328" t="s">
        <v>4762</v>
      </c>
      <c r="HP328" t="s">
        <v>788</v>
      </c>
      <c r="IA328" t="b">
        <v>1</v>
      </c>
      <c r="IC328" t="s">
        <v>1107</v>
      </c>
      <c r="ID328" t="b">
        <v>1</v>
      </c>
      <c r="IP328" t="s">
        <v>1243</v>
      </c>
      <c r="IQ328" t="b">
        <v>1</v>
      </c>
      <c r="IZ328" t="s">
        <v>476</v>
      </c>
      <c r="JB328" t="s">
        <v>788</v>
      </c>
      <c r="JO328" t="b">
        <v>1</v>
      </c>
      <c r="JQ328" t="s">
        <v>510</v>
      </c>
      <c r="JR328" t="s">
        <v>772</v>
      </c>
      <c r="JS328" t="b">
        <v>1</v>
      </c>
      <c r="KD328" t="s">
        <v>826</v>
      </c>
      <c r="KE328" t="b">
        <v>1</v>
      </c>
      <c r="KI328" t="b">
        <v>1</v>
      </c>
      <c r="KO328" t="s">
        <v>554</v>
      </c>
      <c r="KW328" t="b">
        <v>1</v>
      </c>
      <c r="LH328" t="s">
        <v>4763</v>
      </c>
      <c r="LI328" t="b">
        <v>1</v>
      </c>
      <c r="LO328" t="b">
        <v>1</v>
      </c>
      <c r="LQ328" t="s">
        <v>4764</v>
      </c>
      <c r="LR328" t="s">
        <v>4765</v>
      </c>
      <c r="LS328" t="b">
        <v>1</v>
      </c>
      <c r="LT328" t="b">
        <v>1</v>
      </c>
      <c r="MC328" t="b">
        <v>1</v>
      </c>
      <c r="MD328" t="b">
        <v>1</v>
      </c>
      <c r="ME328" t="b">
        <v>1</v>
      </c>
      <c r="MI328" t="s">
        <v>1226</v>
      </c>
      <c r="MO328" t="b">
        <v>1</v>
      </c>
      <c r="MY328" t="s">
        <v>4766</v>
      </c>
      <c r="NC328" t="b">
        <v>1</v>
      </c>
      <c r="ND328" t="b">
        <v>1</v>
      </c>
      <c r="NE328" t="b">
        <v>1</v>
      </c>
      <c r="NF328" t="b">
        <v>1</v>
      </c>
      <c r="NK328" t="s">
        <v>504</v>
      </c>
      <c r="NT328" t="b">
        <v>1</v>
      </c>
      <c r="NV328" t="s">
        <v>476</v>
      </c>
      <c r="NX328" t="s">
        <v>510</v>
      </c>
      <c r="NZ328" t="s">
        <v>4767</v>
      </c>
      <c r="OA328" t="b">
        <v>1</v>
      </c>
      <c r="OB328" t="b">
        <v>1</v>
      </c>
      <c r="OC328" t="b">
        <v>1</v>
      </c>
      <c r="OD328" t="b">
        <v>1</v>
      </c>
      <c r="OE328" t="b">
        <v>1</v>
      </c>
      <c r="OF328" t="b">
        <v>1</v>
      </c>
      <c r="OL328" t="s">
        <v>2388</v>
      </c>
      <c r="OO328" t="b">
        <v>1</v>
      </c>
      <c r="OP328" t="b">
        <v>1</v>
      </c>
      <c r="OQ328" t="b">
        <v>1</v>
      </c>
      <c r="OW328" t="s">
        <v>1437</v>
      </c>
      <c r="PD328" t="b">
        <v>1</v>
      </c>
      <c r="PL328">
        <v>2000</v>
      </c>
      <c r="PM328">
        <v>2000</v>
      </c>
      <c r="PN328" t="s">
        <v>1830</v>
      </c>
      <c r="QD328" t="b">
        <v>1</v>
      </c>
      <c r="QF328" t="s">
        <v>510</v>
      </c>
      <c r="QP328" t="s">
        <v>510</v>
      </c>
      <c r="QR328" t="s">
        <v>510</v>
      </c>
      <c r="RC328" t="s">
        <v>511</v>
      </c>
      <c r="RE328" t="s">
        <v>510</v>
      </c>
      <c r="RG328" t="s">
        <v>4768</v>
      </c>
      <c r="RH328" t="s">
        <v>542</v>
      </c>
      <c r="RJ328" t="b">
        <v>1</v>
      </c>
      <c r="RR328" t="s">
        <v>566</v>
      </c>
      <c r="RS328" t="b">
        <v>1</v>
      </c>
      <c r="RW328" t="b">
        <v>1</v>
      </c>
      <c r="SA328" t="s">
        <v>543</v>
      </c>
      <c r="SB328" t="s">
        <v>4769</v>
      </c>
      <c r="SC328">
        <v>92476700</v>
      </c>
      <c r="SD328" t="s">
        <v>4770</v>
      </c>
      <c r="SE328" s="2">
        <v>44602.58734953704</v>
      </c>
      <c r="SF328">
        <v>327</v>
      </c>
      <c r="SH328">
        <v>-1</v>
      </c>
      <c r="SK328" t="s">
        <v>518</v>
      </c>
      <c r="SL328">
        <v>1762</v>
      </c>
      <c r="SM328" t="s">
        <v>983</v>
      </c>
      <c r="SN328">
        <v>648550</v>
      </c>
    </row>
    <row r="329" spans="1:508" hidden="1" x14ac:dyDescent="0.25">
      <c r="A329" t="s">
        <v>4771</v>
      </c>
      <c r="B329" t="s">
        <v>4772</v>
      </c>
      <c r="D329" t="s">
        <v>4717</v>
      </c>
      <c r="E329" t="s">
        <v>950</v>
      </c>
      <c r="G329" s="1">
        <v>44602</v>
      </c>
      <c r="H329" t="s">
        <v>2762</v>
      </c>
      <c r="I329" t="s">
        <v>952</v>
      </c>
      <c r="J329" t="s">
        <v>476</v>
      </c>
      <c r="K329" t="s">
        <v>522</v>
      </c>
      <c r="M329" t="s">
        <v>1012</v>
      </c>
      <c r="O329" t="s">
        <v>572</v>
      </c>
      <c r="P329" t="s">
        <v>480</v>
      </c>
      <c r="Q329" t="s">
        <v>481</v>
      </c>
      <c r="R329" t="s">
        <v>479</v>
      </c>
      <c r="S329" t="s">
        <v>482</v>
      </c>
      <c r="T329" t="b">
        <v>1</v>
      </c>
      <c r="AA329" t="s">
        <v>483</v>
      </c>
      <c r="AB329" t="s">
        <v>1485</v>
      </c>
      <c r="AC329">
        <v>1</v>
      </c>
      <c r="AD329">
        <v>0</v>
      </c>
      <c r="AE329">
        <v>0</v>
      </c>
      <c r="AF329">
        <v>0</v>
      </c>
      <c r="AG329">
        <v>0</v>
      </c>
      <c r="AH329">
        <v>1</v>
      </c>
      <c r="AI329">
        <v>0</v>
      </c>
      <c r="AJ329" t="s">
        <v>470</v>
      </c>
      <c r="AK329" t="s">
        <v>486</v>
      </c>
      <c r="AL329" t="s">
        <v>486</v>
      </c>
      <c r="AM329">
        <v>0</v>
      </c>
      <c r="AN329">
        <v>3</v>
      </c>
      <c r="AO329">
        <v>0</v>
      </c>
      <c r="AP329">
        <v>0</v>
      </c>
      <c r="AQ329">
        <v>1</v>
      </c>
      <c r="AR329">
        <v>0</v>
      </c>
      <c r="AS329" t="s">
        <v>487</v>
      </c>
      <c r="AT329" t="s">
        <v>486</v>
      </c>
      <c r="AU329" t="s">
        <v>526</v>
      </c>
      <c r="AV329" t="s">
        <v>487</v>
      </c>
      <c r="AW329" t="s">
        <v>487</v>
      </c>
      <c r="AX329" t="s">
        <v>485</v>
      </c>
      <c r="AY329" t="s">
        <v>527</v>
      </c>
      <c r="AZ329">
        <v>5</v>
      </c>
      <c r="BA329" t="s">
        <v>803</v>
      </c>
      <c r="BC329" t="s">
        <v>953</v>
      </c>
      <c r="BE329" t="s">
        <v>787</v>
      </c>
      <c r="BG329" t="s">
        <v>955</v>
      </c>
      <c r="BI329" t="b">
        <v>1</v>
      </c>
      <c r="BQ329">
        <v>10</v>
      </c>
      <c r="BR329" t="s">
        <v>956</v>
      </c>
      <c r="BS329" t="s">
        <v>476</v>
      </c>
      <c r="BT329" t="s">
        <v>390</v>
      </c>
      <c r="BU329" t="b">
        <v>0</v>
      </c>
      <c r="BV329" t="b">
        <v>0</v>
      </c>
      <c r="BW329" t="b">
        <v>0</v>
      </c>
      <c r="BX329" t="b">
        <v>0</v>
      </c>
      <c r="BY329" t="b">
        <v>0</v>
      </c>
      <c r="BZ329" t="b">
        <v>0</v>
      </c>
      <c r="CA329" t="b">
        <v>0</v>
      </c>
      <c r="CB329" t="b">
        <v>0</v>
      </c>
      <c r="CC329" t="b">
        <v>1</v>
      </c>
      <c r="CD329" t="b">
        <v>0</v>
      </c>
      <c r="CE329" t="s">
        <v>4773</v>
      </c>
      <c r="CF329" t="s">
        <v>771</v>
      </c>
      <c r="CG329" t="b">
        <v>0</v>
      </c>
      <c r="CH329" t="b">
        <v>0</v>
      </c>
      <c r="CI329" t="b">
        <v>0</v>
      </c>
      <c r="CJ329" t="b">
        <v>0</v>
      </c>
      <c r="CK329" t="b">
        <v>0</v>
      </c>
      <c r="CL329" t="b">
        <v>0</v>
      </c>
      <c r="CM329" t="b">
        <v>0</v>
      </c>
      <c r="CN329" t="b">
        <v>0</v>
      </c>
      <c r="CO329" t="b">
        <v>0</v>
      </c>
      <c r="CP329" t="b">
        <v>0</v>
      </c>
      <c r="CQ329" t="b">
        <v>0</v>
      </c>
      <c r="CR329" t="b">
        <v>0</v>
      </c>
      <c r="CS329" t="b">
        <v>0</v>
      </c>
      <c r="CT329" t="b">
        <v>1</v>
      </c>
      <c r="CV329" t="s">
        <v>390</v>
      </c>
      <c r="CW329" t="b">
        <v>0</v>
      </c>
      <c r="CX329" t="b">
        <v>0</v>
      </c>
      <c r="CY329" t="b">
        <v>0</v>
      </c>
      <c r="CZ329" t="b">
        <v>0</v>
      </c>
      <c r="DA329" t="b">
        <v>0</v>
      </c>
      <c r="DB329" t="b">
        <v>1</v>
      </c>
      <c r="DC329" t="b">
        <v>0</v>
      </c>
      <c r="DD329" t="s">
        <v>4774</v>
      </c>
      <c r="DF329">
        <v>2</v>
      </c>
      <c r="DP329" t="s">
        <v>510</v>
      </c>
      <c r="DQ329" t="s">
        <v>2122</v>
      </c>
      <c r="DS329" t="b">
        <v>1</v>
      </c>
      <c r="DT329" t="b">
        <v>1</v>
      </c>
      <c r="EC329" t="s">
        <v>510</v>
      </c>
      <c r="ED329" t="s">
        <v>959</v>
      </c>
      <c r="EJ329" t="b">
        <v>1</v>
      </c>
      <c r="EK329" t="b">
        <v>1</v>
      </c>
      <c r="EP329" t="s">
        <v>510</v>
      </c>
      <c r="EQ329" t="s">
        <v>1038</v>
      </c>
      <c r="ES329" t="b">
        <v>1</v>
      </c>
      <c r="FA329" t="s">
        <v>476</v>
      </c>
      <c r="FB329" t="s">
        <v>476</v>
      </c>
      <c r="FC329" t="s">
        <v>476</v>
      </c>
      <c r="FD329" t="s">
        <v>510</v>
      </c>
      <c r="FE329" t="s">
        <v>510</v>
      </c>
      <c r="FF329" t="s">
        <v>510</v>
      </c>
      <c r="FG329" t="s">
        <v>476</v>
      </c>
      <c r="FH329" t="s">
        <v>510</v>
      </c>
      <c r="FI329" t="s">
        <v>476</v>
      </c>
      <c r="FJ329" t="s">
        <v>476</v>
      </c>
      <c r="FK329" t="s">
        <v>476</v>
      </c>
      <c r="FL329" t="s">
        <v>510</v>
      </c>
      <c r="FN329" t="s">
        <v>476</v>
      </c>
      <c r="FO329" t="s">
        <v>510</v>
      </c>
      <c r="FP329" t="s">
        <v>510</v>
      </c>
      <c r="FQ329" t="s">
        <v>510</v>
      </c>
      <c r="FR329" t="s">
        <v>510</v>
      </c>
      <c r="FS329" t="s">
        <v>476</v>
      </c>
      <c r="FT329" t="s">
        <v>510</v>
      </c>
      <c r="FU329" t="s">
        <v>476</v>
      </c>
      <c r="FV329" t="s">
        <v>510</v>
      </c>
      <c r="FW329" t="s">
        <v>476</v>
      </c>
      <c r="FX329" t="s">
        <v>476</v>
      </c>
      <c r="FY329" t="s">
        <v>510</v>
      </c>
      <c r="FZ329" t="s">
        <v>510</v>
      </c>
      <c r="GA329" t="s">
        <v>476</v>
      </c>
      <c r="GB329">
        <f>IF(Table1[[#This Row],[msna/Demographic_info/HH_members_group/total_m_c_muac]]=0,"",COUNTIF(Table1[[#This Row],[Grain or tubers e.g. bread, rice, noodles, bulger, frikeh, kaak, pasta, andoumeh, manakish, thick grain-based porridge, potatoes]:[Breastmilk]],"Yes"))</f>
        <v>6</v>
      </c>
      <c r="GC329" t="str">
        <f>IF(Table1[[#This Row],[Column1]]="","",IF(Table1[[#This Row],[Please select the assessment type:]]="Livelihood and Protection (MHPSS, CP, GBV)","",IF(Table1[[#This Row],[Column1]]&gt;4,"diverse","not diverse")))</f>
        <v>diverse</v>
      </c>
      <c r="GD329">
        <v>3</v>
      </c>
      <c r="GE329" t="s">
        <v>487</v>
      </c>
      <c r="GF329">
        <v>0</v>
      </c>
      <c r="GG329" t="s">
        <v>470</v>
      </c>
      <c r="GH329" t="s">
        <v>4775</v>
      </c>
      <c r="GJ329" t="b">
        <v>1</v>
      </c>
      <c r="GT329" t="b">
        <v>1</v>
      </c>
      <c r="HA329" t="s">
        <v>4776</v>
      </c>
      <c r="HC329" t="b">
        <v>1</v>
      </c>
      <c r="HL329" t="b">
        <v>1</v>
      </c>
      <c r="HN329" t="s">
        <v>4740</v>
      </c>
      <c r="HO329" t="s">
        <v>4777</v>
      </c>
      <c r="HP329" t="s">
        <v>4778</v>
      </c>
      <c r="HQ329" t="b">
        <v>1</v>
      </c>
      <c r="HR329" t="b">
        <v>1</v>
      </c>
      <c r="HV329" t="b">
        <v>1</v>
      </c>
      <c r="HW329" t="b">
        <v>1</v>
      </c>
      <c r="HY329" t="b">
        <v>1</v>
      </c>
      <c r="IC329" t="s">
        <v>1107</v>
      </c>
      <c r="ID329" t="b">
        <v>1</v>
      </c>
      <c r="IP329" t="s">
        <v>496</v>
      </c>
      <c r="IV329" t="b">
        <v>1</v>
      </c>
      <c r="IZ329" t="s">
        <v>769</v>
      </c>
      <c r="JB329" t="s">
        <v>788</v>
      </c>
      <c r="JO329" t="b">
        <v>1</v>
      </c>
      <c r="JQ329" t="s">
        <v>771</v>
      </c>
      <c r="JR329" t="s">
        <v>772</v>
      </c>
      <c r="JS329" t="b">
        <v>1</v>
      </c>
      <c r="KD329" t="s">
        <v>772</v>
      </c>
      <c r="KE329" t="b">
        <v>1</v>
      </c>
      <c r="KO329" t="s">
        <v>554</v>
      </c>
      <c r="KW329" t="b">
        <v>1</v>
      </c>
      <c r="LH329" t="s">
        <v>500</v>
      </c>
      <c r="LI329" t="b">
        <v>1</v>
      </c>
      <c r="LR329" t="s">
        <v>4779</v>
      </c>
      <c r="LS329" t="b">
        <v>1</v>
      </c>
      <c r="MD329" t="b">
        <v>1</v>
      </c>
      <c r="ME329" t="b">
        <v>1</v>
      </c>
      <c r="MI329" t="s">
        <v>1226</v>
      </c>
      <c r="MO329" t="b">
        <v>1</v>
      </c>
      <c r="MY329" t="s">
        <v>1023</v>
      </c>
      <c r="NH329" t="b">
        <v>1</v>
      </c>
      <c r="NK329" t="s">
        <v>504</v>
      </c>
      <c r="NT329" t="b">
        <v>1</v>
      </c>
      <c r="NV329" t="s">
        <v>505</v>
      </c>
      <c r="NX329" t="s">
        <v>505</v>
      </c>
      <c r="NZ329" t="s">
        <v>4780</v>
      </c>
      <c r="OA329" t="b">
        <v>1</v>
      </c>
      <c r="OE329" t="b">
        <v>1</v>
      </c>
      <c r="OF329" t="b">
        <v>1</v>
      </c>
      <c r="OL329" t="s">
        <v>1395</v>
      </c>
      <c r="OO329" t="b">
        <v>1</v>
      </c>
      <c r="OW329" t="s">
        <v>507</v>
      </c>
      <c r="PC329" t="b">
        <v>1</v>
      </c>
      <c r="PL329">
        <v>1200</v>
      </c>
      <c r="PM329">
        <v>2500</v>
      </c>
      <c r="PN329" t="s">
        <v>1888</v>
      </c>
      <c r="PP329" t="b">
        <v>1</v>
      </c>
      <c r="PS329" t="b">
        <v>1</v>
      </c>
      <c r="QF329" t="s">
        <v>510</v>
      </c>
      <c r="QP329" t="s">
        <v>510</v>
      </c>
      <c r="QR329" t="s">
        <v>510</v>
      </c>
      <c r="RC329" t="s">
        <v>673</v>
      </c>
      <c r="RE329" t="s">
        <v>510</v>
      </c>
      <c r="RG329" t="s">
        <v>4781</v>
      </c>
      <c r="RH329" t="s">
        <v>1098</v>
      </c>
      <c r="RI329" t="b">
        <v>1</v>
      </c>
      <c r="RR329" t="s">
        <v>514</v>
      </c>
      <c r="RS329" t="b">
        <v>1</v>
      </c>
      <c r="SA329" t="s">
        <v>543</v>
      </c>
      <c r="SB329" t="s">
        <v>4782</v>
      </c>
      <c r="SC329">
        <v>92476703</v>
      </c>
      <c r="SD329" t="s">
        <v>4783</v>
      </c>
      <c r="SE329" s="2">
        <v>44602.587361111109</v>
      </c>
      <c r="SF329">
        <v>328</v>
      </c>
      <c r="SH329">
        <v>-1</v>
      </c>
      <c r="SK329" t="s">
        <v>518</v>
      </c>
      <c r="SL329">
        <v>1908</v>
      </c>
      <c r="SM329" t="s">
        <v>983</v>
      </c>
      <c r="SN329">
        <v>648550</v>
      </c>
    </row>
    <row r="330" spans="1:508" hidden="1" x14ac:dyDescent="0.25">
      <c r="A330" t="s">
        <v>4784</v>
      </c>
      <c r="B330" t="s">
        <v>4785</v>
      </c>
      <c r="D330" t="s">
        <v>4786</v>
      </c>
      <c r="E330" t="s">
        <v>950</v>
      </c>
      <c r="G330" s="1">
        <v>44602</v>
      </c>
      <c r="H330" t="s">
        <v>2762</v>
      </c>
      <c r="I330" t="s">
        <v>952</v>
      </c>
      <c r="J330" t="s">
        <v>476</v>
      </c>
      <c r="K330" t="s">
        <v>477</v>
      </c>
      <c r="L330" s="3">
        <v>44602</v>
      </c>
      <c r="M330" t="s">
        <v>478</v>
      </c>
      <c r="O330" t="s">
        <v>479</v>
      </c>
      <c r="P330" t="s">
        <v>548</v>
      </c>
      <c r="Q330" t="s">
        <v>573</v>
      </c>
      <c r="R330" t="s">
        <v>479</v>
      </c>
      <c r="S330" t="s">
        <v>482</v>
      </c>
      <c r="T330" t="b">
        <v>1</v>
      </c>
      <c r="AA330" t="s">
        <v>483</v>
      </c>
      <c r="AB330" t="s">
        <v>878</v>
      </c>
      <c r="AC330">
        <v>0</v>
      </c>
      <c r="AD330">
        <v>0</v>
      </c>
      <c r="AE330">
        <v>0</v>
      </c>
      <c r="AF330">
        <v>0</v>
      </c>
      <c r="AG330">
        <v>0</v>
      </c>
      <c r="AH330">
        <v>1</v>
      </c>
      <c r="AI330">
        <v>0</v>
      </c>
      <c r="AJ330" t="s">
        <v>470</v>
      </c>
      <c r="AK330" t="s">
        <v>486</v>
      </c>
      <c r="AL330" t="s">
        <v>486</v>
      </c>
      <c r="AM330">
        <v>0</v>
      </c>
      <c r="AN330">
        <v>0</v>
      </c>
      <c r="AO330">
        <v>2</v>
      </c>
      <c r="AP330">
        <v>0</v>
      </c>
      <c r="AQ330">
        <v>1</v>
      </c>
      <c r="AR330">
        <v>0</v>
      </c>
      <c r="AS330" t="s">
        <v>485</v>
      </c>
      <c r="AT330" t="s">
        <v>486</v>
      </c>
      <c r="AU330" t="s">
        <v>487</v>
      </c>
      <c r="AV330" t="s">
        <v>485</v>
      </c>
      <c r="AW330" t="s">
        <v>470</v>
      </c>
      <c r="AX330" t="s">
        <v>485</v>
      </c>
      <c r="AY330" t="s">
        <v>526</v>
      </c>
      <c r="AZ330">
        <v>4</v>
      </c>
      <c r="BA330" t="s">
        <v>953</v>
      </c>
      <c r="BC330" t="s">
        <v>803</v>
      </c>
      <c r="BE330" t="s">
        <v>787</v>
      </c>
      <c r="BG330" t="s">
        <v>1707</v>
      </c>
      <c r="BH330" t="b">
        <v>1</v>
      </c>
      <c r="BI330" t="b">
        <v>1</v>
      </c>
      <c r="BJ330" t="b">
        <v>1</v>
      </c>
      <c r="BK330" t="b">
        <v>1</v>
      </c>
      <c r="BQ330">
        <v>10</v>
      </c>
      <c r="BR330" t="s">
        <v>1013</v>
      </c>
      <c r="BS330" t="s">
        <v>476</v>
      </c>
      <c r="BT330" t="s">
        <v>4787</v>
      </c>
      <c r="BU330" t="b">
        <v>0</v>
      </c>
      <c r="BV330" t="b">
        <v>0</v>
      </c>
      <c r="BW330" t="b">
        <v>0</v>
      </c>
      <c r="BX330" t="b">
        <v>1</v>
      </c>
      <c r="BY330" t="b">
        <v>0</v>
      </c>
      <c r="BZ330" t="b">
        <v>0</v>
      </c>
      <c r="CA330" t="b">
        <v>1</v>
      </c>
      <c r="CB330" t="b">
        <v>0</v>
      </c>
      <c r="CC330" t="b">
        <v>0</v>
      </c>
      <c r="CD330" t="b">
        <v>0</v>
      </c>
      <c r="CF330" t="s">
        <v>1810</v>
      </c>
      <c r="CG330" t="b">
        <v>1</v>
      </c>
      <c r="CH330" t="b">
        <v>0</v>
      </c>
      <c r="CI330" t="b">
        <v>0</v>
      </c>
      <c r="CJ330" t="b">
        <v>0</v>
      </c>
      <c r="CK330" t="b">
        <v>0</v>
      </c>
      <c r="CL330" t="b">
        <v>0</v>
      </c>
      <c r="CM330" t="b">
        <v>0</v>
      </c>
      <c r="CN330" t="b">
        <v>0</v>
      </c>
      <c r="CO330" t="b">
        <v>0</v>
      </c>
      <c r="CP330" t="b">
        <v>0</v>
      </c>
      <c r="CQ330" t="b">
        <v>0</v>
      </c>
      <c r="CR330" t="b">
        <v>0</v>
      </c>
      <c r="CS330" t="b">
        <v>0</v>
      </c>
      <c r="CT330" t="b">
        <v>0</v>
      </c>
      <c r="CV330" t="s">
        <v>1365</v>
      </c>
      <c r="CW330" t="b">
        <v>1</v>
      </c>
      <c r="CX330" t="b">
        <v>0</v>
      </c>
      <c r="CY330" t="b">
        <v>0</v>
      </c>
      <c r="CZ330" t="b">
        <v>0</v>
      </c>
      <c r="DA330" t="b">
        <v>0</v>
      </c>
      <c r="DB330" t="b">
        <v>0</v>
      </c>
      <c r="DC330" t="b">
        <v>0</v>
      </c>
      <c r="DJ330">
        <v>1</v>
      </c>
      <c r="DP330" t="s">
        <v>476</v>
      </c>
      <c r="EC330" t="s">
        <v>476</v>
      </c>
      <c r="ED330" t="s">
        <v>1237</v>
      </c>
      <c r="EJ330" t="b">
        <v>1</v>
      </c>
      <c r="EP330" t="s">
        <v>510</v>
      </c>
      <c r="EQ330" t="s">
        <v>1159</v>
      </c>
      <c r="ER330" t="b">
        <v>1</v>
      </c>
      <c r="FA330" t="s">
        <v>476</v>
      </c>
      <c r="FB330" t="s">
        <v>510</v>
      </c>
      <c r="FC330" t="s">
        <v>510</v>
      </c>
      <c r="FD330" t="s">
        <v>510</v>
      </c>
      <c r="FE330" t="s">
        <v>510</v>
      </c>
      <c r="FF330" t="s">
        <v>510</v>
      </c>
      <c r="FG330" t="s">
        <v>510</v>
      </c>
      <c r="FH330" t="s">
        <v>510</v>
      </c>
      <c r="FI330" t="s">
        <v>510</v>
      </c>
      <c r="FJ330" t="s">
        <v>476</v>
      </c>
      <c r="FK330" t="s">
        <v>476</v>
      </c>
      <c r="FL330" t="s">
        <v>510</v>
      </c>
      <c r="GB330">
        <f>IF(Table1[[#This Row],[msna/Demographic_info/HH_members_group/total_m_c_muac]]=0,"",COUNTIF(Table1[[#This Row],[Grain or tubers e.g. bread, rice, noodles, bulger, frikeh, kaak, pasta, andoumeh, manakish, thick grain-based porridge, potatoes]:[Breastmilk]],"Yes"))</f>
        <v>0</v>
      </c>
      <c r="GC330" t="str">
        <f>IF(Table1[[#This Row],[Column1]]="","",IF(Table1[[#This Row],[Please select the assessment type:]]="Livelihood and Protection (MHPSS, CP, GBV)","",IF(Table1[[#This Row],[Column1]]&gt;4,"diverse","not diverse")))</f>
        <v>not diverse</v>
      </c>
      <c r="GH330" t="s">
        <v>4788</v>
      </c>
      <c r="GI330" t="b">
        <v>1</v>
      </c>
      <c r="GN330" t="b">
        <v>1</v>
      </c>
      <c r="GT330" t="b">
        <v>1</v>
      </c>
      <c r="HA330" t="s">
        <v>2488</v>
      </c>
      <c r="HB330" t="b">
        <v>1</v>
      </c>
      <c r="HC330" t="b">
        <v>1</v>
      </c>
      <c r="HO330" t="s">
        <v>4789</v>
      </c>
      <c r="HP330" t="s">
        <v>390</v>
      </c>
      <c r="HZ330" t="b">
        <v>1</v>
      </c>
      <c r="IB330" t="s">
        <v>4790</v>
      </c>
      <c r="IC330" t="s">
        <v>4791</v>
      </c>
      <c r="ID330" t="b">
        <v>1</v>
      </c>
      <c r="IE330" t="b">
        <v>1</v>
      </c>
      <c r="IF330" t="b">
        <v>1</v>
      </c>
      <c r="IP330" t="s">
        <v>4792</v>
      </c>
      <c r="IR330" t="b">
        <v>1</v>
      </c>
      <c r="IS330" t="b">
        <v>1</v>
      </c>
      <c r="IZ330" t="s">
        <v>476</v>
      </c>
      <c r="JB330" t="s">
        <v>1293</v>
      </c>
      <c r="JC330" t="b">
        <v>1</v>
      </c>
      <c r="JQ330" t="s">
        <v>771</v>
      </c>
      <c r="JR330" t="s">
        <v>1110</v>
      </c>
      <c r="JS330" t="b">
        <v>1</v>
      </c>
      <c r="JU330" t="b">
        <v>1</v>
      </c>
      <c r="KD330" t="s">
        <v>826</v>
      </c>
      <c r="KE330" t="b">
        <v>1</v>
      </c>
      <c r="KI330" t="b">
        <v>1</v>
      </c>
      <c r="KO330" t="s">
        <v>554</v>
      </c>
      <c r="KW330" t="b">
        <v>1</v>
      </c>
      <c r="LH330" t="s">
        <v>751</v>
      </c>
      <c r="LI330" t="b">
        <v>1</v>
      </c>
      <c r="LJ330" t="b">
        <v>1</v>
      </c>
      <c r="LR330" t="s">
        <v>788</v>
      </c>
      <c r="MG330" t="b">
        <v>1</v>
      </c>
      <c r="MI330" t="s">
        <v>4793</v>
      </c>
      <c r="ML330" t="b">
        <v>1</v>
      </c>
      <c r="MN330" t="b">
        <v>1</v>
      </c>
      <c r="MO330" t="b">
        <v>1</v>
      </c>
      <c r="MP330" t="b">
        <v>1</v>
      </c>
      <c r="MY330" t="s">
        <v>1372</v>
      </c>
      <c r="MZ330" t="b">
        <v>1</v>
      </c>
      <c r="NE330" t="b">
        <v>1</v>
      </c>
      <c r="NK330" t="s">
        <v>504</v>
      </c>
      <c r="NT330" t="b">
        <v>1</v>
      </c>
      <c r="NV330" t="s">
        <v>505</v>
      </c>
      <c r="NX330" t="s">
        <v>510</v>
      </c>
      <c r="NZ330" t="s">
        <v>4794</v>
      </c>
      <c r="OD330" t="b">
        <v>1</v>
      </c>
      <c r="OE330" t="b">
        <v>1</v>
      </c>
      <c r="OG330" t="b">
        <v>1</v>
      </c>
      <c r="OL330" t="s">
        <v>713</v>
      </c>
      <c r="OM330" t="b">
        <v>1</v>
      </c>
      <c r="OO330" t="b">
        <v>1</v>
      </c>
      <c r="OP330" t="b">
        <v>1</v>
      </c>
      <c r="OW330" t="s">
        <v>562</v>
      </c>
      <c r="PA330" t="b">
        <v>1</v>
      </c>
      <c r="PL330">
        <v>400</v>
      </c>
      <c r="PM330">
        <v>2000</v>
      </c>
      <c r="PN330" t="s">
        <v>4795</v>
      </c>
      <c r="PP330" t="b">
        <v>1</v>
      </c>
      <c r="PQ330" t="b">
        <v>1</v>
      </c>
      <c r="QF330" t="s">
        <v>476</v>
      </c>
      <c r="QG330" t="s">
        <v>509</v>
      </c>
      <c r="QH330" t="b">
        <v>1</v>
      </c>
      <c r="QP330" t="s">
        <v>510</v>
      </c>
      <c r="QR330" t="s">
        <v>510</v>
      </c>
      <c r="RC330" t="s">
        <v>511</v>
      </c>
      <c r="RE330" t="s">
        <v>510</v>
      </c>
      <c r="RG330" t="s">
        <v>4796</v>
      </c>
      <c r="RH330" t="s">
        <v>1098</v>
      </c>
      <c r="RI330" t="b">
        <v>1</v>
      </c>
      <c r="RR330" t="s">
        <v>514</v>
      </c>
      <c r="RS330" t="b">
        <v>1</v>
      </c>
      <c r="SA330" t="s">
        <v>890</v>
      </c>
      <c r="SB330" t="s">
        <v>4797</v>
      </c>
      <c r="SC330">
        <v>92476729</v>
      </c>
      <c r="SD330" t="s">
        <v>4798</v>
      </c>
      <c r="SE330" s="2">
        <v>44602.587627314817</v>
      </c>
      <c r="SF330">
        <v>329</v>
      </c>
      <c r="SH330">
        <v>-1</v>
      </c>
      <c r="SK330" t="s">
        <v>518</v>
      </c>
      <c r="SL330">
        <v>2670</v>
      </c>
      <c r="SM330" t="s">
        <v>983</v>
      </c>
      <c r="SN330">
        <v>648550</v>
      </c>
    </row>
    <row r="331" spans="1:508" hidden="1" x14ac:dyDescent="0.25">
      <c r="A331" t="s">
        <v>4799</v>
      </c>
      <c r="B331" t="s">
        <v>4800</v>
      </c>
      <c r="D331" t="s">
        <v>4786</v>
      </c>
      <c r="E331" t="s">
        <v>950</v>
      </c>
      <c r="G331" s="1">
        <v>44602</v>
      </c>
      <c r="H331" t="s">
        <v>2762</v>
      </c>
      <c r="I331" t="s">
        <v>952</v>
      </c>
      <c r="J331" t="s">
        <v>476</v>
      </c>
      <c r="K331" t="s">
        <v>522</v>
      </c>
      <c r="M331" t="s">
        <v>478</v>
      </c>
      <c r="O331" t="s">
        <v>479</v>
      </c>
      <c r="P331" t="s">
        <v>721</v>
      </c>
      <c r="Q331" t="s">
        <v>573</v>
      </c>
      <c r="R331" t="s">
        <v>479</v>
      </c>
      <c r="S331" t="s">
        <v>482</v>
      </c>
      <c r="T331" t="b">
        <v>1</v>
      </c>
      <c r="AA331" t="s">
        <v>483</v>
      </c>
      <c r="AB331" t="s">
        <v>574</v>
      </c>
      <c r="AC331">
        <v>0</v>
      </c>
      <c r="AD331">
        <v>0</v>
      </c>
      <c r="AE331">
        <v>0</v>
      </c>
      <c r="AF331">
        <v>0</v>
      </c>
      <c r="AG331">
        <v>0</v>
      </c>
      <c r="AH331">
        <v>0</v>
      </c>
      <c r="AI331">
        <v>1</v>
      </c>
      <c r="AJ331" t="s">
        <v>470</v>
      </c>
      <c r="AK331" t="s">
        <v>486</v>
      </c>
      <c r="AL331" t="s">
        <v>486</v>
      </c>
      <c r="AM331">
        <v>0</v>
      </c>
      <c r="AN331">
        <v>0</v>
      </c>
      <c r="AO331">
        <v>0</v>
      </c>
      <c r="AP331">
        <v>0</v>
      </c>
      <c r="AQ331">
        <v>1</v>
      </c>
      <c r="AR331">
        <v>0</v>
      </c>
      <c r="AS331" t="s">
        <v>470</v>
      </c>
      <c r="AT331" t="s">
        <v>486</v>
      </c>
      <c r="AU331" t="s">
        <v>486</v>
      </c>
      <c r="AV331" t="s">
        <v>470</v>
      </c>
      <c r="AW331" t="s">
        <v>470</v>
      </c>
      <c r="AX331" t="s">
        <v>485</v>
      </c>
      <c r="AY331" t="s">
        <v>485</v>
      </c>
      <c r="AZ331">
        <v>2</v>
      </c>
      <c r="BA331" t="s">
        <v>803</v>
      </c>
      <c r="BC331" t="s">
        <v>953</v>
      </c>
      <c r="BE331" t="s">
        <v>1340</v>
      </c>
      <c r="BG331" t="s">
        <v>1683</v>
      </c>
      <c r="BH331" t="b">
        <v>1</v>
      </c>
      <c r="BJ331" t="b">
        <v>1</v>
      </c>
      <c r="BQ331">
        <v>10</v>
      </c>
      <c r="BR331" t="s">
        <v>1663</v>
      </c>
      <c r="BS331" t="s">
        <v>510</v>
      </c>
      <c r="CV331" t="s">
        <v>1365</v>
      </c>
      <c r="CW331" t="b">
        <v>1</v>
      </c>
      <c r="CX331" t="b">
        <v>0</v>
      </c>
      <c r="CY331" t="b">
        <v>0</v>
      </c>
      <c r="CZ331" t="b">
        <v>0</v>
      </c>
      <c r="DA331" t="b">
        <v>0</v>
      </c>
      <c r="DB331" t="b">
        <v>0</v>
      </c>
      <c r="DC331" t="b">
        <v>0</v>
      </c>
      <c r="DP331" t="s">
        <v>510</v>
      </c>
      <c r="DQ331" t="s">
        <v>1560</v>
      </c>
      <c r="DR331" t="b">
        <v>1</v>
      </c>
      <c r="EC331" t="s">
        <v>476</v>
      </c>
      <c r="ED331" t="s">
        <v>1237</v>
      </c>
      <c r="EJ331" t="b">
        <v>1</v>
      </c>
      <c r="EP331" t="s">
        <v>510</v>
      </c>
      <c r="EQ331" t="s">
        <v>1257</v>
      </c>
      <c r="ER331" t="b">
        <v>1</v>
      </c>
      <c r="ES331" t="b">
        <v>1</v>
      </c>
      <c r="FA331" t="s">
        <v>476</v>
      </c>
      <c r="FB331" t="s">
        <v>476</v>
      </c>
      <c r="FC331" t="s">
        <v>476</v>
      </c>
      <c r="FD331" t="s">
        <v>476</v>
      </c>
      <c r="FE331" t="s">
        <v>476</v>
      </c>
      <c r="FF331" t="s">
        <v>476</v>
      </c>
      <c r="FG331" t="s">
        <v>476</v>
      </c>
      <c r="FH331" t="s">
        <v>476</v>
      </c>
      <c r="FI331" t="s">
        <v>476</v>
      </c>
      <c r="FJ331" t="s">
        <v>476</v>
      </c>
      <c r="FK331" t="s">
        <v>476</v>
      </c>
      <c r="FL331" t="s">
        <v>510</v>
      </c>
      <c r="GB331">
        <f>IF(Table1[[#This Row],[msna/Demographic_info/HH_members_group/total_m_c_muac]]=0,"",COUNTIF(Table1[[#This Row],[Grain or tubers e.g. bread, rice, noodles, bulger, frikeh, kaak, pasta, andoumeh, manakish, thick grain-based porridge, potatoes]:[Breastmilk]],"Yes"))</f>
        <v>0</v>
      </c>
      <c r="GC331" t="str">
        <f>IF(Table1[[#This Row],[Column1]]="","",IF(Table1[[#This Row],[Please select the assessment type:]]="Livelihood and Protection (MHPSS, CP, GBV)","",IF(Table1[[#This Row],[Column1]]&gt;4,"diverse","not diverse")))</f>
        <v>not diverse</v>
      </c>
      <c r="GH331" t="s">
        <v>4801</v>
      </c>
      <c r="GI331" t="b">
        <v>1</v>
      </c>
      <c r="HA331" t="s">
        <v>1142</v>
      </c>
      <c r="HC331" t="b">
        <v>1</v>
      </c>
      <c r="HO331" t="s">
        <v>4802</v>
      </c>
      <c r="HP331" t="s">
        <v>1315</v>
      </c>
      <c r="HQ331" t="b">
        <v>1</v>
      </c>
      <c r="HR331" t="b">
        <v>1</v>
      </c>
      <c r="IC331" t="s">
        <v>1107</v>
      </c>
      <c r="ID331" t="b">
        <v>1</v>
      </c>
      <c r="IP331" t="s">
        <v>496</v>
      </c>
      <c r="IV331" t="b">
        <v>1</v>
      </c>
      <c r="IZ331" t="s">
        <v>769</v>
      </c>
      <c r="JB331" t="s">
        <v>788</v>
      </c>
      <c r="JO331" t="b">
        <v>1</v>
      </c>
      <c r="JQ331" t="s">
        <v>510</v>
      </c>
      <c r="JR331" t="s">
        <v>772</v>
      </c>
      <c r="JS331" t="b">
        <v>1</v>
      </c>
      <c r="KD331" t="s">
        <v>772</v>
      </c>
      <c r="KE331" t="b">
        <v>1</v>
      </c>
      <c r="KO331" t="s">
        <v>554</v>
      </c>
      <c r="KW331" t="b">
        <v>1</v>
      </c>
      <c r="LH331" t="s">
        <v>554</v>
      </c>
      <c r="LP331" t="b">
        <v>1</v>
      </c>
      <c r="LR331" t="s">
        <v>3166</v>
      </c>
      <c r="LT331" t="b">
        <v>1</v>
      </c>
      <c r="LW331" t="b">
        <v>1</v>
      </c>
      <c r="LY331" t="b">
        <v>1</v>
      </c>
      <c r="ME331" t="b">
        <v>1</v>
      </c>
      <c r="MI331" t="s">
        <v>3633</v>
      </c>
      <c r="MJ331" t="b">
        <v>1</v>
      </c>
      <c r="ML331" t="b">
        <v>1</v>
      </c>
      <c r="MN331" t="b">
        <v>1</v>
      </c>
      <c r="MO331" t="b">
        <v>1</v>
      </c>
      <c r="MP331" t="b">
        <v>1</v>
      </c>
      <c r="NZ331" t="s">
        <v>1095</v>
      </c>
      <c r="OA331" t="b">
        <v>1</v>
      </c>
      <c r="OB331" t="b">
        <v>1</v>
      </c>
      <c r="OC331" t="b">
        <v>1</v>
      </c>
      <c r="OD331" t="b">
        <v>1</v>
      </c>
      <c r="OL331" t="s">
        <v>4803</v>
      </c>
      <c r="OM331" t="b">
        <v>1</v>
      </c>
      <c r="OO331" t="b">
        <v>1</v>
      </c>
      <c r="OQ331" t="b">
        <v>1</v>
      </c>
      <c r="OR331" t="b">
        <v>1</v>
      </c>
      <c r="OW331" t="s">
        <v>1437</v>
      </c>
      <c r="PD331" t="b">
        <v>1</v>
      </c>
      <c r="PL331">
        <v>3500</v>
      </c>
      <c r="PM331">
        <v>4000</v>
      </c>
      <c r="PN331" t="s">
        <v>508</v>
      </c>
      <c r="PQ331" t="b">
        <v>1</v>
      </c>
      <c r="QF331" t="s">
        <v>510</v>
      </c>
      <c r="QP331" t="s">
        <v>510</v>
      </c>
      <c r="QR331" t="s">
        <v>510</v>
      </c>
      <c r="RC331" t="s">
        <v>511</v>
      </c>
      <c r="RE331" t="s">
        <v>510</v>
      </c>
      <c r="RG331" t="s">
        <v>4804</v>
      </c>
      <c r="RH331" t="s">
        <v>513</v>
      </c>
      <c r="RI331" t="b">
        <v>1</v>
      </c>
      <c r="RL331" t="b">
        <v>1</v>
      </c>
      <c r="RR331" t="s">
        <v>514</v>
      </c>
      <c r="RS331" t="b">
        <v>1</v>
      </c>
      <c r="SA331" t="s">
        <v>1251</v>
      </c>
      <c r="SB331" t="s">
        <v>4805</v>
      </c>
      <c r="SC331">
        <v>92476731</v>
      </c>
      <c r="SD331" t="s">
        <v>4806</v>
      </c>
      <c r="SE331" s="2">
        <v>44602.587638888886</v>
      </c>
      <c r="SF331">
        <v>330</v>
      </c>
      <c r="SH331">
        <v>-1</v>
      </c>
      <c r="SK331" t="s">
        <v>518</v>
      </c>
      <c r="SL331">
        <v>1780</v>
      </c>
      <c r="SM331" t="s">
        <v>983</v>
      </c>
      <c r="SN331">
        <v>648550</v>
      </c>
    </row>
    <row r="332" spans="1:508" hidden="1" x14ac:dyDescent="0.25">
      <c r="A332" t="s">
        <v>4807</v>
      </c>
      <c r="B332" t="s">
        <v>4808</v>
      </c>
      <c r="D332" t="s">
        <v>4809</v>
      </c>
      <c r="E332" t="s">
        <v>950</v>
      </c>
      <c r="G332" s="1">
        <v>44602</v>
      </c>
      <c r="H332" t="s">
        <v>2762</v>
      </c>
      <c r="I332" t="s">
        <v>952</v>
      </c>
      <c r="J332" t="s">
        <v>476</v>
      </c>
      <c r="K332" t="s">
        <v>522</v>
      </c>
      <c r="M332" t="s">
        <v>478</v>
      </c>
      <c r="O332" t="s">
        <v>479</v>
      </c>
      <c r="P332" t="s">
        <v>523</v>
      </c>
      <c r="Q332" t="s">
        <v>573</v>
      </c>
      <c r="R332" t="s">
        <v>479</v>
      </c>
      <c r="S332" t="s">
        <v>482</v>
      </c>
      <c r="T332" t="b">
        <v>1</v>
      </c>
      <c r="AA332" t="s">
        <v>483</v>
      </c>
      <c r="AB332" t="s">
        <v>484</v>
      </c>
      <c r="AC332">
        <v>0</v>
      </c>
      <c r="AD332">
        <v>0</v>
      </c>
      <c r="AE332">
        <v>1</v>
      </c>
      <c r="AF332">
        <v>1</v>
      </c>
      <c r="AG332">
        <v>0</v>
      </c>
      <c r="AH332">
        <v>1</v>
      </c>
      <c r="AI332">
        <v>0</v>
      </c>
      <c r="AJ332" t="s">
        <v>485</v>
      </c>
      <c r="AK332" t="s">
        <v>486</v>
      </c>
      <c r="AL332" t="s">
        <v>487</v>
      </c>
      <c r="AM332">
        <v>0</v>
      </c>
      <c r="AN332">
        <v>0</v>
      </c>
      <c r="AO332">
        <v>0</v>
      </c>
      <c r="AP332">
        <v>0</v>
      </c>
      <c r="AQ332">
        <v>1</v>
      </c>
      <c r="AR332">
        <v>0</v>
      </c>
      <c r="AS332" t="s">
        <v>470</v>
      </c>
      <c r="AT332" t="s">
        <v>486</v>
      </c>
      <c r="AU332" t="s">
        <v>486</v>
      </c>
      <c r="AV332" t="s">
        <v>485</v>
      </c>
      <c r="AW332" t="s">
        <v>486</v>
      </c>
      <c r="AX332" t="s">
        <v>485</v>
      </c>
      <c r="AY332" t="s">
        <v>526</v>
      </c>
      <c r="AZ332">
        <v>4</v>
      </c>
      <c r="BA332" t="s">
        <v>803</v>
      </c>
      <c r="BC332" t="s">
        <v>787</v>
      </c>
      <c r="BE332" t="s">
        <v>1340</v>
      </c>
      <c r="BG332" t="s">
        <v>4810</v>
      </c>
      <c r="BH332" t="b">
        <v>1</v>
      </c>
      <c r="BI332" t="b">
        <v>1</v>
      </c>
      <c r="BJ332" t="b">
        <v>1</v>
      </c>
      <c r="BK332" t="b">
        <v>1</v>
      </c>
      <c r="BQ332">
        <v>5</v>
      </c>
      <c r="BR332" t="s">
        <v>1013</v>
      </c>
      <c r="BS332" t="s">
        <v>510</v>
      </c>
      <c r="CV332" t="s">
        <v>1365</v>
      </c>
      <c r="CW332" t="b">
        <v>1</v>
      </c>
      <c r="CX332" t="b">
        <v>0</v>
      </c>
      <c r="CY332" t="b">
        <v>0</v>
      </c>
      <c r="CZ332" t="b">
        <v>0</v>
      </c>
      <c r="DA332" t="b">
        <v>0</v>
      </c>
      <c r="DB332" t="b">
        <v>0</v>
      </c>
      <c r="DC332" t="b">
        <v>0</v>
      </c>
      <c r="DF332">
        <v>1</v>
      </c>
      <c r="DP332" t="s">
        <v>476</v>
      </c>
      <c r="EC332" t="s">
        <v>476</v>
      </c>
      <c r="ED332" t="s">
        <v>4811</v>
      </c>
      <c r="EG332" t="b">
        <v>1</v>
      </c>
      <c r="EJ332" t="b">
        <v>1</v>
      </c>
      <c r="EK332" t="b">
        <v>1</v>
      </c>
      <c r="EO332" t="s">
        <v>4812</v>
      </c>
      <c r="EP332" t="s">
        <v>510</v>
      </c>
      <c r="EQ332" t="s">
        <v>1159</v>
      </c>
      <c r="ER332" t="b">
        <v>1</v>
      </c>
      <c r="FA332" t="s">
        <v>476</v>
      </c>
      <c r="FB332" t="s">
        <v>510</v>
      </c>
      <c r="FC332" t="s">
        <v>476</v>
      </c>
      <c r="FD332" t="s">
        <v>510</v>
      </c>
      <c r="FE332" t="s">
        <v>510</v>
      </c>
      <c r="FF332" t="s">
        <v>510</v>
      </c>
      <c r="FG332" t="s">
        <v>476</v>
      </c>
      <c r="FH332" t="s">
        <v>476</v>
      </c>
      <c r="FI332" t="s">
        <v>476</v>
      </c>
      <c r="FJ332" t="s">
        <v>476</v>
      </c>
      <c r="FK332" t="s">
        <v>476</v>
      </c>
      <c r="FL332" t="s">
        <v>510</v>
      </c>
      <c r="FN332" t="s">
        <v>476</v>
      </c>
      <c r="FO332" t="s">
        <v>510</v>
      </c>
      <c r="FP332" t="s">
        <v>476</v>
      </c>
      <c r="FQ332" t="s">
        <v>510</v>
      </c>
      <c r="FR332" t="s">
        <v>476</v>
      </c>
      <c r="FS332" t="s">
        <v>476</v>
      </c>
      <c r="FT332" t="s">
        <v>476</v>
      </c>
      <c r="FU332" t="s">
        <v>476</v>
      </c>
      <c r="FV332" t="s">
        <v>510</v>
      </c>
      <c r="FW332" t="s">
        <v>510</v>
      </c>
      <c r="FX332" t="s">
        <v>510</v>
      </c>
      <c r="FY332" t="s">
        <v>476</v>
      </c>
      <c r="FZ332" t="s">
        <v>510</v>
      </c>
      <c r="GA332" t="s">
        <v>476</v>
      </c>
      <c r="GB332">
        <f>IF(Table1[[#This Row],[msna/Demographic_info/HH_members_group/total_m_c_muac]]=0,"",COUNTIF(Table1[[#This Row],[Grain or tubers e.g. bread, rice, noodles, bulger, frikeh, kaak, pasta, andoumeh, manakish, thick grain-based porridge, potatoes]:[Breastmilk]],"Yes"))</f>
        <v>8</v>
      </c>
      <c r="GC332" t="str">
        <f>IF(Table1[[#This Row],[Column1]]="","",IF(Table1[[#This Row],[Please select the assessment type:]]="Livelihood and Protection (MHPSS, CP, GBV)","",IF(Table1[[#This Row],[Column1]]&gt;4,"diverse","not diverse")))</f>
        <v>diverse</v>
      </c>
      <c r="GD332">
        <v>2</v>
      </c>
      <c r="GE332" t="s">
        <v>485</v>
      </c>
      <c r="GH332" t="s">
        <v>1141</v>
      </c>
      <c r="GT332" t="b">
        <v>1</v>
      </c>
      <c r="HA332" t="s">
        <v>1016</v>
      </c>
      <c r="HD332" t="b">
        <v>1</v>
      </c>
      <c r="HF332" t="b">
        <v>1</v>
      </c>
      <c r="HG332" t="b">
        <v>1</v>
      </c>
      <c r="HO332" t="s">
        <v>4813</v>
      </c>
      <c r="HP332" t="s">
        <v>4046</v>
      </c>
      <c r="HT332" t="b">
        <v>1</v>
      </c>
      <c r="HU332" t="b">
        <v>1</v>
      </c>
      <c r="IC332" t="s">
        <v>1242</v>
      </c>
      <c r="ID332" t="b">
        <v>1</v>
      </c>
      <c r="IE332" t="b">
        <v>1</v>
      </c>
      <c r="IP332" t="s">
        <v>824</v>
      </c>
      <c r="IR332" t="b">
        <v>1</v>
      </c>
      <c r="IZ332" t="s">
        <v>476</v>
      </c>
      <c r="JB332" t="s">
        <v>1509</v>
      </c>
      <c r="JC332" t="b">
        <v>1</v>
      </c>
      <c r="JD332" t="b">
        <v>1</v>
      </c>
      <c r="JQ332" t="s">
        <v>510</v>
      </c>
      <c r="JR332" t="s">
        <v>2263</v>
      </c>
      <c r="JS332" t="b">
        <v>1</v>
      </c>
      <c r="JU332" t="b">
        <v>1</v>
      </c>
      <c r="KD332" t="s">
        <v>772</v>
      </c>
      <c r="KE332" t="b">
        <v>1</v>
      </c>
      <c r="KO332" t="s">
        <v>2209</v>
      </c>
      <c r="KQ332" t="b">
        <v>1</v>
      </c>
      <c r="KY332" t="s">
        <v>1857</v>
      </c>
      <c r="KZ332" t="b">
        <v>1</v>
      </c>
      <c r="LH332" t="s">
        <v>554</v>
      </c>
      <c r="LP332" t="b">
        <v>1</v>
      </c>
      <c r="LR332" t="s">
        <v>3671</v>
      </c>
      <c r="LT332" t="b">
        <v>1</v>
      </c>
      <c r="LW332" t="b">
        <v>1</v>
      </c>
      <c r="ME332" t="b">
        <v>1</v>
      </c>
      <c r="MI332" t="s">
        <v>2903</v>
      </c>
      <c r="MN332" t="b">
        <v>1</v>
      </c>
      <c r="MO332" t="b">
        <v>1</v>
      </c>
      <c r="MY332" t="s">
        <v>4814</v>
      </c>
      <c r="MZ332" t="b">
        <v>1</v>
      </c>
      <c r="NA332" t="b">
        <v>1</v>
      </c>
      <c r="NF332" t="b">
        <v>1</v>
      </c>
      <c r="NK332" t="s">
        <v>973</v>
      </c>
      <c r="NQ332" t="b">
        <v>1</v>
      </c>
      <c r="NV332" t="s">
        <v>505</v>
      </c>
      <c r="NX332" t="s">
        <v>510</v>
      </c>
      <c r="NZ332" t="s">
        <v>4815</v>
      </c>
      <c r="OA332" t="b">
        <v>1</v>
      </c>
      <c r="OD332" t="b">
        <v>1</v>
      </c>
      <c r="OL332" t="s">
        <v>779</v>
      </c>
      <c r="OT332" t="b">
        <v>1</v>
      </c>
      <c r="OW332" t="s">
        <v>562</v>
      </c>
      <c r="PA332" t="b">
        <v>1</v>
      </c>
      <c r="PL332">
        <v>4000</v>
      </c>
      <c r="PM332">
        <v>4000</v>
      </c>
      <c r="PN332" t="s">
        <v>1830</v>
      </c>
      <c r="QD332" t="b">
        <v>1</v>
      </c>
      <c r="QF332" t="s">
        <v>476</v>
      </c>
      <c r="QG332" t="s">
        <v>509</v>
      </c>
      <c r="QH332" t="b">
        <v>1</v>
      </c>
      <c r="QP332" t="s">
        <v>510</v>
      </c>
      <c r="QR332" t="s">
        <v>771</v>
      </c>
      <c r="RC332" t="s">
        <v>673</v>
      </c>
      <c r="RE332" t="s">
        <v>510</v>
      </c>
      <c r="RG332" t="s">
        <v>515</v>
      </c>
      <c r="RH332" t="s">
        <v>3309</v>
      </c>
      <c r="RL332" t="b">
        <v>1</v>
      </c>
      <c r="RM332" t="b">
        <v>1</v>
      </c>
      <c r="RR332" t="s">
        <v>566</v>
      </c>
      <c r="RS332" t="b">
        <v>1</v>
      </c>
      <c r="RW332" t="b">
        <v>1</v>
      </c>
      <c r="SA332" t="s">
        <v>1251</v>
      </c>
      <c r="SB332" t="s">
        <v>4816</v>
      </c>
      <c r="SC332">
        <v>92476732</v>
      </c>
      <c r="SD332" t="s">
        <v>4817</v>
      </c>
      <c r="SE332" s="2">
        <v>44602.587650462963</v>
      </c>
      <c r="SF332">
        <v>331</v>
      </c>
      <c r="SH332">
        <v>-1</v>
      </c>
      <c r="SK332" t="s">
        <v>518</v>
      </c>
      <c r="SL332">
        <v>1393</v>
      </c>
      <c r="SM332" t="s">
        <v>983</v>
      </c>
      <c r="SN332">
        <v>648550</v>
      </c>
    </row>
    <row r="333" spans="1:508" hidden="1" x14ac:dyDescent="0.25">
      <c r="A333" t="s">
        <v>4818</v>
      </c>
      <c r="B333" t="s">
        <v>4819</v>
      </c>
      <c r="D333" t="s">
        <v>4786</v>
      </c>
      <c r="E333" t="s">
        <v>950</v>
      </c>
      <c r="G333" s="1">
        <v>44602</v>
      </c>
      <c r="H333" t="s">
        <v>2762</v>
      </c>
      <c r="I333" t="s">
        <v>952</v>
      </c>
      <c r="J333" t="s">
        <v>476</v>
      </c>
      <c r="K333" t="s">
        <v>477</v>
      </c>
      <c r="L333" s="1">
        <v>43586</v>
      </c>
      <c r="M333" t="s">
        <v>478</v>
      </c>
      <c r="O333" t="s">
        <v>479</v>
      </c>
      <c r="P333" t="s">
        <v>523</v>
      </c>
      <c r="Q333" t="s">
        <v>573</v>
      </c>
      <c r="R333" t="s">
        <v>479</v>
      </c>
      <c r="S333" t="s">
        <v>482</v>
      </c>
      <c r="T333" t="b">
        <v>1</v>
      </c>
      <c r="AA333" t="s">
        <v>483</v>
      </c>
      <c r="AB333" t="s">
        <v>484</v>
      </c>
      <c r="AC333">
        <v>0</v>
      </c>
      <c r="AD333">
        <v>1</v>
      </c>
      <c r="AE333">
        <v>0</v>
      </c>
      <c r="AF333">
        <v>0</v>
      </c>
      <c r="AG333">
        <v>0</v>
      </c>
      <c r="AH333">
        <v>1</v>
      </c>
      <c r="AI333">
        <v>0</v>
      </c>
      <c r="AJ333" t="s">
        <v>486</v>
      </c>
      <c r="AK333" t="s">
        <v>486</v>
      </c>
      <c r="AL333" t="s">
        <v>485</v>
      </c>
      <c r="AM333">
        <v>0</v>
      </c>
      <c r="AN333">
        <v>0</v>
      </c>
      <c r="AO333">
        <v>0</v>
      </c>
      <c r="AP333">
        <v>0</v>
      </c>
      <c r="AQ333">
        <v>1</v>
      </c>
      <c r="AR333">
        <v>0</v>
      </c>
      <c r="AS333" t="s">
        <v>470</v>
      </c>
      <c r="AT333" t="s">
        <v>486</v>
      </c>
      <c r="AU333" t="s">
        <v>486</v>
      </c>
      <c r="AV333" t="s">
        <v>486</v>
      </c>
      <c r="AW333" t="s">
        <v>470</v>
      </c>
      <c r="AX333" t="s">
        <v>485</v>
      </c>
      <c r="AY333" t="s">
        <v>487</v>
      </c>
      <c r="AZ333">
        <v>3</v>
      </c>
      <c r="BA333" t="s">
        <v>803</v>
      </c>
      <c r="BC333" t="s">
        <v>953</v>
      </c>
      <c r="BE333" t="s">
        <v>1034</v>
      </c>
      <c r="BG333" t="s">
        <v>1558</v>
      </c>
      <c r="BJ333" t="b">
        <v>1</v>
      </c>
      <c r="BK333" t="b">
        <v>1</v>
      </c>
      <c r="BQ333">
        <v>15</v>
      </c>
      <c r="BR333" t="s">
        <v>1663</v>
      </c>
      <c r="BS333" t="s">
        <v>510</v>
      </c>
      <c r="CV333" t="s">
        <v>1352</v>
      </c>
      <c r="CW333" t="b">
        <v>0</v>
      </c>
      <c r="CX333" t="b">
        <v>0</v>
      </c>
      <c r="CY333" t="b">
        <v>1</v>
      </c>
      <c r="CZ333" t="b">
        <v>0</v>
      </c>
      <c r="DA333" t="b">
        <v>0</v>
      </c>
      <c r="DB333" t="b">
        <v>0</v>
      </c>
      <c r="DC333" t="b">
        <v>0</v>
      </c>
      <c r="DP333" t="s">
        <v>510</v>
      </c>
      <c r="DQ333" t="s">
        <v>4820</v>
      </c>
      <c r="DR333" t="b">
        <v>1</v>
      </c>
      <c r="DS333" t="b">
        <v>1</v>
      </c>
      <c r="EC333" t="s">
        <v>476</v>
      </c>
      <c r="ED333" t="s">
        <v>1237</v>
      </c>
      <c r="EJ333" t="b">
        <v>1</v>
      </c>
      <c r="EP333" t="s">
        <v>510</v>
      </c>
      <c r="EQ333" t="s">
        <v>1159</v>
      </c>
      <c r="ER333" t="b">
        <v>1</v>
      </c>
      <c r="FA333" t="s">
        <v>476</v>
      </c>
      <c r="FB333" t="s">
        <v>476</v>
      </c>
      <c r="FC333" t="s">
        <v>476</v>
      </c>
      <c r="FD333" t="s">
        <v>476</v>
      </c>
      <c r="FE333" t="s">
        <v>476</v>
      </c>
      <c r="FF333" t="s">
        <v>510</v>
      </c>
      <c r="FG333" t="s">
        <v>476</v>
      </c>
      <c r="FH333" t="s">
        <v>510</v>
      </c>
      <c r="FI333" t="s">
        <v>510</v>
      </c>
      <c r="FJ333" t="s">
        <v>476</v>
      </c>
      <c r="FK333" t="s">
        <v>476</v>
      </c>
      <c r="FL333" t="s">
        <v>510</v>
      </c>
      <c r="GB333">
        <f>IF(Table1[[#This Row],[msna/Demographic_info/HH_members_group/total_m_c_muac]]=0,"",COUNTIF(Table1[[#This Row],[Grain or tubers e.g. bread, rice, noodles, bulger, frikeh, kaak, pasta, andoumeh, manakish, thick grain-based porridge, potatoes]:[Breastmilk]],"Yes"))</f>
        <v>0</v>
      </c>
      <c r="GC333" t="str">
        <f>IF(Table1[[#This Row],[Column1]]="","",IF(Table1[[#This Row],[Please select the assessment type:]]="Livelihood and Protection (MHPSS, CP, GBV)","",IF(Table1[[#This Row],[Column1]]&gt;4,"diverse","not diverse")))</f>
        <v>not diverse</v>
      </c>
      <c r="GH333" t="s">
        <v>1141</v>
      </c>
      <c r="GT333" t="b">
        <v>1</v>
      </c>
      <c r="HA333" t="s">
        <v>1142</v>
      </c>
      <c r="HC333" t="b">
        <v>1</v>
      </c>
      <c r="HO333" t="s">
        <v>4821</v>
      </c>
      <c r="HP333" t="s">
        <v>1356</v>
      </c>
      <c r="HT333" t="b">
        <v>1</v>
      </c>
      <c r="IC333" t="s">
        <v>1242</v>
      </c>
      <c r="ID333" t="b">
        <v>1</v>
      </c>
      <c r="IE333" t="b">
        <v>1</v>
      </c>
      <c r="IP333" t="s">
        <v>1243</v>
      </c>
      <c r="IQ333" t="b">
        <v>1</v>
      </c>
      <c r="IZ333" t="s">
        <v>510</v>
      </c>
      <c r="JA333" t="s">
        <v>4822</v>
      </c>
      <c r="JB333" t="s">
        <v>788</v>
      </c>
      <c r="JO333" t="b">
        <v>1</v>
      </c>
      <c r="JQ333" t="s">
        <v>771</v>
      </c>
      <c r="JR333" t="s">
        <v>826</v>
      </c>
      <c r="JS333" t="b">
        <v>1</v>
      </c>
      <c r="JW333" t="b">
        <v>1</v>
      </c>
      <c r="KD333" t="s">
        <v>826</v>
      </c>
      <c r="KE333" t="b">
        <v>1</v>
      </c>
      <c r="KI333" t="b">
        <v>1</v>
      </c>
      <c r="KO333" t="s">
        <v>554</v>
      </c>
      <c r="KW333" t="b">
        <v>1</v>
      </c>
      <c r="LH333" t="s">
        <v>554</v>
      </c>
      <c r="LP333" t="b">
        <v>1</v>
      </c>
      <c r="LR333" t="s">
        <v>3247</v>
      </c>
      <c r="LY333" t="b">
        <v>1</v>
      </c>
      <c r="ME333" t="b">
        <v>1</v>
      </c>
      <c r="MI333" t="s">
        <v>1022</v>
      </c>
      <c r="MN333" t="b">
        <v>1</v>
      </c>
      <c r="MO333" t="b">
        <v>1</v>
      </c>
      <c r="MP333" t="b">
        <v>1</v>
      </c>
      <c r="MY333" t="s">
        <v>1023</v>
      </c>
      <c r="NH333" t="b">
        <v>1</v>
      </c>
      <c r="NK333" t="s">
        <v>504</v>
      </c>
      <c r="NT333" t="b">
        <v>1</v>
      </c>
      <c r="NV333" t="s">
        <v>505</v>
      </c>
      <c r="NX333" t="s">
        <v>505</v>
      </c>
      <c r="NZ333" t="s">
        <v>538</v>
      </c>
      <c r="OF333" t="b">
        <v>1</v>
      </c>
      <c r="OL333" t="s">
        <v>2421</v>
      </c>
      <c r="OU333" t="b">
        <v>1</v>
      </c>
      <c r="OW333" t="s">
        <v>507</v>
      </c>
      <c r="PC333" t="b">
        <v>1</v>
      </c>
      <c r="PL333">
        <v>1300</v>
      </c>
      <c r="PM333">
        <v>2500</v>
      </c>
      <c r="PN333" t="s">
        <v>4823</v>
      </c>
      <c r="PQ333" t="b">
        <v>1</v>
      </c>
      <c r="PR333" t="b">
        <v>1</v>
      </c>
      <c r="QF333" t="s">
        <v>476</v>
      </c>
      <c r="QG333" t="s">
        <v>509</v>
      </c>
      <c r="QH333" t="b">
        <v>1</v>
      </c>
      <c r="QP333" t="s">
        <v>510</v>
      </c>
      <c r="QR333" t="s">
        <v>510</v>
      </c>
      <c r="RC333" t="s">
        <v>511</v>
      </c>
      <c r="RE333" t="s">
        <v>510</v>
      </c>
      <c r="RG333" t="s">
        <v>4824</v>
      </c>
      <c r="RH333" t="s">
        <v>513</v>
      </c>
      <c r="RI333" t="b">
        <v>1</v>
      </c>
      <c r="RL333" t="b">
        <v>1</v>
      </c>
      <c r="RR333" t="s">
        <v>514</v>
      </c>
      <c r="RS333" t="b">
        <v>1</v>
      </c>
      <c r="SA333" t="s">
        <v>890</v>
      </c>
      <c r="SB333" t="s">
        <v>4825</v>
      </c>
      <c r="SC333">
        <v>92476734</v>
      </c>
      <c r="SD333" t="s">
        <v>4826</v>
      </c>
      <c r="SE333" s="2">
        <v>44602.587650462963</v>
      </c>
      <c r="SF333">
        <v>332</v>
      </c>
      <c r="SH333">
        <v>-1</v>
      </c>
      <c r="SK333" t="s">
        <v>518</v>
      </c>
      <c r="SL333">
        <v>2098</v>
      </c>
      <c r="SM333" t="s">
        <v>983</v>
      </c>
      <c r="SN333">
        <v>648550</v>
      </c>
    </row>
    <row r="334" spans="1:508" hidden="1" x14ac:dyDescent="0.25">
      <c r="A334" t="s">
        <v>4827</v>
      </c>
      <c r="B334" t="s">
        <v>4828</v>
      </c>
      <c r="C334" t="s">
        <v>470</v>
      </c>
      <c r="D334" t="s">
        <v>4786</v>
      </c>
      <c r="E334" t="s">
        <v>950</v>
      </c>
      <c r="G334" s="1">
        <v>44602</v>
      </c>
      <c r="H334" t="s">
        <v>2762</v>
      </c>
      <c r="I334" t="s">
        <v>952</v>
      </c>
      <c r="J334" t="s">
        <v>476</v>
      </c>
      <c r="K334" t="s">
        <v>522</v>
      </c>
      <c r="M334" t="s">
        <v>478</v>
      </c>
      <c r="O334" t="s">
        <v>479</v>
      </c>
      <c r="P334" t="s">
        <v>523</v>
      </c>
      <c r="Q334" t="s">
        <v>573</v>
      </c>
      <c r="R334" t="s">
        <v>479</v>
      </c>
      <c r="S334" t="s">
        <v>482</v>
      </c>
      <c r="T334" t="b">
        <v>1</v>
      </c>
      <c r="AA334" t="s">
        <v>483</v>
      </c>
      <c r="AB334" t="s">
        <v>878</v>
      </c>
      <c r="AC334">
        <v>1</v>
      </c>
      <c r="AD334">
        <v>1</v>
      </c>
      <c r="AE334">
        <v>2</v>
      </c>
      <c r="AF334">
        <v>1</v>
      </c>
      <c r="AG334">
        <v>0</v>
      </c>
      <c r="AH334">
        <v>1</v>
      </c>
      <c r="AI334">
        <v>0</v>
      </c>
      <c r="AJ334" t="s">
        <v>526</v>
      </c>
      <c r="AK334" t="s">
        <v>486</v>
      </c>
      <c r="AL334" t="s">
        <v>527</v>
      </c>
      <c r="AM334">
        <v>0</v>
      </c>
      <c r="AN334">
        <v>0</v>
      </c>
      <c r="AO334">
        <v>2</v>
      </c>
      <c r="AP334">
        <v>0</v>
      </c>
      <c r="AQ334">
        <v>1</v>
      </c>
      <c r="AR334">
        <v>0</v>
      </c>
      <c r="AS334" t="s">
        <v>485</v>
      </c>
      <c r="AT334" t="s">
        <v>486</v>
      </c>
      <c r="AU334" t="s">
        <v>487</v>
      </c>
      <c r="AV334" t="s">
        <v>660</v>
      </c>
      <c r="AW334" t="s">
        <v>485</v>
      </c>
      <c r="AX334" t="s">
        <v>485</v>
      </c>
      <c r="AY334" t="s">
        <v>839</v>
      </c>
      <c r="AZ334">
        <v>8</v>
      </c>
      <c r="BA334" t="s">
        <v>787</v>
      </c>
      <c r="BC334" t="s">
        <v>954</v>
      </c>
      <c r="BE334" t="s">
        <v>1034</v>
      </c>
      <c r="BG334" t="s">
        <v>1627</v>
      </c>
      <c r="BJ334" t="b">
        <v>1</v>
      </c>
      <c r="BQ334">
        <v>5</v>
      </c>
      <c r="BR334" t="s">
        <v>1013</v>
      </c>
      <c r="BS334" t="s">
        <v>510</v>
      </c>
      <c r="CV334" t="s">
        <v>1559</v>
      </c>
      <c r="CW334" t="b">
        <v>0</v>
      </c>
      <c r="CX334" t="b">
        <v>0</v>
      </c>
      <c r="CY334" t="b">
        <v>0</v>
      </c>
      <c r="CZ334" t="b">
        <v>0</v>
      </c>
      <c r="DA334" t="b">
        <v>1</v>
      </c>
      <c r="DB334" t="b">
        <v>0</v>
      </c>
      <c r="DC334" t="b">
        <v>0</v>
      </c>
      <c r="DF334">
        <v>4</v>
      </c>
      <c r="DP334" t="s">
        <v>510</v>
      </c>
      <c r="DQ334" t="s">
        <v>1560</v>
      </c>
      <c r="DR334" t="b">
        <v>1</v>
      </c>
      <c r="EC334" t="s">
        <v>476</v>
      </c>
      <c r="ED334" t="s">
        <v>1237</v>
      </c>
      <c r="EJ334" t="b">
        <v>1</v>
      </c>
      <c r="EP334" t="s">
        <v>476</v>
      </c>
      <c r="EQ334" t="s">
        <v>1159</v>
      </c>
      <c r="ER334" t="b">
        <v>1</v>
      </c>
      <c r="FA334" t="s">
        <v>476</v>
      </c>
      <c r="FB334" t="s">
        <v>510</v>
      </c>
      <c r="FC334" t="s">
        <v>476</v>
      </c>
      <c r="FD334" t="s">
        <v>476</v>
      </c>
      <c r="FE334" t="s">
        <v>476</v>
      </c>
      <c r="FF334" t="s">
        <v>510</v>
      </c>
      <c r="FG334" t="s">
        <v>476</v>
      </c>
      <c r="FH334" t="s">
        <v>476</v>
      </c>
      <c r="FI334" t="s">
        <v>476</v>
      </c>
      <c r="FJ334" t="s">
        <v>476</v>
      </c>
      <c r="FK334" t="s">
        <v>476</v>
      </c>
      <c r="FL334" t="s">
        <v>510</v>
      </c>
      <c r="FN334" t="s">
        <v>476</v>
      </c>
      <c r="FO334" t="s">
        <v>476</v>
      </c>
      <c r="FP334" t="s">
        <v>476</v>
      </c>
      <c r="FQ334" t="s">
        <v>510</v>
      </c>
      <c r="FR334" t="s">
        <v>510</v>
      </c>
      <c r="FS334" t="s">
        <v>476</v>
      </c>
      <c r="FT334" t="s">
        <v>476</v>
      </c>
      <c r="FU334" t="s">
        <v>476</v>
      </c>
      <c r="FV334" t="s">
        <v>510</v>
      </c>
      <c r="FW334" t="s">
        <v>476</v>
      </c>
      <c r="FX334" t="s">
        <v>476</v>
      </c>
      <c r="FY334" t="s">
        <v>510</v>
      </c>
      <c r="FZ334" t="s">
        <v>510</v>
      </c>
      <c r="GA334" t="s">
        <v>476</v>
      </c>
      <c r="GB334">
        <f>IF(Table1[[#This Row],[msna/Demographic_info/HH_members_group/total_m_c_muac]]=0,"",COUNTIF(Table1[[#This Row],[Grain or tubers e.g. bread, rice, noodles, bulger, frikeh, kaak, pasta, andoumeh, manakish, thick grain-based porridge, potatoes]:[Breastmilk]],"Yes"))</f>
        <v>9</v>
      </c>
      <c r="GC334" t="str">
        <f>IF(Table1[[#This Row],[Column1]]="","",IF(Table1[[#This Row],[Please select the assessment type:]]="Livelihood and Protection (MHPSS, CP, GBV)","",IF(Table1[[#This Row],[Column1]]&gt;4,"diverse","not diverse")))</f>
        <v>diverse</v>
      </c>
      <c r="GD334">
        <v>1</v>
      </c>
      <c r="GE334" t="s">
        <v>486</v>
      </c>
      <c r="GF334">
        <v>1</v>
      </c>
      <c r="GG334" t="s">
        <v>486</v>
      </c>
      <c r="GH334" t="s">
        <v>3929</v>
      </c>
      <c r="GU334" t="b">
        <v>1</v>
      </c>
      <c r="HA334" t="s">
        <v>492</v>
      </c>
      <c r="HB334" t="b">
        <v>1</v>
      </c>
      <c r="HO334" t="s">
        <v>4829</v>
      </c>
      <c r="HP334" t="s">
        <v>2248</v>
      </c>
      <c r="HU334" t="b">
        <v>1</v>
      </c>
      <c r="IC334" t="s">
        <v>554</v>
      </c>
      <c r="IN334" t="b">
        <v>1</v>
      </c>
      <c r="IP334" t="s">
        <v>554</v>
      </c>
      <c r="IX334" t="b">
        <v>1</v>
      </c>
      <c r="IZ334" t="s">
        <v>476</v>
      </c>
      <c r="JB334" t="s">
        <v>788</v>
      </c>
      <c r="JO334" t="b">
        <v>1</v>
      </c>
      <c r="JQ334" t="s">
        <v>771</v>
      </c>
      <c r="JR334" t="s">
        <v>2286</v>
      </c>
      <c r="JU334" t="b">
        <v>1</v>
      </c>
      <c r="KD334" t="s">
        <v>772</v>
      </c>
      <c r="KE334" t="b">
        <v>1</v>
      </c>
      <c r="KO334" t="s">
        <v>554</v>
      </c>
      <c r="KW334" t="b">
        <v>1</v>
      </c>
      <c r="LH334" t="s">
        <v>500</v>
      </c>
      <c r="LI334" t="b">
        <v>1</v>
      </c>
      <c r="LR334" t="s">
        <v>4830</v>
      </c>
      <c r="MC334" t="b">
        <v>1</v>
      </c>
      <c r="MI334" t="s">
        <v>1448</v>
      </c>
      <c r="MP334" t="b">
        <v>1</v>
      </c>
      <c r="MY334" t="s">
        <v>1276</v>
      </c>
      <c r="NA334" t="b">
        <v>1</v>
      </c>
      <c r="NK334" t="s">
        <v>777</v>
      </c>
      <c r="NN334" t="b">
        <v>1</v>
      </c>
      <c r="NV334" t="s">
        <v>476</v>
      </c>
      <c r="NX334" t="s">
        <v>510</v>
      </c>
      <c r="NZ334" t="s">
        <v>1436</v>
      </c>
      <c r="OA334" t="b">
        <v>1</v>
      </c>
      <c r="OL334" t="s">
        <v>561</v>
      </c>
      <c r="OM334" t="b">
        <v>1</v>
      </c>
      <c r="OO334" t="b">
        <v>1</v>
      </c>
      <c r="OW334" t="s">
        <v>608</v>
      </c>
      <c r="PE334" t="b">
        <v>1</v>
      </c>
      <c r="PL334">
        <v>600</v>
      </c>
      <c r="PM334">
        <v>2500</v>
      </c>
      <c r="PN334" t="s">
        <v>563</v>
      </c>
      <c r="PS334" t="b">
        <v>1</v>
      </c>
      <c r="QF334" t="s">
        <v>476</v>
      </c>
      <c r="QG334" t="s">
        <v>509</v>
      </c>
      <c r="QH334" t="b">
        <v>1</v>
      </c>
      <c r="QP334" t="s">
        <v>510</v>
      </c>
      <c r="QR334" t="s">
        <v>510</v>
      </c>
      <c r="RC334" t="s">
        <v>1135</v>
      </c>
      <c r="RE334" t="s">
        <v>510</v>
      </c>
      <c r="RG334" t="s">
        <v>515</v>
      </c>
      <c r="RH334" t="s">
        <v>554</v>
      </c>
      <c r="RP334" t="b">
        <v>1</v>
      </c>
      <c r="RR334" t="s">
        <v>554</v>
      </c>
      <c r="RY334" t="b">
        <v>1</v>
      </c>
      <c r="SA334" t="s">
        <v>515</v>
      </c>
      <c r="SB334" t="s">
        <v>4831</v>
      </c>
      <c r="SC334">
        <v>92476738</v>
      </c>
      <c r="SD334" t="s">
        <v>4832</v>
      </c>
      <c r="SE334" s="2">
        <v>44602.58766203704</v>
      </c>
      <c r="SF334">
        <v>333</v>
      </c>
      <c r="SH334">
        <v>-1</v>
      </c>
      <c r="SK334" t="s">
        <v>518</v>
      </c>
      <c r="SL334">
        <v>1912</v>
      </c>
      <c r="SM334" t="s">
        <v>983</v>
      </c>
      <c r="SN334">
        <v>648550</v>
      </c>
    </row>
    <row r="335" spans="1:508" hidden="1" x14ac:dyDescent="0.25">
      <c r="A335" t="s">
        <v>4833</v>
      </c>
      <c r="B335" t="s">
        <v>4834</v>
      </c>
      <c r="C335" t="s">
        <v>470</v>
      </c>
      <c r="D335" t="s">
        <v>4835</v>
      </c>
      <c r="E335" t="s">
        <v>950</v>
      </c>
      <c r="G335" s="1">
        <v>44602</v>
      </c>
      <c r="H335" t="s">
        <v>2762</v>
      </c>
      <c r="I335" t="s">
        <v>952</v>
      </c>
      <c r="J335" t="s">
        <v>476</v>
      </c>
      <c r="K335" t="s">
        <v>477</v>
      </c>
      <c r="L335" s="1">
        <v>42045</v>
      </c>
      <c r="M335" t="s">
        <v>1012</v>
      </c>
      <c r="O335" t="s">
        <v>572</v>
      </c>
      <c r="P335" t="s">
        <v>523</v>
      </c>
      <c r="Q335" t="s">
        <v>481</v>
      </c>
      <c r="R335" t="s">
        <v>479</v>
      </c>
      <c r="S335" t="s">
        <v>482</v>
      </c>
      <c r="T335" t="b">
        <v>1</v>
      </c>
      <c r="AA335" t="s">
        <v>483</v>
      </c>
      <c r="AB335" t="s">
        <v>878</v>
      </c>
      <c r="AC335">
        <v>0</v>
      </c>
      <c r="AD335">
        <v>0</v>
      </c>
      <c r="AE335">
        <v>1</v>
      </c>
      <c r="AF335">
        <v>1</v>
      </c>
      <c r="AG335">
        <v>1</v>
      </c>
      <c r="AH335">
        <v>1</v>
      </c>
      <c r="AI335">
        <v>0</v>
      </c>
      <c r="AJ335" t="s">
        <v>487</v>
      </c>
      <c r="AK335" t="s">
        <v>486</v>
      </c>
      <c r="AL335" t="s">
        <v>526</v>
      </c>
      <c r="AM335">
        <v>0</v>
      </c>
      <c r="AN335">
        <v>0</v>
      </c>
      <c r="AO335">
        <v>1</v>
      </c>
      <c r="AP335">
        <v>0</v>
      </c>
      <c r="AQ335">
        <v>1</v>
      </c>
      <c r="AR335">
        <v>0</v>
      </c>
      <c r="AS335" t="s">
        <v>486</v>
      </c>
      <c r="AT335" t="s">
        <v>486</v>
      </c>
      <c r="AU335" t="s">
        <v>485</v>
      </c>
      <c r="AV335" t="s">
        <v>526</v>
      </c>
      <c r="AW335" t="s">
        <v>486</v>
      </c>
      <c r="AX335" t="s">
        <v>485</v>
      </c>
      <c r="AY335" t="s">
        <v>660</v>
      </c>
      <c r="AZ335">
        <v>6</v>
      </c>
      <c r="BA335" t="s">
        <v>953</v>
      </c>
      <c r="BC335" t="s">
        <v>787</v>
      </c>
      <c r="BE335" t="s">
        <v>1034</v>
      </c>
      <c r="BG335" t="s">
        <v>955</v>
      </c>
      <c r="BI335" t="b">
        <v>1</v>
      </c>
      <c r="BQ335">
        <v>10</v>
      </c>
      <c r="BR335" t="s">
        <v>1035</v>
      </c>
      <c r="BS335" t="s">
        <v>510</v>
      </c>
      <c r="CV335" t="s">
        <v>771</v>
      </c>
      <c r="CW335" t="b">
        <v>0</v>
      </c>
      <c r="CX335" t="b">
        <v>0</v>
      </c>
      <c r="CY335" t="b">
        <v>0</v>
      </c>
      <c r="CZ335" t="b">
        <v>0</v>
      </c>
      <c r="DA335" t="b">
        <v>0</v>
      </c>
      <c r="DB335" t="b">
        <v>0</v>
      </c>
      <c r="DC335" t="b">
        <v>1</v>
      </c>
      <c r="DF335">
        <v>1</v>
      </c>
      <c r="DP335" t="s">
        <v>510</v>
      </c>
      <c r="DQ335" t="s">
        <v>1403</v>
      </c>
      <c r="DW335" t="b">
        <v>1</v>
      </c>
      <c r="EC335" t="s">
        <v>476</v>
      </c>
      <c r="ED335" t="s">
        <v>1237</v>
      </c>
      <c r="EJ335" t="b">
        <v>1</v>
      </c>
      <c r="EP335" t="s">
        <v>510</v>
      </c>
      <c r="EQ335" t="s">
        <v>1159</v>
      </c>
      <c r="ER335" t="b">
        <v>1</v>
      </c>
      <c r="FA335" t="s">
        <v>476</v>
      </c>
      <c r="FB335" t="s">
        <v>476</v>
      </c>
      <c r="FC335" t="s">
        <v>476</v>
      </c>
      <c r="FD335" t="s">
        <v>476</v>
      </c>
      <c r="FE335" t="s">
        <v>510</v>
      </c>
      <c r="FF335" t="s">
        <v>510</v>
      </c>
      <c r="FG335" t="s">
        <v>510</v>
      </c>
      <c r="FH335" t="s">
        <v>510</v>
      </c>
      <c r="FI335" t="s">
        <v>476</v>
      </c>
      <c r="FJ335" t="s">
        <v>476</v>
      </c>
      <c r="FK335" t="s">
        <v>476</v>
      </c>
      <c r="FL335" t="s">
        <v>510</v>
      </c>
      <c r="FN335" t="s">
        <v>476</v>
      </c>
      <c r="FO335" t="s">
        <v>510</v>
      </c>
      <c r="FP335" t="s">
        <v>510</v>
      </c>
      <c r="FQ335" t="s">
        <v>510</v>
      </c>
      <c r="FR335" t="s">
        <v>476</v>
      </c>
      <c r="FS335" t="s">
        <v>476</v>
      </c>
      <c r="FT335" t="s">
        <v>476</v>
      </c>
      <c r="FU335" t="s">
        <v>510</v>
      </c>
      <c r="FV335" t="s">
        <v>510</v>
      </c>
      <c r="FW335" t="s">
        <v>476</v>
      </c>
      <c r="FX335" t="s">
        <v>476</v>
      </c>
      <c r="FY335" t="s">
        <v>510</v>
      </c>
      <c r="FZ335" t="s">
        <v>510</v>
      </c>
      <c r="GA335" t="s">
        <v>510</v>
      </c>
      <c r="GB335">
        <f>IF(Table1[[#This Row],[msna/Demographic_info/HH_members_group/total_m_c_muac]]=0,"",COUNTIF(Table1[[#This Row],[Grain or tubers e.g. bread, rice, noodles, bulger, frikeh, kaak, pasta, andoumeh, manakish, thick grain-based porridge, potatoes]:[Breastmilk]],"Yes"))</f>
        <v>6</v>
      </c>
      <c r="GC335" t="str">
        <f>IF(Table1[[#This Row],[Column1]]="","",IF(Table1[[#This Row],[Please select the assessment type:]]="Livelihood and Protection (MHPSS, CP, GBV)","",IF(Table1[[#This Row],[Column1]]&gt;4,"diverse","not diverse")))</f>
        <v>diverse</v>
      </c>
      <c r="GD335">
        <v>1</v>
      </c>
      <c r="GE335" t="s">
        <v>486</v>
      </c>
      <c r="GH335" t="s">
        <v>4260</v>
      </c>
      <c r="GI335" t="b">
        <v>1</v>
      </c>
      <c r="GN335" t="b">
        <v>1</v>
      </c>
      <c r="HA335" t="s">
        <v>529</v>
      </c>
      <c r="HE335" t="b">
        <v>1</v>
      </c>
      <c r="HO335" t="s">
        <v>4836</v>
      </c>
      <c r="HP335" t="s">
        <v>768</v>
      </c>
      <c r="HQ335" t="b">
        <v>1</v>
      </c>
      <c r="IC335" t="s">
        <v>1107</v>
      </c>
      <c r="ID335" t="b">
        <v>1</v>
      </c>
      <c r="IP335" t="s">
        <v>554</v>
      </c>
      <c r="IX335" t="b">
        <v>1</v>
      </c>
      <c r="IZ335" t="s">
        <v>476</v>
      </c>
      <c r="JB335" t="s">
        <v>1293</v>
      </c>
      <c r="JC335" t="b">
        <v>1</v>
      </c>
      <c r="JQ335" t="s">
        <v>510</v>
      </c>
      <c r="JR335" t="s">
        <v>826</v>
      </c>
      <c r="JS335" t="b">
        <v>1</v>
      </c>
      <c r="JW335" t="b">
        <v>1</v>
      </c>
      <c r="KD335" t="s">
        <v>826</v>
      </c>
      <c r="KE335" t="b">
        <v>1</v>
      </c>
      <c r="KI335" t="b">
        <v>1</v>
      </c>
      <c r="KO335" t="s">
        <v>554</v>
      </c>
      <c r="KW335" t="b">
        <v>1</v>
      </c>
      <c r="LH335" t="s">
        <v>4837</v>
      </c>
      <c r="LK335" t="b">
        <v>1</v>
      </c>
      <c r="LR335" t="s">
        <v>2080</v>
      </c>
      <c r="LS335" t="b">
        <v>1</v>
      </c>
      <c r="ME335" t="b">
        <v>1</v>
      </c>
      <c r="MI335" t="s">
        <v>4838</v>
      </c>
      <c r="ML335" t="b">
        <v>1</v>
      </c>
      <c r="MN335" t="b">
        <v>1</v>
      </c>
      <c r="MY335" t="s">
        <v>1276</v>
      </c>
      <c r="NA335" t="b">
        <v>1</v>
      </c>
      <c r="NK335" t="s">
        <v>3422</v>
      </c>
      <c r="NP335" t="b">
        <v>1</v>
      </c>
      <c r="NV335" t="s">
        <v>476</v>
      </c>
      <c r="NX335" t="s">
        <v>510</v>
      </c>
      <c r="NZ335" t="s">
        <v>538</v>
      </c>
      <c r="OF335" t="b">
        <v>1</v>
      </c>
      <c r="OL335" t="s">
        <v>3920</v>
      </c>
      <c r="OM335" t="b">
        <v>1</v>
      </c>
      <c r="ON335" t="b">
        <v>1</v>
      </c>
      <c r="OO335" t="b">
        <v>1</v>
      </c>
      <c r="OR335" t="b">
        <v>1</v>
      </c>
      <c r="OW335" t="s">
        <v>851</v>
      </c>
      <c r="PB335" t="b">
        <v>1</v>
      </c>
      <c r="PL335">
        <v>2000</v>
      </c>
      <c r="PM335">
        <v>2000</v>
      </c>
      <c r="PN335" t="s">
        <v>609</v>
      </c>
      <c r="PO335" t="b">
        <v>1</v>
      </c>
      <c r="QF335" t="s">
        <v>510</v>
      </c>
      <c r="QP335" t="s">
        <v>510</v>
      </c>
      <c r="QR335" t="s">
        <v>510</v>
      </c>
      <c r="RC335" t="s">
        <v>511</v>
      </c>
      <c r="RE335" t="s">
        <v>510</v>
      </c>
      <c r="RG335" t="s">
        <v>4839</v>
      </c>
      <c r="RH335" t="s">
        <v>565</v>
      </c>
      <c r="RL335" t="b">
        <v>1</v>
      </c>
      <c r="RR335" t="s">
        <v>514</v>
      </c>
      <c r="RS335" t="b">
        <v>1</v>
      </c>
      <c r="SA335" t="s">
        <v>515</v>
      </c>
      <c r="SB335" t="s">
        <v>4840</v>
      </c>
      <c r="SC335">
        <v>92476801</v>
      </c>
      <c r="SD335" t="s">
        <v>4841</v>
      </c>
      <c r="SE335" s="2">
        <v>44602.588217592587</v>
      </c>
      <c r="SF335">
        <v>334</v>
      </c>
      <c r="SH335">
        <v>-1</v>
      </c>
      <c r="SK335" t="s">
        <v>518</v>
      </c>
      <c r="SL335">
        <v>23840</v>
      </c>
      <c r="SM335" t="s">
        <v>983</v>
      </c>
      <c r="SN335">
        <v>648550</v>
      </c>
    </row>
    <row r="336" spans="1:508" hidden="1" x14ac:dyDescent="0.25">
      <c r="A336" t="s">
        <v>4842</v>
      </c>
      <c r="B336" t="s">
        <v>4843</v>
      </c>
      <c r="D336" t="s">
        <v>4835</v>
      </c>
      <c r="E336" t="s">
        <v>950</v>
      </c>
      <c r="G336" s="1">
        <v>44602</v>
      </c>
      <c r="H336" t="s">
        <v>2762</v>
      </c>
      <c r="I336" t="s">
        <v>952</v>
      </c>
      <c r="J336" t="s">
        <v>476</v>
      </c>
      <c r="K336" t="s">
        <v>522</v>
      </c>
      <c r="M336" t="s">
        <v>1012</v>
      </c>
      <c r="O336" t="s">
        <v>572</v>
      </c>
      <c r="P336" t="s">
        <v>480</v>
      </c>
      <c r="Q336" t="s">
        <v>481</v>
      </c>
      <c r="R336" t="s">
        <v>479</v>
      </c>
      <c r="S336" t="s">
        <v>482</v>
      </c>
      <c r="T336" t="b">
        <v>1</v>
      </c>
      <c r="AA336" t="s">
        <v>483</v>
      </c>
      <c r="AB336" t="s">
        <v>484</v>
      </c>
      <c r="AC336">
        <v>0</v>
      </c>
      <c r="AD336">
        <v>0</v>
      </c>
      <c r="AE336">
        <v>0</v>
      </c>
      <c r="AF336">
        <v>1</v>
      </c>
      <c r="AG336">
        <v>0</v>
      </c>
      <c r="AH336">
        <v>1</v>
      </c>
      <c r="AI336">
        <v>0</v>
      </c>
      <c r="AJ336" t="s">
        <v>486</v>
      </c>
      <c r="AK336" t="s">
        <v>486</v>
      </c>
      <c r="AL336" t="s">
        <v>485</v>
      </c>
      <c r="AM336">
        <v>0</v>
      </c>
      <c r="AN336">
        <v>0</v>
      </c>
      <c r="AO336">
        <v>2</v>
      </c>
      <c r="AP336">
        <v>0</v>
      </c>
      <c r="AQ336">
        <v>1</v>
      </c>
      <c r="AR336">
        <v>0</v>
      </c>
      <c r="AS336" t="s">
        <v>485</v>
      </c>
      <c r="AT336" t="s">
        <v>486</v>
      </c>
      <c r="AU336" t="s">
        <v>487</v>
      </c>
      <c r="AV336" t="s">
        <v>487</v>
      </c>
      <c r="AW336" t="s">
        <v>470</v>
      </c>
      <c r="AX336" t="s">
        <v>485</v>
      </c>
      <c r="AY336" t="s">
        <v>527</v>
      </c>
      <c r="AZ336">
        <v>5</v>
      </c>
      <c r="BA336" t="s">
        <v>787</v>
      </c>
      <c r="BC336" t="s">
        <v>953</v>
      </c>
      <c r="BE336" t="s">
        <v>1034</v>
      </c>
      <c r="BG336" t="s">
        <v>955</v>
      </c>
      <c r="BI336" t="b">
        <v>1</v>
      </c>
      <c r="BQ336">
        <v>10</v>
      </c>
      <c r="BR336" t="s">
        <v>1035</v>
      </c>
      <c r="BS336" t="s">
        <v>510</v>
      </c>
      <c r="CV336" t="s">
        <v>1156</v>
      </c>
      <c r="CW336" t="b">
        <v>0</v>
      </c>
      <c r="CX336" t="b">
        <v>1</v>
      </c>
      <c r="CY336" t="b">
        <v>0</v>
      </c>
      <c r="CZ336" t="b">
        <v>0</v>
      </c>
      <c r="DA336" t="b">
        <v>0</v>
      </c>
      <c r="DB336" t="b">
        <v>0</v>
      </c>
      <c r="DC336" t="b">
        <v>0</v>
      </c>
      <c r="DF336">
        <v>1</v>
      </c>
      <c r="DK336">
        <v>1</v>
      </c>
      <c r="DP336" t="s">
        <v>510</v>
      </c>
      <c r="DQ336" t="s">
        <v>1403</v>
      </c>
      <c r="DW336" t="b">
        <v>1</v>
      </c>
      <c r="EC336" t="s">
        <v>476</v>
      </c>
      <c r="ED336" t="s">
        <v>1237</v>
      </c>
      <c r="EJ336" t="b">
        <v>1</v>
      </c>
      <c r="EP336" t="s">
        <v>476</v>
      </c>
      <c r="EQ336" t="s">
        <v>1159</v>
      </c>
      <c r="ER336" t="b">
        <v>1</v>
      </c>
      <c r="FA336" t="s">
        <v>476</v>
      </c>
      <c r="FB336" t="s">
        <v>476</v>
      </c>
      <c r="FC336" t="s">
        <v>476</v>
      </c>
      <c r="FD336" t="s">
        <v>476</v>
      </c>
      <c r="FE336" t="s">
        <v>476</v>
      </c>
      <c r="FF336" t="s">
        <v>510</v>
      </c>
      <c r="FG336" t="s">
        <v>510</v>
      </c>
      <c r="FH336" t="s">
        <v>510</v>
      </c>
      <c r="FI336" t="s">
        <v>476</v>
      </c>
      <c r="FJ336" t="s">
        <v>476</v>
      </c>
      <c r="FK336" t="s">
        <v>476</v>
      </c>
      <c r="FL336" t="s">
        <v>510</v>
      </c>
      <c r="GB336">
        <f>IF(Table1[[#This Row],[msna/Demographic_info/HH_members_group/total_m_c_muac]]=0,"",COUNTIF(Table1[[#This Row],[Grain or tubers e.g. bread, rice, noodles, bulger, frikeh, kaak, pasta, andoumeh, manakish, thick grain-based porridge, potatoes]:[Breastmilk]],"Yes"))</f>
        <v>0</v>
      </c>
      <c r="GC336" t="str">
        <f>IF(Table1[[#This Row],[Column1]]="","",IF(Table1[[#This Row],[Please select the assessment type:]]="Livelihood and Protection (MHPSS, CP, GBV)","",IF(Table1[[#This Row],[Column1]]&gt;4,"diverse","not diverse")))</f>
        <v>not diverse</v>
      </c>
      <c r="GH336" t="s">
        <v>2868</v>
      </c>
      <c r="GI336" t="b">
        <v>1</v>
      </c>
      <c r="GM336" t="b">
        <v>1</v>
      </c>
      <c r="GN336" t="b">
        <v>1</v>
      </c>
      <c r="HA336" t="s">
        <v>1142</v>
      </c>
      <c r="HC336" t="b">
        <v>1</v>
      </c>
      <c r="HO336" t="s">
        <v>4844</v>
      </c>
      <c r="HP336" t="s">
        <v>822</v>
      </c>
      <c r="HQ336" t="b">
        <v>1</v>
      </c>
      <c r="HT336" t="b">
        <v>1</v>
      </c>
      <c r="IC336" t="s">
        <v>1107</v>
      </c>
      <c r="ID336" t="b">
        <v>1</v>
      </c>
      <c r="IP336" t="s">
        <v>1243</v>
      </c>
      <c r="IQ336" t="b">
        <v>1</v>
      </c>
      <c r="IZ336" t="s">
        <v>476</v>
      </c>
      <c r="JB336" t="s">
        <v>1293</v>
      </c>
      <c r="JC336" t="b">
        <v>1</v>
      </c>
      <c r="JQ336" t="s">
        <v>510</v>
      </c>
      <c r="JR336" t="s">
        <v>826</v>
      </c>
      <c r="JS336" t="b">
        <v>1</v>
      </c>
      <c r="JW336" t="b">
        <v>1</v>
      </c>
      <c r="KD336" t="s">
        <v>772</v>
      </c>
      <c r="KE336" t="b">
        <v>1</v>
      </c>
      <c r="KO336" t="s">
        <v>554</v>
      </c>
      <c r="KW336" t="b">
        <v>1</v>
      </c>
      <c r="LH336" t="s">
        <v>1602</v>
      </c>
      <c r="LM336" t="b">
        <v>1</v>
      </c>
      <c r="LR336" t="s">
        <v>2080</v>
      </c>
      <c r="LS336" t="b">
        <v>1</v>
      </c>
      <c r="ME336" t="b">
        <v>1</v>
      </c>
      <c r="MI336" t="s">
        <v>3793</v>
      </c>
      <c r="ML336" t="b">
        <v>1</v>
      </c>
      <c r="MY336" t="s">
        <v>1436</v>
      </c>
      <c r="MZ336" t="b">
        <v>1</v>
      </c>
      <c r="NK336" t="s">
        <v>4434</v>
      </c>
      <c r="NM336" t="b">
        <v>1</v>
      </c>
      <c r="NV336" t="s">
        <v>476</v>
      </c>
      <c r="NX336" t="s">
        <v>510</v>
      </c>
      <c r="NZ336" t="s">
        <v>2944</v>
      </c>
      <c r="OA336" t="b">
        <v>1</v>
      </c>
      <c r="OB336" t="b">
        <v>1</v>
      </c>
      <c r="OF336" t="b">
        <v>1</v>
      </c>
      <c r="OL336" t="s">
        <v>4845</v>
      </c>
      <c r="OM336" t="b">
        <v>1</v>
      </c>
      <c r="ON336" t="b">
        <v>1</v>
      </c>
      <c r="OP336" t="b">
        <v>1</v>
      </c>
      <c r="OR336" t="b">
        <v>1</v>
      </c>
      <c r="OW336" t="s">
        <v>507</v>
      </c>
      <c r="PC336" t="b">
        <v>1</v>
      </c>
      <c r="PL336">
        <v>1500</v>
      </c>
      <c r="PM336">
        <v>2000</v>
      </c>
      <c r="PN336" t="s">
        <v>563</v>
      </c>
      <c r="PS336" t="b">
        <v>1</v>
      </c>
      <c r="QF336" t="s">
        <v>510</v>
      </c>
      <c r="QP336" t="s">
        <v>510</v>
      </c>
      <c r="QR336" t="s">
        <v>510</v>
      </c>
      <c r="RC336" t="s">
        <v>511</v>
      </c>
      <c r="RE336" t="s">
        <v>510</v>
      </c>
      <c r="RG336" t="s">
        <v>4846</v>
      </c>
      <c r="RH336" t="s">
        <v>1964</v>
      </c>
      <c r="RK336" t="b">
        <v>1</v>
      </c>
      <c r="RR336" t="s">
        <v>514</v>
      </c>
      <c r="RS336" t="b">
        <v>1</v>
      </c>
      <c r="SA336" t="s">
        <v>543</v>
      </c>
      <c r="SB336" t="s">
        <v>4847</v>
      </c>
      <c r="SC336">
        <v>92476803</v>
      </c>
      <c r="SD336" t="s">
        <v>4848</v>
      </c>
      <c r="SE336" s="2">
        <v>44602.588229166657</v>
      </c>
      <c r="SF336">
        <v>335</v>
      </c>
      <c r="SH336">
        <v>-1</v>
      </c>
      <c r="SK336" t="s">
        <v>518</v>
      </c>
      <c r="SL336">
        <v>1540</v>
      </c>
      <c r="SM336" t="s">
        <v>983</v>
      </c>
      <c r="SN336">
        <v>648550</v>
      </c>
    </row>
    <row r="337" spans="1:508" hidden="1" x14ac:dyDescent="0.25">
      <c r="A337" t="s">
        <v>4849</v>
      </c>
      <c r="B337" t="s">
        <v>4850</v>
      </c>
      <c r="D337" t="s">
        <v>4835</v>
      </c>
      <c r="E337" t="s">
        <v>950</v>
      </c>
      <c r="G337" s="1">
        <v>44602</v>
      </c>
      <c r="H337" t="s">
        <v>2762</v>
      </c>
      <c r="I337" t="s">
        <v>952</v>
      </c>
      <c r="J337" t="s">
        <v>476</v>
      </c>
      <c r="K337" t="s">
        <v>522</v>
      </c>
      <c r="M337" t="s">
        <v>1012</v>
      </c>
      <c r="O337" t="s">
        <v>572</v>
      </c>
      <c r="P337" t="s">
        <v>480</v>
      </c>
      <c r="Q337" t="s">
        <v>481</v>
      </c>
      <c r="R337" t="s">
        <v>479</v>
      </c>
      <c r="S337" t="s">
        <v>482</v>
      </c>
      <c r="T337" t="b">
        <v>1</v>
      </c>
      <c r="AA337" t="s">
        <v>483</v>
      </c>
      <c r="AB337" t="s">
        <v>1485</v>
      </c>
      <c r="AC337">
        <v>1</v>
      </c>
      <c r="AD337">
        <v>0</v>
      </c>
      <c r="AE337">
        <v>0</v>
      </c>
      <c r="AF337">
        <v>0</v>
      </c>
      <c r="AG337">
        <v>0</v>
      </c>
      <c r="AH337">
        <v>1</v>
      </c>
      <c r="AI337">
        <v>0</v>
      </c>
      <c r="AJ337" t="s">
        <v>470</v>
      </c>
      <c r="AK337" t="s">
        <v>486</v>
      </c>
      <c r="AL337" t="s">
        <v>486</v>
      </c>
      <c r="AM337">
        <v>0</v>
      </c>
      <c r="AN337">
        <v>1</v>
      </c>
      <c r="AO337">
        <v>0</v>
      </c>
      <c r="AP337">
        <v>0</v>
      </c>
      <c r="AQ337">
        <v>1</v>
      </c>
      <c r="AR337">
        <v>0</v>
      </c>
      <c r="AS337" t="s">
        <v>486</v>
      </c>
      <c r="AT337" t="s">
        <v>486</v>
      </c>
      <c r="AU337" t="s">
        <v>485</v>
      </c>
      <c r="AV337" t="s">
        <v>486</v>
      </c>
      <c r="AW337" t="s">
        <v>486</v>
      </c>
      <c r="AX337" t="s">
        <v>485</v>
      </c>
      <c r="AY337" t="s">
        <v>487</v>
      </c>
      <c r="AZ337">
        <v>3</v>
      </c>
      <c r="BA337" t="s">
        <v>953</v>
      </c>
      <c r="BC337" t="s">
        <v>787</v>
      </c>
      <c r="BE337" t="s">
        <v>986</v>
      </c>
      <c r="BG337" t="s">
        <v>955</v>
      </c>
      <c r="BI337" t="b">
        <v>1</v>
      </c>
      <c r="BQ337">
        <v>10</v>
      </c>
      <c r="BR337" t="s">
        <v>956</v>
      </c>
      <c r="BS337" t="s">
        <v>510</v>
      </c>
      <c r="CV337" t="s">
        <v>1365</v>
      </c>
      <c r="CW337" t="b">
        <v>1</v>
      </c>
      <c r="CX337" t="b">
        <v>0</v>
      </c>
      <c r="CY337" t="b">
        <v>0</v>
      </c>
      <c r="CZ337" t="b">
        <v>0</v>
      </c>
      <c r="DA337" t="b">
        <v>0</v>
      </c>
      <c r="DB337" t="b">
        <v>0</v>
      </c>
      <c r="DC337" t="b">
        <v>0</v>
      </c>
      <c r="DP337" t="s">
        <v>510</v>
      </c>
      <c r="DQ337" t="s">
        <v>1403</v>
      </c>
      <c r="DW337" t="b">
        <v>1</v>
      </c>
      <c r="EC337" t="s">
        <v>476</v>
      </c>
      <c r="ED337" t="s">
        <v>1237</v>
      </c>
      <c r="EJ337" t="b">
        <v>1</v>
      </c>
      <c r="EP337" t="s">
        <v>476</v>
      </c>
      <c r="EQ337" t="s">
        <v>1159</v>
      </c>
      <c r="ER337" t="b">
        <v>1</v>
      </c>
      <c r="FA337" t="s">
        <v>476</v>
      </c>
      <c r="FB337" t="s">
        <v>476</v>
      </c>
      <c r="FC337" t="s">
        <v>476</v>
      </c>
      <c r="FD337" t="s">
        <v>476</v>
      </c>
      <c r="FE337" t="s">
        <v>510</v>
      </c>
      <c r="FF337" t="s">
        <v>476</v>
      </c>
      <c r="FG337" t="s">
        <v>510</v>
      </c>
      <c r="FH337" t="s">
        <v>510</v>
      </c>
      <c r="FI337" t="s">
        <v>476</v>
      </c>
      <c r="FJ337" t="s">
        <v>476</v>
      </c>
      <c r="FK337" t="s">
        <v>476</v>
      </c>
      <c r="FL337" t="s">
        <v>510</v>
      </c>
      <c r="FN337" t="s">
        <v>476</v>
      </c>
      <c r="FO337" t="s">
        <v>510</v>
      </c>
      <c r="FP337" t="s">
        <v>510</v>
      </c>
      <c r="FQ337" t="s">
        <v>510</v>
      </c>
      <c r="FR337" t="s">
        <v>476</v>
      </c>
      <c r="FS337" t="s">
        <v>476</v>
      </c>
      <c r="FT337" t="s">
        <v>476</v>
      </c>
      <c r="FU337" t="s">
        <v>510</v>
      </c>
      <c r="FV337" t="s">
        <v>476</v>
      </c>
      <c r="FW337" t="s">
        <v>476</v>
      </c>
      <c r="FX337" t="s">
        <v>476</v>
      </c>
      <c r="FY337" t="s">
        <v>510</v>
      </c>
      <c r="FZ337" t="s">
        <v>510</v>
      </c>
      <c r="GA337" t="s">
        <v>510</v>
      </c>
      <c r="GB337">
        <f>IF(Table1[[#This Row],[msna/Demographic_info/HH_members_group/total_m_c_muac]]=0,"",COUNTIF(Table1[[#This Row],[Grain or tubers e.g. bread, rice, noodles, bulger, frikeh, kaak, pasta, andoumeh, manakish, thick grain-based porridge, potatoes]:[Breastmilk]],"Yes"))</f>
        <v>7</v>
      </c>
      <c r="GC337" t="str">
        <f>IF(Table1[[#This Row],[Column1]]="","",IF(Table1[[#This Row],[Please select the assessment type:]]="Livelihood and Protection (MHPSS, CP, GBV)","",IF(Table1[[#This Row],[Column1]]&gt;4,"diverse","not diverse")))</f>
        <v>diverse</v>
      </c>
      <c r="GD337">
        <v>1</v>
      </c>
      <c r="GE337" t="s">
        <v>486</v>
      </c>
      <c r="GF337">
        <v>1</v>
      </c>
      <c r="GG337" t="s">
        <v>486</v>
      </c>
      <c r="GH337" t="s">
        <v>4851</v>
      </c>
      <c r="GI337" t="b">
        <v>1</v>
      </c>
      <c r="GM337" t="b">
        <v>1</v>
      </c>
      <c r="GN337" t="b">
        <v>1</v>
      </c>
      <c r="HA337" t="s">
        <v>4005</v>
      </c>
      <c r="HF337" t="b">
        <v>1</v>
      </c>
      <c r="HG337" t="b">
        <v>1</v>
      </c>
      <c r="HO337" t="s">
        <v>4852</v>
      </c>
      <c r="HP337" t="s">
        <v>1356</v>
      </c>
      <c r="HT337" t="b">
        <v>1</v>
      </c>
      <c r="IC337" t="s">
        <v>1107</v>
      </c>
      <c r="ID337" t="b">
        <v>1</v>
      </c>
      <c r="IP337" t="s">
        <v>1243</v>
      </c>
      <c r="IQ337" t="b">
        <v>1</v>
      </c>
      <c r="IZ337" t="s">
        <v>476</v>
      </c>
      <c r="JB337" t="s">
        <v>1293</v>
      </c>
      <c r="JC337" t="b">
        <v>1</v>
      </c>
      <c r="JQ337" t="s">
        <v>510</v>
      </c>
      <c r="JR337" t="s">
        <v>826</v>
      </c>
      <c r="JS337" t="b">
        <v>1</v>
      </c>
      <c r="JW337" t="b">
        <v>1</v>
      </c>
      <c r="KD337" t="s">
        <v>826</v>
      </c>
      <c r="KE337" t="b">
        <v>1</v>
      </c>
      <c r="KI337" t="b">
        <v>1</v>
      </c>
      <c r="KO337" t="s">
        <v>554</v>
      </c>
      <c r="KW337" t="b">
        <v>1</v>
      </c>
      <c r="LH337" t="s">
        <v>500</v>
      </c>
      <c r="LI337" t="b">
        <v>1</v>
      </c>
      <c r="LR337" t="s">
        <v>2299</v>
      </c>
      <c r="LS337" t="b">
        <v>1</v>
      </c>
      <c r="MI337" t="s">
        <v>3793</v>
      </c>
      <c r="ML337" t="b">
        <v>1</v>
      </c>
      <c r="MY337" t="s">
        <v>1276</v>
      </c>
      <c r="NA337" t="b">
        <v>1</v>
      </c>
      <c r="NK337" t="s">
        <v>924</v>
      </c>
      <c r="NL337" t="b">
        <v>1</v>
      </c>
      <c r="NV337" t="s">
        <v>476</v>
      </c>
      <c r="NX337" t="s">
        <v>510</v>
      </c>
      <c r="NZ337" t="s">
        <v>559</v>
      </c>
      <c r="OB337" t="b">
        <v>1</v>
      </c>
      <c r="OF337" t="b">
        <v>1</v>
      </c>
      <c r="OL337" t="s">
        <v>3920</v>
      </c>
      <c r="OM337" t="b">
        <v>1</v>
      </c>
      <c r="ON337" t="b">
        <v>1</v>
      </c>
      <c r="OO337" t="b">
        <v>1</v>
      </c>
      <c r="OR337" t="b">
        <v>1</v>
      </c>
      <c r="OW337" t="s">
        <v>507</v>
      </c>
      <c r="PC337" t="b">
        <v>1</v>
      </c>
      <c r="PL337">
        <v>2000</v>
      </c>
      <c r="PM337">
        <v>2500</v>
      </c>
      <c r="PN337" t="s">
        <v>1830</v>
      </c>
      <c r="QD337" t="b">
        <v>1</v>
      </c>
      <c r="QF337" t="s">
        <v>510</v>
      </c>
      <c r="QP337" t="s">
        <v>510</v>
      </c>
      <c r="QR337" t="s">
        <v>510</v>
      </c>
      <c r="RC337" t="s">
        <v>511</v>
      </c>
      <c r="RE337" t="s">
        <v>510</v>
      </c>
      <c r="RG337" t="s">
        <v>4853</v>
      </c>
      <c r="RH337" t="s">
        <v>1964</v>
      </c>
      <c r="RK337" t="b">
        <v>1</v>
      </c>
      <c r="RR337" t="s">
        <v>514</v>
      </c>
      <c r="RS337" t="b">
        <v>1</v>
      </c>
      <c r="SA337" t="s">
        <v>543</v>
      </c>
      <c r="SB337" t="s">
        <v>4854</v>
      </c>
      <c r="SC337">
        <v>92476805</v>
      </c>
      <c r="SD337" t="s">
        <v>4855</v>
      </c>
      <c r="SE337" s="2">
        <v>44602.588240740741</v>
      </c>
      <c r="SF337">
        <v>336</v>
      </c>
      <c r="SH337">
        <v>-1</v>
      </c>
      <c r="SK337" t="s">
        <v>518</v>
      </c>
      <c r="SL337">
        <v>1886</v>
      </c>
      <c r="SM337" t="s">
        <v>983</v>
      </c>
      <c r="SN337">
        <v>648550</v>
      </c>
    </row>
    <row r="338" spans="1:508" hidden="1" x14ac:dyDescent="0.25">
      <c r="A338" t="s">
        <v>4856</v>
      </c>
      <c r="B338" t="s">
        <v>4857</v>
      </c>
      <c r="D338" t="s">
        <v>4835</v>
      </c>
      <c r="E338" t="s">
        <v>950</v>
      </c>
      <c r="G338" s="1">
        <v>44602</v>
      </c>
      <c r="H338" t="s">
        <v>2762</v>
      </c>
      <c r="I338" t="s">
        <v>952</v>
      </c>
      <c r="J338" t="s">
        <v>476</v>
      </c>
      <c r="K338" t="s">
        <v>522</v>
      </c>
      <c r="M338" t="s">
        <v>1012</v>
      </c>
      <c r="O338" t="s">
        <v>572</v>
      </c>
      <c r="P338" t="s">
        <v>548</v>
      </c>
      <c r="Q338" t="s">
        <v>481</v>
      </c>
      <c r="R338" t="s">
        <v>479</v>
      </c>
      <c r="S338" t="s">
        <v>482</v>
      </c>
      <c r="T338" t="b">
        <v>1</v>
      </c>
      <c r="AA338" t="s">
        <v>483</v>
      </c>
      <c r="AB338" t="s">
        <v>574</v>
      </c>
      <c r="AC338">
        <v>0</v>
      </c>
      <c r="AD338">
        <v>0</v>
      </c>
      <c r="AE338">
        <v>0</v>
      </c>
      <c r="AF338">
        <v>0</v>
      </c>
      <c r="AG338">
        <v>0</v>
      </c>
      <c r="AH338">
        <v>2</v>
      </c>
      <c r="AI338">
        <v>0</v>
      </c>
      <c r="AJ338" t="s">
        <v>470</v>
      </c>
      <c r="AK338" t="s">
        <v>485</v>
      </c>
      <c r="AL338" t="s">
        <v>485</v>
      </c>
      <c r="AM338">
        <v>0</v>
      </c>
      <c r="AN338">
        <v>0</v>
      </c>
      <c r="AO338">
        <v>0</v>
      </c>
      <c r="AP338">
        <v>0</v>
      </c>
      <c r="AQ338">
        <v>3</v>
      </c>
      <c r="AR338">
        <v>0</v>
      </c>
      <c r="AS338" t="s">
        <v>470</v>
      </c>
      <c r="AT338" t="s">
        <v>487</v>
      </c>
      <c r="AU338" t="s">
        <v>487</v>
      </c>
      <c r="AV338" t="s">
        <v>470</v>
      </c>
      <c r="AW338" t="s">
        <v>470</v>
      </c>
      <c r="AX338" t="s">
        <v>527</v>
      </c>
      <c r="AY338" t="s">
        <v>527</v>
      </c>
      <c r="AZ338">
        <v>5</v>
      </c>
      <c r="BA338" t="s">
        <v>803</v>
      </c>
      <c r="BC338" t="s">
        <v>787</v>
      </c>
      <c r="BE338" t="s">
        <v>953</v>
      </c>
      <c r="BG338" t="s">
        <v>955</v>
      </c>
      <c r="BI338" t="b">
        <v>1</v>
      </c>
      <c r="BQ338">
        <v>10</v>
      </c>
      <c r="BR338" t="s">
        <v>1035</v>
      </c>
      <c r="BS338" t="s">
        <v>510</v>
      </c>
      <c r="CV338" t="s">
        <v>1365</v>
      </c>
      <c r="CW338" t="b">
        <v>1</v>
      </c>
      <c r="CX338" t="b">
        <v>0</v>
      </c>
      <c r="CY338" t="b">
        <v>0</v>
      </c>
      <c r="CZ338" t="b">
        <v>0</v>
      </c>
      <c r="DA338" t="b">
        <v>0</v>
      </c>
      <c r="DB338" t="b">
        <v>0</v>
      </c>
      <c r="DC338" t="b">
        <v>0</v>
      </c>
      <c r="DF338">
        <v>1</v>
      </c>
      <c r="DG338">
        <v>1</v>
      </c>
      <c r="DJ338">
        <v>1</v>
      </c>
      <c r="DK338">
        <v>1</v>
      </c>
      <c r="DP338" t="s">
        <v>510</v>
      </c>
      <c r="DQ338" t="s">
        <v>1181</v>
      </c>
      <c r="DT338" t="b">
        <v>1</v>
      </c>
      <c r="EC338" t="s">
        <v>476</v>
      </c>
      <c r="ED338" t="s">
        <v>1237</v>
      </c>
      <c r="EJ338" t="b">
        <v>1</v>
      </c>
      <c r="EP338" t="s">
        <v>510</v>
      </c>
      <c r="EQ338" t="s">
        <v>1159</v>
      </c>
      <c r="ER338" t="b">
        <v>1</v>
      </c>
      <c r="FA338" t="s">
        <v>476</v>
      </c>
      <c r="FB338" t="s">
        <v>476</v>
      </c>
      <c r="FC338" t="s">
        <v>476</v>
      </c>
      <c r="FD338" t="s">
        <v>476</v>
      </c>
      <c r="FE338" t="s">
        <v>476</v>
      </c>
      <c r="FF338" t="s">
        <v>510</v>
      </c>
      <c r="FG338" t="s">
        <v>510</v>
      </c>
      <c r="FH338" t="s">
        <v>510</v>
      </c>
      <c r="FI338" t="s">
        <v>476</v>
      </c>
      <c r="FJ338" t="s">
        <v>510</v>
      </c>
      <c r="FK338" t="s">
        <v>476</v>
      </c>
      <c r="FL338" t="s">
        <v>510</v>
      </c>
      <c r="GB338">
        <f>IF(Table1[[#This Row],[msna/Demographic_info/HH_members_group/total_m_c_muac]]=0,"",COUNTIF(Table1[[#This Row],[Grain or tubers e.g. bread, rice, noodles, bulger, frikeh, kaak, pasta, andoumeh, manakish, thick grain-based porridge, potatoes]:[Breastmilk]],"Yes"))</f>
        <v>0</v>
      </c>
      <c r="GC338" t="str">
        <f>IF(Table1[[#This Row],[Column1]]="","",IF(Table1[[#This Row],[Please select the assessment type:]]="Livelihood and Protection (MHPSS, CP, GBV)","",IF(Table1[[#This Row],[Column1]]&gt;4,"diverse","not diverse")))</f>
        <v>not diverse</v>
      </c>
      <c r="GH338" t="s">
        <v>3085</v>
      </c>
      <c r="GI338" t="b">
        <v>1</v>
      </c>
      <c r="GJ338" t="b">
        <v>1</v>
      </c>
      <c r="GM338" t="b">
        <v>1</v>
      </c>
      <c r="GN338" t="b">
        <v>1</v>
      </c>
      <c r="HA338" t="s">
        <v>1161</v>
      </c>
      <c r="HD338" t="b">
        <v>1</v>
      </c>
      <c r="HF338" t="b">
        <v>1</v>
      </c>
      <c r="HO338" t="s">
        <v>4858</v>
      </c>
      <c r="HP338" t="s">
        <v>806</v>
      </c>
      <c r="HQ338" t="b">
        <v>1</v>
      </c>
      <c r="HT338" t="b">
        <v>1</v>
      </c>
      <c r="IC338" t="s">
        <v>1107</v>
      </c>
      <c r="ID338" t="b">
        <v>1</v>
      </c>
      <c r="IP338" t="s">
        <v>1243</v>
      </c>
      <c r="IQ338" t="b">
        <v>1</v>
      </c>
      <c r="IZ338" t="s">
        <v>476</v>
      </c>
      <c r="JB338" t="s">
        <v>1293</v>
      </c>
      <c r="JC338" t="b">
        <v>1</v>
      </c>
      <c r="JQ338" t="s">
        <v>510</v>
      </c>
      <c r="JR338" t="s">
        <v>772</v>
      </c>
      <c r="JS338" t="b">
        <v>1</v>
      </c>
      <c r="KD338" t="s">
        <v>772</v>
      </c>
      <c r="KE338" t="b">
        <v>1</v>
      </c>
      <c r="KO338" t="s">
        <v>554</v>
      </c>
      <c r="KW338" t="b">
        <v>1</v>
      </c>
      <c r="LH338" t="s">
        <v>4837</v>
      </c>
      <c r="LK338" t="b">
        <v>1</v>
      </c>
      <c r="LR338" t="s">
        <v>2235</v>
      </c>
      <c r="LS338" t="b">
        <v>1</v>
      </c>
      <c r="LV338" t="b">
        <v>1</v>
      </c>
      <c r="MI338" t="s">
        <v>3793</v>
      </c>
      <c r="ML338" t="b">
        <v>1</v>
      </c>
      <c r="NZ338" t="s">
        <v>559</v>
      </c>
      <c r="OB338" t="b">
        <v>1</v>
      </c>
      <c r="OF338" t="b">
        <v>1</v>
      </c>
      <c r="OL338" t="s">
        <v>3920</v>
      </c>
      <c r="OM338" t="b">
        <v>1</v>
      </c>
      <c r="ON338" t="b">
        <v>1</v>
      </c>
      <c r="OO338" t="b">
        <v>1</v>
      </c>
      <c r="OR338" t="b">
        <v>1</v>
      </c>
      <c r="OW338" t="s">
        <v>507</v>
      </c>
      <c r="PC338" t="b">
        <v>1</v>
      </c>
      <c r="PL338">
        <v>2000</v>
      </c>
      <c r="PM338">
        <v>3000</v>
      </c>
      <c r="PN338" t="s">
        <v>1830</v>
      </c>
      <c r="QD338" t="b">
        <v>1</v>
      </c>
      <c r="QF338" t="s">
        <v>510</v>
      </c>
      <c r="QP338" t="s">
        <v>510</v>
      </c>
      <c r="QR338" t="s">
        <v>510</v>
      </c>
      <c r="RC338" t="s">
        <v>511</v>
      </c>
      <c r="RE338" t="s">
        <v>510</v>
      </c>
      <c r="RG338" t="s">
        <v>543</v>
      </c>
      <c r="RH338" t="s">
        <v>1964</v>
      </c>
      <c r="RK338" t="b">
        <v>1</v>
      </c>
      <c r="RR338" t="s">
        <v>514</v>
      </c>
      <c r="RS338" t="b">
        <v>1</v>
      </c>
      <c r="SA338" t="s">
        <v>543</v>
      </c>
      <c r="SB338" t="s">
        <v>4859</v>
      </c>
      <c r="SC338">
        <v>92476808</v>
      </c>
      <c r="SD338" t="s">
        <v>4860</v>
      </c>
      <c r="SE338" s="2">
        <v>44602.588240740741</v>
      </c>
      <c r="SF338">
        <v>337</v>
      </c>
      <c r="SH338">
        <v>-1</v>
      </c>
      <c r="SK338" t="s">
        <v>518</v>
      </c>
      <c r="SL338">
        <v>1379</v>
      </c>
      <c r="SM338" t="s">
        <v>983</v>
      </c>
      <c r="SN338">
        <v>648550</v>
      </c>
    </row>
    <row r="339" spans="1:508" hidden="1" x14ac:dyDescent="0.25">
      <c r="A339" t="s">
        <v>4861</v>
      </c>
      <c r="B339" t="s">
        <v>4862</v>
      </c>
      <c r="D339" t="s">
        <v>4835</v>
      </c>
      <c r="E339" t="s">
        <v>950</v>
      </c>
      <c r="G339" s="1">
        <v>44602</v>
      </c>
      <c r="H339" t="s">
        <v>2762</v>
      </c>
      <c r="I339" t="s">
        <v>952</v>
      </c>
      <c r="J339" t="s">
        <v>476</v>
      </c>
      <c r="K339" t="s">
        <v>477</v>
      </c>
      <c r="L339" s="1">
        <v>42045</v>
      </c>
      <c r="M339" t="s">
        <v>1012</v>
      </c>
      <c r="O339" t="s">
        <v>572</v>
      </c>
      <c r="P339" t="s">
        <v>721</v>
      </c>
      <c r="Q339" t="s">
        <v>481</v>
      </c>
      <c r="R339" t="s">
        <v>479</v>
      </c>
      <c r="S339" t="s">
        <v>482</v>
      </c>
      <c r="T339" t="b">
        <v>1</v>
      </c>
      <c r="AA339" t="s">
        <v>483</v>
      </c>
      <c r="AB339" t="s">
        <v>525</v>
      </c>
      <c r="AC339">
        <v>0</v>
      </c>
      <c r="AD339">
        <v>0</v>
      </c>
      <c r="AE339">
        <v>0</v>
      </c>
      <c r="AF339">
        <v>0</v>
      </c>
      <c r="AG339">
        <v>0</v>
      </c>
      <c r="AH339">
        <v>0</v>
      </c>
      <c r="AI339">
        <v>1</v>
      </c>
      <c r="AJ339" t="s">
        <v>470</v>
      </c>
      <c r="AK339" t="s">
        <v>486</v>
      </c>
      <c r="AL339" t="s">
        <v>486</v>
      </c>
      <c r="AM339">
        <v>0</v>
      </c>
      <c r="AN339">
        <v>0</v>
      </c>
      <c r="AO339">
        <v>0</v>
      </c>
      <c r="AP339">
        <v>0</v>
      </c>
      <c r="AQ339">
        <v>0</v>
      </c>
      <c r="AR339">
        <v>1</v>
      </c>
      <c r="AS339" t="s">
        <v>470</v>
      </c>
      <c r="AT339" t="s">
        <v>486</v>
      </c>
      <c r="AU339" t="s">
        <v>486</v>
      </c>
      <c r="AV339" t="s">
        <v>470</v>
      </c>
      <c r="AW339" t="s">
        <v>470</v>
      </c>
      <c r="AX339" t="s">
        <v>485</v>
      </c>
      <c r="AY339" t="s">
        <v>485</v>
      </c>
      <c r="AZ339">
        <v>2</v>
      </c>
      <c r="BA339" t="s">
        <v>953</v>
      </c>
      <c r="BC339" t="s">
        <v>787</v>
      </c>
      <c r="BE339" t="s">
        <v>1034</v>
      </c>
      <c r="BG339" t="s">
        <v>955</v>
      </c>
      <c r="BI339" t="b">
        <v>1</v>
      </c>
      <c r="BQ339">
        <v>10</v>
      </c>
      <c r="BR339" t="s">
        <v>1035</v>
      </c>
      <c r="BS339" t="s">
        <v>510</v>
      </c>
      <c r="CV339" t="s">
        <v>1365</v>
      </c>
      <c r="CW339" t="b">
        <v>1</v>
      </c>
      <c r="CX339" t="b">
        <v>0</v>
      </c>
      <c r="CY339" t="b">
        <v>0</v>
      </c>
      <c r="CZ339" t="b">
        <v>0</v>
      </c>
      <c r="DA339" t="b">
        <v>0</v>
      </c>
      <c r="DB339" t="b">
        <v>0</v>
      </c>
      <c r="DC339" t="b">
        <v>0</v>
      </c>
      <c r="DJ339">
        <v>1</v>
      </c>
      <c r="DK339">
        <v>1</v>
      </c>
      <c r="DP339" t="s">
        <v>510</v>
      </c>
      <c r="DQ339" t="s">
        <v>1403</v>
      </c>
      <c r="DW339" t="b">
        <v>1</v>
      </c>
      <c r="EC339" t="s">
        <v>476</v>
      </c>
      <c r="ED339" t="s">
        <v>1237</v>
      </c>
      <c r="EJ339" t="b">
        <v>1</v>
      </c>
      <c r="EP339" t="s">
        <v>510</v>
      </c>
      <c r="EQ339" t="s">
        <v>1038</v>
      </c>
      <c r="ES339" t="b">
        <v>1</v>
      </c>
      <c r="FA339" t="s">
        <v>476</v>
      </c>
      <c r="FB339" t="s">
        <v>476</v>
      </c>
      <c r="FC339" t="s">
        <v>476</v>
      </c>
      <c r="FD339" t="s">
        <v>476</v>
      </c>
      <c r="FE339" t="s">
        <v>476</v>
      </c>
      <c r="FF339" t="s">
        <v>510</v>
      </c>
      <c r="FG339" t="s">
        <v>510</v>
      </c>
      <c r="FH339" t="s">
        <v>510</v>
      </c>
      <c r="FI339" t="s">
        <v>510</v>
      </c>
      <c r="FJ339" t="s">
        <v>476</v>
      </c>
      <c r="FK339" t="s">
        <v>476</v>
      </c>
      <c r="FL339" t="s">
        <v>510</v>
      </c>
      <c r="GB339">
        <f>IF(Table1[[#This Row],[msna/Demographic_info/HH_members_group/total_m_c_muac]]=0,"",COUNTIF(Table1[[#This Row],[Grain or tubers e.g. bread, rice, noodles, bulger, frikeh, kaak, pasta, andoumeh, manakish, thick grain-based porridge, potatoes]:[Breastmilk]],"Yes"))</f>
        <v>0</v>
      </c>
      <c r="GC339" t="str">
        <f>IF(Table1[[#This Row],[Column1]]="","",IF(Table1[[#This Row],[Please select the assessment type:]]="Livelihood and Protection (MHPSS, CP, GBV)","",IF(Table1[[#This Row],[Column1]]&gt;4,"diverse","not diverse")))</f>
        <v>not diverse</v>
      </c>
      <c r="GH339" t="s">
        <v>4863</v>
      </c>
      <c r="GI339" t="b">
        <v>1</v>
      </c>
      <c r="GJ339" t="b">
        <v>1</v>
      </c>
      <c r="GM339" t="b">
        <v>1</v>
      </c>
      <c r="HA339" t="s">
        <v>4864</v>
      </c>
      <c r="HC339" t="b">
        <v>1</v>
      </c>
      <c r="HF339" t="b">
        <v>1</v>
      </c>
      <c r="HG339" t="b">
        <v>1</v>
      </c>
      <c r="HO339" t="s">
        <v>4852</v>
      </c>
      <c r="HP339" t="s">
        <v>1356</v>
      </c>
      <c r="HT339" t="b">
        <v>1</v>
      </c>
      <c r="IC339" t="s">
        <v>1107</v>
      </c>
      <c r="ID339" t="b">
        <v>1</v>
      </c>
      <c r="IP339" t="s">
        <v>824</v>
      </c>
      <c r="IR339" t="b">
        <v>1</v>
      </c>
      <c r="IZ339" t="s">
        <v>769</v>
      </c>
      <c r="JB339" t="s">
        <v>1293</v>
      </c>
      <c r="JC339" t="b">
        <v>1</v>
      </c>
      <c r="JQ339" t="s">
        <v>510</v>
      </c>
      <c r="JR339" t="s">
        <v>772</v>
      </c>
      <c r="JS339" t="b">
        <v>1</v>
      </c>
      <c r="KD339" t="s">
        <v>772</v>
      </c>
      <c r="KE339" t="b">
        <v>1</v>
      </c>
      <c r="KO339" t="s">
        <v>554</v>
      </c>
      <c r="KW339" t="b">
        <v>1</v>
      </c>
      <c r="LH339" t="s">
        <v>554</v>
      </c>
      <c r="LP339" t="b">
        <v>1</v>
      </c>
      <c r="LR339" t="s">
        <v>1393</v>
      </c>
      <c r="LS339" t="b">
        <v>1</v>
      </c>
      <c r="LV339" t="b">
        <v>1</v>
      </c>
      <c r="ME339" t="b">
        <v>1</v>
      </c>
      <c r="MI339" t="s">
        <v>4838</v>
      </c>
      <c r="ML339" t="b">
        <v>1</v>
      </c>
      <c r="MN339" t="b">
        <v>1</v>
      </c>
      <c r="NZ339" t="s">
        <v>1569</v>
      </c>
      <c r="OA339" t="b">
        <v>1</v>
      </c>
      <c r="OB339" t="b">
        <v>1</v>
      </c>
      <c r="OF339" t="b">
        <v>1</v>
      </c>
      <c r="OL339" t="s">
        <v>3785</v>
      </c>
      <c r="OM339" t="b">
        <v>1</v>
      </c>
      <c r="ON339" t="b">
        <v>1</v>
      </c>
      <c r="OO339" t="b">
        <v>1</v>
      </c>
      <c r="OW339" t="s">
        <v>1116</v>
      </c>
      <c r="OX339" t="b">
        <v>1</v>
      </c>
      <c r="PG339" t="b">
        <v>1</v>
      </c>
      <c r="PM339">
        <v>1000</v>
      </c>
      <c r="PN339" t="s">
        <v>609</v>
      </c>
      <c r="PO339" t="b">
        <v>1</v>
      </c>
      <c r="QF339" t="s">
        <v>476</v>
      </c>
      <c r="QG339" t="s">
        <v>509</v>
      </c>
      <c r="QH339" t="b">
        <v>1</v>
      </c>
      <c r="QP339" t="s">
        <v>510</v>
      </c>
      <c r="QR339" t="s">
        <v>510</v>
      </c>
      <c r="RC339" t="s">
        <v>511</v>
      </c>
      <c r="RE339" t="s">
        <v>510</v>
      </c>
      <c r="RG339" t="s">
        <v>4865</v>
      </c>
      <c r="RH339" t="s">
        <v>1964</v>
      </c>
      <c r="RK339" t="b">
        <v>1</v>
      </c>
      <c r="RR339" t="s">
        <v>514</v>
      </c>
      <c r="RS339" t="b">
        <v>1</v>
      </c>
      <c r="SA339" t="s">
        <v>543</v>
      </c>
      <c r="SB339" t="s">
        <v>4866</v>
      </c>
      <c r="SC339">
        <v>92476811</v>
      </c>
      <c r="SD339" t="s">
        <v>4867</v>
      </c>
      <c r="SE339" s="2">
        <v>44602.588252314818</v>
      </c>
      <c r="SF339">
        <v>338</v>
      </c>
      <c r="SH339">
        <v>-1</v>
      </c>
      <c r="SK339" t="s">
        <v>518</v>
      </c>
      <c r="SL339">
        <v>16785</v>
      </c>
      <c r="SM339" t="s">
        <v>983</v>
      </c>
      <c r="SN339">
        <v>648550</v>
      </c>
    </row>
    <row r="340" spans="1:508" hidden="1" x14ac:dyDescent="0.25">
      <c r="A340" t="s">
        <v>4868</v>
      </c>
      <c r="B340" t="s">
        <v>4869</v>
      </c>
      <c r="C340" t="s">
        <v>470</v>
      </c>
      <c r="D340" t="s">
        <v>4870</v>
      </c>
      <c r="E340" t="s">
        <v>950</v>
      </c>
      <c r="G340" s="1">
        <v>44602</v>
      </c>
      <c r="H340" t="s">
        <v>2762</v>
      </c>
      <c r="I340" t="s">
        <v>952</v>
      </c>
      <c r="J340" t="s">
        <v>476</v>
      </c>
      <c r="K340" t="s">
        <v>522</v>
      </c>
      <c r="M340" t="s">
        <v>1012</v>
      </c>
      <c r="O340" t="s">
        <v>572</v>
      </c>
      <c r="P340" t="s">
        <v>721</v>
      </c>
      <c r="Q340" t="s">
        <v>481</v>
      </c>
      <c r="R340" t="s">
        <v>479</v>
      </c>
      <c r="S340" t="s">
        <v>482</v>
      </c>
      <c r="T340" t="b">
        <v>1</v>
      </c>
      <c r="AA340" t="s">
        <v>483</v>
      </c>
      <c r="AB340" t="s">
        <v>484</v>
      </c>
      <c r="AC340">
        <v>0</v>
      </c>
      <c r="AD340">
        <v>0</v>
      </c>
      <c r="AE340">
        <v>0</v>
      </c>
      <c r="AF340">
        <v>0</v>
      </c>
      <c r="AG340">
        <v>0</v>
      </c>
      <c r="AH340">
        <v>0</v>
      </c>
      <c r="AI340">
        <v>1</v>
      </c>
      <c r="AJ340" t="s">
        <v>470</v>
      </c>
      <c r="AK340" t="s">
        <v>486</v>
      </c>
      <c r="AL340" t="s">
        <v>486</v>
      </c>
      <c r="AM340">
        <v>0</v>
      </c>
      <c r="AN340">
        <v>0</v>
      </c>
      <c r="AO340">
        <v>0</v>
      </c>
      <c r="AP340">
        <v>0</v>
      </c>
      <c r="AQ340">
        <v>1</v>
      </c>
      <c r="AR340">
        <v>0</v>
      </c>
      <c r="AS340" t="s">
        <v>470</v>
      </c>
      <c r="AT340" t="s">
        <v>486</v>
      </c>
      <c r="AU340" t="s">
        <v>486</v>
      </c>
      <c r="AV340" t="s">
        <v>470</v>
      </c>
      <c r="AW340" t="s">
        <v>470</v>
      </c>
      <c r="AX340" t="s">
        <v>485</v>
      </c>
      <c r="AY340" t="s">
        <v>485</v>
      </c>
      <c r="AZ340">
        <v>2</v>
      </c>
      <c r="BA340" t="s">
        <v>953</v>
      </c>
      <c r="BC340" t="s">
        <v>787</v>
      </c>
      <c r="BE340" t="s">
        <v>1034</v>
      </c>
      <c r="BG340" t="s">
        <v>1745</v>
      </c>
      <c r="BN340" t="b">
        <v>1</v>
      </c>
      <c r="BR340" t="s">
        <v>1663</v>
      </c>
      <c r="BS340" t="s">
        <v>510</v>
      </c>
      <c r="CV340" t="s">
        <v>1156</v>
      </c>
      <c r="CW340" t="b">
        <v>0</v>
      </c>
      <c r="CX340" t="b">
        <v>1</v>
      </c>
      <c r="CY340" t="b">
        <v>0</v>
      </c>
      <c r="CZ340" t="b">
        <v>0</v>
      </c>
      <c r="DA340" t="b">
        <v>0</v>
      </c>
      <c r="DB340" t="b">
        <v>0</v>
      </c>
      <c r="DC340" t="b">
        <v>0</v>
      </c>
      <c r="DE340">
        <v>1</v>
      </c>
      <c r="DJ340">
        <v>1</v>
      </c>
      <c r="DK340">
        <v>1</v>
      </c>
      <c r="DP340" t="s">
        <v>476</v>
      </c>
      <c r="EC340" t="s">
        <v>476</v>
      </c>
      <c r="ED340" t="s">
        <v>1237</v>
      </c>
      <c r="EJ340" t="b">
        <v>1</v>
      </c>
      <c r="EP340" t="s">
        <v>510</v>
      </c>
      <c r="EQ340" t="s">
        <v>1257</v>
      </c>
      <c r="ER340" t="b">
        <v>1</v>
      </c>
      <c r="ES340" t="b">
        <v>1</v>
      </c>
      <c r="FA340" t="s">
        <v>510</v>
      </c>
      <c r="FB340" t="s">
        <v>510</v>
      </c>
      <c r="FC340" t="s">
        <v>476</v>
      </c>
      <c r="FD340" t="s">
        <v>476</v>
      </c>
      <c r="FE340" t="s">
        <v>476</v>
      </c>
      <c r="FF340" t="s">
        <v>510</v>
      </c>
      <c r="FG340" t="s">
        <v>476</v>
      </c>
      <c r="FH340" t="s">
        <v>476</v>
      </c>
      <c r="FI340" t="s">
        <v>476</v>
      </c>
      <c r="FJ340" t="s">
        <v>476</v>
      </c>
      <c r="FK340" t="s">
        <v>476</v>
      </c>
      <c r="FL340" t="s">
        <v>510</v>
      </c>
      <c r="GB340">
        <f>IF(Table1[[#This Row],[msna/Demographic_info/HH_members_group/total_m_c_muac]]=0,"",COUNTIF(Table1[[#This Row],[Grain or tubers e.g. bread, rice, noodles, bulger, frikeh, kaak, pasta, andoumeh, manakish, thick grain-based porridge, potatoes]:[Breastmilk]],"Yes"))</f>
        <v>0</v>
      </c>
      <c r="GC340" t="str">
        <f>IF(Table1[[#This Row],[Column1]]="","",IF(Table1[[#This Row],[Please select the assessment type:]]="Livelihood and Protection (MHPSS, CP, GBV)","",IF(Table1[[#This Row],[Column1]]&gt;4,"diverse","not diverse")))</f>
        <v>not diverse</v>
      </c>
      <c r="GH340" t="s">
        <v>1410</v>
      </c>
      <c r="GY340" t="b">
        <v>1</v>
      </c>
      <c r="IC340" t="s">
        <v>1107</v>
      </c>
      <c r="ID340" t="b">
        <v>1</v>
      </c>
      <c r="IP340" t="s">
        <v>554</v>
      </c>
      <c r="IX340" t="b">
        <v>1</v>
      </c>
      <c r="IZ340" t="s">
        <v>769</v>
      </c>
      <c r="JB340" t="s">
        <v>4871</v>
      </c>
      <c r="JD340" t="b">
        <v>1</v>
      </c>
      <c r="JM340" t="b">
        <v>1</v>
      </c>
      <c r="JQ340" t="s">
        <v>510</v>
      </c>
      <c r="JR340" t="s">
        <v>772</v>
      </c>
      <c r="JS340" t="b">
        <v>1</v>
      </c>
      <c r="KD340" t="s">
        <v>772</v>
      </c>
      <c r="KE340" t="b">
        <v>1</v>
      </c>
      <c r="KO340" t="s">
        <v>2209</v>
      </c>
      <c r="KQ340" t="b">
        <v>1</v>
      </c>
      <c r="KY340" t="s">
        <v>498</v>
      </c>
      <c r="LA340" t="b">
        <v>1</v>
      </c>
      <c r="LH340" t="s">
        <v>554</v>
      </c>
      <c r="LP340" t="b">
        <v>1</v>
      </c>
      <c r="LR340" t="s">
        <v>4872</v>
      </c>
      <c r="LS340" t="b">
        <v>1</v>
      </c>
      <c r="LT340" t="b">
        <v>1</v>
      </c>
      <c r="LU340" t="b">
        <v>1</v>
      </c>
      <c r="LW340" t="b">
        <v>1</v>
      </c>
      <c r="LY340" t="b">
        <v>1</v>
      </c>
      <c r="MA340" t="b">
        <v>1</v>
      </c>
      <c r="ME340" t="b">
        <v>1</v>
      </c>
      <c r="MI340" t="s">
        <v>1226</v>
      </c>
      <c r="MO340" t="b">
        <v>1</v>
      </c>
      <c r="NZ340" t="s">
        <v>4873</v>
      </c>
      <c r="OA340" t="b">
        <v>1</v>
      </c>
      <c r="OB340" t="b">
        <v>1</v>
      </c>
      <c r="OC340" t="b">
        <v>1</v>
      </c>
      <c r="OD340" t="b">
        <v>1</v>
      </c>
      <c r="OF340" t="b">
        <v>1</v>
      </c>
      <c r="OL340" t="s">
        <v>2388</v>
      </c>
      <c r="OO340" t="b">
        <v>1</v>
      </c>
      <c r="OP340" t="b">
        <v>1</v>
      </c>
      <c r="OQ340" t="b">
        <v>1</v>
      </c>
      <c r="OW340" t="s">
        <v>608</v>
      </c>
      <c r="PE340" t="b">
        <v>1</v>
      </c>
      <c r="PL340">
        <v>2000</v>
      </c>
      <c r="PM340">
        <v>2000</v>
      </c>
      <c r="PN340" t="s">
        <v>563</v>
      </c>
      <c r="PS340" t="b">
        <v>1</v>
      </c>
      <c r="QF340" t="s">
        <v>510</v>
      </c>
      <c r="QP340" t="s">
        <v>510</v>
      </c>
      <c r="QR340" t="s">
        <v>510</v>
      </c>
      <c r="RC340" t="s">
        <v>511</v>
      </c>
      <c r="RE340" t="s">
        <v>510</v>
      </c>
      <c r="RG340" t="s">
        <v>4874</v>
      </c>
      <c r="RH340" t="s">
        <v>542</v>
      </c>
      <c r="RJ340" t="b">
        <v>1</v>
      </c>
      <c r="RR340" t="s">
        <v>514</v>
      </c>
      <c r="RS340" t="b">
        <v>1</v>
      </c>
      <c r="SB340" t="s">
        <v>4875</v>
      </c>
      <c r="SC340">
        <v>92476821</v>
      </c>
      <c r="SD340" t="s">
        <v>4876</v>
      </c>
      <c r="SE340" s="2">
        <v>44602.588321759264</v>
      </c>
      <c r="SF340">
        <v>339</v>
      </c>
      <c r="SH340">
        <v>-1</v>
      </c>
      <c r="SK340" t="s">
        <v>518</v>
      </c>
      <c r="SL340">
        <v>14905</v>
      </c>
      <c r="SM340" t="s">
        <v>983</v>
      </c>
      <c r="SN340">
        <v>648550</v>
      </c>
    </row>
    <row r="341" spans="1:508" hidden="1" x14ac:dyDescent="0.25">
      <c r="A341" t="s">
        <v>4877</v>
      </c>
      <c r="B341" t="s">
        <v>4878</v>
      </c>
      <c r="D341" t="s">
        <v>4879</v>
      </c>
      <c r="E341" t="s">
        <v>950</v>
      </c>
      <c r="G341" s="1">
        <v>44602</v>
      </c>
      <c r="H341" t="s">
        <v>2762</v>
      </c>
      <c r="I341" t="s">
        <v>952</v>
      </c>
      <c r="J341" t="s">
        <v>476</v>
      </c>
      <c r="K341" t="s">
        <v>522</v>
      </c>
      <c r="M341" t="s">
        <v>1012</v>
      </c>
      <c r="O341" t="s">
        <v>572</v>
      </c>
      <c r="P341" t="s">
        <v>480</v>
      </c>
      <c r="Q341" t="s">
        <v>481</v>
      </c>
      <c r="R341" t="s">
        <v>479</v>
      </c>
      <c r="S341" t="s">
        <v>482</v>
      </c>
      <c r="T341" t="b">
        <v>1</v>
      </c>
      <c r="AA341" t="s">
        <v>483</v>
      </c>
      <c r="AB341" t="s">
        <v>594</v>
      </c>
      <c r="AC341">
        <v>1</v>
      </c>
      <c r="AD341">
        <v>0</v>
      </c>
      <c r="AE341">
        <v>2</v>
      </c>
      <c r="AF341">
        <v>0</v>
      </c>
      <c r="AG341">
        <v>0</v>
      </c>
      <c r="AH341">
        <v>1</v>
      </c>
      <c r="AI341">
        <v>0</v>
      </c>
      <c r="AJ341" t="s">
        <v>485</v>
      </c>
      <c r="AK341" t="s">
        <v>486</v>
      </c>
      <c r="AL341" t="s">
        <v>487</v>
      </c>
      <c r="AM341">
        <v>0</v>
      </c>
      <c r="AN341">
        <v>0</v>
      </c>
      <c r="AO341">
        <v>0</v>
      </c>
      <c r="AP341">
        <v>0</v>
      </c>
      <c r="AQ341">
        <v>1</v>
      </c>
      <c r="AR341">
        <v>0</v>
      </c>
      <c r="AS341" t="s">
        <v>470</v>
      </c>
      <c r="AT341" t="s">
        <v>486</v>
      </c>
      <c r="AU341" t="s">
        <v>486</v>
      </c>
      <c r="AV341" t="s">
        <v>485</v>
      </c>
      <c r="AW341" t="s">
        <v>485</v>
      </c>
      <c r="AX341" t="s">
        <v>485</v>
      </c>
      <c r="AY341" t="s">
        <v>526</v>
      </c>
      <c r="AZ341">
        <v>4</v>
      </c>
      <c r="BA341" t="s">
        <v>803</v>
      </c>
      <c r="BC341" t="s">
        <v>787</v>
      </c>
      <c r="BE341" t="s">
        <v>953</v>
      </c>
      <c r="BG341" t="s">
        <v>554</v>
      </c>
      <c r="BO341" t="b">
        <v>1</v>
      </c>
      <c r="BR341" t="s">
        <v>1628</v>
      </c>
      <c r="BS341" t="s">
        <v>510</v>
      </c>
      <c r="CV341" t="s">
        <v>1352</v>
      </c>
      <c r="CW341" t="b">
        <v>0</v>
      </c>
      <c r="CX341" t="b">
        <v>0</v>
      </c>
      <c r="CY341" t="b">
        <v>1</v>
      </c>
      <c r="CZ341" t="b">
        <v>0</v>
      </c>
      <c r="DA341" t="b">
        <v>0</v>
      </c>
      <c r="DB341" t="b">
        <v>0</v>
      </c>
      <c r="DC341" t="b">
        <v>0</v>
      </c>
      <c r="DP341" t="s">
        <v>510</v>
      </c>
      <c r="DQ341" t="s">
        <v>2122</v>
      </c>
      <c r="DS341" t="b">
        <v>1</v>
      </c>
      <c r="DT341" t="b">
        <v>1</v>
      </c>
      <c r="EC341" t="s">
        <v>476</v>
      </c>
      <c r="ED341" t="s">
        <v>1237</v>
      </c>
      <c r="EJ341" t="b">
        <v>1</v>
      </c>
      <c r="EP341" t="s">
        <v>510</v>
      </c>
      <c r="EQ341" t="s">
        <v>1257</v>
      </c>
      <c r="ER341" t="b">
        <v>1</v>
      </c>
      <c r="ES341" t="b">
        <v>1</v>
      </c>
      <c r="FA341" t="s">
        <v>510</v>
      </c>
      <c r="FB341" t="s">
        <v>476</v>
      </c>
      <c r="FC341" t="s">
        <v>476</v>
      </c>
      <c r="FD341" t="s">
        <v>476</v>
      </c>
      <c r="FE341" t="s">
        <v>510</v>
      </c>
      <c r="FF341" t="s">
        <v>510</v>
      </c>
      <c r="FG341" t="s">
        <v>476</v>
      </c>
      <c r="FH341" t="s">
        <v>510</v>
      </c>
      <c r="FI341" t="s">
        <v>510</v>
      </c>
      <c r="FJ341" t="s">
        <v>476</v>
      </c>
      <c r="FK341" t="s">
        <v>476</v>
      </c>
      <c r="FL341" t="s">
        <v>510</v>
      </c>
      <c r="FN341" t="s">
        <v>510</v>
      </c>
      <c r="FO341" t="s">
        <v>510</v>
      </c>
      <c r="FP341" t="s">
        <v>510</v>
      </c>
      <c r="FQ341" t="s">
        <v>510</v>
      </c>
      <c r="FR341" t="s">
        <v>476</v>
      </c>
      <c r="FS341" t="s">
        <v>510</v>
      </c>
      <c r="FT341" t="s">
        <v>476</v>
      </c>
      <c r="FU341" t="s">
        <v>476</v>
      </c>
      <c r="FV341" t="s">
        <v>510</v>
      </c>
      <c r="FW341" t="s">
        <v>476</v>
      </c>
      <c r="FX341" t="s">
        <v>476</v>
      </c>
      <c r="FY341" t="s">
        <v>510</v>
      </c>
      <c r="FZ341" t="s">
        <v>510</v>
      </c>
      <c r="GA341" t="s">
        <v>476</v>
      </c>
      <c r="GB341">
        <f>IF(Table1[[#This Row],[msna/Demographic_info/HH_members_group/total_m_c_muac]]=0,"",COUNTIF(Table1[[#This Row],[Grain or tubers e.g. bread, rice, noodles, bulger, frikeh, kaak, pasta, andoumeh, manakish, thick grain-based porridge, potatoes]:[Breastmilk]],"Yes"))</f>
        <v>6</v>
      </c>
      <c r="GC341" t="str">
        <f>IF(Table1[[#This Row],[Column1]]="","",IF(Table1[[#This Row],[Please select the assessment type:]]="Livelihood and Protection (MHPSS, CP, GBV)","",IF(Table1[[#This Row],[Column1]]&gt;4,"diverse","not diverse")))</f>
        <v>diverse</v>
      </c>
      <c r="GD341">
        <v>2</v>
      </c>
      <c r="GE341" t="s">
        <v>485</v>
      </c>
      <c r="GF341">
        <v>1</v>
      </c>
      <c r="GG341" t="s">
        <v>486</v>
      </c>
      <c r="GH341" t="s">
        <v>2185</v>
      </c>
      <c r="GJ341" t="b">
        <v>1</v>
      </c>
      <c r="GQ341" t="b">
        <v>1</v>
      </c>
      <c r="HA341" t="s">
        <v>1142</v>
      </c>
      <c r="HC341" t="b">
        <v>1</v>
      </c>
      <c r="HO341" t="s">
        <v>4880</v>
      </c>
      <c r="HP341" t="s">
        <v>3284</v>
      </c>
      <c r="HV341" t="b">
        <v>1</v>
      </c>
      <c r="IC341" t="s">
        <v>554</v>
      </c>
      <c r="IN341" t="b">
        <v>1</v>
      </c>
      <c r="IP341" t="s">
        <v>554</v>
      </c>
      <c r="IX341" t="b">
        <v>1</v>
      </c>
      <c r="IZ341" t="s">
        <v>769</v>
      </c>
      <c r="JB341" t="s">
        <v>2402</v>
      </c>
      <c r="JD341" t="b">
        <v>1</v>
      </c>
      <c r="JQ341" t="s">
        <v>771</v>
      </c>
      <c r="JR341" t="s">
        <v>390</v>
      </c>
      <c r="KA341" t="b">
        <v>1</v>
      </c>
      <c r="KC341" t="s">
        <v>4881</v>
      </c>
      <c r="KD341" t="s">
        <v>554</v>
      </c>
      <c r="KM341" t="b">
        <v>1</v>
      </c>
      <c r="KO341" t="s">
        <v>554</v>
      </c>
      <c r="KW341" t="b">
        <v>1</v>
      </c>
      <c r="LH341" t="s">
        <v>554</v>
      </c>
      <c r="LP341" t="b">
        <v>1</v>
      </c>
      <c r="LR341" t="s">
        <v>2999</v>
      </c>
      <c r="LS341" t="b">
        <v>1</v>
      </c>
      <c r="LY341" t="b">
        <v>1</v>
      </c>
      <c r="MI341" t="s">
        <v>1226</v>
      </c>
      <c r="MO341" t="b">
        <v>1</v>
      </c>
      <c r="MY341" t="s">
        <v>1023</v>
      </c>
      <c r="NH341" t="b">
        <v>1</v>
      </c>
      <c r="NK341" t="s">
        <v>4434</v>
      </c>
      <c r="NM341" t="b">
        <v>1</v>
      </c>
      <c r="NV341" t="s">
        <v>505</v>
      </c>
      <c r="NX341" t="s">
        <v>510</v>
      </c>
      <c r="NZ341" t="s">
        <v>1546</v>
      </c>
      <c r="OA341" t="b">
        <v>1</v>
      </c>
      <c r="OB341" t="b">
        <v>1</v>
      </c>
      <c r="OL341" t="s">
        <v>1395</v>
      </c>
      <c r="OO341" t="b">
        <v>1</v>
      </c>
      <c r="OW341" t="s">
        <v>562</v>
      </c>
      <c r="PA341" t="b">
        <v>1</v>
      </c>
      <c r="PL341">
        <v>1500</v>
      </c>
      <c r="PM341">
        <v>1700</v>
      </c>
      <c r="PN341" t="s">
        <v>563</v>
      </c>
      <c r="PS341" t="b">
        <v>1</v>
      </c>
      <c r="QF341" t="s">
        <v>510</v>
      </c>
      <c r="QP341" t="s">
        <v>510</v>
      </c>
      <c r="QR341" t="s">
        <v>510</v>
      </c>
      <c r="RC341" t="s">
        <v>673</v>
      </c>
      <c r="RE341" t="s">
        <v>510</v>
      </c>
      <c r="RG341" t="s">
        <v>4882</v>
      </c>
      <c r="RH341" t="s">
        <v>542</v>
      </c>
      <c r="RJ341" t="b">
        <v>1</v>
      </c>
      <c r="RR341" t="s">
        <v>514</v>
      </c>
      <c r="RS341" t="b">
        <v>1</v>
      </c>
      <c r="SB341" t="s">
        <v>4883</v>
      </c>
      <c r="SC341">
        <v>92476822</v>
      </c>
      <c r="SD341" t="s">
        <v>4884</v>
      </c>
      <c r="SE341" s="2">
        <v>44602.588333333333</v>
      </c>
      <c r="SF341">
        <v>340</v>
      </c>
      <c r="SH341">
        <v>-1</v>
      </c>
      <c r="SK341" t="s">
        <v>518</v>
      </c>
      <c r="SL341">
        <v>1842</v>
      </c>
      <c r="SM341" t="s">
        <v>983</v>
      </c>
      <c r="SN341">
        <v>648550</v>
      </c>
    </row>
    <row r="342" spans="1:508" hidden="1" x14ac:dyDescent="0.25">
      <c r="A342" t="s">
        <v>4885</v>
      </c>
      <c r="B342" t="s">
        <v>4886</v>
      </c>
      <c r="D342" t="s">
        <v>4879</v>
      </c>
      <c r="E342" t="s">
        <v>950</v>
      </c>
      <c r="G342" s="1">
        <v>44602</v>
      </c>
      <c r="H342" t="s">
        <v>2762</v>
      </c>
      <c r="I342" t="s">
        <v>952</v>
      </c>
      <c r="J342" t="s">
        <v>476</v>
      </c>
      <c r="K342" t="s">
        <v>522</v>
      </c>
      <c r="M342" t="s">
        <v>1012</v>
      </c>
      <c r="O342" t="s">
        <v>572</v>
      </c>
      <c r="P342" t="s">
        <v>480</v>
      </c>
      <c r="Q342" t="s">
        <v>481</v>
      </c>
      <c r="R342" t="s">
        <v>479</v>
      </c>
      <c r="S342" t="s">
        <v>1286</v>
      </c>
      <c r="U342" t="b">
        <v>1</v>
      </c>
      <c r="AA342" t="s">
        <v>483</v>
      </c>
      <c r="AB342" t="s">
        <v>484</v>
      </c>
      <c r="AC342">
        <v>0</v>
      </c>
      <c r="AD342">
        <v>0</v>
      </c>
      <c r="AE342">
        <v>0</v>
      </c>
      <c r="AF342">
        <v>2</v>
      </c>
      <c r="AG342">
        <v>0</v>
      </c>
      <c r="AH342">
        <v>1</v>
      </c>
      <c r="AI342">
        <v>0</v>
      </c>
      <c r="AJ342" t="s">
        <v>485</v>
      </c>
      <c r="AK342" t="s">
        <v>486</v>
      </c>
      <c r="AL342" t="s">
        <v>487</v>
      </c>
      <c r="AM342">
        <v>0</v>
      </c>
      <c r="AN342">
        <v>0</v>
      </c>
      <c r="AO342">
        <v>1</v>
      </c>
      <c r="AP342">
        <v>0</v>
      </c>
      <c r="AQ342">
        <v>1</v>
      </c>
      <c r="AR342">
        <v>0</v>
      </c>
      <c r="AS342" t="s">
        <v>486</v>
      </c>
      <c r="AT342" t="s">
        <v>486</v>
      </c>
      <c r="AU342" t="s">
        <v>485</v>
      </c>
      <c r="AV342" t="s">
        <v>487</v>
      </c>
      <c r="AW342" t="s">
        <v>470</v>
      </c>
      <c r="AX342" t="s">
        <v>485</v>
      </c>
      <c r="AY342" t="s">
        <v>527</v>
      </c>
      <c r="AZ342">
        <v>5</v>
      </c>
      <c r="BA342" t="s">
        <v>803</v>
      </c>
      <c r="BC342" t="s">
        <v>787</v>
      </c>
      <c r="BE342" t="s">
        <v>1340</v>
      </c>
      <c r="BG342" t="s">
        <v>1745</v>
      </c>
      <c r="BN342" t="b">
        <v>1</v>
      </c>
      <c r="BR342" t="s">
        <v>1628</v>
      </c>
      <c r="BS342" t="s">
        <v>510</v>
      </c>
      <c r="CV342" t="s">
        <v>1352</v>
      </c>
      <c r="CW342" t="b">
        <v>0</v>
      </c>
      <c r="CX342" t="b">
        <v>0</v>
      </c>
      <c r="CY342" t="b">
        <v>1</v>
      </c>
      <c r="CZ342" t="b">
        <v>0</v>
      </c>
      <c r="DA342" t="b">
        <v>0</v>
      </c>
      <c r="DB342" t="b">
        <v>0</v>
      </c>
      <c r="DC342" t="b">
        <v>0</v>
      </c>
      <c r="DP342" t="s">
        <v>476</v>
      </c>
      <c r="EC342" t="s">
        <v>476</v>
      </c>
      <c r="ED342" t="s">
        <v>1237</v>
      </c>
      <c r="EJ342" t="b">
        <v>1</v>
      </c>
      <c r="EP342" t="s">
        <v>510</v>
      </c>
      <c r="EQ342" t="s">
        <v>1038</v>
      </c>
      <c r="ES342" t="b">
        <v>1</v>
      </c>
      <c r="FA342" t="s">
        <v>476</v>
      </c>
      <c r="FB342" t="s">
        <v>510</v>
      </c>
      <c r="FC342" t="s">
        <v>476</v>
      </c>
      <c r="FD342" t="s">
        <v>476</v>
      </c>
      <c r="FE342" t="s">
        <v>476</v>
      </c>
      <c r="FF342" t="s">
        <v>510</v>
      </c>
      <c r="FG342" t="s">
        <v>476</v>
      </c>
      <c r="FH342" t="s">
        <v>510</v>
      </c>
      <c r="FI342" t="s">
        <v>510</v>
      </c>
      <c r="FJ342" t="s">
        <v>476</v>
      </c>
      <c r="FK342" t="s">
        <v>476</v>
      </c>
      <c r="FL342" t="s">
        <v>510</v>
      </c>
      <c r="GB342">
        <f>IF(Table1[[#This Row],[msna/Demographic_info/HH_members_group/total_m_c_muac]]=0,"",COUNTIF(Table1[[#This Row],[Grain or tubers e.g. bread, rice, noodles, bulger, frikeh, kaak, pasta, andoumeh, manakish, thick grain-based porridge, potatoes]:[Breastmilk]],"Yes"))</f>
        <v>0</v>
      </c>
      <c r="GC342" t="str">
        <f>IF(Table1[[#This Row],[Column1]]="","",IF(Table1[[#This Row],[Please select the assessment type:]]="Livelihood and Protection (MHPSS, CP, GBV)","",IF(Table1[[#This Row],[Column1]]&gt;4,"diverse","not diverse")))</f>
        <v>not diverse</v>
      </c>
      <c r="GH342" t="s">
        <v>4341</v>
      </c>
      <c r="GQ342" t="b">
        <v>1</v>
      </c>
      <c r="HA342" t="s">
        <v>492</v>
      </c>
      <c r="HB342" t="b">
        <v>1</v>
      </c>
      <c r="HO342" t="s">
        <v>4887</v>
      </c>
      <c r="HP342" t="s">
        <v>1356</v>
      </c>
      <c r="HT342" t="b">
        <v>1</v>
      </c>
      <c r="IC342" t="s">
        <v>1107</v>
      </c>
      <c r="ID342" t="b">
        <v>1</v>
      </c>
      <c r="IP342" t="s">
        <v>554</v>
      </c>
      <c r="IX342" t="b">
        <v>1</v>
      </c>
      <c r="IZ342" t="s">
        <v>769</v>
      </c>
      <c r="JB342" t="s">
        <v>4888</v>
      </c>
      <c r="JD342" t="b">
        <v>1</v>
      </c>
      <c r="JM342" t="b">
        <v>1</v>
      </c>
      <c r="JQ342" t="s">
        <v>771</v>
      </c>
      <c r="JR342" t="s">
        <v>772</v>
      </c>
      <c r="JS342" t="b">
        <v>1</v>
      </c>
      <c r="KD342" t="s">
        <v>772</v>
      </c>
      <c r="KE342" t="b">
        <v>1</v>
      </c>
      <c r="KO342" t="s">
        <v>554</v>
      </c>
      <c r="KW342" t="b">
        <v>1</v>
      </c>
      <c r="LH342" t="s">
        <v>554</v>
      </c>
      <c r="LP342" t="b">
        <v>1</v>
      </c>
      <c r="LR342" t="s">
        <v>4889</v>
      </c>
      <c r="LW342" t="b">
        <v>1</v>
      </c>
      <c r="LY342" t="b">
        <v>1</v>
      </c>
      <c r="ME342" t="b">
        <v>1</v>
      </c>
      <c r="MI342" t="s">
        <v>1226</v>
      </c>
      <c r="MO342" t="b">
        <v>1</v>
      </c>
      <c r="MY342" t="s">
        <v>1023</v>
      </c>
      <c r="NH342" t="b">
        <v>1</v>
      </c>
      <c r="NK342" t="s">
        <v>4434</v>
      </c>
      <c r="NM342" t="b">
        <v>1</v>
      </c>
      <c r="NV342" t="s">
        <v>476</v>
      </c>
      <c r="NX342" t="s">
        <v>510</v>
      </c>
      <c r="NZ342" t="s">
        <v>1023</v>
      </c>
      <c r="OI342" t="b">
        <v>1</v>
      </c>
      <c r="OL342" t="s">
        <v>1395</v>
      </c>
      <c r="OO342" t="b">
        <v>1</v>
      </c>
      <c r="OW342" t="s">
        <v>507</v>
      </c>
      <c r="PC342" t="b">
        <v>1</v>
      </c>
      <c r="PL342">
        <v>1000</v>
      </c>
      <c r="PM342">
        <v>1000</v>
      </c>
      <c r="PN342" t="s">
        <v>1830</v>
      </c>
      <c r="QD342" t="b">
        <v>1</v>
      </c>
      <c r="QF342" t="s">
        <v>510</v>
      </c>
      <c r="QP342" t="s">
        <v>510</v>
      </c>
      <c r="QR342" t="s">
        <v>510</v>
      </c>
      <c r="RC342" t="s">
        <v>511</v>
      </c>
      <c r="RE342" t="s">
        <v>510</v>
      </c>
      <c r="RG342" t="s">
        <v>4890</v>
      </c>
      <c r="RH342" t="s">
        <v>542</v>
      </c>
      <c r="RJ342" t="b">
        <v>1</v>
      </c>
      <c r="RR342" t="s">
        <v>514</v>
      </c>
      <c r="RS342" t="b">
        <v>1</v>
      </c>
      <c r="SB342" t="s">
        <v>4891</v>
      </c>
      <c r="SC342">
        <v>92476824</v>
      </c>
      <c r="SD342" t="s">
        <v>4892</v>
      </c>
      <c r="SE342" s="2">
        <v>44602.58834490741</v>
      </c>
      <c r="SF342">
        <v>341</v>
      </c>
      <c r="SH342">
        <v>-1</v>
      </c>
      <c r="SK342" t="s">
        <v>518</v>
      </c>
      <c r="SL342">
        <v>1134</v>
      </c>
      <c r="SM342" t="s">
        <v>983</v>
      </c>
      <c r="SN342">
        <v>648550</v>
      </c>
    </row>
    <row r="343" spans="1:508" hidden="1" x14ac:dyDescent="0.25">
      <c r="A343" t="s">
        <v>4893</v>
      </c>
      <c r="B343" t="s">
        <v>4894</v>
      </c>
      <c r="C343" t="s">
        <v>470</v>
      </c>
      <c r="D343" t="s">
        <v>4870</v>
      </c>
      <c r="E343" t="s">
        <v>950</v>
      </c>
      <c r="G343" s="1">
        <v>44602</v>
      </c>
      <c r="H343" t="s">
        <v>2762</v>
      </c>
      <c r="I343" t="s">
        <v>952</v>
      </c>
      <c r="J343" t="s">
        <v>476</v>
      </c>
      <c r="K343" t="s">
        <v>477</v>
      </c>
      <c r="L343" s="1">
        <v>43370</v>
      </c>
      <c r="M343" t="s">
        <v>478</v>
      </c>
      <c r="O343" t="s">
        <v>572</v>
      </c>
      <c r="P343" t="s">
        <v>523</v>
      </c>
      <c r="Q343" t="s">
        <v>573</v>
      </c>
      <c r="R343" t="s">
        <v>572</v>
      </c>
      <c r="S343" t="s">
        <v>482</v>
      </c>
      <c r="T343" t="b">
        <v>1</v>
      </c>
      <c r="AA343" t="s">
        <v>802</v>
      </c>
      <c r="AB343" t="s">
        <v>484</v>
      </c>
      <c r="AC343">
        <v>0</v>
      </c>
      <c r="AD343">
        <v>0</v>
      </c>
      <c r="AE343">
        <v>0</v>
      </c>
      <c r="AF343">
        <v>1</v>
      </c>
      <c r="AG343">
        <v>0</v>
      </c>
      <c r="AH343">
        <v>2</v>
      </c>
      <c r="AI343">
        <v>0</v>
      </c>
      <c r="AJ343" t="s">
        <v>486</v>
      </c>
      <c r="AK343" t="s">
        <v>485</v>
      </c>
      <c r="AL343" t="s">
        <v>487</v>
      </c>
      <c r="AM343">
        <v>0</v>
      </c>
      <c r="AN343">
        <v>0</v>
      </c>
      <c r="AO343">
        <v>1</v>
      </c>
      <c r="AP343">
        <v>0</v>
      </c>
      <c r="AQ343">
        <v>1</v>
      </c>
      <c r="AR343">
        <v>0</v>
      </c>
      <c r="AS343" t="s">
        <v>486</v>
      </c>
      <c r="AT343" t="s">
        <v>486</v>
      </c>
      <c r="AU343" t="s">
        <v>485</v>
      </c>
      <c r="AV343" t="s">
        <v>485</v>
      </c>
      <c r="AW343" t="s">
        <v>470</v>
      </c>
      <c r="AX343" t="s">
        <v>487</v>
      </c>
      <c r="AY343" t="s">
        <v>527</v>
      </c>
      <c r="AZ343">
        <v>5</v>
      </c>
      <c r="BA343" t="s">
        <v>803</v>
      </c>
      <c r="BC343" t="s">
        <v>953</v>
      </c>
      <c r="BE343" t="s">
        <v>787</v>
      </c>
      <c r="BG343" t="s">
        <v>1745</v>
      </c>
      <c r="BN343" t="b">
        <v>1</v>
      </c>
      <c r="BR343" t="s">
        <v>1013</v>
      </c>
      <c r="BS343" t="s">
        <v>510</v>
      </c>
      <c r="CV343" t="s">
        <v>1199</v>
      </c>
      <c r="CW343" t="b">
        <v>0</v>
      </c>
      <c r="CX343" t="b">
        <v>0</v>
      </c>
      <c r="CY343" t="b">
        <v>1</v>
      </c>
      <c r="CZ343" t="b">
        <v>0</v>
      </c>
      <c r="DA343" t="b">
        <v>1</v>
      </c>
      <c r="DB343" t="b">
        <v>0</v>
      </c>
      <c r="DC343" t="b">
        <v>0</v>
      </c>
      <c r="DN343">
        <v>1</v>
      </c>
      <c r="DO343" t="s">
        <v>4895</v>
      </c>
      <c r="DP343" t="s">
        <v>510</v>
      </c>
      <c r="DQ343" t="s">
        <v>1560</v>
      </c>
      <c r="DR343" t="b">
        <v>1</v>
      </c>
      <c r="EC343" t="s">
        <v>476</v>
      </c>
      <c r="ED343" t="s">
        <v>1237</v>
      </c>
      <c r="EJ343" t="b">
        <v>1</v>
      </c>
      <c r="EP343" t="s">
        <v>510</v>
      </c>
      <c r="EQ343" t="s">
        <v>3896</v>
      </c>
      <c r="EV343" t="b">
        <v>1</v>
      </c>
      <c r="FA343" t="s">
        <v>476</v>
      </c>
      <c r="FB343" t="s">
        <v>510</v>
      </c>
      <c r="FC343" t="s">
        <v>476</v>
      </c>
      <c r="FD343" t="s">
        <v>510</v>
      </c>
      <c r="FE343" t="s">
        <v>510</v>
      </c>
      <c r="FF343" t="s">
        <v>510</v>
      </c>
      <c r="FG343" t="s">
        <v>510</v>
      </c>
      <c r="FH343" t="s">
        <v>510</v>
      </c>
      <c r="FI343" t="s">
        <v>476</v>
      </c>
      <c r="FJ343" t="s">
        <v>476</v>
      </c>
      <c r="FK343" t="s">
        <v>476</v>
      </c>
      <c r="FL343" t="s">
        <v>510</v>
      </c>
      <c r="GB343">
        <f>IF(Table1[[#This Row],[msna/Demographic_info/HH_members_group/total_m_c_muac]]=0,"",COUNTIF(Table1[[#This Row],[Grain or tubers e.g. bread, rice, noodles, bulger, frikeh, kaak, pasta, andoumeh, manakish, thick grain-based porridge, potatoes]:[Breastmilk]],"Yes"))</f>
        <v>0</v>
      </c>
      <c r="GC343" t="str">
        <f>IF(Table1[[#This Row],[Column1]]="","",IF(Table1[[#This Row],[Please select the assessment type:]]="Livelihood and Protection (MHPSS, CP, GBV)","",IF(Table1[[#This Row],[Column1]]&gt;4,"diverse","not diverse")))</f>
        <v>not diverse</v>
      </c>
      <c r="GH343" t="s">
        <v>4896</v>
      </c>
      <c r="GI343" t="b">
        <v>1</v>
      </c>
      <c r="GM343" t="b">
        <v>1</v>
      </c>
      <c r="GN343" t="b">
        <v>1</v>
      </c>
      <c r="GO343" t="b">
        <v>1</v>
      </c>
      <c r="HA343" t="s">
        <v>4897</v>
      </c>
      <c r="HB343" t="b">
        <v>1</v>
      </c>
      <c r="HD343" t="b">
        <v>1</v>
      </c>
      <c r="HJ343" t="b">
        <v>1</v>
      </c>
      <c r="HO343" t="s">
        <v>4898</v>
      </c>
      <c r="HP343" t="s">
        <v>822</v>
      </c>
      <c r="HQ343" t="b">
        <v>1</v>
      </c>
      <c r="HT343" t="b">
        <v>1</v>
      </c>
      <c r="IC343" t="s">
        <v>1107</v>
      </c>
      <c r="ID343" t="b">
        <v>1</v>
      </c>
      <c r="IP343" t="s">
        <v>554</v>
      </c>
      <c r="IX343" t="b">
        <v>1</v>
      </c>
      <c r="IZ343" t="s">
        <v>769</v>
      </c>
      <c r="JB343" t="s">
        <v>4899</v>
      </c>
      <c r="JC343" t="b">
        <v>1</v>
      </c>
      <c r="JH343" t="b">
        <v>1</v>
      </c>
      <c r="JM343" t="b">
        <v>1</v>
      </c>
      <c r="JQ343" t="s">
        <v>510</v>
      </c>
      <c r="JR343" t="s">
        <v>772</v>
      </c>
      <c r="JS343" t="b">
        <v>1</v>
      </c>
      <c r="KD343" t="s">
        <v>772</v>
      </c>
      <c r="KE343" t="b">
        <v>1</v>
      </c>
      <c r="KO343" t="s">
        <v>2209</v>
      </c>
      <c r="KQ343" t="b">
        <v>1</v>
      </c>
      <c r="KY343" t="s">
        <v>498</v>
      </c>
      <c r="LA343" t="b">
        <v>1</v>
      </c>
      <c r="LH343" t="s">
        <v>554</v>
      </c>
      <c r="LP343" t="b">
        <v>1</v>
      </c>
      <c r="LR343" t="s">
        <v>4900</v>
      </c>
      <c r="LS343" t="b">
        <v>1</v>
      </c>
      <c r="LT343" t="b">
        <v>1</v>
      </c>
      <c r="LY343" t="b">
        <v>1</v>
      </c>
      <c r="MI343" t="s">
        <v>1495</v>
      </c>
      <c r="ML343" t="b">
        <v>1</v>
      </c>
      <c r="MO343" t="b">
        <v>1</v>
      </c>
      <c r="MY343" t="s">
        <v>1546</v>
      </c>
      <c r="MZ343" t="b">
        <v>1</v>
      </c>
      <c r="NA343" t="b">
        <v>1</v>
      </c>
      <c r="NK343" t="s">
        <v>973</v>
      </c>
      <c r="NQ343" t="b">
        <v>1</v>
      </c>
      <c r="NV343" t="s">
        <v>476</v>
      </c>
      <c r="NX343" t="s">
        <v>510</v>
      </c>
      <c r="NZ343" t="s">
        <v>1605</v>
      </c>
      <c r="OA343" t="b">
        <v>1</v>
      </c>
      <c r="OB343" t="b">
        <v>1</v>
      </c>
      <c r="OC343" t="b">
        <v>1</v>
      </c>
      <c r="OL343" t="s">
        <v>1395</v>
      </c>
      <c r="OO343" t="b">
        <v>1</v>
      </c>
      <c r="OW343" t="s">
        <v>507</v>
      </c>
      <c r="PC343" t="b">
        <v>1</v>
      </c>
      <c r="PL343">
        <v>1300</v>
      </c>
      <c r="PM343">
        <v>1500</v>
      </c>
      <c r="PN343" t="s">
        <v>4901</v>
      </c>
      <c r="PR343" t="b">
        <v>1</v>
      </c>
      <c r="PT343" t="b">
        <v>1</v>
      </c>
      <c r="PU343" t="b">
        <v>1</v>
      </c>
      <c r="QF343" t="s">
        <v>476</v>
      </c>
      <c r="QG343" t="s">
        <v>781</v>
      </c>
      <c r="QH343" t="b">
        <v>1</v>
      </c>
      <c r="QK343" t="b">
        <v>1</v>
      </c>
      <c r="QP343" t="s">
        <v>510</v>
      </c>
      <c r="QR343" t="s">
        <v>510</v>
      </c>
      <c r="RC343" t="s">
        <v>1135</v>
      </c>
      <c r="RE343" t="s">
        <v>510</v>
      </c>
      <c r="RG343" t="s">
        <v>4902</v>
      </c>
      <c r="RH343" t="s">
        <v>542</v>
      </c>
      <c r="RJ343" t="b">
        <v>1</v>
      </c>
      <c r="RR343" t="s">
        <v>514</v>
      </c>
      <c r="RS343" t="b">
        <v>1</v>
      </c>
      <c r="SB343" t="s">
        <v>4903</v>
      </c>
      <c r="SC343">
        <v>92476826</v>
      </c>
      <c r="SD343" t="s">
        <v>4904</v>
      </c>
      <c r="SE343" s="2">
        <v>44602.58834490741</v>
      </c>
      <c r="SF343">
        <v>342</v>
      </c>
      <c r="SH343">
        <v>-1</v>
      </c>
      <c r="SK343" t="s">
        <v>518</v>
      </c>
      <c r="SL343">
        <v>9511</v>
      </c>
      <c r="SM343" t="s">
        <v>983</v>
      </c>
      <c r="SN343">
        <v>648550</v>
      </c>
    </row>
    <row r="344" spans="1:508" hidden="1" x14ac:dyDescent="0.25">
      <c r="A344" t="s">
        <v>4905</v>
      </c>
      <c r="B344" t="s">
        <v>4906</v>
      </c>
      <c r="D344" t="s">
        <v>4879</v>
      </c>
      <c r="E344" t="s">
        <v>950</v>
      </c>
      <c r="G344" s="1">
        <v>44602</v>
      </c>
      <c r="H344" t="s">
        <v>2762</v>
      </c>
      <c r="I344" t="s">
        <v>952</v>
      </c>
      <c r="J344" t="s">
        <v>476</v>
      </c>
      <c r="K344" t="s">
        <v>477</v>
      </c>
      <c r="L344" s="1">
        <v>42066</v>
      </c>
      <c r="M344" t="s">
        <v>478</v>
      </c>
      <c r="O344" t="s">
        <v>572</v>
      </c>
      <c r="P344" t="s">
        <v>721</v>
      </c>
      <c r="Q344" t="s">
        <v>573</v>
      </c>
      <c r="R344" t="s">
        <v>572</v>
      </c>
      <c r="S344" t="s">
        <v>482</v>
      </c>
      <c r="T344" t="b">
        <v>1</v>
      </c>
      <c r="AA344" t="s">
        <v>802</v>
      </c>
      <c r="AB344" t="s">
        <v>594</v>
      </c>
      <c r="AC344">
        <v>0</v>
      </c>
      <c r="AD344">
        <v>0</v>
      </c>
      <c r="AE344">
        <v>0</v>
      </c>
      <c r="AF344">
        <v>0</v>
      </c>
      <c r="AG344">
        <v>0</v>
      </c>
      <c r="AH344">
        <v>0</v>
      </c>
      <c r="AI344">
        <v>0</v>
      </c>
      <c r="AJ344" t="s">
        <v>470</v>
      </c>
      <c r="AK344" t="s">
        <v>470</v>
      </c>
      <c r="AL344" t="s">
        <v>470</v>
      </c>
      <c r="AM344">
        <v>0</v>
      </c>
      <c r="AN344">
        <v>0</v>
      </c>
      <c r="AO344">
        <v>0</v>
      </c>
      <c r="AP344">
        <v>1</v>
      </c>
      <c r="AQ344">
        <v>1</v>
      </c>
      <c r="AR344">
        <v>0</v>
      </c>
      <c r="AS344" t="s">
        <v>486</v>
      </c>
      <c r="AT344" t="s">
        <v>486</v>
      </c>
      <c r="AU344" t="s">
        <v>485</v>
      </c>
      <c r="AV344" t="s">
        <v>486</v>
      </c>
      <c r="AW344" t="s">
        <v>470</v>
      </c>
      <c r="AX344" t="s">
        <v>486</v>
      </c>
      <c r="AY344" t="s">
        <v>485</v>
      </c>
      <c r="AZ344">
        <v>2</v>
      </c>
      <c r="BA344" t="s">
        <v>803</v>
      </c>
      <c r="BC344" t="s">
        <v>953</v>
      </c>
      <c r="BE344" t="s">
        <v>1034</v>
      </c>
      <c r="BG344" t="s">
        <v>1745</v>
      </c>
      <c r="BN344" t="b">
        <v>1</v>
      </c>
      <c r="BR344" t="s">
        <v>1628</v>
      </c>
      <c r="BS344" t="s">
        <v>510</v>
      </c>
      <c r="CV344" t="s">
        <v>1559</v>
      </c>
      <c r="CW344" t="b">
        <v>0</v>
      </c>
      <c r="CX344" t="b">
        <v>0</v>
      </c>
      <c r="CY344" t="b">
        <v>0</v>
      </c>
      <c r="CZ344" t="b">
        <v>0</v>
      </c>
      <c r="DA344" t="b">
        <v>1</v>
      </c>
      <c r="DB344" t="b">
        <v>0</v>
      </c>
      <c r="DC344" t="b">
        <v>0</v>
      </c>
      <c r="DF344">
        <v>1</v>
      </c>
      <c r="DP344" t="s">
        <v>476</v>
      </c>
      <c r="EC344" t="s">
        <v>476</v>
      </c>
      <c r="ED344" t="s">
        <v>1237</v>
      </c>
      <c r="EJ344" t="b">
        <v>1</v>
      </c>
      <c r="EP344" t="s">
        <v>510</v>
      </c>
      <c r="EQ344" t="s">
        <v>4907</v>
      </c>
      <c r="ER344" t="b">
        <v>1</v>
      </c>
      <c r="ET344" t="b">
        <v>1</v>
      </c>
      <c r="EV344" t="b">
        <v>1</v>
      </c>
      <c r="EY344" t="s">
        <v>4908</v>
      </c>
      <c r="FA344" t="s">
        <v>476</v>
      </c>
      <c r="FB344" t="s">
        <v>510</v>
      </c>
      <c r="FC344" t="s">
        <v>476</v>
      </c>
      <c r="FD344" t="s">
        <v>510</v>
      </c>
      <c r="FE344" t="s">
        <v>476</v>
      </c>
      <c r="FF344" t="s">
        <v>510</v>
      </c>
      <c r="FG344" t="s">
        <v>510</v>
      </c>
      <c r="FH344" t="s">
        <v>510</v>
      </c>
      <c r="FI344" t="s">
        <v>510</v>
      </c>
      <c r="FJ344" t="s">
        <v>476</v>
      </c>
      <c r="FK344" t="s">
        <v>476</v>
      </c>
      <c r="FL344" t="s">
        <v>510</v>
      </c>
      <c r="GB344">
        <f>IF(Table1[[#This Row],[msna/Demographic_info/HH_members_group/total_m_c_muac]]=0,"",COUNTIF(Table1[[#This Row],[Grain or tubers e.g. bread, rice, noodles, bulger, frikeh, kaak, pasta, andoumeh, manakish, thick grain-based porridge, potatoes]:[Breastmilk]],"Yes"))</f>
        <v>0</v>
      </c>
      <c r="GC344" t="str">
        <f>IF(Table1[[#This Row],[Column1]]="","",IF(Table1[[#This Row],[Please select the assessment type:]]="Livelihood and Protection (MHPSS, CP, GBV)","",IF(Table1[[#This Row],[Column1]]&gt;4,"diverse","not diverse")))</f>
        <v>not diverse</v>
      </c>
      <c r="GH344" t="s">
        <v>4909</v>
      </c>
      <c r="GI344" t="b">
        <v>1</v>
      </c>
      <c r="GJ344" t="b">
        <v>1</v>
      </c>
      <c r="GM344" t="b">
        <v>1</v>
      </c>
      <c r="GN344" t="b">
        <v>1</v>
      </c>
      <c r="GO344" t="b">
        <v>1</v>
      </c>
      <c r="GQ344" t="b">
        <v>1</v>
      </c>
      <c r="GT344" t="b">
        <v>1</v>
      </c>
      <c r="HA344" t="s">
        <v>1489</v>
      </c>
      <c r="HB344" t="b">
        <v>1</v>
      </c>
      <c r="HG344" t="b">
        <v>1</v>
      </c>
      <c r="HO344" t="s">
        <v>4910</v>
      </c>
      <c r="HP344" t="s">
        <v>494</v>
      </c>
      <c r="HY344" t="b">
        <v>1</v>
      </c>
      <c r="IC344" t="s">
        <v>2249</v>
      </c>
      <c r="IH344" t="b">
        <v>1</v>
      </c>
      <c r="IP344" t="s">
        <v>554</v>
      </c>
      <c r="IX344" t="b">
        <v>1</v>
      </c>
      <c r="IZ344" t="s">
        <v>769</v>
      </c>
      <c r="JB344" t="s">
        <v>2275</v>
      </c>
      <c r="JL344" t="b">
        <v>1</v>
      </c>
      <c r="JQ344" t="s">
        <v>771</v>
      </c>
      <c r="JR344" t="s">
        <v>772</v>
      </c>
      <c r="JS344" t="b">
        <v>1</v>
      </c>
      <c r="KD344" t="s">
        <v>772</v>
      </c>
      <c r="KE344" t="b">
        <v>1</v>
      </c>
      <c r="KO344" t="s">
        <v>554</v>
      </c>
      <c r="KW344" t="b">
        <v>1</v>
      </c>
      <c r="LH344" t="s">
        <v>554</v>
      </c>
      <c r="LP344" t="b">
        <v>1</v>
      </c>
      <c r="LR344" t="s">
        <v>3261</v>
      </c>
      <c r="LT344" t="b">
        <v>1</v>
      </c>
      <c r="LU344" t="b">
        <v>1</v>
      </c>
      <c r="LY344" t="b">
        <v>1</v>
      </c>
      <c r="ME344" t="b">
        <v>1</v>
      </c>
      <c r="MI344" t="s">
        <v>1226</v>
      </c>
      <c r="MO344" t="b">
        <v>1</v>
      </c>
      <c r="MY344" t="s">
        <v>1023</v>
      </c>
      <c r="NH344" t="b">
        <v>1</v>
      </c>
      <c r="NK344" t="s">
        <v>973</v>
      </c>
      <c r="NQ344" t="b">
        <v>1</v>
      </c>
      <c r="NV344" t="s">
        <v>476</v>
      </c>
      <c r="NX344" t="s">
        <v>510</v>
      </c>
      <c r="NZ344" t="s">
        <v>1605</v>
      </c>
      <c r="OA344" t="b">
        <v>1</v>
      </c>
      <c r="OB344" t="b">
        <v>1</v>
      </c>
      <c r="OC344" t="b">
        <v>1</v>
      </c>
      <c r="OL344" t="s">
        <v>1395</v>
      </c>
      <c r="OO344" t="b">
        <v>1</v>
      </c>
      <c r="OW344" t="s">
        <v>831</v>
      </c>
      <c r="PA344" t="b">
        <v>1</v>
      </c>
      <c r="PF344" t="b">
        <v>1</v>
      </c>
      <c r="PL344">
        <v>1000</v>
      </c>
      <c r="PM344">
        <v>1000</v>
      </c>
      <c r="PN344" t="s">
        <v>609</v>
      </c>
      <c r="PO344" t="b">
        <v>1</v>
      </c>
      <c r="QF344" t="s">
        <v>476</v>
      </c>
      <c r="QG344" t="s">
        <v>2238</v>
      </c>
      <c r="QK344" t="b">
        <v>1</v>
      </c>
      <c r="QP344" t="s">
        <v>510</v>
      </c>
      <c r="QR344" t="s">
        <v>510</v>
      </c>
      <c r="RC344" t="s">
        <v>1135</v>
      </c>
      <c r="RE344" t="s">
        <v>510</v>
      </c>
      <c r="RG344" t="s">
        <v>4911</v>
      </c>
      <c r="RH344" t="s">
        <v>542</v>
      </c>
      <c r="RJ344" t="b">
        <v>1</v>
      </c>
      <c r="RR344" t="s">
        <v>514</v>
      </c>
      <c r="RS344" t="b">
        <v>1</v>
      </c>
      <c r="SB344" t="s">
        <v>4912</v>
      </c>
      <c r="SC344">
        <v>92476827</v>
      </c>
      <c r="SD344" t="s">
        <v>4913</v>
      </c>
      <c r="SE344" s="2">
        <v>44602.588356481479</v>
      </c>
      <c r="SF344">
        <v>343</v>
      </c>
      <c r="SH344">
        <v>-1</v>
      </c>
      <c r="SK344" t="s">
        <v>518</v>
      </c>
      <c r="SL344">
        <v>1895</v>
      </c>
      <c r="SM344" t="s">
        <v>983</v>
      </c>
      <c r="SN344">
        <v>648550</v>
      </c>
    </row>
    <row r="345" spans="1:508" hidden="1" x14ac:dyDescent="0.25">
      <c r="A345" t="s">
        <v>4914</v>
      </c>
      <c r="B345" t="s">
        <v>4915</v>
      </c>
      <c r="C345" t="s">
        <v>470</v>
      </c>
      <c r="D345" t="s">
        <v>4916</v>
      </c>
      <c r="E345" t="s">
        <v>950</v>
      </c>
      <c r="G345" s="1">
        <v>44602</v>
      </c>
      <c r="H345" t="s">
        <v>2762</v>
      </c>
      <c r="I345" t="s">
        <v>952</v>
      </c>
      <c r="J345" t="s">
        <v>476</v>
      </c>
      <c r="K345" t="s">
        <v>522</v>
      </c>
      <c r="M345" t="s">
        <v>478</v>
      </c>
      <c r="O345" t="s">
        <v>479</v>
      </c>
      <c r="P345" t="s">
        <v>523</v>
      </c>
      <c r="Q345" t="s">
        <v>573</v>
      </c>
      <c r="R345" t="s">
        <v>479</v>
      </c>
      <c r="S345" t="s">
        <v>524</v>
      </c>
      <c r="W345" t="b">
        <v>1</v>
      </c>
      <c r="AA345" t="s">
        <v>483</v>
      </c>
      <c r="AB345" t="s">
        <v>594</v>
      </c>
      <c r="AC345">
        <v>0</v>
      </c>
      <c r="AD345">
        <v>0</v>
      </c>
      <c r="AE345">
        <v>0</v>
      </c>
      <c r="AF345">
        <v>1</v>
      </c>
      <c r="AG345">
        <v>0</v>
      </c>
      <c r="AH345">
        <v>1</v>
      </c>
      <c r="AI345">
        <v>0</v>
      </c>
      <c r="AJ345" t="s">
        <v>486</v>
      </c>
      <c r="AK345" t="s">
        <v>486</v>
      </c>
      <c r="AL345" t="s">
        <v>485</v>
      </c>
      <c r="AM345">
        <v>0</v>
      </c>
      <c r="AN345">
        <v>2</v>
      </c>
      <c r="AO345">
        <v>1</v>
      </c>
      <c r="AP345">
        <v>0</v>
      </c>
      <c r="AQ345">
        <v>1</v>
      </c>
      <c r="AR345">
        <v>0</v>
      </c>
      <c r="AS345" t="s">
        <v>487</v>
      </c>
      <c r="AT345" t="s">
        <v>486</v>
      </c>
      <c r="AU345" t="s">
        <v>526</v>
      </c>
      <c r="AV345" t="s">
        <v>526</v>
      </c>
      <c r="AW345" t="s">
        <v>485</v>
      </c>
      <c r="AX345" t="s">
        <v>485</v>
      </c>
      <c r="AY345" t="s">
        <v>660</v>
      </c>
      <c r="AZ345">
        <v>6</v>
      </c>
      <c r="BA345" t="s">
        <v>803</v>
      </c>
      <c r="BC345" t="s">
        <v>1034</v>
      </c>
      <c r="BE345" t="s">
        <v>2763</v>
      </c>
      <c r="BG345" t="s">
        <v>1627</v>
      </c>
      <c r="BJ345" t="b">
        <v>1</v>
      </c>
      <c r="BQ345">
        <v>10</v>
      </c>
      <c r="BR345" t="s">
        <v>956</v>
      </c>
      <c r="BS345" t="s">
        <v>476</v>
      </c>
      <c r="BT345" t="s">
        <v>390</v>
      </c>
      <c r="BU345" t="b">
        <v>0</v>
      </c>
      <c r="BV345" t="b">
        <v>0</v>
      </c>
      <c r="BW345" t="b">
        <v>0</v>
      </c>
      <c r="BX345" t="b">
        <v>0</v>
      </c>
      <c r="BY345" t="b">
        <v>0</v>
      </c>
      <c r="BZ345" t="b">
        <v>0</v>
      </c>
      <c r="CA345" t="b">
        <v>0</v>
      </c>
      <c r="CB345" t="b">
        <v>0</v>
      </c>
      <c r="CC345" t="b">
        <v>1</v>
      </c>
      <c r="CD345" t="b">
        <v>0</v>
      </c>
      <c r="CE345" t="s">
        <v>4917</v>
      </c>
      <c r="CF345" t="s">
        <v>4918</v>
      </c>
      <c r="CG345" t="b">
        <v>0</v>
      </c>
      <c r="CH345" t="b">
        <v>0</v>
      </c>
      <c r="CI345" t="b">
        <v>0</v>
      </c>
      <c r="CJ345" t="b">
        <v>0</v>
      </c>
      <c r="CK345" t="b">
        <v>0</v>
      </c>
      <c r="CL345" t="b">
        <v>0</v>
      </c>
      <c r="CM345" t="b">
        <v>1</v>
      </c>
      <c r="CN345" t="b">
        <v>0</v>
      </c>
      <c r="CO345" t="b">
        <v>0</v>
      </c>
      <c r="CP345" t="b">
        <v>0</v>
      </c>
      <c r="CQ345" t="b">
        <v>0</v>
      </c>
      <c r="CR345" t="b">
        <v>0</v>
      </c>
      <c r="CS345" t="b">
        <v>0</v>
      </c>
      <c r="CT345" t="b">
        <v>0</v>
      </c>
      <c r="CV345" t="s">
        <v>1559</v>
      </c>
      <c r="CW345" t="b">
        <v>0</v>
      </c>
      <c r="CX345" t="b">
        <v>0</v>
      </c>
      <c r="CY345" t="b">
        <v>0</v>
      </c>
      <c r="CZ345" t="b">
        <v>0</v>
      </c>
      <c r="DA345" t="b">
        <v>1</v>
      </c>
      <c r="DB345" t="b">
        <v>0</v>
      </c>
      <c r="DC345" t="b">
        <v>0</v>
      </c>
      <c r="DF345">
        <v>1</v>
      </c>
      <c r="DH345">
        <v>1</v>
      </c>
      <c r="DJ345">
        <v>1</v>
      </c>
      <c r="DP345" t="s">
        <v>510</v>
      </c>
      <c r="DQ345" t="s">
        <v>1181</v>
      </c>
      <c r="DT345" t="b">
        <v>1</v>
      </c>
      <c r="EC345" t="s">
        <v>476</v>
      </c>
      <c r="ED345" t="s">
        <v>1237</v>
      </c>
      <c r="EJ345" t="b">
        <v>1</v>
      </c>
      <c r="EP345" t="s">
        <v>510</v>
      </c>
      <c r="EQ345" t="s">
        <v>2160</v>
      </c>
      <c r="ET345" t="b">
        <v>1</v>
      </c>
      <c r="EY345" t="s">
        <v>4919</v>
      </c>
      <c r="FA345" t="s">
        <v>476</v>
      </c>
      <c r="FB345" t="s">
        <v>476</v>
      </c>
      <c r="FC345" t="s">
        <v>476</v>
      </c>
      <c r="FD345" t="s">
        <v>476</v>
      </c>
      <c r="FE345" t="s">
        <v>476</v>
      </c>
      <c r="FF345" t="s">
        <v>510</v>
      </c>
      <c r="FG345" t="s">
        <v>476</v>
      </c>
      <c r="FH345" t="s">
        <v>510</v>
      </c>
      <c r="FI345" t="s">
        <v>476</v>
      </c>
      <c r="FJ345" t="s">
        <v>476</v>
      </c>
      <c r="FK345" t="s">
        <v>476</v>
      </c>
      <c r="FL345" t="s">
        <v>510</v>
      </c>
      <c r="FN345" t="s">
        <v>476</v>
      </c>
      <c r="FO345" t="s">
        <v>510</v>
      </c>
      <c r="FP345" t="s">
        <v>476</v>
      </c>
      <c r="FQ345" t="s">
        <v>510</v>
      </c>
      <c r="FR345" t="s">
        <v>510</v>
      </c>
      <c r="FS345" t="s">
        <v>476</v>
      </c>
      <c r="FT345" t="s">
        <v>510</v>
      </c>
      <c r="FU345" t="s">
        <v>510</v>
      </c>
      <c r="FV345" t="s">
        <v>510</v>
      </c>
      <c r="FW345" t="s">
        <v>476</v>
      </c>
      <c r="FX345" t="s">
        <v>476</v>
      </c>
      <c r="FY345" t="s">
        <v>476</v>
      </c>
      <c r="FZ345" t="s">
        <v>510</v>
      </c>
      <c r="GA345" t="s">
        <v>510</v>
      </c>
      <c r="GB345">
        <f>IF(Table1[[#This Row],[msna/Demographic_info/HH_members_group/total_m_c_muac]]=0,"",COUNTIF(Table1[[#This Row],[Grain or tubers e.g. bread, rice, noodles, bulger, frikeh, kaak, pasta, andoumeh, manakish, thick grain-based porridge, potatoes]:[Breastmilk]],"Yes"))</f>
        <v>6</v>
      </c>
      <c r="GC345" t="str">
        <f>IF(Table1[[#This Row],[Column1]]="","",IF(Table1[[#This Row],[Please select the assessment type:]]="Livelihood and Protection (MHPSS, CP, GBV)","",IF(Table1[[#This Row],[Column1]]&gt;4,"diverse","not diverse")))</f>
        <v>diverse</v>
      </c>
      <c r="GD345">
        <v>2</v>
      </c>
      <c r="GE345" t="s">
        <v>485</v>
      </c>
      <c r="GH345" t="s">
        <v>4851</v>
      </c>
      <c r="GI345" t="b">
        <v>1</v>
      </c>
      <c r="GM345" t="b">
        <v>1</v>
      </c>
      <c r="GN345" t="b">
        <v>1</v>
      </c>
      <c r="HA345" t="s">
        <v>1202</v>
      </c>
      <c r="HB345" t="b">
        <v>1</v>
      </c>
      <c r="HD345" t="b">
        <v>1</v>
      </c>
      <c r="HO345" t="s">
        <v>4920</v>
      </c>
      <c r="HP345" t="s">
        <v>768</v>
      </c>
      <c r="HQ345" t="b">
        <v>1</v>
      </c>
      <c r="IC345" t="s">
        <v>1107</v>
      </c>
      <c r="ID345" t="b">
        <v>1</v>
      </c>
      <c r="IP345" t="s">
        <v>554</v>
      </c>
      <c r="IX345" t="b">
        <v>1</v>
      </c>
      <c r="IZ345" t="s">
        <v>769</v>
      </c>
      <c r="JB345" t="s">
        <v>788</v>
      </c>
      <c r="JO345" t="b">
        <v>1</v>
      </c>
      <c r="JQ345" t="s">
        <v>771</v>
      </c>
      <c r="JR345" t="s">
        <v>554</v>
      </c>
      <c r="KB345" t="b">
        <v>1</v>
      </c>
      <c r="KD345" t="s">
        <v>772</v>
      </c>
      <c r="KE345" t="b">
        <v>1</v>
      </c>
      <c r="KO345" t="s">
        <v>554</v>
      </c>
      <c r="KW345" t="b">
        <v>1</v>
      </c>
      <c r="LH345" t="s">
        <v>554</v>
      </c>
      <c r="LP345" t="b">
        <v>1</v>
      </c>
      <c r="LR345" t="s">
        <v>2299</v>
      </c>
      <c r="LS345" t="b">
        <v>1</v>
      </c>
      <c r="MI345" t="s">
        <v>1226</v>
      </c>
      <c r="MO345" t="b">
        <v>1</v>
      </c>
      <c r="MY345" t="s">
        <v>771</v>
      </c>
      <c r="NI345" t="b">
        <v>1</v>
      </c>
      <c r="NK345" t="s">
        <v>504</v>
      </c>
      <c r="NT345" t="b">
        <v>1</v>
      </c>
      <c r="NV345" t="s">
        <v>476</v>
      </c>
      <c r="NX345" t="s">
        <v>510</v>
      </c>
      <c r="NZ345" t="s">
        <v>1276</v>
      </c>
      <c r="OB345" t="b">
        <v>1</v>
      </c>
      <c r="OL345" t="s">
        <v>1319</v>
      </c>
      <c r="ON345" t="b">
        <v>1</v>
      </c>
      <c r="OW345" t="s">
        <v>390</v>
      </c>
      <c r="PI345" t="b">
        <v>1</v>
      </c>
      <c r="PK345" t="s">
        <v>4921</v>
      </c>
      <c r="PL345">
        <v>200</v>
      </c>
      <c r="PM345">
        <v>1000</v>
      </c>
      <c r="PN345" t="s">
        <v>1478</v>
      </c>
      <c r="PT345" t="b">
        <v>1</v>
      </c>
      <c r="QF345" t="s">
        <v>510</v>
      </c>
      <c r="QP345" t="s">
        <v>510</v>
      </c>
      <c r="QR345" t="s">
        <v>510</v>
      </c>
      <c r="RC345" t="s">
        <v>673</v>
      </c>
      <c r="RE345" t="s">
        <v>510</v>
      </c>
      <c r="RG345" t="s">
        <v>4922</v>
      </c>
      <c r="RH345" t="s">
        <v>565</v>
      </c>
      <c r="RL345" t="b">
        <v>1</v>
      </c>
      <c r="RR345" t="s">
        <v>589</v>
      </c>
      <c r="RW345" t="b">
        <v>1</v>
      </c>
      <c r="SA345" t="s">
        <v>543</v>
      </c>
      <c r="SB345" t="s">
        <v>4923</v>
      </c>
      <c r="SC345">
        <v>92476978</v>
      </c>
      <c r="SD345" t="s">
        <v>4924</v>
      </c>
      <c r="SE345" s="2">
        <v>44602.589594907397</v>
      </c>
      <c r="SF345">
        <v>344</v>
      </c>
      <c r="SH345">
        <v>-1</v>
      </c>
      <c r="SK345" t="s">
        <v>518</v>
      </c>
      <c r="SL345">
        <v>23353</v>
      </c>
      <c r="SM345" t="s">
        <v>983</v>
      </c>
      <c r="SN345">
        <v>648550</v>
      </c>
    </row>
    <row r="346" spans="1:508" hidden="1" x14ac:dyDescent="0.25">
      <c r="A346" t="s">
        <v>4925</v>
      </c>
      <c r="B346" t="s">
        <v>4926</v>
      </c>
      <c r="C346" t="s">
        <v>470</v>
      </c>
      <c r="D346" t="s">
        <v>4916</v>
      </c>
      <c r="E346" t="s">
        <v>950</v>
      </c>
      <c r="G346" s="1">
        <v>44602</v>
      </c>
      <c r="H346" t="s">
        <v>2762</v>
      </c>
      <c r="I346" t="s">
        <v>952</v>
      </c>
      <c r="J346" t="s">
        <v>476</v>
      </c>
      <c r="K346" t="s">
        <v>522</v>
      </c>
      <c r="M346" t="s">
        <v>1012</v>
      </c>
      <c r="O346" t="s">
        <v>572</v>
      </c>
      <c r="P346" t="s">
        <v>548</v>
      </c>
      <c r="Q346" t="s">
        <v>481</v>
      </c>
      <c r="R346" t="s">
        <v>572</v>
      </c>
      <c r="S346" t="s">
        <v>482</v>
      </c>
      <c r="T346" t="b">
        <v>1</v>
      </c>
      <c r="AA346" t="s">
        <v>802</v>
      </c>
      <c r="AB346" t="s">
        <v>484</v>
      </c>
      <c r="AC346">
        <v>0</v>
      </c>
      <c r="AD346">
        <v>0</v>
      </c>
      <c r="AE346">
        <v>0</v>
      </c>
      <c r="AF346">
        <v>0</v>
      </c>
      <c r="AG346">
        <v>0</v>
      </c>
      <c r="AH346">
        <v>1</v>
      </c>
      <c r="AI346">
        <v>0</v>
      </c>
      <c r="AJ346" t="s">
        <v>470</v>
      </c>
      <c r="AK346" t="s">
        <v>486</v>
      </c>
      <c r="AL346" t="s">
        <v>486</v>
      </c>
      <c r="AM346">
        <v>0</v>
      </c>
      <c r="AN346">
        <v>0</v>
      </c>
      <c r="AO346">
        <v>0</v>
      </c>
      <c r="AP346">
        <v>0</v>
      </c>
      <c r="AQ346">
        <v>3</v>
      </c>
      <c r="AR346">
        <v>0</v>
      </c>
      <c r="AS346" t="s">
        <v>470</v>
      </c>
      <c r="AT346" t="s">
        <v>487</v>
      </c>
      <c r="AU346" t="s">
        <v>487</v>
      </c>
      <c r="AV346" t="s">
        <v>470</v>
      </c>
      <c r="AW346" t="s">
        <v>470</v>
      </c>
      <c r="AX346" t="s">
        <v>526</v>
      </c>
      <c r="AY346" t="s">
        <v>526</v>
      </c>
      <c r="AZ346">
        <v>4</v>
      </c>
      <c r="BA346" t="s">
        <v>803</v>
      </c>
      <c r="BC346" t="s">
        <v>953</v>
      </c>
      <c r="BE346" t="s">
        <v>787</v>
      </c>
      <c r="BG346" t="s">
        <v>1627</v>
      </c>
      <c r="BJ346" t="b">
        <v>1</v>
      </c>
      <c r="BQ346">
        <v>10</v>
      </c>
      <c r="BR346" t="s">
        <v>956</v>
      </c>
      <c r="BS346" t="s">
        <v>510</v>
      </c>
      <c r="CV346" t="s">
        <v>1156</v>
      </c>
      <c r="CW346" t="b">
        <v>0</v>
      </c>
      <c r="CX346" t="b">
        <v>1</v>
      </c>
      <c r="CY346" t="b">
        <v>0</v>
      </c>
      <c r="CZ346" t="b">
        <v>0</v>
      </c>
      <c r="DA346" t="b">
        <v>0</v>
      </c>
      <c r="DB346" t="b">
        <v>0</v>
      </c>
      <c r="DC346" t="b">
        <v>0</v>
      </c>
      <c r="DJ346">
        <v>1</v>
      </c>
      <c r="DK346">
        <v>1</v>
      </c>
      <c r="DP346" t="s">
        <v>510</v>
      </c>
      <c r="DQ346" t="s">
        <v>1181</v>
      </c>
      <c r="DT346" t="b">
        <v>1</v>
      </c>
      <c r="EC346" t="s">
        <v>476</v>
      </c>
      <c r="ED346" t="s">
        <v>959</v>
      </c>
      <c r="EJ346" t="b">
        <v>1</v>
      </c>
      <c r="EK346" t="b">
        <v>1</v>
      </c>
      <c r="EP346" t="s">
        <v>510</v>
      </c>
      <c r="EQ346" t="s">
        <v>4607</v>
      </c>
      <c r="ET346" t="b">
        <v>1</v>
      </c>
      <c r="EU346" t="b">
        <v>1</v>
      </c>
      <c r="EY346" t="s">
        <v>4927</v>
      </c>
      <c r="FA346" t="s">
        <v>476</v>
      </c>
      <c r="FB346" t="s">
        <v>510</v>
      </c>
      <c r="FC346" t="s">
        <v>476</v>
      </c>
      <c r="FD346" t="s">
        <v>476</v>
      </c>
      <c r="FE346" t="s">
        <v>510</v>
      </c>
      <c r="FF346" t="s">
        <v>510</v>
      </c>
      <c r="FG346" t="s">
        <v>510</v>
      </c>
      <c r="FH346" t="s">
        <v>510</v>
      </c>
      <c r="FI346" t="s">
        <v>510</v>
      </c>
      <c r="FJ346" t="s">
        <v>510</v>
      </c>
      <c r="FK346" t="s">
        <v>476</v>
      </c>
      <c r="FL346" t="s">
        <v>510</v>
      </c>
      <c r="GB346">
        <f>IF(Table1[[#This Row],[msna/Demographic_info/HH_members_group/total_m_c_muac]]=0,"",COUNTIF(Table1[[#This Row],[Grain or tubers e.g. bread, rice, noodles, bulger, frikeh, kaak, pasta, andoumeh, manakish, thick grain-based porridge, potatoes]:[Breastmilk]],"Yes"))</f>
        <v>0</v>
      </c>
      <c r="GC346" t="str">
        <f>IF(Table1[[#This Row],[Column1]]="","",IF(Table1[[#This Row],[Please select the assessment type:]]="Livelihood and Protection (MHPSS, CP, GBV)","",IF(Table1[[#This Row],[Column1]]&gt;4,"diverse","not diverse")))</f>
        <v>not diverse</v>
      </c>
      <c r="GH346" t="s">
        <v>4928</v>
      </c>
      <c r="GI346" t="b">
        <v>1</v>
      </c>
      <c r="GK346" t="b">
        <v>1</v>
      </c>
      <c r="HA346" t="s">
        <v>788</v>
      </c>
      <c r="HM346" t="b">
        <v>1</v>
      </c>
      <c r="HO346" t="s">
        <v>4929</v>
      </c>
      <c r="HP346" t="s">
        <v>768</v>
      </c>
      <c r="HQ346" t="b">
        <v>1</v>
      </c>
      <c r="IC346" t="s">
        <v>1107</v>
      </c>
      <c r="ID346" t="b">
        <v>1</v>
      </c>
      <c r="IP346" t="s">
        <v>1243</v>
      </c>
      <c r="IQ346" t="b">
        <v>1</v>
      </c>
      <c r="IZ346" t="s">
        <v>769</v>
      </c>
      <c r="JB346" t="s">
        <v>788</v>
      </c>
      <c r="JO346" t="b">
        <v>1</v>
      </c>
      <c r="JQ346" t="s">
        <v>510</v>
      </c>
      <c r="JR346" t="s">
        <v>554</v>
      </c>
      <c r="KB346" t="b">
        <v>1</v>
      </c>
      <c r="KD346" t="s">
        <v>554</v>
      </c>
      <c r="KM346" t="b">
        <v>1</v>
      </c>
      <c r="KO346" t="s">
        <v>554</v>
      </c>
      <c r="KW346" t="b">
        <v>1</v>
      </c>
      <c r="LH346" t="s">
        <v>554</v>
      </c>
      <c r="LP346" t="b">
        <v>1</v>
      </c>
      <c r="LR346" t="s">
        <v>1370</v>
      </c>
      <c r="LS346" t="b">
        <v>1</v>
      </c>
      <c r="LW346" t="b">
        <v>1</v>
      </c>
      <c r="MI346" t="s">
        <v>1226</v>
      </c>
      <c r="MO346" t="b">
        <v>1</v>
      </c>
      <c r="NZ346" t="s">
        <v>1276</v>
      </c>
      <c r="OB346" t="b">
        <v>1</v>
      </c>
      <c r="OL346" t="s">
        <v>779</v>
      </c>
      <c r="OT346" t="b">
        <v>1</v>
      </c>
      <c r="OW346" t="s">
        <v>507</v>
      </c>
      <c r="PC346" t="b">
        <v>1</v>
      </c>
      <c r="PL346">
        <v>2000</v>
      </c>
      <c r="PM346">
        <v>4500</v>
      </c>
      <c r="PN346" t="s">
        <v>1478</v>
      </c>
      <c r="PT346" t="b">
        <v>1</v>
      </c>
      <c r="QF346" t="s">
        <v>510</v>
      </c>
      <c r="QP346" t="s">
        <v>510</v>
      </c>
      <c r="QR346" t="s">
        <v>510</v>
      </c>
      <c r="RC346" t="s">
        <v>1135</v>
      </c>
      <c r="RE346" t="s">
        <v>510</v>
      </c>
      <c r="RG346" t="s">
        <v>4930</v>
      </c>
      <c r="RH346" t="s">
        <v>565</v>
      </c>
      <c r="RL346" t="b">
        <v>1</v>
      </c>
      <c r="RR346" t="s">
        <v>716</v>
      </c>
      <c r="RS346" t="b">
        <v>1</v>
      </c>
      <c r="RW346" t="b">
        <v>1</v>
      </c>
      <c r="SA346" t="s">
        <v>543</v>
      </c>
      <c r="SB346" t="s">
        <v>4931</v>
      </c>
      <c r="SC346">
        <v>92476982</v>
      </c>
      <c r="SD346" t="s">
        <v>4932</v>
      </c>
      <c r="SE346" s="2">
        <v>44602.589606481481</v>
      </c>
      <c r="SF346">
        <v>345</v>
      </c>
      <c r="SH346">
        <v>-1</v>
      </c>
      <c r="SK346" t="s">
        <v>518</v>
      </c>
      <c r="SL346">
        <v>12679</v>
      </c>
      <c r="SM346" t="s">
        <v>983</v>
      </c>
      <c r="SN346">
        <v>648550</v>
      </c>
    </row>
    <row r="347" spans="1:508" hidden="1" x14ac:dyDescent="0.25">
      <c r="A347" t="s">
        <v>4933</v>
      </c>
      <c r="B347" t="s">
        <v>4934</v>
      </c>
      <c r="C347" t="s">
        <v>470</v>
      </c>
      <c r="D347" t="s">
        <v>4916</v>
      </c>
      <c r="E347" t="s">
        <v>950</v>
      </c>
      <c r="G347" s="1">
        <v>44602</v>
      </c>
      <c r="H347" t="s">
        <v>2762</v>
      </c>
      <c r="I347" t="s">
        <v>952</v>
      </c>
      <c r="J347" t="s">
        <v>476</v>
      </c>
      <c r="K347" t="s">
        <v>477</v>
      </c>
      <c r="L347" s="1">
        <v>42736</v>
      </c>
      <c r="M347" t="s">
        <v>478</v>
      </c>
      <c r="O347" t="s">
        <v>479</v>
      </c>
      <c r="P347" t="s">
        <v>548</v>
      </c>
      <c r="Q347" t="s">
        <v>573</v>
      </c>
      <c r="R347" t="s">
        <v>479</v>
      </c>
      <c r="S347" t="s">
        <v>482</v>
      </c>
      <c r="T347" t="b">
        <v>1</v>
      </c>
      <c r="AA347" t="s">
        <v>483</v>
      </c>
      <c r="AB347" t="s">
        <v>574</v>
      </c>
      <c r="AC347">
        <v>0</v>
      </c>
      <c r="AD347">
        <v>0</v>
      </c>
      <c r="AE347">
        <v>1</v>
      </c>
      <c r="AF347">
        <v>1</v>
      </c>
      <c r="AG347">
        <v>1</v>
      </c>
      <c r="AH347">
        <v>2</v>
      </c>
      <c r="AI347">
        <v>0</v>
      </c>
      <c r="AJ347" t="s">
        <v>487</v>
      </c>
      <c r="AK347" t="s">
        <v>485</v>
      </c>
      <c r="AL347" t="s">
        <v>527</v>
      </c>
      <c r="AM347">
        <v>0</v>
      </c>
      <c r="AN347">
        <v>0</v>
      </c>
      <c r="AO347">
        <v>0</v>
      </c>
      <c r="AP347">
        <v>0</v>
      </c>
      <c r="AQ347">
        <v>3</v>
      </c>
      <c r="AR347">
        <v>0</v>
      </c>
      <c r="AS347" t="s">
        <v>470</v>
      </c>
      <c r="AT347" t="s">
        <v>487</v>
      </c>
      <c r="AU347" t="s">
        <v>487</v>
      </c>
      <c r="AV347" t="s">
        <v>487</v>
      </c>
      <c r="AW347" t="s">
        <v>486</v>
      </c>
      <c r="AX347" t="s">
        <v>527</v>
      </c>
      <c r="AY347" t="s">
        <v>839</v>
      </c>
      <c r="AZ347">
        <v>8</v>
      </c>
      <c r="BA347" t="s">
        <v>803</v>
      </c>
      <c r="BC347" t="s">
        <v>787</v>
      </c>
      <c r="BE347" t="s">
        <v>953</v>
      </c>
      <c r="BG347" t="s">
        <v>1558</v>
      </c>
      <c r="BJ347" t="b">
        <v>1</v>
      </c>
      <c r="BK347" t="b">
        <v>1</v>
      </c>
      <c r="BQ347">
        <v>10</v>
      </c>
      <c r="BR347" t="s">
        <v>956</v>
      </c>
      <c r="BS347" t="s">
        <v>510</v>
      </c>
      <c r="CV347" t="s">
        <v>1156</v>
      </c>
      <c r="CW347" t="b">
        <v>0</v>
      </c>
      <c r="CX347" t="b">
        <v>1</v>
      </c>
      <c r="CY347" t="b">
        <v>0</v>
      </c>
      <c r="CZ347" t="b">
        <v>0</v>
      </c>
      <c r="DA347" t="b">
        <v>0</v>
      </c>
      <c r="DB347" t="b">
        <v>0</v>
      </c>
      <c r="DC347" t="b">
        <v>0</v>
      </c>
      <c r="DJ347">
        <v>1</v>
      </c>
      <c r="DK347">
        <v>1</v>
      </c>
      <c r="DP347" t="s">
        <v>476</v>
      </c>
      <c r="EC347" t="s">
        <v>476</v>
      </c>
      <c r="ED347" t="s">
        <v>959</v>
      </c>
      <c r="EJ347" t="b">
        <v>1</v>
      </c>
      <c r="EK347" t="b">
        <v>1</v>
      </c>
      <c r="EP347" t="s">
        <v>510</v>
      </c>
      <c r="EQ347" t="s">
        <v>2160</v>
      </c>
      <c r="ET347" t="b">
        <v>1</v>
      </c>
      <c r="EY347" t="s">
        <v>4935</v>
      </c>
      <c r="FA347" t="s">
        <v>476</v>
      </c>
      <c r="FB347" t="s">
        <v>476</v>
      </c>
      <c r="FC347" t="s">
        <v>476</v>
      </c>
      <c r="FD347" t="s">
        <v>476</v>
      </c>
      <c r="FE347" t="s">
        <v>476</v>
      </c>
      <c r="FF347" t="s">
        <v>510</v>
      </c>
      <c r="FG347" t="s">
        <v>476</v>
      </c>
      <c r="FH347" t="s">
        <v>510</v>
      </c>
      <c r="FI347" t="s">
        <v>510</v>
      </c>
      <c r="FJ347" t="s">
        <v>476</v>
      </c>
      <c r="FK347" t="s">
        <v>476</v>
      </c>
      <c r="FL347" t="s">
        <v>510</v>
      </c>
      <c r="FN347" t="s">
        <v>510</v>
      </c>
      <c r="FO347" t="s">
        <v>510</v>
      </c>
      <c r="FP347" t="s">
        <v>510</v>
      </c>
      <c r="FQ347" t="s">
        <v>510</v>
      </c>
      <c r="FR347" t="s">
        <v>510</v>
      </c>
      <c r="FS347" t="s">
        <v>510</v>
      </c>
      <c r="FT347" t="s">
        <v>510</v>
      </c>
      <c r="FU347" t="s">
        <v>510</v>
      </c>
      <c r="FV347" t="s">
        <v>510</v>
      </c>
      <c r="FW347" t="s">
        <v>510</v>
      </c>
      <c r="FX347" t="s">
        <v>510</v>
      </c>
      <c r="FY347" t="s">
        <v>510</v>
      </c>
      <c r="FZ347" t="s">
        <v>510</v>
      </c>
      <c r="GA347" t="s">
        <v>510</v>
      </c>
      <c r="GB347">
        <f>IF(Table1[[#This Row],[msna/Demographic_info/HH_members_group/total_m_c_muac]]=0,"",COUNTIF(Table1[[#This Row],[Grain or tubers e.g. bread, rice, noodles, bulger, frikeh, kaak, pasta, andoumeh, manakish, thick grain-based porridge, potatoes]:[Breastmilk]],"Yes"))</f>
        <v>0</v>
      </c>
      <c r="GC347" t="str">
        <f>IF(Table1[[#This Row],[Column1]]="","",IF(Table1[[#This Row],[Please select the assessment type:]]="Livelihood and Protection (MHPSS, CP, GBV)","",IF(Table1[[#This Row],[Column1]]&gt;4,"diverse","not diverse")))</f>
        <v>not diverse</v>
      </c>
      <c r="GD347">
        <v>0</v>
      </c>
      <c r="GE347" t="s">
        <v>470</v>
      </c>
      <c r="GH347" t="s">
        <v>4193</v>
      </c>
      <c r="GI347" t="b">
        <v>1</v>
      </c>
      <c r="GQ347" t="b">
        <v>1</v>
      </c>
      <c r="HA347" t="s">
        <v>788</v>
      </c>
      <c r="HM347" t="b">
        <v>1</v>
      </c>
      <c r="HO347" t="s">
        <v>4936</v>
      </c>
      <c r="HP347" t="s">
        <v>822</v>
      </c>
      <c r="HQ347" t="b">
        <v>1</v>
      </c>
      <c r="HT347" t="b">
        <v>1</v>
      </c>
      <c r="IC347" t="s">
        <v>554</v>
      </c>
      <c r="IN347" t="b">
        <v>1</v>
      </c>
      <c r="IP347" t="s">
        <v>554</v>
      </c>
      <c r="IX347" t="b">
        <v>1</v>
      </c>
      <c r="IZ347" t="s">
        <v>769</v>
      </c>
      <c r="JB347" t="s">
        <v>788</v>
      </c>
      <c r="JO347" t="b">
        <v>1</v>
      </c>
      <c r="JQ347" t="s">
        <v>510</v>
      </c>
      <c r="JR347" t="s">
        <v>554</v>
      </c>
      <c r="KB347" t="b">
        <v>1</v>
      </c>
      <c r="KD347" t="s">
        <v>554</v>
      </c>
      <c r="KM347" t="b">
        <v>1</v>
      </c>
      <c r="KO347" t="s">
        <v>554</v>
      </c>
      <c r="KW347" t="b">
        <v>1</v>
      </c>
      <c r="LH347" t="s">
        <v>554</v>
      </c>
      <c r="LP347" t="b">
        <v>1</v>
      </c>
      <c r="LR347" t="s">
        <v>2235</v>
      </c>
      <c r="LS347" t="b">
        <v>1</v>
      </c>
      <c r="LV347" t="b">
        <v>1</v>
      </c>
      <c r="MI347" t="s">
        <v>1226</v>
      </c>
      <c r="MO347" t="b">
        <v>1</v>
      </c>
      <c r="MY347" t="s">
        <v>771</v>
      </c>
      <c r="NI347" t="b">
        <v>1</v>
      </c>
      <c r="NK347" t="s">
        <v>504</v>
      </c>
      <c r="NT347" t="b">
        <v>1</v>
      </c>
      <c r="NV347" t="s">
        <v>476</v>
      </c>
      <c r="NX347" t="s">
        <v>510</v>
      </c>
      <c r="NZ347" t="s">
        <v>771</v>
      </c>
      <c r="OJ347" t="b">
        <v>1</v>
      </c>
      <c r="OL347" t="s">
        <v>779</v>
      </c>
      <c r="OT347" t="b">
        <v>1</v>
      </c>
      <c r="OW347" t="s">
        <v>1437</v>
      </c>
      <c r="PD347" t="b">
        <v>1</v>
      </c>
      <c r="PL347">
        <v>2000</v>
      </c>
      <c r="PM347">
        <v>3000</v>
      </c>
      <c r="PN347" t="s">
        <v>905</v>
      </c>
      <c r="PS347" t="b">
        <v>1</v>
      </c>
      <c r="PT347" t="b">
        <v>1</v>
      </c>
      <c r="QF347" t="s">
        <v>476</v>
      </c>
      <c r="QG347" t="s">
        <v>2238</v>
      </c>
      <c r="QK347" t="b">
        <v>1</v>
      </c>
      <c r="QP347" t="s">
        <v>510</v>
      </c>
      <c r="QR347" t="s">
        <v>510</v>
      </c>
      <c r="RC347" t="s">
        <v>673</v>
      </c>
      <c r="RE347" t="s">
        <v>510</v>
      </c>
      <c r="RG347" t="s">
        <v>4937</v>
      </c>
      <c r="RH347" t="s">
        <v>565</v>
      </c>
      <c r="RL347" t="b">
        <v>1</v>
      </c>
      <c r="RR347" t="s">
        <v>514</v>
      </c>
      <c r="RS347" t="b">
        <v>1</v>
      </c>
      <c r="SA347" t="s">
        <v>515</v>
      </c>
      <c r="SB347" t="s">
        <v>4938</v>
      </c>
      <c r="SC347">
        <v>92477104</v>
      </c>
      <c r="SD347" t="s">
        <v>4939</v>
      </c>
      <c r="SE347" s="2">
        <v>44602.590231481481</v>
      </c>
      <c r="SF347">
        <v>346</v>
      </c>
      <c r="SH347">
        <v>-1</v>
      </c>
      <c r="SK347" t="s">
        <v>518</v>
      </c>
      <c r="SL347">
        <v>19736</v>
      </c>
      <c r="SM347" t="s">
        <v>983</v>
      </c>
      <c r="SN347">
        <v>648550</v>
      </c>
    </row>
    <row r="348" spans="1:508" hidden="1" x14ac:dyDescent="0.25">
      <c r="A348" t="s">
        <v>4940</v>
      </c>
      <c r="B348" t="s">
        <v>4941</v>
      </c>
      <c r="C348" t="s">
        <v>470</v>
      </c>
      <c r="D348" t="s">
        <v>4916</v>
      </c>
      <c r="E348" t="s">
        <v>950</v>
      </c>
      <c r="G348" s="1">
        <v>44602</v>
      </c>
      <c r="H348" t="s">
        <v>2762</v>
      </c>
      <c r="I348" t="s">
        <v>952</v>
      </c>
      <c r="J348" t="s">
        <v>476</v>
      </c>
      <c r="K348" t="s">
        <v>477</v>
      </c>
      <c r="L348" s="1">
        <v>43871</v>
      </c>
      <c r="M348" t="s">
        <v>478</v>
      </c>
      <c r="O348" t="s">
        <v>479</v>
      </c>
      <c r="P348" t="s">
        <v>548</v>
      </c>
      <c r="Q348" t="s">
        <v>573</v>
      </c>
      <c r="R348" t="s">
        <v>479</v>
      </c>
      <c r="S348" t="s">
        <v>482</v>
      </c>
      <c r="T348" t="b">
        <v>1</v>
      </c>
      <c r="AA348" t="s">
        <v>483</v>
      </c>
      <c r="AB348" t="s">
        <v>574</v>
      </c>
      <c r="AC348">
        <v>1</v>
      </c>
      <c r="AD348">
        <v>0</v>
      </c>
      <c r="AE348">
        <v>0</v>
      </c>
      <c r="AF348">
        <v>1</v>
      </c>
      <c r="AG348">
        <v>1</v>
      </c>
      <c r="AH348">
        <v>1</v>
      </c>
      <c r="AI348">
        <v>0</v>
      </c>
      <c r="AJ348" t="s">
        <v>485</v>
      </c>
      <c r="AK348" t="s">
        <v>486</v>
      </c>
      <c r="AL348" t="s">
        <v>487</v>
      </c>
      <c r="AM348">
        <v>0</v>
      </c>
      <c r="AN348">
        <v>1</v>
      </c>
      <c r="AO348">
        <v>1</v>
      </c>
      <c r="AP348">
        <v>0</v>
      </c>
      <c r="AQ348">
        <v>1</v>
      </c>
      <c r="AR348">
        <v>0</v>
      </c>
      <c r="AS348" t="s">
        <v>485</v>
      </c>
      <c r="AT348" t="s">
        <v>486</v>
      </c>
      <c r="AU348" t="s">
        <v>487</v>
      </c>
      <c r="AV348" t="s">
        <v>526</v>
      </c>
      <c r="AW348" t="s">
        <v>486</v>
      </c>
      <c r="AX348" t="s">
        <v>485</v>
      </c>
      <c r="AY348" t="s">
        <v>660</v>
      </c>
      <c r="AZ348">
        <v>6</v>
      </c>
      <c r="BA348" t="s">
        <v>803</v>
      </c>
      <c r="BC348" t="s">
        <v>787</v>
      </c>
      <c r="BE348" t="s">
        <v>1034</v>
      </c>
      <c r="BG348" t="s">
        <v>1558</v>
      </c>
      <c r="BJ348" t="b">
        <v>1</v>
      </c>
      <c r="BK348" t="b">
        <v>1</v>
      </c>
      <c r="BQ348">
        <v>10</v>
      </c>
      <c r="BR348" t="s">
        <v>956</v>
      </c>
      <c r="BS348" t="s">
        <v>510</v>
      </c>
      <c r="CV348" t="s">
        <v>4942</v>
      </c>
      <c r="CW348" t="b">
        <v>0</v>
      </c>
      <c r="CX348" t="b">
        <v>1</v>
      </c>
      <c r="CY348" t="b">
        <v>0</v>
      </c>
      <c r="CZ348" t="b">
        <v>1</v>
      </c>
      <c r="DA348" t="b">
        <v>1</v>
      </c>
      <c r="DB348" t="b">
        <v>0</v>
      </c>
      <c r="DC348" t="b">
        <v>0</v>
      </c>
      <c r="DF348">
        <v>1</v>
      </c>
      <c r="DP348" t="s">
        <v>476</v>
      </c>
      <c r="EC348" t="s">
        <v>476</v>
      </c>
      <c r="ED348" t="s">
        <v>959</v>
      </c>
      <c r="EJ348" t="b">
        <v>1</v>
      </c>
      <c r="EK348" t="b">
        <v>1</v>
      </c>
      <c r="EP348" t="s">
        <v>476</v>
      </c>
      <c r="EQ348" t="s">
        <v>1428</v>
      </c>
      <c r="ER348" t="b">
        <v>1</v>
      </c>
      <c r="ET348" t="b">
        <v>1</v>
      </c>
      <c r="EY348" t="s">
        <v>4943</v>
      </c>
      <c r="FA348" t="s">
        <v>476</v>
      </c>
      <c r="FB348" t="s">
        <v>476</v>
      </c>
      <c r="FC348" t="s">
        <v>476</v>
      </c>
      <c r="FD348" t="s">
        <v>510</v>
      </c>
      <c r="FE348" t="s">
        <v>510</v>
      </c>
      <c r="FF348" t="s">
        <v>510</v>
      </c>
      <c r="FG348" t="s">
        <v>476</v>
      </c>
      <c r="FH348" t="s">
        <v>510</v>
      </c>
      <c r="FI348" t="s">
        <v>476</v>
      </c>
      <c r="FJ348" t="s">
        <v>476</v>
      </c>
      <c r="FK348" t="s">
        <v>476</v>
      </c>
      <c r="FL348" t="s">
        <v>510</v>
      </c>
      <c r="FN348" t="s">
        <v>476</v>
      </c>
      <c r="FO348" t="s">
        <v>510</v>
      </c>
      <c r="FP348" t="s">
        <v>510</v>
      </c>
      <c r="FQ348" t="s">
        <v>510</v>
      </c>
      <c r="FR348" t="s">
        <v>476</v>
      </c>
      <c r="FS348" t="s">
        <v>476</v>
      </c>
      <c r="FT348" t="s">
        <v>476</v>
      </c>
      <c r="FU348" t="s">
        <v>476</v>
      </c>
      <c r="FV348" t="s">
        <v>510</v>
      </c>
      <c r="FW348" t="s">
        <v>510</v>
      </c>
      <c r="FX348" t="s">
        <v>476</v>
      </c>
      <c r="FY348" t="s">
        <v>510</v>
      </c>
      <c r="FZ348" t="s">
        <v>510</v>
      </c>
      <c r="GA348" t="s">
        <v>476</v>
      </c>
      <c r="GB348">
        <f>IF(Table1[[#This Row],[msna/Demographic_info/HH_members_group/total_m_c_muac]]=0,"",COUNTIF(Table1[[#This Row],[Grain or tubers e.g. bread, rice, noodles, bulger, frikeh, kaak, pasta, andoumeh, manakish, thick grain-based porridge, potatoes]:[Breastmilk]],"Yes"))</f>
        <v>7</v>
      </c>
      <c r="GC348" t="str">
        <f>IF(Table1[[#This Row],[Column1]]="","",IF(Table1[[#This Row],[Please select the assessment type:]]="Livelihood and Protection (MHPSS, CP, GBV)","",IF(Table1[[#This Row],[Column1]]&gt;4,"diverse","not diverse")))</f>
        <v>diverse</v>
      </c>
      <c r="GD348">
        <v>1</v>
      </c>
      <c r="GE348" t="s">
        <v>486</v>
      </c>
      <c r="GF348">
        <v>1</v>
      </c>
      <c r="GG348" t="s">
        <v>486</v>
      </c>
      <c r="GH348" t="s">
        <v>4944</v>
      </c>
      <c r="GI348" t="b">
        <v>1</v>
      </c>
      <c r="GL348" t="b">
        <v>1</v>
      </c>
      <c r="GO348" t="b">
        <v>1</v>
      </c>
      <c r="GU348" t="b">
        <v>1</v>
      </c>
      <c r="HA348" t="s">
        <v>2955</v>
      </c>
      <c r="HB348" t="b">
        <v>1</v>
      </c>
      <c r="HE348" t="b">
        <v>1</v>
      </c>
      <c r="HF348" t="b">
        <v>1</v>
      </c>
      <c r="HO348" t="s">
        <v>4945</v>
      </c>
      <c r="HP348" t="s">
        <v>1711</v>
      </c>
      <c r="HQ348" t="b">
        <v>1</v>
      </c>
      <c r="HR348" t="b">
        <v>1</v>
      </c>
      <c r="HT348" t="b">
        <v>1</v>
      </c>
      <c r="HY348" t="b">
        <v>1</v>
      </c>
      <c r="IC348" t="s">
        <v>1242</v>
      </c>
      <c r="ID348" t="b">
        <v>1</v>
      </c>
      <c r="IE348" t="b">
        <v>1</v>
      </c>
      <c r="IP348" t="s">
        <v>554</v>
      </c>
      <c r="IX348" t="b">
        <v>1</v>
      </c>
      <c r="IZ348" t="s">
        <v>769</v>
      </c>
      <c r="JB348" t="s">
        <v>1293</v>
      </c>
      <c r="JC348" t="b">
        <v>1</v>
      </c>
      <c r="JQ348" t="s">
        <v>771</v>
      </c>
      <c r="JR348" t="s">
        <v>772</v>
      </c>
      <c r="JS348" t="b">
        <v>1</v>
      </c>
      <c r="KD348" t="s">
        <v>1091</v>
      </c>
      <c r="KE348" t="b">
        <v>1</v>
      </c>
      <c r="KI348" t="b">
        <v>1</v>
      </c>
      <c r="KO348" t="s">
        <v>554</v>
      </c>
      <c r="KW348" t="b">
        <v>1</v>
      </c>
      <c r="LH348" t="s">
        <v>500</v>
      </c>
      <c r="LI348" t="b">
        <v>1</v>
      </c>
      <c r="LR348" t="s">
        <v>4946</v>
      </c>
      <c r="LS348" t="b">
        <v>1</v>
      </c>
      <c r="LT348" t="b">
        <v>1</v>
      </c>
      <c r="LU348" t="b">
        <v>1</v>
      </c>
      <c r="MD348" t="b">
        <v>1</v>
      </c>
      <c r="MI348" t="s">
        <v>4279</v>
      </c>
      <c r="ML348" t="b">
        <v>1</v>
      </c>
      <c r="MN348" t="b">
        <v>1</v>
      </c>
      <c r="MO348" t="b">
        <v>1</v>
      </c>
      <c r="MY348" t="s">
        <v>2236</v>
      </c>
      <c r="MZ348" t="b">
        <v>1</v>
      </c>
      <c r="NA348" t="b">
        <v>1</v>
      </c>
      <c r="NB348" t="b">
        <v>1</v>
      </c>
      <c r="NK348" t="s">
        <v>2599</v>
      </c>
      <c r="NM348" t="b">
        <v>1</v>
      </c>
      <c r="NN348" t="b">
        <v>1</v>
      </c>
      <c r="NV348" t="s">
        <v>476</v>
      </c>
      <c r="NX348" t="s">
        <v>510</v>
      </c>
      <c r="NZ348" t="s">
        <v>538</v>
      </c>
      <c r="OF348" t="b">
        <v>1</v>
      </c>
      <c r="OL348" t="s">
        <v>2421</v>
      </c>
      <c r="OU348" t="b">
        <v>1</v>
      </c>
      <c r="OW348" t="s">
        <v>562</v>
      </c>
      <c r="PA348" t="b">
        <v>1</v>
      </c>
      <c r="PL348">
        <v>3000</v>
      </c>
      <c r="PM348">
        <v>4000</v>
      </c>
      <c r="PN348" t="s">
        <v>1004</v>
      </c>
      <c r="PT348" t="b">
        <v>1</v>
      </c>
      <c r="PU348" t="b">
        <v>1</v>
      </c>
      <c r="QF348" t="s">
        <v>476</v>
      </c>
      <c r="QG348" t="s">
        <v>2238</v>
      </c>
      <c r="QK348" t="b">
        <v>1</v>
      </c>
      <c r="QP348" t="s">
        <v>510</v>
      </c>
      <c r="QR348" t="s">
        <v>510</v>
      </c>
      <c r="RC348" t="s">
        <v>673</v>
      </c>
      <c r="RE348" t="s">
        <v>510</v>
      </c>
      <c r="RG348" t="s">
        <v>4947</v>
      </c>
      <c r="RH348" t="s">
        <v>565</v>
      </c>
      <c r="RL348" t="b">
        <v>1</v>
      </c>
      <c r="RR348" t="s">
        <v>589</v>
      </c>
      <c r="RW348" t="b">
        <v>1</v>
      </c>
      <c r="SA348" t="s">
        <v>543</v>
      </c>
      <c r="SB348" t="s">
        <v>4948</v>
      </c>
      <c r="SC348">
        <v>92477106</v>
      </c>
      <c r="SD348" t="s">
        <v>4949</v>
      </c>
      <c r="SE348" s="2">
        <v>44602.590243055558</v>
      </c>
      <c r="SF348">
        <v>347</v>
      </c>
      <c r="SH348">
        <v>-1</v>
      </c>
      <c r="SK348" t="s">
        <v>518</v>
      </c>
      <c r="SL348">
        <v>17145</v>
      </c>
      <c r="SM348" t="s">
        <v>983</v>
      </c>
      <c r="SN348">
        <v>648550</v>
      </c>
    </row>
    <row r="349" spans="1:508" hidden="1" x14ac:dyDescent="0.25">
      <c r="A349" t="s">
        <v>4950</v>
      </c>
      <c r="B349" t="s">
        <v>4951</v>
      </c>
      <c r="D349" t="s">
        <v>4952</v>
      </c>
      <c r="E349" t="s">
        <v>950</v>
      </c>
      <c r="G349" s="1">
        <v>44602</v>
      </c>
      <c r="H349" t="s">
        <v>2762</v>
      </c>
      <c r="I349" t="s">
        <v>952</v>
      </c>
      <c r="J349" t="s">
        <v>476</v>
      </c>
      <c r="K349" t="s">
        <v>522</v>
      </c>
      <c r="M349" t="s">
        <v>1012</v>
      </c>
      <c r="O349" t="s">
        <v>572</v>
      </c>
      <c r="P349" t="s">
        <v>548</v>
      </c>
      <c r="Q349" t="s">
        <v>481</v>
      </c>
      <c r="R349" t="s">
        <v>479</v>
      </c>
      <c r="S349" t="s">
        <v>482</v>
      </c>
      <c r="T349" t="b">
        <v>1</v>
      </c>
      <c r="AA349" t="s">
        <v>483</v>
      </c>
      <c r="AB349" t="s">
        <v>574</v>
      </c>
      <c r="AC349">
        <v>0</v>
      </c>
      <c r="AD349">
        <v>0</v>
      </c>
      <c r="AE349">
        <v>0</v>
      </c>
      <c r="AF349">
        <v>0</v>
      </c>
      <c r="AG349">
        <v>1</v>
      </c>
      <c r="AH349">
        <v>1</v>
      </c>
      <c r="AI349">
        <v>0</v>
      </c>
      <c r="AJ349" t="s">
        <v>486</v>
      </c>
      <c r="AK349" t="s">
        <v>486</v>
      </c>
      <c r="AL349" t="s">
        <v>485</v>
      </c>
      <c r="AM349">
        <v>0</v>
      </c>
      <c r="AN349">
        <v>0</v>
      </c>
      <c r="AO349">
        <v>2</v>
      </c>
      <c r="AP349">
        <v>0</v>
      </c>
      <c r="AQ349">
        <v>4</v>
      </c>
      <c r="AR349">
        <v>0</v>
      </c>
      <c r="AS349" t="s">
        <v>485</v>
      </c>
      <c r="AT349" t="s">
        <v>526</v>
      </c>
      <c r="AU349" t="s">
        <v>660</v>
      </c>
      <c r="AV349" t="s">
        <v>487</v>
      </c>
      <c r="AW349" t="s">
        <v>470</v>
      </c>
      <c r="AX349" t="s">
        <v>527</v>
      </c>
      <c r="AY349" t="s">
        <v>839</v>
      </c>
      <c r="AZ349">
        <v>8</v>
      </c>
      <c r="BA349" t="s">
        <v>953</v>
      </c>
      <c r="BC349" t="s">
        <v>1034</v>
      </c>
      <c r="BE349" t="s">
        <v>488</v>
      </c>
      <c r="BG349" t="s">
        <v>4953</v>
      </c>
      <c r="BI349" t="b">
        <v>1</v>
      </c>
      <c r="BK349" t="b">
        <v>1</v>
      </c>
      <c r="BQ349">
        <v>20</v>
      </c>
      <c r="BR349" t="s">
        <v>1013</v>
      </c>
      <c r="BS349" t="s">
        <v>510</v>
      </c>
      <c r="CV349" t="s">
        <v>4954</v>
      </c>
      <c r="CW349" t="b">
        <v>1</v>
      </c>
      <c r="CX349" t="b">
        <v>0</v>
      </c>
      <c r="CY349" t="b">
        <v>0</v>
      </c>
      <c r="CZ349" t="b">
        <v>0</v>
      </c>
      <c r="DA349" t="b">
        <v>1</v>
      </c>
      <c r="DB349" t="b">
        <v>0</v>
      </c>
      <c r="DC349" t="b">
        <v>0</v>
      </c>
      <c r="DF349">
        <v>5</v>
      </c>
      <c r="DL349">
        <v>2</v>
      </c>
      <c r="DP349" t="s">
        <v>510</v>
      </c>
      <c r="DQ349" t="s">
        <v>4955</v>
      </c>
      <c r="DS349" t="b">
        <v>1</v>
      </c>
      <c r="DT349" t="b">
        <v>1</v>
      </c>
      <c r="DX349" t="b">
        <v>1</v>
      </c>
      <c r="EC349" t="s">
        <v>476</v>
      </c>
      <c r="ED349" t="s">
        <v>2528</v>
      </c>
      <c r="EI349" t="b">
        <v>1</v>
      </c>
      <c r="EJ349" t="b">
        <v>1</v>
      </c>
      <c r="EP349" t="s">
        <v>510</v>
      </c>
      <c r="EQ349" t="s">
        <v>4956</v>
      </c>
      <c r="ES349" t="b">
        <v>1</v>
      </c>
      <c r="ET349" t="b">
        <v>1</v>
      </c>
      <c r="EU349" t="b">
        <v>1</v>
      </c>
      <c r="EV349" t="b">
        <v>1</v>
      </c>
      <c r="EY349" t="s">
        <v>4957</v>
      </c>
      <c r="FA349" t="s">
        <v>476</v>
      </c>
      <c r="FB349" t="s">
        <v>510</v>
      </c>
      <c r="FC349" t="s">
        <v>476</v>
      </c>
      <c r="FD349" t="s">
        <v>476</v>
      </c>
      <c r="FE349" t="s">
        <v>476</v>
      </c>
      <c r="FF349" t="s">
        <v>510</v>
      </c>
      <c r="FG349" t="s">
        <v>510</v>
      </c>
      <c r="FH349" t="s">
        <v>510</v>
      </c>
      <c r="FI349" t="s">
        <v>510</v>
      </c>
      <c r="FJ349" t="s">
        <v>476</v>
      </c>
      <c r="FK349" t="s">
        <v>476</v>
      </c>
      <c r="FL349" t="s">
        <v>510</v>
      </c>
      <c r="GB349">
        <f>IF(Table1[[#This Row],[msna/Demographic_info/HH_members_group/total_m_c_muac]]=0,"",COUNTIF(Table1[[#This Row],[Grain or tubers e.g. bread, rice, noodles, bulger, frikeh, kaak, pasta, andoumeh, manakish, thick grain-based porridge, potatoes]:[Breastmilk]],"Yes"))</f>
        <v>0</v>
      </c>
      <c r="GC349" t="str">
        <f>IF(Table1[[#This Row],[Column1]]="","",IF(Table1[[#This Row],[Please select the assessment type:]]="Livelihood and Protection (MHPSS, CP, GBV)","",IF(Table1[[#This Row],[Column1]]&gt;4,"diverse","not diverse")))</f>
        <v>not diverse</v>
      </c>
      <c r="GH349" t="s">
        <v>4958</v>
      </c>
      <c r="GJ349" t="b">
        <v>1</v>
      </c>
      <c r="GK349" t="b">
        <v>1</v>
      </c>
      <c r="GL349" t="b">
        <v>1</v>
      </c>
      <c r="GM349" t="b">
        <v>1</v>
      </c>
      <c r="HA349" t="s">
        <v>4959</v>
      </c>
      <c r="HE349" t="b">
        <v>1</v>
      </c>
      <c r="HF349" t="b">
        <v>1</v>
      </c>
      <c r="HG349" t="b">
        <v>1</v>
      </c>
      <c r="HH349" t="b">
        <v>1</v>
      </c>
      <c r="HI349" t="b">
        <v>1</v>
      </c>
      <c r="HO349" t="s">
        <v>4960</v>
      </c>
      <c r="HP349" t="s">
        <v>4961</v>
      </c>
      <c r="HQ349" t="b">
        <v>1</v>
      </c>
      <c r="HR349" t="b">
        <v>1</v>
      </c>
      <c r="HT349" t="b">
        <v>1</v>
      </c>
      <c r="HY349" t="b">
        <v>1</v>
      </c>
      <c r="IC349" t="s">
        <v>844</v>
      </c>
      <c r="ID349" t="b">
        <v>1</v>
      </c>
      <c r="IE349" t="b">
        <v>1</v>
      </c>
      <c r="IP349" t="s">
        <v>4962</v>
      </c>
      <c r="IQ349" t="b">
        <v>1</v>
      </c>
      <c r="IR349" t="b">
        <v>1</v>
      </c>
      <c r="IZ349" t="s">
        <v>769</v>
      </c>
      <c r="JB349" t="s">
        <v>1206</v>
      </c>
      <c r="JF349" t="b">
        <v>1</v>
      </c>
      <c r="JQ349" t="s">
        <v>476</v>
      </c>
      <c r="JR349" t="s">
        <v>772</v>
      </c>
      <c r="JS349" t="b">
        <v>1</v>
      </c>
      <c r="KD349" t="s">
        <v>772</v>
      </c>
      <c r="KE349" t="b">
        <v>1</v>
      </c>
      <c r="KO349" t="s">
        <v>773</v>
      </c>
      <c r="KQ349" t="b">
        <v>1</v>
      </c>
      <c r="KS349" t="b">
        <v>1</v>
      </c>
      <c r="KY349" t="s">
        <v>1857</v>
      </c>
      <c r="KZ349" t="b">
        <v>1</v>
      </c>
      <c r="LH349" t="s">
        <v>688</v>
      </c>
      <c r="LJ349" t="b">
        <v>1</v>
      </c>
      <c r="LR349" t="s">
        <v>4963</v>
      </c>
      <c r="LS349" t="b">
        <v>1</v>
      </c>
      <c r="LY349" t="b">
        <v>1</v>
      </c>
      <c r="MC349" t="b">
        <v>1</v>
      </c>
      <c r="MI349" t="s">
        <v>1782</v>
      </c>
      <c r="MK349" t="b">
        <v>1</v>
      </c>
      <c r="ML349" t="b">
        <v>1</v>
      </c>
      <c r="MN349" t="b">
        <v>1</v>
      </c>
      <c r="MO349" t="b">
        <v>1</v>
      </c>
      <c r="MP349" t="b">
        <v>1</v>
      </c>
      <c r="MY349" t="s">
        <v>559</v>
      </c>
      <c r="NA349" t="b">
        <v>1</v>
      </c>
      <c r="NE349" t="b">
        <v>1</v>
      </c>
      <c r="NK349" t="s">
        <v>1752</v>
      </c>
      <c r="NL349" t="b">
        <v>1</v>
      </c>
      <c r="NM349" t="b">
        <v>1</v>
      </c>
      <c r="NN349" t="b">
        <v>1</v>
      </c>
      <c r="NV349" t="s">
        <v>476</v>
      </c>
      <c r="NX349" t="s">
        <v>510</v>
      </c>
      <c r="NZ349" t="s">
        <v>830</v>
      </c>
      <c r="OB349" t="b">
        <v>1</v>
      </c>
      <c r="OE349" t="b">
        <v>1</v>
      </c>
      <c r="OL349" t="s">
        <v>561</v>
      </c>
      <c r="OM349" t="b">
        <v>1</v>
      </c>
      <c r="OO349" t="b">
        <v>1</v>
      </c>
      <c r="OW349" t="s">
        <v>4964</v>
      </c>
      <c r="OY349" t="b">
        <v>1</v>
      </c>
      <c r="PC349" t="b">
        <v>1</v>
      </c>
      <c r="PE349" t="b">
        <v>1</v>
      </c>
      <c r="PL349">
        <v>3000</v>
      </c>
      <c r="PM349">
        <v>3500</v>
      </c>
      <c r="PN349" t="s">
        <v>508</v>
      </c>
      <c r="PQ349" t="b">
        <v>1</v>
      </c>
      <c r="QF349" t="s">
        <v>510</v>
      </c>
      <c r="QP349" t="s">
        <v>510</v>
      </c>
      <c r="QR349" t="s">
        <v>510</v>
      </c>
      <c r="RC349" t="s">
        <v>511</v>
      </c>
      <c r="RE349" t="s">
        <v>510</v>
      </c>
      <c r="RG349" t="s">
        <v>4965</v>
      </c>
      <c r="RH349" t="s">
        <v>833</v>
      </c>
      <c r="RI349" t="b">
        <v>1</v>
      </c>
      <c r="RN349" t="b">
        <v>1</v>
      </c>
      <c r="RR349" t="s">
        <v>4966</v>
      </c>
      <c r="RS349" t="b">
        <v>1</v>
      </c>
      <c r="RV349" t="b">
        <v>1</v>
      </c>
      <c r="RW349" t="b">
        <v>1</v>
      </c>
      <c r="SA349" t="s">
        <v>890</v>
      </c>
      <c r="SB349" t="s">
        <v>4967</v>
      </c>
      <c r="SC349">
        <v>92477113</v>
      </c>
      <c r="SD349" t="s">
        <v>4968</v>
      </c>
      <c r="SE349" s="2">
        <v>44602.590277777781</v>
      </c>
      <c r="SF349">
        <v>348</v>
      </c>
      <c r="SH349">
        <v>-1</v>
      </c>
      <c r="SK349" t="s">
        <v>518</v>
      </c>
      <c r="SL349">
        <v>2499</v>
      </c>
      <c r="SM349" t="s">
        <v>983</v>
      </c>
      <c r="SN349">
        <v>648550</v>
      </c>
    </row>
    <row r="350" spans="1:508" hidden="1" x14ac:dyDescent="0.25">
      <c r="A350" t="s">
        <v>4969</v>
      </c>
      <c r="B350" t="s">
        <v>4970</v>
      </c>
      <c r="D350" t="s">
        <v>4952</v>
      </c>
      <c r="E350" t="s">
        <v>950</v>
      </c>
      <c r="G350" s="1">
        <v>44602</v>
      </c>
      <c r="H350" t="s">
        <v>2762</v>
      </c>
      <c r="I350" t="s">
        <v>952</v>
      </c>
      <c r="J350" t="s">
        <v>476</v>
      </c>
      <c r="K350" t="s">
        <v>522</v>
      </c>
      <c r="M350" t="s">
        <v>1012</v>
      </c>
      <c r="O350" t="s">
        <v>572</v>
      </c>
      <c r="P350" t="s">
        <v>548</v>
      </c>
      <c r="Q350" t="s">
        <v>481</v>
      </c>
      <c r="R350" t="s">
        <v>479</v>
      </c>
      <c r="S350" t="s">
        <v>1286</v>
      </c>
      <c r="U350" t="b">
        <v>1</v>
      </c>
      <c r="AA350" t="s">
        <v>483</v>
      </c>
      <c r="AB350" t="s">
        <v>878</v>
      </c>
      <c r="AC350">
        <v>0</v>
      </c>
      <c r="AD350">
        <v>0</v>
      </c>
      <c r="AE350">
        <v>0</v>
      </c>
      <c r="AF350">
        <v>0</v>
      </c>
      <c r="AG350">
        <v>1</v>
      </c>
      <c r="AH350">
        <v>3</v>
      </c>
      <c r="AI350">
        <v>0</v>
      </c>
      <c r="AJ350" t="s">
        <v>486</v>
      </c>
      <c r="AK350" t="s">
        <v>487</v>
      </c>
      <c r="AL350" t="s">
        <v>526</v>
      </c>
      <c r="AM350">
        <v>0</v>
      </c>
      <c r="AN350">
        <v>0</v>
      </c>
      <c r="AO350">
        <v>0</v>
      </c>
      <c r="AP350">
        <v>1</v>
      </c>
      <c r="AQ350">
        <v>1</v>
      </c>
      <c r="AR350">
        <v>0</v>
      </c>
      <c r="AS350" t="s">
        <v>486</v>
      </c>
      <c r="AT350" t="s">
        <v>486</v>
      </c>
      <c r="AU350" t="s">
        <v>485</v>
      </c>
      <c r="AV350" t="s">
        <v>485</v>
      </c>
      <c r="AW350" t="s">
        <v>470</v>
      </c>
      <c r="AX350" t="s">
        <v>526</v>
      </c>
      <c r="AY350" t="s">
        <v>660</v>
      </c>
      <c r="AZ350">
        <v>6</v>
      </c>
      <c r="BA350" t="s">
        <v>953</v>
      </c>
      <c r="BC350" t="s">
        <v>803</v>
      </c>
      <c r="BE350" t="s">
        <v>1034</v>
      </c>
      <c r="BG350" t="s">
        <v>1505</v>
      </c>
      <c r="BI350" t="b">
        <v>1</v>
      </c>
      <c r="BJ350" t="b">
        <v>1</v>
      </c>
      <c r="BQ350">
        <v>15</v>
      </c>
      <c r="BR350" t="s">
        <v>1013</v>
      </c>
      <c r="BS350" t="s">
        <v>476</v>
      </c>
      <c r="BT350" t="s">
        <v>1643</v>
      </c>
      <c r="BU350" t="b">
        <v>0</v>
      </c>
      <c r="BV350" t="b">
        <v>0</v>
      </c>
      <c r="BW350" t="b">
        <v>0</v>
      </c>
      <c r="BX350" t="b">
        <v>0</v>
      </c>
      <c r="BY350" t="b">
        <v>0</v>
      </c>
      <c r="BZ350" t="b">
        <v>0</v>
      </c>
      <c r="CA350" t="b">
        <v>0</v>
      </c>
      <c r="CB350" t="b">
        <v>1</v>
      </c>
      <c r="CC350" t="b">
        <v>0</v>
      </c>
      <c r="CD350" t="b">
        <v>0</v>
      </c>
      <c r="CF350" t="s">
        <v>4971</v>
      </c>
      <c r="CG350" t="b">
        <v>0</v>
      </c>
      <c r="CH350" t="b">
        <v>0</v>
      </c>
      <c r="CI350" t="b">
        <v>1</v>
      </c>
      <c r="CJ350" t="b">
        <v>1</v>
      </c>
      <c r="CK350" t="b">
        <v>0</v>
      </c>
      <c r="CL350" t="b">
        <v>0</v>
      </c>
      <c r="CM350" t="b">
        <v>0</v>
      </c>
      <c r="CN350" t="b">
        <v>0</v>
      </c>
      <c r="CO350" t="b">
        <v>0</v>
      </c>
      <c r="CP350" t="b">
        <v>0</v>
      </c>
      <c r="CQ350" t="b">
        <v>0</v>
      </c>
      <c r="CR350" t="b">
        <v>1</v>
      </c>
      <c r="CS350" t="b">
        <v>0</v>
      </c>
      <c r="CT350" t="b">
        <v>0</v>
      </c>
      <c r="CV350" t="s">
        <v>989</v>
      </c>
      <c r="CW350" t="b">
        <v>0</v>
      </c>
      <c r="CX350" t="b">
        <v>1</v>
      </c>
      <c r="CY350" t="b">
        <v>0</v>
      </c>
      <c r="CZ350" t="b">
        <v>0</v>
      </c>
      <c r="DA350" t="b">
        <v>1</v>
      </c>
      <c r="DB350" t="b">
        <v>0</v>
      </c>
      <c r="DC350" t="b">
        <v>0</v>
      </c>
      <c r="DF350">
        <v>1</v>
      </c>
      <c r="DG350">
        <v>2</v>
      </c>
      <c r="DK350">
        <v>1</v>
      </c>
      <c r="DP350" t="s">
        <v>510</v>
      </c>
      <c r="DQ350" t="s">
        <v>4972</v>
      </c>
      <c r="DR350" t="b">
        <v>1</v>
      </c>
      <c r="DX350" t="b">
        <v>1</v>
      </c>
      <c r="DZ350" t="b">
        <v>1</v>
      </c>
      <c r="EC350" t="s">
        <v>510</v>
      </c>
      <c r="ED350" t="s">
        <v>4720</v>
      </c>
      <c r="EI350" t="b">
        <v>1</v>
      </c>
      <c r="EJ350" t="b">
        <v>1</v>
      </c>
      <c r="EK350" t="b">
        <v>1</v>
      </c>
      <c r="EP350" t="s">
        <v>476</v>
      </c>
      <c r="EQ350" t="s">
        <v>4973</v>
      </c>
      <c r="ET350" t="b">
        <v>1</v>
      </c>
      <c r="EU350" t="b">
        <v>1</v>
      </c>
      <c r="EV350" t="b">
        <v>1</v>
      </c>
      <c r="EY350" t="s">
        <v>4974</v>
      </c>
      <c r="FA350" t="s">
        <v>476</v>
      </c>
      <c r="FB350" t="s">
        <v>510</v>
      </c>
      <c r="FC350" t="s">
        <v>476</v>
      </c>
      <c r="FD350" t="s">
        <v>476</v>
      </c>
      <c r="FE350" t="s">
        <v>476</v>
      </c>
      <c r="FF350" t="s">
        <v>510</v>
      </c>
      <c r="FG350" t="s">
        <v>510</v>
      </c>
      <c r="FH350" t="s">
        <v>510</v>
      </c>
      <c r="FI350" t="s">
        <v>476</v>
      </c>
      <c r="FJ350" t="s">
        <v>476</v>
      </c>
      <c r="FK350" t="s">
        <v>476</v>
      </c>
      <c r="FL350" t="s">
        <v>510</v>
      </c>
      <c r="GB350">
        <f>IF(Table1[[#This Row],[msna/Demographic_info/HH_members_group/total_m_c_muac]]=0,"",COUNTIF(Table1[[#This Row],[Grain or tubers e.g. bread, rice, noodles, bulger, frikeh, kaak, pasta, andoumeh, manakish, thick grain-based porridge, potatoes]:[Breastmilk]],"Yes"))</f>
        <v>0</v>
      </c>
      <c r="GC350" t="str">
        <f>IF(Table1[[#This Row],[Column1]]="","",IF(Table1[[#This Row],[Please select the assessment type:]]="Livelihood and Protection (MHPSS, CP, GBV)","",IF(Table1[[#This Row],[Column1]]&gt;4,"diverse","not diverse")))</f>
        <v>not diverse</v>
      </c>
      <c r="GH350" t="s">
        <v>4227</v>
      </c>
      <c r="GJ350" t="b">
        <v>1</v>
      </c>
      <c r="GM350" t="b">
        <v>1</v>
      </c>
      <c r="GN350" t="b">
        <v>1</v>
      </c>
      <c r="GQ350" t="b">
        <v>1</v>
      </c>
      <c r="GU350" t="b">
        <v>1</v>
      </c>
      <c r="HA350" t="s">
        <v>1040</v>
      </c>
      <c r="HE350" t="b">
        <v>1</v>
      </c>
      <c r="HF350" t="b">
        <v>1</v>
      </c>
      <c r="HG350" t="b">
        <v>1</v>
      </c>
      <c r="HO350" t="s">
        <v>4975</v>
      </c>
      <c r="HP350" t="s">
        <v>1343</v>
      </c>
      <c r="HQ350" t="b">
        <v>1</v>
      </c>
      <c r="HR350" t="b">
        <v>1</v>
      </c>
      <c r="HS350" t="b">
        <v>1</v>
      </c>
      <c r="IC350" t="s">
        <v>1242</v>
      </c>
      <c r="ID350" t="b">
        <v>1</v>
      </c>
      <c r="IE350" t="b">
        <v>1</v>
      </c>
      <c r="IP350" t="s">
        <v>1292</v>
      </c>
      <c r="IQ350" t="b">
        <v>1</v>
      </c>
      <c r="IR350" t="b">
        <v>1</v>
      </c>
      <c r="IZ350" t="s">
        <v>510</v>
      </c>
      <c r="JA350" t="s">
        <v>4976</v>
      </c>
      <c r="JB350" t="s">
        <v>3052</v>
      </c>
      <c r="JF350" t="b">
        <v>1</v>
      </c>
      <c r="JH350" t="b">
        <v>1</v>
      </c>
      <c r="JQ350" t="s">
        <v>510</v>
      </c>
      <c r="JR350" t="s">
        <v>772</v>
      </c>
      <c r="JS350" t="b">
        <v>1</v>
      </c>
      <c r="KD350" t="s">
        <v>772</v>
      </c>
      <c r="KE350" t="b">
        <v>1</v>
      </c>
      <c r="KO350" t="s">
        <v>773</v>
      </c>
      <c r="KQ350" t="b">
        <v>1</v>
      </c>
      <c r="KS350" t="b">
        <v>1</v>
      </c>
      <c r="KY350" t="s">
        <v>4977</v>
      </c>
      <c r="KZ350" t="b">
        <v>1</v>
      </c>
      <c r="LF350" t="b">
        <v>1</v>
      </c>
      <c r="LG350" t="s">
        <v>4978</v>
      </c>
      <c r="LH350" t="s">
        <v>2383</v>
      </c>
      <c r="LI350" t="b">
        <v>1</v>
      </c>
      <c r="LL350" t="b">
        <v>1</v>
      </c>
      <c r="LN350" t="b">
        <v>1</v>
      </c>
      <c r="LR350" t="s">
        <v>4979</v>
      </c>
      <c r="LS350" t="b">
        <v>1</v>
      </c>
      <c r="LY350" t="b">
        <v>1</v>
      </c>
      <c r="LZ350" t="b">
        <v>1</v>
      </c>
      <c r="MD350" t="b">
        <v>1</v>
      </c>
      <c r="MI350" t="s">
        <v>4980</v>
      </c>
      <c r="MJ350" t="b">
        <v>1</v>
      </c>
      <c r="MK350" t="b">
        <v>1</v>
      </c>
      <c r="ML350" t="b">
        <v>1</v>
      </c>
      <c r="MM350" t="b">
        <v>1</v>
      </c>
      <c r="MO350" t="b">
        <v>1</v>
      </c>
      <c r="MP350" t="b">
        <v>1</v>
      </c>
      <c r="MY350" t="s">
        <v>1276</v>
      </c>
      <c r="NA350" t="b">
        <v>1</v>
      </c>
      <c r="NK350" t="s">
        <v>650</v>
      </c>
      <c r="NL350" t="b">
        <v>1</v>
      </c>
      <c r="NN350" t="b">
        <v>1</v>
      </c>
      <c r="NV350" t="s">
        <v>476</v>
      </c>
      <c r="NX350" t="s">
        <v>510</v>
      </c>
      <c r="NZ350" t="s">
        <v>625</v>
      </c>
      <c r="OB350" t="b">
        <v>1</v>
      </c>
      <c r="OE350" t="b">
        <v>1</v>
      </c>
      <c r="OF350" t="b">
        <v>1</v>
      </c>
      <c r="OL350" t="s">
        <v>2222</v>
      </c>
      <c r="OM350" t="b">
        <v>1</v>
      </c>
      <c r="OR350" t="b">
        <v>1</v>
      </c>
      <c r="OW350" t="s">
        <v>4981</v>
      </c>
      <c r="PD350" t="b">
        <v>1</v>
      </c>
      <c r="PG350" t="b">
        <v>1</v>
      </c>
      <c r="PL350">
        <v>1000</v>
      </c>
      <c r="PM350">
        <v>4000</v>
      </c>
      <c r="PN350" t="s">
        <v>1421</v>
      </c>
      <c r="PS350" t="b">
        <v>1</v>
      </c>
      <c r="PU350" t="b">
        <v>1</v>
      </c>
      <c r="QF350" t="s">
        <v>510</v>
      </c>
      <c r="QP350" t="s">
        <v>510</v>
      </c>
      <c r="QR350" t="s">
        <v>510</v>
      </c>
      <c r="RC350" t="s">
        <v>511</v>
      </c>
      <c r="RE350" t="s">
        <v>510</v>
      </c>
      <c r="RG350" t="s">
        <v>4982</v>
      </c>
      <c r="RH350" t="s">
        <v>4983</v>
      </c>
      <c r="RI350" t="b">
        <v>1</v>
      </c>
      <c r="RL350" t="b">
        <v>1</v>
      </c>
      <c r="RM350" t="b">
        <v>1</v>
      </c>
      <c r="RN350" t="b">
        <v>1</v>
      </c>
      <c r="RR350" t="s">
        <v>4984</v>
      </c>
      <c r="RS350" t="b">
        <v>1</v>
      </c>
      <c r="RV350" t="b">
        <v>1</v>
      </c>
      <c r="RW350" t="b">
        <v>1</v>
      </c>
      <c r="SA350" t="s">
        <v>4985</v>
      </c>
      <c r="SB350" t="s">
        <v>4986</v>
      </c>
      <c r="SC350">
        <v>92477116</v>
      </c>
      <c r="SD350" t="s">
        <v>4987</v>
      </c>
      <c r="SE350" s="2">
        <v>44602.590289351851</v>
      </c>
      <c r="SF350">
        <v>349</v>
      </c>
      <c r="SH350">
        <v>-1</v>
      </c>
      <c r="SK350" t="s">
        <v>518</v>
      </c>
      <c r="SL350">
        <v>2105</v>
      </c>
      <c r="SM350" t="s">
        <v>983</v>
      </c>
      <c r="SN350">
        <v>648550</v>
      </c>
    </row>
    <row r="351" spans="1:508" hidden="1" x14ac:dyDescent="0.25">
      <c r="A351" t="s">
        <v>4988</v>
      </c>
      <c r="B351" t="s">
        <v>4989</v>
      </c>
      <c r="D351" t="s">
        <v>4952</v>
      </c>
      <c r="E351" t="s">
        <v>950</v>
      </c>
      <c r="G351" s="1">
        <v>44602</v>
      </c>
      <c r="H351" t="s">
        <v>2762</v>
      </c>
      <c r="I351" t="s">
        <v>952</v>
      </c>
      <c r="J351" t="s">
        <v>476</v>
      </c>
      <c r="K351" t="s">
        <v>477</v>
      </c>
      <c r="L351" s="1">
        <v>43497</v>
      </c>
      <c r="M351" t="s">
        <v>1012</v>
      </c>
      <c r="O351" t="s">
        <v>572</v>
      </c>
      <c r="P351" t="s">
        <v>548</v>
      </c>
      <c r="Q351" t="s">
        <v>481</v>
      </c>
      <c r="R351" t="s">
        <v>479</v>
      </c>
      <c r="S351" t="s">
        <v>482</v>
      </c>
      <c r="T351" t="b">
        <v>1</v>
      </c>
      <c r="AA351" t="s">
        <v>483</v>
      </c>
      <c r="AB351" t="s">
        <v>574</v>
      </c>
      <c r="AC351">
        <v>0</v>
      </c>
      <c r="AD351">
        <v>0</v>
      </c>
      <c r="AE351">
        <v>1</v>
      </c>
      <c r="AF351">
        <v>1</v>
      </c>
      <c r="AG351">
        <v>1</v>
      </c>
      <c r="AH351">
        <v>1</v>
      </c>
      <c r="AI351">
        <v>0</v>
      </c>
      <c r="AJ351" t="s">
        <v>487</v>
      </c>
      <c r="AK351" t="s">
        <v>486</v>
      </c>
      <c r="AL351" t="s">
        <v>526</v>
      </c>
      <c r="AM351">
        <v>0</v>
      </c>
      <c r="AN351">
        <v>0</v>
      </c>
      <c r="AO351">
        <v>3</v>
      </c>
      <c r="AP351">
        <v>0</v>
      </c>
      <c r="AQ351">
        <v>1</v>
      </c>
      <c r="AR351">
        <v>1</v>
      </c>
      <c r="AS351" t="s">
        <v>487</v>
      </c>
      <c r="AT351" t="s">
        <v>485</v>
      </c>
      <c r="AU351" t="s">
        <v>527</v>
      </c>
      <c r="AV351" t="s">
        <v>660</v>
      </c>
      <c r="AW351" t="s">
        <v>486</v>
      </c>
      <c r="AX351" t="s">
        <v>487</v>
      </c>
      <c r="AY351" t="s">
        <v>895</v>
      </c>
      <c r="AZ351">
        <v>9</v>
      </c>
      <c r="BA351" t="s">
        <v>803</v>
      </c>
      <c r="BC351" t="s">
        <v>986</v>
      </c>
      <c r="BE351" t="s">
        <v>1340</v>
      </c>
      <c r="BG351" t="s">
        <v>4990</v>
      </c>
      <c r="BH351" t="b">
        <v>1</v>
      </c>
      <c r="BI351" t="b">
        <v>1</v>
      </c>
      <c r="BJ351" t="b">
        <v>1</v>
      </c>
      <c r="BL351" t="b">
        <v>1</v>
      </c>
      <c r="BQ351">
        <v>30</v>
      </c>
      <c r="BR351" t="s">
        <v>1013</v>
      </c>
      <c r="BS351" t="s">
        <v>476</v>
      </c>
      <c r="BT351" t="s">
        <v>1643</v>
      </c>
      <c r="BU351" t="b">
        <v>0</v>
      </c>
      <c r="BV351" t="b">
        <v>0</v>
      </c>
      <c r="BW351" t="b">
        <v>0</v>
      </c>
      <c r="BX351" t="b">
        <v>0</v>
      </c>
      <c r="BY351" t="b">
        <v>0</v>
      </c>
      <c r="BZ351" t="b">
        <v>0</v>
      </c>
      <c r="CA351" t="b">
        <v>0</v>
      </c>
      <c r="CB351" t="b">
        <v>1</v>
      </c>
      <c r="CC351" t="b">
        <v>0</v>
      </c>
      <c r="CD351" t="b">
        <v>0</v>
      </c>
      <c r="CF351" t="s">
        <v>4991</v>
      </c>
      <c r="CG351" t="b">
        <v>0</v>
      </c>
      <c r="CH351" t="b">
        <v>0</v>
      </c>
      <c r="CI351" t="b">
        <v>0</v>
      </c>
      <c r="CJ351" t="b">
        <v>0</v>
      </c>
      <c r="CK351" t="b">
        <v>0</v>
      </c>
      <c r="CL351" t="b">
        <v>0</v>
      </c>
      <c r="CM351" t="b">
        <v>1</v>
      </c>
      <c r="CN351" t="b">
        <v>0</v>
      </c>
      <c r="CO351" t="b">
        <v>0</v>
      </c>
      <c r="CP351" t="b">
        <v>1</v>
      </c>
      <c r="CQ351" t="b">
        <v>0</v>
      </c>
      <c r="CR351" t="b">
        <v>1</v>
      </c>
      <c r="CS351" t="b">
        <v>0</v>
      </c>
      <c r="CT351" t="b">
        <v>0</v>
      </c>
      <c r="CV351" t="s">
        <v>3937</v>
      </c>
      <c r="CW351" t="b">
        <v>0</v>
      </c>
      <c r="CX351" t="b">
        <v>0</v>
      </c>
      <c r="CY351" t="b">
        <v>0</v>
      </c>
      <c r="CZ351" t="b">
        <v>1</v>
      </c>
      <c r="DA351" t="b">
        <v>1</v>
      </c>
      <c r="DB351" t="b">
        <v>0</v>
      </c>
      <c r="DC351" t="b">
        <v>0</v>
      </c>
      <c r="DF351">
        <v>2</v>
      </c>
      <c r="DG351">
        <v>3</v>
      </c>
      <c r="DH351">
        <v>1</v>
      </c>
      <c r="DJ351">
        <v>1</v>
      </c>
      <c r="DP351" t="s">
        <v>510</v>
      </c>
      <c r="DQ351" t="s">
        <v>1614</v>
      </c>
      <c r="DR351" t="b">
        <v>1</v>
      </c>
      <c r="DT351" t="b">
        <v>1</v>
      </c>
      <c r="EC351" t="s">
        <v>476</v>
      </c>
      <c r="ED351" t="s">
        <v>1882</v>
      </c>
      <c r="EH351" t="b">
        <v>1</v>
      </c>
      <c r="EJ351" t="b">
        <v>1</v>
      </c>
      <c r="EP351" t="s">
        <v>510</v>
      </c>
      <c r="EQ351" t="s">
        <v>4992</v>
      </c>
      <c r="ES351" t="b">
        <v>1</v>
      </c>
      <c r="ET351" t="b">
        <v>1</v>
      </c>
      <c r="EU351" t="b">
        <v>1</v>
      </c>
      <c r="EV351" t="b">
        <v>1</v>
      </c>
      <c r="EY351" t="s">
        <v>4993</v>
      </c>
      <c r="FA351" t="s">
        <v>476</v>
      </c>
      <c r="FB351" t="s">
        <v>510</v>
      </c>
      <c r="FC351" t="s">
        <v>510</v>
      </c>
      <c r="FD351" t="s">
        <v>476</v>
      </c>
      <c r="FE351" t="s">
        <v>476</v>
      </c>
      <c r="FF351" t="s">
        <v>510</v>
      </c>
      <c r="FG351" t="s">
        <v>476</v>
      </c>
      <c r="FH351" t="s">
        <v>476</v>
      </c>
      <c r="FI351" t="s">
        <v>476</v>
      </c>
      <c r="FJ351" t="s">
        <v>476</v>
      </c>
      <c r="FK351" t="s">
        <v>476</v>
      </c>
      <c r="FL351" t="s">
        <v>510</v>
      </c>
      <c r="FN351" t="s">
        <v>476</v>
      </c>
      <c r="FO351" t="s">
        <v>476</v>
      </c>
      <c r="FP351" t="s">
        <v>476</v>
      </c>
      <c r="FQ351" t="s">
        <v>510</v>
      </c>
      <c r="FR351" t="s">
        <v>476</v>
      </c>
      <c r="FS351" t="s">
        <v>510</v>
      </c>
      <c r="FT351" t="s">
        <v>510</v>
      </c>
      <c r="FU351" t="s">
        <v>476</v>
      </c>
      <c r="FV351" t="s">
        <v>510</v>
      </c>
      <c r="FW351" t="s">
        <v>476</v>
      </c>
      <c r="FX351" t="s">
        <v>510</v>
      </c>
      <c r="FY351" t="s">
        <v>476</v>
      </c>
      <c r="FZ351" t="s">
        <v>510</v>
      </c>
      <c r="GA351" t="s">
        <v>510</v>
      </c>
      <c r="GB351">
        <f>IF(Table1[[#This Row],[msna/Demographic_info/HH_members_group/total_m_c_muac]]=0,"",COUNTIF(Table1[[#This Row],[Grain or tubers e.g. bread, rice, noodles, bulger, frikeh, kaak, pasta, andoumeh, manakish, thick grain-based porridge, potatoes]:[Breastmilk]],"Yes"))</f>
        <v>7</v>
      </c>
      <c r="GC351" t="str">
        <f>IF(Table1[[#This Row],[Column1]]="","",IF(Table1[[#This Row],[Please select the assessment type:]]="Livelihood and Protection (MHPSS, CP, GBV)","",IF(Table1[[#This Row],[Column1]]&gt;4,"diverse","not diverse")))</f>
        <v>diverse</v>
      </c>
      <c r="GD351">
        <v>1</v>
      </c>
      <c r="GE351" t="s">
        <v>486</v>
      </c>
      <c r="GH351" t="s">
        <v>1410</v>
      </c>
      <c r="GY351" t="b">
        <v>1</v>
      </c>
      <c r="IC351" t="s">
        <v>3870</v>
      </c>
      <c r="ID351" t="b">
        <v>1</v>
      </c>
      <c r="II351" t="b">
        <v>1</v>
      </c>
      <c r="IP351" t="s">
        <v>640</v>
      </c>
      <c r="IQ351" t="b">
        <v>1</v>
      </c>
      <c r="IS351" t="b">
        <v>1</v>
      </c>
      <c r="IZ351" t="s">
        <v>476</v>
      </c>
      <c r="JB351" t="s">
        <v>4994</v>
      </c>
      <c r="JF351" t="b">
        <v>1</v>
      </c>
      <c r="JH351" t="b">
        <v>1</v>
      </c>
      <c r="JJ351" t="b">
        <v>1</v>
      </c>
      <c r="JQ351" t="s">
        <v>510</v>
      </c>
      <c r="JR351" t="s">
        <v>4995</v>
      </c>
      <c r="JS351" t="b">
        <v>1</v>
      </c>
      <c r="JU351" t="b">
        <v>1</v>
      </c>
      <c r="JZ351" t="b">
        <v>1</v>
      </c>
      <c r="KD351" t="s">
        <v>3965</v>
      </c>
      <c r="KE351" t="b">
        <v>1</v>
      </c>
      <c r="KF351" t="b">
        <v>1</v>
      </c>
      <c r="KO351" t="s">
        <v>4637</v>
      </c>
      <c r="KS351" t="b">
        <v>1</v>
      </c>
      <c r="KU351" t="b">
        <v>1</v>
      </c>
      <c r="KY351" t="s">
        <v>4996</v>
      </c>
      <c r="LA351" t="b">
        <v>1</v>
      </c>
      <c r="LB351" t="b">
        <v>1</v>
      </c>
      <c r="LC351" t="b">
        <v>1</v>
      </c>
      <c r="LH351" t="s">
        <v>1305</v>
      </c>
      <c r="LI351" t="b">
        <v>1</v>
      </c>
      <c r="LL351" t="b">
        <v>1</v>
      </c>
      <c r="LR351" t="s">
        <v>2597</v>
      </c>
      <c r="LS351" t="b">
        <v>1</v>
      </c>
      <c r="LW351" t="b">
        <v>1</v>
      </c>
      <c r="ME351" t="b">
        <v>1</v>
      </c>
      <c r="MI351" t="s">
        <v>4997</v>
      </c>
      <c r="MK351" t="b">
        <v>1</v>
      </c>
      <c r="MN351" t="b">
        <v>1</v>
      </c>
      <c r="MO351" t="b">
        <v>1</v>
      </c>
      <c r="MY351" t="s">
        <v>559</v>
      </c>
      <c r="NA351" t="b">
        <v>1</v>
      </c>
      <c r="NE351" t="b">
        <v>1</v>
      </c>
      <c r="NK351" t="s">
        <v>650</v>
      </c>
      <c r="NL351" t="b">
        <v>1</v>
      </c>
      <c r="NN351" t="b">
        <v>1</v>
      </c>
      <c r="NV351" t="s">
        <v>476</v>
      </c>
      <c r="NX351" t="s">
        <v>510</v>
      </c>
      <c r="NZ351" t="s">
        <v>4265</v>
      </c>
      <c r="OA351" t="b">
        <v>1</v>
      </c>
      <c r="OB351" t="b">
        <v>1</v>
      </c>
      <c r="OE351" t="b">
        <v>1</v>
      </c>
      <c r="OF351" t="b">
        <v>1</v>
      </c>
      <c r="OL351" t="s">
        <v>1874</v>
      </c>
      <c r="OR351" t="b">
        <v>1</v>
      </c>
      <c r="OW351" t="s">
        <v>3721</v>
      </c>
      <c r="PD351" t="b">
        <v>1</v>
      </c>
      <c r="PE351" t="b">
        <v>1</v>
      </c>
      <c r="PL351">
        <v>5000</v>
      </c>
      <c r="PM351">
        <v>6000</v>
      </c>
      <c r="PN351" t="s">
        <v>4998</v>
      </c>
      <c r="PO351" t="b">
        <v>1</v>
      </c>
      <c r="PU351" t="b">
        <v>1</v>
      </c>
      <c r="QF351" t="s">
        <v>510</v>
      </c>
      <c r="QP351" t="s">
        <v>510</v>
      </c>
      <c r="QR351" t="s">
        <v>510</v>
      </c>
      <c r="RC351" t="s">
        <v>511</v>
      </c>
      <c r="RE351" t="s">
        <v>510</v>
      </c>
      <c r="RG351" t="s">
        <v>4999</v>
      </c>
      <c r="RH351" t="s">
        <v>4254</v>
      </c>
      <c r="RI351" t="b">
        <v>1</v>
      </c>
      <c r="RL351" t="b">
        <v>1</v>
      </c>
      <c r="RN351" t="b">
        <v>1</v>
      </c>
      <c r="RR351" t="s">
        <v>716</v>
      </c>
      <c r="RS351" t="b">
        <v>1</v>
      </c>
      <c r="RW351" t="b">
        <v>1</v>
      </c>
      <c r="SA351" t="s">
        <v>890</v>
      </c>
      <c r="SB351" t="s">
        <v>5000</v>
      </c>
      <c r="SC351">
        <v>92477119</v>
      </c>
      <c r="SD351" t="s">
        <v>5001</v>
      </c>
      <c r="SE351" s="2">
        <v>44602.590289351851</v>
      </c>
      <c r="SF351">
        <v>350</v>
      </c>
      <c r="SH351">
        <v>-1</v>
      </c>
      <c r="SK351" t="s">
        <v>518</v>
      </c>
      <c r="SL351">
        <v>2186</v>
      </c>
      <c r="SM351" t="s">
        <v>983</v>
      </c>
      <c r="SN351">
        <v>648550</v>
      </c>
    </row>
    <row r="352" spans="1:508" hidden="1" x14ac:dyDescent="0.25">
      <c r="A352" t="s">
        <v>5002</v>
      </c>
      <c r="B352" t="s">
        <v>5003</v>
      </c>
      <c r="D352" t="s">
        <v>5004</v>
      </c>
      <c r="E352" t="s">
        <v>950</v>
      </c>
      <c r="G352" s="1">
        <v>44602</v>
      </c>
      <c r="H352" t="s">
        <v>2762</v>
      </c>
      <c r="I352" t="s">
        <v>952</v>
      </c>
      <c r="J352" t="s">
        <v>476</v>
      </c>
      <c r="K352" t="s">
        <v>477</v>
      </c>
      <c r="L352" s="1">
        <v>43501</v>
      </c>
      <c r="M352" t="s">
        <v>478</v>
      </c>
      <c r="O352" t="s">
        <v>572</v>
      </c>
      <c r="P352" t="s">
        <v>548</v>
      </c>
      <c r="Q352" t="s">
        <v>573</v>
      </c>
      <c r="R352" t="s">
        <v>572</v>
      </c>
      <c r="S352" t="s">
        <v>482</v>
      </c>
      <c r="T352" t="b">
        <v>1</v>
      </c>
      <c r="AA352" t="s">
        <v>802</v>
      </c>
      <c r="AB352" t="s">
        <v>484</v>
      </c>
      <c r="AC352">
        <v>0</v>
      </c>
      <c r="AD352">
        <v>0</v>
      </c>
      <c r="AE352">
        <v>0</v>
      </c>
      <c r="AF352">
        <v>1</v>
      </c>
      <c r="AG352">
        <v>1</v>
      </c>
      <c r="AH352">
        <v>0</v>
      </c>
      <c r="AI352">
        <v>0</v>
      </c>
      <c r="AJ352" t="s">
        <v>485</v>
      </c>
      <c r="AK352" t="s">
        <v>470</v>
      </c>
      <c r="AL352" t="s">
        <v>485</v>
      </c>
      <c r="AM352">
        <v>0</v>
      </c>
      <c r="AN352">
        <v>0</v>
      </c>
      <c r="AO352">
        <v>1</v>
      </c>
      <c r="AP352">
        <v>1</v>
      </c>
      <c r="AQ352">
        <v>1</v>
      </c>
      <c r="AR352">
        <v>0</v>
      </c>
      <c r="AS352" t="s">
        <v>485</v>
      </c>
      <c r="AT352" t="s">
        <v>486</v>
      </c>
      <c r="AU352" t="s">
        <v>487</v>
      </c>
      <c r="AV352" t="s">
        <v>526</v>
      </c>
      <c r="AW352" t="s">
        <v>470</v>
      </c>
      <c r="AX352" t="s">
        <v>486</v>
      </c>
      <c r="AY352" t="s">
        <v>527</v>
      </c>
      <c r="AZ352">
        <v>5</v>
      </c>
      <c r="BA352" t="s">
        <v>953</v>
      </c>
      <c r="BC352" t="s">
        <v>803</v>
      </c>
      <c r="BE352" t="s">
        <v>490</v>
      </c>
      <c r="BG352" t="s">
        <v>5005</v>
      </c>
      <c r="BI352" t="b">
        <v>1</v>
      </c>
      <c r="BK352" t="b">
        <v>1</v>
      </c>
      <c r="BL352" t="b">
        <v>1</v>
      </c>
      <c r="BQ352">
        <v>15</v>
      </c>
      <c r="BR352" t="s">
        <v>1013</v>
      </c>
      <c r="BS352" t="s">
        <v>510</v>
      </c>
      <c r="CV352" t="s">
        <v>5006</v>
      </c>
      <c r="CW352" t="b">
        <v>0</v>
      </c>
      <c r="CX352" t="b">
        <v>1</v>
      </c>
      <c r="CY352" t="b">
        <v>1</v>
      </c>
      <c r="CZ352" t="b">
        <v>0</v>
      </c>
      <c r="DA352" t="b">
        <v>1</v>
      </c>
      <c r="DB352" t="b">
        <v>0</v>
      </c>
      <c r="DC352" t="b">
        <v>0</v>
      </c>
      <c r="DF352">
        <v>1</v>
      </c>
      <c r="DI352">
        <v>1</v>
      </c>
      <c r="DJ352">
        <v>1</v>
      </c>
      <c r="DP352" t="s">
        <v>510</v>
      </c>
      <c r="DQ352" t="s">
        <v>5007</v>
      </c>
      <c r="DS352" t="b">
        <v>1</v>
      </c>
      <c r="DT352" t="b">
        <v>1</v>
      </c>
      <c r="DV352" t="b">
        <v>1</v>
      </c>
      <c r="DW352" t="b">
        <v>1</v>
      </c>
      <c r="EC352" t="s">
        <v>476</v>
      </c>
      <c r="ED352" t="s">
        <v>5008</v>
      </c>
      <c r="EF352" t="b">
        <v>1</v>
      </c>
      <c r="EG352" t="b">
        <v>1</v>
      </c>
      <c r="EJ352" t="b">
        <v>1</v>
      </c>
      <c r="EK352" t="b">
        <v>1</v>
      </c>
      <c r="EO352" t="s">
        <v>5009</v>
      </c>
      <c r="EP352" t="s">
        <v>510</v>
      </c>
      <c r="EQ352" t="s">
        <v>1685</v>
      </c>
      <c r="ER352" t="b">
        <v>1</v>
      </c>
      <c r="ES352" t="b">
        <v>1</v>
      </c>
      <c r="ET352" t="b">
        <v>1</v>
      </c>
      <c r="EY352" t="s">
        <v>4974</v>
      </c>
      <c r="FA352" t="s">
        <v>476</v>
      </c>
      <c r="FB352" t="s">
        <v>510</v>
      </c>
      <c r="FC352" t="s">
        <v>510</v>
      </c>
      <c r="FD352" t="s">
        <v>476</v>
      </c>
      <c r="FE352" t="s">
        <v>476</v>
      </c>
      <c r="FF352" t="s">
        <v>510</v>
      </c>
      <c r="FG352" t="s">
        <v>510</v>
      </c>
      <c r="FH352" t="s">
        <v>510</v>
      </c>
      <c r="FI352" t="s">
        <v>510</v>
      </c>
      <c r="FJ352" t="s">
        <v>476</v>
      </c>
      <c r="FK352" t="s">
        <v>476</v>
      </c>
      <c r="FL352" t="s">
        <v>510</v>
      </c>
      <c r="GB352">
        <f>IF(Table1[[#This Row],[msna/Demographic_info/HH_members_group/total_m_c_muac]]=0,"",COUNTIF(Table1[[#This Row],[Grain or tubers e.g. bread, rice, noodles, bulger, frikeh, kaak, pasta, andoumeh, manakish, thick grain-based porridge, potatoes]:[Breastmilk]],"Yes"))</f>
        <v>0</v>
      </c>
      <c r="GC352" t="str">
        <f>IF(Table1[[#This Row],[Column1]]="","",IF(Table1[[#This Row],[Please select the assessment type:]]="Livelihood and Protection (MHPSS, CP, GBV)","",IF(Table1[[#This Row],[Column1]]&gt;4,"diverse","not diverse")))</f>
        <v>not diverse</v>
      </c>
      <c r="GH352" t="s">
        <v>5010</v>
      </c>
      <c r="GJ352" t="b">
        <v>1</v>
      </c>
      <c r="GK352" t="b">
        <v>1</v>
      </c>
      <c r="GO352" t="b">
        <v>1</v>
      </c>
      <c r="GQ352" t="b">
        <v>1</v>
      </c>
      <c r="GR352" t="b">
        <v>1</v>
      </c>
      <c r="GU352" t="b">
        <v>1</v>
      </c>
      <c r="GV352" t="b">
        <v>1</v>
      </c>
      <c r="HA352" t="s">
        <v>4182</v>
      </c>
      <c r="HB352" t="b">
        <v>1</v>
      </c>
      <c r="HK352" t="b">
        <v>1</v>
      </c>
      <c r="HO352" t="s">
        <v>1473</v>
      </c>
      <c r="HP352" t="s">
        <v>5011</v>
      </c>
      <c r="HR352" t="b">
        <v>1</v>
      </c>
      <c r="HU352" t="b">
        <v>1</v>
      </c>
      <c r="HW352" t="b">
        <v>1</v>
      </c>
      <c r="HY352" t="b">
        <v>1</v>
      </c>
      <c r="IC352" t="s">
        <v>5012</v>
      </c>
      <c r="IE352" t="b">
        <v>1</v>
      </c>
      <c r="II352" t="b">
        <v>1</v>
      </c>
      <c r="IJ352" t="b">
        <v>1</v>
      </c>
      <c r="IL352" t="b">
        <v>1</v>
      </c>
      <c r="IP352" t="s">
        <v>706</v>
      </c>
      <c r="IS352" t="b">
        <v>1</v>
      </c>
      <c r="IZ352" t="s">
        <v>476</v>
      </c>
      <c r="JB352" t="s">
        <v>5013</v>
      </c>
      <c r="JC352" t="b">
        <v>1</v>
      </c>
      <c r="JF352" t="b">
        <v>1</v>
      </c>
      <c r="JH352" t="b">
        <v>1</v>
      </c>
      <c r="JJ352" t="b">
        <v>1</v>
      </c>
      <c r="JL352" t="b">
        <v>1</v>
      </c>
      <c r="JQ352" t="s">
        <v>510</v>
      </c>
      <c r="JR352" t="s">
        <v>2286</v>
      </c>
      <c r="JU352" t="b">
        <v>1</v>
      </c>
      <c r="KD352" t="s">
        <v>826</v>
      </c>
      <c r="KE352" t="b">
        <v>1</v>
      </c>
      <c r="KI352" t="b">
        <v>1</v>
      </c>
      <c r="KO352" t="s">
        <v>5014</v>
      </c>
      <c r="KT352" t="b">
        <v>1</v>
      </c>
      <c r="KU352" t="b">
        <v>1</v>
      </c>
      <c r="KY352" t="s">
        <v>968</v>
      </c>
      <c r="KZ352" t="b">
        <v>1</v>
      </c>
      <c r="LA352" t="b">
        <v>1</v>
      </c>
      <c r="LH352" t="s">
        <v>646</v>
      </c>
      <c r="LI352" t="b">
        <v>1</v>
      </c>
      <c r="LJ352" t="b">
        <v>1</v>
      </c>
      <c r="LR352" t="s">
        <v>5015</v>
      </c>
      <c r="LS352" t="b">
        <v>1</v>
      </c>
      <c r="LT352" t="b">
        <v>1</v>
      </c>
      <c r="LV352" t="b">
        <v>1</v>
      </c>
      <c r="LY352" t="b">
        <v>1</v>
      </c>
      <c r="MA352" t="b">
        <v>1</v>
      </c>
      <c r="MB352" t="b">
        <v>1</v>
      </c>
      <c r="MC352" t="b">
        <v>1</v>
      </c>
      <c r="MD352" t="b">
        <v>1</v>
      </c>
      <c r="ME352" t="b">
        <v>1</v>
      </c>
      <c r="MI352" t="s">
        <v>5016</v>
      </c>
      <c r="MJ352" t="b">
        <v>1</v>
      </c>
      <c r="MN352" t="b">
        <v>1</v>
      </c>
      <c r="MY352" t="s">
        <v>1276</v>
      </c>
      <c r="NA352" t="b">
        <v>1</v>
      </c>
      <c r="NK352" t="s">
        <v>755</v>
      </c>
      <c r="NL352" t="b">
        <v>1</v>
      </c>
      <c r="NN352" t="b">
        <v>1</v>
      </c>
      <c r="NV352" t="s">
        <v>510</v>
      </c>
      <c r="NW352" t="s">
        <v>5017</v>
      </c>
      <c r="NX352" t="s">
        <v>476</v>
      </c>
      <c r="NY352" t="s">
        <v>5018</v>
      </c>
      <c r="NZ352" t="s">
        <v>5019</v>
      </c>
      <c r="OA352" t="b">
        <v>1</v>
      </c>
      <c r="OB352" t="b">
        <v>1</v>
      </c>
      <c r="OC352" t="b">
        <v>1</v>
      </c>
      <c r="OE352" t="b">
        <v>1</v>
      </c>
      <c r="OG352" t="b">
        <v>1</v>
      </c>
      <c r="OL352" t="s">
        <v>4252</v>
      </c>
      <c r="OM352" t="b">
        <v>1</v>
      </c>
      <c r="OO352" t="b">
        <v>1</v>
      </c>
      <c r="OP352" t="b">
        <v>1</v>
      </c>
      <c r="OW352" t="s">
        <v>5020</v>
      </c>
      <c r="PA352" t="b">
        <v>1</v>
      </c>
      <c r="PF352" t="b">
        <v>1</v>
      </c>
      <c r="PG352" t="b">
        <v>1</v>
      </c>
      <c r="PL352">
        <v>1000</v>
      </c>
      <c r="PM352">
        <v>3000</v>
      </c>
      <c r="PN352" t="s">
        <v>5021</v>
      </c>
      <c r="PR352" t="b">
        <v>1</v>
      </c>
      <c r="PS352" t="b">
        <v>1</v>
      </c>
      <c r="PU352" t="b">
        <v>1</v>
      </c>
      <c r="PX352" t="b">
        <v>1</v>
      </c>
      <c r="PZ352" t="b">
        <v>1</v>
      </c>
      <c r="QF352" t="s">
        <v>476</v>
      </c>
      <c r="QG352" t="s">
        <v>5022</v>
      </c>
      <c r="QH352" t="b">
        <v>1</v>
      </c>
      <c r="QK352" t="b">
        <v>1</v>
      </c>
      <c r="QL352" t="b">
        <v>1</v>
      </c>
      <c r="QP352" t="s">
        <v>510</v>
      </c>
      <c r="QR352" t="s">
        <v>510</v>
      </c>
      <c r="RC352" t="s">
        <v>1135</v>
      </c>
      <c r="RE352" t="s">
        <v>510</v>
      </c>
      <c r="RG352" t="s">
        <v>5023</v>
      </c>
      <c r="RH352" t="s">
        <v>833</v>
      </c>
      <c r="RI352" t="b">
        <v>1</v>
      </c>
      <c r="RN352" t="b">
        <v>1</v>
      </c>
      <c r="RR352" t="s">
        <v>716</v>
      </c>
      <c r="RS352" t="b">
        <v>1</v>
      </c>
      <c r="RW352" t="b">
        <v>1</v>
      </c>
      <c r="SA352" t="s">
        <v>4259</v>
      </c>
      <c r="SB352" t="s">
        <v>5024</v>
      </c>
      <c r="SC352">
        <v>92477122</v>
      </c>
      <c r="SD352" t="s">
        <v>5025</v>
      </c>
      <c r="SE352" s="2">
        <v>44602.590312499997</v>
      </c>
      <c r="SF352">
        <v>351</v>
      </c>
      <c r="SH352">
        <v>-1</v>
      </c>
      <c r="SK352" t="s">
        <v>518</v>
      </c>
      <c r="SL352">
        <v>1913</v>
      </c>
      <c r="SM352" t="s">
        <v>983</v>
      </c>
      <c r="SN352">
        <v>648550</v>
      </c>
    </row>
    <row r="353" spans="1:508" hidden="1" x14ac:dyDescent="0.25">
      <c r="A353" t="s">
        <v>5026</v>
      </c>
      <c r="B353" t="s">
        <v>5027</v>
      </c>
      <c r="D353" t="s">
        <v>4952</v>
      </c>
      <c r="E353" t="s">
        <v>950</v>
      </c>
      <c r="G353" s="1">
        <v>44602</v>
      </c>
      <c r="H353" t="s">
        <v>2762</v>
      </c>
      <c r="I353" t="s">
        <v>952</v>
      </c>
      <c r="J353" t="s">
        <v>476</v>
      </c>
      <c r="K353" t="s">
        <v>477</v>
      </c>
      <c r="L353" s="1">
        <v>43501</v>
      </c>
      <c r="M353" t="s">
        <v>1012</v>
      </c>
      <c r="O353" t="s">
        <v>572</v>
      </c>
      <c r="P353" t="s">
        <v>548</v>
      </c>
      <c r="Q353" t="s">
        <v>481</v>
      </c>
      <c r="R353" t="s">
        <v>479</v>
      </c>
      <c r="S353" t="s">
        <v>482</v>
      </c>
      <c r="T353" t="b">
        <v>1</v>
      </c>
      <c r="AA353" t="s">
        <v>483</v>
      </c>
      <c r="AB353" t="s">
        <v>574</v>
      </c>
      <c r="AC353">
        <v>0</v>
      </c>
      <c r="AD353">
        <v>0</v>
      </c>
      <c r="AE353">
        <v>0</v>
      </c>
      <c r="AF353">
        <v>2</v>
      </c>
      <c r="AG353">
        <v>0</v>
      </c>
      <c r="AH353">
        <v>0</v>
      </c>
      <c r="AI353">
        <v>1</v>
      </c>
      <c r="AJ353" t="s">
        <v>485</v>
      </c>
      <c r="AK353" t="s">
        <v>486</v>
      </c>
      <c r="AL353" t="s">
        <v>487</v>
      </c>
      <c r="AM353">
        <v>0</v>
      </c>
      <c r="AN353">
        <v>0</v>
      </c>
      <c r="AO353">
        <v>1</v>
      </c>
      <c r="AP353">
        <v>1</v>
      </c>
      <c r="AQ353">
        <v>1</v>
      </c>
      <c r="AR353">
        <v>0</v>
      </c>
      <c r="AS353" t="s">
        <v>485</v>
      </c>
      <c r="AT353" t="s">
        <v>486</v>
      </c>
      <c r="AU353" t="s">
        <v>487</v>
      </c>
      <c r="AV353" t="s">
        <v>526</v>
      </c>
      <c r="AW353" t="s">
        <v>470</v>
      </c>
      <c r="AX353" t="s">
        <v>485</v>
      </c>
      <c r="AY353" t="s">
        <v>660</v>
      </c>
      <c r="AZ353">
        <v>6</v>
      </c>
      <c r="BA353" t="s">
        <v>803</v>
      </c>
      <c r="BC353" t="s">
        <v>787</v>
      </c>
      <c r="BE353" t="s">
        <v>953</v>
      </c>
      <c r="BG353" t="s">
        <v>5028</v>
      </c>
      <c r="BI353" t="b">
        <v>1</v>
      </c>
      <c r="BK353" t="b">
        <v>1</v>
      </c>
      <c r="BL353" t="b">
        <v>1</v>
      </c>
      <c r="BQ353">
        <v>20</v>
      </c>
      <c r="BR353" t="s">
        <v>1663</v>
      </c>
      <c r="BS353" t="s">
        <v>476</v>
      </c>
      <c r="BT353" t="s">
        <v>1643</v>
      </c>
      <c r="BU353" t="b">
        <v>0</v>
      </c>
      <c r="BV353" t="b">
        <v>0</v>
      </c>
      <c r="BW353" t="b">
        <v>0</v>
      </c>
      <c r="BX353" t="b">
        <v>0</v>
      </c>
      <c r="BY353" t="b">
        <v>0</v>
      </c>
      <c r="BZ353" t="b">
        <v>0</v>
      </c>
      <c r="CA353" t="b">
        <v>0</v>
      </c>
      <c r="CB353" t="b">
        <v>1</v>
      </c>
      <c r="CC353" t="b">
        <v>0</v>
      </c>
      <c r="CD353" t="b">
        <v>0</v>
      </c>
      <c r="CF353" t="s">
        <v>5029</v>
      </c>
      <c r="CG353" t="b">
        <v>1</v>
      </c>
      <c r="CH353" t="b">
        <v>0</v>
      </c>
      <c r="CI353" t="b">
        <v>0</v>
      </c>
      <c r="CJ353" t="b">
        <v>0</v>
      </c>
      <c r="CK353" t="b">
        <v>0</v>
      </c>
      <c r="CL353" t="b">
        <v>0</v>
      </c>
      <c r="CM353" t="b">
        <v>0</v>
      </c>
      <c r="CN353" t="b">
        <v>0</v>
      </c>
      <c r="CO353" t="b">
        <v>0</v>
      </c>
      <c r="CP353" t="b">
        <v>0</v>
      </c>
      <c r="CQ353" t="b">
        <v>0</v>
      </c>
      <c r="CR353" t="b">
        <v>1</v>
      </c>
      <c r="CS353" t="b">
        <v>0</v>
      </c>
      <c r="CT353" t="b">
        <v>0</v>
      </c>
      <c r="CV353" t="s">
        <v>5030</v>
      </c>
      <c r="CW353" t="b">
        <v>0</v>
      </c>
      <c r="CX353" t="b">
        <v>1</v>
      </c>
      <c r="CY353" t="b">
        <v>0</v>
      </c>
      <c r="CZ353" t="b">
        <v>1</v>
      </c>
      <c r="DA353" t="b">
        <v>1</v>
      </c>
      <c r="DB353" t="b">
        <v>0</v>
      </c>
      <c r="DC353" t="b">
        <v>0</v>
      </c>
      <c r="DF353">
        <v>3</v>
      </c>
      <c r="DG353">
        <v>2</v>
      </c>
      <c r="DK353">
        <v>1</v>
      </c>
      <c r="DP353" t="s">
        <v>510</v>
      </c>
      <c r="DQ353" t="s">
        <v>2842</v>
      </c>
      <c r="DS353" t="b">
        <v>1</v>
      </c>
      <c r="DT353" t="b">
        <v>1</v>
      </c>
      <c r="DW353" t="b">
        <v>1</v>
      </c>
      <c r="EC353" t="s">
        <v>476</v>
      </c>
      <c r="ED353" t="s">
        <v>5031</v>
      </c>
      <c r="EG353" t="b">
        <v>1</v>
      </c>
      <c r="EH353" t="b">
        <v>1</v>
      </c>
      <c r="EI353" t="b">
        <v>1</v>
      </c>
      <c r="EJ353" t="b">
        <v>1</v>
      </c>
      <c r="EO353" t="s">
        <v>5032</v>
      </c>
      <c r="EP353" t="s">
        <v>510</v>
      </c>
      <c r="EQ353" t="s">
        <v>5033</v>
      </c>
      <c r="ER353" t="b">
        <v>1</v>
      </c>
      <c r="ES353" t="b">
        <v>1</v>
      </c>
      <c r="ET353" t="b">
        <v>1</v>
      </c>
      <c r="EV353" t="b">
        <v>1</v>
      </c>
      <c r="EY353" t="s">
        <v>5034</v>
      </c>
      <c r="FA353" t="s">
        <v>476</v>
      </c>
      <c r="FB353" t="s">
        <v>510</v>
      </c>
      <c r="FC353" t="s">
        <v>476</v>
      </c>
      <c r="FD353" t="s">
        <v>476</v>
      </c>
      <c r="FE353" t="s">
        <v>510</v>
      </c>
      <c r="FF353" t="s">
        <v>510</v>
      </c>
      <c r="FG353" t="s">
        <v>476</v>
      </c>
      <c r="FH353" t="s">
        <v>510</v>
      </c>
      <c r="FI353" t="s">
        <v>510</v>
      </c>
      <c r="FJ353" t="s">
        <v>476</v>
      </c>
      <c r="FK353" t="s">
        <v>476</v>
      </c>
      <c r="FL353" t="s">
        <v>510</v>
      </c>
      <c r="GB353">
        <f>IF(Table1[[#This Row],[msna/Demographic_info/HH_members_group/total_m_c_muac]]=0,"",COUNTIF(Table1[[#This Row],[Grain or tubers e.g. bread, rice, noodles, bulger, frikeh, kaak, pasta, andoumeh, manakish, thick grain-based porridge, potatoes]:[Breastmilk]],"Yes"))</f>
        <v>0</v>
      </c>
      <c r="GC353" t="str">
        <f>IF(Table1[[#This Row],[Column1]]="","",IF(Table1[[#This Row],[Please select the assessment type:]]="Livelihood and Protection (MHPSS, CP, GBV)","",IF(Table1[[#This Row],[Column1]]&gt;4,"diverse","not diverse")))</f>
        <v>not diverse</v>
      </c>
      <c r="GH353" t="s">
        <v>5035</v>
      </c>
      <c r="GJ353" t="b">
        <v>1</v>
      </c>
      <c r="GM353" t="b">
        <v>1</v>
      </c>
      <c r="GN353" t="b">
        <v>1</v>
      </c>
      <c r="GO353" t="b">
        <v>1</v>
      </c>
      <c r="HA353" t="s">
        <v>5036</v>
      </c>
      <c r="HG353" t="b">
        <v>1</v>
      </c>
      <c r="HJ353" t="b">
        <v>1</v>
      </c>
      <c r="HO353" t="s">
        <v>5037</v>
      </c>
      <c r="HP353" t="s">
        <v>1711</v>
      </c>
      <c r="HQ353" t="b">
        <v>1</v>
      </c>
      <c r="HR353" t="b">
        <v>1</v>
      </c>
      <c r="HT353" t="b">
        <v>1</v>
      </c>
      <c r="HY353" t="b">
        <v>1</v>
      </c>
      <c r="IC353" t="s">
        <v>1329</v>
      </c>
      <c r="ID353" t="b">
        <v>1</v>
      </c>
      <c r="IE353" t="b">
        <v>1</v>
      </c>
      <c r="IL353" t="b">
        <v>1</v>
      </c>
      <c r="IP353" t="s">
        <v>496</v>
      </c>
      <c r="IV353" t="b">
        <v>1</v>
      </c>
      <c r="IZ353" t="s">
        <v>476</v>
      </c>
      <c r="JB353" t="s">
        <v>5038</v>
      </c>
      <c r="JC353" t="b">
        <v>1</v>
      </c>
      <c r="JF353" t="b">
        <v>1</v>
      </c>
      <c r="JI353" t="b">
        <v>1</v>
      </c>
      <c r="JM353" t="b">
        <v>1</v>
      </c>
      <c r="JQ353" t="s">
        <v>510</v>
      </c>
      <c r="JR353" t="s">
        <v>1110</v>
      </c>
      <c r="JS353" t="b">
        <v>1</v>
      </c>
      <c r="JU353" t="b">
        <v>1</v>
      </c>
      <c r="KD353" t="s">
        <v>791</v>
      </c>
      <c r="KE353" t="b">
        <v>1</v>
      </c>
      <c r="KJ353" t="b">
        <v>1</v>
      </c>
      <c r="KO353" t="s">
        <v>2927</v>
      </c>
      <c r="KP353" t="b">
        <v>1</v>
      </c>
      <c r="KS353" t="b">
        <v>1</v>
      </c>
      <c r="KY353" t="s">
        <v>968</v>
      </c>
      <c r="KZ353" t="b">
        <v>1</v>
      </c>
      <c r="LA353" t="b">
        <v>1</v>
      </c>
      <c r="LH353" t="s">
        <v>751</v>
      </c>
      <c r="LI353" t="b">
        <v>1</v>
      </c>
      <c r="LJ353" t="b">
        <v>1</v>
      </c>
      <c r="LR353" t="s">
        <v>5039</v>
      </c>
      <c r="LS353" t="b">
        <v>1</v>
      </c>
      <c r="LV353" t="b">
        <v>1</v>
      </c>
      <c r="MD353" t="b">
        <v>1</v>
      </c>
      <c r="MI353" t="s">
        <v>5040</v>
      </c>
      <c r="MJ353" t="b">
        <v>1</v>
      </c>
      <c r="ML353" t="b">
        <v>1</v>
      </c>
      <c r="MO353" t="b">
        <v>1</v>
      </c>
      <c r="MP353" t="b">
        <v>1</v>
      </c>
      <c r="MT353" t="b">
        <v>1</v>
      </c>
      <c r="MY353" t="s">
        <v>1276</v>
      </c>
      <c r="NA353" t="b">
        <v>1</v>
      </c>
      <c r="NK353" t="s">
        <v>755</v>
      </c>
      <c r="NL353" t="b">
        <v>1</v>
      </c>
      <c r="NN353" t="b">
        <v>1</v>
      </c>
      <c r="NV353" t="s">
        <v>476</v>
      </c>
      <c r="NX353" t="s">
        <v>510</v>
      </c>
      <c r="NZ353" t="s">
        <v>625</v>
      </c>
      <c r="OB353" t="b">
        <v>1</v>
      </c>
      <c r="OE353" t="b">
        <v>1</v>
      </c>
      <c r="OF353" t="b">
        <v>1</v>
      </c>
      <c r="OL353" t="s">
        <v>561</v>
      </c>
      <c r="OM353" t="b">
        <v>1</v>
      </c>
      <c r="OO353" t="b">
        <v>1</v>
      </c>
      <c r="OW353" t="s">
        <v>5041</v>
      </c>
      <c r="PC353" t="b">
        <v>1</v>
      </c>
      <c r="PE353" t="b">
        <v>1</v>
      </c>
      <c r="PF353" t="b">
        <v>1</v>
      </c>
      <c r="PL353">
        <v>1000</v>
      </c>
      <c r="PM353">
        <v>4000</v>
      </c>
      <c r="PN353" t="s">
        <v>5042</v>
      </c>
      <c r="PO353" t="b">
        <v>1</v>
      </c>
      <c r="PR353" t="b">
        <v>1</v>
      </c>
      <c r="PT353" t="b">
        <v>1</v>
      </c>
      <c r="PW353" t="b">
        <v>1</v>
      </c>
      <c r="QF353" t="s">
        <v>510</v>
      </c>
      <c r="QP353" t="s">
        <v>510</v>
      </c>
      <c r="QR353" t="s">
        <v>510</v>
      </c>
      <c r="RC353" t="s">
        <v>511</v>
      </c>
      <c r="RE353" t="s">
        <v>510</v>
      </c>
      <c r="RG353" t="s">
        <v>5043</v>
      </c>
      <c r="RH353" t="s">
        <v>833</v>
      </c>
      <c r="RI353" t="b">
        <v>1</v>
      </c>
      <c r="RN353" t="b">
        <v>1</v>
      </c>
      <c r="RR353" t="s">
        <v>4966</v>
      </c>
      <c r="RS353" t="b">
        <v>1</v>
      </c>
      <c r="RV353" t="b">
        <v>1</v>
      </c>
      <c r="RW353" t="b">
        <v>1</v>
      </c>
      <c r="SA353" t="s">
        <v>3144</v>
      </c>
      <c r="SB353" t="s">
        <v>5044</v>
      </c>
      <c r="SC353">
        <v>92477125</v>
      </c>
      <c r="SD353" t="s">
        <v>5045</v>
      </c>
      <c r="SE353" s="2">
        <v>44602.590324074074</v>
      </c>
      <c r="SF353">
        <v>352</v>
      </c>
      <c r="SH353">
        <v>-1</v>
      </c>
      <c r="SK353" t="s">
        <v>518</v>
      </c>
      <c r="SL353">
        <v>1383</v>
      </c>
      <c r="SM353" t="s">
        <v>983</v>
      </c>
      <c r="SN353">
        <v>648550</v>
      </c>
    </row>
    <row r="354" spans="1:508" hidden="1" x14ac:dyDescent="0.25">
      <c r="A354" t="s">
        <v>5046</v>
      </c>
      <c r="B354" t="s">
        <v>5047</v>
      </c>
      <c r="D354" t="s">
        <v>5004</v>
      </c>
      <c r="E354" t="s">
        <v>950</v>
      </c>
      <c r="G354" s="1">
        <v>44602</v>
      </c>
      <c r="H354" t="s">
        <v>2762</v>
      </c>
      <c r="I354" t="s">
        <v>952</v>
      </c>
      <c r="J354" t="s">
        <v>476</v>
      </c>
      <c r="K354" t="s">
        <v>477</v>
      </c>
      <c r="L354" s="1">
        <v>43499</v>
      </c>
      <c r="M354" t="s">
        <v>1012</v>
      </c>
      <c r="O354" t="s">
        <v>572</v>
      </c>
      <c r="P354" t="s">
        <v>523</v>
      </c>
      <c r="Q354" t="s">
        <v>481</v>
      </c>
      <c r="R354" t="s">
        <v>479</v>
      </c>
      <c r="S354" t="s">
        <v>482</v>
      </c>
      <c r="T354" t="b">
        <v>1</v>
      </c>
      <c r="AA354" t="s">
        <v>483</v>
      </c>
      <c r="AB354" t="s">
        <v>1485</v>
      </c>
      <c r="AC354">
        <v>0</v>
      </c>
      <c r="AD354">
        <v>0</v>
      </c>
      <c r="AE354">
        <v>0</v>
      </c>
      <c r="AF354">
        <v>2</v>
      </c>
      <c r="AG354">
        <v>1</v>
      </c>
      <c r="AH354">
        <v>1</v>
      </c>
      <c r="AI354">
        <v>0</v>
      </c>
      <c r="AJ354" t="s">
        <v>487</v>
      </c>
      <c r="AK354" t="s">
        <v>486</v>
      </c>
      <c r="AL354" t="s">
        <v>526</v>
      </c>
      <c r="AM354">
        <v>0</v>
      </c>
      <c r="AN354">
        <v>0</v>
      </c>
      <c r="AO354">
        <v>1</v>
      </c>
      <c r="AP354">
        <v>1</v>
      </c>
      <c r="AQ354">
        <v>1</v>
      </c>
      <c r="AR354">
        <v>0</v>
      </c>
      <c r="AS354" t="s">
        <v>485</v>
      </c>
      <c r="AT354" t="s">
        <v>486</v>
      </c>
      <c r="AU354" t="s">
        <v>487</v>
      </c>
      <c r="AV354" t="s">
        <v>527</v>
      </c>
      <c r="AW354" t="s">
        <v>470</v>
      </c>
      <c r="AX354" t="s">
        <v>485</v>
      </c>
      <c r="AY354" t="s">
        <v>722</v>
      </c>
      <c r="AZ354">
        <v>7</v>
      </c>
      <c r="BA354" t="s">
        <v>803</v>
      </c>
      <c r="BC354" t="s">
        <v>787</v>
      </c>
      <c r="BE354" t="s">
        <v>953</v>
      </c>
      <c r="BG354" t="s">
        <v>5048</v>
      </c>
      <c r="BI354" t="b">
        <v>1</v>
      </c>
      <c r="BL354" t="b">
        <v>1</v>
      </c>
      <c r="BQ354">
        <v>20</v>
      </c>
      <c r="BR354" t="s">
        <v>1628</v>
      </c>
      <c r="BS354" t="s">
        <v>476</v>
      </c>
      <c r="BT354" t="s">
        <v>1643</v>
      </c>
      <c r="BU354" t="b">
        <v>0</v>
      </c>
      <c r="BV354" t="b">
        <v>0</v>
      </c>
      <c r="BW354" t="b">
        <v>0</v>
      </c>
      <c r="BX354" t="b">
        <v>0</v>
      </c>
      <c r="BY354" t="b">
        <v>0</v>
      </c>
      <c r="BZ354" t="b">
        <v>0</v>
      </c>
      <c r="CA354" t="b">
        <v>0</v>
      </c>
      <c r="CB354" t="b">
        <v>1</v>
      </c>
      <c r="CC354" t="b">
        <v>0</v>
      </c>
      <c r="CD354" t="b">
        <v>0</v>
      </c>
      <c r="CF354" t="s">
        <v>1810</v>
      </c>
      <c r="CG354" t="b">
        <v>1</v>
      </c>
      <c r="CH354" t="b">
        <v>0</v>
      </c>
      <c r="CI354" t="b">
        <v>0</v>
      </c>
      <c r="CJ354" t="b">
        <v>0</v>
      </c>
      <c r="CK354" t="b">
        <v>0</v>
      </c>
      <c r="CL354" t="b">
        <v>0</v>
      </c>
      <c r="CM354" t="b">
        <v>0</v>
      </c>
      <c r="CN354" t="b">
        <v>0</v>
      </c>
      <c r="CO354" t="b">
        <v>0</v>
      </c>
      <c r="CP354" t="b">
        <v>0</v>
      </c>
      <c r="CQ354" t="b">
        <v>0</v>
      </c>
      <c r="CR354" t="b">
        <v>0</v>
      </c>
      <c r="CS354" t="b">
        <v>0</v>
      </c>
      <c r="CT354" t="b">
        <v>0</v>
      </c>
      <c r="CV354" t="s">
        <v>1014</v>
      </c>
      <c r="CW354" t="b">
        <v>1</v>
      </c>
      <c r="CX354" t="b">
        <v>0</v>
      </c>
      <c r="CY354" t="b">
        <v>0</v>
      </c>
      <c r="CZ354" t="b">
        <v>0</v>
      </c>
      <c r="DA354" t="b">
        <v>1</v>
      </c>
      <c r="DB354" t="b">
        <v>0</v>
      </c>
      <c r="DC354" t="b">
        <v>0</v>
      </c>
      <c r="DF354">
        <v>3</v>
      </c>
      <c r="DG354">
        <v>6</v>
      </c>
      <c r="DL354">
        <v>1</v>
      </c>
      <c r="DP354" t="s">
        <v>510</v>
      </c>
      <c r="DQ354" t="s">
        <v>3990</v>
      </c>
      <c r="DT354" t="b">
        <v>1</v>
      </c>
      <c r="DV354" t="b">
        <v>1</v>
      </c>
      <c r="EC354" t="s">
        <v>476</v>
      </c>
      <c r="ED354" t="s">
        <v>5049</v>
      </c>
      <c r="EH354" t="b">
        <v>1</v>
      </c>
      <c r="EI354" t="b">
        <v>1</v>
      </c>
      <c r="EJ354" t="b">
        <v>1</v>
      </c>
      <c r="EP354" t="s">
        <v>510</v>
      </c>
      <c r="EQ354" t="s">
        <v>5050</v>
      </c>
      <c r="ES354" t="b">
        <v>1</v>
      </c>
      <c r="ET354" t="b">
        <v>1</v>
      </c>
      <c r="EV354" t="b">
        <v>1</v>
      </c>
      <c r="EY354" t="s">
        <v>3144</v>
      </c>
      <c r="FA354" t="s">
        <v>476</v>
      </c>
      <c r="FB354" t="s">
        <v>510</v>
      </c>
      <c r="FC354" t="s">
        <v>476</v>
      </c>
      <c r="FD354" t="s">
        <v>510</v>
      </c>
      <c r="FE354" t="s">
        <v>510</v>
      </c>
      <c r="FF354" t="s">
        <v>510</v>
      </c>
      <c r="FG354" t="s">
        <v>476</v>
      </c>
      <c r="FH354" t="s">
        <v>476</v>
      </c>
      <c r="FI354" t="s">
        <v>510</v>
      </c>
      <c r="FJ354" t="s">
        <v>476</v>
      </c>
      <c r="FK354" t="s">
        <v>476</v>
      </c>
      <c r="FL354" t="s">
        <v>510</v>
      </c>
      <c r="GB354">
        <f>IF(Table1[[#This Row],[msna/Demographic_info/HH_members_group/total_m_c_muac]]=0,"",COUNTIF(Table1[[#This Row],[Grain or tubers e.g. bread, rice, noodles, bulger, frikeh, kaak, pasta, andoumeh, manakish, thick grain-based porridge, potatoes]:[Breastmilk]],"Yes"))</f>
        <v>0</v>
      </c>
      <c r="GC354" t="str">
        <f>IF(Table1[[#This Row],[Column1]]="","",IF(Table1[[#This Row],[Please select the assessment type:]]="Livelihood and Protection (MHPSS, CP, GBV)","",IF(Table1[[#This Row],[Column1]]&gt;4,"diverse","not diverse")))</f>
        <v>not diverse</v>
      </c>
      <c r="GH354" t="s">
        <v>5051</v>
      </c>
      <c r="GJ354" t="b">
        <v>1</v>
      </c>
      <c r="GN354" t="b">
        <v>1</v>
      </c>
      <c r="GO354" t="b">
        <v>1</v>
      </c>
      <c r="GQ354" t="b">
        <v>1</v>
      </c>
      <c r="HA354" t="s">
        <v>3486</v>
      </c>
      <c r="HB354" t="b">
        <v>1</v>
      </c>
      <c r="HF354" t="b">
        <v>1</v>
      </c>
      <c r="HO354" t="s">
        <v>5052</v>
      </c>
      <c r="HP354" t="s">
        <v>5053</v>
      </c>
      <c r="HQ354" t="b">
        <v>1</v>
      </c>
      <c r="HT354" t="b">
        <v>1</v>
      </c>
      <c r="HY354" t="b">
        <v>1</v>
      </c>
      <c r="IC354" t="s">
        <v>1856</v>
      </c>
      <c r="ID354" t="b">
        <v>1</v>
      </c>
      <c r="II354" t="b">
        <v>1</v>
      </c>
      <c r="IP354" t="s">
        <v>706</v>
      </c>
      <c r="IS354" t="b">
        <v>1</v>
      </c>
      <c r="IZ354" t="s">
        <v>510</v>
      </c>
      <c r="JA354" t="s">
        <v>5054</v>
      </c>
      <c r="JB354" t="s">
        <v>5055</v>
      </c>
      <c r="JF354" t="b">
        <v>1</v>
      </c>
      <c r="JH354" t="b">
        <v>1</v>
      </c>
      <c r="JI354" t="b">
        <v>1</v>
      </c>
      <c r="JJ354" t="b">
        <v>1</v>
      </c>
      <c r="JQ354" t="s">
        <v>510</v>
      </c>
      <c r="JR354" t="s">
        <v>791</v>
      </c>
      <c r="JS354" t="b">
        <v>1</v>
      </c>
      <c r="JX354" t="b">
        <v>1</v>
      </c>
      <c r="KD354" t="s">
        <v>1110</v>
      </c>
      <c r="KE354" t="b">
        <v>1</v>
      </c>
      <c r="KG354" t="b">
        <v>1</v>
      </c>
      <c r="KO354" t="s">
        <v>5056</v>
      </c>
      <c r="KP354" t="b">
        <v>1</v>
      </c>
      <c r="KQ354" t="b">
        <v>1</v>
      </c>
      <c r="KS354" t="b">
        <v>1</v>
      </c>
      <c r="KT354" t="b">
        <v>1</v>
      </c>
      <c r="KY354" t="s">
        <v>1092</v>
      </c>
      <c r="KZ354" t="b">
        <v>1</v>
      </c>
      <c r="LA354" t="b">
        <v>1</v>
      </c>
      <c r="LH354" t="s">
        <v>2167</v>
      </c>
      <c r="LI354" t="b">
        <v>1</v>
      </c>
      <c r="LL354" t="b">
        <v>1</v>
      </c>
      <c r="LR354" t="s">
        <v>5057</v>
      </c>
      <c r="LS354" t="b">
        <v>1</v>
      </c>
      <c r="LW354" t="b">
        <v>1</v>
      </c>
      <c r="LY354" t="b">
        <v>1</v>
      </c>
      <c r="MC354" t="b">
        <v>1</v>
      </c>
      <c r="MD354" t="b">
        <v>1</v>
      </c>
      <c r="ME354" t="b">
        <v>1</v>
      </c>
      <c r="MI354" t="s">
        <v>5058</v>
      </c>
      <c r="MJ354" t="b">
        <v>1</v>
      </c>
      <c r="ML354" t="b">
        <v>1</v>
      </c>
      <c r="MO354" t="b">
        <v>1</v>
      </c>
      <c r="MP354" t="b">
        <v>1</v>
      </c>
      <c r="MS354" t="b">
        <v>1</v>
      </c>
      <c r="MY354" t="s">
        <v>5059</v>
      </c>
      <c r="MZ354" t="b">
        <v>1</v>
      </c>
      <c r="NA354" t="b">
        <v>1</v>
      </c>
      <c r="ND354" t="b">
        <v>1</v>
      </c>
      <c r="NE354" t="b">
        <v>1</v>
      </c>
      <c r="NK354" t="s">
        <v>5060</v>
      </c>
      <c r="NL354" t="b">
        <v>1</v>
      </c>
      <c r="NN354" t="b">
        <v>1</v>
      </c>
      <c r="NP354" t="b">
        <v>1</v>
      </c>
      <c r="NR354" t="b">
        <v>1</v>
      </c>
      <c r="NV354" t="s">
        <v>476</v>
      </c>
      <c r="NX354" t="s">
        <v>510</v>
      </c>
      <c r="NZ354" t="s">
        <v>4265</v>
      </c>
      <c r="OA354" t="b">
        <v>1</v>
      </c>
      <c r="OB354" t="b">
        <v>1</v>
      </c>
      <c r="OE354" t="b">
        <v>1</v>
      </c>
      <c r="OF354" t="b">
        <v>1</v>
      </c>
      <c r="OL354" t="s">
        <v>2406</v>
      </c>
      <c r="OM354" t="b">
        <v>1</v>
      </c>
      <c r="OO354" t="b">
        <v>1</v>
      </c>
      <c r="OR354" t="b">
        <v>1</v>
      </c>
      <c r="OW354" t="s">
        <v>1384</v>
      </c>
      <c r="PC354" t="b">
        <v>1</v>
      </c>
      <c r="PG354" t="b">
        <v>1</v>
      </c>
      <c r="PL354">
        <v>2000</v>
      </c>
      <c r="PM354">
        <v>3000</v>
      </c>
      <c r="PN354" t="s">
        <v>695</v>
      </c>
      <c r="PO354" t="b">
        <v>1</v>
      </c>
      <c r="PS354" t="b">
        <v>1</v>
      </c>
      <c r="PT354" t="b">
        <v>1</v>
      </c>
      <c r="QF354" t="s">
        <v>510</v>
      </c>
      <c r="QP354" t="s">
        <v>510</v>
      </c>
      <c r="QR354" t="s">
        <v>510</v>
      </c>
      <c r="RC354" t="s">
        <v>511</v>
      </c>
      <c r="RE354" t="s">
        <v>510</v>
      </c>
      <c r="RG354" t="s">
        <v>5061</v>
      </c>
      <c r="RH354" t="s">
        <v>833</v>
      </c>
      <c r="RI354" t="b">
        <v>1</v>
      </c>
      <c r="RN354" t="b">
        <v>1</v>
      </c>
      <c r="RR354" t="s">
        <v>4966</v>
      </c>
      <c r="RS354" t="b">
        <v>1</v>
      </c>
      <c r="RV354" t="b">
        <v>1</v>
      </c>
      <c r="RW354" t="b">
        <v>1</v>
      </c>
      <c r="SA354" t="s">
        <v>3144</v>
      </c>
      <c r="SB354" t="s">
        <v>5062</v>
      </c>
      <c r="SC354">
        <v>92477127</v>
      </c>
      <c r="SD354" t="s">
        <v>5063</v>
      </c>
      <c r="SE354" s="2">
        <v>44602.590324074074</v>
      </c>
      <c r="SF354">
        <v>353</v>
      </c>
      <c r="SH354">
        <v>-1</v>
      </c>
      <c r="SK354" t="s">
        <v>518</v>
      </c>
      <c r="SL354">
        <v>1762</v>
      </c>
      <c r="SM354" t="s">
        <v>983</v>
      </c>
      <c r="SN354">
        <v>648550</v>
      </c>
    </row>
    <row r="355" spans="1:508" hidden="1" x14ac:dyDescent="0.25">
      <c r="A355" t="s">
        <v>5064</v>
      </c>
      <c r="B355" t="s">
        <v>5065</v>
      </c>
      <c r="D355" t="s">
        <v>5066</v>
      </c>
      <c r="E355" t="s">
        <v>950</v>
      </c>
      <c r="G355" s="1">
        <v>44602</v>
      </c>
      <c r="H355" t="s">
        <v>2762</v>
      </c>
      <c r="I355" t="s">
        <v>952</v>
      </c>
      <c r="J355" t="s">
        <v>476</v>
      </c>
      <c r="K355" t="s">
        <v>522</v>
      </c>
      <c r="M355" t="s">
        <v>478</v>
      </c>
      <c r="O355" t="s">
        <v>479</v>
      </c>
      <c r="P355" t="s">
        <v>523</v>
      </c>
      <c r="Q355" t="s">
        <v>573</v>
      </c>
      <c r="R355" t="s">
        <v>479</v>
      </c>
      <c r="S355" t="s">
        <v>1311</v>
      </c>
      <c r="Y355" t="b">
        <v>1</v>
      </c>
      <c r="AA355" t="s">
        <v>483</v>
      </c>
      <c r="AB355" t="s">
        <v>549</v>
      </c>
      <c r="AC355">
        <v>0</v>
      </c>
      <c r="AD355">
        <v>1</v>
      </c>
      <c r="AE355">
        <v>0</v>
      </c>
      <c r="AF355">
        <v>1</v>
      </c>
      <c r="AG355">
        <v>0</v>
      </c>
      <c r="AH355">
        <v>0</v>
      </c>
      <c r="AI355">
        <v>0</v>
      </c>
      <c r="AJ355" t="s">
        <v>485</v>
      </c>
      <c r="AK355" t="s">
        <v>470</v>
      </c>
      <c r="AL355" t="s">
        <v>485</v>
      </c>
      <c r="AM355">
        <v>0</v>
      </c>
      <c r="AN355">
        <v>0</v>
      </c>
      <c r="AO355">
        <v>0</v>
      </c>
      <c r="AP355">
        <v>0</v>
      </c>
      <c r="AQ355">
        <v>1</v>
      </c>
      <c r="AR355">
        <v>0</v>
      </c>
      <c r="AS355" t="s">
        <v>470</v>
      </c>
      <c r="AT355" t="s">
        <v>486</v>
      </c>
      <c r="AU355" t="s">
        <v>486</v>
      </c>
      <c r="AV355" t="s">
        <v>485</v>
      </c>
      <c r="AW355" t="s">
        <v>470</v>
      </c>
      <c r="AX355" t="s">
        <v>486</v>
      </c>
      <c r="AY355" t="s">
        <v>487</v>
      </c>
      <c r="AZ355">
        <v>3</v>
      </c>
      <c r="BA355" t="s">
        <v>803</v>
      </c>
      <c r="BC355" t="s">
        <v>953</v>
      </c>
      <c r="BE355" t="s">
        <v>1034</v>
      </c>
      <c r="BG355" t="s">
        <v>1558</v>
      </c>
      <c r="BJ355" t="b">
        <v>1</v>
      </c>
      <c r="BK355" t="b">
        <v>1</v>
      </c>
      <c r="BQ355">
        <v>20</v>
      </c>
      <c r="BR355" t="s">
        <v>1013</v>
      </c>
      <c r="BS355" t="s">
        <v>510</v>
      </c>
      <c r="CV355" t="s">
        <v>1219</v>
      </c>
      <c r="CW355" t="b">
        <v>0</v>
      </c>
      <c r="CX355" t="b">
        <v>0</v>
      </c>
      <c r="CY355" t="b">
        <v>1</v>
      </c>
      <c r="CZ355" t="b">
        <v>0</v>
      </c>
      <c r="DA355" t="b">
        <v>1</v>
      </c>
      <c r="DB355" t="b">
        <v>0</v>
      </c>
      <c r="DC355" t="b">
        <v>0</v>
      </c>
      <c r="DP355" t="s">
        <v>510</v>
      </c>
      <c r="DQ355" t="s">
        <v>1378</v>
      </c>
      <c r="DT355" t="b">
        <v>1</v>
      </c>
      <c r="DW355" t="b">
        <v>1</v>
      </c>
      <c r="EC355" t="s">
        <v>476</v>
      </c>
      <c r="ED355" t="s">
        <v>4624</v>
      </c>
      <c r="EH355" t="b">
        <v>1</v>
      </c>
      <c r="EI355" t="b">
        <v>1</v>
      </c>
      <c r="EP355" t="s">
        <v>510</v>
      </c>
      <c r="EQ355" t="s">
        <v>3565</v>
      </c>
      <c r="ES355" t="b">
        <v>1</v>
      </c>
      <c r="EU355" t="b">
        <v>1</v>
      </c>
      <c r="FA355" t="s">
        <v>476</v>
      </c>
      <c r="FB355" t="s">
        <v>476</v>
      </c>
      <c r="FC355" t="s">
        <v>476</v>
      </c>
      <c r="FD355" t="s">
        <v>510</v>
      </c>
      <c r="FE355" t="s">
        <v>476</v>
      </c>
      <c r="FF355" t="s">
        <v>510</v>
      </c>
      <c r="FG355" t="s">
        <v>510</v>
      </c>
      <c r="FH355" t="s">
        <v>510</v>
      </c>
      <c r="FI355" t="s">
        <v>510</v>
      </c>
      <c r="FJ355" t="s">
        <v>476</v>
      </c>
      <c r="FK355" t="s">
        <v>476</v>
      </c>
      <c r="FL355" t="s">
        <v>510</v>
      </c>
      <c r="GB355">
        <f>IF(Table1[[#This Row],[msna/Demographic_info/HH_members_group/total_m_c_muac]]=0,"",COUNTIF(Table1[[#This Row],[Grain or tubers e.g. bread, rice, noodles, bulger, frikeh, kaak, pasta, andoumeh, manakish, thick grain-based porridge, potatoes]:[Breastmilk]],"Yes"))</f>
        <v>0</v>
      </c>
      <c r="GC355" t="str">
        <f>IF(Table1[[#This Row],[Column1]]="","",IF(Table1[[#This Row],[Please select the assessment type:]]="Livelihood and Protection (MHPSS, CP, GBV)","",IF(Table1[[#This Row],[Column1]]&gt;4,"diverse","not diverse")))</f>
        <v>not diverse</v>
      </c>
      <c r="GH355" t="s">
        <v>3120</v>
      </c>
      <c r="GM355" t="b">
        <v>1</v>
      </c>
      <c r="GN355" t="b">
        <v>1</v>
      </c>
      <c r="HA355" t="s">
        <v>2488</v>
      </c>
      <c r="HB355" t="b">
        <v>1</v>
      </c>
      <c r="HC355" t="b">
        <v>1</v>
      </c>
      <c r="HO355" t="s">
        <v>5067</v>
      </c>
      <c r="HP355" t="s">
        <v>2458</v>
      </c>
      <c r="HQ355" t="b">
        <v>1</v>
      </c>
      <c r="HW355" t="b">
        <v>1</v>
      </c>
      <c r="IC355" t="s">
        <v>3185</v>
      </c>
      <c r="ID355" t="b">
        <v>1</v>
      </c>
      <c r="IE355" t="b">
        <v>1</v>
      </c>
      <c r="IH355" t="b">
        <v>1</v>
      </c>
      <c r="IP355" t="s">
        <v>5068</v>
      </c>
      <c r="IQ355" t="b">
        <v>1</v>
      </c>
      <c r="IR355" t="b">
        <v>1</v>
      </c>
      <c r="IS355" t="b">
        <v>1</v>
      </c>
      <c r="IZ355" t="s">
        <v>476</v>
      </c>
      <c r="JB355" t="s">
        <v>5069</v>
      </c>
      <c r="JD355" t="b">
        <v>1</v>
      </c>
      <c r="JH355" t="b">
        <v>1</v>
      </c>
      <c r="JK355" t="b">
        <v>1</v>
      </c>
      <c r="JM355" t="b">
        <v>1</v>
      </c>
      <c r="JQ355" t="s">
        <v>771</v>
      </c>
      <c r="JR355" t="s">
        <v>772</v>
      </c>
      <c r="JS355" t="b">
        <v>1</v>
      </c>
      <c r="KD355" t="s">
        <v>772</v>
      </c>
      <c r="KE355" t="b">
        <v>1</v>
      </c>
      <c r="KO355" t="s">
        <v>554</v>
      </c>
      <c r="KW355" t="b">
        <v>1</v>
      </c>
      <c r="LH355" t="s">
        <v>554</v>
      </c>
      <c r="LP355" t="b">
        <v>1</v>
      </c>
      <c r="LR355" t="s">
        <v>5070</v>
      </c>
      <c r="LT355" t="b">
        <v>1</v>
      </c>
      <c r="LU355" t="b">
        <v>1</v>
      </c>
      <c r="MI355" t="s">
        <v>1371</v>
      </c>
      <c r="MO355" t="b">
        <v>1</v>
      </c>
      <c r="MP355" t="b">
        <v>1</v>
      </c>
      <c r="MY355" t="s">
        <v>1023</v>
      </c>
      <c r="NH355" t="b">
        <v>1</v>
      </c>
      <c r="NK355" t="s">
        <v>2599</v>
      </c>
      <c r="NM355" t="b">
        <v>1</v>
      </c>
      <c r="NN355" t="b">
        <v>1</v>
      </c>
      <c r="NV355" t="s">
        <v>505</v>
      </c>
      <c r="NX355" t="s">
        <v>505</v>
      </c>
      <c r="NZ355" t="s">
        <v>5071</v>
      </c>
      <c r="OB355" t="b">
        <v>1</v>
      </c>
      <c r="OC355" t="b">
        <v>1</v>
      </c>
      <c r="OD355" t="b">
        <v>1</v>
      </c>
      <c r="OE355" t="b">
        <v>1</v>
      </c>
      <c r="OL355" t="s">
        <v>5072</v>
      </c>
      <c r="OO355" t="b">
        <v>1</v>
      </c>
      <c r="OQ355" t="b">
        <v>1</v>
      </c>
      <c r="OR355" t="b">
        <v>1</v>
      </c>
      <c r="OW355" t="s">
        <v>5073</v>
      </c>
      <c r="PB355" t="b">
        <v>1</v>
      </c>
      <c r="PF355" t="b">
        <v>1</v>
      </c>
      <c r="PL355">
        <v>1000</v>
      </c>
      <c r="PM355">
        <v>1500</v>
      </c>
      <c r="PN355" t="s">
        <v>1700</v>
      </c>
      <c r="PQ355" t="b">
        <v>1</v>
      </c>
      <c r="PT355" t="b">
        <v>1</v>
      </c>
      <c r="PU355" t="b">
        <v>1</v>
      </c>
      <c r="QF355" t="s">
        <v>476</v>
      </c>
      <c r="QG355" t="s">
        <v>781</v>
      </c>
      <c r="QH355" t="b">
        <v>1</v>
      </c>
      <c r="QK355" t="b">
        <v>1</v>
      </c>
      <c r="QP355" t="s">
        <v>510</v>
      </c>
      <c r="QR355" t="s">
        <v>510</v>
      </c>
      <c r="RC355" t="s">
        <v>673</v>
      </c>
      <c r="RE355" t="s">
        <v>510</v>
      </c>
      <c r="RG355" t="s">
        <v>5074</v>
      </c>
      <c r="RH355" t="s">
        <v>565</v>
      </c>
      <c r="RL355" t="b">
        <v>1</v>
      </c>
      <c r="RR355" t="s">
        <v>589</v>
      </c>
      <c r="RW355" t="b">
        <v>1</v>
      </c>
      <c r="SA355" t="s">
        <v>890</v>
      </c>
      <c r="SB355" t="s">
        <v>5075</v>
      </c>
      <c r="SC355">
        <v>92477190</v>
      </c>
      <c r="SD355" t="s">
        <v>5076</v>
      </c>
      <c r="SE355" s="2">
        <v>44602.590752314813</v>
      </c>
      <c r="SF355">
        <v>354</v>
      </c>
      <c r="SH355">
        <v>-1</v>
      </c>
      <c r="SK355" t="s">
        <v>518</v>
      </c>
      <c r="SL355">
        <v>3814</v>
      </c>
      <c r="SM355" t="s">
        <v>983</v>
      </c>
      <c r="SN355">
        <v>648550</v>
      </c>
    </row>
    <row r="356" spans="1:508" hidden="1" x14ac:dyDescent="0.25">
      <c r="A356" t="s">
        <v>5077</v>
      </c>
      <c r="B356" t="s">
        <v>5078</v>
      </c>
      <c r="C356" t="s">
        <v>470</v>
      </c>
      <c r="D356" t="s">
        <v>5079</v>
      </c>
      <c r="E356" t="s">
        <v>950</v>
      </c>
      <c r="G356" s="1">
        <v>44602</v>
      </c>
      <c r="H356" t="s">
        <v>2762</v>
      </c>
      <c r="I356" t="s">
        <v>952</v>
      </c>
      <c r="J356" t="s">
        <v>476</v>
      </c>
      <c r="K356" t="s">
        <v>477</v>
      </c>
      <c r="L356" s="1">
        <v>43871</v>
      </c>
      <c r="M356" t="s">
        <v>478</v>
      </c>
      <c r="O356" t="s">
        <v>479</v>
      </c>
      <c r="P356" t="s">
        <v>523</v>
      </c>
      <c r="Q356" t="s">
        <v>573</v>
      </c>
      <c r="R356" t="s">
        <v>479</v>
      </c>
      <c r="S356" t="s">
        <v>482</v>
      </c>
      <c r="T356" t="b">
        <v>1</v>
      </c>
      <c r="AA356" t="s">
        <v>483</v>
      </c>
      <c r="AB356" t="s">
        <v>878</v>
      </c>
      <c r="AC356">
        <v>1</v>
      </c>
      <c r="AD356">
        <v>0</v>
      </c>
      <c r="AE356">
        <v>0</v>
      </c>
      <c r="AF356">
        <v>1</v>
      </c>
      <c r="AG356">
        <v>2</v>
      </c>
      <c r="AH356">
        <v>0</v>
      </c>
      <c r="AI356">
        <v>0</v>
      </c>
      <c r="AJ356" t="s">
        <v>487</v>
      </c>
      <c r="AK356" t="s">
        <v>470</v>
      </c>
      <c r="AL356" t="s">
        <v>487</v>
      </c>
      <c r="AM356">
        <v>0</v>
      </c>
      <c r="AN356">
        <v>0</v>
      </c>
      <c r="AO356">
        <v>0</v>
      </c>
      <c r="AP356">
        <v>0</v>
      </c>
      <c r="AQ356">
        <v>0</v>
      </c>
      <c r="AR356">
        <v>0</v>
      </c>
      <c r="AS356" t="s">
        <v>470</v>
      </c>
      <c r="AT356" t="s">
        <v>470</v>
      </c>
      <c r="AU356" t="s">
        <v>470</v>
      </c>
      <c r="AV356" t="s">
        <v>487</v>
      </c>
      <c r="AW356" t="s">
        <v>470</v>
      </c>
      <c r="AX356" t="s">
        <v>470</v>
      </c>
      <c r="AY356" t="s">
        <v>487</v>
      </c>
      <c r="AZ356">
        <v>3</v>
      </c>
      <c r="BA356" t="s">
        <v>953</v>
      </c>
      <c r="BC356" t="s">
        <v>1034</v>
      </c>
      <c r="BE356" t="s">
        <v>803</v>
      </c>
      <c r="BG356" t="s">
        <v>1627</v>
      </c>
      <c r="BJ356" t="b">
        <v>1</v>
      </c>
      <c r="BQ356">
        <v>20</v>
      </c>
      <c r="BR356" t="s">
        <v>956</v>
      </c>
      <c r="BS356" t="s">
        <v>510</v>
      </c>
      <c r="CV356" t="s">
        <v>1352</v>
      </c>
      <c r="CW356" t="b">
        <v>0</v>
      </c>
      <c r="CX356" t="b">
        <v>0</v>
      </c>
      <c r="CY356" t="b">
        <v>1</v>
      </c>
      <c r="CZ356" t="b">
        <v>0</v>
      </c>
      <c r="DA356" t="b">
        <v>0</v>
      </c>
      <c r="DB356" t="b">
        <v>0</v>
      </c>
      <c r="DC356" t="b">
        <v>0</v>
      </c>
      <c r="DF356">
        <v>1</v>
      </c>
      <c r="DP356" t="s">
        <v>510</v>
      </c>
      <c r="DQ356" t="s">
        <v>2639</v>
      </c>
      <c r="DS356" t="b">
        <v>1</v>
      </c>
      <c r="DT356" t="b">
        <v>1</v>
      </c>
      <c r="DW356" t="b">
        <v>1</v>
      </c>
      <c r="EC356" t="s">
        <v>476</v>
      </c>
      <c r="ED356" t="s">
        <v>5080</v>
      </c>
      <c r="EH356" t="b">
        <v>1</v>
      </c>
      <c r="EJ356" t="b">
        <v>1</v>
      </c>
      <c r="EK356" t="b">
        <v>1</v>
      </c>
      <c r="EP356" t="s">
        <v>510</v>
      </c>
      <c r="EQ356" t="s">
        <v>5081</v>
      </c>
      <c r="ER356" t="b">
        <v>1</v>
      </c>
      <c r="ET356" t="b">
        <v>1</v>
      </c>
      <c r="EU356" t="b">
        <v>1</v>
      </c>
      <c r="EY356" t="s">
        <v>5082</v>
      </c>
      <c r="FA356" t="s">
        <v>476</v>
      </c>
      <c r="FB356" t="s">
        <v>476</v>
      </c>
      <c r="FC356" t="s">
        <v>476</v>
      </c>
      <c r="FD356" t="s">
        <v>510</v>
      </c>
      <c r="FE356" t="s">
        <v>510</v>
      </c>
      <c r="FF356" t="s">
        <v>510</v>
      </c>
      <c r="FG356" t="s">
        <v>510</v>
      </c>
      <c r="FH356" t="s">
        <v>510</v>
      </c>
      <c r="FI356" t="s">
        <v>510</v>
      </c>
      <c r="FJ356" t="s">
        <v>476</v>
      </c>
      <c r="FK356" t="s">
        <v>476</v>
      </c>
      <c r="FL356" t="s">
        <v>510</v>
      </c>
      <c r="GB356">
        <f>IF(Table1[[#This Row],[msna/Demographic_info/HH_members_group/total_m_c_muac]]=0,"",COUNTIF(Table1[[#This Row],[Grain or tubers e.g. bread, rice, noodles, bulger, frikeh, kaak, pasta, andoumeh, manakish, thick grain-based porridge, potatoes]:[Breastmilk]],"Yes"))</f>
        <v>0</v>
      </c>
      <c r="GC356" t="str">
        <f>IF(Table1[[#This Row],[Column1]]="","",IF(Table1[[#This Row],[Please select the assessment type:]]="Livelihood and Protection (MHPSS, CP, GBV)","",IF(Table1[[#This Row],[Column1]]&gt;4,"diverse","not diverse")))</f>
        <v>not diverse</v>
      </c>
      <c r="GF356">
        <v>1</v>
      </c>
      <c r="GG356" t="s">
        <v>486</v>
      </c>
      <c r="GH356" t="s">
        <v>5083</v>
      </c>
      <c r="GI356" t="b">
        <v>1</v>
      </c>
      <c r="GK356" t="b">
        <v>1</v>
      </c>
      <c r="GL356" t="b">
        <v>1</v>
      </c>
      <c r="GM356" t="b">
        <v>1</v>
      </c>
      <c r="GT356" t="b">
        <v>1</v>
      </c>
      <c r="HA356" t="s">
        <v>551</v>
      </c>
      <c r="HG356" t="b">
        <v>1</v>
      </c>
      <c r="HO356" t="s">
        <v>5084</v>
      </c>
      <c r="HP356" t="s">
        <v>3844</v>
      </c>
      <c r="HQ356" t="b">
        <v>1</v>
      </c>
      <c r="HR356" t="b">
        <v>1</v>
      </c>
      <c r="HY356" t="b">
        <v>1</v>
      </c>
      <c r="IC356" t="s">
        <v>965</v>
      </c>
      <c r="ID356" t="b">
        <v>1</v>
      </c>
      <c r="IE356" t="b">
        <v>1</v>
      </c>
      <c r="IG356" t="b">
        <v>1</v>
      </c>
      <c r="IP356" t="s">
        <v>1243</v>
      </c>
      <c r="IQ356" t="b">
        <v>1</v>
      </c>
      <c r="IZ356" t="s">
        <v>510</v>
      </c>
      <c r="JA356" t="s">
        <v>5085</v>
      </c>
      <c r="JB356" t="s">
        <v>1206</v>
      </c>
      <c r="JF356" t="b">
        <v>1</v>
      </c>
      <c r="JQ356" t="s">
        <v>510</v>
      </c>
      <c r="JR356" t="s">
        <v>826</v>
      </c>
      <c r="JS356" t="b">
        <v>1</v>
      </c>
      <c r="JW356" t="b">
        <v>1</v>
      </c>
      <c r="KD356" t="s">
        <v>772</v>
      </c>
      <c r="KE356" t="b">
        <v>1</v>
      </c>
      <c r="KO356" t="s">
        <v>554</v>
      </c>
      <c r="KW356" t="b">
        <v>1</v>
      </c>
      <c r="LH356" t="s">
        <v>2941</v>
      </c>
      <c r="LI356" t="b">
        <v>1</v>
      </c>
      <c r="LM356" t="b">
        <v>1</v>
      </c>
      <c r="LR356" t="s">
        <v>5086</v>
      </c>
      <c r="LV356" t="b">
        <v>1</v>
      </c>
      <c r="LW356" t="b">
        <v>1</v>
      </c>
      <c r="LY356" t="b">
        <v>1</v>
      </c>
      <c r="MI356" t="s">
        <v>4024</v>
      </c>
      <c r="MJ356" t="b">
        <v>1</v>
      </c>
      <c r="MO356" t="b">
        <v>1</v>
      </c>
      <c r="MP356" t="b">
        <v>1</v>
      </c>
      <c r="MY356" t="s">
        <v>538</v>
      </c>
      <c r="NE356" t="b">
        <v>1</v>
      </c>
      <c r="NK356" t="s">
        <v>5087</v>
      </c>
      <c r="NN356" t="b">
        <v>1</v>
      </c>
      <c r="NO356" t="b">
        <v>1</v>
      </c>
      <c r="NV356" t="s">
        <v>476</v>
      </c>
      <c r="NX356" t="s">
        <v>510</v>
      </c>
      <c r="NZ356" t="s">
        <v>1569</v>
      </c>
      <c r="OA356" t="b">
        <v>1</v>
      </c>
      <c r="OB356" t="b">
        <v>1</v>
      </c>
      <c r="OF356" t="b">
        <v>1</v>
      </c>
      <c r="OL356" t="s">
        <v>1887</v>
      </c>
      <c r="OQ356" t="b">
        <v>1</v>
      </c>
      <c r="OW356" t="s">
        <v>5088</v>
      </c>
      <c r="PA356" t="b">
        <v>1</v>
      </c>
      <c r="PB356" t="b">
        <v>1</v>
      </c>
      <c r="PC356" t="b">
        <v>1</v>
      </c>
      <c r="PL356">
        <v>1600</v>
      </c>
      <c r="PM356">
        <v>1600</v>
      </c>
      <c r="PN356" t="s">
        <v>1571</v>
      </c>
      <c r="PU356" t="b">
        <v>1</v>
      </c>
      <c r="QF356" t="s">
        <v>476</v>
      </c>
      <c r="QG356" t="s">
        <v>509</v>
      </c>
      <c r="QH356" t="b">
        <v>1</v>
      </c>
      <c r="QP356" t="s">
        <v>510</v>
      </c>
      <c r="QR356" t="s">
        <v>510</v>
      </c>
      <c r="RC356" t="s">
        <v>673</v>
      </c>
      <c r="RE356" t="s">
        <v>510</v>
      </c>
      <c r="RG356" t="s">
        <v>5089</v>
      </c>
      <c r="RH356" t="s">
        <v>542</v>
      </c>
      <c r="RJ356" t="b">
        <v>1</v>
      </c>
      <c r="RR356" t="s">
        <v>589</v>
      </c>
      <c r="RW356" t="b">
        <v>1</v>
      </c>
      <c r="SA356" t="s">
        <v>890</v>
      </c>
      <c r="SB356" t="s">
        <v>5090</v>
      </c>
      <c r="SC356">
        <v>92477191</v>
      </c>
      <c r="SD356" t="s">
        <v>5091</v>
      </c>
      <c r="SE356" s="2">
        <v>44602.590763888889</v>
      </c>
      <c r="SF356">
        <v>355</v>
      </c>
      <c r="SH356">
        <v>-1</v>
      </c>
      <c r="SK356" t="s">
        <v>518</v>
      </c>
      <c r="SL356">
        <v>17383</v>
      </c>
      <c r="SM356" t="s">
        <v>983</v>
      </c>
      <c r="SN356">
        <v>648550</v>
      </c>
    </row>
    <row r="357" spans="1:508" hidden="1" x14ac:dyDescent="0.25">
      <c r="A357" t="s">
        <v>5092</v>
      </c>
      <c r="B357" t="s">
        <v>5093</v>
      </c>
      <c r="D357" t="s">
        <v>5079</v>
      </c>
      <c r="E357" t="s">
        <v>950</v>
      </c>
      <c r="G357" s="1">
        <v>44602</v>
      </c>
      <c r="H357" t="s">
        <v>2762</v>
      </c>
      <c r="I357" t="s">
        <v>952</v>
      </c>
      <c r="J357" t="s">
        <v>476</v>
      </c>
      <c r="K357" t="s">
        <v>522</v>
      </c>
      <c r="M357" t="s">
        <v>478</v>
      </c>
      <c r="O357" t="s">
        <v>479</v>
      </c>
      <c r="P357" t="s">
        <v>548</v>
      </c>
      <c r="Q357" t="s">
        <v>573</v>
      </c>
      <c r="R357" t="s">
        <v>479</v>
      </c>
      <c r="S357" t="s">
        <v>482</v>
      </c>
      <c r="T357" t="b">
        <v>1</v>
      </c>
      <c r="AA357" t="s">
        <v>483</v>
      </c>
      <c r="AB357" t="s">
        <v>549</v>
      </c>
      <c r="AC357">
        <v>0</v>
      </c>
      <c r="AD357">
        <v>1</v>
      </c>
      <c r="AE357">
        <v>0</v>
      </c>
      <c r="AF357">
        <v>0</v>
      </c>
      <c r="AG357">
        <v>0</v>
      </c>
      <c r="AH357">
        <v>0</v>
      </c>
      <c r="AI357">
        <v>0</v>
      </c>
      <c r="AJ357" t="s">
        <v>486</v>
      </c>
      <c r="AK357" t="s">
        <v>470</v>
      </c>
      <c r="AL357" t="s">
        <v>486</v>
      </c>
      <c r="AM357">
        <v>0</v>
      </c>
      <c r="AN357">
        <v>1</v>
      </c>
      <c r="AO357">
        <v>1</v>
      </c>
      <c r="AP357">
        <v>0</v>
      </c>
      <c r="AQ357">
        <v>0</v>
      </c>
      <c r="AR357">
        <v>0</v>
      </c>
      <c r="AS357" t="s">
        <v>485</v>
      </c>
      <c r="AT357" t="s">
        <v>470</v>
      </c>
      <c r="AU357" t="s">
        <v>485</v>
      </c>
      <c r="AV357" t="s">
        <v>487</v>
      </c>
      <c r="AW357" t="s">
        <v>486</v>
      </c>
      <c r="AX357" t="s">
        <v>470</v>
      </c>
      <c r="AY357" t="s">
        <v>487</v>
      </c>
      <c r="AZ357">
        <v>3</v>
      </c>
      <c r="BA357" t="s">
        <v>953</v>
      </c>
      <c r="BC357" t="s">
        <v>1340</v>
      </c>
      <c r="BE357" t="s">
        <v>1034</v>
      </c>
      <c r="BG357" t="s">
        <v>955</v>
      </c>
      <c r="BI357" t="b">
        <v>1</v>
      </c>
      <c r="BQ357">
        <v>30</v>
      </c>
      <c r="BR357" t="s">
        <v>956</v>
      </c>
      <c r="BS357" t="s">
        <v>510</v>
      </c>
      <c r="CV357" t="s">
        <v>5094</v>
      </c>
      <c r="CW357" t="b">
        <v>0</v>
      </c>
      <c r="CX357" t="b">
        <v>0</v>
      </c>
      <c r="CY357" t="b">
        <v>1</v>
      </c>
      <c r="CZ357" t="b">
        <v>1</v>
      </c>
      <c r="DA357" t="b">
        <v>1</v>
      </c>
      <c r="DB357" t="b">
        <v>0</v>
      </c>
      <c r="DC357" t="b">
        <v>0</v>
      </c>
      <c r="DH357">
        <v>1</v>
      </c>
      <c r="DP357" t="s">
        <v>510</v>
      </c>
      <c r="DQ357" t="s">
        <v>5095</v>
      </c>
      <c r="DR357" t="b">
        <v>1</v>
      </c>
      <c r="DX357" t="b">
        <v>1</v>
      </c>
      <c r="EC357" t="s">
        <v>510</v>
      </c>
      <c r="ED357" t="s">
        <v>4720</v>
      </c>
      <c r="EI357" t="b">
        <v>1</v>
      </c>
      <c r="EJ357" t="b">
        <v>1</v>
      </c>
      <c r="EK357" t="b">
        <v>1</v>
      </c>
      <c r="EP357" t="s">
        <v>510</v>
      </c>
      <c r="EQ357" t="s">
        <v>5096</v>
      </c>
      <c r="ER357" t="b">
        <v>1</v>
      </c>
      <c r="EU357" t="b">
        <v>1</v>
      </c>
      <c r="EV357" t="b">
        <v>1</v>
      </c>
      <c r="FA357" t="s">
        <v>476</v>
      </c>
      <c r="FB357" t="s">
        <v>476</v>
      </c>
      <c r="FC357" t="s">
        <v>476</v>
      </c>
      <c r="FD357" t="s">
        <v>476</v>
      </c>
      <c r="FE357" t="s">
        <v>510</v>
      </c>
      <c r="FF357" t="s">
        <v>510</v>
      </c>
      <c r="FG357" t="s">
        <v>510</v>
      </c>
      <c r="FH357" t="s">
        <v>476</v>
      </c>
      <c r="FI357" t="s">
        <v>476</v>
      </c>
      <c r="FJ357" t="s">
        <v>476</v>
      </c>
      <c r="FK357" t="s">
        <v>476</v>
      </c>
      <c r="FL357" t="s">
        <v>510</v>
      </c>
      <c r="FN357" t="s">
        <v>510</v>
      </c>
      <c r="FO357" t="s">
        <v>510</v>
      </c>
      <c r="FP357" t="s">
        <v>510</v>
      </c>
      <c r="FQ357" t="s">
        <v>510</v>
      </c>
      <c r="FR357" t="s">
        <v>510</v>
      </c>
      <c r="FS357" t="s">
        <v>510</v>
      </c>
      <c r="FT357" t="s">
        <v>510</v>
      </c>
      <c r="FU357" t="s">
        <v>510</v>
      </c>
      <c r="FV357" t="s">
        <v>510</v>
      </c>
      <c r="FW357" t="s">
        <v>510</v>
      </c>
      <c r="FX357" t="s">
        <v>510</v>
      </c>
      <c r="FY357" t="s">
        <v>510</v>
      </c>
      <c r="FZ357" t="s">
        <v>510</v>
      </c>
      <c r="GA357" t="s">
        <v>476</v>
      </c>
      <c r="GB357">
        <f>IF(Table1[[#This Row],[msna/Demographic_info/HH_members_group/total_m_c_muac]]=0,"",COUNTIF(Table1[[#This Row],[Grain or tubers e.g. bread, rice, noodles, bulger, frikeh, kaak, pasta, andoumeh, manakish, thick grain-based porridge, potatoes]:[Breastmilk]],"Yes"))</f>
        <v>1</v>
      </c>
      <c r="GC357" t="str">
        <f>IF(Table1[[#This Row],[Column1]]="","",IF(Table1[[#This Row],[Please select the assessment type:]]="Livelihood and Protection (MHPSS, CP, GBV)","",IF(Table1[[#This Row],[Column1]]&gt;4,"diverse","not diverse")))</f>
        <v>not diverse</v>
      </c>
      <c r="GD357">
        <v>1</v>
      </c>
      <c r="GE357" t="s">
        <v>486</v>
      </c>
      <c r="GH357" t="s">
        <v>5097</v>
      </c>
      <c r="GJ357" t="b">
        <v>1</v>
      </c>
      <c r="GM357" t="b">
        <v>1</v>
      </c>
      <c r="GT357" t="b">
        <v>1</v>
      </c>
      <c r="GU357" t="b">
        <v>1</v>
      </c>
      <c r="HA357" t="s">
        <v>1142</v>
      </c>
      <c r="HC357" t="b">
        <v>1</v>
      </c>
      <c r="HO357" t="s">
        <v>5098</v>
      </c>
      <c r="HP357" t="s">
        <v>4034</v>
      </c>
      <c r="HQ357" t="b">
        <v>1</v>
      </c>
      <c r="HR357" t="b">
        <v>1</v>
      </c>
      <c r="HW357" t="b">
        <v>1</v>
      </c>
      <c r="IC357" t="s">
        <v>1291</v>
      </c>
      <c r="ID357" t="b">
        <v>1</v>
      </c>
      <c r="IH357" t="b">
        <v>1</v>
      </c>
      <c r="IP357" t="s">
        <v>3205</v>
      </c>
      <c r="IR357" t="b">
        <v>1</v>
      </c>
      <c r="IT357" t="b">
        <v>1</v>
      </c>
      <c r="IZ357" t="s">
        <v>769</v>
      </c>
      <c r="JB357" t="s">
        <v>1206</v>
      </c>
      <c r="JF357" t="b">
        <v>1</v>
      </c>
      <c r="JQ357" t="s">
        <v>510</v>
      </c>
      <c r="JR357" t="s">
        <v>772</v>
      </c>
      <c r="JS357" t="b">
        <v>1</v>
      </c>
      <c r="KD357" t="s">
        <v>772</v>
      </c>
      <c r="KE357" t="b">
        <v>1</v>
      </c>
      <c r="KO357" t="s">
        <v>554</v>
      </c>
      <c r="KW357" t="b">
        <v>1</v>
      </c>
      <c r="LH357" t="s">
        <v>554</v>
      </c>
      <c r="LP357" t="b">
        <v>1</v>
      </c>
      <c r="LR357" t="s">
        <v>5099</v>
      </c>
      <c r="LT357" t="b">
        <v>1</v>
      </c>
      <c r="LY357" t="b">
        <v>1</v>
      </c>
      <c r="MI357" t="s">
        <v>3054</v>
      </c>
      <c r="ML357" t="b">
        <v>1</v>
      </c>
      <c r="MO357" t="b">
        <v>1</v>
      </c>
      <c r="MP357" t="b">
        <v>1</v>
      </c>
      <c r="MY357" t="s">
        <v>1023</v>
      </c>
      <c r="NH357" t="b">
        <v>1</v>
      </c>
      <c r="NK357" t="s">
        <v>777</v>
      </c>
      <c r="NN357" t="b">
        <v>1</v>
      </c>
      <c r="NV357" t="s">
        <v>476</v>
      </c>
      <c r="NX357" t="s">
        <v>510</v>
      </c>
      <c r="NZ357" t="s">
        <v>1023</v>
      </c>
      <c r="OI357" t="b">
        <v>1</v>
      </c>
      <c r="OL357" t="s">
        <v>2421</v>
      </c>
      <c r="OU357" t="b">
        <v>1</v>
      </c>
      <c r="OW357" t="s">
        <v>562</v>
      </c>
      <c r="PA357" t="b">
        <v>1</v>
      </c>
      <c r="PL357">
        <v>1200</v>
      </c>
      <c r="PM357">
        <v>2700</v>
      </c>
      <c r="PN357" t="s">
        <v>563</v>
      </c>
      <c r="PS357" t="b">
        <v>1</v>
      </c>
      <c r="QF357" t="s">
        <v>510</v>
      </c>
      <c r="QP357" t="s">
        <v>510</v>
      </c>
      <c r="QR357" t="s">
        <v>510</v>
      </c>
      <c r="RC357" t="s">
        <v>511</v>
      </c>
      <c r="RE357" t="s">
        <v>510</v>
      </c>
      <c r="RG357" t="s">
        <v>5100</v>
      </c>
      <c r="RH357" t="s">
        <v>5101</v>
      </c>
      <c r="RL357" t="b">
        <v>1</v>
      </c>
      <c r="RM357" t="b">
        <v>1</v>
      </c>
      <c r="RR357" t="s">
        <v>589</v>
      </c>
      <c r="RW357" t="b">
        <v>1</v>
      </c>
      <c r="SA357" t="s">
        <v>890</v>
      </c>
      <c r="SB357" t="s">
        <v>5102</v>
      </c>
      <c r="SC357">
        <v>92477192</v>
      </c>
      <c r="SD357" t="s">
        <v>5103</v>
      </c>
      <c r="SE357" s="2">
        <v>44602.590763888889</v>
      </c>
      <c r="SF357">
        <v>356</v>
      </c>
      <c r="SH357">
        <v>-1</v>
      </c>
      <c r="SK357" t="s">
        <v>518</v>
      </c>
      <c r="SL357">
        <v>2041</v>
      </c>
      <c r="SM357" t="s">
        <v>983</v>
      </c>
      <c r="SN357">
        <v>648550</v>
      </c>
    </row>
    <row r="358" spans="1:508" hidden="1" x14ac:dyDescent="0.25">
      <c r="A358" t="s">
        <v>5104</v>
      </c>
      <c r="B358" t="s">
        <v>5105</v>
      </c>
      <c r="C358" t="s">
        <v>470</v>
      </c>
      <c r="D358" t="s">
        <v>5106</v>
      </c>
      <c r="E358" t="s">
        <v>950</v>
      </c>
      <c r="G358" s="1">
        <v>44602</v>
      </c>
      <c r="H358" t="s">
        <v>2762</v>
      </c>
      <c r="I358" t="s">
        <v>952</v>
      </c>
      <c r="J358" t="s">
        <v>476</v>
      </c>
      <c r="K358" t="s">
        <v>477</v>
      </c>
      <c r="L358" s="1">
        <v>43871</v>
      </c>
      <c r="M358" t="s">
        <v>390</v>
      </c>
      <c r="N358" t="s">
        <v>5107</v>
      </c>
      <c r="O358" t="s">
        <v>479</v>
      </c>
      <c r="P358" t="s">
        <v>480</v>
      </c>
      <c r="Q358" t="s">
        <v>1123</v>
      </c>
      <c r="R358" t="s">
        <v>479</v>
      </c>
      <c r="S358" t="s">
        <v>482</v>
      </c>
      <c r="T358" t="b">
        <v>1</v>
      </c>
      <c r="AA358" t="s">
        <v>483</v>
      </c>
      <c r="AB358" t="s">
        <v>574</v>
      </c>
      <c r="AC358">
        <v>1</v>
      </c>
      <c r="AD358">
        <v>0</v>
      </c>
      <c r="AE358">
        <v>1</v>
      </c>
      <c r="AF358">
        <v>1</v>
      </c>
      <c r="AG358">
        <v>2</v>
      </c>
      <c r="AH358">
        <v>3</v>
      </c>
      <c r="AI358">
        <v>0</v>
      </c>
      <c r="AJ358" t="s">
        <v>526</v>
      </c>
      <c r="AK358" t="s">
        <v>487</v>
      </c>
      <c r="AL358" t="s">
        <v>722</v>
      </c>
      <c r="AM358">
        <v>0</v>
      </c>
      <c r="AN358">
        <v>0</v>
      </c>
      <c r="AO358">
        <v>1</v>
      </c>
      <c r="AP358">
        <v>1</v>
      </c>
      <c r="AQ358">
        <v>1</v>
      </c>
      <c r="AR358">
        <v>0</v>
      </c>
      <c r="AS358" t="s">
        <v>485</v>
      </c>
      <c r="AT358" t="s">
        <v>486</v>
      </c>
      <c r="AU358" t="s">
        <v>487</v>
      </c>
      <c r="AV358" t="s">
        <v>660</v>
      </c>
      <c r="AW358" t="s">
        <v>486</v>
      </c>
      <c r="AX358" t="s">
        <v>526</v>
      </c>
      <c r="AY358" t="s">
        <v>911</v>
      </c>
      <c r="AZ358">
        <v>10</v>
      </c>
      <c r="BA358" t="s">
        <v>953</v>
      </c>
      <c r="BC358" t="s">
        <v>954</v>
      </c>
      <c r="BE358" t="s">
        <v>1340</v>
      </c>
      <c r="BG358" t="s">
        <v>1627</v>
      </c>
      <c r="BJ358" t="b">
        <v>1</v>
      </c>
      <c r="BQ358">
        <v>15</v>
      </c>
      <c r="BR358" t="s">
        <v>956</v>
      </c>
      <c r="BS358" t="s">
        <v>476</v>
      </c>
      <c r="BT358" t="s">
        <v>1837</v>
      </c>
      <c r="BU358" t="b">
        <v>0</v>
      </c>
      <c r="BV358" t="b">
        <v>1</v>
      </c>
      <c r="BW358" t="b">
        <v>0</v>
      </c>
      <c r="BX358" t="b">
        <v>0</v>
      </c>
      <c r="BY358" t="b">
        <v>0</v>
      </c>
      <c r="BZ358" t="b">
        <v>0</v>
      </c>
      <c r="CA358" t="b">
        <v>0</v>
      </c>
      <c r="CB358" t="b">
        <v>0</v>
      </c>
      <c r="CC358" t="b">
        <v>0</v>
      </c>
      <c r="CD358" t="b">
        <v>0</v>
      </c>
      <c r="CF358" t="s">
        <v>1179</v>
      </c>
      <c r="CG358" t="b">
        <v>0</v>
      </c>
      <c r="CH358" t="b">
        <v>0</v>
      </c>
      <c r="CI358" t="b">
        <v>0</v>
      </c>
      <c r="CJ358" t="b">
        <v>0</v>
      </c>
      <c r="CK358" t="b">
        <v>1</v>
      </c>
      <c r="CL358" t="b">
        <v>0</v>
      </c>
      <c r="CM358" t="b">
        <v>0</v>
      </c>
      <c r="CN358" t="b">
        <v>0</v>
      </c>
      <c r="CO358" t="b">
        <v>0</v>
      </c>
      <c r="CP358" t="b">
        <v>0</v>
      </c>
      <c r="CQ358" t="b">
        <v>0</v>
      </c>
      <c r="CR358" t="b">
        <v>0</v>
      </c>
      <c r="CS358" t="b">
        <v>0</v>
      </c>
      <c r="CT358" t="b">
        <v>0</v>
      </c>
      <c r="CV358" t="s">
        <v>2121</v>
      </c>
      <c r="CW358" t="b">
        <v>0</v>
      </c>
      <c r="CX358" t="b">
        <v>1</v>
      </c>
      <c r="CY358" t="b">
        <v>0</v>
      </c>
      <c r="CZ358" t="b">
        <v>0</v>
      </c>
      <c r="DA358" t="b">
        <v>1</v>
      </c>
      <c r="DB358" t="b">
        <v>0</v>
      </c>
      <c r="DC358" t="b">
        <v>0</v>
      </c>
      <c r="DJ358">
        <v>1</v>
      </c>
      <c r="DP358" t="s">
        <v>476</v>
      </c>
      <c r="EC358" t="s">
        <v>476</v>
      </c>
      <c r="ED358" t="s">
        <v>1237</v>
      </c>
      <c r="EJ358" t="b">
        <v>1</v>
      </c>
      <c r="EP358" t="s">
        <v>510</v>
      </c>
      <c r="EQ358" t="s">
        <v>4607</v>
      </c>
      <c r="ET358" t="b">
        <v>1</v>
      </c>
      <c r="EU358" t="b">
        <v>1</v>
      </c>
      <c r="EY358" t="s">
        <v>3144</v>
      </c>
      <c r="FA358" t="s">
        <v>476</v>
      </c>
      <c r="FB358" t="s">
        <v>476</v>
      </c>
      <c r="FC358" t="s">
        <v>476</v>
      </c>
      <c r="FD358" t="s">
        <v>510</v>
      </c>
      <c r="FE358" t="s">
        <v>476</v>
      </c>
      <c r="FF358" t="s">
        <v>510</v>
      </c>
      <c r="FG358" t="s">
        <v>510</v>
      </c>
      <c r="FH358" t="s">
        <v>510</v>
      </c>
      <c r="FI358" t="s">
        <v>510</v>
      </c>
      <c r="FJ358" t="s">
        <v>476</v>
      </c>
      <c r="FK358" t="s">
        <v>476</v>
      </c>
      <c r="FL358" t="s">
        <v>510</v>
      </c>
      <c r="FN358" t="s">
        <v>510</v>
      </c>
      <c r="FO358" t="s">
        <v>510</v>
      </c>
      <c r="FP358" t="s">
        <v>510</v>
      </c>
      <c r="FQ358" t="s">
        <v>510</v>
      </c>
      <c r="FR358" t="s">
        <v>510</v>
      </c>
      <c r="FS358" t="s">
        <v>510</v>
      </c>
      <c r="FT358" t="s">
        <v>476</v>
      </c>
      <c r="FU358" t="s">
        <v>510</v>
      </c>
      <c r="FV358" t="s">
        <v>510</v>
      </c>
      <c r="FW358" t="s">
        <v>510</v>
      </c>
      <c r="FX358" t="s">
        <v>510</v>
      </c>
      <c r="FY358" t="s">
        <v>510</v>
      </c>
      <c r="FZ358" t="s">
        <v>510</v>
      </c>
      <c r="GA358" t="s">
        <v>476</v>
      </c>
      <c r="GB358">
        <f>IF(Table1[[#This Row],[msna/Demographic_info/HH_members_group/total_m_c_muac]]=0,"",COUNTIF(Table1[[#This Row],[Grain or tubers e.g. bread, rice, noodles, bulger, frikeh, kaak, pasta, andoumeh, manakish, thick grain-based porridge, potatoes]:[Breastmilk]],"Yes"))</f>
        <v>2</v>
      </c>
      <c r="GC358" t="str">
        <f>IF(Table1[[#This Row],[Column1]]="","",IF(Table1[[#This Row],[Please select the assessment type:]]="Livelihood and Protection (MHPSS, CP, GBV)","",IF(Table1[[#This Row],[Column1]]&gt;4,"diverse","not diverse")))</f>
        <v>not diverse</v>
      </c>
      <c r="GD358">
        <v>1</v>
      </c>
      <c r="GE358" t="s">
        <v>486</v>
      </c>
      <c r="GF358">
        <v>1</v>
      </c>
      <c r="GG358" t="s">
        <v>486</v>
      </c>
      <c r="GH358" t="s">
        <v>1327</v>
      </c>
      <c r="GM358" t="b">
        <v>1</v>
      </c>
      <c r="GN358" t="b">
        <v>1</v>
      </c>
      <c r="GT358" t="b">
        <v>1</v>
      </c>
      <c r="HA358" t="s">
        <v>1142</v>
      </c>
      <c r="HC358" t="b">
        <v>1</v>
      </c>
      <c r="HO358" t="s">
        <v>5108</v>
      </c>
      <c r="HP358" t="s">
        <v>806</v>
      </c>
      <c r="HQ358" t="b">
        <v>1</v>
      </c>
      <c r="HT358" t="b">
        <v>1</v>
      </c>
      <c r="IC358" t="s">
        <v>1242</v>
      </c>
      <c r="ID358" t="b">
        <v>1</v>
      </c>
      <c r="IE358" t="b">
        <v>1</v>
      </c>
      <c r="IP358" t="s">
        <v>1243</v>
      </c>
      <c r="IQ358" t="b">
        <v>1</v>
      </c>
      <c r="IZ358" t="s">
        <v>510</v>
      </c>
      <c r="JA358" t="s">
        <v>5109</v>
      </c>
      <c r="JB358" t="s">
        <v>4690</v>
      </c>
      <c r="JH358" t="b">
        <v>1</v>
      </c>
      <c r="JM358" t="b">
        <v>1</v>
      </c>
      <c r="JQ358" t="s">
        <v>771</v>
      </c>
      <c r="JR358" t="s">
        <v>772</v>
      </c>
      <c r="JS358" t="b">
        <v>1</v>
      </c>
      <c r="KD358" t="s">
        <v>772</v>
      </c>
      <c r="KE358" t="b">
        <v>1</v>
      </c>
      <c r="KO358" t="s">
        <v>554</v>
      </c>
      <c r="KW358" t="b">
        <v>1</v>
      </c>
      <c r="LH358" t="s">
        <v>554</v>
      </c>
      <c r="LP358" t="b">
        <v>1</v>
      </c>
      <c r="LR358" t="s">
        <v>2435</v>
      </c>
      <c r="ME358" t="b">
        <v>1</v>
      </c>
      <c r="MI358" t="s">
        <v>1146</v>
      </c>
      <c r="MO358" t="b">
        <v>1</v>
      </c>
      <c r="MP358" t="b">
        <v>1</v>
      </c>
      <c r="MY358" t="s">
        <v>771</v>
      </c>
      <c r="NI358" t="b">
        <v>1</v>
      </c>
      <c r="NK358" t="s">
        <v>504</v>
      </c>
      <c r="NT358" t="b">
        <v>1</v>
      </c>
      <c r="NV358" t="s">
        <v>476</v>
      </c>
      <c r="NX358" t="s">
        <v>510</v>
      </c>
      <c r="NZ358" t="s">
        <v>1023</v>
      </c>
      <c r="OI358" t="b">
        <v>1</v>
      </c>
      <c r="OL358" t="s">
        <v>2421</v>
      </c>
      <c r="OU358" t="b">
        <v>1</v>
      </c>
      <c r="OW358" t="s">
        <v>1829</v>
      </c>
      <c r="PG358" t="b">
        <v>1</v>
      </c>
      <c r="PL358">
        <v>1300</v>
      </c>
      <c r="PM358">
        <v>4000</v>
      </c>
      <c r="PN358" t="s">
        <v>563</v>
      </c>
      <c r="PS358" t="b">
        <v>1</v>
      </c>
      <c r="QF358" t="s">
        <v>476</v>
      </c>
      <c r="QG358" t="s">
        <v>509</v>
      </c>
      <c r="QH358" t="b">
        <v>1</v>
      </c>
      <c r="QP358" t="s">
        <v>510</v>
      </c>
      <c r="QR358" t="s">
        <v>510</v>
      </c>
      <c r="RC358" t="s">
        <v>1135</v>
      </c>
      <c r="RE358" t="s">
        <v>510</v>
      </c>
      <c r="RG358" t="s">
        <v>5110</v>
      </c>
      <c r="RH358" t="s">
        <v>5111</v>
      </c>
      <c r="RJ358" t="b">
        <v>1</v>
      </c>
      <c r="RL358" t="b">
        <v>1</v>
      </c>
      <c r="RN358" t="b">
        <v>1</v>
      </c>
      <c r="RR358" t="s">
        <v>589</v>
      </c>
      <c r="RW358" t="b">
        <v>1</v>
      </c>
      <c r="SA358" t="s">
        <v>890</v>
      </c>
      <c r="SB358" t="s">
        <v>5112</v>
      </c>
      <c r="SC358">
        <v>92477194</v>
      </c>
      <c r="SD358" t="s">
        <v>5113</v>
      </c>
      <c r="SE358" s="2">
        <v>44602.590775462973</v>
      </c>
      <c r="SF358">
        <v>357</v>
      </c>
      <c r="SH358">
        <v>-1</v>
      </c>
      <c r="SK358" t="s">
        <v>518</v>
      </c>
      <c r="SL358">
        <v>12247</v>
      </c>
      <c r="SM358" t="s">
        <v>983</v>
      </c>
      <c r="SN358">
        <v>648550</v>
      </c>
    </row>
    <row r="359" spans="1:508" hidden="1" x14ac:dyDescent="0.25">
      <c r="A359" t="s">
        <v>5114</v>
      </c>
      <c r="B359" t="s">
        <v>5115</v>
      </c>
      <c r="D359" t="s">
        <v>5106</v>
      </c>
      <c r="E359" t="s">
        <v>950</v>
      </c>
      <c r="G359" s="1">
        <v>44602</v>
      </c>
      <c r="H359" t="s">
        <v>2762</v>
      </c>
      <c r="I359" t="s">
        <v>952</v>
      </c>
      <c r="J359" t="s">
        <v>476</v>
      </c>
      <c r="K359" t="s">
        <v>522</v>
      </c>
      <c r="M359" t="s">
        <v>478</v>
      </c>
      <c r="O359" t="s">
        <v>479</v>
      </c>
      <c r="P359" t="s">
        <v>721</v>
      </c>
      <c r="Q359" t="s">
        <v>573</v>
      </c>
      <c r="R359" t="s">
        <v>479</v>
      </c>
      <c r="S359" t="s">
        <v>482</v>
      </c>
      <c r="T359" t="b">
        <v>1</v>
      </c>
      <c r="AA359" t="s">
        <v>483</v>
      </c>
      <c r="AB359" t="s">
        <v>549</v>
      </c>
      <c r="AC359">
        <v>0</v>
      </c>
      <c r="AD359">
        <v>0</v>
      </c>
      <c r="AE359">
        <v>0</v>
      </c>
      <c r="AF359">
        <v>1</v>
      </c>
      <c r="AG359">
        <v>2</v>
      </c>
      <c r="AH359">
        <v>2</v>
      </c>
      <c r="AI359">
        <v>0</v>
      </c>
      <c r="AJ359" t="s">
        <v>487</v>
      </c>
      <c r="AK359" t="s">
        <v>485</v>
      </c>
      <c r="AL359" t="s">
        <v>527</v>
      </c>
      <c r="AM359">
        <v>0</v>
      </c>
      <c r="AN359">
        <v>0</v>
      </c>
      <c r="AO359">
        <v>0</v>
      </c>
      <c r="AP359">
        <v>1</v>
      </c>
      <c r="AQ359">
        <v>2</v>
      </c>
      <c r="AR359">
        <v>0</v>
      </c>
      <c r="AS359" t="s">
        <v>486</v>
      </c>
      <c r="AT359" t="s">
        <v>485</v>
      </c>
      <c r="AU359" t="s">
        <v>487</v>
      </c>
      <c r="AV359" t="s">
        <v>526</v>
      </c>
      <c r="AW359" t="s">
        <v>470</v>
      </c>
      <c r="AX359" t="s">
        <v>526</v>
      </c>
      <c r="AY359" t="s">
        <v>839</v>
      </c>
      <c r="AZ359">
        <v>8</v>
      </c>
      <c r="BA359" t="s">
        <v>953</v>
      </c>
      <c r="BC359" t="s">
        <v>787</v>
      </c>
      <c r="BE359" t="s">
        <v>1034</v>
      </c>
      <c r="BG359" t="s">
        <v>955</v>
      </c>
      <c r="BI359" t="b">
        <v>1</v>
      </c>
      <c r="BQ359">
        <v>20</v>
      </c>
      <c r="BR359" t="s">
        <v>956</v>
      </c>
      <c r="BS359" t="s">
        <v>510</v>
      </c>
      <c r="CV359" t="s">
        <v>989</v>
      </c>
      <c r="CW359" t="b">
        <v>0</v>
      </c>
      <c r="CX359" t="b">
        <v>1</v>
      </c>
      <c r="CY359" t="b">
        <v>0</v>
      </c>
      <c r="CZ359" t="b">
        <v>0</v>
      </c>
      <c r="DA359" t="b">
        <v>1</v>
      </c>
      <c r="DB359" t="b">
        <v>0</v>
      </c>
      <c r="DC359" t="b">
        <v>0</v>
      </c>
      <c r="DF359">
        <v>2</v>
      </c>
      <c r="DJ359">
        <v>1</v>
      </c>
      <c r="DP359" t="s">
        <v>476</v>
      </c>
      <c r="EC359" t="s">
        <v>476</v>
      </c>
      <c r="ED359" t="s">
        <v>1237</v>
      </c>
      <c r="EJ359" t="b">
        <v>1</v>
      </c>
      <c r="EP359" t="s">
        <v>510</v>
      </c>
      <c r="EQ359" t="s">
        <v>1159</v>
      </c>
      <c r="ER359" t="b">
        <v>1</v>
      </c>
      <c r="FA359" t="s">
        <v>476</v>
      </c>
      <c r="FB359" t="s">
        <v>476</v>
      </c>
      <c r="FC359" t="s">
        <v>476</v>
      </c>
      <c r="FD359" t="s">
        <v>510</v>
      </c>
      <c r="FE359" t="s">
        <v>510</v>
      </c>
      <c r="FF359" t="s">
        <v>510</v>
      </c>
      <c r="FG359" t="s">
        <v>476</v>
      </c>
      <c r="FH359" t="s">
        <v>510</v>
      </c>
      <c r="FI359" t="s">
        <v>476</v>
      </c>
      <c r="FJ359" t="s">
        <v>476</v>
      </c>
      <c r="FK359" t="s">
        <v>476</v>
      </c>
      <c r="FL359" t="s">
        <v>510</v>
      </c>
      <c r="GB359">
        <f>IF(Table1[[#This Row],[msna/Demographic_info/HH_members_group/total_m_c_muac]]=0,"",COUNTIF(Table1[[#This Row],[Grain or tubers e.g. bread, rice, noodles, bulger, frikeh, kaak, pasta, andoumeh, manakish, thick grain-based porridge, potatoes]:[Breastmilk]],"Yes"))</f>
        <v>0</v>
      </c>
      <c r="GC359" t="str">
        <f>IF(Table1[[#This Row],[Column1]]="","",IF(Table1[[#This Row],[Please select the assessment type:]]="Livelihood and Protection (MHPSS, CP, GBV)","",IF(Table1[[#This Row],[Column1]]&gt;4,"diverse","not diverse")))</f>
        <v>not diverse</v>
      </c>
      <c r="GH359" t="s">
        <v>5116</v>
      </c>
      <c r="GK359" t="b">
        <v>1</v>
      </c>
      <c r="GM359" t="b">
        <v>1</v>
      </c>
      <c r="GN359" t="b">
        <v>1</v>
      </c>
      <c r="GT359" t="b">
        <v>1</v>
      </c>
      <c r="HA359" t="s">
        <v>1142</v>
      </c>
      <c r="HC359" t="b">
        <v>1</v>
      </c>
      <c r="HO359" t="s">
        <v>5117</v>
      </c>
      <c r="HP359" t="s">
        <v>1647</v>
      </c>
      <c r="HQ359" t="b">
        <v>1</v>
      </c>
      <c r="HR359" t="b">
        <v>1</v>
      </c>
      <c r="HT359" t="b">
        <v>1</v>
      </c>
      <c r="HW359" t="b">
        <v>1</v>
      </c>
      <c r="IC359" t="s">
        <v>1042</v>
      </c>
      <c r="ID359" t="b">
        <v>1</v>
      </c>
      <c r="IE359" t="b">
        <v>1</v>
      </c>
      <c r="IG359" t="b">
        <v>1</v>
      </c>
      <c r="IP359" t="s">
        <v>496</v>
      </c>
      <c r="IV359" t="b">
        <v>1</v>
      </c>
      <c r="IZ359" t="s">
        <v>510</v>
      </c>
      <c r="JA359" t="s">
        <v>5118</v>
      </c>
      <c r="JB359" t="s">
        <v>5119</v>
      </c>
      <c r="JD359" t="b">
        <v>1</v>
      </c>
      <c r="JE359" t="b">
        <v>1</v>
      </c>
      <c r="JH359" t="b">
        <v>1</v>
      </c>
      <c r="JM359" t="b">
        <v>1</v>
      </c>
      <c r="JQ359" t="s">
        <v>510</v>
      </c>
      <c r="JR359" t="s">
        <v>772</v>
      </c>
      <c r="JS359" t="b">
        <v>1</v>
      </c>
      <c r="KD359" t="s">
        <v>772</v>
      </c>
      <c r="KE359" t="b">
        <v>1</v>
      </c>
      <c r="KO359" t="s">
        <v>554</v>
      </c>
      <c r="KW359" t="b">
        <v>1</v>
      </c>
      <c r="LH359" t="s">
        <v>2368</v>
      </c>
      <c r="LI359" t="b">
        <v>1</v>
      </c>
      <c r="LN359" t="b">
        <v>1</v>
      </c>
      <c r="LR359" t="s">
        <v>5120</v>
      </c>
      <c r="LT359" t="b">
        <v>1</v>
      </c>
      <c r="LV359" t="b">
        <v>1</v>
      </c>
      <c r="LY359" t="b">
        <v>1</v>
      </c>
      <c r="MD359" t="b">
        <v>1</v>
      </c>
      <c r="ME359" t="b">
        <v>1</v>
      </c>
      <c r="MI359" t="s">
        <v>5121</v>
      </c>
      <c r="MK359" t="b">
        <v>1</v>
      </c>
      <c r="ML359" t="b">
        <v>1</v>
      </c>
      <c r="MO359" t="b">
        <v>1</v>
      </c>
      <c r="MP359" t="b">
        <v>1</v>
      </c>
      <c r="MY359" t="s">
        <v>2944</v>
      </c>
      <c r="MZ359" t="b">
        <v>1</v>
      </c>
      <c r="NA359" t="b">
        <v>1</v>
      </c>
      <c r="NE359" t="b">
        <v>1</v>
      </c>
      <c r="NK359" t="s">
        <v>1737</v>
      </c>
      <c r="NN359" t="b">
        <v>1</v>
      </c>
      <c r="NO359" t="b">
        <v>1</v>
      </c>
      <c r="NV359" t="s">
        <v>476</v>
      </c>
      <c r="NX359" t="s">
        <v>476</v>
      </c>
      <c r="NY359" t="s">
        <v>5122</v>
      </c>
      <c r="NZ359" t="s">
        <v>5123</v>
      </c>
      <c r="OA359" t="b">
        <v>1</v>
      </c>
      <c r="OB359" t="b">
        <v>1</v>
      </c>
      <c r="OE359" t="b">
        <v>1</v>
      </c>
      <c r="OF359" t="b">
        <v>1</v>
      </c>
      <c r="OL359" t="s">
        <v>1887</v>
      </c>
      <c r="OQ359" t="b">
        <v>1</v>
      </c>
      <c r="OW359" t="s">
        <v>5124</v>
      </c>
      <c r="PA359" t="b">
        <v>1</v>
      </c>
      <c r="PC359" t="b">
        <v>1</v>
      </c>
      <c r="PE359" t="b">
        <v>1</v>
      </c>
      <c r="PG359" t="b">
        <v>1</v>
      </c>
      <c r="PL359">
        <v>1200</v>
      </c>
      <c r="PM359">
        <v>3000</v>
      </c>
      <c r="PN359" t="s">
        <v>5125</v>
      </c>
      <c r="PQ359" t="b">
        <v>1</v>
      </c>
      <c r="PS359" t="b">
        <v>1</v>
      </c>
      <c r="QF359" t="s">
        <v>510</v>
      </c>
      <c r="QP359" t="s">
        <v>510</v>
      </c>
      <c r="QR359" t="s">
        <v>510</v>
      </c>
      <c r="RC359" t="s">
        <v>511</v>
      </c>
      <c r="RE359" t="s">
        <v>510</v>
      </c>
      <c r="RG359" t="s">
        <v>5126</v>
      </c>
      <c r="RH359" t="s">
        <v>1098</v>
      </c>
      <c r="RI359" t="b">
        <v>1</v>
      </c>
      <c r="RR359" t="s">
        <v>1029</v>
      </c>
      <c r="RS359" t="b">
        <v>1</v>
      </c>
      <c r="RU359" t="b">
        <v>1</v>
      </c>
      <c r="SA359" t="s">
        <v>5127</v>
      </c>
      <c r="SB359" t="s">
        <v>5128</v>
      </c>
      <c r="SC359">
        <v>92477195</v>
      </c>
      <c r="SD359" t="s">
        <v>5129</v>
      </c>
      <c r="SE359" s="2">
        <v>44602.590787037043</v>
      </c>
      <c r="SF359">
        <v>358</v>
      </c>
      <c r="SH359">
        <v>-1</v>
      </c>
      <c r="SK359" t="s">
        <v>518</v>
      </c>
      <c r="SL359">
        <v>1918</v>
      </c>
      <c r="SM359" t="s">
        <v>983</v>
      </c>
      <c r="SN359">
        <v>648550</v>
      </c>
    </row>
    <row r="360" spans="1:508" hidden="1" x14ac:dyDescent="0.25">
      <c r="A360" t="s">
        <v>5130</v>
      </c>
      <c r="B360" t="s">
        <v>5131</v>
      </c>
      <c r="D360" t="s">
        <v>5132</v>
      </c>
      <c r="E360" t="s">
        <v>950</v>
      </c>
      <c r="G360" s="1">
        <v>44602</v>
      </c>
      <c r="H360" t="s">
        <v>2762</v>
      </c>
      <c r="I360" t="s">
        <v>952</v>
      </c>
      <c r="J360" t="s">
        <v>476</v>
      </c>
      <c r="K360" t="s">
        <v>477</v>
      </c>
      <c r="L360" s="1">
        <v>43669</v>
      </c>
      <c r="M360" t="s">
        <v>478</v>
      </c>
      <c r="O360" t="s">
        <v>479</v>
      </c>
      <c r="P360" t="s">
        <v>721</v>
      </c>
      <c r="Q360" t="s">
        <v>573</v>
      </c>
      <c r="R360" t="s">
        <v>479</v>
      </c>
      <c r="S360" t="s">
        <v>482</v>
      </c>
      <c r="T360" t="b">
        <v>1</v>
      </c>
      <c r="AA360" t="s">
        <v>483</v>
      </c>
      <c r="AB360" t="s">
        <v>594</v>
      </c>
      <c r="AC360">
        <v>0</v>
      </c>
      <c r="AD360">
        <v>0</v>
      </c>
      <c r="AE360">
        <v>0</v>
      </c>
      <c r="AF360">
        <v>0</v>
      </c>
      <c r="AG360">
        <v>0</v>
      </c>
      <c r="AH360">
        <v>0</v>
      </c>
      <c r="AI360">
        <v>1</v>
      </c>
      <c r="AJ360" t="s">
        <v>470</v>
      </c>
      <c r="AK360" t="s">
        <v>486</v>
      </c>
      <c r="AL360" t="s">
        <v>486</v>
      </c>
      <c r="AM360">
        <v>0</v>
      </c>
      <c r="AN360">
        <v>0</v>
      </c>
      <c r="AO360">
        <v>0</v>
      </c>
      <c r="AP360">
        <v>0</v>
      </c>
      <c r="AQ360">
        <v>3</v>
      </c>
      <c r="AR360">
        <v>0</v>
      </c>
      <c r="AS360" t="s">
        <v>470</v>
      </c>
      <c r="AT360" t="s">
        <v>487</v>
      </c>
      <c r="AU360" t="s">
        <v>487</v>
      </c>
      <c r="AV360" t="s">
        <v>470</v>
      </c>
      <c r="AW360" t="s">
        <v>470</v>
      </c>
      <c r="AX360" t="s">
        <v>526</v>
      </c>
      <c r="AY360" t="s">
        <v>526</v>
      </c>
      <c r="AZ360">
        <v>4</v>
      </c>
      <c r="BA360" t="s">
        <v>803</v>
      </c>
      <c r="BC360" t="s">
        <v>787</v>
      </c>
      <c r="BE360" t="s">
        <v>953</v>
      </c>
      <c r="BG360" t="s">
        <v>1760</v>
      </c>
      <c r="BH360" t="b">
        <v>1</v>
      </c>
      <c r="BQ360">
        <v>5</v>
      </c>
      <c r="BR360" t="s">
        <v>1013</v>
      </c>
      <c r="BS360" t="s">
        <v>510</v>
      </c>
      <c r="CV360" t="s">
        <v>1156</v>
      </c>
      <c r="CW360" t="b">
        <v>0</v>
      </c>
      <c r="CX360" t="b">
        <v>1</v>
      </c>
      <c r="CY360" t="b">
        <v>0</v>
      </c>
      <c r="CZ360" t="b">
        <v>0</v>
      </c>
      <c r="DA360" t="b">
        <v>0</v>
      </c>
      <c r="DB360" t="b">
        <v>0</v>
      </c>
      <c r="DC360" t="b">
        <v>0</v>
      </c>
      <c r="DP360" t="s">
        <v>476</v>
      </c>
      <c r="EC360" t="s">
        <v>476</v>
      </c>
      <c r="ED360" t="s">
        <v>1582</v>
      </c>
      <c r="EK360" t="b">
        <v>1</v>
      </c>
      <c r="EP360" t="s">
        <v>510</v>
      </c>
      <c r="EQ360" t="s">
        <v>788</v>
      </c>
      <c r="EX360" t="b">
        <v>1</v>
      </c>
      <c r="FA360" t="s">
        <v>476</v>
      </c>
      <c r="FB360" t="s">
        <v>510</v>
      </c>
      <c r="FC360" t="s">
        <v>476</v>
      </c>
      <c r="FD360" t="s">
        <v>510</v>
      </c>
      <c r="FE360" t="s">
        <v>510</v>
      </c>
      <c r="FF360" t="s">
        <v>510</v>
      </c>
      <c r="FG360" t="s">
        <v>510</v>
      </c>
      <c r="FH360" t="s">
        <v>510</v>
      </c>
      <c r="FI360" t="s">
        <v>510</v>
      </c>
      <c r="FJ360" t="s">
        <v>510</v>
      </c>
      <c r="FK360" t="s">
        <v>476</v>
      </c>
      <c r="FL360" t="s">
        <v>510</v>
      </c>
      <c r="GB360">
        <f>IF(Table1[[#This Row],[msna/Demographic_info/HH_members_group/total_m_c_muac]]=0,"",COUNTIF(Table1[[#This Row],[Grain or tubers e.g. bread, rice, noodles, bulger, frikeh, kaak, pasta, andoumeh, manakish, thick grain-based porridge, potatoes]:[Breastmilk]],"Yes"))</f>
        <v>0</v>
      </c>
      <c r="GC360" t="str">
        <f>IF(Table1[[#This Row],[Column1]]="","",IF(Table1[[#This Row],[Please select the assessment type:]]="Livelihood and Protection (MHPSS, CP, GBV)","",IF(Table1[[#This Row],[Column1]]&gt;4,"diverse","not diverse")))</f>
        <v>not diverse</v>
      </c>
      <c r="GH360" t="s">
        <v>5133</v>
      </c>
      <c r="GJ360" t="b">
        <v>1</v>
      </c>
      <c r="GN360" t="b">
        <v>1</v>
      </c>
      <c r="GT360" t="b">
        <v>1</v>
      </c>
      <c r="HA360" t="s">
        <v>1142</v>
      </c>
      <c r="HC360" t="b">
        <v>1</v>
      </c>
      <c r="HO360" t="s">
        <v>5134</v>
      </c>
      <c r="HP360" t="s">
        <v>768</v>
      </c>
      <c r="HQ360" t="b">
        <v>1</v>
      </c>
      <c r="IC360" t="s">
        <v>1107</v>
      </c>
      <c r="ID360" t="b">
        <v>1</v>
      </c>
      <c r="IP360" t="s">
        <v>1243</v>
      </c>
      <c r="IQ360" t="b">
        <v>1</v>
      </c>
      <c r="IZ360" t="s">
        <v>510</v>
      </c>
      <c r="JA360" t="s">
        <v>5135</v>
      </c>
      <c r="JB360" t="s">
        <v>788</v>
      </c>
      <c r="JO360" t="b">
        <v>1</v>
      </c>
      <c r="JQ360" t="s">
        <v>771</v>
      </c>
      <c r="JR360" t="s">
        <v>772</v>
      </c>
      <c r="JS360" t="b">
        <v>1</v>
      </c>
      <c r="KD360" t="s">
        <v>772</v>
      </c>
      <c r="KE360" t="b">
        <v>1</v>
      </c>
      <c r="KO360" t="s">
        <v>554</v>
      </c>
      <c r="KW360" t="b">
        <v>1</v>
      </c>
      <c r="LH360" t="s">
        <v>554</v>
      </c>
      <c r="LP360" t="b">
        <v>1</v>
      </c>
      <c r="LR360" t="s">
        <v>774</v>
      </c>
      <c r="LT360" t="b">
        <v>1</v>
      </c>
      <c r="MD360" t="b">
        <v>1</v>
      </c>
      <c r="MI360" t="s">
        <v>1226</v>
      </c>
      <c r="MO360" t="b">
        <v>1</v>
      </c>
      <c r="NZ360" t="s">
        <v>771</v>
      </c>
      <c r="OJ360" t="b">
        <v>1</v>
      </c>
      <c r="OL360" t="s">
        <v>779</v>
      </c>
      <c r="OT360" t="b">
        <v>1</v>
      </c>
      <c r="OW360" t="s">
        <v>507</v>
      </c>
      <c r="PC360" t="b">
        <v>1</v>
      </c>
      <c r="PL360">
        <v>1200</v>
      </c>
      <c r="PM360">
        <v>1500</v>
      </c>
      <c r="PN360" t="s">
        <v>609</v>
      </c>
      <c r="PO360" t="b">
        <v>1</v>
      </c>
      <c r="QF360" t="s">
        <v>510</v>
      </c>
      <c r="QP360" t="s">
        <v>510</v>
      </c>
      <c r="QR360" t="s">
        <v>510</v>
      </c>
      <c r="RC360" t="s">
        <v>673</v>
      </c>
      <c r="RE360" t="s">
        <v>510</v>
      </c>
      <c r="RG360" t="s">
        <v>5136</v>
      </c>
      <c r="RH360" t="s">
        <v>554</v>
      </c>
      <c r="RP360" t="b">
        <v>1</v>
      </c>
      <c r="RR360" t="s">
        <v>554</v>
      </c>
      <c r="RY360" t="b">
        <v>1</v>
      </c>
      <c r="SA360" t="s">
        <v>515</v>
      </c>
      <c r="SB360" t="s">
        <v>5137</v>
      </c>
      <c r="SC360">
        <v>92477196</v>
      </c>
      <c r="SD360" t="s">
        <v>5138</v>
      </c>
      <c r="SE360" s="2">
        <v>44602.590810185182</v>
      </c>
      <c r="SF360">
        <v>359</v>
      </c>
      <c r="SH360">
        <v>-1</v>
      </c>
      <c r="SK360" t="s">
        <v>518</v>
      </c>
      <c r="SL360">
        <v>1309</v>
      </c>
      <c r="SM360" t="s">
        <v>983</v>
      </c>
      <c r="SN360">
        <v>648550</v>
      </c>
    </row>
    <row r="361" spans="1:508" hidden="1" x14ac:dyDescent="0.25">
      <c r="A361" t="s">
        <v>5139</v>
      </c>
      <c r="B361" t="s">
        <v>5140</v>
      </c>
      <c r="D361" t="s">
        <v>5132</v>
      </c>
      <c r="E361" t="s">
        <v>950</v>
      </c>
      <c r="G361" s="1">
        <v>44602</v>
      </c>
      <c r="H361" t="s">
        <v>2762</v>
      </c>
      <c r="I361" t="s">
        <v>952</v>
      </c>
      <c r="J361" t="s">
        <v>476</v>
      </c>
      <c r="K361" t="s">
        <v>522</v>
      </c>
      <c r="M361" t="s">
        <v>478</v>
      </c>
      <c r="O361" t="s">
        <v>479</v>
      </c>
      <c r="P361" t="s">
        <v>721</v>
      </c>
      <c r="Q361" t="s">
        <v>573</v>
      </c>
      <c r="R361" t="s">
        <v>479</v>
      </c>
      <c r="S361" t="s">
        <v>482</v>
      </c>
      <c r="T361" t="b">
        <v>1</v>
      </c>
      <c r="AA361" t="s">
        <v>483</v>
      </c>
      <c r="AB361" t="s">
        <v>594</v>
      </c>
      <c r="AC361">
        <v>2</v>
      </c>
      <c r="AD361">
        <v>2</v>
      </c>
      <c r="AE361">
        <v>2</v>
      </c>
      <c r="AF361">
        <v>3</v>
      </c>
      <c r="AG361">
        <v>0</v>
      </c>
      <c r="AH361">
        <v>3</v>
      </c>
      <c r="AI361">
        <v>1</v>
      </c>
      <c r="AJ361" t="s">
        <v>722</v>
      </c>
      <c r="AK361" t="s">
        <v>526</v>
      </c>
      <c r="AL361" t="s">
        <v>1521</v>
      </c>
      <c r="AM361">
        <v>0</v>
      </c>
      <c r="AN361">
        <v>0</v>
      </c>
      <c r="AO361">
        <v>0</v>
      </c>
      <c r="AP361">
        <v>0</v>
      </c>
      <c r="AQ361">
        <v>3</v>
      </c>
      <c r="AR361">
        <v>0</v>
      </c>
      <c r="AS361" t="s">
        <v>470</v>
      </c>
      <c r="AT361" t="s">
        <v>487</v>
      </c>
      <c r="AU361" t="s">
        <v>487</v>
      </c>
      <c r="AV361" t="s">
        <v>722</v>
      </c>
      <c r="AW361" t="s">
        <v>485</v>
      </c>
      <c r="AX361" t="s">
        <v>722</v>
      </c>
      <c r="AY361" t="s">
        <v>2630</v>
      </c>
      <c r="AZ361">
        <v>14</v>
      </c>
      <c r="BA361" t="s">
        <v>787</v>
      </c>
      <c r="BC361" t="s">
        <v>953</v>
      </c>
      <c r="BE361" t="s">
        <v>954</v>
      </c>
      <c r="BG361" t="s">
        <v>1760</v>
      </c>
      <c r="BH361" t="b">
        <v>1</v>
      </c>
      <c r="BQ361">
        <v>15</v>
      </c>
      <c r="BR361" t="s">
        <v>1013</v>
      </c>
      <c r="BS361" t="s">
        <v>510</v>
      </c>
      <c r="CV361" t="s">
        <v>1156</v>
      </c>
      <c r="CW361" t="b">
        <v>0</v>
      </c>
      <c r="CX361" t="b">
        <v>1</v>
      </c>
      <c r="CY361" t="b">
        <v>0</v>
      </c>
      <c r="CZ361" t="b">
        <v>0</v>
      </c>
      <c r="DA361" t="b">
        <v>0</v>
      </c>
      <c r="DB361" t="b">
        <v>0</v>
      </c>
      <c r="DC361" t="b">
        <v>0</v>
      </c>
      <c r="DP361" t="s">
        <v>510</v>
      </c>
      <c r="DQ361" t="s">
        <v>1560</v>
      </c>
      <c r="DR361" t="b">
        <v>1</v>
      </c>
      <c r="EC361" t="s">
        <v>476</v>
      </c>
      <c r="ED361" t="s">
        <v>1158</v>
      </c>
      <c r="EJ361" t="b">
        <v>1</v>
      </c>
      <c r="EK361" t="b">
        <v>1</v>
      </c>
      <c r="EP361" t="s">
        <v>476</v>
      </c>
      <c r="EQ361" t="s">
        <v>1159</v>
      </c>
      <c r="ER361" t="b">
        <v>1</v>
      </c>
      <c r="FA361" t="s">
        <v>476</v>
      </c>
      <c r="FB361" t="s">
        <v>510</v>
      </c>
      <c r="FC361" t="s">
        <v>510</v>
      </c>
      <c r="FD361" t="s">
        <v>510</v>
      </c>
      <c r="FE361" t="s">
        <v>510</v>
      </c>
      <c r="FF361" t="s">
        <v>510</v>
      </c>
      <c r="FG361" t="s">
        <v>510</v>
      </c>
      <c r="FH361" t="s">
        <v>510</v>
      </c>
      <c r="FI361" t="s">
        <v>510</v>
      </c>
      <c r="FJ361" t="s">
        <v>510</v>
      </c>
      <c r="FK361" t="s">
        <v>476</v>
      </c>
      <c r="FL361" t="s">
        <v>510</v>
      </c>
      <c r="FN361" t="s">
        <v>476</v>
      </c>
      <c r="FO361" t="s">
        <v>510</v>
      </c>
      <c r="FP361" t="s">
        <v>510</v>
      </c>
      <c r="FQ361" t="s">
        <v>510</v>
      </c>
      <c r="FR361" t="s">
        <v>510</v>
      </c>
      <c r="FS361" t="s">
        <v>476</v>
      </c>
      <c r="FT361" t="s">
        <v>510</v>
      </c>
      <c r="FU361" t="s">
        <v>510</v>
      </c>
      <c r="FV361" t="s">
        <v>510</v>
      </c>
      <c r="FW361" t="s">
        <v>510</v>
      </c>
      <c r="FX361" t="s">
        <v>510</v>
      </c>
      <c r="FY361" t="s">
        <v>510</v>
      </c>
      <c r="FZ361" t="s">
        <v>510</v>
      </c>
      <c r="GA361" t="s">
        <v>476</v>
      </c>
      <c r="GB361">
        <f>IF(Table1[[#This Row],[msna/Demographic_info/HH_members_group/total_m_c_muac]]=0,"",COUNTIF(Table1[[#This Row],[Grain or tubers e.g. bread, rice, noodles, bulger, frikeh, kaak, pasta, andoumeh, manakish, thick grain-based porridge, potatoes]:[Breastmilk]],"Yes"))</f>
        <v>3</v>
      </c>
      <c r="GC361" t="str">
        <f>IF(Table1[[#This Row],[Column1]]="","",IF(Table1[[#This Row],[Please select the assessment type:]]="Livelihood and Protection (MHPSS, CP, GBV)","",IF(Table1[[#This Row],[Column1]]&gt;4,"diverse","not diverse")))</f>
        <v>not diverse</v>
      </c>
      <c r="GD361">
        <v>2</v>
      </c>
      <c r="GE361" t="s">
        <v>485</v>
      </c>
      <c r="GF361">
        <v>2</v>
      </c>
      <c r="GG361" t="s">
        <v>485</v>
      </c>
      <c r="GH361" t="s">
        <v>5141</v>
      </c>
      <c r="GJ361" t="b">
        <v>1</v>
      </c>
      <c r="GN361" t="b">
        <v>1</v>
      </c>
      <c r="GT361" t="b">
        <v>1</v>
      </c>
      <c r="HA361" t="s">
        <v>1142</v>
      </c>
      <c r="HC361" t="b">
        <v>1</v>
      </c>
      <c r="HO361" t="s">
        <v>5134</v>
      </c>
      <c r="HP361" t="s">
        <v>1356</v>
      </c>
      <c r="HT361" t="b">
        <v>1</v>
      </c>
      <c r="IC361" t="s">
        <v>1107</v>
      </c>
      <c r="ID361" t="b">
        <v>1</v>
      </c>
      <c r="IP361" t="s">
        <v>554</v>
      </c>
      <c r="IX361" t="b">
        <v>1</v>
      </c>
      <c r="IZ361" t="s">
        <v>769</v>
      </c>
      <c r="JB361" t="s">
        <v>788</v>
      </c>
      <c r="JO361" t="b">
        <v>1</v>
      </c>
      <c r="JQ361" t="s">
        <v>771</v>
      </c>
      <c r="JR361" t="s">
        <v>772</v>
      </c>
      <c r="JS361" t="b">
        <v>1</v>
      </c>
      <c r="KD361" t="s">
        <v>772</v>
      </c>
      <c r="KE361" t="b">
        <v>1</v>
      </c>
      <c r="KO361" t="s">
        <v>554</v>
      </c>
      <c r="KW361" t="b">
        <v>1</v>
      </c>
      <c r="LH361" t="s">
        <v>554</v>
      </c>
      <c r="LP361" t="b">
        <v>1</v>
      </c>
      <c r="LR361" t="s">
        <v>828</v>
      </c>
      <c r="LT361" t="b">
        <v>1</v>
      </c>
      <c r="LW361" t="b">
        <v>1</v>
      </c>
      <c r="MI361" t="s">
        <v>1226</v>
      </c>
      <c r="MO361" t="b">
        <v>1</v>
      </c>
      <c r="MY361" t="s">
        <v>771</v>
      </c>
      <c r="NI361" t="b">
        <v>1</v>
      </c>
      <c r="NK361" t="s">
        <v>973</v>
      </c>
      <c r="NQ361" t="b">
        <v>1</v>
      </c>
      <c r="NV361" t="s">
        <v>476</v>
      </c>
      <c r="NX361" t="s">
        <v>510</v>
      </c>
      <c r="NZ361" t="s">
        <v>776</v>
      </c>
      <c r="OE361" t="b">
        <v>1</v>
      </c>
      <c r="OL361" t="s">
        <v>2913</v>
      </c>
      <c r="ON361" t="b">
        <v>1</v>
      </c>
      <c r="OO361" t="b">
        <v>1</v>
      </c>
      <c r="OQ361" t="b">
        <v>1</v>
      </c>
      <c r="OW361" t="s">
        <v>507</v>
      </c>
      <c r="PC361" t="b">
        <v>1</v>
      </c>
      <c r="PL361">
        <v>1200</v>
      </c>
      <c r="PM361">
        <v>2000</v>
      </c>
      <c r="PN361" t="s">
        <v>563</v>
      </c>
      <c r="PS361" t="b">
        <v>1</v>
      </c>
      <c r="QF361" t="s">
        <v>510</v>
      </c>
      <c r="QP361" t="s">
        <v>510</v>
      </c>
      <c r="QR361" t="s">
        <v>510</v>
      </c>
      <c r="RC361" t="s">
        <v>673</v>
      </c>
      <c r="RE361" t="s">
        <v>510</v>
      </c>
      <c r="RG361" t="s">
        <v>5142</v>
      </c>
      <c r="RH361" t="s">
        <v>554</v>
      </c>
      <c r="RP361" t="b">
        <v>1</v>
      </c>
      <c r="RR361" t="s">
        <v>554</v>
      </c>
      <c r="RY361" t="b">
        <v>1</v>
      </c>
      <c r="SA361" t="s">
        <v>515</v>
      </c>
      <c r="SB361" t="s">
        <v>5143</v>
      </c>
      <c r="SC361">
        <v>92477198</v>
      </c>
      <c r="SD361" t="s">
        <v>5144</v>
      </c>
      <c r="SE361" s="2">
        <v>44602.590810185182</v>
      </c>
      <c r="SF361">
        <v>360</v>
      </c>
      <c r="SH361">
        <v>-1</v>
      </c>
      <c r="SK361" t="s">
        <v>518</v>
      </c>
      <c r="SL361">
        <v>1753</v>
      </c>
      <c r="SM361" t="s">
        <v>983</v>
      </c>
      <c r="SN361">
        <v>648550</v>
      </c>
    </row>
    <row r="362" spans="1:508" hidden="1" x14ac:dyDescent="0.25">
      <c r="A362" t="s">
        <v>5145</v>
      </c>
      <c r="B362" t="s">
        <v>5146</v>
      </c>
      <c r="D362" t="s">
        <v>5132</v>
      </c>
      <c r="E362" t="s">
        <v>950</v>
      </c>
      <c r="G362" s="1">
        <v>44602</v>
      </c>
      <c r="H362" t="s">
        <v>2762</v>
      </c>
      <c r="I362" t="s">
        <v>952</v>
      </c>
      <c r="J362" t="s">
        <v>476</v>
      </c>
      <c r="K362" t="s">
        <v>522</v>
      </c>
      <c r="M362" t="s">
        <v>478</v>
      </c>
      <c r="O362" t="s">
        <v>479</v>
      </c>
      <c r="P362" t="s">
        <v>721</v>
      </c>
      <c r="Q362" t="s">
        <v>573</v>
      </c>
      <c r="R362" t="s">
        <v>479</v>
      </c>
      <c r="S362" t="s">
        <v>482</v>
      </c>
      <c r="T362" t="b">
        <v>1</v>
      </c>
      <c r="AA362" t="s">
        <v>483</v>
      </c>
      <c r="AB362" t="s">
        <v>484</v>
      </c>
      <c r="AC362">
        <v>0</v>
      </c>
      <c r="AD362">
        <v>0</v>
      </c>
      <c r="AE362">
        <v>0</v>
      </c>
      <c r="AF362">
        <v>1</v>
      </c>
      <c r="AG362">
        <v>1</v>
      </c>
      <c r="AH362">
        <v>2</v>
      </c>
      <c r="AI362">
        <v>1</v>
      </c>
      <c r="AJ362" t="s">
        <v>485</v>
      </c>
      <c r="AK362" t="s">
        <v>487</v>
      </c>
      <c r="AL362" t="s">
        <v>527</v>
      </c>
      <c r="AM362">
        <v>0</v>
      </c>
      <c r="AN362">
        <v>0</v>
      </c>
      <c r="AO362">
        <v>0</v>
      </c>
      <c r="AP362">
        <v>1</v>
      </c>
      <c r="AQ362">
        <v>2</v>
      </c>
      <c r="AR362">
        <v>1</v>
      </c>
      <c r="AS362" t="s">
        <v>486</v>
      </c>
      <c r="AT362" t="s">
        <v>487</v>
      </c>
      <c r="AU362" t="s">
        <v>526</v>
      </c>
      <c r="AV362" t="s">
        <v>487</v>
      </c>
      <c r="AW362" t="s">
        <v>470</v>
      </c>
      <c r="AX362" t="s">
        <v>660</v>
      </c>
      <c r="AY362" t="s">
        <v>895</v>
      </c>
      <c r="AZ362">
        <v>9</v>
      </c>
      <c r="BA362" t="s">
        <v>787</v>
      </c>
      <c r="BC362" t="s">
        <v>953</v>
      </c>
      <c r="BE362" t="s">
        <v>954</v>
      </c>
      <c r="BG362" t="s">
        <v>1627</v>
      </c>
      <c r="BJ362" t="b">
        <v>1</v>
      </c>
      <c r="BQ362">
        <v>30</v>
      </c>
      <c r="BR362" t="s">
        <v>956</v>
      </c>
      <c r="BS362" t="s">
        <v>510</v>
      </c>
      <c r="CV362" t="s">
        <v>1156</v>
      </c>
      <c r="CW362" t="b">
        <v>0</v>
      </c>
      <c r="CX362" t="b">
        <v>1</v>
      </c>
      <c r="CY362" t="b">
        <v>0</v>
      </c>
      <c r="CZ362" t="b">
        <v>0</v>
      </c>
      <c r="DA362" t="b">
        <v>0</v>
      </c>
      <c r="DB362" t="b">
        <v>0</v>
      </c>
      <c r="DC362" t="b">
        <v>0</v>
      </c>
      <c r="DH362">
        <v>1</v>
      </c>
      <c r="DJ362">
        <v>2</v>
      </c>
      <c r="DK362">
        <v>2</v>
      </c>
      <c r="DP362" t="s">
        <v>510</v>
      </c>
      <c r="DQ362" t="s">
        <v>4307</v>
      </c>
      <c r="DS362" t="b">
        <v>1</v>
      </c>
      <c r="DV362" t="b">
        <v>1</v>
      </c>
      <c r="DW362" t="b">
        <v>1</v>
      </c>
      <c r="EC362" t="s">
        <v>476</v>
      </c>
      <c r="ED362" t="s">
        <v>1956</v>
      </c>
      <c r="EF362" t="b">
        <v>1</v>
      </c>
      <c r="EJ362" t="b">
        <v>1</v>
      </c>
      <c r="EO362" t="s">
        <v>5147</v>
      </c>
      <c r="EP362" t="s">
        <v>510</v>
      </c>
      <c r="EQ362" t="s">
        <v>1159</v>
      </c>
      <c r="ER362" t="b">
        <v>1</v>
      </c>
      <c r="FA362" t="s">
        <v>476</v>
      </c>
      <c r="FB362" t="s">
        <v>510</v>
      </c>
      <c r="FC362" t="s">
        <v>476</v>
      </c>
      <c r="FD362" t="s">
        <v>510</v>
      </c>
      <c r="FE362" t="s">
        <v>510</v>
      </c>
      <c r="FF362" t="s">
        <v>510</v>
      </c>
      <c r="FG362" t="s">
        <v>510</v>
      </c>
      <c r="FH362" t="s">
        <v>510</v>
      </c>
      <c r="FI362" t="s">
        <v>510</v>
      </c>
      <c r="FJ362" t="s">
        <v>510</v>
      </c>
      <c r="FK362" t="s">
        <v>476</v>
      </c>
      <c r="FL362" t="s">
        <v>510</v>
      </c>
      <c r="GB362">
        <f>IF(Table1[[#This Row],[msna/Demographic_info/HH_members_group/total_m_c_muac]]=0,"",COUNTIF(Table1[[#This Row],[Grain or tubers e.g. bread, rice, noodles, bulger, frikeh, kaak, pasta, andoumeh, manakish, thick grain-based porridge, potatoes]:[Breastmilk]],"Yes"))</f>
        <v>0</v>
      </c>
      <c r="GC362" t="str">
        <f>IF(Table1[[#This Row],[Column1]]="","",IF(Table1[[#This Row],[Please select the assessment type:]]="Livelihood and Protection (MHPSS, CP, GBV)","",IF(Table1[[#This Row],[Column1]]&gt;4,"diverse","not diverse")))</f>
        <v>not diverse</v>
      </c>
      <c r="GH362" t="s">
        <v>5148</v>
      </c>
      <c r="GI362" t="b">
        <v>1</v>
      </c>
      <c r="GJ362" t="b">
        <v>1</v>
      </c>
      <c r="GN362" t="b">
        <v>1</v>
      </c>
      <c r="GT362" t="b">
        <v>1</v>
      </c>
      <c r="HA362" t="s">
        <v>1631</v>
      </c>
      <c r="HC362" t="b">
        <v>1</v>
      </c>
      <c r="HG362" t="b">
        <v>1</v>
      </c>
      <c r="HO362" t="s">
        <v>5149</v>
      </c>
      <c r="HP362" t="s">
        <v>4344</v>
      </c>
      <c r="HT362" t="b">
        <v>1</v>
      </c>
      <c r="HW362" t="b">
        <v>1</v>
      </c>
      <c r="IC362" t="s">
        <v>1107</v>
      </c>
      <c r="ID362" t="b">
        <v>1</v>
      </c>
      <c r="IP362" t="s">
        <v>1243</v>
      </c>
      <c r="IQ362" t="b">
        <v>1</v>
      </c>
      <c r="IZ362" t="s">
        <v>476</v>
      </c>
      <c r="JB362" t="s">
        <v>788</v>
      </c>
      <c r="JO362" t="b">
        <v>1</v>
      </c>
      <c r="JQ362" t="s">
        <v>771</v>
      </c>
      <c r="JR362" t="s">
        <v>772</v>
      </c>
      <c r="JS362" t="b">
        <v>1</v>
      </c>
      <c r="KD362" t="s">
        <v>772</v>
      </c>
      <c r="KE362" t="b">
        <v>1</v>
      </c>
      <c r="KO362" t="s">
        <v>554</v>
      </c>
      <c r="KW362" t="b">
        <v>1</v>
      </c>
      <c r="LH362" t="s">
        <v>554</v>
      </c>
      <c r="LP362" t="b">
        <v>1</v>
      </c>
      <c r="LR362" t="s">
        <v>5150</v>
      </c>
      <c r="LT362" t="b">
        <v>1</v>
      </c>
      <c r="LW362" t="b">
        <v>1</v>
      </c>
      <c r="MD362" t="b">
        <v>1</v>
      </c>
      <c r="MI362" t="s">
        <v>1226</v>
      </c>
      <c r="MO362" t="b">
        <v>1</v>
      </c>
      <c r="MY362" t="s">
        <v>1023</v>
      </c>
      <c r="NH362" t="b">
        <v>1</v>
      </c>
      <c r="NK362" t="s">
        <v>973</v>
      </c>
      <c r="NQ362" t="b">
        <v>1</v>
      </c>
      <c r="NV362" t="s">
        <v>476</v>
      </c>
      <c r="NX362" t="s">
        <v>510</v>
      </c>
      <c r="NZ362" t="s">
        <v>583</v>
      </c>
      <c r="OA362" t="b">
        <v>1</v>
      </c>
      <c r="OE362" t="b">
        <v>1</v>
      </c>
      <c r="OF362" t="b">
        <v>1</v>
      </c>
      <c r="OL362" t="s">
        <v>3148</v>
      </c>
      <c r="ON362" t="b">
        <v>1</v>
      </c>
      <c r="OO362" t="b">
        <v>1</v>
      </c>
      <c r="OW362" t="s">
        <v>507</v>
      </c>
      <c r="PC362" t="b">
        <v>1</v>
      </c>
      <c r="PL362">
        <v>1500</v>
      </c>
      <c r="PM362">
        <v>2000</v>
      </c>
      <c r="PN362" t="s">
        <v>563</v>
      </c>
      <c r="PS362" t="b">
        <v>1</v>
      </c>
      <c r="QF362" t="s">
        <v>510</v>
      </c>
      <c r="QP362" t="s">
        <v>510</v>
      </c>
      <c r="QR362" t="s">
        <v>510</v>
      </c>
      <c r="RC362" t="s">
        <v>673</v>
      </c>
      <c r="RE362" t="s">
        <v>510</v>
      </c>
      <c r="RG362" t="s">
        <v>5151</v>
      </c>
      <c r="RH362" t="s">
        <v>554</v>
      </c>
      <c r="RP362" t="b">
        <v>1</v>
      </c>
      <c r="RR362" t="s">
        <v>514</v>
      </c>
      <c r="RS362" t="b">
        <v>1</v>
      </c>
      <c r="SA362" t="s">
        <v>1280</v>
      </c>
      <c r="SB362" t="s">
        <v>5152</v>
      </c>
      <c r="SC362">
        <v>92477199</v>
      </c>
      <c r="SD362" t="s">
        <v>5153</v>
      </c>
      <c r="SE362" s="2">
        <v>44602.590821759259</v>
      </c>
      <c r="SF362">
        <v>361</v>
      </c>
      <c r="SH362">
        <v>-1</v>
      </c>
      <c r="SK362" t="s">
        <v>518</v>
      </c>
      <c r="SL362">
        <v>1806</v>
      </c>
      <c r="SM362" t="s">
        <v>983</v>
      </c>
      <c r="SN362">
        <v>648550</v>
      </c>
    </row>
    <row r="363" spans="1:508" hidden="1" x14ac:dyDescent="0.25">
      <c r="A363" t="s">
        <v>5154</v>
      </c>
      <c r="B363" t="s">
        <v>5155</v>
      </c>
      <c r="C363" t="s">
        <v>470</v>
      </c>
      <c r="D363" t="s">
        <v>5132</v>
      </c>
      <c r="E363" t="s">
        <v>950</v>
      </c>
      <c r="G363" s="1">
        <v>44602</v>
      </c>
      <c r="H363" t="s">
        <v>2762</v>
      </c>
      <c r="I363" t="s">
        <v>952</v>
      </c>
      <c r="J363" t="s">
        <v>476</v>
      </c>
      <c r="K363" t="s">
        <v>522</v>
      </c>
      <c r="M363" t="s">
        <v>390</v>
      </c>
      <c r="N363" t="s">
        <v>5156</v>
      </c>
      <c r="O363" t="s">
        <v>479</v>
      </c>
      <c r="P363" t="s">
        <v>480</v>
      </c>
      <c r="Q363" t="s">
        <v>4481</v>
      </c>
      <c r="R363" t="s">
        <v>479</v>
      </c>
      <c r="S363" t="s">
        <v>482</v>
      </c>
      <c r="T363" t="b">
        <v>1</v>
      </c>
      <c r="AA363" t="s">
        <v>483</v>
      </c>
      <c r="AB363" t="s">
        <v>594</v>
      </c>
      <c r="AC363">
        <v>0</v>
      </c>
      <c r="AD363">
        <v>0</v>
      </c>
      <c r="AE363">
        <v>0</v>
      </c>
      <c r="AF363">
        <v>0</v>
      </c>
      <c r="AG363">
        <v>0</v>
      </c>
      <c r="AH363">
        <v>2</v>
      </c>
      <c r="AI363">
        <v>1</v>
      </c>
      <c r="AJ363" t="s">
        <v>470</v>
      </c>
      <c r="AK363" t="s">
        <v>487</v>
      </c>
      <c r="AL363" t="s">
        <v>487</v>
      </c>
      <c r="AM363">
        <v>0</v>
      </c>
      <c r="AN363">
        <v>0</v>
      </c>
      <c r="AO363">
        <v>2</v>
      </c>
      <c r="AP363">
        <v>0</v>
      </c>
      <c r="AQ363">
        <v>2</v>
      </c>
      <c r="AR363">
        <v>0</v>
      </c>
      <c r="AS363" t="s">
        <v>485</v>
      </c>
      <c r="AT363" t="s">
        <v>485</v>
      </c>
      <c r="AU363" t="s">
        <v>526</v>
      </c>
      <c r="AV363" t="s">
        <v>485</v>
      </c>
      <c r="AW363" t="s">
        <v>470</v>
      </c>
      <c r="AX363" t="s">
        <v>527</v>
      </c>
      <c r="AY363" t="s">
        <v>722</v>
      </c>
      <c r="AZ363">
        <v>7</v>
      </c>
      <c r="BA363" t="s">
        <v>787</v>
      </c>
      <c r="BC363" t="s">
        <v>953</v>
      </c>
      <c r="BE363" t="s">
        <v>954</v>
      </c>
      <c r="BG363" t="s">
        <v>1627</v>
      </c>
      <c r="BJ363" t="b">
        <v>1</v>
      </c>
      <c r="BQ363">
        <v>15</v>
      </c>
      <c r="BR363" t="s">
        <v>956</v>
      </c>
      <c r="BS363" t="s">
        <v>510</v>
      </c>
      <c r="CV363" t="s">
        <v>390</v>
      </c>
      <c r="CW363" t="b">
        <v>0</v>
      </c>
      <c r="CX363" t="b">
        <v>0</v>
      </c>
      <c r="CY363" t="b">
        <v>0</v>
      </c>
      <c r="CZ363" t="b">
        <v>0</v>
      </c>
      <c r="DA363" t="b">
        <v>0</v>
      </c>
      <c r="DB363" t="b">
        <v>1</v>
      </c>
      <c r="DC363" t="b">
        <v>0</v>
      </c>
      <c r="DD363" t="s">
        <v>5157</v>
      </c>
      <c r="DP363" t="s">
        <v>476</v>
      </c>
      <c r="EC363" t="s">
        <v>476</v>
      </c>
      <c r="ED363" t="s">
        <v>5158</v>
      </c>
      <c r="EE363" t="b">
        <v>1</v>
      </c>
      <c r="EO363" t="s">
        <v>5159</v>
      </c>
      <c r="EP363" t="s">
        <v>510</v>
      </c>
      <c r="EQ363" t="s">
        <v>1159</v>
      </c>
      <c r="ER363" t="b">
        <v>1</v>
      </c>
      <c r="FA363" t="s">
        <v>476</v>
      </c>
      <c r="FB363" t="s">
        <v>510</v>
      </c>
      <c r="FC363" t="s">
        <v>476</v>
      </c>
      <c r="FD363" t="s">
        <v>510</v>
      </c>
      <c r="FE363" t="s">
        <v>510</v>
      </c>
      <c r="FF363" t="s">
        <v>510</v>
      </c>
      <c r="FG363" t="s">
        <v>476</v>
      </c>
      <c r="FH363" t="s">
        <v>510</v>
      </c>
      <c r="FI363" t="s">
        <v>510</v>
      </c>
      <c r="FJ363" t="s">
        <v>476</v>
      </c>
      <c r="FK363" t="s">
        <v>476</v>
      </c>
      <c r="FL363" t="s">
        <v>510</v>
      </c>
      <c r="GB363">
        <f>IF(Table1[[#This Row],[msna/Demographic_info/HH_members_group/total_m_c_muac]]=0,"",COUNTIF(Table1[[#This Row],[Grain or tubers e.g. bread, rice, noodles, bulger, frikeh, kaak, pasta, andoumeh, manakish, thick grain-based porridge, potatoes]:[Breastmilk]],"Yes"))</f>
        <v>0</v>
      </c>
      <c r="GC363" t="str">
        <f>IF(Table1[[#This Row],[Column1]]="","",IF(Table1[[#This Row],[Please select the assessment type:]]="Livelihood and Protection (MHPSS, CP, GBV)","",IF(Table1[[#This Row],[Column1]]&gt;4,"diverse","not diverse")))</f>
        <v>not diverse</v>
      </c>
      <c r="GH363" t="s">
        <v>5160</v>
      </c>
      <c r="GJ363" t="b">
        <v>1</v>
      </c>
      <c r="GN363" t="b">
        <v>1</v>
      </c>
      <c r="GT363" t="b">
        <v>1</v>
      </c>
      <c r="HA363" t="s">
        <v>2488</v>
      </c>
      <c r="HB363" t="b">
        <v>1</v>
      </c>
      <c r="HC363" t="b">
        <v>1</v>
      </c>
      <c r="HO363" t="s">
        <v>5161</v>
      </c>
      <c r="HP363" t="s">
        <v>806</v>
      </c>
      <c r="HQ363" t="b">
        <v>1</v>
      </c>
      <c r="HT363" t="b">
        <v>1</v>
      </c>
      <c r="IC363" t="s">
        <v>554</v>
      </c>
      <c r="IN363" t="b">
        <v>1</v>
      </c>
      <c r="IP363" t="s">
        <v>1243</v>
      </c>
      <c r="IQ363" t="b">
        <v>1</v>
      </c>
      <c r="IZ363" t="s">
        <v>769</v>
      </c>
      <c r="JB363" t="s">
        <v>1340</v>
      </c>
      <c r="JH363" t="b">
        <v>1</v>
      </c>
      <c r="JQ363" t="s">
        <v>771</v>
      </c>
      <c r="JR363" t="s">
        <v>772</v>
      </c>
      <c r="JS363" t="b">
        <v>1</v>
      </c>
      <c r="KD363" t="s">
        <v>772</v>
      </c>
      <c r="KE363" t="b">
        <v>1</v>
      </c>
      <c r="KO363" t="s">
        <v>554</v>
      </c>
      <c r="KW363" t="b">
        <v>1</v>
      </c>
      <c r="LH363" t="s">
        <v>554</v>
      </c>
      <c r="LP363" t="b">
        <v>1</v>
      </c>
      <c r="LR363" t="s">
        <v>5162</v>
      </c>
      <c r="MA363" t="b">
        <v>1</v>
      </c>
      <c r="MI363" t="s">
        <v>1495</v>
      </c>
      <c r="ML363" t="b">
        <v>1</v>
      </c>
      <c r="MO363" t="b">
        <v>1</v>
      </c>
      <c r="MY363" t="s">
        <v>771</v>
      </c>
      <c r="NI363" t="b">
        <v>1</v>
      </c>
      <c r="NK363" t="s">
        <v>973</v>
      </c>
      <c r="NQ363" t="b">
        <v>1</v>
      </c>
      <c r="NV363" t="s">
        <v>505</v>
      </c>
      <c r="NX363" t="s">
        <v>505</v>
      </c>
      <c r="NZ363" t="s">
        <v>830</v>
      </c>
      <c r="OB363" t="b">
        <v>1</v>
      </c>
      <c r="OE363" t="b">
        <v>1</v>
      </c>
      <c r="OL363" t="s">
        <v>5163</v>
      </c>
      <c r="ON363" t="b">
        <v>1</v>
      </c>
      <c r="OO363" t="b">
        <v>1</v>
      </c>
      <c r="OQ363" t="b">
        <v>1</v>
      </c>
      <c r="OW363" t="s">
        <v>507</v>
      </c>
      <c r="PC363" t="b">
        <v>1</v>
      </c>
      <c r="PL363">
        <v>500</v>
      </c>
      <c r="PM363">
        <v>1500</v>
      </c>
      <c r="PN363" t="s">
        <v>563</v>
      </c>
      <c r="PS363" t="b">
        <v>1</v>
      </c>
      <c r="QF363" t="s">
        <v>510</v>
      </c>
      <c r="QP363" t="s">
        <v>510</v>
      </c>
      <c r="QR363" t="s">
        <v>510</v>
      </c>
      <c r="RC363" t="s">
        <v>673</v>
      </c>
      <c r="RE363" t="s">
        <v>510</v>
      </c>
      <c r="RG363" t="s">
        <v>5164</v>
      </c>
      <c r="RH363" t="s">
        <v>1098</v>
      </c>
      <c r="RI363" t="b">
        <v>1</v>
      </c>
      <c r="RR363" t="s">
        <v>514</v>
      </c>
      <c r="RS363" t="b">
        <v>1</v>
      </c>
      <c r="SA363" t="s">
        <v>515</v>
      </c>
      <c r="SB363" t="s">
        <v>5165</v>
      </c>
      <c r="SC363">
        <v>92477200</v>
      </c>
      <c r="SD363" t="s">
        <v>5166</v>
      </c>
      <c r="SE363" s="2">
        <v>44602.590833333343</v>
      </c>
      <c r="SF363">
        <v>362</v>
      </c>
      <c r="SH363">
        <v>-1</v>
      </c>
      <c r="SK363" t="s">
        <v>518</v>
      </c>
      <c r="SL363">
        <v>15917</v>
      </c>
      <c r="SM363" t="s">
        <v>983</v>
      </c>
      <c r="SN363">
        <v>648550</v>
      </c>
    </row>
    <row r="364" spans="1:508" hidden="1" x14ac:dyDescent="0.25">
      <c r="A364" t="s">
        <v>5167</v>
      </c>
      <c r="B364" t="s">
        <v>5168</v>
      </c>
      <c r="D364" t="s">
        <v>5169</v>
      </c>
      <c r="E364" t="s">
        <v>950</v>
      </c>
      <c r="G364" s="1">
        <v>44602</v>
      </c>
      <c r="H364" t="s">
        <v>2762</v>
      </c>
      <c r="I364" t="s">
        <v>952</v>
      </c>
      <c r="J364" t="s">
        <v>476</v>
      </c>
      <c r="K364" t="s">
        <v>522</v>
      </c>
      <c r="M364" t="s">
        <v>478</v>
      </c>
      <c r="O364" t="s">
        <v>479</v>
      </c>
      <c r="P364" t="s">
        <v>721</v>
      </c>
      <c r="Q364" t="s">
        <v>573</v>
      </c>
      <c r="R364" t="s">
        <v>479</v>
      </c>
      <c r="S364" t="s">
        <v>2553</v>
      </c>
      <c r="Z364" t="b">
        <v>1</v>
      </c>
      <c r="AA364" t="s">
        <v>483</v>
      </c>
      <c r="AB364" t="s">
        <v>594</v>
      </c>
      <c r="AC364">
        <v>0</v>
      </c>
      <c r="AD364">
        <v>0</v>
      </c>
      <c r="AE364">
        <v>0</v>
      </c>
      <c r="AF364">
        <v>1</v>
      </c>
      <c r="AG364">
        <v>3</v>
      </c>
      <c r="AH364">
        <v>1</v>
      </c>
      <c r="AI364">
        <v>1</v>
      </c>
      <c r="AJ364" t="s">
        <v>526</v>
      </c>
      <c r="AK364" t="s">
        <v>485</v>
      </c>
      <c r="AL364" t="s">
        <v>660</v>
      </c>
      <c r="AM364">
        <v>0</v>
      </c>
      <c r="AN364">
        <v>0</v>
      </c>
      <c r="AO364">
        <v>0</v>
      </c>
      <c r="AP364">
        <v>0</v>
      </c>
      <c r="AQ364">
        <v>2</v>
      </c>
      <c r="AR364">
        <v>1</v>
      </c>
      <c r="AS364" t="s">
        <v>470</v>
      </c>
      <c r="AT364" t="s">
        <v>487</v>
      </c>
      <c r="AU364" t="s">
        <v>487</v>
      </c>
      <c r="AV364" t="s">
        <v>526</v>
      </c>
      <c r="AW364" t="s">
        <v>470</v>
      </c>
      <c r="AX364" t="s">
        <v>527</v>
      </c>
      <c r="AY364" t="s">
        <v>895</v>
      </c>
      <c r="AZ364">
        <v>9</v>
      </c>
      <c r="BA364" t="s">
        <v>953</v>
      </c>
      <c r="BC364" t="s">
        <v>787</v>
      </c>
      <c r="BE364" t="s">
        <v>1034</v>
      </c>
      <c r="BG364" t="s">
        <v>1627</v>
      </c>
      <c r="BJ364" t="b">
        <v>1</v>
      </c>
      <c r="BQ364">
        <v>15</v>
      </c>
      <c r="BR364" t="s">
        <v>1013</v>
      </c>
      <c r="BS364" t="s">
        <v>510</v>
      </c>
      <c r="CV364" t="s">
        <v>1156</v>
      </c>
      <c r="CW364" t="b">
        <v>0</v>
      </c>
      <c r="CX364" t="b">
        <v>1</v>
      </c>
      <c r="CY364" t="b">
        <v>0</v>
      </c>
      <c r="CZ364" t="b">
        <v>0</v>
      </c>
      <c r="DA364" t="b">
        <v>0</v>
      </c>
      <c r="DB364" t="b">
        <v>0</v>
      </c>
      <c r="DC364" t="b">
        <v>0</v>
      </c>
      <c r="DJ364">
        <v>1</v>
      </c>
      <c r="DK364">
        <v>1</v>
      </c>
      <c r="DP364" t="s">
        <v>476</v>
      </c>
      <c r="EC364" t="s">
        <v>476</v>
      </c>
      <c r="ED364" t="s">
        <v>1237</v>
      </c>
      <c r="EJ364" t="b">
        <v>1</v>
      </c>
      <c r="EP364" t="s">
        <v>510</v>
      </c>
      <c r="EQ364" t="s">
        <v>788</v>
      </c>
      <c r="EX364" t="b">
        <v>1</v>
      </c>
      <c r="FA364" t="s">
        <v>476</v>
      </c>
      <c r="FB364" t="s">
        <v>510</v>
      </c>
      <c r="FC364" t="s">
        <v>476</v>
      </c>
      <c r="FD364" t="s">
        <v>510</v>
      </c>
      <c r="FE364" t="s">
        <v>510</v>
      </c>
      <c r="FF364" t="s">
        <v>510</v>
      </c>
      <c r="FG364" t="s">
        <v>476</v>
      </c>
      <c r="FH364" t="s">
        <v>510</v>
      </c>
      <c r="FI364" t="s">
        <v>510</v>
      </c>
      <c r="FJ364" t="s">
        <v>476</v>
      </c>
      <c r="FK364" t="s">
        <v>476</v>
      </c>
      <c r="FL364" t="s">
        <v>510</v>
      </c>
      <c r="GB364">
        <f>IF(Table1[[#This Row],[msna/Demographic_info/HH_members_group/total_m_c_muac]]=0,"",COUNTIF(Table1[[#This Row],[Grain or tubers e.g. bread, rice, noodles, bulger, frikeh, kaak, pasta, andoumeh, manakish, thick grain-based porridge, potatoes]:[Breastmilk]],"Yes"))</f>
        <v>0</v>
      </c>
      <c r="GC364" t="str">
        <f>IF(Table1[[#This Row],[Column1]]="","",IF(Table1[[#This Row],[Please select the assessment type:]]="Livelihood and Protection (MHPSS, CP, GBV)","",IF(Table1[[#This Row],[Column1]]&gt;4,"diverse","not diverse")))</f>
        <v>not diverse</v>
      </c>
      <c r="GH364" t="s">
        <v>5170</v>
      </c>
      <c r="GI364" t="b">
        <v>1</v>
      </c>
      <c r="GM364" t="b">
        <v>1</v>
      </c>
      <c r="GN364" t="b">
        <v>1</v>
      </c>
      <c r="GT364" t="b">
        <v>1</v>
      </c>
      <c r="HA364" t="s">
        <v>1142</v>
      </c>
      <c r="HC364" t="b">
        <v>1</v>
      </c>
      <c r="HO364" t="s">
        <v>5171</v>
      </c>
      <c r="HP364" t="s">
        <v>1356</v>
      </c>
      <c r="HT364" t="b">
        <v>1</v>
      </c>
      <c r="IC364" t="s">
        <v>1107</v>
      </c>
      <c r="ID364" t="b">
        <v>1</v>
      </c>
      <c r="IP364" t="s">
        <v>1243</v>
      </c>
      <c r="IQ364" t="b">
        <v>1</v>
      </c>
      <c r="IZ364" t="s">
        <v>769</v>
      </c>
      <c r="JB364" t="s">
        <v>788</v>
      </c>
      <c r="JO364" t="b">
        <v>1</v>
      </c>
      <c r="JQ364" t="s">
        <v>771</v>
      </c>
      <c r="JR364" t="s">
        <v>554</v>
      </c>
      <c r="KB364" t="b">
        <v>1</v>
      </c>
      <c r="KD364" t="s">
        <v>554</v>
      </c>
      <c r="KM364" t="b">
        <v>1</v>
      </c>
      <c r="KO364" t="s">
        <v>554</v>
      </c>
      <c r="KW364" t="b">
        <v>1</v>
      </c>
      <c r="LH364" t="s">
        <v>554</v>
      </c>
      <c r="LP364" t="b">
        <v>1</v>
      </c>
      <c r="LR364" t="s">
        <v>5172</v>
      </c>
      <c r="LT364" t="b">
        <v>1</v>
      </c>
      <c r="LW364" t="b">
        <v>1</v>
      </c>
      <c r="LY364" t="b">
        <v>1</v>
      </c>
      <c r="MD364" t="b">
        <v>1</v>
      </c>
      <c r="MI364" t="s">
        <v>1226</v>
      </c>
      <c r="MO364" t="b">
        <v>1</v>
      </c>
      <c r="MY364" t="s">
        <v>1023</v>
      </c>
      <c r="NH364" t="b">
        <v>1</v>
      </c>
      <c r="NK364" t="s">
        <v>973</v>
      </c>
      <c r="NQ364" t="b">
        <v>1</v>
      </c>
      <c r="NV364" t="s">
        <v>476</v>
      </c>
      <c r="NX364" t="s">
        <v>510</v>
      </c>
      <c r="NZ364" t="s">
        <v>830</v>
      </c>
      <c r="OB364" t="b">
        <v>1</v>
      </c>
      <c r="OE364" t="b">
        <v>1</v>
      </c>
      <c r="OL364" t="s">
        <v>3746</v>
      </c>
      <c r="ON364" t="b">
        <v>1</v>
      </c>
      <c r="OO364" t="b">
        <v>1</v>
      </c>
      <c r="OW364" t="s">
        <v>608</v>
      </c>
      <c r="PE364" t="b">
        <v>1</v>
      </c>
      <c r="PL364">
        <v>1000</v>
      </c>
      <c r="PM364">
        <v>1500</v>
      </c>
      <c r="PN364" t="s">
        <v>563</v>
      </c>
      <c r="PS364" t="b">
        <v>1</v>
      </c>
      <c r="QF364" t="s">
        <v>510</v>
      </c>
      <c r="QP364" t="s">
        <v>510</v>
      </c>
      <c r="QR364" t="s">
        <v>510</v>
      </c>
      <c r="RC364" t="s">
        <v>673</v>
      </c>
      <c r="RE364" t="s">
        <v>510</v>
      </c>
      <c r="RG364" t="s">
        <v>5173</v>
      </c>
      <c r="RH364" t="s">
        <v>554</v>
      </c>
      <c r="RP364" t="b">
        <v>1</v>
      </c>
      <c r="RR364" t="s">
        <v>554</v>
      </c>
      <c r="RY364" t="b">
        <v>1</v>
      </c>
      <c r="SA364" t="s">
        <v>1280</v>
      </c>
      <c r="SB364" t="s">
        <v>5174</v>
      </c>
      <c r="SC364">
        <v>92477201</v>
      </c>
      <c r="SD364" t="s">
        <v>5175</v>
      </c>
      <c r="SE364" s="2">
        <v>44602.590844907398</v>
      </c>
      <c r="SF364">
        <v>363</v>
      </c>
      <c r="SH364">
        <v>-1</v>
      </c>
      <c r="SK364" t="s">
        <v>518</v>
      </c>
      <c r="SL364">
        <v>1187</v>
      </c>
      <c r="SM364" t="s">
        <v>983</v>
      </c>
      <c r="SN364">
        <v>648550</v>
      </c>
    </row>
    <row r="365" spans="1:508" hidden="1" x14ac:dyDescent="0.25">
      <c r="A365" t="s">
        <v>5176</v>
      </c>
      <c r="B365" t="s">
        <v>5177</v>
      </c>
      <c r="C365" t="s">
        <v>470</v>
      </c>
      <c r="D365" t="s">
        <v>5132</v>
      </c>
      <c r="E365" t="s">
        <v>950</v>
      </c>
      <c r="G365" s="1">
        <v>44602</v>
      </c>
      <c r="H365" t="s">
        <v>2762</v>
      </c>
      <c r="I365" t="s">
        <v>952</v>
      </c>
      <c r="J365" t="s">
        <v>476</v>
      </c>
      <c r="K365" t="s">
        <v>477</v>
      </c>
      <c r="L365" s="1">
        <v>43124</v>
      </c>
      <c r="M365" t="s">
        <v>478</v>
      </c>
      <c r="O365" t="s">
        <v>479</v>
      </c>
      <c r="P365" t="s">
        <v>523</v>
      </c>
      <c r="Q365" t="s">
        <v>573</v>
      </c>
      <c r="R365" t="s">
        <v>479</v>
      </c>
      <c r="S365" t="s">
        <v>5178</v>
      </c>
      <c r="X365" t="b">
        <v>1</v>
      </c>
      <c r="AA365" t="s">
        <v>483</v>
      </c>
      <c r="AB365" t="s">
        <v>594</v>
      </c>
      <c r="AC365">
        <v>0</v>
      </c>
      <c r="AD365">
        <v>0</v>
      </c>
      <c r="AE365">
        <v>0</v>
      </c>
      <c r="AF365">
        <v>1</v>
      </c>
      <c r="AG365">
        <v>0</v>
      </c>
      <c r="AH365">
        <v>3</v>
      </c>
      <c r="AI365">
        <v>0</v>
      </c>
      <c r="AJ365" t="s">
        <v>486</v>
      </c>
      <c r="AK365" t="s">
        <v>487</v>
      </c>
      <c r="AL365" t="s">
        <v>526</v>
      </c>
      <c r="AM365">
        <v>0</v>
      </c>
      <c r="AN365">
        <v>1</v>
      </c>
      <c r="AO365">
        <v>1</v>
      </c>
      <c r="AP365">
        <v>1</v>
      </c>
      <c r="AQ365">
        <v>2</v>
      </c>
      <c r="AR365">
        <v>0</v>
      </c>
      <c r="AS365" t="s">
        <v>487</v>
      </c>
      <c r="AT365" t="s">
        <v>485</v>
      </c>
      <c r="AU365" t="s">
        <v>527</v>
      </c>
      <c r="AV365" t="s">
        <v>526</v>
      </c>
      <c r="AW365" t="s">
        <v>486</v>
      </c>
      <c r="AX365" t="s">
        <v>527</v>
      </c>
      <c r="AY365" t="s">
        <v>895</v>
      </c>
      <c r="AZ365">
        <v>9</v>
      </c>
      <c r="BA365" t="s">
        <v>787</v>
      </c>
      <c r="BC365" t="s">
        <v>803</v>
      </c>
      <c r="BE365" t="s">
        <v>953</v>
      </c>
      <c r="BG365" t="s">
        <v>1627</v>
      </c>
      <c r="BJ365" t="b">
        <v>1</v>
      </c>
      <c r="BQ365">
        <v>20</v>
      </c>
      <c r="BR365" t="s">
        <v>956</v>
      </c>
      <c r="BS365" t="s">
        <v>510</v>
      </c>
      <c r="CV365" t="s">
        <v>390</v>
      </c>
      <c r="CW365" t="b">
        <v>0</v>
      </c>
      <c r="CX365" t="b">
        <v>0</v>
      </c>
      <c r="CY365" t="b">
        <v>0</v>
      </c>
      <c r="CZ365" t="b">
        <v>0</v>
      </c>
      <c r="DA365" t="b">
        <v>0</v>
      </c>
      <c r="DB365" t="b">
        <v>1</v>
      </c>
      <c r="DC365" t="b">
        <v>0</v>
      </c>
      <c r="DD365" t="s">
        <v>5179</v>
      </c>
      <c r="DM365">
        <v>1</v>
      </c>
      <c r="DP365" t="s">
        <v>510</v>
      </c>
      <c r="DQ365" t="s">
        <v>1560</v>
      </c>
      <c r="DR365" t="b">
        <v>1</v>
      </c>
      <c r="EC365" t="s">
        <v>476</v>
      </c>
      <c r="ED365" t="s">
        <v>1237</v>
      </c>
      <c r="EJ365" t="b">
        <v>1</v>
      </c>
      <c r="EP365" t="s">
        <v>510</v>
      </c>
      <c r="EQ365" t="s">
        <v>1159</v>
      </c>
      <c r="ER365" t="b">
        <v>1</v>
      </c>
      <c r="FA365" t="s">
        <v>510</v>
      </c>
      <c r="FB365" t="s">
        <v>510</v>
      </c>
      <c r="FC365" t="s">
        <v>476</v>
      </c>
      <c r="FD365" t="s">
        <v>510</v>
      </c>
      <c r="FE365" t="s">
        <v>510</v>
      </c>
      <c r="FF365" t="s">
        <v>510</v>
      </c>
      <c r="FG365" t="s">
        <v>476</v>
      </c>
      <c r="FH365" t="s">
        <v>510</v>
      </c>
      <c r="FI365" t="s">
        <v>510</v>
      </c>
      <c r="FJ365" t="s">
        <v>476</v>
      </c>
      <c r="FK365" t="s">
        <v>476</v>
      </c>
      <c r="FL365" t="s">
        <v>510</v>
      </c>
      <c r="FN365" t="s">
        <v>476</v>
      </c>
      <c r="FO365" t="s">
        <v>510</v>
      </c>
      <c r="FP365" t="s">
        <v>510</v>
      </c>
      <c r="FQ365" t="s">
        <v>510</v>
      </c>
      <c r="FR365" t="s">
        <v>510</v>
      </c>
      <c r="FS365" t="s">
        <v>476</v>
      </c>
      <c r="FT365" t="s">
        <v>510</v>
      </c>
      <c r="FU365" t="s">
        <v>476</v>
      </c>
      <c r="FV365" t="s">
        <v>510</v>
      </c>
      <c r="FW365" t="s">
        <v>476</v>
      </c>
      <c r="FX365" t="s">
        <v>510</v>
      </c>
      <c r="FY365" t="s">
        <v>510</v>
      </c>
      <c r="FZ365" t="s">
        <v>510</v>
      </c>
      <c r="GA365" t="s">
        <v>510</v>
      </c>
      <c r="GB365">
        <f>IF(Table1[[#This Row],[msna/Demographic_info/HH_members_group/total_m_c_muac]]=0,"",COUNTIF(Table1[[#This Row],[Grain or tubers e.g. bread, rice, noodles, bulger, frikeh, kaak, pasta, andoumeh, manakish, thick grain-based porridge, potatoes]:[Breastmilk]],"Yes"))</f>
        <v>4</v>
      </c>
      <c r="GC365" t="str">
        <f>IF(Table1[[#This Row],[Column1]]="","",IF(Table1[[#This Row],[Please select the assessment type:]]="Livelihood and Protection (MHPSS, CP, GBV)","",IF(Table1[[#This Row],[Column1]]&gt;4,"diverse","not diverse")))</f>
        <v>not diverse</v>
      </c>
      <c r="GD365">
        <v>1</v>
      </c>
      <c r="GE365" t="s">
        <v>486</v>
      </c>
      <c r="GH365" t="s">
        <v>5180</v>
      </c>
      <c r="GJ365" t="b">
        <v>1</v>
      </c>
      <c r="GM365" t="b">
        <v>1</v>
      </c>
      <c r="GT365" t="b">
        <v>1</v>
      </c>
      <c r="HA365" t="s">
        <v>1142</v>
      </c>
      <c r="HC365" t="b">
        <v>1</v>
      </c>
      <c r="HO365" t="s">
        <v>5181</v>
      </c>
      <c r="HP365" t="s">
        <v>2751</v>
      </c>
      <c r="HQ365" t="b">
        <v>1</v>
      </c>
      <c r="HT365" t="b">
        <v>1</v>
      </c>
      <c r="HW365" t="b">
        <v>1</v>
      </c>
      <c r="IC365" t="s">
        <v>1107</v>
      </c>
      <c r="ID365" t="b">
        <v>1</v>
      </c>
      <c r="IP365" t="s">
        <v>1243</v>
      </c>
      <c r="IQ365" t="b">
        <v>1</v>
      </c>
      <c r="IZ365" t="s">
        <v>476</v>
      </c>
      <c r="JB365" t="s">
        <v>1340</v>
      </c>
      <c r="JH365" t="b">
        <v>1</v>
      </c>
      <c r="JQ365" t="s">
        <v>510</v>
      </c>
      <c r="JR365" t="s">
        <v>772</v>
      </c>
      <c r="JS365" t="b">
        <v>1</v>
      </c>
      <c r="KD365" t="s">
        <v>772</v>
      </c>
      <c r="KE365" t="b">
        <v>1</v>
      </c>
      <c r="KO365" t="s">
        <v>554</v>
      </c>
      <c r="KW365" t="b">
        <v>1</v>
      </c>
      <c r="LH365" t="s">
        <v>554</v>
      </c>
      <c r="LP365" t="b">
        <v>1</v>
      </c>
      <c r="LR365" t="s">
        <v>5150</v>
      </c>
      <c r="LT365" t="b">
        <v>1</v>
      </c>
      <c r="LW365" t="b">
        <v>1</v>
      </c>
      <c r="MD365" t="b">
        <v>1</v>
      </c>
      <c r="MI365" t="s">
        <v>1226</v>
      </c>
      <c r="MO365" t="b">
        <v>1</v>
      </c>
      <c r="MY365" t="s">
        <v>1023</v>
      </c>
      <c r="NH365" t="b">
        <v>1</v>
      </c>
      <c r="NK365" t="s">
        <v>973</v>
      </c>
      <c r="NQ365" t="b">
        <v>1</v>
      </c>
      <c r="NV365" t="s">
        <v>476</v>
      </c>
      <c r="NX365" t="s">
        <v>510</v>
      </c>
      <c r="NZ365" t="s">
        <v>972</v>
      </c>
      <c r="OB365" t="b">
        <v>1</v>
      </c>
      <c r="OE365" t="b">
        <v>1</v>
      </c>
      <c r="OL365" t="s">
        <v>1887</v>
      </c>
      <c r="OQ365" t="b">
        <v>1</v>
      </c>
      <c r="OW365" t="s">
        <v>507</v>
      </c>
      <c r="PC365" t="b">
        <v>1</v>
      </c>
      <c r="PL365">
        <v>1500</v>
      </c>
      <c r="PM365">
        <v>1500</v>
      </c>
      <c r="PN365" t="s">
        <v>508</v>
      </c>
      <c r="PQ365" t="b">
        <v>1</v>
      </c>
      <c r="QF365" t="s">
        <v>510</v>
      </c>
      <c r="QP365" t="s">
        <v>510</v>
      </c>
      <c r="QR365" t="s">
        <v>510</v>
      </c>
      <c r="RC365" t="s">
        <v>673</v>
      </c>
      <c r="RE365" t="s">
        <v>510</v>
      </c>
      <c r="RG365" t="s">
        <v>5182</v>
      </c>
      <c r="RH365" t="s">
        <v>554</v>
      </c>
      <c r="RP365" t="b">
        <v>1</v>
      </c>
      <c r="RR365" t="s">
        <v>514</v>
      </c>
      <c r="RS365" t="b">
        <v>1</v>
      </c>
      <c r="SA365" t="s">
        <v>515</v>
      </c>
      <c r="SB365" t="s">
        <v>5183</v>
      </c>
      <c r="SC365">
        <v>92477202</v>
      </c>
      <c r="SD365" t="s">
        <v>5184</v>
      </c>
      <c r="SE365" s="2">
        <v>44602.590844907398</v>
      </c>
      <c r="SF365">
        <v>364</v>
      </c>
      <c r="SH365">
        <v>-1</v>
      </c>
      <c r="SK365" t="s">
        <v>518</v>
      </c>
      <c r="SL365">
        <v>6911</v>
      </c>
      <c r="SM365" t="s">
        <v>983</v>
      </c>
      <c r="SN365">
        <v>648550</v>
      </c>
    </row>
    <row r="366" spans="1:508" hidden="1" x14ac:dyDescent="0.25">
      <c r="A366" t="s">
        <v>5185</v>
      </c>
      <c r="B366" t="s">
        <v>5186</v>
      </c>
      <c r="C366" t="s">
        <v>470</v>
      </c>
      <c r="D366" t="s">
        <v>5187</v>
      </c>
      <c r="E366" t="s">
        <v>950</v>
      </c>
      <c r="G366" s="1">
        <v>44602</v>
      </c>
      <c r="H366" t="s">
        <v>1285</v>
      </c>
      <c r="I366" t="s">
        <v>952</v>
      </c>
      <c r="J366" t="s">
        <v>476</v>
      </c>
      <c r="K366" t="s">
        <v>477</v>
      </c>
      <c r="L366" s="1">
        <v>42045</v>
      </c>
      <c r="M366" t="s">
        <v>478</v>
      </c>
      <c r="O366" t="s">
        <v>479</v>
      </c>
      <c r="P366" t="s">
        <v>523</v>
      </c>
      <c r="Q366" t="s">
        <v>573</v>
      </c>
      <c r="R366" t="s">
        <v>479</v>
      </c>
      <c r="S366" t="s">
        <v>482</v>
      </c>
      <c r="T366" t="b">
        <v>1</v>
      </c>
      <c r="AA366" t="s">
        <v>483</v>
      </c>
      <c r="AB366" t="s">
        <v>878</v>
      </c>
      <c r="AC366">
        <v>1</v>
      </c>
      <c r="AD366">
        <v>0</v>
      </c>
      <c r="AE366">
        <v>1</v>
      </c>
      <c r="AF366">
        <v>3</v>
      </c>
      <c r="AG366">
        <v>0</v>
      </c>
      <c r="AH366">
        <v>1</v>
      </c>
      <c r="AI366">
        <v>0</v>
      </c>
      <c r="AJ366" t="s">
        <v>526</v>
      </c>
      <c r="AK366" t="s">
        <v>486</v>
      </c>
      <c r="AL366" t="s">
        <v>527</v>
      </c>
      <c r="AM366">
        <v>1</v>
      </c>
      <c r="AN366">
        <v>0</v>
      </c>
      <c r="AO366">
        <v>0</v>
      </c>
      <c r="AP366">
        <v>0</v>
      </c>
      <c r="AQ366">
        <v>1</v>
      </c>
      <c r="AR366">
        <v>0</v>
      </c>
      <c r="AS366" t="s">
        <v>486</v>
      </c>
      <c r="AT366" t="s">
        <v>486</v>
      </c>
      <c r="AU366" t="s">
        <v>485</v>
      </c>
      <c r="AV366" t="s">
        <v>527</v>
      </c>
      <c r="AW366" t="s">
        <v>486</v>
      </c>
      <c r="AX366" t="s">
        <v>485</v>
      </c>
      <c r="AY366" t="s">
        <v>722</v>
      </c>
      <c r="AZ366">
        <v>7</v>
      </c>
      <c r="BA366" t="s">
        <v>787</v>
      </c>
      <c r="BC366" t="s">
        <v>1340</v>
      </c>
      <c r="BE366" t="s">
        <v>1034</v>
      </c>
      <c r="BG366" t="s">
        <v>1760</v>
      </c>
      <c r="BH366" t="b">
        <v>1</v>
      </c>
      <c r="BQ366">
        <v>30</v>
      </c>
      <c r="BR366" t="s">
        <v>1013</v>
      </c>
      <c r="BS366" t="s">
        <v>476</v>
      </c>
      <c r="BT366" t="s">
        <v>1351</v>
      </c>
      <c r="BU366" t="b">
        <v>1</v>
      </c>
      <c r="BV366" t="b">
        <v>0</v>
      </c>
      <c r="BW366" t="b">
        <v>0</v>
      </c>
      <c r="BX366" t="b">
        <v>0</v>
      </c>
      <c r="BY366" t="b">
        <v>0</v>
      </c>
      <c r="BZ366" t="b">
        <v>0</v>
      </c>
      <c r="CA366" t="b">
        <v>0</v>
      </c>
      <c r="CB366" t="b">
        <v>0</v>
      </c>
      <c r="CC366" t="b">
        <v>0</v>
      </c>
      <c r="CD366" t="b">
        <v>0</v>
      </c>
      <c r="CF366" t="s">
        <v>5188</v>
      </c>
      <c r="CG366" t="b">
        <v>0</v>
      </c>
      <c r="CH366" t="b">
        <v>0</v>
      </c>
      <c r="CI366" t="b">
        <v>0</v>
      </c>
      <c r="CJ366" t="b">
        <v>0</v>
      </c>
      <c r="CK366" t="b">
        <v>0</v>
      </c>
      <c r="CL366" t="b">
        <v>0</v>
      </c>
      <c r="CM366" t="b">
        <v>0</v>
      </c>
      <c r="CN366" t="b">
        <v>1</v>
      </c>
      <c r="CO366" t="b">
        <v>0</v>
      </c>
      <c r="CP366" t="b">
        <v>0</v>
      </c>
      <c r="CQ366" t="b">
        <v>0</v>
      </c>
      <c r="CR366" t="b">
        <v>0</v>
      </c>
      <c r="CS366" t="b">
        <v>0</v>
      </c>
      <c r="CT366" t="b">
        <v>0</v>
      </c>
      <c r="CV366" t="s">
        <v>1219</v>
      </c>
      <c r="CW366" t="b">
        <v>0</v>
      </c>
      <c r="CX366" t="b">
        <v>0</v>
      </c>
      <c r="CY366" t="b">
        <v>1</v>
      </c>
      <c r="CZ366" t="b">
        <v>0</v>
      </c>
      <c r="DA366" t="b">
        <v>1</v>
      </c>
      <c r="DB366" t="b">
        <v>0</v>
      </c>
      <c r="DC366" t="b">
        <v>0</v>
      </c>
      <c r="DE366">
        <v>1</v>
      </c>
      <c r="DF366">
        <v>1</v>
      </c>
      <c r="DP366" t="s">
        <v>510</v>
      </c>
      <c r="DQ366" t="s">
        <v>5189</v>
      </c>
      <c r="DT366" t="b">
        <v>1</v>
      </c>
      <c r="DX366" t="b">
        <v>1</v>
      </c>
      <c r="EC366" t="s">
        <v>510</v>
      </c>
      <c r="ED366" t="s">
        <v>959</v>
      </c>
      <c r="EJ366" t="b">
        <v>1</v>
      </c>
      <c r="EK366" t="b">
        <v>1</v>
      </c>
      <c r="EP366" t="s">
        <v>476</v>
      </c>
      <c r="EQ366" t="s">
        <v>1038</v>
      </c>
      <c r="ES366" t="b">
        <v>1</v>
      </c>
      <c r="FA366" t="s">
        <v>510</v>
      </c>
      <c r="FB366" t="s">
        <v>510</v>
      </c>
      <c r="FC366" t="s">
        <v>510</v>
      </c>
      <c r="FD366" t="s">
        <v>510</v>
      </c>
      <c r="FE366" t="s">
        <v>510</v>
      </c>
      <c r="FF366" t="s">
        <v>510</v>
      </c>
      <c r="FG366" t="s">
        <v>510</v>
      </c>
      <c r="FH366" t="s">
        <v>510</v>
      </c>
      <c r="FI366" t="s">
        <v>510</v>
      </c>
      <c r="FJ366" t="s">
        <v>510</v>
      </c>
      <c r="FK366" t="s">
        <v>476</v>
      </c>
      <c r="FL366" t="s">
        <v>510</v>
      </c>
      <c r="FN366" t="s">
        <v>510</v>
      </c>
      <c r="FO366" t="s">
        <v>510</v>
      </c>
      <c r="FP366" t="s">
        <v>510</v>
      </c>
      <c r="FQ366" t="s">
        <v>510</v>
      </c>
      <c r="FR366" t="s">
        <v>510</v>
      </c>
      <c r="FS366" t="s">
        <v>510</v>
      </c>
      <c r="FT366" t="s">
        <v>510</v>
      </c>
      <c r="FU366" t="s">
        <v>510</v>
      </c>
      <c r="FV366" t="s">
        <v>510</v>
      </c>
      <c r="FW366" t="s">
        <v>476</v>
      </c>
      <c r="FX366" t="s">
        <v>476</v>
      </c>
      <c r="FY366" t="s">
        <v>510</v>
      </c>
      <c r="FZ366" t="s">
        <v>510</v>
      </c>
      <c r="GA366" t="s">
        <v>476</v>
      </c>
      <c r="GB366">
        <f>IF(Table1[[#This Row],[msna/Demographic_info/HH_members_group/total_m_c_muac]]=0,"",COUNTIF(Table1[[#This Row],[Grain or tubers e.g. bread, rice, noodles, bulger, frikeh, kaak, pasta, andoumeh, manakish, thick grain-based porridge, potatoes]:[Breastmilk]],"Yes"))</f>
        <v>3</v>
      </c>
      <c r="GC366" t="str">
        <f>IF(Table1[[#This Row],[Column1]]="","",IF(Table1[[#This Row],[Please select the assessment type:]]="Livelihood and Protection (MHPSS, CP, GBV)","",IF(Table1[[#This Row],[Column1]]&gt;4,"diverse","not diverse")))</f>
        <v>not diverse</v>
      </c>
      <c r="GD366">
        <v>2</v>
      </c>
      <c r="GE366" t="s">
        <v>485</v>
      </c>
      <c r="GF366">
        <v>1</v>
      </c>
      <c r="GG366" t="s">
        <v>486</v>
      </c>
      <c r="GH366" t="s">
        <v>5190</v>
      </c>
      <c r="GI366" t="b">
        <v>1</v>
      </c>
      <c r="GJ366" t="b">
        <v>1</v>
      </c>
      <c r="GN366" t="b">
        <v>1</v>
      </c>
      <c r="HA366" t="s">
        <v>1142</v>
      </c>
      <c r="HC366" t="b">
        <v>1</v>
      </c>
      <c r="HO366" t="s">
        <v>5191</v>
      </c>
      <c r="HP366" t="s">
        <v>806</v>
      </c>
      <c r="HQ366" t="b">
        <v>1</v>
      </c>
      <c r="HT366" t="b">
        <v>1</v>
      </c>
      <c r="IC366" t="s">
        <v>844</v>
      </c>
      <c r="ID366" t="b">
        <v>1</v>
      </c>
      <c r="IE366" t="b">
        <v>1</v>
      </c>
      <c r="IP366" t="s">
        <v>824</v>
      </c>
      <c r="IR366" t="b">
        <v>1</v>
      </c>
      <c r="IZ366" t="s">
        <v>476</v>
      </c>
      <c r="JB366" t="s">
        <v>1293</v>
      </c>
      <c r="JC366" t="b">
        <v>1</v>
      </c>
      <c r="JQ366" t="s">
        <v>510</v>
      </c>
      <c r="JR366" t="s">
        <v>826</v>
      </c>
      <c r="JS366" t="b">
        <v>1</v>
      </c>
      <c r="JW366" t="b">
        <v>1</v>
      </c>
      <c r="KD366" t="s">
        <v>791</v>
      </c>
      <c r="KE366" t="b">
        <v>1</v>
      </c>
      <c r="KJ366" t="b">
        <v>1</v>
      </c>
      <c r="KO366" t="s">
        <v>3009</v>
      </c>
      <c r="KS366" t="b">
        <v>1</v>
      </c>
      <c r="KY366" t="s">
        <v>1092</v>
      </c>
      <c r="KZ366" t="b">
        <v>1</v>
      </c>
      <c r="LA366" t="b">
        <v>1</v>
      </c>
      <c r="LH366" t="s">
        <v>500</v>
      </c>
      <c r="LI366" t="b">
        <v>1</v>
      </c>
      <c r="LR366" t="s">
        <v>5192</v>
      </c>
      <c r="LS366" t="b">
        <v>1</v>
      </c>
      <c r="LT366" t="b">
        <v>1</v>
      </c>
      <c r="LU366" t="b">
        <v>1</v>
      </c>
      <c r="LV366" t="b">
        <v>1</v>
      </c>
      <c r="LW366" t="b">
        <v>1</v>
      </c>
      <c r="MA366" t="b">
        <v>1</v>
      </c>
      <c r="MD366" t="b">
        <v>1</v>
      </c>
      <c r="ME366" t="b">
        <v>1</v>
      </c>
      <c r="MI366" t="s">
        <v>5193</v>
      </c>
      <c r="MJ366" t="b">
        <v>1</v>
      </c>
      <c r="ML366" t="b">
        <v>1</v>
      </c>
      <c r="MO366" t="b">
        <v>1</v>
      </c>
      <c r="MP366" t="b">
        <v>1</v>
      </c>
      <c r="MY366" t="s">
        <v>538</v>
      </c>
      <c r="NE366" t="b">
        <v>1</v>
      </c>
      <c r="NK366" t="s">
        <v>504</v>
      </c>
      <c r="NT366" t="b">
        <v>1</v>
      </c>
      <c r="NV366" t="s">
        <v>476</v>
      </c>
      <c r="NX366" t="s">
        <v>510</v>
      </c>
      <c r="NZ366" t="s">
        <v>1147</v>
      </c>
      <c r="OD366" t="b">
        <v>1</v>
      </c>
      <c r="OE366" t="b">
        <v>1</v>
      </c>
      <c r="OF366" t="b">
        <v>1</v>
      </c>
      <c r="OL366" t="s">
        <v>5194</v>
      </c>
      <c r="OM366" t="b">
        <v>1</v>
      </c>
      <c r="OO366" t="b">
        <v>1</v>
      </c>
      <c r="OP366" t="b">
        <v>1</v>
      </c>
      <c r="OQ366" t="b">
        <v>1</v>
      </c>
      <c r="OW366" t="s">
        <v>540</v>
      </c>
      <c r="OZ366" t="b">
        <v>1</v>
      </c>
      <c r="PL366">
        <v>2000</v>
      </c>
      <c r="PM366">
        <v>2000</v>
      </c>
      <c r="PN366" t="s">
        <v>1478</v>
      </c>
      <c r="PT366" t="b">
        <v>1</v>
      </c>
      <c r="QF366" t="s">
        <v>476</v>
      </c>
      <c r="QG366" t="s">
        <v>509</v>
      </c>
      <c r="QH366" t="b">
        <v>1</v>
      </c>
      <c r="QP366" t="s">
        <v>510</v>
      </c>
      <c r="QR366" t="s">
        <v>510</v>
      </c>
      <c r="RC366" t="s">
        <v>511</v>
      </c>
      <c r="RE366" t="s">
        <v>510</v>
      </c>
      <c r="RG366" t="s">
        <v>5195</v>
      </c>
      <c r="RH366" t="s">
        <v>513</v>
      </c>
      <c r="RI366" t="b">
        <v>1</v>
      </c>
      <c r="RL366" t="b">
        <v>1</v>
      </c>
      <c r="RR366" t="s">
        <v>514</v>
      </c>
      <c r="RS366" t="b">
        <v>1</v>
      </c>
      <c r="SB366" t="s">
        <v>5196</v>
      </c>
      <c r="SC366">
        <v>92477543</v>
      </c>
      <c r="SD366" t="s">
        <v>5197</v>
      </c>
      <c r="SE366" s="2">
        <v>44602.592905092592</v>
      </c>
      <c r="SF366">
        <v>365</v>
      </c>
      <c r="SH366">
        <v>-1</v>
      </c>
      <c r="SK366" t="s">
        <v>518</v>
      </c>
      <c r="SL366">
        <v>16116</v>
      </c>
      <c r="SM366" t="s">
        <v>983</v>
      </c>
      <c r="SN366">
        <v>648550</v>
      </c>
    </row>
    <row r="367" spans="1:508" hidden="1" x14ac:dyDescent="0.25">
      <c r="A367" t="s">
        <v>5198</v>
      </c>
      <c r="B367" t="s">
        <v>5199</v>
      </c>
      <c r="D367" t="s">
        <v>5187</v>
      </c>
      <c r="E367" t="s">
        <v>950</v>
      </c>
      <c r="G367" s="1">
        <v>44602</v>
      </c>
      <c r="H367" t="s">
        <v>1285</v>
      </c>
      <c r="I367" t="s">
        <v>952</v>
      </c>
      <c r="J367" t="s">
        <v>476</v>
      </c>
      <c r="K367" t="s">
        <v>477</v>
      </c>
      <c r="L367" s="3">
        <v>40584</v>
      </c>
      <c r="M367" t="s">
        <v>478</v>
      </c>
      <c r="O367" t="s">
        <v>479</v>
      </c>
      <c r="P367" t="s">
        <v>548</v>
      </c>
      <c r="Q367" t="s">
        <v>573</v>
      </c>
      <c r="R367" t="s">
        <v>479</v>
      </c>
      <c r="S367" t="s">
        <v>743</v>
      </c>
      <c r="V367" t="b">
        <v>1</v>
      </c>
      <c r="AA367" t="s">
        <v>483</v>
      </c>
      <c r="AB367" t="s">
        <v>484</v>
      </c>
      <c r="AC367">
        <v>1</v>
      </c>
      <c r="AD367">
        <v>0</v>
      </c>
      <c r="AE367">
        <v>0</v>
      </c>
      <c r="AF367">
        <v>1</v>
      </c>
      <c r="AG367">
        <v>1</v>
      </c>
      <c r="AH367">
        <v>2</v>
      </c>
      <c r="AI367">
        <v>0</v>
      </c>
      <c r="AJ367" t="s">
        <v>485</v>
      </c>
      <c r="AK367" t="s">
        <v>485</v>
      </c>
      <c r="AL367" t="s">
        <v>526</v>
      </c>
      <c r="AM367">
        <v>0</v>
      </c>
      <c r="AN367">
        <v>2</v>
      </c>
      <c r="AO367">
        <v>1</v>
      </c>
      <c r="AP367">
        <v>1</v>
      </c>
      <c r="AQ367">
        <v>1</v>
      </c>
      <c r="AR367">
        <v>0</v>
      </c>
      <c r="AS367" t="s">
        <v>526</v>
      </c>
      <c r="AT367" t="s">
        <v>486</v>
      </c>
      <c r="AU367" t="s">
        <v>527</v>
      </c>
      <c r="AV367" t="s">
        <v>660</v>
      </c>
      <c r="AW367" t="s">
        <v>485</v>
      </c>
      <c r="AX367" t="s">
        <v>487</v>
      </c>
      <c r="AY367" t="s">
        <v>895</v>
      </c>
      <c r="AZ367">
        <v>9</v>
      </c>
      <c r="BA367" t="s">
        <v>787</v>
      </c>
      <c r="BC367" t="s">
        <v>1034</v>
      </c>
      <c r="BE367" t="s">
        <v>490</v>
      </c>
      <c r="BG367" t="s">
        <v>1760</v>
      </c>
      <c r="BH367" t="b">
        <v>1</v>
      </c>
      <c r="BQ367">
        <v>40</v>
      </c>
      <c r="BR367" t="s">
        <v>1013</v>
      </c>
      <c r="BS367" t="s">
        <v>510</v>
      </c>
      <c r="CV367" t="s">
        <v>1219</v>
      </c>
      <c r="CW367" t="b">
        <v>0</v>
      </c>
      <c r="CX367" t="b">
        <v>0</v>
      </c>
      <c r="CY367" t="b">
        <v>1</v>
      </c>
      <c r="CZ367" t="b">
        <v>0</v>
      </c>
      <c r="DA367" t="b">
        <v>1</v>
      </c>
      <c r="DB367" t="b">
        <v>0</v>
      </c>
      <c r="DC367" t="b">
        <v>0</v>
      </c>
      <c r="DE367">
        <v>1</v>
      </c>
      <c r="DF367">
        <v>1</v>
      </c>
      <c r="DP367" t="s">
        <v>510</v>
      </c>
      <c r="DQ367" t="s">
        <v>1457</v>
      </c>
      <c r="DS367" t="b">
        <v>1</v>
      </c>
      <c r="EC367" t="s">
        <v>476</v>
      </c>
      <c r="ED367" t="s">
        <v>1237</v>
      </c>
      <c r="EJ367" t="b">
        <v>1</v>
      </c>
      <c r="EP367" t="s">
        <v>476</v>
      </c>
      <c r="EQ367" t="s">
        <v>1159</v>
      </c>
      <c r="ER367" t="b">
        <v>1</v>
      </c>
      <c r="FA367" t="s">
        <v>476</v>
      </c>
      <c r="FB367" t="s">
        <v>476</v>
      </c>
      <c r="FC367" t="s">
        <v>476</v>
      </c>
      <c r="FD367" t="s">
        <v>510</v>
      </c>
      <c r="FE367" t="s">
        <v>510</v>
      </c>
      <c r="FF367" t="s">
        <v>510</v>
      </c>
      <c r="FG367" t="s">
        <v>476</v>
      </c>
      <c r="FH367" t="s">
        <v>476</v>
      </c>
      <c r="FI367" t="s">
        <v>510</v>
      </c>
      <c r="FJ367" t="s">
        <v>476</v>
      </c>
      <c r="FK367" t="s">
        <v>476</v>
      </c>
      <c r="FL367" t="s">
        <v>510</v>
      </c>
      <c r="FN367" t="s">
        <v>476</v>
      </c>
      <c r="FO367" t="s">
        <v>476</v>
      </c>
      <c r="FP367" t="s">
        <v>510</v>
      </c>
      <c r="FQ367" t="s">
        <v>510</v>
      </c>
      <c r="FR367" t="s">
        <v>510</v>
      </c>
      <c r="FS367" t="s">
        <v>510</v>
      </c>
      <c r="FT367" t="s">
        <v>510</v>
      </c>
      <c r="FU367" t="s">
        <v>476</v>
      </c>
      <c r="FV367" t="s">
        <v>510</v>
      </c>
      <c r="FW367" t="s">
        <v>476</v>
      </c>
      <c r="FX367" t="s">
        <v>510</v>
      </c>
      <c r="FY367" t="s">
        <v>510</v>
      </c>
      <c r="FZ367" t="s">
        <v>476</v>
      </c>
      <c r="GA367" t="s">
        <v>476</v>
      </c>
      <c r="GB367">
        <f>IF(Table1[[#This Row],[msna/Demographic_info/HH_members_group/total_m_c_muac]]=0,"",COUNTIF(Table1[[#This Row],[Grain or tubers e.g. bread, rice, noodles, bulger, frikeh, kaak, pasta, andoumeh, manakish, thick grain-based porridge, potatoes]:[Breastmilk]],"Yes"))</f>
        <v>6</v>
      </c>
      <c r="GC367" t="str">
        <f>IF(Table1[[#This Row],[Column1]]="","",IF(Table1[[#This Row],[Please select the assessment type:]]="Livelihood and Protection (MHPSS, CP, GBV)","",IF(Table1[[#This Row],[Column1]]&gt;4,"diverse","not diverse")))</f>
        <v>diverse</v>
      </c>
      <c r="GD367">
        <v>2</v>
      </c>
      <c r="GE367" t="s">
        <v>485</v>
      </c>
      <c r="GF367">
        <v>1</v>
      </c>
      <c r="GG367" t="s">
        <v>486</v>
      </c>
      <c r="GH367" t="s">
        <v>5200</v>
      </c>
      <c r="GJ367" t="b">
        <v>1</v>
      </c>
      <c r="GM367" t="b">
        <v>1</v>
      </c>
      <c r="GQ367" t="b">
        <v>1</v>
      </c>
      <c r="GU367" t="b">
        <v>1</v>
      </c>
      <c r="HA367" t="s">
        <v>5201</v>
      </c>
      <c r="HB367" t="b">
        <v>1</v>
      </c>
      <c r="HD367" t="b">
        <v>1</v>
      </c>
      <c r="HH367" t="b">
        <v>1</v>
      </c>
      <c r="HO367" t="s">
        <v>5202</v>
      </c>
      <c r="HP367" t="s">
        <v>5203</v>
      </c>
      <c r="HQ367" t="b">
        <v>1</v>
      </c>
      <c r="HR367" t="b">
        <v>1</v>
      </c>
      <c r="HT367" t="b">
        <v>1</v>
      </c>
      <c r="IC367" t="s">
        <v>2298</v>
      </c>
      <c r="ID367" t="b">
        <v>1</v>
      </c>
      <c r="IE367" t="b">
        <v>1</v>
      </c>
      <c r="IH367" t="b">
        <v>1</v>
      </c>
      <c r="IP367" t="s">
        <v>728</v>
      </c>
      <c r="IS367" t="b">
        <v>1</v>
      </c>
      <c r="IV367" t="b">
        <v>1</v>
      </c>
      <c r="IZ367" t="s">
        <v>476</v>
      </c>
      <c r="JB367" t="s">
        <v>5204</v>
      </c>
      <c r="JC367" t="b">
        <v>1</v>
      </c>
      <c r="JF367" t="b">
        <v>1</v>
      </c>
      <c r="JL367" t="b">
        <v>1</v>
      </c>
      <c r="JQ367" t="s">
        <v>771</v>
      </c>
      <c r="JR367" t="s">
        <v>902</v>
      </c>
      <c r="JS367" t="b">
        <v>1</v>
      </c>
      <c r="JW367" t="b">
        <v>1</v>
      </c>
      <c r="JX367" t="b">
        <v>1</v>
      </c>
      <c r="KD367" t="s">
        <v>826</v>
      </c>
      <c r="KE367" t="b">
        <v>1</v>
      </c>
      <c r="KI367" t="b">
        <v>1</v>
      </c>
      <c r="KO367" t="s">
        <v>5205</v>
      </c>
      <c r="KP367" t="b">
        <v>1</v>
      </c>
      <c r="KQ367" t="b">
        <v>1</v>
      </c>
      <c r="KS367" t="b">
        <v>1</v>
      </c>
      <c r="KY367" t="s">
        <v>1092</v>
      </c>
      <c r="KZ367" t="b">
        <v>1</v>
      </c>
      <c r="LA367" t="b">
        <v>1</v>
      </c>
      <c r="LH367" t="s">
        <v>751</v>
      </c>
      <c r="LI367" t="b">
        <v>1</v>
      </c>
      <c r="LJ367" t="b">
        <v>1</v>
      </c>
      <c r="LR367" t="s">
        <v>5206</v>
      </c>
      <c r="LS367" t="b">
        <v>1</v>
      </c>
      <c r="LT367" t="b">
        <v>1</v>
      </c>
      <c r="LU367" t="b">
        <v>1</v>
      </c>
      <c r="LW367" t="b">
        <v>1</v>
      </c>
      <c r="LY367" t="b">
        <v>1</v>
      </c>
      <c r="MC367" t="b">
        <v>1</v>
      </c>
      <c r="MD367" t="b">
        <v>1</v>
      </c>
      <c r="ME367" t="b">
        <v>1</v>
      </c>
      <c r="MI367" t="s">
        <v>5207</v>
      </c>
      <c r="MJ367" t="b">
        <v>1</v>
      </c>
      <c r="MM367" t="b">
        <v>1</v>
      </c>
      <c r="MP367" t="b">
        <v>1</v>
      </c>
      <c r="MY367" t="s">
        <v>1318</v>
      </c>
      <c r="NA367" t="b">
        <v>1</v>
      </c>
      <c r="ND367" t="b">
        <v>1</v>
      </c>
      <c r="NE367" t="b">
        <v>1</v>
      </c>
      <c r="NK367" t="s">
        <v>777</v>
      </c>
      <c r="NN367" t="b">
        <v>1</v>
      </c>
      <c r="NV367" t="s">
        <v>476</v>
      </c>
      <c r="NX367" t="s">
        <v>510</v>
      </c>
      <c r="NZ367" t="s">
        <v>5208</v>
      </c>
      <c r="OB367" t="b">
        <v>1</v>
      </c>
      <c r="OC367" t="b">
        <v>1</v>
      </c>
      <c r="OD367" t="b">
        <v>1</v>
      </c>
      <c r="OF367" t="b">
        <v>1</v>
      </c>
      <c r="OL367" t="s">
        <v>5209</v>
      </c>
      <c r="OM367" t="b">
        <v>1</v>
      </c>
      <c r="OO367" t="b">
        <v>1</v>
      </c>
      <c r="OP367" t="b">
        <v>1</v>
      </c>
      <c r="OR367" t="b">
        <v>1</v>
      </c>
      <c r="OW367" t="s">
        <v>507</v>
      </c>
      <c r="PC367" t="b">
        <v>1</v>
      </c>
      <c r="PL367">
        <v>2500</v>
      </c>
      <c r="PM367">
        <v>3000</v>
      </c>
      <c r="PN367" t="s">
        <v>5210</v>
      </c>
      <c r="PR367" t="b">
        <v>1</v>
      </c>
      <c r="PS367" t="b">
        <v>1</v>
      </c>
      <c r="PT367" t="b">
        <v>1</v>
      </c>
      <c r="QF367" t="s">
        <v>476</v>
      </c>
      <c r="QG367" t="s">
        <v>781</v>
      </c>
      <c r="QH367" t="b">
        <v>1</v>
      </c>
      <c r="QK367" t="b">
        <v>1</v>
      </c>
      <c r="QP367" t="s">
        <v>510</v>
      </c>
      <c r="QR367" t="s">
        <v>510</v>
      </c>
      <c r="RC367" t="s">
        <v>511</v>
      </c>
      <c r="RE367" t="s">
        <v>510</v>
      </c>
      <c r="RG367" t="s">
        <v>5211</v>
      </c>
      <c r="RH367" t="s">
        <v>1098</v>
      </c>
      <c r="RI367" t="b">
        <v>1</v>
      </c>
      <c r="RR367" t="s">
        <v>514</v>
      </c>
      <c r="RS367" t="b">
        <v>1</v>
      </c>
      <c r="SB367" t="s">
        <v>5212</v>
      </c>
      <c r="SC367">
        <v>92477546</v>
      </c>
      <c r="SD367" t="s">
        <v>5213</v>
      </c>
      <c r="SE367" s="2">
        <v>44602.592916666668</v>
      </c>
      <c r="SF367">
        <v>366</v>
      </c>
      <c r="SH367">
        <v>-1</v>
      </c>
      <c r="SK367" t="s">
        <v>518</v>
      </c>
      <c r="SL367">
        <v>1956</v>
      </c>
      <c r="SM367" t="s">
        <v>983</v>
      </c>
      <c r="SN367">
        <v>648550</v>
      </c>
    </row>
    <row r="368" spans="1:508" hidden="1" x14ac:dyDescent="0.25">
      <c r="A368" t="s">
        <v>5214</v>
      </c>
      <c r="B368" t="s">
        <v>5215</v>
      </c>
      <c r="D368" t="s">
        <v>5187</v>
      </c>
      <c r="E368" t="s">
        <v>950</v>
      </c>
      <c r="G368" s="1">
        <v>44602</v>
      </c>
      <c r="H368" t="s">
        <v>1285</v>
      </c>
      <c r="I368" t="s">
        <v>952</v>
      </c>
      <c r="J368" t="s">
        <v>476</v>
      </c>
      <c r="K368" t="s">
        <v>477</v>
      </c>
      <c r="L368" s="1">
        <v>42410</v>
      </c>
      <c r="M368" t="s">
        <v>478</v>
      </c>
      <c r="O368" t="s">
        <v>572</v>
      </c>
      <c r="P368" t="s">
        <v>523</v>
      </c>
      <c r="Q368" t="s">
        <v>481</v>
      </c>
      <c r="R368" t="s">
        <v>479</v>
      </c>
      <c r="S368" t="s">
        <v>482</v>
      </c>
      <c r="T368" t="b">
        <v>1</v>
      </c>
      <c r="AA368" t="s">
        <v>483</v>
      </c>
      <c r="AB368" t="s">
        <v>574</v>
      </c>
      <c r="AC368">
        <v>1</v>
      </c>
      <c r="AD368">
        <v>0</v>
      </c>
      <c r="AE368">
        <v>2</v>
      </c>
      <c r="AF368">
        <v>2</v>
      </c>
      <c r="AG368">
        <v>1</v>
      </c>
      <c r="AH368">
        <v>1</v>
      </c>
      <c r="AI368">
        <v>1</v>
      </c>
      <c r="AJ368" t="s">
        <v>527</v>
      </c>
      <c r="AK368" t="s">
        <v>485</v>
      </c>
      <c r="AL368" t="s">
        <v>722</v>
      </c>
      <c r="AM368">
        <v>0</v>
      </c>
      <c r="AN368">
        <v>1</v>
      </c>
      <c r="AO368">
        <v>1</v>
      </c>
      <c r="AP368">
        <v>0</v>
      </c>
      <c r="AQ368">
        <v>1</v>
      </c>
      <c r="AR368">
        <v>1</v>
      </c>
      <c r="AS368" t="s">
        <v>485</v>
      </c>
      <c r="AT368" t="s">
        <v>485</v>
      </c>
      <c r="AU368" t="s">
        <v>526</v>
      </c>
      <c r="AV368" t="s">
        <v>722</v>
      </c>
      <c r="AW368" t="s">
        <v>487</v>
      </c>
      <c r="AX368" t="s">
        <v>526</v>
      </c>
      <c r="AY368" t="s">
        <v>1521</v>
      </c>
      <c r="AZ368">
        <v>11</v>
      </c>
      <c r="BA368" t="s">
        <v>1034</v>
      </c>
      <c r="BC368" t="s">
        <v>787</v>
      </c>
      <c r="BE368" t="s">
        <v>490</v>
      </c>
      <c r="BG368" t="s">
        <v>1760</v>
      </c>
      <c r="BH368" t="b">
        <v>1</v>
      </c>
      <c r="BQ368">
        <v>20</v>
      </c>
      <c r="BR368" t="s">
        <v>956</v>
      </c>
      <c r="BS368" t="s">
        <v>510</v>
      </c>
      <c r="CV368" t="s">
        <v>1559</v>
      </c>
      <c r="CW368" t="b">
        <v>0</v>
      </c>
      <c r="CX368" t="b">
        <v>0</v>
      </c>
      <c r="CY368" t="b">
        <v>0</v>
      </c>
      <c r="CZ368" t="b">
        <v>0</v>
      </c>
      <c r="DA368" t="b">
        <v>1</v>
      </c>
      <c r="DB368" t="b">
        <v>0</v>
      </c>
      <c r="DC368" t="b">
        <v>0</v>
      </c>
      <c r="DE368">
        <v>1</v>
      </c>
      <c r="DF368">
        <v>2</v>
      </c>
      <c r="DJ368">
        <v>1</v>
      </c>
      <c r="DK368">
        <v>1</v>
      </c>
      <c r="DP368" t="s">
        <v>510</v>
      </c>
      <c r="DQ368" t="s">
        <v>1457</v>
      </c>
      <c r="DS368" t="b">
        <v>1</v>
      </c>
      <c r="EC368" t="s">
        <v>476</v>
      </c>
      <c r="ED368" t="s">
        <v>1237</v>
      </c>
      <c r="EJ368" t="b">
        <v>1</v>
      </c>
      <c r="EP368" t="s">
        <v>476</v>
      </c>
      <c r="EQ368" t="s">
        <v>1201</v>
      </c>
      <c r="ER368" t="b">
        <v>1</v>
      </c>
      <c r="EU368" t="b">
        <v>1</v>
      </c>
      <c r="FA368" t="s">
        <v>476</v>
      </c>
      <c r="FB368" t="s">
        <v>476</v>
      </c>
      <c r="FC368" t="s">
        <v>476</v>
      </c>
      <c r="FD368" t="s">
        <v>510</v>
      </c>
      <c r="FE368" t="s">
        <v>510</v>
      </c>
      <c r="FF368" t="s">
        <v>510</v>
      </c>
      <c r="FG368" t="s">
        <v>476</v>
      </c>
      <c r="FH368" t="s">
        <v>476</v>
      </c>
      <c r="FI368" t="s">
        <v>510</v>
      </c>
      <c r="FJ368" t="s">
        <v>476</v>
      </c>
      <c r="FK368" t="s">
        <v>476</v>
      </c>
      <c r="FL368" t="s">
        <v>510</v>
      </c>
      <c r="FN368" t="s">
        <v>476</v>
      </c>
      <c r="FO368" t="s">
        <v>476</v>
      </c>
      <c r="FP368" t="s">
        <v>510</v>
      </c>
      <c r="FQ368" t="s">
        <v>476</v>
      </c>
      <c r="FR368" t="s">
        <v>476</v>
      </c>
      <c r="FS368" t="s">
        <v>510</v>
      </c>
      <c r="FT368" t="s">
        <v>476</v>
      </c>
      <c r="FU368" t="s">
        <v>476</v>
      </c>
      <c r="FV368" t="s">
        <v>510</v>
      </c>
      <c r="FW368" t="s">
        <v>476</v>
      </c>
      <c r="FX368" t="s">
        <v>510</v>
      </c>
      <c r="FY368" t="s">
        <v>510</v>
      </c>
      <c r="FZ368" t="s">
        <v>476</v>
      </c>
      <c r="GA368" t="s">
        <v>476</v>
      </c>
      <c r="GB368">
        <f>IF(Table1[[#This Row],[msna/Demographic_info/HH_members_group/total_m_c_muac]]=0,"",COUNTIF(Table1[[#This Row],[Grain or tubers e.g. bread, rice, noodles, bulger, frikeh, kaak, pasta, andoumeh, manakish, thick grain-based porridge, potatoes]:[Breastmilk]],"Yes"))</f>
        <v>9</v>
      </c>
      <c r="GC368" t="str">
        <f>IF(Table1[[#This Row],[Column1]]="","",IF(Table1[[#This Row],[Please select the assessment type:]]="Livelihood and Protection (MHPSS, CP, GBV)","",IF(Table1[[#This Row],[Column1]]&gt;4,"diverse","not diverse")))</f>
        <v>diverse</v>
      </c>
      <c r="GD368">
        <v>3</v>
      </c>
      <c r="GE368" t="s">
        <v>487</v>
      </c>
      <c r="GF368">
        <v>1</v>
      </c>
      <c r="GG368" t="s">
        <v>486</v>
      </c>
      <c r="GH368" t="s">
        <v>5216</v>
      </c>
      <c r="GJ368" t="b">
        <v>1</v>
      </c>
      <c r="GM368" t="b">
        <v>1</v>
      </c>
      <c r="GQ368" t="b">
        <v>1</v>
      </c>
      <c r="GU368" t="b">
        <v>1</v>
      </c>
      <c r="HA368" t="s">
        <v>5217</v>
      </c>
      <c r="HG368" t="b">
        <v>1</v>
      </c>
      <c r="HJ368" t="b">
        <v>1</v>
      </c>
      <c r="HO368" t="s">
        <v>5218</v>
      </c>
      <c r="HP368" t="s">
        <v>1163</v>
      </c>
      <c r="HQ368" t="b">
        <v>1</v>
      </c>
      <c r="HR368" t="b">
        <v>1</v>
      </c>
      <c r="IC368" t="s">
        <v>1329</v>
      </c>
      <c r="ID368" t="b">
        <v>1</v>
      </c>
      <c r="IE368" t="b">
        <v>1</v>
      </c>
      <c r="IL368" t="b">
        <v>1</v>
      </c>
      <c r="IP368" t="s">
        <v>728</v>
      </c>
      <c r="IS368" t="b">
        <v>1</v>
      </c>
      <c r="IV368" t="b">
        <v>1</v>
      </c>
      <c r="IZ368" t="s">
        <v>476</v>
      </c>
      <c r="JB368" t="s">
        <v>5219</v>
      </c>
      <c r="JC368" t="b">
        <v>1</v>
      </c>
      <c r="JI368" t="b">
        <v>1</v>
      </c>
      <c r="JJ368" t="b">
        <v>1</v>
      </c>
      <c r="JQ368" t="s">
        <v>510</v>
      </c>
      <c r="JR368" t="s">
        <v>5220</v>
      </c>
      <c r="JS368" t="b">
        <v>1</v>
      </c>
      <c r="JW368" t="b">
        <v>1</v>
      </c>
      <c r="JZ368" t="b">
        <v>1</v>
      </c>
      <c r="KD368" t="s">
        <v>3965</v>
      </c>
      <c r="KE368" t="b">
        <v>1</v>
      </c>
      <c r="KF368" t="b">
        <v>1</v>
      </c>
      <c r="KO368" t="s">
        <v>4674</v>
      </c>
      <c r="KP368" t="b">
        <v>1</v>
      </c>
      <c r="KQ368" t="b">
        <v>1</v>
      </c>
      <c r="KY368" t="s">
        <v>645</v>
      </c>
      <c r="LA368" t="b">
        <v>1</v>
      </c>
      <c r="LE368" t="b">
        <v>1</v>
      </c>
      <c r="LH368" t="s">
        <v>554</v>
      </c>
      <c r="LP368" t="b">
        <v>1</v>
      </c>
      <c r="LR368" t="s">
        <v>5221</v>
      </c>
      <c r="LS368" t="b">
        <v>1</v>
      </c>
      <c r="LT368" t="b">
        <v>1</v>
      </c>
      <c r="LU368" t="b">
        <v>1</v>
      </c>
      <c r="LW368" t="b">
        <v>1</v>
      </c>
      <c r="MA368" t="b">
        <v>1</v>
      </c>
      <c r="ME368" t="b">
        <v>1</v>
      </c>
      <c r="MI368" t="s">
        <v>5222</v>
      </c>
      <c r="MJ368" t="b">
        <v>1</v>
      </c>
      <c r="MK368" t="b">
        <v>1</v>
      </c>
      <c r="ML368" t="b">
        <v>1</v>
      </c>
      <c r="MP368" t="b">
        <v>1</v>
      </c>
      <c r="MR368" t="b">
        <v>1</v>
      </c>
      <c r="MY368" t="s">
        <v>5223</v>
      </c>
      <c r="NA368" t="b">
        <v>1</v>
      </c>
      <c r="NC368" t="b">
        <v>1</v>
      </c>
      <c r="NE368" t="b">
        <v>1</v>
      </c>
      <c r="NK368" t="s">
        <v>777</v>
      </c>
      <c r="NN368" t="b">
        <v>1</v>
      </c>
      <c r="NV368" t="s">
        <v>476</v>
      </c>
      <c r="NX368" t="s">
        <v>510</v>
      </c>
      <c r="NZ368" t="s">
        <v>5224</v>
      </c>
      <c r="OB368" t="b">
        <v>1</v>
      </c>
      <c r="OC368" t="b">
        <v>1</v>
      </c>
      <c r="OE368" t="b">
        <v>1</v>
      </c>
      <c r="OL368" t="s">
        <v>2671</v>
      </c>
      <c r="OM368" t="b">
        <v>1</v>
      </c>
      <c r="OO368" t="b">
        <v>1</v>
      </c>
      <c r="OP368" t="b">
        <v>1</v>
      </c>
      <c r="OW368" t="s">
        <v>1172</v>
      </c>
      <c r="PF368" t="b">
        <v>1</v>
      </c>
      <c r="PL368">
        <v>800</v>
      </c>
      <c r="PM368">
        <v>1000</v>
      </c>
      <c r="PN368" t="s">
        <v>3158</v>
      </c>
      <c r="PQ368" t="b">
        <v>1</v>
      </c>
      <c r="PT368" t="b">
        <v>1</v>
      </c>
      <c r="QF368" t="s">
        <v>476</v>
      </c>
      <c r="QG368" t="s">
        <v>509</v>
      </c>
      <c r="QH368" t="b">
        <v>1</v>
      </c>
      <c r="QP368" t="s">
        <v>510</v>
      </c>
      <c r="QR368" t="s">
        <v>510</v>
      </c>
      <c r="RC368" t="s">
        <v>673</v>
      </c>
      <c r="RE368" t="s">
        <v>510</v>
      </c>
      <c r="RG368" t="s">
        <v>5225</v>
      </c>
      <c r="RH368" t="s">
        <v>873</v>
      </c>
      <c r="RI368" t="b">
        <v>1</v>
      </c>
      <c r="RJ368" t="b">
        <v>1</v>
      </c>
      <c r="RR368" t="s">
        <v>514</v>
      </c>
      <c r="RS368" t="b">
        <v>1</v>
      </c>
      <c r="SB368" t="s">
        <v>5226</v>
      </c>
      <c r="SC368">
        <v>92477550</v>
      </c>
      <c r="SD368" t="s">
        <v>5227</v>
      </c>
      <c r="SE368" s="2">
        <v>44602.592916666668</v>
      </c>
      <c r="SF368">
        <v>367</v>
      </c>
      <c r="SH368">
        <v>-1</v>
      </c>
      <c r="SK368" t="s">
        <v>518</v>
      </c>
      <c r="SL368">
        <v>1355</v>
      </c>
      <c r="SM368" t="s">
        <v>983</v>
      </c>
      <c r="SN368">
        <v>648550</v>
      </c>
    </row>
    <row r="369" spans="1:508" hidden="1" x14ac:dyDescent="0.25">
      <c r="A369" t="s">
        <v>5228</v>
      </c>
      <c r="B369" t="s">
        <v>5229</v>
      </c>
      <c r="D369" t="s">
        <v>5230</v>
      </c>
      <c r="E369" t="s">
        <v>950</v>
      </c>
      <c r="G369" s="1">
        <v>44602</v>
      </c>
      <c r="H369" t="s">
        <v>2762</v>
      </c>
      <c r="I369" t="s">
        <v>952</v>
      </c>
      <c r="J369" t="s">
        <v>476</v>
      </c>
      <c r="K369" t="s">
        <v>522</v>
      </c>
      <c r="M369" t="s">
        <v>478</v>
      </c>
      <c r="O369" t="s">
        <v>479</v>
      </c>
      <c r="P369" t="s">
        <v>721</v>
      </c>
      <c r="Q369" t="s">
        <v>573</v>
      </c>
      <c r="R369" t="s">
        <v>479</v>
      </c>
      <c r="S369" t="s">
        <v>482</v>
      </c>
      <c r="T369" t="b">
        <v>1</v>
      </c>
      <c r="AA369" t="s">
        <v>483</v>
      </c>
      <c r="AB369" t="s">
        <v>484</v>
      </c>
      <c r="AC369">
        <v>0</v>
      </c>
      <c r="AD369">
        <v>0</v>
      </c>
      <c r="AE369">
        <v>0</v>
      </c>
      <c r="AF369">
        <v>0</v>
      </c>
      <c r="AG369">
        <v>0</v>
      </c>
      <c r="AH369">
        <v>2</v>
      </c>
      <c r="AI369">
        <v>0</v>
      </c>
      <c r="AJ369" t="s">
        <v>470</v>
      </c>
      <c r="AK369" t="s">
        <v>485</v>
      </c>
      <c r="AL369" t="s">
        <v>485</v>
      </c>
      <c r="AM369">
        <v>0</v>
      </c>
      <c r="AN369">
        <v>0</v>
      </c>
      <c r="AO369">
        <v>1</v>
      </c>
      <c r="AP369">
        <v>0</v>
      </c>
      <c r="AQ369">
        <v>4</v>
      </c>
      <c r="AR369">
        <v>0</v>
      </c>
      <c r="AS369" t="s">
        <v>486</v>
      </c>
      <c r="AT369" t="s">
        <v>526</v>
      </c>
      <c r="AU369" t="s">
        <v>527</v>
      </c>
      <c r="AV369" t="s">
        <v>486</v>
      </c>
      <c r="AW369" t="s">
        <v>470</v>
      </c>
      <c r="AX369" t="s">
        <v>660</v>
      </c>
      <c r="AY369" t="s">
        <v>722</v>
      </c>
      <c r="AZ369">
        <v>7</v>
      </c>
      <c r="BA369" t="s">
        <v>1340</v>
      </c>
      <c r="BC369" t="s">
        <v>953</v>
      </c>
      <c r="BE369" t="s">
        <v>787</v>
      </c>
      <c r="BG369" t="s">
        <v>4318</v>
      </c>
      <c r="BH369" t="b">
        <v>1</v>
      </c>
      <c r="BI369" t="b">
        <v>1</v>
      </c>
      <c r="BJ369" t="b">
        <v>1</v>
      </c>
      <c r="BQ369">
        <v>15</v>
      </c>
      <c r="BR369" t="s">
        <v>1035</v>
      </c>
      <c r="BS369" t="s">
        <v>510</v>
      </c>
      <c r="CV369" t="s">
        <v>1156</v>
      </c>
      <c r="CW369" t="b">
        <v>0</v>
      </c>
      <c r="CX369" t="b">
        <v>1</v>
      </c>
      <c r="CY369" t="b">
        <v>0</v>
      </c>
      <c r="CZ369" t="b">
        <v>0</v>
      </c>
      <c r="DA369" t="b">
        <v>0</v>
      </c>
      <c r="DB369" t="b">
        <v>0</v>
      </c>
      <c r="DC369" t="b">
        <v>0</v>
      </c>
      <c r="DG369">
        <v>2</v>
      </c>
      <c r="DP369" t="s">
        <v>510</v>
      </c>
      <c r="DQ369" t="s">
        <v>5231</v>
      </c>
      <c r="DW369" t="b">
        <v>1</v>
      </c>
      <c r="DX369" t="b">
        <v>1</v>
      </c>
      <c r="EC369" t="s">
        <v>476</v>
      </c>
      <c r="ED369" t="s">
        <v>1582</v>
      </c>
      <c r="EK369" t="b">
        <v>1</v>
      </c>
      <c r="EP369" t="s">
        <v>510</v>
      </c>
      <c r="EQ369" t="s">
        <v>1598</v>
      </c>
      <c r="ER369" t="b">
        <v>1</v>
      </c>
      <c r="EV369" t="b">
        <v>1</v>
      </c>
      <c r="FA369" t="s">
        <v>510</v>
      </c>
      <c r="FB369" t="s">
        <v>510</v>
      </c>
      <c r="FC369" t="s">
        <v>476</v>
      </c>
      <c r="FD369" t="s">
        <v>510</v>
      </c>
      <c r="FE369" t="s">
        <v>510</v>
      </c>
      <c r="FF369" t="s">
        <v>510</v>
      </c>
      <c r="FG369" t="s">
        <v>476</v>
      </c>
      <c r="FH369" t="s">
        <v>510</v>
      </c>
      <c r="FI369" t="s">
        <v>510</v>
      </c>
      <c r="FJ369" t="s">
        <v>510</v>
      </c>
      <c r="FK369" t="s">
        <v>476</v>
      </c>
      <c r="FL369" t="s">
        <v>510</v>
      </c>
      <c r="GB369">
        <f>IF(Table1[[#This Row],[msna/Demographic_info/HH_members_group/total_m_c_muac]]=0,"",COUNTIF(Table1[[#This Row],[Grain or tubers e.g. bread, rice, noodles, bulger, frikeh, kaak, pasta, andoumeh, manakish, thick grain-based porridge, potatoes]:[Breastmilk]],"Yes"))</f>
        <v>0</v>
      </c>
      <c r="GC369" t="str">
        <f>IF(Table1[[#This Row],[Column1]]="","",IF(Table1[[#This Row],[Please select the assessment type:]]="Livelihood and Protection (MHPSS, CP, GBV)","",IF(Table1[[#This Row],[Column1]]&gt;4,"diverse","not diverse")))</f>
        <v>not diverse</v>
      </c>
      <c r="GH369" t="s">
        <v>1141</v>
      </c>
      <c r="GT369" t="b">
        <v>1</v>
      </c>
      <c r="HA369" t="s">
        <v>5232</v>
      </c>
      <c r="HC369" t="b">
        <v>1</v>
      </c>
      <c r="HF369" t="b">
        <v>1</v>
      </c>
      <c r="HO369" t="s">
        <v>5233</v>
      </c>
      <c r="HP369" t="s">
        <v>2900</v>
      </c>
      <c r="HR369" t="b">
        <v>1</v>
      </c>
      <c r="HW369" t="b">
        <v>1</v>
      </c>
      <c r="IC369" t="s">
        <v>1107</v>
      </c>
      <c r="ID369" t="b">
        <v>1</v>
      </c>
      <c r="IP369" t="s">
        <v>1508</v>
      </c>
      <c r="IQ369" t="b">
        <v>1</v>
      </c>
      <c r="IV369" t="b">
        <v>1</v>
      </c>
      <c r="IZ369" t="s">
        <v>769</v>
      </c>
      <c r="JB369" t="s">
        <v>788</v>
      </c>
      <c r="JO369" t="b">
        <v>1</v>
      </c>
      <c r="JQ369" t="s">
        <v>771</v>
      </c>
      <c r="JR369" t="s">
        <v>826</v>
      </c>
      <c r="JS369" t="b">
        <v>1</v>
      </c>
      <c r="JW369" t="b">
        <v>1</v>
      </c>
      <c r="KD369" t="s">
        <v>772</v>
      </c>
      <c r="KE369" t="b">
        <v>1</v>
      </c>
      <c r="KO369" t="s">
        <v>554</v>
      </c>
      <c r="KW369" t="b">
        <v>1</v>
      </c>
      <c r="LH369" t="s">
        <v>500</v>
      </c>
      <c r="LI369" t="b">
        <v>1</v>
      </c>
      <c r="LR369" t="s">
        <v>2235</v>
      </c>
      <c r="LS369" t="b">
        <v>1</v>
      </c>
      <c r="LV369" t="b">
        <v>1</v>
      </c>
      <c r="MI369" t="s">
        <v>1226</v>
      </c>
      <c r="MO369" t="b">
        <v>1</v>
      </c>
      <c r="MY369" t="s">
        <v>1023</v>
      </c>
      <c r="NH369" t="b">
        <v>1</v>
      </c>
      <c r="NK369" t="s">
        <v>1024</v>
      </c>
      <c r="NR369" t="b">
        <v>1</v>
      </c>
      <c r="NV369" t="s">
        <v>476</v>
      </c>
      <c r="NX369" t="s">
        <v>510</v>
      </c>
      <c r="NZ369" t="s">
        <v>1605</v>
      </c>
      <c r="OA369" t="b">
        <v>1</v>
      </c>
      <c r="OB369" t="b">
        <v>1</v>
      </c>
      <c r="OC369" t="b">
        <v>1</v>
      </c>
      <c r="OL369" t="s">
        <v>779</v>
      </c>
      <c r="OT369" t="b">
        <v>1</v>
      </c>
      <c r="OW369" t="s">
        <v>2499</v>
      </c>
      <c r="PA369" t="b">
        <v>1</v>
      </c>
      <c r="PC369" t="b">
        <v>1</v>
      </c>
      <c r="PL369">
        <v>1300</v>
      </c>
      <c r="PM369">
        <v>3000</v>
      </c>
      <c r="PN369" t="s">
        <v>5234</v>
      </c>
      <c r="PT369" t="b">
        <v>1</v>
      </c>
      <c r="PV369" t="b">
        <v>1</v>
      </c>
      <c r="QF369" t="s">
        <v>476</v>
      </c>
      <c r="QG369" t="s">
        <v>509</v>
      </c>
      <c r="QH369" t="b">
        <v>1</v>
      </c>
      <c r="QP369" t="s">
        <v>510</v>
      </c>
      <c r="QR369" t="s">
        <v>510</v>
      </c>
      <c r="RC369" t="s">
        <v>673</v>
      </c>
      <c r="RE369" t="s">
        <v>510</v>
      </c>
      <c r="RG369" t="s">
        <v>5235</v>
      </c>
      <c r="RH369" t="s">
        <v>833</v>
      </c>
      <c r="RI369" t="b">
        <v>1</v>
      </c>
      <c r="RN369" t="b">
        <v>1</v>
      </c>
      <c r="RR369" t="s">
        <v>514</v>
      </c>
      <c r="RS369" t="b">
        <v>1</v>
      </c>
      <c r="SA369" t="s">
        <v>1213</v>
      </c>
      <c r="SB369" t="s">
        <v>5236</v>
      </c>
      <c r="SC369">
        <v>92477800</v>
      </c>
      <c r="SD369" t="s">
        <v>5237</v>
      </c>
      <c r="SE369" s="2">
        <v>44602.595856481479</v>
      </c>
      <c r="SF369">
        <v>368</v>
      </c>
      <c r="SH369">
        <v>-1</v>
      </c>
      <c r="SK369" t="s">
        <v>518</v>
      </c>
      <c r="SL369">
        <v>2210</v>
      </c>
      <c r="SM369" t="s">
        <v>983</v>
      </c>
      <c r="SN369">
        <v>648550</v>
      </c>
    </row>
    <row r="370" spans="1:508" hidden="1" x14ac:dyDescent="0.25">
      <c r="A370" t="s">
        <v>5238</v>
      </c>
      <c r="B370" t="s">
        <v>5239</v>
      </c>
      <c r="D370" t="s">
        <v>5240</v>
      </c>
      <c r="E370" t="s">
        <v>950</v>
      </c>
      <c r="G370" s="1">
        <v>44602</v>
      </c>
      <c r="H370" t="s">
        <v>2762</v>
      </c>
      <c r="I370" t="s">
        <v>952</v>
      </c>
      <c r="J370" t="s">
        <v>476</v>
      </c>
      <c r="K370" t="s">
        <v>522</v>
      </c>
      <c r="M370" t="s">
        <v>478</v>
      </c>
      <c r="O370" t="s">
        <v>479</v>
      </c>
      <c r="P370" t="s">
        <v>721</v>
      </c>
      <c r="Q370" t="s">
        <v>573</v>
      </c>
      <c r="R370" t="s">
        <v>479</v>
      </c>
      <c r="S370" t="s">
        <v>482</v>
      </c>
      <c r="T370" t="b">
        <v>1</v>
      </c>
      <c r="AA370" t="s">
        <v>483</v>
      </c>
      <c r="AB370" t="s">
        <v>484</v>
      </c>
      <c r="AC370">
        <v>0</v>
      </c>
      <c r="AD370">
        <v>0</v>
      </c>
      <c r="AE370">
        <v>0</v>
      </c>
      <c r="AF370">
        <v>0</v>
      </c>
      <c r="AG370">
        <v>0</v>
      </c>
      <c r="AH370">
        <v>1</v>
      </c>
      <c r="AI370">
        <v>1</v>
      </c>
      <c r="AJ370" t="s">
        <v>470</v>
      </c>
      <c r="AK370" t="s">
        <v>485</v>
      </c>
      <c r="AL370" t="s">
        <v>485</v>
      </c>
      <c r="AM370">
        <v>0</v>
      </c>
      <c r="AN370">
        <v>0</v>
      </c>
      <c r="AO370">
        <v>0</v>
      </c>
      <c r="AP370">
        <v>0</v>
      </c>
      <c r="AQ370">
        <v>3</v>
      </c>
      <c r="AR370">
        <v>0</v>
      </c>
      <c r="AS370" t="s">
        <v>470</v>
      </c>
      <c r="AT370" t="s">
        <v>487</v>
      </c>
      <c r="AU370" t="s">
        <v>487</v>
      </c>
      <c r="AV370" t="s">
        <v>470</v>
      </c>
      <c r="AW370" t="s">
        <v>470</v>
      </c>
      <c r="AX370" t="s">
        <v>527</v>
      </c>
      <c r="AY370" t="s">
        <v>527</v>
      </c>
      <c r="AZ370">
        <v>5</v>
      </c>
      <c r="BA370" t="s">
        <v>953</v>
      </c>
      <c r="BC370" t="s">
        <v>787</v>
      </c>
      <c r="BE370" t="s">
        <v>1340</v>
      </c>
      <c r="BG370" t="s">
        <v>1539</v>
      </c>
      <c r="BH370" t="b">
        <v>1</v>
      </c>
      <c r="BI370" t="b">
        <v>1</v>
      </c>
      <c r="BJ370" t="b">
        <v>1</v>
      </c>
      <c r="BQ370">
        <v>20</v>
      </c>
      <c r="BR370" t="s">
        <v>956</v>
      </c>
      <c r="BS370" t="s">
        <v>510</v>
      </c>
      <c r="CV370" t="s">
        <v>1156</v>
      </c>
      <c r="CW370" t="b">
        <v>0</v>
      </c>
      <c r="CX370" t="b">
        <v>1</v>
      </c>
      <c r="CY370" t="b">
        <v>0</v>
      </c>
      <c r="CZ370" t="b">
        <v>0</v>
      </c>
      <c r="DA370" t="b">
        <v>0</v>
      </c>
      <c r="DB370" t="b">
        <v>0</v>
      </c>
      <c r="DC370" t="b">
        <v>0</v>
      </c>
      <c r="DP370" t="s">
        <v>510</v>
      </c>
      <c r="DQ370" t="s">
        <v>1236</v>
      </c>
      <c r="DS370" t="b">
        <v>1</v>
      </c>
      <c r="DW370" t="b">
        <v>1</v>
      </c>
      <c r="EC370" t="s">
        <v>476</v>
      </c>
      <c r="ED370" t="s">
        <v>1237</v>
      </c>
      <c r="EJ370" t="b">
        <v>1</v>
      </c>
      <c r="EP370" t="s">
        <v>510</v>
      </c>
      <c r="EQ370" t="s">
        <v>1598</v>
      </c>
      <c r="ER370" t="b">
        <v>1</v>
      </c>
      <c r="EV370" t="b">
        <v>1</v>
      </c>
      <c r="FA370" t="s">
        <v>476</v>
      </c>
      <c r="FB370" t="s">
        <v>510</v>
      </c>
      <c r="FC370" t="s">
        <v>476</v>
      </c>
      <c r="FD370" t="s">
        <v>476</v>
      </c>
      <c r="FE370" t="s">
        <v>510</v>
      </c>
      <c r="FF370" t="s">
        <v>510</v>
      </c>
      <c r="FG370" t="s">
        <v>476</v>
      </c>
      <c r="FH370" t="s">
        <v>510</v>
      </c>
      <c r="FI370" t="s">
        <v>510</v>
      </c>
      <c r="FJ370" t="s">
        <v>510</v>
      </c>
      <c r="FK370" t="s">
        <v>476</v>
      </c>
      <c r="FL370" t="s">
        <v>510</v>
      </c>
      <c r="GB370">
        <f>IF(Table1[[#This Row],[msna/Demographic_info/HH_members_group/total_m_c_muac]]=0,"",COUNTIF(Table1[[#This Row],[Grain or tubers e.g. bread, rice, noodles, bulger, frikeh, kaak, pasta, andoumeh, manakish, thick grain-based porridge, potatoes]:[Breastmilk]],"Yes"))</f>
        <v>0</v>
      </c>
      <c r="GC370" t="str">
        <f>IF(Table1[[#This Row],[Column1]]="","",IF(Table1[[#This Row],[Please select the assessment type:]]="Livelihood and Protection (MHPSS, CP, GBV)","",IF(Table1[[#This Row],[Column1]]&gt;4,"diverse","not diverse")))</f>
        <v>not diverse</v>
      </c>
      <c r="GH370" t="s">
        <v>1141</v>
      </c>
      <c r="GT370" t="b">
        <v>1</v>
      </c>
      <c r="HA370" t="s">
        <v>4570</v>
      </c>
      <c r="HJ370" t="b">
        <v>1</v>
      </c>
      <c r="HK370" t="b">
        <v>1</v>
      </c>
      <c r="HO370" t="s">
        <v>5241</v>
      </c>
      <c r="HP370" t="s">
        <v>5242</v>
      </c>
      <c r="HQ370" t="b">
        <v>1</v>
      </c>
      <c r="HV370" t="b">
        <v>1</v>
      </c>
      <c r="IC370" t="s">
        <v>1107</v>
      </c>
      <c r="ID370" t="b">
        <v>1</v>
      </c>
      <c r="IP370" t="s">
        <v>554</v>
      </c>
      <c r="IX370" t="b">
        <v>1</v>
      </c>
      <c r="IZ370" t="s">
        <v>476</v>
      </c>
      <c r="JB370" t="s">
        <v>788</v>
      </c>
      <c r="JO370" t="b">
        <v>1</v>
      </c>
      <c r="JQ370" t="s">
        <v>771</v>
      </c>
      <c r="JR370" t="s">
        <v>772</v>
      </c>
      <c r="JS370" t="b">
        <v>1</v>
      </c>
      <c r="KD370" t="s">
        <v>826</v>
      </c>
      <c r="KE370" t="b">
        <v>1</v>
      </c>
      <c r="KI370" t="b">
        <v>1</v>
      </c>
      <c r="KO370" t="s">
        <v>554</v>
      </c>
      <c r="KW370" t="b">
        <v>1</v>
      </c>
      <c r="LH370" t="s">
        <v>500</v>
      </c>
      <c r="LI370" t="b">
        <v>1</v>
      </c>
      <c r="LR370" t="s">
        <v>5243</v>
      </c>
      <c r="LS370" t="b">
        <v>1</v>
      </c>
      <c r="LV370" t="b">
        <v>1</v>
      </c>
      <c r="MI370" t="s">
        <v>1226</v>
      </c>
      <c r="MO370" t="b">
        <v>1</v>
      </c>
      <c r="NZ370" t="s">
        <v>1276</v>
      </c>
      <c r="OB370" t="b">
        <v>1</v>
      </c>
      <c r="OL370" t="s">
        <v>779</v>
      </c>
      <c r="OT370" t="b">
        <v>1</v>
      </c>
      <c r="OW370" t="s">
        <v>1437</v>
      </c>
      <c r="PD370" t="b">
        <v>1</v>
      </c>
      <c r="PL370">
        <v>700</v>
      </c>
      <c r="PM370">
        <v>1200</v>
      </c>
      <c r="PN370" t="s">
        <v>1478</v>
      </c>
      <c r="PT370" t="b">
        <v>1</v>
      </c>
      <c r="QF370" t="s">
        <v>510</v>
      </c>
      <c r="QP370" t="s">
        <v>510</v>
      </c>
      <c r="QR370" t="s">
        <v>476</v>
      </c>
      <c r="QS370" t="s">
        <v>2391</v>
      </c>
      <c r="QW370" t="b">
        <v>1</v>
      </c>
      <c r="RC370" t="s">
        <v>673</v>
      </c>
      <c r="RE370" t="s">
        <v>510</v>
      </c>
      <c r="RG370" t="s">
        <v>5244</v>
      </c>
      <c r="RH370" t="s">
        <v>833</v>
      </c>
      <c r="RI370" t="b">
        <v>1</v>
      </c>
      <c r="RN370" t="b">
        <v>1</v>
      </c>
      <c r="RR370" t="s">
        <v>716</v>
      </c>
      <c r="RS370" t="b">
        <v>1</v>
      </c>
      <c r="RW370" t="b">
        <v>1</v>
      </c>
      <c r="SA370" t="s">
        <v>1213</v>
      </c>
      <c r="SB370" t="s">
        <v>5245</v>
      </c>
      <c r="SC370">
        <v>92477802</v>
      </c>
      <c r="SD370" t="s">
        <v>5246</v>
      </c>
      <c r="SE370" s="2">
        <v>44602.595868055563</v>
      </c>
      <c r="SF370">
        <v>369</v>
      </c>
      <c r="SH370">
        <v>-1</v>
      </c>
      <c r="SK370" t="s">
        <v>518</v>
      </c>
      <c r="SL370">
        <v>1541</v>
      </c>
      <c r="SM370" t="s">
        <v>983</v>
      </c>
      <c r="SN370">
        <v>648550</v>
      </c>
    </row>
    <row r="371" spans="1:508" hidden="1" x14ac:dyDescent="0.25">
      <c r="A371" t="s">
        <v>5247</v>
      </c>
      <c r="B371" t="s">
        <v>5248</v>
      </c>
      <c r="D371" t="s">
        <v>5230</v>
      </c>
      <c r="E371" t="s">
        <v>950</v>
      </c>
      <c r="G371" s="1">
        <v>44602</v>
      </c>
      <c r="H371" t="s">
        <v>2762</v>
      </c>
      <c r="I371" t="s">
        <v>952</v>
      </c>
      <c r="J371" t="s">
        <v>476</v>
      </c>
      <c r="K371" t="s">
        <v>522</v>
      </c>
      <c r="M371" t="s">
        <v>478</v>
      </c>
      <c r="O371" t="s">
        <v>479</v>
      </c>
      <c r="P371" t="s">
        <v>480</v>
      </c>
      <c r="Q371" t="s">
        <v>573</v>
      </c>
      <c r="R371" t="s">
        <v>479</v>
      </c>
      <c r="S371" t="s">
        <v>482</v>
      </c>
      <c r="T371" t="b">
        <v>1</v>
      </c>
      <c r="AA371" t="s">
        <v>483</v>
      </c>
      <c r="AB371" t="s">
        <v>549</v>
      </c>
      <c r="AC371">
        <v>0</v>
      </c>
      <c r="AD371">
        <v>0</v>
      </c>
      <c r="AE371">
        <v>0</v>
      </c>
      <c r="AF371">
        <v>0</v>
      </c>
      <c r="AG371">
        <v>0</v>
      </c>
      <c r="AH371">
        <v>1</v>
      </c>
      <c r="AI371">
        <v>0</v>
      </c>
      <c r="AJ371" t="s">
        <v>470</v>
      </c>
      <c r="AK371" t="s">
        <v>486</v>
      </c>
      <c r="AL371" t="s">
        <v>486</v>
      </c>
      <c r="AM371">
        <v>0</v>
      </c>
      <c r="AN371">
        <v>0</v>
      </c>
      <c r="AO371">
        <v>3</v>
      </c>
      <c r="AP371">
        <v>0</v>
      </c>
      <c r="AQ371">
        <v>1</v>
      </c>
      <c r="AR371">
        <v>0</v>
      </c>
      <c r="AS371" t="s">
        <v>487</v>
      </c>
      <c r="AT371" t="s">
        <v>486</v>
      </c>
      <c r="AU371" t="s">
        <v>526</v>
      </c>
      <c r="AV371" t="s">
        <v>487</v>
      </c>
      <c r="AW371" t="s">
        <v>470</v>
      </c>
      <c r="AX371" t="s">
        <v>485</v>
      </c>
      <c r="AY371" t="s">
        <v>527</v>
      </c>
      <c r="AZ371">
        <v>5</v>
      </c>
      <c r="BA371" t="s">
        <v>787</v>
      </c>
      <c r="BC371" t="s">
        <v>803</v>
      </c>
      <c r="BE371" t="s">
        <v>1034</v>
      </c>
      <c r="BG371" t="s">
        <v>1427</v>
      </c>
      <c r="BI371" t="b">
        <v>1</v>
      </c>
      <c r="BJ371" t="b">
        <v>1</v>
      </c>
      <c r="BQ371">
        <v>5</v>
      </c>
      <c r="BR371" t="s">
        <v>956</v>
      </c>
      <c r="BS371" t="s">
        <v>510</v>
      </c>
      <c r="CV371" t="s">
        <v>1219</v>
      </c>
      <c r="CW371" t="b">
        <v>0</v>
      </c>
      <c r="CX371" t="b">
        <v>0</v>
      </c>
      <c r="CY371" t="b">
        <v>1</v>
      </c>
      <c r="CZ371" t="b">
        <v>0</v>
      </c>
      <c r="DA371" t="b">
        <v>1</v>
      </c>
      <c r="DB371" t="b">
        <v>0</v>
      </c>
      <c r="DC371" t="b">
        <v>0</v>
      </c>
      <c r="DP371" t="s">
        <v>510</v>
      </c>
      <c r="DQ371" t="s">
        <v>3990</v>
      </c>
      <c r="DT371" t="b">
        <v>1</v>
      </c>
      <c r="DV371" t="b">
        <v>1</v>
      </c>
      <c r="EC371" t="s">
        <v>510</v>
      </c>
      <c r="ED371" t="s">
        <v>1773</v>
      </c>
      <c r="EH371" t="b">
        <v>1</v>
      </c>
      <c r="EJ371" t="b">
        <v>1</v>
      </c>
      <c r="EP371" t="s">
        <v>510</v>
      </c>
      <c r="EQ371" t="s">
        <v>1159</v>
      </c>
      <c r="ER371" t="b">
        <v>1</v>
      </c>
      <c r="FA371" t="s">
        <v>510</v>
      </c>
      <c r="FB371" t="s">
        <v>510</v>
      </c>
      <c r="FC371" t="s">
        <v>510</v>
      </c>
      <c r="FD371" t="s">
        <v>510</v>
      </c>
      <c r="FE371" t="s">
        <v>510</v>
      </c>
      <c r="FF371" t="s">
        <v>510</v>
      </c>
      <c r="FG371" t="s">
        <v>476</v>
      </c>
      <c r="FH371" t="s">
        <v>510</v>
      </c>
      <c r="FI371" t="s">
        <v>510</v>
      </c>
      <c r="FJ371" t="s">
        <v>476</v>
      </c>
      <c r="FK371" t="s">
        <v>476</v>
      </c>
      <c r="FL371" t="s">
        <v>510</v>
      </c>
      <c r="GB371">
        <f>IF(Table1[[#This Row],[msna/Demographic_info/HH_members_group/total_m_c_muac]]=0,"",COUNTIF(Table1[[#This Row],[Grain or tubers e.g. bread, rice, noodles, bulger, frikeh, kaak, pasta, andoumeh, manakish, thick grain-based porridge, potatoes]:[Breastmilk]],"Yes"))</f>
        <v>0</v>
      </c>
      <c r="GC371" t="str">
        <f>IF(Table1[[#This Row],[Column1]]="","",IF(Table1[[#This Row],[Please select the assessment type:]]="Livelihood and Protection (MHPSS, CP, GBV)","",IF(Table1[[#This Row],[Column1]]&gt;4,"diverse","not diverse")))</f>
        <v>not diverse</v>
      </c>
      <c r="GH371" t="s">
        <v>5249</v>
      </c>
      <c r="GI371" t="b">
        <v>1</v>
      </c>
      <c r="GJ371" t="b">
        <v>1</v>
      </c>
      <c r="GM371" t="b">
        <v>1</v>
      </c>
      <c r="GN371" t="b">
        <v>1</v>
      </c>
      <c r="GO371" t="b">
        <v>1</v>
      </c>
      <c r="GT371" t="b">
        <v>1</v>
      </c>
      <c r="HA371" t="s">
        <v>551</v>
      </c>
      <c r="HG371" t="b">
        <v>1</v>
      </c>
      <c r="HO371" t="s">
        <v>5250</v>
      </c>
      <c r="HP371" t="s">
        <v>1356</v>
      </c>
      <c r="HT371" t="b">
        <v>1</v>
      </c>
      <c r="IC371" t="s">
        <v>1107</v>
      </c>
      <c r="ID371" t="b">
        <v>1</v>
      </c>
      <c r="IP371" t="s">
        <v>390</v>
      </c>
      <c r="IW371" t="b">
        <v>1</v>
      </c>
      <c r="IY371" t="s">
        <v>2284</v>
      </c>
      <c r="IZ371" t="s">
        <v>476</v>
      </c>
      <c r="JB371" t="s">
        <v>5251</v>
      </c>
      <c r="JC371" t="b">
        <v>1</v>
      </c>
      <c r="JE371" t="b">
        <v>1</v>
      </c>
      <c r="JL371" t="b">
        <v>1</v>
      </c>
      <c r="JQ371" t="s">
        <v>510</v>
      </c>
      <c r="JR371" t="s">
        <v>772</v>
      </c>
      <c r="JS371" t="b">
        <v>1</v>
      </c>
      <c r="KD371" t="s">
        <v>772</v>
      </c>
      <c r="KE371" t="b">
        <v>1</v>
      </c>
      <c r="KO371" t="s">
        <v>554</v>
      </c>
      <c r="KW371" t="b">
        <v>1</v>
      </c>
      <c r="LH371" t="s">
        <v>500</v>
      </c>
      <c r="LI371" t="b">
        <v>1</v>
      </c>
      <c r="LR371" t="s">
        <v>3769</v>
      </c>
      <c r="LS371" t="b">
        <v>1</v>
      </c>
      <c r="LT371" t="b">
        <v>1</v>
      </c>
      <c r="MI371" t="s">
        <v>1226</v>
      </c>
      <c r="MO371" t="b">
        <v>1</v>
      </c>
      <c r="MY371" t="s">
        <v>1023</v>
      </c>
      <c r="NH371" t="b">
        <v>1</v>
      </c>
      <c r="NK371" t="s">
        <v>924</v>
      </c>
      <c r="NL371" t="b">
        <v>1</v>
      </c>
      <c r="NV371" t="s">
        <v>510</v>
      </c>
      <c r="NW371" t="s">
        <v>5252</v>
      </c>
      <c r="NX371" t="s">
        <v>510</v>
      </c>
      <c r="NZ371" t="s">
        <v>830</v>
      </c>
      <c r="OB371" t="b">
        <v>1</v>
      </c>
      <c r="OE371" t="b">
        <v>1</v>
      </c>
      <c r="OL371" t="s">
        <v>3902</v>
      </c>
      <c r="OM371" t="b">
        <v>1</v>
      </c>
      <c r="ON371" t="b">
        <v>1</v>
      </c>
      <c r="OO371" t="b">
        <v>1</v>
      </c>
      <c r="OP371" t="b">
        <v>1</v>
      </c>
      <c r="OW371" t="s">
        <v>1384</v>
      </c>
      <c r="PC371" t="b">
        <v>1</v>
      </c>
      <c r="PG371" t="b">
        <v>1</v>
      </c>
      <c r="PL371">
        <v>400</v>
      </c>
      <c r="PM371">
        <v>800</v>
      </c>
      <c r="PN371" t="s">
        <v>1888</v>
      </c>
      <c r="PP371" t="b">
        <v>1</v>
      </c>
      <c r="PS371" t="b">
        <v>1</v>
      </c>
      <c r="QF371" t="s">
        <v>476</v>
      </c>
      <c r="QG371" t="s">
        <v>509</v>
      </c>
      <c r="QH371" t="b">
        <v>1</v>
      </c>
      <c r="QP371" t="s">
        <v>510</v>
      </c>
      <c r="QR371" t="s">
        <v>510</v>
      </c>
      <c r="RC371" t="s">
        <v>673</v>
      </c>
      <c r="RE371" t="s">
        <v>510</v>
      </c>
      <c r="RG371" t="s">
        <v>5253</v>
      </c>
      <c r="RH371" t="s">
        <v>1098</v>
      </c>
      <c r="RI371" t="b">
        <v>1</v>
      </c>
      <c r="RR371" t="s">
        <v>514</v>
      </c>
      <c r="RS371" t="b">
        <v>1</v>
      </c>
      <c r="SA371" t="s">
        <v>515</v>
      </c>
      <c r="SB371" t="s">
        <v>5254</v>
      </c>
      <c r="SC371">
        <v>92477803</v>
      </c>
      <c r="SD371" t="s">
        <v>5255</v>
      </c>
      <c r="SE371" s="2">
        <v>44602.595879629633</v>
      </c>
      <c r="SF371">
        <v>370</v>
      </c>
      <c r="SH371">
        <v>-1</v>
      </c>
      <c r="SK371" t="s">
        <v>518</v>
      </c>
      <c r="SL371">
        <v>2075</v>
      </c>
      <c r="SM371" t="s">
        <v>983</v>
      </c>
      <c r="SN371">
        <v>648550</v>
      </c>
    </row>
    <row r="372" spans="1:508" hidden="1" x14ac:dyDescent="0.25">
      <c r="A372" t="s">
        <v>5256</v>
      </c>
      <c r="B372" t="s">
        <v>5257</v>
      </c>
      <c r="D372" t="s">
        <v>5230</v>
      </c>
      <c r="E372" t="s">
        <v>950</v>
      </c>
      <c r="G372" s="1">
        <v>44602</v>
      </c>
      <c r="H372" t="s">
        <v>2762</v>
      </c>
      <c r="I372" t="s">
        <v>952</v>
      </c>
      <c r="J372" t="s">
        <v>476</v>
      </c>
      <c r="K372" t="s">
        <v>522</v>
      </c>
      <c r="M372" t="s">
        <v>478</v>
      </c>
      <c r="O372" t="s">
        <v>479</v>
      </c>
      <c r="P372" t="s">
        <v>548</v>
      </c>
      <c r="Q372" t="s">
        <v>573</v>
      </c>
      <c r="R372" t="s">
        <v>479</v>
      </c>
      <c r="S372" t="s">
        <v>482</v>
      </c>
      <c r="T372" t="b">
        <v>1</v>
      </c>
      <c r="AA372" t="s">
        <v>483</v>
      </c>
      <c r="AB372" t="s">
        <v>878</v>
      </c>
      <c r="AC372">
        <v>0</v>
      </c>
      <c r="AD372">
        <v>0</v>
      </c>
      <c r="AE372">
        <v>0</v>
      </c>
      <c r="AF372">
        <v>1</v>
      </c>
      <c r="AG372">
        <v>0</v>
      </c>
      <c r="AH372">
        <v>1</v>
      </c>
      <c r="AI372">
        <v>1</v>
      </c>
      <c r="AJ372" t="s">
        <v>486</v>
      </c>
      <c r="AK372" t="s">
        <v>485</v>
      </c>
      <c r="AL372" t="s">
        <v>487</v>
      </c>
      <c r="AM372">
        <v>0</v>
      </c>
      <c r="AN372">
        <v>0</v>
      </c>
      <c r="AO372">
        <v>1</v>
      </c>
      <c r="AP372">
        <v>0</v>
      </c>
      <c r="AQ372">
        <v>1</v>
      </c>
      <c r="AR372">
        <v>1</v>
      </c>
      <c r="AS372" t="s">
        <v>486</v>
      </c>
      <c r="AT372" t="s">
        <v>485</v>
      </c>
      <c r="AU372" t="s">
        <v>487</v>
      </c>
      <c r="AV372" t="s">
        <v>485</v>
      </c>
      <c r="AW372" t="s">
        <v>470</v>
      </c>
      <c r="AX372" t="s">
        <v>526</v>
      </c>
      <c r="AY372" t="s">
        <v>660</v>
      </c>
      <c r="AZ372">
        <v>6</v>
      </c>
      <c r="BA372" t="s">
        <v>953</v>
      </c>
      <c r="BC372" t="s">
        <v>787</v>
      </c>
      <c r="BE372" t="s">
        <v>1340</v>
      </c>
      <c r="BG372" t="s">
        <v>1642</v>
      </c>
      <c r="BH372" t="b">
        <v>1</v>
      </c>
      <c r="BI372" t="b">
        <v>1</v>
      </c>
      <c r="BJ372" t="b">
        <v>1</v>
      </c>
      <c r="BQ372">
        <v>15</v>
      </c>
      <c r="BR372" t="s">
        <v>956</v>
      </c>
      <c r="BS372" t="s">
        <v>510</v>
      </c>
      <c r="CV372" t="s">
        <v>2466</v>
      </c>
      <c r="CW372" t="b">
        <v>0</v>
      </c>
      <c r="CX372" t="b">
        <v>1</v>
      </c>
      <c r="CY372" t="b">
        <v>1</v>
      </c>
      <c r="CZ372" t="b">
        <v>0</v>
      </c>
      <c r="DA372" t="b">
        <v>0</v>
      </c>
      <c r="DB372" t="b">
        <v>0</v>
      </c>
      <c r="DC372" t="b">
        <v>0</v>
      </c>
      <c r="DE372">
        <v>1</v>
      </c>
      <c r="DF372">
        <v>1</v>
      </c>
      <c r="DP372" t="s">
        <v>510</v>
      </c>
      <c r="DQ372" t="s">
        <v>1403</v>
      </c>
      <c r="DW372" t="b">
        <v>1</v>
      </c>
      <c r="EC372" t="s">
        <v>476</v>
      </c>
      <c r="ED372" t="s">
        <v>959</v>
      </c>
      <c r="EJ372" t="b">
        <v>1</v>
      </c>
      <c r="EK372" t="b">
        <v>1</v>
      </c>
      <c r="EP372" t="s">
        <v>510</v>
      </c>
      <c r="EQ372" t="s">
        <v>5258</v>
      </c>
      <c r="ES372" t="b">
        <v>1</v>
      </c>
      <c r="EV372" t="b">
        <v>1</v>
      </c>
      <c r="FA372" t="s">
        <v>476</v>
      </c>
      <c r="FB372" t="s">
        <v>510</v>
      </c>
      <c r="FC372" t="s">
        <v>476</v>
      </c>
      <c r="FD372" t="s">
        <v>510</v>
      </c>
      <c r="FE372" t="s">
        <v>510</v>
      </c>
      <c r="FF372" t="s">
        <v>510</v>
      </c>
      <c r="FG372" t="s">
        <v>476</v>
      </c>
      <c r="FH372" t="s">
        <v>510</v>
      </c>
      <c r="FI372" t="s">
        <v>510</v>
      </c>
      <c r="FJ372" t="s">
        <v>510</v>
      </c>
      <c r="FK372" t="s">
        <v>476</v>
      </c>
      <c r="FL372" t="s">
        <v>510</v>
      </c>
      <c r="GB372">
        <f>IF(Table1[[#This Row],[msna/Demographic_info/HH_members_group/total_m_c_muac]]=0,"",COUNTIF(Table1[[#This Row],[Grain or tubers e.g. bread, rice, noodles, bulger, frikeh, kaak, pasta, andoumeh, manakish, thick grain-based porridge, potatoes]:[Breastmilk]],"Yes"))</f>
        <v>0</v>
      </c>
      <c r="GC372" t="str">
        <f>IF(Table1[[#This Row],[Column1]]="","",IF(Table1[[#This Row],[Please select the assessment type:]]="Livelihood and Protection (MHPSS, CP, GBV)","",IF(Table1[[#This Row],[Column1]]&gt;4,"diverse","not diverse")))</f>
        <v>not diverse</v>
      </c>
      <c r="GH372" t="s">
        <v>4775</v>
      </c>
      <c r="GJ372" t="b">
        <v>1</v>
      </c>
      <c r="GT372" t="b">
        <v>1</v>
      </c>
      <c r="HA372" t="s">
        <v>4570</v>
      </c>
      <c r="HJ372" t="b">
        <v>1</v>
      </c>
      <c r="HK372" t="b">
        <v>1</v>
      </c>
      <c r="HO372" t="s">
        <v>5259</v>
      </c>
      <c r="HP372" t="s">
        <v>1617</v>
      </c>
      <c r="HS372" t="b">
        <v>1</v>
      </c>
      <c r="HT372" t="b">
        <v>1</v>
      </c>
      <c r="IC372" t="s">
        <v>1242</v>
      </c>
      <c r="ID372" t="b">
        <v>1</v>
      </c>
      <c r="IE372" t="b">
        <v>1</v>
      </c>
      <c r="IP372" t="s">
        <v>1691</v>
      </c>
      <c r="IQ372" t="b">
        <v>1</v>
      </c>
      <c r="IV372" t="b">
        <v>1</v>
      </c>
      <c r="IZ372" t="s">
        <v>769</v>
      </c>
      <c r="JB372" t="s">
        <v>5260</v>
      </c>
      <c r="JE372" t="b">
        <v>1</v>
      </c>
      <c r="JL372" t="b">
        <v>1</v>
      </c>
      <c r="JQ372" t="s">
        <v>771</v>
      </c>
      <c r="JR372" t="s">
        <v>826</v>
      </c>
      <c r="JS372" t="b">
        <v>1</v>
      </c>
      <c r="JW372" t="b">
        <v>1</v>
      </c>
      <c r="KD372" t="s">
        <v>826</v>
      </c>
      <c r="KE372" t="b">
        <v>1</v>
      </c>
      <c r="KI372" t="b">
        <v>1</v>
      </c>
      <c r="KO372" t="s">
        <v>554</v>
      </c>
      <c r="KW372" t="b">
        <v>1</v>
      </c>
      <c r="LH372" t="s">
        <v>500</v>
      </c>
      <c r="LI372" t="b">
        <v>1</v>
      </c>
      <c r="LR372" t="s">
        <v>3411</v>
      </c>
      <c r="LS372" t="b">
        <v>1</v>
      </c>
      <c r="LX372" t="b">
        <v>1</v>
      </c>
      <c r="MI372" t="s">
        <v>1226</v>
      </c>
      <c r="MO372" t="b">
        <v>1</v>
      </c>
      <c r="MY372" t="s">
        <v>1023</v>
      </c>
      <c r="NH372" t="b">
        <v>1</v>
      </c>
      <c r="NK372" t="s">
        <v>1024</v>
      </c>
      <c r="NR372" t="b">
        <v>1</v>
      </c>
      <c r="NV372" t="s">
        <v>476</v>
      </c>
      <c r="NX372" t="s">
        <v>510</v>
      </c>
      <c r="NZ372" t="s">
        <v>1605</v>
      </c>
      <c r="OA372" t="b">
        <v>1</v>
      </c>
      <c r="OB372" t="b">
        <v>1</v>
      </c>
      <c r="OC372" t="b">
        <v>1</v>
      </c>
      <c r="OL372" t="s">
        <v>3746</v>
      </c>
      <c r="ON372" t="b">
        <v>1</v>
      </c>
      <c r="OO372" t="b">
        <v>1</v>
      </c>
      <c r="OW372" t="s">
        <v>507</v>
      </c>
      <c r="PC372" t="b">
        <v>1</v>
      </c>
      <c r="PL372">
        <v>600</v>
      </c>
      <c r="PM372">
        <v>1300</v>
      </c>
      <c r="PN372" t="s">
        <v>5261</v>
      </c>
      <c r="PP372" t="b">
        <v>1</v>
      </c>
      <c r="PT372" t="b">
        <v>1</v>
      </c>
      <c r="PV372" t="b">
        <v>1</v>
      </c>
      <c r="QF372" t="s">
        <v>476</v>
      </c>
      <c r="QG372" t="s">
        <v>509</v>
      </c>
      <c r="QH372" t="b">
        <v>1</v>
      </c>
      <c r="QP372" t="s">
        <v>510</v>
      </c>
      <c r="QR372" t="s">
        <v>476</v>
      </c>
      <c r="QS372" t="s">
        <v>5262</v>
      </c>
      <c r="QT372" t="b">
        <v>1</v>
      </c>
      <c r="QW372" t="b">
        <v>1</v>
      </c>
      <c r="RC372" t="s">
        <v>673</v>
      </c>
      <c r="RE372" t="s">
        <v>510</v>
      </c>
      <c r="RG372" t="s">
        <v>5263</v>
      </c>
      <c r="RH372" t="s">
        <v>833</v>
      </c>
      <c r="RI372" t="b">
        <v>1</v>
      </c>
      <c r="RN372" t="b">
        <v>1</v>
      </c>
      <c r="RR372" t="s">
        <v>589</v>
      </c>
      <c r="RW372" t="b">
        <v>1</v>
      </c>
      <c r="SA372" t="s">
        <v>543</v>
      </c>
      <c r="SB372" t="s">
        <v>5264</v>
      </c>
      <c r="SC372">
        <v>92477804</v>
      </c>
      <c r="SD372" t="s">
        <v>5265</v>
      </c>
      <c r="SE372" s="2">
        <v>44602.595891203702</v>
      </c>
      <c r="SF372">
        <v>371</v>
      </c>
      <c r="SH372">
        <v>-1</v>
      </c>
      <c r="SK372" t="s">
        <v>518</v>
      </c>
      <c r="SL372">
        <v>1468</v>
      </c>
      <c r="SM372" t="s">
        <v>983</v>
      </c>
      <c r="SN372">
        <v>648550</v>
      </c>
    </row>
    <row r="373" spans="1:508" hidden="1" x14ac:dyDescent="0.25">
      <c r="A373" t="s">
        <v>5266</v>
      </c>
      <c r="B373" t="s">
        <v>5267</v>
      </c>
      <c r="C373" t="s">
        <v>470</v>
      </c>
      <c r="D373" t="s">
        <v>5240</v>
      </c>
      <c r="E373" t="s">
        <v>950</v>
      </c>
      <c r="G373" s="1">
        <v>44602</v>
      </c>
      <c r="H373" t="s">
        <v>2762</v>
      </c>
      <c r="I373" t="s">
        <v>952</v>
      </c>
      <c r="J373" t="s">
        <v>476</v>
      </c>
      <c r="K373" t="s">
        <v>522</v>
      </c>
      <c r="M373" t="s">
        <v>478</v>
      </c>
      <c r="O373" t="s">
        <v>479</v>
      </c>
      <c r="P373" t="s">
        <v>548</v>
      </c>
      <c r="Q373" t="s">
        <v>573</v>
      </c>
      <c r="R373" t="s">
        <v>479</v>
      </c>
      <c r="S373" t="s">
        <v>482</v>
      </c>
      <c r="T373" t="b">
        <v>1</v>
      </c>
      <c r="AA373" t="s">
        <v>483</v>
      </c>
      <c r="AB373" t="s">
        <v>484</v>
      </c>
      <c r="AC373">
        <v>0</v>
      </c>
      <c r="AD373">
        <v>0</v>
      </c>
      <c r="AE373">
        <v>0</v>
      </c>
      <c r="AF373">
        <v>1</v>
      </c>
      <c r="AG373">
        <v>0</v>
      </c>
      <c r="AH373">
        <v>2</v>
      </c>
      <c r="AI373">
        <v>0</v>
      </c>
      <c r="AJ373" t="s">
        <v>486</v>
      </c>
      <c r="AK373" t="s">
        <v>485</v>
      </c>
      <c r="AL373" t="s">
        <v>487</v>
      </c>
      <c r="AM373">
        <v>0</v>
      </c>
      <c r="AN373">
        <v>0</v>
      </c>
      <c r="AO373">
        <v>1</v>
      </c>
      <c r="AP373">
        <v>1</v>
      </c>
      <c r="AQ373">
        <v>3</v>
      </c>
      <c r="AR373">
        <v>0</v>
      </c>
      <c r="AS373" t="s">
        <v>485</v>
      </c>
      <c r="AT373" t="s">
        <v>487</v>
      </c>
      <c r="AU373" t="s">
        <v>527</v>
      </c>
      <c r="AV373" t="s">
        <v>487</v>
      </c>
      <c r="AW373" t="s">
        <v>470</v>
      </c>
      <c r="AX373" t="s">
        <v>527</v>
      </c>
      <c r="AY373" t="s">
        <v>839</v>
      </c>
      <c r="AZ373">
        <v>8</v>
      </c>
      <c r="BA373" t="s">
        <v>953</v>
      </c>
      <c r="BC373" t="s">
        <v>787</v>
      </c>
      <c r="BE373" t="s">
        <v>1340</v>
      </c>
      <c r="BG373" t="s">
        <v>1486</v>
      </c>
      <c r="BH373" t="b">
        <v>1</v>
      </c>
      <c r="BI373" t="b">
        <v>1</v>
      </c>
      <c r="BJ373" t="b">
        <v>1</v>
      </c>
      <c r="BQ373">
        <v>20</v>
      </c>
      <c r="BR373" t="s">
        <v>956</v>
      </c>
      <c r="BS373" t="s">
        <v>510</v>
      </c>
      <c r="CV373" t="s">
        <v>1156</v>
      </c>
      <c r="CW373" t="b">
        <v>0</v>
      </c>
      <c r="CX373" t="b">
        <v>1</v>
      </c>
      <c r="CY373" t="b">
        <v>0</v>
      </c>
      <c r="CZ373" t="b">
        <v>0</v>
      </c>
      <c r="DA373" t="b">
        <v>0</v>
      </c>
      <c r="DB373" t="b">
        <v>0</v>
      </c>
      <c r="DC373" t="b">
        <v>0</v>
      </c>
      <c r="DE373">
        <v>1</v>
      </c>
      <c r="DF373">
        <v>1</v>
      </c>
      <c r="DP373" t="s">
        <v>510</v>
      </c>
      <c r="DQ373" t="s">
        <v>5268</v>
      </c>
      <c r="DW373" t="b">
        <v>1</v>
      </c>
      <c r="DX373" t="b">
        <v>1</v>
      </c>
      <c r="EC373" t="s">
        <v>476</v>
      </c>
      <c r="ED373" t="s">
        <v>959</v>
      </c>
      <c r="EJ373" t="b">
        <v>1</v>
      </c>
      <c r="EK373" t="b">
        <v>1</v>
      </c>
      <c r="EP373" t="s">
        <v>510</v>
      </c>
      <c r="EQ373" t="s">
        <v>3584</v>
      </c>
      <c r="ES373" t="b">
        <v>1</v>
      </c>
      <c r="EU373" t="b">
        <v>1</v>
      </c>
      <c r="FA373" t="s">
        <v>476</v>
      </c>
      <c r="FB373" t="s">
        <v>510</v>
      </c>
      <c r="FC373" t="s">
        <v>476</v>
      </c>
      <c r="FD373" t="s">
        <v>476</v>
      </c>
      <c r="FE373" t="s">
        <v>510</v>
      </c>
      <c r="FF373" t="s">
        <v>510</v>
      </c>
      <c r="FG373" t="s">
        <v>476</v>
      </c>
      <c r="FH373" t="s">
        <v>510</v>
      </c>
      <c r="FI373" t="s">
        <v>476</v>
      </c>
      <c r="FJ373" t="s">
        <v>476</v>
      </c>
      <c r="FK373" t="s">
        <v>476</v>
      </c>
      <c r="FL373" t="s">
        <v>510</v>
      </c>
      <c r="GB373">
        <f>IF(Table1[[#This Row],[msna/Demographic_info/HH_members_group/total_m_c_muac]]=0,"",COUNTIF(Table1[[#This Row],[Grain or tubers e.g. bread, rice, noodles, bulger, frikeh, kaak, pasta, andoumeh, manakish, thick grain-based porridge, potatoes]:[Breastmilk]],"Yes"))</f>
        <v>0</v>
      </c>
      <c r="GC373" t="str">
        <f>IF(Table1[[#This Row],[Column1]]="","",IF(Table1[[#This Row],[Please select the assessment type:]]="Livelihood and Protection (MHPSS, CP, GBV)","",IF(Table1[[#This Row],[Column1]]&gt;4,"diverse","not diverse")))</f>
        <v>not diverse</v>
      </c>
      <c r="GH373" t="s">
        <v>3155</v>
      </c>
      <c r="GJ373" t="b">
        <v>1</v>
      </c>
      <c r="GT373" t="b">
        <v>1</v>
      </c>
      <c r="HA373" t="s">
        <v>2207</v>
      </c>
      <c r="HF373" t="b">
        <v>1</v>
      </c>
      <c r="HO373" t="s">
        <v>5269</v>
      </c>
      <c r="HP373" t="s">
        <v>1163</v>
      </c>
      <c r="HQ373" t="b">
        <v>1</v>
      </c>
      <c r="HR373" t="b">
        <v>1</v>
      </c>
      <c r="IC373" t="s">
        <v>1242</v>
      </c>
      <c r="ID373" t="b">
        <v>1</v>
      </c>
      <c r="IE373" t="b">
        <v>1</v>
      </c>
      <c r="IP373" t="s">
        <v>554</v>
      </c>
      <c r="IX373" t="b">
        <v>1</v>
      </c>
      <c r="IZ373" t="s">
        <v>769</v>
      </c>
      <c r="JB373" t="s">
        <v>5260</v>
      </c>
      <c r="JE373" t="b">
        <v>1</v>
      </c>
      <c r="JL373" t="b">
        <v>1</v>
      </c>
      <c r="JQ373" t="s">
        <v>771</v>
      </c>
      <c r="JR373" t="s">
        <v>826</v>
      </c>
      <c r="JS373" t="b">
        <v>1</v>
      </c>
      <c r="JW373" t="b">
        <v>1</v>
      </c>
      <c r="KD373" t="s">
        <v>772</v>
      </c>
      <c r="KE373" t="b">
        <v>1</v>
      </c>
      <c r="KO373" t="s">
        <v>554</v>
      </c>
      <c r="KW373" t="b">
        <v>1</v>
      </c>
      <c r="LH373" t="s">
        <v>500</v>
      </c>
      <c r="LI373" t="b">
        <v>1</v>
      </c>
      <c r="LR373" t="s">
        <v>2235</v>
      </c>
      <c r="LS373" t="b">
        <v>1</v>
      </c>
      <c r="LV373" t="b">
        <v>1</v>
      </c>
      <c r="MI373" t="s">
        <v>1226</v>
      </c>
      <c r="MO373" t="b">
        <v>1</v>
      </c>
      <c r="MY373" t="s">
        <v>1383</v>
      </c>
      <c r="MZ373" t="b">
        <v>1</v>
      </c>
      <c r="NA373" t="b">
        <v>1</v>
      </c>
      <c r="NK373" t="s">
        <v>504</v>
      </c>
      <c r="NT373" t="b">
        <v>1</v>
      </c>
      <c r="NV373" t="s">
        <v>476</v>
      </c>
      <c r="NX373" t="s">
        <v>510</v>
      </c>
      <c r="NZ373" t="s">
        <v>1605</v>
      </c>
      <c r="OA373" t="b">
        <v>1</v>
      </c>
      <c r="OB373" t="b">
        <v>1</v>
      </c>
      <c r="OC373" t="b">
        <v>1</v>
      </c>
      <c r="OL373" t="s">
        <v>3982</v>
      </c>
      <c r="OM373" t="b">
        <v>1</v>
      </c>
      <c r="OO373" t="b">
        <v>1</v>
      </c>
      <c r="OW373" t="s">
        <v>507</v>
      </c>
      <c r="PC373" t="b">
        <v>1</v>
      </c>
      <c r="PL373">
        <v>1500</v>
      </c>
      <c r="PM373">
        <v>2400</v>
      </c>
      <c r="PN373" t="s">
        <v>5270</v>
      </c>
      <c r="PS373" t="b">
        <v>1</v>
      </c>
      <c r="PV373" t="b">
        <v>1</v>
      </c>
      <c r="QF373" t="s">
        <v>476</v>
      </c>
      <c r="QG373" t="s">
        <v>509</v>
      </c>
      <c r="QH373" t="b">
        <v>1</v>
      </c>
      <c r="QP373" t="s">
        <v>510</v>
      </c>
      <c r="QR373" t="s">
        <v>510</v>
      </c>
      <c r="RC373" t="s">
        <v>673</v>
      </c>
      <c r="RE373" t="s">
        <v>510</v>
      </c>
      <c r="RG373" t="s">
        <v>5263</v>
      </c>
      <c r="RH373" t="s">
        <v>833</v>
      </c>
      <c r="RI373" t="b">
        <v>1</v>
      </c>
      <c r="RN373" t="b">
        <v>1</v>
      </c>
      <c r="RR373" t="s">
        <v>589</v>
      </c>
      <c r="RW373" t="b">
        <v>1</v>
      </c>
      <c r="SA373" t="s">
        <v>543</v>
      </c>
      <c r="SB373" t="s">
        <v>5271</v>
      </c>
      <c r="SC373">
        <v>92477805</v>
      </c>
      <c r="SD373" t="s">
        <v>5272</v>
      </c>
      <c r="SE373" s="2">
        <v>44602.595902777779</v>
      </c>
      <c r="SF373">
        <v>372</v>
      </c>
      <c r="SH373">
        <v>-1</v>
      </c>
      <c r="SK373" t="s">
        <v>518</v>
      </c>
      <c r="SL373">
        <v>4026</v>
      </c>
      <c r="SM373" t="s">
        <v>983</v>
      </c>
      <c r="SN373">
        <v>648550</v>
      </c>
    </row>
    <row r="374" spans="1:508" hidden="1" x14ac:dyDescent="0.25">
      <c r="A374" t="s">
        <v>5273</v>
      </c>
      <c r="B374" t="s">
        <v>5274</v>
      </c>
      <c r="D374" t="s">
        <v>5230</v>
      </c>
      <c r="E374" t="s">
        <v>950</v>
      </c>
      <c r="G374" s="1">
        <v>44602</v>
      </c>
      <c r="H374" t="s">
        <v>2762</v>
      </c>
      <c r="I374" t="s">
        <v>952</v>
      </c>
      <c r="J374" t="s">
        <v>476</v>
      </c>
      <c r="K374" t="s">
        <v>522</v>
      </c>
      <c r="M374" t="s">
        <v>478</v>
      </c>
      <c r="O374" t="s">
        <v>479</v>
      </c>
      <c r="P374" t="s">
        <v>480</v>
      </c>
      <c r="Q374" t="s">
        <v>573</v>
      </c>
      <c r="R374" t="s">
        <v>479</v>
      </c>
      <c r="S374" t="s">
        <v>482</v>
      </c>
      <c r="T374" t="b">
        <v>1</v>
      </c>
      <c r="AA374" t="s">
        <v>483</v>
      </c>
      <c r="AB374" t="s">
        <v>878</v>
      </c>
      <c r="AC374">
        <v>0</v>
      </c>
      <c r="AD374">
        <v>0</v>
      </c>
      <c r="AE374">
        <v>0</v>
      </c>
      <c r="AF374">
        <v>1</v>
      </c>
      <c r="AG374">
        <v>0</v>
      </c>
      <c r="AH374">
        <v>1</v>
      </c>
      <c r="AI374">
        <v>0</v>
      </c>
      <c r="AJ374" t="s">
        <v>486</v>
      </c>
      <c r="AK374" t="s">
        <v>486</v>
      </c>
      <c r="AL374" t="s">
        <v>485</v>
      </c>
      <c r="AM374">
        <v>0</v>
      </c>
      <c r="AN374">
        <v>0</v>
      </c>
      <c r="AO374">
        <v>0</v>
      </c>
      <c r="AP374">
        <v>0</v>
      </c>
      <c r="AQ374">
        <v>1</v>
      </c>
      <c r="AR374">
        <v>0</v>
      </c>
      <c r="AS374" t="s">
        <v>470</v>
      </c>
      <c r="AT374" t="s">
        <v>486</v>
      </c>
      <c r="AU374" t="s">
        <v>486</v>
      </c>
      <c r="AV374" t="s">
        <v>486</v>
      </c>
      <c r="AW374" t="s">
        <v>470</v>
      </c>
      <c r="AX374" t="s">
        <v>485</v>
      </c>
      <c r="AY374" t="s">
        <v>487</v>
      </c>
      <c r="AZ374">
        <v>3</v>
      </c>
      <c r="BA374" t="s">
        <v>953</v>
      </c>
      <c r="BC374" t="s">
        <v>787</v>
      </c>
      <c r="BE374" t="s">
        <v>1034</v>
      </c>
      <c r="BG374" t="s">
        <v>1642</v>
      </c>
      <c r="BH374" t="b">
        <v>1</v>
      </c>
      <c r="BI374" t="b">
        <v>1</v>
      </c>
      <c r="BJ374" t="b">
        <v>1</v>
      </c>
      <c r="BQ374">
        <v>20</v>
      </c>
      <c r="BR374" t="s">
        <v>956</v>
      </c>
      <c r="BS374" t="s">
        <v>510</v>
      </c>
      <c r="CV374" t="s">
        <v>4357</v>
      </c>
      <c r="CW374" t="b">
        <v>0</v>
      </c>
      <c r="CX374" t="b">
        <v>0</v>
      </c>
      <c r="CY374" t="b">
        <v>1</v>
      </c>
      <c r="CZ374" t="b">
        <v>1</v>
      </c>
      <c r="DA374" t="b">
        <v>0</v>
      </c>
      <c r="DB374" t="b">
        <v>0</v>
      </c>
      <c r="DC374" t="b">
        <v>0</v>
      </c>
      <c r="DE374">
        <v>1</v>
      </c>
      <c r="DF374">
        <v>1</v>
      </c>
      <c r="DP374" t="s">
        <v>476</v>
      </c>
      <c r="EC374" t="s">
        <v>476</v>
      </c>
      <c r="ED374" t="s">
        <v>959</v>
      </c>
      <c r="EJ374" t="b">
        <v>1</v>
      </c>
      <c r="EK374" t="b">
        <v>1</v>
      </c>
      <c r="EP374" t="s">
        <v>510</v>
      </c>
      <c r="EQ374" t="s">
        <v>3584</v>
      </c>
      <c r="ES374" t="b">
        <v>1</v>
      </c>
      <c r="EU374" t="b">
        <v>1</v>
      </c>
      <c r="FA374" t="s">
        <v>476</v>
      </c>
      <c r="FB374" t="s">
        <v>510</v>
      </c>
      <c r="FC374" t="s">
        <v>476</v>
      </c>
      <c r="FD374" t="s">
        <v>476</v>
      </c>
      <c r="FE374" t="s">
        <v>510</v>
      </c>
      <c r="FF374" t="s">
        <v>510</v>
      </c>
      <c r="FG374" t="s">
        <v>476</v>
      </c>
      <c r="FH374" t="s">
        <v>510</v>
      </c>
      <c r="FI374" t="s">
        <v>476</v>
      </c>
      <c r="FJ374" t="s">
        <v>476</v>
      </c>
      <c r="FK374" t="s">
        <v>476</v>
      </c>
      <c r="FL374" t="s">
        <v>510</v>
      </c>
      <c r="GB374">
        <f>IF(Table1[[#This Row],[msna/Demographic_info/HH_members_group/total_m_c_muac]]=0,"",COUNTIF(Table1[[#This Row],[Grain or tubers e.g. bread, rice, noodles, bulger, frikeh, kaak, pasta, andoumeh, manakish, thick grain-based porridge, potatoes]:[Breastmilk]],"Yes"))</f>
        <v>0</v>
      </c>
      <c r="GC374" t="str">
        <f>IF(Table1[[#This Row],[Column1]]="","",IF(Table1[[#This Row],[Please select the assessment type:]]="Livelihood and Protection (MHPSS, CP, GBV)","",IF(Table1[[#This Row],[Column1]]&gt;4,"diverse","not diverse")))</f>
        <v>not diverse</v>
      </c>
      <c r="GH374" t="s">
        <v>3155</v>
      </c>
      <c r="GJ374" t="b">
        <v>1</v>
      </c>
      <c r="GT374" t="b">
        <v>1</v>
      </c>
      <c r="HA374" t="s">
        <v>4570</v>
      </c>
      <c r="HJ374" t="b">
        <v>1</v>
      </c>
      <c r="HK374" t="b">
        <v>1</v>
      </c>
      <c r="HO374" t="s">
        <v>5275</v>
      </c>
      <c r="HP374" t="s">
        <v>2458</v>
      </c>
      <c r="HQ374" t="b">
        <v>1</v>
      </c>
      <c r="HW374" t="b">
        <v>1</v>
      </c>
      <c r="IC374" t="s">
        <v>1242</v>
      </c>
      <c r="ID374" t="b">
        <v>1</v>
      </c>
      <c r="IE374" t="b">
        <v>1</v>
      </c>
      <c r="IP374" t="s">
        <v>496</v>
      </c>
      <c r="IV374" t="b">
        <v>1</v>
      </c>
      <c r="IZ374" t="s">
        <v>769</v>
      </c>
      <c r="JB374" t="s">
        <v>5260</v>
      </c>
      <c r="JE374" t="b">
        <v>1</v>
      </c>
      <c r="JL374" t="b">
        <v>1</v>
      </c>
      <c r="JQ374" t="s">
        <v>771</v>
      </c>
      <c r="JR374" t="s">
        <v>826</v>
      </c>
      <c r="JS374" t="b">
        <v>1</v>
      </c>
      <c r="JW374" t="b">
        <v>1</v>
      </c>
      <c r="KD374" t="s">
        <v>826</v>
      </c>
      <c r="KE374" t="b">
        <v>1</v>
      </c>
      <c r="KI374" t="b">
        <v>1</v>
      </c>
      <c r="KO374" t="s">
        <v>554</v>
      </c>
      <c r="KW374" t="b">
        <v>1</v>
      </c>
      <c r="LH374" t="s">
        <v>500</v>
      </c>
      <c r="LI374" t="b">
        <v>1</v>
      </c>
      <c r="LR374" t="s">
        <v>5276</v>
      </c>
      <c r="LS374" t="b">
        <v>1</v>
      </c>
      <c r="LV374" t="b">
        <v>1</v>
      </c>
      <c r="LX374" t="b">
        <v>1</v>
      </c>
      <c r="MI374" t="s">
        <v>1226</v>
      </c>
      <c r="MO374" t="b">
        <v>1</v>
      </c>
      <c r="MY374" t="s">
        <v>1023</v>
      </c>
      <c r="NH374" t="b">
        <v>1</v>
      </c>
      <c r="NK374" t="s">
        <v>504</v>
      </c>
      <c r="NT374" t="b">
        <v>1</v>
      </c>
      <c r="NV374" t="s">
        <v>510</v>
      </c>
      <c r="NW374" t="s">
        <v>5252</v>
      </c>
      <c r="NX374" t="s">
        <v>510</v>
      </c>
      <c r="NZ374" t="s">
        <v>1605</v>
      </c>
      <c r="OA374" t="b">
        <v>1</v>
      </c>
      <c r="OB374" t="b">
        <v>1</v>
      </c>
      <c r="OC374" t="b">
        <v>1</v>
      </c>
      <c r="OL374" t="s">
        <v>3746</v>
      </c>
      <c r="ON374" t="b">
        <v>1</v>
      </c>
      <c r="OO374" t="b">
        <v>1</v>
      </c>
      <c r="OW374" t="s">
        <v>507</v>
      </c>
      <c r="PC374" t="b">
        <v>1</v>
      </c>
      <c r="PL374">
        <v>700</v>
      </c>
      <c r="PM374">
        <v>1200</v>
      </c>
      <c r="PN374" t="s">
        <v>5270</v>
      </c>
      <c r="PS374" t="b">
        <v>1</v>
      </c>
      <c r="PV374" t="b">
        <v>1</v>
      </c>
      <c r="QF374" t="s">
        <v>476</v>
      </c>
      <c r="QG374" t="s">
        <v>509</v>
      </c>
      <c r="QH374" t="b">
        <v>1</v>
      </c>
      <c r="QP374" t="s">
        <v>510</v>
      </c>
      <c r="QR374" t="s">
        <v>510</v>
      </c>
      <c r="RC374" t="s">
        <v>673</v>
      </c>
      <c r="RE374" t="s">
        <v>510</v>
      </c>
      <c r="RG374" t="s">
        <v>5277</v>
      </c>
      <c r="RH374" t="s">
        <v>1573</v>
      </c>
      <c r="RL374" t="b">
        <v>1</v>
      </c>
      <c r="RN374" t="b">
        <v>1</v>
      </c>
      <c r="RR374" t="s">
        <v>566</v>
      </c>
      <c r="RS374" t="b">
        <v>1</v>
      </c>
      <c r="RW374" t="b">
        <v>1</v>
      </c>
      <c r="SA374" t="s">
        <v>543</v>
      </c>
      <c r="SB374" t="s">
        <v>5278</v>
      </c>
      <c r="SC374">
        <v>92477806</v>
      </c>
      <c r="SD374" t="s">
        <v>5279</v>
      </c>
      <c r="SE374" s="2">
        <v>44602.595914351848</v>
      </c>
      <c r="SF374">
        <v>373</v>
      </c>
      <c r="SH374">
        <v>-1</v>
      </c>
      <c r="SK374" t="s">
        <v>518</v>
      </c>
      <c r="SL374">
        <v>1820</v>
      </c>
      <c r="SM374" t="s">
        <v>983</v>
      </c>
      <c r="SN374">
        <v>648550</v>
      </c>
    </row>
    <row r="375" spans="1:508" hidden="1" x14ac:dyDescent="0.25">
      <c r="A375" t="s">
        <v>5280</v>
      </c>
      <c r="B375" t="s">
        <v>5281</v>
      </c>
      <c r="D375" t="s">
        <v>5282</v>
      </c>
      <c r="E375" t="s">
        <v>950</v>
      </c>
      <c r="G375" s="1">
        <v>44602</v>
      </c>
      <c r="H375" t="s">
        <v>2762</v>
      </c>
      <c r="I375" t="s">
        <v>952</v>
      </c>
      <c r="J375" t="s">
        <v>476</v>
      </c>
      <c r="K375" t="s">
        <v>477</v>
      </c>
      <c r="L375" s="1">
        <v>42410</v>
      </c>
      <c r="M375" t="s">
        <v>478</v>
      </c>
      <c r="O375" t="s">
        <v>572</v>
      </c>
      <c r="P375" t="s">
        <v>548</v>
      </c>
      <c r="Q375" t="s">
        <v>481</v>
      </c>
      <c r="R375" t="s">
        <v>479</v>
      </c>
      <c r="S375" t="s">
        <v>482</v>
      </c>
      <c r="T375" t="b">
        <v>1</v>
      </c>
      <c r="AA375" t="s">
        <v>483</v>
      </c>
      <c r="AB375" t="s">
        <v>484</v>
      </c>
      <c r="AC375">
        <v>1</v>
      </c>
      <c r="AD375">
        <v>0</v>
      </c>
      <c r="AE375">
        <v>0</v>
      </c>
      <c r="AF375">
        <v>0</v>
      </c>
      <c r="AG375">
        <v>0</v>
      </c>
      <c r="AH375">
        <v>1</v>
      </c>
      <c r="AI375">
        <v>1</v>
      </c>
      <c r="AJ375" t="s">
        <v>470</v>
      </c>
      <c r="AK375" t="s">
        <v>485</v>
      </c>
      <c r="AL375" t="s">
        <v>485</v>
      </c>
      <c r="AM375">
        <v>0</v>
      </c>
      <c r="AN375">
        <v>2</v>
      </c>
      <c r="AO375">
        <v>1</v>
      </c>
      <c r="AP375">
        <v>0</v>
      </c>
      <c r="AQ375">
        <v>1</v>
      </c>
      <c r="AR375">
        <v>1</v>
      </c>
      <c r="AS375" t="s">
        <v>487</v>
      </c>
      <c r="AT375" t="s">
        <v>485</v>
      </c>
      <c r="AU375" t="s">
        <v>527</v>
      </c>
      <c r="AV375" t="s">
        <v>487</v>
      </c>
      <c r="AW375" t="s">
        <v>485</v>
      </c>
      <c r="AX375" t="s">
        <v>526</v>
      </c>
      <c r="AY375" t="s">
        <v>722</v>
      </c>
      <c r="AZ375">
        <v>7</v>
      </c>
      <c r="BA375" t="s">
        <v>787</v>
      </c>
      <c r="BC375" t="s">
        <v>954</v>
      </c>
      <c r="BE375" t="s">
        <v>1034</v>
      </c>
      <c r="BG375" t="s">
        <v>1627</v>
      </c>
      <c r="BJ375" t="b">
        <v>1</v>
      </c>
      <c r="BQ375">
        <v>30</v>
      </c>
      <c r="BR375" t="s">
        <v>956</v>
      </c>
      <c r="BS375" t="s">
        <v>510</v>
      </c>
      <c r="CV375" t="s">
        <v>4357</v>
      </c>
      <c r="CW375" t="b">
        <v>0</v>
      </c>
      <c r="CX375" t="b">
        <v>0</v>
      </c>
      <c r="CY375" t="b">
        <v>1</v>
      </c>
      <c r="CZ375" t="b">
        <v>1</v>
      </c>
      <c r="DA375" t="b">
        <v>0</v>
      </c>
      <c r="DB375" t="b">
        <v>0</v>
      </c>
      <c r="DC375" t="b">
        <v>0</v>
      </c>
      <c r="DF375">
        <v>1</v>
      </c>
      <c r="DG375">
        <v>1</v>
      </c>
      <c r="DJ375">
        <v>1</v>
      </c>
      <c r="DK375">
        <v>1</v>
      </c>
      <c r="DP375" t="s">
        <v>510</v>
      </c>
      <c r="DQ375" t="s">
        <v>3338</v>
      </c>
      <c r="DU375" t="b">
        <v>1</v>
      </c>
      <c r="EC375" t="s">
        <v>476</v>
      </c>
      <c r="ED375" t="s">
        <v>2781</v>
      </c>
      <c r="EI375" t="b">
        <v>1</v>
      </c>
      <c r="EP375" t="s">
        <v>476</v>
      </c>
      <c r="EQ375" t="s">
        <v>960</v>
      </c>
      <c r="ER375" t="b">
        <v>1</v>
      </c>
      <c r="ES375" t="b">
        <v>1</v>
      </c>
      <c r="FA375" t="s">
        <v>476</v>
      </c>
      <c r="FB375" t="s">
        <v>510</v>
      </c>
      <c r="FC375" t="s">
        <v>476</v>
      </c>
      <c r="FD375" t="s">
        <v>510</v>
      </c>
      <c r="FE375" t="s">
        <v>510</v>
      </c>
      <c r="FF375" t="s">
        <v>510</v>
      </c>
      <c r="FG375" t="s">
        <v>476</v>
      </c>
      <c r="FH375" t="s">
        <v>476</v>
      </c>
      <c r="FI375" t="s">
        <v>510</v>
      </c>
      <c r="FJ375" t="s">
        <v>510</v>
      </c>
      <c r="FK375" t="s">
        <v>510</v>
      </c>
      <c r="FL375" t="s">
        <v>476</v>
      </c>
      <c r="FM375" t="s">
        <v>543</v>
      </c>
      <c r="FN375" t="s">
        <v>476</v>
      </c>
      <c r="FO375" t="s">
        <v>476</v>
      </c>
      <c r="FP375" t="s">
        <v>510</v>
      </c>
      <c r="FQ375" t="s">
        <v>510</v>
      </c>
      <c r="FR375" t="s">
        <v>510</v>
      </c>
      <c r="FS375" t="s">
        <v>476</v>
      </c>
      <c r="FT375" t="s">
        <v>510</v>
      </c>
      <c r="FU375" t="s">
        <v>476</v>
      </c>
      <c r="FV375" t="s">
        <v>510</v>
      </c>
      <c r="FW375" t="s">
        <v>476</v>
      </c>
      <c r="FX375" t="s">
        <v>510</v>
      </c>
      <c r="FY375" t="s">
        <v>510</v>
      </c>
      <c r="FZ375" t="s">
        <v>510</v>
      </c>
      <c r="GA375" t="s">
        <v>510</v>
      </c>
      <c r="GB375">
        <f>IF(Table1[[#This Row],[msna/Demographic_info/HH_members_group/total_m_c_muac]]=0,"",COUNTIF(Table1[[#This Row],[Grain or tubers e.g. bread, rice, noodles, bulger, frikeh, kaak, pasta, andoumeh, manakish, thick grain-based porridge, potatoes]:[Breastmilk]],"Yes"))</f>
        <v>5</v>
      </c>
      <c r="GC375" t="str">
        <f>IF(Table1[[#This Row],[Column1]]="","",IF(Table1[[#This Row],[Please select the assessment type:]]="Livelihood and Protection (MHPSS, CP, GBV)","",IF(Table1[[#This Row],[Column1]]&gt;4,"diverse","not diverse")))</f>
        <v>diverse</v>
      </c>
      <c r="GD375">
        <v>2</v>
      </c>
      <c r="GE375" t="s">
        <v>485</v>
      </c>
      <c r="GF375">
        <v>1</v>
      </c>
      <c r="GG375" t="s">
        <v>486</v>
      </c>
      <c r="GH375" t="s">
        <v>4392</v>
      </c>
      <c r="GI375" t="b">
        <v>1</v>
      </c>
      <c r="GL375" t="b">
        <v>1</v>
      </c>
      <c r="HA375" t="s">
        <v>1202</v>
      </c>
      <c r="HB375" t="b">
        <v>1</v>
      </c>
      <c r="HD375" t="b">
        <v>1</v>
      </c>
      <c r="HO375" t="s">
        <v>486</v>
      </c>
      <c r="HP375" t="s">
        <v>768</v>
      </c>
      <c r="HQ375" t="b">
        <v>1</v>
      </c>
      <c r="IC375" t="s">
        <v>1107</v>
      </c>
      <c r="ID375" t="b">
        <v>1</v>
      </c>
      <c r="IP375" t="s">
        <v>845</v>
      </c>
      <c r="IQ375" t="b">
        <v>1</v>
      </c>
      <c r="IS375" t="b">
        <v>1</v>
      </c>
      <c r="IZ375" t="s">
        <v>769</v>
      </c>
      <c r="JB375" t="s">
        <v>1293</v>
      </c>
      <c r="JC375" t="b">
        <v>1</v>
      </c>
      <c r="JQ375" t="s">
        <v>510</v>
      </c>
      <c r="JR375" t="s">
        <v>772</v>
      </c>
      <c r="JS375" t="b">
        <v>1</v>
      </c>
      <c r="KD375" t="s">
        <v>772</v>
      </c>
      <c r="KE375" t="b">
        <v>1</v>
      </c>
      <c r="KO375" t="s">
        <v>554</v>
      </c>
      <c r="KW375" t="b">
        <v>1</v>
      </c>
      <c r="LH375" t="s">
        <v>554</v>
      </c>
      <c r="LP375" t="b">
        <v>1</v>
      </c>
      <c r="LR375" t="s">
        <v>5283</v>
      </c>
      <c r="LY375" t="b">
        <v>1</v>
      </c>
      <c r="MI375" t="s">
        <v>4838</v>
      </c>
      <c r="ML375" t="b">
        <v>1</v>
      </c>
      <c r="MN375" t="b">
        <v>1</v>
      </c>
      <c r="MY375" t="s">
        <v>538</v>
      </c>
      <c r="NE375" t="b">
        <v>1</v>
      </c>
      <c r="NK375" t="s">
        <v>2599</v>
      </c>
      <c r="NM375" t="b">
        <v>1</v>
      </c>
      <c r="NN375" t="b">
        <v>1</v>
      </c>
      <c r="NV375" t="s">
        <v>476</v>
      </c>
      <c r="NX375" t="s">
        <v>510</v>
      </c>
      <c r="NZ375" t="s">
        <v>625</v>
      </c>
      <c r="OB375" t="b">
        <v>1</v>
      </c>
      <c r="OE375" t="b">
        <v>1</v>
      </c>
      <c r="OF375" t="b">
        <v>1</v>
      </c>
      <c r="OL375" t="s">
        <v>796</v>
      </c>
      <c r="OM375" t="b">
        <v>1</v>
      </c>
      <c r="OW375" t="s">
        <v>585</v>
      </c>
      <c r="OX375" t="b">
        <v>1</v>
      </c>
      <c r="PM375">
        <v>1200</v>
      </c>
      <c r="PN375" t="s">
        <v>5284</v>
      </c>
      <c r="PO375" t="b">
        <v>1</v>
      </c>
      <c r="PR375" t="b">
        <v>1</v>
      </c>
      <c r="QF375" t="s">
        <v>476</v>
      </c>
      <c r="QG375" t="s">
        <v>509</v>
      </c>
      <c r="QH375" t="b">
        <v>1</v>
      </c>
      <c r="QP375" t="s">
        <v>510</v>
      </c>
      <c r="QR375" t="s">
        <v>510</v>
      </c>
      <c r="RC375" t="s">
        <v>673</v>
      </c>
      <c r="RE375" t="s">
        <v>510</v>
      </c>
      <c r="RG375" t="s">
        <v>5285</v>
      </c>
      <c r="RH375" t="s">
        <v>611</v>
      </c>
      <c r="RJ375" t="b">
        <v>1</v>
      </c>
      <c r="RL375" t="b">
        <v>1</v>
      </c>
      <c r="RR375" t="s">
        <v>1266</v>
      </c>
      <c r="RS375" t="b">
        <v>1</v>
      </c>
      <c r="RT375" t="b">
        <v>1</v>
      </c>
      <c r="SA375" t="s">
        <v>5286</v>
      </c>
      <c r="SB375" t="s">
        <v>5287</v>
      </c>
      <c r="SC375">
        <v>92477886</v>
      </c>
      <c r="SD375" t="s">
        <v>5288</v>
      </c>
      <c r="SE375" s="2">
        <v>44602.598287037043</v>
      </c>
      <c r="SF375">
        <v>374</v>
      </c>
      <c r="SH375">
        <v>-1</v>
      </c>
      <c r="SK375" t="s">
        <v>518</v>
      </c>
      <c r="SL375">
        <v>1820</v>
      </c>
      <c r="SM375" t="s">
        <v>983</v>
      </c>
      <c r="SN375">
        <v>648550</v>
      </c>
    </row>
    <row r="376" spans="1:508" hidden="1" x14ac:dyDescent="0.25">
      <c r="A376" t="s">
        <v>5289</v>
      </c>
      <c r="B376" t="s">
        <v>5290</v>
      </c>
      <c r="C376" t="s">
        <v>470</v>
      </c>
      <c r="D376" t="s">
        <v>5282</v>
      </c>
      <c r="E376" t="s">
        <v>950</v>
      </c>
      <c r="G376" s="1">
        <v>44602</v>
      </c>
      <c r="H376" t="s">
        <v>2762</v>
      </c>
      <c r="I376" t="s">
        <v>952</v>
      </c>
      <c r="J376" t="s">
        <v>476</v>
      </c>
      <c r="K376" t="s">
        <v>522</v>
      </c>
      <c r="M376" t="s">
        <v>1012</v>
      </c>
      <c r="O376" t="s">
        <v>572</v>
      </c>
      <c r="P376" t="s">
        <v>480</v>
      </c>
      <c r="Q376" t="s">
        <v>481</v>
      </c>
      <c r="R376" t="s">
        <v>479</v>
      </c>
      <c r="S376" t="s">
        <v>482</v>
      </c>
      <c r="T376" t="b">
        <v>1</v>
      </c>
      <c r="AA376" t="s">
        <v>483</v>
      </c>
      <c r="AB376" t="s">
        <v>574</v>
      </c>
      <c r="AC376">
        <v>1</v>
      </c>
      <c r="AD376">
        <v>0</v>
      </c>
      <c r="AE376">
        <v>1</v>
      </c>
      <c r="AF376">
        <v>0</v>
      </c>
      <c r="AG376">
        <v>0</v>
      </c>
      <c r="AH376">
        <v>1</v>
      </c>
      <c r="AI376">
        <v>0</v>
      </c>
      <c r="AJ376" t="s">
        <v>486</v>
      </c>
      <c r="AK376" t="s">
        <v>486</v>
      </c>
      <c r="AL376" t="s">
        <v>485</v>
      </c>
      <c r="AM376">
        <v>1</v>
      </c>
      <c r="AN376">
        <v>1</v>
      </c>
      <c r="AO376">
        <v>0</v>
      </c>
      <c r="AP376">
        <v>0</v>
      </c>
      <c r="AQ376">
        <v>1</v>
      </c>
      <c r="AR376">
        <v>0</v>
      </c>
      <c r="AS376" t="s">
        <v>485</v>
      </c>
      <c r="AT376" t="s">
        <v>486</v>
      </c>
      <c r="AU376" t="s">
        <v>487</v>
      </c>
      <c r="AV376" t="s">
        <v>487</v>
      </c>
      <c r="AW376" t="s">
        <v>485</v>
      </c>
      <c r="AX376" t="s">
        <v>485</v>
      </c>
      <c r="AY376" t="s">
        <v>527</v>
      </c>
      <c r="AZ376">
        <v>5</v>
      </c>
      <c r="BA376" t="s">
        <v>787</v>
      </c>
      <c r="BC376" t="s">
        <v>954</v>
      </c>
      <c r="BE376" t="s">
        <v>1034</v>
      </c>
      <c r="BG376" t="s">
        <v>955</v>
      </c>
      <c r="BI376" t="b">
        <v>1</v>
      </c>
      <c r="BQ376">
        <v>40</v>
      </c>
      <c r="BR376" t="s">
        <v>1663</v>
      </c>
      <c r="BS376" t="s">
        <v>510</v>
      </c>
      <c r="CV376" t="s">
        <v>4357</v>
      </c>
      <c r="CW376" t="b">
        <v>0</v>
      </c>
      <c r="CX376" t="b">
        <v>0</v>
      </c>
      <c r="CY376" t="b">
        <v>1</v>
      </c>
      <c r="CZ376" t="b">
        <v>1</v>
      </c>
      <c r="DA376" t="b">
        <v>0</v>
      </c>
      <c r="DB376" t="b">
        <v>0</v>
      </c>
      <c r="DC376" t="b">
        <v>0</v>
      </c>
      <c r="DF376">
        <v>1</v>
      </c>
      <c r="DG376">
        <v>2</v>
      </c>
      <c r="DP376" t="s">
        <v>476</v>
      </c>
      <c r="EC376" t="s">
        <v>476</v>
      </c>
      <c r="ED376" t="s">
        <v>1746</v>
      </c>
      <c r="EH376" t="b">
        <v>1</v>
      </c>
      <c r="EP376" t="s">
        <v>476</v>
      </c>
      <c r="EQ376" t="s">
        <v>1038</v>
      </c>
      <c r="ES376" t="b">
        <v>1</v>
      </c>
      <c r="FA376" t="s">
        <v>476</v>
      </c>
      <c r="FB376" t="s">
        <v>510</v>
      </c>
      <c r="FC376" t="s">
        <v>476</v>
      </c>
      <c r="FD376" t="s">
        <v>510</v>
      </c>
      <c r="FE376" t="s">
        <v>510</v>
      </c>
      <c r="FF376" t="s">
        <v>510</v>
      </c>
      <c r="FG376" t="s">
        <v>476</v>
      </c>
      <c r="FH376" t="s">
        <v>476</v>
      </c>
      <c r="FI376" t="s">
        <v>476</v>
      </c>
      <c r="FJ376" t="s">
        <v>476</v>
      </c>
      <c r="FK376" t="s">
        <v>476</v>
      </c>
      <c r="FL376" t="s">
        <v>510</v>
      </c>
      <c r="FN376" t="s">
        <v>476</v>
      </c>
      <c r="FO376" t="s">
        <v>476</v>
      </c>
      <c r="FP376" t="s">
        <v>510</v>
      </c>
      <c r="FQ376" t="s">
        <v>510</v>
      </c>
      <c r="FR376" t="s">
        <v>476</v>
      </c>
      <c r="FS376" t="s">
        <v>476</v>
      </c>
      <c r="FT376" t="s">
        <v>510</v>
      </c>
      <c r="FU376" t="s">
        <v>476</v>
      </c>
      <c r="FV376" t="s">
        <v>510</v>
      </c>
      <c r="FW376" t="s">
        <v>476</v>
      </c>
      <c r="FX376" t="s">
        <v>510</v>
      </c>
      <c r="FY376" t="s">
        <v>476</v>
      </c>
      <c r="FZ376" t="s">
        <v>510</v>
      </c>
      <c r="GA376" t="s">
        <v>476</v>
      </c>
      <c r="GB376">
        <f>IF(Table1[[#This Row],[msna/Demographic_info/HH_members_group/total_m_c_muac]]=0,"",COUNTIF(Table1[[#This Row],[Grain or tubers e.g. bread, rice, noodles, bulger, frikeh, kaak, pasta, andoumeh, manakish, thick grain-based porridge, potatoes]:[Breastmilk]],"Yes"))</f>
        <v>8</v>
      </c>
      <c r="GC376" t="str">
        <f>IF(Table1[[#This Row],[Column1]]="","",IF(Table1[[#This Row],[Please select the assessment type:]]="Livelihood and Protection (MHPSS, CP, GBV)","",IF(Table1[[#This Row],[Column1]]&gt;4,"diverse","not diverse")))</f>
        <v>diverse</v>
      </c>
      <c r="GD376">
        <v>2</v>
      </c>
      <c r="GE376" t="s">
        <v>485</v>
      </c>
      <c r="GF376">
        <v>1</v>
      </c>
      <c r="GG376" t="s">
        <v>486</v>
      </c>
      <c r="GH376" t="s">
        <v>5291</v>
      </c>
      <c r="GN376" t="b">
        <v>1</v>
      </c>
      <c r="GV376" t="b">
        <v>1</v>
      </c>
      <c r="HA376" t="s">
        <v>5292</v>
      </c>
      <c r="HB376" t="b">
        <v>1</v>
      </c>
      <c r="HC376" t="b">
        <v>1</v>
      </c>
      <c r="HD376" t="b">
        <v>1</v>
      </c>
      <c r="HO376" t="s">
        <v>5293</v>
      </c>
      <c r="HP376" t="s">
        <v>1241</v>
      </c>
      <c r="HQ376" t="b">
        <v>1</v>
      </c>
      <c r="HR376" t="b">
        <v>1</v>
      </c>
      <c r="HT376" t="b">
        <v>1</v>
      </c>
      <c r="IC376" t="s">
        <v>1242</v>
      </c>
      <c r="ID376" t="b">
        <v>1</v>
      </c>
      <c r="IE376" t="b">
        <v>1</v>
      </c>
      <c r="IP376" t="s">
        <v>1243</v>
      </c>
      <c r="IQ376" t="b">
        <v>1</v>
      </c>
      <c r="IZ376" t="s">
        <v>769</v>
      </c>
      <c r="JB376" t="s">
        <v>1293</v>
      </c>
      <c r="JC376" t="b">
        <v>1</v>
      </c>
      <c r="JQ376" t="s">
        <v>510</v>
      </c>
      <c r="JR376" t="s">
        <v>498</v>
      </c>
      <c r="JX376" t="b">
        <v>1</v>
      </c>
      <c r="KD376" t="s">
        <v>601</v>
      </c>
      <c r="KE376" t="b">
        <v>1</v>
      </c>
      <c r="KJ376" t="b">
        <v>1</v>
      </c>
      <c r="KO376" t="s">
        <v>792</v>
      </c>
      <c r="KP376" t="b">
        <v>1</v>
      </c>
      <c r="KR376" t="b">
        <v>1</v>
      </c>
      <c r="KY376" t="s">
        <v>498</v>
      </c>
      <c r="LA376" t="b">
        <v>1</v>
      </c>
      <c r="LH376" t="s">
        <v>751</v>
      </c>
      <c r="LI376" t="b">
        <v>1</v>
      </c>
      <c r="LJ376" t="b">
        <v>1</v>
      </c>
      <c r="LR376" t="s">
        <v>5294</v>
      </c>
      <c r="LU376" t="b">
        <v>1</v>
      </c>
      <c r="LY376" t="b">
        <v>1</v>
      </c>
      <c r="ME376" t="b">
        <v>1</v>
      </c>
      <c r="MI376" t="s">
        <v>1462</v>
      </c>
      <c r="MN376" t="b">
        <v>1</v>
      </c>
      <c r="MO376" t="b">
        <v>1</v>
      </c>
      <c r="MY376" t="s">
        <v>1023</v>
      </c>
      <c r="NH376" t="b">
        <v>1</v>
      </c>
      <c r="NK376" t="s">
        <v>2599</v>
      </c>
      <c r="NM376" t="b">
        <v>1</v>
      </c>
      <c r="NN376" t="b">
        <v>1</v>
      </c>
      <c r="NV376" t="s">
        <v>476</v>
      </c>
      <c r="NX376" t="s">
        <v>510</v>
      </c>
      <c r="NZ376" t="s">
        <v>5295</v>
      </c>
      <c r="OC376" t="b">
        <v>1</v>
      </c>
      <c r="OD376" t="b">
        <v>1</v>
      </c>
      <c r="OE376" t="b">
        <v>1</v>
      </c>
      <c r="OG376" t="b">
        <v>1</v>
      </c>
      <c r="OL376" t="s">
        <v>3902</v>
      </c>
      <c r="OM376" t="b">
        <v>1</v>
      </c>
      <c r="ON376" t="b">
        <v>1</v>
      </c>
      <c r="OO376" t="b">
        <v>1</v>
      </c>
      <c r="OP376" t="b">
        <v>1</v>
      </c>
      <c r="OW376" t="s">
        <v>3817</v>
      </c>
      <c r="OX376" t="b">
        <v>1</v>
      </c>
      <c r="PA376" t="b">
        <v>1</v>
      </c>
      <c r="PM376">
        <v>2600</v>
      </c>
      <c r="PN376" t="s">
        <v>609</v>
      </c>
      <c r="PO376" t="b">
        <v>1</v>
      </c>
      <c r="QF376" t="s">
        <v>476</v>
      </c>
      <c r="QG376" t="s">
        <v>509</v>
      </c>
      <c r="QH376" t="b">
        <v>1</v>
      </c>
      <c r="QP376" t="s">
        <v>510</v>
      </c>
      <c r="QR376" t="s">
        <v>771</v>
      </c>
      <c r="RC376" t="s">
        <v>673</v>
      </c>
      <c r="RE376" t="s">
        <v>510</v>
      </c>
      <c r="RG376" t="s">
        <v>5296</v>
      </c>
      <c r="RH376" t="s">
        <v>3309</v>
      </c>
      <c r="RL376" t="b">
        <v>1</v>
      </c>
      <c r="RM376" t="b">
        <v>1</v>
      </c>
      <c r="RR376" t="s">
        <v>514</v>
      </c>
      <c r="RS376" t="b">
        <v>1</v>
      </c>
      <c r="SA376" t="s">
        <v>543</v>
      </c>
      <c r="SB376" t="s">
        <v>5297</v>
      </c>
      <c r="SC376">
        <v>92477888</v>
      </c>
      <c r="SD376" t="s">
        <v>5298</v>
      </c>
      <c r="SE376" s="2">
        <v>44602.598298611112</v>
      </c>
      <c r="SF376">
        <v>375</v>
      </c>
      <c r="SH376">
        <v>-1</v>
      </c>
      <c r="SK376" t="s">
        <v>518</v>
      </c>
      <c r="SL376">
        <v>10093</v>
      </c>
      <c r="SM376" t="s">
        <v>983</v>
      </c>
      <c r="SN376">
        <v>648550</v>
      </c>
    </row>
    <row r="377" spans="1:508" hidden="1" x14ac:dyDescent="0.25">
      <c r="A377" t="s">
        <v>5299</v>
      </c>
      <c r="B377" t="s">
        <v>5300</v>
      </c>
      <c r="C377" t="s">
        <v>470</v>
      </c>
      <c r="D377" t="s">
        <v>5282</v>
      </c>
      <c r="E377" t="s">
        <v>950</v>
      </c>
      <c r="G377" s="1">
        <v>44602</v>
      </c>
      <c r="H377" t="s">
        <v>2762</v>
      </c>
      <c r="I377" t="s">
        <v>952</v>
      </c>
      <c r="J377" t="s">
        <v>476</v>
      </c>
      <c r="K377" t="s">
        <v>477</v>
      </c>
      <c r="L377" s="1">
        <v>42410</v>
      </c>
      <c r="M377" t="s">
        <v>478</v>
      </c>
      <c r="O377" t="s">
        <v>572</v>
      </c>
      <c r="P377" t="s">
        <v>480</v>
      </c>
      <c r="Q377" t="s">
        <v>573</v>
      </c>
      <c r="R377" t="s">
        <v>572</v>
      </c>
      <c r="S377" t="s">
        <v>482</v>
      </c>
      <c r="T377" t="b">
        <v>1</v>
      </c>
      <c r="AA377" t="s">
        <v>483</v>
      </c>
      <c r="AB377" t="s">
        <v>594</v>
      </c>
      <c r="AC377">
        <v>1</v>
      </c>
      <c r="AD377">
        <v>0</v>
      </c>
      <c r="AE377">
        <v>1</v>
      </c>
      <c r="AF377">
        <v>0</v>
      </c>
      <c r="AG377">
        <v>0</v>
      </c>
      <c r="AH377">
        <v>1</v>
      </c>
      <c r="AI377">
        <v>0</v>
      </c>
      <c r="AJ377" t="s">
        <v>486</v>
      </c>
      <c r="AK377" t="s">
        <v>486</v>
      </c>
      <c r="AL377" t="s">
        <v>485</v>
      </c>
      <c r="AM377">
        <v>0</v>
      </c>
      <c r="AN377">
        <v>2</v>
      </c>
      <c r="AO377">
        <v>0</v>
      </c>
      <c r="AP377">
        <v>0</v>
      </c>
      <c r="AQ377">
        <v>1</v>
      </c>
      <c r="AR377">
        <v>0</v>
      </c>
      <c r="AS377" t="s">
        <v>485</v>
      </c>
      <c r="AT377" t="s">
        <v>486</v>
      </c>
      <c r="AU377" t="s">
        <v>487</v>
      </c>
      <c r="AV377" t="s">
        <v>487</v>
      </c>
      <c r="AW377" t="s">
        <v>487</v>
      </c>
      <c r="AX377" t="s">
        <v>485</v>
      </c>
      <c r="AY377" t="s">
        <v>527</v>
      </c>
      <c r="AZ377">
        <v>5</v>
      </c>
      <c r="BA377" t="s">
        <v>787</v>
      </c>
      <c r="BC377" t="s">
        <v>803</v>
      </c>
      <c r="BE377" t="s">
        <v>954</v>
      </c>
      <c r="BG377" t="s">
        <v>1627</v>
      </c>
      <c r="BJ377" t="b">
        <v>1</v>
      </c>
      <c r="BQ377">
        <v>30</v>
      </c>
      <c r="BR377" t="s">
        <v>956</v>
      </c>
      <c r="BS377" t="s">
        <v>510</v>
      </c>
      <c r="CV377" t="s">
        <v>1352</v>
      </c>
      <c r="CW377" t="b">
        <v>0</v>
      </c>
      <c r="CX377" t="b">
        <v>0</v>
      </c>
      <c r="CY377" t="b">
        <v>1</v>
      </c>
      <c r="CZ377" t="b">
        <v>0</v>
      </c>
      <c r="DA377" t="b">
        <v>0</v>
      </c>
      <c r="DB377" t="b">
        <v>0</v>
      </c>
      <c r="DC377" t="b">
        <v>0</v>
      </c>
      <c r="DE377">
        <v>1</v>
      </c>
      <c r="DG377">
        <v>1</v>
      </c>
      <c r="DP377" t="s">
        <v>510</v>
      </c>
      <c r="DQ377" t="s">
        <v>5301</v>
      </c>
      <c r="DR377" t="b">
        <v>1</v>
      </c>
      <c r="DV377" t="b">
        <v>1</v>
      </c>
      <c r="EC377" t="s">
        <v>476</v>
      </c>
      <c r="ED377" t="s">
        <v>1237</v>
      </c>
      <c r="EJ377" t="b">
        <v>1</v>
      </c>
      <c r="EP377" t="s">
        <v>476</v>
      </c>
      <c r="EQ377" t="s">
        <v>1159</v>
      </c>
      <c r="ER377" t="b">
        <v>1</v>
      </c>
      <c r="FA377" t="s">
        <v>476</v>
      </c>
      <c r="FB377" t="s">
        <v>510</v>
      </c>
      <c r="FC377" t="s">
        <v>476</v>
      </c>
      <c r="FD377" t="s">
        <v>510</v>
      </c>
      <c r="FE377" t="s">
        <v>510</v>
      </c>
      <c r="FF377" t="s">
        <v>510</v>
      </c>
      <c r="FG377" t="s">
        <v>510</v>
      </c>
      <c r="FH377" t="s">
        <v>476</v>
      </c>
      <c r="FI377" t="s">
        <v>510</v>
      </c>
      <c r="FJ377" t="s">
        <v>510</v>
      </c>
      <c r="FK377" t="s">
        <v>476</v>
      </c>
      <c r="FL377" t="s">
        <v>510</v>
      </c>
      <c r="FN377" t="s">
        <v>476</v>
      </c>
      <c r="FO377" t="s">
        <v>476</v>
      </c>
      <c r="FP377" t="s">
        <v>510</v>
      </c>
      <c r="FQ377" t="s">
        <v>510</v>
      </c>
      <c r="FR377" t="s">
        <v>510</v>
      </c>
      <c r="FS377" t="s">
        <v>510</v>
      </c>
      <c r="FT377" t="s">
        <v>476</v>
      </c>
      <c r="FU377" t="s">
        <v>510</v>
      </c>
      <c r="FV377" t="s">
        <v>510</v>
      </c>
      <c r="FW377" t="s">
        <v>476</v>
      </c>
      <c r="FX377" t="s">
        <v>510</v>
      </c>
      <c r="FY377" t="s">
        <v>476</v>
      </c>
      <c r="FZ377" t="s">
        <v>510</v>
      </c>
      <c r="GA377" t="s">
        <v>476</v>
      </c>
      <c r="GB377">
        <f>IF(Table1[[#This Row],[msna/Demographic_info/HH_members_group/total_m_c_muac]]=0,"",COUNTIF(Table1[[#This Row],[Grain or tubers e.g. bread, rice, noodles, bulger, frikeh, kaak, pasta, andoumeh, manakish, thick grain-based porridge, potatoes]:[Breastmilk]],"Yes"))</f>
        <v>6</v>
      </c>
      <c r="GC377" t="str">
        <f>IF(Table1[[#This Row],[Column1]]="","",IF(Table1[[#This Row],[Please select the assessment type:]]="Livelihood and Protection (MHPSS, CP, GBV)","",IF(Table1[[#This Row],[Column1]]&gt;4,"diverse","not diverse")))</f>
        <v>diverse</v>
      </c>
      <c r="GD377">
        <v>2</v>
      </c>
      <c r="GE377" t="s">
        <v>485</v>
      </c>
      <c r="GF377">
        <v>1</v>
      </c>
      <c r="GG377" t="s">
        <v>486</v>
      </c>
      <c r="GH377" t="s">
        <v>1141</v>
      </c>
      <c r="GT377" t="b">
        <v>1</v>
      </c>
      <c r="HA377" t="s">
        <v>1564</v>
      </c>
      <c r="HB377" t="b">
        <v>1</v>
      </c>
      <c r="HC377" t="b">
        <v>1</v>
      </c>
      <c r="HO377" t="s">
        <v>5302</v>
      </c>
      <c r="HP377" t="s">
        <v>768</v>
      </c>
      <c r="HQ377" t="b">
        <v>1</v>
      </c>
      <c r="IC377" t="s">
        <v>1107</v>
      </c>
      <c r="ID377" t="b">
        <v>1</v>
      </c>
      <c r="IP377" t="s">
        <v>554</v>
      </c>
      <c r="IX377" t="b">
        <v>1</v>
      </c>
      <c r="IZ377" t="s">
        <v>510</v>
      </c>
      <c r="JA377" t="s">
        <v>1820</v>
      </c>
      <c r="JB377" t="s">
        <v>788</v>
      </c>
      <c r="JO377" t="b">
        <v>1</v>
      </c>
      <c r="JQ377" t="s">
        <v>510</v>
      </c>
      <c r="JR377" t="s">
        <v>554</v>
      </c>
      <c r="KB377" t="b">
        <v>1</v>
      </c>
      <c r="KD377" t="s">
        <v>554</v>
      </c>
      <c r="KM377" t="b">
        <v>1</v>
      </c>
      <c r="KO377" t="s">
        <v>554</v>
      </c>
      <c r="KW377" t="b">
        <v>1</v>
      </c>
      <c r="LH377" t="s">
        <v>500</v>
      </c>
      <c r="LI377" t="b">
        <v>1</v>
      </c>
      <c r="LR377" t="s">
        <v>1370</v>
      </c>
      <c r="LS377" t="b">
        <v>1</v>
      </c>
      <c r="LW377" t="b">
        <v>1</v>
      </c>
      <c r="MI377" t="s">
        <v>5303</v>
      </c>
      <c r="MJ377" t="b">
        <v>1</v>
      </c>
      <c r="MN377" t="b">
        <v>1</v>
      </c>
      <c r="MO377" t="b">
        <v>1</v>
      </c>
      <c r="MY377" t="s">
        <v>1276</v>
      </c>
      <c r="NA377" t="b">
        <v>1</v>
      </c>
      <c r="NK377" t="s">
        <v>924</v>
      </c>
      <c r="NL377" t="b">
        <v>1</v>
      </c>
      <c r="NV377" t="s">
        <v>505</v>
      </c>
      <c r="NX377" t="s">
        <v>505</v>
      </c>
      <c r="NZ377" t="s">
        <v>1023</v>
      </c>
      <c r="OI377" t="b">
        <v>1</v>
      </c>
      <c r="OL377" t="s">
        <v>779</v>
      </c>
      <c r="OT377" t="b">
        <v>1</v>
      </c>
      <c r="OW377" t="s">
        <v>1003</v>
      </c>
      <c r="OX377" t="b">
        <v>1</v>
      </c>
      <c r="PF377" t="b">
        <v>1</v>
      </c>
      <c r="PM377">
        <v>1500</v>
      </c>
      <c r="PN377" t="s">
        <v>1830</v>
      </c>
      <c r="QD377" t="b">
        <v>1</v>
      </c>
      <c r="QF377" t="s">
        <v>476</v>
      </c>
      <c r="QG377" t="s">
        <v>509</v>
      </c>
      <c r="QH377" t="b">
        <v>1</v>
      </c>
      <c r="QP377" t="s">
        <v>510</v>
      </c>
      <c r="QR377" t="s">
        <v>771</v>
      </c>
      <c r="RC377" t="s">
        <v>673</v>
      </c>
      <c r="RE377" t="s">
        <v>510</v>
      </c>
      <c r="RG377" t="s">
        <v>543</v>
      </c>
      <c r="RH377" t="s">
        <v>565</v>
      </c>
      <c r="RL377" t="b">
        <v>1</v>
      </c>
      <c r="RR377" t="s">
        <v>589</v>
      </c>
      <c r="RW377" t="b">
        <v>1</v>
      </c>
      <c r="SA377" t="s">
        <v>2131</v>
      </c>
      <c r="SB377" t="s">
        <v>5304</v>
      </c>
      <c r="SC377">
        <v>92477889</v>
      </c>
      <c r="SD377" t="s">
        <v>5305</v>
      </c>
      <c r="SE377" s="2">
        <v>44602.598310185182</v>
      </c>
      <c r="SF377">
        <v>376</v>
      </c>
      <c r="SH377">
        <v>-1</v>
      </c>
      <c r="SK377" t="s">
        <v>518</v>
      </c>
      <c r="SL377">
        <v>8752</v>
      </c>
      <c r="SM377" t="s">
        <v>983</v>
      </c>
      <c r="SN377">
        <v>648550</v>
      </c>
    </row>
    <row r="378" spans="1:508" hidden="1" x14ac:dyDescent="0.25">
      <c r="A378" t="s">
        <v>5306</v>
      </c>
      <c r="B378" t="s">
        <v>5307</v>
      </c>
      <c r="C378" t="s">
        <v>1154</v>
      </c>
      <c r="D378" t="s">
        <v>5282</v>
      </c>
      <c r="E378" t="s">
        <v>950</v>
      </c>
      <c r="G378" s="1">
        <v>44602</v>
      </c>
      <c r="H378" t="s">
        <v>2762</v>
      </c>
      <c r="I378" t="s">
        <v>952</v>
      </c>
      <c r="J378" t="s">
        <v>476</v>
      </c>
      <c r="K378" t="s">
        <v>477</v>
      </c>
      <c r="L378" s="1">
        <v>43141</v>
      </c>
      <c r="M378" t="s">
        <v>390</v>
      </c>
      <c r="N378" t="s">
        <v>5308</v>
      </c>
      <c r="O378" t="s">
        <v>572</v>
      </c>
      <c r="P378" t="s">
        <v>480</v>
      </c>
      <c r="Q378" t="s">
        <v>1123</v>
      </c>
      <c r="R378" t="s">
        <v>572</v>
      </c>
      <c r="S378" t="s">
        <v>482</v>
      </c>
      <c r="T378" t="b">
        <v>1</v>
      </c>
      <c r="AA378" t="s">
        <v>3084</v>
      </c>
      <c r="AB378" t="s">
        <v>484</v>
      </c>
      <c r="AC378">
        <v>0</v>
      </c>
      <c r="AD378">
        <v>0</v>
      </c>
      <c r="AE378">
        <v>0</v>
      </c>
      <c r="AF378">
        <v>0</v>
      </c>
      <c r="AG378">
        <v>1</v>
      </c>
      <c r="AH378">
        <v>1</v>
      </c>
      <c r="AI378">
        <v>0</v>
      </c>
      <c r="AJ378" t="s">
        <v>486</v>
      </c>
      <c r="AK378" t="s">
        <v>486</v>
      </c>
      <c r="AL378" t="s">
        <v>485</v>
      </c>
      <c r="AM378">
        <v>0</v>
      </c>
      <c r="AN378">
        <v>0</v>
      </c>
      <c r="AO378">
        <v>0</v>
      </c>
      <c r="AP378">
        <v>1</v>
      </c>
      <c r="AQ378">
        <v>1</v>
      </c>
      <c r="AR378">
        <v>0</v>
      </c>
      <c r="AS378" t="s">
        <v>486</v>
      </c>
      <c r="AT378" t="s">
        <v>486</v>
      </c>
      <c r="AU378" t="s">
        <v>485</v>
      </c>
      <c r="AV378" t="s">
        <v>485</v>
      </c>
      <c r="AW378" t="s">
        <v>470</v>
      </c>
      <c r="AX378" t="s">
        <v>485</v>
      </c>
      <c r="AY378" t="s">
        <v>526</v>
      </c>
      <c r="AZ378">
        <v>4</v>
      </c>
      <c r="BA378" t="s">
        <v>787</v>
      </c>
      <c r="BC378" t="s">
        <v>488</v>
      </c>
      <c r="BE378" t="s">
        <v>954</v>
      </c>
      <c r="BG378" t="s">
        <v>5309</v>
      </c>
      <c r="BL378" t="b">
        <v>1</v>
      </c>
      <c r="BQ378">
        <v>30</v>
      </c>
      <c r="BR378" t="s">
        <v>956</v>
      </c>
      <c r="BS378" t="s">
        <v>510</v>
      </c>
      <c r="CV378" t="s">
        <v>390</v>
      </c>
      <c r="CW378" t="b">
        <v>0</v>
      </c>
      <c r="CX378" t="b">
        <v>0</v>
      </c>
      <c r="CY378" t="b">
        <v>0</v>
      </c>
      <c r="CZ378" t="b">
        <v>0</v>
      </c>
      <c r="DA378" t="b">
        <v>0</v>
      </c>
      <c r="DB378" t="b">
        <v>1</v>
      </c>
      <c r="DC378" t="b">
        <v>0</v>
      </c>
      <c r="DD378" t="s">
        <v>5179</v>
      </c>
      <c r="DM378">
        <v>1</v>
      </c>
      <c r="DP378" t="s">
        <v>510</v>
      </c>
      <c r="DQ378" t="s">
        <v>1287</v>
      </c>
      <c r="DV378" t="b">
        <v>1</v>
      </c>
      <c r="EC378" t="s">
        <v>476</v>
      </c>
      <c r="ED378" t="s">
        <v>2781</v>
      </c>
      <c r="EI378" t="b">
        <v>1</v>
      </c>
      <c r="EP378" t="s">
        <v>771</v>
      </c>
      <c r="EQ378" t="s">
        <v>1159</v>
      </c>
      <c r="ER378" t="b">
        <v>1</v>
      </c>
      <c r="FA378" t="s">
        <v>476</v>
      </c>
      <c r="FB378" t="s">
        <v>510</v>
      </c>
      <c r="FC378" t="s">
        <v>476</v>
      </c>
      <c r="FD378" t="s">
        <v>510</v>
      </c>
      <c r="FE378" t="s">
        <v>510</v>
      </c>
      <c r="FF378" t="s">
        <v>476</v>
      </c>
      <c r="FG378" t="s">
        <v>476</v>
      </c>
      <c r="FH378" t="s">
        <v>510</v>
      </c>
      <c r="FI378" t="s">
        <v>510</v>
      </c>
      <c r="FJ378" t="s">
        <v>476</v>
      </c>
      <c r="FK378" t="s">
        <v>476</v>
      </c>
      <c r="FL378" t="s">
        <v>510</v>
      </c>
      <c r="GB378">
        <f>IF(Table1[[#This Row],[msna/Demographic_info/HH_members_group/total_m_c_muac]]=0,"",COUNTIF(Table1[[#This Row],[Grain or tubers e.g. bread, rice, noodles, bulger, frikeh, kaak, pasta, andoumeh, manakish, thick grain-based porridge, potatoes]:[Breastmilk]],"Yes"))</f>
        <v>0</v>
      </c>
      <c r="GC378" t="str">
        <f>IF(Table1[[#This Row],[Column1]]="","",IF(Table1[[#This Row],[Please select the assessment type:]]="Livelihood and Protection (MHPSS, CP, GBV)","",IF(Table1[[#This Row],[Column1]]&gt;4,"diverse","not diverse")))</f>
        <v>not diverse</v>
      </c>
      <c r="GH378" t="s">
        <v>4341</v>
      </c>
      <c r="GQ378" t="b">
        <v>1</v>
      </c>
      <c r="HA378" t="s">
        <v>1142</v>
      </c>
      <c r="HC378" t="b">
        <v>1</v>
      </c>
      <c r="HO378" t="s">
        <v>5310</v>
      </c>
      <c r="HP378" t="s">
        <v>2794</v>
      </c>
      <c r="HQ378" t="b">
        <v>1</v>
      </c>
      <c r="HR378" t="b">
        <v>1</v>
      </c>
      <c r="HU378" t="b">
        <v>1</v>
      </c>
      <c r="IC378" t="s">
        <v>1526</v>
      </c>
      <c r="II378" t="b">
        <v>1</v>
      </c>
      <c r="IP378" t="s">
        <v>496</v>
      </c>
      <c r="IV378" t="b">
        <v>1</v>
      </c>
      <c r="IZ378" t="s">
        <v>476</v>
      </c>
      <c r="JB378" t="s">
        <v>788</v>
      </c>
      <c r="JO378" t="b">
        <v>1</v>
      </c>
      <c r="JQ378" t="s">
        <v>771</v>
      </c>
      <c r="JR378" t="s">
        <v>498</v>
      </c>
      <c r="JX378" t="b">
        <v>1</v>
      </c>
      <c r="KD378" t="s">
        <v>498</v>
      </c>
      <c r="KJ378" t="b">
        <v>1</v>
      </c>
      <c r="KO378" t="s">
        <v>1434</v>
      </c>
      <c r="KR378" t="b">
        <v>1</v>
      </c>
      <c r="KY378" t="s">
        <v>498</v>
      </c>
      <c r="LA378" t="b">
        <v>1</v>
      </c>
      <c r="LH378" t="s">
        <v>500</v>
      </c>
      <c r="LI378" t="b">
        <v>1</v>
      </c>
      <c r="LR378" t="s">
        <v>2860</v>
      </c>
      <c r="LS378" t="b">
        <v>1</v>
      </c>
      <c r="LU378" t="b">
        <v>1</v>
      </c>
      <c r="MI378" t="s">
        <v>2520</v>
      </c>
      <c r="MR378" t="b">
        <v>1</v>
      </c>
      <c r="MY378" t="s">
        <v>1023</v>
      </c>
      <c r="NH378" t="b">
        <v>1</v>
      </c>
      <c r="NK378" t="s">
        <v>504</v>
      </c>
      <c r="NT378" t="b">
        <v>1</v>
      </c>
      <c r="NV378" t="s">
        <v>505</v>
      </c>
      <c r="NX378" t="s">
        <v>505</v>
      </c>
      <c r="NZ378" t="s">
        <v>776</v>
      </c>
      <c r="OE378" t="b">
        <v>1</v>
      </c>
      <c r="OL378" t="s">
        <v>5311</v>
      </c>
      <c r="OQ378" t="b">
        <v>1</v>
      </c>
      <c r="OR378" t="b">
        <v>1</v>
      </c>
      <c r="OW378" t="s">
        <v>2499</v>
      </c>
      <c r="PA378" t="b">
        <v>1</v>
      </c>
      <c r="PC378" t="b">
        <v>1</v>
      </c>
      <c r="PL378">
        <v>4000</v>
      </c>
      <c r="PM378">
        <v>3000</v>
      </c>
      <c r="PN378" t="s">
        <v>508</v>
      </c>
      <c r="PQ378" t="b">
        <v>1</v>
      </c>
      <c r="QF378" t="s">
        <v>510</v>
      </c>
      <c r="QP378" t="s">
        <v>510</v>
      </c>
      <c r="QR378" t="s">
        <v>771</v>
      </c>
      <c r="RC378" t="s">
        <v>511</v>
      </c>
      <c r="RE378" t="s">
        <v>510</v>
      </c>
      <c r="RG378" t="s">
        <v>2131</v>
      </c>
      <c r="RH378" t="s">
        <v>873</v>
      </c>
      <c r="RI378" t="b">
        <v>1</v>
      </c>
      <c r="RJ378" t="b">
        <v>1</v>
      </c>
      <c r="RR378" t="s">
        <v>1266</v>
      </c>
      <c r="RS378" t="b">
        <v>1</v>
      </c>
      <c r="RT378" t="b">
        <v>1</v>
      </c>
      <c r="SA378" t="s">
        <v>5312</v>
      </c>
      <c r="SB378" t="s">
        <v>5313</v>
      </c>
      <c r="SC378">
        <v>92477890</v>
      </c>
      <c r="SD378" t="s">
        <v>5314</v>
      </c>
      <c r="SE378" s="2">
        <v>44602.598310185182</v>
      </c>
      <c r="SF378">
        <v>377</v>
      </c>
      <c r="SH378">
        <v>-1</v>
      </c>
      <c r="SK378" t="s">
        <v>518</v>
      </c>
      <c r="SL378">
        <v>354590</v>
      </c>
      <c r="SM378" t="s">
        <v>983</v>
      </c>
      <c r="SN378">
        <v>648550</v>
      </c>
    </row>
    <row r="379" spans="1:508" hidden="1" x14ac:dyDescent="0.25">
      <c r="A379" t="s">
        <v>5315</v>
      </c>
      <c r="B379" t="s">
        <v>5316</v>
      </c>
      <c r="C379" t="s">
        <v>470</v>
      </c>
      <c r="D379" t="s">
        <v>5282</v>
      </c>
      <c r="E379" t="s">
        <v>950</v>
      </c>
      <c r="G379" s="1">
        <v>44602</v>
      </c>
      <c r="H379" t="s">
        <v>2762</v>
      </c>
      <c r="I379" t="s">
        <v>952</v>
      </c>
      <c r="J379" t="s">
        <v>476</v>
      </c>
      <c r="K379" t="s">
        <v>477</v>
      </c>
      <c r="L379" s="1">
        <v>43506</v>
      </c>
      <c r="M379" t="s">
        <v>478</v>
      </c>
      <c r="O379" t="s">
        <v>572</v>
      </c>
      <c r="P379" t="s">
        <v>721</v>
      </c>
      <c r="Q379" t="s">
        <v>481</v>
      </c>
      <c r="R379" t="s">
        <v>479</v>
      </c>
      <c r="S379" t="s">
        <v>5317</v>
      </c>
      <c r="U379" t="b">
        <v>1</v>
      </c>
      <c r="V379" t="b">
        <v>1</v>
      </c>
      <c r="AA379" t="s">
        <v>483</v>
      </c>
      <c r="AB379" t="s">
        <v>574</v>
      </c>
      <c r="AC379">
        <v>0</v>
      </c>
      <c r="AD379">
        <v>0</v>
      </c>
      <c r="AE379">
        <v>0</v>
      </c>
      <c r="AF379">
        <v>0</v>
      </c>
      <c r="AG379">
        <v>0</v>
      </c>
      <c r="AH379">
        <v>0</v>
      </c>
      <c r="AI379">
        <v>1</v>
      </c>
      <c r="AJ379" t="s">
        <v>470</v>
      </c>
      <c r="AK379" t="s">
        <v>486</v>
      </c>
      <c r="AL379" t="s">
        <v>486</v>
      </c>
      <c r="AM379">
        <v>0</v>
      </c>
      <c r="AN379">
        <v>0</v>
      </c>
      <c r="AO379">
        <v>0</v>
      </c>
      <c r="AP379">
        <v>0</v>
      </c>
      <c r="AQ379">
        <v>0</v>
      </c>
      <c r="AR379">
        <v>1</v>
      </c>
      <c r="AS379" t="s">
        <v>470</v>
      </c>
      <c r="AT379" t="s">
        <v>486</v>
      </c>
      <c r="AU379" t="s">
        <v>486</v>
      </c>
      <c r="AV379" t="s">
        <v>470</v>
      </c>
      <c r="AW379" t="s">
        <v>470</v>
      </c>
      <c r="AX379" t="s">
        <v>485</v>
      </c>
      <c r="AY379" t="s">
        <v>485</v>
      </c>
      <c r="AZ379">
        <v>2</v>
      </c>
      <c r="BA379" t="s">
        <v>2763</v>
      </c>
      <c r="BG379" t="s">
        <v>1558</v>
      </c>
      <c r="BJ379" t="b">
        <v>1</v>
      </c>
      <c r="BK379" t="b">
        <v>1</v>
      </c>
      <c r="BQ379">
        <v>5</v>
      </c>
      <c r="BR379" t="s">
        <v>1035</v>
      </c>
      <c r="BS379" t="s">
        <v>510</v>
      </c>
      <c r="CV379" t="s">
        <v>2121</v>
      </c>
      <c r="CW379" t="b">
        <v>0</v>
      </c>
      <c r="CX379" t="b">
        <v>1</v>
      </c>
      <c r="CY379" t="b">
        <v>0</v>
      </c>
      <c r="CZ379" t="b">
        <v>0</v>
      </c>
      <c r="DA379" t="b">
        <v>1</v>
      </c>
      <c r="DB379" t="b">
        <v>0</v>
      </c>
      <c r="DC379" t="b">
        <v>0</v>
      </c>
      <c r="DJ379">
        <v>1</v>
      </c>
      <c r="DP379" t="s">
        <v>476</v>
      </c>
      <c r="EC379" t="s">
        <v>771</v>
      </c>
      <c r="ED379" t="s">
        <v>771</v>
      </c>
      <c r="EM379" t="b">
        <v>1</v>
      </c>
      <c r="EP379" t="s">
        <v>510</v>
      </c>
      <c r="EQ379" t="s">
        <v>1038</v>
      </c>
      <c r="ES379" t="b">
        <v>1</v>
      </c>
      <c r="FA379" t="s">
        <v>476</v>
      </c>
      <c r="FB379" t="s">
        <v>510</v>
      </c>
      <c r="FC379" t="s">
        <v>476</v>
      </c>
      <c r="FD379" t="s">
        <v>476</v>
      </c>
      <c r="FE379" t="s">
        <v>510</v>
      </c>
      <c r="FF379" t="s">
        <v>510</v>
      </c>
      <c r="FG379" t="s">
        <v>476</v>
      </c>
      <c r="FH379" t="s">
        <v>476</v>
      </c>
      <c r="FI379" t="s">
        <v>476</v>
      </c>
      <c r="FJ379" t="s">
        <v>476</v>
      </c>
      <c r="FK379" t="s">
        <v>476</v>
      </c>
      <c r="FL379" t="s">
        <v>510</v>
      </c>
      <c r="GB379">
        <f>IF(Table1[[#This Row],[msna/Demographic_info/HH_members_group/total_m_c_muac]]=0,"",COUNTIF(Table1[[#This Row],[Grain or tubers e.g. bread, rice, noodles, bulger, frikeh, kaak, pasta, andoumeh, manakish, thick grain-based porridge, potatoes]:[Breastmilk]],"Yes"))</f>
        <v>0</v>
      </c>
      <c r="GC379" t="str">
        <f>IF(Table1[[#This Row],[Column1]]="","",IF(Table1[[#This Row],[Please select the assessment type:]]="Livelihood and Protection (MHPSS, CP, GBV)","",IF(Table1[[#This Row],[Column1]]&gt;4,"diverse","not diverse")))</f>
        <v>not diverse</v>
      </c>
      <c r="GH379" t="s">
        <v>1141</v>
      </c>
      <c r="GT379" t="b">
        <v>1</v>
      </c>
      <c r="HA379" t="s">
        <v>1202</v>
      </c>
      <c r="HB379" t="b">
        <v>1</v>
      </c>
      <c r="HD379" t="b">
        <v>1</v>
      </c>
      <c r="HO379" t="s">
        <v>5318</v>
      </c>
      <c r="HP379" t="s">
        <v>1163</v>
      </c>
      <c r="HQ379" t="b">
        <v>1</v>
      </c>
      <c r="HR379" t="b">
        <v>1</v>
      </c>
      <c r="IC379" t="s">
        <v>554</v>
      </c>
      <c r="IN379" t="b">
        <v>1</v>
      </c>
      <c r="IP379" t="s">
        <v>554</v>
      </c>
      <c r="IX379" t="b">
        <v>1</v>
      </c>
      <c r="IZ379" t="s">
        <v>769</v>
      </c>
      <c r="JB379" t="s">
        <v>788</v>
      </c>
      <c r="JO379" t="b">
        <v>1</v>
      </c>
      <c r="JQ379" t="s">
        <v>771</v>
      </c>
      <c r="JR379" t="s">
        <v>772</v>
      </c>
      <c r="JS379" t="b">
        <v>1</v>
      </c>
      <c r="KD379" t="s">
        <v>772</v>
      </c>
      <c r="KE379" t="b">
        <v>1</v>
      </c>
      <c r="KO379" t="s">
        <v>554</v>
      </c>
      <c r="KW379" t="b">
        <v>1</v>
      </c>
      <c r="LH379" t="s">
        <v>500</v>
      </c>
      <c r="LI379" t="b">
        <v>1</v>
      </c>
      <c r="LR379" t="s">
        <v>5070</v>
      </c>
      <c r="LT379" t="b">
        <v>1</v>
      </c>
      <c r="LU379" t="b">
        <v>1</v>
      </c>
      <c r="MI379" t="s">
        <v>3770</v>
      </c>
      <c r="MK379" t="b">
        <v>1</v>
      </c>
      <c r="MN379" t="b">
        <v>1</v>
      </c>
      <c r="NZ379" t="s">
        <v>1383</v>
      </c>
      <c r="OA379" t="b">
        <v>1</v>
      </c>
      <c r="OB379" t="b">
        <v>1</v>
      </c>
      <c r="OL379" t="s">
        <v>779</v>
      </c>
      <c r="OT379" t="b">
        <v>1</v>
      </c>
      <c r="OW379" t="s">
        <v>3518</v>
      </c>
      <c r="OY379" t="b">
        <v>1</v>
      </c>
      <c r="PL379">
        <v>4000</v>
      </c>
      <c r="PM379">
        <v>4000</v>
      </c>
      <c r="PN379" t="s">
        <v>1571</v>
      </c>
      <c r="PU379" t="b">
        <v>1</v>
      </c>
      <c r="QF379" t="s">
        <v>510</v>
      </c>
      <c r="QP379" t="s">
        <v>510</v>
      </c>
      <c r="QR379" t="s">
        <v>771</v>
      </c>
      <c r="RC379" t="s">
        <v>511</v>
      </c>
      <c r="RE379" t="s">
        <v>510</v>
      </c>
      <c r="RG379" t="s">
        <v>543</v>
      </c>
      <c r="RH379" t="s">
        <v>5319</v>
      </c>
      <c r="RI379" t="b">
        <v>1</v>
      </c>
      <c r="RJ379" t="b">
        <v>1</v>
      </c>
      <c r="RL379" t="b">
        <v>1</v>
      </c>
      <c r="RR379" t="s">
        <v>3663</v>
      </c>
      <c r="RT379" t="b">
        <v>1</v>
      </c>
      <c r="SA379" t="s">
        <v>5320</v>
      </c>
      <c r="SB379" t="s">
        <v>5321</v>
      </c>
      <c r="SC379">
        <v>92477891</v>
      </c>
      <c r="SD379" t="s">
        <v>5322</v>
      </c>
      <c r="SE379" s="2">
        <v>44602.598321759258</v>
      </c>
      <c r="SF379">
        <v>378</v>
      </c>
      <c r="SH379">
        <v>-1</v>
      </c>
      <c r="SK379" t="s">
        <v>518</v>
      </c>
      <c r="SL379">
        <v>2535</v>
      </c>
      <c r="SM379" t="s">
        <v>983</v>
      </c>
      <c r="SN379">
        <v>648550</v>
      </c>
    </row>
    <row r="380" spans="1:508" hidden="1" x14ac:dyDescent="0.25">
      <c r="A380" t="s">
        <v>5323</v>
      </c>
      <c r="B380" t="s">
        <v>5324</v>
      </c>
      <c r="D380" t="s">
        <v>5325</v>
      </c>
      <c r="E380" t="s">
        <v>950</v>
      </c>
      <c r="G380" s="1">
        <v>44602</v>
      </c>
      <c r="H380" t="s">
        <v>2762</v>
      </c>
      <c r="I380" t="s">
        <v>952</v>
      </c>
      <c r="J380" t="s">
        <v>476</v>
      </c>
      <c r="K380" t="s">
        <v>477</v>
      </c>
      <c r="L380" s="1">
        <v>43871</v>
      </c>
      <c r="M380" t="s">
        <v>478</v>
      </c>
      <c r="O380" t="s">
        <v>479</v>
      </c>
      <c r="P380" t="s">
        <v>523</v>
      </c>
      <c r="Q380" t="s">
        <v>573</v>
      </c>
      <c r="R380" t="s">
        <v>479</v>
      </c>
      <c r="S380" t="s">
        <v>482</v>
      </c>
      <c r="T380" t="b">
        <v>1</v>
      </c>
      <c r="AA380" t="s">
        <v>483</v>
      </c>
      <c r="AB380" t="s">
        <v>594</v>
      </c>
      <c r="AC380">
        <v>1</v>
      </c>
      <c r="AD380">
        <v>0</v>
      </c>
      <c r="AE380">
        <v>1</v>
      </c>
      <c r="AF380">
        <v>1</v>
      </c>
      <c r="AG380">
        <v>0</v>
      </c>
      <c r="AH380">
        <v>1</v>
      </c>
      <c r="AI380">
        <v>0</v>
      </c>
      <c r="AJ380" t="s">
        <v>485</v>
      </c>
      <c r="AK380" t="s">
        <v>486</v>
      </c>
      <c r="AL380" t="s">
        <v>487</v>
      </c>
      <c r="AM380">
        <v>0</v>
      </c>
      <c r="AN380">
        <v>3</v>
      </c>
      <c r="AO380">
        <v>2</v>
      </c>
      <c r="AP380">
        <v>0</v>
      </c>
      <c r="AQ380">
        <v>1</v>
      </c>
      <c r="AR380">
        <v>0</v>
      </c>
      <c r="AS380" t="s">
        <v>527</v>
      </c>
      <c r="AT380" t="s">
        <v>486</v>
      </c>
      <c r="AU380" t="s">
        <v>660</v>
      </c>
      <c r="AV380" t="s">
        <v>722</v>
      </c>
      <c r="AW380" t="s">
        <v>526</v>
      </c>
      <c r="AX380" t="s">
        <v>485</v>
      </c>
      <c r="AY380" t="s">
        <v>895</v>
      </c>
      <c r="AZ380">
        <v>9</v>
      </c>
      <c r="BA380" t="s">
        <v>953</v>
      </c>
      <c r="BC380" t="s">
        <v>803</v>
      </c>
      <c r="BE380" t="s">
        <v>787</v>
      </c>
      <c r="BG380" t="s">
        <v>1627</v>
      </c>
      <c r="BJ380" t="b">
        <v>1</v>
      </c>
      <c r="BQ380">
        <v>7</v>
      </c>
      <c r="BR380" t="s">
        <v>956</v>
      </c>
      <c r="BS380" t="s">
        <v>510</v>
      </c>
      <c r="CV380" t="s">
        <v>1559</v>
      </c>
      <c r="CW380" t="b">
        <v>0</v>
      </c>
      <c r="CX380" t="b">
        <v>0</v>
      </c>
      <c r="CY380" t="b">
        <v>0</v>
      </c>
      <c r="CZ380" t="b">
        <v>0</v>
      </c>
      <c r="DA380" t="b">
        <v>1</v>
      </c>
      <c r="DB380" t="b">
        <v>0</v>
      </c>
      <c r="DC380" t="b">
        <v>0</v>
      </c>
      <c r="DF380">
        <v>4</v>
      </c>
      <c r="DP380" t="s">
        <v>510</v>
      </c>
      <c r="DQ380" t="s">
        <v>1708</v>
      </c>
      <c r="DS380" t="b">
        <v>1</v>
      </c>
      <c r="DW380" t="b">
        <v>1</v>
      </c>
      <c r="EC380" t="s">
        <v>476</v>
      </c>
      <c r="ED380" t="s">
        <v>1237</v>
      </c>
      <c r="EJ380" t="b">
        <v>1</v>
      </c>
      <c r="EP380" t="s">
        <v>510</v>
      </c>
      <c r="EQ380" t="s">
        <v>1404</v>
      </c>
      <c r="EU380" t="b">
        <v>1</v>
      </c>
      <c r="FA380" t="s">
        <v>476</v>
      </c>
      <c r="FB380" t="s">
        <v>476</v>
      </c>
      <c r="FC380" t="s">
        <v>476</v>
      </c>
      <c r="FD380" t="s">
        <v>510</v>
      </c>
      <c r="FE380" t="s">
        <v>510</v>
      </c>
      <c r="FF380" t="s">
        <v>510</v>
      </c>
      <c r="FG380" t="s">
        <v>510</v>
      </c>
      <c r="FH380" t="s">
        <v>476</v>
      </c>
      <c r="FI380" t="s">
        <v>476</v>
      </c>
      <c r="FJ380" t="s">
        <v>476</v>
      </c>
      <c r="FK380" t="s">
        <v>476</v>
      </c>
      <c r="FL380" t="s">
        <v>510</v>
      </c>
      <c r="FN380" t="s">
        <v>476</v>
      </c>
      <c r="FO380" t="s">
        <v>476</v>
      </c>
      <c r="FP380" t="s">
        <v>510</v>
      </c>
      <c r="FQ380" t="s">
        <v>510</v>
      </c>
      <c r="FR380" t="s">
        <v>510</v>
      </c>
      <c r="FS380" t="s">
        <v>510</v>
      </c>
      <c r="FT380" t="s">
        <v>476</v>
      </c>
      <c r="FU380" t="s">
        <v>510</v>
      </c>
      <c r="FV380" t="s">
        <v>510</v>
      </c>
      <c r="FW380" t="s">
        <v>476</v>
      </c>
      <c r="FX380" t="s">
        <v>476</v>
      </c>
      <c r="FY380" t="s">
        <v>510</v>
      </c>
      <c r="FZ380" t="s">
        <v>510</v>
      </c>
      <c r="GA380" t="s">
        <v>510</v>
      </c>
      <c r="GB380">
        <f>IF(Table1[[#This Row],[msna/Demographic_info/HH_members_group/total_m_c_muac]]=0,"",COUNTIF(Table1[[#This Row],[Grain or tubers e.g. bread, rice, noodles, bulger, frikeh, kaak, pasta, andoumeh, manakish, thick grain-based porridge, potatoes]:[Breastmilk]],"Yes"))</f>
        <v>5</v>
      </c>
      <c r="GC380" t="str">
        <f>IF(Table1[[#This Row],[Column1]]="","",IF(Table1[[#This Row],[Please select the assessment type:]]="Livelihood and Protection (MHPSS, CP, GBV)","",IF(Table1[[#This Row],[Column1]]&gt;4,"diverse","not diverse")))</f>
        <v>diverse</v>
      </c>
      <c r="GD380">
        <v>3</v>
      </c>
      <c r="GE380" t="s">
        <v>487</v>
      </c>
      <c r="GF380">
        <v>1</v>
      </c>
      <c r="GG380" t="s">
        <v>486</v>
      </c>
      <c r="GH380" t="s">
        <v>5326</v>
      </c>
      <c r="GJ380" t="b">
        <v>1</v>
      </c>
      <c r="GM380" t="b">
        <v>1</v>
      </c>
      <c r="GO380" t="b">
        <v>1</v>
      </c>
      <c r="GU380" t="b">
        <v>1</v>
      </c>
      <c r="HA380" t="s">
        <v>1564</v>
      </c>
      <c r="HB380" t="b">
        <v>1</v>
      </c>
      <c r="HC380" t="b">
        <v>1</v>
      </c>
      <c r="HO380" t="s">
        <v>5327</v>
      </c>
      <c r="HP380" t="s">
        <v>3404</v>
      </c>
      <c r="HW380" t="b">
        <v>1</v>
      </c>
      <c r="IC380" t="s">
        <v>1107</v>
      </c>
      <c r="ID380" t="b">
        <v>1</v>
      </c>
      <c r="IP380" t="s">
        <v>496</v>
      </c>
      <c r="IV380" t="b">
        <v>1</v>
      </c>
      <c r="IZ380" t="s">
        <v>510</v>
      </c>
      <c r="JA380" t="s">
        <v>5328</v>
      </c>
      <c r="JB380" t="s">
        <v>5329</v>
      </c>
      <c r="JF380" t="b">
        <v>1</v>
      </c>
      <c r="JH380" t="b">
        <v>1</v>
      </c>
      <c r="JM380" t="b">
        <v>1</v>
      </c>
      <c r="JQ380" t="s">
        <v>510</v>
      </c>
      <c r="JR380" t="s">
        <v>772</v>
      </c>
      <c r="JS380" t="b">
        <v>1</v>
      </c>
      <c r="KD380" t="s">
        <v>772</v>
      </c>
      <c r="KE380" t="b">
        <v>1</v>
      </c>
      <c r="KO380" t="s">
        <v>2209</v>
      </c>
      <c r="KQ380" t="b">
        <v>1</v>
      </c>
      <c r="KY380" t="s">
        <v>498</v>
      </c>
      <c r="LA380" t="b">
        <v>1</v>
      </c>
      <c r="LH380" t="s">
        <v>500</v>
      </c>
      <c r="LI380" t="b">
        <v>1</v>
      </c>
      <c r="LR380" t="s">
        <v>5330</v>
      </c>
      <c r="LS380" t="b">
        <v>1</v>
      </c>
      <c r="LT380" t="b">
        <v>1</v>
      </c>
      <c r="LU380" t="b">
        <v>1</v>
      </c>
      <c r="LW380" t="b">
        <v>1</v>
      </c>
      <c r="ME380" t="b">
        <v>1</v>
      </c>
      <c r="MI380" t="s">
        <v>1226</v>
      </c>
      <c r="MO380" t="b">
        <v>1</v>
      </c>
      <c r="MY380" t="s">
        <v>5331</v>
      </c>
      <c r="MZ380" t="b">
        <v>1</v>
      </c>
      <c r="NA380" t="b">
        <v>1</v>
      </c>
      <c r="ND380" t="b">
        <v>1</v>
      </c>
      <c r="NK380" t="s">
        <v>1981</v>
      </c>
      <c r="NM380" t="b">
        <v>1</v>
      </c>
      <c r="NQ380" t="b">
        <v>1</v>
      </c>
      <c r="NV380" t="s">
        <v>476</v>
      </c>
      <c r="NX380" t="s">
        <v>510</v>
      </c>
      <c r="NZ380" t="s">
        <v>651</v>
      </c>
      <c r="OA380" t="b">
        <v>1</v>
      </c>
      <c r="OB380" t="b">
        <v>1</v>
      </c>
      <c r="OE380" t="b">
        <v>1</v>
      </c>
      <c r="OL380" t="s">
        <v>561</v>
      </c>
      <c r="OM380" t="b">
        <v>1</v>
      </c>
      <c r="OO380" t="b">
        <v>1</v>
      </c>
      <c r="OW380" t="s">
        <v>507</v>
      </c>
      <c r="PC380" t="b">
        <v>1</v>
      </c>
      <c r="PL380">
        <v>1000</v>
      </c>
      <c r="PM380">
        <v>3000</v>
      </c>
      <c r="PN380" t="s">
        <v>4998</v>
      </c>
      <c r="PO380" t="b">
        <v>1</v>
      </c>
      <c r="PU380" t="b">
        <v>1</v>
      </c>
      <c r="QF380" t="s">
        <v>510</v>
      </c>
      <c r="QP380" t="s">
        <v>510</v>
      </c>
      <c r="QR380" t="s">
        <v>510</v>
      </c>
      <c r="RC380" t="s">
        <v>511</v>
      </c>
      <c r="RE380" t="s">
        <v>510</v>
      </c>
      <c r="RG380" t="s">
        <v>543</v>
      </c>
      <c r="RH380" t="s">
        <v>1098</v>
      </c>
      <c r="RI380" t="b">
        <v>1</v>
      </c>
      <c r="RR380" t="s">
        <v>589</v>
      </c>
      <c r="RW380" t="b">
        <v>1</v>
      </c>
      <c r="SA380" t="s">
        <v>543</v>
      </c>
      <c r="SB380" t="s">
        <v>5332</v>
      </c>
      <c r="SC380">
        <v>92478022</v>
      </c>
      <c r="SD380" t="s">
        <v>5333</v>
      </c>
      <c r="SE380" s="2">
        <v>44602.600266203714</v>
      </c>
      <c r="SF380">
        <v>379</v>
      </c>
      <c r="SH380">
        <v>-1</v>
      </c>
      <c r="SK380" t="s">
        <v>518</v>
      </c>
      <c r="SL380">
        <v>6695</v>
      </c>
      <c r="SM380" t="s">
        <v>983</v>
      </c>
      <c r="SN380">
        <v>648550</v>
      </c>
    </row>
    <row r="381" spans="1:508" hidden="1" x14ac:dyDescent="0.25">
      <c r="A381" t="s">
        <v>5334</v>
      </c>
      <c r="B381" t="s">
        <v>5335</v>
      </c>
      <c r="C381" t="s">
        <v>470</v>
      </c>
      <c r="D381" t="s">
        <v>5325</v>
      </c>
      <c r="E381" t="s">
        <v>950</v>
      </c>
      <c r="G381" s="1">
        <v>44602</v>
      </c>
      <c r="H381" t="s">
        <v>2762</v>
      </c>
      <c r="I381" t="s">
        <v>952</v>
      </c>
      <c r="J381" t="s">
        <v>476</v>
      </c>
      <c r="K381" t="s">
        <v>522</v>
      </c>
      <c r="M381" t="s">
        <v>478</v>
      </c>
      <c r="O381" t="s">
        <v>479</v>
      </c>
      <c r="P381" t="s">
        <v>721</v>
      </c>
      <c r="Q381" t="s">
        <v>573</v>
      </c>
      <c r="R381" t="s">
        <v>479</v>
      </c>
      <c r="S381" t="s">
        <v>2553</v>
      </c>
      <c r="Z381" t="b">
        <v>1</v>
      </c>
      <c r="AA381" t="s">
        <v>483</v>
      </c>
      <c r="AB381" t="s">
        <v>878</v>
      </c>
      <c r="AC381">
        <v>0</v>
      </c>
      <c r="AD381">
        <v>0</v>
      </c>
      <c r="AE381">
        <v>0</v>
      </c>
      <c r="AF381">
        <v>0</v>
      </c>
      <c r="AG381">
        <v>0</v>
      </c>
      <c r="AH381">
        <v>2</v>
      </c>
      <c r="AI381">
        <v>1</v>
      </c>
      <c r="AJ381" t="s">
        <v>470</v>
      </c>
      <c r="AK381" t="s">
        <v>487</v>
      </c>
      <c r="AL381" t="s">
        <v>487</v>
      </c>
      <c r="AM381">
        <v>0</v>
      </c>
      <c r="AN381">
        <v>0</v>
      </c>
      <c r="AO381">
        <v>0</v>
      </c>
      <c r="AP381">
        <v>0</v>
      </c>
      <c r="AQ381">
        <v>1</v>
      </c>
      <c r="AR381">
        <v>0</v>
      </c>
      <c r="AS381" t="s">
        <v>470</v>
      </c>
      <c r="AT381" t="s">
        <v>486</v>
      </c>
      <c r="AU381" t="s">
        <v>486</v>
      </c>
      <c r="AV381" t="s">
        <v>470</v>
      </c>
      <c r="AW381" t="s">
        <v>470</v>
      </c>
      <c r="AX381" t="s">
        <v>526</v>
      </c>
      <c r="AY381" t="s">
        <v>526</v>
      </c>
      <c r="AZ381">
        <v>4</v>
      </c>
      <c r="BA381" t="s">
        <v>953</v>
      </c>
      <c r="BC381" t="s">
        <v>787</v>
      </c>
      <c r="BE381" t="s">
        <v>1034</v>
      </c>
      <c r="BG381" t="s">
        <v>1627</v>
      </c>
      <c r="BJ381" t="b">
        <v>1</v>
      </c>
      <c r="BQ381">
        <v>5</v>
      </c>
      <c r="BR381" t="s">
        <v>956</v>
      </c>
      <c r="BS381" t="s">
        <v>510</v>
      </c>
      <c r="CV381" t="s">
        <v>1559</v>
      </c>
      <c r="CW381" t="b">
        <v>0</v>
      </c>
      <c r="CX381" t="b">
        <v>0</v>
      </c>
      <c r="CY381" t="b">
        <v>0</v>
      </c>
      <c r="CZ381" t="b">
        <v>0</v>
      </c>
      <c r="DA381" t="b">
        <v>1</v>
      </c>
      <c r="DB381" t="b">
        <v>0</v>
      </c>
      <c r="DC381" t="b">
        <v>0</v>
      </c>
      <c r="DF381">
        <v>2</v>
      </c>
      <c r="DM381">
        <v>1</v>
      </c>
      <c r="DP381" t="s">
        <v>510</v>
      </c>
      <c r="DQ381" t="s">
        <v>1560</v>
      </c>
      <c r="DR381" t="b">
        <v>1</v>
      </c>
      <c r="EC381" t="s">
        <v>476</v>
      </c>
      <c r="ED381" t="s">
        <v>5336</v>
      </c>
      <c r="EF381" t="b">
        <v>1</v>
      </c>
      <c r="EO381" t="s">
        <v>5337</v>
      </c>
      <c r="EP381" t="s">
        <v>510</v>
      </c>
      <c r="EQ381" t="s">
        <v>1404</v>
      </c>
      <c r="EU381" t="b">
        <v>1</v>
      </c>
      <c r="FA381" t="s">
        <v>476</v>
      </c>
      <c r="FB381" t="s">
        <v>476</v>
      </c>
      <c r="FC381" t="s">
        <v>476</v>
      </c>
      <c r="FD381" t="s">
        <v>476</v>
      </c>
      <c r="FE381" t="s">
        <v>476</v>
      </c>
      <c r="FF381" t="s">
        <v>510</v>
      </c>
      <c r="FG381" t="s">
        <v>476</v>
      </c>
      <c r="FH381" t="s">
        <v>510</v>
      </c>
      <c r="FI381" t="s">
        <v>476</v>
      </c>
      <c r="FJ381" t="s">
        <v>476</v>
      </c>
      <c r="FK381" t="s">
        <v>476</v>
      </c>
      <c r="FL381" t="s">
        <v>510</v>
      </c>
      <c r="GB381">
        <f>IF(Table1[[#This Row],[msna/Demographic_info/HH_members_group/total_m_c_muac]]=0,"",COUNTIF(Table1[[#This Row],[Grain or tubers e.g. bread, rice, noodles, bulger, frikeh, kaak, pasta, andoumeh, manakish, thick grain-based porridge, potatoes]:[Breastmilk]],"Yes"))</f>
        <v>0</v>
      </c>
      <c r="GC381" t="str">
        <f>IF(Table1[[#This Row],[Column1]]="","",IF(Table1[[#This Row],[Please select the assessment type:]]="Livelihood and Protection (MHPSS, CP, GBV)","",IF(Table1[[#This Row],[Column1]]&gt;4,"diverse","not diverse")))</f>
        <v>not diverse</v>
      </c>
      <c r="GH381" t="s">
        <v>4597</v>
      </c>
      <c r="GJ381" t="b">
        <v>1</v>
      </c>
      <c r="GU381" t="b">
        <v>1</v>
      </c>
      <c r="HA381" t="s">
        <v>5338</v>
      </c>
      <c r="HB381" t="b">
        <v>1</v>
      </c>
      <c r="HC381" t="b">
        <v>1</v>
      </c>
      <c r="HD381" t="b">
        <v>1</v>
      </c>
      <c r="HE381" t="b">
        <v>1</v>
      </c>
      <c r="HF381" t="b">
        <v>1</v>
      </c>
      <c r="HG381" t="b">
        <v>1</v>
      </c>
      <c r="HI381" t="b">
        <v>1</v>
      </c>
      <c r="HO381" t="s">
        <v>5339</v>
      </c>
      <c r="HP381" t="s">
        <v>1163</v>
      </c>
      <c r="HQ381" t="b">
        <v>1</v>
      </c>
      <c r="HR381" t="b">
        <v>1</v>
      </c>
      <c r="IC381" t="s">
        <v>1242</v>
      </c>
      <c r="ID381" t="b">
        <v>1</v>
      </c>
      <c r="IE381" t="b">
        <v>1</v>
      </c>
      <c r="IP381" t="s">
        <v>4962</v>
      </c>
      <c r="IQ381" t="b">
        <v>1</v>
      </c>
      <c r="IR381" t="b">
        <v>1</v>
      </c>
      <c r="IZ381" t="s">
        <v>476</v>
      </c>
      <c r="JB381" t="s">
        <v>5340</v>
      </c>
      <c r="JF381" t="b">
        <v>1</v>
      </c>
      <c r="JH381" t="b">
        <v>1</v>
      </c>
      <c r="JM381" t="b">
        <v>1</v>
      </c>
      <c r="JQ381" t="s">
        <v>510</v>
      </c>
      <c r="JR381" t="s">
        <v>772</v>
      </c>
      <c r="JS381" t="b">
        <v>1</v>
      </c>
      <c r="KD381" t="s">
        <v>772</v>
      </c>
      <c r="KE381" t="b">
        <v>1</v>
      </c>
      <c r="KO381" t="s">
        <v>2209</v>
      </c>
      <c r="KQ381" t="b">
        <v>1</v>
      </c>
      <c r="KY381" t="s">
        <v>498</v>
      </c>
      <c r="LA381" t="b">
        <v>1</v>
      </c>
      <c r="LH381" t="s">
        <v>554</v>
      </c>
      <c r="LP381" t="b">
        <v>1</v>
      </c>
      <c r="LR381" t="s">
        <v>5341</v>
      </c>
      <c r="LS381" t="b">
        <v>1</v>
      </c>
      <c r="LT381" t="b">
        <v>1</v>
      </c>
      <c r="LU381" t="b">
        <v>1</v>
      </c>
      <c r="ME381" t="b">
        <v>1</v>
      </c>
      <c r="MI381" t="s">
        <v>1226</v>
      </c>
      <c r="MO381" t="b">
        <v>1</v>
      </c>
      <c r="NZ381" t="s">
        <v>5342</v>
      </c>
      <c r="OA381" t="b">
        <v>1</v>
      </c>
      <c r="OB381" t="b">
        <v>1</v>
      </c>
      <c r="OC381" t="b">
        <v>1</v>
      </c>
      <c r="OL381" t="s">
        <v>1395</v>
      </c>
      <c r="OO381" t="b">
        <v>1</v>
      </c>
      <c r="OW381" t="s">
        <v>507</v>
      </c>
      <c r="PC381" t="b">
        <v>1</v>
      </c>
      <c r="PL381">
        <v>500</v>
      </c>
      <c r="PM381">
        <v>1000</v>
      </c>
      <c r="PN381" t="s">
        <v>4998</v>
      </c>
      <c r="PO381" t="b">
        <v>1</v>
      </c>
      <c r="PU381" t="b">
        <v>1</v>
      </c>
      <c r="QF381" t="s">
        <v>510</v>
      </c>
      <c r="QP381" t="s">
        <v>510</v>
      </c>
      <c r="QR381" t="s">
        <v>510</v>
      </c>
      <c r="RC381" t="s">
        <v>511</v>
      </c>
      <c r="RE381" t="s">
        <v>510</v>
      </c>
      <c r="RG381" t="s">
        <v>5179</v>
      </c>
      <c r="RH381" t="s">
        <v>565</v>
      </c>
      <c r="RL381" t="b">
        <v>1</v>
      </c>
      <c r="RR381" t="s">
        <v>589</v>
      </c>
      <c r="RW381" t="b">
        <v>1</v>
      </c>
      <c r="SA381" t="s">
        <v>890</v>
      </c>
      <c r="SB381" t="s">
        <v>5343</v>
      </c>
      <c r="SC381">
        <v>92478025</v>
      </c>
      <c r="SD381" t="s">
        <v>5344</v>
      </c>
      <c r="SE381" s="2">
        <v>44602.600289351853</v>
      </c>
      <c r="SF381">
        <v>380</v>
      </c>
      <c r="SH381">
        <v>-1</v>
      </c>
      <c r="SK381" t="s">
        <v>518</v>
      </c>
      <c r="SL381">
        <v>18016</v>
      </c>
      <c r="SM381" t="s">
        <v>983</v>
      </c>
      <c r="SN381">
        <v>648550</v>
      </c>
    </row>
    <row r="382" spans="1:508" hidden="1" x14ac:dyDescent="0.25">
      <c r="A382" t="s">
        <v>5345</v>
      </c>
      <c r="B382" t="s">
        <v>5346</v>
      </c>
      <c r="D382" t="s">
        <v>5325</v>
      </c>
      <c r="E382" t="s">
        <v>950</v>
      </c>
      <c r="G382" s="1">
        <v>44602</v>
      </c>
      <c r="H382" t="s">
        <v>2762</v>
      </c>
      <c r="I382" t="s">
        <v>952</v>
      </c>
      <c r="J382" t="s">
        <v>476</v>
      </c>
      <c r="K382" t="s">
        <v>477</v>
      </c>
      <c r="L382" s="1">
        <v>43871</v>
      </c>
      <c r="M382" t="s">
        <v>1012</v>
      </c>
      <c r="O382" t="s">
        <v>572</v>
      </c>
      <c r="P382" t="s">
        <v>523</v>
      </c>
      <c r="Q382" t="s">
        <v>481</v>
      </c>
      <c r="R382" t="s">
        <v>479</v>
      </c>
      <c r="S382" t="s">
        <v>524</v>
      </c>
      <c r="W382" t="b">
        <v>1</v>
      </c>
      <c r="AA382" t="s">
        <v>483</v>
      </c>
      <c r="AB382" t="s">
        <v>1485</v>
      </c>
      <c r="AC382">
        <v>2</v>
      </c>
      <c r="AD382">
        <v>0</v>
      </c>
      <c r="AE382">
        <v>1</v>
      </c>
      <c r="AF382">
        <v>1</v>
      </c>
      <c r="AG382">
        <v>3</v>
      </c>
      <c r="AH382">
        <v>2</v>
      </c>
      <c r="AI382">
        <v>0</v>
      </c>
      <c r="AJ382" t="s">
        <v>527</v>
      </c>
      <c r="AK382" t="s">
        <v>485</v>
      </c>
      <c r="AL382" t="s">
        <v>722</v>
      </c>
      <c r="AM382">
        <v>0</v>
      </c>
      <c r="AN382">
        <v>1</v>
      </c>
      <c r="AO382">
        <v>1</v>
      </c>
      <c r="AP382">
        <v>0</v>
      </c>
      <c r="AQ382">
        <v>2</v>
      </c>
      <c r="AR382">
        <v>0</v>
      </c>
      <c r="AS382" t="s">
        <v>485</v>
      </c>
      <c r="AT382" t="s">
        <v>485</v>
      </c>
      <c r="AU382" t="s">
        <v>526</v>
      </c>
      <c r="AV382" t="s">
        <v>722</v>
      </c>
      <c r="AW382" t="s">
        <v>485</v>
      </c>
      <c r="AX382" t="s">
        <v>526</v>
      </c>
      <c r="AY382" t="s">
        <v>1521</v>
      </c>
      <c r="AZ382">
        <v>11</v>
      </c>
      <c r="BA382" t="s">
        <v>803</v>
      </c>
      <c r="BC382" t="s">
        <v>953</v>
      </c>
      <c r="BE382" t="s">
        <v>787</v>
      </c>
      <c r="BG382" t="s">
        <v>1627</v>
      </c>
      <c r="BJ382" t="b">
        <v>1</v>
      </c>
      <c r="BQ382">
        <v>10</v>
      </c>
      <c r="BR382" t="s">
        <v>956</v>
      </c>
      <c r="BS382" t="s">
        <v>510</v>
      </c>
      <c r="CV382" t="s">
        <v>1199</v>
      </c>
      <c r="CW382" t="b">
        <v>0</v>
      </c>
      <c r="CX382" t="b">
        <v>0</v>
      </c>
      <c r="CY382" t="b">
        <v>1</v>
      </c>
      <c r="CZ382" t="b">
        <v>0</v>
      </c>
      <c r="DA382" t="b">
        <v>1</v>
      </c>
      <c r="DB382" t="b">
        <v>0</v>
      </c>
      <c r="DC382" t="b">
        <v>0</v>
      </c>
      <c r="DF382">
        <v>9</v>
      </c>
      <c r="DH382">
        <v>1</v>
      </c>
      <c r="DP382" t="s">
        <v>510</v>
      </c>
      <c r="DQ382" t="s">
        <v>2122</v>
      </c>
      <c r="DS382" t="b">
        <v>1</v>
      </c>
      <c r="DT382" t="b">
        <v>1</v>
      </c>
      <c r="EC382" t="s">
        <v>476</v>
      </c>
      <c r="ED382" t="s">
        <v>1237</v>
      </c>
      <c r="EJ382" t="b">
        <v>1</v>
      </c>
      <c r="EP382" t="s">
        <v>510</v>
      </c>
      <c r="EQ382" t="s">
        <v>1038</v>
      </c>
      <c r="ES382" t="b">
        <v>1</v>
      </c>
      <c r="FA382" t="s">
        <v>476</v>
      </c>
      <c r="FB382" t="s">
        <v>510</v>
      </c>
      <c r="FC382" t="s">
        <v>510</v>
      </c>
      <c r="FD382" t="s">
        <v>510</v>
      </c>
      <c r="FE382" t="s">
        <v>510</v>
      </c>
      <c r="FF382" t="s">
        <v>510</v>
      </c>
      <c r="FG382" t="s">
        <v>476</v>
      </c>
      <c r="FH382" t="s">
        <v>476</v>
      </c>
      <c r="FI382" t="s">
        <v>476</v>
      </c>
      <c r="FJ382" t="s">
        <v>476</v>
      </c>
      <c r="FK382" t="s">
        <v>476</v>
      </c>
      <c r="FL382" t="s">
        <v>510</v>
      </c>
      <c r="FN382" t="s">
        <v>476</v>
      </c>
      <c r="FO382" t="s">
        <v>476</v>
      </c>
      <c r="FP382" t="s">
        <v>510</v>
      </c>
      <c r="FQ382" t="s">
        <v>510</v>
      </c>
      <c r="FR382" t="s">
        <v>510</v>
      </c>
      <c r="FS382" t="s">
        <v>510</v>
      </c>
      <c r="FT382" t="s">
        <v>476</v>
      </c>
      <c r="FU382" t="s">
        <v>476</v>
      </c>
      <c r="FV382" t="s">
        <v>510</v>
      </c>
      <c r="FW382" t="s">
        <v>476</v>
      </c>
      <c r="FX382" t="s">
        <v>476</v>
      </c>
      <c r="FY382" t="s">
        <v>510</v>
      </c>
      <c r="FZ382" t="s">
        <v>510</v>
      </c>
      <c r="GA382" t="s">
        <v>510</v>
      </c>
      <c r="GB382">
        <f>IF(Table1[[#This Row],[msna/Demographic_info/HH_members_group/total_m_c_muac]]=0,"",COUNTIF(Table1[[#This Row],[Grain or tubers e.g. bread, rice, noodles, bulger, frikeh, kaak, pasta, andoumeh, manakish, thick grain-based porridge, potatoes]:[Breastmilk]],"Yes"))</f>
        <v>6</v>
      </c>
      <c r="GC382" t="str">
        <f>IF(Table1[[#This Row],[Column1]]="","",IF(Table1[[#This Row],[Please select the assessment type:]]="Livelihood and Protection (MHPSS, CP, GBV)","",IF(Table1[[#This Row],[Column1]]&gt;4,"diverse","not diverse")))</f>
        <v>diverse</v>
      </c>
      <c r="GD382">
        <v>3</v>
      </c>
      <c r="GE382" t="s">
        <v>487</v>
      </c>
      <c r="GF382">
        <v>2</v>
      </c>
      <c r="GG382" t="s">
        <v>485</v>
      </c>
      <c r="GH382" t="s">
        <v>2739</v>
      </c>
      <c r="GJ382" t="b">
        <v>1</v>
      </c>
      <c r="GM382" t="b">
        <v>1</v>
      </c>
      <c r="GN382" t="b">
        <v>1</v>
      </c>
      <c r="GU382" t="b">
        <v>1</v>
      </c>
      <c r="HA382" t="s">
        <v>1564</v>
      </c>
      <c r="HB382" t="b">
        <v>1</v>
      </c>
      <c r="HC382" t="b">
        <v>1</v>
      </c>
      <c r="HO382" t="s">
        <v>5347</v>
      </c>
      <c r="HP382" t="s">
        <v>806</v>
      </c>
      <c r="HQ382" t="b">
        <v>1</v>
      </c>
      <c r="HT382" t="b">
        <v>1</v>
      </c>
      <c r="IC382" t="s">
        <v>1107</v>
      </c>
      <c r="ID382" t="b">
        <v>1</v>
      </c>
      <c r="IP382" t="s">
        <v>3915</v>
      </c>
      <c r="IU382" t="b">
        <v>1</v>
      </c>
      <c r="IZ382" t="s">
        <v>769</v>
      </c>
      <c r="JB382" t="s">
        <v>5329</v>
      </c>
      <c r="JF382" t="b">
        <v>1</v>
      </c>
      <c r="JH382" t="b">
        <v>1</v>
      </c>
      <c r="JM382" t="b">
        <v>1</v>
      </c>
      <c r="JQ382" t="s">
        <v>771</v>
      </c>
      <c r="JR382" t="s">
        <v>772</v>
      </c>
      <c r="JS382" t="b">
        <v>1</v>
      </c>
      <c r="KD382" t="s">
        <v>772</v>
      </c>
      <c r="KE382" t="b">
        <v>1</v>
      </c>
      <c r="KO382" t="s">
        <v>2209</v>
      </c>
      <c r="KQ382" t="b">
        <v>1</v>
      </c>
      <c r="KY382" t="s">
        <v>498</v>
      </c>
      <c r="LA382" t="b">
        <v>1</v>
      </c>
      <c r="LH382" t="s">
        <v>500</v>
      </c>
      <c r="LI382" t="b">
        <v>1</v>
      </c>
      <c r="LR382" t="s">
        <v>2080</v>
      </c>
      <c r="LS382" t="b">
        <v>1</v>
      </c>
      <c r="ME382" t="b">
        <v>1</v>
      </c>
      <c r="MI382" t="s">
        <v>1226</v>
      </c>
      <c r="MO382" t="b">
        <v>1</v>
      </c>
      <c r="MY382" t="s">
        <v>1023</v>
      </c>
      <c r="NH382" t="b">
        <v>1</v>
      </c>
      <c r="NK382" t="s">
        <v>973</v>
      </c>
      <c r="NQ382" t="b">
        <v>1</v>
      </c>
      <c r="NV382" t="s">
        <v>476</v>
      </c>
      <c r="NX382" t="s">
        <v>510</v>
      </c>
      <c r="NZ382" t="s">
        <v>2962</v>
      </c>
      <c r="OA382" t="b">
        <v>1</v>
      </c>
      <c r="OB382" t="b">
        <v>1</v>
      </c>
      <c r="OC382" t="b">
        <v>1</v>
      </c>
      <c r="OE382" t="b">
        <v>1</v>
      </c>
      <c r="OL382" t="s">
        <v>1395</v>
      </c>
      <c r="OO382" t="b">
        <v>1</v>
      </c>
      <c r="OW382" t="s">
        <v>507</v>
      </c>
      <c r="PC382" t="b">
        <v>1</v>
      </c>
      <c r="PL382">
        <v>1200</v>
      </c>
      <c r="PM382">
        <v>2000</v>
      </c>
      <c r="PN382" t="s">
        <v>1421</v>
      </c>
      <c r="PS382" t="b">
        <v>1</v>
      </c>
      <c r="PU382" t="b">
        <v>1</v>
      </c>
      <c r="QF382" t="s">
        <v>510</v>
      </c>
      <c r="QP382" t="s">
        <v>510</v>
      </c>
      <c r="QR382" t="s">
        <v>510</v>
      </c>
      <c r="RC382" t="s">
        <v>511</v>
      </c>
      <c r="RE382" t="s">
        <v>510</v>
      </c>
      <c r="RG382" t="s">
        <v>5348</v>
      </c>
      <c r="RH382" t="s">
        <v>565</v>
      </c>
      <c r="RL382" t="b">
        <v>1</v>
      </c>
      <c r="RR382" t="s">
        <v>589</v>
      </c>
      <c r="RW382" t="b">
        <v>1</v>
      </c>
      <c r="SA382" t="s">
        <v>890</v>
      </c>
      <c r="SB382" t="s">
        <v>5349</v>
      </c>
      <c r="SC382">
        <v>92478027</v>
      </c>
      <c r="SD382" t="s">
        <v>5350</v>
      </c>
      <c r="SE382" s="2">
        <v>44602.600347222222</v>
      </c>
      <c r="SF382">
        <v>381</v>
      </c>
      <c r="SH382">
        <v>-1</v>
      </c>
      <c r="SK382" t="s">
        <v>518</v>
      </c>
      <c r="SL382">
        <v>961</v>
      </c>
      <c r="SM382" t="s">
        <v>983</v>
      </c>
      <c r="SN382">
        <v>648550</v>
      </c>
    </row>
    <row r="383" spans="1:508" hidden="1" x14ac:dyDescent="0.25">
      <c r="A383" t="s">
        <v>5351</v>
      </c>
      <c r="B383" t="s">
        <v>5352</v>
      </c>
      <c r="D383" t="s">
        <v>5325</v>
      </c>
      <c r="E383" t="s">
        <v>950</v>
      </c>
      <c r="G383" s="1">
        <v>44602</v>
      </c>
      <c r="H383" t="s">
        <v>2762</v>
      </c>
      <c r="I383" t="s">
        <v>952</v>
      </c>
      <c r="J383" t="s">
        <v>476</v>
      </c>
      <c r="K383" t="s">
        <v>477</v>
      </c>
      <c r="L383" s="1">
        <v>43506</v>
      </c>
      <c r="M383" t="s">
        <v>1012</v>
      </c>
      <c r="O383" t="s">
        <v>572</v>
      </c>
      <c r="P383" t="s">
        <v>480</v>
      </c>
      <c r="Q383" t="s">
        <v>481</v>
      </c>
      <c r="R383" t="s">
        <v>479</v>
      </c>
      <c r="S383" t="s">
        <v>482</v>
      </c>
      <c r="T383" t="b">
        <v>1</v>
      </c>
      <c r="AA383" t="s">
        <v>483</v>
      </c>
      <c r="AB383" t="s">
        <v>878</v>
      </c>
      <c r="AC383">
        <v>1</v>
      </c>
      <c r="AD383">
        <v>0</v>
      </c>
      <c r="AE383">
        <v>1</v>
      </c>
      <c r="AF383">
        <v>2</v>
      </c>
      <c r="AG383">
        <v>0</v>
      </c>
      <c r="AH383">
        <v>1</v>
      </c>
      <c r="AI383">
        <v>0</v>
      </c>
      <c r="AJ383" t="s">
        <v>487</v>
      </c>
      <c r="AK383" t="s">
        <v>486</v>
      </c>
      <c r="AL383" t="s">
        <v>526</v>
      </c>
      <c r="AM383">
        <v>0</v>
      </c>
      <c r="AN383">
        <v>0</v>
      </c>
      <c r="AO383">
        <v>0</v>
      </c>
      <c r="AP383">
        <v>0</v>
      </c>
      <c r="AQ383">
        <v>1</v>
      </c>
      <c r="AR383">
        <v>0</v>
      </c>
      <c r="AS383" t="s">
        <v>470</v>
      </c>
      <c r="AT383" t="s">
        <v>486</v>
      </c>
      <c r="AU383" t="s">
        <v>486</v>
      </c>
      <c r="AV383" t="s">
        <v>487</v>
      </c>
      <c r="AW383" t="s">
        <v>486</v>
      </c>
      <c r="AX383" t="s">
        <v>485</v>
      </c>
      <c r="AY383" t="s">
        <v>527</v>
      </c>
      <c r="AZ383">
        <v>5</v>
      </c>
      <c r="BA383" t="s">
        <v>803</v>
      </c>
      <c r="BC383" t="s">
        <v>787</v>
      </c>
      <c r="BE383" t="s">
        <v>953</v>
      </c>
      <c r="BG383" t="s">
        <v>1760</v>
      </c>
      <c r="BH383" t="b">
        <v>1</v>
      </c>
      <c r="BQ383">
        <v>15</v>
      </c>
      <c r="BR383" t="s">
        <v>956</v>
      </c>
      <c r="BS383" t="s">
        <v>510</v>
      </c>
      <c r="CV383" t="s">
        <v>1199</v>
      </c>
      <c r="CW383" t="b">
        <v>0</v>
      </c>
      <c r="CX383" t="b">
        <v>0</v>
      </c>
      <c r="CY383" t="b">
        <v>1</v>
      </c>
      <c r="CZ383" t="b">
        <v>0</v>
      </c>
      <c r="DA383" t="b">
        <v>1</v>
      </c>
      <c r="DB383" t="b">
        <v>0</v>
      </c>
      <c r="DC383" t="b">
        <v>0</v>
      </c>
      <c r="DF383">
        <v>2</v>
      </c>
      <c r="DJ383">
        <v>1</v>
      </c>
      <c r="DP383" t="s">
        <v>510</v>
      </c>
      <c r="DQ383" t="s">
        <v>2122</v>
      </c>
      <c r="DS383" t="b">
        <v>1</v>
      </c>
      <c r="DT383" t="b">
        <v>1</v>
      </c>
      <c r="EC383" t="s">
        <v>476</v>
      </c>
      <c r="ED383" t="s">
        <v>1582</v>
      </c>
      <c r="EK383" t="b">
        <v>1</v>
      </c>
      <c r="EP383" t="s">
        <v>476</v>
      </c>
      <c r="EQ383" t="s">
        <v>1038</v>
      </c>
      <c r="ES383" t="b">
        <v>1</v>
      </c>
      <c r="FA383" t="s">
        <v>476</v>
      </c>
      <c r="FB383" t="s">
        <v>476</v>
      </c>
      <c r="FC383" t="s">
        <v>476</v>
      </c>
      <c r="FD383" t="s">
        <v>476</v>
      </c>
      <c r="FE383" t="s">
        <v>510</v>
      </c>
      <c r="FF383" t="s">
        <v>510</v>
      </c>
      <c r="FG383" t="s">
        <v>476</v>
      </c>
      <c r="FH383" t="s">
        <v>510</v>
      </c>
      <c r="FI383" t="s">
        <v>510</v>
      </c>
      <c r="FJ383" t="s">
        <v>476</v>
      </c>
      <c r="FK383" t="s">
        <v>476</v>
      </c>
      <c r="FL383" t="s">
        <v>510</v>
      </c>
      <c r="FN383" t="s">
        <v>476</v>
      </c>
      <c r="FO383" t="s">
        <v>510</v>
      </c>
      <c r="FP383" t="s">
        <v>510</v>
      </c>
      <c r="FQ383" t="s">
        <v>510</v>
      </c>
      <c r="FR383" t="s">
        <v>476</v>
      </c>
      <c r="FS383" t="s">
        <v>476</v>
      </c>
      <c r="FT383" t="s">
        <v>510</v>
      </c>
      <c r="FU383" t="s">
        <v>476</v>
      </c>
      <c r="FV383" t="s">
        <v>510</v>
      </c>
      <c r="FW383" t="s">
        <v>476</v>
      </c>
      <c r="FX383" t="s">
        <v>476</v>
      </c>
      <c r="FY383" t="s">
        <v>510</v>
      </c>
      <c r="FZ383" t="s">
        <v>510</v>
      </c>
      <c r="GA383" t="s">
        <v>510</v>
      </c>
      <c r="GB383">
        <f>IF(Table1[[#This Row],[msna/Demographic_info/HH_members_group/total_m_c_muac]]=0,"",COUNTIF(Table1[[#This Row],[Grain or tubers e.g. bread, rice, noodles, bulger, frikeh, kaak, pasta, andoumeh, manakish, thick grain-based porridge, potatoes]:[Breastmilk]],"Yes"))</f>
        <v>6</v>
      </c>
      <c r="GC383" t="str">
        <f>IF(Table1[[#This Row],[Column1]]="","",IF(Table1[[#This Row],[Please select the assessment type:]]="Livelihood and Protection (MHPSS, CP, GBV)","",IF(Table1[[#This Row],[Column1]]&gt;4,"diverse","not diverse")))</f>
        <v>diverse</v>
      </c>
      <c r="GD383">
        <v>1</v>
      </c>
      <c r="GE383" t="s">
        <v>486</v>
      </c>
      <c r="GF383">
        <v>1</v>
      </c>
      <c r="GG383" t="s">
        <v>486</v>
      </c>
      <c r="GH383" t="s">
        <v>2195</v>
      </c>
      <c r="GJ383" t="b">
        <v>1</v>
      </c>
      <c r="GM383" t="b">
        <v>1</v>
      </c>
      <c r="HA383" t="s">
        <v>1564</v>
      </c>
      <c r="HB383" t="b">
        <v>1</v>
      </c>
      <c r="HC383" t="b">
        <v>1</v>
      </c>
      <c r="HO383" t="s">
        <v>5347</v>
      </c>
      <c r="HP383" t="s">
        <v>768</v>
      </c>
      <c r="HQ383" t="b">
        <v>1</v>
      </c>
      <c r="IC383" t="s">
        <v>1107</v>
      </c>
      <c r="ID383" t="b">
        <v>1</v>
      </c>
      <c r="IP383" t="s">
        <v>496</v>
      </c>
      <c r="IV383" t="b">
        <v>1</v>
      </c>
      <c r="IZ383" t="s">
        <v>769</v>
      </c>
      <c r="JB383" t="s">
        <v>5353</v>
      </c>
      <c r="JF383" t="b">
        <v>1</v>
      </c>
      <c r="JL383" t="b">
        <v>1</v>
      </c>
      <c r="JM383" t="b">
        <v>1</v>
      </c>
      <c r="JQ383" t="s">
        <v>771</v>
      </c>
      <c r="JR383" t="s">
        <v>772</v>
      </c>
      <c r="JS383" t="b">
        <v>1</v>
      </c>
      <c r="KD383" t="s">
        <v>772</v>
      </c>
      <c r="KE383" t="b">
        <v>1</v>
      </c>
      <c r="KO383" t="s">
        <v>2209</v>
      </c>
      <c r="KQ383" t="b">
        <v>1</v>
      </c>
      <c r="KY383" t="s">
        <v>498</v>
      </c>
      <c r="LA383" t="b">
        <v>1</v>
      </c>
      <c r="LH383" t="s">
        <v>500</v>
      </c>
      <c r="LI383" t="b">
        <v>1</v>
      </c>
      <c r="LR383" t="s">
        <v>5354</v>
      </c>
      <c r="LS383" t="b">
        <v>1</v>
      </c>
      <c r="MD383" t="b">
        <v>1</v>
      </c>
      <c r="ME383" t="b">
        <v>1</v>
      </c>
      <c r="MI383" t="s">
        <v>1462</v>
      </c>
      <c r="MN383" t="b">
        <v>1</v>
      </c>
      <c r="MO383" t="b">
        <v>1</v>
      </c>
      <c r="MY383" t="s">
        <v>1023</v>
      </c>
      <c r="NH383" t="b">
        <v>1</v>
      </c>
      <c r="NK383" t="s">
        <v>924</v>
      </c>
      <c r="NL383" t="b">
        <v>1</v>
      </c>
      <c r="NV383" t="s">
        <v>476</v>
      </c>
      <c r="NX383" t="s">
        <v>510</v>
      </c>
      <c r="NZ383" t="s">
        <v>5331</v>
      </c>
      <c r="OA383" t="b">
        <v>1</v>
      </c>
      <c r="OB383" t="b">
        <v>1</v>
      </c>
      <c r="OE383" t="b">
        <v>1</v>
      </c>
      <c r="OL383" t="s">
        <v>2421</v>
      </c>
      <c r="OU383" t="b">
        <v>1</v>
      </c>
      <c r="OW383" t="s">
        <v>1437</v>
      </c>
      <c r="PD383" t="b">
        <v>1</v>
      </c>
      <c r="PL383">
        <v>1000</v>
      </c>
      <c r="PM383">
        <v>1500</v>
      </c>
      <c r="PN383" t="s">
        <v>1590</v>
      </c>
      <c r="PU383" t="b">
        <v>1</v>
      </c>
      <c r="PV383" t="b">
        <v>1</v>
      </c>
      <c r="QF383" t="s">
        <v>476</v>
      </c>
      <c r="QG383" t="s">
        <v>2238</v>
      </c>
      <c r="QK383" t="b">
        <v>1</v>
      </c>
      <c r="QP383" t="s">
        <v>510</v>
      </c>
      <c r="QR383" t="s">
        <v>771</v>
      </c>
      <c r="RC383" t="s">
        <v>673</v>
      </c>
      <c r="RE383" t="s">
        <v>510</v>
      </c>
      <c r="RG383" t="s">
        <v>543</v>
      </c>
      <c r="RH383" t="s">
        <v>542</v>
      </c>
      <c r="RJ383" t="b">
        <v>1</v>
      </c>
      <c r="RR383" t="s">
        <v>514</v>
      </c>
      <c r="RS383" t="b">
        <v>1</v>
      </c>
      <c r="SA383" t="s">
        <v>890</v>
      </c>
      <c r="SB383" t="s">
        <v>5355</v>
      </c>
      <c r="SC383">
        <v>92478029</v>
      </c>
      <c r="SD383" t="s">
        <v>5356</v>
      </c>
      <c r="SE383" s="2">
        <v>44602.600358796299</v>
      </c>
      <c r="SF383">
        <v>382</v>
      </c>
      <c r="SH383">
        <v>-1</v>
      </c>
      <c r="SK383" t="s">
        <v>518</v>
      </c>
      <c r="SL383">
        <v>1567</v>
      </c>
      <c r="SM383" t="s">
        <v>983</v>
      </c>
      <c r="SN383">
        <v>648550</v>
      </c>
    </row>
    <row r="384" spans="1:508" hidden="1" x14ac:dyDescent="0.25">
      <c r="A384" t="s">
        <v>5357</v>
      </c>
      <c r="B384" t="s">
        <v>5358</v>
      </c>
      <c r="D384" t="s">
        <v>5325</v>
      </c>
      <c r="E384" t="s">
        <v>950</v>
      </c>
      <c r="G384" s="1">
        <v>44602</v>
      </c>
      <c r="H384" t="s">
        <v>2762</v>
      </c>
      <c r="I384" t="s">
        <v>952</v>
      </c>
      <c r="J384" t="s">
        <v>476</v>
      </c>
      <c r="K384" t="s">
        <v>477</v>
      </c>
      <c r="L384" s="1">
        <v>42776</v>
      </c>
      <c r="M384" t="s">
        <v>1012</v>
      </c>
      <c r="O384" t="s">
        <v>572</v>
      </c>
      <c r="P384" t="s">
        <v>548</v>
      </c>
      <c r="Q384" t="s">
        <v>481</v>
      </c>
      <c r="R384" t="s">
        <v>479</v>
      </c>
      <c r="S384" t="s">
        <v>482</v>
      </c>
      <c r="T384" t="b">
        <v>1</v>
      </c>
      <c r="AA384" t="s">
        <v>483</v>
      </c>
      <c r="AB384" t="s">
        <v>574</v>
      </c>
      <c r="AC384">
        <v>1</v>
      </c>
      <c r="AD384">
        <v>1</v>
      </c>
      <c r="AE384">
        <v>0</v>
      </c>
      <c r="AF384">
        <v>0</v>
      </c>
      <c r="AG384">
        <v>2</v>
      </c>
      <c r="AH384">
        <v>1</v>
      </c>
      <c r="AI384">
        <v>0</v>
      </c>
      <c r="AJ384" t="s">
        <v>487</v>
      </c>
      <c r="AK384" t="s">
        <v>486</v>
      </c>
      <c r="AL384" t="s">
        <v>526</v>
      </c>
      <c r="AM384">
        <v>0</v>
      </c>
      <c r="AN384">
        <v>0</v>
      </c>
      <c r="AO384">
        <v>1</v>
      </c>
      <c r="AP384">
        <v>0</v>
      </c>
      <c r="AQ384">
        <v>2</v>
      </c>
      <c r="AR384">
        <v>0</v>
      </c>
      <c r="AS384" t="s">
        <v>486</v>
      </c>
      <c r="AT384" t="s">
        <v>485</v>
      </c>
      <c r="AU384" t="s">
        <v>487</v>
      </c>
      <c r="AV384" t="s">
        <v>526</v>
      </c>
      <c r="AW384" t="s">
        <v>470</v>
      </c>
      <c r="AX384" t="s">
        <v>487</v>
      </c>
      <c r="AY384" t="s">
        <v>722</v>
      </c>
      <c r="AZ384">
        <v>7</v>
      </c>
      <c r="BA384" t="s">
        <v>803</v>
      </c>
      <c r="BC384" t="s">
        <v>787</v>
      </c>
      <c r="BE384" t="s">
        <v>953</v>
      </c>
      <c r="BG384" t="s">
        <v>1627</v>
      </c>
      <c r="BJ384" t="b">
        <v>1</v>
      </c>
      <c r="BQ384">
        <v>10</v>
      </c>
      <c r="BR384" t="s">
        <v>956</v>
      </c>
      <c r="BS384" t="s">
        <v>510</v>
      </c>
      <c r="CV384" t="s">
        <v>390</v>
      </c>
      <c r="CW384" t="b">
        <v>0</v>
      </c>
      <c r="CX384" t="b">
        <v>0</v>
      </c>
      <c r="CY384" t="b">
        <v>0</v>
      </c>
      <c r="CZ384" t="b">
        <v>0</v>
      </c>
      <c r="DA384" t="b">
        <v>0</v>
      </c>
      <c r="DB384" t="b">
        <v>1</v>
      </c>
      <c r="DC384" t="b">
        <v>0</v>
      </c>
      <c r="DD384" t="s">
        <v>2260</v>
      </c>
      <c r="DE384">
        <v>4</v>
      </c>
      <c r="DF384">
        <v>3</v>
      </c>
      <c r="DP384" t="s">
        <v>510</v>
      </c>
      <c r="DQ384" t="s">
        <v>1457</v>
      </c>
      <c r="DS384" t="b">
        <v>1</v>
      </c>
      <c r="EC384" t="s">
        <v>476</v>
      </c>
      <c r="ED384" t="s">
        <v>1582</v>
      </c>
      <c r="EK384" t="b">
        <v>1</v>
      </c>
      <c r="EP384" t="s">
        <v>510</v>
      </c>
      <c r="EQ384" t="s">
        <v>1038</v>
      </c>
      <c r="ES384" t="b">
        <v>1</v>
      </c>
      <c r="FA384" t="s">
        <v>476</v>
      </c>
      <c r="FB384" t="s">
        <v>476</v>
      </c>
      <c r="FC384" t="s">
        <v>476</v>
      </c>
      <c r="FD384" t="s">
        <v>476</v>
      </c>
      <c r="FE384" t="s">
        <v>510</v>
      </c>
      <c r="FF384" t="s">
        <v>510</v>
      </c>
      <c r="FG384" t="s">
        <v>476</v>
      </c>
      <c r="FH384" t="s">
        <v>476</v>
      </c>
      <c r="FI384" t="s">
        <v>476</v>
      </c>
      <c r="FJ384" t="s">
        <v>476</v>
      </c>
      <c r="FK384" t="s">
        <v>476</v>
      </c>
      <c r="FL384" t="s">
        <v>510</v>
      </c>
      <c r="GB384">
        <f>IF(Table1[[#This Row],[msna/Demographic_info/HH_members_group/total_m_c_muac]]=0,"",COUNTIF(Table1[[#This Row],[Grain or tubers e.g. bread, rice, noodles, bulger, frikeh, kaak, pasta, andoumeh, manakish, thick grain-based porridge, potatoes]:[Breastmilk]],"Yes"))</f>
        <v>0</v>
      </c>
      <c r="GC384" t="str">
        <f>IF(Table1[[#This Row],[Column1]]="","",IF(Table1[[#This Row],[Please select the assessment type:]]="Livelihood and Protection (MHPSS, CP, GBV)","",IF(Table1[[#This Row],[Column1]]&gt;4,"diverse","not diverse")))</f>
        <v>not diverse</v>
      </c>
      <c r="GF384">
        <v>1</v>
      </c>
      <c r="GG384" t="s">
        <v>486</v>
      </c>
      <c r="GH384" t="s">
        <v>5359</v>
      </c>
      <c r="GI384" t="b">
        <v>1</v>
      </c>
      <c r="GJ384" t="b">
        <v>1</v>
      </c>
      <c r="GM384" t="b">
        <v>1</v>
      </c>
      <c r="GQ384" t="b">
        <v>1</v>
      </c>
      <c r="HA384" t="s">
        <v>1564</v>
      </c>
      <c r="HB384" t="b">
        <v>1</v>
      </c>
      <c r="HC384" t="b">
        <v>1</v>
      </c>
      <c r="HO384" t="s">
        <v>5347</v>
      </c>
      <c r="HP384" t="s">
        <v>806</v>
      </c>
      <c r="HQ384" t="b">
        <v>1</v>
      </c>
      <c r="HT384" t="b">
        <v>1</v>
      </c>
      <c r="IC384" t="s">
        <v>1107</v>
      </c>
      <c r="ID384" t="b">
        <v>1</v>
      </c>
      <c r="IP384" t="s">
        <v>5360</v>
      </c>
      <c r="IQ384" t="b">
        <v>1</v>
      </c>
      <c r="IU384" t="b">
        <v>1</v>
      </c>
      <c r="IZ384" t="s">
        <v>769</v>
      </c>
      <c r="JB384" t="s">
        <v>4690</v>
      </c>
      <c r="JH384" t="b">
        <v>1</v>
      </c>
      <c r="JM384" t="b">
        <v>1</v>
      </c>
      <c r="JQ384" t="s">
        <v>510</v>
      </c>
      <c r="JR384" t="s">
        <v>772</v>
      </c>
      <c r="JS384" t="b">
        <v>1</v>
      </c>
      <c r="KD384" t="s">
        <v>772</v>
      </c>
      <c r="KE384" t="b">
        <v>1</v>
      </c>
      <c r="KO384" t="s">
        <v>2209</v>
      </c>
      <c r="KQ384" t="b">
        <v>1</v>
      </c>
      <c r="KY384" t="s">
        <v>498</v>
      </c>
      <c r="LA384" t="b">
        <v>1</v>
      </c>
      <c r="LH384" t="s">
        <v>500</v>
      </c>
      <c r="LI384" t="b">
        <v>1</v>
      </c>
      <c r="LR384" t="s">
        <v>4779</v>
      </c>
      <c r="LS384" t="b">
        <v>1</v>
      </c>
      <c r="MD384" t="b">
        <v>1</v>
      </c>
      <c r="ME384" t="b">
        <v>1</v>
      </c>
      <c r="MI384" t="s">
        <v>3847</v>
      </c>
      <c r="MJ384" t="b">
        <v>1</v>
      </c>
      <c r="MO384" t="b">
        <v>1</v>
      </c>
      <c r="MY384" t="s">
        <v>5361</v>
      </c>
      <c r="NA384" t="b">
        <v>1</v>
      </c>
      <c r="NC384" t="b">
        <v>1</v>
      </c>
      <c r="ND384" t="b">
        <v>1</v>
      </c>
      <c r="NK384" t="s">
        <v>504</v>
      </c>
      <c r="NT384" t="b">
        <v>1</v>
      </c>
      <c r="NV384" t="s">
        <v>476</v>
      </c>
      <c r="NX384" t="s">
        <v>510</v>
      </c>
      <c r="NZ384" t="s">
        <v>5362</v>
      </c>
      <c r="OA384" t="b">
        <v>1</v>
      </c>
      <c r="OB384" t="b">
        <v>1</v>
      </c>
      <c r="OD384" t="b">
        <v>1</v>
      </c>
      <c r="OE384" t="b">
        <v>1</v>
      </c>
      <c r="OL384" t="s">
        <v>2421</v>
      </c>
      <c r="OU384" t="b">
        <v>1</v>
      </c>
      <c r="OW384" t="s">
        <v>608</v>
      </c>
      <c r="PE384" t="b">
        <v>1</v>
      </c>
      <c r="PL384">
        <v>1200</v>
      </c>
      <c r="PM384">
        <v>1300</v>
      </c>
      <c r="PN384" t="s">
        <v>4998</v>
      </c>
      <c r="PO384" t="b">
        <v>1</v>
      </c>
      <c r="PU384" t="b">
        <v>1</v>
      </c>
      <c r="QF384" t="s">
        <v>510</v>
      </c>
      <c r="QP384" t="s">
        <v>510</v>
      </c>
      <c r="QR384" t="s">
        <v>510</v>
      </c>
      <c r="RC384" t="s">
        <v>511</v>
      </c>
      <c r="RE384" t="s">
        <v>510</v>
      </c>
      <c r="RG384" t="s">
        <v>5363</v>
      </c>
      <c r="RH384" t="s">
        <v>1098</v>
      </c>
      <c r="RI384" t="b">
        <v>1</v>
      </c>
      <c r="RR384" t="s">
        <v>514</v>
      </c>
      <c r="RS384" t="b">
        <v>1</v>
      </c>
      <c r="SA384" t="s">
        <v>890</v>
      </c>
      <c r="SB384" t="s">
        <v>5364</v>
      </c>
      <c r="SC384">
        <v>92478031</v>
      </c>
      <c r="SD384" t="s">
        <v>5365</v>
      </c>
      <c r="SE384" s="2">
        <v>44602.600358796299</v>
      </c>
      <c r="SF384">
        <v>383</v>
      </c>
      <c r="SH384">
        <v>-1</v>
      </c>
      <c r="SK384" t="s">
        <v>518</v>
      </c>
      <c r="SL384">
        <v>1599</v>
      </c>
      <c r="SM384" t="s">
        <v>983</v>
      </c>
      <c r="SN384">
        <v>648550</v>
      </c>
    </row>
    <row r="385" spans="1:508" hidden="1" x14ac:dyDescent="0.25">
      <c r="A385" t="s">
        <v>5366</v>
      </c>
      <c r="B385" t="s">
        <v>5367</v>
      </c>
      <c r="D385" t="s">
        <v>5368</v>
      </c>
      <c r="E385" t="s">
        <v>950</v>
      </c>
      <c r="G385" s="1">
        <v>44602</v>
      </c>
      <c r="H385" t="s">
        <v>2762</v>
      </c>
      <c r="I385" t="s">
        <v>952</v>
      </c>
      <c r="J385" t="s">
        <v>476</v>
      </c>
      <c r="K385" t="s">
        <v>522</v>
      </c>
      <c r="M385" t="s">
        <v>478</v>
      </c>
      <c r="O385" t="s">
        <v>572</v>
      </c>
      <c r="P385" t="s">
        <v>523</v>
      </c>
      <c r="Q385" t="s">
        <v>573</v>
      </c>
      <c r="R385" t="s">
        <v>572</v>
      </c>
      <c r="S385" t="s">
        <v>5369</v>
      </c>
      <c r="V385" t="b">
        <v>1</v>
      </c>
      <c r="X385" t="b">
        <v>1</v>
      </c>
      <c r="Z385" t="b">
        <v>1</v>
      </c>
      <c r="AA385" t="s">
        <v>802</v>
      </c>
      <c r="AB385" t="s">
        <v>878</v>
      </c>
      <c r="AC385">
        <v>0</v>
      </c>
      <c r="AD385">
        <v>0</v>
      </c>
      <c r="AE385">
        <v>0</v>
      </c>
      <c r="AF385">
        <v>0</v>
      </c>
      <c r="AG385">
        <v>1</v>
      </c>
      <c r="AH385">
        <v>0</v>
      </c>
      <c r="AI385">
        <v>0</v>
      </c>
      <c r="AJ385" t="s">
        <v>486</v>
      </c>
      <c r="AK385" t="s">
        <v>470</v>
      </c>
      <c r="AL385" t="s">
        <v>486</v>
      </c>
      <c r="AM385">
        <v>0</v>
      </c>
      <c r="AN385">
        <v>0</v>
      </c>
      <c r="AO385">
        <v>1</v>
      </c>
      <c r="AP385">
        <v>1</v>
      </c>
      <c r="AQ385">
        <v>1</v>
      </c>
      <c r="AR385">
        <v>0</v>
      </c>
      <c r="AS385" t="s">
        <v>485</v>
      </c>
      <c r="AT385" t="s">
        <v>486</v>
      </c>
      <c r="AU385" t="s">
        <v>487</v>
      </c>
      <c r="AV385" t="s">
        <v>487</v>
      </c>
      <c r="AW385" t="s">
        <v>470</v>
      </c>
      <c r="AX385" t="s">
        <v>486</v>
      </c>
      <c r="AY385" t="s">
        <v>526</v>
      </c>
      <c r="AZ385">
        <v>4</v>
      </c>
      <c r="BA385" t="s">
        <v>953</v>
      </c>
      <c r="BC385" t="s">
        <v>1340</v>
      </c>
      <c r="BE385" t="s">
        <v>787</v>
      </c>
      <c r="BG385" t="s">
        <v>955</v>
      </c>
      <c r="BI385" t="b">
        <v>1</v>
      </c>
      <c r="BQ385">
        <v>30</v>
      </c>
      <c r="BR385" t="s">
        <v>1035</v>
      </c>
      <c r="BS385" t="s">
        <v>510</v>
      </c>
      <c r="CV385" t="s">
        <v>390</v>
      </c>
      <c r="CW385" t="b">
        <v>0</v>
      </c>
      <c r="CX385" t="b">
        <v>0</v>
      </c>
      <c r="CY385" t="b">
        <v>0</v>
      </c>
      <c r="CZ385" t="b">
        <v>0</v>
      </c>
      <c r="DA385" t="b">
        <v>0</v>
      </c>
      <c r="DB385" t="b">
        <v>1</v>
      </c>
      <c r="DC385" t="b">
        <v>0</v>
      </c>
      <c r="DD385" t="s">
        <v>5370</v>
      </c>
      <c r="DF385">
        <v>1</v>
      </c>
      <c r="DP385" t="s">
        <v>476</v>
      </c>
      <c r="EC385" t="s">
        <v>476</v>
      </c>
      <c r="ED385" t="s">
        <v>2781</v>
      </c>
      <c r="EI385" t="b">
        <v>1</v>
      </c>
      <c r="EP385" t="s">
        <v>510</v>
      </c>
      <c r="EQ385" t="s">
        <v>2160</v>
      </c>
      <c r="ET385" t="b">
        <v>1</v>
      </c>
      <c r="EY385" t="s">
        <v>5371</v>
      </c>
      <c r="FA385" t="s">
        <v>476</v>
      </c>
      <c r="FB385" t="s">
        <v>476</v>
      </c>
      <c r="FC385" t="s">
        <v>510</v>
      </c>
      <c r="FD385" t="s">
        <v>476</v>
      </c>
      <c r="FE385" t="s">
        <v>510</v>
      </c>
      <c r="FF385" t="s">
        <v>510</v>
      </c>
      <c r="FG385" t="s">
        <v>476</v>
      </c>
      <c r="FH385" t="s">
        <v>510</v>
      </c>
      <c r="FI385" t="s">
        <v>510</v>
      </c>
      <c r="FJ385" t="s">
        <v>476</v>
      </c>
      <c r="FK385" t="s">
        <v>476</v>
      </c>
      <c r="FL385" t="s">
        <v>510</v>
      </c>
      <c r="GB385">
        <f>IF(Table1[[#This Row],[msna/Demographic_info/HH_members_group/total_m_c_muac]]=0,"",COUNTIF(Table1[[#This Row],[Grain or tubers e.g. bread, rice, noodles, bulger, frikeh, kaak, pasta, andoumeh, manakish, thick grain-based porridge, potatoes]:[Breastmilk]],"Yes"))</f>
        <v>0</v>
      </c>
      <c r="GC385" t="str">
        <f>IF(Table1[[#This Row],[Column1]]="","",IF(Table1[[#This Row],[Please select the assessment type:]]="Livelihood and Protection (MHPSS, CP, GBV)","",IF(Table1[[#This Row],[Column1]]&gt;4,"diverse","not diverse")))</f>
        <v>not diverse</v>
      </c>
      <c r="GH385" t="s">
        <v>1709</v>
      </c>
      <c r="GT385" t="b">
        <v>1</v>
      </c>
      <c r="GU385" t="b">
        <v>1</v>
      </c>
      <c r="GV385" t="b">
        <v>1</v>
      </c>
      <c r="HA385" t="s">
        <v>492</v>
      </c>
      <c r="HB385" t="b">
        <v>1</v>
      </c>
      <c r="HO385" t="s">
        <v>5372</v>
      </c>
      <c r="HP385" t="s">
        <v>1315</v>
      </c>
      <c r="HQ385" t="b">
        <v>1</v>
      </c>
      <c r="HR385" t="b">
        <v>1</v>
      </c>
      <c r="IC385" t="s">
        <v>1164</v>
      </c>
      <c r="IE385" t="b">
        <v>1</v>
      </c>
      <c r="IJ385" t="b">
        <v>1</v>
      </c>
      <c r="IP385" t="s">
        <v>824</v>
      </c>
      <c r="IR385" t="b">
        <v>1</v>
      </c>
      <c r="IZ385" t="s">
        <v>476</v>
      </c>
      <c r="JB385" t="s">
        <v>1293</v>
      </c>
      <c r="JC385" t="b">
        <v>1</v>
      </c>
      <c r="JQ385" t="s">
        <v>510</v>
      </c>
      <c r="JR385" t="s">
        <v>772</v>
      </c>
      <c r="JS385" t="b">
        <v>1</v>
      </c>
      <c r="KD385" t="s">
        <v>772</v>
      </c>
      <c r="KE385" t="b">
        <v>1</v>
      </c>
      <c r="KO385" t="s">
        <v>554</v>
      </c>
      <c r="KW385" t="b">
        <v>1</v>
      </c>
      <c r="LH385" t="s">
        <v>554</v>
      </c>
      <c r="LP385" t="b">
        <v>1</v>
      </c>
      <c r="LR385" t="s">
        <v>5373</v>
      </c>
      <c r="LT385" t="b">
        <v>1</v>
      </c>
      <c r="LY385" t="b">
        <v>1</v>
      </c>
      <c r="MD385" t="b">
        <v>1</v>
      </c>
      <c r="MI385" t="s">
        <v>2943</v>
      </c>
      <c r="ML385" t="b">
        <v>1</v>
      </c>
      <c r="MP385" t="b">
        <v>1</v>
      </c>
      <c r="MY385" t="s">
        <v>2211</v>
      </c>
      <c r="NA385" t="b">
        <v>1</v>
      </c>
      <c r="NB385" t="b">
        <v>1</v>
      </c>
      <c r="NK385" t="s">
        <v>2599</v>
      </c>
      <c r="NM385" t="b">
        <v>1</v>
      </c>
      <c r="NN385" t="b">
        <v>1</v>
      </c>
      <c r="NV385" t="s">
        <v>510</v>
      </c>
      <c r="NW385" t="s">
        <v>5374</v>
      </c>
      <c r="NX385" t="s">
        <v>476</v>
      </c>
      <c r="NY385" t="s">
        <v>5375</v>
      </c>
      <c r="NZ385" t="s">
        <v>795</v>
      </c>
      <c r="OC385" t="b">
        <v>1</v>
      </c>
      <c r="OE385" t="b">
        <v>1</v>
      </c>
      <c r="OL385" t="s">
        <v>779</v>
      </c>
      <c r="OT385" t="b">
        <v>1</v>
      </c>
      <c r="OW385" t="s">
        <v>2153</v>
      </c>
      <c r="PA385" t="b">
        <v>1</v>
      </c>
      <c r="PC385" t="b">
        <v>1</v>
      </c>
      <c r="PL385">
        <v>800</v>
      </c>
      <c r="PM385">
        <v>2000</v>
      </c>
      <c r="PN385" t="s">
        <v>653</v>
      </c>
      <c r="PS385" t="b">
        <v>1</v>
      </c>
      <c r="PT385" t="b">
        <v>1</v>
      </c>
      <c r="QF385" t="s">
        <v>476</v>
      </c>
      <c r="QG385" t="s">
        <v>509</v>
      </c>
      <c r="QH385" t="b">
        <v>1</v>
      </c>
      <c r="QP385" t="s">
        <v>510</v>
      </c>
      <c r="QR385" t="s">
        <v>771</v>
      </c>
      <c r="RC385" t="s">
        <v>1135</v>
      </c>
      <c r="RE385" t="s">
        <v>510</v>
      </c>
      <c r="RG385" t="s">
        <v>5376</v>
      </c>
      <c r="RH385" t="s">
        <v>554</v>
      </c>
      <c r="RP385" t="b">
        <v>1</v>
      </c>
      <c r="RR385" t="s">
        <v>589</v>
      </c>
      <c r="RW385" t="b">
        <v>1</v>
      </c>
      <c r="SA385" t="s">
        <v>543</v>
      </c>
      <c r="SB385" t="s">
        <v>5377</v>
      </c>
      <c r="SC385">
        <v>92478711</v>
      </c>
      <c r="SD385" t="s">
        <v>5378</v>
      </c>
      <c r="SE385" s="2">
        <v>44602.60355324074</v>
      </c>
      <c r="SF385">
        <v>384</v>
      </c>
      <c r="SH385">
        <v>-1</v>
      </c>
      <c r="SK385" t="s">
        <v>518</v>
      </c>
      <c r="SL385">
        <v>2305</v>
      </c>
      <c r="SM385" t="s">
        <v>983</v>
      </c>
      <c r="SN385">
        <v>648550</v>
      </c>
    </row>
    <row r="386" spans="1:508" hidden="1" x14ac:dyDescent="0.25">
      <c r="A386" t="s">
        <v>5379</v>
      </c>
      <c r="B386" t="s">
        <v>5380</v>
      </c>
      <c r="C386" t="s">
        <v>470</v>
      </c>
      <c r="D386" t="s">
        <v>5368</v>
      </c>
      <c r="E386" t="s">
        <v>950</v>
      </c>
      <c r="G386" s="1">
        <v>44602</v>
      </c>
      <c r="H386" t="s">
        <v>2762</v>
      </c>
      <c r="I386" t="s">
        <v>952</v>
      </c>
      <c r="J386" t="s">
        <v>476</v>
      </c>
      <c r="K386" t="s">
        <v>522</v>
      </c>
      <c r="M386" t="s">
        <v>478</v>
      </c>
      <c r="O386" t="s">
        <v>572</v>
      </c>
      <c r="P386" t="s">
        <v>721</v>
      </c>
      <c r="Q386" t="s">
        <v>573</v>
      </c>
      <c r="R386" t="s">
        <v>572</v>
      </c>
      <c r="S386" t="s">
        <v>2656</v>
      </c>
      <c r="X386" t="b">
        <v>1</v>
      </c>
      <c r="Z386" t="b">
        <v>1</v>
      </c>
      <c r="AA386" t="s">
        <v>802</v>
      </c>
      <c r="AB386" t="s">
        <v>549</v>
      </c>
      <c r="AC386">
        <v>0</v>
      </c>
      <c r="AD386">
        <v>0</v>
      </c>
      <c r="AE386">
        <v>3</v>
      </c>
      <c r="AF386">
        <v>1</v>
      </c>
      <c r="AG386">
        <v>0</v>
      </c>
      <c r="AH386">
        <v>1</v>
      </c>
      <c r="AI386">
        <v>0</v>
      </c>
      <c r="AJ386" t="s">
        <v>526</v>
      </c>
      <c r="AK386" t="s">
        <v>486</v>
      </c>
      <c r="AL386" t="s">
        <v>527</v>
      </c>
      <c r="AM386">
        <v>0</v>
      </c>
      <c r="AN386">
        <v>0</v>
      </c>
      <c r="AO386">
        <v>2</v>
      </c>
      <c r="AP386">
        <v>0</v>
      </c>
      <c r="AQ386">
        <v>3</v>
      </c>
      <c r="AR386">
        <v>0</v>
      </c>
      <c r="AS386" t="s">
        <v>485</v>
      </c>
      <c r="AT386" t="s">
        <v>487</v>
      </c>
      <c r="AU386" t="s">
        <v>527</v>
      </c>
      <c r="AV386" t="s">
        <v>660</v>
      </c>
      <c r="AW386" t="s">
        <v>487</v>
      </c>
      <c r="AX386" t="s">
        <v>526</v>
      </c>
      <c r="AY386" t="s">
        <v>911</v>
      </c>
      <c r="AZ386">
        <v>10</v>
      </c>
      <c r="BA386" t="s">
        <v>954</v>
      </c>
      <c r="BC386" t="s">
        <v>803</v>
      </c>
      <c r="BE386" t="s">
        <v>953</v>
      </c>
      <c r="BG386" t="s">
        <v>554</v>
      </c>
      <c r="BO386" t="b">
        <v>1</v>
      </c>
      <c r="BR386" t="s">
        <v>956</v>
      </c>
      <c r="BS386" t="s">
        <v>510</v>
      </c>
      <c r="CV386" t="s">
        <v>2637</v>
      </c>
      <c r="CW386" t="b">
        <v>0</v>
      </c>
      <c r="CX386" t="b">
        <v>1</v>
      </c>
      <c r="CY386" t="b">
        <v>0</v>
      </c>
      <c r="CZ386" t="b">
        <v>0</v>
      </c>
      <c r="DA386" t="b">
        <v>0</v>
      </c>
      <c r="DB386" t="b">
        <v>1</v>
      </c>
      <c r="DC386" t="b">
        <v>0</v>
      </c>
      <c r="DD386" t="s">
        <v>5381</v>
      </c>
      <c r="DF386">
        <v>1</v>
      </c>
      <c r="DJ386">
        <v>1</v>
      </c>
      <c r="DK386">
        <v>1</v>
      </c>
      <c r="DP386" t="s">
        <v>510</v>
      </c>
      <c r="DQ386" t="s">
        <v>5382</v>
      </c>
      <c r="DV386" t="b">
        <v>1</v>
      </c>
      <c r="DW386" t="b">
        <v>1</v>
      </c>
      <c r="EC386" t="s">
        <v>476</v>
      </c>
      <c r="ED386" t="s">
        <v>5336</v>
      </c>
      <c r="EF386" t="b">
        <v>1</v>
      </c>
      <c r="EO386" t="s">
        <v>5383</v>
      </c>
      <c r="EP386" t="s">
        <v>510</v>
      </c>
      <c r="EQ386" t="s">
        <v>1038</v>
      </c>
      <c r="ES386" t="b">
        <v>1</v>
      </c>
      <c r="FA386" t="s">
        <v>476</v>
      </c>
      <c r="FB386" t="s">
        <v>476</v>
      </c>
      <c r="FC386" t="s">
        <v>476</v>
      </c>
      <c r="FD386" t="s">
        <v>510</v>
      </c>
      <c r="FE386" t="s">
        <v>510</v>
      </c>
      <c r="FF386" t="s">
        <v>510</v>
      </c>
      <c r="FG386" t="s">
        <v>476</v>
      </c>
      <c r="FH386" t="s">
        <v>510</v>
      </c>
      <c r="FI386" t="s">
        <v>510</v>
      </c>
      <c r="FJ386" t="s">
        <v>476</v>
      </c>
      <c r="FK386" t="s">
        <v>476</v>
      </c>
      <c r="FL386" t="s">
        <v>510</v>
      </c>
      <c r="FN386" t="s">
        <v>476</v>
      </c>
      <c r="FO386" t="s">
        <v>476</v>
      </c>
      <c r="FP386" t="s">
        <v>510</v>
      </c>
      <c r="FQ386" t="s">
        <v>510</v>
      </c>
      <c r="FR386" t="s">
        <v>510</v>
      </c>
      <c r="FS386" t="s">
        <v>510</v>
      </c>
      <c r="FT386" t="s">
        <v>510</v>
      </c>
      <c r="FU386" t="s">
        <v>510</v>
      </c>
      <c r="FV386" t="s">
        <v>510</v>
      </c>
      <c r="FW386" t="s">
        <v>476</v>
      </c>
      <c r="FX386" t="s">
        <v>510</v>
      </c>
      <c r="FY386" t="s">
        <v>476</v>
      </c>
      <c r="FZ386" t="s">
        <v>510</v>
      </c>
      <c r="GA386" t="s">
        <v>510</v>
      </c>
      <c r="GB386">
        <f>IF(Table1[[#This Row],[msna/Demographic_info/HH_members_group/total_m_c_muac]]=0,"",COUNTIF(Table1[[#This Row],[Grain or tubers e.g. bread, rice, noodles, bulger, frikeh, kaak, pasta, andoumeh, manakish, thick grain-based porridge, potatoes]:[Breastmilk]],"Yes"))</f>
        <v>4</v>
      </c>
      <c r="GC386" t="str">
        <f>IF(Table1[[#This Row],[Column1]]="","",IF(Table1[[#This Row],[Please select the assessment type:]]="Livelihood and Protection (MHPSS, CP, GBV)","",IF(Table1[[#This Row],[Column1]]&gt;4,"diverse","not diverse")))</f>
        <v>not diverse</v>
      </c>
      <c r="GD386">
        <v>3</v>
      </c>
      <c r="GE386" t="s">
        <v>487</v>
      </c>
      <c r="GH386" t="s">
        <v>1341</v>
      </c>
      <c r="GN386" t="b">
        <v>1</v>
      </c>
      <c r="GT386" t="b">
        <v>1</v>
      </c>
      <c r="HA386" t="s">
        <v>492</v>
      </c>
      <c r="HB386" t="b">
        <v>1</v>
      </c>
      <c r="HO386" t="s">
        <v>5384</v>
      </c>
      <c r="HP386" t="s">
        <v>1204</v>
      </c>
      <c r="HT386" t="b">
        <v>1</v>
      </c>
      <c r="HW386" t="b">
        <v>1</v>
      </c>
      <c r="IC386" t="s">
        <v>844</v>
      </c>
      <c r="ID386" t="b">
        <v>1</v>
      </c>
      <c r="IE386" t="b">
        <v>1</v>
      </c>
      <c r="IP386" t="s">
        <v>2198</v>
      </c>
      <c r="IT386" t="b">
        <v>1</v>
      </c>
      <c r="IZ386" t="s">
        <v>769</v>
      </c>
      <c r="JB386" t="s">
        <v>788</v>
      </c>
      <c r="JO386" t="b">
        <v>1</v>
      </c>
      <c r="JQ386" t="s">
        <v>771</v>
      </c>
      <c r="JR386" t="s">
        <v>554</v>
      </c>
      <c r="KB386" t="b">
        <v>1</v>
      </c>
      <c r="KD386" t="s">
        <v>554</v>
      </c>
      <c r="KM386" t="b">
        <v>1</v>
      </c>
      <c r="KO386" t="s">
        <v>554</v>
      </c>
      <c r="KW386" t="b">
        <v>1</v>
      </c>
      <c r="LH386" t="s">
        <v>554</v>
      </c>
      <c r="LP386" t="b">
        <v>1</v>
      </c>
      <c r="LR386" t="s">
        <v>2508</v>
      </c>
      <c r="LT386" t="b">
        <v>1</v>
      </c>
      <c r="MI386" t="s">
        <v>771</v>
      </c>
      <c r="MW386" t="b">
        <v>1</v>
      </c>
      <c r="MY386" t="s">
        <v>1023</v>
      </c>
      <c r="NH386" t="b">
        <v>1</v>
      </c>
      <c r="NK386" t="s">
        <v>5385</v>
      </c>
      <c r="NL386" t="b">
        <v>1</v>
      </c>
      <c r="NM386" t="b">
        <v>1</v>
      </c>
      <c r="NV386" t="s">
        <v>510</v>
      </c>
      <c r="NW386" t="s">
        <v>5386</v>
      </c>
      <c r="NX386" t="s">
        <v>510</v>
      </c>
      <c r="NZ386" t="s">
        <v>2178</v>
      </c>
      <c r="OC386" t="b">
        <v>1</v>
      </c>
      <c r="OL386" t="s">
        <v>779</v>
      </c>
      <c r="OT386" t="b">
        <v>1</v>
      </c>
      <c r="OW386" t="s">
        <v>2499</v>
      </c>
      <c r="PA386" t="b">
        <v>1</v>
      </c>
      <c r="PC386" t="b">
        <v>1</v>
      </c>
      <c r="PL386">
        <v>800</v>
      </c>
      <c r="PM386">
        <v>2500</v>
      </c>
      <c r="PN386" t="s">
        <v>563</v>
      </c>
      <c r="PS386" t="b">
        <v>1</v>
      </c>
      <c r="QF386" t="s">
        <v>510</v>
      </c>
      <c r="QP386" t="s">
        <v>510</v>
      </c>
      <c r="QR386" t="s">
        <v>771</v>
      </c>
      <c r="RC386" t="s">
        <v>1135</v>
      </c>
      <c r="RE386" t="s">
        <v>510</v>
      </c>
      <c r="RG386" t="s">
        <v>5387</v>
      </c>
      <c r="RH386" t="s">
        <v>589</v>
      </c>
      <c r="RN386" t="b">
        <v>1</v>
      </c>
      <c r="RR386" t="s">
        <v>554</v>
      </c>
      <c r="RY386" t="b">
        <v>1</v>
      </c>
      <c r="SA386" t="s">
        <v>543</v>
      </c>
      <c r="SB386" t="s">
        <v>5388</v>
      </c>
      <c r="SC386">
        <v>92478713</v>
      </c>
      <c r="SD386" t="s">
        <v>5389</v>
      </c>
      <c r="SE386" s="2">
        <v>44602.60355324074</v>
      </c>
      <c r="SF386">
        <v>385</v>
      </c>
      <c r="SH386">
        <v>-1</v>
      </c>
      <c r="SK386" t="s">
        <v>518</v>
      </c>
      <c r="SL386">
        <v>18254</v>
      </c>
      <c r="SM386" t="s">
        <v>983</v>
      </c>
      <c r="SN386">
        <v>648550</v>
      </c>
    </row>
    <row r="387" spans="1:508" hidden="1" x14ac:dyDescent="0.25">
      <c r="A387" t="s">
        <v>5390</v>
      </c>
      <c r="B387" t="s">
        <v>5391</v>
      </c>
      <c r="D387" t="s">
        <v>5392</v>
      </c>
      <c r="E387" t="s">
        <v>950</v>
      </c>
      <c r="G387" s="1">
        <v>44602</v>
      </c>
      <c r="H387" t="s">
        <v>2762</v>
      </c>
      <c r="I387" t="s">
        <v>952</v>
      </c>
      <c r="J387" t="s">
        <v>476</v>
      </c>
      <c r="K387" t="s">
        <v>477</v>
      </c>
      <c r="L387" s="1">
        <v>43327</v>
      </c>
      <c r="M387" t="s">
        <v>1012</v>
      </c>
      <c r="O387" t="s">
        <v>572</v>
      </c>
      <c r="P387" t="s">
        <v>523</v>
      </c>
      <c r="Q387" t="s">
        <v>481</v>
      </c>
      <c r="R387" t="s">
        <v>479</v>
      </c>
      <c r="S387" t="s">
        <v>2527</v>
      </c>
      <c r="Y387" t="b">
        <v>1</v>
      </c>
      <c r="Z387" t="b">
        <v>1</v>
      </c>
      <c r="AA387" t="s">
        <v>483</v>
      </c>
      <c r="AB387" t="s">
        <v>574</v>
      </c>
      <c r="AC387">
        <v>0</v>
      </c>
      <c r="AD387">
        <v>0</v>
      </c>
      <c r="AE387">
        <v>0</v>
      </c>
      <c r="AF387">
        <v>2</v>
      </c>
      <c r="AG387">
        <v>0</v>
      </c>
      <c r="AH387">
        <v>1</v>
      </c>
      <c r="AI387">
        <v>0</v>
      </c>
      <c r="AJ387" t="s">
        <v>485</v>
      </c>
      <c r="AK387" t="s">
        <v>486</v>
      </c>
      <c r="AL387" t="s">
        <v>487</v>
      </c>
      <c r="AM387">
        <v>0</v>
      </c>
      <c r="AN387">
        <v>0</v>
      </c>
      <c r="AO387">
        <v>1</v>
      </c>
      <c r="AP387">
        <v>0</v>
      </c>
      <c r="AQ387">
        <v>1</v>
      </c>
      <c r="AR387">
        <v>0</v>
      </c>
      <c r="AS387" t="s">
        <v>486</v>
      </c>
      <c r="AT387" t="s">
        <v>486</v>
      </c>
      <c r="AU387" t="s">
        <v>485</v>
      </c>
      <c r="AV387" t="s">
        <v>487</v>
      </c>
      <c r="AW387" t="s">
        <v>470</v>
      </c>
      <c r="AX387" t="s">
        <v>485</v>
      </c>
      <c r="AY387" t="s">
        <v>527</v>
      </c>
      <c r="AZ387">
        <v>5</v>
      </c>
      <c r="BA387" t="s">
        <v>787</v>
      </c>
      <c r="BC387" t="s">
        <v>953</v>
      </c>
      <c r="BE387" t="s">
        <v>1340</v>
      </c>
      <c r="BG387" t="s">
        <v>955</v>
      </c>
      <c r="BI387" t="b">
        <v>1</v>
      </c>
      <c r="BQ387">
        <v>35</v>
      </c>
      <c r="BR387" t="s">
        <v>1013</v>
      </c>
      <c r="BS387" t="s">
        <v>510</v>
      </c>
      <c r="CV387" t="s">
        <v>1219</v>
      </c>
      <c r="CW387" t="b">
        <v>0</v>
      </c>
      <c r="CX387" t="b">
        <v>0</v>
      </c>
      <c r="CY387" t="b">
        <v>1</v>
      </c>
      <c r="CZ387" t="b">
        <v>0</v>
      </c>
      <c r="DA387" t="b">
        <v>1</v>
      </c>
      <c r="DB387" t="b">
        <v>0</v>
      </c>
      <c r="DC387" t="b">
        <v>0</v>
      </c>
      <c r="DE387">
        <v>1</v>
      </c>
      <c r="DF387">
        <v>5</v>
      </c>
      <c r="DP387" t="s">
        <v>510</v>
      </c>
      <c r="DQ387" t="s">
        <v>1037</v>
      </c>
      <c r="DT387" t="b">
        <v>1</v>
      </c>
      <c r="DW387" t="b">
        <v>1</v>
      </c>
      <c r="EC387" t="s">
        <v>476</v>
      </c>
      <c r="ED387" t="s">
        <v>1237</v>
      </c>
      <c r="EJ387" t="b">
        <v>1</v>
      </c>
      <c r="EP387" t="s">
        <v>476</v>
      </c>
      <c r="EQ387" t="s">
        <v>1404</v>
      </c>
      <c r="EU387" t="b">
        <v>1</v>
      </c>
      <c r="FA387" t="s">
        <v>476</v>
      </c>
      <c r="FB387" t="s">
        <v>476</v>
      </c>
      <c r="FC387" t="s">
        <v>476</v>
      </c>
      <c r="FD387" t="s">
        <v>476</v>
      </c>
      <c r="FE387" t="s">
        <v>510</v>
      </c>
      <c r="FF387" t="s">
        <v>510</v>
      </c>
      <c r="FG387" t="s">
        <v>476</v>
      </c>
      <c r="FH387" t="s">
        <v>510</v>
      </c>
      <c r="FI387" t="s">
        <v>510</v>
      </c>
      <c r="FJ387" t="s">
        <v>476</v>
      </c>
      <c r="FK387" t="s">
        <v>476</v>
      </c>
      <c r="FL387" t="s">
        <v>510</v>
      </c>
      <c r="GB387">
        <f>IF(Table1[[#This Row],[msna/Demographic_info/HH_members_group/total_m_c_muac]]=0,"",COUNTIF(Table1[[#This Row],[Grain or tubers e.g. bread, rice, noodles, bulger, frikeh, kaak, pasta, andoumeh, manakish, thick grain-based porridge, potatoes]:[Breastmilk]],"Yes"))</f>
        <v>0</v>
      </c>
      <c r="GC387" t="str">
        <f>IF(Table1[[#This Row],[Column1]]="","",IF(Table1[[#This Row],[Please select the assessment type:]]="Livelihood and Protection (MHPSS, CP, GBV)","",IF(Table1[[#This Row],[Column1]]&gt;4,"diverse","not diverse")))</f>
        <v>not diverse</v>
      </c>
      <c r="GH387" t="s">
        <v>5393</v>
      </c>
      <c r="GU387" t="b">
        <v>1</v>
      </c>
      <c r="GV387" t="b">
        <v>1</v>
      </c>
      <c r="HA387" t="s">
        <v>1313</v>
      </c>
      <c r="HD387" t="b">
        <v>1</v>
      </c>
      <c r="HO387" t="s">
        <v>5394</v>
      </c>
      <c r="HP387" t="s">
        <v>1163</v>
      </c>
      <c r="HQ387" t="b">
        <v>1</v>
      </c>
      <c r="HR387" t="b">
        <v>1</v>
      </c>
      <c r="IC387" t="s">
        <v>1107</v>
      </c>
      <c r="ID387" t="b">
        <v>1</v>
      </c>
      <c r="IP387" t="s">
        <v>1243</v>
      </c>
      <c r="IQ387" t="b">
        <v>1</v>
      </c>
      <c r="IZ387" t="s">
        <v>769</v>
      </c>
      <c r="JB387" t="s">
        <v>1206</v>
      </c>
      <c r="JF387" t="b">
        <v>1</v>
      </c>
      <c r="JQ387" t="s">
        <v>510</v>
      </c>
      <c r="JR387" t="s">
        <v>826</v>
      </c>
      <c r="JS387" t="b">
        <v>1</v>
      </c>
      <c r="JW387" t="b">
        <v>1</v>
      </c>
      <c r="KD387" t="s">
        <v>772</v>
      </c>
      <c r="KE387" t="b">
        <v>1</v>
      </c>
      <c r="KO387" t="s">
        <v>554</v>
      </c>
      <c r="KW387" t="b">
        <v>1</v>
      </c>
      <c r="LH387" t="s">
        <v>500</v>
      </c>
      <c r="LI387" t="b">
        <v>1</v>
      </c>
      <c r="LR387" t="s">
        <v>390</v>
      </c>
      <c r="MF387" t="b">
        <v>1</v>
      </c>
      <c r="MH387" t="s">
        <v>5395</v>
      </c>
      <c r="MI387" t="s">
        <v>1226</v>
      </c>
      <c r="MO387" t="b">
        <v>1</v>
      </c>
      <c r="MY387" t="s">
        <v>756</v>
      </c>
      <c r="ND387" t="b">
        <v>1</v>
      </c>
      <c r="NE387" t="b">
        <v>1</v>
      </c>
      <c r="NF387" t="b">
        <v>1</v>
      </c>
      <c r="NK387" t="s">
        <v>1654</v>
      </c>
      <c r="NO387" t="b">
        <v>1</v>
      </c>
      <c r="NV387" t="s">
        <v>476</v>
      </c>
      <c r="NX387" t="s">
        <v>510</v>
      </c>
      <c r="NZ387" t="s">
        <v>5396</v>
      </c>
      <c r="OB387" t="b">
        <v>1</v>
      </c>
      <c r="OC387" t="b">
        <v>1</v>
      </c>
      <c r="OD387" t="b">
        <v>1</v>
      </c>
      <c r="OE387" t="b">
        <v>1</v>
      </c>
      <c r="OL387" t="s">
        <v>1395</v>
      </c>
      <c r="OO387" t="b">
        <v>1</v>
      </c>
      <c r="OW387" t="s">
        <v>562</v>
      </c>
      <c r="PA387" t="b">
        <v>1</v>
      </c>
      <c r="PL387">
        <v>500</v>
      </c>
      <c r="PM387">
        <v>2500</v>
      </c>
      <c r="PN387" t="s">
        <v>5397</v>
      </c>
      <c r="PT387" t="b">
        <v>1</v>
      </c>
      <c r="PY387" t="b">
        <v>1</v>
      </c>
      <c r="QF387" t="s">
        <v>476</v>
      </c>
      <c r="QG387" t="s">
        <v>509</v>
      </c>
      <c r="QH387" t="b">
        <v>1</v>
      </c>
      <c r="QP387" t="s">
        <v>510</v>
      </c>
      <c r="QR387" t="s">
        <v>771</v>
      </c>
      <c r="RC387" t="s">
        <v>511</v>
      </c>
      <c r="RE387" t="s">
        <v>510</v>
      </c>
      <c r="RG387" t="s">
        <v>5398</v>
      </c>
      <c r="RH387" t="s">
        <v>565</v>
      </c>
      <c r="RL387" t="b">
        <v>1</v>
      </c>
      <c r="RR387" t="s">
        <v>589</v>
      </c>
      <c r="RW387" t="b">
        <v>1</v>
      </c>
      <c r="SA387" t="s">
        <v>543</v>
      </c>
      <c r="SB387" t="s">
        <v>5399</v>
      </c>
      <c r="SC387">
        <v>92478714</v>
      </c>
      <c r="SD387" t="s">
        <v>5400</v>
      </c>
      <c r="SE387" s="2">
        <v>44602.603564814817</v>
      </c>
      <c r="SF387">
        <v>386</v>
      </c>
      <c r="SH387">
        <v>-1</v>
      </c>
      <c r="SK387" t="s">
        <v>518</v>
      </c>
      <c r="SL387">
        <v>2319</v>
      </c>
      <c r="SM387" t="s">
        <v>983</v>
      </c>
      <c r="SN387">
        <v>648550</v>
      </c>
    </row>
    <row r="388" spans="1:508" hidden="1" x14ac:dyDescent="0.25">
      <c r="A388" t="s">
        <v>5401</v>
      </c>
      <c r="B388" t="s">
        <v>5402</v>
      </c>
      <c r="D388" t="s">
        <v>5368</v>
      </c>
      <c r="E388" t="s">
        <v>950</v>
      </c>
      <c r="G388" s="1">
        <v>44602</v>
      </c>
      <c r="H388" t="s">
        <v>2762</v>
      </c>
      <c r="I388" t="s">
        <v>952</v>
      </c>
      <c r="J388" t="s">
        <v>476</v>
      </c>
      <c r="K388" t="s">
        <v>477</v>
      </c>
      <c r="L388" s="1">
        <v>43636</v>
      </c>
      <c r="M388" t="s">
        <v>1012</v>
      </c>
      <c r="O388" t="s">
        <v>572</v>
      </c>
      <c r="P388" t="s">
        <v>523</v>
      </c>
      <c r="Q388" t="s">
        <v>481</v>
      </c>
      <c r="R388" t="s">
        <v>479</v>
      </c>
      <c r="S388" t="s">
        <v>5403</v>
      </c>
      <c r="U388" t="b">
        <v>1</v>
      </c>
      <c r="V388" t="b">
        <v>1</v>
      </c>
      <c r="W388" t="b">
        <v>1</v>
      </c>
      <c r="X388" t="b">
        <v>1</v>
      </c>
      <c r="Y388" t="b">
        <v>1</v>
      </c>
      <c r="Z388" t="b">
        <v>1</v>
      </c>
      <c r="AA388" t="s">
        <v>483</v>
      </c>
      <c r="AB388" t="s">
        <v>878</v>
      </c>
      <c r="AC388">
        <v>1</v>
      </c>
      <c r="AD388">
        <v>1</v>
      </c>
      <c r="AE388">
        <v>1</v>
      </c>
      <c r="AF388">
        <v>1</v>
      </c>
      <c r="AG388">
        <v>0</v>
      </c>
      <c r="AH388">
        <v>1</v>
      </c>
      <c r="AI388">
        <v>0</v>
      </c>
      <c r="AJ388" t="s">
        <v>487</v>
      </c>
      <c r="AK388" t="s">
        <v>486</v>
      </c>
      <c r="AL388" t="s">
        <v>526</v>
      </c>
      <c r="AM388">
        <v>0</v>
      </c>
      <c r="AN388">
        <v>0</v>
      </c>
      <c r="AO388">
        <v>1</v>
      </c>
      <c r="AP388">
        <v>0</v>
      </c>
      <c r="AQ388">
        <v>1</v>
      </c>
      <c r="AR388">
        <v>0</v>
      </c>
      <c r="AS388" t="s">
        <v>486</v>
      </c>
      <c r="AT388" t="s">
        <v>486</v>
      </c>
      <c r="AU388" t="s">
        <v>485</v>
      </c>
      <c r="AV388" t="s">
        <v>526</v>
      </c>
      <c r="AW388" t="s">
        <v>486</v>
      </c>
      <c r="AX388" t="s">
        <v>485</v>
      </c>
      <c r="AY388" t="s">
        <v>660</v>
      </c>
      <c r="AZ388">
        <v>6</v>
      </c>
      <c r="BA388" t="s">
        <v>787</v>
      </c>
      <c r="BC388" t="s">
        <v>787</v>
      </c>
      <c r="BE388" t="s">
        <v>1034</v>
      </c>
      <c r="BG388" t="s">
        <v>955</v>
      </c>
      <c r="BI388" t="b">
        <v>1</v>
      </c>
      <c r="BQ388">
        <v>20</v>
      </c>
      <c r="BR388" t="s">
        <v>956</v>
      </c>
      <c r="BS388" t="s">
        <v>510</v>
      </c>
      <c r="CV388" t="s">
        <v>5404</v>
      </c>
      <c r="CW388" t="b">
        <v>0</v>
      </c>
      <c r="CX388" t="b">
        <v>0</v>
      </c>
      <c r="CY388" t="b">
        <v>1</v>
      </c>
      <c r="CZ388" t="b">
        <v>0</v>
      </c>
      <c r="DA388" t="b">
        <v>0</v>
      </c>
      <c r="DB388" t="b">
        <v>1</v>
      </c>
      <c r="DC388" t="b">
        <v>0</v>
      </c>
      <c r="DD388" t="s">
        <v>5405</v>
      </c>
      <c r="DF388">
        <v>1</v>
      </c>
      <c r="DH388">
        <v>1</v>
      </c>
      <c r="DM388">
        <v>1</v>
      </c>
      <c r="DP388" t="s">
        <v>476</v>
      </c>
      <c r="EC388" t="s">
        <v>476</v>
      </c>
      <c r="ED388" t="s">
        <v>1582</v>
      </c>
      <c r="EK388" t="b">
        <v>1</v>
      </c>
      <c r="EP388" t="s">
        <v>510</v>
      </c>
      <c r="EQ388" t="s">
        <v>1404</v>
      </c>
      <c r="EU388" t="b">
        <v>1</v>
      </c>
      <c r="FA388" t="s">
        <v>476</v>
      </c>
      <c r="FB388" t="s">
        <v>476</v>
      </c>
      <c r="FC388" t="s">
        <v>510</v>
      </c>
      <c r="FD388" t="s">
        <v>510</v>
      </c>
      <c r="FE388" t="s">
        <v>510</v>
      </c>
      <c r="FF388" t="s">
        <v>510</v>
      </c>
      <c r="FG388" t="s">
        <v>510</v>
      </c>
      <c r="FH388" t="s">
        <v>476</v>
      </c>
      <c r="FI388" t="s">
        <v>510</v>
      </c>
      <c r="FJ388" t="s">
        <v>476</v>
      </c>
      <c r="FK388" t="s">
        <v>476</v>
      </c>
      <c r="FL388" t="s">
        <v>510</v>
      </c>
      <c r="FN388" t="s">
        <v>476</v>
      </c>
      <c r="FO388" t="s">
        <v>476</v>
      </c>
      <c r="FP388" t="s">
        <v>510</v>
      </c>
      <c r="FQ388" t="s">
        <v>510</v>
      </c>
      <c r="FR388" t="s">
        <v>510</v>
      </c>
      <c r="FS388" t="s">
        <v>510</v>
      </c>
      <c r="FT388" t="s">
        <v>510</v>
      </c>
      <c r="FU388" t="s">
        <v>510</v>
      </c>
      <c r="FV388" t="s">
        <v>510</v>
      </c>
      <c r="FW388" t="s">
        <v>476</v>
      </c>
      <c r="FX388" t="s">
        <v>510</v>
      </c>
      <c r="FY388" t="s">
        <v>476</v>
      </c>
      <c r="FZ388" t="s">
        <v>510</v>
      </c>
      <c r="GA388" t="s">
        <v>510</v>
      </c>
      <c r="GB388">
        <f>IF(Table1[[#This Row],[msna/Demographic_info/HH_members_group/total_m_c_muac]]=0,"",COUNTIF(Table1[[#This Row],[Grain or tubers e.g. bread, rice, noodles, bulger, frikeh, kaak, pasta, andoumeh, manakish, thick grain-based porridge, potatoes]:[Breastmilk]],"Yes"))</f>
        <v>4</v>
      </c>
      <c r="GC388" t="str">
        <f>IF(Table1[[#This Row],[Column1]]="","",IF(Table1[[#This Row],[Please select the assessment type:]]="Livelihood and Protection (MHPSS, CP, GBV)","",IF(Table1[[#This Row],[Column1]]&gt;4,"diverse","not diverse")))</f>
        <v>not diverse</v>
      </c>
      <c r="GD388">
        <v>1</v>
      </c>
      <c r="GE388" t="s">
        <v>486</v>
      </c>
      <c r="GF388">
        <v>1</v>
      </c>
      <c r="GG388" t="s">
        <v>486</v>
      </c>
      <c r="GH388" t="s">
        <v>2417</v>
      </c>
      <c r="GM388" t="b">
        <v>1</v>
      </c>
      <c r="GT388" t="b">
        <v>1</v>
      </c>
      <c r="HA388" t="s">
        <v>1564</v>
      </c>
      <c r="HB388" t="b">
        <v>1</v>
      </c>
      <c r="HC388" t="b">
        <v>1</v>
      </c>
      <c r="HO388" t="s">
        <v>5406</v>
      </c>
      <c r="HP388" t="s">
        <v>806</v>
      </c>
      <c r="HQ388" t="b">
        <v>1</v>
      </c>
      <c r="HT388" t="b">
        <v>1</v>
      </c>
      <c r="IC388" t="s">
        <v>1107</v>
      </c>
      <c r="ID388" t="b">
        <v>1</v>
      </c>
      <c r="IP388" t="s">
        <v>2198</v>
      </c>
      <c r="IT388" t="b">
        <v>1</v>
      </c>
      <c r="IZ388" t="s">
        <v>476</v>
      </c>
      <c r="JB388" t="s">
        <v>788</v>
      </c>
      <c r="JO388" t="b">
        <v>1</v>
      </c>
      <c r="JQ388" t="s">
        <v>771</v>
      </c>
      <c r="JR388" t="s">
        <v>772</v>
      </c>
      <c r="JS388" t="b">
        <v>1</v>
      </c>
      <c r="KD388" t="s">
        <v>772</v>
      </c>
      <c r="KE388" t="b">
        <v>1</v>
      </c>
      <c r="KO388" t="s">
        <v>554</v>
      </c>
      <c r="KW388" t="b">
        <v>1</v>
      </c>
      <c r="LH388" t="s">
        <v>500</v>
      </c>
      <c r="LI388" t="b">
        <v>1</v>
      </c>
      <c r="LR388" t="s">
        <v>2080</v>
      </c>
      <c r="LS388" t="b">
        <v>1</v>
      </c>
      <c r="ME388" t="b">
        <v>1</v>
      </c>
      <c r="MI388" t="s">
        <v>1462</v>
      </c>
      <c r="MN388" t="b">
        <v>1</v>
      </c>
      <c r="MO388" t="b">
        <v>1</v>
      </c>
      <c r="MY388" t="s">
        <v>1276</v>
      </c>
      <c r="NA388" t="b">
        <v>1</v>
      </c>
      <c r="NK388" t="s">
        <v>4434</v>
      </c>
      <c r="NM388" t="b">
        <v>1</v>
      </c>
      <c r="NV388" t="s">
        <v>510</v>
      </c>
      <c r="NW388" t="s">
        <v>5407</v>
      </c>
      <c r="NX388" t="s">
        <v>510</v>
      </c>
      <c r="NZ388" t="s">
        <v>830</v>
      </c>
      <c r="OB388" t="b">
        <v>1</v>
      </c>
      <c r="OE388" t="b">
        <v>1</v>
      </c>
      <c r="OL388" t="s">
        <v>779</v>
      </c>
      <c r="OT388" t="b">
        <v>1</v>
      </c>
      <c r="OW388" t="s">
        <v>562</v>
      </c>
      <c r="PA388" t="b">
        <v>1</v>
      </c>
      <c r="PL388">
        <v>600</v>
      </c>
      <c r="PM388">
        <v>3000</v>
      </c>
      <c r="PN388" t="s">
        <v>563</v>
      </c>
      <c r="PS388" t="b">
        <v>1</v>
      </c>
      <c r="QF388" t="s">
        <v>510</v>
      </c>
      <c r="QP388" t="s">
        <v>510</v>
      </c>
      <c r="QR388" t="s">
        <v>771</v>
      </c>
      <c r="RC388" t="s">
        <v>511</v>
      </c>
      <c r="RE388" t="s">
        <v>510</v>
      </c>
      <c r="RG388" t="s">
        <v>5408</v>
      </c>
      <c r="RH388" t="s">
        <v>565</v>
      </c>
      <c r="RL388" t="b">
        <v>1</v>
      </c>
      <c r="RR388" t="s">
        <v>589</v>
      </c>
      <c r="RW388" t="b">
        <v>1</v>
      </c>
      <c r="SA388" t="s">
        <v>543</v>
      </c>
      <c r="SB388" t="s">
        <v>5409</v>
      </c>
      <c r="SC388">
        <v>92478716</v>
      </c>
      <c r="SD388" t="s">
        <v>5410</v>
      </c>
      <c r="SE388" s="2">
        <v>44602.603576388887</v>
      </c>
      <c r="SF388">
        <v>387</v>
      </c>
      <c r="SH388">
        <v>-1</v>
      </c>
      <c r="SK388" t="s">
        <v>518</v>
      </c>
      <c r="SL388">
        <v>1911</v>
      </c>
      <c r="SM388" t="s">
        <v>983</v>
      </c>
      <c r="SN388">
        <v>648550</v>
      </c>
    </row>
    <row r="389" spans="1:508" hidden="1" x14ac:dyDescent="0.25">
      <c r="A389" t="s">
        <v>5411</v>
      </c>
      <c r="B389" t="s">
        <v>5412</v>
      </c>
      <c r="D389" t="s">
        <v>5392</v>
      </c>
      <c r="E389" t="s">
        <v>950</v>
      </c>
      <c r="G389" s="1">
        <v>44602</v>
      </c>
      <c r="H389" t="s">
        <v>2762</v>
      </c>
      <c r="I389" t="s">
        <v>952</v>
      </c>
      <c r="J389" t="s">
        <v>476</v>
      </c>
      <c r="K389" t="s">
        <v>522</v>
      </c>
      <c r="M389" t="s">
        <v>1012</v>
      </c>
      <c r="O389" t="s">
        <v>572</v>
      </c>
      <c r="P389" t="s">
        <v>548</v>
      </c>
      <c r="Q389" t="s">
        <v>481</v>
      </c>
      <c r="R389" t="s">
        <v>479</v>
      </c>
      <c r="S389" t="s">
        <v>482</v>
      </c>
      <c r="T389" t="b">
        <v>1</v>
      </c>
      <c r="AA389" t="s">
        <v>483</v>
      </c>
      <c r="AB389" t="s">
        <v>1485</v>
      </c>
      <c r="AC389">
        <v>0</v>
      </c>
      <c r="AD389">
        <v>0</v>
      </c>
      <c r="AE389">
        <v>0</v>
      </c>
      <c r="AF389">
        <v>1</v>
      </c>
      <c r="AG389">
        <v>1</v>
      </c>
      <c r="AH389">
        <v>1</v>
      </c>
      <c r="AI389">
        <v>0</v>
      </c>
      <c r="AJ389" t="s">
        <v>485</v>
      </c>
      <c r="AK389" t="s">
        <v>486</v>
      </c>
      <c r="AL389" t="s">
        <v>487</v>
      </c>
      <c r="AM389">
        <v>0</v>
      </c>
      <c r="AN389">
        <v>0</v>
      </c>
      <c r="AO389">
        <v>0</v>
      </c>
      <c r="AP389">
        <v>2</v>
      </c>
      <c r="AQ389">
        <v>2</v>
      </c>
      <c r="AR389">
        <v>0</v>
      </c>
      <c r="AS389" t="s">
        <v>485</v>
      </c>
      <c r="AT389" t="s">
        <v>485</v>
      </c>
      <c r="AU389" t="s">
        <v>526</v>
      </c>
      <c r="AV389" t="s">
        <v>526</v>
      </c>
      <c r="AW389" t="s">
        <v>470</v>
      </c>
      <c r="AX389" t="s">
        <v>487</v>
      </c>
      <c r="AY389" t="s">
        <v>722</v>
      </c>
      <c r="AZ389">
        <v>7</v>
      </c>
      <c r="BA389" t="s">
        <v>953</v>
      </c>
      <c r="BC389" t="s">
        <v>787</v>
      </c>
      <c r="BE389" t="s">
        <v>1034</v>
      </c>
      <c r="BG389" t="s">
        <v>955</v>
      </c>
      <c r="BI389" t="b">
        <v>1</v>
      </c>
      <c r="BQ389">
        <v>15</v>
      </c>
      <c r="BR389" t="s">
        <v>1013</v>
      </c>
      <c r="BS389" t="s">
        <v>476</v>
      </c>
      <c r="BT389" t="s">
        <v>5413</v>
      </c>
      <c r="BU389" t="b">
        <v>0</v>
      </c>
      <c r="BV389" t="b">
        <v>1</v>
      </c>
      <c r="BW389" t="b">
        <v>0</v>
      </c>
      <c r="BX389" t="b">
        <v>0</v>
      </c>
      <c r="BY389" t="b">
        <v>0</v>
      </c>
      <c r="BZ389" t="b">
        <v>1</v>
      </c>
      <c r="CA389" t="b">
        <v>0</v>
      </c>
      <c r="CB389" t="b">
        <v>0</v>
      </c>
      <c r="CC389" t="b">
        <v>0</v>
      </c>
      <c r="CD389" t="b">
        <v>0</v>
      </c>
      <c r="CF389" t="s">
        <v>2414</v>
      </c>
      <c r="CG389" t="b">
        <v>1</v>
      </c>
      <c r="CH389" t="b">
        <v>0</v>
      </c>
      <c r="CI389" t="b">
        <v>0</v>
      </c>
      <c r="CJ389" t="b">
        <v>0</v>
      </c>
      <c r="CK389" t="b">
        <v>1</v>
      </c>
      <c r="CL389" t="b">
        <v>0</v>
      </c>
      <c r="CM389" t="b">
        <v>0</v>
      </c>
      <c r="CN389" t="b">
        <v>0</v>
      </c>
      <c r="CO389" t="b">
        <v>0</v>
      </c>
      <c r="CP389" t="b">
        <v>0</v>
      </c>
      <c r="CQ389" t="b">
        <v>0</v>
      </c>
      <c r="CR389" t="b">
        <v>0</v>
      </c>
      <c r="CS389" t="b">
        <v>0</v>
      </c>
      <c r="CT389" t="b">
        <v>0</v>
      </c>
      <c r="CV389" t="s">
        <v>989</v>
      </c>
      <c r="CW389" t="b">
        <v>0</v>
      </c>
      <c r="CX389" t="b">
        <v>1</v>
      </c>
      <c r="CY389" t="b">
        <v>0</v>
      </c>
      <c r="CZ389" t="b">
        <v>0</v>
      </c>
      <c r="DA389" t="b">
        <v>1</v>
      </c>
      <c r="DB389" t="b">
        <v>0</v>
      </c>
      <c r="DC389" t="b">
        <v>0</v>
      </c>
      <c r="DF389">
        <v>3</v>
      </c>
      <c r="DP389" t="s">
        <v>510</v>
      </c>
      <c r="DQ389" t="s">
        <v>1037</v>
      </c>
      <c r="DT389" t="b">
        <v>1</v>
      </c>
      <c r="DW389" t="b">
        <v>1</v>
      </c>
      <c r="EC389" t="s">
        <v>476</v>
      </c>
      <c r="ED389" t="s">
        <v>1237</v>
      </c>
      <c r="EJ389" t="b">
        <v>1</v>
      </c>
      <c r="EP389" t="s">
        <v>510</v>
      </c>
      <c r="EQ389" t="s">
        <v>1404</v>
      </c>
      <c r="EU389" t="b">
        <v>1</v>
      </c>
      <c r="FA389" t="s">
        <v>476</v>
      </c>
      <c r="FB389" t="s">
        <v>476</v>
      </c>
      <c r="FC389" t="s">
        <v>510</v>
      </c>
      <c r="FD389" t="s">
        <v>510</v>
      </c>
      <c r="FE389" t="s">
        <v>510</v>
      </c>
      <c r="FF389" t="s">
        <v>510</v>
      </c>
      <c r="FG389" t="s">
        <v>510</v>
      </c>
      <c r="FH389" t="s">
        <v>476</v>
      </c>
      <c r="FI389" t="s">
        <v>510</v>
      </c>
      <c r="FJ389" t="s">
        <v>476</v>
      </c>
      <c r="FK389" t="s">
        <v>476</v>
      </c>
      <c r="FL389" t="s">
        <v>510</v>
      </c>
      <c r="GB389">
        <f>IF(Table1[[#This Row],[msna/Demographic_info/HH_members_group/total_m_c_muac]]=0,"",COUNTIF(Table1[[#This Row],[Grain or tubers e.g. bread, rice, noodles, bulger, frikeh, kaak, pasta, andoumeh, manakish, thick grain-based porridge, potatoes]:[Breastmilk]],"Yes"))</f>
        <v>0</v>
      </c>
      <c r="GC389" t="str">
        <f>IF(Table1[[#This Row],[Column1]]="","",IF(Table1[[#This Row],[Please select the assessment type:]]="Livelihood and Protection (MHPSS, CP, GBV)","",IF(Table1[[#This Row],[Column1]]&gt;4,"diverse","not diverse")))</f>
        <v>not diverse</v>
      </c>
      <c r="GH389" t="s">
        <v>5414</v>
      </c>
      <c r="GJ389" t="b">
        <v>1</v>
      </c>
      <c r="GN389" t="b">
        <v>1</v>
      </c>
      <c r="GO389" t="b">
        <v>1</v>
      </c>
      <c r="GT389" t="b">
        <v>1</v>
      </c>
      <c r="HA389" t="s">
        <v>492</v>
      </c>
      <c r="HB389" t="b">
        <v>1</v>
      </c>
      <c r="HO389" t="s">
        <v>5415</v>
      </c>
      <c r="HP389" t="s">
        <v>1163</v>
      </c>
      <c r="HQ389" t="b">
        <v>1</v>
      </c>
      <c r="HR389" t="b">
        <v>1</v>
      </c>
      <c r="IC389" t="s">
        <v>1242</v>
      </c>
      <c r="ID389" t="b">
        <v>1</v>
      </c>
      <c r="IE389" t="b">
        <v>1</v>
      </c>
      <c r="IP389" t="s">
        <v>1243</v>
      </c>
      <c r="IQ389" t="b">
        <v>1</v>
      </c>
      <c r="IZ389" t="s">
        <v>510</v>
      </c>
      <c r="JA389" t="s">
        <v>5416</v>
      </c>
      <c r="JB389" t="s">
        <v>1206</v>
      </c>
      <c r="JF389" t="b">
        <v>1</v>
      </c>
      <c r="JQ389" t="s">
        <v>510</v>
      </c>
      <c r="JR389" t="s">
        <v>772</v>
      </c>
      <c r="JS389" t="b">
        <v>1</v>
      </c>
      <c r="KD389" t="s">
        <v>772</v>
      </c>
      <c r="KE389" t="b">
        <v>1</v>
      </c>
      <c r="KO389" t="s">
        <v>554</v>
      </c>
      <c r="KW389" t="b">
        <v>1</v>
      </c>
      <c r="LH389" t="s">
        <v>4763</v>
      </c>
      <c r="LI389" t="b">
        <v>1</v>
      </c>
      <c r="LO389" t="b">
        <v>1</v>
      </c>
      <c r="LQ389" t="s">
        <v>5417</v>
      </c>
      <c r="LR389" t="s">
        <v>5418</v>
      </c>
      <c r="LS389" t="b">
        <v>1</v>
      </c>
      <c r="MF389" t="b">
        <v>1</v>
      </c>
      <c r="MH389" t="s">
        <v>5419</v>
      </c>
      <c r="MI389" t="s">
        <v>1226</v>
      </c>
      <c r="MO389" t="b">
        <v>1</v>
      </c>
      <c r="MY389" t="s">
        <v>1023</v>
      </c>
      <c r="NH389" t="b">
        <v>1</v>
      </c>
      <c r="NK389" t="s">
        <v>973</v>
      </c>
      <c r="NQ389" t="b">
        <v>1</v>
      </c>
      <c r="NV389" t="s">
        <v>476</v>
      </c>
      <c r="NX389" t="s">
        <v>510</v>
      </c>
      <c r="NZ389" t="s">
        <v>3262</v>
      </c>
      <c r="OB389" t="b">
        <v>1</v>
      </c>
      <c r="OC389" t="b">
        <v>1</v>
      </c>
      <c r="OE389" t="b">
        <v>1</v>
      </c>
      <c r="OL389" t="s">
        <v>779</v>
      </c>
      <c r="OT389" t="b">
        <v>1</v>
      </c>
      <c r="OW389" t="s">
        <v>562</v>
      </c>
      <c r="PA389" t="b">
        <v>1</v>
      </c>
      <c r="PL389">
        <v>500</v>
      </c>
      <c r="PM389">
        <v>1500</v>
      </c>
      <c r="PN389" t="s">
        <v>390</v>
      </c>
      <c r="QB389" t="b">
        <v>1</v>
      </c>
      <c r="QE389" t="s">
        <v>5420</v>
      </c>
      <c r="QF389" t="s">
        <v>510</v>
      </c>
      <c r="QP389" t="s">
        <v>510</v>
      </c>
      <c r="QR389" t="s">
        <v>771</v>
      </c>
      <c r="RC389" t="s">
        <v>511</v>
      </c>
      <c r="RE389" t="s">
        <v>510</v>
      </c>
      <c r="RG389" t="s">
        <v>5421</v>
      </c>
      <c r="RH389" t="s">
        <v>565</v>
      </c>
      <c r="RL389" t="b">
        <v>1</v>
      </c>
      <c r="RR389" t="s">
        <v>589</v>
      </c>
      <c r="RW389" t="b">
        <v>1</v>
      </c>
      <c r="SA389" t="s">
        <v>1213</v>
      </c>
      <c r="SB389" t="s">
        <v>5422</v>
      </c>
      <c r="SC389">
        <v>92478717</v>
      </c>
      <c r="SD389" t="s">
        <v>5423</v>
      </c>
      <c r="SE389" s="2">
        <v>44602.603576388887</v>
      </c>
      <c r="SF389">
        <v>388</v>
      </c>
      <c r="SH389">
        <v>-1</v>
      </c>
      <c r="SK389" t="s">
        <v>518</v>
      </c>
      <c r="SL389">
        <v>2385</v>
      </c>
      <c r="SM389" t="s">
        <v>983</v>
      </c>
      <c r="SN389">
        <v>648550</v>
      </c>
    </row>
    <row r="390" spans="1:508" hidden="1" x14ac:dyDescent="0.25">
      <c r="A390" t="s">
        <v>5424</v>
      </c>
      <c r="B390" t="s">
        <v>5425</v>
      </c>
      <c r="D390" t="s">
        <v>5426</v>
      </c>
      <c r="E390" t="s">
        <v>950</v>
      </c>
      <c r="G390" s="1">
        <v>44602</v>
      </c>
      <c r="H390" t="s">
        <v>2762</v>
      </c>
      <c r="I390" t="s">
        <v>952</v>
      </c>
      <c r="J390" t="s">
        <v>476</v>
      </c>
      <c r="K390" t="s">
        <v>522</v>
      </c>
      <c r="M390" t="s">
        <v>390</v>
      </c>
      <c r="N390" t="s">
        <v>5427</v>
      </c>
      <c r="O390" t="s">
        <v>572</v>
      </c>
      <c r="P390" t="s">
        <v>480</v>
      </c>
      <c r="Q390" t="s">
        <v>5428</v>
      </c>
      <c r="R390" t="s">
        <v>479</v>
      </c>
      <c r="S390" t="s">
        <v>5429</v>
      </c>
      <c r="V390" t="b">
        <v>1</v>
      </c>
      <c r="W390" t="b">
        <v>1</v>
      </c>
      <c r="AA390" t="s">
        <v>483</v>
      </c>
      <c r="AB390" t="s">
        <v>594</v>
      </c>
      <c r="AC390">
        <v>1</v>
      </c>
      <c r="AD390">
        <v>0</v>
      </c>
      <c r="AE390">
        <v>1</v>
      </c>
      <c r="AF390">
        <v>0</v>
      </c>
      <c r="AG390">
        <v>1</v>
      </c>
      <c r="AH390">
        <v>2</v>
      </c>
      <c r="AI390">
        <v>0</v>
      </c>
      <c r="AJ390" t="s">
        <v>485</v>
      </c>
      <c r="AK390" t="s">
        <v>485</v>
      </c>
      <c r="AL390" t="s">
        <v>526</v>
      </c>
      <c r="AM390">
        <v>0</v>
      </c>
      <c r="AN390">
        <v>1</v>
      </c>
      <c r="AO390">
        <v>1</v>
      </c>
      <c r="AP390">
        <v>1</v>
      </c>
      <c r="AQ390">
        <v>3</v>
      </c>
      <c r="AR390">
        <v>0</v>
      </c>
      <c r="AS390" t="s">
        <v>487</v>
      </c>
      <c r="AT390" t="s">
        <v>487</v>
      </c>
      <c r="AU390" t="s">
        <v>660</v>
      </c>
      <c r="AV390" t="s">
        <v>527</v>
      </c>
      <c r="AW390" t="s">
        <v>485</v>
      </c>
      <c r="AX390" t="s">
        <v>527</v>
      </c>
      <c r="AY390" t="s">
        <v>911</v>
      </c>
      <c r="AZ390">
        <v>10</v>
      </c>
      <c r="BA390" t="s">
        <v>787</v>
      </c>
      <c r="BC390" t="s">
        <v>953</v>
      </c>
      <c r="BE390" t="s">
        <v>2763</v>
      </c>
      <c r="BG390" t="s">
        <v>1745</v>
      </c>
      <c r="BN390" t="b">
        <v>1</v>
      </c>
      <c r="BR390" t="s">
        <v>956</v>
      </c>
      <c r="BS390" t="s">
        <v>510</v>
      </c>
      <c r="CV390" t="s">
        <v>1365</v>
      </c>
      <c r="CW390" t="b">
        <v>1</v>
      </c>
      <c r="CX390" t="b">
        <v>0</v>
      </c>
      <c r="CY390" t="b">
        <v>0</v>
      </c>
      <c r="CZ390" t="b">
        <v>0</v>
      </c>
      <c r="DA390" t="b">
        <v>0</v>
      </c>
      <c r="DB390" t="b">
        <v>0</v>
      </c>
      <c r="DC390" t="b">
        <v>0</v>
      </c>
      <c r="DP390" t="s">
        <v>510</v>
      </c>
      <c r="DQ390" t="s">
        <v>1560</v>
      </c>
      <c r="DR390" t="b">
        <v>1</v>
      </c>
      <c r="EC390" t="s">
        <v>476</v>
      </c>
      <c r="ED390" t="s">
        <v>1237</v>
      </c>
      <c r="EJ390" t="b">
        <v>1</v>
      </c>
      <c r="EP390" t="s">
        <v>510</v>
      </c>
      <c r="EQ390" t="s">
        <v>1159</v>
      </c>
      <c r="ER390" t="b">
        <v>1</v>
      </c>
      <c r="FA390" t="s">
        <v>510</v>
      </c>
      <c r="FB390" t="s">
        <v>510</v>
      </c>
      <c r="FC390" t="s">
        <v>476</v>
      </c>
      <c r="FD390" t="s">
        <v>476</v>
      </c>
      <c r="FE390" t="s">
        <v>510</v>
      </c>
      <c r="FF390" t="s">
        <v>510</v>
      </c>
      <c r="FG390" t="s">
        <v>510</v>
      </c>
      <c r="FH390" t="s">
        <v>510</v>
      </c>
      <c r="FI390" t="s">
        <v>476</v>
      </c>
      <c r="FJ390" t="s">
        <v>510</v>
      </c>
      <c r="FK390" t="s">
        <v>476</v>
      </c>
      <c r="FL390" t="s">
        <v>510</v>
      </c>
      <c r="FN390" t="s">
        <v>510</v>
      </c>
      <c r="FO390" t="s">
        <v>510</v>
      </c>
      <c r="FP390" t="s">
        <v>510</v>
      </c>
      <c r="FQ390" t="s">
        <v>510</v>
      </c>
      <c r="FR390" t="s">
        <v>510</v>
      </c>
      <c r="FS390" t="s">
        <v>510</v>
      </c>
      <c r="FT390" t="s">
        <v>510</v>
      </c>
      <c r="FU390" t="s">
        <v>510</v>
      </c>
      <c r="FV390" t="s">
        <v>510</v>
      </c>
      <c r="FW390" t="s">
        <v>510</v>
      </c>
      <c r="FX390" t="s">
        <v>510</v>
      </c>
      <c r="FY390" t="s">
        <v>510</v>
      </c>
      <c r="FZ390" t="s">
        <v>510</v>
      </c>
      <c r="GA390" t="s">
        <v>476</v>
      </c>
      <c r="GB390">
        <f>IF(Table1[[#This Row],[msna/Demographic_info/HH_members_group/total_m_c_muac]]=0,"",COUNTIF(Table1[[#This Row],[Grain or tubers e.g. bread, rice, noodles, bulger, frikeh, kaak, pasta, andoumeh, manakish, thick grain-based porridge, potatoes]:[Breastmilk]],"Yes"))</f>
        <v>1</v>
      </c>
      <c r="GC390" t="str">
        <f>IF(Table1[[#This Row],[Column1]]="","",IF(Table1[[#This Row],[Please select the assessment type:]]="Livelihood and Protection (MHPSS, CP, GBV)","",IF(Table1[[#This Row],[Column1]]&gt;4,"diverse","not diverse")))</f>
        <v>not diverse</v>
      </c>
      <c r="GD390">
        <v>2</v>
      </c>
      <c r="GE390" t="s">
        <v>485</v>
      </c>
      <c r="GF390">
        <v>1</v>
      </c>
      <c r="GG390" t="s">
        <v>486</v>
      </c>
      <c r="GH390" t="s">
        <v>1410</v>
      </c>
      <c r="GY390" t="b">
        <v>1</v>
      </c>
      <c r="IC390" t="s">
        <v>1107</v>
      </c>
      <c r="ID390" t="b">
        <v>1</v>
      </c>
      <c r="IP390" t="s">
        <v>824</v>
      </c>
      <c r="IR390" t="b">
        <v>1</v>
      </c>
      <c r="IZ390" t="s">
        <v>476</v>
      </c>
      <c r="JB390" t="s">
        <v>1340</v>
      </c>
      <c r="JH390" t="b">
        <v>1</v>
      </c>
      <c r="JQ390" t="s">
        <v>510</v>
      </c>
      <c r="JR390" t="s">
        <v>2286</v>
      </c>
      <c r="JU390" t="b">
        <v>1</v>
      </c>
      <c r="KD390" t="s">
        <v>1110</v>
      </c>
      <c r="KE390" t="b">
        <v>1</v>
      </c>
      <c r="KG390" t="b">
        <v>1</v>
      </c>
      <c r="KO390" t="s">
        <v>3275</v>
      </c>
      <c r="KT390" t="b">
        <v>1</v>
      </c>
      <c r="KY390" t="s">
        <v>390</v>
      </c>
      <c r="LF390" t="b">
        <v>1</v>
      </c>
      <c r="LG390" t="s">
        <v>1041</v>
      </c>
      <c r="LH390" t="s">
        <v>554</v>
      </c>
      <c r="LP390" t="b">
        <v>1</v>
      </c>
      <c r="LR390" t="s">
        <v>2299</v>
      </c>
      <c r="LS390" t="b">
        <v>1</v>
      </c>
      <c r="MI390" t="s">
        <v>1448</v>
      </c>
      <c r="MP390" t="b">
        <v>1</v>
      </c>
      <c r="MY390" t="s">
        <v>830</v>
      </c>
      <c r="NA390" t="b">
        <v>1</v>
      </c>
      <c r="ND390" t="b">
        <v>1</v>
      </c>
      <c r="NK390" t="s">
        <v>973</v>
      </c>
      <c r="NQ390" t="b">
        <v>1</v>
      </c>
      <c r="NV390" t="s">
        <v>476</v>
      </c>
      <c r="NX390" t="s">
        <v>510</v>
      </c>
      <c r="NZ390" t="s">
        <v>1023</v>
      </c>
      <c r="OI390" t="b">
        <v>1</v>
      </c>
      <c r="OL390" t="s">
        <v>4451</v>
      </c>
      <c r="OM390" t="b">
        <v>1</v>
      </c>
      <c r="ON390" t="b">
        <v>1</v>
      </c>
      <c r="OW390" t="s">
        <v>3518</v>
      </c>
      <c r="OY390" t="b">
        <v>1</v>
      </c>
      <c r="PL390">
        <v>500</v>
      </c>
      <c r="PM390">
        <v>2000</v>
      </c>
      <c r="PN390" t="s">
        <v>563</v>
      </c>
      <c r="PS390" t="b">
        <v>1</v>
      </c>
      <c r="QF390" t="s">
        <v>510</v>
      </c>
      <c r="QP390" t="s">
        <v>510</v>
      </c>
      <c r="QR390" t="s">
        <v>510</v>
      </c>
      <c r="RC390" t="s">
        <v>511</v>
      </c>
      <c r="RE390" t="s">
        <v>510</v>
      </c>
      <c r="RG390" t="s">
        <v>5430</v>
      </c>
      <c r="RH390" t="s">
        <v>554</v>
      </c>
      <c r="RP390" t="b">
        <v>1</v>
      </c>
      <c r="RR390" t="s">
        <v>514</v>
      </c>
      <c r="RS390" t="b">
        <v>1</v>
      </c>
      <c r="SA390" t="s">
        <v>515</v>
      </c>
      <c r="SB390" t="s">
        <v>5431</v>
      </c>
      <c r="SC390">
        <v>92479069</v>
      </c>
      <c r="SD390" t="s">
        <v>5432</v>
      </c>
      <c r="SE390" s="2">
        <v>44602.605300925927</v>
      </c>
      <c r="SF390">
        <v>389</v>
      </c>
      <c r="SH390">
        <v>-1</v>
      </c>
      <c r="SK390" t="s">
        <v>518</v>
      </c>
      <c r="SL390">
        <v>1351</v>
      </c>
      <c r="SM390" t="s">
        <v>983</v>
      </c>
      <c r="SN390">
        <v>648550</v>
      </c>
    </row>
    <row r="391" spans="1:508" hidden="1" x14ac:dyDescent="0.25">
      <c r="A391" t="s">
        <v>5433</v>
      </c>
      <c r="B391" t="s">
        <v>5434</v>
      </c>
      <c r="D391" t="s">
        <v>5426</v>
      </c>
      <c r="E391" t="s">
        <v>950</v>
      </c>
      <c r="G391" s="1">
        <v>44602</v>
      </c>
      <c r="H391" t="s">
        <v>2762</v>
      </c>
      <c r="I391" t="s">
        <v>952</v>
      </c>
      <c r="J391" t="s">
        <v>476</v>
      </c>
      <c r="K391" t="s">
        <v>522</v>
      </c>
      <c r="M391" t="s">
        <v>1012</v>
      </c>
      <c r="O391" t="s">
        <v>572</v>
      </c>
      <c r="P391" t="s">
        <v>721</v>
      </c>
      <c r="Q391" t="s">
        <v>481</v>
      </c>
      <c r="R391" t="s">
        <v>479</v>
      </c>
      <c r="S391" t="s">
        <v>524</v>
      </c>
      <c r="W391" t="b">
        <v>1</v>
      </c>
      <c r="AA391" t="s">
        <v>483</v>
      </c>
      <c r="AB391" t="s">
        <v>549</v>
      </c>
      <c r="AC391">
        <v>0</v>
      </c>
      <c r="AD391">
        <v>0</v>
      </c>
      <c r="AE391">
        <v>0</v>
      </c>
      <c r="AF391">
        <v>0</v>
      </c>
      <c r="AG391">
        <v>0</v>
      </c>
      <c r="AH391">
        <v>2</v>
      </c>
      <c r="AI391">
        <v>0</v>
      </c>
      <c r="AJ391" t="s">
        <v>470</v>
      </c>
      <c r="AK391" t="s">
        <v>485</v>
      </c>
      <c r="AL391" t="s">
        <v>485</v>
      </c>
      <c r="AM391">
        <v>0</v>
      </c>
      <c r="AN391">
        <v>0</v>
      </c>
      <c r="AO391">
        <v>0</v>
      </c>
      <c r="AP391">
        <v>0</v>
      </c>
      <c r="AQ391">
        <v>1</v>
      </c>
      <c r="AR391">
        <v>0</v>
      </c>
      <c r="AS391" t="s">
        <v>470</v>
      </c>
      <c r="AT391" t="s">
        <v>486</v>
      </c>
      <c r="AU391" t="s">
        <v>486</v>
      </c>
      <c r="AV391" t="s">
        <v>470</v>
      </c>
      <c r="AW391" t="s">
        <v>470</v>
      </c>
      <c r="AX391" t="s">
        <v>487</v>
      </c>
      <c r="AY391" t="s">
        <v>487</v>
      </c>
      <c r="AZ391">
        <v>3</v>
      </c>
      <c r="BA391" t="s">
        <v>953</v>
      </c>
      <c r="BC391" t="s">
        <v>390</v>
      </c>
      <c r="BD391" t="s">
        <v>2245</v>
      </c>
      <c r="BE391" t="s">
        <v>2763</v>
      </c>
      <c r="BG391" t="s">
        <v>1745</v>
      </c>
      <c r="BN391" t="b">
        <v>1</v>
      </c>
      <c r="BR391" t="s">
        <v>956</v>
      </c>
      <c r="BS391" t="s">
        <v>476</v>
      </c>
      <c r="BT391" t="s">
        <v>390</v>
      </c>
      <c r="BU391" t="b">
        <v>0</v>
      </c>
      <c r="BV391" t="b">
        <v>0</v>
      </c>
      <c r="BW391" t="b">
        <v>0</v>
      </c>
      <c r="BX391" t="b">
        <v>0</v>
      </c>
      <c r="BY391" t="b">
        <v>0</v>
      </c>
      <c r="BZ391" t="b">
        <v>0</v>
      </c>
      <c r="CA391" t="b">
        <v>0</v>
      </c>
      <c r="CB391" t="b">
        <v>0</v>
      </c>
      <c r="CC391" t="b">
        <v>1</v>
      </c>
      <c r="CD391" t="b">
        <v>0</v>
      </c>
      <c r="CE391" t="s">
        <v>5435</v>
      </c>
      <c r="CF391" t="s">
        <v>5436</v>
      </c>
      <c r="CG391" t="b">
        <v>1</v>
      </c>
      <c r="CH391" t="b">
        <v>1</v>
      </c>
      <c r="CI391" t="b">
        <v>0</v>
      </c>
      <c r="CJ391" t="b">
        <v>0</v>
      </c>
      <c r="CK391" t="b">
        <v>1</v>
      </c>
      <c r="CL391" t="b">
        <v>0</v>
      </c>
      <c r="CM391" t="b">
        <v>0</v>
      </c>
      <c r="CN391" t="b">
        <v>0</v>
      </c>
      <c r="CO391" t="b">
        <v>0</v>
      </c>
      <c r="CP391" t="b">
        <v>0</v>
      </c>
      <c r="CQ391" t="b">
        <v>0</v>
      </c>
      <c r="CR391" t="b">
        <v>0</v>
      </c>
      <c r="CS391" t="b">
        <v>0</v>
      </c>
      <c r="CT391" t="b">
        <v>0</v>
      </c>
      <c r="CV391" t="s">
        <v>1559</v>
      </c>
      <c r="CW391" t="b">
        <v>0</v>
      </c>
      <c r="CX391" t="b">
        <v>0</v>
      </c>
      <c r="CY391" t="b">
        <v>0</v>
      </c>
      <c r="CZ391" t="b">
        <v>0</v>
      </c>
      <c r="DA391" t="b">
        <v>1</v>
      </c>
      <c r="DB391" t="b">
        <v>0</v>
      </c>
      <c r="DC391" t="b">
        <v>0</v>
      </c>
      <c r="DN391">
        <v>1</v>
      </c>
      <c r="DO391" t="s">
        <v>5437</v>
      </c>
      <c r="DP391" t="s">
        <v>510</v>
      </c>
      <c r="DQ391" t="s">
        <v>3104</v>
      </c>
      <c r="DX391" t="b">
        <v>1</v>
      </c>
      <c r="EC391" t="s">
        <v>476</v>
      </c>
      <c r="ED391" t="s">
        <v>1582</v>
      </c>
      <c r="EK391" t="b">
        <v>1</v>
      </c>
      <c r="EP391" t="s">
        <v>510</v>
      </c>
      <c r="EQ391" t="s">
        <v>1159</v>
      </c>
      <c r="ER391" t="b">
        <v>1</v>
      </c>
      <c r="FA391" t="s">
        <v>476</v>
      </c>
      <c r="FB391" t="s">
        <v>476</v>
      </c>
      <c r="FC391" t="s">
        <v>476</v>
      </c>
      <c r="FD391" t="s">
        <v>510</v>
      </c>
      <c r="FE391" t="s">
        <v>510</v>
      </c>
      <c r="FF391" t="s">
        <v>510</v>
      </c>
      <c r="FG391" t="s">
        <v>510</v>
      </c>
      <c r="FH391" t="s">
        <v>510</v>
      </c>
      <c r="FI391" t="s">
        <v>510</v>
      </c>
      <c r="FJ391" t="s">
        <v>476</v>
      </c>
      <c r="FK391" t="s">
        <v>476</v>
      </c>
      <c r="FL391" t="s">
        <v>510</v>
      </c>
      <c r="GB391">
        <f>IF(Table1[[#This Row],[msna/Demographic_info/HH_members_group/total_m_c_muac]]=0,"",COUNTIF(Table1[[#This Row],[Grain or tubers e.g. bread, rice, noodles, bulger, frikeh, kaak, pasta, andoumeh, manakish, thick grain-based porridge, potatoes]:[Breastmilk]],"Yes"))</f>
        <v>0</v>
      </c>
      <c r="GC391" t="str">
        <f>IF(Table1[[#This Row],[Column1]]="","",IF(Table1[[#This Row],[Please select the assessment type:]]="Livelihood and Protection (MHPSS, CP, GBV)","",IF(Table1[[#This Row],[Column1]]&gt;4,"diverse","not diverse")))</f>
        <v>not diverse</v>
      </c>
      <c r="GH391" t="s">
        <v>3823</v>
      </c>
      <c r="GI391" t="b">
        <v>1</v>
      </c>
      <c r="GM391" t="b">
        <v>1</v>
      </c>
      <c r="HA391" t="s">
        <v>492</v>
      </c>
      <c r="HB391" t="b">
        <v>1</v>
      </c>
      <c r="HO391" t="s">
        <v>5438</v>
      </c>
      <c r="HP391" t="s">
        <v>768</v>
      </c>
      <c r="HQ391" t="b">
        <v>1</v>
      </c>
      <c r="IC391" t="s">
        <v>1107</v>
      </c>
      <c r="ID391" t="b">
        <v>1</v>
      </c>
      <c r="IP391" t="s">
        <v>1243</v>
      </c>
      <c r="IQ391" t="b">
        <v>1</v>
      </c>
      <c r="IZ391" t="s">
        <v>476</v>
      </c>
      <c r="JB391" t="s">
        <v>788</v>
      </c>
      <c r="JO391" t="b">
        <v>1</v>
      </c>
      <c r="JQ391" t="s">
        <v>510</v>
      </c>
      <c r="JR391" t="s">
        <v>772</v>
      </c>
      <c r="JS391" t="b">
        <v>1</v>
      </c>
      <c r="KD391" t="s">
        <v>772</v>
      </c>
      <c r="KE391" t="b">
        <v>1</v>
      </c>
      <c r="KO391" t="s">
        <v>554</v>
      </c>
      <c r="KW391" t="b">
        <v>1</v>
      </c>
      <c r="LH391" t="s">
        <v>554</v>
      </c>
      <c r="LP391" t="b">
        <v>1</v>
      </c>
      <c r="LR391" t="s">
        <v>5439</v>
      </c>
      <c r="LS391" t="b">
        <v>1</v>
      </c>
      <c r="MC391" t="b">
        <v>1</v>
      </c>
      <c r="MI391" t="s">
        <v>2531</v>
      </c>
      <c r="ML391" t="b">
        <v>1</v>
      </c>
      <c r="MO391" t="b">
        <v>1</v>
      </c>
      <c r="NZ391" t="s">
        <v>776</v>
      </c>
      <c r="OE391" t="b">
        <v>1</v>
      </c>
      <c r="OL391" t="s">
        <v>2388</v>
      </c>
      <c r="OO391" t="b">
        <v>1</v>
      </c>
      <c r="OP391" t="b">
        <v>1</v>
      </c>
      <c r="OQ391" t="b">
        <v>1</v>
      </c>
      <c r="OW391" t="s">
        <v>2499</v>
      </c>
      <c r="PA391" t="b">
        <v>1</v>
      </c>
      <c r="PC391" t="b">
        <v>1</v>
      </c>
      <c r="PL391">
        <v>15</v>
      </c>
      <c r="PM391">
        <v>700</v>
      </c>
      <c r="PN391" t="s">
        <v>5440</v>
      </c>
      <c r="PP391" t="b">
        <v>1</v>
      </c>
      <c r="PR391" t="b">
        <v>1</v>
      </c>
      <c r="QF391" t="s">
        <v>476</v>
      </c>
      <c r="QG391" t="s">
        <v>509</v>
      </c>
      <c r="QH391" t="b">
        <v>1</v>
      </c>
      <c r="QP391" t="s">
        <v>510</v>
      </c>
      <c r="QR391" t="s">
        <v>510</v>
      </c>
      <c r="RC391" t="s">
        <v>511</v>
      </c>
      <c r="RE391" t="s">
        <v>510</v>
      </c>
      <c r="RG391" t="s">
        <v>5441</v>
      </c>
      <c r="RH391" t="s">
        <v>390</v>
      </c>
      <c r="RO391" t="b">
        <v>1</v>
      </c>
      <c r="RQ391" t="s">
        <v>5442</v>
      </c>
      <c r="RR391" t="s">
        <v>514</v>
      </c>
      <c r="RS391" t="b">
        <v>1</v>
      </c>
      <c r="SA391" t="s">
        <v>1280</v>
      </c>
      <c r="SB391" t="s">
        <v>5443</v>
      </c>
      <c r="SC391">
        <v>92479073</v>
      </c>
      <c r="SD391" t="s">
        <v>5444</v>
      </c>
      <c r="SE391" s="2">
        <v>44602.605300925927</v>
      </c>
      <c r="SF391">
        <v>390</v>
      </c>
      <c r="SH391">
        <v>-1</v>
      </c>
      <c r="SK391" t="s">
        <v>518</v>
      </c>
      <c r="SL391">
        <v>1496</v>
      </c>
      <c r="SM391" t="s">
        <v>983</v>
      </c>
      <c r="SN391">
        <v>648550</v>
      </c>
    </row>
    <row r="392" spans="1:508" hidden="1" x14ac:dyDescent="0.25">
      <c r="A392" t="s">
        <v>5445</v>
      </c>
      <c r="B392" t="s">
        <v>5446</v>
      </c>
      <c r="C392" t="s">
        <v>470</v>
      </c>
      <c r="D392" t="s">
        <v>5447</v>
      </c>
      <c r="E392" t="s">
        <v>950</v>
      </c>
      <c r="G392" s="1">
        <v>44602</v>
      </c>
      <c r="H392" t="s">
        <v>2762</v>
      </c>
      <c r="I392" t="s">
        <v>952</v>
      </c>
      <c r="J392" t="s">
        <v>476</v>
      </c>
      <c r="K392" t="s">
        <v>477</v>
      </c>
      <c r="L392" s="1">
        <v>43474</v>
      </c>
      <c r="M392" t="s">
        <v>1012</v>
      </c>
      <c r="O392" t="s">
        <v>572</v>
      </c>
      <c r="P392" t="s">
        <v>523</v>
      </c>
      <c r="Q392" t="s">
        <v>481</v>
      </c>
      <c r="R392" t="s">
        <v>479</v>
      </c>
      <c r="S392" t="s">
        <v>482</v>
      </c>
      <c r="T392" t="b">
        <v>1</v>
      </c>
      <c r="AA392" t="s">
        <v>483</v>
      </c>
      <c r="AB392" t="s">
        <v>878</v>
      </c>
      <c r="AC392">
        <v>1</v>
      </c>
      <c r="AD392">
        <v>0</v>
      </c>
      <c r="AE392">
        <v>0</v>
      </c>
      <c r="AF392">
        <v>0</v>
      </c>
      <c r="AG392">
        <v>0</v>
      </c>
      <c r="AH392">
        <v>2</v>
      </c>
      <c r="AI392">
        <v>0</v>
      </c>
      <c r="AJ392" t="s">
        <v>470</v>
      </c>
      <c r="AK392" t="s">
        <v>485</v>
      </c>
      <c r="AL392" t="s">
        <v>485</v>
      </c>
      <c r="AM392">
        <v>0</v>
      </c>
      <c r="AN392">
        <v>2</v>
      </c>
      <c r="AO392">
        <v>1</v>
      </c>
      <c r="AP392">
        <v>1</v>
      </c>
      <c r="AQ392">
        <v>2</v>
      </c>
      <c r="AR392">
        <v>0</v>
      </c>
      <c r="AS392" t="s">
        <v>526</v>
      </c>
      <c r="AT392" t="s">
        <v>485</v>
      </c>
      <c r="AU392" t="s">
        <v>660</v>
      </c>
      <c r="AV392" t="s">
        <v>526</v>
      </c>
      <c r="AW392" t="s">
        <v>485</v>
      </c>
      <c r="AX392" t="s">
        <v>526</v>
      </c>
      <c r="AY392" t="s">
        <v>839</v>
      </c>
      <c r="AZ392">
        <v>8</v>
      </c>
      <c r="BA392" t="s">
        <v>787</v>
      </c>
      <c r="BC392" t="s">
        <v>803</v>
      </c>
      <c r="BE392" t="s">
        <v>390</v>
      </c>
      <c r="BF392" t="s">
        <v>3111</v>
      </c>
      <c r="BG392" t="s">
        <v>1745</v>
      </c>
      <c r="BN392" t="b">
        <v>1</v>
      </c>
      <c r="BR392" t="s">
        <v>956</v>
      </c>
      <c r="BS392" t="s">
        <v>510</v>
      </c>
      <c r="CV392" t="s">
        <v>1559</v>
      </c>
      <c r="CW392" t="b">
        <v>0</v>
      </c>
      <c r="CX392" t="b">
        <v>0</v>
      </c>
      <c r="CY392" t="b">
        <v>0</v>
      </c>
      <c r="CZ392" t="b">
        <v>0</v>
      </c>
      <c r="DA392" t="b">
        <v>1</v>
      </c>
      <c r="DB392" t="b">
        <v>0</v>
      </c>
      <c r="DC392" t="b">
        <v>0</v>
      </c>
      <c r="DF392">
        <v>1</v>
      </c>
      <c r="DP392" t="s">
        <v>510</v>
      </c>
      <c r="DQ392" t="s">
        <v>1403</v>
      </c>
      <c r="DW392" t="b">
        <v>1</v>
      </c>
      <c r="EC392" t="s">
        <v>510</v>
      </c>
      <c r="ED392" t="s">
        <v>1582</v>
      </c>
      <c r="EK392" t="b">
        <v>1</v>
      </c>
      <c r="EP392" t="s">
        <v>476</v>
      </c>
      <c r="EQ392" t="s">
        <v>1159</v>
      </c>
      <c r="ER392" t="b">
        <v>1</v>
      </c>
      <c r="FA392" t="s">
        <v>510</v>
      </c>
      <c r="FB392" t="s">
        <v>510</v>
      </c>
      <c r="FC392" t="s">
        <v>476</v>
      </c>
      <c r="FD392" t="s">
        <v>510</v>
      </c>
      <c r="FE392" t="s">
        <v>510</v>
      </c>
      <c r="FF392" t="s">
        <v>510</v>
      </c>
      <c r="FG392" t="s">
        <v>476</v>
      </c>
      <c r="FH392" t="s">
        <v>476</v>
      </c>
      <c r="FI392" t="s">
        <v>476</v>
      </c>
      <c r="FJ392" t="s">
        <v>476</v>
      </c>
      <c r="FK392" t="s">
        <v>476</v>
      </c>
      <c r="FL392" t="s">
        <v>510</v>
      </c>
      <c r="FN392" t="s">
        <v>510</v>
      </c>
      <c r="FO392" t="s">
        <v>510</v>
      </c>
      <c r="FP392" t="s">
        <v>510</v>
      </c>
      <c r="FQ392" t="s">
        <v>510</v>
      </c>
      <c r="FR392" t="s">
        <v>510</v>
      </c>
      <c r="FS392" t="s">
        <v>510</v>
      </c>
      <c r="FT392" t="s">
        <v>510</v>
      </c>
      <c r="FU392" t="s">
        <v>510</v>
      </c>
      <c r="FV392" t="s">
        <v>510</v>
      </c>
      <c r="FW392" t="s">
        <v>510</v>
      </c>
      <c r="FX392" t="s">
        <v>510</v>
      </c>
      <c r="FY392" t="s">
        <v>510</v>
      </c>
      <c r="FZ392" t="s">
        <v>510</v>
      </c>
      <c r="GA392" t="s">
        <v>476</v>
      </c>
      <c r="GB392">
        <f>IF(Table1[[#This Row],[msna/Demographic_info/HH_members_group/total_m_c_muac]]=0,"",COUNTIF(Table1[[#This Row],[Grain or tubers e.g. bread, rice, noodles, bulger, frikeh, kaak, pasta, andoumeh, manakish, thick grain-based porridge, potatoes]:[Breastmilk]],"Yes"))</f>
        <v>1</v>
      </c>
      <c r="GC392" t="str">
        <f>IF(Table1[[#This Row],[Column1]]="","",IF(Table1[[#This Row],[Please select the assessment type:]]="Livelihood and Protection (MHPSS, CP, GBV)","",IF(Table1[[#This Row],[Column1]]&gt;4,"diverse","not diverse")))</f>
        <v>not diverse</v>
      </c>
      <c r="GD392">
        <v>2</v>
      </c>
      <c r="GE392" t="s">
        <v>485</v>
      </c>
      <c r="GF392">
        <v>1</v>
      </c>
      <c r="GG392" t="s">
        <v>486</v>
      </c>
      <c r="GH392" t="s">
        <v>1141</v>
      </c>
      <c r="GT392" t="b">
        <v>1</v>
      </c>
      <c r="HA392" t="s">
        <v>2488</v>
      </c>
      <c r="HB392" t="b">
        <v>1</v>
      </c>
      <c r="HC392" t="b">
        <v>1</v>
      </c>
      <c r="HO392" t="s">
        <v>5448</v>
      </c>
      <c r="HP392" t="s">
        <v>1418</v>
      </c>
      <c r="HR392" t="b">
        <v>1</v>
      </c>
      <c r="IC392" t="s">
        <v>823</v>
      </c>
      <c r="IE392" t="b">
        <v>1</v>
      </c>
      <c r="IP392" t="s">
        <v>1243</v>
      </c>
      <c r="IQ392" t="b">
        <v>1</v>
      </c>
      <c r="IZ392" t="s">
        <v>476</v>
      </c>
      <c r="JB392" t="s">
        <v>3274</v>
      </c>
      <c r="JH392" t="b">
        <v>1</v>
      </c>
      <c r="JI392" t="b">
        <v>1</v>
      </c>
      <c r="JQ392" t="s">
        <v>510</v>
      </c>
      <c r="JR392" t="s">
        <v>772</v>
      </c>
      <c r="JS392" t="b">
        <v>1</v>
      </c>
      <c r="KD392" t="s">
        <v>772</v>
      </c>
      <c r="KE392" t="b">
        <v>1</v>
      </c>
      <c r="KO392" t="s">
        <v>554</v>
      </c>
      <c r="KW392" t="b">
        <v>1</v>
      </c>
      <c r="LH392" t="s">
        <v>554</v>
      </c>
      <c r="LP392" t="b">
        <v>1</v>
      </c>
      <c r="LR392" t="s">
        <v>5449</v>
      </c>
      <c r="LS392" t="b">
        <v>1</v>
      </c>
      <c r="ME392" t="b">
        <v>1</v>
      </c>
      <c r="MI392" t="s">
        <v>1226</v>
      </c>
      <c r="MO392" t="b">
        <v>1</v>
      </c>
      <c r="MY392" t="s">
        <v>1023</v>
      </c>
      <c r="NH392" t="b">
        <v>1</v>
      </c>
      <c r="NK392" t="s">
        <v>973</v>
      </c>
      <c r="NQ392" t="b">
        <v>1</v>
      </c>
      <c r="NV392" t="s">
        <v>476</v>
      </c>
      <c r="NX392" t="s">
        <v>510</v>
      </c>
      <c r="NZ392" t="s">
        <v>2436</v>
      </c>
      <c r="OC392" t="b">
        <v>1</v>
      </c>
      <c r="OE392" t="b">
        <v>1</v>
      </c>
      <c r="OF392" t="b">
        <v>1</v>
      </c>
      <c r="OL392" t="s">
        <v>3982</v>
      </c>
      <c r="OM392" t="b">
        <v>1</v>
      </c>
      <c r="OO392" t="b">
        <v>1</v>
      </c>
      <c r="OW392" t="s">
        <v>585</v>
      </c>
      <c r="OX392" t="b">
        <v>1</v>
      </c>
      <c r="PM392">
        <v>1500</v>
      </c>
      <c r="PN392" t="s">
        <v>1532</v>
      </c>
      <c r="PP392" t="b">
        <v>1</v>
      </c>
      <c r="QF392" t="s">
        <v>510</v>
      </c>
      <c r="QP392" t="s">
        <v>510</v>
      </c>
      <c r="QR392" t="s">
        <v>510</v>
      </c>
      <c r="RC392" t="s">
        <v>673</v>
      </c>
      <c r="RE392" t="s">
        <v>510</v>
      </c>
      <c r="RG392" t="s">
        <v>5450</v>
      </c>
      <c r="RH392" t="s">
        <v>390</v>
      </c>
      <c r="RO392" t="b">
        <v>1</v>
      </c>
      <c r="RQ392" t="s">
        <v>5451</v>
      </c>
      <c r="RR392" t="s">
        <v>514</v>
      </c>
      <c r="RS392" t="b">
        <v>1</v>
      </c>
      <c r="SA392" t="s">
        <v>515</v>
      </c>
      <c r="SB392" t="s">
        <v>5452</v>
      </c>
      <c r="SC392">
        <v>92479075</v>
      </c>
      <c r="SD392" t="s">
        <v>5453</v>
      </c>
      <c r="SE392" s="2">
        <v>44602.605312500003</v>
      </c>
      <c r="SF392">
        <v>391</v>
      </c>
      <c r="SH392">
        <v>-1</v>
      </c>
      <c r="SK392" t="s">
        <v>518</v>
      </c>
      <c r="SL392">
        <v>8156</v>
      </c>
      <c r="SM392" t="s">
        <v>983</v>
      </c>
      <c r="SN392">
        <v>648550</v>
      </c>
    </row>
    <row r="393" spans="1:508" hidden="1" x14ac:dyDescent="0.25">
      <c r="A393" t="s">
        <v>5454</v>
      </c>
      <c r="B393" t="s">
        <v>5455</v>
      </c>
      <c r="C393" t="s">
        <v>470</v>
      </c>
      <c r="D393" t="s">
        <v>5456</v>
      </c>
      <c r="E393" t="s">
        <v>950</v>
      </c>
      <c r="G393" s="1">
        <v>44602</v>
      </c>
      <c r="H393" t="s">
        <v>2762</v>
      </c>
      <c r="I393" t="s">
        <v>952</v>
      </c>
      <c r="J393" t="s">
        <v>476</v>
      </c>
      <c r="K393" t="s">
        <v>477</v>
      </c>
      <c r="L393" s="1">
        <v>43506</v>
      </c>
      <c r="M393" t="s">
        <v>1012</v>
      </c>
      <c r="O393" t="s">
        <v>572</v>
      </c>
      <c r="P393" t="s">
        <v>523</v>
      </c>
      <c r="Q393" t="s">
        <v>481</v>
      </c>
      <c r="R393" t="s">
        <v>479</v>
      </c>
      <c r="S393" t="s">
        <v>482</v>
      </c>
      <c r="T393" t="b">
        <v>1</v>
      </c>
      <c r="AA393" t="s">
        <v>483</v>
      </c>
      <c r="AB393" t="s">
        <v>574</v>
      </c>
      <c r="AC393">
        <v>0</v>
      </c>
      <c r="AD393">
        <v>0</v>
      </c>
      <c r="AE393">
        <v>1</v>
      </c>
      <c r="AF393">
        <v>2</v>
      </c>
      <c r="AG393">
        <v>0</v>
      </c>
      <c r="AH393">
        <v>1</v>
      </c>
      <c r="AI393">
        <v>0</v>
      </c>
      <c r="AJ393" t="s">
        <v>487</v>
      </c>
      <c r="AK393" t="s">
        <v>486</v>
      </c>
      <c r="AL393" t="s">
        <v>526</v>
      </c>
      <c r="AM393">
        <v>0</v>
      </c>
      <c r="AN393">
        <v>0</v>
      </c>
      <c r="AO393">
        <v>0</v>
      </c>
      <c r="AP393">
        <v>0</v>
      </c>
      <c r="AQ393">
        <v>1</v>
      </c>
      <c r="AR393">
        <v>0</v>
      </c>
      <c r="AS393" t="s">
        <v>470</v>
      </c>
      <c r="AT393" t="s">
        <v>486</v>
      </c>
      <c r="AU393" t="s">
        <v>486</v>
      </c>
      <c r="AV393" t="s">
        <v>487</v>
      </c>
      <c r="AW393" t="s">
        <v>486</v>
      </c>
      <c r="AX393" t="s">
        <v>485</v>
      </c>
      <c r="AY393" t="s">
        <v>527</v>
      </c>
      <c r="AZ393">
        <v>5</v>
      </c>
      <c r="BA393" t="s">
        <v>953</v>
      </c>
      <c r="BC393" t="s">
        <v>787</v>
      </c>
      <c r="BE393" t="s">
        <v>954</v>
      </c>
      <c r="BG393" t="s">
        <v>1745</v>
      </c>
      <c r="BN393" t="b">
        <v>1</v>
      </c>
      <c r="BR393" t="s">
        <v>1628</v>
      </c>
      <c r="BS393" t="s">
        <v>510</v>
      </c>
      <c r="CV393" t="s">
        <v>1352</v>
      </c>
      <c r="CW393" t="b">
        <v>0</v>
      </c>
      <c r="CX393" t="b">
        <v>0</v>
      </c>
      <c r="CY393" t="b">
        <v>1</v>
      </c>
      <c r="CZ393" t="b">
        <v>0</v>
      </c>
      <c r="DA393" t="b">
        <v>0</v>
      </c>
      <c r="DB393" t="b">
        <v>0</v>
      </c>
      <c r="DC393" t="b">
        <v>0</v>
      </c>
      <c r="DH393">
        <v>1</v>
      </c>
      <c r="DP393" t="s">
        <v>510</v>
      </c>
      <c r="DQ393" t="s">
        <v>3104</v>
      </c>
      <c r="DX393" t="b">
        <v>1</v>
      </c>
      <c r="EC393" t="s">
        <v>476</v>
      </c>
      <c r="ED393" t="s">
        <v>1582</v>
      </c>
      <c r="EK393" t="b">
        <v>1</v>
      </c>
      <c r="EP393" t="s">
        <v>476</v>
      </c>
      <c r="EQ393" t="s">
        <v>3896</v>
      </c>
      <c r="EV393" t="b">
        <v>1</v>
      </c>
      <c r="FA393" t="s">
        <v>510</v>
      </c>
      <c r="FB393" t="s">
        <v>510</v>
      </c>
      <c r="FC393" t="s">
        <v>476</v>
      </c>
      <c r="FD393" t="s">
        <v>476</v>
      </c>
      <c r="FE393" t="s">
        <v>510</v>
      </c>
      <c r="FF393" t="s">
        <v>510</v>
      </c>
      <c r="FG393" t="s">
        <v>476</v>
      </c>
      <c r="FH393" t="s">
        <v>510</v>
      </c>
      <c r="FI393" t="s">
        <v>476</v>
      </c>
      <c r="FJ393" t="s">
        <v>476</v>
      </c>
      <c r="FK393" t="s">
        <v>476</v>
      </c>
      <c r="FL393" t="s">
        <v>510</v>
      </c>
      <c r="FN393" t="s">
        <v>476</v>
      </c>
      <c r="FO393" t="s">
        <v>510</v>
      </c>
      <c r="FP393" t="s">
        <v>510</v>
      </c>
      <c r="FQ393" t="s">
        <v>510</v>
      </c>
      <c r="FR393" t="s">
        <v>510</v>
      </c>
      <c r="FS393" t="s">
        <v>476</v>
      </c>
      <c r="FT393" t="s">
        <v>510</v>
      </c>
      <c r="FU393" t="s">
        <v>510</v>
      </c>
      <c r="FV393" t="s">
        <v>510</v>
      </c>
      <c r="FW393" t="s">
        <v>510</v>
      </c>
      <c r="FX393" t="s">
        <v>476</v>
      </c>
      <c r="FY393" t="s">
        <v>510</v>
      </c>
      <c r="FZ393" t="s">
        <v>510</v>
      </c>
      <c r="GA393" t="s">
        <v>510</v>
      </c>
      <c r="GB393">
        <f>IF(Table1[[#This Row],[msna/Demographic_info/HH_members_group/total_m_c_muac]]=0,"",COUNTIF(Table1[[#This Row],[Grain or tubers e.g. bread, rice, noodles, bulger, frikeh, kaak, pasta, andoumeh, manakish, thick grain-based porridge, potatoes]:[Breastmilk]],"Yes"))</f>
        <v>3</v>
      </c>
      <c r="GC393" t="str">
        <f>IF(Table1[[#This Row],[Column1]]="","",IF(Table1[[#This Row],[Please select the assessment type:]]="Livelihood and Protection (MHPSS, CP, GBV)","",IF(Table1[[#This Row],[Column1]]&gt;4,"diverse","not diverse")))</f>
        <v>not diverse</v>
      </c>
      <c r="GD393">
        <v>1</v>
      </c>
      <c r="GE393" t="s">
        <v>486</v>
      </c>
      <c r="GH393" t="s">
        <v>5457</v>
      </c>
      <c r="GT393" t="b">
        <v>1</v>
      </c>
      <c r="GV393" t="b">
        <v>1</v>
      </c>
      <c r="HA393" t="s">
        <v>788</v>
      </c>
      <c r="HM393" t="b">
        <v>1</v>
      </c>
      <c r="HO393" t="s">
        <v>1041</v>
      </c>
      <c r="HP393" t="s">
        <v>768</v>
      </c>
      <c r="HQ393" t="b">
        <v>1</v>
      </c>
      <c r="IC393" t="s">
        <v>1107</v>
      </c>
      <c r="ID393" t="b">
        <v>1</v>
      </c>
      <c r="IP393" t="s">
        <v>824</v>
      </c>
      <c r="IR393" t="b">
        <v>1</v>
      </c>
      <c r="IZ393" t="s">
        <v>476</v>
      </c>
      <c r="JB393" t="s">
        <v>788</v>
      </c>
      <c r="JO393" t="b">
        <v>1</v>
      </c>
      <c r="JQ393" t="s">
        <v>771</v>
      </c>
      <c r="JR393" t="s">
        <v>772</v>
      </c>
      <c r="JS393" t="b">
        <v>1</v>
      </c>
      <c r="KD393" t="s">
        <v>772</v>
      </c>
      <c r="KE393" t="b">
        <v>1</v>
      </c>
      <c r="KO393" t="s">
        <v>554</v>
      </c>
      <c r="KW393" t="b">
        <v>1</v>
      </c>
      <c r="LH393" t="s">
        <v>500</v>
      </c>
      <c r="LI393" t="b">
        <v>1</v>
      </c>
      <c r="LR393" t="s">
        <v>2299</v>
      </c>
      <c r="LS393" t="b">
        <v>1</v>
      </c>
      <c r="MI393" t="s">
        <v>1495</v>
      </c>
      <c r="ML393" t="b">
        <v>1</v>
      </c>
      <c r="MO393" t="b">
        <v>1</v>
      </c>
      <c r="MY393" t="s">
        <v>1023</v>
      </c>
      <c r="NH393" t="b">
        <v>1</v>
      </c>
      <c r="NK393" t="s">
        <v>1843</v>
      </c>
      <c r="NN393" t="b">
        <v>1</v>
      </c>
      <c r="NQ393" t="b">
        <v>1</v>
      </c>
      <c r="NV393" t="s">
        <v>476</v>
      </c>
      <c r="NX393" t="s">
        <v>510</v>
      </c>
      <c r="NZ393" t="s">
        <v>1276</v>
      </c>
      <c r="OB393" t="b">
        <v>1</v>
      </c>
      <c r="OL393" t="s">
        <v>1395</v>
      </c>
      <c r="OO393" t="b">
        <v>1</v>
      </c>
      <c r="OW393" t="s">
        <v>507</v>
      </c>
      <c r="PC393" t="b">
        <v>1</v>
      </c>
      <c r="PL393">
        <v>2000</v>
      </c>
      <c r="PM393">
        <v>3000</v>
      </c>
      <c r="PN393" t="s">
        <v>563</v>
      </c>
      <c r="PS393" t="b">
        <v>1</v>
      </c>
      <c r="QF393" t="s">
        <v>476</v>
      </c>
      <c r="QG393" t="s">
        <v>509</v>
      </c>
      <c r="QH393" t="b">
        <v>1</v>
      </c>
      <c r="QP393" t="s">
        <v>510</v>
      </c>
      <c r="QR393" t="s">
        <v>510</v>
      </c>
      <c r="RC393" t="s">
        <v>511</v>
      </c>
      <c r="RE393" t="s">
        <v>510</v>
      </c>
      <c r="RG393" t="s">
        <v>5458</v>
      </c>
      <c r="RH393" t="s">
        <v>1098</v>
      </c>
      <c r="RI393" t="b">
        <v>1</v>
      </c>
      <c r="RR393" t="s">
        <v>514</v>
      </c>
      <c r="RS393" t="b">
        <v>1</v>
      </c>
      <c r="SA393" t="s">
        <v>515</v>
      </c>
      <c r="SB393" t="s">
        <v>5459</v>
      </c>
      <c r="SC393">
        <v>92479080</v>
      </c>
      <c r="SD393" t="s">
        <v>5460</v>
      </c>
      <c r="SE393" s="2">
        <v>44602.605324074073</v>
      </c>
      <c r="SF393">
        <v>392</v>
      </c>
      <c r="SH393">
        <v>-1</v>
      </c>
      <c r="SK393" t="s">
        <v>518</v>
      </c>
      <c r="SL393">
        <v>6181</v>
      </c>
      <c r="SM393" t="s">
        <v>983</v>
      </c>
      <c r="SN393">
        <v>648550</v>
      </c>
    </row>
    <row r="394" spans="1:508" hidden="1" x14ac:dyDescent="0.25">
      <c r="A394" t="s">
        <v>5461</v>
      </c>
      <c r="B394" t="s">
        <v>5462</v>
      </c>
      <c r="D394" t="s">
        <v>5456</v>
      </c>
      <c r="E394" t="s">
        <v>950</v>
      </c>
      <c r="G394" s="1">
        <v>44602</v>
      </c>
      <c r="H394" t="s">
        <v>2762</v>
      </c>
      <c r="I394" t="s">
        <v>952</v>
      </c>
      <c r="J394" t="s">
        <v>476</v>
      </c>
      <c r="K394" t="s">
        <v>522</v>
      </c>
      <c r="M394" t="s">
        <v>1012</v>
      </c>
      <c r="O394" t="s">
        <v>572</v>
      </c>
      <c r="P394" t="s">
        <v>523</v>
      </c>
      <c r="Q394" t="s">
        <v>481</v>
      </c>
      <c r="R394" t="s">
        <v>479</v>
      </c>
      <c r="S394" t="s">
        <v>482</v>
      </c>
      <c r="T394" t="b">
        <v>1</v>
      </c>
      <c r="AA394" t="s">
        <v>483</v>
      </c>
      <c r="AB394" t="s">
        <v>594</v>
      </c>
      <c r="AC394">
        <v>0</v>
      </c>
      <c r="AD394">
        <v>0</v>
      </c>
      <c r="AE394">
        <v>0</v>
      </c>
      <c r="AF394">
        <v>2</v>
      </c>
      <c r="AG394">
        <v>1</v>
      </c>
      <c r="AH394">
        <v>2</v>
      </c>
      <c r="AI394">
        <v>0</v>
      </c>
      <c r="AJ394" t="s">
        <v>487</v>
      </c>
      <c r="AK394" t="s">
        <v>485</v>
      </c>
      <c r="AL394" t="s">
        <v>527</v>
      </c>
      <c r="AM394">
        <v>0</v>
      </c>
      <c r="AN394">
        <v>0</v>
      </c>
      <c r="AO394">
        <v>1</v>
      </c>
      <c r="AP394">
        <v>0</v>
      </c>
      <c r="AQ394">
        <v>2</v>
      </c>
      <c r="AR394">
        <v>0</v>
      </c>
      <c r="AS394" t="s">
        <v>486</v>
      </c>
      <c r="AT394" t="s">
        <v>485</v>
      </c>
      <c r="AU394" t="s">
        <v>487</v>
      </c>
      <c r="AV394" t="s">
        <v>526</v>
      </c>
      <c r="AW394" t="s">
        <v>470</v>
      </c>
      <c r="AX394" t="s">
        <v>526</v>
      </c>
      <c r="AY394" t="s">
        <v>839</v>
      </c>
      <c r="AZ394">
        <v>8</v>
      </c>
      <c r="BA394" t="s">
        <v>953</v>
      </c>
      <c r="BC394" t="s">
        <v>787</v>
      </c>
      <c r="BE394" t="s">
        <v>2763</v>
      </c>
      <c r="BG394" t="s">
        <v>1745</v>
      </c>
      <c r="BN394" t="b">
        <v>1</v>
      </c>
      <c r="BR394" t="s">
        <v>1013</v>
      </c>
      <c r="BS394" t="s">
        <v>476</v>
      </c>
      <c r="BT394" t="s">
        <v>1178</v>
      </c>
      <c r="BU394" t="b">
        <v>0</v>
      </c>
      <c r="BV394" t="b">
        <v>0</v>
      </c>
      <c r="BW394" t="b">
        <v>0</v>
      </c>
      <c r="BX394" t="b">
        <v>1</v>
      </c>
      <c r="BY394" t="b">
        <v>0</v>
      </c>
      <c r="BZ394" t="b">
        <v>0</v>
      </c>
      <c r="CA394" t="b">
        <v>0</v>
      </c>
      <c r="CB394" t="b">
        <v>0</v>
      </c>
      <c r="CC394" t="b">
        <v>0</v>
      </c>
      <c r="CD394" t="b">
        <v>0</v>
      </c>
      <c r="CF394" t="s">
        <v>5463</v>
      </c>
      <c r="CG394" t="b">
        <v>1</v>
      </c>
      <c r="CH394" t="b">
        <v>0</v>
      </c>
      <c r="CI394" t="b">
        <v>0</v>
      </c>
      <c r="CJ394" t="b">
        <v>1</v>
      </c>
      <c r="CK394" t="b">
        <v>0</v>
      </c>
      <c r="CL394" t="b">
        <v>0</v>
      </c>
      <c r="CM394" t="b">
        <v>0</v>
      </c>
      <c r="CN394" t="b">
        <v>0</v>
      </c>
      <c r="CO394" t="b">
        <v>0</v>
      </c>
      <c r="CP394" t="b">
        <v>0</v>
      </c>
      <c r="CQ394" t="b">
        <v>0</v>
      </c>
      <c r="CR394" t="b">
        <v>0</v>
      </c>
      <c r="CS394" t="b">
        <v>0</v>
      </c>
      <c r="CT394" t="b">
        <v>0</v>
      </c>
      <c r="CV394" t="s">
        <v>1199</v>
      </c>
      <c r="CW394" t="b">
        <v>0</v>
      </c>
      <c r="CX394" t="b">
        <v>0</v>
      </c>
      <c r="CY394" t="b">
        <v>1</v>
      </c>
      <c r="CZ394" t="b">
        <v>0</v>
      </c>
      <c r="DA394" t="b">
        <v>1</v>
      </c>
      <c r="DB394" t="b">
        <v>0</v>
      </c>
      <c r="DC394" t="b">
        <v>0</v>
      </c>
      <c r="DP394" t="s">
        <v>510</v>
      </c>
      <c r="DQ394" t="s">
        <v>1403</v>
      </c>
      <c r="DW394" t="b">
        <v>1</v>
      </c>
      <c r="EC394" t="s">
        <v>476</v>
      </c>
      <c r="ED394" t="s">
        <v>1582</v>
      </c>
      <c r="EK394" t="b">
        <v>1</v>
      </c>
      <c r="EP394" t="s">
        <v>476</v>
      </c>
      <c r="EQ394" t="s">
        <v>1159</v>
      </c>
      <c r="ER394" t="b">
        <v>1</v>
      </c>
      <c r="FA394" t="s">
        <v>476</v>
      </c>
      <c r="FB394" t="s">
        <v>510</v>
      </c>
      <c r="FC394" t="s">
        <v>476</v>
      </c>
      <c r="FD394" t="s">
        <v>476</v>
      </c>
      <c r="FE394" t="s">
        <v>510</v>
      </c>
      <c r="FF394" t="s">
        <v>510</v>
      </c>
      <c r="FG394" t="s">
        <v>476</v>
      </c>
      <c r="FH394" t="s">
        <v>510</v>
      </c>
      <c r="FI394" t="s">
        <v>510</v>
      </c>
      <c r="FJ394" t="s">
        <v>476</v>
      </c>
      <c r="FK394" t="s">
        <v>476</v>
      </c>
      <c r="FL394" t="s">
        <v>510</v>
      </c>
      <c r="GB394">
        <f>IF(Table1[[#This Row],[msna/Demographic_info/HH_members_group/total_m_c_muac]]=0,"",COUNTIF(Table1[[#This Row],[Grain or tubers e.g. bread, rice, noodles, bulger, frikeh, kaak, pasta, andoumeh, manakish, thick grain-based porridge, potatoes]:[Breastmilk]],"Yes"))</f>
        <v>0</v>
      </c>
      <c r="GC394" t="str">
        <f>IF(Table1[[#This Row],[Column1]]="","",IF(Table1[[#This Row],[Please select the assessment type:]]="Livelihood and Protection (MHPSS, CP, GBV)","",IF(Table1[[#This Row],[Column1]]&gt;4,"diverse","not diverse")))</f>
        <v>not diverse</v>
      </c>
      <c r="GH394" t="s">
        <v>4863</v>
      </c>
      <c r="GI394" t="b">
        <v>1</v>
      </c>
      <c r="GJ394" t="b">
        <v>1</v>
      </c>
      <c r="GM394" t="b">
        <v>1</v>
      </c>
      <c r="HA394" t="s">
        <v>551</v>
      </c>
      <c r="HG394" t="b">
        <v>1</v>
      </c>
      <c r="HO394" t="s">
        <v>5464</v>
      </c>
      <c r="HP394" t="s">
        <v>806</v>
      </c>
      <c r="HQ394" t="b">
        <v>1</v>
      </c>
      <c r="HT394" t="b">
        <v>1</v>
      </c>
      <c r="IC394" t="s">
        <v>1291</v>
      </c>
      <c r="ID394" t="b">
        <v>1</v>
      </c>
      <c r="IH394" t="b">
        <v>1</v>
      </c>
      <c r="IP394" t="s">
        <v>1243</v>
      </c>
      <c r="IQ394" t="b">
        <v>1</v>
      </c>
      <c r="IZ394" t="s">
        <v>476</v>
      </c>
      <c r="JB394" t="s">
        <v>5465</v>
      </c>
      <c r="JC394" t="b">
        <v>1</v>
      </c>
      <c r="JH394" t="b">
        <v>1</v>
      </c>
      <c r="JL394" t="b">
        <v>1</v>
      </c>
      <c r="JQ394" t="s">
        <v>771</v>
      </c>
      <c r="JR394" t="s">
        <v>772</v>
      </c>
      <c r="JS394" t="b">
        <v>1</v>
      </c>
      <c r="KD394" t="s">
        <v>826</v>
      </c>
      <c r="KE394" t="b">
        <v>1</v>
      </c>
      <c r="KI394" t="b">
        <v>1</v>
      </c>
      <c r="KO394" t="s">
        <v>554</v>
      </c>
      <c r="KW394" t="b">
        <v>1</v>
      </c>
      <c r="LH394" t="s">
        <v>969</v>
      </c>
      <c r="LN394" t="b">
        <v>1</v>
      </c>
      <c r="LR394" t="s">
        <v>2080</v>
      </c>
      <c r="LS394" t="b">
        <v>1</v>
      </c>
      <c r="ME394" t="b">
        <v>1</v>
      </c>
      <c r="MI394" t="s">
        <v>2531</v>
      </c>
      <c r="ML394" t="b">
        <v>1</v>
      </c>
      <c r="MO394" t="b">
        <v>1</v>
      </c>
      <c r="MY394" t="s">
        <v>1023</v>
      </c>
      <c r="NH394" t="b">
        <v>1</v>
      </c>
      <c r="NK394" t="s">
        <v>973</v>
      </c>
      <c r="NQ394" t="b">
        <v>1</v>
      </c>
      <c r="NV394" t="s">
        <v>476</v>
      </c>
      <c r="NX394" t="s">
        <v>510</v>
      </c>
      <c r="NZ394" t="s">
        <v>830</v>
      </c>
      <c r="OB394" t="b">
        <v>1</v>
      </c>
      <c r="OE394" t="b">
        <v>1</v>
      </c>
      <c r="OL394" t="s">
        <v>1395</v>
      </c>
      <c r="OO394" t="b">
        <v>1</v>
      </c>
      <c r="OW394" t="s">
        <v>1875</v>
      </c>
      <c r="OX394" t="b">
        <v>1</v>
      </c>
      <c r="PC394" t="b">
        <v>1</v>
      </c>
      <c r="PM394">
        <v>2500</v>
      </c>
      <c r="PN394" t="s">
        <v>5466</v>
      </c>
      <c r="PR394" t="b">
        <v>1</v>
      </c>
      <c r="PS394" t="b">
        <v>1</v>
      </c>
      <c r="QF394" t="s">
        <v>476</v>
      </c>
      <c r="QG394" t="s">
        <v>509</v>
      </c>
      <c r="QH394" t="b">
        <v>1</v>
      </c>
      <c r="QP394" t="s">
        <v>510</v>
      </c>
      <c r="QR394" t="s">
        <v>510</v>
      </c>
      <c r="RC394" t="s">
        <v>511</v>
      </c>
      <c r="RE394" t="s">
        <v>510</v>
      </c>
      <c r="RG394" t="s">
        <v>5467</v>
      </c>
      <c r="RH394" t="s">
        <v>1098</v>
      </c>
      <c r="RI394" t="b">
        <v>1</v>
      </c>
      <c r="RR394" t="s">
        <v>514</v>
      </c>
      <c r="RS394" t="b">
        <v>1</v>
      </c>
      <c r="SA394" t="s">
        <v>1280</v>
      </c>
      <c r="SB394" t="s">
        <v>5468</v>
      </c>
      <c r="SC394">
        <v>92479085</v>
      </c>
      <c r="SD394" t="s">
        <v>5469</v>
      </c>
      <c r="SE394" s="2">
        <v>44602.605324074073</v>
      </c>
      <c r="SF394">
        <v>393</v>
      </c>
      <c r="SH394">
        <v>-1</v>
      </c>
      <c r="SK394" t="s">
        <v>518</v>
      </c>
      <c r="SL394">
        <v>1234</v>
      </c>
      <c r="SM394" t="s">
        <v>983</v>
      </c>
      <c r="SN394">
        <v>648550</v>
      </c>
    </row>
    <row r="395" spans="1:508" hidden="1" x14ac:dyDescent="0.25">
      <c r="A395" t="s">
        <v>5470</v>
      </c>
      <c r="B395" t="s">
        <v>5471</v>
      </c>
      <c r="D395" t="s">
        <v>5472</v>
      </c>
      <c r="E395" t="s">
        <v>472</v>
      </c>
      <c r="F395" t="s">
        <v>633</v>
      </c>
      <c r="G395" s="1">
        <v>44602</v>
      </c>
      <c r="H395" t="s">
        <v>634</v>
      </c>
      <c r="I395" t="s">
        <v>475</v>
      </c>
      <c r="J395" t="s">
        <v>476</v>
      </c>
      <c r="K395" t="s">
        <v>477</v>
      </c>
      <c r="L395" s="1">
        <v>42810</v>
      </c>
      <c r="M395" t="s">
        <v>478</v>
      </c>
      <c r="O395" t="s">
        <v>572</v>
      </c>
      <c r="P395" t="s">
        <v>523</v>
      </c>
      <c r="Q395" t="s">
        <v>481</v>
      </c>
      <c r="R395" t="s">
        <v>479</v>
      </c>
      <c r="S395" t="s">
        <v>482</v>
      </c>
      <c r="T395" t="b">
        <v>1</v>
      </c>
      <c r="AA395" t="s">
        <v>483</v>
      </c>
      <c r="AB395" t="s">
        <v>549</v>
      </c>
      <c r="AC395">
        <v>0</v>
      </c>
      <c r="AD395">
        <v>0</v>
      </c>
      <c r="AE395">
        <v>1</v>
      </c>
      <c r="AF395">
        <v>2</v>
      </c>
      <c r="AG395">
        <v>1</v>
      </c>
      <c r="AH395">
        <v>1</v>
      </c>
      <c r="AI395">
        <v>0</v>
      </c>
      <c r="AJ395" t="s">
        <v>526</v>
      </c>
      <c r="AK395" t="s">
        <v>486</v>
      </c>
      <c r="AL395" t="s">
        <v>527</v>
      </c>
      <c r="AM395">
        <v>0</v>
      </c>
      <c r="AN395">
        <v>0</v>
      </c>
      <c r="AO395">
        <v>2</v>
      </c>
      <c r="AP395">
        <v>0</v>
      </c>
      <c r="AQ395">
        <v>1</v>
      </c>
      <c r="AR395">
        <v>0</v>
      </c>
      <c r="AS395" t="s">
        <v>485</v>
      </c>
      <c r="AT395" t="s">
        <v>486</v>
      </c>
      <c r="AU395" t="s">
        <v>487</v>
      </c>
      <c r="AV395" t="s">
        <v>660</v>
      </c>
      <c r="AW395" t="s">
        <v>486</v>
      </c>
      <c r="AX395" t="s">
        <v>485</v>
      </c>
      <c r="AY395" t="s">
        <v>839</v>
      </c>
      <c r="AZ395">
        <v>8</v>
      </c>
      <c r="BA395" t="s">
        <v>787</v>
      </c>
      <c r="BC395" t="s">
        <v>953</v>
      </c>
      <c r="BE395" t="s">
        <v>488</v>
      </c>
      <c r="GB395">
        <f>IF(Table1[[#This Row],[msna/Demographic_info/HH_members_group/total_m_c_muac]]=0,"",COUNTIF(Table1[[#This Row],[Grain or tubers e.g. bread, rice, noodles, bulger, frikeh, kaak, pasta, andoumeh, manakish, thick grain-based porridge, potatoes]:[Breastmilk]],"Yes"))</f>
        <v>0</v>
      </c>
      <c r="GC395" t="str">
        <f>IF(Table1[[#This Row],[Column1]]="","",IF(Table1[[#This Row],[Please select the assessment type:]]="Livelihood and Protection (MHPSS, CP, GBV)","",IF(Table1[[#This Row],[Column1]]&gt;4,"diverse","not diverse")))</f>
        <v/>
      </c>
      <c r="GH395" t="s">
        <v>5473</v>
      </c>
      <c r="GI395" t="b">
        <v>1</v>
      </c>
      <c r="GK395" t="b">
        <v>1</v>
      </c>
      <c r="GL395" t="b">
        <v>1</v>
      </c>
      <c r="GN395" t="b">
        <v>1</v>
      </c>
      <c r="GU395" t="b">
        <v>1</v>
      </c>
      <c r="HA395" t="s">
        <v>5474</v>
      </c>
      <c r="HB395" t="b">
        <v>1</v>
      </c>
      <c r="HD395" t="b">
        <v>1</v>
      </c>
      <c r="HE395" t="b">
        <v>1</v>
      </c>
      <c r="HJ395" t="b">
        <v>1</v>
      </c>
      <c r="HK395" t="b">
        <v>1</v>
      </c>
      <c r="HO395" t="s">
        <v>5475</v>
      </c>
      <c r="HP395" t="s">
        <v>1204</v>
      </c>
      <c r="HT395" t="b">
        <v>1</v>
      </c>
      <c r="HW395" t="b">
        <v>1</v>
      </c>
      <c r="IC395" t="s">
        <v>935</v>
      </c>
      <c r="ID395" t="b">
        <v>1</v>
      </c>
      <c r="II395" t="b">
        <v>1</v>
      </c>
      <c r="IJ395" t="b">
        <v>1</v>
      </c>
      <c r="IK395" t="b">
        <v>1</v>
      </c>
      <c r="IL395" t="b">
        <v>1</v>
      </c>
      <c r="IP395" t="s">
        <v>706</v>
      </c>
      <c r="IS395" t="b">
        <v>1</v>
      </c>
      <c r="IZ395" t="s">
        <v>476</v>
      </c>
      <c r="JB395" t="s">
        <v>5476</v>
      </c>
      <c r="JF395" t="b">
        <v>1</v>
      </c>
      <c r="JI395" t="b">
        <v>1</v>
      </c>
      <c r="JJ395" t="b">
        <v>1</v>
      </c>
      <c r="JK395" t="b">
        <v>1</v>
      </c>
      <c r="JQ395" t="s">
        <v>510</v>
      </c>
      <c r="JR395" t="s">
        <v>5477</v>
      </c>
      <c r="JS395" t="b">
        <v>1</v>
      </c>
      <c r="JU395" t="b">
        <v>1</v>
      </c>
      <c r="JX395" t="b">
        <v>1</v>
      </c>
      <c r="KD395" t="s">
        <v>902</v>
      </c>
      <c r="KE395" t="b">
        <v>1</v>
      </c>
      <c r="KI395" t="b">
        <v>1</v>
      </c>
      <c r="KJ395" t="b">
        <v>1</v>
      </c>
      <c r="KO395" t="s">
        <v>5478</v>
      </c>
      <c r="KP395" t="b">
        <v>1</v>
      </c>
      <c r="KR395" t="b">
        <v>1</v>
      </c>
      <c r="KS395" t="b">
        <v>1</v>
      </c>
      <c r="KU395" t="b">
        <v>1</v>
      </c>
      <c r="KY395" t="s">
        <v>498</v>
      </c>
      <c r="LA395" t="b">
        <v>1</v>
      </c>
      <c r="LH395" t="s">
        <v>500</v>
      </c>
      <c r="LI395" t="b">
        <v>1</v>
      </c>
      <c r="LR395" t="s">
        <v>5479</v>
      </c>
      <c r="LS395" t="b">
        <v>1</v>
      </c>
      <c r="MC395" t="b">
        <v>1</v>
      </c>
      <c r="MD395" t="b">
        <v>1</v>
      </c>
      <c r="ME395" t="b">
        <v>1</v>
      </c>
      <c r="MI395" t="s">
        <v>3980</v>
      </c>
      <c r="MJ395" t="b">
        <v>1</v>
      </c>
      <c r="MO395" t="b">
        <v>1</v>
      </c>
      <c r="MT395" t="b">
        <v>1</v>
      </c>
      <c r="MY395" t="s">
        <v>559</v>
      </c>
      <c r="NA395" t="b">
        <v>1</v>
      </c>
      <c r="NE395" t="b">
        <v>1</v>
      </c>
      <c r="NK395" t="s">
        <v>777</v>
      </c>
      <c r="NN395" t="b">
        <v>1</v>
      </c>
      <c r="NV395" t="s">
        <v>476</v>
      </c>
      <c r="NX395" t="s">
        <v>510</v>
      </c>
      <c r="NZ395" t="s">
        <v>503</v>
      </c>
      <c r="OE395" t="b">
        <v>1</v>
      </c>
      <c r="OG395" t="b">
        <v>1</v>
      </c>
      <c r="OL395" t="s">
        <v>4162</v>
      </c>
      <c r="OM395" t="b">
        <v>1</v>
      </c>
      <c r="OO395" t="b">
        <v>1</v>
      </c>
      <c r="OP395" t="b">
        <v>1</v>
      </c>
      <c r="OR395" t="b">
        <v>1</v>
      </c>
      <c r="OW395" t="s">
        <v>562</v>
      </c>
      <c r="PA395" t="b">
        <v>1</v>
      </c>
      <c r="PL395">
        <v>500</v>
      </c>
      <c r="PM395">
        <v>2000</v>
      </c>
      <c r="PN395" t="s">
        <v>563</v>
      </c>
      <c r="PS395" t="b">
        <v>1</v>
      </c>
      <c r="QF395" t="s">
        <v>476</v>
      </c>
      <c r="QG395" t="s">
        <v>509</v>
      </c>
      <c r="QH395" t="b">
        <v>1</v>
      </c>
      <c r="QP395" t="s">
        <v>510</v>
      </c>
      <c r="QR395" t="s">
        <v>510</v>
      </c>
      <c r="RC395" t="s">
        <v>511</v>
      </c>
      <c r="RE395" t="s">
        <v>510</v>
      </c>
      <c r="RG395" t="s">
        <v>5480</v>
      </c>
      <c r="RH395" t="s">
        <v>5481</v>
      </c>
      <c r="RI395" t="b">
        <v>1</v>
      </c>
      <c r="RJ395" t="b">
        <v>1</v>
      </c>
      <c r="RN395" t="b">
        <v>1</v>
      </c>
      <c r="RR395" t="s">
        <v>3663</v>
      </c>
      <c r="RT395" t="b">
        <v>1</v>
      </c>
      <c r="SA395" t="s">
        <v>890</v>
      </c>
      <c r="SB395" t="s">
        <v>5482</v>
      </c>
      <c r="SC395">
        <v>92479555</v>
      </c>
      <c r="SD395" t="s">
        <v>5483</v>
      </c>
      <c r="SE395" s="2">
        <v>44602.60670138889</v>
      </c>
      <c r="SF395">
        <v>394</v>
      </c>
      <c r="SH395">
        <v>-1</v>
      </c>
      <c r="SK395" t="s">
        <v>518</v>
      </c>
      <c r="SL395">
        <v>470</v>
      </c>
      <c r="SM395" t="s">
        <v>983</v>
      </c>
      <c r="SN395">
        <v>648550</v>
      </c>
    </row>
    <row r="396" spans="1:508" hidden="1" x14ac:dyDescent="0.25">
      <c r="A396" t="s">
        <v>5484</v>
      </c>
      <c r="B396" t="s">
        <v>5485</v>
      </c>
      <c r="D396" t="s">
        <v>5486</v>
      </c>
      <c r="E396" t="s">
        <v>950</v>
      </c>
      <c r="G396" s="1">
        <v>44602</v>
      </c>
      <c r="H396" t="s">
        <v>2762</v>
      </c>
      <c r="I396" t="s">
        <v>952</v>
      </c>
      <c r="J396" t="s">
        <v>476</v>
      </c>
      <c r="K396" t="s">
        <v>477</v>
      </c>
      <c r="L396" s="1">
        <v>43506</v>
      </c>
      <c r="M396" t="s">
        <v>390</v>
      </c>
      <c r="N396" t="s">
        <v>4273</v>
      </c>
      <c r="O396" t="s">
        <v>479</v>
      </c>
      <c r="P396" t="s">
        <v>480</v>
      </c>
      <c r="Q396" t="s">
        <v>1123</v>
      </c>
      <c r="R396" t="s">
        <v>479</v>
      </c>
      <c r="S396" t="s">
        <v>482</v>
      </c>
      <c r="T396" t="b">
        <v>1</v>
      </c>
      <c r="AA396" t="s">
        <v>483</v>
      </c>
      <c r="AB396" t="s">
        <v>878</v>
      </c>
      <c r="AC396">
        <v>0</v>
      </c>
      <c r="AD396">
        <v>0</v>
      </c>
      <c r="AE396">
        <v>0</v>
      </c>
      <c r="AF396">
        <v>0</v>
      </c>
      <c r="AG396">
        <v>1</v>
      </c>
      <c r="AH396">
        <v>4</v>
      </c>
      <c r="AI396">
        <v>0</v>
      </c>
      <c r="AJ396" t="s">
        <v>486</v>
      </c>
      <c r="AK396" t="s">
        <v>526</v>
      </c>
      <c r="AL396" t="s">
        <v>527</v>
      </c>
      <c r="AM396">
        <v>0</v>
      </c>
      <c r="AN396">
        <v>0</v>
      </c>
      <c r="AO396">
        <v>1</v>
      </c>
      <c r="AP396">
        <v>1</v>
      </c>
      <c r="AQ396">
        <v>2</v>
      </c>
      <c r="AR396">
        <v>0</v>
      </c>
      <c r="AS396" t="s">
        <v>485</v>
      </c>
      <c r="AT396" t="s">
        <v>485</v>
      </c>
      <c r="AU396" t="s">
        <v>526</v>
      </c>
      <c r="AV396" t="s">
        <v>487</v>
      </c>
      <c r="AW396" t="s">
        <v>470</v>
      </c>
      <c r="AX396" t="s">
        <v>660</v>
      </c>
      <c r="AY396" t="s">
        <v>895</v>
      </c>
      <c r="AZ396">
        <v>9</v>
      </c>
      <c r="BA396" t="s">
        <v>953</v>
      </c>
      <c r="BC396" t="s">
        <v>787</v>
      </c>
      <c r="BE396" t="s">
        <v>803</v>
      </c>
      <c r="BG396" t="s">
        <v>1427</v>
      </c>
      <c r="BI396" t="b">
        <v>1</v>
      </c>
      <c r="BJ396" t="b">
        <v>1</v>
      </c>
      <c r="BQ396">
        <v>20</v>
      </c>
      <c r="BR396" t="s">
        <v>1013</v>
      </c>
      <c r="BS396" t="s">
        <v>510</v>
      </c>
      <c r="CV396" t="s">
        <v>1365</v>
      </c>
      <c r="CW396" t="b">
        <v>1</v>
      </c>
      <c r="CX396" t="b">
        <v>0</v>
      </c>
      <c r="CY396" t="b">
        <v>0</v>
      </c>
      <c r="CZ396" t="b">
        <v>0</v>
      </c>
      <c r="DA396" t="b">
        <v>0</v>
      </c>
      <c r="DB396" t="b">
        <v>0</v>
      </c>
      <c r="DC396" t="b">
        <v>0</v>
      </c>
      <c r="DF396">
        <v>1</v>
      </c>
      <c r="DP396" t="s">
        <v>476</v>
      </c>
      <c r="EC396" t="s">
        <v>476</v>
      </c>
      <c r="ED396" t="s">
        <v>2528</v>
      </c>
      <c r="EI396" t="b">
        <v>1</v>
      </c>
      <c r="EJ396" t="b">
        <v>1</v>
      </c>
      <c r="EP396" t="s">
        <v>510</v>
      </c>
      <c r="EQ396" t="s">
        <v>2328</v>
      </c>
      <c r="ET396" t="b">
        <v>1</v>
      </c>
      <c r="EU396" t="b">
        <v>1</v>
      </c>
      <c r="EY396" t="s">
        <v>1562</v>
      </c>
      <c r="FA396" t="s">
        <v>476</v>
      </c>
      <c r="FB396" t="s">
        <v>476</v>
      </c>
      <c r="FC396" t="s">
        <v>510</v>
      </c>
      <c r="FD396" t="s">
        <v>510</v>
      </c>
      <c r="FE396" t="s">
        <v>510</v>
      </c>
      <c r="FF396" t="s">
        <v>510</v>
      </c>
      <c r="FG396" t="s">
        <v>476</v>
      </c>
      <c r="FH396" t="s">
        <v>510</v>
      </c>
      <c r="FI396" t="s">
        <v>510</v>
      </c>
      <c r="FJ396" t="s">
        <v>476</v>
      </c>
      <c r="FK396" t="s">
        <v>476</v>
      </c>
      <c r="FL396" t="s">
        <v>510</v>
      </c>
      <c r="GB396">
        <f>IF(Table1[[#This Row],[msna/Demographic_info/HH_members_group/total_m_c_muac]]=0,"",COUNTIF(Table1[[#This Row],[Grain or tubers e.g. bread, rice, noodles, bulger, frikeh, kaak, pasta, andoumeh, manakish, thick grain-based porridge, potatoes]:[Breastmilk]],"Yes"))</f>
        <v>0</v>
      </c>
      <c r="GC396" t="str">
        <f>IF(Table1[[#This Row],[Column1]]="","",IF(Table1[[#This Row],[Please select the assessment type:]]="Livelihood and Protection (MHPSS, CP, GBV)","",IF(Table1[[#This Row],[Column1]]&gt;4,"diverse","not diverse")))</f>
        <v>not diverse</v>
      </c>
      <c r="GH396" t="s">
        <v>1303</v>
      </c>
      <c r="GK396" t="b">
        <v>1</v>
      </c>
      <c r="GT396" t="b">
        <v>1</v>
      </c>
      <c r="HA396" t="s">
        <v>1631</v>
      </c>
      <c r="HC396" t="b">
        <v>1</v>
      </c>
      <c r="HG396" t="b">
        <v>1</v>
      </c>
      <c r="HO396" t="s">
        <v>5487</v>
      </c>
      <c r="HP396" t="s">
        <v>806</v>
      </c>
      <c r="HQ396" t="b">
        <v>1</v>
      </c>
      <c r="HT396" t="b">
        <v>1</v>
      </c>
      <c r="IC396" t="s">
        <v>1242</v>
      </c>
      <c r="ID396" t="b">
        <v>1</v>
      </c>
      <c r="IE396" t="b">
        <v>1</v>
      </c>
      <c r="IP396" t="s">
        <v>1243</v>
      </c>
      <c r="IQ396" t="b">
        <v>1</v>
      </c>
      <c r="IZ396" t="s">
        <v>769</v>
      </c>
      <c r="JB396" t="s">
        <v>1260</v>
      </c>
      <c r="JC396" t="b">
        <v>1</v>
      </c>
      <c r="JH396" t="b">
        <v>1</v>
      </c>
      <c r="JQ396" t="s">
        <v>771</v>
      </c>
      <c r="JR396" t="s">
        <v>772</v>
      </c>
      <c r="JS396" t="b">
        <v>1</v>
      </c>
      <c r="KD396" t="s">
        <v>826</v>
      </c>
      <c r="KE396" t="b">
        <v>1</v>
      </c>
      <c r="KI396" t="b">
        <v>1</v>
      </c>
      <c r="KO396" t="s">
        <v>554</v>
      </c>
      <c r="KW396" t="b">
        <v>1</v>
      </c>
      <c r="LH396" t="s">
        <v>554</v>
      </c>
      <c r="LP396" t="b">
        <v>1</v>
      </c>
      <c r="LR396" t="s">
        <v>5488</v>
      </c>
      <c r="LT396" t="b">
        <v>1</v>
      </c>
      <c r="LZ396" t="b">
        <v>1</v>
      </c>
      <c r="MD396" t="b">
        <v>1</v>
      </c>
      <c r="MI396" t="s">
        <v>1765</v>
      </c>
      <c r="ML396" t="b">
        <v>1</v>
      </c>
      <c r="MN396" t="b">
        <v>1</v>
      </c>
      <c r="MO396" t="b">
        <v>1</v>
      </c>
      <c r="MY396" t="s">
        <v>1023</v>
      </c>
      <c r="NH396" t="b">
        <v>1</v>
      </c>
      <c r="NK396" t="s">
        <v>1024</v>
      </c>
      <c r="NR396" t="b">
        <v>1</v>
      </c>
      <c r="NV396" t="s">
        <v>476</v>
      </c>
      <c r="NX396" t="s">
        <v>510</v>
      </c>
      <c r="NZ396" t="s">
        <v>795</v>
      </c>
      <c r="OC396" t="b">
        <v>1</v>
      </c>
      <c r="OE396" t="b">
        <v>1</v>
      </c>
      <c r="OL396" t="s">
        <v>1026</v>
      </c>
      <c r="OO396" t="b">
        <v>1</v>
      </c>
      <c r="OP396" t="b">
        <v>1</v>
      </c>
      <c r="OQ396" t="b">
        <v>1</v>
      </c>
      <c r="OR396" t="b">
        <v>1</v>
      </c>
      <c r="OW396" t="s">
        <v>780</v>
      </c>
      <c r="PC396" t="b">
        <v>1</v>
      </c>
      <c r="PF396" t="b">
        <v>1</v>
      </c>
      <c r="PL396">
        <v>2000</v>
      </c>
      <c r="PM396">
        <v>3000</v>
      </c>
      <c r="PN396" t="s">
        <v>1076</v>
      </c>
      <c r="PQ396" t="b">
        <v>1</v>
      </c>
      <c r="PU396" t="b">
        <v>1</v>
      </c>
      <c r="QF396" t="s">
        <v>476</v>
      </c>
      <c r="QG396" t="s">
        <v>781</v>
      </c>
      <c r="QH396" t="b">
        <v>1</v>
      </c>
      <c r="QK396" t="b">
        <v>1</v>
      </c>
      <c r="QP396" t="s">
        <v>510</v>
      </c>
      <c r="QR396" t="s">
        <v>510</v>
      </c>
      <c r="RC396" t="s">
        <v>511</v>
      </c>
      <c r="RE396" t="s">
        <v>510</v>
      </c>
      <c r="RG396" t="s">
        <v>5489</v>
      </c>
      <c r="RH396" t="s">
        <v>611</v>
      </c>
      <c r="RJ396" t="b">
        <v>1</v>
      </c>
      <c r="RL396" t="b">
        <v>1</v>
      </c>
      <c r="RR396" t="s">
        <v>589</v>
      </c>
      <c r="RW396" t="b">
        <v>1</v>
      </c>
      <c r="SA396" t="s">
        <v>890</v>
      </c>
      <c r="SB396" t="s">
        <v>5490</v>
      </c>
      <c r="SC396">
        <v>92479654</v>
      </c>
      <c r="SD396" t="s">
        <v>5491</v>
      </c>
      <c r="SE396" s="2">
        <v>44602.607210648152</v>
      </c>
      <c r="SF396">
        <v>395</v>
      </c>
      <c r="SH396">
        <v>-1</v>
      </c>
      <c r="SK396" t="s">
        <v>518</v>
      </c>
      <c r="SL396">
        <v>1611</v>
      </c>
      <c r="SM396" t="s">
        <v>983</v>
      </c>
      <c r="SN396">
        <v>648550</v>
      </c>
    </row>
    <row r="397" spans="1:508" hidden="1" x14ac:dyDescent="0.25">
      <c r="A397" t="s">
        <v>5492</v>
      </c>
      <c r="B397" t="s">
        <v>5493</v>
      </c>
      <c r="D397" t="s">
        <v>5486</v>
      </c>
      <c r="E397" t="s">
        <v>950</v>
      </c>
      <c r="G397" s="1">
        <v>44602</v>
      </c>
      <c r="H397" t="s">
        <v>2762</v>
      </c>
      <c r="I397" t="s">
        <v>952</v>
      </c>
      <c r="J397" t="s">
        <v>476</v>
      </c>
      <c r="K397" t="s">
        <v>522</v>
      </c>
      <c r="M397" t="s">
        <v>478</v>
      </c>
      <c r="O397" t="s">
        <v>479</v>
      </c>
      <c r="P397" t="s">
        <v>523</v>
      </c>
      <c r="Q397" t="s">
        <v>573</v>
      </c>
      <c r="R397" t="s">
        <v>479</v>
      </c>
      <c r="S397" t="s">
        <v>482</v>
      </c>
      <c r="T397" t="b">
        <v>1</v>
      </c>
      <c r="AA397" t="s">
        <v>483</v>
      </c>
      <c r="AB397" t="s">
        <v>574</v>
      </c>
      <c r="AC397">
        <v>0</v>
      </c>
      <c r="AD397">
        <v>0</v>
      </c>
      <c r="AE397">
        <v>1</v>
      </c>
      <c r="AF397">
        <v>1</v>
      </c>
      <c r="AG397">
        <v>1</v>
      </c>
      <c r="AH397">
        <v>1</v>
      </c>
      <c r="AI397">
        <v>0</v>
      </c>
      <c r="AJ397" t="s">
        <v>487</v>
      </c>
      <c r="AK397" t="s">
        <v>486</v>
      </c>
      <c r="AL397" t="s">
        <v>526</v>
      </c>
      <c r="AM397">
        <v>0</v>
      </c>
      <c r="AN397">
        <v>0</v>
      </c>
      <c r="AO397">
        <v>1</v>
      </c>
      <c r="AP397">
        <v>0</v>
      </c>
      <c r="AQ397">
        <v>1</v>
      </c>
      <c r="AR397">
        <v>0</v>
      </c>
      <c r="AS397" t="s">
        <v>486</v>
      </c>
      <c r="AT397" t="s">
        <v>486</v>
      </c>
      <c r="AU397" t="s">
        <v>485</v>
      </c>
      <c r="AV397" t="s">
        <v>526</v>
      </c>
      <c r="AW397" t="s">
        <v>486</v>
      </c>
      <c r="AX397" t="s">
        <v>485</v>
      </c>
      <c r="AY397" t="s">
        <v>660</v>
      </c>
      <c r="AZ397">
        <v>6</v>
      </c>
      <c r="BA397" t="s">
        <v>787</v>
      </c>
      <c r="BC397" t="s">
        <v>1340</v>
      </c>
      <c r="BE397" t="s">
        <v>1034</v>
      </c>
      <c r="BG397" t="s">
        <v>2230</v>
      </c>
      <c r="BI397" t="b">
        <v>1</v>
      </c>
      <c r="BJ397" t="b">
        <v>1</v>
      </c>
      <c r="BK397" t="b">
        <v>1</v>
      </c>
      <c r="BQ397">
        <v>30</v>
      </c>
      <c r="BR397" t="s">
        <v>1663</v>
      </c>
      <c r="BS397" t="s">
        <v>510</v>
      </c>
      <c r="CV397" t="s">
        <v>1219</v>
      </c>
      <c r="CW397" t="b">
        <v>0</v>
      </c>
      <c r="CX397" t="b">
        <v>0</v>
      </c>
      <c r="CY397" t="b">
        <v>1</v>
      </c>
      <c r="CZ397" t="b">
        <v>0</v>
      </c>
      <c r="DA397" t="b">
        <v>1</v>
      </c>
      <c r="DB397" t="b">
        <v>0</v>
      </c>
      <c r="DC397" t="b">
        <v>0</v>
      </c>
      <c r="DF397">
        <v>2</v>
      </c>
      <c r="DP397" t="s">
        <v>510</v>
      </c>
      <c r="DQ397" t="s">
        <v>1378</v>
      </c>
      <c r="DT397" t="b">
        <v>1</v>
      </c>
      <c r="DW397" t="b">
        <v>1</v>
      </c>
      <c r="EC397" t="s">
        <v>476</v>
      </c>
      <c r="ED397" t="s">
        <v>3574</v>
      </c>
      <c r="EI397" t="b">
        <v>1</v>
      </c>
      <c r="EJ397" t="b">
        <v>1</v>
      </c>
      <c r="EK397" t="b">
        <v>1</v>
      </c>
      <c r="EP397" t="s">
        <v>510</v>
      </c>
      <c r="EQ397" t="s">
        <v>2681</v>
      </c>
      <c r="ER397" t="b">
        <v>1</v>
      </c>
      <c r="EU397" t="b">
        <v>1</v>
      </c>
      <c r="FA397" t="s">
        <v>476</v>
      </c>
      <c r="FB397" t="s">
        <v>476</v>
      </c>
      <c r="FC397" t="s">
        <v>476</v>
      </c>
      <c r="FD397" t="s">
        <v>476</v>
      </c>
      <c r="FE397" t="s">
        <v>476</v>
      </c>
      <c r="FF397" t="s">
        <v>510</v>
      </c>
      <c r="FG397" t="s">
        <v>510</v>
      </c>
      <c r="FH397" t="s">
        <v>510</v>
      </c>
      <c r="FI397" t="s">
        <v>476</v>
      </c>
      <c r="FJ397" t="s">
        <v>476</v>
      </c>
      <c r="FK397" t="s">
        <v>476</v>
      </c>
      <c r="FL397" t="s">
        <v>510</v>
      </c>
      <c r="FN397" t="s">
        <v>476</v>
      </c>
      <c r="FO397" t="s">
        <v>510</v>
      </c>
      <c r="FP397" t="s">
        <v>476</v>
      </c>
      <c r="FQ397" t="s">
        <v>510</v>
      </c>
      <c r="FR397" t="s">
        <v>476</v>
      </c>
      <c r="FS397" t="s">
        <v>476</v>
      </c>
      <c r="FT397" t="s">
        <v>510</v>
      </c>
      <c r="FU397" t="s">
        <v>510</v>
      </c>
      <c r="FV397" t="s">
        <v>510</v>
      </c>
      <c r="FW397" t="s">
        <v>510</v>
      </c>
      <c r="FX397" t="s">
        <v>476</v>
      </c>
      <c r="FY397" t="s">
        <v>510</v>
      </c>
      <c r="FZ397" t="s">
        <v>510</v>
      </c>
      <c r="GA397" t="s">
        <v>510</v>
      </c>
      <c r="GB397">
        <f>IF(Table1[[#This Row],[msna/Demographic_info/HH_members_group/total_m_c_muac]]=0,"",COUNTIF(Table1[[#This Row],[Grain or tubers e.g. bread, rice, noodles, bulger, frikeh, kaak, pasta, andoumeh, manakish, thick grain-based porridge, potatoes]:[Breastmilk]],"Yes"))</f>
        <v>5</v>
      </c>
      <c r="GC397" t="str">
        <f>IF(Table1[[#This Row],[Column1]]="","",IF(Table1[[#This Row],[Please select the assessment type:]]="Livelihood and Protection (MHPSS, CP, GBV)","",IF(Table1[[#This Row],[Column1]]&gt;4,"diverse","not diverse")))</f>
        <v>diverse</v>
      </c>
      <c r="GD397">
        <v>1</v>
      </c>
      <c r="GE397" t="s">
        <v>486</v>
      </c>
      <c r="GH397" t="s">
        <v>1141</v>
      </c>
      <c r="GT397" t="b">
        <v>1</v>
      </c>
      <c r="HA397" t="s">
        <v>1631</v>
      </c>
      <c r="HC397" t="b">
        <v>1</v>
      </c>
      <c r="HG397" t="b">
        <v>1</v>
      </c>
      <c r="HO397" t="s">
        <v>5494</v>
      </c>
      <c r="HP397" t="s">
        <v>1356</v>
      </c>
      <c r="HT397" t="b">
        <v>1</v>
      </c>
      <c r="IC397" t="s">
        <v>1107</v>
      </c>
      <c r="ID397" t="b">
        <v>1</v>
      </c>
      <c r="IP397" t="s">
        <v>1243</v>
      </c>
      <c r="IQ397" t="b">
        <v>1</v>
      </c>
      <c r="IZ397" t="s">
        <v>476</v>
      </c>
      <c r="JB397" t="s">
        <v>3052</v>
      </c>
      <c r="JF397" t="b">
        <v>1</v>
      </c>
      <c r="JH397" t="b">
        <v>1</v>
      </c>
      <c r="JQ397" t="s">
        <v>771</v>
      </c>
      <c r="JR397" t="s">
        <v>534</v>
      </c>
      <c r="JW397" t="b">
        <v>1</v>
      </c>
      <c r="KD397" t="s">
        <v>826</v>
      </c>
      <c r="KE397" t="b">
        <v>1</v>
      </c>
      <c r="KI397" t="b">
        <v>1</v>
      </c>
      <c r="KO397" t="s">
        <v>554</v>
      </c>
      <c r="KW397" t="b">
        <v>1</v>
      </c>
      <c r="LH397" t="s">
        <v>554</v>
      </c>
      <c r="LP397" t="b">
        <v>1</v>
      </c>
      <c r="LR397" t="s">
        <v>2221</v>
      </c>
      <c r="LS397" t="b">
        <v>1</v>
      </c>
      <c r="LT397" t="b">
        <v>1</v>
      </c>
      <c r="MI397" t="s">
        <v>1462</v>
      </c>
      <c r="MN397" t="b">
        <v>1</v>
      </c>
      <c r="MO397" t="b">
        <v>1</v>
      </c>
      <c r="MY397" t="s">
        <v>1023</v>
      </c>
      <c r="NH397" t="b">
        <v>1</v>
      </c>
      <c r="NK397" t="s">
        <v>1024</v>
      </c>
      <c r="NR397" t="b">
        <v>1</v>
      </c>
      <c r="NV397" t="s">
        <v>476</v>
      </c>
      <c r="NX397" t="s">
        <v>510</v>
      </c>
      <c r="NZ397" t="s">
        <v>771</v>
      </c>
      <c r="OJ397" t="b">
        <v>1</v>
      </c>
      <c r="OL397" t="s">
        <v>5495</v>
      </c>
      <c r="OP397" t="b">
        <v>1</v>
      </c>
      <c r="OQ397" t="b">
        <v>1</v>
      </c>
      <c r="OW397" t="s">
        <v>507</v>
      </c>
      <c r="PC397" t="b">
        <v>1</v>
      </c>
      <c r="PL397">
        <v>3000</v>
      </c>
      <c r="PM397">
        <v>3000</v>
      </c>
      <c r="PN397" t="s">
        <v>1571</v>
      </c>
      <c r="PU397" t="b">
        <v>1</v>
      </c>
      <c r="QF397" t="s">
        <v>476</v>
      </c>
      <c r="QG397" t="s">
        <v>509</v>
      </c>
      <c r="QH397" t="b">
        <v>1</v>
      </c>
      <c r="QP397" t="s">
        <v>510</v>
      </c>
      <c r="QR397" t="s">
        <v>510</v>
      </c>
      <c r="RC397" t="s">
        <v>511</v>
      </c>
      <c r="RE397" t="s">
        <v>510</v>
      </c>
      <c r="RG397" t="s">
        <v>5496</v>
      </c>
      <c r="RH397" t="s">
        <v>565</v>
      </c>
      <c r="RL397" t="b">
        <v>1</v>
      </c>
      <c r="RR397" t="s">
        <v>514</v>
      </c>
      <c r="RS397" t="b">
        <v>1</v>
      </c>
      <c r="SA397" t="s">
        <v>890</v>
      </c>
      <c r="SB397" t="s">
        <v>5497</v>
      </c>
      <c r="SC397">
        <v>92479658</v>
      </c>
      <c r="SD397" t="s">
        <v>5498</v>
      </c>
      <c r="SE397" s="2">
        <v>44602.607222222221</v>
      </c>
      <c r="SF397">
        <v>396</v>
      </c>
      <c r="SH397">
        <v>-1</v>
      </c>
      <c r="SK397" t="s">
        <v>518</v>
      </c>
      <c r="SL397">
        <v>1284</v>
      </c>
      <c r="SM397" t="s">
        <v>983</v>
      </c>
      <c r="SN397">
        <v>648550</v>
      </c>
    </row>
    <row r="398" spans="1:508" hidden="1" x14ac:dyDescent="0.25">
      <c r="A398" t="s">
        <v>5499</v>
      </c>
      <c r="B398" t="s">
        <v>5500</v>
      </c>
      <c r="D398" t="s">
        <v>5486</v>
      </c>
      <c r="E398" t="s">
        <v>950</v>
      </c>
      <c r="G398" s="1">
        <v>44602</v>
      </c>
      <c r="H398" t="s">
        <v>2762</v>
      </c>
      <c r="I398" t="s">
        <v>952</v>
      </c>
      <c r="J398" t="s">
        <v>476</v>
      </c>
      <c r="K398" t="s">
        <v>477</v>
      </c>
      <c r="L398" s="1">
        <v>42776</v>
      </c>
      <c r="M398" t="s">
        <v>478</v>
      </c>
      <c r="O398" t="s">
        <v>479</v>
      </c>
      <c r="P398" t="s">
        <v>480</v>
      </c>
      <c r="Q398" t="s">
        <v>573</v>
      </c>
      <c r="R398" t="s">
        <v>479</v>
      </c>
      <c r="S398" t="s">
        <v>482</v>
      </c>
      <c r="T398" t="b">
        <v>1</v>
      </c>
      <c r="AA398" t="s">
        <v>483</v>
      </c>
      <c r="AB398" t="s">
        <v>1485</v>
      </c>
      <c r="AC398">
        <v>0</v>
      </c>
      <c r="AD398">
        <v>0</v>
      </c>
      <c r="AE398">
        <v>0</v>
      </c>
      <c r="AF398">
        <v>0</v>
      </c>
      <c r="AG398">
        <v>0</v>
      </c>
      <c r="AH398">
        <v>1</v>
      </c>
      <c r="AI398">
        <v>0</v>
      </c>
      <c r="AJ398" t="s">
        <v>470</v>
      </c>
      <c r="AK398" t="s">
        <v>486</v>
      </c>
      <c r="AL398" t="s">
        <v>486</v>
      </c>
      <c r="AM398">
        <v>0</v>
      </c>
      <c r="AN398">
        <v>0</v>
      </c>
      <c r="AO398">
        <v>0</v>
      </c>
      <c r="AP398">
        <v>0</v>
      </c>
      <c r="AQ398">
        <v>1</v>
      </c>
      <c r="AR398">
        <v>0</v>
      </c>
      <c r="AS398" t="s">
        <v>470</v>
      </c>
      <c r="AT398" t="s">
        <v>486</v>
      </c>
      <c r="AU398" t="s">
        <v>486</v>
      </c>
      <c r="AV398" t="s">
        <v>470</v>
      </c>
      <c r="AW398" t="s">
        <v>470</v>
      </c>
      <c r="AX398" t="s">
        <v>485</v>
      </c>
      <c r="AY398" t="s">
        <v>485</v>
      </c>
      <c r="AZ398">
        <v>2</v>
      </c>
      <c r="BA398" t="s">
        <v>953</v>
      </c>
      <c r="BC398" t="s">
        <v>787</v>
      </c>
      <c r="BE398" t="s">
        <v>2763</v>
      </c>
      <c r="BG398" t="s">
        <v>1427</v>
      </c>
      <c r="BI398" t="b">
        <v>1</v>
      </c>
      <c r="BJ398" t="b">
        <v>1</v>
      </c>
      <c r="BQ398">
        <v>30</v>
      </c>
      <c r="BR398" t="s">
        <v>1628</v>
      </c>
      <c r="BS398" t="s">
        <v>510</v>
      </c>
      <c r="CV398" t="s">
        <v>1365</v>
      </c>
      <c r="CW398" t="b">
        <v>1</v>
      </c>
      <c r="CX398" t="b">
        <v>0</v>
      </c>
      <c r="CY398" t="b">
        <v>0</v>
      </c>
      <c r="CZ398" t="b">
        <v>0</v>
      </c>
      <c r="DA398" t="b">
        <v>0</v>
      </c>
      <c r="DB398" t="b">
        <v>0</v>
      </c>
      <c r="DC398" t="b">
        <v>0</v>
      </c>
      <c r="DF398">
        <v>1</v>
      </c>
      <c r="DG398">
        <v>1</v>
      </c>
      <c r="DP398" t="s">
        <v>476</v>
      </c>
      <c r="EC398" t="s">
        <v>476</v>
      </c>
      <c r="ED398" t="s">
        <v>1237</v>
      </c>
      <c r="EJ398" t="b">
        <v>1</v>
      </c>
      <c r="EP398" t="s">
        <v>510</v>
      </c>
      <c r="EQ398" t="s">
        <v>2160</v>
      </c>
      <c r="ET398" t="b">
        <v>1</v>
      </c>
      <c r="EY398" t="s">
        <v>5501</v>
      </c>
      <c r="FA398" t="s">
        <v>476</v>
      </c>
      <c r="FB398" t="s">
        <v>476</v>
      </c>
      <c r="FC398" t="s">
        <v>476</v>
      </c>
      <c r="FD398" t="s">
        <v>476</v>
      </c>
      <c r="FE398" t="s">
        <v>510</v>
      </c>
      <c r="FF398" t="s">
        <v>510</v>
      </c>
      <c r="FG398" t="s">
        <v>510</v>
      </c>
      <c r="FH398" t="s">
        <v>476</v>
      </c>
      <c r="FI398" t="s">
        <v>510</v>
      </c>
      <c r="FJ398" t="s">
        <v>476</v>
      </c>
      <c r="FK398" t="s">
        <v>476</v>
      </c>
      <c r="FL398" t="s">
        <v>510</v>
      </c>
      <c r="GB398">
        <f>IF(Table1[[#This Row],[msna/Demographic_info/HH_members_group/total_m_c_muac]]=0,"",COUNTIF(Table1[[#This Row],[Grain or tubers e.g. bread, rice, noodles, bulger, frikeh, kaak, pasta, andoumeh, manakish, thick grain-based porridge, potatoes]:[Breastmilk]],"Yes"))</f>
        <v>0</v>
      </c>
      <c r="GC398" t="str">
        <f>IF(Table1[[#This Row],[Column1]]="","",IF(Table1[[#This Row],[Please select the assessment type:]]="Livelihood and Protection (MHPSS, CP, GBV)","",IF(Table1[[#This Row],[Column1]]&gt;4,"diverse","not diverse")))</f>
        <v>not diverse</v>
      </c>
      <c r="GH398" t="s">
        <v>5502</v>
      </c>
      <c r="GI398" t="b">
        <v>1</v>
      </c>
      <c r="GN398" t="b">
        <v>1</v>
      </c>
      <c r="GT398" t="b">
        <v>1</v>
      </c>
      <c r="HA398" t="s">
        <v>5503</v>
      </c>
      <c r="HB398" t="b">
        <v>1</v>
      </c>
      <c r="HC398" t="b">
        <v>1</v>
      </c>
      <c r="HD398" t="b">
        <v>1</v>
      </c>
      <c r="HG398" t="b">
        <v>1</v>
      </c>
      <c r="HO398" t="s">
        <v>5504</v>
      </c>
      <c r="HP398" t="s">
        <v>5505</v>
      </c>
      <c r="HR398" t="b">
        <v>1</v>
      </c>
      <c r="HT398" t="b">
        <v>1</v>
      </c>
      <c r="HW398" t="b">
        <v>1</v>
      </c>
      <c r="IC398" t="s">
        <v>1291</v>
      </c>
      <c r="ID398" t="b">
        <v>1</v>
      </c>
      <c r="IH398" t="b">
        <v>1</v>
      </c>
      <c r="IP398" t="s">
        <v>496</v>
      </c>
      <c r="IV398" t="b">
        <v>1</v>
      </c>
      <c r="IZ398" t="s">
        <v>769</v>
      </c>
      <c r="JB398" t="s">
        <v>3832</v>
      </c>
      <c r="JC398" t="b">
        <v>1</v>
      </c>
      <c r="JF398" t="b">
        <v>1</v>
      </c>
      <c r="JQ398" t="s">
        <v>476</v>
      </c>
      <c r="JR398" t="s">
        <v>826</v>
      </c>
      <c r="JS398" t="b">
        <v>1</v>
      </c>
      <c r="JW398" t="b">
        <v>1</v>
      </c>
      <c r="KD398" t="s">
        <v>2718</v>
      </c>
      <c r="KE398" t="b">
        <v>1</v>
      </c>
      <c r="KK398" t="b">
        <v>1</v>
      </c>
      <c r="KO398" t="s">
        <v>554</v>
      </c>
      <c r="KW398" t="b">
        <v>1</v>
      </c>
      <c r="LH398" t="s">
        <v>500</v>
      </c>
      <c r="LI398" t="b">
        <v>1</v>
      </c>
      <c r="LR398" t="s">
        <v>5506</v>
      </c>
      <c r="LT398" t="b">
        <v>1</v>
      </c>
      <c r="LY398" t="b">
        <v>1</v>
      </c>
      <c r="ME398" t="b">
        <v>1</v>
      </c>
      <c r="MI398" t="s">
        <v>5507</v>
      </c>
      <c r="MO398" t="b">
        <v>1</v>
      </c>
      <c r="MU398" t="b">
        <v>1</v>
      </c>
      <c r="NZ398" t="s">
        <v>2768</v>
      </c>
      <c r="OA398" t="b">
        <v>1</v>
      </c>
      <c r="OE398" t="b">
        <v>1</v>
      </c>
      <c r="OL398" t="s">
        <v>1656</v>
      </c>
      <c r="OP398" t="b">
        <v>1</v>
      </c>
      <c r="OQ398" t="b">
        <v>1</v>
      </c>
      <c r="OR398" t="b">
        <v>1</v>
      </c>
      <c r="OW398" t="s">
        <v>3307</v>
      </c>
      <c r="PC398" t="b">
        <v>1</v>
      </c>
      <c r="PH398" t="b">
        <v>1</v>
      </c>
      <c r="PL398">
        <v>2000</v>
      </c>
      <c r="PM398">
        <v>2000</v>
      </c>
      <c r="PN398" t="s">
        <v>508</v>
      </c>
      <c r="PQ398" t="b">
        <v>1</v>
      </c>
      <c r="QF398" t="s">
        <v>476</v>
      </c>
      <c r="QG398" t="s">
        <v>509</v>
      </c>
      <c r="QH398" t="b">
        <v>1</v>
      </c>
      <c r="QP398" t="s">
        <v>510</v>
      </c>
      <c r="QR398" t="s">
        <v>510</v>
      </c>
      <c r="RC398" t="s">
        <v>673</v>
      </c>
      <c r="RE398" t="s">
        <v>510</v>
      </c>
      <c r="RG398" t="s">
        <v>5508</v>
      </c>
      <c r="RH398" t="s">
        <v>565</v>
      </c>
      <c r="RL398" t="b">
        <v>1</v>
      </c>
      <c r="RR398" t="s">
        <v>514</v>
      </c>
      <c r="RS398" t="b">
        <v>1</v>
      </c>
      <c r="SA398" t="s">
        <v>1251</v>
      </c>
      <c r="SB398" t="s">
        <v>5509</v>
      </c>
      <c r="SC398">
        <v>92479661</v>
      </c>
      <c r="SD398" t="s">
        <v>5510</v>
      </c>
      <c r="SE398" s="2">
        <v>44602.607233796298</v>
      </c>
      <c r="SF398">
        <v>397</v>
      </c>
      <c r="SH398">
        <v>-1</v>
      </c>
      <c r="SK398" t="s">
        <v>518</v>
      </c>
      <c r="SL398">
        <v>1128</v>
      </c>
      <c r="SM398" t="s">
        <v>983</v>
      </c>
      <c r="SN398">
        <v>648550</v>
      </c>
    </row>
    <row r="399" spans="1:508" hidden="1" x14ac:dyDescent="0.25">
      <c r="A399" t="s">
        <v>5511</v>
      </c>
      <c r="B399" t="s">
        <v>5512</v>
      </c>
      <c r="D399" t="s">
        <v>5486</v>
      </c>
      <c r="E399" t="s">
        <v>950</v>
      </c>
      <c r="G399" s="1">
        <v>44602</v>
      </c>
      <c r="H399" t="s">
        <v>2762</v>
      </c>
      <c r="I399" t="s">
        <v>952</v>
      </c>
      <c r="J399" t="s">
        <v>476</v>
      </c>
      <c r="K399" t="s">
        <v>522</v>
      </c>
      <c r="M399" t="s">
        <v>478</v>
      </c>
      <c r="O399" t="s">
        <v>479</v>
      </c>
      <c r="P399" t="s">
        <v>480</v>
      </c>
      <c r="Q399" t="s">
        <v>573</v>
      </c>
      <c r="R399" t="s">
        <v>479</v>
      </c>
      <c r="S399" t="s">
        <v>482</v>
      </c>
      <c r="T399" t="b">
        <v>1</v>
      </c>
      <c r="AA399" t="s">
        <v>483</v>
      </c>
      <c r="AB399" t="s">
        <v>574</v>
      </c>
      <c r="AC399">
        <v>1</v>
      </c>
      <c r="AD399">
        <v>1</v>
      </c>
      <c r="AE399">
        <v>0</v>
      </c>
      <c r="AF399">
        <v>0</v>
      </c>
      <c r="AG399">
        <v>0</v>
      </c>
      <c r="AH399">
        <v>1</v>
      </c>
      <c r="AI399">
        <v>0</v>
      </c>
      <c r="AJ399" t="s">
        <v>486</v>
      </c>
      <c r="AK399" t="s">
        <v>486</v>
      </c>
      <c r="AL399" t="s">
        <v>485</v>
      </c>
      <c r="AM399">
        <v>0</v>
      </c>
      <c r="AN399">
        <v>0</v>
      </c>
      <c r="AO399">
        <v>0</v>
      </c>
      <c r="AP399">
        <v>0</v>
      </c>
      <c r="AQ399">
        <v>1</v>
      </c>
      <c r="AR399">
        <v>0</v>
      </c>
      <c r="AS399" t="s">
        <v>470</v>
      </c>
      <c r="AT399" t="s">
        <v>486</v>
      </c>
      <c r="AU399" t="s">
        <v>486</v>
      </c>
      <c r="AV399" t="s">
        <v>486</v>
      </c>
      <c r="AW399" t="s">
        <v>470</v>
      </c>
      <c r="AX399" t="s">
        <v>485</v>
      </c>
      <c r="AY399" t="s">
        <v>487</v>
      </c>
      <c r="AZ399">
        <v>3</v>
      </c>
      <c r="BA399" t="s">
        <v>953</v>
      </c>
      <c r="BC399" t="s">
        <v>1034</v>
      </c>
      <c r="BE399" t="s">
        <v>787</v>
      </c>
      <c r="BG399" t="s">
        <v>4605</v>
      </c>
      <c r="BI399" t="b">
        <v>1</v>
      </c>
      <c r="BJ399" t="b">
        <v>1</v>
      </c>
      <c r="BK399" t="b">
        <v>1</v>
      </c>
      <c r="BQ399">
        <v>30</v>
      </c>
      <c r="BR399" t="s">
        <v>1013</v>
      </c>
      <c r="BS399" t="s">
        <v>510</v>
      </c>
      <c r="CV399" t="s">
        <v>1365</v>
      </c>
      <c r="CW399" t="b">
        <v>1</v>
      </c>
      <c r="CX399" t="b">
        <v>0</v>
      </c>
      <c r="CY399" t="b">
        <v>0</v>
      </c>
      <c r="CZ399" t="b">
        <v>0</v>
      </c>
      <c r="DA399" t="b">
        <v>0</v>
      </c>
      <c r="DB399" t="b">
        <v>0</v>
      </c>
      <c r="DC399" t="b">
        <v>0</v>
      </c>
      <c r="DF399">
        <v>1</v>
      </c>
      <c r="DP399" t="s">
        <v>510</v>
      </c>
      <c r="DQ399" t="s">
        <v>1200</v>
      </c>
      <c r="DS399" t="b">
        <v>1</v>
      </c>
      <c r="DT399" t="b">
        <v>1</v>
      </c>
      <c r="EC399" t="s">
        <v>476</v>
      </c>
      <c r="ED399" t="s">
        <v>1684</v>
      </c>
      <c r="EI399" t="b">
        <v>1</v>
      </c>
      <c r="EJ399" t="b">
        <v>1</v>
      </c>
      <c r="EK399" t="b">
        <v>1</v>
      </c>
      <c r="EP399" t="s">
        <v>510</v>
      </c>
      <c r="EQ399" t="s">
        <v>2231</v>
      </c>
      <c r="ES399" t="b">
        <v>1</v>
      </c>
      <c r="ET399" t="b">
        <v>1</v>
      </c>
      <c r="EY399" t="s">
        <v>5501</v>
      </c>
      <c r="FA399" t="s">
        <v>476</v>
      </c>
      <c r="FB399" t="s">
        <v>476</v>
      </c>
      <c r="FC399" t="s">
        <v>476</v>
      </c>
      <c r="FD399" t="s">
        <v>476</v>
      </c>
      <c r="FE399" t="s">
        <v>476</v>
      </c>
      <c r="FF399" t="s">
        <v>510</v>
      </c>
      <c r="FG399" t="s">
        <v>510</v>
      </c>
      <c r="FH399" t="s">
        <v>510</v>
      </c>
      <c r="FI399" t="s">
        <v>510</v>
      </c>
      <c r="FJ399" t="s">
        <v>476</v>
      </c>
      <c r="FK399" t="s">
        <v>476</v>
      </c>
      <c r="FL399" t="s">
        <v>510</v>
      </c>
      <c r="GB399">
        <f>IF(Table1[[#This Row],[msna/Demographic_info/HH_members_group/total_m_c_muac]]=0,"",COUNTIF(Table1[[#This Row],[Grain or tubers e.g. bread, rice, noodles, bulger, frikeh, kaak, pasta, andoumeh, manakish, thick grain-based porridge, potatoes]:[Breastmilk]],"Yes"))</f>
        <v>0</v>
      </c>
      <c r="GC399" t="str">
        <f>IF(Table1[[#This Row],[Column1]]="","",IF(Table1[[#This Row],[Please select the assessment type:]]="Livelihood and Protection (MHPSS, CP, GBV)","",IF(Table1[[#This Row],[Column1]]&gt;4,"diverse","not diverse")))</f>
        <v>not diverse</v>
      </c>
      <c r="GF399">
        <v>1</v>
      </c>
      <c r="GG399" t="s">
        <v>486</v>
      </c>
      <c r="GH399" t="s">
        <v>2417</v>
      </c>
      <c r="GM399" t="b">
        <v>1</v>
      </c>
      <c r="GT399" t="b">
        <v>1</v>
      </c>
      <c r="HA399" t="s">
        <v>5513</v>
      </c>
      <c r="HB399" t="b">
        <v>1</v>
      </c>
      <c r="HC399" t="b">
        <v>1</v>
      </c>
      <c r="HD399" t="b">
        <v>1</v>
      </c>
      <c r="HG399" t="b">
        <v>1</v>
      </c>
      <c r="HO399" t="s">
        <v>5514</v>
      </c>
      <c r="HP399" t="s">
        <v>822</v>
      </c>
      <c r="HQ399" t="b">
        <v>1</v>
      </c>
      <c r="HT399" t="b">
        <v>1</v>
      </c>
      <c r="IC399" t="s">
        <v>2298</v>
      </c>
      <c r="ID399" t="b">
        <v>1</v>
      </c>
      <c r="IE399" t="b">
        <v>1</v>
      </c>
      <c r="IH399" t="b">
        <v>1</v>
      </c>
      <c r="IP399" t="s">
        <v>1243</v>
      </c>
      <c r="IQ399" t="b">
        <v>1</v>
      </c>
      <c r="IZ399" t="s">
        <v>476</v>
      </c>
      <c r="JB399" t="s">
        <v>5515</v>
      </c>
      <c r="JC399" t="b">
        <v>1</v>
      </c>
      <c r="JF399" t="b">
        <v>1</v>
      </c>
      <c r="JH399" t="b">
        <v>1</v>
      </c>
      <c r="JQ399" t="s">
        <v>771</v>
      </c>
      <c r="JR399" t="s">
        <v>826</v>
      </c>
      <c r="JS399" t="b">
        <v>1</v>
      </c>
      <c r="JW399" t="b">
        <v>1</v>
      </c>
      <c r="KD399" t="s">
        <v>1091</v>
      </c>
      <c r="KE399" t="b">
        <v>1</v>
      </c>
      <c r="KI399" t="b">
        <v>1</v>
      </c>
      <c r="KO399" t="s">
        <v>554</v>
      </c>
      <c r="KW399" t="b">
        <v>1</v>
      </c>
      <c r="LH399" t="s">
        <v>2941</v>
      </c>
      <c r="LI399" t="b">
        <v>1</v>
      </c>
      <c r="LM399" t="b">
        <v>1</v>
      </c>
      <c r="LR399" t="s">
        <v>5516</v>
      </c>
      <c r="LS399" t="b">
        <v>1</v>
      </c>
      <c r="LT399" t="b">
        <v>1</v>
      </c>
      <c r="LY399" t="b">
        <v>1</v>
      </c>
      <c r="LZ399" t="b">
        <v>1</v>
      </c>
      <c r="MI399" t="s">
        <v>5517</v>
      </c>
      <c r="ML399" t="b">
        <v>1</v>
      </c>
      <c r="MO399" t="b">
        <v>1</v>
      </c>
      <c r="MP399" t="b">
        <v>1</v>
      </c>
      <c r="MY399" t="s">
        <v>1023</v>
      </c>
      <c r="NH399" t="b">
        <v>1</v>
      </c>
      <c r="NK399" t="s">
        <v>504</v>
      </c>
      <c r="NT399" t="b">
        <v>1</v>
      </c>
      <c r="NV399" t="s">
        <v>505</v>
      </c>
      <c r="NX399" t="s">
        <v>505</v>
      </c>
      <c r="NZ399" t="s">
        <v>671</v>
      </c>
      <c r="OE399" t="b">
        <v>1</v>
      </c>
      <c r="OF399" t="b">
        <v>1</v>
      </c>
      <c r="OL399" t="s">
        <v>5495</v>
      </c>
      <c r="OP399" t="b">
        <v>1</v>
      </c>
      <c r="OQ399" t="b">
        <v>1</v>
      </c>
      <c r="OW399" t="s">
        <v>1948</v>
      </c>
      <c r="PA399" t="b">
        <v>1</v>
      </c>
      <c r="PE399" t="b">
        <v>1</v>
      </c>
      <c r="PL399">
        <v>1500</v>
      </c>
      <c r="PM399">
        <v>2000</v>
      </c>
      <c r="PN399" t="s">
        <v>2237</v>
      </c>
      <c r="PO399" t="b">
        <v>1</v>
      </c>
      <c r="PT399" t="b">
        <v>1</v>
      </c>
      <c r="QF399" t="s">
        <v>476</v>
      </c>
      <c r="QG399" t="s">
        <v>509</v>
      </c>
      <c r="QH399" t="b">
        <v>1</v>
      </c>
      <c r="QP399" t="s">
        <v>510</v>
      </c>
      <c r="QR399" t="s">
        <v>510</v>
      </c>
      <c r="RC399" t="s">
        <v>511</v>
      </c>
      <c r="RE399" t="s">
        <v>510</v>
      </c>
      <c r="RG399" t="s">
        <v>5518</v>
      </c>
      <c r="RH399" t="s">
        <v>611</v>
      </c>
      <c r="RJ399" t="b">
        <v>1</v>
      </c>
      <c r="RL399" t="b">
        <v>1</v>
      </c>
      <c r="RR399" t="s">
        <v>514</v>
      </c>
      <c r="RS399" t="b">
        <v>1</v>
      </c>
      <c r="SA399" t="s">
        <v>890</v>
      </c>
      <c r="SB399" t="s">
        <v>5519</v>
      </c>
      <c r="SC399">
        <v>92479665</v>
      </c>
      <c r="SD399" t="s">
        <v>5520</v>
      </c>
      <c r="SE399" s="2">
        <v>44602.607245370367</v>
      </c>
      <c r="SF399">
        <v>398</v>
      </c>
      <c r="SH399">
        <v>-1</v>
      </c>
      <c r="SK399" t="s">
        <v>518</v>
      </c>
      <c r="SL399">
        <v>1056</v>
      </c>
      <c r="SM399" t="s">
        <v>983</v>
      </c>
      <c r="SN399">
        <v>648550</v>
      </c>
    </row>
    <row r="400" spans="1:508" hidden="1" x14ac:dyDescent="0.25">
      <c r="A400" t="s">
        <v>5521</v>
      </c>
      <c r="B400" t="s">
        <v>5522</v>
      </c>
      <c r="D400" t="s">
        <v>5486</v>
      </c>
      <c r="E400" t="s">
        <v>950</v>
      </c>
      <c r="G400" s="1">
        <v>44602</v>
      </c>
      <c r="H400" t="s">
        <v>2762</v>
      </c>
      <c r="I400" t="s">
        <v>952</v>
      </c>
      <c r="J400" t="s">
        <v>476</v>
      </c>
      <c r="K400" t="s">
        <v>522</v>
      </c>
      <c r="M400" t="s">
        <v>478</v>
      </c>
      <c r="O400" t="s">
        <v>479</v>
      </c>
      <c r="P400" t="s">
        <v>548</v>
      </c>
      <c r="Q400" t="s">
        <v>573</v>
      </c>
      <c r="R400" t="s">
        <v>479</v>
      </c>
      <c r="S400" t="s">
        <v>743</v>
      </c>
      <c r="V400" t="b">
        <v>1</v>
      </c>
      <c r="AA400" t="s">
        <v>483</v>
      </c>
      <c r="AB400" t="s">
        <v>594</v>
      </c>
      <c r="AC400">
        <v>0</v>
      </c>
      <c r="AD400">
        <v>0</v>
      </c>
      <c r="AE400">
        <v>0</v>
      </c>
      <c r="AF400">
        <v>0</v>
      </c>
      <c r="AG400">
        <v>1</v>
      </c>
      <c r="AH400">
        <v>2</v>
      </c>
      <c r="AI400">
        <v>0</v>
      </c>
      <c r="AJ400" t="s">
        <v>486</v>
      </c>
      <c r="AK400" t="s">
        <v>485</v>
      </c>
      <c r="AL400" t="s">
        <v>487</v>
      </c>
      <c r="AM400">
        <v>0</v>
      </c>
      <c r="AN400">
        <v>0</v>
      </c>
      <c r="AO400">
        <v>0</v>
      </c>
      <c r="AP400">
        <v>0</v>
      </c>
      <c r="AQ400">
        <v>3</v>
      </c>
      <c r="AR400">
        <v>0</v>
      </c>
      <c r="AS400" t="s">
        <v>470</v>
      </c>
      <c r="AT400" t="s">
        <v>487</v>
      </c>
      <c r="AU400" t="s">
        <v>487</v>
      </c>
      <c r="AV400" t="s">
        <v>486</v>
      </c>
      <c r="AW400" t="s">
        <v>470</v>
      </c>
      <c r="AX400" t="s">
        <v>527</v>
      </c>
      <c r="AY400" t="s">
        <v>660</v>
      </c>
      <c r="AZ400">
        <v>6</v>
      </c>
      <c r="BA400" t="s">
        <v>953</v>
      </c>
      <c r="BC400" t="s">
        <v>787</v>
      </c>
      <c r="BE400" t="s">
        <v>1034</v>
      </c>
      <c r="BG400" t="s">
        <v>1427</v>
      </c>
      <c r="BI400" t="b">
        <v>1</v>
      </c>
      <c r="BJ400" t="b">
        <v>1</v>
      </c>
      <c r="BQ400">
        <v>30</v>
      </c>
      <c r="BR400" t="s">
        <v>1013</v>
      </c>
      <c r="BS400" t="s">
        <v>510</v>
      </c>
      <c r="CV400" t="s">
        <v>1365</v>
      </c>
      <c r="CW400" t="b">
        <v>1</v>
      </c>
      <c r="CX400" t="b">
        <v>0</v>
      </c>
      <c r="CY400" t="b">
        <v>0</v>
      </c>
      <c r="CZ400" t="b">
        <v>0</v>
      </c>
      <c r="DA400" t="b">
        <v>0</v>
      </c>
      <c r="DB400" t="b">
        <v>0</v>
      </c>
      <c r="DC400" t="b">
        <v>0</v>
      </c>
      <c r="DF400">
        <v>2</v>
      </c>
      <c r="DG400">
        <v>1</v>
      </c>
      <c r="DJ400">
        <v>1</v>
      </c>
      <c r="DP400" t="s">
        <v>510</v>
      </c>
      <c r="DQ400" t="s">
        <v>1644</v>
      </c>
      <c r="DR400" t="b">
        <v>1</v>
      </c>
      <c r="DW400" t="b">
        <v>1</v>
      </c>
      <c r="EC400" t="s">
        <v>476</v>
      </c>
      <c r="ED400" t="s">
        <v>4720</v>
      </c>
      <c r="EI400" t="b">
        <v>1</v>
      </c>
      <c r="EJ400" t="b">
        <v>1</v>
      </c>
      <c r="EK400" t="b">
        <v>1</v>
      </c>
      <c r="EP400" t="s">
        <v>510</v>
      </c>
      <c r="EQ400" t="s">
        <v>2681</v>
      </c>
      <c r="ER400" t="b">
        <v>1</v>
      </c>
      <c r="EU400" t="b">
        <v>1</v>
      </c>
      <c r="FA400" t="s">
        <v>476</v>
      </c>
      <c r="FB400" t="s">
        <v>476</v>
      </c>
      <c r="FC400" t="s">
        <v>476</v>
      </c>
      <c r="FD400" t="s">
        <v>510</v>
      </c>
      <c r="FE400" t="s">
        <v>510</v>
      </c>
      <c r="FF400" t="s">
        <v>510</v>
      </c>
      <c r="FG400" t="s">
        <v>510</v>
      </c>
      <c r="FH400" t="s">
        <v>510</v>
      </c>
      <c r="FI400" t="s">
        <v>510</v>
      </c>
      <c r="FJ400" t="s">
        <v>476</v>
      </c>
      <c r="FK400" t="s">
        <v>476</v>
      </c>
      <c r="FL400" t="s">
        <v>510</v>
      </c>
      <c r="GB400">
        <f>IF(Table1[[#This Row],[msna/Demographic_info/HH_members_group/total_m_c_muac]]=0,"",COUNTIF(Table1[[#This Row],[Grain or tubers e.g. bread, rice, noodles, bulger, frikeh, kaak, pasta, andoumeh, manakish, thick grain-based porridge, potatoes]:[Breastmilk]],"Yes"))</f>
        <v>0</v>
      </c>
      <c r="GC400" t="str">
        <f>IF(Table1[[#This Row],[Column1]]="","",IF(Table1[[#This Row],[Please select the assessment type:]]="Livelihood and Protection (MHPSS, CP, GBV)","",IF(Table1[[#This Row],[Column1]]&gt;4,"diverse","not diverse")))</f>
        <v>not diverse</v>
      </c>
      <c r="GH400" t="s">
        <v>5523</v>
      </c>
      <c r="GI400" t="b">
        <v>1</v>
      </c>
      <c r="GM400" t="b">
        <v>1</v>
      </c>
      <c r="GT400" t="b">
        <v>1</v>
      </c>
      <c r="HA400" t="s">
        <v>5524</v>
      </c>
      <c r="HB400" t="b">
        <v>1</v>
      </c>
      <c r="HC400" t="b">
        <v>1</v>
      </c>
      <c r="HD400" t="b">
        <v>1</v>
      </c>
      <c r="HG400" t="b">
        <v>1</v>
      </c>
      <c r="HO400" t="s">
        <v>5525</v>
      </c>
      <c r="HP400" t="s">
        <v>1566</v>
      </c>
      <c r="HQ400" t="b">
        <v>1</v>
      </c>
      <c r="HT400" t="b">
        <v>1</v>
      </c>
      <c r="HW400" t="b">
        <v>1</v>
      </c>
      <c r="IC400" t="s">
        <v>2298</v>
      </c>
      <c r="ID400" t="b">
        <v>1</v>
      </c>
      <c r="IE400" t="b">
        <v>1</v>
      </c>
      <c r="IH400" t="b">
        <v>1</v>
      </c>
      <c r="IP400" t="s">
        <v>554</v>
      </c>
      <c r="IX400" t="b">
        <v>1</v>
      </c>
      <c r="IZ400" t="s">
        <v>476</v>
      </c>
      <c r="JB400" t="s">
        <v>5526</v>
      </c>
      <c r="JC400" t="b">
        <v>1</v>
      </c>
      <c r="JF400" t="b">
        <v>1</v>
      </c>
      <c r="JH400" t="b">
        <v>1</v>
      </c>
      <c r="JQ400" t="s">
        <v>771</v>
      </c>
      <c r="JR400" t="s">
        <v>772</v>
      </c>
      <c r="JS400" t="b">
        <v>1</v>
      </c>
      <c r="KD400" t="s">
        <v>772</v>
      </c>
      <c r="KE400" t="b">
        <v>1</v>
      </c>
      <c r="KO400" t="s">
        <v>554</v>
      </c>
      <c r="KW400" t="b">
        <v>1</v>
      </c>
      <c r="LH400" t="s">
        <v>500</v>
      </c>
      <c r="LI400" t="b">
        <v>1</v>
      </c>
      <c r="LR400" t="s">
        <v>5527</v>
      </c>
      <c r="LT400" t="b">
        <v>1</v>
      </c>
      <c r="LU400" t="b">
        <v>1</v>
      </c>
      <c r="LY400" t="b">
        <v>1</v>
      </c>
      <c r="MI400" t="s">
        <v>5528</v>
      </c>
      <c r="MJ400" t="b">
        <v>1</v>
      </c>
      <c r="ML400" t="b">
        <v>1</v>
      </c>
      <c r="MO400" t="b">
        <v>1</v>
      </c>
      <c r="MY400" t="s">
        <v>1276</v>
      </c>
      <c r="NA400" t="b">
        <v>1</v>
      </c>
      <c r="NK400" t="s">
        <v>504</v>
      </c>
      <c r="NT400" t="b">
        <v>1</v>
      </c>
      <c r="NV400" t="s">
        <v>476</v>
      </c>
      <c r="NX400" t="s">
        <v>510</v>
      </c>
      <c r="NZ400" t="s">
        <v>1131</v>
      </c>
      <c r="OC400" t="b">
        <v>1</v>
      </c>
      <c r="OE400" t="b">
        <v>1</v>
      </c>
      <c r="OL400" t="s">
        <v>1656</v>
      </c>
      <c r="OP400" t="b">
        <v>1</v>
      </c>
      <c r="OQ400" t="b">
        <v>1</v>
      </c>
      <c r="OR400" t="b">
        <v>1</v>
      </c>
      <c r="OW400" t="s">
        <v>4149</v>
      </c>
      <c r="OY400" t="b">
        <v>1</v>
      </c>
      <c r="PC400" t="b">
        <v>1</v>
      </c>
      <c r="PL400">
        <v>2500</v>
      </c>
      <c r="PM400">
        <v>2500</v>
      </c>
      <c r="PN400" t="s">
        <v>4795</v>
      </c>
      <c r="PP400" t="b">
        <v>1</v>
      </c>
      <c r="PQ400" t="b">
        <v>1</v>
      </c>
      <c r="QF400" t="s">
        <v>476</v>
      </c>
      <c r="QG400" t="s">
        <v>509</v>
      </c>
      <c r="QH400" t="b">
        <v>1</v>
      </c>
      <c r="QP400" t="s">
        <v>510</v>
      </c>
      <c r="QR400" t="s">
        <v>510</v>
      </c>
      <c r="RC400" t="s">
        <v>673</v>
      </c>
      <c r="RE400" t="s">
        <v>510</v>
      </c>
      <c r="RG400" t="s">
        <v>5529</v>
      </c>
      <c r="RH400" t="s">
        <v>611</v>
      </c>
      <c r="RJ400" t="b">
        <v>1</v>
      </c>
      <c r="RL400" t="b">
        <v>1</v>
      </c>
      <c r="RR400" t="s">
        <v>514</v>
      </c>
      <c r="RS400" t="b">
        <v>1</v>
      </c>
      <c r="SA400" t="s">
        <v>890</v>
      </c>
      <c r="SB400" t="s">
        <v>5530</v>
      </c>
      <c r="SC400">
        <v>92479669</v>
      </c>
      <c r="SD400" t="s">
        <v>5531</v>
      </c>
      <c r="SE400" s="2">
        <v>44602.607245370367</v>
      </c>
      <c r="SF400">
        <v>399</v>
      </c>
      <c r="SH400">
        <v>-1</v>
      </c>
      <c r="SK400" t="s">
        <v>518</v>
      </c>
      <c r="SL400">
        <v>971</v>
      </c>
      <c r="SM400" t="s">
        <v>983</v>
      </c>
      <c r="SN400">
        <v>648550</v>
      </c>
    </row>
    <row r="401" spans="1:508" hidden="1" x14ac:dyDescent="0.25">
      <c r="A401" t="s">
        <v>5532</v>
      </c>
      <c r="B401" t="s">
        <v>5533</v>
      </c>
      <c r="C401" t="s">
        <v>470</v>
      </c>
      <c r="D401" t="s">
        <v>5534</v>
      </c>
      <c r="E401" t="s">
        <v>950</v>
      </c>
      <c r="G401" s="1">
        <v>44602</v>
      </c>
      <c r="H401" t="s">
        <v>2762</v>
      </c>
      <c r="I401" t="s">
        <v>952</v>
      </c>
      <c r="J401" t="s">
        <v>476</v>
      </c>
      <c r="K401" t="s">
        <v>477</v>
      </c>
      <c r="L401" s="1">
        <v>43148</v>
      </c>
      <c r="M401" t="s">
        <v>478</v>
      </c>
      <c r="O401" t="s">
        <v>479</v>
      </c>
      <c r="P401" t="s">
        <v>548</v>
      </c>
      <c r="Q401" t="s">
        <v>573</v>
      </c>
      <c r="R401" t="s">
        <v>479</v>
      </c>
      <c r="S401" t="s">
        <v>482</v>
      </c>
      <c r="T401" t="b">
        <v>1</v>
      </c>
      <c r="AA401" t="s">
        <v>2855</v>
      </c>
      <c r="AB401" t="s">
        <v>594</v>
      </c>
      <c r="AC401">
        <v>0</v>
      </c>
      <c r="AD401">
        <v>0</v>
      </c>
      <c r="AE401">
        <v>0</v>
      </c>
      <c r="AF401">
        <v>1</v>
      </c>
      <c r="AG401">
        <v>1</v>
      </c>
      <c r="AH401">
        <v>1</v>
      </c>
      <c r="AI401">
        <v>0</v>
      </c>
      <c r="AJ401" t="s">
        <v>485</v>
      </c>
      <c r="AK401" t="s">
        <v>486</v>
      </c>
      <c r="AL401" t="s">
        <v>487</v>
      </c>
      <c r="AM401">
        <v>0</v>
      </c>
      <c r="AN401">
        <v>1</v>
      </c>
      <c r="AO401">
        <v>1</v>
      </c>
      <c r="AP401">
        <v>1</v>
      </c>
      <c r="AQ401">
        <v>1</v>
      </c>
      <c r="AR401">
        <v>0</v>
      </c>
      <c r="AS401" t="s">
        <v>487</v>
      </c>
      <c r="AT401" t="s">
        <v>486</v>
      </c>
      <c r="AU401" t="s">
        <v>526</v>
      </c>
      <c r="AV401" t="s">
        <v>527</v>
      </c>
      <c r="AW401" t="s">
        <v>486</v>
      </c>
      <c r="AX401" t="s">
        <v>485</v>
      </c>
      <c r="AY401" t="s">
        <v>722</v>
      </c>
      <c r="AZ401">
        <v>7</v>
      </c>
      <c r="BA401" t="s">
        <v>787</v>
      </c>
      <c r="BC401" t="s">
        <v>803</v>
      </c>
      <c r="BE401" t="s">
        <v>954</v>
      </c>
      <c r="BG401" t="s">
        <v>955</v>
      </c>
      <c r="BI401" t="b">
        <v>1</v>
      </c>
      <c r="BQ401">
        <v>15</v>
      </c>
      <c r="BR401" t="s">
        <v>1013</v>
      </c>
      <c r="BS401" t="s">
        <v>476</v>
      </c>
      <c r="BT401" t="s">
        <v>1178</v>
      </c>
      <c r="BU401" t="b">
        <v>0</v>
      </c>
      <c r="BV401" t="b">
        <v>0</v>
      </c>
      <c r="BW401" t="b">
        <v>0</v>
      </c>
      <c r="BX401" t="b">
        <v>1</v>
      </c>
      <c r="BY401" t="b">
        <v>0</v>
      </c>
      <c r="BZ401" t="b">
        <v>0</v>
      </c>
      <c r="CA401" t="b">
        <v>0</v>
      </c>
      <c r="CB401" t="b">
        <v>0</v>
      </c>
      <c r="CC401" t="b">
        <v>0</v>
      </c>
      <c r="CD401" t="b">
        <v>0</v>
      </c>
      <c r="CF401" t="s">
        <v>5535</v>
      </c>
      <c r="CG401" t="b">
        <v>0</v>
      </c>
      <c r="CH401" t="b">
        <v>1</v>
      </c>
      <c r="CI401" t="b">
        <v>0</v>
      </c>
      <c r="CJ401" t="b">
        <v>0</v>
      </c>
      <c r="CK401" t="b">
        <v>0</v>
      </c>
      <c r="CL401" t="b">
        <v>0</v>
      </c>
      <c r="CM401" t="b">
        <v>0</v>
      </c>
      <c r="CN401" t="b">
        <v>0</v>
      </c>
      <c r="CO401" t="b">
        <v>0</v>
      </c>
      <c r="CP401" t="b">
        <v>0</v>
      </c>
      <c r="CQ401" t="b">
        <v>0</v>
      </c>
      <c r="CR401" t="b">
        <v>0</v>
      </c>
      <c r="CS401" t="b">
        <v>1</v>
      </c>
      <c r="CT401" t="b">
        <v>0</v>
      </c>
      <c r="CU401" t="s">
        <v>5536</v>
      </c>
      <c r="CV401" t="s">
        <v>1156</v>
      </c>
      <c r="CW401" t="b">
        <v>0</v>
      </c>
      <c r="CX401" t="b">
        <v>1</v>
      </c>
      <c r="CY401" t="b">
        <v>0</v>
      </c>
      <c r="CZ401" t="b">
        <v>0</v>
      </c>
      <c r="DA401" t="b">
        <v>0</v>
      </c>
      <c r="DB401" t="b">
        <v>0</v>
      </c>
      <c r="DC401" t="b">
        <v>0</v>
      </c>
      <c r="DF401">
        <v>1</v>
      </c>
      <c r="DH401">
        <v>1</v>
      </c>
      <c r="DP401" t="s">
        <v>476</v>
      </c>
      <c r="EC401" t="s">
        <v>476</v>
      </c>
      <c r="ED401" t="s">
        <v>1582</v>
      </c>
      <c r="EK401" t="b">
        <v>1</v>
      </c>
      <c r="EP401" t="s">
        <v>510</v>
      </c>
      <c r="EQ401" t="s">
        <v>960</v>
      </c>
      <c r="ER401" t="b">
        <v>1</v>
      </c>
      <c r="ES401" t="b">
        <v>1</v>
      </c>
      <c r="FA401" t="s">
        <v>476</v>
      </c>
      <c r="FB401" t="s">
        <v>510</v>
      </c>
      <c r="FC401" t="s">
        <v>476</v>
      </c>
      <c r="FD401" t="s">
        <v>510</v>
      </c>
      <c r="FE401" t="s">
        <v>510</v>
      </c>
      <c r="FF401" t="s">
        <v>510</v>
      </c>
      <c r="FG401" t="s">
        <v>510</v>
      </c>
      <c r="FH401" t="s">
        <v>510</v>
      </c>
      <c r="FI401" t="s">
        <v>510</v>
      </c>
      <c r="FJ401" t="s">
        <v>476</v>
      </c>
      <c r="FK401" t="s">
        <v>476</v>
      </c>
      <c r="FL401" t="s">
        <v>510</v>
      </c>
      <c r="FN401" t="s">
        <v>476</v>
      </c>
      <c r="FO401" t="s">
        <v>510</v>
      </c>
      <c r="FP401" t="s">
        <v>510</v>
      </c>
      <c r="FQ401" t="s">
        <v>510</v>
      </c>
      <c r="FR401" t="s">
        <v>510</v>
      </c>
      <c r="FS401" t="s">
        <v>476</v>
      </c>
      <c r="FT401" t="s">
        <v>510</v>
      </c>
      <c r="FU401" t="s">
        <v>510</v>
      </c>
      <c r="FV401" t="s">
        <v>510</v>
      </c>
      <c r="FW401" t="s">
        <v>476</v>
      </c>
      <c r="FX401" t="s">
        <v>476</v>
      </c>
      <c r="FY401" t="s">
        <v>510</v>
      </c>
      <c r="FZ401" t="s">
        <v>510</v>
      </c>
      <c r="GA401" t="s">
        <v>510</v>
      </c>
      <c r="GB401">
        <f>IF(Table1[[#This Row],[msna/Demographic_info/HH_members_group/total_m_c_muac]]=0,"",COUNTIF(Table1[[#This Row],[Grain or tubers e.g. bread, rice, noodles, bulger, frikeh, kaak, pasta, andoumeh, manakish, thick grain-based porridge, potatoes]:[Breastmilk]],"Yes"))</f>
        <v>4</v>
      </c>
      <c r="GC401" t="str">
        <f>IF(Table1[[#This Row],[Column1]]="","",IF(Table1[[#This Row],[Please select the assessment type:]]="Livelihood and Protection (MHPSS, CP, GBV)","",IF(Table1[[#This Row],[Column1]]&gt;4,"diverse","not diverse")))</f>
        <v>not diverse</v>
      </c>
      <c r="GD401">
        <v>0</v>
      </c>
      <c r="GE401" t="s">
        <v>470</v>
      </c>
      <c r="GH401" t="s">
        <v>1141</v>
      </c>
      <c r="GT401" t="b">
        <v>1</v>
      </c>
      <c r="HA401" t="s">
        <v>5537</v>
      </c>
      <c r="HB401" t="b">
        <v>1</v>
      </c>
      <c r="HC401" t="b">
        <v>1</v>
      </c>
      <c r="HD401" t="b">
        <v>1</v>
      </c>
      <c r="HG401" t="b">
        <v>1</v>
      </c>
      <c r="HO401" t="s">
        <v>5538</v>
      </c>
      <c r="HP401" t="s">
        <v>788</v>
      </c>
      <c r="IA401" t="b">
        <v>1</v>
      </c>
      <c r="IC401" t="s">
        <v>1107</v>
      </c>
      <c r="ID401" t="b">
        <v>1</v>
      </c>
      <c r="IP401" t="s">
        <v>1243</v>
      </c>
      <c r="IQ401" t="b">
        <v>1</v>
      </c>
      <c r="IZ401" t="s">
        <v>476</v>
      </c>
      <c r="JB401" t="s">
        <v>5539</v>
      </c>
      <c r="JC401" t="b">
        <v>1</v>
      </c>
      <c r="JF401" t="b">
        <v>1</v>
      </c>
      <c r="JH401" t="b">
        <v>1</v>
      </c>
      <c r="JL401" t="b">
        <v>1</v>
      </c>
      <c r="JQ401" t="s">
        <v>476</v>
      </c>
      <c r="JR401" t="s">
        <v>826</v>
      </c>
      <c r="JS401" t="b">
        <v>1</v>
      </c>
      <c r="JW401" t="b">
        <v>1</v>
      </c>
      <c r="KD401" t="s">
        <v>772</v>
      </c>
      <c r="KE401" t="b">
        <v>1</v>
      </c>
      <c r="KO401" t="s">
        <v>554</v>
      </c>
      <c r="KW401" t="b">
        <v>1</v>
      </c>
      <c r="LH401" t="s">
        <v>969</v>
      </c>
      <c r="LN401" t="b">
        <v>1</v>
      </c>
      <c r="LR401" t="s">
        <v>5540</v>
      </c>
      <c r="LS401" t="b">
        <v>1</v>
      </c>
      <c r="LW401" t="b">
        <v>1</v>
      </c>
      <c r="MC401" t="b">
        <v>1</v>
      </c>
      <c r="MI401" t="s">
        <v>1226</v>
      </c>
      <c r="MO401" t="b">
        <v>1</v>
      </c>
      <c r="MY401" t="s">
        <v>1276</v>
      </c>
      <c r="NA401" t="b">
        <v>1</v>
      </c>
      <c r="NK401" t="s">
        <v>973</v>
      </c>
      <c r="NQ401" t="b">
        <v>1</v>
      </c>
      <c r="NV401" t="s">
        <v>476</v>
      </c>
      <c r="NX401" t="s">
        <v>510</v>
      </c>
      <c r="NZ401" t="s">
        <v>625</v>
      </c>
      <c r="OB401" t="b">
        <v>1</v>
      </c>
      <c r="OE401" t="b">
        <v>1</v>
      </c>
      <c r="OF401" t="b">
        <v>1</v>
      </c>
      <c r="OL401" t="s">
        <v>1171</v>
      </c>
      <c r="OP401" t="b">
        <v>1</v>
      </c>
      <c r="OW401" t="s">
        <v>507</v>
      </c>
      <c r="PC401" t="b">
        <v>1</v>
      </c>
      <c r="PL401">
        <v>800</v>
      </c>
      <c r="PM401">
        <v>1200</v>
      </c>
      <c r="PN401" t="s">
        <v>5541</v>
      </c>
      <c r="PP401" t="b">
        <v>1</v>
      </c>
      <c r="PS401" t="b">
        <v>1</v>
      </c>
      <c r="PT401" t="b">
        <v>1</v>
      </c>
      <c r="PU401" t="b">
        <v>1</v>
      </c>
      <c r="PV401" t="b">
        <v>1</v>
      </c>
      <c r="QA401" t="b">
        <v>1</v>
      </c>
      <c r="QF401" t="s">
        <v>476</v>
      </c>
      <c r="QG401" t="s">
        <v>509</v>
      </c>
      <c r="QH401" t="b">
        <v>1</v>
      </c>
      <c r="QP401" t="s">
        <v>510</v>
      </c>
      <c r="QR401" t="s">
        <v>510</v>
      </c>
      <c r="RC401" t="s">
        <v>511</v>
      </c>
      <c r="RE401" t="s">
        <v>510</v>
      </c>
      <c r="RG401" t="s">
        <v>5542</v>
      </c>
      <c r="RH401" t="s">
        <v>4254</v>
      </c>
      <c r="RI401" t="b">
        <v>1</v>
      </c>
      <c r="RL401" t="b">
        <v>1</v>
      </c>
      <c r="RN401" t="b">
        <v>1</v>
      </c>
      <c r="RR401" t="s">
        <v>566</v>
      </c>
      <c r="RS401" t="b">
        <v>1</v>
      </c>
      <c r="RW401" t="b">
        <v>1</v>
      </c>
      <c r="SA401" t="s">
        <v>890</v>
      </c>
      <c r="SB401" t="s">
        <v>5543</v>
      </c>
      <c r="SC401">
        <v>92479893</v>
      </c>
      <c r="SD401" t="s">
        <v>5544</v>
      </c>
      <c r="SE401" s="2">
        <v>44602.60800925926</v>
      </c>
      <c r="SF401">
        <v>400</v>
      </c>
      <c r="SH401">
        <v>-1</v>
      </c>
      <c r="SK401" t="s">
        <v>518</v>
      </c>
      <c r="SL401">
        <v>12821</v>
      </c>
      <c r="SM401" t="s">
        <v>983</v>
      </c>
      <c r="SN401">
        <v>648550</v>
      </c>
    </row>
    <row r="402" spans="1:508" hidden="1" x14ac:dyDescent="0.25">
      <c r="A402" t="s">
        <v>5545</v>
      </c>
      <c r="B402" t="s">
        <v>5546</v>
      </c>
      <c r="C402" t="s">
        <v>470</v>
      </c>
      <c r="D402" t="s">
        <v>5534</v>
      </c>
      <c r="E402" t="s">
        <v>950</v>
      </c>
      <c r="G402" s="1">
        <v>44602</v>
      </c>
      <c r="H402" t="s">
        <v>2762</v>
      </c>
      <c r="I402" t="s">
        <v>952</v>
      </c>
      <c r="J402" t="s">
        <v>476</v>
      </c>
      <c r="K402" t="s">
        <v>477</v>
      </c>
      <c r="L402" s="1">
        <v>42045</v>
      </c>
      <c r="M402" t="s">
        <v>390</v>
      </c>
      <c r="N402" t="s">
        <v>5547</v>
      </c>
      <c r="O402" t="s">
        <v>479</v>
      </c>
      <c r="P402" t="s">
        <v>480</v>
      </c>
      <c r="Q402" t="s">
        <v>4481</v>
      </c>
      <c r="R402" t="s">
        <v>479</v>
      </c>
      <c r="S402" t="s">
        <v>482</v>
      </c>
      <c r="T402" t="b">
        <v>1</v>
      </c>
      <c r="AA402" t="s">
        <v>483</v>
      </c>
      <c r="AB402" t="s">
        <v>484</v>
      </c>
      <c r="AC402">
        <v>0</v>
      </c>
      <c r="AD402">
        <v>0</v>
      </c>
      <c r="AE402">
        <v>0</v>
      </c>
      <c r="AF402">
        <v>0</v>
      </c>
      <c r="AG402">
        <v>0</v>
      </c>
      <c r="AH402">
        <v>2</v>
      </c>
      <c r="AI402">
        <v>1</v>
      </c>
      <c r="AJ402" t="s">
        <v>470</v>
      </c>
      <c r="AK402" t="s">
        <v>487</v>
      </c>
      <c r="AL402" t="s">
        <v>487</v>
      </c>
      <c r="AM402">
        <v>0</v>
      </c>
      <c r="AN402">
        <v>0</v>
      </c>
      <c r="AO402">
        <v>0</v>
      </c>
      <c r="AP402">
        <v>1</v>
      </c>
      <c r="AQ402">
        <v>1</v>
      </c>
      <c r="AR402">
        <v>0</v>
      </c>
      <c r="AS402" t="s">
        <v>486</v>
      </c>
      <c r="AT402" t="s">
        <v>486</v>
      </c>
      <c r="AU402" t="s">
        <v>485</v>
      </c>
      <c r="AV402" t="s">
        <v>486</v>
      </c>
      <c r="AW402" t="s">
        <v>470</v>
      </c>
      <c r="AX402" t="s">
        <v>526</v>
      </c>
      <c r="AY402" t="s">
        <v>527</v>
      </c>
      <c r="AZ402">
        <v>5</v>
      </c>
      <c r="BA402" t="s">
        <v>803</v>
      </c>
      <c r="BC402" t="s">
        <v>1340</v>
      </c>
      <c r="BE402" t="s">
        <v>803</v>
      </c>
      <c r="BG402" t="s">
        <v>4605</v>
      </c>
      <c r="BI402" t="b">
        <v>1</v>
      </c>
      <c r="BJ402" t="b">
        <v>1</v>
      </c>
      <c r="BK402" t="b">
        <v>1</v>
      </c>
      <c r="BQ402">
        <v>30</v>
      </c>
      <c r="BR402" t="s">
        <v>1035</v>
      </c>
      <c r="BS402" t="s">
        <v>510</v>
      </c>
      <c r="CV402" t="s">
        <v>771</v>
      </c>
      <c r="CW402" t="b">
        <v>0</v>
      </c>
      <c r="CX402" t="b">
        <v>0</v>
      </c>
      <c r="CY402" t="b">
        <v>0</v>
      </c>
      <c r="CZ402" t="b">
        <v>0</v>
      </c>
      <c r="DA402" t="b">
        <v>0</v>
      </c>
      <c r="DB402" t="b">
        <v>0</v>
      </c>
      <c r="DC402" t="b">
        <v>1</v>
      </c>
      <c r="DF402">
        <v>1</v>
      </c>
      <c r="DP402" t="s">
        <v>510</v>
      </c>
      <c r="DQ402" t="s">
        <v>390</v>
      </c>
      <c r="EA402" t="b">
        <v>1</v>
      </c>
      <c r="EB402" t="s">
        <v>5548</v>
      </c>
      <c r="EC402" t="s">
        <v>771</v>
      </c>
      <c r="ED402" t="s">
        <v>1237</v>
      </c>
      <c r="EJ402" t="b">
        <v>1</v>
      </c>
      <c r="EP402" t="s">
        <v>510</v>
      </c>
      <c r="EQ402" t="s">
        <v>960</v>
      </c>
      <c r="ER402" t="b">
        <v>1</v>
      </c>
      <c r="ES402" t="b">
        <v>1</v>
      </c>
      <c r="FA402" t="s">
        <v>476</v>
      </c>
      <c r="FB402" t="s">
        <v>510</v>
      </c>
      <c r="FC402" t="s">
        <v>476</v>
      </c>
      <c r="FD402" t="s">
        <v>510</v>
      </c>
      <c r="FE402" t="s">
        <v>510</v>
      </c>
      <c r="FF402" t="s">
        <v>510</v>
      </c>
      <c r="FG402" t="s">
        <v>510</v>
      </c>
      <c r="FH402" t="s">
        <v>510</v>
      </c>
      <c r="FI402" t="s">
        <v>510</v>
      </c>
      <c r="FJ402" t="s">
        <v>476</v>
      </c>
      <c r="FK402" t="s">
        <v>476</v>
      </c>
      <c r="FL402" t="s">
        <v>510</v>
      </c>
      <c r="GB402">
        <f>IF(Table1[[#This Row],[msna/Demographic_info/HH_members_group/total_m_c_muac]]=0,"",COUNTIF(Table1[[#This Row],[Grain or tubers e.g. bread, rice, noodles, bulger, frikeh, kaak, pasta, andoumeh, manakish, thick grain-based porridge, potatoes]:[Breastmilk]],"Yes"))</f>
        <v>0</v>
      </c>
      <c r="GC402" t="str">
        <f>IF(Table1[[#This Row],[Column1]]="","",IF(Table1[[#This Row],[Please select the assessment type:]]="Livelihood and Protection (MHPSS, CP, GBV)","",IF(Table1[[#This Row],[Column1]]&gt;4,"diverse","not diverse")))</f>
        <v>not diverse</v>
      </c>
      <c r="GH402" t="s">
        <v>5549</v>
      </c>
      <c r="GJ402" t="b">
        <v>1</v>
      </c>
      <c r="GK402" t="b">
        <v>1</v>
      </c>
      <c r="GM402" t="b">
        <v>1</v>
      </c>
      <c r="HA402" t="s">
        <v>1142</v>
      </c>
      <c r="HC402" t="b">
        <v>1</v>
      </c>
      <c r="HO402" t="s">
        <v>5550</v>
      </c>
      <c r="HP402" t="s">
        <v>768</v>
      </c>
      <c r="HQ402" t="b">
        <v>1</v>
      </c>
      <c r="IC402" t="s">
        <v>1107</v>
      </c>
      <c r="ID402" t="b">
        <v>1</v>
      </c>
      <c r="IP402" t="s">
        <v>1243</v>
      </c>
      <c r="IQ402" t="b">
        <v>1</v>
      </c>
      <c r="IZ402" t="s">
        <v>476</v>
      </c>
      <c r="JB402" t="s">
        <v>1586</v>
      </c>
      <c r="JH402" t="b">
        <v>1</v>
      </c>
      <c r="JL402" t="b">
        <v>1</v>
      </c>
      <c r="JM402" t="b">
        <v>1</v>
      </c>
      <c r="JQ402" t="s">
        <v>510</v>
      </c>
      <c r="JR402" t="s">
        <v>772</v>
      </c>
      <c r="JS402" t="b">
        <v>1</v>
      </c>
      <c r="KD402" t="s">
        <v>772</v>
      </c>
      <c r="KE402" t="b">
        <v>1</v>
      </c>
      <c r="KO402" t="s">
        <v>554</v>
      </c>
      <c r="KW402" t="b">
        <v>1</v>
      </c>
      <c r="LH402" t="s">
        <v>2368</v>
      </c>
      <c r="LI402" t="b">
        <v>1</v>
      </c>
      <c r="LN402" t="b">
        <v>1</v>
      </c>
      <c r="LR402" t="s">
        <v>5551</v>
      </c>
      <c r="LS402" t="b">
        <v>1</v>
      </c>
      <c r="LW402" t="b">
        <v>1</v>
      </c>
      <c r="MC402" t="b">
        <v>1</v>
      </c>
      <c r="MD402" t="b">
        <v>1</v>
      </c>
      <c r="ME402" t="b">
        <v>1</v>
      </c>
      <c r="MI402" t="s">
        <v>1371</v>
      </c>
      <c r="MO402" t="b">
        <v>1</v>
      </c>
      <c r="MP402" t="b">
        <v>1</v>
      </c>
      <c r="MY402" t="s">
        <v>771</v>
      </c>
      <c r="NI402" t="b">
        <v>1</v>
      </c>
      <c r="NK402" t="s">
        <v>504</v>
      </c>
      <c r="NT402" t="b">
        <v>1</v>
      </c>
      <c r="NV402" t="s">
        <v>476</v>
      </c>
      <c r="NX402" t="s">
        <v>510</v>
      </c>
      <c r="NZ402" t="s">
        <v>1513</v>
      </c>
      <c r="OB402" t="b">
        <v>1</v>
      </c>
      <c r="OF402" t="b">
        <v>1</v>
      </c>
      <c r="OL402" t="s">
        <v>869</v>
      </c>
      <c r="OO402" t="b">
        <v>1</v>
      </c>
      <c r="OQ402" t="b">
        <v>1</v>
      </c>
      <c r="OW402" t="s">
        <v>5552</v>
      </c>
      <c r="OX402" t="b">
        <v>1</v>
      </c>
      <c r="PF402" t="b">
        <v>1</v>
      </c>
      <c r="PH402" t="b">
        <v>1</v>
      </c>
      <c r="PM402">
        <v>2500</v>
      </c>
      <c r="PN402" t="s">
        <v>508</v>
      </c>
      <c r="PQ402" t="b">
        <v>1</v>
      </c>
      <c r="QF402" t="s">
        <v>476</v>
      </c>
      <c r="QG402" t="s">
        <v>509</v>
      </c>
      <c r="QH402" t="b">
        <v>1</v>
      </c>
      <c r="QP402" t="s">
        <v>510</v>
      </c>
      <c r="QR402" t="s">
        <v>510</v>
      </c>
      <c r="RC402" t="s">
        <v>511</v>
      </c>
      <c r="RE402" t="s">
        <v>510</v>
      </c>
      <c r="RG402" t="s">
        <v>5553</v>
      </c>
      <c r="RH402" t="s">
        <v>627</v>
      </c>
      <c r="RI402" t="b">
        <v>1</v>
      </c>
      <c r="RJ402" t="b">
        <v>1</v>
      </c>
      <c r="RR402" t="s">
        <v>589</v>
      </c>
      <c r="RW402" t="b">
        <v>1</v>
      </c>
      <c r="SA402" t="s">
        <v>515</v>
      </c>
      <c r="SB402" t="s">
        <v>5554</v>
      </c>
      <c r="SC402">
        <v>92479897</v>
      </c>
      <c r="SD402" t="s">
        <v>5555</v>
      </c>
      <c r="SE402" s="2">
        <v>44602.608020833337</v>
      </c>
      <c r="SF402">
        <v>401</v>
      </c>
      <c r="SH402">
        <v>-1</v>
      </c>
      <c r="SK402" t="s">
        <v>518</v>
      </c>
      <c r="SL402">
        <v>5023</v>
      </c>
      <c r="SM402" t="s">
        <v>983</v>
      </c>
      <c r="SN402">
        <v>648550</v>
      </c>
    </row>
    <row r="403" spans="1:508" hidden="1" x14ac:dyDescent="0.25">
      <c r="A403" t="s">
        <v>5556</v>
      </c>
      <c r="B403" t="s">
        <v>5557</v>
      </c>
      <c r="C403" t="s">
        <v>470</v>
      </c>
      <c r="D403" t="s">
        <v>5534</v>
      </c>
      <c r="E403" t="s">
        <v>950</v>
      </c>
      <c r="G403" s="1">
        <v>44602</v>
      </c>
      <c r="H403" t="s">
        <v>2762</v>
      </c>
      <c r="I403" t="s">
        <v>952</v>
      </c>
      <c r="J403" t="s">
        <v>476</v>
      </c>
      <c r="K403" t="s">
        <v>477</v>
      </c>
      <c r="L403" s="1">
        <v>42776</v>
      </c>
      <c r="M403" t="s">
        <v>478</v>
      </c>
      <c r="O403" t="s">
        <v>479</v>
      </c>
      <c r="P403" t="s">
        <v>721</v>
      </c>
      <c r="Q403" t="s">
        <v>573</v>
      </c>
      <c r="R403" t="s">
        <v>479</v>
      </c>
      <c r="S403" t="s">
        <v>482</v>
      </c>
      <c r="T403" t="b">
        <v>1</v>
      </c>
      <c r="AA403" t="s">
        <v>483</v>
      </c>
      <c r="AB403" t="s">
        <v>594</v>
      </c>
      <c r="AC403">
        <v>1</v>
      </c>
      <c r="AD403">
        <v>0</v>
      </c>
      <c r="AE403">
        <v>1</v>
      </c>
      <c r="AF403">
        <v>0</v>
      </c>
      <c r="AG403">
        <v>0</v>
      </c>
      <c r="AH403">
        <v>2</v>
      </c>
      <c r="AI403">
        <v>0</v>
      </c>
      <c r="AJ403" t="s">
        <v>486</v>
      </c>
      <c r="AK403" t="s">
        <v>485</v>
      </c>
      <c r="AL403" t="s">
        <v>487</v>
      </c>
      <c r="AM403">
        <v>0</v>
      </c>
      <c r="AN403">
        <v>0</v>
      </c>
      <c r="AO403">
        <v>1</v>
      </c>
      <c r="AP403">
        <v>1</v>
      </c>
      <c r="AQ403">
        <v>1</v>
      </c>
      <c r="AR403">
        <v>0</v>
      </c>
      <c r="AS403" t="s">
        <v>485</v>
      </c>
      <c r="AT403" t="s">
        <v>486</v>
      </c>
      <c r="AU403" t="s">
        <v>487</v>
      </c>
      <c r="AV403" t="s">
        <v>487</v>
      </c>
      <c r="AW403" t="s">
        <v>486</v>
      </c>
      <c r="AX403" t="s">
        <v>487</v>
      </c>
      <c r="AY403" t="s">
        <v>660</v>
      </c>
      <c r="AZ403">
        <v>6</v>
      </c>
      <c r="BA403" t="s">
        <v>390</v>
      </c>
      <c r="BB403" t="s">
        <v>2657</v>
      </c>
      <c r="BC403" t="s">
        <v>1340</v>
      </c>
      <c r="BE403" t="s">
        <v>953</v>
      </c>
      <c r="BG403" t="s">
        <v>5558</v>
      </c>
      <c r="BH403" t="b">
        <v>1</v>
      </c>
      <c r="BI403" t="b">
        <v>1</v>
      </c>
      <c r="BJ403" t="b">
        <v>1</v>
      </c>
      <c r="BK403" t="b">
        <v>1</v>
      </c>
      <c r="BQ403">
        <v>20</v>
      </c>
      <c r="BR403" t="s">
        <v>956</v>
      </c>
      <c r="BS403" t="s">
        <v>476</v>
      </c>
      <c r="BT403" t="s">
        <v>1178</v>
      </c>
      <c r="BU403" t="b">
        <v>0</v>
      </c>
      <c r="BV403" t="b">
        <v>0</v>
      </c>
      <c r="BW403" t="b">
        <v>0</v>
      </c>
      <c r="BX403" t="b">
        <v>1</v>
      </c>
      <c r="BY403" t="b">
        <v>0</v>
      </c>
      <c r="BZ403" t="b">
        <v>0</v>
      </c>
      <c r="CA403" t="b">
        <v>0</v>
      </c>
      <c r="CB403" t="b">
        <v>0</v>
      </c>
      <c r="CC403" t="b">
        <v>0</v>
      </c>
      <c r="CD403" t="b">
        <v>0</v>
      </c>
      <c r="CF403" t="s">
        <v>5559</v>
      </c>
      <c r="CG403" t="b">
        <v>0</v>
      </c>
      <c r="CH403" t="b">
        <v>0</v>
      </c>
      <c r="CI403" t="b">
        <v>0</v>
      </c>
      <c r="CJ403" t="b">
        <v>0</v>
      </c>
      <c r="CK403" t="b">
        <v>1</v>
      </c>
      <c r="CL403" t="b">
        <v>0</v>
      </c>
      <c r="CM403" t="b">
        <v>0</v>
      </c>
      <c r="CN403" t="b">
        <v>1</v>
      </c>
      <c r="CO403" t="b">
        <v>0</v>
      </c>
      <c r="CP403" t="b">
        <v>0</v>
      </c>
      <c r="CQ403" t="b">
        <v>0</v>
      </c>
      <c r="CR403" t="b">
        <v>0</v>
      </c>
      <c r="CS403" t="b">
        <v>0</v>
      </c>
      <c r="CT403" t="b">
        <v>0</v>
      </c>
      <c r="CV403" t="s">
        <v>5560</v>
      </c>
      <c r="CW403" t="b">
        <v>0</v>
      </c>
      <c r="CX403" t="b">
        <v>1</v>
      </c>
      <c r="CY403" t="b">
        <v>1</v>
      </c>
      <c r="CZ403" t="b">
        <v>0</v>
      </c>
      <c r="DA403" t="b">
        <v>1</v>
      </c>
      <c r="DB403" t="b">
        <v>0</v>
      </c>
      <c r="DC403" t="b">
        <v>0</v>
      </c>
      <c r="DE403">
        <v>1</v>
      </c>
      <c r="DF403">
        <v>1</v>
      </c>
      <c r="DJ403">
        <v>1</v>
      </c>
      <c r="DL403">
        <v>1</v>
      </c>
      <c r="DP403" t="s">
        <v>510</v>
      </c>
      <c r="DQ403" t="s">
        <v>1181</v>
      </c>
      <c r="DT403" t="b">
        <v>1</v>
      </c>
      <c r="EC403" t="s">
        <v>476</v>
      </c>
      <c r="ED403" t="s">
        <v>1237</v>
      </c>
      <c r="EJ403" t="b">
        <v>1</v>
      </c>
      <c r="EP403" t="s">
        <v>510</v>
      </c>
      <c r="EQ403" t="s">
        <v>1747</v>
      </c>
      <c r="ES403" t="b">
        <v>1</v>
      </c>
      <c r="EV403" t="b">
        <v>1</v>
      </c>
      <c r="FA403" t="s">
        <v>476</v>
      </c>
      <c r="FB403" t="s">
        <v>510</v>
      </c>
      <c r="FC403" t="s">
        <v>476</v>
      </c>
      <c r="FD403" t="s">
        <v>476</v>
      </c>
      <c r="FE403" t="s">
        <v>510</v>
      </c>
      <c r="FF403" t="s">
        <v>510</v>
      </c>
      <c r="FG403" t="s">
        <v>476</v>
      </c>
      <c r="FH403" t="s">
        <v>476</v>
      </c>
      <c r="FI403" t="s">
        <v>510</v>
      </c>
      <c r="FJ403" t="s">
        <v>476</v>
      </c>
      <c r="FK403" t="s">
        <v>476</v>
      </c>
      <c r="FL403" t="s">
        <v>510</v>
      </c>
      <c r="FN403" t="s">
        <v>476</v>
      </c>
      <c r="FO403" t="s">
        <v>476</v>
      </c>
      <c r="FP403" t="s">
        <v>510</v>
      </c>
      <c r="FQ403" t="s">
        <v>510</v>
      </c>
      <c r="FR403" t="s">
        <v>510</v>
      </c>
      <c r="FS403" t="s">
        <v>476</v>
      </c>
      <c r="FT403" t="s">
        <v>476</v>
      </c>
      <c r="FU403" t="s">
        <v>510</v>
      </c>
      <c r="FV403" t="s">
        <v>510</v>
      </c>
      <c r="FW403" t="s">
        <v>476</v>
      </c>
      <c r="FX403" t="s">
        <v>476</v>
      </c>
      <c r="FY403" t="s">
        <v>510</v>
      </c>
      <c r="FZ403" t="s">
        <v>510</v>
      </c>
      <c r="GA403" t="s">
        <v>476</v>
      </c>
      <c r="GB403">
        <f>IF(Table1[[#This Row],[msna/Demographic_info/HH_members_group/total_m_c_muac]]=0,"",COUNTIF(Table1[[#This Row],[Grain or tubers e.g. bread, rice, noodles, bulger, frikeh, kaak, pasta, andoumeh, manakish, thick grain-based porridge, potatoes]:[Breastmilk]],"Yes"))</f>
        <v>7</v>
      </c>
      <c r="GC403" t="str">
        <f>IF(Table1[[#This Row],[Column1]]="","",IF(Table1[[#This Row],[Please select the assessment type:]]="Livelihood and Protection (MHPSS, CP, GBV)","",IF(Table1[[#This Row],[Column1]]&gt;4,"diverse","not diverse")))</f>
        <v>diverse</v>
      </c>
      <c r="GD403">
        <v>1</v>
      </c>
      <c r="GE403" t="s">
        <v>486</v>
      </c>
      <c r="GF403">
        <v>1</v>
      </c>
      <c r="GG403" t="s">
        <v>486</v>
      </c>
      <c r="GH403" t="s">
        <v>5561</v>
      </c>
      <c r="GK403" t="b">
        <v>1</v>
      </c>
      <c r="GM403" t="b">
        <v>1</v>
      </c>
      <c r="GT403" t="b">
        <v>1</v>
      </c>
      <c r="HA403" t="s">
        <v>2445</v>
      </c>
      <c r="HB403" t="b">
        <v>1</v>
      </c>
      <c r="HC403" t="b">
        <v>1</v>
      </c>
      <c r="HG403" t="b">
        <v>1</v>
      </c>
      <c r="HO403" t="s">
        <v>5562</v>
      </c>
      <c r="HP403" t="s">
        <v>806</v>
      </c>
      <c r="HQ403" t="b">
        <v>1</v>
      </c>
      <c r="HT403" t="b">
        <v>1</v>
      </c>
      <c r="IC403" t="s">
        <v>1107</v>
      </c>
      <c r="ID403" t="b">
        <v>1</v>
      </c>
      <c r="IP403" t="s">
        <v>554</v>
      </c>
      <c r="IX403" t="b">
        <v>1</v>
      </c>
      <c r="IZ403" t="s">
        <v>510</v>
      </c>
      <c r="JA403" t="s">
        <v>5563</v>
      </c>
      <c r="JB403" t="s">
        <v>5564</v>
      </c>
      <c r="JD403" t="b">
        <v>1</v>
      </c>
      <c r="JF403" t="b">
        <v>1</v>
      </c>
      <c r="JH403" t="b">
        <v>1</v>
      </c>
      <c r="JQ403" t="s">
        <v>476</v>
      </c>
      <c r="JR403" t="s">
        <v>772</v>
      </c>
      <c r="JS403" t="b">
        <v>1</v>
      </c>
      <c r="KD403" t="s">
        <v>772</v>
      </c>
      <c r="KE403" t="b">
        <v>1</v>
      </c>
      <c r="KO403" t="s">
        <v>554</v>
      </c>
      <c r="KW403" t="b">
        <v>1</v>
      </c>
      <c r="LH403" t="s">
        <v>554</v>
      </c>
      <c r="LP403" t="b">
        <v>1</v>
      </c>
      <c r="LR403" t="s">
        <v>5565</v>
      </c>
      <c r="LS403" t="b">
        <v>1</v>
      </c>
      <c r="LT403" t="b">
        <v>1</v>
      </c>
      <c r="MC403" t="b">
        <v>1</v>
      </c>
      <c r="MI403" t="s">
        <v>1146</v>
      </c>
      <c r="MO403" t="b">
        <v>1</v>
      </c>
      <c r="MP403" t="b">
        <v>1</v>
      </c>
      <c r="MY403" t="s">
        <v>771</v>
      </c>
      <c r="NI403" t="b">
        <v>1</v>
      </c>
      <c r="NK403" t="s">
        <v>4312</v>
      </c>
      <c r="NM403" t="b">
        <v>1</v>
      </c>
      <c r="NP403" t="b">
        <v>1</v>
      </c>
      <c r="NV403" t="s">
        <v>476</v>
      </c>
      <c r="NX403" t="s">
        <v>510</v>
      </c>
      <c r="NZ403" t="s">
        <v>3517</v>
      </c>
      <c r="OB403" t="b">
        <v>1</v>
      </c>
      <c r="OC403" t="b">
        <v>1</v>
      </c>
      <c r="OD403" t="b">
        <v>1</v>
      </c>
      <c r="OL403" t="s">
        <v>4528</v>
      </c>
      <c r="OM403" t="b">
        <v>1</v>
      </c>
      <c r="OO403" t="b">
        <v>1</v>
      </c>
      <c r="OQ403" t="b">
        <v>1</v>
      </c>
      <c r="OW403" t="s">
        <v>507</v>
      </c>
      <c r="PC403" t="b">
        <v>1</v>
      </c>
      <c r="PL403">
        <v>1000</v>
      </c>
      <c r="PM403">
        <v>2500</v>
      </c>
      <c r="PN403" t="s">
        <v>1134</v>
      </c>
      <c r="PP403" t="b">
        <v>1</v>
      </c>
      <c r="PS403" t="b">
        <v>1</v>
      </c>
      <c r="QF403" t="s">
        <v>510</v>
      </c>
      <c r="QP403" t="s">
        <v>510</v>
      </c>
      <c r="QR403" t="s">
        <v>510</v>
      </c>
      <c r="RC403" t="s">
        <v>511</v>
      </c>
      <c r="RE403" t="s">
        <v>510</v>
      </c>
      <c r="RG403" t="s">
        <v>5566</v>
      </c>
      <c r="RH403" t="s">
        <v>1098</v>
      </c>
      <c r="RI403" t="b">
        <v>1</v>
      </c>
      <c r="RR403" t="s">
        <v>716</v>
      </c>
      <c r="RS403" t="b">
        <v>1</v>
      </c>
      <c r="RW403" t="b">
        <v>1</v>
      </c>
      <c r="SA403" t="s">
        <v>515</v>
      </c>
      <c r="SB403" t="s">
        <v>5567</v>
      </c>
      <c r="SC403">
        <v>92479900</v>
      </c>
      <c r="SD403" t="s">
        <v>5568</v>
      </c>
      <c r="SE403" s="2">
        <v>44602.608032407406</v>
      </c>
      <c r="SF403">
        <v>402</v>
      </c>
      <c r="SH403">
        <v>-1</v>
      </c>
      <c r="SK403" t="s">
        <v>518</v>
      </c>
      <c r="SL403">
        <v>2510</v>
      </c>
      <c r="SM403" t="s">
        <v>983</v>
      </c>
      <c r="SN403">
        <v>648550</v>
      </c>
    </row>
    <row r="404" spans="1:508" hidden="1" x14ac:dyDescent="0.25">
      <c r="A404" t="s">
        <v>5569</v>
      </c>
      <c r="B404" t="s">
        <v>5570</v>
      </c>
      <c r="D404" t="s">
        <v>5571</v>
      </c>
      <c r="E404" t="s">
        <v>950</v>
      </c>
      <c r="G404" s="1">
        <v>44602</v>
      </c>
      <c r="H404" t="s">
        <v>2762</v>
      </c>
      <c r="I404" t="s">
        <v>952</v>
      </c>
      <c r="J404" t="s">
        <v>476</v>
      </c>
      <c r="K404" t="s">
        <v>522</v>
      </c>
      <c r="M404" t="s">
        <v>478</v>
      </c>
      <c r="O404" t="s">
        <v>572</v>
      </c>
      <c r="P404" t="s">
        <v>523</v>
      </c>
      <c r="Q404" t="s">
        <v>573</v>
      </c>
      <c r="R404" t="s">
        <v>572</v>
      </c>
      <c r="S404" t="s">
        <v>482</v>
      </c>
      <c r="T404" t="b">
        <v>1</v>
      </c>
      <c r="AA404" t="s">
        <v>802</v>
      </c>
      <c r="AB404" t="s">
        <v>878</v>
      </c>
      <c r="AC404">
        <v>0</v>
      </c>
      <c r="AD404">
        <v>0</v>
      </c>
      <c r="AE404">
        <v>1</v>
      </c>
      <c r="AF404">
        <v>1</v>
      </c>
      <c r="AG404">
        <v>0</v>
      </c>
      <c r="AH404">
        <v>0</v>
      </c>
      <c r="AI404">
        <v>0</v>
      </c>
      <c r="AJ404" t="s">
        <v>485</v>
      </c>
      <c r="AK404" t="s">
        <v>470</v>
      </c>
      <c r="AL404" t="s">
        <v>485</v>
      </c>
      <c r="AM404">
        <v>0</v>
      </c>
      <c r="AN404">
        <v>1</v>
      </c>
      <c r="AO404">
        <v>1</v>
      </c>
      <c r="AP404">
        <v>0</v>
      </c>
      <c r="AQ404">
        <v>1</v>
      </c>
      <c r="AR404">
        <v>0</v>
      </c>
      <c r="AS404" t="s">
        <v>485</v>
      </c>
      <c r="AT404" t="s">
        <v>486</v>
      </c>
      <c r="AU404" t="s">
        <v>487</v>
      </c>
      <c r="AV404" t="s">
        <v>526</v>
      </c>
      <c r="AW404" t="s">
        <v>485</v>
      </c>
      <c r="AX404" t="s">
        <v>486</v>
      </c>
      <c r="AY404" t="s">
        <v>527</v>
      </c>
      <c r="AZ404">
        <v>5</v>
      </c>
      <c r="BA404" t="s">
        <v>803</v>
      </c>
      <c r="BC404" t="s">
        <v>787</v>
      </c>
      <c r="BE404" t="s">
        <v>1034</v>
      </c>
      <c r="BG404" t="s">
        <v>1627</v>
      </c>
      <c r="BJ404" t="b">
        <v>1</v>
      </c>
      <c r="BQ404">
        <v>10</v>
      </c>
      <c r="BR404" t="s">
        <v>956</v>
      </c>
      <c r="BS404" t="s">
        <v>510</v>
      </c>
      <c r="CV404" t="s">
        <v>989</v>
      </c>
      <c r="CW404" t="b">
        <v>0</v>
      </c>
      <c r="CX404" t="b">
        <v>1</v>
      </c>
      <c r="CY404" t="b">
        <v>0</v>
      </c>
      <c r="CZ404" t="b">
        <v>0</v>
      </c>
      <c r="DA404" t="b">
        <v>1</v>
      </c>
      <c r="DB404" t="b">
        <v>0</v>
      </c>
      <c r="DC404" t="b">
        <v>0</v>
      </c>
      <c r="DP404" t="s">
        <v>510</v>
      </c>
      <c r="DQ404" t="s">
        <v>2842</v>
      </c>
      <c r="DS404" t="b">
        <v>1</v>
      </c>
      <c r="DT404" t="b">
        <v>1</v>
      </c>
      <c r="DW404" t="b">
        <v>1</v>
      </c>
      <c r="EC404" t="s">
        <v>476</v>
      </c>
      <c r="ED404" t="s">
        <v>959</v>
      </c>
      <c r="EJ404" t="b">
        <v>1</v>
      </c>
      <c r="EK404" t="b">
        <v>1</v>
      </c>
      <c r="EP404" t="s">
        <v>510</v>
      </c>
      <c r="EQ404" t="s">
        <v>1428</v>
      </c>
      <c r="ER404" t="b">
        <v>1</v>
      </c>
      <c r="ET404" t="b">
        <v>1</v>
      </c>
      <c r="EY404" t="s">
        <v>5572</v>
      </c>
      <c r="FA404" t="s">
        <v>476</v>
      </c>
      <c r="FB404" t="s">
        <v>476</v>
      </c>
      <c r="FC404" t="s">
        <v>510</v>
      </c>
      <c r="FD404" t="s">
        <v>510</v>
      </c>
      <c r="FE404" t="s">
        <v>510</v>
      </c>
      <c r="FF404" t="s">
        <v>510</v>
      </c>
      <c r="FG404" t="s">
        <v>476</v>
      </c>
      <c r="FH404" t="s">
        <v>510</v>
      </c>
      <c r="FI404" t="s">
        <v>510</v>
      </c>
      <c r="FJ404" t="s">
        <v>510</v>
      </c>
      <c r="FK404" t="s">
        <v>476</v>
      </c>
      <c r="FL404" t="s">
        <v>510</v>
      </c>
      <c r="FN404" t="s">
        <v>476</v>
      </c>
      <c r="FO404" t="s">
        <v>510</v>
      </c>
      <c r="FP404" t="s">
        <v>510</v>
      </c>
      <c r="FQ404" t="s">
        <v>510</v>
      </c>
      <c r="FR404" t="s">
        <v>510</v>
      </c>
      <c r="FS404" t="s">
        <v>510</v>
      </c>
      <c r="FT404" t="s">
        <v>476</v>
      </c>
      <c r="FU404" t="s">
        <v>476</v>
      </c>
      <c r="FV404" t="s">
        <v>510</v>
      </c>
      <c r="FW404" t="s">
        <v>510</v>
      </c>
      <c r="FX404" t="s">
        <v>476</v>
      </c>
      <c r="FY404" t="s">
        <v>510</v>
      </c>
      <c r="FZ404" t="s">
        <v>510</v>
      </c>
      <c r="GA404" t="s">
        <v>510</v>
      </c>
      <c r="GB404">
        <f>IF(Table1[[#This Row],[msna/Demographic_info/HH_members_group/total_m_c_muac]]=0,"",COUNTIF(Table1[[#This Row],[Grain or tubers e.g. bread, rice, noodles, bulger, frikeh, kaak, pasta, andoumeh, manakish, thick grain-based porridge, potatoes]:[Breastmilk]],"Yes"))</f>
        <v>4</v>
      </c>
      <c r="GC404" t="str">
        <f>IF(Table1[[#This Row],[Column1]]="","",IF(Table1[[#This Row],[Please select the assessment type:]]="Livelihood and Protection (MHPSS, CP, GBV)","",IF(Table1[[#This Row],[Column1]]&gt;4,"diverse","not diverse")))</f>
        <v>not diverse</v>
      </c>
      <c r="GD404">
        <v>1</v>
      </c>
      <c r="GE404" t="s">
        <v>486</v>
      </c>
      <c r="GH404" t="s">
        <v>5573</v>
      </c>
      <c r="GI404" t="b">
        <v>1</v>
      </c>
      <c r="GJ404" t="b">
        <v>1</v>
      </c>
      <c r="GL404" t="b">
        <v>1</v>
      </c>
      <c r="GU404" t="b">
        <v>1</v>
      </c>
      <c r="HA404" t="s">
        <v>3486</v>
      </c>
      <c r="HB404" t="b">
        <v>1</v>
      </c>
      <c r="HF404" t="b">
        <v>1</v>
      </c>
      <c r="HO404" t="s">
        <v>5574</v>
      </c>
      <c r="HP404" t="s">
        <v>1241</v>
      </c>
      <c r="HQ404" t="b">
        <v>1</v>
      </c>
      <c r="HR404" t="b">
        <v>1</v>
      </c>
      <c r="HT404" t="b">
        <v>1</v>
      </c>
      <c r="IC404" t="s">
        <v>1242</v>
      </c>
      <c r="ID404" t="b">
        <v>1</v>
      </c>
      <c r="IE404" t="b">
        <v>1</v>
      </c>
      <c r="IP404" t="s">
        <v>554</v>
      </c>
      <c r="IX404" t="b">
        <v>1</v>
      </c>
      <c r="IZ404" t="s">
        <v>769</v>
      </c>
      <c r="JB404" t="s">
        <v>788</v>
      </c>
      <c r="JO404" t="b">
        <v>1</v>
      </c>
      <c r="JQ404" t="s">
        <v>771</v>
      </c>
      <c r="JR404" t="s">
        <v>826</v>
      </c>
      <c r="JS404" t="b">
        <v>1</v>
      </c>
      <c r="JW404" t="b">
        <v>1</v>
      </c>
      <c r="KD404" t="s">
        <v>772</v>
      </c>
      <c r="KE404" t="b">
        <v>1</v>
      </c>
      <c r="KO404" t="s">
        <v>554</v>
      </c>
      <c r="KW404" t="b">
        <v>1</v>
      </c>
      <c r="LH404" t="s">
        <v>500</v>
      </c>
      <c r="LI404" t="b">
        <v>1</v>
      </c>
      <c r="LR404" t="s">
        <v>5575</v>
      </c>
      <c r="LS404" t="b">
        <v>1</v>
      </c>
      <c r="LT404" t="b">
        <v>1</v>
      </c>
      <c r="LW404" t="b">
        <v>1</v>
      </c>
      <c r="MI404" t="s">
        <v>5576</v>
      </c>
      <c r="ML404" t="b">
        <v>1</v>
      </c>
      <c r="MM404" t="b">
        <v>1</v>
      </c>
      <c r="MO404" t="b">
        <v>1</v>
      </c>
      <c r="MY404" t="s">
        <v>1276</v>
      </c>
      <c r="NA404" t="b">
        <v>1</v>
      </c>
      <c r="NK404" t="s">
        <v>2599</v>
      </c>
      <c r="NM404" t="b">
        <v>1</v>
      </c>
      <c r="NN404" t="b">
        <v>1</v>
      </c>
      <c r="NV404" t="s">
        <v>476</v>
      </c>
      <c r="NX404" t="s">
        <v>510</v>
      </c>
      <c r="NZ404" t="s">
        <v>2669</v>
      </c>
      <c r="OA404" t="b">
        <v>1</v>
      </c>
      <c r="OD404" t="b">
        <v>1</v>
      </c>
      <c r="OF404" t="b">
        <v>1</v>
      </c>
      <c r="OL404" t="s">
        <v>796</v>
      </c>
      <c r="OM404" t="b">
        <v>1</v>
      </c>
      <c r="OW404" t="s">
        <v>1437</v>
      </c>
      <c r="PD404" t="b">
        <v>1</v>
      </c>
      <c r="PL404">
        <v>500</v>
      </c>
      <c r="PM404">
        <v>1350</v>
      </c>
      <c r="PN404" t="s">
        <v>1249</v>
      </c>
      <c r="PO404" t="b">
        <v>1</v>
      </c>
      <c r="PT404" t="b">
        <v>1</v>
      </c>
      <c r="QF404" t="s">
        <v>476</v>
      </c>
      <c r="QG404" t="s">
        <v>2238</v>
      </c>
      <c r="QK404" t="b">
        <v>1</v>
      </c>
      <c r="QP404" t="s">
        <v>510</v>
      </c>
      <c r="QR404" t="s">
        <v>510</v>
      </c>
      <c r="RC404" t="s">
        <v>1135</v>
      </c>
      <c r="RE404" t="s">
        <v>510</v>
      </c>
      <c r="RG404" t="s">
        <v>5577</v>
      </c>
      <c r="RH404" t="s">
        <v>1098</v>
      </c>
      <c r="RI404" t="b">
        <v>1</v>
      </c>
      <c r="RR404" t="s">
        <v>589</v>
      </c>
      <c r="RW404" t="b">
        <v>1</v>
      </c>
      <c r="SA404" t="s">
        <v>1213</v>
      </c>
      <c r="SB404" t="s">
        <v>5578</v>
      </c>
      <c r="SC404">
        <v>92480497</v>
      </c>
      <c r="SD404" t="s">
        <v>5579</v>
      </c>
      <c r="SE404" s="2">
        <v>44602.61</v>
      </c>
      <c r="SF404">
        <v>403</v>
      </c>
      <c r="SH404">
        <v>-1</v>
      </c>
      <c r="SK404" t="s">
        <v>518</v>
      </c>
      <c r="SL404">
        <v>1890</v>
      </c>
      <c r="SM404" t="s">
        <v>983</v>
      </c>
      <c r="SN404">
        <v>648550</v>
      </c>
    </row>
    <row r="405" spans="1:508" hidden="1" x14ac:dyDescent="0.25">
      <c r="A405" t="s">
        <v>5580</v>
      </c>
      <c r="B405" t="s">
        <v>5581</v>
      </c>
      <c r="D405" t="s">
        <v>5582</v>
      </c>
      <c r="E405" t="s">
        <v>950</v>
      </c>
      <c r="G405" s="1">
        <v>44602</v>
      </c>
      <c r="H405" t="s">
        <v>2762</v>
      </c>
      <c r="I405" t="s">
        <v>952</v>
      </c>
      <c r="J405" t="s">
        <v>476</v>
      </c>
      <c r="K405" t="s">
        <v>477</v>
      </c>
      <c r="L405" s="1">
        <v>43506</v>
      </c>
      <c r="M405" t="s">
        <v>1012</v>
      </c>
      <c r="O405" t="s">
        <v>572</v>
      </c>
      <c r="P405" t="s">
        <v>523</v>
      </c>
      <c r="Q405" t="s">
        <v>481</v>
      </c>
      <c r="R405" t="s">
        <v>479</v>
      </c>
      <c r="S405" t="s">
        <v>482</v>
      </c>
      <c r="T405" t="b">
        <v>1</v>
      </c>
      <c r="AA405" t="s">
        <v>483</v>
      </c>
      <c r="AB405" t="s">
        <v>594</v>
      </c>
      <c r="AC405">
        <v>0</v>
      </c>
      <c r="AD405">
        <v>0</v>
      </c>
      <c r="AE405">
        <v>1</v>
      </c>
      <c r="AF405">
        <v>1</v>
      </c>
      <c r="AG405">
        <v>1</v>
      </c>
      <c r="AH405">
        <v>1</v>
      </c>
      <c r="AI405">
        <v>0</v>
      </c>
      <c r="AJ405" t="s">
        <v>487</v>
      </c>
      <c r="AK405" t="s">
        <v>486</v>
      </c>
      <c r="AL405" t="s">
        <v>526</v>
      </c>
      <c r="AM405">
        <v>0</v>
      </c>
      <c r="AN405">
        <v>1</v>
      </c>
      <c r="AO405">
        <v>1</v>
      </c>
      <c r="AP405">
        <v>0</v>
      </c>
      <c r="AQ405">
        <v>1</v>
      </c>
      <c r="AR405">
        <v>0</v>
      </c>
      <c r="AS405" t="s">
        <v>485</v>
      </c>
      <c r="AT405" t="s">
        <v>486</v>
      </c>
      <c r="AU405" t="s">
        <v>487</v>
      </c>
      <c r="AV405" t="s">
        <v>527</v>
      </c>
      <c r="AW405" t="s">
        <v>485</v>
      </c>
      <c r="AX405" t="s">
        <v>485</v>
      </c>
      <c r="AY405" t="s">
        <v>722</v>
      </c>
      <c r="AZ405">
        <v>7</v>
      </c>
      <c r="BA405" t="s">
        <v>787</v>
      </c>
      <c r="BC405" t="s">
        <v>803</v>
      </c>
      <c r="BE405" t="s">
        <v>953</v>
      </c>
      <c r="BG405" t="s">
        <v>2230</v>
      </c>
      <c r="BI405" t="b">
        <v>1</v>
      </c>
      <c r="BJ405" t="b">
        <v>1</v>
      </c>
      <c r="BK405" t="b">
        <v>1</v>
      </c>
      <c r="BQ405">
        <v>20</v>
      </c>
      <c r="BR405" t="s">
        <v>956</v>
      </c>
      <c r="BS405" t="s">
        <v>510</v>
      </c>
      <c r="CV405" t="s">
        <v>5583</v>
      </c>
      <c r="CW405" t="b">
        <v>0</v>
      </c>
      <c r="CX405" t="b">
        <v>0</v>
      </c>
      <c r="CY405" t="b">
        <v>1</v>
      </c>
      <c r="CZ405" t="b">
        <v>1</v>
      </c>
      <c r="DA405" t="b">
        <v>1</v>
      </c>
      <c r="DB405" t="b">
        <v>0</v>
      </c>
      <c r="DC405" t="b">
        <v>0</v>
      </c>
      <c r="DE405">
        <v>1</v>
      </c>
      <c r="DF405">
        <v>1</v>
      </c>
      <c r="DP405" t="s">
        <v>510</v>
      </c>
      <c r="DQ405" t="s">
        <v>1287</v>
      </c>
      <c r="DV405" t="b">
        <v>1</v>
      </c>
      <c r="EC405" t="s">
        <v>476</v>
      </c>
      <c r="ED405" t="s">
        <v>4720</v>
      </c>
      <c r="EI405" t="b">
        <v>1</v>
      </c>
      <c r="EJ405" t="b">
        <v>1</v>
      </c>
      <c r="EK405" t="b">
        <v>1</v>
      </c>
      <c r="EP405" t="s">
        <v>476</v>
      </c>
      <c r="EQ405" t="s">
        <v>1159</v>
      </c>
      <c r="ER405" t="b">
        <v>1</v>
      </c>
      <c r="FA405" t="s">
        <v>476</v>
      </c>
      <c r="FB405" t="s">
        <v>476</v>
      </c>
      <c r="FC405" t="s">
        <v>510</v>
      </c>
      <c r="FD405" t="s">
        <v>510</v>
      </c>
      <c r="FE405" t="s">
        <v>510</v>
      </c>
      <c r="FF405" t="s">
        <v>510</v>
      </c>
      <c r="FG405" t="s">
        <v>476</v>
      </c>
      <c r="FH405" t="s">
        <v>510</v>
      </c>
      <c r="FI405" t="s">
        <v>510</v>
      </c>
      <c r="FJ405" t="s">
        <v>476</v>
      </c>
      <c r="FK405" t="s">
        <v>476</v>
      </c>
      <c r="FL405" t="s">
        <v>510</v>
      </c>
      <c r="FN405" t="s">
        <v>476</v>
      </c>
      <c r="FO405" t="s">
        <v>510</v>
      </c>
      <c r="FP405" t="s">
        <v>510</v>
      </c>
      <c r="FQ405" t="s">
        <v>510</v>
      </c>
      <c r="FR405" t="s">
        <v>510</v>
      </c>
      <c r="FS405" t="s">
        <v>510</v>
      </c>
      <c r="FT405" t="s">
        <v>510</v>
      </c>
      <c r="FU405" t="s">
        <v>476</v>
      </c>
      <c r="FV405" t="s">
        <v>510</v>
      </c>
      <c r="FW405" t="s">
        <v>476</v>
      </c>
      <c r="FX405" t="s">
        <v>510</v>
      </c>
      <c r="FY405" t="s">
        <v>510</v>
      </c>
      <c r="FZ405" t="s">
        <v>510</v>
      </c>
      <c r="GA405" t="s">
        <v>510</v>
      </c>
      <c r="GB405">
        <f>IF(Table1[[#This Row],[msna/Demographic_info/HH_members_group/total_m_c_muac]]=0,"",COUNTIF(Table1[[#This Row],[Grain or tubers e.g. bread, rice, noodles, bulger, frikeh, kaak, pasta, andoumeh, manakish, thick grain-based porridge, potatoes]:[Breastmilk]],"Yes"))</f>
        <v>3</v>
      </c>
      <c r="GC405" t="str">
        <f>IF(Table1[[#This Row],[Column1]]="","",IF(Table1[[#This Row],[Please select the assessment type:]]="Livelihood and Protection (MHPSS, CP, GBV)","",IF(Table1[[#This Row],[Column1]]&gt;4,"diverse","not diverse")))</f>
        <v>not diverse</v>
      </c>
      <c r="GD405">
        <v>2</v>
      </c>
      <c r="GE405" t="s">
        <v>485</v>
      </c>
      <c r="GH405" t="s">
        <v>5584</v>
      </c>
      <c r="GJ405" t="b">
        <v>1</v>
      </c>
      <c r="GK405" t="b">
        <v>1</v>
      </c>
      <c r="GM405" t="b">
        <v>1</v>
      </c>
      <c r="GQ405" t="b">
        <v>1</v>
      </c>
      <c r="GV405" t="b">
        <v>1</v>
      </c>
      <c r="HA405" t="s">
        <v>4401</v>
      </c>
      <c r="HB405" t="b">
        <v>1</v>
      </c>
      <c r="HC405" t="b">
        <v>1</v>
      </c>
      <c r="HD405" t="b">
        <v>1</v>
      </c>
      <c r="HG405" t="b">
        <v>1</v>
      </c>
      <c r="HO405" t="s">
        <v>5585</v>
      </c>
      <c r="HP405" t="s">
        <v>806</v>
      </c>
      <c r="HQ405" t="b">
        <v>1</v>
      </c>
      <c r="HT405" t="b">
        <v>1</v>
      </c>
      <c r="IC405" t="s">
        <v>1107</v>
      </c>
      <c r="ID405" t="b">
        <v>1</v>
      </c>
      <c r="IP405" t="s">
        <v>496</v>
      </c>
      <c r="IV405" t="b">
        <v>1</v>
      </c>
      <c r="IZ405" t="s">
        <v>769</v>
      </c>
      <c r="JB405" t="s">
        <v>1206</v>
      </c>
      <c r="JF405" t="b">
        <v>1</v>
      </c>
      <c r="JQ405" t="s">
        <v>771</v>
      </c>
      <c r="JR405" t="s">
        <v>826</v>
      </c>
      <c r="JS405" t="b">
        <v>1</v>
      </c>
      <c r="JW405" t="b">
        <v>1</v>
      </c>
      <c r="KD405" t="s">
        <v>772</v>
      </c>
      <c r="KE405" t="b">
        <v>1</v>
      </c>
      <c r="KO405" t="s">
        <v>554</v>
      </c>
      <c r="KW405" t="b">
        <v>1</v>
      </c>
      <c r="LH405" t="s">
        <v>500</v>
      </c>
      <c r="LI405" t="b">
        <v>1</v>
      </c>
      <c r="LR405" t="s">
        <v>5586</v>
      </c>
      <c r="LS405" t="b">
        <v>1</v>
      </c>
      <c r="LU405" t="b">
        <v>1</v>
      </c>
      <c r="LY405" t="b">
        <v>1</v>
      </c>
      <c r="ME405" t="b">
        <v>1</v>
      </c>
      <c r="MI405" t="s">
        <v>1226</v>
      </c>
      <c r="MO405" t="b">
        <v>1</v>
      </c>
      <c r="MY405" t="s">
        <v>1023</v>
      </c>
      <c r="NH405" t="b">
        <v>1</v>
      </c>
      <c r="NK405" t="s">
        <v>924</v>
      </c>
      <c r="NL405" t="b">
        <v>1</v>
      </c>
      <c r="NV405" t="s">
        <v>476</v>
      </c>
      <c r="NX405" t="s">
        <v>510</v>
      </c>
      <c r="NZ405" t="s">
        <v>3147</v>
      </c>
      <c r="OB405" t="b">
        <v>1</v>
      </c>
      <c r="OC405" t="b">
        <v>1</v>
      </c>
      <c r="OE405" t="b">
        <v>1</v>
      </c>
      <c r="OL405" t="s">
        <v>1902</v>
      </c>
      <c r="OP405" t="b">
        <v>1</v>
      </c>
      <c r="OR405" t="b">
        <v>1</v>
      </c>
      <c r="OW405" t="s">
        <v>1248</v>
      </c>
      <c r="PC405" t="b">
        <v>1</v>
      </c>
      <c r="PF405" t="b">
        <v>1</v>
      </c>
      <c r="PG405" t="b">
        <v>1</v>
      </c>
      <c r="PL405">
        <v>900</v>
      </c>
      <c r="PM405">
        <v>4200</v>
      </c>
      <c r="PN405" t="s">
        <v>1421</v>
      </c>
      <c r="PS405" t="b">
        <v>1</v>
      </c>
      <c r="PU405" t="b">
        <v>1</v>
      </c>
      <c r="QF405" t="s">
        <v>476</v>
      </c>
      <c r="QG405" t="s">
        <v>509</v>
      </c>
      <c r="QH405" t="b">
        <v>1</v>
      </c>
      <c r="QP405" t="s">
        <v>510</v>
      </c>
      <c r="QR405" t="s">
        <v>510</v>
      </c>
      <c r="RC405" t="s">
        <v>511</v>
      </c>
      <c r="RE405" t="s">
        <v>510</v>
      </c>
      <c r="RG405" t="s">
        <v>5587</v>
      </c>
      <c r="RH405" t="s">
        <v>1098</v>
      </c>
      <c r="RI405" t="b">
        <v>1</v>
      </c>
      <c r="RR405" t="s">
        <v>514</v>
      </c>
      <c r="RS405" t="b">
        <v>1</v>
      </c>
      <c r="SA405" t="s">
        <v>890</v>
      </c>
      <c r="SB405" t="s">
        <v>5588</v>
      </c>
      <c r="SC405">
        <v>92480499</v>
      </c>
      <c r="SD405" t="s">
        <v>5589</v>
      </c>
      <c r="SE405" s="2">
        <v>44602.61</v>
      </c>
      <c r="SF405">
        <v>404</v>
      </c>
      <c r="SH405">
        <v>-1</v>
      </c>
      <c r="SK405" t="s">
        <v>518</v>
      </c>
      <c r="SL405">
        <v>1692</v>
      </c>
      <c r="SM405" t="s">
        <v>983</v>
      </c>
      <c r="SN405">
        <v>648550</v>
      </c>
    </row>
    <row r="406" spans="1:508" hidden="1" x14ac:dyDescent="0.25">
      <c r="A406" t="s">
        <v>5590</v>
      </c>
      <c r="B406" t="s">
        <v>5591</v>
      </c>
      <c r="C406" t="s">
        <v>470</v>
      </c>
      <c r="D406" t="s">
        <v>5582</v>
      </c>
      <c r="E406" t="s">
        <v>950</v>
      </c>
      <c r="G406" s="1">
        <v>44602</v>
      </c>
      <c r="H406" t="s">
        <v>2762</v>
      </c>
      <c r="I406" t="s">
        <v>952</v>
      </c>
      <c r="J406" t="s">
        <v>476</v>
      </c>
      <c r="K406" t="s">
        <v>477</v>
      </c>
      <c r="L406" s="1">
        <v>43818</v>
      </c>
      <c r="M406" t="s">
        <v>1012</v>
      </c>
      <c r="O406" t="s">
        <v>572</v>
      </c>
      <c r="P406" t="s">
        <v>480</v>
      </c>
      <c r="Q406" t="s">
        <v>481</v>
      </c>
      <c r="R406" t="s">
        <v>479</v>
      </c>
      <c r="S406" t="s">
        <v>5592</v>
      </c>
      <c r="U406" t="b">
        <v>1</v>
      </c>
      <c r="W406" t="b">
        <v>1</v>
      </c>
      <c r="Y406" t="b">
        <v>1</v>
      </c>
      <c r="AA406" t="s">
        <v>483</v>
      </c>
      <c r="AB406" t="s">
        <v>878</v>
      </c>
      <c r="AC406">
        <v>1</v>
      </c>
      <c r="AD406">
        <v>0</v>
      </c>
      <c r="AE406">
        <v>2</v>
      </c>
      <c r="AF406">
        <v>2</v>
      </c>
      <c r="AG406">
        <v>2</v>
      </c>
      <c r="AH406">
        <v>2</v>
      </c>
      <c r="AI406">
        <v>1</v>
      </c>
      <c r="AJ406" t="s">
        <v>660</v>
      </c>
      <c r="AK406" t="s">
        <v>487</v>
      </c>
      <c r="AL406" t="s">
        <v>895</v>
      </c>
      <c r="AM406">
        <v>0</v>
      </c>
      <c r="AN406">
        <v>0</v>
      </c>
      <c r="AO406">
        <v>3</v>
      </c>
      <c r="AP406">
        <v>0</v>
      </c>
      <c r="AQ406">
        <v>4</v>
      </c>
      <c r="AR406">
        <v>0</v>
      </c>
      <c r="AS406" t="s">
        <v>487</v>
      </c>
      <c r="AT406" t="s">
        <v>526</v>
      </c>
      <c r="AU406" t="s">
        <v>722</v>
      </c>
      <c r="AV406" t="s">
        <v>895</v>
      </c>
      <c r="AW406" t="s">
        <v>485</v>
      </c>
      <c r="AX406" t="s">
        <v>722</v>
      </c>
      <c r="AY406" t="s">
        <v>5593</v>
      </c>
      <c r="AZ406">
        <v>16</v>
      </c>
      <c r="BA406" t="s">
        <v>803</v>
      </c>
      <c r="BC406" t="s">
        <v>953</v>
      </c>
      <c r="BE406" t="s">
        <v>787</v>
      </c>
      <c r="BG406" t="s">
        <v>5594</v>
      </c>
      <c r="BI406" t="b">
        <v>1</v>
      </c>
      <c r="BJ406" t="b">
        <v>1</v>
      </c>
      <c r="BL406" t="b">
        <v>1</v>
      </c>
      <c r="BQ406">
        <v>15</v>
      </c>
      <c r="BR406" t="s">
        <v>956</v>
      </c>
      <c r="BS406" t="s">
        <v>476</v>
      </c>
      <c r="BT406" t="s">
        <v>5595</v>
      </c>
      <c r="BU406" t="b">
        <v>0</v>
      </c>
      <c r="BV406" t="b">
        <v>1</v>
      </c>
      <c r="BW406" t="b">
        <v>0</v>
      </c>
      <c r="BX406" t="b">
        <v>1</v>
      </c>
      <c r="BY406" t="b">
        <v>0</v>
      </c>
      <c r="BZ406" t="b">
        <v>1</v>
      </c>
      <c r="CA406" t="b">
        <v>0</v>
      </c>
      <c r="CB406" t="b">
        <v>0</v>
      </c>
      <c r="CC406" t="b">
        <v>0</v>
      </c>
      <c r="CD406" t="b">
        <v>0</v>
      </c>
      <c r="CF406" t="s">
        <v>2414</v>
      </c>
      <c r="CG406" t="b">
        <v>1</v>
      </c>
      <c r="CH406" t="b">
        <v>0</v>
      </c>
      <c r="CI406" t="b">
        <v>0</v>
      </c>
      <c r="CJ406" t="b">
        <v>0</v>
      </c>
      <c r="CK406" t="b">
        <v>1</v>
      </c>
      <c r="CL406" t="b">
        <v>0</v>
      </c>
      <c r="CM406" t="b">
        <v>0</v>
      </c>
      <c r="CN406" t="b">
        <v>0</v>
      </c>
      <c r="CO406" t="b">
        <v>0</v>
      </c>
      <c r="CP406" t="b">
        <v>0</v>
      </c>
      <c r="CQ406" t="b">
        <v>0</v>
      </c>
      <c r="CR406" t="b">
        <v>0</v>
      </c>
      <c r="CS406" t="b">
        <v>0</v>
      </c>
      <c r="CT406" t="b">
        <v>0</v>
      </c>
      <c r="CV406" t="s">
        <v>989</v>
      </c>
      <c r="CW406" t="b">
        <v>0</v>
      </c>
      <c r="CX406" t="b">
        <v>1</v>
      </c>
      <c r="CY406" t="b">
        <v>0</v>
      </c>
      <c r="CZ406" t="b">
        <v>0</v>
      </c>
      <c r="DA406" t="b">
        <v>1</v>
      </c>
      <c r="DB406" t="b">
        <v>0</v>
      </c>
      <c r="DC406" t="b">
        <v>0</v>
      </c>
      <c r="DE406">
        <v>4</v>
      </c>
      <c r="DF406">
        <v>3</v>
      </c>
      <c r="DJ406">
        <v>1</v>
      </c>
      <c r="DK406">
        <v>1</v>
      </c>
      <c r="DP406" t="s">
        <v>510</v>
      </c>
      <c r="DQ406" t="s">
        <v>1403</v>
      </c>
      <c r="DW406" t="b">
        <v>1</v>
      </c>
      <c r="EC406" t="s">
        <v>476</v>
      </c>
      <c r="ED406" t="s">
        <v>1684</v>
      </c>
      <c r="EI406" t="b">
        <v>1</v>
      </c>
      <c r="EJ406" t="b">
        <v>1</v>
      </c>
      <c r="EK406" t="b">
        <v>1</v>
      </c>
      <c r="EP406" t="s">
        <v>510</v>
      </c>
      <c r="EQ406" t="s">
        <v>1038</v>
      </c>
      <c r="ES406" t="b">
        <v>1</v>
      </c>
      <c r="FA406" t="s">
        <v>510</v>
      </c>
      <c r="FB406" t="s">
        <v>510</v>
      </c>
      <c r="FC406" t="s">
        <v>510</v>
      </c>
      <c r="FD406" t="s">
        <v>510</v>
      </c>
      <c r="FE406" t="s">
        <v>510</v>
      </c>
      <c r="FF406" t="s">
        <v>510</v>
      </c>
      <c r="FG406" t="s">
        <v>476</v>
      </c>
      <c r="FH406" t="s">
        <v>510</v>
      </c>
      <c r="FI406" t="s">
        <v>510</v>
      </c>
      <c r="FJ406" t="s">
        <v>476</v>
      </c>
      <c r="FK406" t="s">
        <v>476</v>
      </c>
      <c r="FL406" t="s">
        <v>510</v>
      </c>
      <c r="FN406" t="s">
        <v>510</v>
      </c>
      <c r="FO406" t="s">
        <v>510</v>
      </c>
      <c r="FP406" t="s">
        <v>510</v>
      </c>
      <c r="FQ406" t="s">
        <v>510</v>
      </c>
      <c r="FR406" t="s">
        <v>510</v>
      </c>
      <c r="FS406" t="s">
        <v>510</v>
      </c>
      <c r="FT406" t="s">
        <v>510</v>
      </c>
      <c r="FU406" t="s">
        <v>476</v>
      </c>
      <c r="FV406" t="s">
        <v>510</v>
      </c>
      <c r="FW406" t="s">
        <v>476</v>
      </c>
      <c r="FX406" t="s">
        <v>510</v>
      </c>
      <c r="FY406" t="s">
        <v>510</v>
      </c>
      <c r="FZ406" t="s">
        <v>510</v>
      </c>
      <c r="GA406" t="s">
        <v>510</v>
      </c>
      <c r="GB406">
        <f>IF(Table1[[#This Row],[msna/Demographic_info/HH_members_group/total_m_c_muac]]=0,"",COUNTIF(Table1[[#This Row],[Grain or tubers e.g. bread, rice, noodles, bulger, frikeh, kaak, pasta, andoumeh, manakish, thick grain-based porridge, potatoes]:[Breastmilk]],"Yes"))</f>
        <v>2</v>
      </c>
      <c r="GC406" t="str">
        <f>IF(Table1[[#This Row],[Column1]]="","",IF(Table1[[#This Row],[Please select the assessment type:]]="Livelihood and Protection (MHPSS, CP, GBV)","",IF(Table1[[#This Row],[Column1]]&gt;4,"diverse","not diverse")))</f>
        <v>not diverse</v>
      </c>
      <c r="GD406">
        <v>2</v>
      </c>
      <c r="GE406" t="s">
        <v>485</v>
      </c>
      <c r="GF406">
        <v>1</v>
      </c>
      <c r="GG406" t="s">
        <v>486</v>
      </c>
      <c r="GH406" t="s">
        <v>5596</v>
      </c>
      <c r="GJ406" t="b">
        <v>1</v>
      </c>
      <c r="GK406" t="b">
        <v>1</v>
      </c>
      <c r="GM406" t="b">
        <v>1</v>
      </c>
      <c r="GN406" t="b">
        <v>1</v>
      </c>
      <c r="GT406" t="b">
        <v>1</v>
      </c>
      <c r="GU406" t="b">
        <v>1</v>
      </c>
      <c r="GV406" t="b">
        <v>1</v>
      </c>
      <c r="HA406" t="s">
        <v>5597</v>
      </c>
      <c r="HB406" t="b">
        <v>1</v>
      </c>
      <c r="HC406" t="b">
        <v>1</v>
      </c>
      <c r="HD406" t="b">
        <v>1</v>
      </c>
      <c r="HF406" t="b">
        <v>1</v>
      </c>
      <c r="HG406" t="b">
        <v>1</v>
      </c>
      <c r="HO406" t="s">
        <v>5598</v>
      </c>
      <c r="HP406" t="s">
        <v>768</v>
      </c>
      <c r="HQ406" t="b">
        <v>1</v>
      </c>
      <c r="IC406" t="s">
        <v>1107</v>
      </c>
      <c r="ID406" t="b">
        <v>1</v>
      </c>
      <c r="IP406" t="s">
        <v>1243</v>
      </c>
      <c r="IQ406" t="b">
        <v>1</v>
      </c>
      <c r="IZ406" t="s">
        <v>769</v>
      </c>
      <c r="JB406" t="s">
        <v>390</v>
      </c>
      <c r="JN406" t="b">
        <v>1</v>
      </c>
      <c r="JP406" t="s">
        <v>5599</v>
      </c>
      <c r="JQ406" t="s">
        <v>771</v>
      </c>
      <c r="JR406" t="s">
        <v>772</v>
      </c>
      <c r="JS406" t="b">
        <v>1</v>
      </c>
      <c r="KD406" t="s">
        <v>826</v>
      </c>
      <c r="KE406" t="b">
        <v>1</v>
      </c>
      <c r="KI406" t="b">
        <v>1</v>
      </c>
      <c r="KO406" t="s">
        <v>554</v>
      </c>
      <c r="KW406" t="b">
        <v>1</v>
      </c>
      <c r="LH406" t="s">
        <v>554</v>
      </c>
      <c r="LP406" t="b">
        <v>1</v>
      </c>
      <c r="LR406" t="s">
        <v>5600</v>
      </c>
      <c r="LS406" t="b">
        <v>1</v>
      </c>
      <c r="MA406" t="b">
        <v>1</v>
      </c>
      <c r="ME406" t="b">
        <v>1</v>
      </c>
      <c r="MI406" t="s">
        <v>1226</v>
      </c>
      <c r="MO406" t="b">
        <v>1</v>
      </c>
      <c r="MY406" t="s">
        <v>1023</v>
      </c>
      <c r="NH406" t="b">
        <v>1</v>
      </c>
      <c r="NK406" t="s">
        <v>924</v>
      </c>
      <c r="NL406" t="b">
        <v>1</v>
      </c>
      <c r="NV406" t="s">
        <v>510</v>
      </c>
      <c r="NW406" t="s">
        <v>5601</v>
      </c>
      <c r="NX406" t="s">
        <v>510</v>
      </c>
      <c r="NZ406" t="s">
        <v>3147</v>
      </c>
      <c r="OB406" t="b">
        <v>1</v>
      </c>
      <c r="OC406" t="b">
        <v>1</v>
      </c>
      <c r="OE406" t="b">
        <v>1</v>
      </c>
      <c r="OL406" t="s">
        <v>975</v>
      </c>
      <c r="OO406" t="b">
        <v>1</v>
      </c>
      <c r="OP406" t="b">
        <v>1</v>
      </c>
      <c r="OW406" t="s">
        <v>1133</v>
      </c>
      <c r="PB406" t="b">
        <v>1</v>
      </c>
      <c r="PG406" t="b">
        <v>1</v>
      </c>
      <c r="PL406">
        <v>3000</v>
      </c>
      <c r="PM406">
        <v>7000</v>
      </c>
      <c r="PN406" t="s">
        <v>1421</v>
      </c>
      <c r="PS406" t="b">
        <v>1</v>
      </c>
      <c r="PU406" t="b">
        <v>1</v>
      </c>
      <c r="QF406" t="s">
        <v>476</v>
      </c>
      <c r="QG406" t="s">
        <v>509</v>
      </c>
      <c r="QH406" t="b">
        <v>1</v>
      </c>
      <c r="QP406" t="s">
        <v>510</v>
      </c>
      <c r="QR406" t="s">
        <v>510</v>
      </c>
      <c r="RC406" t="s">
        <v>511</v>
      </c>
      <c r="RE406" t="s">
        <v>510</v>
      </c>
      <c r="RG406" t="s">
        <v>5602</v>
      </c>
      <c r="RH406" t="s">
        <v>1098</v>
      </c>
      <c r="RI406" t="b">
        <v>1</v>
      </c>
      <c r="RR406" t="s">
        <v>514</v>
      </c>
      <c r="RS406" t="b">
        <v>1</v>
      </c>
      <c r="SA406" t="s">
        <v>515</v>
      </c>
      <c r="SB406" t="s">
        <v>5603</v>
      </c>
      <c r="SC406">
        <v>92480502</v>
      </c>
      <c r="SD406" t="s">
        <v>5604</v>
      </c>
      <c r="SE406" s="2">
        <v>44602.610011574077</v>
      </c>
      <c r="SF406">
        <v>405</v>
      </c>
      <c r="SH406">
        <v>-1</v>
      </c>
      <c r="SK406" t="s">
        <v>518</v>
      </c>
      <c r="SL406">
        <v>1843</v>
      </c>
      <c r="SM406" t="s">
        <v>983</v>
      </c>
      <c r="SN406">
        <v>648550</v>
      </c>
    </row>
    <row r="407" spans="1:508" hidden="1" x14ac:dyDescent="0.25">
      <c r="A407" t="s">
        <v>5605</v>
      </c>
      <c r="B407" t="s">
        <v>5606</v>
      </c>
      <c r="D407" t="s">
        <v>5571</v>
      </c>
      <c r="E407" t="s">
        <v>950</v>
      </c>
      <c r="G407" s="1">
        <v>44602</v>
      </c>
      <c r="H407" t="s">
        <v>2762</v>
      </c>
      <c r="I407" t="s">
        <v>952</v>
      </c>
      <c r="J407" t="s">
        <v>476</v>
      </c>
      <c r="K407" t="s">
        <v>477</v>
      </c>
      <c r="L407" s="1">
        <v>43506</v>
      </c>
      <c r="M407" t="s">
        <v>478</v>
      </c>
      <c r="O407" t="s">
        <v>572</v>
      </c>
      <c r="P407" t="s">
        <v>721</v>
      </c>
      <c r="Q407" t="s">
        <v>573</v>
      </c>
      <c r="R407" t="s">
        <v>572</v>
      </c>
      <c r="S407" t="s">
        <v>482</v>
      </c>
      <c r="T407" t="b">
        <v>1</v>
      </c>
      <c r="AA407" t="s">
        <v>802</v>
      </c>
      <c r="AB407" t="s">
        <v>549</v>
      </c>
      <c r="AC407">
        <v>0</v>
      </c>
      <c r="AD407">
        <v>0</v>
      </c>
      <c r="AE407">
        <v>0</v>
      </c>
      <c r="AF407">
        <v>0</v>
      </c>
      <c r="AG407">
        <v>0</v>
      </c>
      <c r="AH407">
        <v>0</v>
      </c>
      <c r="AI407">
        <v>0</v>
      </c>
      <c r="AJ407" t="s">
        <v>470</v>
      </c>
      <c r="AK407" t="s">
        <v>470</v>
      </c>
      <c r="AL407" t="s">
        <v>470</v>
      </c>
      <c r="AM407">
        <v>0</v>
      </c>
      <c r="AN407">
        <v>0</v>
      </c>
      <c r="AO407">
        <v>0</v>
      </c>
      <c r="AP407">
        <v>0</v>
      </c>
      <c r="AQ407">
        <v>3</v>
      </c>
      <c r="AR407">
        <v>1</v>
      </c>
      <c r="AS407" t="s">
        <v>470</v>
      </c>
      <c r="AT407" t="s">
        <v>526</v>
      </c>
      <c r="AU407" t="s">
        <v>526</v>
      </c>
      <c r="AV407" t="s">
        <v>470</v>
      </c>
      <c r="AW407" t="s">
        <v>470</v>
      </c>
      <c r="AX407" t="s">
        <v>526</v>
      </c>
      <c r="AY407" t="s">
        <v>526</v>
      </c>
      <c r="AZ407">
        <v>4</v>
      </c>
      <c r="BA407" t="s">
        <v>803</v>
      </c>
      <c r="BC407" t="s">
        <v>1034</v>
      </c>
      <c r="BE407" t="s">
        <v>787</v>
      </c>
      <c r="BG407" t="s">
        <v>1558</v>
      </c>
      <c r="BJ407" t="b">
        <v>1</v>
      </c>
      <c r="BK407" t="b">
        <v>1</v>
      </c>
      <c r="BQ407">
        <v>10</v>
      </c>
      <c r="BR407" t="s">
        <v>956</v>
      </c>
      <c r="BS407" t="s">
        <v>476</v>
      </c>
      <c r="BT407" t="s">
        <v>1351</v>
      </c>
      <c r="BU407" t="b">
        <v>1</v>
      </c>
      <c r="BV407" t="b">
        <v>0</v>
      </c>
      <c r="BW407" t="b">
        <v>0</v>
      </c>
      <c r="BX407" t="b">
        <v>0</v>
      </c>
      <c r="BY407" t="b">
        <v>0</v>
      </c>
      <c r="BZ407" t="b">
        <v>0</v>
      </c>
      <c r="CA407" t="b">
        <v>0</v>
      </c>
      <c r="CB407" t="b">
        <v>0</v>
      </c>
      <c r="CC407" t="b">
        <v>0</v>
      </c>
      <c r="CD407" t="b">
        <v>0</v>
      </c>
      <c r="CF407" t="s">
        <v>5607</v>
      </c>
      <c r="CG407" t="b">
        <v>0</v>
      </c>
      <c r="CH407" t="b">
        <v>0</v>
      </c>
      <c r="CI407" t="b">
        <v>0</v>
      </c>
      <c r="CJ407" t="b">
        <v>0</v>
      </c>
      <c r="CK407" t="b">
        <v>1</v>
      </c>
      <c r="CL407" t="b">
        <v>0</v>
      </c>
      <c r="CM407" t="b">
        <v>0</v>
      </c>
      <c r="CN407" t="b">
        <v>0</v>
      </c>
      <c r="CO407" t="b">
        <v>0</v>
      </c>
      <c r="CP407" t="b">
        <v>0</v>
      </c>
      <c r="CQ407" t="b">
        <v>0</v>
      </c>
      <c r="CR407" t="b">
        <v>0</v>
      </c>
      <c r="CS407" t="b">
        <v>1</v>
      </c>
      <c r="CT407" t="b">
        <v>0</v>
      </c>
      <c r="CU407" t="s">
        <v>5608</v>
      </c>
      <c r="CV407" t="s">
        <v>5609</v>
      </c>
      <c r="CW407" t="b">
        <v>0</v>
      </c>
      <c r="CX407" t="b">
        <v>1</v>
      </c>
      <c r="CY407" t="b">
        <v>0</v>
      </c>
      <c r="CZ407" t="b">
        <v>1</v>
      </c>
      <c r="DA407" t="b">
        <v>1</v>
      </c>
      <c r="DB407" t="b">
        <v>0</v>
      </c>
      <c r="DC407" t="b">
        <v>0</v>
      </c>
      <c r="DF407">
        <v>1</v>
      </c>
      <c r="DJ407">
        <v>1</v>
      </c>
      <c r="DK407">
        <v>1</v>
      </c>
      <c r="DP407" t="s">
        <v>476</v>
      </c>
      <c r="EC407" t="s">
        <v>476</v>
      </c>
      <c r="ED407" t="s">
        <v>1158</v>
      </c>
      <c r="EJ407" t="b">
        <v>1</v>
      </c>
      <c r="EK407" t="b">
        <v>1</v>
      </c>
      <c r="EP407" t="s">
        <v>510</v>
      </c>
      <c r="EQ407" t="s">
        <v>1428</v>
      </c>
      <c r="ER407" t="b">
        <v>1</v>
      </c>
      <c r="ET407" t="b">
        <v>1</v>
      </c>
      <c r="EY407" t="s">
        <v>5610</v>
      </c>
      <c r="FA407" t="s">
        <v>476</v>
      </c>
      <c r="FB407" t="s">
        <v>476</v>
      </c>
      <c r="FC407" t="s">
        <v>476</v>
      </c>
      <c r="FD407" t="s">
        <v>476</v>
      </c>
      <c r="FE407" t="s">
        <v>510</v>
      </c>
      <c r="FF407" t="s">
        <v>510</v>
      </c>
      <c r="FG407" t="s">
        <v>476</v>
      </c>
      <c r="FH407" t="s">
        <v>510</v>
      </c>
      <c r="FI407" t="s">
        <v>476</v>
      </c>
      <c r="FJ407" t="s">
        <v>510</v>
      </c>
      <c r="FK407" t="s">
        <v>476</v>
      </c>
      <c r="FL407" t="s">
        <v>510</v>
      </c>
      <c r="GB407">
        <f>IF(Table1[[#This Row],[msna/Demographic_info/HH_members_group/total_m_c_muac]]=0,"",COUNTIF(Table1[[#This Row],[Grain or tubers e.g. bread, rice, noodles, bulger, frikeh, kaak, pasta, andoumeh, manakish, thick grain-based porridge, potatoes]:[Breastmilk]],"Yes"))</f>
        <v>0</v>
      </c>
      <c r="GC407" t="str">
        <f>IF(Table1[[#This Row],[Column1]]="","",IF(Table1[[#This Row],[Please select the assessment type:]]="Livelihood and Protection (MHPSS, CP, GBV)","",IF(Table1[[#This Row],[Column1]]&gt;4,"diverse","not diverse")))</f>
        <v>not diverse</v>
      </c>
      <c r="GH407" t="s">
        <v>5611</v>
      </c>
      <c r="GI407" t="b">
        <v>1</v>
      </c>
      <c r="GJ407" t="b">
        <v>1</v>
      </c>
      <c r="GL407" t="b">
        <v>1</v>
      </c>
      <c r="GV407" t="b">
        <v>1</v>
      </c>
      <c r="HA407" t="s">
        <v>2955</v>
      </c>
      <c r="HB407" t="b">
        <v>1</v>
      </c>
      <c r="HE407" t="b">
        <v>1</v>
      </c>
      <c r="HF407" t="b">
        <v>1</v>
      </c>
      <c r="HO407" t="s">
        <v>5612</v>
      </c>
      <c r="HP407" t="s">
        <v>1711</v>
      </c>
      <c r="HQ407" t="b">
        <v>1</v>
      </c>
      <c r="HR407" t="b">
        <v>1</v>
      </c>
      <c r="HT407" t="b">
        <v>1</v>
      </c>
      <c r="HY407" t="b">
        <v>1</v>
      </c>
      <c r="IC407" t="s">
        <v>1242</v>
      </c>
      <c r="ID407" t="b">
        <v>1</v>
      </c>
      <c r="IE407" t="b">
        <v>1</v>
      </c>
      <c r="IP407" t="s">
        <v>1243</v>
      </c>
      <c r="IQ407" t="b">
        <v>1</v>
      </c>
      <c r="IZ407" t="s">
        <v>769</v>
      </c>
      <c r="JB407" t="s">
        <v>1260</v>
      </c>
      <c r="JC407" t="b">
        <v>1</v>
      </c>
      <c r="JH407" t="b">
        <v>1</v>
      </c>
      <c r="JQ407" t="s">
        <v>771</v>
      </c>
      <c r="JR407" t="s">
        <v>826</v>
      </c>
      <c r="JS407" t="b">
        <v>1</v>
      </c>
      <c r="JW407" t="b">
        <v>1</v>
      </c>
      <c r="KD407" t="s">
        <v>826</v>
      </c>
      <c r="KE407" t="b">
        <v>1</v>
      </c>
      <c r="KI407" t="b">
        <v>1</v>
      </c>
      <c r="KO407" t="s">
        <v>554</v>
      </c>
      <c r="KW407" t="b">
        <v>1</v>
      </c>
      <c r="LH407" t="s">
        <v>4763</v>
      </c>
      <c r="LI407" t="b">
        <v>1</v>
      </c>
      <c r="LO407" t="b">
        <v>1</v>
      </c>
      <c r="LQ407" t="s">
        <v>5613</v>
      </c>
      <c r="LR407" t="s">
        <v>5614</v>
      </c>
      <c r="LS407" t="b">
        <v>1</v>
      </c>
      <c r="LT407" t="b">
        <v>1</v>
      </c>
      <c r="LU407" t="b">
        <v>1</v>
      </c>
      <c r="LW407" t="b">
        <v>1</v>
      </c>
      <c r="MD407" t="b">
        <v>1</v>
      </c>
      <c r="MI407" t="s">
        <v>1226</v>
      </c>
      <c r="MO407" t="b">
        <v>1</v>
      </c>
      <c r="NZ407" t="s">
        <v>1114</v>
      </c>
      <c r="OB407" t="b">
        <v>1</v>
      </c>
      <c r="OC407" t="b">
        <v>1</v>
      </c>
      <c r="OF407" t="b">
        <v>1</v>
      </c>
      <c r="OL407" t="s">
        <v>2421</v>
      </c>
      <c r="OU407" t="b">
        <v>1</v>
      </c>
      <c r="OW407" t="s">
        <v>562</v>
      </c>
      <c r="PA407" t="b">
        <v>1</v>
      </c>
      <c r="PL407">
        <v>1500</v>
      </c>
      <c r="PM407">
        <v>2000</v>
      </c>
      <c r="PN407" t="s">
        <v>1421</v>
      </c>
      <c r="PS407" t="b">
        <v>1</v>
      </c>
      <c r="PU407" t="b">
        <v>1</v>
      </c>
      <c r="QF407" t="s">
        <v>476</v>
      </c>
      <c r="QG407" t="s">
        <v>509</v>
      </c>
      <c r="QH407" t="b">
        <v>1</v>
      </c>
      <c r="QP407" t="s">
        <v>771</v>
      </c>
      <c r="QR407" t="s">
        <v>510</v>
      </c>
      <c r="RC407" t="s">
        <v>1135</v>
      </c>
      <c r="RE407" t="s">
        <v>510</v>
      </c>
      <c r="RG407" t="s">
        <v>5615</v>
      </c>
      <c r="RH407" t="s">
        <v>814</v>
      </c>
      <c r="RI407" t="b">
        <v>1</v>
      </c>
      <c r="RL407" t="b">
        <v>1</v>
      </c>
      <c r="RR407" t="s">
        <v>589</v>
      </c>
      <c r="RW407" t="b">
        <v>1</v>
      </c>
      <c r="SA407" t="s">
        <v>1213</v>
      </c>
      <c r="SB407" t="s">
        <v>5616</v>
      </c>
      <c r="SC407">
        <v>92480503</v>
      </c>
      <c r="SD407" t="s">
        <v>5617</v>
      </c>
      <c r="SE407" s="2">
        <v>44602.610023148147</v>
      </c>
      <c r="SF407">
        <v>406</v>
      </c>
      <c r="SH407">
        <v>-1</v>
      </c>
      <c r="SK407" t="s">
        <v>518</v>
      </c>
      <c r="SL407">
        <v>1790</v>
      </c>
      <c r="SM407" t="s">
        <v>983</v>
      </c>
      <c r="SN407">
        <v>648550</v>
      </c>
    </row>
    <row r="408" spans="1:508" hidden="1" x14ac:dyDescent="0.25">
      <c r="A408" t="s">
        <v>5618</v>
      </c>
      <c r="B408" t="s">
        <v>5619</v>
      </c>
      <c r="D408" t="s">
        <v>5582</v>
      </c>
      <c r="E408" t="s">
        <v>950</v>
      </c>
      <c r="G408" s="1">
        <v>44602</v>
      </c>
      <c r="H408" t="s">
        <v>2762</v>
      </c>
      <c r="I408" t="s">
        <v>952</v>
      </c>
      <c r="J408" t="s">
        <v>476</v>
      </c>
      <c r="K408" t="s">
        <v>522</v>
      </c>
      <c r="M408" t="s">
        <v>478</v>
      </c>
      <c r="O408" t="s">
        <v>479</v>
      </c>
      <c r="P408" t="s">
        <v>721</v>
      </c>
      <c r="Q408" t="s">
        <v>573</v>
      </c>
      <c r="R408" t="s">
        <v>479</v>
      </c>
      <c r="S408" t="s">
        <v>524</v>
      </c>
      <c r="W408" t="b">
        <v>1</v>
      </c>
      <c r="AA408" t="s">
        <v>483</v>
      </c>
      <c r="AB408" t="s">
        <v>594</v>
      </c>
      <c r="AC408">
        <v>0</v>
      </c>
      <c r="AD408">
        <v>0</v>
      </c>
      <c r="AE408">
        <v>0</v>
      </c>
      <c r="AF408">
        <v>0</v>
      </c>
      <c r="AG408">
        <v>1</v>
      </c>
      <c r="AH408">
        <v>0</v>
      </c>
      <c r="AI408">
        <v>1</v>
      </c>
      <c r="AJ408" t="s">
        <v>486</v>
      </c>
      <c r="AK408" t="s">
        <v>486</v>
      </c>
      <c r="AL408" t="s">
        <v>485</v>
      </c>
      <c r="AM408">
        <v>0</v>
      </c>
      <c r="AN408">
        <v>0</v>
      </c>
      <c r="AO408">
        <v>0</v>
      </c>
      <c r="AP408">
        <v>0</v>
      </c>
      <c r="AQ408">
        <v>1</v>
      </c>
      <c r="AR408">
        <v>0</v>
      </c>
      <c r="AS408" t="s">
        <v>470</v>
      </c>
      <c r="AT408" t="s">
        <v>486</v>
      </c>
      <c r="AU408" t="s">
        <v>486</v>
      </c>
      <c r="AV408" t="s">
        <v>486</v>
      </c>
      <c r="AW408" t="s">
        <v>470</v>
      </c>
      <c r="AX408" t="s">
        <v>485</v>
      </c>
      <c r="AY408" t="s">
        <v>487</v>
      </c>
      <c r="AZ408">
        <v>3</v>
      </c>
      <c r="BA408" t="s">
        <v>787</v>
      </c>
      <c r="BC408" t="s">
        <v>953</v>
      </c>
      <c r="BE408" t="s">
        <v>954</v>
      </c>
      <c r="BG408" t="s">
        <v>5620</v>
      </c>
      <c r="BI408" t="b">
        <v>1</v>
      </c>
      <c r="BJ408" t="b">
        <v>1</v>
      </c>
      <c r="BL408" t="b">
        <v>1</v>
      </c>
      <c r="BQ408">
        <v>15</v>
      </c>
      <c r="BR408" t="s">
        <v>956</v>
      </c>
      <c r="BS408" t="s">
        <v>510</v>
      </c>
      <c r="CV408" t="s">
        <v>989</v>
      </c>
      <c r="CW408" t="b">
        <v>0</v>
      </c>
      <c r="CX408" t="b">
        <v>1</v>
      </c>
      <c r="CY408" t="b">
        <v>0</v>
      </c>
      <c r="CZ408" t="b">
        <v>0</v>
      </c>
      <c r="DA408" t="b">
        <v>1</v>
      </c>
      <c r="DB408" t="b">
        <v>0</v>
      </c>
      <c r="DC408" t="b">
        <v>0</v>
      </c>
      <c r="DF408">
        <v>1</v>
      </c>
      <c r="DH408">
        <v>1</v>
      </c>
      <c r="DP408" t="s">
        <v>510</v>
      </c>
      <c r="DQ408" t="s">
        <v>3338</v>
      </c>
      <c r="DU408" t="b">
        <v>1</v>
      </c>
      <c r="EC408" t="s">
        <v>476</v>
      </c>
      <c r="ED408" t="s">
        <v>2953</v>
      </c>
      <c r="EH408" t="b">
        <v>1</v>
      </c>
      <c r="EI408" t="b">
        <v>1</v>
      </c>
      <c r="EJ408" t="b">
        <v>1</v>
      </c>
      <c r="EP408" t="s">
        <v>510</v>
      </c>
      <c r="EQ408" t="s">
        <v>960</v>
      </c>
      <c r="ER408" t="b">
        <v>1</v>
      </c>
      <c r="ES408" t="b">
        <v>1</v>
      </c>
      <c r="FA408" t="s">
        <v>476</v>
      </c>
      <c r="FB408" t="s">
        <v>510</v>
      </c>
      <c r="FC408" t="s">
        <v>510</v>
      </c>
      <c r="FD408" t="s">
        <v>476</v>
      </c>
      <c r="FE408" t="s">
        <v>510</v>
      </c>
      <c r="FF408" t="s">
        <v>510</v>
      </c>
      <c r="FG408" t="s">
        <v>476</v>
      </c>
      <c r="FH408" t="s">
        <v>510</v>
      </c>
      <c r="FI408" t="s">
        <v>510</v>
      </c>
      <c r="FJ408" t="s">
        <v>476</v>
      </c>
      <c r="FK408" t="s">
        <v>476</v>
      </c>
      <c r="FL408" t="s">
        <v>510</v>
      </c>
      <c r="GB408">
        <f>IF(Table1[[#This Row],[msna/Demographic_info/HH_members_group/total_m_c_muac]]=0,"",COUNTIF(Table1[[#This Row],[Grain or tubers e.g. bread, rice, noodles, bulger, frikeh, kaak, pasta, andoumeh, manakish, thick grain-based porridge, potatoes]:[Breastmilk]],"Yes"))</f>
        <v>0</v>
      </c>
      <c r="GC408" t="str">
        <f>IF(Table1[[#This Row],[Column1]]="","",IF(Table1[[#This Row],[Please select the assessment type:]]="Livelihood and Protection (MHPSS, CP, GBV)","",IF(Table1[[#This Row],[Column1]]&gt;4,"diverse","not diverse")))</f>
        <v>not diverse</v>
      </c>
      <c r="GH408" t="s">
        <v>5621</v>
      </c>
      <c r="GJ408" t="b">
        <v>1</v>
      </c>
      <c r="GL408" t="b">
        <v>1</v>
      </c>
      <c r="GO408" t="b">
        <v>1</v>
      </c>
      <c r="GT408" t="b">
        <v>1</v>
      </c>
      <c r="GV408" t="b">
        <v>1</v>
      </c>
      <c r="HA408" t="s">
        <v>1367</v>
      </c>
      <c r="HD408" t="b">
        <v>1</v>
      </c>
      <c r="HF408" t="b">
        <v>1</v>
      </c>
      <c r="HO408" t="s">
        <v>5622</v>
      </c>
      <c r="HP408" t="s">
        <v>806</v>
      </c>
      <c r="HQ408" t="b">
        <v>1</v>
      </c>
      <c r="HT408" t="b">
        <v>1</v>
      </c>
      <c r="IC408" t="s">
        <v>1107</v>
      </c>
      <c r="ID408" t="b">
        <v>1</v>
      </c>
      <c r="IP408" t="s">
        <v>1243</v>
      </c>
      <c r="IQ408" t="b">
        <v>1</v>
      </c>
      <c r="IZ408" t="s">
        <v>769</v>
      </c>
      <c r="JB408" t="s">
        <v>788</v>
      </c>
      <c r="JO408" t="b">
        <v>1</v>
      </c>
      <c r="JQ408" t="s">
        <v>510</v>
      </c>
      <c r="JR408" t="s">
        <v>772</v>
      </c>
      <c r="JS408" t="b">
        <v>1</v>
      </c>
      <c r="KD408" t="s">
        <v>826</v>
      </c>
      <c r="KE408" t="b">
        <v>1</v>
      </c>
      <c r="KI408" t="b">
        <v>1</v>
      </c>
      <c r="KO408" t="s">
        <v>554</v>
      </c>
      <c r="KW408" t="b">
        <v>1</v>
      </c>
      <c r="LH408" t="s">
        <v>554</v>
      </c>
      <c r="LP408" t="b">
        <v>1</v>
      </c>
      <c r="LR408" t="s">
        <v>5623</v>
      </c>
      <c r="LS408" t="b">
        <v>1</v>
      </c>
      <c r="LU408" t="b">
        <v>1</v>
      </c>
      <c r="MA408" t="b">
        <v>1</v>
      </c>
      <c r="ME408" t="b">
        <v>1</v>
      </c>
      <c r="MI408" t="s">
        <v>1226</v>
      </c>
      <c r="MO408" t="b">
        <v>1</v>
      </c>
      <c r="MY408" t="s">
        <v>1276</v>
      </c>
      <c r="NA408" t="b">
        <v>1</v>
      </c>
      <c r="NK408" t="s">
        <v>504</v>
      </c>
      <c r="NT408" t="b">
        <v>1</v>
      </c>
      <c r="NV408" t="s">
        <v>476</v>
      </c>
      <c r="NX408" t="s">
        <v>510</v>
      </c>
      <c r="NZ408" t="s">
        <v>1247</v>
      </c>
      <c r="OB408" t="b">
        <v>1</v>
      </c>
      <c r="OE408" t="b">
        <v>1</v>
      </c>
      <c r="OF408" t="b">
        <v>1</v>
      </c>
      <c r="OL408" t="s">
        <v>975</v>
      </c>
      <c r="OO408" t="b">
        <v>1</v>
      </c>
      <c r="OP408" t="b">
        <v>1</v>
      </c>
      <c r="OW408" t="s">
        <v>608</v>
      </c>
      <c r="PE408" t="b">
        <v>1</v>
      </c>
      <c r="PL408">
        <v>950</v>
      </c>
      <c r="PM408">
        <v>2500</v>
      </c>
      <c r="PN408" t="s">
        <v>1004</v>
      </c>
      <c r="PT408" t="b">
        <v>1</v>
      </c>
      <c r="PU408" t="b">
        <v>1</v>
      </c>
      <c r="QF408" t="s">
        <v>510</v>
      </c>
      <c r="QP408" t="s">
        <v>510</v>
      </c>
      <c r="QR408" t="s">
        <v>510</v>
      </c>
      <c r="RC408" t="s">
        <v>511</v>
      </c>
      <c r="RE408" t="s">
        <v>510</v>
      </c>
      <c r="RG408" t="s">
        <v>5624</v>
      </c>
      <c r="RH408" t="s">
        <v>1098</v>
      </c>
      <c r="RI408" t="b">
        <v>1</v>
      </c>
      <c r="RR408" t="s">
        <v>716</v>
      </c>
      <c r="RS408" t="b">
        <v>1</v>
      </c>
      <c r="RW408" t="b">
        <v>1</v>
      </c>
      <c r="SA408" t="s">
        <v>5625</v>
      </c>
      <c r="SB408" t="s">
        <v>5626</v>
      </c>
      <c r="SC408">
        <v>92480505</v>
      </c>
      <c r="SD408" t="s">
        <v>5627</v>
      </c>
      <c r="SE408" s="2">
        <v>44602.610023148147</v>
      </c>
      <c r="SF408">
        <v>407</v>
      </c>
      <c r="SH408">
        <v>-1</v>
      </c>
      <c r="SK408" t="s">
        <v>518</v>
      </c>
      <c r="SL408">
        <v>1506</v>
      </c>
      <c r="SM408" t="s">
        <v>983</v>
      </c>
      <c r="SN408">
        <v>648550</v>
      </c>
    </row>
    <row r="409" spans="1:508" hidden="1" x14ac:dyDescent="0.25">
      <c r="A409" t="s">
        <v>5628</v>
      </c>
      <c r="B409" t="s">
        <v>5629</v>
      </c>
      <c r="D409" t="s">
        <v>5582</v>
      </c>
      <c r="E409" t="s">
        <v>950</v>
      </c>
      <c r="G409" s="1">
        <v>44602</v>
      </c>
      <c r="H409" t="s">
        <v>2762</v>
      </c>
      <c r="I409" t="s">
        <v>952</v>
      </c>
      <c r="J409" t="s">
        <v>476</v>
      </c>
      <c r="K409" t="s">
        <v>522</v>
      </c>
      <c r="M409" t="s">
        <v>1012</v>
      </c>
      <c r="O409" t="s">
        <v>572</v>
      </c>
      <c r="P409" t="s">
        <v>480</v>
      </c>
      <c r="Q409" t="s">
        <v>481</v>
      </c>
      <c r="R409" t="s">
        <v>479</v>
      </c>
      <c r="S409" t="s">
        <v>482</v>
      </c>
      <c r="T409" t="b">
        <v>1</v>
      </c>
      <c r="AA409" t="s">
        <v>483</v>
      </c>
      <c r="AB409" t="s">
        <v>574</v>
      </c>
      <c r="AC409">
        <v>1</v>
      </c>
      <c r="AD409">
        <v>0</v>
      </c>
      <c r="AE409">
        <v>0</v>
      </c>
      <c r="AF409">
        <v>0</v>
      </c>
      <c r="AG409">
        <v>0</v>
      </c>
      <c r="AH409">
        <v>1</v>
      </c>
      <c r="AI409">
        <v>0</v>
      </c>
      <c r="AJ409" t="s">
        <v>470</v>
      </c>
      <c r="AK409" t="s">
        <v>486</v>
      </c>
      <c r="AL409" t="s">
        <v>486</v>
      </c>
      <c r="AM409">
        <v>1</v>
      </c>
      <c r="AN409">
        <v>1</v>
      </c>
      <c r="AO409">
        <v>0</v>
      </c>
      <c r="AP409">
        <v>0</v>
      </c>
      <c r="AQ409">
        <v>1</v>
      </c>
      <c r="AR409">
        <v>0</v>
      </c>
      <c r="AS409" t="s">
        <v>485</v>
      </c>
      <c r="AT409" t="s">
        <v>486</v>
      </c>
      <c r="AU409" t="s">
        <v>487</v>
      </c>
      <c r="AV409" t="s">
        <v>485</v>
      </c>
      <c r="AW409" t="s">
        <v>486</v>
      </c>
      <c r="AX409" t="s">
        <v>485</v>
      </c>
      <c r="AY409" t="s">
        <v>526</v>
      </c>
      <c r="AZ409">
        <v>4</v>
      </c>
      <c r="BA409" t="s">
        <v>803</v>
      </c>
      <c r="BC409" t="s">
        <v>787</v>
      </c>
      <c r="BE409" t="s">
        <v>954</v>
      </c>
      <c r="BG409" t="s">
        <v>4141</v>
      </c>
      <c r="BJ409" t="b">
        <v>1</v>
      </c>
      <c r="BK409" t="b">
        <v>1</v>
      </c>
      <c r="BQ409">
        <v>15</v>
      </c>
      <c r="BR409" t="s">
        <v>956</v>
      </c>
      <c r="BS409" t="s">
        <v>510</v>
      </c>
      <c r="CV409" t="s">
        <v>5630</v>
      </c>
      <c r="CW409" t="b">
        <v>0</v>
      </c>
      <c r="CX409" t="b">
        <v>1</v>
      </c>
      <c r="CY409" t="b">
        <v>1</v>
      </c>
      <c r="CZ409" t="b">
        <v>1</v>
      </c>
      <c r="DA409" t="b">
        <v>1</v>
      </c>
      <c r="DB409" t="b">
        <v>0</v>
      </c>
      <c r="DC409" t="b">
        <v>0</v>
      </c>
      <c r="DE409">
        <v>2</v>
      </c>
      <c r="DF409">
        <v>1</v>
      </c>
      <c r="DP409" t="s">
        <v>510</v>
      </c>
      <c r="DQ409" t="s">
        <v>3104</v>
      </c>
      <c r="DX409" t="b">
        <v>1</v>
      </c>
      <c r="EC409" t="s">
        <v>476</v>
      </c>
      <c r="ED409" t="s">
        <v>1684</v>
      </c>
      <c r="EI409" t="b">
        <v>1</v>
      </c>
      <c r="EJ409" t="b">
        <v>1</v>
      </c>
      <c r="EK409" t="b">
        <v>1</v>
      </c>
      <c r="EP409" t="s">
        <v>510</v>
      </c>
      <c r="EQ409" t="s">
        <v>1404</v>
      </c>
      <c r="EU409" t="b">
        <v>1</v>
      </c>
      <c r="FA409" t="s">
        <v>476</v>
      </c>
      <c r="FB409" t="s">
        <v>510</v>
      </c>
      <c r="FC409" t="s">
        <v>476</v>
      </c>
      <c r="FD409" t="s">
        <v>476</v>
      </c>
      <c r="FE409" t="s">
        <v>510</v>
      </c>
      <c r="FF409" t="s">
        <v>510</v>
      </c>
      <c r="FG409" t="s">
        <v>476</v>
      </c>
      <c r="FH409" t="s">
        <v>510</v>
      </c>
      <c r="FI409" t="s">
        <v>510</v>
      </c>
      <c r="FJ409" t="s">
        <v>476</v>
      </c>
      <c r="FK409" t="s">
        <v>476</v>
      </c>
      <c r="FL409" t="s">
        <v>510</v>
      </c>
      <c r="FN409" t="s">
        <v>476</v>
      </c>
      <c r="FO409" t="s">
        <v>510</v>
      </c>
      <c r="FP409" t="s">
        <v>510</v>
      </c>
      <c r="FQ409" t="s">
        <v>510</v>
      </c>
      <c r="FR409" t="s">
        <v>510</v>
      </c>
      <c r="FS409" t="s">
        <v>476</v>
      </c>
      <c r="FT409" t="s">
        <v>510</v>
      </c>
      <c r="FU409" t="s">
        <v>476</v>
      </c>
      <c r="FV409" t="s">
        <v>510</v>
      </c>
      <c r="FW409" t="s">
        <v>476</v>
      </c>
      <c r="FX409" t="s">
        <v>476</v>
      </c>
      <c r="FY409" t="s">
        <v>510</v>
      </c>
      <c r="FZ409" t="s">
        <v>510</v>
      </c>
      <c r="GA409" t="s">
        <v>510</v>
      </c>
      <c r="GB409">
        <f>IF(Table1[[#This Row],[msna/Demographic_info/HH_members_group/total_m_c_muac]]=0,"",COUNTIF(Table1[[#This Row],[Grain or tubers e.g. bread, rice, noodles, bulger, frikeh, kaak, pasta, andoumeh, manakish, thick grain-based porridge, potatoes]:[Breastmilk]],"Yes"))</f>
        <v>5</v>
      </c>
      <c r="GC409" t="str">
        <f>IF(Table1[[#This Row],[Column1]]="","",IF(Table1[[#This Row],[Please select the assessment type:]]="Livelihood and Protection (MHPSS, CP, GBV)","",IF(Table1[[#This Row],[Column1]]&gt;4,"diverse","not diverse")))</f>
        <v>diverse</v>
      </c>
      <c r="GD409">
        <v>1</v>
      </c>
      <c r="GE409" t="s">
        <v>486</v>
      </c>
      <c r="GF409">
        <v>1</v>
      </c>
      <c r="GG409" t="s">
        <v>486</v>
      </c>
      <c r="GH409" t="s">
        <v>5631</v>
      </c>
      <c r="GI409" t="b">
        <v>1</v>
      </c>
      <c r="GJ409" t="b">
        <v>1</v>
      </c>
      <c r="GM409" t="b">
        <v>1</v>
      </c>
      <c r="GU409" t="b">
        <v>1</v>
      </c>
      <c r="GV409" t="b">
        <v>1</v>
      </c>
      <c r="HA409" t="s">
        <v>5632</v>
      </c>
      <c r="HB409" t="b">
        <v>1</v>
      </c>
      <c r="HD409" t="b">
        <v>1</v>
      </c>
      <c r="HF409" t="b">
        <v>1</v>
      </c>
      <c r="HG409" t="b">
        <v>1</v>
      </c>
      <c r="HO409" t="s">
        <v>5633</v>
      </c>
      <c r="HP409" t="s">
        <v>806</v>
      </c>
      <c r="HQ409" t="b">
        <v>1</v>
      </c>
      <c r="HT409" t="b">
        <v>1</v>
      </c>
      <c r="IC409" t="s">
        <v>1107</v>
      </c>
      <c r="ID409" t="b">
        <v>1</v>
      </c>
      <c r="IP409" t="s">
        <v>496</v>
      </c>
      <c r="IV409" t="b">
        <v>1</v>
      </c>
      <c r="IZ409" t="s">
        <v>769</v>
      </c>
      <c r="JB409" t="s">
        <v>1206</v>
      </c>
      <c r="JF409" t="b">
        <v>1</v>
      </c>
      <c r="JQ409" t="s">
        <v>771</v>
      </c>
      <c r="JR409" t="s">
        <v>772</v>
      </c>
      <c r="JS409" t="b">
        <v>1</v>
      </c>
      <c r="KD409" t="s">
        <v>772</v>
      </c>
      <c r="KE409" t="b">
        <v>1</v>
      </c>
      <c r="KO409" t="s">
        <v>554</v>
      </c>
      <c r="KW409" t="b">
        <v>1</v>
      </c>
      <c r="LH409" t="s">
        <v>500</v>
      </c>
      <c r="LI409" t="b">
        <v>1</v>
      </c>
      <c r="LR409" t="s">
        <v>5634</v>
      </c>
      <c r="LS409" t="b">
        <v>1</v>
      </c>
      <c r="MA409" t="b">
        <v>1</v>
      </c>
      <c r="ME409" t="b">
        <v>1</v>
      </c>
      <c r="MI409" t="s">
        <v>1226</v>
      </c>
      <c r="MO409" t="b">
        <v>1</v>
      </c>
      <c r="MY409" t="s">
        <v>390</v>
      </c>
      <c r="NG409" t="b">
        <v>1</v>
      </c>
      <c r="NJ409" t="s">
        <v>5635</v>
      </c>
      <c r="NK409" t="s">
        <v>1024</v>
      </c>
      <c r="NR409" t="b">
        <v>1</v>
      </c>
      <c r="NV409" t="s">
        <v>505</v>
      </c>
      <c r="NX409" t="s">
        <v>505</v>
      </c>
      <c r="NZ409" t="s">
        <v>5636</v>
      </c>
      <c r="OA409" t="b">
        <v>1</v>
      </c>
      <c r="OB409" t="b">
        <v>1</v>
      </c>
      <c r="OD409" t="b">
        <v>1</v>
      </c>
      <c r="OE409" t="b">
        <v>1</v>
      </c>
      <c r="OL409" t="s">
        <v>975</v>
      </c>
      <c r="OO409" t="b">
        <v>1</v>
      </c>
      <c r="OP409" t="b">
        <v>1</v>
      </c>
      <c r="OW409" t="s">
        <v>507</v>
      </c>
      <c r="PC409" t="b">
        <v>1</v>
      </c>
      <c r="PL409">
        <v>2000</v>
      </c>
      <c r="PM409">
        <v>4000</v>
      </c>
      <c r="PN409" t="s">
        <v>1421</v>
      </c>
      <c r="PS409" t="b">
        <v>1</v>
      </c>
      <c r="PU409" t="b">
        <v>1</v>
      </c>
      <c r="QF409" t="s">
        <v>510</v>
      </c>
      <c r="QP409" t="s">
        <v>510</v>
      </c>
      <c r="QR409" t="s">
        <v>510</v>
      </c>
      <c r="RC409" t="s">
        <v>673</v>
      </c>
      <c r="RE409" t="s">
        <v>510</v>
      </c>
      <c r="RG409" t="s">
        <v>5637</v>
      </c>
      <c r="RH409" t="s">
        <v>1098</v>
      </c>
      <c r="RI409" t="b">
        <v>1</v>
      </c>
      <c r="RR409" t="s">
        <v>716</v>
      </c>
      <c r="RS409" t="b">
        <v>1</v>
      </c>
      <c r="RW409" t="b">
        <v>1</v>
      </c>
      <c r="SA409" t="s">
        <v>515</v>
      </c>
      <c r="SB409" t="s">
        <v>5638</v>
      </c>
      <c r="SC409">
        <v>92480508</v>
      </c>
      <c r="SD409" t="s">
        <v>5639</v>
      </c>
      <c r="SE409" s="2">
        <v>44602.610034722216</v>
      </c>
      <c r="SF409">
        <v>408</v>
      </c>
      <c r="SH409">
        <v>-1</v>
      </c>
      <c r="SK409" t="s">
        <v>518</v>
      </c>
      <c r="SL409">
        <v>1637</v>
      </c>
      <c r="SM409" t="s">
        <v>983</v>
      </c>
      <c r="SN409">
        <v>648550</v>
      </c>
    </row>
    <row r="410" spans="1:508" hidden="1" x14ac:dyDescent="0.25">
      <c r="A410" t="s">
        <v>5640</v>
      </c>
      <c r="B410" t="s">
        <v>5641</v>
      </c>
      <c r="D410" t="s">
        <v>5582</v>
      </c>
      <c r="E410" t="s">
        <v>950</v>
      </c>
      <c r="G410" s="1">
        <v>44602</v>
      </c>
      <c r="H410" t="s">
        <v>2762</v>
      </c>
      <c r="I410" t="s">
        <v>952</v>
      </c>
      <c r="J410" t="s">
        <v>476</v>
      </c>
      <c r="K410" t="s">
        <v>477</v>
      </c>
      <c r="L410" s="1">
        <v>43506</v>
      </c>
      <c r="M410" t="s">
        <v>478</v>
      </c>
      <c r="O410" t="s">
        <v>479</v>
      </c>
      <c r="P410" t="s">
        <v>523</v>
      </c>
      <c r="Q410" t="s">
        <v>573</v>
      </c>
      <c r="R410" t="s">
        <v>479</v>
      </c>
      <c r="S410" t="s">
        <v>482</v>
      </c>
      <c r="T410" t="b">
        <v>1</v>
      </c>
      <c r="AA410" t="s">
        <v>483</v>
      </c>
      <c r="AB410" t="s">
        <v>878</v>
      </c>
      <c r="AC410">
        <v>0</v>
      </c>
      <c r="AD410">
        <v>0</v>
      </c>
      <c r="AE410">
        <v>1</v>
      </c>
      <c r="AF410">
        <v>1</v>
      </c>
      <c r="AG410">
        <v>0</v>
      </c>
      <c r="AH410">
        <v>1</v>
      </c>
      <c r="AI410">
        <v>0</v>
      </c>
      <c r="AJ410" t="s">
        <v>485</v>
      </c>
      <c r="AK410" t="s">
        <v>486</v>
      </c>
      <c r="AL410" t="s">
        <v>487</v>
      </c>
      <c r="AM410">
        <v>0</v>
      </c>
      <c r="AN410">
        <v>1</v>
      </c>
      <c r="AO410">
        <v>1</v>
      </c>
      <c r="AP410">
        <v>1</v>
      </c>
      <c r="AQ410">
        <v>1</v>
      </c>
      <c r="AR410">
        <v>0</v>
      </c>
      <c r="AS410" t="s">
        <v>487</v>
      </c>
      <c r="AT410" t="s">
        <v>486</v>
      </c>
      <c r="AU410" t="s">
        <v>526</v>
      </c>
      <c r="AV410" t="s">
        <v>527</v>
      </c>
      <c r="AW410" t="s">
        <v>485</v>
      </c>
      <c r="AX410" t="s">
        <v>485</v>
      </c>
      <c r="AY410" t="s">
        <v>722</v>
      </c>
      <c r="AZ410">
        <v>7</v>
      </c>
      <c r="BA410" t="s">
        <v>803</v>
      </c>
      <c r="BC410" t="s">
        <v>787</v>
      </c>
      <c r="BE410" t="s">
        <v>953</v>
      </c>
      <c r="BG410" t="s">
        <v>1558</v>
      </c>
      <c r="BJ410" t="b">
        <v>1</v>
      </c>
      <c r="BK410" t="b">
        <v>1</v>
      </c>
      <c r="BQ410">
        <v>20</v>
      </c>
      <c r="BR410" t="s">
        <v>956</v>
      </c>
      <c r="BS410" t="s">
        <v>510</v>
      </c>
      <c r="CV410" t="s">
        <v>989</v>
      </c>
      <c r="CW410" t="b">
        <v>0</v>
      </c>
      <c r="CX410" t="b">
        <v>1</v>
      </c>
      <c r="CY410" t="b">
        <v>0</v>
      </c>
      <c r="CZ410" t="b">
        <v>0</v>
      </c>
      <c r="DA410" t="b">
        <v>1</v>
      </c>
      <c r="DB410" t="b">
        <v>0</v>
      </c>
      <c r="DC410" t="b">
        <v>0</v>
      </c>
      <c r="DE410">
        <v>2</v>
      </c>
      <c r="DF410">
        <v>3</v>
      </c>
      <c r="DH410">
        <v>1</v>
      </c>
      <c r="DP410" t="s">
        <v>510</v>
      </c>
      <c r="DQ410" t="s">
        <v>1037</v>
      </c>
      <c r="DT410" t="b">
        <v>1</v>
      </c>
      <c r="DW410" t="b">
        <v>1</v>
      </c>
      <c r="EC410" t="s">
        <v>476</v>
      </c>
      <c r="ED410" t="s">
        <v>2528</v>
      </c>
      <c r="EI410" t="b">
        <v>1</v>
      </c>
      <c r="EJ410" t="b">
        <v>1</v>
      </c>
      <c r="EP410" t="s">
        <v>510</v>
      </c>
      <c r="EQ410" t="s">
        <v>1201</v>
      </c>
      <c r="ER410" t="b">
        <v>1</v>
      </c>
      <c r="EU410" t="b">
        <v>1</v>
      </c>
      <c r="FA410" t="s">
        <v>476</v>
      </c>
      <c r="FB410" t="s">
        <v>510</v>
      </c>
      <c r="FC410" t="s">
        <v>510</v>
      </c>
      <c r="FD410" t="s">
        <v>510</v>
      </c>
      <c r="FE410" t="s">
        <v>510</v>
      </c>
      <c r="FF410" t="s">
        <v>510</v>
      </c>
      <c r="FG410" t="s">
        <v>476</v>
      </c>
      <c r="FH410" t="s">
        <v>510</v>
      </c>
      <c r="FI410" t="s">
        <v>510</v>
      </c>
      <c r="FJ410" t="s">
        <v>476</v>
      </c>
      <c r="FK410" t="s">
        <v>476</v>
      </c>
      <c r="FL410" t="s">
        <v>510</v>
      </c>
      <c r="FN410" t="s">
        <v>476</v>
      </c>
      <c r="FO410" t="s">
        <v>510</v>
      </c>
      <c r="FP410" t="s">
        <v>510</v>
      </c>
      <c r="FQ410" t="s">
        <v>510</v>
      </c>
      <c r="FR410" t="s">
        <v>510</v>
      </c>
      <c r="FS410" t="s">
        <v>510</v>
      </c>
      <c r="FT410" t="s">
        <v>510</v>
      </c>
      <c r="FU410" t="s">
        <v>476</v>
      </c>
      <c r="FV410" t="s">
        <v>510</v>
      </c>
      <c r="FW410" t="s">
        <v>476</v>
      </c>
      <c r="FX410" t="s">
        <v>510</v>
      </c>
      <c r="FY410" t="s">
        <v>510</v>
      </c>
      <c r="FZ410" t="s">
        <v>510</v>
      </c>
      <c r="GA410" t="s">
        <v>510</v>
      </c>
      <c r="GB410">
        <f>IF(Table1[[#This Row],[msna/Demographic_info/HH_members_group/total_m_c_muac]]=0,"",COUNTIF(Table1[[#This Row],[Grain or tubers e.g. bread, rice, noodles, bulger, frikeh, kaak, pasta, andoumeh, manakish, thick grain-based porridge, potatoes]:[Breastmilk]],"Yes"))</f>
        <v>3</v>
      </c>
      <c r="GC410" t="str">
        <f>IF(Table1[[#This Row],[Column1]]="","",IF(Table1[[#This Row],[Please select the assessment type:]]="Livelihood and Protection (MHPSS, CP, GBV)","",IF(Table1[[#This Row],[Column1]]&gt;4,"diverse","not diverse")))</f>
        <v>not diverse</v>
      </c>
      <c r="GD410">
        <v>2</v>
      </c>
      <c r="GE410" t="s">
        <v>485</v>
      </c>
      <c r="GH410" t="s">
        <v>5642</v>
      </c>
      <c r="GI410" t="b">
        <v>1</v>
      </c>
      <c r="GJ410" t="b">
        <v>1</v>
      </c>
      <c r="GM410" t="b">
        <v>1</v>
      </c>
      <c r="GR410" t="b">
        <v>1</v>
      </c>
      <c r="GT410" t="b">
        <v>1</v>
      </c>
      <c r="HA410" t="s">
        <v>3499</v>
      </c>
      <c r="HB410" t="b">
        <v>1</v>
      </c>
      <c r="HD410" t="b">
        <v>1</v>
      </c>
      <c r="HG410" t="b">
        <v>1</v>
      </c>
      <c r="HO410" t="s">
        <v>5585</v>
      </c>
      <c r="HP410" t="s">
        <v>806</v>
      </c>
      <c r="HQ410" t="b">
        <v>1</v>
      </c>
      <c r="HT410" t="b">
        <v>1</v>
      </c>
      <c r="IC410" t="s">
        <v>1107</v>
      </c>
      <c r="ID410" t="b">
        <v>1</v>
      </c>
      <c r="IP410" t="s">
        <v>554</v>
      </c>
      <c r="IX410" t="b">
        <v>1</v>
      </c>
      <c r="IZ410" t="s">
        <v>769</v>
      </c>
      <c r="JB410" t="s">
        <v>788</v>
      </c>
      <c r="JO410" t="b">
        <v>1</v>
      </c>
      <c r="JQ410" t="s">
        <v>771</v>
      </c>
      <c r="JR410" t="s">
        <v>826</v>
      </c>
      <c r="JS410" t="b">
        <v>1</v>
      </c>
      <c r="JW410" t="b">
        <v>1</v>
      </c>
      <c r="KD410" t="s">
        <v>826</v>
      </c>
      <c r="KE410" t="b">
        <v>1</v>
      </c>
      <c r="KI410" t="b">
        <v>1</v>
      </c>
      <c r="KO410" t="s">
        <v>554</v>
      </c>
      <c r="KW410" t="b">
        <v>1</v>
      </c>
      <c r="LH410" t="s">
        <v>500</v>
      </c>
      <c r="LI410" t="b">
        <v>1</v>
      </c>
      <c r="LR410" t="s">
        <v>5643</v>
      </c>
      <c r="LS410" t="b">
        <v>1</v>
      </c>
      <c r="LY410" t="b">
        <v>1</v>
      </c>
      <c r="MA410" t="b">
        <v>1</v>
      </c>
      <c r="ME410" t="b">
        <v>1</v>
      </c>
      <c r="MI410" t="s">
        <v>1226</v>
      </c>
      <c r="MO410" t="b">
        <v>1</v>
      </c>
      <c r="MY410" t="s">
        <v>1023</v>
      </c>
      <c r="NH410" t="b">
        <v>1</v>
      </c>
      <c r="NK410" t="s">
        <v>1654</v>
      </c>
      <c r="NO410" t="b">
        <v>1</v>
      </c>
      <c r="NV410" t="s">
        <v>476</v>
      </c>
      <c r="NX410" t="s">
        <v>510</v>
      </c>
      <c r="NZ410" t="s">
        <v>3147</v>
      </c>
      <c r="OB410" t="b">
        <v>1</v>
      </c>
      <c r="OC410" t="b">
        <v>1</v>
      </c>
      <c r="OE410" t="b">
        <v>1</v>
      </c>
      <c r="OL410" t="s">
        <v>975</v>
      </c>
      <c r="OO410" t="b">
        <v>1</v>
      </c>
      <c r="OP410" t="b">
        <v>1</v>
      </c>
      <c r="OW410" t="s">
        <v>507</v>
      </c>
      <c r="PC410" t="b">
        <v>1</v>
      </c>
      <c r="PL410">
        <v>750</v>
      </c>
      <c r="PM410">
        <v>4500</v>
      </c>
      <c r="PN410" t="s">
        <v>1949</v>
      </c>
      <c r="PS410" t="b">
        <v>1</v>
      </c>
      <c r="PU410" t="b">
        <v>1</v>
      </c>
      <c r="QF410" t="s">
        <v>510</v>
      </c>
      <c r="QP410" t="s">
        <v>510</v>
      </c>
      <c r="QR410" t="s">
        <v>510</v>
      </c>
      <c r="RC410" t="s">
        <v>511</v>
      </c>
      <c r="RE410" t="s">
        <v>510</v>
      </c>
      <c r="RG410" t="s">
        <v>5644</v>
      </c>
      <c r="RH410" t="s">
        <v>1098</v>
      </c>
      <c r="RI410" t="b">
        <v>1</v>
      </c>
      <c r="RR410" t="s">
        <v>566</v>
      </c>
      <c r="RS410" t="b">
        <v>1</v>
      </c>
      <c r="RW410" t="b">
        <v>1</v>
      </c>
      <c r="SA410" t="s">
        <v>515</v>
      </c>
      <c r="SB410" t="s">
        <v>5645</v>
      </c>
      <c r="SC410">
        <v>92480510</v>
      </c>
      <c r="SD410" t="s">
        <v>5646</v>
      </c>
      <c r="SE410" s="2">
        <v>44602.610046296293</v>
      </c>
      <c r="SF410">
        <v>409</v>
      </c>
      <c r="SH410">
        <v>-1</v>
      </c>
      <c r="SK410" t="s">
        <v>518</v>
      </c>
      <c r="SL410">
        <v>1539</v>
      </c>
      <c r="SM410" t="s">
        <v>983</v>
      </c>
      <c r="SN410">
        <v>648550</v>
      </c>
    </row>
    <row r="411" spans="1:508" hidden="1" x14ac:dyDescent="0.25">
      <c r="A411" t="s">
        <v>5647</v>
      </c>
      <c r="B411" t="s">
        <v>5648</v>
      </c>
      <c r="D411" t="s">
        <v>5649</v>
      </c>
      <c r="E411" t="s">
        <v>950</v>
      </c>
      <c r="G411" s="1">
        <v>44602</v>
      </c>
      <c r="H411" t="s">
        <v>2762</v>
      </c>
      <c r="I411" t="s">
        <v>952</v>
      </c>
      <c r="J411" t="s">
        <v>476</v>
      </c>
      <c r="K411" t="s">
        <v>522</v>
      </c>
      <c r="M411" t="s">
        <v>478</v>
      </c>
      <c r="O411" t="s">
        <v>479</v>
      </c>
      <c r="P411" t="s">
        <v>523</v>
      </c>
      <c r="Q411" t="s">
        <v>573</v>
      </c>
      <c r="R411" t="s">
        <v>479</v>
      </c>
      <c r="S411" t="s">
        <v>482</v>
      </c>
      <c r="T411" t="b">
        <v>1</v>
      </c>
      <c r="AA411" t="s">
        <v>483</v>
      </c>
      <c r="AB411" t="s">
        <v>574</v>
      </c>
      <c r="AC411">
        <v>1</v>
      </c>
      <c r="AD411">
        <v>0</v>
      </c>
      <c r="AE411">
        <v>0</v>
      </c>
      <c r="AF411">
        <v>0</v>
      </c>
      <c r="AG411">
        <v>0</v>
      </c>
      <c r="AH411">
        <v>1</v>
      </c>
      <c r="AI411">
        <v>0</v>
      </c>
      <c r="AJ411" t="s">
        <v>470</v>
      </c>
      <c r="AK411" t="s">
        <v>486</v>
      </c>
      <c r="AL411" t="s">
        <v>486</v>
      </c>
      <c r="AM411">
        <v>0</v>
      </c>
      <c r="AN411">
        <v>1</v>
      </c>
      <c r="AO411">
        <v>0</v>
      </c>
      <c r="AP411">
        <v>0</v>
      </c>
      <c r="AQ411">
        <v>1</v>
      </c>
      <c r="AR411">
        <v>0</v>
      </c>
      <c r="AS411" t="s">
        <v>486</v>
      </c>
      <c r="AT411" t="s">
        <v>486</v>
      </c>
      <c r="AU411" t="s">
        <v>485</v>
      </c>
      <c r="AV411" t="s">
        <v>486</v>
      </c>
      <c r="AW411" t="s">
        <v>486</v>
      </c>
      <c r="AX411" t="s">
        <v>485</v>
      </c>
      <c r="AY411" t="s">
        <v>487</v>
      </c>
      <c r="AZ411">
        <v>3</v>
      </c>
      <c r="BA411" t="s">
        <v>953</v>
      </c>
      <c r="BC411" t="s">
        <v>1034</v>
      </c>
      <c r="BE411" t="s">
        <v>787</v>
      </c>
      <c r="BG411" t="s">
        <v>1558</v>
      </c>
      <c r="BJ411" t="b">
        <v>1</v>
      </c>
      <c r="BK411" t="b">
        <v>1</v>
      </c>
      <c r="BQ411">
        <v>15</v>
      </c>
      <c r="BR411" t="s">
        <v>1013</v>
      </c>
      <c r="BS411" t="s">
        <v>510</v>
      </c>
      <c r="CV411" t="s">
        <v>5650</v>
      </c>
      <c r="CW411" t="b">
        <v>0</v>
      </c>
      <c r="CX411" t="b">
        <v>1</v>
      </c>
      <c r="CY411" t="b">
        <v>0</v>
      </c>
      <c r="CZ411" t="b">
        <v>1</v>
      </c>
      <c r="DA411" t="b">
        <v>1</v>
      </c>
      <c r="DB411" t="b">
        <v>1</v>
      </c>
      <c r="DC411" t="b">
        <v>0</v>
      </c>
      <c r="DD411" t="s">
        <v>5651</v>
      </c>
      <c r="DP411" t="s">
        <v>510</v>
      </c>
      <c r="DQ411" t="s">
        <v>2639</v>
      </c>
      <c r="DS411" t="b">
        <v>1</v>
      </c>
      <c r="DT411" t="b">
        <v>1</v>
      </c>
      <c r="DW411" t="b">
        <v>1</v>
      </c>
      <c r="EC411" t="s">
        <v>476</v>
      </c>
      <c r="ED411" t="s">
        <v>959</v>
      </c>
      <c r="EJ411" t="b">
        <v>1</v>
      </c>
      <c r="EK411" t="b">
        <v>1</v>
      </c>
      <c r="EP411" t="s">
        <v>510</v>
      </c>
      <c r="EQ411" t="s">
        <v>1428</v>
      </c>
      <c r="ER411" t="b">
        <v>1</v>
      </c>
      <c r="ET411" t="b">
        <v>1</v>
      </c>
      <c r="EY411" t="s">
        <v>5652</v>
      </c>
      <c r="FA411" t="s">
        <v>476</v>
      </c>
      <c r="FB411" t="s">
        <v>510</v>
      </c>
      <c r="FC411" t="s">
        <v>476</v>
      </c>
      <c r="FD411" t="s">
        <v>476</v>
      </c>
      <c r="FE411" t="s">
        <v>510</v>
      </c>
      <c r="FF411" t="s">
        <v>510</v>
      </c>
      <c r="FG411" t="s">
        <v>476</v>
      </c>
      <c r="FH411" t="s">
        <v>510</v>
      </c>
      <c r="FI411" t="s">
        <v>510</v>
      </c>
      <c r="FJ411" t="s">
        <v>476</v>
      </c>
      <c r="FK411" t="s">
        <v>476</v>
      </c>
      <c r="FL411" t="s">
        <v>510</v>
      </c>
      <c r="FN411" t="s">
        <v>476</v>
      </c>
      <c r="FO411" t="s">
        <v>510</v>
      </c>
      <c r="FP411" t="s">
        <v>510</v>
      </c>
      <c r="FQ411" t="s">
        <v>510</v>
      </c>
      <c r="FR411" t="s">
        <v>510</v>
      </c>
      <c r="FS411" t="s">
        <v>476</v>
      </c>
      <c r="FT411" t="s">
        <v>476</v>
      </c>
      <c r="FU411" t="s">
        <v>510</v>
      </c>
      <c r="FV411" t="s">
        <v>510</v>
      </c>
      <c r="FW411" t="s">
        <v>510</v>
      </c>
      <c r="FX411" t="s">
        <v>476</v>
      </c>
      <c r="FY411" t="s">
        <v>510</v>
      </c>
      <c r="FZ411" t="s">
        <v>510</v>
      </c>
      <c r="GA411" t="s">
        <v>476</v>
      </c>
      <c r="GB411">
        <f>IF(Table1[[#This Row],[msna/Demographic_info/HH_members_group/total_m_c_muac]]=0,"",COUNTIF(Table1[[#This Row],[Grain or tubers e.g. bread, rice, noodles, bulger, frikeh, kaak, pasta, andoumeh, manakish, thick grain-based porridge, potatoes]:[Breastmilk]],"Yes"))</f>
        <v>5</v>
      </c>
      <c r="GC411" t="str">
        <f>IF(Table1[[#This Row],[Column1]]="","",IF(Table1[[#This Row],[Please select the assessment type:]]="Livelihood and Protection (MHPSS, CP, GBV)","",IF(Table1[[#This Row],[Column1]]&gt;4,"diverse","not diverse")))</f>
        <v>diverse</v>
      </c>
      <c r="GD411">
        <v>1</v>
      </c>
      <c r="GE411" t="s">
        <v>486</v>
      </c>
      <c r="GF411">
        <v>1</v>
      </c>
      <c r="GG411" t="s">
        <v>486</v>
      </c>
      <c r="GH411" t="s">
        <v>5653</v>
      </c>
      <c r="GI411" t="b">
        <v>1</v>
      </c>
      <c r="GK411" t="b">
        <v>1</v>
      </c>
      <c r="GQ411" t="b">
        <v>1</v>
      </c>
      <c r="HA411" t="s">
        <v>5654</v>
      </c>
      <c r="HB411" t="b">
        <v>1</v>
      </c>
      <c r="HK411" t="b">
        <v>1</v>
      </c>
      <c r="HO411" t="s">
        <v>5655</v>
      </c>
      <c r="HP411" t="s">
        <v>806</v>
      </c>
      <c r="HQ411" t="b">
        <v>1</v>
      </c>
      <c r="HT411" t="b">
        <v>1</v>
      </c>
      <c r="IC411" t="s">
        <v>1242</v>
      </c>
      <c r="ID411" t="b">
        <v>1</v>
      </c>
      <c r="IE411" t="b">
        <v>1</v>
      </c>
      <c r="IP411" t="s">
        <v>496</v>
      </c>
      <c r="IV411" t="b">
        <v>1</v>
      </c>
      <c r="IZ411" t="s">
        <v>769</v>
      </c>
      <c r="JB411" t="s">
        <v>1293</v>
      </c>
      <c r="JC411" t="b">
        <v>1</v>
      </c>
      <c r="JQ411" t="s">
        <v>771</v>
      </c>
      <c r="JR411" t="s">
        <v>534</v>
      </c>
      <c r="JW411" t="b">
        <v>1</v>
      </c>
      <c r="KD411" t="s">
        <v>1091</v>
      </c>
      <c r="KE411" t="b">
        <v>1</v>
      </c>
      <c r="KI411" t="b">
        <v>1</v>
      </c>
      <c r="KO411" t="s">
        <v>554</v>
      </c>
      <c r="KW411" t="b">
        <v>1</v>
      </c>
      <c r="LH411" t="s">
        <v>1305</v>
      </c>
      <c r="LI411" t="b">
        <v>1</v>
      </c>
      <c r="LL411" t="b">
        <v>1</v>
      </c>
      <c r="LR411" t="s">
        <v>2893</v>
      </c>
      <c r="LS411" t="b">
        <v>1</v>
      </c>
      <c r="LW411" t="b">
        <v>1</v>
      </c>
      <c r="MD411" t="b">
        <v>1</v>
      </c>
      <c r="MI411" t="s">
        <v>1226</v>
      </c>
      <c r="MO411" t="b">
        <v>1</v>
      </c>
      <c r="MY411" t="s">
        <v>1023</v>
      </c>
      <c r="NH411" t="b">
        <v>1</v>
      </c>
      <c r="NK411" t="s">
        <v>390</v>
      </c>
      <c r="NS411" t="b">
        <v>1</v>
      </c>
      <c r="NU411" t="s">
        <v>5656</v>
      </c>
      <c r="NV411" t="s">
        <v>505</v>
      </c>
      <c r="NX411" t="s">
        <v>505</v>
      </c>
      <c r="NZ411" t="s">
        <v>1114</v>
      </c>
      <c r="OB411" t="b">
        <v>1</v>
      </c>
      <c r="OC411" t="b">
        <v>1</v>
      </c>
      <c r="OF411" t="b">
        <v>1</v>
      </c>
      <c r="OL411" t="s">
        <v>1171</v>
      </c>
      <c r="OP411" t="b">
        <v>1</v>
      </c>
      <c r="OW411" t="s">
        <v>562</v>
      </c>
      <c r="PA411" t="b">
        <v>1</v>
      </c>
      <c r="PL411">
        <v>1350</v>
      </c>
      <c r="PM411">
        <v>2000</v>
      </c>
      <c r="PN411" t="s">
        <v>563</v>
      </c>
      <c r="PS411" t="b">
        <v>1</v>
      </c>
      <c r="QF411" t="s">
        <v>510</v>
      </c>
      <c r="QP411" t="s">
        <v>510</v>
      </c>
      <c r="QR411" t="s">
        <v>771</v>
      </c>
      <c r="RC411" t="s">
        <v>673</v>
      </c>
      <c r="RE411" t="s">
        <v>510</v>
      </c>
      <c r="RG411" t="s">
        <v>5657</v>
      </c>
      <c r="RH411" t="s">
        <v>814</v>
      </c>
      <c r="RI411" t="b">
        <v>1</v>
      </c>
      <c r="RL411" t="b">
        <v>1</v>
      </c>
      <c r="RR411" t="s">
        <v>589</v>
      </c>
      <c r="RW411" t="b">
        <v>1</v>
      </c>
      <c r="SA411" t="s">
        <v>1213</v>
      </c>
      <c r="SB411" t="s">
        <v>5658</v>
      </c>
      <c r="SC411">
        <v>92480514</v>
      </c>
      <c r="SD411" t="s">
        <v>5659</v>
      </c>
      <c r="SE411" s="2">
        <v>44602.610069444447</v>
      </c>
      <c r="SF411">
        <v>410</v>
      </c>
      <c r="SH411">
        <v>-1</v>
      </c>
      <c r="SK411" t="s">
        <v>518</v>
      </c>
      <c r="SL411">
        <v>1236</v>
      </c>
      <c r="SM411" t="s">
        <v>983</v>
      </c>
      <c r="SN411">
        <v>648550</v>
      </c>
    </row>
    <row r="412" spans="1:508" hidden="1" x14ac:dyDescent="0.25">
      <c r="A412" t="s">
        <v>5660</v>
      </c>
      <c r="B412" t="s">
        <v>5661</v>
      </c>
      <c r="D412" t="s">
        <v>5662</v>
      </c>
      <c r="E412" t="s">
        <v>950</v>
      </c>
      <c r="G412" s="1">
        <v>44602</v>
      </c>
      <c r="H412" t="s">
        <v>2762</v>
      </c>
      <c r="I412" t="s">
        <v>952</v>
      </c>
      <c r="J412" t="s">
        <v>476</v>
      </c>
      <c r="K412" t="s">
        <v>522</v>
      </c>
      <c r="M412" t="s">
        <v>478</v>
      </c>
      <c r="O412" t="s">
        <v>572</v>
      </c>
      <c r="P412" t="s">
        <v>523</v>
      </c>
      <c r="Q412" t="s">
        <v>481</v>
      </c>
      <c r="R412" t="s">
        <v>572</v>
      </c>
      <c r="S412" t="s">
        <v>482</v>
      </c>
      <c r="T412" t="b">
        <v>1</v>
      </c>
      <c r="AA412" t="s">
        <v>802</v>
      </c>
      <c r="AB412" t="s">
        <v>484</v>
      </c>
      <c r="AC412">
        <v>0</v>
      </c>
      <c r="AD412">
        <v>0</v>
      </c>
      <c r="AE412">
        <v>1</v>
      </c>
      <c r="AF412">
        <v>0</v>
      </c>
      <c r="AG412">
        <v>0</v>
      </c>
      <c r="AH412">
        <v>0</v>
      </c>
      <c r="AI412">
        <v>0</v>
      </c>
      <c r="AJ412" t="s">
        <v>486</v>
      </c>
      <c r="AK412" t="s">
        <v>470</v>
      </c>
      <c r="AL412" t="s">
        <v>486</v>
      </c>
      <c r="AM412">
        <v>0</v>
      </c>
      <c r="AN412">
        <v>0</v>
      </c>
      <c r="AO412">
        <v>0</v>
      </c>
      <c r="AP412">
        <v>0</v>
      </c>
      <c r="AQ412">
        <v>1</v>
      </c>
      <c r="AR412">
        <v>0</v>
      </c>
      <c r="AS412" t="s">
        <v>470</v>
      </c>
      <c r="AT412" t="s">
        <v>486</v>
      </c>
      <c r="AU412" t="s">
        <v>486</v>
      </c>
      <c r="AV412" t="s">
        <v>486</v>
      </c>
      <c r="AW412" t="s">
        <v>486</v>
      </c>
      <c r="AX412" t="s">
        <v>486</v>
      </c>
      <c r="AY412" t="s">
        <v>485</v>
      </c>
      <c r="AZ412">
        <v>2</v>
      </c>
      <c r="BA412" t="s">
        <v>953</v>
      </c>
      <c r="BC412" t="s">
        <v>787</v>
      </c>
      <c r="BE412" t="s">
        <v>953</v>
      </c>
      <c r="BG412" t="s">
        <v>1627</v>
      </c>
      <c r="BJ412" t="b">
        <v>1</v>
      </c>
      <c r="BQ412">
        <v>10</v>
      </c>
      <c r="BR412" t="s">
        <v>956</v>
      </c>
      <c r="BS412" t="s">
        <v>510</v>
      </c>
      <c r="CV412" t="s">
        <v>1156</v>
      </c>
      <c r="CW412" t="b">
        <v>0</v>
      </c>
      <c r="CX412" t="b">
        <v>1</v>
      </c>
      <c r="CY412" t="b">
        <v>0</v>
      </c>
      <c r="CZ412" t="b">
        <v>0</v>
      </c>
      <c r="DA412" t="b">
        <v>0</v>
      </c>
      <c r="DB412" t="b">
        <v>0</v>
      </c>
      <c r="DC412" t="b">
        <v>0</v>
      </c>
      <c r="DP412" t="s">
        <v>510</v>
      </c>
      <c r="DQ412" t="s">
        <v>2122</v>
      </c>
      <c r="DS412" t="b">
        <v>1</v>
      </c>
      <c r="DT412" t="b">
        <v>1</v>
      </c>
      <c r="EC412" t="s">
        <v>771</v>
      </c>
      <c r="ED412" t="s">
        <v>1237</v>
      </c>
      <c r="EJ412" t="b">
        <v>1</v>
      </c>
      <c r="EP412" t="s">
        <v>510</v>
      </c>
      <c r="EQ412" t="s">
        <v>1404</v>
      </c>
      <c r="EU412" t="b">
        <v>1</v>
      </c>
      <c r="FA412" t="s">
        <v>476</v>
      </c>
      <c r="FB412" t="s">
        <v>510</v>
      </c>
      <c r="FC412" t="s">
        <v>476</v>
      </c>
      <c r="FD412" t="s">
        <v>476</v>
      </c>
      <c r="FE412" t="s">
        <v>476</v>
      </c>
      <c r="FF412" t="s">
        <v>510</v>
      </c>
      <c r="FG412" t="s">
        <v>510</v>
      </c>
      <c r="FH412" t="s">
        <v>476</v>
      </c>
      <c r="FI412" t="s">
        <v>510</v>
      </c>
      <c r="FJ412" t="s">
        <v>510</v>
      </c>
      <c r="FK412" t="s">
        <v>476</v>
      </c>
      <c r="FL412" t="s">
        <v>510</v>
      </c>
      <c r="FN412" t="s">
        <v>510</v>
      </c>
      <c r="FO412" t="s">
        <v>510</v>
      </c>
      <c r="FP412" t="s">
        <v>510</v>
      </c>
      <c r="FQ412" t="s">
        <v>510</v>
      </c>
      <c r="FR412" t="s">
        <v>510</v>
      </c>
      <c r="FS412" t="s">
        <v>510</v>
      </c>
      <c r="FT412" t="s">
        <v>510</v>
      </c>
      <c r="FU412" t="s">
        <v>510</v>
      </c>
      <c r="FV412" t="s">
        <v>510</v>
      </c>
      <c r="FW412" t="s">
        <v>510</v>
      </c>
      <c r="FX412" t="s">
        <v>510</v>
      </c>
      <c r="FY412" t="s">
        <v>510</v>
      </c>
      <c r="FZ412" t="s">
        <v>510</v>
      </c>
      <c r="GA412" t="s">
        <v>510</v>
      </c>
      <c r="GB412">
        <f>IF(Table1[[#This Row],[msna/Demographic_info/HH_members_group/total_m_c_muac]]=0,"",COUNTIF(Table1[[#This Row],[Grain or tubers e.g. bread, rice, noodles, bulger, frikeh, kaak, pasta, andoumeh, manakish, thick grain-based porridge, potatoes]:[Breastmilk]],"Yes"))</f>
        <v>0</v>
      </c>
      <c r="GC412" t="str">
        <f>IF(Table1[[#This Row],[Column1]]="","",IF(Table1[[#This Row],[Please select the assessment type:]]="Livelihood and Protection (MHPSS, CP, GBV)","",IF(Table1[[#This Row],[Column1]]&gt;4,"diverse","not diverse")))</f>
        <v>not diverse</v>
      </c>
      <c r="GD412">
        <v>0</v>
      </c>
      <c r="GE412" t="s">
        <v>470</v>
      </c>
      <c r="GH412" t="s">
        <v>5663</v>
      </c>
      <c r="GI412" t="b">
        <v>1</v>
      </c>
      <c r="GJ412" t="b">
        <v>1</v>
      </c>
      <c r="GM412" t="b">
        <v>1</v>
      </c>
      <c r="HA412" t="s">
        <v>492</v>
      </c>
      <c r="HB412" t="b">
        <v>1</v>
      </c>
      <c r="HO412" t="s">
        <v>5664</v>
      </c>
      <c r="HP412" t="s">
        <v>788</v>
      </c>
      <c r="IA412" t="b">
        <v>1</v>
      </c>
      <c r="IC412" t="s">
        <v>554</v>
      </c>
      <c r="IN412" t="b">
        <v>1</v>
      </c>
      <c r="IP412" t="s">
        <v>554</v>
      </c>
      <c r="IX412" t="b">
        <v>1</v>
      </c>
      <c r="IZ412" t="s">
        <v>769</v>
      </c>
      <c r="JB412" t="s">
        <v>788</v>
      </c>
      <c r="JO412" t="b">
        <v>1</v>
      </c>
      <c r="JQ412" t="s">
        <v>771</v>
      </c>
      <c r="JR412" t="s">
        <v>554</v>
      </c>
      <c r="KB412" t="b">
        <v>1</v>
      </c>
      <c r="KD412" t="s">
        <v>554</v>
      </c>
      <c r="KM412" t="b">
        <v>1</v>
      </c>
      <c r="KO412" t="s">
        <v>554</v>
      </c>
      <c r="KW412" t="b">
        <v>1</v>
      </c>
      <c r="LH412" t="s">
        <v>554</v>
      </c>
      <c r="LP412" t="b">
        <v>1</v>
      </c>
      <c r="LR412" t="s">
        <v>5665</v>
      </c>
      <c r="LS412" t="b">
        <v>1</v>
      </c>
      <c r="LV412" t="b">
        <v>1</v>
      </c>
      <c r="LW412" t="b">
        <v>1</v>
      </c>
      <c r="MI412" t="s">
        <v>794</v>
      </c>
      <c r="MJ412" t="b">
        <v>1</v>
      </c>
      <c r="MO412" t="b">
        <v>1</v>
      </c>
      <c r="MY412" t="s">
        <v>771</v>
      </c>
      <c r="NI412" t="b">
        <v>1</v>
      </c>
      <c r="NK412" t="s">
        <v>504</v>
      </c>
      <c r="NT412" t="b">
        <v>1</v>
      </c>
      <c r="NV412" t="s">
        <v>476</v>
      </c>
      <c r="NX412" t="s">
        <v>510</v>
      </c>
      <c r="NZ412" t="s">
        <v>771</v>
      </c>
      <c r="OJ412" t="b">
        <v>1</v>
      </c>
      <c r="OL412" t="s">
        <v>779</v>
      </c>
      <c r="OT412" t="b">
        <v>1</v>
      </c>
      <c r="OW412" t="s">
        <v>851</v>
      </c>
      <c r="PB412" t="b">
        <v>1</v>
      </c>
      <c r="PL412">
        <v>1000</v>
      </c>
      <c r="PM412">
        <v>2500</v>
      </c>
      <c r="PN412" t="s">
        <v>554</v>
      </c>
      <c r="QC412" t="b">
        <v>1</v>
      </c>
      <c r="QF412" t="s">
        <v>510</v>
      </c>
      <c r="QP412" t="s">
        <v>510</v>
      </c>
      <c r="QR412" t="s">
        <v>510</v>
      </c>
      <c r="RC412" t="s">
        <v>1135</v>
      </c>
      <c r="RE412" t="s">
        <v>510</v>
      </c>
      <c r="RG412" t="s">
        <v>5666</v>
      </c>
      <c r="RH412" t="s">
        <v>554</v>
      </c>
      <c r="RP412" t="b">
        <v>1</v>
      </c>
      <c r="RR412" t="s">
        <v>390</v>
      </c>
      <c r="RX412" t="b">
        <v>1</v>
      </c>
      <c r="RZ412" t="s">
        <v>543</v>
      </c>
      <c r="SA412" t="s">
        <v>543</v>
      </c>
      <c r="SB412" t="s">
        <v>5667</v>
      </c>
      <c r="SC412">
        <v>92480519</v>
      </c>
      <c r="SD412" t="s">
        <v>5668</v>
      </c>
      <c r="SE412" s="2">
        <v>44602.610081018523</v>
      </c>
      <c r="SF412">
        <v>411</v>
      </c>
      <c r="SH412">
        <v>-1</v>
      </c>
      <c r="SK412" t="s">
        <v>518</v>
      </c>
      <c r="SL412">
        <v>1432</v>
      </c>
      <c r="SM412" t="s">
        <v>983</v>
      </c>
      <c r="SN412">
        <v>648550</v>
      </c>
    </row>
    <row r="413" spans="1:508" hidden="1" x14ac:dyDescent="0.25">
      <c r="A413" t="s">
        <v>5669</v>
      </c>
      <c r="B413" t="s">
        <v>5670</v>
      </c>
      <c r="D413" t="s">
        <v>5571</v>
      </c>
      <c r="E413" t="s">
        <v>950</v>
      </c>
      <c r="G413" s="1">
        <v>44602</v>
      </c>
      <c r="H413" t="s">
        <v>2762</v>
      </c>
      <c r="I413" t="s">
        <v>952</v>
      </c>
      <c r="J413" t="s">
        <v>476</v>
      </c>
      <c r="K413" t="s">
        <v>522</v>
      </c>
      <c r="M413" t="s">
        <v>478</v>
      </c>
      <c r="O413" t="s">
        <v>479</v>
      </c>
      <c r="P413" t="s">
        <v>721</v>
      </c>
      <c r="Q413" t="s">
        <v>573</v>
      </c>
      <c r="R413" t="s">
        <v>479</v>
      </c>
      <c r="S413" t="s">
        <v>482</v>
      </c>
      <c r="T413" t="b">
        <v>1</v>
      </c>
      <c r="AA413" t="s">
        <v>483</v>
      </c>
      <c r="AB413" t="s">
        <v>574</v>
      </c>
      <c r="AC413">
        <v>1</v>
      </c>
      <c r="AD413">
        <v>0</v>
      </c>
      <c r="AE413">
        <v>0</v>
      </c>
      <c r="AF413">
        <v>0</v>
      </c>
      <c r="AG413">
        <v>0</v>
      </c>
      <c r="AH413">
        <v>1</v>
      </c>
      <c r="AI413">
        <v>2</v>
      </c>
      <c r="AJ413" t="s">
        <v>470</v>
      </c>
      <c r="AK413" t="s">
        <v>487</v>
      </c>
      <c r="AL413" t="s">
        <v>487</v>
      </c>
      <c r="AM413">
        <v>0</v>
      </c>
      <c r="AN413">
        <v>1</v>
      </c>
      <c r="AO413">
        <v>0</v>
      </c>
      <c r="AP413">
        <v>0</v>
      </c>
      <c r="AQ413">
        <v>2</v>
      </c>
      <c r="AR413">
        <v>1</v>
      </c>
      <c r="AS413" t="s">
        <v>486</v>
      </c>
      <c r="AT413" t="s">
        <v>487</v>
      </c>
      <c r="AU413" t="s">
        <v>526</v>
      </c>
      <c r="AV413" t="s">
        <v>486</v>
      </c>
      <c r="AW413" t="s">
        <v>486</v>
      </c>
      <c r="AX413" t="s">
        <v>660</v>
      </c>
      <c r="AY413" t="s">
        <v>722</v>
      </c>
      <c r="AZ413">
        <v>7</v>
      </c>
      <c r="BA413" t="s">
        <v>953</v>
      </c>
      <c r="BC413" t="s">
        <v>787</v>
      </c>
      <c r="BE413" t="s">
        <v>1034</v>
      </c>
      <c r="BG413" t="s">
        <v>4605</v>
      </c>
      <c r="BI413" t="b">
        <v>1</v>
      </c>
      <c r="BJ413" t="b">
        <v>1</v>
      </c>
      <c r="BK413" t="b">
        <v>1</v>
      </c>
      <c r="BQ413">
        <v>10</v>
      </c>
      <c r="BR413" t="s">
        <v>1013</v>
      </c>
      <c r="BS413" t="s">
        <v>476</v>
      </c>
      <c r="BT413" t="s">
        <v>5671</v>
      </c>
      <c r="BU413" t="b">
        <v>0</v>
      </c>
      <c r="BV413" t="b">
        <v>1</v>
      </c>
      <c r="BW413" t="b">
        <v>0</v>
      </c>
      <c r="BX413" t="b">
        <v>0</v>
      </c>
      <c r="BY413" t="b">
        <v>0</v>
      </c>
      <c r="BZ413" t="b">
        <v>0</v>
      </c>
      <c r="CA413" t="b">
        <v>1</v>
      </c>
      <c r="CB413" t="b">
        <v>0</v>
      </c>
      <c r="CC413" t="b">
        <v>0</v>
      </c>
      <c r="CD413" t="b">
        <v>0</v>
      </c>
      <c r="CF413" t="s">
        <v>5672</v>
      </c>
      <c r="CG413" t="b">
        <v>0</v>
      </c>
      <c r="CH413" t="b">
        <v>0</v>
      </c>
      <c r="CI413" t="b">
        <v>0</v>
      </c>
      <c r="CJ413" t="b">
        <v>0</v>
      </c>
      <c r="CK413" t="b">
        <v>1</v>
      </c>
      <c r="CL413" t="b">
        <v>0</v>
      </c>
      <c r="CM413" t="b">
        <v>0</v>
      </c>
      <c r="CN413" t="b">
        <v>0</v>
      </c>
      <c r="CO413" t="b">
        <v>0</v>
      </c>
      <c r="CP413" t="b">
        <v>0</v>
      </c>
      <c r="CQ413" t="b">
        <v>0</v>
      </c>
      <c r="CR413" t="b">
        <v>0</v>
      </c>
      <c r="CS413" t="b">
        <v>1</v>
      </c>
      <c r="CT413" t="b">
        <v>0</v>
      </c>
      <c r="CU413" t="s">
        <v>5673</v>
      </c>
      <c r="CV413" t="s">
        <v>5650</v>
      </c>
      <c r="CW413" t="b">
        <v>0</v>
      </c>
      <c r="CX413" t="b">
        <v>1</v>
      </c>
      <c r="CY413" t="b">
        <v>0</v>
      </c>
      <c r="CZ413" t="b">
        <v>1</v>
      </c>
      <c r="DA413" t="b">
        <v>1</v>
      </c>
      <c r="DB413" t="b">
        <v>1</v>
      </c>
      <c r="DC413" t="b">
        <v>0</v>
      </c>
      <c r="DD413" t="s">
        <v>2260</v>
      </c>
      <c r="DE413">
        <v>1</v>
      </c>
      <c r="DF413">
        <v>1</v>
      </c>
      <c r="DJ413">
        <v>1</v>
      </c>
      <c r="DP413" t="s">
        <v>476</v>
      </c>
      <c r="EC413" t="s">
        <v>476</v>
      </c>
      <c r="ED413" t="s">
        <v>5674</v>
      </c>
      <c r="EF413" t="b">
        <v>1</v>
      </c>
      <c r="EJ413" t="b">
        <v>1</v>
      </c>
      <c r="EK413" t="b">
        <v>1</v>
      </c>
      <c r="EO413" t="s">
        <v>5675</v>
      </c>
      <c r="EP413" t="s">
        <v>510</v>
      </c>
      <c r="EQ413" t="s">
        <v>1428</v>
      </c>
      <c r="ER413" t="b">
        <v>1</v>
      </c>
      <c r="ET413" t="b">
        <v>1</v>
      </c>
      <c r="EY413" t="s">
        <v>5676</v>
      </c>
      <c r="FA413" t="s">
        <v>476</v>
      </c>
      <c r="FB413" t="s">
        <v>476</v>
      </c>
      <c r="FC413" t="s">
        <v>476</v>
      </c>
      <c r="FD413" t="s">
        <v>476</v>
      </c>
      <c r="FE413" t="s">
        <v>510</v>
      </c>
      <c r="FF413" t="s">
        <v>510</v>
      </c>
      <c r="FG413" t="s">
        <v>476</v>
      </c>
      <c r="FH413" t="s">
        <v>510</v>
      </c>
      <c r="FI413" t="s">
        <v>476</v>
      </c>
      <c r="FJ413" t="s">
        <v>476</v>
      </c>
      <c r="FK413" t="s">
        <v>476</v>
      </c>
      <c r="FL413" t="s">
        <v>510</v>
      </c>
      <c r="FN413" t="s">
        <v>476</v>
      </c>
      <c r="FO413" t="s">
        <v>510</v>
      </c>
      <c r="FP413" t="s">
        <v>510</v>
      </c>
      <c r="FQ413" t="s">
        <v>510</v>
      </c>
      <c r="FR413" t="s">
        <v>510</v>
      </c>
      <c r="FS413" t="s">
        <v>476</v>
      </c>
      <c r="FT413" t="s">
        <v>476</v>
      </c>
      <c r="FU413" t="s">
        <v>510</v>
      </c>
      <c r="FV413" t="s">
        <v>510</v>
      </c>
      <c r="FW413" t="s">
        <v>510</v>
      </c>
      <c r="FX413" t="s">
        <v>476</v>
      </c>
      <c r="FY413" t="s">
        <v>510</v>
      </c>
      <c r="FZ413" t="s">
        <v>510</v>
      </c>
      <c r="GA413" t="s">
        <v>476</v>
      </c>
      <c r="GB413">
        <f>IF(Table1[[#This Row],[msna/Demographic_info/HH_members_group/total_m_c_muac]]=0,"",COUNTIF(Table1[[#This Row],[Grain or tubers e.g. bread, rice, noodles, bulger, frikeh, kaak, pasta, andoumeh, manakish, thick grain-based porridge, potatoes]:[Breastmilk]],"Yes"))</f>
        <v>5</v>
      </c>
      <c r="GC413" t="str">
        <f>IF(Table1[[#This Row],[Column1]]="","",IF(Table1[[#This Row],[Please select the assessment type:]]="Livelihood and Protection (MHPSS, CP, GBV)","",IF(Table1[[#This Row],[Column1]]&gt;4,"diverse","not diverse")))</f>
        <v>diverse</v>
      </c>
      <c r="GD413">
        <v>1</v>
      </c>
      <c r="GE413" t="s">
        <v>486</v>
      </c>
      <c r="GF413">
        <v>1</v>
      </c>
      <c r="GG413" t="s">
        <v>486</v>
      </c>
      <c r="GH413" t="s">
        <v>5677</v>
      </c>
      <c r="GI413" t="b">
        <v>1</v>
      </c>
      <c r="GL413" t="b">
        <v>1</v>
      </c>
      <c r="GM413" t="b">
        <v>1</v>
      </c>
      <c r="GT413" t="b">
        <v>1</v>
      </c>
      <c r="HA413" t="s">
        <v>5678</v>
      </c>
      <c r="HB413" t="b">
        <v>1</v>
      </c>
      <c r="HC413" t="b">
        <v>1</v>
      </c>
      <c r="HE413" t="b">
        <v>1</v>
      </c>
      <c r="HF413" t="b">
        <v>1</v>
      </c>
      <c r="HO413" t="s">
        <v>5679</v>
      </c>
      <c r="HP413" t="s">
        <v>5680</v>
      </c>
      <c r="HQ413" t="b">
        <v>1</v>
      </c>
      <c r="HR413" t="b">
        <v>1</v>
      </c>
      <c r="HT413" t="b">
        <v>1</v>
      </c>
      <c r="HW413" t="b">
        <v>1</v>
      </c>
      <c r="HY413" t="b">
        <v>1</v>
      </c>
      <c r="IC413" t="s">
        <v>1242</v>
      </c>
      <c r="ID413" t="b">
        <v>1</v>
      </c>
      <c r="IE413" t="b">
        <v>1</v>
      </c>
      <c r="IP413" t="s">
        <v>1691</v>
      </c>
      <c r="IQ413" t="b">
        <v>1</v>
      </c>
      <c r="IV413" t="b">
        <v>1</v>
      </c>
      <c r="IZ413" t="s">
        <v>510</v>
      </c>
      <c r="JA413" t="s">
        <v>5681</v>
      </c>
      <c r="JB413" t="s">
        <v>1509</v>
      </c>
      <c r="JC413" t="b">
        <v>1</v>
      </c>
      <c r="JD413" t="b">
        <v>1</v>
      </c>
      <c r="JQ413" t="s">
        <v>476</v>
      </c>
      <c r="JR413" t="s">
        <v>1651</v>
      </c>
      <c r="JS413" t="b">
        <v>1</v>
      </c>
      <c r="JU413" t="b">
        <v>1</v>
      </c>
      <c r="JW413" t="b">
        <v>1</v>
      </c>
      <c r="KD413" t="s">
        <v>5682</v>
      </c>
      <c r="KG413" t="b">
        <v>1</v>
      </c>
      <c r="KH413" t="b">
        <v>1</v>
      </c>
      <c r="KO413" t="s">
        <v>554</v>
      </c>
      <c r="KW413" t="b">
        <v>1</v>
      </c>
      <c r="LH413" t="s">
        <v>500</v>
      </c>
      <c r="LI413" t="b">
        <v>1</v>
      </c>
      <c r="LR413" t="s">
        <v>4946</v>
      </c>
      <c r="LS413" t="b">
        <v>1</v>
      </c>
      <c r="LT413" t="b">
        <v>1</v>
      </c>
      <c r="LU413" t="b">
        <v>1</v>
      </c>
      <c r="MD413" t="b">
        <v>1</v>
      </c>
      <c r="MI413" t="s">
        <v>1462</v>
      </c>
      <c r="MN413" t="b">
        <v>1</v>
      </c>
      <c r="MO413" t="b">
        <v>1</v>
      </c>
      <c r="MY413" t="s">
        <v>1023</v>
      </c>
      <c r="NH413" t="b">
        <v>1</v>
      </c>
      <c r="NK413" t="s">
        <v>390</v>
      </c>
      <c r="NS413" t="b">
        <v>1</v>
      </c>
      <c r="NU413" t="s">
        <v>5683</v>
      </c>
      <c r="NV413" t="s">
        <v>505</v>
      </c>
      <c r="NX413" t="s">
        <v>505</v>
      </c>
      <c r="NZ413" t="s">
        <v>1114</v>
      </c>
      <c r="OB413" t="b">
        <v>1</v>
      </c>
      <c r="OC413" t="b">
        <v>1</v>
      </c>
      <c r="OF413" t="b">
        <v>1</v>
      </c>
      <c r="OL413" t="s">
        <v>5684</v>
      </c>
      <c r="ON413" t="b">
        <v>1</v>
      </c>
      <c r="OP413" t="b">
        <v>1</v>
      </c>
      <c r="OW413" t="s">
        <v>3209</v>
      </c>
      <c r="PA413" t="b">
        <v>1</v>
      </c>
      <c r="PG413" t="b">
        <v>1</v>
      </c>
      <c r="PL413">
        <v>2500</v>
      </c>
      <c r="PM413">
        <v>3000</v>
      </c>
      <c r="PN413" t="s">
        <v>5685</v>
      </c>
      <c r="PQ413" t="b">
        <v>1</v>
      </c>
      <c r="PS413" t="b">
        <v>1</v>
      </c>
      <c r="PU413" t="b">
        <v>1</v>
      </c>
      <c r="QF413" t="s">
        <v>510</v>
      </c>
      <c r="QP413" t="s">
        <v>510</v>
      </c>
      <c r="QR413" t="s">
        <v>771</v>
      </c>
      <c r="RC413" t="s">
        <v>511</v>
      </c>
      <c r="RE413" t="s">
        <v>510</v>
      </c>
      <c r="RG413" t="s">
        <v>5686</v>
      </c>
      <c r="RH413" t="s">
        <v>1573</v>
      </c>
      <c r="RL413" t="b">
        <v>1</v>
      </c>
      <c r="RN413" t="b">
        <v>1</v>
      </c>
      <c r="RR413" t="s">
        <v>716</v>
      </c>
      <c r="RS413" t="b">
        <v>1</v>
      </c>
      <c r="RW413" t="b">
        <v>1</v>
      </c>
      <c r="SA413" t="s">
        <v>1213</v>
      </c>
      <c r="SB413" t="s">
        <v>5687</v>
      </c>
      <c r="SC413">
        <v>92480525</v>
      </c>
      <c r="SD413" t="s">
        <v>5688</v>
      </c>
      <c r="SE413" s="2">
        <v>44602.610115740739</v>
      </c>
      <c r="SF413">
        <v>412</v>
      </c>
      <c r="SH413">
        <v>-1</v>
      </c>
      <c r="SK413" t="s">
        <v>518</v>
      </c>
      <c r="SL413">
        <v>1409</v>
      </c>
      <c r="SM413" t="s">
        <v>983</v>
      </c>
      <c r="SN413">
        <v>648550</v>
      </c>
    </row>
    <row r="414" spans="1:508" hidden="1" x14ac:dyDescent="0.25">
      <c r="A414" t="s">
        <v>5689</v>
      </c>
      <c r="B414" t="s">
        <v>5690</v>
      </c>
      <c r="D414" t="s">
        <v>5571</v>
      </c>
      <c r="E414" t="s">
        <v>950</v>
      </c>
      <c r="G414" s="1">
        <v>44602</v>
      </c>
      <c r="H414" t="s">
        <v>2762</v>
      </c>
      <c r="I414" t="s">
        <v>952</v>
      </c>
      <c r="J414" t="s">
        <v>476</v>
      </c>
      <c r="K414" t="s">
        <v>522</v>
      </c>
      <c r="M414" t="s">
        <v>478</v>
      </c>
      <c r="O414" t="s">
        <v>572</v>
      </c>
      <c r="P414" t="s">
        <v>548</v>
      </c>
      <c r="Q414" t="s">
        <v>573</v>
      </c>
      <c r="R414" t="s">
        <v>479</v>
      </c>
      <c r="S414" t="s">
        <v>482</v>
      </c>
      <c r="T414" t="b">
        <v>1</v>
      </c>
      <c r="AA414" t="s">
        <v>483</v>
      </c>
      <c r="AB414" t="s">
        <v>484</v>
      </c>
      <c r="AC414">
        <v>0</v>
      </c>
      <c r="AD414">
        <v>0</v>
      </c>
      <c r="AE414">
        <v>1</v>
      </c>
      <c r="AF414">
        <v>1</v>
      </c>
      <c r="AG414">
        <v>0</v>
      </c>
      <c r="AH414">
        <v>1</v>
      </c>
      <c r="AI414">
        <v>0</v>
      </c>
      <c r="AJ414" t="s">
        <v>485</v>
      </c>
      <c r="AK414" t="s">
        <v>486</v>
      </c>
      <c r="AL414" t="s">
        <v>487</v>
      </c>
      <c r="AM414">
        <v>0</v>
      </c>
      <c r="AN414">
        <v>0</v>
      </c>
      <c r="AO414">
        <v>1</v>
      </c>
      <c r="AP414">
        <v>1</v>
      </c>
      <c r="AQ414">
        <v>1</v>
      </c>
      <c r="AR414">
        <v>0</v>
      </c>
      <c r="AS414" t="s">
        <v>485</v>
      </c>
      <c r="AT414" t="s">
        <v>486</v>
      </c>
      <c r="AU414" t="s">
        <v>487</v>
      </c>
      <c r="AV414" t="s">
        <v>526</v>
      </c>
      <c r="AW414" t="s">
        <v>486</v>
      </c>
      <c r="AX414" t="s">
        <v>485</v>
      </c>
      <c r="AY414" t="s">
        <v>660</v>
      </c>
      <c r="AZ414">
        <v>6</v>
      </c>
      <c r="BA414" t="s">
        <v>953</v>
      </c>
      <c r="BC414" t="s">
        <v>787</v>
      </c>
      <c r="BE414" t="s">
        <v>1034</v>
      </c>
      <c r="BG414" t="s">
        <v>1558</v>
      </c>
      <c r="BJ414" t="b">
        <v>1</v>
      </c>
      <c r="BK414" t="b">
        <v>1</v>
      </c>
      <c r="BQ414">
        <v>15</v>
      </c>
      <c r="BR414" t="s">
        <v>956</v>
      </c>
      <c r="BS414" t="s">
        <v>476</v>
      </c>
      <c r="BT414" t="s">
        <v>5671</v>
      </c>
      <c r="BU414" t="b">
        <v>0</v>
      </c>
      <c r="BV414" t="b">
        <v>1</v>
      </c>
      <c r="BW414" t="b">
        <v>0</v>
      </c>
      <c r="BX414" t="b">
        <v>0</v>
      </c>
      <c r="BY414" t="b">
        <v>0</v>
      </c>
      <c r="BZ414" t="b">
        <v>0</v>
      </c>
      <c r="CA414" t="b">
        <v>1</v>
      </c>
      <c r="CB414" t="b">
        <v>0</v>
      </c>
      <c r="CC414" t="b">
        <v>0</v>
      </c>
      <c r="CD414" t="b">
        <v>0</v>
      </c>
      <c r="CF414" t="s">
        <v>1179</v>
      </c>
      <c r="CG414" t="b">
        <v>0</v>
      </c>
      <c r="CH414" t="b">
        <v>0</v>
      </c>
      <c r="CI414" t="b">
        <v>0</v>
      </c>
      <c r="CJ414" t="b">
        <v>0</v>
      </c>
      <c r="CK414" t="b">
        <v>1</v>
      </c>
      <c r="CL414" t="b">
        <v>0</v>
      </c>
      <c r="CM414" t="b">
        <v>0</v>
      </c>
      <c r="CN414" t="b">
        <v>0</v>
      </c>
      <c r="CO414" t="b">
        <v>0</v>
      </c>
      <c r="CP414" t="b">
        <v>0</v>
      </c>
      <c r="CQ414" t="b">
        <v>0</v>
      </c>
      <c r="CR414" t="b">
        <v>0</v>
      </c>
      <c r="CS414" t="b">
        <v>0</v>
      </c>
      <c r="CT414" t="b">
        <v>0</v>
      </c>
      <c r="CV414" t="s">
        <v>5650</v>
      </c>
      <c r="CW414" t="b">
        <v>0</v>
      </c>
      <c r="CX414" t="b">
        <v>1</v>
      </c>
      <c r="CY414" t="b">
        <v>0</v>
      </c>
      <c r="CZ414" t="b">
        <v>1</v>
      </c>
      <c r="DA414" t="b">
        <v>1</v>
      </c>
      <c r="DB414" t="b">
        <v>1</v>
      </c>
      <c r="DC414" t="b">
        <v>0</v>
      </c>
      <c r="DD414" t="s">
        <v>5651</v>
      </c>
      <c r="DP414" t="s">
        <v>510</v>
      </c>
      <c r="DQ414" t="s">
        <v>2122</v>
      </c>
      <c r="DS414" t="b">
        <v>1</v>
      </c>
      <c r="DT414" t="b">
        <v>1</v>
      </c>
      <c r="EC414" t="s">
        <v>476</v>
      </c>
      <c r="ED414" t="s">
        <v>959</v>
      </c>
      <c r="EJ414" t="b">
        <v>1</v>
      </c>
      <c r="EK414" t="b">
        <v>1</v>
      </c>
      <c r="EP414" t="s">
        <v>510</v>
      </c>
      <c r="EQ414" t="s">
        <v>1428</v>
      </c>
      <c r="ER414" t="b">
        <v>1</v>
      </c>
      <c r="ET414" t="b">
        <v>1</v>
      </c>
      <c r="EY414" t="s">
        <v>5691</v>
      </c>
      <c r="FA414" t="s">
        <v>510</v>
      </c>
      <c r="FB414" t="s">
        <v>476</v>
      </c>
      <c r="FC414" t="s">
        <v>510</v>
      </c>
      <c r="FD414" t="s">
        <v>510</v>
      </c>
      <c r="FE414" t="s">
        <v>510</v>
      </c>
      <c r="FF414" t="s">
        <v>510</v>
      </c>
      <c r="FG414" t="s">
        <v>476</v>
      </c>
      <c r="FH414" t="s">
        <v>510</v>
      </c>
      <c r="FI414" t="s">
        <v>476</v>
      </c>
      <c r="FJ414" t="s">
        <v>476</v>
      </c>
      <c r="FK414" t="s">
        <v>476</v>
      </c>
      <c r="FL414" t="s">
        <v>510</v>
      </c>
      <c r="FN414" t="s">
        <v>476</v>
      </c>
      <c r="FO414" t="s">
        <v>510</v>
      </c>
      <c r="FP414" t="s">
        <v>510</v>
      </c>
      <c r="FQ414" t="s">
        <v>510</v>
      </c>
      <c r="FR414" t="s">
        <v>510</v>
      </c>
      <c r="FS414" t="s">
        <v>476</v>
      </c>
      <c r="FT414" t="s">
        <v>476</v>
      </c>
      <c r="FU414" t="s">
        <v>476</v>
      </c>
      <c r="FV414" t="s">
        <v>510</v>
      </c>
      <c r="FW414" t="s">
        <v>510</v>
      </c>
      <c r="FX414" t="s">
        <v>476</v>
      </c>
      <c r="FY414" t="s">
        <v>510</v>
      </c>
      <c r="FZ414" t="s">
        <v>510</v>
      </c>
      <c r="GA414" t="s">
        <v>510</v>
      </c>
      <c r="GB414">
        <f>IF(Table1[[#This Row],[msna/Demographic_info/HH_members_group/total_m_c_muac]]=0,"",COUNTIF(Table1[[#This Row],[Grain or tubers e.g. bread, rice, noodles, bulger, frikeh, kaak, pasta, andoumeh, manakish, thick grain-based porridge, potatoes]:[Breastmilk]],"Yes"))</f>
        <v>5</v>
      </c>
      <c r="GC414" t="str">
        <f>IF(Table1[[#This Row],[Column1]]="","",IF(Table1[[#This Row],[Please select the assessment type:]]="Livelihood and Protection (MHPSS, CP, GBV)","",IF(Table1[[#This Row],[Column1]]&gt;4,"diverse","not diverse")))</f>
        <v>diverse</v>
      </c>
      <c r="GD414">
        <v>1</v>
      </c>
      <c r="GE414" t="s">
        <v>486</v>
      </c>
      <c r="GH414" t="s">
        <v>5692</v>
      </c>
      <c r="GI414" t="b">
        <v>1</v>
      </c>
      <c r="GJ414" t="b">
        <v>1</v>
      </c>
      <c r="GL414" t="b">
        <v>1</v>
      </c>
      <c r="GO414" t="b">
        <v>1</v>
      </c>
      <c r="GT414" t="b">
        <v>1</v>
      </c>
      <c r="HA414" t="s">
        <v>492</v>
      </c>
      <c r="HB414" t="b">
        <v>1</v>
      </c>
      <c r="HO414" t="s">
        <v>5693</v>
      </c>
      <c r="HP414" t="s">
        <v>1241</v>
      </c>
      <c r="HQ414" t="b">
        <v>1</v>
      </c>
      <c r="HR414" t="b">
        <v>1</v>
      </c>
      <c r="HT414" t="b">
        <v>1</v>
      </c>
      <c r="IC414" t="s">
        <v>1242</v>
      </c>
      <c r="ID414" t="b">
        <v>1</v>
      </c>
      <c r="IE414" t="b">
        <v>1</v>
      </c>
      <c r="IP414" t="s">
        <v>554</v>
      </c>
      <c r="IX414" t="b">
        <v>1</v>
      </c>
      <c r="IZ414" t="s">
        <v>510</v>
      </c>
      <c r="JA414" t="s">
        <v>5694</v>
      </c>
      <c r="JB414" t="s">
        <v>5695</v>
      </c>
      <c r="JC414" t="b">
        <v>1</v>
      </c>
      <c r="JE414" t="b">
        <v>1</v>
      </c>
      <c r="JQ414" t="s">
        <v>771</v>
      </c>
      <c r="JR414" t="s">
        <v>554</v>
      </c>
      <c r="KB414" t="b">
        <v>1</v>
      </c>
      <c r="KD414" t="s">
        <v>534</v>
      </c>
      <c r="KI414" t="b">
        <v>1</v>
      </c>
      <c r="KO414" t="s">
        <v>554</v>
      </c>
      <c r="KW414" t="b">
        <v>1</v>
      </c>
      <c r="LH414" t="s">
        <v>554</v>
      </c>
      <c r="LP414" t="b">
        <v>1</v>
      </c>
      <c r="LR414" t="s">
        <v>4946</v>
      </c>
      <c r="LS414" t="b">
        <v>1</v>
      </c>
      <c r="LT414" t="b">
        <v>1</v>
      </c>
      <c r="LU414" t="b">
        <v>1</v>
      </c>
      <c r="MD414" t="b">
        <v>1</v>
      </c>
      <c r="MI414" t="s">
        <v>1226</v>
      </c>
      <c r="MO414" t="b">
        <v>1</v>
      </c>
      <c r="MY414" t="s">
        <v>1496</v>
      </c>
      <c r="NA414" t="b">
        <v>1</v>
      </c>
      <c r="NC414" t="b">
        <v>1</v>
      </c>
      <c r="NK414" t="s">
        <v>4434</v>
      </c>
      <c r="NM414" t="b">
        <v>1</v>
      </c>
      <c r="NV414" t="s">
        <v>476</v>
      </c>
      <c r="NX414" t="s">
        <v>510</v>
      </c>
      <c r="NZ414" t="s">
        <v>5696</v>
      </c>
      <c r="OA414" t="b">
        <v>1</v>
      </c>
      <c r="OC414" t="b">
        <v>1</v>
      </c>
      <c r="OD414" t="b">
        <v>1</v>
      </c>
      <c r="OF414" t="b">
        <v>1</v>
      </c>
      <c r="OL414" t="s">
        <v>2421</v>
      </c>
      <c r="OU414" t="b">
        <v>1</v>
      </c>
      <c r="OW414" t="s">
        <v>2427</v>
      </c>
      <c r="PA414" t="b">
        <v>1</v>
      </c>
      <c r="PE414" t="b">
        <v>1</v>
      </c>
      <c r="PL414">
        <v>2000</v>
      </c>
      <c r="PM414">
        <v>2500</v>
      </c>
      <c r="PN414" t="s">
        <v>1421</v>
      </c>
      <c r="PS414" t="b">
        <v>1</v>
      </c>
      <c r="PU414" t="b">
        <v>1</v>
      </c>
      <c r="QF414" t="s">
        <v>510</v>
      </c>
      <c r="QP414" t="s">
        <v>510</v>
      </c>
      <c r="QR414" t="s">
        <v>510</v>
      </c>
      <c r="RC414" t="s">
        <v>673</v>
      </c>
      <c r="RE414" t="s">
        <v>510</v>
      </c>
      <c r="RG414" t="s">
        <v>5697</v>
      </c>
      <c r="RH414" t="s">
        <v>1573</v>
      </c>
      <c r="RL414" t="b">
        <v>1</v>
      </c>
      <c r="RN414" t="b">
        <v>1</v>
      </c>
      <c r="RR414" t="s">
        <v>589</v>
      </c>
      <c r="RW414" t="b">
        <v>1</v>
      </c>
      <c r="SA414" t="s">
        <v>543</v>
      </c>
      <c r="SB414" t="s">
        <v>5698</v>
      </c>
      <c r="SC414">
        <v>92480527</v>
      </c>
      <c r="SD414" t="s">
        <v>5699</v>
      </c>
      <c r="SE414" s="2">
        <v>44602.610115740739</v>
      </c>
      <c r="SF414">
        <v>413</v>
      </c>
      <c r="SH414">
        <v>-1</v>
      </c>
      <c r="SK414" t="s">
        <v>518</v>
      </c>
      <c r="SL414">
        <v>939</v>
      </c>
      <c r="SM414" t="s">
        <v>983</v>
      </c>
      <c r="SN414">
        <v>648550</v>
      </c>
    </row>
    <row r="415" spans="1:508" hidden="1" x14ac:dyDescent="0.25">
      <c r="A415" t="s">
        <v>5700</v>
      </c>
      <c r="B415" t="s">
        <v>5701</v>
      </c>
      <c r="D415" t="s">
        <v>5702</v>
      </c>
      <c r="E415" t="s">
        <v>950</v>
      </c>
      <c r="G415" s="1">
        <v>44602</v>
      </c>
      <c r="H415" t="s">
        <v>2762</v>
      </c>
      <c r="I415" t="s">
        <v>952</v>
      </c>
      <c r="J415" t="s">
        <v>476</v>
      </c>
      <c r="K415" t="s">
        <v>477</v>
      </c>
      <c r="L415" s="1">
        <v>43101</v>
      </c>
      <c r="M415" t="s">
        <v>478</v>
      </c>
      <c r="O415" t="s">
        <v>479</v>
      </c>
      <c r="P415" t="s">
        <v>721</v>
      </c>
      <c r="Q415" t="s">
        <v>573</v>
      </c>
      <c r="R415" t="s">
        <v>479</v>
      </c>
      <c r="S415" t="s">
        <v>1286</v>
      </c>
      <c r="U415" t="b">
        <v>1</v>
      </c>
      <c r="AA415" t="s">
        <v>483</v>
      </c>
      <c r="AB415" t="s">
        <v>484</v>
      </c>
      <c r="AC415">
        <v>0</v>
      </c>
      <c r="AD415">
        <v>0</v>
      </c>
      <c r="AE415">
        <v>0</v>
      </c>
      <c r="AF415">
        <v>0</v>
      </c>
      <c r="AG415">
        <v>0</v>
      </c>
      <c r="AH415">
        <v>0</v>
      </c>
      <c r="AI415">
        <v>1</v>
      </c>
      <c r="AJ415" t="s">
        <v>470</v>
      </c>
      <c r="AK415" t="s">
        <v>486</v>
      </c>
      <c r="AL415" t="s">
        <v>486</v>
      </c>
      <c r="AM415">
        <v>0</v>
      </c>
      <c r="AN415">
        <v>0</v>
      </c>
      <c r="AO415">
        <v>0</v>
      </c>
      <c r="AP415">
        <v>0</v>
      </c>
      <c r="AQ415">
        <v>2</v>
      </c>
      <c r="AR415">
        <v>0</v>
      </c>
      <c r="AS415" t="s">
        <v>470</v>
      </c>
      <c r="AT415" t="s">
        <v>485</v>
      </c>
      <c r="AU415" t="s">
        <v>485</v>
      </c>
      <c r="AV415" t="s">
        <v>470</v>
      </c>
      <c r="AW415" t="s">
        <v>470</v>
      </c>
      <c r="AX415" t="s">
        <v>487</v>
      </c>
      <c r="AY415" t="s">
        <v>487</v>
      </c>
      <c r="AZ415">
        <v>3</v>
      </c>
      <c r="BA415" t="s">
        <v>787</v>
      </c>
      <c r="BC415" t="s">
        <v>953</v>
      </c>
      <c r="BE415" t="s">
        <v>1034</v>
      </c>
      <c r="BG415" t="s">
        <v>554</v>
      </c>
      <c r="BO415" t="b">
        <v>1</v>
      </c>
      <c r="BR415" t="s">
        <v>1013</v>
      </c>
      <c r="BS415" t="s">
        <v>510</v>
      </c>
      <c r="CV415" t="s">
        <v>1156</v>
      </c>
      <c r="CW415" t="b">
        <v>0</v>
      </c>
      <c r="CX415" t="b">
        <v>1</v>
      </c>
      <c r="CY415" t="b">
        <v>0</v>
      </c>
      <c r="CZ415" t="b">
        <v>0</v>
      </c>
      <c r="DA415" t="b">
        <v>0</v>
      </c>
      <c r="DB415" t="b">
        <v>0</v>
      </c>
      <c r="DC415" t="b">
        <v>0</v>
      </c>
      <c r="DF415">
        <v>1</v>
      </c>
      <c r="DJ415">
        <v>1</v>
      </c>
      <c r="DP415" t="s">
        <v>510</v>
      </c>
      <c r="DQ415" t="s">
        <v>1457</v>
      </c>
      <c r="DS415" t="b">
        <v>1</v>
      </c>
      <c r="EC415" t="s">
        <v>771</v>
      </c>
      <c r="ED415" t="s">
        <v>771</v>
      </c>
      <c r="EM415" t="b">
        <v>1</v>
      </c>
      <c r="EP415" t="s">
        <v>476</v>
      </c>
      <c r="EQ415" t="s">
        <v>1038</v>
      </c>
      <c r="ES415" t="b">
        <v>1</v>
      </c>
      <c r="FA415" t="s">
        <v>510</v>
      </c>
      <c r="FB415" t="s">
        <v>510</v>
      </c>
      <c r="FC415" t="s">
        <v>510</v>
      </c>
      <c r="FD415" t="s">
        <v>510</v>
      </c>
      <c r="FE415" t="s">
        <v>510</v>
      </c>
      <c r="FF415" t="s">
        <v>510</v>
      </c>
      <c r="FG415" t="s">
        <v>476</v>
      </c>
      <c r="FH415" t="s">
        <v>476</v>
      </c>
      <c r="FI415" t="s">
        <v>510</v>
      </c>
      <c r="FJ415" t="s">
        <v>476</v>
      </c>
      <c r="FK415" t="s">
        <v>476</v>
      </c>
      <c r="FL415" t="s">
        <v>510</v>
      </c>
      <c r="GB415">
        <f>IF(Table1[[#This Row],[msna/Demographic_info/HH_members_group/total_m_c_muac]]=0,"",COUNTIF(Table1[[#This Row],[Grain or tubers e.g. bread, rice, noodles, bulger, frikeh, kaak, pasta, andoumeh, manakish, thick grain-based porridge, potatoes]:[Breastmilk]],"Yes"))</f>
        <v>0</v>
      </c>
      <c r="GC415" t="str">
        <f>IF(Table1[[#This Row],[Column1]]="","",IF(Table1[[#This Row],[Please select the assessment type:]]="Livelihood and Protection (MHPSS, CP, GBV)","",IF(Table1[[#This Row],[Column1]]&gt;4,"diverse","not diverse")))</f>
        <v>not diverse</v>
      </c>
      <c r="GH415" t="s">
        <v>5703</v>
      </c>
      <c r="GK415" t="b">
        <v>1</v>
      </c>
      <c r="GN415" t="b">
        <v>1</v>
      </c>
      <c r="HA415" t="s">
        <v>1142</v>
      </c>
      <c r="HC415" t="b">
        <v>1</v>
      </c>
      <c r="HO415" t="s">
        <v>5704</v>
      </c>
      <c r="HP415" t="s">
        <v>1163</v>
      </c>
      <c r="HQ415" t="b">
        <v>1</v>
      </c>
      <c r="HR415" t="b">
        <v>1</v>
      </c>
      <c r="IC415" t="s">
        <v>1242</v>
      </c>
      <c r="ID415" t="b">
        <v>1</v>
      </c>
      <c r="IE415" t="b">
        <v>1</v>
      </c>
      <c r="IP415" t="s">
        <v>1243</v>
      </c>
      <c r="IQ415" t="b">
        <v>1</v>
      </c>
      <c r="IZ415" t="s">
        <v>476</v>
      </c>
      <c r="JB415" t="s">
        <v>2275</v>
      </c>
      <c r="JL415" t="b">
        <v>1</v>
      </c>
      <c r="JQ415" t="s">
        <v>510</v>
      </c>
      <c r="JR415" t="s">
        <v>554</v>
      </c>
      <c r="KB415" t="b">
        <v>1</v>
      </c>
      <c r="KD415" t="s">
        <v>554</v>
      </c>
      <c r="KM415" t="b">
        <v>1</v>
      </c>
      <c r="KO415" t="s">
        <v>554</v>
      </c>
      <c r="KW415" t="b">
        <v>1</v>
      </c>
      <c r="LH415" t="s">
        <v>554</v>
      </c>
      <c r="LP415" t="b">
        <v>1</v>
      </c>
      <c r="LR415" t="s">
        <v>3769</v>
      </c>
      <c r="LS415" t="b">
        <v>1</v>
      </c>
      <c r="LT415" t="b">
        <v>1</v>
      </c>
      <c r="MI415" t="s">
        <v>1371</v>
      </c>
      <c r="MO415" t="b">
        <v>1</v>
      </c>
      <c r="MP415" t="b">
        <v>1</v>
      </c>
      <c r="NZ415" t="s">
        <v>1605</v>
      </c>
      <c r="OA415" t="b">
        <v>1</v>
      </c>
      <c r="OB415" t="b">
        <v>1</v>
      </c>
      <c r="OC415" t="b">
        <v>1</v>
      </c>
      <c r="OL415" t="s">
        <v>1395</v>
      </c>
      <c r="OO415" t="b">
        <v>1</v>
      </c>
      <c r="OW415" t="s">
        <v>1829</v>
      </c>
      <c r="PG415" t="b">
        <v>1</v>
      </c>
      <c r="PL415">
        <v>1500</v>
      </c>
      <c r="PM415">
        <v>2000</v>
      </c>
      <c r="PN415" t="s">
        <v>609</v>
      </c>
      <c r="PO415" t="b">
        <v>1</v>
      </c>
      <c r="QF415" t="s">
        <v>476</v>
      </c>
      <c r="QG415" t="s">
        <v>2238</v>
      </c>
      <c r="QK415" t="b">
        <v>1</v>
      </c>
      <c r="QP415" t="s">
        <v>510</v>
      </c>
      <c r="QR415" t="s">
        <v>510</v>
      </c>
      <c r="RC415" t="s">
        <v>511</v>
      </c>
      <c r="RE415" t="s">
        <v>510</v>
      </c>
      <c r="RG415" t="s">
        <v>5705</v>
      </c>
      <c r="RH415" t="s">
        <v>1098</v>
      </c>
      <c r="RI415" t="b">
        <v>1</v>
      </c>
      <c r="RR415" t="s">
        <v>514</v>
      </c>
      <c r="RS415" t="b">
        <v>1</v>
      </c>
      <c r="SA415" t="s">
        <v>890</v>
      </c>
      <c r="SB415" t="s">
        <v>5706</v>
      </c>
      <c r="SC415">
        <v>92481040</v>
      </c>
      <c r="SD415" t="s">
        <v>5707</v>
      </c>
      <c r="SE415" s="2">
        <v>44602.611956018518</v>
      </c>
      <c r="SF415">
        <v>414</v>
      </c>
      <c r="SH415">
        <v>-1</v>
      </c>
      <c r="SK415" t="s">
        <v>518</v>
      </c>
      <c r="SL415">
        <v>1234</v>
      </c>
      <c r="SM415" t="s">
        <v>983</v>
      </c>
      <c r="SN415">
        <v>648550</v>
      </c>
    </row>
    <row r="416" spans="1:508" hidden="1" x14ac:dyDescent="0.25">
      <c r="A416" t="s">
        <v>5708</v>
      </c>
      <c r="B416" t="s">
        <v>5709</v>
      </c>
      <c r="D416" t="s">
        <v>5702</v>
      </c>
      <c r="E416" t="s">
        <v>950</v>
      </c>
      <c r="G416" s="1">
        <v>44602</v>
      </c>
      <c r="H416" t="s">
        <v>2762</v>
      </c>
      <c r="I416" t="s">
        <v>952</v>
      </c>
      <c r="J416" t="s">
        <v>476</v>
      </c>
      <c r="K416" t="s">
        <v>522</v>
      </c>
      <c r="M416" t="s">
        <v>478</v>
      </c>
      <c r="O416" t="s">
        <v>479</v>
      </c>
      <c r="P416" t="s">
        <v>721</v>
      </c>
      <c r="Q416" t="s">
        <v>573</v>
      </c>
      <c r="R416" t="s">
        <v>479</v>
      </c>
      <c r="S416" t="s">
        <v>5710</v>
      </c>
      <c r="V416" t="b">
        <v>1</v>
      </c>
      <c r="W416" t="b">
        <v>1</v>
      </c>
      <c r="X416" t="b">
        <v>1</v>
      </c>
      <c r="Y416" t="b">
        <v>1</v>
      </c>
      <c r="AA416" t="s">
        <v>483</v>
      </c>
      <c r="AB416" t="s">
        <v>1485</v>
      </c>
      <c r="AC416">
        <v>0</v>
      </c>
      <c r="AD416">
        <v>0</v>
      </c>
      <c r="AE416">
        <v>0</v>
      </c>
      <c r="AF416">
        <v>0</v>
      </c>
      <c r="AG416">
        <v>0</v>
      </c>
      <c r="AH416">
        <v>0</v>
      </c>
      <c r="AI416">
        <v>1</v>
      </c>
      <c r="AJ416" t="s">
        <v>470</v>
      </c>
      <c r="AK416" t="s">
        <v>486</v>
      </c>
      <c r="AL416" t="s">
        <v>486</v>
      </c>
      <c r="AM416">
        <v>0</v>
      </c>
      <c r="AN416">
        <v>0</v>
      </c>
      <c r="AO416">
        <v>0</v>
      </c>
      <c r="AP416">
        <v>0</v>
      </c>
      <c r="AQ416">
        <v>1</v>
      </c>
      <c r="AR416">
        <v>0</v>
      </c>
      <c r="AS416" t="s">
        <v>470</v>
      </c>
      <c r="AT416" t="s">
        <v>486</v>
      </c>
      <c r="AU416" t="s">
        <v>486</v>
      </c>
      <c r="AV416" t="s">
        <v>470</v>
      </c>
      <c r="AW416" t="s">
        <v>470</v>
      </c>
      <c r="AX416" t="s">
        <v>485</v>
      </c>
      <c r="AY416" t="s">
        <v>485</v>
      </c>
      <c r="AZ416">
        <v>2</v>
      </c>
      <c r="BA416" t="s">
        <v>1034</v>
      </c>
      <c r="BC416" t="s">
        <v>953</v>
      </c>
      <c r="BE416" t="s">
        <v>954</v>
      </c>
      <c r="BG416" t="s">
        <v>1745</v>
      </c>
      <c r="BN416" t="b">
        <v>1</v>
      </c>
      <c r="BR416" t="s">
        <v>1035</v>
      </c>
      <c r="BS416" t="s">
        <v>510</v>
      </c>
      <c r="CV416" t="s">
        <v>989</v>
      </c>
      <c r="CW416" t="b">
        <v>0</v>
      </c>
      <c r="CX416" t="b">
        <v>1</v>
      </c>
      <c r="CY416" t="b">
        <v>0</v>
      </c>
      <c r="CZ416" t="b">
        <v>0</v>
      </c>
      <c r="DA416" t="b">
        <v>1</v>
      </c>
      <c r="DB416" t="b">
        <v>0</v>
      </c>
      <c r="DC416" t="b">
        <v>0</v>
      </c>
      <c r="DJ416">
        <v>1</v>
      </c>
      <c r="DN416">
        <v>1</v>
      </c>
      <c r="DO416" t="s">
        <v>5711</v>
      </c>
      <c r="DP416" t="s">
        <v>510</v>
      </c>
      <c r="DQ416" t="s">
        <v>1181</v>
      </c>
      <c r="DT416" t="b">
        <v>1</v>
      </c>
      <c r="EC416" t="s">
        <v>510</v>
      </c>
      <c r="ED416" t="s">
        <v>1237</v>
      </c>
      <c r="EJ416" t="b">
        <v>1</v>
      </c>
      <c r="EP416" t="s">
        <v>510</v>
      </c>
      <c r="EQ416" t="s">
        <v>1038</v>
      </c>
      <c r="ES416" t="b">
        <v>1</v>
      </c>
      <c r="FA416" t="s">
        <v>510</v>
      </c>
      <c r="FB416" t="s">
        <v>510</v>
      </c>
      <c r="FC416" t="s">
        <v>476</v>
      </c>
      <c r="FD416" t="s">
        <v>510</v>
      </c>
      <c r="FE416" t="s">
        <v>476</v>
      </c>
      <c r="FF416" t="s">
        <v>510</v>
      </c>
      <c r="FG416" t="s">
        <v>476</v>
      </c>
      <c r="FH416" t="s">
        <v>510</v>
      </c>
      <c r="FI416" t="s">
        <v>510</v>
      </c>
      <c r="FJ416" t="s">
        <v>476</v>
      </c>
      <c r="FK416" t="s">
        <v>476</v>
      </c>
      <c r="FL416" t="s">
        <v>510</v>
      </c>
      <c r="GB416">
        <f>IF(Table1[[#This Row],[msna/Demographic_info/HH_members_group/total_m_c_muac]]=0,"",COUNTIF(Table1[[#This Row],[Grain or tubers e.g. bread, rice, noodles, bulger, frikeh, kaak, pasta, andoumeh, manakish, thick grain-based porridge, potatoes]:[Breastmilk]],"Yes"))</f>
        <v>0</v>
      </c>
      <c r="GC416" t="str">
        <f>IF(Table1[[#This Row],[Column1]]="","",IF(Table1[[#This Row],[Please select the assessment type:]]="Livelihood and Protection (MHPSS, CP, GBV)","",IF(Table1[[#This Row],[Column1]]&gt;4,"diverse","not diverse")))</f>
        <v>not diverse</v>
      </c>
      <c r="GH416" t="s">
        <v>1410</v>
      </c>
      <c r="GY416" t="b">
        <v>1</v>
      </c>
      <c r="IC416" t="s">
        <v>390</v>
      </c>
      <c r="IM416" t="b">
        <v>1</v>
      </c>
      <c r="IO416" t="s">
        <v>5712</v>
      </c>
      <c r="IP416" t="s">
        <v>390</v>
      </c>
      <c r="IW416" t="b">
        <v>1</v>
      </c>
      <c r="IY416" t="s">
        <v>5713</v>
      </c>
      <c r="IZ416" t="s">
        <v>510</v>
      </c>
      <c r="JA416" t="s">
        <v>5714</v>
      </c>
      <c r="JB416" t="s">
        <v>390</v>
      </c>
      <c r="JN416" t="b">
        <v>1</v>
      </c>
      <c r="JP416" t="s">
        <v>5715</v>
      </c>
      <c r="JQ416" t="s">
        <v>510</v>
      </c>
      <c r="JR416" t="s">
        <v>791</v>
      </c>
      <c r="JS416" t="b">
        <v>1</v>
      </c>
      <c r="JX416" t="b">
        <v>1</v>
      </c>
      <c r="KD416" t="s">
        <v>791</v>
      </c>
      <c r="KE416" t="b">
        <v>1</v>
      </c>
      <c r="KJ416" t="b">
        <v>1</v>
      </c>
      <c r="KO416" t="s">
        <v>554</v>
      </c>
      <c r="KW416" t="b">
        <v>1</v>
      </c>
      <c r="LH416" t="s">
        <v>3330</v>
      </c>
      <c r="LL416" t="b">
        <v>1</v>
      </c>
      <c r="LR416" t="s">
        <v>5716</v>
      </c>
      <c r="LS416" t="b">
        <v>1</v>
      </c>
      <c r="LT416" t="b">
        <v>1</v>
      </c>
      <c r="LU416" t="b">
        <v>1</v>
      </c>
      <c r="LZ416" t="b">
        <v>1</v>
      </c>
      <c r="ME416" t="b">
        <v>1</v>
      </c>
      <c r="MI416" t="s">
        <v>5717</v>
      </c>
      <c r="MJ416" t="b">
        <v>1</v>
      </c>
      <c r="MK416" t="b">
        <v>1</v>
      </c>
      <c r="MO416" t="b">
        <v>1</v>
      </c>
      <c r="MP416" t="b">
        <v>1</v>
      </c>
      <c r="NZ416" t="s">
        <v>1605</v>
      </c>
      <c r="OA416" t="b">
        <v>1</v>
      </c>
      <c r="OB416" t="b">
        <v>1</v>
      </c>
      <c r="OC416" t="b">
        <v>1</v>
      </c>
      <c r="OL416" t="s">
        <v>1395</v>
      </c>
      <c r="OO416" t="b">
        <v>1</v>
      </c>
      <c r="OW416" t="s">
        <v>585</v>
      </c>
      <c r="OX416" t="b">
        <v>1</v>
      </c>
      <c r="PM416">
        <v>1700</v>
      </c>
      <c r="PN416" t="s">
        <v>609</v>
      </c>
      <c r="PO416" t="b">
        <v>1</v>
      </c>
      <c r="QF416" t="s">
        <v>510</v>
      </c>
      <c r="QP416" t="s">
        <v>510</v>
      </c>
      <c r="QR416" t="s">
        <v>510</v>
      </c>
      <c r="RC416" t="s">
        <v>511</v>
      </c>
      <c r="RE416" t="s">
        <v>510</v>
      </c>
      <c r="RG416" t="s">
        <v>5718</v>
      </c>
      <c r="RH416" t="s">
        <v>1098</v>
      </c>
      <c r="RI416" t="b">
        <v>1</v>
      </c>
      <c r="RR416" t="s">
        <v>514</v>
      </c>
      <c r="RS416" t="b">
        <v>1</v>
      </c>
      <c r="SA416" t="s">
        <v>890</v>
      </c>
      <c r="SB416" t="s">
        <v>5719</v>
      </c>
      <c r="SC416">
        <v>92481055</v>
      </c>
      <c r="SD416" t="s">
        <v>5720</v>
      </c>
      <c r="SE416" s="2">
        <v>44602.611990740741</v>
      </c>
      <c r="SF416">
        <v>415</v>
      </c>
      <c r="SH416">
        <v>-1</v>
      </c>
      <c r="SK416" t="s">
        <v>518</v>
      </c>
      <c r="SL416">
        <v>1492</v>
      </c>
      <c r="SM416" t="s">
        <v>983</v>
      </c>
      <c r="SN416">
        <v>648550</v>
      </c>
    </row>
    <row r="417" spans="1:508" hidden="1" x14ac:dyDescent="0.25">
      <c r="A417" t="s">
        <v>5721</v>
      </c>
      <c r="B417" t="s">
        <v>5722</v>
      </c>
      <c r="D417" t="s">
        <v>5702</v>
      </c>
      <c r="E417" t="s">
        <v>950</v>
      </c>
      <c r="G417" s="1">
        <v>44602</v>
      </c>
      <c r="H417" t="s">
        <v>2762</v>
      </c>
      <c r="I417" t="s">
        <v>952</v>
      </c>
      <c r="J417" t="s">
        <v>476</v>
      </c>
      <c r="K417" t="s">
        <v>477</v>
      </c>
      <c r="L417" s="1">
        <v>42804</v>
      </c>
      <c r="M417" t="s">
        <v>478</v>
      </c>
      <c r="O417" t="s">
        <v>479</v>
      </c>
      <c r="P417" t="s">
        <v>548</v>
      </c>
      <c r="Q417" t="s">
        <v>573</v>
      </c>
      <c r="R417" t="s">
        <v>479</v>
      </c>
      <c r="S417" t="s">
        <v>1286</v>
      </c>
      <c r="U417" t="b">
        <v>1</v>
      </c>
      <c r="AA417" t="s">
        <v>483</v>
      </c>
      <c r="AB417" t="s">
        <v>878</v>
      </c>
      <c r="AC417">
        <v>0</v>
      </c>
      <c r="AD417">
        <v>0</v>
      </c>
      <c r="AE417">
        <v>0</v>
      </c>
      <c r="AF417">
        <v>1</v>
      </c>
      <c r="AG417">
        <v>1</v>
      </c>
      <c r="AH417">
        <v>1</v>
      </c>
      <c r="AI417">
        <v>0</v>
      </c>
      <c r="AJ417" t="s">
        <v>485</v>
      </c>
      <c r="AK417" t="s">
        <v>486</v>
      </c>
      <c r="AL417" t="s">
        <v>487</v>
      </c>
      <c r="AM417">
        <v>0</v>
      </c>
      <c r="AN417">
        <v>0</v>
      </c>
      <c r="AO417">
        <v>1</v>
      </c>
      <c r="AP417">
        <v>0</v>
      </c>
      <c r="AQ417">
        <v>1</v>
      </c>
      <c r="AR417">
        <v>0</v>
      </c>
      <c r="AS417" t="s">
        <v>486</v>
      </c>
      <c r="AT417" t="s">
        <v>486</v>
      </c>
      <c r="AU417" t="s">
        <v>485</v>
      </c>
      <c r="AV417" t="s">
        <v>487</v>
      </c>
      <c r="AW417" t="s">
        <v>470</v>
      </c>
      <c r="AX417" t="s">
        <v>485</v>
      </c>
      <c r="AY417" t="s">
        <v>527</v>
      </c>
      <c r="AZ417">
        <v>5</v>
      </c>
      <c r="BA417" t="s">
        <v>803</v>
      </c>
      <c r="BC417" t="s">
        <v>953</v>
      </c>
      <c r="BE417" t="s">
        <v>1034</v>
      </c>
      <c r="BG417" t="s">
        <v>1745</v>
      </c>
      <c r="BN417" t="b">
        <v>1</v>
      </c>
      <c r="BR417" t="s">
        <v>1013</v>
      </c>
      <c r="BS417" t="s">
        <v>476</v>
      </c>
      <c r="BT417" t="s">
        <v>5723</v>
      </c>
      <c r="BU417" t="b">
        <v>1</v>
      </c>
      <c r="BV417" t="b">
        <v>0</v>
      </c>
      <c r="BW417" t="b">
        <v>0</v>
      </c>
      <c r="BX417" t="b">
        <v>0</v>
      </c>
      <c r="BY417" t="b">
        <v>0</v>
      </c>
      <c r="BZ417" t="b">
        <v>0</v>
      </c>
      <c r="CA417" t="b">
        <v>1</v>
      </c>
      <c r="CB417" t="b">
        <v>0</v>
      </c>
      <c r="CC417" t="b">
        <v>0</v>
      </c>
      <c r="CD417" t="b">
        <v>0</v>
      </c>
      <c r="CF417" t="s">
        <v>390</v>
      </c>
      <c r="CG417" t="b">
        <v>0</v>
      </c>
      <c r="CH417" t="b">
        <v>0</v>
      </c>
      <c r="CI417" t="b">
        <v>0</v>
      </c>
      <c r="CJ417" t="b">
        <v>0</v>
      </c>
      <c r="CK417" t="b">
        <v>0</v>
      </c>
      <c r="CL417" t="b">
        <v>0</v>
      </c>
      <c r="CM417" t="b">
        <v>0</v>
      </c>
      <c r="CN417" t="b">
        <v>0</v>
      </c>
      <c r="CO417" t="b">
        <v>0</v>
      </c>
      <c r="CP417" t="b">
        <v>0</v>
      </c>
      <c r="CQ417" t="b">
        <v>0</v>
      </c>
      <c r="CR417" t="b">
        <v>0</v>
      </c>
      <c r="CS417" t="b">
        <v>1</v>
      </c>
      <c r="CT417" t="b">
        <v>0</v>
      </c>
      <c r="CU417" t="s">
        <v>5724</v>
      </c>
      <c r="CV417" t="s">
        <v>2121</v>
      </c>
      <c r="CW417" t="b">
        <v>0</v>
      </c>
      <c r="CX417" t="b">
        <v>1</v>
      </c>
      <c r="CY417" t="b">
        <v>0</v>
      </c>
      <c r="CZ417" t="b">
        <v>0</v>
      </c>
      <c r="DA417" t="b">
        <v>1</v>
      </c>
      <c r="DB417" t="b">
        <v>0</v>
      </c>
      <c r="DC417" t="b">
        <v>0</v>
      </c>
      <c r="DJ417">
        <v>1</v>
      </c>
      <c r="DK417">
        <v>1</v>
      </c>
      <c r="DN417">
        <v>1</v>
      </c>
      <c r="DO417" t="s">
        <v>5725</v>
      </c>
      <c r="DP417" t="s">
        <v>510</v>
      </c>
      <c r="DQ417" t="s">
        <v>1403</v>
      </c>
      <c r="DW417" t="b">
        <v>1</v>
      </c>
      <c r="EC417" t="s">
        <v>476</v>
      </c>
      <c r="ED417" t="s">
        <v>1237</v>
      </c>
      <c r="EJ417" t="b">
        <v>1</v>
      </c>
      <c r="EP417" t="s">
        <v>510</v>
      </c>
      <c r="EQ417" t="s">
        <v>1038</v>
      </c>
      <c r="ES417" t="b">
        <v>1</v>
      </c>
      <c r="FA417" t="s">
        <v>510</v>
      </c>
      <c r="FB417" t="s">
        <v>476</v>
      </c>
      <c r="FC417" t="s">
        <v>476</v>
      </c>
      <c r="FD417" t="s">
        <v>476</v>
      </c>
      <c r="FE417" t="s">
        <v>476</v>
      </c>
      <c r="FF417" t="s">
        <v>510</v>
      </c>
      <c r="FG417" t="s">
        <v>476</v>
      </c>
      <c r="FH417" t="s">
        <v>510</v>
      </c>
      <c r="FI417" t="s">
        <v>510</v>
      </c>
      <c r="FJ417" t="s">
        <v>476</v>
      </c>
      <c r="FK417" t="s">
        <v>476</v>
      </c>
      <c r="FL417" t="s">
        <v>510</v>
      </c>
      <c r="GB417">
        <f>IF(Table1[[#This Row],[msna/Demographic_info/HH_members_group/total_m_c_muac]]=0,"",COUNTIF(Table1[[#This Row],[Grain or tubers e.g. bread, rice, noodles, bulger, frikeh, kaak, pasta, andoumeh, manakish, thick grain-based porridge, potatoes]:[Breastmilk]],"Yes"))</f>
        <v>0</v>
      </c>
      <c r="GC417" t="str">
        <f>IF(Table1[[#This Row],[Column1]]="","",IF(Table1[[#This Row],[Please select the assessment type:]]="Livelihood and Protection (MHPSS, CP, GBV)","",IF(Table1[[#This Row],[Column1]]&gt;4,"diverse","not diverse")))</f>
        <v>not diverse</v>
      </c>
      <c r="GH417" t="s">
        <v>4260</v>
      </c>
      <c r="GI417" t="b">
        <v>1</v>
      </c>
      <c r="GN417" t="b">
        <v>1</v>
      </c>
      <c r="HA417" t="s">
        <v>5726</v>
      </c>
      <c r="HC417" t="b">
        <v>1</v>
      </c>
      <c r="HG417" t="b">
        <v>1</v>
      </c>
      <c r="HO417" t="s">
        <v>5727</v>
      </c>
      <c r="HP417" t="s">
        <v>4344</v>
      </c>
      <c r="HT417" t="b">
        <v>1</v>
      </c>
      <c r="HW417" t="b">
        <v>1</v>
      </c>
      <c r="IC417" t="s">
        <v>1242</v>
      </c>
      <c r="ID417" t="b">
        <v>1</v>
      </c>
      <c r="IE417" t="b">
        <v>1</v>
      </c>
      <c r="IP417" t="s">
        <v>390</v>
      </c>
      <c r="IW417" t="b">
        <v>1</v>
      </c>
      <c r="IY417" t="s">
        <v>5724</v>
      </c>
      <c r="IZ417" t="s">
        <v>476</v>
      </c>
      <c r="JB417" t="s">
        <v>4690</v>
      </c>
      <c r="JH417" t="b">
        <v>1</v>
      </c>
      <c r="JM417" t="b">
        <v>1</v>
      </c>
      <c r="JQ417" t="s">
        <v>510</v>
      </c>
      <c r="JR417" t="s">
        <v>791</v>
      </c>
      <c r="JS417" t="b">
        <v>1</v>
      </c>
      <c r="JX417" t="b">
        <v>1</v>
      </c>
      <c r="KD417" t="s">
        <v>791</v>
      </c>
      <c r="KE417" t="b">
        <v>1</v>
      </c>
      <c r="KJ417" t="b">
        <v>1</v>
      </c>
      <c r="KO417" t="s">
        <v>554</v>
      </c>
      <c r="KW417" t="b">
        <v>1</v>
      </c>
      <c r="LH417" t="s">
        <v>554</v>
      </c>
      <c r="LP417" t="b">
        <v>1</v>
      </c>
      <c r="LR417" t="s">
        <v>2419</v>
      </c>
      <c r="LT417" t="b">
        <v>1</v>
      </c>
      <c r="MC417" t="b">
        <v>1</v>
      </c>
      <c r="MI417" t="s">
        <v>4345</v>
      </c>
      <c r="MJ417" t="b">
        <v>1</v>
      </c>
      <c r="MP417" t="b">
        <v>1</v>
      </c>
      <c r="MY417" t="s">
        <v>1276</v>
      </c>
      <c r="NA417" t="b">
        <v>1</v>
      </c>
      <c r="NK417" t="s">
        <v>504</v>
      </c>
      <c r="NT417" t="b">
        <v>1</v>
      </c>
      <c r="NV417" t="s">
        <v>476</v>
      </c>
      <c r="NX417" t="s">
        <v>510</v>
      </c>
      <c r="NZ417" t="s">
        <v>1276</v>
      </c>
      <c r="OB417" t="b">
        <v>1</v>
      </c>
      <c r="OL417" t="s">
        <v>3148</v>
      </c>
      <c r="ON417" t="b">
        <v>1</v>
      </c>
      <c r="OO417" t="b">
        <v>1</v>
      </c>
      <c r="OW417" t="s">
        <v>390</v>
      </c>
      <c r="PI417" t="b">
        <v>1</v>
      </c>
      <c r="PK417" t="s">
        <v>5728</v>
      </c>
      <c r="PL417">
        <v>1500</v>
      </c>
      <c r="PM417">
        <v>2500</v>
      </c>
      <c r="PN417" t="s">
        <v>563</v>
      </c>
      <c r="PS417" t="b">
        <v>1</v>
      </c>
      <c r="QF417" t="s">
        <v>510</v>
      </c>
      <c r="QP417" t="s">
        <v>510</v>
      </c>
      <c r="QR417" t="s">
        <v>510</v>
      </c>
      <c r="RC417" t="s">
        <v>511</v>
      </c>
      <c r="RE417" t="s">
        <v>510</v>
      </c>
      <c r="RG417" t="s">
        <v>5729</v>
      </c>
      <c r="RH417" t="s">
        <v>1098</v>
      </c>
      <c r="RI417" t="b">
        <v>1</v>
      </c>
      <c r="RR417" t="s">
        <v>514</v>
      </c>
      <c r="RS417" t="b">
        <v>1</v>
      </c>
      <c r="SA417" t="s">
        <v>890</v>
      </c>
      <c r="SB417" t="s">
        <v>5730</v>
      </c>
      <c r="SC417">
        <v>92481060</v>
      </c>
      <c r="SD417" t="s">
        <v>5731</v>
      </c>
      <c r="SE417" s="2">
        <v>44602.612002314818</v>
      </c>
      <c r="SF417">
        <v>416</v>
      </c>
      <c r="SH417">
        <v>-1</v>
      </c>
      <c r="SK417" t="s">
        <v>518</v>
      </c>
      <c r="SL417">
        <v>1531</v>
      </c>
      <c r="SM417" t="s">
        <v>983</v>
      </c>
      <c r="SN417">
        <v>648550</v>
      </c>
    </row>
    <row r="418" spans="1:508" hidden="1" x14ac:dyDescent="0.25">
      <c r="A418" t="s">
        <v>5732</v>
      </c>
      <c r="B418" t="s">
        <v>5733</v>
      </c>
      <c r="D418" t="s">
        <v>5702</v>
      </c>
      <c r="E418" t="s">
        <v>950</v>
      </c>
      <c r="G418" s="1">
        <v>44602</v>
      </c>
      <c r="H418" t="s">
        <v>2762</v>
      </c>
      <c r="I418" t="s">
        <v>952</v>
      </c>
      <c r="J418" t="s">
        <v>476</v>
      </c>
      <c r="K418" t="s">
        <v>477</v>
      </c>
      <c r="L418" s="1">
        <v>43559</v>
      </c>
      <c r="M418" t="s">
        <v>478</v>
      </c>
      <c r="O418" t="s">
        <v>479</v>
      </c>
      <c r="P418" t="s">
        <v>523</v>
      </c>
      <c r="Q418" t="s">
        <v>573</v>
      </c>
      <c r="R418" t="s">
        <v>479</v>
      </c>
      <c r="S418" t="s">
        <v>482</v>
      </c>
      <c r="T418" t="b">
        <v>1</v>
      </c>
      <c r="AA418" t="s">
        <v>483</v>
      </c>
      <c r="AB418" t="s">
        <v>878</v>
      </c>
      <c r="AC418">
        <v>0</v>
      </c>
      <c r="AD418">
        <v>0</v>
      </c>
      <c r="AE418">
        <v>1</v>
      </c>
      <c r="AF418">
        <v>1</v>
      </c>
      <c r="AG418">
        <v>0</v>
      </c>
      <c r="AH418">
        <v>1</v>
      </c>
      <c r="AI418">
        <v>0</v>
      </c>
      <c r="AJ418" t="s">
        <v>485</v>
      </c>
      <c r="AK418" t="s">
        <v>486</v>
      </c>
      <c r="AL418" t="s">
        <v>487</v>
      </c>
      <c r="AM418">
        <v>0</v>
      </c>
      <c r="AN418">
        <v>0</v>
      </c>
      <c r="AO418">
        <v>0</v>
      </c>
      <c r="AP418">
        <v>0</v>
      </c>
      <c r="AQ418">
        <v>1</v>
      </c>
      <c r="AR418">
        <v>0</v>
      </c>
      <c r="AS418" t="s">
        <v>470</v>
      </c>
      <c r="AT418" t="s">
        <v>486</v>
      </c>
      <c r="AU418" t="s">
        <v>486</v>
      </c>
      <c r="AV418" t="s">
        <v>485</v>
      </c>
      <c r="AW418" t="s">
        <v>486</v>
      </c>
      <c r="AX418" t="s">
        <v>485</v>
      </c>
      <c r="AY418" t="s">
        <v>526</v>
      </c>
      <c r="AZ418">
        <v>4</v>
      </c>
      <c r="BA418" t="s">
        <v>803</v>
      </c>
      <c r="BC418" t="s">
        <v>953</v>
      </c>
      <c r="BE418" t="s">
        <v>1034</v>
      </c>
      <c r="BG418" t="s">
        <v>1745</v>
      </c>
      <c r="BN418" t="b">
        <v>1</v>
      </c>
      <c r="BR418" t="s">
        <v>956</v>
      </c>
      <c r="BS418" t="s">
        <v>510</v>
      </c>
      <c r="CV418" t="s">
        <v>1352</v>
      </c>
      <c r="CW418" t="b">
        <v>0</v>
      </c>
      <c r="CX418" t="b">
        <v>0</v>
      </c>
      <c r="CY418" t="b">
        <v>1</v>
      </c>
      <c r="CZ418" t="b">
        <v>0</v>
      </c>
      <c r="DA418" t="b">
        <v>0</v>
      </c>
      <c r="DB418" t="b">
        <v>0</v>
      </c>
      <c r="DC418" t="b">
        <v>0</v>
      </c>
      <c r="DN418">
        <v>2</v>
      </c>
      <c r="DO418" t="s">
        <v>5734</v>
      </c>
      <c r="DP418" t="s">
        <v>510</v>
      </c>
      <c r="DQ418" t="s">
        <v>3338</v>
      </c>
      <c r="DU418" t="b">
        <v>1</v>
      </c>
      <c r="EC418" t="s">
        <v>476</v>
      </c>
      <c r="ED418" t="s">
        <v>1237</v>
      </c>
      <c r="EJ418" t="b">
        <v>1</v>
      </c>
      <c r="EP418" t="s">
        <v>510</v>
      </c>
      <c r="EQ418" t="s">
        <v>1038</v>
      </c>
      <c r="ES418" t="b">
        <v>1</v>
      </c>
      <c r="FA418" t="s">
        <v>510</v>
      </c>
      <c r="FB418" t="s">
        <v>476</v>
      </c>
      <c r="FC418" t="s">
        <v>476</v>
      </c>
      <c r="FD418" t="s">
        <v>510</v>
      </c>
      <c r="FE418" t="s">
        <v>510</v>
      </c>
      <c r="FF418" t="s">
        <v>510</v>
      </c>
      <c r="FG418" t="s">
        <v>476</v>
      </c>
      <c r="FH418" t="s">
        <v>510</v>
      </c>
      <c r="FI418" t="s">
        <v>510</v>
      </c>
      <c r="FJ418" t="s">
        <v>476</v>
      </c>
      <c r="FK418" t="s">
        <v>476</v>
      </c>
      <c r="FL418" t="s">
        <v>510</v>
      </c>
      <c r="FN418" t="s">
        <v>476</v>
      </c>
      <c r="FO418" t="s">
        <v>510</v>
      </c>
      <c r="FP418" t="s">
        <v>510</v>
      </c>
      <c r="FQ418" t="s">
        <v>510</v>
      </c>
      <c r="FR418" t="s">
        <v>510</v>
      </c>
      <c r="FS418" t="s">
        <v>476</v>
      </c>
      <c r="FT418" t="s">
        <v>510</v>
      </c>
      <c r="FU418" t="s">
        <v>476</v>
      </c>
      <c r="FV418" t="s">
        <v>510</v>
      </c>
      <c r="FW418" t="s">
        <v>510</v>
      </c>
      <c r="FX418" t="s">
        <v>476</v>
      </c>
      <c r="FY418" t="s">
        <v>510</v>
      </c>
      <c r="FZ418" t="s">
        <v>510</v>
      </c>
      <c r="GA418" t="s">
        <v>510</v>
      </c>
      <c r="GB418">
        <f>IF(Table1[[#This Row],[msna/Demographic_info/HH_members_group/total_m_c_muac]]=0,"",COUNTIF(Table1[[#This Row],[Grain or tubers e.g. bread, rice, noodles, bulger, frikeh, kaak, pasta, andoumeh, manakish, thick grain-based porridge, potatoes]:[Breastmilk]],"Yes"))</f>
        <v>4</v>
      </c>
      <c r="GC418" t="str">
        <f>IF(Table1[[#This Row],[Column1]]="","",IF(Table1[[#This Row],[Please select the assessment type:]]="Livelihood and Protection (MHPSS, CP, GBV)","",IF(Table1[[#This Row],[Column1]]&gt;4,"diverse","not diverse")))</f>
        <v>not diverse</v>
      </c>
      <c r="GD418">
        <v>1</v>
      </c>
      <c r="GE418" t="s">
        <v>486</v>
      </c>
      <c r="GH418" t="s">
        <v>1410</v>
      </c>
      <c r="GY418" t="b">
        <v>1</v>
      </c>
      <c r="IC418" t="s">
        <v>1242</v>
      </c>
      <c r="ID418" t="b">
        <v>1</v>
      </c>
      <c r="IE418" t="b">
        <v>1</v>
      </c>
      <c r="IP418" t="s">
        <v>554</v>
      </c>
      <c r="IX418" t="b">
        <v>1</v>
      </c>
      <c r="IZ418" t="s">
        <v>510</v>
      </c>
      <c r="JA418" t="s">
        <v>5735</v>
      </c>
      <c r="JB418" t="s">
        <v>5736</v>
      </c>
      <c r="JM418" t="b">
        <v>1</v>
      </c>
      <c r="JQ418" t="s">
        <v>771</v>
      </c>
      <c r="JR418" t="s">
        <v>772</v>
      </c>
      <c r="JS418" t="b">
        <v>1</v>
      </c>
      <c r="KD418" t="s">
        <v>772</v>
      </c>
      <c r="KE418" t="b">
        <v>1</v>
      </c>
      <c r="KO418" t="s">
        <v>554</v>
      </c>
      <c r="KW418" t="b">
        <v>1</v>
      </c>
      <c r="LH418" t="s">
        <v>554</v>
      </c>
      <c r="LP418" t="b">
        <v>1</v>
      </c>
      <c r="LR418" t="s">
        <v>390</v>
      </c>
      <c r="MF418" t="b">
        <v>1</v>
      </c>
      <c r="MH418" t="s">
        <v>5737</v>
      </c>
      <c r="MI418" t="s">
        <v>5738</v>
      </c>
      <c r="MM418" t="b">
        <v>1</v>
      </c>
      <c r="MO418" t="b">
        <v>1</v>
      </c>
      <c r="MY418" t="s">
        <v>390</v>
      </c>
      <c r="NG418" t="b">
        <v>1</v>
      </c>
      <c r="NJ418" t="s">
        <v>5739</v>
      </c>
      <c r="NK418" t="s">
        <v>504</v>
      </c>
      <c r="NT418" t="b">
        <v>1</v>
      </c>
      <c r="NV418" t="s">
        <v>505</v>
      </c>
      <c r="NX418" t="s">
        <v>505</v>
      </c>
      <c r="NZ418" t="s">
        <v>1873</v>
      </c>
      <c r="OB418" t="b">
        <v>1</v>
      </c>
      <c r="OC418" t="b">
        <v>1</v>
      </c>
      <c r="OL418" t="s">
        <v>3746</v>
      </c>
      <c r="ON418" t="b">
        <v>1</v>
      </c>
      <c r="OO418" t="b">
        <v>1</v>
      </c>
      <c r="OW418" t="s">
        <v>390</v>
      </c>
      <c r="PI418" t="b">
        <v>1</v>
      </c>
      <c r="PK418" t="s">
        <v>5740</v>
      </c>
      <c r="PL418">
        <v>600</v>
      </c>
      <c r="PM418">
        <v>1500</v>
      </c>
      <c r="PN418" t="s">
        <v>563</v>
      </c>
      <c r="PS418" t="b">
        <v>1</v>
      </c>
      <c r="QF418" t="s">
        <v>476</v>
      </c>
      <c r="QG418" t="s">
        <v>509</v>
      </c>
      <c r="QH418" t="b">
        <v>1</v>
      </c>
      <c r="QP418" t="s">
        <v>510</v>
      </c>
      <c r="QR418" t="s">
        <v>510</v>
      </c>
      <c r="RC418" t="s">
        <v>511</v>
      </c>
      <c r="RE418" t="s">
        <v>510</v>
      </c>
      <c r="RG418" t="s">
        <v>5741</v>
      </c>
      <c r="RH418" t="s">
        <v>1098</v>
      </c>
      <c r="RI418" t="b">
        <v>1</v>
      </c>
      <c r="RR418" t="s">
        <v>514</v>
      </c>
      <c r="RS418" t="b">
        <v>1</v>
      </c>
      <c r="SA418" t="s">
        <v>890</v>
      </c>
      <c r="SB418" t="s">
        <v>5742</v>
      </c>
      <c r="SC418">
        <v>92481067</v>
      </c>
      <c r="SD418" t="s">
        <v>5743</v>
      </c>
      <c r="SE418" s="2">
        <v>44602.612013888887</v>
      </c>
      <c r="SF418">
        <v>417</v>
      </c>
      <c r="SH418">
        <v>-1</v>
      </c>
      <c r="SK418" t="s">
        <v>518</v>
      </c>
      <c r="SL418">
        <v>1387</v>
      </c>
      <c r="SM418" t="s">
        <v>983</v>
      </c>
      <c r="SN418">
        <v>648550</v>
      </c>
    </row>
    <row r="419" spans="1:508" hidden="1" x14ac:dyDescent="0.25">
      <c r="A419" t="s">
        <v>5744</v>
      </c>
      <c r="B419" t="s">
        <v>5745</v>
      </c>
      <c r="D419" t="s">
        <v>5702</v>
      </c>
      <c r="E419" t="s">
        <v>950</v>
      </c>
      <c r="G419" s="1">
        <v>44602</v>
      </c>
      <c r="H419" t="s">
        <v>2762</v>
      </c>
      <c r="I419" t="s">
        <v>952</v>
      </c>
      <c r="J419" t="s">
        <v>476</v>
      </c>
      <c r="K419" t="s">
        <v>477</v>
      </c>
      <c r="L419" s="1">
        <v>42928</v>
      </c>
      <c r="M419" t="s">
        <v>478</v>
      </c>
      <c r="O419" t="s">
        <v>479</v>
      </c>
      <c r="P419" t="s">
        <v>480</v>
      </c>
      <c r="Q419" t="s">
        <v>573</v>
      </c>
      <c r="R419" t="s">
        <v>479</v>
      </c>
      <c r="S419" t="s">
        <v>2877</v>
      </c>
      <c r="U419" t="b">
        <v>1</v>
      </c>
      <c r="W419" t="b">
        <v>1</v>
      </c>
      <c r="AA419" t="s">
        <v>483</v>
      </c>
      <c r="AB419" t="s">
        <v>574</v>
      </c>
      <c r="AC419">
        <v>1</v>
      </c>
      <c r="AD419">
        <v>0</v>
      </c>
      <c r="AE419">
        <v>2</v>
      </c>
      <c r="AF419">
        <v>0</v>
      </c>
      <c r="AG419">
        <v>0</v>
      </c>
      <c r="AH419">
        <v>1</v>
      </c>
      <c r="AI419">
        <v>0</v>
      </c>
      <c r="AJ419" t="s">
        <v>485</v>
      </c>
      <c r="AK419" t="s">
        <v>486</v>
      </c>
      <c r="AL419" t="s">
        <v>487</v>
      </c>
      <c r="AM419">
        <v>1</v>
      </c>
      <c r="AN419">
        <v>0</v>
      </c>
      <c r="AO419">
        <v>1</v>
      </c>
      <c r="AP419">
        <v>0</v>
      </c>
      <c r="AQ419">
        <v>1</v>
      </c>
      <c r="AR419">
        <v>0</v>
      </c>
      <c r="AS419" t="s">
        <v>485</v>
      </c>
      <c r="AT419" t="s">
        <v>486</v>
      </c>
      <c r="AU419" t="s">
        <v>487</v>
      </c>
      <c r="AV419" t="s">
        <v>526</v>
      </c>
      <c r="AW419" t="s">
        <v>485</v>
      </c>
      <c r="AX419" t="s">
        <v>485</v>
      </c>
      <c r="AY419" t="s">
        <v>660</v>
      </c>
      <c r="AZ419">
        <v>6</v>
      </c>
      <c r="BA419" t="s">
        <v>803</v>
      </c>
      <c r="BC419" t="s">
        <v>953</v>
      </c>
      <c r="BE419" t="s">
        <v>1034</v>
      </c>
      <c r="BG419" t="s">
        <v>1745</v>
      </c>
      <c r="BN419" t="b">
        <v>1</v>
      </c>
      <c r="BR419" t="s">
        <v>956</v>
      </c>
      <c r="BS419" t="s">
        <v>510</v>
      </c>
      <c r="CV419" t="s">
        <v>1352</v>
      </c>
      <c r="CW419" t="b">
        <v>0</v>
      </c>
      <c r="CX419" t="b">
        <v>0</v>
      </c>
      <c r="CY419" t="b">
        <v>1</v>
      </c>
      <c r="CZ419" t="b">
        <v>0</v>
      </c>
      <c r="DA419" t="b">
        <v>0</v>
      </c>
      <c r="DB419" t="b">
        <v>0</v>
      </c>
      <c r="DC419" t="b">
        <v>0</v>
      </c>
      <c r="DF419">
        <v>1</v>
      </c>
      <c r="DN419">
        <v>1</v>
      </c>
      <c r="DO419" t="s">
        <v>5746</v>
      </c>
      <c r="DP419" t="s">
        <v>476</v>
      </c>
      <c r="EC419" t="s">
        <v>476</v>
      </c>
      <c r="ED419" t="s">
        <v>1237</v>
      </c>
      <c r="EJ419" t="b">
        <v>1</v>
      </c>
      <c r="EP419" t="s">
        <v>510</v>
      </c>
      <c r="EQ419" t="s">
        <v>1038</v>
      </c>
      <c r="ES419" t="b">
        <v>1</v>
      </c>
      <c r="FA419" t="s">
        <v>510</v>
      </c>
      <c r="FB419" t="s">
        <v>476</v>
      </c>
      <c r="FC419" t="s">
        <v>476</v>
      </c>
      <c r="FD419" t="s">
        <v>510</v>
      </c>
      <c r="FE419" t="s">
        <v>510</v>
      </c>
      <c r="FF419" t="s">
        <v>510</v>
      </c>
      <c r="FG419" t="s">
        <v>476</v>
      </c>
      <c r="FH419" t="s">
        <v>510</v>
      </c>
      <c r="FI419" t="s">
        <v>510</v>
      </c>
      <c r="FJ419" t="s">
        <v>476</v>
      </c>
      <c r="FK419" t="s">
        <v>476</v>
      </c>
      <c r="FL419" t="s">
        <v>510</v>
      </c>
      <c r="FN419" t="s">
        <v>476</v>
      </c>
      <c r="FO419" t="s">
        <v>510</v>
      </c>
      <c r="FP419" t="s">
        <v>510</v>
      </c>
      <c r="FQ419" t="s">
        <v>510</v>
      </c>
      <c r="FR419" t="s">
        <v>510</v>
      </c>
      <c r="FS419" t="s">
        <v>476</v>
      </c>
      <c r="FT419" t="s">
        <v>510</v>
      </c>
      <c r="FU419" t="s">
        <v>476</v>
      </c>
      <c r="FV419" t="s">
        <v>510</v>
      </c>
      <c r="FW419" t="s">
        <v>510</v>
      </c>
      <c r="FX419" t="s">
        <v>510</v>
      </c>
      <c r="FY419" t="s">
        <v>510</v>
      </c>
      <c r="FZ419" t="s">
        <v>510</v>
      </c>
      <c r="GA419" t="s">
        <v>476</v>
      </c>
      <c r="GB419">
        <f>IF(Table1[[#This Row],[msna/Demographic_info/HH_members_group/total_m_c_muac]]=0,"",COUNTIF(Table1[[#This Row],[Grain or tubers e.g. bread, rice, noodles, bulger, frikeh, kaak, pasta, andoumeh, manakish, thick grain-based porridge, potatoes]:[Breastmilk]],"Yes"))</f>
        <v>4</v>
      </c>
      <c r="GC419" t="str">
        <f>IF(Table1[[#This Row],[Column1]]="","",IF(Table1[[#This Row],[Please select the assessment type:]]="Livelihood and Protection (MHPSS, CP, GBV)","",IF(Table1[[#This Row],[Column1]]&gt;4,"diverse","not diverse")))</f>
        <v>not diverse</v>
      </c>
      <c r="GD419">
        <v>2</v>
      </c>
      <c r="GE419" t="s">
        <v>485</v>
      </c>
      <c r="GF419">
        <v>1</v>
      </c>
      <c r="GG419" t="s">
        <v>486</v>
      </c>
      <c r="GH419" t="s">
        <v>2497</v>
      </c>
      <c r="GN419" t="b">
        <v>1</v>
      </c>
      <c r="GT419" t="b">
        <v>1</v>
      </c>
      <c r="HA419" t="s">
        <v>1142</v>
      </c>
      <c r="HC419" t="b">
        <v>1</v>
      </c>
      <c r="HO419" t="s">
        <v>5747</v>
      </c>
      <c r="HP419" t="s">
        <v>1356</v>
      </c>
      <c r="HT419" t="b">
        <v>1</v>
      </c>
      <c r="IC419" t="s">
        <v>1242</v>
      </c>
      <c r="ID419" t="b">
        <v>1</v>
      </c>
      <c r="IE419" t="b">
        <v>1</v>
      </c>
      <c r="IP419" t="s">
        <v>554</v>
      </c>
      <c r="IX419" t="b">
        <v>1</v>
      </c>
      <c r="IZ419" t="s">
        <v>510</v>
      </c>
      <c r="JA419" t="s">
        <v>5748</v>
      </c>
      <c r="JB419" t="s">
        <v>788</v>
      </c>
      <c r="JO419" t="b">
        <v>1</v>
      </c>
      <c r="JQ419" t="s">
        <v>510</v>
      </c>
      <c r="JR419" t="s">
        <v>791</v>
      </c>
      <c r="JS419" t="b">
        <v>1</v>
      </c>
      <c r="JX419" t="b">
        <v>1</v>
      </c>
      <c r="KD419" t="s">
        <v>791</v>
      </c>
      <c r="KE419" t="b">
        <v>1</v>
      </c>
      <c r="KJ419" t="b">
        <v>1</v>
      </c>
      <c r="KO419" t="s">
        <v>554</v>
      </c>
      <c r="KW419" t="b">
        <v>1</v>
      </c>
      <c r="LH419" t="s">
        <v>554</v>
      </c>
      <c r="LP419" t="b">
        <v>1</v>
      </c>
      <c r="LR419" t="s">
        <v>5749</v>
      </c>
      <c r="LZ419" t="b">
        <v>1</v>
      </c>
      <c r="MI419" t="s">
        <v>5750</v>
      </c>
      <c r="MJ419" t="b">
        <v>1</v>
      </c>
      <c r="MK419" t="b">
        <v>1</v>
      </c>
      <c r="MO419" t="b">
        <v>1</v>
      </c>
      <c r="MY419" t="s">
        <v>390</v>
      </c>
      <c r="NG419" t="b">
        <v>1</v>
      </c>
      <c r="NJ419" t="s">
        <v>5739</v>
      </c>
      <c r="NK419" t="s">
        <v>390</v>
      </c>
      <c r="NS419" t="b">
        <v>1</v>
      </c>
      <c r="NU419" t="s">
        <v>5751</v>
      </c>
      <c r="NV419" t="s">
        <v>505</v>
      </c>
      <c r="NX419" t="s">
        <v>510</v>
      </c>
      <c r="NZ419" t="s">
        <v>2236</v>
      </c>
      <c r="OA419" t="b">
        <v>1</v>
      </c>
      <c r="OB419" t="b">
        <v>1</v>
      </c>
      <c r="OC419" t="b">
        <v>1</v>
      </c>
      <c r="OL419" t="s">
        <v>1395</v>
      </c>
      <c r="OO419" t="b">
        <v>1</v>
      </c>
      <c r="OW419" t="s">
        <v>390</v>
      </c>
      <c r="PI419" t="b">
        <v>1</v>
      </c>
      <c r="PK419" t="s">
        <v>5752</v>
      </c>
      <c r="PL419">
        <v>1500</v>
      </c>
      <c r="PM419">
        <v>1600</v>
      </c>
      <c r="PN419" t="s">
        <v>563</v>
      </c>
      <c r="PS419" t="b">
        <v>1</v>
      </c>
      <c r="QF419" t="s">
        <v>510</v>
      </c>
      <c r="QP419" t="s">
        <v>510</v>
      </c>
      <c r="QR419" t="s">
        <v>510</v>
      </c>
      <c r="RC419" t="s">
        <v>511</v>
      </c>
      <c r="RE419" t="s">
        <v>510</v>
      </c>
      <c r="RG419" t="s">
        <v>5753</v>
      </c>
      <c r="RH419" t="s">
        <v>1098</v>
      </c>
      <c r="RI419" t="b">
        <v>1</v>
      </c>
      <c r="RR419" t="s">
        <v>514</v>
      </c>
      <c r="RS419" t="b">
        <v>1</v>
      </c>
      <c r="SA419" t="s">
        <v>890</v>
      </c>
      <c r="SB419" t="s">
        <v>5754</v>
      </c>
      <c r="SC419">
        <v>92481071</v>
      </c>
      <c r="SD419" t="s">
        <v>5755</v>
      </c>
      <c r="SE419" s="2">
        <v>44602.612025462957</v>
      </c>
      <c r="SF419">
        <v>418</v>
      </c>
      <c r="SH419">
        <v>-1</v>
      </c>
      <c r="SK419" t="s">
        <v>518</v>
      </c>
      <c r="SL419">
        <v>1826</v>
      </c>
      <c r="SM419" t="s">
        <v>983</v>
      </c>
      <c r="SN419">
        <v>648550</v>
      </c>
    </row>
    <row r="420" spans="1:508" hidden="1" x14ac:dyDescent="0.25">
      <c r="A420" t="s">
        <v>5756</v>
      </c>
      <c r="B420" t="s">
        <v>5757</v>
      </c>
      <c r="C420" t="s">
        <v>470</v>
      </c>
      <c r="D420" t="s">
        <v>5758</v>
      </c>
      <c r="E420" t="s">
        <v>950</v>
      </c>
      <c r="G420" s="1">
        <v>44602</v>
      </c>
      <c r="H420" t="s">
        <v>1302</v>
      </c>
      <c r="I420" t="s">
        <v>475</v>
      </c>
      <c r="J420" t="s">
        <v>476</v>
      </c>
      <c r="K420" t="s">
        <v>477</v>
      </c>
      <c r="L420" s="1">
        <v>43506</v>
      </c>
      <c r="M420" t="s">
        <v>1012</v>
      </c>
      <c r="O420" t="s">
        <v>572</v>
      </c>
      <c r="P420" t="s">
        <v>721</v>
      </c>
      <c r="Q420" t="s">
        <v>2747</v>
      </c>
      <c r="R420" t="s">
        <v>479</v>
      </c>
      <c r="S420" t="s">
        <v>482</v>
      </c>
      <c r="T420" t="b">
        <v>1</v>
      </c>
      <c r="AA420" t="s">
        <v>483</v>
      </c>
      <c r="AB420" t="s">
        <v>594</v>
      </c>
      <c r="AC420">
        <v>1</v>
      </c>
      <c r="AD420">
        <v>0</v>
      </c>
      <c r="AE420">
        <v>0</v>
      </c>
      <c r="AF420">
        <v>0</v>
      </c>
      <c r="AG420">
        <v>0</v>
      </c>
      <c r="AH420">
        <v>1</v>
      </c>
      <c r="AI420">
        <v>0</v>
      </c>
      <c r="AJ420" t="s">
        <v>470</v>
      </c>
      <c r="AK420" t="s">
        <v>486</v>
      </c>
      <c r="AL420" t="s">
        <v>486</v>
      </c>
      <c r="AM420">
        <v>0</v>
      </c>
      <c r="AN420">
        <v>0</v>
      </c>
      <c r="AO420">
        <v>3</v>
      </c>
      <c r="AP420">
        <v>0</v>
      </c>
      <c r="AQ420">
        <v>2</v>
      </c>
      <c r="AR420">
        <v>0</v>
      </c>
      <c r="AS420" t="s">
        <v>487</v>
      </c>
      <c r="AT420" t="s">
        <v>485</v>
      </c>
      <c r="AU420" t="s">
        <v>527</v>
      </c>
      <c r="AV420" t="s">
        <v>487</v>
      </c>
      <c r="AW420" t="s">
        <v>470</v>
      </c>
      <c r="AX420" t="s">
        <v>487</v>
      </c>
      <c r="AY420" t="s">
        <v>660</v>
      </c>
      <c r="AZ420">
        <v>6</v>
      </c>
      <c r="BA420" t="s">
        <v>787</v>
      </c>
      <c r="BC420" t="s">
        <v>953</v>
      </c>
      <c r="BE420" t="s">
        <v>986</v>
      </c>
      <c r="GB420">
        <f>IF(Table1[[#This Row],[msna/Demographic_info/HH_members_group/total_m_c_muac]]=0,"",COUNTIF(Table1[[#This Row],[Grain or tubers e.g. bread, rice, noodles, bulger, frikeh, kaak, pasta, andoumeh, manakish, thick grain-based porridge, potatoes]:[Breastmilk]],"Yes"))</f>
        <v>0</v>
      </c>
      <c r="GC420" t="str">
        <f>IF(Table1[[#This Row],[Column1]]="","",IF(Table1[[#This Row],[Please select the assessment type:]]="Livelihood and Protection (MHPSS, CP, GBV)","",IF(Table1[[#This Row],[Column1]]&gt;4,"diverse","not diverse")))</f>
        <v/>
      </c>
      <c r="GH420" t="s">
        <v>1160</v>
      </c>
      <c r="GT420" t="b">
        <v>1</v>
      </c>
      <c r="GU420" t="b">
        <v>1</v>
      </c>
      <c r="HA420" t="s">
        <v>1564</v>
      </c>
      <c r="HB420" t="b">
        <v>1</v>
      </c>
      <c r="HC420" t="b">
        <v>1</v>
      </c>
      <c r="HO420" t="s">
        <v>5759</v>
      </c>
      <c r="HP420" t="s">
        <v>1241</v>
      </c>
      <c r="HQ420" t="b">
        <v>1</v>
      </c>
      <c r="HR420" t="b">
        <v>1</v>
      </c>
      <c r="HT420" t="b">
        <v>1</v>
      </c>
      <c r="IC420" t="s">
        <v>1242</v>
      </c>
      <c r="ID420" t="b">
        <v>1</v>
      </c>
      <c r="IE420" t="b">
        <v>1</v>
      </c>
      <c r="IP420" t="s">
        <v>706</v>
      </c>
      <c r="IS420" t="b">
        <v>1</v>
      </c>
      <c r="IZ420" t="s">
        <v>476</v>
      </c>
      <c r="JB420" t="s">
        <v>2079</v>
      </c>
      <c r="JC420" t="b">
        <v>1</v>
      </c>
      <c r="JF420" t="b">
        <v>1</v>
      </c>
      <c r="JH420" t="b">
        <v>1</v>
      </c>
      <c r="JM420" t="b">
        <v>1</v>
      </c>
      <c r="JQ420" t="s">
        <v>476</v>
      </c>
      <c r="JR420" t="s">
        <v>5760</v>
      </c>
      <c r="JS420" t="b">
        <v>1</v>
      </c>
      <c r="JV420" t="b">
        <v>1</v>
      </c>
      <c r="KD420" t="s">
        <v>2703</v>
      </c>
      <c r="KE420" t="b">
        <v>1</v>
      </c>
      <c r="KH420" t="b">
        <v>1</v>
      </c>
      <c r="KI420" t="b">
        <v>1</v>
      </c>
      <c r="KO420" t="s">
        <v>792</v>
      </c>
      <c r="KP420" t="b">
        <v>1</v>
      </c>
      <c r="KR420" t="b">
        <v>1</v>
      </c>
      <c r="KY420" t="s">
        <v>1092</v>
      </c>
      <c r="KZ420" t="b">
        <v>1</v>
      </c>
      <c r="LA420" t="b">
        <v>1</v>
      </c>
      <c r="LH420" t="s">
        <v>500</v>
      </c>
      <c r="LI420" t="b">
        <v>1</v>
      </c>
      <c r="LR420" t="s">
        <v>5761</v>
      </c>
      <c r="LT420" t="b">
        <v>1</v>
      </c>
      <c r="LU420" t="b">
        <v>1</v>
      </c>
      <c r="LY420" t="b">
        <v>1</v>
      </c>
      <c r="MA420" t="b">
        <v>1</v>
      </c>
      <c r="MI420" t="s">
        <v>5762</v>
      </c>
      <c r="ML420" t="b">
        <v>1</v>
      </c>
      <c r="MN420" t="b">
        <v>1</v>
      </c>
      <c r="MP420" t="b">
        <v>1</v>
      </c>
      <c r="MY420" t="s">
        <v>1276</v>
      </c>
      <c r="NA420" t="b">
        <v>1</v>
      </c>
      <c r="NK420" t="s">
        <v>504</v>
      </c>
      <c r="NT420" t="b">
        <v>1</v>
      </c>
      <c r="NV420" t="s">
        <v>476</v>
      </c>
      <c r="NX420" t="s">
        <v>510</v>
      </c>
      <c r="NZ420" t="s">
        <v>5763</v>
      </c>
      <c r="OA420" t="b">
        <v>1</v>
      </c>
      <c r="OC420" t="b">
        <v>1</v>
      </c>
      <c r="OD420" t="b">
        <v>1</v>
      </c>
      <c r="OE420" t="b">
        <v>1</v>
      </c>
      <c r="OL420" t="s">
        <v>1026</v>
      </c>
      <c r="OO420" t="b">
        <v>1</v>
      </c>
      <c r="OP420" t="b">
        <v>1</v>
      </c>
      <c r="OQ420" t="b">
        <v>1</v>
      </c>
      <c r="OR420" t="b">
        <v>1</v>
      </c>
      <c r="OW420" t="s">
        <v>2044</v>
      </c>
      <c r="PC420" t="b">
        <v>1</v>
      </c>
      <c r="PF420" t="b">
        <v>1</v>
      </c>
      <c r="PG420" t="b">
        <v>1</v>
      </c>
      <c r="PL420">
        <v>1000</v>
      </c>
      <c r="PM420">
        <v>2000</v>
      </c>
      <c r="PN420" t="s">
        <v>653</v>
      </c>
      <c r="PS420" t="b">
        <v>1</v>
      </c>
      <c r="PT420" t="b">
        <v>1</v>
      </c>
      <c r="QF420" t="s">
        <v>510</v>
      </c>
      <c r="QP420" t="s">
        <v>510</v>
      </c>
      <c r="QR420" t="s">
        <v>510</v>
      </c>
      <c r="RC420" t="s">
        <v>511</v>
      </c>
      <c r="RE420" t="s">
        <v>510</v>
      </c>
      <c r="RG420" t="s">
        <v>543</v>
      </c>
      <c r="RH420" t="s">
        <v>1098</v>
      </c>
      <c r="RI420" t="b">
        <v>1</v>
      </c>
      <c r="RR420" t="s">
        <v>514</v>
      </c>
      <c r="RS420" t="b">
        <v>1</v>
      </c>
      <c r="SA420" t="s">
        <v>890</v>
      </c>
      <c r="SB420" t="s">
        <v>5764</v>
      </c>
      <c r="SC420">
        <v>92481218</v>
      </c>
      <c r="SD420" t="s">
        <v>5765</v>
      </c>
      <c r="SE420" s="2">
        <v>44602.612442129634</v>
      </c>
      <c r="SF420">
        <v>419</v>
      </c>
      <c r="SH420">
        <v>-1</v>
      </c>
      <c r="SK420" t="s">
        <v>518</v>
      </c>
      <c r="SL420">
        <v>748</v>
      </c>
      <c r="SM420" t="s">
        <v>983</v>
      </c>
      <c r="SN420">
        <v>648550</v>
      </c>
    </row>
    <row r="421" spans="1:508" hidden="1" x14ac:dyDescent="0.25">
      <c r="A421" t="s">
        <v>5766</v>
      </c>
      <c r="B421" t="s">
        <v>5767</v>
      </c>
      <c r="D421" t="s">
        <v>5472</v>
      </c>
      <c r="E421" t="s">
        <v>472</v>
      </c>
      <c r="F421" t="s">
        <v>633</v>
      </c>
      <c r="G421" s="1">
        <v>44602</v>
      </c>
      <c r="H421" t="s">
        <v>634</v>
      </c>
      <c r="I421" t="s">
        <v>475</v>
      </c>
      <c r="J421" t="s">
        <v>476</v>
      </c>
      <c r="K421" t="s">
        <v>522</v>
      </c>
      <c r="M421" t="s">
        <v>478</v>
      </c>
      <c r="O421" t="s">
        <v>572</v>
      </c>
      <c r="P421" t="s">
        <v>480</v>
      </c>
      <c r="Q421" t="s">
        <v>481</v>
      </c>
      <c r="R421" t="s">
        <v>479</v>
      </c>
      <c r="S421" t="s">
        <v>482</v>
      </c>
      <c r="T421" t="b">
        <v>1</v>
      </c>
      <c r="AA421" t="s">
        <v>483</v>
      </c>
      <c r="AB421" t="s">
        <v>594</v>
      </c>
      <c r="AC421">
        <v>1</v>
      </c>
      <c r="AD421">
        <v>0</v>
      </c>
      <c r="AE421">
        <v>0</v>
      </c>
      <c r="AF421">
        <v>2</v>
      </c>
      <c r="AG421">
        <v>0</v>
      </c>
      <c r="AH421">
        <v>1</v>
      </c>
      <c r="AI421">
        <v>0</v>
      </c>
      <c r="AJ421" t="s">
        <v>485</v>
      </c>
      <c r="AK421" t="s">
        <v>486</v>
      </c>
      <c r="AL421" t="s">
        <v>487</v>
      </c>
      <c r="AM421">
        <v>0</v>
      </c>
      <c r="AN421">
        <v>0</v>
      </c>
      <c r="AO421">
        <v>1</v>
      </c>
      <c r="AP421">
        <v>1</v>
      </c>
      <c r="AQ421">
        <v>1</v>
      </c>
      <c r="AR421">
        <v>0</v>
      </c>
      <c r="AS421" t="s">
        <v>485</v>
      </c>
      <c r="AT421" t="s">
        <v>486</v>
      </c>
      <c r="AU421" t="s">
        <v>487</v>
      </c>
      <c r="AV421" t="s">
        <v>526</v>
      </c>
      <c r="AW421" t="s">
        <v>470</v>
      </c>
      <c r="AX421" t="s">
        <v>485</v>
      </c>
      <c r="AY421" t="s">
        <v>660</v>
      </c>
      <c r="AZ421">
        <v>6</v>
      </c>
      <c r="BA421" t="s">
        <v>803</v>
      </c>
      <c r="BC421" t="s">
        <v>787</v>
      </c>
      <c r="BE421" t="s">
        <v>490</v>
      </c>
      <c r="GB421">
        <f>IF(Table1[[#This Row],[msna/Demographic_info/HH_members_group/total_m_c_muac]]=0,"",COUNTIF(Table1[[#This Row],[Grain or tubers e.g. bread, rice, noodles, bulger, frikeh, kaak, pasta, andoumeh, manakish, thick grain-based porridge, potatoes]:[Breastmilk]],"Yes"))</f>
        <v>0</v>
      </c>
      <c r="GC421" t="str">
        <f>IF(Table1[[#This Row],[Column1]]="","",IF(Table1[[#This Row],[Please select the assessment type:]]="Livelihood and Protection (MHPSS, CP, GBV)","",IF(Table1[[#This Row],[Column1]]&gt;4,"diverse","not diverse")))</f>
        <v/>
      </c>
      <c r="GH421" t="s">
        <v>5768</v>
      </c>
      <c r="GK421" t="b">
        <v>1</v>
      </c>
      <c r="GL421" t="b">
        <v>1</v>
      </c>
      <c r="GN421" t="b">
        <v>1</v>
      </c>
      <c r="GQ421" t="b">
        <v>1</v>
      </c>
      <c r="GU421" t="b">
        <v>1</v>
      </c>
      <c r="HA421" t="s">
        <v>1202</v>
      </c>
      <c r="HB421" t="b">
        <v>1</v>
      </c>
      <c r="HD421" t="b">
        <v>1</v>
      </c>
      <c r="HO421" t="s">
        <v>5769</v>
      </c>
      <c r="HP421" t="s">
        <v>806</v>
      </c>
      <c r="HQ421" t="b">
        <v>1</v>
      </c>
      <c r="HT421" t="b">
        <v>1</v>
      </c>
      <c r="IC421" t="s">
        <v>5770</v>
      </c>
      <c r="II421" t="b">
        <v>1</v>
      </c>
      <c r="IK421" t="b">
        <v>1</v>
      </c>
      <c r="IL421" t="b">
        <v>1</v>
      </c>
      <c r="IP421" t="s">
        <v>706</v>
      </c>
      <c r="IS421" t="b">
        <v>1</v>
      </c>
      <c r="IZ421" t="s">
        <v>476</v>
      </c>
      <c r="JB421" t="s">
        <v>5476</v>
      </c>
      <c r="JF421" t="b">
        <v>1</v>
      </c>
      <c r="JI421" t="b">
        <v>1</v>
      </c>
      <c r="JJ421" t="b">
        <v>1</v>
      </c>
      <c r="JK421" t="b">
        <v>1</v>
      </c>
      <c r="JQ421" t="s">
        <v>510</v>
      </c>
      <c r="JR421" t="s">
        <v>684</v>
      </c>
      <c r="JW421" t="b">
        <v>1</v>
      </c>
      <c r="JX421" t="b">
        <v>1</v>
      </c>
      <c r="JY421" t="b">
        <v>1</v>
      </c>
      <c r="KD421" t="s">
        <v>2596</v>
      </c>
      <c r="KE421" t="b">
        <v>1</v>
      </c>
      <c r="KI421" t="b">
        <v>1</v>
      </c>
      <c r="KJ421" t="b">
        <v>1</v>
      </c>
      <c r="KO421" t="s">
        <v>5478</v>
      </c>
      <c r="KP421" t="b">
        <v>1</v>
      </c>
      <c r="KR421" t="b">
        <v>1</v>
      </c>
      <c r="KS421" t="b">
        <v>1</v>
      </c>
      <c r="KU421" t="b">
        <v>1</v>
      </c>
      <c r="KY421" t="s">
        <v>645</v>
      </c>
      <c r="LA421" t="b">
        <v>1</v>
      </c>
      <c r="LE421" t="b">
        <v>1</v>
      </c>
      <c r="LH421" t="s">
        <v>646</v>
      </c>
      <c r="LI421" t="b">
        <v>1</v>
      </c>
      <c r="LJ421" t="b">
        <v>1</v>
      </c>
      <c r="LR421" t="s">
        <v>5771</v>
      </c>
      <c r="LS421" t="b">
        <v>1</v>
      </c>
      <c r="LT421" t="b">
        <v>1</v>
      </c>
      <c r="MB421" t="b">
        <v>1</v>
      </c>
      <c r="MD421" t="b">
        <v>1</v>
      </c>
      <c r="ME421" t="b">
        <v>1</v>
      </c>
      <c r="MI421" t="s">
        <v>2800</v>
      </c>
      <c r="MJ421" t="b">
        <v>1</v>
      </c>
      <c r="MN421" t="b">
        <v>1</v>
      </c>
      <c r="MO421" t="b">
        <v>1</v>
      </c>
      <c r="MT421" t="b">
        <v>1</v>
      </c>
      <c r="MY421" t="s">
        <v>1023</v>
      </c>
      <c r="NH421" t="b">
        <v>1</v>
      </c>
      <c r="NK421" t="s">
        <v>755</v>
      </c>
      <c r="NL421" t="b">
        <v>1</v>
      </c>
      <c r="NN421" t="b">
        <v>1</v>
      </c>
      <c r="NV421" t="s">
        <v>476</v>
      </c>
      <c r="NX421" t="s">
        <v>510</v>
      </c>
      <c r="NZ421" t="s">
        <v>5772</v>
      </c>
      <c r="OA421" t="b">
        <v>1</v>
      </c>
      <c r="OE421" t="b">
        <v>1</v>
      </c>
      <c r="OF421" t="b">
        <v>1</v>
      </c>
      <c r="OG421" t="b">
        <v>1</v>
      </c>
      <c r="OL421" t="s">
        <v>5773</v>
      </c>
      <c r="OM421" t="b">
        <v>1</v>
      </c>
      <c r="OO421" t="b">
        <v>1</v>
      </c>
      <c r="OP421" t="b">
        <v>1</v>
      </c>
      <c r="OQ421" t="b">
        <v>1</v>
      </c>
      <c r="OW421" t="s">
        <v>507</v>
      </c>
      <c r="PC421" t="b">
        <v>1</v>
      </c>
      <c r="PL421">
        <v>1000</v>
      </c>
      <c r="PM421">
        <v>3000</v>
      </c>
      <c r="PN421" t="s">
        <v>653</v>
      </c>
      <c r="PS421" t="b">
        <v>1</v>
      </c>
      <c r="PT421" t="b">
        <v>1</v>
      </c>
      <c r="QF421" t="s">
        <v>476</v>
      </c>
      <c r="QG421" t="s">
        <v>509</v>
      </c>
      <c r="QH421" t="b">
        <v>1</v>
      </c>
      <c r="QP421" t="s">
        <v>510</v>
      </c>
      <c r="QR421" t="s">
        <v>510</v>
      </c>
      <c r="RC421" t="s">
        <v>511</v>
      </c>
      <c r="RE421" t="s">
        <v>510</v>
      </c>
      <c r="RG421" t="s">
        <v>5774</v>
      </c>
      <c r="RH421" t="s">
        <v>738</v>
      </c>
      <c r="RI421" t="b">
        <v>1</v>
      </c>
      <c r="RJ421" t="b">
        <v>1</v>
      </c>
      <c r="RL421" t="b">
        <v>1</v>
      </c>
      <c r="RR421" t="s">
        <v>1266</v>
      </c>
      <c r="RS421" t="b">
        <v>1</v>
      </c>
      <c r="RT421" t="b">
        <v>1</v>
      </c>
      <c r="SA421" t="s">
        <v>890</v>
      </c>
      <c r="SB421" t="s">
        <v>5775</v>
      </c>
      <c r="SC421">
        <v>92481350</v>
      </c>
      <c r="SD421" t="s">
        <v>5776</v>
      </c>
      <c r="SE421" s="2">
        <v>44602.613298611112</v>
      </c>
      <c r="SF421">
        <v>420</v>
      </c>
      <c r="SH421">
        <v>-1</v>
      </c>
      <c r="SK421" t="s">
        <v>518</v>
      </c>
      <c r="SL421">
        <v>545</v>
      </c>
      <c r="SM421" t="s">
        <v>983</v>
      </c>
      <c r="SN421">
        <v>648550</v>
      </c>
    </row>
    <row r="422" spans="1:508" hidden="1" x14ac:dyDescent="0.25">
      <c r="A422" t="s">
        <v>5777</v>
      </c>
      <c r="B422" t="s">
        <v>5778</v>
      </c>
      <c r="D422" t="s">
        <v>5779</v>
      </c>
      <c r="E422" t="s">
        <v>950</v>
      </c>
      <c r="G422" s="1">
        <v>44602</v>
      </c>
      <c r="H422" t="s">
        <v>2762</v>
      </c>
      <c r="I422" t="s">
        <v>952</v>
      </c>
      <c r="J422" t="s">
        <v>476</v>
      </c>
      <c r="K422" t="s">
        <v>522</v>
      </c>
      <c r="M422" t="s">
        <v>1012</v>
      </c>
      <c r="O422" t="s">
        <v>572</v>
      </c>
      <c r="P422" t="s">
        <v>721</v>
      </c>
      <c r="Q422" t="s">
        <v>481</v>
      </c>
      <c r="R422" t="s">
        <v>479</v>
      </c>
      <c r="S422" t="s">
        <v>482</v>
      </c>
      <c r="T422" t="b">
        <v>1</v>
      </c>
      <c r="AA422" t="s">
        <v>483</v>
      </c>
      <c r="AB422" t="s">
        <v>878</v>
      </c>
      <c r="AC422">
        <v>0</v>
      </c>
      <c r="AD422">
        <v>0</v>
      </c>
      <c r="AE422">
        <v>0</v>
      </c>
      <c r="AF422">
        <v>0</v>
      </c>
      <c r="AG422">
        <v>0</v>
      </c>
      <c r="AH422">
        <v>3</v>
      </c>
      <c r="AI422">
        <v>0</v>
      </c>
      <c r="AJ422" t="s">
        <v>470</v>
      </c>
      <c r="AK422" t="s">
        <v>487</v>
      </c>
      <c r="AL422" t="s">
        <v>487</v>
      </c>
      <c r="AM422">
        <v>0</v>
      </c>
      <c r="AN422">
        <v>0</v>
      </c>
      <c r="AO422">
        <v>0</v>
      </c>
      <c r="AP422">
        <v>0</v>
      </c>
      <c r="AQ422">
        <v>4</v>
      </c>
      <c r="AR422">
        <v>0</v>
      </c>
      <c r="AS422" t="s">
        <v>470</v>
      </c>
      <c r="AT422" t="s">
        <v>526</v>
      </c>
      <c r="AU422" t="s">
        <v>526</v>
      </c>
      <c r="AV422" t="s">
        <v>470</v>
      </c>
      <c r="AW422" t="s">
        <v>470</v>
      </c>
      <c r="AX422" t="s">
        <v>722</v>
      </c>
      <c r="AY422" t="s">
        <v>722</v>
      </c>
      <c r="AZ422">
        <v>7</v>
      </c>
      <c r="BA422" t="s">
        <v>1034</v>
      </c>
      <c r="BC422" t="s">
        <v>986</v>
      </c>
      <c r="BE422" t="s">
        <v>787</v>
      </c>
      <c r="BG422" t="s">
        <v>2230</v>
      </c>
      <c r="BI422" t="b">
        <v>1</v>
      </c>
      <c r="BJ422" t="b">
        <v>1</v>
      </c>
      <c r="BK422" t="b">
        <v>1</v>
      </c>
      <c r="BQ422">
        <v>30</v>
      </c>
      <c r="BR422" t="s">
        <v>1013</v>
      </c>
      <c r="BS422" t="s">
        <v>510</v>
      </c>
      <c r="CV422" t="s">
        <v>1156</v>
      </c>
      <c r="CW422" t="b">
        <v>0</v>
      </c>
      <c r="CX422" t="b">
        <v>1</v>
      </c>
      <c r="CY422" t="b">
        <v>0</v>
      </c>
      <c r="CZ422" t="b">
        <v>0</v>
      </c>
      <c r="DA422" t="b">
        <v>0</v>
      </c>
      <c r="DB422" t="b">
        <v>0</v>
      </c>
      <c r="DC422" t="b">
        <v>0</v>
      </c>
      <c r="DF422">
        <v>2</v>
      </c>
      <c r="DJ422">
        <v>1</v>
      </c>
      <c r="DP422" t="s">
        <v>476</v>
      </c>
      <c r="EC422" t="s">
        <v>476</v>
      </c>
      <c r="ED422" t="s">
        <v>1773</v>
      </c>
      <c r="EH422" t="b">
        <v>1</v>
      </c>
      <c r="EJ422" t="b">
        <v>1</v>
      </c>
      <c r="EP422" t="s">
        <v>510</v>
      </c>
      <c r="EQ422" t="s">
        <v>2160</v>
      </c>
      <c r="ET422" t="b">
        <v>1</v>
      </c>
      <c r="EY422" t="s">
        <v>5780</v>
      </c>
      <c r="FA422" t="s">
        <v>476</v>
      </c>
      <c r="FB422" t="s">
        <v>510</v>
      </c>
      <c r="FC422" t="s">
        <v>510</v>
      </c>
      <c r="FD422" t="s">
        <v>476</v>
      </c>
      <c r="FE422" t="s">
        <v>476</v>
      </c>
      <c r="FF422" t="s">
        <v>510</v>
      </c>
      <c r="FG422" t="s">
        <v>476</v>
      </c>
      <c r="FH422" t="s">
        <v>510</v>
      </c>
      <c r="FI422" t="s">
        <v>510</v>
      </c>
      <c r="FJ422" t="s">
        <v>476</v>
      </c>
      <c r="FK422" t="s">
        <v>476</v>
      </c>
      <c r="FL422" t="s">
        <v>510</v>
      </c>
      <c r="GB422">
        <f>IF(Table1[[#This Row],[msna/Demographic_info/HH_members_group/total_m_c_muac]]=0,"",COUNTIF(Table1[[#This Row],[Grain or tubers e.g. bread, rice, noodles, bulger, frikeh, kaak, pasta, andoumeh, manakish, thick grain-based porridge, potatoes]:[Breastmilk]],"Yes"))</f>
        <v>0</v>
      </c>
      <c r="GC422" t="str">
        <f>IF(Table1[[#This Row],[Column1]]="","",IF(Table1[[#This Row],[Please select the assessment type:]]="Livelihood and Protection (MHPSS, CP, GBV)","",IF(Table1[[#This Row],[Column1]]&gt;4,"diverse","not diverse")))</f>
        <v>not diverse</v>
      </c>
      <c r="GH422" t="s">
        <v>5781</v>
      </c>
      <c r="GM422" t="b">
        <v>1</v>
      </c>
      <c r="GN422" t="b">
        <v>1</v>
      </c>
      <c r="GO422" t="b">
        <v>1</v>
      </c>
      <c r="GQ422" t="b">
        <v>1</v>
      </c>
      <c r="GR422" t="b">
        <v>1</v>
      </c>
      <c r="HA422" t="s">
        <v>551</v>
      </c>
      <c r="HG422" t="b">
        <v>1</v>
      </c>
      <c r="HO422" t="s">
        <v>5782</v>
      </c>
      <c r="HP422" t="s">
        <v>822</v>
      </c>
      <c r="HQ422" t="b">
        <v>1</v>
      </c>
      <c r="HT422" t="b">
        <v>1</v>
      </c>
      <c r="IC422" t="s">
        <v>1291</v>
      </c>
      <c r="ID422" t="b">
        <v>1</v>
      </c>
      <c r="IH422" t="b">
        <v>1</v>
      </c>
      <c r="IP422" t="s">
        <v>640</v>
      </c>
      <c r="IQ422" t="b">
        <v>1</v>
      </c>
      <c r="IS422" t="b">
        <v>1</v>
      </c>
      <c r="IZ422" t="s">
        <v>476</v>
      </c>
      <c r="JB422" t="s">
        <v>3136</v>
      </c>
      <c r="JC422" t="b">
        <v>1</v>
      </c>
      <c r="JL422" t="b">
        <v>1</v>
      </c>
      <c r="JQ422" t="s">
        <v>510</v>
      </c>
      <c r="JR422" t="s">
        <v>2263</v>
      </c>
      <c r="JS422" t="b">
        <v>1</v>
      </c>
      <c r="JU422" t="b">
        <v>1</v>
      </c>
      <c r="KD422" t="s">
        <v>772</v>
      </c>
      <c r="KE422" t="b">
        <v>1</v>
      </c>
      <c r="KO422" t="s">
        <v>554</v>
      </c>
      <c r="KW422" t="b">
        <v>1</v>
      </c>
      <c r="LH422" t="s">
        <v>751</v>
      </c>
      <c r="LI422" t="b">
        <v>1</v>
      </c>
      <c r="LJ422" t="b">
        <v>1</v>
      </c>
      <c r="LR422" t="s">
        <v>5783</v>
      </c>
      <c r="LS422" t="b">
        <v>1</v>
      </c>
      <c r="LT422" t="b">
        <v>1</v>
      </c>
      <c r="LW422" t="b">
        <v>1</v>
      </c>
      <c r="ME422" t="b">
        <v>1</v>
      </c>
      <c r="MI422" t="s">
        <v>670</v>
      </c>
      <c r="MO422" t="b">
        <v>1</v>
      </c>
      <c r="MR422" t="b">
        <v>1</v>
      </c>
      <c r="MT422" t="b">
        <v>1</v>
      </c>
      <c r="NZ422" t="s">
        <v>5784</v>
      </c>
      <c r="OB422" t="b">
        <v>1</v>
      </c>
      <c r="OC422" t="b">
        <v>1</v>
      </c>
      <c r="OE422" t="b">
        <v>1</v>
      </c>
      <c r="OF422" t="b">
        <v>1</v>
      </c>
      <c r="OL422" t="s">
        <v>2388</v>
      </c>
      <c r="OO422" t="b">
        <v>1</v>
      </c>
      <c r="OP422" t="b">
        <v>1</v>
      </c>
      <c r="OQ422" t="b">
        <v>1</v>
      </c>
      <c r="OW422" t="s">
        <v>507</v>
      </c>
      <c r="PC422" t="b">
        <v>1</v>
      </c>
      <c r="PL422">
        <v>100</v>
      </c>
      <c r="PM422">
        <v>150</v>
      </c>
      <c r="PN422" t="s">
        <v>563</v>
      </c>
      <c r="PS422" t="b">
        <v>1</v>
      </c>
      <c r="QF422" t="s">
        <v>510</v>
      </c>
      <c r="QP422" t="s">
        <v>510</v>
      </c>
      <c r="QR422" t="s">
        <v>510</v>
      </c>
      <c r="RC422" t="s">
        <v>511</v>
      </c>
      <c r="RE422" t="s">
        <v>510</v>
      </c>
      <c r="RG422" t="s">
        <v>5785</v>
      </c>
      <c r="RH422" t="s">
        <v>1098</v>
      </c>
      <c r="RI422" t="b">
        <v>1</v>
      </c>
      <c r="RR422" t="s">
        <v>589</v>
      </c>
      <c r="RW422" t="b">
        <v>1</v>
      </c>
      <c r="SA422" t="s">
        <v>515</v>
      </c>
      <c r="SB422" t="s">
        <v>5786</v>
      </c>
      <c r="SC422">
        <v>92482127</v>
      </c>
      <c r="SD422" t="s">
        <v>5787</v>
      </c>
      <c r="SE422" s="2">
        <v>44602.619826388887</v>
      </c>
      <c r="SF422">
        <v>421</v>
      </c>
      <c r="SH422">
        <v>-1</v>
      </c>
      <c r="SK422" t="s">
        <v>518</v>
      </c>
      <c r="SL422">
        <v>2166</v>
      </c>
      <c r="SM422" t="s">
        <v>983</v>
      </c>
      <c r="SN422">
        <v>648550</v>
      </c>
    </row>
    <row r="423" spans="1:508" hidden="1" x14ac:dyDescent="0.25">
      <c r="A423" t="s">
        <v>5788</v>
      </c>
      <c r="B423" t="s">
        <v>5789</v>
      </c>
      <c r="D423" t="s">
        <v>5779</v>
      </c>
      <c r="E423" t="s">
        <v>950</v>
      </c>
      <c r="G423" s="1">
        <v>44602</v>
      </c>
      <c r="H423" t="s">
        <v>2762</v>
      </c>
      <c r="I423" t="s">
        <v>952</v>
      </c>
      <c r="J423" t="s">
        <v>476</v>
      </c>
      <c r="K423" t="s">
        <v>522</v>
      </c>
      <c r="M423" t="s">
        <v>1012</v>
      </c>
      <c r="O423" t="s">
        <v>572</v>
      </c>
      <c r="P423" t="s">
        <v>548</v>
      </c>
      <c r="Q423" t="s">
        <v>481</v>
      </c>
      <c r="R423" t="s">
        <v>479</v>
      </c>
      <c r="S423" t="s">
        <v>482</v>
      </c>
      <c r="T423" t="b">
        <v>1</v>
      </c>
      <c r="AA423" t="s">
        <v>483</v>
      </c>
      <c r="AB423" t="s">
        <v>1485</v>
      </c>
      <c r="AC423">
        <v>0</v>
      </c>
      <c r="AD423">
        <v>0</v>
      </c>
      <c r="AE423">
        <v>0</v>
      </c>
      <c r="AF423">
        <v>0</v>
      </c>
      <c r="AG423">
        <v>1</v>
      </c>
      <c r="AH423">
        <v>1</v>
      </c>
      <c r="AI423">
        <v>0</v>
      </c>
      <c r="AJ423" t="s">
        <v>486</v>
      </c>
      <c r="AK423" t="s">
        <v>486</v>
      </c>
      <c r="AL423" t="s">
        <v>485</v>
      </c>
      <c r="AM423">
        <v>0</v>
      </c>
      <c r="AN423">
        <v>0</v>
      </c>
      <c r="AO423">
        <v>0</v>
      </c>
      <c r="AP423">
        <v>1</v>
      </c>
      <c r="AQ423">
        <v>1</v>
      </c>
      <c r="AR423">
        <v>0</v>
      </c>
      <c r="AS423" t="s">
        <v>486</v>
      </c>
      <c r="AT423" t="s">
        <v>486</v>
      </c>
      <c r="AU423" t="s">
        <v>485</v>
      </c>
      <c r="AV423" t="s">
        <v>485</v>
      </c>
      <c r="AW423" t="s">
        <v>470</v>
      </c>
      <c r="AX423" t="s">
        <v>485</v>
      </c>
      <c r="AY423" t="s">
        <v>526</v>
      </c>
      <c r="AZ423">
        <v>4</v>
      </c>
      <c r="BA423" t="s">
        <v>803</v>
      </c>
      <c r="BC423" t="s">
        <v>787</v>
      </c>
      <c r="BE423" t="s">
        <v>1034</v>
      </c>
      <c r="BG423" t="s">
        <v>2230</v>
      </c>
      <c r="BI423" t="b">
        <v>1</v>
      </c>
      <c r="BJ423" t="b">
        <v>1</v>
      </c>
      <c r="BK423" t="b">
        <v>1</v>
      </c>
      <c r="BQ423">
        <v>15</v>
      </c>
      <c r="BR423" t="s">
        <v>956</v>
      </c>
      <c r="BS423" t="s">
        <v>476</v>
      </c>
      <c r="BT423" t="s">
        <v>1643</v>
      </c>
      <c r="BU423" t="b">
        <v>0</v>
      </c>
      <c r="BV423" t="b">
        <v>0</v>
      </c>
      <c r="BW423" t="b">
        <v>0</v>
      </c>
      <c r="BX423" t="b">
        <v>0</v>
      </c>
      <c r="BY423" t="b">
        <v>0</v>
      </c>
      <c r="BZ423" t="b">
        <v>0</v>
      </c>
      <c r="CA423" t="b">
        <v>0</v>
      </c>
      <c r="CB423" t="b">
        <v>1</v>
      </c>
      <c r="CC423" t="b">
        <v>0</v>
      </c>
      <c r="CD423" t="b">
        <v>0</v>
      </c>
      <c r="CF423" t="s">
        <v>390</v>
      </c>
      <c r="CG423" t="b">
        <v>0</v>
      </c>
      <c r="CH423" t="b">
        <v>0</v>
      </c>
      <c r="CI423" t="b">
        <v>0</v>
      </c>
      <c r="CJ423" t="b">
        <v>0</v>
      </c>
      <c r="CK423" t="b">
        <v>0</v>
      </c>
      <c r="CL423" t="b">
        <v>0</v>
      </c>
      <c r="CM423" t="b">
        <v>0</v>
      </c>
      <c r="CN423" t="b">
        <v>0</v>
      </c>
      <c r="CO423" t="b">
        <v>0</v>
      </c>
      <c r="CP423" t="b">
        <v>0</v>
      </c>
      <c r="CQ423" t="b">
        <v>0</v>
      </c>
      <c r="CR423" t="b">
        <v>0</v>
      </c>
      <c r="CS423" t="b">
        <v>1</v>
      </c>
      <c r="CT423" t="b">
        <v>0</v>
      </c>
      <c r="CU423" t="s">
        <v>5790</v>
      </c>
      <c r="CV423" t="s">
        <v>771</v>
      </c>
      <c r="CW423" t="b">
        <v>0</v>
      </c>
      <c r="CX423" t="b">
        <v>0</v>
      </c>
      <c r="CY423" t="b">
        <v>0</v>
      </c>
      <c r="CZ423" t="b">
        <v>0</v>
      </c>
      <c r="DA423" t="b">
        <v>0</v>
      </c>
      <c r="DB423" t="b">
        <v>0</v>
      </c>
      <c r="DC423" t="b">
        <v>1</v>
      </c>
      <c r="DJ423">
        <v>1</v>
      </c>
      <c r="DP423" t="s">
        <v>510</v>
      </c>
      <c r="DQ423" t="s">
        <v>5791</v>
      </c>
      <c r="DS423" t="b">
        <v>1</v>
      </c>
      <c r="DT423" t="b">
        <v>1</v>
      </c>
      <c r="DV423" t="b">
        <v>1</v>
      </c>
      <c r="EC423" t="s">
        <v>476</v>
      </c>
      <c r="ED423" t="s">
        <v>1773</v>
      </c>
      <c r="EH423" t="b">
        <v>1</v>
      </c>
      <c r="EJ423" t="b">
        <v>1</v>
      </c>
      <c r="EP423" t="s">
        <v>510</v>
      </c>
      <c r="EQ423" t="s">
        <v>1598</v>
      </c>
      <c r="ER423" t="b">
        <v>1</v>
      </c>
      <c r="EV423" t="b">
        <v>1</v>
      </c>
      <c r="FA423" t="s">
        <v>476</v>
      </c>
      <c r="FB423" t="s">
        <v>510</v>
      </c>
      <c r="FC423" t="s">
        <v>476</v>
      </c>
      <c r="FD423" t="s">
        <v>476</v>
      </c>
      <c r="FE423" t="s">
        <v>476</v>
      </c>
      <c r="FF423" t="s">
        <v>510</v>
      </c>
      <c r="FG423" t="s">
        <v>510</v>
      </c>
      <c r="FH423" t="s">
        <v>510</v>
      </c>
      <c r="FI423" t="s">
        <v>476</v>
      </c>
      <c r="FJ423" t="s">
        <v>476</v>
      </c>
      <c r="FK423" t="s">
        <v>476</v>
      </c>
      <c r="FL423" t="s">
        <v>510</v>
      </c>
      <c r="GB423">
        <f>IF(Table1[[#This Row],[msna/Demographic_info/HH_members_group/total_m_c_muac]]=0,"",COUNTIF(Table1[[#This Row],[Grain or tubers e.g. bread, rice, noodles, bulger, frikeh, kaak, pasta, andoumeh, manakish, thick grain-based porridge, potatoes]:[Breastmilk]],"Yes"))</f>
        <v>0</v>
      </c>
      <c r="GC423" t="str">
        <f>IF(Table1[[#This Row],[Column1]]="","",IF(Table1[[#This Row],[Please select the assessment type:]]="Livelihood and Protection (MHPSS, CP, GBV)","",IF(Table1[[#This Row],[Column1]]&gt;4,"diverse","not diverse")))</f>
        <v>not diverse</v>
      </c>
      <c r="GH423" t="s">
        <v>5792</v>
      </c>
      <c r="GI423" t="b">
        <v>1</v>
      </c>
      <c r="GJ423" t="b">
        <v>1</v>
      </c>
      <c r="GM423" t="b">
        <v>1</v>
      </c>
      <c r="GN423" t="b">
        <v>1</v>
      </c>
      <c r="GQ423" t="b">
        <v>1</v>
      </c>
      <c r="GR423" t="b">
        <v>1</v>
      </c>
      <c r="HA423" t="s">
        <v>551</v>
      </c>
      <c r="HG423" t="b">
        <v>1</v>
      </c>
      <c r="HO423" t="s">
        <v>5793</v>
      </c>
      <c r="HP423" t="s">
        <v>4034</v>
      </c>
      <c r="HQ423" t="b">
        <v>1</v>
      </c>
      <c r="HR423" t="b">
        <v>1</v>
      </c>
      <c r="HW423" t="b">
        <v>1</v>
      </c>
      <c r="IC423" t="s">
        <v>2298</v>
      </c>
      <c r="ID423" t="b">
        <v>1</v>
      </c>
      <c r="IE423" t="b">
        <v>1</v>
      </c>
      <c r="IH423" t="b">
        <v>1</v>
      </c>
      <c r="IP423" t="s">
        <v>390</v>
      </c>
      <c r="IW423" t="b">
        <v>1</v>
      </c>
      <c r="IY423" t="s">
        <v>5794</v>
      </c>
      <c r="IZ423" t="s">
        <v>769</v>
      </c>
      <c r="JB423" t="s">
        <v>788</v>
      </c>
      <c r="JO423" t="b">
        <v>1</v>
      </c>
      <c r="JQ423" t="s">
        <v>510</v>
      </c>
      <c r="JR423" t="s">
        <v>826</v>
      </c>
      <c r="JS423" t="b">
        <v>1</v>
      </c>
      <c r="JW423" t="b">
        <v>1</v>
      </c>
      <c r="KD423" t="s">
        <v>772</v>
      </c>
      <c r="KE423" t="b">
        <v>1</v>
      </c>
      <c r="KO423" t="s">
        <v>554</v>
      </c>
      <c r="KW423" t="b">
        <v>1</v>
      </c>
      <c r="LH423" t="s">
        <v>500</v>
      </c>
      <c r="LI423" t="b">
        <v>1</v>
      </c>
      <c r="LR423" t="s">
        <v>5795</v>
      </c>
      <c r="LS423" t="b">
        <v>1</v>
      </c>
      <c r="LV423" t="b">
        <v>1</v>
      </c>
      <c r="LX423" t="b">
        <v>1</v>
      </c>
      <c r="MI423" t="s">
        <v>3901</v>
      </c>
      <c r="MQ423" t="b">
        <v>1</v>
      </c>
      <c r="MY423" t="s">
        <v>1023</v>
      </c>
      <c r="NH423" t="b">
        <v>1</v>
      </c>
      <c r="NK423" t="s">
        <v>924</v>
      </c>
      <c r="NL423" t="b">
        <v>1</v>
      </c>
      <c r="NV423" t="s">
        <v>476</v>
      </c>
      <c r="NX423" t="s">
        <v>510</v>
      </c>
      <c r="NZ423" t="s">
        <v>830</v>
      </c>
      <c r="OB423" t="b">
        <v>1</v>
      </c>
      <c r="OE423" t="b">
        <v>1</v>
      </c>
      <c r="OL423" t="s">
        <v>5796</v>
      </c>
      <c r="OM423" t="b">
        <v>1</v>
      </c>
      <c r="ON423" t="b">
        <v>1</v>
      </c>
      <c r="OO423" t="b">
        <v>1</v>
      </c>
      <c r="OQ423" t="b">
        <v>1</v>
      </c>
      <c r="OR423" t="b">
        <v>1</v>
      </c>
      <c r="OW423" t="s">
        <v>507</v>
      </c>
      <c r="PC423" t="b">
        <v>1</v>
      </c>
      <c r="PL423">
        <v>3900</v>
      </c>
      <c r="PM423">
        <v>3900</v>
      </c>
      <c r="PN423" t="s">
        <v>1830</v>
      </c>
      <c r="QD423" t="b">
        <v>1</v>
      </c>
      <c r="QF423" t="s">
        <v>510</v>
      </c>
      <c r="QP423" t="s">
        <v>510</v>
      </c>
      <c r="QR423" t="s">
        <v>510</v>
      </c>
      <c r="RC423" t="s">
        <v>1135</v>
      </c>
      <c r="RE423" t="s">
        <v>510</v>
      </c>
      <c r="RG423" t="s">
        <v>5797</v>
      </c>
      <c r="RH423" t="s">
        <v>1098</v>
      </c>
      <c r="RI423" t="b">
        <v>1</v>
      </c>
      <c r="RR423" t="s">
        <v>3250</v>
      </c>
      <c r="RV423" t="b">
        <v>1</v>
      </c>
      <c r="SA423" t="s">
        <v>515</v>
      </c>
      <c r="SB423" t="s">
        <v>5798</v>
      </c>
      <c r="SC423">
        <v>92482128</v>
      </c>
      <c r="SD423" t="s">
        <v>5799</v>
      </c>
      <c r="SE423" s="2">
        <v>44602.619837962957</v>
      </c>
      <c r="SF423">
        <v>422</v>
      </c>
      <c r="SH423">
        <v>-1</v>
      </c>
      <c r="SK423" t="s">
        <v>518</v>
      </c>
      <c r="SL423">
        <v>2458</v>
      </c>
      <c r="SM423" t="s">
        <v>983</v>
      </c>
      <c r="SN423">
        <v>648550</v>
      </c>
    </row>
    <row r="424" spans="1:508" hidden="1" x14ac:dyDescent="0.25">
      <c r="A424" t="s">
        <v>5800</v>
      </c>
      <c r="B424" t="s">
        <v>5801</v>
      </c>
      <c r="D424" t="s">
        <v>5779</v>
      </c>
      <c r="E424" t="s">
        <v>950</v>
      </c>
      <c r="G424" s="1">
        <v>44602</v>
      </c>
      <c r="H424" t="s">
        <v>2762</v>
      </c>
      <c r="I424" t="s">
        <v>952</v>
      </c>
      <c r="J424" t="s">
        <v>476</v>
      </c>
      <c r="K424" t="s">
        <v>522</v>
      </c>
      <c r="M424" t="s">
        <v>1012</v>
      </c>
      <c r="O424" t="s">
        <v>572</v>
      </c>
      <c r="P424" t="s">
        <v>480</v>
      </c>
      <c r="Q424" t="s">
        <v>481</v>
      </c>
      <c r="R424" t="s">
        <v>479</v>
      </c>
      <c r="S424" t="s">
        <v>482</v>
      </c>
      <c r="T424" t="b">
        <v>1</v>
      </c>
      <c r="AA424" t="s">
        <v>483</v>
      </c>
      <c r="AB424" t="s">
        <v>878</v>
      </c>
      <c r="AC424">
        <v>0</v>
      </c>
      <c r="AD424">
        <v>0</v>
      </c>
      <c r="AE424">
        <v>1</v>
      </c>
      <c r="AF424">
        <v>1</v>
      </c>
      <c r="AG424">
        <v>1</v>
      </c>
      <c r="AH424">
        <v>1</v>
      </c>
      <c r="AI424">
        <v>0</v>
      </c>
      <c r="AJ424" t="s">
        <v>487</v>
      </c>
      <c r="AK424" t="s">
        <v>486</v>
      </c>
      <c r="AL424" t="s">
        <v>526</v>
      </c>
      <c r="AM424">
        <v>0</v>
      </c>
      <c r="AN424">
        <v>0</v>
      </c>
      <c r="AO424">
        <v>1</v>
      </c>
      <c r="AP424">
        <v>0</v>
      </c>
      <c r="AQ424">
        <v>1</v>
      </c>
      <c r="AR424">
        <v>0</v>
      </c>
      <c r="AS424" t="s">
        <v>486</v>
      </c>
      <c r="AT424" t="s">
        <v>486</v>
      </c>
      <c r="AU424" t="s">
        <v>485</v>
      </c>
      <c r="AV424" t="s">
        <v>526</v>
      </c>
      <c r="AW424" t="s">
        <v>486</v>
      </c>
      <c r="AX424" t="s">
        <v>485</v>
      </c>
      <c r="AY424" t="s">
        <v>660</v>
      </c>
      <c r="AZ424">
        <v>6</v>
      </c>
      <c r="BA424" t="s">
        <v>953</v>
      </c>
      <c r="BC424" t="s">
        <v>1034</v>
      </c>
      <c r="BE424" t="s">
        <v>787</v>
      </c>
      <c r="BG424" t="s">
        <v>955</v>
      </c>
      <c r="BI424" t="b">
        <v>1</v>
      </c>
      <c r="BQ424">
        <v>10</v>
      </c>
      <c r="BR424" t="s">
        <v>956</v>
      </c>
      <c r="BS424" t="s">
        <v>476</v>
      </c>
      <c r="BT424" t="s">
        <v>1643</v>
      </c>
      <c r="BU424" t="b">
        <v>0</v>
      </c>
      <c r="BV424" t="b">
        <v>0</v>
      </c>
      <c r="BW424" t="b">
        <v>0</v>
      </c>
      <c r="BX424" t="b">
        <v>0</v>
      </c>
      <c r="BY424" t="b">
        <v>0</v>
      </c>
      <c r="BZ424" t="b">
        <v>0</v>
      </c>
      <c r="CA424" t="b">
        <v>0</v>
      </c>
      <c r="CB424" t="b">
        <v>1</v>
      </c>
      <c r="CC424" t="b">
        <v>0</v>
      </c>
      <c r="CD424" t="b">
        <v>0</v>
      </c>
      <c r="CF424" t="s">
        <v>5029</v>
      </c>
      <c r="CG424" t="b">
        <v>1</v>
      </c>
      <c r="CH424" t="b">
        <v>0</v>
      </c>
      <c r="CI424" t="b">
        <v>0</v>
      </c>
      <c r="CJ424" t="b">
        <v>0</v>
      </c>
      <c r="CK424" t="b">
        <v>0</v>
      </c>
      <c r="CL424" t="b">
        <v>0</v>
      </c>
      <c r="CM424" t="b">
        <v>0</v>
      </c>
      <c r="CN424" t="b">
        <v>0</v>
      </c>
      <c r="CO424" t="b">
        <v>0</v>
      </c>
      <c r="CP424" t="b">
        <v>0</v>
      </c>
      <c r="CQ424" t="b">
        <v>0</v>
      </c>
      <c r="CR424" t="b">
        <v>1</v>
      </c>
      <c r="CS424" t="b">
        <v>0</v>
      </c>
      <c r="CT424" t="b">
        <v>0</v>
      </c>
      <c r="CV424" t="s">
        <v>1219</v>
      </c>
      <c r="CW424" t="b">
        <v>0</v>
      </c>
      <c r="CX424" t="b">
        <v>0</v>
      </c>
      <c r="CY424" t="b">
        <v>1</v>
      </c>
      <c r="CZ424" t="b">
        <v>0</v>
      </c>
      <c r="DA424" t="b">
        <v>1</v>
      </c>
      <c r="DB424" t="b">
        <v>0</v>
      </c>
      <c r="DC424" t="b">
        <v>0</v>
      </c>
      <c r="DF424">
        <v>1</v>
      </c>
      <c r="DP424" t="s">
        <v>510</v>
      </c>
      <c r="DQ424" t="s">
        <v>3104</v>
      </c>
      <c r="DX424" t="b">
        <v>1</v>
      </c>
      <c r="EC424" t="s">
        <v>476</v>
      </c>
      <c r="ED424" t="s">
        <v>1773</v>
      </c>
      <c r="EH424" t="b">
        <v>1</v>
      </c>
      <c r="EJ424" t="b">
        <v>1</v>
      </c>
      <c r="EP424" t="s">
        <v>510</v>
      </c>
      <c r="EQ424" t="s">
        <v>1159</v>
      </c>
      <c r="ER424" t="b">
        <v>1</v>
      </c>
      <c r="FA424" t="s">
        <v>510</v>
      </c>
      <c r="FB424" t="s">
        <v>510</v>
      </c>
      <c r="FC424" t="s">
        <v>510</v>
      </c>
      <c r="FD424" t="s">
        <v>510</v>
      </c>
      <c r="FE424" t="s">
        <v>510</v>
      </c>
      <c r="FF424" t="s">
        <v>510</v>
      </c>
      <c r="FG424" t="s">
        <v>510</v>
      </c>
      <c r="FH424" t="s">
        <v>510</v>
      </c>
      <c r="FI424" t="s">
        <v>476</v>
      </c>
      <c r="FJ424" t="s">
        <v>476</v>
      </c>
      <c r="FK424" t="s">
        <v>476</v>
      </c>
      <c r="FL424" t="s">
        <v>510</v>
      </c>
      <c r="FN424" t="s">
        <v>476</v>
      </c>
      <c r="FO424" t="s">
        <v>510</v>
      </c>
      <c r="FP424" t="s">
        <v>510</v>
      </c>
      <c r="FQ424" t="s">
        <v>510</v>
      </c>
      <c r="FR424" t="s">
        <v>510</v>
      </c>
      <c r="FS424" t="s">
        <v>510</v>
      </c>
      <c r="FT424" t="s">
        <v>476</v>
      </c>
      <c r="FU424" t="s">
        <v>510</v>
      </c>
      <c r="FV424" t="s">
        <v>510</v>
      </c>
      <c r="FW424" t="s">
        <v>476</v>
      </c>
      <c r="FX424" t="s">
        <v>476</v>
      </c>
      <c r="FY424" t="s">
        <v>476</v>
      </c>
      <c r="FZ424" t="s">
        <v>510</v>
      </c>
      <c r="GA424" t="s">
        <v>510</v>
      </c>
      <c r="GB424">
        <f>IF(Table1[[#This Row],[msna/Demographic_info/HH_members_group/total_m_c_muac]]=0,"",COUNTIF(Table1[[#This Row],[Grain or tubers e.g. bread, rice, noodles, bulger, frikeh, kaak, pasta, andoumeh, manakish, thick grain-based porridge, potatoes]:[Breastmilk]],"Yes"))</f>
        <v>5</v>
      </c>
      <c r="GC424" t="str">
        <f>IF(Table1[[#This Row],[Column1]]="","",IF(Table1[[#This Row],[Please select the assessment type:]]="Livelihood and Protection (MHPSS, CP, GBV)","",IF(Table1[[#This Row],[Column1]]&gt;4,"diverse","not diverse")))</f>
        <v>diverse</v>
      </c>
      <c r="GD424">
        <v>1</v>
      </c>
      <c r="GE424" t="s">
        <v>486</v>
      </c>
      <c r="GH424" t="s">
        <v>5802</v>
      </c>
      <c r="GI424" t="b">
        <v>1</v>
      </c>
      <c r="GJ424" t="b">
        <v>1</v>
      </c>
      <c r="GN424" t="b">
        <v>1</v>
      </c>
      <c r="GO424" t="b">
        <v>1</v>
      </c>
      <c r="GR424" t="b">
        <v>1</v>
      </c>
      <c r="GT424" t="b">
        <v>1</v>
      </c>
      <c r="HA424" t="s">
        <v>2330</v>
      </c>
      <c r="HB424" t="b">
        <v>1</v>
      </c>
      <c r="HG424" t="b">
        <v>1</v>
      </c>
      <c r="HO424" t="s">
        <v>5803</v>
      </c>
      <c r="HP424" t="s">
        <v>494</v>
      </c>
      <c r="HY424" t="b">
        <v>1</v>
      </c>
      <c r="IC424" t="s">
        <v>1107</v>
      </c>
      <c r="ID424" t="b">
        <v>1</v>
      </c>
      <c r="IP424" t="s">
        <v>1243</v>
      </c>
      <c r="IQ424" t="b">
        <v>1</v>
      </c>
      <c r="IZ424" t="s">
        <v>510</v>
      </c>
      <c r="JA424" t="s">
        <v>5804</v>
      </c>
      <c r="JB424" t="s">
        <v>5805</v>
      </c>
      <c r="JC424" t="b">
        <v>1</v>
      </c>
      <c r="JF424" t="b">
        <v>1</v>
      </c>
      <c r="JL424" t="b">
        <v>1</v>
      </c>
      <c r="JQ424" t="s">
        <v>510</v>
      </c>
      <c r="JR424" t="s">
        <v>554</v>
      </c>
      <c r="KB424" t="b">
        <v>1</v>
      </c>
      <c r="KD424" t="s">
        <v>554</v>
      </c>
      <c r="KM424" t="b">
        <v>1</v>
      </c>
      <c r="KO424" t="s">
        <v>554</v>
      </c>
      <c r="KW424" t="b">
        <v>1</v>
      </c>
      <c r="LH424" t="s">
        <v>2941</v>
      </c>
      <c r="LI424" t="b">
        <v>1</v>
      </c>
      <c r="LM424" t="b">
        <v>1</v>
      </c>
      <c r="LR424" t="s">
        <v>1370</v>
      </c>
      <c r="LS424" t="b">
        <v>1</v>
      </c>
      <c r="LW424" t="b">
        <v>1</v>
      </c>
      <c r="MI424" t="s">
        <v>3901</v>
      </c>
      <c r="MQ424" t="b">
        <v>1</v>
      </c>
      <c r="MY424" t="s">
        <v>1023</v>
      </c>
      <c r="NH424" t="b">
        <v>1</v>
      </c>
      <c r="NK424" t="s">
        <v>1024</v>
      </c>
      <c r="NR424" t="b">
        <v>1</v>
      </c>
      <c r="NV424" t="s">
        <v>476</v>
      </c>
      <c r="NX424" t="s">
        <v>510</v>
      </c>
      <c r="NZ424" t="s">
        <v>5806</v>
      </c>
      <c r="OC424" t="b">
        <v>1</v>
      </c>
      <c r="OE424" t="b">
        <v>1</v>
      </c>
      <c r="OF424" t="b">
        <v>1</v>
      </c>
      <c r="OL424" t="s">
        <v>5807</v>
      </c>
      <c r="OM424" t="b">
        <v>1</v>
      </c>
      <c r="ON424" t="b">
        <v>1</v>
      </c>
      <c r="OO424" t="b">
        <v>1</v>
      </c>
      <c r="OP424" t="b">
        <v>1</v>
      </c>
      <c r="OQ424" t="b">
        <v>1</v>
      </c>
      <c r="OW424" t="s">
        <v>1384</v>
      </c>
      <c r="PC424" t="b">
        <v>1</v>
      </c>
      <c r="PG424" t="b">
        <v>1</v>
      </c>
      <c r="PL424">
        <v>500</v>
      </c>
      <c r="PM424">
        <v>1000</v>
      </c>
      <c r="PN424" t="s">
        <v>4998</v>
      </c>
      <c r="PO424" t="b">
        <v>1</v>
      </c>
      <c r="PU424" t="b">
        <v>1</v>
      </c>
      <c r="QF424" t="s">
        <v>510</v>
      </c>
      <c r="QP424" t="s">
        <v>510</v>
      </c>
      <c r="QR424" t="s">
        <v>510</v>
      </c>
      <c r="RC424" t="s">
        <v>511</v>
      </c>
      <c r="RE424" t="s">
        <v>510</v>
      </c>
      <c r="RG424" t="s">
        <v>5808</v>
      </c>
      <c r="RH424" t="s">
        <v>1098</v>
      </c>
      <c r="RI424" t="b">
        <v>1</v>
      </c>
      <c r="RR424" t="s">
        <v>514</v>
      </c>
      <c r="RS424" t="b">
        <v>1</v>
      </c>
      <c r="SA424" t="s">
        <v>515</v>
      </c>
      <c r="SB424" t="s">
        <v>5809</v>
      </c>
      <c r="SC424">
        <v>92482129</v>
      </c>
      <c r="SD424" t="s">
        <v>5810</v>
      </c>
      <c r="SE424" s="2">
        <v>44602.619837962957</v>
      </c>
      <c r="SF424">
        <v>423</v>
      </c>
      <c r="SH424">
        <v>-1</v>
      </c>
      <c r="SK424" t="s">
        <v>518</v>
      </c>
      <c r="SL424">
        <v>2118</v>
      </c>
      <c r="SM424" t="s">
        <v>983</v>
      </c>
      <c r="SN424">
        <v>648550</v>
      </c>
    </row>
    <row r="425" spans="1:508" hidden="1" x14ac:dyDescent="0.25">
      <c r="A425" t="s">
        <v>5811</v>
      </c>
      <c r="B425" t="s">
        <v>5812</v>
      </c>
      <c r="C425" t="s">
        <v>470</v>
      </c>
      <c r="D425" t="s">
        <v>5813</v>
      </c>
      <c r="E425" t="s">
        <v>950</v>
      </c>
      <c r="G425" s="1">
        <v>44602</v>
      </c>
      <c r="H425" t="s">
        <v>2762</v>
      </c>
      <c r="I425" t="s">
        <v>952</v>
      </c>
      <c r="J425" t="s">
        <v>476</v>
      </c>
      <c r="K425" t="s">
        <v>477</v>
      </c>
      <c r="L425" s="1">
        <v>43871</v>
      </c>
      <c r="M425" t="s">
        <v>390</v>
      </c>
      <c r="N425" t="s">
        <v>5308</v>
      </c>
      <c r="O425" t="s">
        <v>572</v>
      </c>
      <c r="P425" t="s">
        <v>480</v>
      </c>
      <c r="Q425" t="s">
        <v>1123</v>
      </c>
      <c r="R425" t="s">
        <v>479</v>
      </c>
      <c r="S425" t="s">
        <v>482</v>
      </c>
      <c r="T425" t="b">
        <v>1</v>
      </c>
      <c r="AA425" t="s">
        <v>483</v>
      </c>
      <c r="AB425" t="s">
        <v>484</v>
      </c>
      <c r="AC425">
        <v>0</v>
      </c>
      <c r="AD425">
        <v>0</v>
      </c>
      <c r="AE425">
        <v>3</v>
      </c>
      <c r="AF425">
        <v>0</v>
      </c>
      <c r="AG425">
        <v>2</v>
      </c>
      <c r="AH425">
        <v>1</v>
      </c>
      <c r="AI425">
        <v>0</v>
      </c>
      <c r="AJ425" t="s">
        <v>527</v>
      </c>
      <c r="AK425" t="s">
        <v>486</v>
      </c>
      <c r="AL425" t="s">
        <v>660</v>
      </c>
      <c r="AM425">
        <v>0</v>
      </c>
      <c r="AN425">
        <v>0</v>
      </c>
      <c r="AO425">
        <v>1</v>
      </c>
      <c r="AP425">
        <v>0</v>
      </c>
      <c r="AQ425">
        <v>2</v>
      </c>
      <c r="AR425">
        <v>0</v>
      </c>
      <c r="AS425" t="s">
        <v>486</v>
      </c>
      <c r="AT425" t="s">
        <v>485</v>
      </c>
      <c r="AU425" t="s">
        <v>487</v>
      </c>
      <c r="AV425" t="s">
        <v>660</v>
      </c>
      <c r="AW425" t="s">
        <v>487</v>
      </c>
      <c r="AX425" t="s">
        <v>487</v>
      </c>
      <c r="AY425" t="s">
        <v>895</v>
      </c>
      <c r="AZ425">
        <v>9</v>
      </c>
      <c r="BA425" t="s">
        <v>787</v>
      </c>
      <c r="BC425" t="s">
        <v>1034</v>
      </c>
      <c r="BE425" t="s">
        <v>953</v>
      </c>
      <c r="BG425" t="s">
        <v>955</v>
      </c>
      <c r="BI425" t="b">
        <v>1</v>
      </c>
      <c r="BQ425">
        <v>15</v>
      </c>
      <c r="BR425" t="s">
        <v>956</v>
      </c>
      <c r="BS425" t="s">
        <v>510</v>
      </c>
      <c r="CV425" t="s">
        <v>1365</v>
      </c>
      <c r="CW425" t="b">
        <v>1</v>
      </c>
      <c r="CX425" t="b">
        <v>0</v>
      </c>
      <c r="CY425" t="b">
        <v>0</v>
      </c>
      <c r="CZ425" t="b">
        <v>0</v>
      </c>
      <c r="DA425" t="b">
        <v>0</v>
      </c>
      <c r="DB425" t="b">
        <v>0</v>
      </c>
      <c r="DC425" t="b">
        <v>0</v>
      </c>
      <c r="DF425">
        <v>4</v>
      </c>
      <c r="DH425">
        <v>1</v>
      </c>
      <c r="DP425" t="s">
        <v>510</v>
      </c>
      <c r="DQ425" t="s">
        <v>2076</v>
      </c>
      <c r="DS425" t="b">
        <v>1</v>
      </c>
      <c r="DV425" t="b">
        <v>1</v>
      </c>
      <c r="EC425" t="s">
        <v>510</v>
      </c>
      <c r="ED425" t="s">
        <v>1773</v>
      </c>
      <c r="EH425" t="b">
        <v>1</v>
      </c>
      <c r="EJ425" t="b">
        <v>1</v>
      </c>
      <c r="EP425" t="s">
        <v>510</v>
      </c>
      <c r="EQ425" t="s">
        <v>2160</v>
      </c>
      <c r="ET425" t="b">
        <v>1</v>
      </c>
      <c r="EY425" t="s">
        <v>5814</v>
      </c>
      <c r="FA425" t="s">
        <v>476</v>
      </c>
      <c r="FB425" t="s">
        <v>510</v>
      </c>
      <c r="FC425" t="s">
        <v>510</v>
      </c>
      <c r="FD425" t="s">
        <v>476</v>
      </c>
      <c r="FE425" t="s">
        <v>510</v>
      </c>
      <c r="FF425" t="s">
        <v>510</v>
      </c>
      <c r="FG425" t="s">
        <v>510</v>
      </c>
      <c r="FH425" t="s">
        <v>510</v>
      </c>
      <c r="FI425" t="s">
        <v>476</v>
      </c>
      <c r="FJ425" t="s">
        <v>476</v>
      </c>
      <c r="FK425" t="s">
        <v>476</v>
      </c>
      <c r="FL425" t="s">
        <v>510</v>
      </c>
      <c r="FN425" t="s">
        <v>476</v>
      </c>
      <c r="FO425" t="s">
        <v>510</v>
      </c>
      <c r="FP425" t="s">
        <v>510</v>
      </c>
      <c r="FQ425" t="s">
        <v>510</v>
      </c>
      <c r="FR425" t="s">
        <v>510</v>
      </c>
      <c r="FS425" t="s">
        <v>510</v>
      </c>
      <c r="FT425" t="s">
        <v>476</v>
      </c>
      <c r="FU425" t="s">
        <v>510</v>
      </c>
      <c r="FV425" t="s">
        <v>510</v>
      </c>
      <c r="FW425" t="s">
        <v>476</v>
      </c>
      <c r="FX425" t="s">
        <v>476</v>
      </c>
      <c r="FY425" t="s">
        <v>510</v>
      </c>
      <c r="FZ425" t="s">
        <v>510</v>
      </c>
      <c r="GA425" t="s">
        <v>510</v>
      </c>
      <c r="GB425">
        <f>IF(Table1[[#This Row],[msna/Demographic_info/HH_members_group/total_m_c_muac]]=0,"",COUNTIF(Table1[[#This Row],[Grain or tubers e.g. bread, rice, noodles, bulger, frikeh, kaak, pasta, andoumeh, manakish, thick grain-based porridge, potatoes]:[Breastmilk]],"Yes"))</f>
        <v>4</v>
      </c>
      <c r="GC425" t="str">
        <f>IF(Table1[[#This Row],[Column1]]="","",IF(Table1[[#This Row],[Please select the assessment type:]]="Livelihood and Protection (MHPSS, CP, GBV)","",IF(Table1[[#This Row],[Column1]]&gt;4,"diverse","not diverse")))</f>
        <v>not diverse</v>
      </c>
      <c r="GD425">
        <v>1</v>
      </c>
      <c r="GE425" t="s">
        <v>486</v>
      </c>
      <c r="GH425" t="s">
        <v>5815</v>
      </c>
      <c r="GI425" t="b">
        <v>1</v>
      </c>
      <c r="GM425" t="b">
        <v>1</v>
      </c>
      <c r="GN425" t="b">
        <v>1</v>
      </c>
      <c r="GO425" t="b">
        <v>1</v>
      </c>
      <c r="GT425" t="b">
        <v>1</v>
      </c>
      <c r="HA425" t="s">
        <v>805</v>
      </c>
      <c r="HD425" t="b">
        <v>1</v>
      </c>
      <c r="HG425" t="b">
        <v>1</v>
      </c>
      <c r="HO425" t="s">
        <v>5816</v>
      </c>
      <c r="HP425" t="s">
        <v>1764</v>
      </c>
      <c r="HQ425" t="b">
        <v>1</v>
      </c>
      <c r="HR425" t="b">
        <v>1</v>
      </c>
      <c r="HT425" t="b">
        <v>1</v>
      </c>
      <c r="IC425" t="s">
        <v>1107</v>
      </c>
      <c r="ID425" t="b">
        <v>1</v>
      </c>
      <c r="IP425" t="s">
        <v>390</v>
      </c>
      <c r="IW425" t="b">
        <v>1</v>
      </c>
      <c r="IY425" t="s">
        <v>5817</v>
      </c>
      <c r="IZ425" t="s">
        <v>510</v>
      </c>
      <c r="JA425" t="s">
        <v>5818</v>
      </c>
      <c r="JB425" t="s">
        <v>3136</v>
      </c>
      <c r="JC425" t="b">
        <v>1</v>
      </c>
      <c r="JL425" t="b">
        <v>1</v>
      </c>
      <c r="JQ425" t="s">
        <v>510</v>
      </c>
      <c r="JR425" t="s">
        <v>1110</v>
      </c>
      <c r="JS425" t="b">
        <v>1</v>
      </c>
      <c r="JU425" t="b">
        <v>1</v>
      </c>
      <c r="KD425" t="s">
        <v>772</v>
      </c>
      <c r="KE425" t="b">
        <v>1</v>
      </c>
      <c r="KO425" t="s">
        <v>554</v>
      </c>
      <c r="KW425" t="b">
        <v>1</v>
      </c>
      <c r="LH425" t="s">
        <v>1305</v>
      </c>
      <c r="LI425" t="b">
        <v>1</v>
      </c>
      <c r="LL425" t="b">
        <v>1</v>
      </c>
      <c r="LR425" t="s">
        <v>5819</v>
      </c>
      <c r="LS425" t="b">
        <v>1</v>
      </c>
      <c r="LW425" t="b">
        <v>1</v>
      </c>
      <c r="LX425" t="b">
        <v>1</v>
      </c>
      <c r="MI425" t="s">
        <v>771</v>
      </c>
      <c r="MW425" t="b">
        <v>1</v>
      </c>
      <c r="MY425" t="s">
        <v>1023</v>
      </c>
      <c r="NH425" t="b">
        <v>1</v>
      </c>
      <c r="NK425" t="s">
        <v>924</v>
      </c>
      <c r="NL425" t="b">
        <v>1</v>
      </c>
      <c r="NV425" t="s">
        <v>476</v>
      </c>
      <c r="NX425" t="s">
        <v>476</v>
      </c>
      <c r="NY425" t="s">
        <v>5820</v>
      </c>
      <c r="NZ425" t="s">
        <v>5821</v>
      </c>
      <c r="OC425" t="b">
        <v>1</v>
      </c>
      <c r="OE425" t="b">
        <v>1</v>
      </c>
      <c r="OF425" t="b">
        <v>1</v>
      </c>
      <c r="OL425" t="s">
        <v>3536</v>
      </c>
      <c r="OM425" t="b">
        <v>1</v>
      </c>
      <c r="ON425" t="b">
        <v>1</v>
      </c>
      <c r="OO425" t="b">
        <v>1</v>
      </c>
      <c r="OP425" t="b">
        <v>1</v>
      </c>
      <c r="OQ425" t="b">
        <v>1</v>
      </c>
      <c r="OW425" t="s">
        <v>507</v>
      </c>
      <c r="PC425" t="b">
        <v>1</v>
      </c>
      <c r="PL425">
        <v>3500</v>
      </c>
      <c r="PM425">
        <v>5000</v>
      </c>
      <c r="PN425" t="s">
        <v>563</v>
      </c>
      <c r="PS425" t="b">
        <v>1</v>
      </c>
      <c r="QF425" t="s">
        <v>510</v>
      </c>
      <c r="QP425" t="s">
        <v>510</v>
      </c>
      <c r="QR425" t="s">
        <v>510</v>
      </c>
      <c r="RC425" t="s">
        <v>511</v>
      </c>
      <c r="RE425" t="s">
        <v>510</v>
      </c>
      <c r="RG425" t="s">
        <v>5822</v>
      </c>
      <c r="RH425" t="s">
        <v>1098</v>
      </c>
      <c r="RI425" t="b">
        <v>1</v>
      </c>
      <c r="RR425" t="s">
        <v>514</v>
      </c>
      <c r="RS425" t="b">
        <v>1</v>
      </c>
      <c r="SA425" t="s">
        <v>515</v>
      </c>
      <c r="SB425" t="s">
        <v>5823</v>
      </c>
      <c r="SC425">
        <v>92482130</v>
      </c>
      <c r="SD425" t="s">
        <v>5824</v>
      </c>
      <c r="SE425" s="2">
        <v>44602.619849537034</v>
      </c>
      <c r="SF425">
        <v>424</v>
      </c>
      <c r="SH425">
        <v>-1</v>
      </c>
      <c r="SK425" t="s">
        <v>518</v>
      </c>
      <c r="SL425">
        <v>11235</v>
      </c>
      <c r="SM425" t="s">
        <v>983</v>
      </c>
      <c r="SN425">
        <v>648550</v>
      </c>
    </row>
    <row r="426" spans="1:508" hidden="1" x14ac:dyDescent="0.25">
      <c r="A426" t="s">
        <v>5825</v>
      </c>
      <c r="B426" t="s">
        <v>5826</v>
      </c>
      <c r="D426" t="s">
        <v>5813</v>
      </c>
      <c r="E426" t="s">
        <v>950</v>
      </c>
      <c r="G426" s="1">
        <v>44602</v>
      </c>
      <c r="H426" t="s">
        <v>2762</v>
      </c>
      <c r="I426" t="s">
        <v>952</v>
      </c>
      <c r="J426" t="s">
        <v>476</v>
      </c>
      <c r="K426" t="s">
        <v>522</v>
      </c>
      <c r="M426" t="s">
        <v>1012</v>
      </c>
      <c r="O426" t="s">
        <v>572</v>
      </c>
      <c r="P426" t="s">
        <v>480</v>
      </c>
      <c r="Q426" t="s">
        <v>481</v>
      </c>
      <c r="R426" t="s">
        <v>479</v>
      </c>
      <c r="S426" t="s">
        <v>482</v>
      </c>
      <c r="T426" t="b">
        <v>1</v>
      </c>
      <c r="AA426" t="s">
        <v>483</v>
      </c>
      <c r="AB426" t="s">
        <v>594</v>
      </c>
      <c r="AC426">
        <v>0</v>
      </c>
      <c r="AD426">
        <v>0</v>
      </c>
      <c r="AE426">
        <v>0</v>
      </c>
      <c r="AF426">
        <v>0</v>
      </c>
      <c r="AG426">
        <v>0</v>
      </c>
      <c r="AH426">
        <v>1</v>
      </c>
      <c r="AI426">
        <v>0</v>
      </c>
      <c r="AJ426" t="s">
        <v>470</v>
      </c>
      <c r="AK426" t="s">
        <v>486</v>
      </c>
      <c r="AL426" t="s">
        <v>486</v>
      </c>
      <c r="AM426">
        <v>0</v>
      </c>
      <c r="AN426">
        <v>2</v>
      </c>
      <c r="AO426">
        <v>1</v>
      </c>
      <c r="AP426">
        <v>0</v>
      </c>
      <c r="AQ426">
        <v>1</v>
      </c>
      <c r="AR426">
        <v>0</v>
      </c>
      <c r="AS426" t="s">
        <v>487</v>
      </c>
      <c r="AT426" t="s">
        <v>486</v>
      </c>
      <c r="AU426" t="s">
        <v>526</v>
      </c>
      <c r="AV426" t="s">
        <v>487</v>
      </c>
      <c r="AW426" t="s">
        <v>485</v>
      </c>
      <c r="AX426" t="s">
        <v>485</v>
      </c>
      <c r="AY426" t="s">
        <v>527</v>
      </c>
      <c r="AZ426">
        <v>5</v>
      </c>
      <c r="BA426" t="s">
        <v>803</v>
      </c>
      <c r="BC426" t="s">
        <v>953</v>
      </c>
      <c r="BE426" t="s">
        <v>787</v>
      </c>
      <c r="BG426" t="s">
        <v>955</v>
      </c>
      <c r="BI426" t="b">
        <v>1</v>
      </c>
      <c r="BQ426">
        <v>15</v>
      </c>
      <c r="BR426" t="s">
        <v>956</v>
      </c>
      <c r="BS426" t="s">
        <v>510</v>
      </c>
      <c r="CV426" t="s">
        <v>1219</v>
      </c>
      <c r="CW426" t="b">
        <v>0</v>
      </c>
      <c r="CX426" t="b">
        <v>0</v>
      </c>
      <c r="CY426" t="b">
        <v>1</v>
      </c>
      <c r="CZ426" t="b">
        <v>0</v>
      </c>
      <c r="DA426" t="b">
        <v>1</v>
      </c>
      <c r="DB426" t="b">
        <v>0</v>
      </c>
      <c r="DC426" t="b">
        <v>0</v>
      </c>
      <c r="DP426" t="s">
        <v>510</v>
      </c>
      <c r="DQ426" t="s">
        <v>2122</v>
      </c>
      <c r="DS426" t="b">
        <v>1</v>
      </c>
      <c r="DT426" t="b">
        <v>1</v>
      </c>
      <c r="EC426" t="s">
        <v>476</v>
      </c>
      <c r="ED426" t="s">
        <v>1773</v>
      </c>
      <c r="EH426" t="b">
        <v>1</v>
      </c>
      <c r="EJ426" t="b">
        <v>1</v>
      </c>
      <c r="EP426" t="s">
        <v>510</v>
      </c>
      <c r="EQ426" t="s">
        <v>1159</v>
      </c>
      <c r="ER426" t="b">
        <v>1</v>
      </c>
      <c r="FA426" t="s">
        <v>510</v>
      </c>
      <c r="FB426" t="s">
        <v>510</v>
      </c>
      <c r="FC426" t="s">
        <v>510</v>
      </c>
      <c r="FD426" t="s">
        <v>510</v>
      </c>
      <c r="FE426" t="s">
        <v>510</v>
      </c>
      <c r="FF426" t="s">
        <v>510</v>
      </c>
      <c r="FG426" t="s">
        <v>476</v>
      </c>
      <c r="FH426" t="s">
        <v>510</v>
      </c>
      <c r="FI426" t="s">
        <v>476</v>
      </c>
      <c r="FJ426" t="s">
        <v>476</v>
      </c>
      <c r="FK426" t="s">
        <v>476</v>
      </c>
      <c r="FL426" t="s">
        <v>510</v>
      </c>
      <c r="FN426" t="s">
        <v>476</v>
      </c>
      <c r="FO426" t="s">
        <v>510</v>
      </c>
      <c r="FP426" t="s">
        <v>510</v>
      </c>
      <c r="FQ426" t="s">
        <v>510</v>
      </c>
      <c r="FR426" t="s">
        <v>510</v>
      </c>
      <c r="FS426" t="s">
        <v>510</v>
      </c>
      <c r="FT426" t="s">
        <v>476</v>
      </c>
      <c r="FU426" t="s">
        <v>476</v>
      </c>
      <c r="FV426" t="s">
        <v>510</v>
      </c>
      <c r="FW426" t="s">
        <v>510</v>
      </c>
      <c r="FX426" t="s">
        <v>476</v>
      </c>
      <c r="FY426" t="s">
        <v>510</v>
      </c>
      <c r="FZ426" t="s">
        <v>510</v>
      </c>
      <c r="GA426" t="s">
        <v>510</v>
      </c>
      <c r="GB426">
        <f>IF(Table1[[#This Row],[msna/Demographic_info/HH_members_group/total_m_c_muac]]=0,"",COUNTIF(Table1[[#This Row],[Grain or tubers e.g. bread, rice, noodles, bulger, frikeh, kaak, pasta, andoumeh, manakish, thick grain-based porridge, potatoes]:[Breastmilk]],"Yes"))</f>
        <v>4</v>
      </c>
      <c r="GC426" t="str">
        <f>IF(Table1[[#This Row],[Column1]]="","",IF(Table1[[#This Row],[Please select the assessment type:]]="Livelihood and Protection (MHPSS, CP, GBV)","",IF(Table1[[#This Row],[Column1]]&gt;4,"diverse","not diverse")))</f>
        <v>not diverse</v>
      </c>
      <c r="GD426">
        <v>1</v>
      </c>
      <c r="GE426" t="s">
        <v>486</v>
      </c>
      <c r="GH426" t="s">
        <v>5827</v>
      </c>
      <c r="GI426" t="b">
        <v>1</v>
      </c>
      <c r="GJ426" t="b">
        <v>1</v>
      </c>
      <c r="GM426" t="b">
        <v>1</v>
      </c>
      <c r="GN426" t="b">
        <v>1</v>
      </c>
      <c r="GO426" t="b">
        <v>1</v>
      </c>
      <c r="GQ426" t="b">
        <v>1</v>
      </c>
      <c r="GR426" t="b">
        <v>1</v>
      </c>
      <c r="HA426" t="s">
        <v>551</v>
      </c>
      <c r="HG426" t="b">
        <v>1</v>
      </c>
      <c r="HO426" t="s">
        <v>5828</v>
      </c>
      <c r="HP426" t="s">
        <v>598</v>
      </c>
      <c r="HT426" t="b">
        <v>1</v>
      </c>
      <c r="HY426" t="b">
        <v>1</v>
      </c>
      <c r="IC426" t="s">
        <v>1107</v>
      </c>
      <c r="ID426" t="b">
        <v>1</v>
      </c>
      <c r="IP426" t="s">
        <v>1243</v>
      </c>
      <c r="IQ426" t="b">
        <v>1</v>
      </c>
      <c r="IZ426" t="s">
        <v>769</v>
      </c>
      <c r="JB426" t="s">
        <v>5204</v>
      </c>
      <c r="JC426" t="b">
        <v>1</v>
      </c>
      <c r="JF426" t="b">
        <v>1</v>
      </c>
      <c r="JL426" t="b">
        <v>1</v>
      </c>
      <c r="JQ426" t="s">
        <v>510</v>
      </c>
      <c r="JR426" t="s">
        <v>1110</v>
      </c>
      <c r="JS426" t="b">
        <v>1</v>
      </c>
      <c r="JU426" t="b">
        <v>1</v>
      </c>
      <c r="KD426" t="s">
        <v>826</v>
      </c>
      <c r="KE426" t="b">
        <v>1</v>
      </c>
      <c r="KI426" t="b">
        <v>1</v>
      </c>
      <c r="KO426" t="s">
        <v>554</v>
      </c>
      <c r="KW426" t="b">
        <v>1</v>
      </c>
      <c r="LH426" t="s">
        <v>500</v>
      </c>
      <c r="LI426" t="b">
        <v>1</v>
      </c>
      <c r="LR426" t="s">
        <v>5575</v>
      </c>
      <c r="LS426" t="b">
        <v>1</v>
      </c>
      <c r="LT426" t="b">
        <v>1</v>
      </c>
      <c r="LW426" t="b">
        <v>1</v>
      </c>
      <c r="MI426" t="s">
        <v>5829</v>
      </c>
      <c r="MO426" t="b">
        <v>1</v>
      </c>
      <c r="MQ426" t="b">
        <v>1</v>
      </c>
      <c r="MY426" t="s">
        <v>1023</v>
      </c>
      <c r="NH426" t="b">
        <v>1</v>
      </c>
      <c r="NK426" t="s">
        <v>924</v>
      </c>
      <c r="NL426" t="b">
        <v>1</v>
      </c>
      <c r="NV426" t="s">
        <v>476</v>
      </c>
      <c r="NX426" t="s">
        <v>510</v>
      </c>
      <c r="NZ426" t="s">
        <v>2436</v>
      </c>
      <c r="OC426" t="b">
        <v>1</v>
      </c>
      <c r="OE426" t="b">
        <v>1</v>
      </c>
      <c r="OF426" t="b">
        <v>1</v>
      </c>
      <c r="OL426" t="s">
        <v>5807</v>
      </c>
      <c r="OM426" t="b">
        <v>1</v>
      </c>
      <c r="ON426" t="b">
        <v>1</v>
      </c>
      <c r="OO426" t="b">
        <v>1</v>
      </c>
      <c r="OP426" t="b">
        <v>1</v>
      </c>
      <c r="OQ426" t="b">
        <v>1</v>
      </c>
      <c r="OW426" t="s">
        <v>1384</v>
      </c>
      <c r="PC426" t="b">
        <v>1</v>
      </c>
      <c r="PG426" t="b">
        <v>1</v>
      </c>
      <c r="PL426">
        <v>500</v>
      </c>
      <c r="PM426">
        <v>1500</v>
      </c>
      <c r="PN426" t="s">
        <v>563</v>
      </c>
      <c r="PS426" t="b">
        <v>1</v>
      </c>
      <c r="QF426" t="s">
        <v>476</v>
      </c>
      <c r="QG426" t="s">
        <v>509</v>
      </c>
      <c r="QH426" t="b">
        <v>1</v>
      </c>
      <c r="QP426" t="s">
        <v>510</v>
      </c>
      <c r="QR426" t="s">
        <v>510</v>
      </c>
      <c r="RC426" t="s">
        <v>511</v>
      </c>
      <c r="RE426" t="s">
        <v>510</v>
      </c>
      <c r="RG426" t="s">
        <v>5830</v>
      </c>
      <c r="RH426" t="s">
        <v>1098</v>
      </c>
      <c r="RI426" t="b">
        <v>1</v>
      </c>
      <c r="RR426" t="s">
        <v>514</v>
      </c>
      <c r="RS426" t="b">
        <v>1</v>
      </c>
      <c r="SA426" t="s">
        <v>515</v>
      </c>
      <c r="SB426" t="s">
        <v>5831</v>
      </c>
      <c r="SC426">
        <v>92482131</v>
      </c>
      <c r="SD426" t="s">
        <v>5832</v>
      </c>
      <c r="SE426" s="2">
        <v>44602.61986111111</v>
      </c>
      <c r="SF426">
        <v>425</v>
      </c>
      <c r="SH426">
        <v>-1</v>
      </c>
      <c r="SK426" t="s">
        <v>518</v>
      </c>
      <c r="SL426">
        <v>1411</v>
      </c>
      <c r="SM426" t="s">
        <v>983</v>
      </c>
      <c r="SN426">
        <v>648550</v>
      </c>
    </row>
    <row r="427" spans="1:508" hidden="1" x14ac:dyDescent="0.25">
      <c r="A427" t="s">
        <v>5833</v>
      </c>
      <c r="B427" t="s">
        <v>5834</v>
      </c>
      <c r="D427" t="s">
        <v>5835</v>
      </c>
      <c r="E427" t="s">
        <v>950</v>
      </c>
      <c r="G427" s="1">
        <v>44602</v>
      </c>
      <c r="H427" t="s">
        <v>2762</v>
      </c>
      <c r="I427" t="s">
        <v>952</v>
      </c>
      <c r="J427" t="s">
        <v>476</v>
      </c>
      <c r="K427" t="s">
        <v>477</v>
      </c>
      <c r="L427" s="1">
        <v>42776</v>
      </c>
      <c r="M427" t="s">
        <v>478</v>
      </c>
      <c r="O427" t="s">
        <v>479</v>
      </c>
      <c r="P427" t="s">
        <v>480</v>
      </c>
      <c r="Q427" t="s">
        <v>573</v>
      </c>
      <c r="R427" t="s">
        <v>479</v>
      </c>
      <c r="S427" t="s">
        <v>482</v>
      </c>
      <c r="T427" t="b">
        <v>1</v>
      </c>
      <c r="AA427" t="s">
        <v>483</v>
      </c>
      <c r="AB427" t="s">
        <v>574</v>
      </c>
      <c r="AC427">
        <v>1</v>
      </c>
      <c r="AD427">
        <v>0</v>
      </c>
      <c r="AE427">
        <v>0</v>
      </c>
      <c r="AF427">
        <v>0</v>
      </c>
      <c r="AG427">
        <v>0</v>
      </c>
      <c r="AH427">
        <v>1</v>
      </c>
      <c r="AI427">
        <v>0</v>
      </c>
      <c r="AJ427" t="s">
        <v>470</v>
      </c>
      <c r="AK427" t="s">
        <v>486</v>
      </c>
      <c r="AL427" t="s">
        <v>486</v>
      </c>
      <c r="AM427">
        <v>0</v>
      </c>
      <c r="AN427">
        <v>0</v>
      </c>
      <c r="AO427">
        <v>0</v>
      </c>
      <c r="AP427">
        <v>0</v>
      </c>
      <c r="AQ427">
        <v>1</v>
      </c>
      <c r="AR427">
        <v>0</v>
      </c>
      <c r="AS427" t="s">
        <v>470</v>
      </c>
      <c r="AT427" t="s">
        <v>486</v>
      </c>
      <c r="AU427" t="s">
        <v>486</v>
      </c>
      <c r="AV427" t="s">
        <v>470</v>
      </c>
      <c r="AW427" t="s">
        <v>470</v>
      </c>
      <c r="AX427" t="s">
        <v>485</v>
      </c>
      <c r="AY427" t="s">
        <v>485</v>
      </c>
      <c r="AZ427">
        <v>2</v>
      </c>
      <c r="BA427" t="s">
        <v>803</v>
      </c>
      <c r="BC427" t="s">
        <v>953</v>
      </c>
      <c r="BE427" t="s">
        <v>787</v>
      </c>
      <c r="BG427" t="s">
        <v>1627</v>
      </c>
      <c r="BJ427" t="b">
        <v>1</v>
      </c>
      <c r="BQ427">
        <v>10</v>
      </c>
      <c r="BR427" t="s">
        <v>956</v>
      </c>
      <c r="BS427" t="s">
        <v>510</v>
      </c>
      <c r="CV427" t="s">
        <v>4205</v>
      </c>
      <c r="CW427" t="b">
        <v>0</v>
      </c>
      <c r="CX427" t="b">
        <v>0</v>
      </c>
      <c r="CY427" t="b">
        <v>0</v>
      </c>
      <c r="CZ427" t="b">
        <v>1</v>
      </c>
      <c r="DA427" t="b">
        <v>1</v>
      </c>
      <c r="DB427" t="b">
        <v>0</v>
      </c>
      <c r="DC427" t="b">
        <v>0</v>
      </c>
      <c r="DF427">
        <v>2</v>
      </c>
      <c r="DJ427">
        <v>1</v>
      </c>
      <c r="DP427" t="s">
        <v>510</v>
      </c>
      <c r="DQ427" t="s">
        <v>1457</v>
      </c>
      <c r="DS427" t="b">
        <v>1</v>
      </c>
      <c r="EC427" t="s">
        <v>476</v>
      </c>
      <c r="ED427" t="s">
        <v>1237</v>
      </c>
      <c r="EJ427" t="b">
        <v>1</v>
      </c>
      <c r="EP427" t="s">
        <v>476</v>
      </c>
      <c r="EQ427" t="s">
        <v>1404</v>
      </c>
      <c r="EU427" t="b">
        <v>1</v>
      </c>
      <c r="FA427" t="s">
        <v>476</v>
      </c>
      <c r="FB427" t="s">
        <v>476</v>
      </c>
      <c r="FC427" t="s">
        <v>476</v>
      </c>
      <c r="FD427" t="s">
        <v>476</v>
      </c>
      <c r="FE427" t="s">
        <v>476</v>
      </c>
      <c r="FF427" t="s">
        <v>510</v>
      </c>
      <c r="FG427" t="s">
        <v>476</v>
      </c>
      <c r="FH427" t="s">
        <v>476</v>
      </c>
      <c r="FI427" t="s">
        <v>510</v>
      </c>
      <c r="FJ427" t="s">
        <v>476</v>
      </c>
      <c r="FK427" t="s">
        <v>476</v>
      </c>
      <c r="FL427" t="s">
        <v>510</v>
      </c>
      <c r="GB427">
        <f>IF(Table1[[#This Row],[msna/Demographic_info/HH_members_group/total_m_c_muac]]=0,"",COUNTIF(Table1[[#This Row],[Grain or tubers e.g. bread, rice, noodles, bulger, frikeh, kaak, pasta, andoumeh, manakish, thick grain-based porridge, potatoes]:[Breastmilk]],"Yes"))</f>
        <v>0</v>
      </c>
      <c r="GC427" t="str">
        <f>IF(Table1[[#This Row],[Column1]]="","",IF(Table1[[#This Row],[Please select the assessment type:]]="Livelihood and Protection (MHPSS, CP, GBV)","",IF(Table1[[#This Row],[Column1]]&gt;4,"diverse","not diverse")))</f>
        <v>not diverse</v>
      </c>
      <c r="GF427">
        <v>1</v>
      </c>
      <c r="GG427" t="s">
        <v>486</v>
      </c>
      <c r="GH427" t="s">
        <v>5836</v>
      </c>
      <c r="GI427" t="b">
        <v>1</v>
      </c>
      <c r="GM427" t="b">
        <v>1</v>
      </c>
      <c r="GQ427" t="b">
        <v>1</v>
      </c>
      <c r="GR427" t="b">
        <v>1</v>
      </c>
      <c r="HA427" t="s">
        <v>2488</v>
      </c>
      <c r="HB427" t="b">
        <v>1</v>
      </c>
      <c r="HC427" t="b">
        <v>1</v>
      </c>
      <c r="HO427" t="s">
        <v>5837</v>
      </c>
      <c r="HP427" t="s">
        <v>5838</v>
      </c>
      <c r="HS427" t="b">
        <v>1</v>
      </c>
      <c r="HT427" t="b">
        <v>1</v>
      </c>
      <c r="IC427" t="s">
        <v>823</v>
      </c>
      <c r="IE427" t="b">
        <v>1</v>
      </c>
      <c r="IP427" t="s">
        <v>496</v>
      </c>
      <c r="IV427" t="b">
        <v>1</v>
      </c>
      <c r="IZ427" t="s">
        <v>510</v>
      </c>
      <c r="JA427" t="s">
        <v>5839</v>
      </c>
      <c r="JB427" t="s">
        <v>3832</v>
      </c>
      <c r="JC427" t="b">
        <v>1</v>
      </c>
      <c r="JF427" t="b">
        <v>1</v>
      </c>
      <c r="JQ427" t="s">
        <v>510</v>
      </c>
      <c r="JR427" t="s">
        <v>772</v>
      </c>
      <c r="JS427" t="b">
        <v>1</v>
      </c>
      <c r="KD427" t="s">
        <v>772</v>
      </c>
      <c r="KE427" t="b">
        <v>1</v>
      </c>
      <c r="KO427" t="s">
        <v>2209</v>
      </c>
      <c r="KQ427" t="b">
        <v>1</v>
      </c>
      <c r="KY427" t="s">
        <v>498</v>
      </c>
      <c r="LA427" t="b">
        <v>1</v>
      </c>
      <c r="LH427" t="s">
        <v>1305</v>
      </c>
      <c r="LI427" t="b">
        <v>1</v>
      </c>
      <c r="LL427" t="b">
        <v>1</v>
      </c>
      <c r="LR427" t="s">
        <v>5840</v>
      </c>
      <c r="LS427" t="b">
        <v>1</v>
      </c>
      <c r="LV427" t="b">
        <v>1</v>
      </c>
      <c r="LW427" t="b">
        <v>1</v>
      </c>
      <c r="MI427" t="s">
        <v>1226</v>
      </c>
      <c r="MO427" t="b">
        <v>1</v>
      </c>
      <c r="NZ427" t="s">
        <v>1546</v>
      </c>
      <c r="OA427" t="b">
        <v>1</v>
      </c>
      <c r="OB427" t="b">
        <v>1</v>
      </c>
      <c r="OL427" t="s">
        <v>2421</v>
      </c>
      <c r="OU427" t="b">
        <v>1</v>
      </c>
      <c r="OW427" t="s">
        <v>507</v>
      </c>
      <c r="PC427" t="b">
        <v>1</v>
      </c>
      <c r="PL427">
        <v>900</v>
      </c>
      <c r="PM427">
        <v>1400</v>
      </c>
      <c r="PN427" t="s">
        <v>1421</v>
      </c>
      <c r="PS427" t="b">
        <v>1</v>
      </c>
      <c r="PU427" t="b">
        <v>1</v>
      </c>
      <c r="QF427" t="s">
        <v>476</v>
      </c>
      <c r="QG427" t="s">
        <v>781</v>
      </c>
      <c r="QH427" t="b">
        <v>1</v>
      </c>
      <c r="QK427" t="b">
        <v>1</v>
      </c>
      <c r="QP427" t="s">
        <v>510</v>
      </c>
      <c r="QR427" t="s">
        <v>510</v>
      </c>
      <c r="RC427" t="s">
        <v>511</v>
      </c>
      <c r="RE427" t="s">
        <v>510</v>
      </c>
      <c r="RG427" t="s">
        <v>5841</v>
      </c>
      <c r="RH427" t="s">
        <v>565</v>
      </c>
      <c r="RL427" t="b">
        <v>1</v>
      </c>
      <c r="RR427" t="s">
        <v>514</v>
      </c>
      <c r="RS427" t="b">
        <v>1</v>
      </c>
      <c r="SA427" t="s">
        <v>543</v>
      </c>
      <c r="SB427" t="s">
        <v>5842</v>
      </c>
      <c r="SC427">
        <v>92482165</v>
      </c>
      <c r="SD427" t="s">
        <v>5843</v>
      </c>
      <c r="SE427" s="2">
        <v>44602.62090277778</v>
      </c>
      <c r="SF427">
        <v>426</v>
      </c>
      <c r="SH427">
        <v>-1</v>
      </c>
      <c r="SK427" t="s">
        <v>518</v>
      </c>
      <c r="SL427">
        <v>1257</v>
      </c>
      <c r="SM427" t="s">
        <v>983</v>
      </c>
      <c r="SN427">
        <v>648550</v>
      </c>
    </row>
    <row r="428" spans="1:508" hidden="1" x14ac:dyDescent="0.25">
      <c r="A428" t="s">
        <v>5844</v>
      </c>
      <c r="B428" t="s">
        <v>5845</v>
      </c>
      <c r="D428" t="s">
        <v>5835</v>
      </c>
      <c r="E428" t="s">
        <v>950</v>
      </c>
      <c r="G428" s="1">
        <v>44602</v>
      </c>
      <c r="H428" t="s">
        <v>2762</v>
      </c>
      <c r="I428" t="s">
        <v>952</v>
      </c>
      <c r="J428" t="s">
        <v>476</v>
      </c>
      <c r="K428" t="s">
        <v>522</v>
      </c>
      <c r="M428" t="s">
        <v>478</v>
      </c>
      <c r="O428" t="s">
        <v>479</v>
      </c>
      <c r="P428" t="s">
        <v>721</v>
      </c>
      <c r="Q428" t="s">
        <v>573</v>
      </c>
      <c r="R428" t="s">
        <v>479</v>
      </c>
      <c r="S428" t="s">
        <v>482</v>
      </c>
      <c r="T428" t="b">
        <v>1</v>
      </c>
      <c r="AA428" t="s">
        <v>483</v>
      </c>
      <c r="AB428" t="s">
        <v>878</v>
      </c>
      <c r="AC428">
        <v>0</v>
      </c>
      <c r="AD428">
        <v>0</v>
      </c>
      <c r="AE428">
        <v>0</v>
      </c>
      <c r="AF428">
        <v>0</v>
      </c>
      <c r="AG428">
        <v>0</v>
      </c>
      <c r="AH428">
        <v>1</v>
      </c>
      <c r="AI428">
        <v>1</v>
      </c>
      <c r="AJ428" t="s">
        <v>470</v>
      </c>
      <c r="AK428" t="s">
        <v>485</v>
      </c>
      <c r="AL428" t="s">
        <v>485</v>
      </c>
      <c r="AM428">
        <v>0</v>
      </c>
      <c r="AN428">
        <v>0</v>
      </c>
      <c r="AO428">
        <v>0</v>
      </c>
      <c r="AP428">
        <v>0</v>
      </c>
      <c r="AQ428">
        <v>3</v>
      </c>
      <c r="AR428">
        <v>0</v>
      </c>
      <c r="AS428" t="s">
        <v>470</v>
      </c>
      <c r="AT428" t="s">
        <v>487</v>
      </c>
      <c r="AU428" t="s">
        <v>487</v>
      </c>
      <c r="AV428" t="s">
        <v>470</v>
      </c>
      <c r="AW428" t="s">
        <v>470</v>
      </c>
      <c r="AX428" t="s">
        <v>527</v>
      </c>
      <c r="AY428" t="s">
        <v>527</v>
      </c>
      <c r="AZ428">
        <v>5</v>
      </c>
      <c r="BA428" t="s">
        <v>953</v>
      </c>
      <c r="BC428" t="s">
        <v>1034</v>
      </c>
      <c r="BE428" t="s">
        <v>787</v>
      </c>
      <c r="BG428" t="s">
        <v>1627</v>
      </c>
      <c r="BJ428" t="b">
        <v>1</v>
      </c>
      <c r="BQ428">
        <v>10</v>
      </c>
      <c r="BR428" t="s">
        <v>956</v>
      </c>
      <c r="BS428" t="s">
        <v>510</v>
      </c>
      <c r="CV428" t="s">
        <v>390</v>
      </c>
      <c r="CW428" t="b">
        <v>0</v>
      </c>
      <c r="CX428" t="b">
        <v>0</v>
      </c>
      <c r="CY428" t="b">
        <v>0</v>
      </c>
      <c r="CZ428" t="b">
        <v>0</v>
      </c>
      <c r="DA428" t="b">
        <v>0</v>
      </c>
      <c r="DB428" t="b">
        <v>1</v>
      </c>
      <c r="DC428" t="b">
        <v>0</v>
      </c>
      <c r="DD428" t="s">
        <v>5846</v>
      </c>
      <c r="DF428">
        <v>2</v>
      </c>
      <c r="DP428" t="s">
        <v>510</v>
      </c>
      <c r="DQ428" t="s">
        <v>2122</v>
      </c>
      <c r="DS428" t="b">
        <v>1</v>
      </c>
      <c r="DT428" t="b">
        <v>1</v>
      </c>
      <c r="EC428" t="s">
        <v>476</v>
      </c>
      <c r="ED428" t="s">
        <v>1237</v>
      </c>
      <c r="EJ428" t="b">
        <v>1</v>
      </c>
      <c r="EP428" t="s">
        <v>476</v>
      </c>
      <c r="EQ428" t="s">
        <v>1038</v>
      </c>
      <c r="ES428" t="b">
        <v>1</v>
      </c>
      <c r="FA428" t="s">
        <v>476</v>
      </c>
      <c r="FB428" t="s">
        <v>476</v>
      </c>
      <c r="FC428" t="s">
        <v>476</v>
      </c>
      <c r="FD428" t="s">
        <v>476</v>
      </c>
      <c r="FE428" t="s">
        <v>510</v>
      </c>
      <c r="FF428" t="s">
        <v>510</v>
      </c>
      <c r="FG428" t="s">
        <v>476</v>
      </c>
      <c r="FH428" t="s">
        <v>510</v>
      </c>
      <c r="FI428" t="s">
        <v>510</v>
      </c>
      <c r="FJ428" t="s">
        <v>476</v>
      </c>
      <c r="FK428" t="s">
        <v>476</v>
      </c>
      <c r="FL428" t="s">
        <v>510</v>
      </c>
      <c r="GB428">
        <f>IF(Table1[[#This Row],[msna/Demographic_info/HH_members_group/total_m_c_muac]]=0,"",COUNTIF(Table1[[#This Row],[Grain or tubers e.g. bread, rice, noodles, bulger, frikeh, kaak, pasta, andoumeh, manakish, thick grain-based porridge, potatoes]:[Breastmilk]],"Yes"))</f>
        <v>0</v>
      </c>
      <c r="GC428" t="str">
        <f>IF(Table1[[#This Row],[Column1]]="","",IF(Table1[[#This Row],[Please select the assessment type:]]="Livelihood and Protection (MHPSS, CP, GBV)","",IF(Table1[[#This Row],[Column1]]&gt;4,"diverse","not diverse")))</f>
        <v>not diverse</v>
      </c>
      <c r="GH428" t="s">
        <v>5847</v>
      </c>
      <c r="GJ428" t="b">
        <v>1</v>
      </c>
      <c r="GN428" t="b">
        <v>1</v>
      </c>
      <c r="GO428" t="b">
        <v>1</v>
      </c>
      <c r="HA428" t="s">
        <v>1142</v>
      </c>
      <c r="HC428" t="b">
        <v>1</v>
      </c>
      <c r="HO428" t="s">
        <v>5848</v>
      </c>
      <c r="HP428" t="s">
        <v>1241</v>
      </c>
      <c r="HQ428" t="b">
        <v>1</v>
      </c>
      <c r="HR428" t="b">
        <v>1</v>
      </c>
      <c r="HT428" t="b">
        <v>1</v>
      </c>
      <c r="IC428" t="s">
        <v>1107</v>
      </c>
      <c r="ID428" t="b">
        <v>1</v>
      </c>
      <c r="IP428" t="s">
        <v>824</v>
      </c>
      <c r="IR428" t="b">
        <v>1</v>
      </c>
      <c r="IZ428" t="s">
        <v>476</v>
      </c>
      <c r="JB428" t="s">
        <v>5849</v>
      </c>
      <c r="JF428" t="b">
        <v>1</v>
      </c>
      <c r="JH428" t="b">
        <v>1</v>
      </c>
      <c r="JI428" t="b">
        <v>1</v>
      </c>
      <c r="JM428" t="b">
        <v>1</v>
      </c>
      <c r="JQ428" t="s">
        <v>510</v>
      </c>
      <c r="JR428" t="s">
        <v>772</v>
      </c>
      <c r="JS428" t="b">
        <v>1</v>
      </c>
      <c r="KD428" t="s">
        <v>826</v>
      </c>
      <c r="KE428" t="b">
        <v>1</v>
      </c>
      <c r="KI428" t="b">
        <v>1</v>
      </c>
      <c r="KO428" t="s">
        <v>4674</v>
      </c>
      <c r="KP428" t="b">
        <v>1</v>
      </c>
      <c r="KQ428" t="b">
        <v>1</v>
      </c>
      <c r="KY428" t="s">
        <v>968</v>
      </c>
      <c r="KZ428" t="b">
        <v>1</v>
      </c>
      <c r="LA428" t="b">
        <v>1</v>
      </c>
      <c r="LH428" t="s">
        <v>3658</v>
      </c>
      <c r="LL428" t="b">
        <v>1</v>
      </c>
      <c r="LM428" t="b">
        <v>1</v>
      </c>
      <c r="LR428" t="s">
        <v>3769</v>
      </c>
      <c r="LS428" t="b">
        <v>1</v>
      </c>
      <c r="LT428" t="b">
        <v>1</v>
      </c>
      <c r="MI428" t="s">
        <v>2531</v>
      </c>
      <c r="ML428" t="b">
        <v>1</v>
      </c>
      <c r="MO428" t="b">
        <v>1</v>
      </c>
      <c r="NZ428" t="s">
        <v>5850</v>
      </c>
      <c r="OA428" t="b">
        <v>1</v>
      </c>
      <c r="OC428" t="b">
        <v>1</v>
      </c>
      <c r="OF428" t="b">
        <v>1</v>
      </c>
      <c r="OL428" t="s">
        <v>561</v>
      </c>
      <c r="OM428" t="b">
        <v>1</v>
      </c>
      <c r="OO428" t="b">
        <v>1</v>
      </c>
      <c r="OW428" t="s">
        <v>585</v>
      </c>
      <c r="OX428" t="b">
        <v>1</v>
      </c>
      <c r="PM428">
        <v>700</v>
      </c>
      <c r="PN428" t="s">
        <v>586</v>
      </c>
      <c r="PO428" t="b">
        <v>1</v>
      </c>
      <c r="PS428" t="b">
        <v>1</v>
      </c>
      <c r="QF428" t="s">
        <v>510</v>
      </c>
      <c r="QP428" t="s">
        <v>510</v>
      </c>
      <c r="QR428" t="s">
        <v>510</v>
      </c>
      <c r="RC428" t="s">
        <v>511</v>
      </c>
      <c r="RE428" t="s">
        <v>510</v>
      </c>
      <c r="RG428" t="s">
        <v>5851</v>
      </c>
      <c r="RH428" t="s">
        <v>542</v>
      </c>
      <c r="RJ428" t="b">
        <v>1</v>
      </c>
      <c r="RR428" t="s">
        <v>3663</v>
      </c>
      <c r="RT428" t="b">
        <v>1</v>
      </c>
      <c r="SA428" t="s">
        <v>543</v>
      </c>
      <c r="SB428" t="s">
        <v>5852</v>
      </c>
      <c r="SC428">
        <v>92482166</v>
      </c>
      <c r="SD428" t="s">
        <v>5853</v>
      </c>
      <c r="SE428" s="2">
        <v>44602.62091435185</v>
      </c>
      <c r="SF428">
        <v>427</v>
      </c>
      <c r="SH428">
        <v>-1</v>
      </c>
      <c r="SK428" t="s">
        <v>518</v>
      </c>
      <c r="SL428">
        <v>1288</v>
      </c>
      <c r="SM428" t="s">
        <v>983</v>
      </c>
      <c r="SN428">
        <v>648550</v>
      </c>
    </row>
    <row r="429" spans="1:508" hidden="1" x14ac:dyDescent="0.25">
      <c r="A429" t="s">
        <v>5854</v>
      </c>
      <c r="B429" t="s">
        <v>5855</v>
      </c>
      <c r="C429" t="s">
        <v>470</v>
      </c>
      <c r="D429" t="s">
        <v>5835</v>
      </c>
      <c r="E429" t="s">
        <v>950</v>
      </c>
      <c r="G429" s="1">
        <v>44602</v>
      </c>
      <c r="H429" t="s">
        <v>2762</v>
      </c>
      <c r="I429" t="s">
        <v>952</v>
      </c>
      <c r="J429" t="s">
        <v>476</v>
      </c>
      <c r="K429" t="s">
        <v>522</v>
      </c>
      <c r="M429" t="s">
        <v>478</v>
      </c>
      <c r="O429" t="s">
        <v>572</v>
      </c>
      <c r="P429" t="s">
        <v>548</v>
      </c>
      <c r="Q429" t="s">
        <v>573</v>
      </c>
      <c r="R429" t="s">
        <v>572</v>
      </c>
      <c r="S429" t="s">
        <v>482</v>
      </c>
      <c r="T429" t="b">
        <v>1</v>
      </c>
      <c r="AA429" t="s">
        <v>3084</v>
      </c>
      <c r="AB429" t="s">
        <v>878</v>
      </c>
      <c r="AC429">
        <v>0</v>
      </c>
      <c r="AD429">
        <v>0</v>
      </c>
      <c r="AE429">
        <v>0</v>
      </c>
      <c r="AF429">
        <v>0</v>
      </c>
      <c r="AG429">
        <v>1</v>
      </c>
      <c r="AH429">
        <v>1</v>
      </c>
      <c r="AI429">
        <v>0</v>
      </c>
      <c r="AJ429" t="s">
        <v>486</v>
      </c>
      <c r="AK429" t="s">
        <v>486</v>
      </c>
      <c r="AL429" t="s">
        <v>485</v>
      </c>
      <c r="AM429">
        <v>0</v>
      </c>
      <c r="AN429">
        <v>0</v>
      </c>
      <c r="AO429">
        <v>1</v>
      </c>
      <c r="AP429">
        <v>0</v>
      </c>
      <c r="AQ429">
        <v>2</v>
      </c>
      <c r="AR429">
        <v>0</v>
      </c>
      <c r="AS429" t="s">
        <v>486</v>
      </c>
      <c r="AT429" t="s">
        <v>485</v>
      </c>
      <c r="AU429" t="s">
        <v>487</v>
      </c>
      <c r="AV429" t="s">
        <v>485</v>
      </c>
      <c r="AW429" t="s">
        <v>470</v>
      </c>
      <c r="AX429" t="s">
        <v>487</v>
      </c>
      <c r="AY429" t="s">
        <v>527</v>
      </c>
      <c r="AZ429">
        <v>5</v>
      </c>
      <c r="BA429" t="s">
        <v>803</v>
      </c>
      <c r="BC429" t="s">
        <v>953</v>
      </c>
      <c r="BE429" t="s">
        <v>787</v>
      </c>
      <c r="BG429" t="s">
        <v>1627</v>
      </c>
      <c r="BJ429" t="b">
        <v>1</v>
      </c>
      <c r="BQ429">
        <v>15</v>
      </c>
      <c r="BR429" t="s">
        <v>956</v>
      </c>
      <c r="BS429" t="s">
        <v>510</v>
      </c>
      <c r="CV429" t="s">
        <v>5856</v>
      </c>
      <c r="CW429" t="b">
        <v>0</v>
      </c>
      <c r="CX429" t="b">
        <v>1</v>
      </c>
      <c r="CY429" t="b">
        <v>0</v>
      </c>
      <c r="CZ429" t="b">
        <v>0</v>
      </c>
      <c r="DA429" t="b">
        <v>1</v>
      </c>
      <c r="DB429" t="b">
        <v>1</v>
      </c>
      <c r="DC429" t="b">
        <v>0</v>
      </c>
      <c r="DD429" t="s">
        <v>5857</v>
      </c>
      <c r="DE429">
        <v>1</v>
      </c>
      <c r="DF429">
        <v>3</v>
      </c>
      <c r="DG429">
        <v>2</v>
      </c>
      <c r="DK429">
        <v>1</v>
      </c>
      <c r="DP429" t="s">
        <v>510</v>
      </c>
      <c r="DQ429" t="s">
        <v>1200</v>
      </c>
      <c r="DS429" t="b">
        <v>1</v>
      </c>
      <c r="DT429" t="b">
        <v>1</v>
      </c>
      <c r="EC429" t="s">
        <v>476</v>
      </c>
      <c r="ED429" t="s">
        <v>1237</v>
      </c>
      <c r="EJ429" t="b">
        <v>1</v>
      </c>
      <c r="EP429" t="s">
        <v>510</v>
      </c>
      <c r="EQ429" t="s">
        <v>1404</v>
      </c>
      <c r="EU429" t="b">
        <v>1</v>
      </c>
      <c r="FA429" t="s">
        <v>476</v>
      </c>
      <c r="FB429" t="s">
        <v>510</v>
      </c>
      <c r="FC429" t="s">
        <v>476</v>
      </c>
      <c r="FD429" t="s">
        <v>510</v>
      </c>
      <c r="FE429" t="s">
        <v>510</v>
      </c>
      <c r="FF429" t="s">
        <v>510</v>
      </c>
      <c r="FG429" t="s">
        <v>510</v>
      </c>
      <c r="FH429" t="s">
        <v>510</v>
      </c>
      <c r="FI429" t="s">
        <v>476</v>
      </c>
      <c r="FJ429" t="s">
        <v>476</v>
      </c>
      <c r="FK429" t="s">
        <v>476</v>
      </c>
      <c r="FL429" t="s">
        <v>510</v>
      </c>
      <c r="GB429">
        <f>IF(Table1[[#This Row],[msna/Demographic_info/HH_members_group/total_m_c_muac]]=0,"",COUNTIF(Table1[[#This Row],[Grain or tubers e.g. bread, rice, noodles, bulger, frikeh, kaak, pasta, andoumeh, manakish, thick grain-based porridge, potatoes]:[Breastmilk]],"Yes"))</f>
        <v>0</v>
      </c>
      <c r="GC429" t="str">
        <f>IF(Table1[[#This Row],[Column1]]="","",IF(Table1[[#This Row],[Please select the assessment type:]]="Livelihood and Protection (MHPSS, CP, GBV)","",IF(Table1[[#This Row],[Column1]]&gt;4,"diverse","not diverse")))</f>
        <v>not diverse</v>
      </c>
      <c r="GH429" t="s">
        <v>5858</v>
      </c>
      <c r="GM429" t="b">
        <v>1</v>
      </c>
      <c r="GN429" t="b">
        <v>1</v>
      </c>
      <c r="GO429" t="b">
        <v>1</v>
      </c>
      <c r="GR429" t="b">
        <v>1</v>
      </c>
      <c r="HA429" t="s">
        <v>2488</v>
      </c>
      <c r="HB429" t="b">
        <v>1</v>
      </c>
      <c r="HC429" t="b">
        <v>1</v>
      </c>
      <c r="HO429" t="s">
        <v>5347</v>
      </c>
      <c r="HP429" t="s">
        <v>822</v>
      </c>
      <c r="HQ429" t="b">
        <v>1</v>
      </c>
      <c r="HT429" t="b">
        <v>1</v>
      </c>
      <c r="IC429" t="s">
        <v>1107</v>
      </c>
      <c r="ID429" t="b">
        <v>1</v>
      </c>
      <c r="IP429" t="s">
        <v>3915</v>
      </c>
      <c r="IU429" t="b">
        <v>1</v>
      </c>
      <c r="IZ429" t="s">
        <v>510</v>
      </c>
      <c r="JA429" t="s">
        <v>5859</v>
      </c>
      <c r="JB429" t="s">
        <v>1187</v>
      </c>
      <c r="JF429" t="b">
        <v>1</v>
      </c>
      <c r="JM429" t="b">
        <v>1</v>
      </c>
      <c r="JQ429" t="s">
        <v>510</v>
      </c>
      <c r="JR429" t="s">
        <v>772</v>
      </c>
      <c r="JS429" t="b">
        <v>1</v>
      </c>
      <c r="KD429" t="s">
        <v>534</v>
      </c>
      <c r="KI429" t="b">
        <v>1</v>
      </c>
      <c r="KO429" t="s">
        <v>2209</v>
      </c>
      <c r="KQ429" t="b">
        <v>1</v>
      </c>
      <c r="KY429" t="s">
        <v>498</v>
      </c>
      <c r="LA429" t="b">
        <v>1</v>
      </c>
      <c r="LH429" t="s">
        <v>500</v>
      </c>
      <c r="LI429" t="b">
        <v>1</v>
      </c>
      <c r="LR429" t="s">
        <v>5860</v>
      </c>
      <c r="LS429" t="b">
        <v>1</v>
      </c>
      <c r="LT429" t="b">
        <v>1</v>
      </c>
      <c r="LW429" t="b">
        <v>1</v>
      </c>
      <c r="MD429" t="b">
        <v>1</v>
      </c>
      <c r="MI429" t="s">
        <v>5861</v>
      </c>
      <c r="MJ429" t="b">
        <v>1</v>
      </c>
      <c r="ML429" t="b">
        <v>1</v>
      </c>
      <c r="MN429" t="b">
        <v>1</v>
      </c>
      <c r="MY429" t="s">
        <v>3745</v>
      </c>
      <c r="MZ429" t="b">
        <v>1</v>
      </c>
      <c r="NB429" t="b">
        <v>1</v>
      </c>
      <c r="NK429" t="s">
        <v>924</v>
      </c>
      <c r="NL429" t="b">
        <v>1</v>
      </c>
      <c r="NV429" t="s">
        <v>476</v>
      </c>
      <c r="NX429" t="s">
        <v>510</v>
      </c>
      <c r="NZ429" t="s">
        <v>1605</v>
      </c>
      <c r="OA429" t="b">
        <v>1</v>
      </c>
      <c r="OB429" t="b">
        <v>1</v>
      </c>
      <c r="OC429" t="b">
        <v>1</v>
      </c>
      <c r="OL429" t="s">
        <v>1395</v>
      </c>
      <c r="OO429" t="b">
        <v>1</v>
      </c>
      <c r="OW429" t="s">
        <v>507</v>
      </c>
      <c r="PC429" t="b">
        <v>1</v>
      </c>
      <c r="PL429">
        <v>600</v>
      </c>
      <c r="PM429">
        <v>1400</v>
      </c>
      <c r="PN429" t="s">
        <v>563</v>
      </c>
      <c r="PS429" t="b">
        <v>1</v>
      </c>
      <c r="QF429" t="s">
        <v>476</v>
      </c>
      <c r="QG429" t="s">
        <v>509</v>
      </c>
      <c r="QH429" t="b">
        <v>1</v>
      </c>
      <c r="QP429" t="s">
        <v>510</v>
      </c>
      <c r="QR429" t="s">
        <v>510</v>
      </c>
      <c r="RC429" t="s">
        <v>511</v>
      </c>
      <c r="RE429" t="s">
        <v>510</v>
      </c>
      <c r="RG429" t="s">
        <v>5862</v>
      </c>
      <c r="RH429" t="s">
        <v>611</v>
      </c>
      <c r="RJ429" t="b">
        <v>1</v>
      </c>
      <c r="RL429" t="b">
        <v>1</v>
      </c>
      <c r="RR429" t="s">
        <v>514</v>
      </c>
      <c r="RS429" t="b">
        <v>1</v>
      </c>
      <c r="SA429" t="s">
        <v>543</v>
      </c>
      <c r="SB429" t="s">
        <v>5863</v>
      </c>
      <c r="SC429">
        <v>92482168</v>
      </c>
      <c r="SD429" t="s">
        <v>5864</v>
      </c>
      <c r="SE429" s="2">
        <v>44602.620925925927</v>
      </c>
      <c r="SF429">
        <v>428</v>
      </c>
      <c r="SH429">
        <v>-1</v>
      </c>
      <c r="SK429" t="s">
        <v>518</v>
      </c>
      <c r="SL429">
        <v>15416</v>
      </c>
      <c r="SM429" t="s">
        <v>983</v>
      </c>
      <c r="SN429">
        <v>648550</v>
      </c>
    </row>
    <row r="430" spans="1:508" hidden="1" x14ac:dyDescent="0.25">
      <c r="A430" t="s">
        <v>5865</v>
      </c>
      <c r="B430" t="s">
        <v>5866</v>
      </c>
      <c r="C430" t="s">
        <v>470</v>
      </c>
      <c r="D430" t="s">
        <v>5835</v>
      </c>
      <c r="E430" t="s">
        <v>950</v>
      </c>
      <c r="G430" s="1">
        <v>44602</v>
      </c>
      <c r="H430" t="s">
        <v>2762</v>
      </c>
      <c r="I430" t="s">
        <v>952</v>
      </c>
      <c r="J430" t="s">
        <v>476</v>
      </c>
      <c r="K430" t="s">
        <v>477</v>
      </c>
      <c r="L430" s="1">
        <v>43871</v>
      </c>
      <c r="M430" t="s">
        <v>478</v>
      </c>
      <c r="O430" t="s">
        <v>572</v>
      </c>
      <c r="P430" t="s">
        <v>721</v>
      </c>
      <c r="Q430" t="s">
        <v>573</v>
      </c>
      <c r="R430" t="s">
        <v>479</v>
      </c>
      <c r="S430" t="s">
        <v>1286</v>
      </c>
      <c r="U430" t="b">
        <v>1</v>
      </c>
      <c r="AA430" t="s">
        <v>3084</v>
      </c>
      <c r="AB430" t="s">
        <v>594</v>
      </c>
      <c r="AC430">
        <v>1</v>
      </c>
      <c r="AD430">
        <v>0</v>
      </c>
      <c r="AE430">
        <v>1</v>
      </c>
      <c r="AF430">
        <v>0</v>
      </c>
      <c r="AG430">
        <v>0</v>
      </c>
      <c r="AH430">
        <v>1</v>
      </c>
      <c r="AI430">
        <v>0</v>
      </c>
      <c r="AJ430" t="s">
        <v>486</v>
      </c>
      <c r="AK430" t="s">
        <v>486</v>
      </c>
      <c r="AL430" t="s">
        <v>485</v>
      </c>
      <c r="AM430">
        <v>0</v>
      </c>
      <c r="AN430">
        <v>1</v>
      </c>
      <c r="AO430">
        <v>0</v>
      </c>
      <c r="AP430">
        <v>0</v>
      </c>
      <c r="AQ430">
        <v>1</v>
      </c>
      <c r="AR430">
        <v>1</v>
      </c>
      <c r="AS430" t="s">
        <v>486</v>
      </c>
      <c r="AT430" t="s">
        <v>485</v>
      </c>
      <c r="AU430" t="s">
        <v>487</v>
      </c>
      <c r="AV430" t="s">
        <v>485</v>
      </c>
      <c r="AW430" t="s">
        <v>485</v>
      </c>
      <c r="AX430" t="s">
        <v>487</v>
      </c>
      <c r="AY430" t="s">
        <v>527</v>
      </c>
      <c r="AZ430">
        <v>5</v>
      </c>
      <c r="BA430" t="s">
        <v>803</v>
      </c>
      <c r="BC430" t="s">
        <v>953</v>
      </c>
      <c r="BE430" t="s">
        <v>787</v>
      </c>
      <c r="BG430" t="s">
        <v>1627</v>
      </c>
      <c r="BJ430" t="b">
        <v>1</v>
      </c>
      <c r="BQ430">
        <v>13</v>
      </c>
      <c r="BR430" t="s">
        <v>956</v>
      </c>
      <c r="BS430" t="s">
        <v>510</v>
      </c>
      <c r="CV430" t="s">
        <v>4942</v>
      </c>
      <c r="CW430" t="b">
        <v>0</v>
      </c>
      <c r="CX430" t="b">
        <v>1</v>
      </c>
      <c r="CY430" t="b">
        <v>0</v>
      </c>
      <c r="CZ430" t="b">
        <v>1</v>
      </c>
      <c r="DA430" t="b">
        <v>1</v>
      </c>
      <c r="DB430" t="b">
        <v>0</v>
      </c>
      <c r="DC430" t="b">
        <v>0</v>
      </c>
      <c r="DF430">
        <v>5</v>
      </c>
      <c r="DJ430">
        <v>1</v>
      </c>
      <c r="DK430">
        <v>1</v>
      </c>
      <c r="DP430" t="s">
        <v>510</v>
      </c>
      <c r="DQ430" t="s">
        <v>1457</v>
      </c>
      <c r="DS430" t="b">
        <v>1</v>
      </c>
      <c r="EC430" t="s">
        <v>476</v>
      </c>
      <c r="ED430" t="s">
        <v>1237</v>
      </c>
      <c r="EJ430" t="b">
        <v>1</v>
      </c>
      <c r="EP430" t="s">
        <v>476</v>
      </c>
      <c r="EQ430" t="s">
        <v>1038</v>
      </c>
      <c r="ES430" t="b">
        <v>1</v>
      </c>
      <c r="FA430" t="s">
        <v>476</v>
      </c>
      <c r="FB430" t="s">
        <v>510</v>
      </c>
      <c r="FC430" t="s">
        <v>510</v>
      </c>
      <c r="FD430" t="s">
        <v>510</v>
      </c>
      <c r="FE430" t="s">
        <v>510</v>
      </c>
      <c r="FF430" t="s">
        <v>510</v>
      </c>
      <c r="FG430" t="s">
        <v>510</v>
      </c>
      <c r="FH430" t="s">
        <v>510</v>
      </c>
      <c r="FI430" t="s">
        <v>510</v>
      </c>
      <c r="FJ430" t="s">
        <v>476</v>
      </c>
      <c r="FK430" t="s">
        <v>476</v>
      </c>
      <c r="FL430" t="s">
        <v>510</v>
      </c>
      <c r="FN430" t="s">
        <v>476</v>
      </c>
      <c r="FO430" t="s">
        <v>510</v>
      </c>
      <c r="FP430" t="s">
        <v>510</v>
      </c>
      <c r="FQ430" t="s">
        <v>510</v>
      </c>
      <c r="FR430" t="s">
        <v>510</v>
      </c>
      <c r="FS430" t="s">
        <v>510</v>
      </c>
      <c r="FT430" t="s">
        <v>510</v>
      </c>
      <c r="FU430" t="s">
        <v>476</v>
      </c>
      <c r="FV430" t="s">
        <v>510</v>
      </c>
      <c r="FW430" t="s">
        <v>476</v>
      </c>
      <c r="FX430" t="s">
        <v>476</v>
      </c>
      <c r="FY430" t="s">
        <v>510</v>
      </c>
      <c r="FZ430" t="s">
        <v>510</v>
      </c>
      <c r="GA430" t="s">
        <v>510</v>
      </c>
      <c r="GB430">
        <f>IF(Table1[[#This Row],[msna/Demographic_info/HH_members_group/total_m_c_muac]]=0,"",COUNTIF(Table1[[#This Row],[Grain or tubers e.g. bread, rice, noodles, bulger, frikeh, kaak, pasta, andoumeh, manakish, thick grain-based porridge, potatoes]:[Breastmilk]],"Yes"))</f>
        <v>4</v>
      </c>
      <c r="GC430" t="str">
        <f>IF(Table1[[#This Row],[Column1]]="","",IF(Table1[[#This Row],[Please select the assessment type:]]="Livelihood and Protection (MHPSS, CP, GBV)","",IF(Table1[[#This Row],[Column1]]&gt;4,"diverse","not diverse")))</f>
        <v>not diverse</v>
      </c>
      <c r="GD430">
        <v>2</v>
      </c>
      <c r="GE430" t="s">
        <v>485</v>
      </c>
      <c r="GF430">
        <v>1</v>
      </c>
      <c r="GG430" t="s">
        <v>486</v>
      </c>
      <c r="GH430" t="s">
        <v>5867</v>
      </c>
      <c r="GJ430" t="b">
        <v>1</v>
      </c>
      <c r="GM430" t="b">
        <v>1</v>
      </c>
      <c r="GN430" t="b">
        <v>1</v>
      </c>
      <c r="GO430" t="b">
        <v>1</v>
      </c>
      <c r="GQ430" t="b">
        <v>1</v>
      </c>
      <c r="HA430" t="s">
        <v>1564</v>
      </c>
      <c r="HB430" t="b">
        <v>1</v>
      </c>
      <c r="HC430" t="b">
        <v>1</v>
      </c>
      <c r="HO430" t="s">
        <v>5868</v>
      </c>
      <c r="HP430" t="s">
        <v>806</v>
      </c>
      <c r="HQ430" t="b">
        <v>1</v>
      </c>
      <c r="HT430" t="b">
        <v>1</v>
      </c>
      <c r="IC430" t="s">
        <v>1107</v>
      </c>
      <c r="ID430" t="b">
        <v>1</v>
      </c>
      <c r="IP430" t="s">
        <v>824</v>
      </c>
      <c r="IR430" t="b">
        <v>1</v>
      </c>
      <c r="IZ430" t="s">
        <v>769</v>
      </c>
      <c r="JB430" t="s">
        <v>5869</v>
      </c>
      <c r="JC430" t="b">
        <v>1</v>
      </c>
      <c r="JF430" t="b">
        <v>1</v>
      </c>
      <c r="JM430" t="b">
        <v>1</v>
      </c>
      <c r="JQ430" t="s">
        <v>510</v>
      </c>
      <c r="JR430" t="s">
        <v>772</v>
      </c>
      <c r="JS430" t="b">
        <v>1</v>
      </c>
      <c r="KD430" t="s">
        <v>772</v>
      </c>
      <c r="KE430" t="b">
        <v>1</v>
      </c>
      <c r="KO430" t="s">
        <v>827</v>
      </c>
      <c r="KP430" t="b">
        <v>1</v>
      </c>
      <c r="KY430" t="s">
        <v>498</v>
      </c>
      <c r="LA430" t="b">
        <v>1</v>
      </c>
      <c r="LH430" t="s">
        <v>969</v>
      </c>
      <c r="LN430" t="b">
        <v>1</v>
      </c>
      <c r="LR430" t="s">
        <v>5870</v>
      </c>
      <c r="LS430" t="b">
        <v>1</v>
      </c>
      <c r="LT430" t="b">
        <v>1</v>
      </c>
      <c r="LU430" t="b">
        <v>1</v>
      </c>
      <c r="LY430" t="b">
        <v>1</v>
      </c>
      <c r="MD430" t="b">
        <v>1</v>
      </c>
      <c r="MI430" t="s">
        <v>4038</v>
      </c>
      <c r="MJ430" t="b">
        <v>1</v>
      </c>
      <c r="ML430" t="b">
        <v>1</v>
      </c>
      <c r="MO430" t="b">
        <v>1</v>
      </c>
      <c r="MY430" t="s">
        <v>2848</v>
      </c>
      <c r="MZ430" t="b">
        <v>1</v>
      </c>
      <c r="NA430" t="b">
        <v>1</v>
      </c>
      <c r="NC430" t="b">
        <v>1</v>
      </c>
      <c r="NK430" t="s">
        <v>924</v>
      </c>
      <c r="NL430" t="b">
        <v>1</v>
      </c>
      <c r="NV430" t="s">
        <v>505</v>
      </c>
      <c r="NX430" t="s">
        <v>510</v>
      </c>
      <c r="NZ430" t="s">
        <v>4511</v>
      </c>
      <c r="OA430" t="b">
        <v>1</v>
      </c>
      <c r="OB430" t="b">
        <v>1</v>
      </c>
      <c r="OF430" t="b">
        <v>1</v>
      </c>
      <c r="OL430" t="s">
        <v>1395</v>
      </c>
      <c r="OO430" t="b">
        <v>1</v>
      </c>
      <c r="OW430" t="s">
        <v>585</v>
      </c>
      <c r="OX430" t="b">
        <v>1</v>
      </c>
      <c r="PM430">
        <v>2000</v>
      </c>
      <c r="PN430" t="s">
        <v>1421</v>
      </c>
      <c r="PS430" t="b">
        <v>1</v>
      </c>
      <c r="PU430" t="b">
        <v>1</v>
      </c>
      <c r="QF430" t="s">
        <v>476</v>
      </c>
      <c r="QG430" t="s">
        <v>509</v>
      </c>
      <c r="QH430" t="b">
        <v>1</v>
      </c>
      <c r="QP430" t="s">
        <v>510</v>
      </c>
      <c r="QR430" t="s">
        <v>771</v>
      </c>
      <c r="RC430" t="s">
        <v>1135</v>
      </c>
      <c r="RE430" t="s">
        <v>510</v>
      </c>
      <c r="RG430" t="s">
        <v>5871</v>
      </c>
      <c r="RH430" t="s">
        <v>1098</v>
      </c>
      <c r="RI430" t="b">
        <v>1</v>
      </c>
      <c r="RR430" t="s">
        <v>3663</v>
      </c>
      <c r="RT430" t="b">
        <v>1</v>
      </c>
      <c r="SA430" t="s">
        <v>543</v>
      </c>
      <c r="SB430" t="s">
        <v>5872</v>
      </c>
      <c r="SC430">
        <v>92482169</v>
      </c>
      <c r="SD430" t="s">
        <v>5873</v>
      </c>
      <c r="SE430" s="2">
        <v>44602.620937500003</v>
      </c>
      <c r="SF430">
        <v>429</v>
      </c>
      <c r="SH430">
        <v>-1</v>
      </c>
      <c r="SK430" t="s">
        <v>518</v>
      </c>
      <c r="SL430">
        <v>11013</v>
      </c>
      <c r="SM430" t="s">
        <v>983</v>
      </c>
      <c r="SN430">
        <v>648550</v>
      </c>
    </row>
    <row r="431" spans="1:508" hidden="1" x14ac:dyDescent="0.25">
      <c r="A431" t="s">
        <v>5874</v>
      </c>
      <c r="B431" t="s">
        <v>5875</v>
      </c>
      <c r="C431" t="s">
        <v>470</v>
      </c>
      <c r="D431" t="s">
        <v>5835</v>
      </c>
      <c r="E431" t="s">
        <v>950</v>
      </c>
      <c r="G431" s="1">
        <v>44602</v>
      </c>
      <c r="H431" t="s">
        <v>2762</v>
      </c>
      <c r="I431" t="s">
        <v>952</v>
      </c>
      <c r="J431" t="s">
        <v>476</v>
      </c>
      <c r="K431" t="s">
        <v>477</v>
      </c>
      <c r="L431" s="1">
        <v>42410</v>
      </c>
      <c r="M431" t="s">
        <v>478</v>
      </c>
      <c r="O431" t="s">
        <v>479</v>
      </c>
      <c r="P431" t="s">
        <v>523</v>
      </c>
      <c r="Q431" t="s">
        <v>573</v>
      </c>
      <c r="R431" t="s">
        <v>479</v>
      </c>
      <c r="S431" t="s">
        <v>482</v>
      </c>
      <c r="T431" t="b">
        <v>1</v>
      </c>
      <c r="AA431" t="s">
        <v>483</v>
      </c>
      <c r="AB431" t="s">
        <v>574</v>
      </c>
      <c r="AC431">
        <v>1</v>
      </c>
      <c r="AD431">
        <v>0</v>
      </c>
      <c r="AE431">
        <v>2</v>
      </c>
      <c r="AF431">
        <v>0</v>
      </c>
      <c r="AG431">
        <v>0</v>
      </c>
      <c r="AH431">
        <v>1</v>
      </c>
      <c r="AI431">
        <v>0</v>
      </c>
      <c r="AJ431" t="s">
        <v>485</v>
      </c>
      <c r="AK431" t="s">
        <v>486</v>
      </c>
      <c r="AL431" t="s">
        <v>487</v>
      </c>
      <c r="AM431">
        <v>0</v>
      </c>
      <c r="AN431">
        <v>0</v>
      </c>
      <c r="AO431">
        <v>2</v>
      </c>
      <c r="AP431">
        <v>0</v>
      </c>
      <c r="AQ431">
        <v>1</v>
      </c>
      <c r="AR431">
        <v>0</v>
      </c>
      <c r="AS431" t="s">
        <v>485</v>
      </c>
      <c r="AT431" t="s">
        <v>486</v>
      </c>
      <c r="AU431" t="s">
        <v>487</v>
      </c>
      <c r="AV431" t="s">
        <v>526</v>
      </c>
      <c r="AW431" t="s">
        <v>485</v>
      </c>
      <c r="AX431" t="s">
        <v>485</v>
      </c>
      <c r="AY431" t="s">
        <v>660</v>
      </c>
      <c r="AZ431">
        <v>6</v>
      </c>
      <c r="BA431" t="s">
        <v>803</v>
      </c>
      <c r="BC431" t="s">
        <v>953</v>
      </c>
      <c r="BE431" t="s">
        <v>390</v>
      </c>
      <c r="BF431" t="s">
        <v>5876</v>
      </c>
      <c r="BG431" t="s">
        <v>1627</v>
      </c>
      <c r="BJ431" t="b">
        <v>1</v>
      </c>
      <c r="BQ431">
        <v>3</v>
      </c>
      <c r="BR431" t="s">
        <v>956</v>
      </c>
      <c r="BS431" t="s">
        <v>510</v>
      </c>
      <c r="CV431" t="s">
        <v>1156</v>
      </c>
      <c r="CW431" t="b">
        <v>0</v>
      </c>
      <c r="CX431" t="b">
        <v>1</v>
      </c>
      <c r="CY431" t="b">
        <v>0</v>
      </c>
      <c r="CZ431" t="b">
        <v>0</v>
      </c>
      <c r="DA431" t="b">
        <v>0</v>
      </c>
      <c r="DB431" t="b">
        <v>0</v>
      </c>
      <c r="DC431" t="b">
        <v>0</v>
      </c>
      <c r="DE431">
        <v>1</v>
      </c>
      <c r="DF431">
        <v>4</v>
      </c>
      <c r="DH431">
        <v>1</v>
      </c>
      <c r="DK431">
        <v>1</v>
      </c>
      <c r="DP431" t="s">
        <v>510</v>
      </c>
      <c r="DQ431" t="s">
        <v>2122</v>
      </c>
      <c r="DS431" t="b">
        <v>1</v>
      </c>
      <c r="DT431" t="b">
        <v>1</v>
      </c>
      <c r="EC431" t="s">
        <v>476</v>
      </c>
      <c r="ED431" t="s">
        <v>1582</v>
      </c>
      <c r="EK431" t="b">
        <v>1</v>
      </c>
      <c r="EP431" t="s">
        <v>476</v>
      </c>
      <c r="EQ431" t="s">
        <v>1038</v>
      </c>
      <c r="ES431" t="b">
        <v>1</v>
      </c>
      <c r="FA431" t="s">
        <v>476</v>
      </c>
      <c r="FB431" t="s">
        <v>476</v>
      </c>
      <c r="FC431" t="s">
        <v>476</v>
      </c>
      <c r="FD431" t="s">
        <v>476</v>
      </c>
      <c r="FE431" t="s">
        <v>510</v>
      </c>
      <c r="FF431" t="s">
        <v>510</v>
      </c>
      <c r="FG431" t="s">
        <v>510</v>
      </c>
      <c r="FH431" t="s">
        <v>510</v>
      </c>
      <c r="FI431" t="s">
        <v>510</v>
      </c>
      <c r="FJ431" t="s">
        <v>476</v>
      </c>
      <c r="FK431" t="s">
        <v>476</v>
      </c>
      <c r="FL431" t="s">
        <v>510</v>
      </c>
      <c r="FN431" t="s">
        <v>476</v>
      </c>
      <c r="FO431" t="s">
        <v>510</v>
      </c>
      <c r="FP431" t="s">
        <v>510</v>
      </c>
      <c r="FQ431" t="s">
        <v>510</v>
      </c>
      <c r="FR431" t="s">
        <v>476</v>
      </c>
      <c r="FS431" t="s">
        <v>476</v>
      </c>
      <c r="FT431" t="s">
        <v>510</v>
      </c>
      <c r="FU431" t="s">
        <v>510</v>
      </c>
      <c r="FV431" t="s">
        <v>510</v>
      </c>
      <c r="FW431" t="s">
        <v>476</v>
      </c>
      <c r="FX431" t="s">
        <v>476</v>
      </c>
      <c r="FY431" t="s">
        <v>510</v>
      </c>
      <c r="FZ431" t="s">
        <v>476</v>
      </c>
      <c r="GA431" t="s">
        <v>510</v>
      </c>
      <c r="GB431">
        <f>IF(Table1[[#This Row],[msna/Demographic_info/HH_members_group/total_m_c_muac]]=0,"",COUNTIF(Table1[[#This Row],[Grain or tubers e.g. bread, rice, noodles, bulger, frikeh, kaak, pasta, andoumeh, manakish, thick grain-based porridge, potatoes]:[Breastmilk]],"Yes"))</f>
        <v>6</v>
      </c>
      <c r="GC431" t="str">
        <f>IF(Table1[[#This Row],[Column1]]="","",IF(Table1[[#This Row],[Please select the assessment type:]]="Livelihood and Protection (MHPSS, CP, GBV)","",IF(Table1[[#This Row],[Column1]]&gt;4,"diverse","not diverse")))</f>
        <v>diverse</v>
      </c>
      <c r="GD431">
        <v>2</v>
      </c>
      <c r="GE431" t="s">
        <v>485</v>
      </c>
      <c r="GF431">
        <v>1</v>
      </c>
      <c r="GG431" t="s">
        <v>486</v>
      </c>
      <c r="GH431" t="s">
        <v>5877</v>
      </c>
      <c r="GN431" t="b">
        <v>1</v>
      </c>
      <c r="HA431" t="s">
        <v>1142</v>
      </c>
      <c r="HC431" t="b">
        <v>1</v>
      </c>
      <c r="HO431" t="s">
        <v>5878</v>
      </c>
      <c r="HP431" t="s">
        <v>5879</v>
      </c>
      <c r="HR431" t="b">
        <v>1</v>
      </c>
      <c r="HS431" t="b">
        <v>1</v>
      </c>
      <c r="HT431" t="b">
        <v>1</v>
      </c>
      <c r="IC431" t="s">
        <v>823</v>
      </c>
      <c r="IE431" t="b">
        <v>1</v>
      </c>
      <c r="IP431" t="s">
        <v>496</v>
      </c>
      <c r="IV431" t="b">
        <v>1</v>
      </c>
      <c r="IZ431" t="s">
        <v>510</v>
      </c>
      <c r="JA431" t="s">
        <v>5880</v>
      </c>
      <c r="JB431" t="s">
        <v>5881</v>
      </c>
      <c r="JH431" t="b">
        <v>1</v>
      </c>
      <c r="JM431" t="b">
        <v>1</v>
      </c>
      <c r="JQ431" t="s">
        <v>510</v>
      </c>
      <c r="JR431" t="s">
        <v>772</v>
      </c>
      <c r="JS431" t="b">
        <v>1</v>
      </c>
      <c r="KD431" t="s">
        <v>772</v>
      </c>
      <c r="KE431" t="b">
        <v>1</v>
      </c>
      <c r="KO431" t="s">
        <v>2927</v>
      </c>
      <c r="KP431" t="b">
        <v>1</v>
      </c>
      <c r="KS431" t="b">
        <v>1</v>
      </c>
      <c r="KY431" t="s">
        <v>498</v>
      </c>
      <c r="LA431" t="b">
        <v>1</v>
      </c>
      <c r="LH431" t="s">
        <v>3658</v>
      </c>
      <c r="LL431" t="b">
        <v>1</v>
      </c>
      <c r="LM431" t="b">
        <v>1</v>
      </c>
      <c r="LR431" t="s">
        <v>2893</v>
      </c>
      <c r="LS431" t="b">
        <v>1</v>
      </c>
      <c r="LW431" t="b">
        <v>1</v>
      </c>
      <c r="MD431" t="b">
        <v>1</v>
      </c>
      <c r="MI431" t="s">
        <v>1226</v>
      </c>
      <c r="MO431" t="b">
        <v>1</v>
      </c>
      <c r="MY431" t="s">
        <v>1383</v>
      </c>
      <c r="MZ431" t="b">
        <v>1</v>
      </c>
      <c r="NA431" t="b">
        <v>1</v>
      </c>
      <c r="NK431" t="s">
        <v>924</v>
      </c>
      <c r="NL431" t="b">
        <v>1</v>
      </c>
      <c r="NV431" t="s">
        <v>476</v>
      </c>
      <c r="NX431" t="s">
        <v>510</v>
      </c>
      <c r="NZ431" t="s">
        <v>671</v>
      </c>
      <c r="OE431" t="b">
        <v>1</v>
      </c>
      <c r="OF431" t="b">
        <v>1</v>
      </c>
      <c r="OL431" t="s">
        <v>1395</v>
      </c>
      <c r="OO431" t="b">
        <v>1</v>
      </c>
      <c r="OW431" t="s">
        <v>507</v>
      </c>
      <c r="PC431" t="b">
        <v>1</v>
      </c>
      <c r="PL431">
        <v>1200</v>
      </c>
      <c r="PM431">
        <v>2000</v>
      </c>
      <c r="PN431" t="s">
        <v>1421</v>
      </c>
      <c r="PS431" t="b">
        <v>1</v>
      </c>
      <c r="PU431" t="b">
        <v>1</v>
      </c>
      <c r="QF431" t="s">
        <v>510</v>
      </c>
      <c r="QP431" t="s">
        <v>510</v>
      </c>
      <c r="QR431" t="s">
        <v>510</v>
      </c>
      <c r="RC431" t="s">
        <v>673</v>
      </c>
      <c r="RE431" t="s">
        <v>510</v>
      </c>
      <c r="RG431" t="s">
        <v>5882</v>
      </c>
      <c r="RH431" t="s">
        <v>565</v>
      </c>
      <c r="RL431" t="b">
        <v>1</v>
      </c>
      <c r="RR431" t="s">
        <v>589</v>
      </c>
      <c r="RW431" t="b">
        <v>1</v>
      </c>
      <c r="SA431" t="s">
        <v>543</v>
      </c>
      <c r="SB431" t="s">
        <v>5883</v>
      </c>
      <c r="SC431">
        <v>92482170</v>
      </c>
      <c r="SD431" t="s">
        <v>5884</v>
      </c>
      <c r="SE431" s="2">
        <v>44602.620949074073</v>
      </c>
      <c r="SF431">
        <v>430</v>
      </c>
      <c r="SH431">
        <v>-1</v>
      </c>
      <c r="SK431" t="s">
        <v>518</v>
      </c>
      <c r="SL431">
        <v>8024</v>
      </c>
      <c r="SM431" t="s">
        <v>983</v>
      </c>
      <c r="SN431">
        <v>648550</v>
      </c>
    </row>
    <row r="432" spans="1:508" hidden="1" x14ac:dyDescent="0.25">
      <c r="A432" t="s">
        <v>5885</v>
      </c>
      <c r="B432" t="s">
        <v>5886</v>
      </c>
      <c r="D432" t="s">
        <v>5472</v>
      </c>
      <c r="E432" t="s">
        <v>472</v>
      </c>
      <c r="F432" t="s">
        <v>633</v>
      </c>
      <c r="G432" s="1">
        <v>44602</v>
      </c>
      <c r="H432" t="s">
        <v>634</v>
      </c>
      <c r="I432" t="s">
        <v>475</v>
      </c>
      <c r="J432" t="s">
        <v>476</v>
      </c>
      <c r="K432" t="s">
        <v>477</v>
      </c>
      <c r="L432" s="3">
        <v>44602</v>
      </c>
      <c r="M432" t="s">
        <v>478</v>
      </c>
      <c r="O432" t="s">
        <v>572</v>
      </c>
      <c r="P432" t="s">
        <v>523</v>
      </c>
      <c r="Q432" t="s">
        <v>481</v>
      </c>
      <c r="R432" t="s">
        <v>572</v>
      </c>
      <c r="S432" t="s">
        <v>482</v>
      </c>
      <c r="T432" t="b">
        <v>1</v>
      </c>
      <c r="AA432" t="s">
        <v>483</v>
      </c>
      <c r="AB432" t="s">
        <v>549</v>
      </c>
      <c r="AC432">
        <v>0</v>
      </c>
      <c r="AD432">
        <v>0</v>
      </c>
      <c r="AE432">
        <v>1</v>
      </c>
      <c r="AF432">
        <v>3</v>
      </c>
      <c r="AG432">
        <v>0</v>
      </c>
      <c r="AH432">
        <v>1</v>
      </c>
      <c r="AI432">
        <v>0</v>
      </c>
      <c r="AJ432" t="s">
        <v>526</v>
      </c>
      <c r="AK432" t="s">
        <v>486</v>
      </c>
      <c r="AL432" t="s">
        <v>527</v>
      </c>
      <c r="AM432">
        <v>0</v>
      </c>
      <c r="AN432">
        <v>0</v>
      </c>
      <c r="AO432">
        <v>1</v>
      </c>
      <c r="AP432">
        <v>1</v>
      </c>
      <c r="AQ432">
        <v>1</v>
      </c>
      <c r="AR432">
        <v>0</v>
      </c>
      <c r="AS432" t="s">
        <v>485</v>
      </c>
      <c r="AT432" t="s">
        <v>486</v>
      </c>
      <c r="AU432" t="s">
        <v>487</v>
      </c>
      <c r="AV432" t="s">
        <v>660</v>
      </c>
      <c r="AW432" t="s">
        <v>486</v>
      </c>
      <c r="AX432" t="s">
        <v>485</v>
      </c>
      <c r="AY432" t="s">
        <v>839</v>
      </c>
      <c r="AZ432">
        <v>8</v>
      </c>
      <c r="BA432" t="s">
        <v>787</v>
      </c>
      <c r="BC432" t="s">
        <v>953</v>
      </c>
      <c r="BE432" t="s">
        <v>488</v>
      </c>
      <c r="GB432">
        <f>IF(Table1[[#This Row],[msna/Demographic_info/HH_members_group/total_m_c_muac]]=0,"",COUNTIF(Table1[[#This Row],[Grain or tubers e.g. bread, rice, noodles, bulger, frikeh, kaak, pasta, andoumeh, manakish, thick grain-based porridge, potatoes]:[Breastmilk]],"Yes"))</f>
        <v>0</v>
      </c>
      <c r="GC432" t="str">
        <f>IF(Table1[[#This Row],[Column1]]="","",IF(Table1[[#This Row],[Please select the assessment type:]]="Livelihood and Protection (MHPSS, CP, GBV)","",IF(Table1[[#This Row],[Column1]]&gt;4,"diverse","not diverse")))</f>
        <v/>
      </c>
      <c r="GH432" t="s">
        <v>5887</v>
      </c>
      <c r="GL432" t="b">
        <v>1</v>
      </c>
      <c r="GM432" t="b">
        <v>1</v>
      </c>
      <c r="GN432" t="b">
        <v>1</v>
      </c>
      <c r="GO432" t="b">
        <v>1</v>
      </c>
      <c r="HA432" t="s">
        <v>5888</v>
      </c>
      <c r="HD432" t="b">
        <v>1</v>
      </c>
      <c r="HJ432" t="b">
        <v>1</v>
      </c>
      <c r="HK432" t="b">
        <v>1</v>
      </c>
      <c r="HO432" t="s">
        <v>5889</v>
      </c>
      <c r="HP432" t="s">
        <v>1647</v>
      </c>
      <c r="HQ432" t="b">
        <v>1</v>
      </c>
      <c r="HR432" t="b">
        <v>1</v>
      </c>
      <c r="HT432" t="b">
        <v>1</v>
      </c>
      <c r="HW432" t="b">
        <v>1</v>
      </c>
      <c r="IC432" t="s">
        <v>5890</v>
      </c>
      <c r="IE432" t="b">
        <v>1</v>
      </c>
      <c r="II432" t="b">
        <v>1</v>
      </c>
      <c r="IJ432" t="b">
        <v>1</v>
      </c>
      <c r="IK432" t="b">
        <v>1</v>
      </c>
      <c r="IL432" t="b">
        <v>1</v>
      </c>
      <c r="IP432" t="s">
        <v>706</v>
      </c>
      <c r="IS432" t="b">
        <v>1</v>
      </c>
      <c r="IZ432" t="s">
        <v>476</v>
      </c>
      <c r="JB432" t="s">
        <v>5891</v>
      </c>
      <c r="JF432" t="b">
        <v>1</v>
      </c>
      <c r="JI432" t="b">
        <v>1</v>
      </c>
      <c r="JJ432" t="b">
        <v>1</v>
      </c>
      <c r="JK432" t="b">
        <v>1</v>
      </c>
      <c r="JM432" t="b">
        <v>1</v>
      </c>
      <c r="JQ432" t="s">
        <v>510</v>
      </c>
      <c r="JR432" t="s">
        <v>2028</v>
      </c>
      <c r="JX432" t="b">
        <v>1</v>
      </c>
      <c r="JY432" t="b">
        <v>1</v>
      </c>
      <c r="KD432" t="s">
        <v>533</v>
      </c>
      <c r="KI432" t="b">
        <v>1</v>
      </c>
      <c r="KJ432" t="b">
        <v>1</v>
      </c>
      <c r="KO432" t="s">
        <v>5478</v>
      </c>
      <c r="KP432" t="b">
        <v>1</v>
      </c>
      <c r="KR432" t="b">
        <v>1</v>
      </c>
      <c r="KS432" t="b">
        <v>1</v>
      </c>
      <c r="KU432" t="b">
        <v>1</v>
      </c>
      <c r="KY432" t="s">
        <v>498</v>
      </c>
      <c r="LA432" t="b">
        <v>1</v>
      </c>
      <c r="LH432" t="s">
        <v>500</v>
      </c>
      <c r="LI432" t="b">
        <v>1</v>
      </c>
      <c r="LR432" t="s">
        <v>5892</v>
      </c>
      <c r="LS432" t="b">
        <v>1</v>
      </c>
      <c r="LY432" t="b">
        <v>1</v>
      </c>
      <c r="MD432" t="b">
        <v>1</v>
      </c>
      <c r="ME432" t="b">
        <v>1</v>
      </c>
      <c r="MI432" t="s">
        <v>3980</v>
      </c>
      <c r="MJ432" t="b">
        <v>1</v>
      </c>
      <c r="MO432" t="b">
        <v>1</v>
      </c>
      <c r="MT432" t="b">
        <v>1</v>
      </c>
      <c r="MY432" t="s">
        <v>1023</v>
      </c>
      <c r="NH432" t="b">
        <v>1</v>
      </c>
      <c r="NK432" t="s">
        <v>777</v>
      </c>
      <c r="NN432" t="b">
        <v>1</v>
      </c>
      <c r="NV432" t="s">
        <v>476</v>
      </c>
      <c r="NX432" t="s">
        <v>510</v>
      </c>
      <c r="NZ432" t="s">
        <v>4794</v>
      </c>
      <c r="OD432" t="b">
        <v>1</v>
      </c>
      <c r="OE432" t="b">
        <v>1</v>
      </c>
      <c r="OG432" t="b">
        <v>1</v>
      </c>
      <c r="OL432" t="s">
        <v>2406</v>
      </c>
      <c r="OM432" t="b">
        <v>1</v>
      </c>
      <c r="OO432" t="b">
        <v>1</v>
      </c>
      <c r="OR432" t="b">
        <v>1</v>
      </c>
      <c r="OW432" t="s">
        <v>562</v>
      </c>
      <c r="PA432" t="b">
        <v>1</v>
      </c>
      <c r="PL432">
        <v>1500</v>
      </c>
      <c r="PM432">
        <v>3000</v>
      </c>
      <c r="PN432" t="s">
        <v>653</v>
      </c>
      <c r="PS432" t="b">
        <v>1</v>
      </c>
      <c r="PT432" t="b">
        <v>1</v>
      </c>
      <c r="QF432" t="s">
        <v>476</v>
      </c>
      <c r="QG432" t="s">
        <v>509</v>
      </c>
      <c r="QH432" t="b">
        <v>1</v>
      </c>
      <c r="QP432" t="s">
        <v>510</v>
      </c>
      <c r="QR432" t="s">
        <v>510</v>
      </c>
      <c r="RC432" t="s">
        <v>511</v>
      </c>
      <c r="RE432" t="s">
        <v>510</v>
      </c>
      <c r="RG432" t="s">
        <v>5893</v>
      </c>
      <c r="RH432" t="s">
        <v>5481</v>
      </c>
      <c r="RI432" t="b">
        <v>1</v>
      </c>
      <c r="RJ432" t="b">
        <v>1</v>
      </c>
      <c r="RN432" t="b">
        <v>1</v>
      </c>
      <c r="RR432" t="s">
        <v>589</v>
      </c>
      <c r="RW432" t="b">
        <v>1</v>
      </c>
      <c r="SA432" t="s">
        <v>890</v>
      </c>
      <c r="SB432" t="s">
        <v>5894</v>
      </c>
      <c r="SC432">
        <v>92482172</v>
      </c>
      <c r="SD432" t="s">
        <v>5895</v>
      </c>
      <c r="SE432" s="2">
        <v>44602.621006944442</v>
      </c>
      <c r="SF432">
        <v>431</v>
      </c>
      <c r="SH432">
        <v>-1</v>
      </c>
      <c r="SK432" t="s">
        <v>518</v>
      </c>
      <c r="SL432">
        <v>649</v>
      </c>
      <c r="SM432" t="s">
        <v>983</v>
      </c>
      <c r="SN432">
        <v>648550</v>
      </c>
    </row>
    <row r="433" spans="1:508" hidden="1" x14ac:dyDescent="0.25">
      <c r="A433" t="s">
        <v>5896</v>
      </c>
      <c r="B433" t="s">
        <v>5897</v>
      </c>
      <c r="C433" t="s">
        <v>470</v>
      </c>
      <c r="D433" t="s">
        <v>5758</v>
      </c>
      <c r="E433" t="s">
        <v>950</v>
      </c>
      <c r="G433" s="1">
        <v>44602</v>
      </c>
      <c r="H433" t="s">
        <v>1302</v>
      </c>
      <c r="I433" t="s">
        <v>475</v>
      </c>
      <c r="J433" t="s">
        <v>476</v>
      </c>
      <c r="K433" t="s">
        <v>477</v>
      </c>
      <c r="L433" s="1">
        <v>42005</v>
      </c>
      <c r="M433" t="s">
        <v>478</v>
      </c>
      <c r="O433" t="s">
        <v>479</v>
      </c>
      <c r="P433" t="s">
        <v>721</v>
      </c>
      <c r="Q433" t="s">
        <v>573</v>
      </c>
      <c r="R433" t="s">
        <v>479</v>
      </c>
      <c r="S433" t="s">
        <v>482</v>
      </c>
      <c r="T433" t="b">
        <v>1</v>
      </c>
      <c r="AA433" t="s">
        <v>483</v>
      </c>
      <c r="AB433" t="s">
        <v>549</v>
      </c>
      <c r="AC433">
        <v>1</v>
      </c>
      <c r="AD433">
        <v>0</v>
      </c>
      <c r="AE433">
        <v>0</v>
      </c>
      <c r="AF433">
        <v>1</v>
      </c>
      <c r="AG433">
        <v>0</v>
      </c>
      <c r="AH433">
        <v>1</v>
      </c>
      <c r="AI433">
        <v>1</v>
      </c>
      <c r="AJ433" t="s">
        <v>486</v>
      </c>
      <c r="AK433" t="s">
        <v>485</v>
      </c>
      <c r="AL433" t="s">
        <v>487</v>
      </c>
      <c r="AM433">
        <v>0</v>
      </c>
      <c r="AN433">
        <v>0</v>
      </c>
      <c r="AO433">
        <v>1</v>
      </c>
      <c r="AP433">
        <v>0</v>
      </c>
      <c r="AQ433">
        <v>2</v>
      </c>
      <c r="AR433">
        <v>0</v>
      </c>
      <c r="AS433" t="s">
        <v>486</v>
      </c>
      <c r="AT433" t="s">
        <v>485</v>
      </c>
      <c r="AU433" t="s">
        <v>487</v>
      </c>
      <c r="AV433" t="s">
        <v>485</v>
      </c>
      <c r="AW433" t="s">
        <v>470</v>
      </c>
      <c r="AX433" t="s">
        <v>526</v>
      </c>
      <c r="AY433" t="s">
        <v>660</v>
      </c>
      <c r="AZ433">
        <v>6</v>
      </c>
      <c r="BA433" t="s">
        <v>787</v>
      </c>
      <c r="BC433" t="s">
        <v>953</v>
      </c>
      <c r="BE433" t="s">
        <v>1034</v>
      </c>
      <c r="GB433">
        <f>IF(Table1[[#This Row],[msna/Demographic_info/HH_members_group/total_m_c_muac]]=0,"",COUNTIF(Table1[[#This Row],[Grain or tubers e.g. bread, rice, noodles, bulger, frikeh, kaak, pasta, andoumeh, manakish, thick grain-based porridge, potatoes]:[Breastmilk]],"Yes"))</f>
        <v>0</v>
      </c>
      <c r="GC433" t="str">
        <f>IF(Table1[[#This Row],[Column1]]="","",IF(Table1[[#This Row],[Please select the assessment type:]]="Livelihood and Protection (MHPSS, CP, GBV)","",IF(Table1[[#This Row],[Column1]]&gt;4,"diverse","not diverse")))</f>
        <v/>
      </c>
      <c r="GH433" t="s">
        <v>5898</v>
      </c>
      <c r="GK433" t="b">
        <v>1</v>
      </c>
      <c r="GQ433" t="b">
        <v>1</v>
      </c>
      <c r="GT433" t="b">
        <v>1</v>
      </c>
      <c r="HA433" t="s">
        <v>1142</v>
      </c>
      <c r="HC433" t="b">
        <v>1</v>
      </c>
      <c r="HO433" t="s">
        <v>5899</v>
      </c>
      <c r="HP433" t="s">
        <v>806</v>
      </c>
      <c r="HQ433" t="b">
        <v>1</v>
      </c>
      <c r="HT433" t="b">
        <v>1</v>
      </c>
      <c r="IC433" t="s">
        <v>4241</v>
      </c>
      <c r="ID433" t="b">
        <v>1</v>
      </c>
      <c r="IJ433" t="b">
        <v>1</v>
      </c>
      <c r="IP433" t="s">
        <v>706</v>
      </c>
      <c r="IS433" t="b">
        <v>1</v>
      </c>
      <c r="IZ433" t="s">
        <v>476</v>
      </c>
      <c r="JB433" t="s">
        <v>5900</v>
      </c>
      <c r="JC433" t="b">
        <v>1</v>
      </c>
      <c r="JH433" t="b">
        <v>1</v>
      </c>
      <c r="JM433" t="b">
        <v>1</v>
      </c>
      <c r="JQ433" t="s">
        <v>476</v>
      </c>
      <c r="JR433" t="s">
        <v>4035</v>
      </c>
      <c r="JT433" t="b">
        <v>1</v>
      </c>
      <c r="JW433" t="b">
        <v>1</v>
      </c>
      <c r="KD433" t="s">
        <v>902</v>
      </c>
      <c r="KE433" t="b">
        <v>1</v>
      </c>
      <c r="KI433" t="b">
        <v>1</v>
      </c>
      <c r="KJ433" t="b">
        <v>1</v>
      </c>
      <c r="KO433" t="s">
        <v>5901</v>
      </c>
      <c r="KP433" t="b">
        <v>1</v>
      </c>
      <c r="KR433" t="b">
        <v>1</v>
      </c>
      <c r="KU433" t="b">
        <v>1</v>
      </c>
      <c r="KY433" t="s">
        <v>968</v>
      </c>
      <c r="KZ433" t="b">
        <v>1</v>
      </c>
      <c r="LA433" t="b">
        <v>1</v>
      </c>
      <c r="LH433" t="s">
        <v>500</v>
      </c>
      <c r="LI433" t="b">
        <v>1</v>
      </c>
      <c r="LR433" t="s">
        <v>5761</v>
      </c>
      <c r="LT433" t="b">
        <v>1</v>
      </c>
      <c r="LU433" t="b">
        <v>1</v>
      </c>
      <c r="LY433" t="b">
        <v>1</v>
      </c>
      <c r="MA433" t="b">
        <v>1</v>
      </c>
      <c r="MI433" t="s">
        <v>5902</v>
      </c>
      <c r="MN433" t="b">
        <v>1</v>
      </c>
      <c r="MO433" t="b">
        <v>1</v>
      </c>
      <c r="MP433" t="b">
        <v>1</v>
      </c>
      <c r="MR433" t="b">
        <v>1</v>
      </c>
      <c r="MT433" t="b">
        <v>1</v>
      </c>
      <c r="MY433" t="s">
        <v>812</v>
      </c>
      <c r="NC433" t="b">
        <v>1</v>
      </c>
      <c r="NE433" t="b">
        <v>1</v>
      </c>
      <c r="NK433" t="s">
        <v>924</v>
      </c>
      <c r="NL433" t="b">
        <v>1</v>
      </c>
      <c r="NV433" t="s">
        <v>476</v>
      </c>
      <c r="NX433" t="s">
        <v>510</v>
      </c>
      <c r="NZ433" t="s">
        <v>1496</v>
      </c>
      <c r="OB433" t="b">
        <v>1</v>
      </c>
      <c r="OD433" t="b">
        <v>1</v>
      </c>
      <c r="OL433" t="s">
        <v>1026</v>
      </c>
      <c r="OO433" t="b">
        <v>1</v>
      </c>
      <c r="OP433" t="b">
        <v>1</v>
      </c>
      <c r="OQ433" t="b">
        <v>1</v>
      </c>
      <c r="OR433" t="b">
        <v>1</v>
      </c>
      <c r="OW433" t="s">
        <v>1172</v>
      </c>
      <c r="PF433" t="b">
        <v>1</v>
      </c>
      <c r="PL433">
        <v>500</v>
      </c>
      <c r="PM433">
        <v>1500</v>
      </c>
      <c r="PN433" t="s">
        <v>1320</v>
      </c>
      <c r="PR433" t="b">
        <v>1</v>
      </c>
      <c r="PT433" t="b">
        <v>1</v>
      </c>
      <c r="QF433" t="s">
        <v>510</v>
      </c>
      <c r="QP433" t="s">
        <v>510</v>
      </c>
      <c r="QR433" t="s">
        <v>510</v>
      </c>
      <c r="RC433" t="s">
        <v>511</v>
      </c>
      <c r="RE433" t="s">
        <v>510</v>
      </c>
      <c r="RG433" t="s">
        <v>5903</v>
      </c>
      <c r="RH433" t="s">
        <v>1098</v>
      </c>
      <c r="RI433" t="b">
        <v>1</v>
      </c>
      <c r="RR433" t="s">
        <v>514</v>
      </c>
      <c r="RS433" t="b">
        <v>1</v>
      </c>
      <c r="SA433" t="s">
        <v>890</v>
      </c>
      <c r="SB433" t="s">
        <v>5904</v>
      </c>
      <c r="SC433">
        <v>92482269</v>
      </c>
      <c r="SD433" t="s">
        <v>5905</v>
      </c>
      <c r="SE433" s="2">
        <v>44602.623055555552</v>
      </c>
      <c r="SF433">
        <v>432</v>
      </c>
      <c r="SH433">
        <v>-1</v>
      </c>
      <c r="SK433" t="s">
        <v>518</v>
      </c>
      <c r="SL433">
        <v>771</v>
      </c>
      <c r="SM433" t="s">
        <v>983</v>
      </c>
      <c r="SN433">
        <v>648550</v>
      </c>
    </row>
    <row r="434" spans="1:508" hidden="1" x14ac:dyDescent="0.25">
      <c r="A434" t="s">
        <v>5906</v>
      </c>
      <c r="B434" t="s">
        <v>5907</v>
      </c>
      <c r="D434" t="s">
        <v>5472</v>
      </c>
      <c r="E434" t="s">
        <v>472</v>
      </c>
      <c r="F434" t="s">
        <v>633</v>
      </c>
      <c r="G434" s="1">
        <v>44602</v>
      </c>
      <c r="H434" t="s">
        <v>634</v>
      </c>
      <c r="I434" t="s">
        <v>475</v>
      </c>
      <c r="J434" t="s">
        <v>476</v>
      </c>
      <c r="K434" t="s">
        <v>477</v>
      </c>
      <c r="L434" s="1">
        <v>43181</v>
      </c>
      <c r="M434" t="s">
        <v>478</v>
      </c>
      <c r="O434" t="s">
        <v>572</v>
      </c>
      <c r="P434" t="s">
        <v>548</v>
      </c>
      <c r="Q434" t="s">
        <v>481</v>
      </c>
      <c r="R434" t="s">
        <v>479</v>
      </c>
      <c r="S434" t="s">
        <v>482</v>
      </c>
      <c r="T434" t="b">
        <v>1</v>
      </c>
      <c r="AA434" t="s">
        <v>483</v>
      </c>
      <c r="AB434" t="s">
        <v>549</v>
      </c>
      <c r="AC434">
        <v>0</v>
      </c>
      <c r="AD434">
        <v>0</v>
      </c>
      <c r="AE434">
        <v>0</v>
      </c>
      <c r="AF434">
        <v>2</v>
      </c>
      <c r="AG434">
        <v>0</v>
      </c>
      <c r="AH434">
        <v>1</v>
      </c>
      <c r="AI434">
        <v>0</v>
      </c>
      <c r="AJ434" t="s">
        <v>485</v>
      </c>
      <c r="AK434" t="s">
        <v>486</v>
      </c>
      <c r="AL434" t="s">
        <v>487</v>
      </c>
      <c r="AM434">
        <v>0</v>
      </c>
      <c r="AN434">
        <v>0</v>
      </c>
      <c r="AO434">
        <v>1</v>
      </c>
      <c r="AP434">
        <v>2</v>
      </c>
      <c r="AQ434">
        <v>1</v>
      </c>
      <c r="AR434">
        <v>0</v>
      </c>
      <c r="AS434" t="s">
        <v>487</v>
      </c>
      <c r="AT434" t="s">
        <v>486</v>
      </c>
      <c r="AU434" t="s">
        <v>526</v>
      </c>
      <c r="AV434" t="s">
        <v>527</v>
      </c>
      <c r="AW434" t="s">
        <v>470</v>
      </c>
      <c r="AX434" t="s">
        <v>485</v>
      </c>
      <c r="AY434" t="s">
        <v>722</v>
      </c>
      <c r="AZ434">
        <v>7</v>
      </c>
      <c r="BA434" t="s">
        <v>787</v>
      </c>
      <c r="BC434" t="s">
        <v>953</v>
      </c>
      <c r="BE434" t="s">
        <v>490</v>
      </c>
      <c r="GB434">
        <f>IF(Table1[[#This Row],[msna/Demographic_info/HH_members_group/total_m_c_muac]]=0,"",COUNTIF(Table1[[#This Row],[Grain or tubers e.g. bread, rice, noodles, bulger, frikeh, kaak, pasta, andoumeh, manakish, thick grain-based porridge, potatoes]:[Breastmilk]],"Yes"))</f>
        <v>0</v>
      </c>
      <c r="GC434" t="str">
        <f>IF(Table1[[#This Row],[Column1]]="","",IF(Table1[[#This Row],[Please select the assessment type:]]="Livelihood and Protection (MHPSS, CP, GBV)","",IF(Table1[[#This Row],[Column1]]&gt;4,"diverse","not diverse")))</f>
        <v/>
      </c>
      <c r="GH434" t="s">
        <v>2024</v>
      </c>
      <c r="GL434" t="b">
        <v>1</v>
      </c>
      <c r="GU434" t="b">
        <v>1</v>
      </c>
      <c r="HA434" t="s">
        <v>1665</v>
      </c>
      <c r="HD434" t="b">
        <v>1</v>
      </c>
      <c r="HJ434" t="b">
        <v>1</v>
      </c>
      <c r="HK434" t="b">
        <v>1</v>
      </c>
      <c r="HO434" t="s">
        <v>5908</v>
      </c>
      <c r="HP434" t="s">
        <v>2458</v>
      </c>
      <c r="HQ434" t="b">
        <v>1</v>
      </c>
      <c r="HW434" t="b">
        <v>1</v>
      </c>
      <c r="IC434" t="s">
        <v>5909</v>
      </c>
      <c r="IJ434" t="b">
        <v>1</v>
      </c>
      <c r="IK434" t="b">
        <v>1</v>
      </c>
      <c r="IL434" t="b">
        <v>1</v>
      </c>
      <c r="IP434" t="s">
        <v>706</v>
      </c>
      <c r="IS434" t="b">
        <v>1</v>
      </c>
      <c r="IZ434" t="s">
        <v>476</v>
      </c>
      <c r="JB434" t="s">
        <v>1109</v>
      </c>
      <c r="JF434" t="b">
        <v>1</v>
      </c>
      <c r="JI434" t="b">
        <v>1</v>
      </c>
      <c r="JK434" t="b">
        <v>1</v>
      </c>
      <c r="JQ434" t="s">
        <v>510</v>
      </c>
      <c r="JR434" t="s">
        <v>4996</v>
      </c>
      <c r="JT434" t="b">
        <v>1</v>
      </c>
      <c r="JU434" t="b">
        <v>1</v>
      </c>
      <c r="JX434" t="b">
        <v>1</v>
      </c>
      <c r="KD434" t="s">
        <v>750</v>
      </c>
      <c r="KE434" t="b">
        <v>1</v>
      </c>
      <c r="KI434" t="b">
        <v>1</v>
      </c>
      <c r="KJ434" t="b">
        <v>1</v>
      </c>
      <c r="KK434" t="b">
        <v>1</v>
      </c>
      <c r="KO434" t="s">
        <v>5901</v>
      </c>
      <c r="KP434" t="b">
        <v>1</v>
      </c>
      <c r="KR434" t="b">
        <v>1</v>
      </c>
      <c r="KU434" t="b">
        <v>1</v>
      </c>
      <c r="KY434" t="s">
        <v>645</v>
      </c>
      <c r="LA434" t="b">
        <v>1</v>
      </c>
      <c r="LE434" t="b">
        <v>1</v>
      </c>
      <c r="LH434" t="s">
        <v>500</v>
      </c>
      <c r="LI434" t="b">
        <v>1</v>
      </c>
      <c r="LR434" t="s">
        <v>5910</v>
      </c>
      <c r="LS434" t="b">
        <v>1</v>
      </c>
      <c r="MC434" t="b">
        <v>1</v>
      </c>
      <c r="MD434" t="b">
        <v>1</v>
      </c>
      <c r="ME434" t="b">
        <v>1</v>
      </c>
      <c r="MI434" t="s">
        <v>5303</v>
      </c>
      <c r="MJ434" t="b">
        <v>1</v>
      </c>
      <c r="MN434" t="b">
        <v>1</v>
      </c>
      <c r="MO434" t="b">
        <v>1</v>
      </c>
      <c r="MY434" t="s">
        <v>1372</v>
      </c>
      <c r="MZ434" t="b">
        <v>1</v>
      </c>
      <c r="NE434" t="b">
        <v>1</v>
      </c>
      <c r="NK434" t="s">
        <v>777</v>
      </c>
      <c r="NN434" t="b">
        <v>1</v>
      </c>
      <c r="NV434" t="s">
        <v>476</v>
      </c>
      <c r="NX434" t="s">
        <v>510</v>
      </c>
      <c r="NZ434" t="s">
        <v>1277</v>
      </c>
      <c r="OD434" t="b">
        <v>1</v>
      </c>
      <c r="OE434" t="b">
        <v>1</v>
      </c>
      <c r="OF434" t="b">
        <v>1</v>
      </c>
      <c r="OL434" t="s">
        <v>713</v>
      </c>
      <c r="OM434" t="b">
        <v>1</v>
      </c>
      <c r="OO434" t="b">
        <v>1</v>
      </c>
      <c r="OP434" t="b">
        <v>1</v>
      </c>
      <c r="OW434" t="s">
        <v>562</v>
      </c>
      <c r="PA434" t="b">
        <v>1</v>
      </c>
      <c r="PL434">
        <v>500</v>
      </c>
      <c r="PM434">
        <v>1500</v>
      </c>
      <c r="PN434" t="s">
        <v>563</v>
      </c>
      <c r="PS434" t="b">
        <v>1</v>
      </c>
      <c r="QF434" t="s">
        <v>510</v>
      </c>
      <c r="QP434" t="s">
        <v>510</v>
      </c>
      <c r="QR434" t="s">
        <v>510</v>
      </c>
      <c r="RC434" t="s">
        <v>511</v>
      </c>
      <c r="RE434" t="s">
        <v>510</v>
      </c>
      <c r="RG434" t="s">
        <v>5911</v>
      </c>
      <c r="RH434" t="s">
        <v>833</v>
      </c>
      <c r="RI434" t="b">
        <v>1</v>
      </c>
      <c r="RN434" t="b">
        <v>1</v>
      </c>
      <c r="RR434" t="s">
        <v>716</v>
      </c>
      <c r="RS434" t="b">
        <v>1</v>
      </c>
      <c r="RW434" t="b">
        <v>1</v>
      </c>
      <c r="SA434" t="s">
        <v>890</v>
      </c>
      <c r="SB434" t="s">
        <v>5912</v>
      </c>
      <c r="SC434">
        <v>92482551</v>
      </c>
      <c r="SD434" t="s">
        <v>5913</v>
      </c>
      <c r="SE434" s="2">
        <v>44602.626770833333</v>
      </c>
      <c r="SF434">
        <v>433</v>
      </c>
      <c r="SH434">
        <v>-1</v>
      </c>
      <c r="SK434" t="s">
        <v>518</v>
      </c>
      <c r="SL434">
        <v>469</v>
      </c>
      <c r="SM434" t="s">
        <v>983</v>
      </c>
      <c r="SN434">
        <v>648550</v>
      </c>
    </row>
    <row r="435" spans="1:508" hidden="1" x14ac:dyDescent="0.25">
      <c r="A435" t="s">
        <v>5914</v>
      </c>
      <c r="B435" t="s">
        <v>5915</v>
      </c>
      <c r="D435" t="s">
        <v>5916</v>
      </c>
      <c r="E435" t="s">
        <v>472</v>
      </c>
      <c r="F435" t="s">
        <v>633</v>
      </c>
      <c r="G435" s="1">
        <v>44602</v>
      </c>
      <c r="H435" t="s">
        <v>634</v>
      </c>
      <c r="I435" t="s">
        <v>475</v>
      </c>
      <c r="J435" t="s">
        <v>476</v>
      </c>
      <c r="K435" t="s">
        <v>477</v>
      </c>
      <c r="L435" s="1">
        <v>43072</v>
      </c>
      <c r="M435" t="s">
        <v>478</v>
      </c>
      <c r="O435" t="s">
        <v>479</v>
      </c>
      <c r="P435" t="s">
        <v>523</v>
      </c>
      <c r="Q435" t="s">
        <v>573</v>
      </c>
      <c r="R435" t="s">
        <v>479</v>
      </c>
      <c r="S435" t="s">
        <v>482</v>
      </c>
      <c r="T435" t="b">
        <v>1</v>
      </c>
      <c r="AA435" t="s">
        <v>483</v>
      </c>
      <c r="AB435" t="s">
        <v>594</v>
      </c>
      <c r="AC435">
        <v>0</v>
      </c>
      <c r="AD435">
        <v>0</v>
      </c>
      <c r="AE435">
        <v>1</v>
      </c>
      <c r="AF435">
        <v>1</v>
      </c>
      <c r="AG435">
        <v>1</v>
      </c>
      <c r="AH435">
        <v>2</v>
      </c>
      <c r="AI435">
        <v>0</v>
      </c>
      <c r="AJ435" t="s">
        <v>487</v>
      </c>
      <c r="AK435" t="s">
        <v>485</v>
      </c>
      <c r="AL435" t="s">
        <v>527</v>
      </c>
      <c r="AM435">
        <v>0</v>
      </c>
      <c r="AN435">
        <v>0</v>
      </c>
      <c r="AO435">
        <v>1</v>
      </c>
      <c r="AP435">
        <v>0</v>
      </c>
      <c r="AQ435">
        <v>1</v>
      </c>
      <c r="AR435">
        <v>0</v>
      </c>
      <c r="AS435" t="s">
        <v>486</v>
      </c>
      <c r="AT435" t="s">
        <v>486</v>
      </c>
      <c r="AU435" t="s">
        <v>485</v>
      </c>
      <c r="AV435" t="s">
        <v>526</v>
      </c>
      <c r="AW435" t="s">
        <v>486</v>
      </c>
      <c r="AX435" t="s">
        <v>487</v>
      </c>
      <c r="AY435" t="s">
        <v>722</v>
      </c>
      <c r="AZ435">
        <v>7</v>
      </c>
      <c r="BA435" t="s">
        <v>787</v>
      </c>
      <c r="BC435" t="s">
        <v>953</v>
      </c>
      <c r="BE435" t="s">
        <v>490</v>
      </c>
      <c r="GB435">
        <f>IF(Table1[[#This Row],[msna/Demographic_info/HH_members_group/total_m_c_muac]]=0,"",COUNTIF(Table1[[#This Row],[Grain or tubers e.g. bread, rice, noodles, bulger, frikeh, kaak, pasta, andoumeh, manakish, thick grain-based porridge, potatoes]:[Breastmilk]],"Yes"))</f>
        <v>0</v>
      </c>
      <c r="GC435" t="str">
        <f>IF(Table1[[#This Row],[Column1]]="","",IF(Table1[[#This Row],[Please select the assessment type:]]="Livelihood and Protection (MHPSS, CP, GBV)","",IF(Table1[[#This Row],[Column1]]&gt;4,"diverse","not diverse")))</f>
        <v/>
      </c>
      <c r="GH435" t="s">
        <v>5917</v>
      </c>
      <c r="GK435" t="b">
        <v>1</v>
      </c>
      <c r="GN435" t="b">
        <v>1</v>
      </c>
      <c r="GO435" t="b">
        <v>1</v>
      </c>
      <c r="GQ435" t="b">
        <v>1</v>
      </c>
      <c r="HA435" t="s">
        <v>5918</v>
      </c>
      <c r="HB435" t="b">
        <v>1</v>
      </c>
      <c r="HC435" t="b">
        <v>1</v>
      </c>
      <c r="HD435" t="b">
        <v>1</v>
      </c>
      <c r="HG435" t="b">
        <v>1</v>
      </c>
      <c r="HH435" t="b">
        <v>1</v>
      </c>
      <c r="HO435" t="s">
        <v>5919</v>
      </c>
      <c r="HP435" t="s">
        <v>5920</v>
      </c>
      <c r="HQ435" t="b">
        <v>1</v>
      </c>
      <c r="HT435" t="b">
        <v>1</v>
      </c>
      <c r="HU435" t="b">
        <v>1</v>
      </c>
      <c r="HW435" t="b">
        <v>1</v>
      </c>
      <c r="HY435" t="b">
        <v>1</v>
      </c>
      <c r="IC435" t="s">
        <v>5921</v>
      </c>
      <c r="ID435" t="b">
        <v>1</v>
      </c>
      <c r="IE435" t="b">
        <v>1</v>
      </c>
      <c r="IH435" t="b">
        <v>1</v>
      </c>
      <c r="II435" t="b">
        <v>1</v>
      </c>
      <c r="IK435" t="b">
        <v>1</v>
      </c>
      <c r="IP435" t="s">
        <v>1871</v>
      </c>
      <c r="IS435" t="b">
        <v>1</v>
      </c>
      <c r="IV435" t="b">
        <v>1</v>
      </c>
      <c r="IZ435" t="s">
        <v>769</v>
      </c>
      <c r="JB435" t="s">
        <v>5922</v>
      </c>
      <c r="JF435" t="b">
        <v>1</v>
      </c>
      <c r="JG435" t="b">
        <v>1</v>
      </c>
      <c r="JI435" t="b">
        <v>1</v>
      </c>
      <c r="JK435" t="b">
        <v>1</v>
      </c>
      <c r="JQ435" t="s">
        <v>476</v>
      </c>
      <c r="JR435" t="s">
        <v>997</v>
      </c>
      <c r="JS435" t="b">
        <v>1</v>
      </c>
      <c r="JX435" t="b">
        <v>1</v>
      </c>
      <c r="JY435" t="b">
        <v>1</v>
      </c>
      <c r="KD435" t="s">
        <v>997</v>
      </c>
      <c r="KE435" t="b">
        <v>1</v>
      </c>
      <c r="KJ435" t="b">
        <v>1</v>
      </c>
      <c r="KK435" t="b">
        <v>1</v>
      </c>
      <c r="KO435" t="s">
        <v>1670</v>
      </c>
      <c r="KP435" t="b">
        <v>1</v>
      </c>
      <c r="KQ435" t="b">
        <v>1</v>
      </c>
      <c r="KR435" t="b">
        <v>1</v>
      </c>
      <c r="KU435" t="b">
        <v>1</v>
      </c>
      <c r="KY435" t="s">
        <v>498</v>
      </c>
      <c r="LA435" t="b">
        <v>1</v>
      </c>
      <c r="LH435" t="s">
        <v>500</v>
      </c>
      <c r="LI435" t="b">
        <v>1</v>
      </c>
      <c r="LR435" t="s">
        <v>5923</v>
      </c>
      <c r="LT435" t="b">
        <v>1</v>
      </c>
      <c r="LU435" t="b">
        <v>1</v>
      </c>
      <c r="LW435" t="b">
        <v>1</v>
      </c>
      <c r="LY435" t="b">
        <v>1</v>
      </c>
      <c r="MC435" t="b">
        <v>1</v>
      </c>
      <c r="ME435" t="b">
        <v>1</v>
      </c>
      <c r="MI435" t="s">
        <v>5924</v>
      </c>
      <c r="MN435" t="b">
        <v>1</v>
      </c>
      <c r="MO435" t="b">
        <v>1</v>
      </c>
      <c r="MR435" t="b">
        <v>1</v>
      </c>
      <c r="MT435" t="b">
        <v>1</v>
      </c>
      <c r="MU435" t="b">
        <v>1</v>
      </c>
      <c r="MY435" t="s">
        <v>1383</v>
      </c>
      <c r="MZ435" t="b">
        <v>1</v>
      </c>
      <c r="NA435" t="b">
        <v>1</v>
      </c>
      <c r="NK435" t="s">
        <v>504</v>
      </c>
      <c r="NT435" t="b">
        <v>1</v>
      </c>
      <c r="NV435" t="s">
        <v>476</v>
      </c>
      <c r="NX435" t="s">
        <v>510</v>
      </c>
      <c r="NZ435" t="s">
        <v>624</v>
      </c>
      <c r="OB435" t="b">
        <v>1</v>
      </c>
      <c r="OD435" t="b">
        <v>1</v>
      </c>
      <c r="OE435" t="b">
        <v>1</v>
      </c>
      <c r="OF435" t="b">
        <v>1</v>
      </c>
      <c r="OG435" t="b">
        <v>1</v>
      </c>
      <c r="OL435" t="s">
        <v>2388</v>
      </c>
      <c r="OO435" t="b">
        <v>1</v>
      </c>
      <c r="OP435" t="b">
        <v>1</v>
      </c>
      <c r="OQ435" t="b">
        <v>1</v>
      </c>
      <c r="OW435" t="s">
        <v>562</v>
      </c>
      <c r="PA435" t="b">
        <v>1</v>
      </c>
      <c r="PL435">
        <v>800</v>
      </c>
      <c r="PM435">
        <v>1300</v>
      </c>
      <c r="PN435" t="s">
        <v>1249</v>
      </c>
      <c r="PO435" t="b">
        <v>1</v>
      </c>
      <c r="PT435" t="b">
        <v>1</v>
      </c>
      <c r="QF435" t="s">
        <v>510</v>
      </c>
      <c r="QP435" t="s">
        <v>510</v>
      </c>
      <c r="QR435" t="s">
        <v>510</v>
      </c>
      <c r="RC435" t="s">
        <v>511</v>
      </c>
      <c r="RE435" t="s">
        <v>510</v>
      </c>
      <c r="RG435" t="s">
        <v>5925</v>
      </c>
      <c r="RH435" t="s">
        <v>1500</v>
      </c>
      <c r="RJ435" t="b">
        <v>1</v>
      </c>
      <c r="RK435" t="b">
        <v>1</v>
      </c>
      <c r="RL435" t="b">
        <v>1</v>
      </c>
      <c r="RR435" t="s">
        <v>716</v>
      </c>
      <c r="RS435" t="b">
        <v>1</v>
      </c>
      <c r="RW435" t="b">
        <v>1</v>
      </c>
      <c r="SA435" t="s">
        <v>890</v>
      </c>
      <c r="SB435" t="s">
        <v>5926</v>
      </c>
      <c r="SC435">
        <v>92482662</v>
      </c>
      <c r="SD435" t="s">
        <v>5927</v>
      </c>
      <c r="SE435" s="2">
        <v>44602.628113425933</v>
      </c>
      <c r="SF435">
        <v>434</v>
      </c>
      <c r="SH435">
        <v>-1</v>
      </c>
      <c r="SK435" t="s">
        <v>518</v>
      </c>
      <c r="SL435">
        <v>899</v>
      </c>
      <c r="SM435" t="s">
        <v>519</v>
      </c>
      <c r="SN435">
        <v>648550</v>
      </c>
    </row>
    <row r="436" spans="1:508" hidden="1" x14ac:dyDescent="0.25">
      <c r="A436" t="s">
        <v>5928</v>
      </c>
      <c r="B436" t="s">
        <v>5929</v>
      </c>
      <c r="D436" t="s">
        <v>5472</v>
      </c>
      <c r="E436" t="s">
        <v>472</v>
      </c>
      <c r="F436" t="s">
        <v>633</v>
      </c>
      <c r="G436" s="1">
        <v>44602</v>
      </c>
      <c r="H436" t="s">
        <v>634</v>
      </c>
      <c r="I436" t="s">
        <v>475</v>
      </c>
      <c r="J436" t="s">
        <v>476</v>
      </c>
      <c r="K436" t="s">
        <v>477</v>
      </c>
      <c r="L436" s="1">
        <v>43222</v>
      </c>
      <c r="M436" t="s">
        <v>478</v>
      </c>
      <c r="O436" t="s">
        <v>572</v>
      </c>
      <c r="P436" t="s">
        <v>523</v>
      </c>
      <c r="Q436" t="s">
        <v>481</v>
      </c>
      <c r="R436" t="s">
        <v>479</v>
      </c>
      <c r="S436" t="s">
        <v>482</v>
      </c>
      <c r="T436" t="b">
        <v>1</v>
      </c>
      <c r="AA436" t="s">
        <v>483</v>
      </c>
      <c r="AB436" t="s">
        <v>594</v>
      </c>
      <c r="AC436">
        <v>0</v>
      </c>
      <c r="AD436">
        <v>0</v>
      </c>
      <c r="AE436">
        <v>1</v>
      </c>
      <c r="AF436">
        <v>1</v>
      </c>
      <c r="AG436">
        <v>1</v>
      </c>
      <c r="AH436">
        <v>1</v>
      </c>
      <c r="AI436">
        <v>0</v>
      </c>
      <c r="AJ436" t="s">
        <v>487</v>
      </c>
      <c r="AK436" t="s">
        <v>486</v>
      </c>
      <c r="AL436" t="s">
        <v>526</v>
      </c>
      <c r="AM436">
        <v>0</v>
      </c>
      <c r="AN436">
        <v>0</v>
      </c>
      <c r="AO436">
        <v>0</v>
      </c>
      <c r="AP436">
        <v>1</v>
      </c>
      <c r="AQ436">
        <v>1</v>
      </c>
      <c r="AR436">
        <v>0</v>
      </c>
      <c r="AS436" t="s">
        <v>486</v>
      </c>
      <c r="AT436" t="s">
        <v>486</v>
      </c>
      <c r="AU436" t="s">
        <v>485</v>
      </c>
      <c r="AV436" t="s">
        <v>526</v>
      </c>
      <c r="AW436" t="s">
        <v>486</v>
      </c>
      <c r="AX436" t="s">
        <v>485</v>
      </c>
      <c r="AY436" t="s">
        <v>660</v>
      </c>
      <c r="AZ436">
        <v>6</v>
      </c>
      <c r="BA436" t="s">
        <v>953</v>
      </c>
      <c r="BC436" t="s">
        <v>787</v>
      </c>
      <c r="BE436" t="s">
        <v>488</v>
      </c>
      <c r="GB436">
        <f>IF(Table1[[#This Row],[msna/Demographic_info/HH_members_group/total_m_c_muac]]=0,"",COUNTIF(Table1[[#This Row],[Grain or tubers e.g. bread, rice, noodles, bulger, frikeh, kaak, pasta, andoumeh, manakish, thick grain-based porridge, potatoes]:[Breastmilk]],"Yes"))</f>
        <v>0</v>
      </c>
      <c r="GC436" t="str">
        <f>IF(Table1[[#This Row],[Column1]]="","",IF(Table1[[#This Row],[Please select the assessment type:]]="Livelihood and Protection (MHPSS, CP, GBV)","",IF(Table1[[#This Row],[Column1]]&gt;4,"diverse","not diverse")))</f>
        <v/>
      </c>
      <c r="GH436" t="s">
        <v>5930</v>
      </c>
      <c r="GI436" t="b">
        <v>1</v>
      </c>
      <c r="GL436" t="b">
        <v>1</v>
      </c>
      <c r="GQ436" t="b">
        <v>1</v>
      </c>
      <c r="GU436" t="b">
        <v>1</v>
      </c>
      <c r="HA436" t="s">
        <v>1895</v>
      </c>
      <c r="HB436" t="b">
        <v>1</v>
      </c>
      <c r="HD436" t="b">
        <v>1</v>
      </c>
      <c r="HK436" t="b">
        <v>1</v>
      </c>
      <c r="HO436" t="s">
        <v>5931</v>
      </c>
      <c r="HP436" t="s">
        <v>5932</v>
      </c>
      <c r="HQ436" t="b">
        <v>1</v>
      </c>
      <c r="HW436" t="b">
        <v>1</v>
      </c>
      <c r="HY436" t="b">
        <v>1</v>
      </c>
      <c r="IC436" t="s">
        <v>619</v>
      </c>
      <c r="IE436" t="b">
        <v>1</v>
      </c>
      <c r="II436" t="b">
        <v>1</v>
      </c>
      <c r="IJ436" t="b">
        <v>1</v>
      </c>
      <c r="IK436" t="b">
        <v>1</v>
      </c>
      <c r="IL436" t="b">
        <v>1</v>
      </c>
      <c r="IP436" t="s">
        <v>706</v>
      </c>
      <c r="IS436" t="b">
        <v>1</v>
      </c>
      <c r="IZ436" t="s">
        <v>476</v>
      </c>
      <c r="JB436" t="s">
        <v>5933</v>
      </c>
      <c r="JF436" t="b">
        <v>1</v>
      </c>
      <c r="JI436" t="b">
        <v>1</v>
      </c>
      <c r="JJ436" t="b">
        <v>1</v>
      </c>
      <c r="JK436" t="b">
        <v>1</v>
      </c>
      <c r="JM436" t="b">
        <v>1</v>
      </c>
      <c r="JQ436" t="s">
        <v>476</v>
      </c>
      <c r="JR436" t="s">
        <v>5934</v>
      </c>
      <c r="JU436" t="b">
        <v>1</v>
      </c>
      <c r="JX436" t="b">
        <v>1</v>
      </c>
      <c r="JY436" t="b">
        <v>1</v>
      </c>
      <c r="KD436" t="s">
        <v>2028</v>
      </c>
      <c r="KJ436" t="b">
        <v>1</v>
      </c>
      <c r="KK436" t="b">
        <v>1</v>
      </c>
      <c r="KO436" t="s">
        <v>5901</v>
      </c>
      <c r="KP436" t="b">
        <v>1</v>
      </c>
      <c r="KR436" t="b">
        <v>1</v>
      </c>
      <c r="KU436" t="b">
        <v>1</v>
      </c>
      <c r="KY436" t="s">
        <v>645</v>
      </c>
      <c r="LA436" t="b">
        <v>1</v>
      </c>
      <c r="LE436" t="b">
        <v>1</v>
      </c>
      <c r="LH436" t="s">
        <v>500</v>
      </c>
      <c r="LI436" t="b">
        <v>1</v>
      </c>
      <c r="LR436" t="s">
        <v>5935</v>
      </c>
      <c r="LS436" t="b">
        <v>1</v>
      </c>
      <c r="LV436" t="b">
        <v>1</v>
      </c>
      <c r="MD436" t="b">
        <v>1</v>
      </c>
      <c r="ME436" t="b">
        <v>1</v>
      </c>
      <c r="MI436" t="s">
        <v>1048</v>
      </c>
      <c r="MO436" t="b">
        <v>1</v>
      </c>
      <c r="MP436" t="b">
        <v>1</v>
      </c>
      <c r="MT436" t="b">
        <v>1</v>
      </c>
      <c r="MY436" t="s">
        <v>1372</v>
      </c>
      <c r="MZ436" t="b">
        <v>1</v>
      </c>
      <c r="NE436" t="b">
        <v>1</v>
      </c>
      <c r="NK436" t="s">
        <v>777</v>
      </c>
      <c r="NN436" t="b">
        <v>1</v>
      </c>
      <c r="NV436" t="s">
        <v>476</v>
      </c>
      <c r="NX436" t="s">
        <v>510</v>
      </c>
      <c r="NZ436" t="s">
        <v>5936</v>
      </c>
      <c r="OC436" t="b">
        <v>1</v>
      </c>
      <c r="OD436" t="b">
        <v>1</v>
      </c>
      <c r="OE436" t="b">
        <v>1</v>
      </c>
      <c r="OF436" t="b">
        <v>1</v>
      </c>
      <c r="OL436" t="s">
        <v>2964</v>
      </c>
      <c r="OM436" t="b">
        <v>1</v>
      </c>
      <c r="OR436" t="b">
        <v>1</v>
      </c>
      <c r="OW436" t="s">
        <v>562</v>
      </c>
      <c r="PA436" t="b">
        <v>1</v>
      </c>
      <c r="PL436">
        <v>400</v>
      </c>
      <c r="PM436">
        <v>1000</v>
      </c>
      <c r="PN436" t="s">
        <v>563</v>
      </c>
      <c r="PS436" t="b">
        <v>1</v>
      </c>
      <c r="QF436" t="s">
        <v>510</v>
      </c>
      <c r="QP436" t="s">
        <v>510</v>
      </c>
      <c r="QR436" t="s">
        <v>510</v>
      </c>
      <c r="RC436" t="s">
        <v>511</v>
      </c>
      <c r="RE436" t="s">
        <v>510</v>
      </c>
      <c r="RG436" t="s">
        <v>5937</v>
      </c>
      <c r="RH436" t="s">
        <v>833</v>
      </c>
      <c r="RI436" t="b">
        <v>1</v>
      </c>
      <c r="RN436" t="b">
        <v>1</v>
      </c>
      <c r="RR436" t="s">
        <v>589</v>
      </c>
      <c r="RW436" t="b">
        <v>1</v>
      </c>
      <c r="SA436" t="s">
        <v>890</v>
      </c>
      <c r="SB436" t="s">
        <v>5938</v>
      </c>
      <c r="SC436">
        <v>92483051</v>
      </c>
      <c r="SD436" t="s">
        <v>5939</v>
      </c>
      <c r="SE436" s="2">
        <v>44602.631701388891</v>
      </c>
      <c r="SF436">
        <v>435</v>
      </c>
      <c r="SH436">
        <v>-1</v>
      </c>
      <c r="SK436" t="s">
        <v>518</v>
      </c>
      <c r="SL436">
        <v>415</v>
      </c>
      <c r="SM436" t="s">
        <v>983</v>
      </c>
      <c r="SN436">
        <v>648550</v>
      </c>
    </row>
    <row r="437" spans="1:508" hidden="1" x14ac:dyDescent="0.25">
      <c r="A437" t="s">
        <v>5940</v>
      </c>
      <c r="B437" t="s">
        <v>5941</v>
      </c>
      <c r="C437" t="s">
        <v>470</v>
      </c>
      <c r="D437" t="s">
        <v>5758</v>
      </c>
      <c r="E437" t="s">
        <v>950</v>
      </c>
      <c r="G437" s="1">
        <v>44602</v>
      </c>
      <c r="H437" t="s">
        <v>1302</v>
      </c>
      <c r="I437" t="s">
        <v>475</v>
      </c>
      <c r="J437" t="s">
        <v>476</v>
      </c>
      <c r="K437" t="s">
        <v>477</v>
      </c>
      <c r="L437" s="1">
        <v>42410</v>
      </c>
      <c r="M437" t="s">
        <v>478</v>
      </c>
      <c r="O437" t="s">
        <v>479</v>
      </c>
      <c r="P437" t="s">
        <v>548</v>
      </c>
      <c r="Q437" t="s">
        <v>573</v>
      </c>
      <c r="R437" t="s">
        <v>479</v>
      </c>
      <c r="S437" t="s">
        <v>482</v>
      </c>
      <c r="T437" t="b">
        <v>1</v>
      </c>
      <c r="AA437" t="s">
        <v>483</v>
      </c>
      <c r="AB437" t="s">
        <v>594</v>
      </c>
      <c r="AC437">
        <v>0</v>
      </c>
      <c r="AD437">
        <v>0</v>
      </c>
      <c r="AE437">
        <v>0</v>
      </c>
      <c r="AF437">
        <v>0</v>
      </c>
      <c r="AG437">
        <v>1</v>
      </c>
      <c r="AH437">
        <v>1</v>
      </c>
      <c r="AI437">
        <v>0</v>
      </c>
      <c r="AJ437" t="s">
        <v>486</v>
      </c>
      <c r="AK437" t="s">
        <v>486</v>
      </c>
      <c r="AL437" t="s">
        <v>485</v>
      </c>
      <c r="AM437">
        <v>0</v>
      </c>
      <c r="AN437">
        <v>0</v>
      </c>
      <c r="AO437">
        <v>1</v>
      </c>
      <c r="AP437">
        <v>0</v>
      </c>
      <c r="AQ437">
        <v>1</v>
      </c>
      <c r="AR437">
        <v>0</v>
      </c>
      <c r="AS437" t="s">
        <v>486</v>
      </c>
      <c r="AT437" t="s">
        <v>486</v>
      </c>
      <c r="AU437" t="s">
        <v>485</v>
      </c>
      <c r="AV437" t="s">
        <v>485</v>
      </c>
      <c r="AW437" t="s">
        <v>470</v>
      </c>
      <c r="AX437" t="s">
        <v>485</v>
      </c>
      <c r="AY437" t="s">
        <v>526</v>
      </c>
      <c r="AZ437">
        <v>4</v>
      </c>
      <c r="BA437" t="s">
        <v>787</v>
      </c>
      <c r="BC437" t="s">
        <v>953</v>
      </c>
      <c r="BE437" t="s">
        <v>1034</v>
      </c>
      <c r="GB437">
        <f>IF(Table1[[#This Row],[msna/Demographic_info/HH_members_group/total_m_c_muac]]=0,"",COUNTIF(Table1[[#This Row],[Grain or tubers e.g. bread, rice, noodles, bulger, frikeh, kaak, pasta, andoumeh, manakish, thick grain-based porridge, potatoes]:[Breastmilk]],"Yes"))</f>
        <v>0</v>
      </c>
      <c r="GC437" t="str">
        <f>IF(Table1[[#This Row],[Column1]]="","",IF(Table1[[#This Row],[Please select the assessment type:]]="Livelihood and Protection (MHPSS, CP, GBV)","",IF(Table1[[#This Row],[Column1]]&gt;4,"diverse","not diverse")))</f>
        <v/>
      </c>
      <c r="GH437" t="s">
        <v>2497</v>
      </c>
      <c r="GN437" t="b">
        <v>1</v>
      </c>
      <c r="GT437" t="b">
        <v>1</v>
      </c>
      <c r="HA437" t="s">
        <v>492</v>
      </c>
      <c r="HB437" t="b">
        <v>1</v>
      </c>
      <c r="HO437" t="s">
        <v>5942</v>
      </c>
      <c r="HP437" t="s">
        <v>4300</v>
      </c>
      <c r="HQ437" t="b">
        <v>1</v>
      </c>
      <c r="HR437" t="b">
        <v>1</v>
      </c>
      <c r="HT437" t="b">
        <v>1</v>
      </c>
      <c r="HU437" t="b">
        <v>1</v>
      </c>
      <c r="IC437" t="s">
        <v>5943</v>
      </c>
      <c r="IF437" t="b">
        <v>1</v>
      </c>
      <c r="IH437" t="b">
        <v>1</v>
      </c>
      <c r="II437" t="b">
        <v>1</v>
      </c>
      <c r="IP437" t="s">
        <v>496</v>
      </c>
      <c r="IV437" t="b">
        <v>1</v>
      </c>
      <c r="IZ437" t="s">
        <v>476</v>
      </c>
      <c r="JB437" t="s">
        <v>5944</v>
      </c>
      <c r="JC437" t="b">
        <v>1</v>
      </c>
      <c r="JH437" t="b">
        <v>1</v>
      </c>
      <c r="JI437" t="b">
        <v>1</v>
      </c>
      <c r="JJ437" t="b">
        <v>1</v>
      </c>
      <c r="JM437" t="b">
        <v>1</v>
      </c>
      <c r="JQ437" t="s">
        <v>510</v>
      </c>
      <c r="JR437" t="s">
        <v>791</v>
      </c>
      <c r="JS437" t="b">
        <v>1</v>
      </c>
      <c r="JX437" t="b">
        <v>1</v>
      </c>
      <c r="KD437" t="s">
        <v>5945</v>
      </c>
      <c r="KE437" t="b">
        <v>1</v>
      </c>
      <c r="KH437" t="b">
        <v>1</v>
      </c>
      <c r="KJ437" t="b">
        <v>1</v>
      </c>
      <c r="KO437" t="s">
        <v>5946</v>
      </c>
      <c r="KP437" t="b">
        <v>1</v>
      </c>
      <c r="KQ437" t="b">
        <v>1</v>
      </c>
      <c r="KT437" t="b">
        <v>1</v>
      </c>
      <c r="KU437" t="b">
        <v>1</v>
      </c>
      <c r="KY437" t="s">
        <v>1092</v>
      </c>
      <c r="KZ437" t="b">
        <v>1</v>
      </c>
      <c r="LA437" t="b">
        <v>1</v>
      </c>
      <c r="LH437" t="s">
        <v>500</v>
      </c>
      <c r="LI437" t="b">
        <v>1</v>
      </c>
      <c r="LR437" t="s">
        <v>5761</v>
      </c>
      <c r="LT437" t="b">
        <v>1</v>
      </c>
      <c r="LU437" t="b">
        <v>1</v>
      </c>
      <c r="LY437" t="b">
        <v>1</v>
      </c>
      <c r="MA437" t="b">
        <v>1</v>
      </c>
      <c r="MI437" t="s">
        <v>1604</v>
      </c>
      <c r="MO437" t="b">
        <v>1</v>
      </c>
      <c r="MP437" t="b">
        <v>1</v>
      </c>
      <c r="MR437" t="b">
        <v>1</v>
      </c>
      <c r="MY437" t="s">
        <v>1277</v>
      </c>
      <c r="NC437" t="b">
        <v>1</v>
      </c>
      <c r="ND437" t="b">
        <v>1</v>
      </c>
      <c r="NE437" t="b">
        <v>1</v>
      </c>
      <c r="NK437" t="s">
        <v>924</v>
      </c>
      <c r="NL437" t="b">
        <v>1</v>
      </c>
      <c r="NV437" t="s">
        <v>476</v>
      </c>
      <c r="NX437" t="s">
        <v>510</v>
      </c>
      <c r="NZ437" t="s">
        <v>1873</v>
      </c>
      <c r="OB437" t="b">
        <v>1</v>
      </c>
      <c r="OC437" t="b">
        <v>1</v>
      </c>
      <c r="OL437" t="s">
        <v>3195</v>
      </c>
      <c r="OO437" t="b">
        <v>1</v>
      </c>
      <c r="OQ437" t="b">
        <v>1</v>
      </c>
      <c r="OW437" t="s">
        <v>780</v>
      </c>
      <c r="PC437" t="b">
        <v>1</v>
      </c>
      <c r="PF437" t="b">
        <v>1</v>
      </c>
      <c r="PL437">
        <v>2000</v>
      </c>
      <c r="PM437">
        <v>2000</v>
      </c>
      <c r="PN437" t="s">
        <v>1478</v>
      </c>
      <c r="PT437" t="b">
        <v>1</v>
      </c>
      <c r="QF437" t="s">
        <v>510</v>
      </c>
      <c r="QP437" t="s">
        <v>510</v>
      </c>
      <c r="QR437" t="s">
        <v>510</v>
      </c>
      <c r="RC437" t="s">
        <v>511</v>
      </c>
      <c r="RE437" t="s">
        <v>510</v>
      </c>
      <c r="RG437" t="s">
        <v>5947</v>
      </c>
      <c r="RH437" t="s">
        <v>1098</v>
      </c>
      <c r="RI437" t="b">
        <v>1</v>
      </c>
      <c r="RR437" t="s">
        <v>514</v>
      </c>
      <c r="RS437" t="b">
        <v>1</v>
      </c>
      <c r="SA437" t="s">
        <v>890</v>
      </c>
      <c r="SB437" t="s">
        <v>5948</v>
      </c>
      <c r="SC437">
        <v>92483177</v>
      </c>
      <c r="SD437" t="s">
        <v>5949</v>
      </c>
      <c r="SE437" s="2">
        <v>44602.632893518523</v>
      </c>
      <c r="SF437">
        <v>436</v>
      </c>
      <c r="SH437">
        <v>-1</v>
      </c>
      <c r="SK437" t="s">
        <v>518</v>
      </c>
      <c r="SL437">
        <v>661</v>
      </c>
      <c r="SM437" t="s">
        <v>983</v>
      </c>
      <c r="SN437">
        <v>648550</v>
      </c>
    </row>
    <row r="438" spans="1:508" hidden="1" x14ac:dyDescent="0.25">
      <c r="A438" t="s">
        <v>5950</v>
      </c>
      <c r="B438" t="s">
        <v>5951</v>
      </c>
      <c r="D438" t="s">
        <v>5952</v>
      </c>
      <c r="E438" t="s">
        <v>950</v>
      </c>
      <c r="G438" s="1">
        <v>44602</v>
      </c>
      <c r="H438" t="s">
        <v>1302</v>
      </c>
      <c r="I438" t="s">
        <v>475</v>
      </c>
      <c r="J438" t="s">
        <v>476</v>
      </c>
      <c r="K438" t="s">
        <v>477</v>
      </c>
      <c r="L438" s="1">
        <v>43409</v>
      </c>
      <c r="M438" t="s">
        <v>1012</v>
      </c>
      <c r="O438" t="s">
        <v>572</v>
      </c>
      <c r="P438" t="s">
        <v>480</v>
      </c>
      <c r="Q438" t="s">
        <v>481</v>
      </c>
      <c r="R438" t="s">
        <v>479</v>
      </c>
      <c r="S438" t="s">
        <v>482</v>
      </c>
      <c r="T438" t="b">
        <v>1</v>
      </c>
      <c r="AA438" t="s">
        <v>483</v>
      </c>
      <c r="AB438" t="s">
        <v>878</v>
      </c>
      <c r="AC438">
        <v>0</v>
      </c>
      <c r="AD438">
        <v>0</v>
      </c>
      <c r="AE438">
        <v>1</v>
      </c>
      <c r="AF438">
        <v>1</v>
      </c>
      <c r="AG438">
        <v>0</v>
      </c>
      <c r="AH438">
        <v>1</v>
      </c>
      <c r="AI438">
        <v>0</v>
      </c>
      <c r="AJ438" t="s">
        <v>485</v>
      </c>
      <c r="AK438" t="s">
        <v>486</v>
      </c>
      <c r="AL438" t="s">
        <v>487</v>
      </c>
      <c r="AM438">
        <v>0</v>
      </c>
      <c r="AN438">
        <v>0</v>
      </c>
      <c r="AO438">
        <v>1</v>
      </c>
      <c r="AP438">
        <v>0</v>
      </c>
      <c r="AQ438">
        <v>2</v>
      </c>
      <c r="AR438">
        <v>0</v>
      </c>
      <c r="AS438" t="s">
        <v>486</v>
      </c>
      <c r="AT438" t="s">
        <v>485</v>
      </c>
      <c r="AU438" t="s">
        <v>487</v>
      </c>
      <c r="AV438" t="s">
        <v>487</v>
      </c>
      <c r="AW438" t="s">
        <v>486</v>
      </c>
      <c r="AX438" t="s">
        <v>487</v>
      </c>
      <c r="AY438" t="s">
        <v>660</v>
      </c>
      <c r="AZ438">
        <v>6</v>
      </c>
      <c r="BA438" t="s">
        <v>953</v>
      </c>
      <c r="BC438" t="s">
        <v>787</v>
      </c>
      <c r="BE438" t="s">
        <v>986</v>
      </c>
      <c r="GB438">
        <f>IF(Table1[[#This Row],[msna/Demographic_info/HH_members_group/total_m_c_muac]]=0,"",COUNTIF(Table1[[#This Row],[Grain or tubers e.g. bread, rice, noodles, bulger, frikeh, kaak, pasta, andoumeh, manakish, thick grain-based porridge, potatoes]:[Breastmilk]],"Yes"))</f>
        <v>0</v>
      </c>
      <c r="GC438" t="str">
        <f>IF(Table1[[#This Row],[Column1]]="","",IF(Table1[[#This Row],[Please select the assessment type:]]="Livelihood and Protection (MHPSS, CP, GBV)","",IF(Table1[[#This Row],[Column1]]&gt;4,"diverse","not diverse")))</f>
        <v/>
      </c>
      <c r="GH438" t="s">
        <v>5953</v>
      </c>
      <c r="GJ438" t="b">
        <v>1</v>
      </c>
      <c r="GK438" t="b">
        <v>1</v>
      </c>
      <c r="GL438" t="b">
        <v>1</v>
      </c>
      <c r="GM438" t="b">
        <v>1</v>
      </c>
      <c r="GU438" t="b">
        <v>1</v>
      </c>
      <c r="HA438" t="s">
        <v>5954</v>
      </c>
      <c r="HB438" t="b">
        <v>1</v>
      </c>
      <c r="HC438" t="b">
        <v>1</v>
      </c>
      <c r="HI438" t="b">
        <v>1</v>
      </c>
      <c r="HO438" t="s">
        <v>5955</v>
      </c>
      <c r="HP438" t="s">
        <v>822</v>
      </c>
      <c r="HQ438" t="b">
        <v>1</v>
      </c>
      <c r="HT438" t="b">
        <v>1</v>
      </c>
      <c r="IC438" t="s">
        <v>1242</v>
      </c>
      <c r="ID438" t="b">
        <v>1</v>
      </c>
      <c r="IE438" t="b">
        <v>1</v>
      </c>
      <c r="IP438" t="s">
        <v>824</v>
      </c>
      <c r="IR438" t="b">
        <v>1</v>
      </c>
      <c r="IZ438" t="s">
        <v>476</v>
      </c>
      <c r="JB438" t="s">
        <v>1293</v>
      </c>
      <c r="JC438" t="b">
        <v>1</v>
      </c>
      <c r="JQ438" t="s">
        <v>510</v>
      </c>
      <c r="JR438" t="s">
        <v>772</v>
      </c>
      <c r="JS438" t="b">
        <v>1</v>
      </c>
      <c r="KD438" t="s">
        <v>772</v>
      </c>
      <c r="KE438" t="b">
        <v>1</v>
      </c>
      <c r="KO438" t="s">
        <v>390</v>
      </c>
      <c r="KV438" t="b">
        <v>1</v>
      </c>
      <c r="KX438" t="s">
        <v>5956</v>
      </c>
      <c r="KY438" t="s">
        <v>390</v>
      </c>
      <c r="LF438" t="b">
        <v>1</v>
      </c>
      <c r="LG438" t="s">
        <v>5957</v>
      </c>
      <c r="LH438" t="s">
        <v>646</v>
      </c>
      <c r="LI438" t="b">
        <v>1</v>
      </c>
      <c r="LJ438" t="b">
        <v>1</v>
      </c>
      <c r="LR438" t="s">
        <v>5958</v>
      </c>
      <c r="LT438" t="b">
        <v>1</v>
      </c>
      <c r="LU438" t="b">
        <v>1</v>
      </c>
      <c r="LV438" t="b">
        <v>1</v>
      </c>
      <c r="LW438" t="b">
        <v>1</v>
      </c>
      <c r="MC438" t="b">
        <v>1</v>
      </c>
      <c r="MD438" t="b">
        <v>1</v>
      </c>
      <c r="ME438" t="b">
        <v>1</v>
      </c>
      <c r="MI438" t="s">
        <v>1462</v>
      </c>
      <c r="MN438" t="b">
        <v>1</v>
      </c>
      <c r="MO438" t="b">
        <v>1</v>
      </c>
      <c r="MY438" t="s">
        <v>1023</v>
      </c>
      <c r="NH438" t="b">
        <v>1</v>
      </c>
      <c r="NK438" t="s">
        <v>755</v>
      </c>
      <c r="NL438" t="b">
        <v>1</v>
      </c>
      <c r="NN438" t="b">
        <v>1</v>
      </c>
      <c r="NV438" t="s">
        <v>510</v>
      </c>
      <c r="NW438" t="s">
        <v>5959</v>
      </c>
      <c r="NX438" t="s">
        <v>510</v>
      </c>
      <c r="NZ438" t="s">
        <v>5960</v>
      </c>
      <c r="OA438" t="b">
        <v>1</v>
      </c>
      <c r="OB438" t="b">
        <v>1</v>
      </c>
      <c r="OC438" t="b">
        <v>1</v>
      </c>
      <c r="OD438" t="b">
        <v>1</v>
      </c>
      <c r="OE438" t="b">
        <v>1</v>
      </c>
      <c r="OF438" t="b">
        <v>1</v>
      </c>
      <c r="OG438" t="b">
        <v>1</v>
      </c>
      <c r="OL438" t="s">
        <v>1395</v>
      </c>
      <c r="OO438" t="b">
        <v>1</v>
      </c>
      <c r="OW438" t="s">
        <v>1784</v>
      </c>
      <c r="PA438" t="b">
        <v>1</v>
      </c>
      <c r="PF438" t="b">
        <v>1</v>
      </c>
      <c r="PG438" t="b">
        <v>1</v>
      </c>
      <c r="PL438">
        <v>400</v>
      </c>
      <c r="PM438">
        <v>1500</v>
      </c>
      <c r="PN438" t="s">
        <v>1844</v>
      </c>
      <c r="PO438" t="b">
        <v>1</v>
      </c>
      <c r="PP438" t="b">
        <v>1</v>
      </c>
      <c r="PS438" t="b">
        <v>1</v>
      </c>
      <c r="QF438" t="s">
        <v>510</v>
      </c>
      <c r="QP438" t="s">
        <v>510</v>
      </c>
      <c r="QR438" t="s">
        <v>510</v>
      </c>
      <c r="RC438" t="s">
        <v>511</v>
      </c>
      <c r="RE438" t="s">
        <v>510</v>
      </c>
      <c r="RG438" t="s">
        <v>5961</v>
      </c>
      <c r="RH438" t="s">
        <v>814</v>
      </c>
      <c r="RI438" t="b">
        <v>1</v>
      </c>
      <c r="RL438" t="b">
        <v>1</v>
      </c>
      <c r="RR438" t="s">
        <v>514</v>
      </c>
      <c r="RS438" t="b">
        <v>1</v>
      </c>
      <c r="SA438" t="s">
        <v>543</v>
      </c>
      <c r="SB438" t="s">
        <v>5962</v>
      </c>
      <c r="SC438">
        <v>92484527</v>
      </c>
      <c r="SD438" t="s">
        <v>5963</v>
      </c>
      <c r="SE438" s="2">
        <v>44602.646261574067</v>
      </c>
      <c r="SF438">
        <v>437</v>
      </c>
      <c r="SH438">
        <v>-1</v>
      </c>
      <c r="SK438" t="s">
        <v>518</v>
      </c>
      <c r="SL438">
        <v>621</v>
      </c>
      <c r="SM438" t="s">
        <v>983</v>
      </c>
      <c r="SN438">
        <v>648550</v>
      </c>
    </row>
    <row r="439" spans="1:508" hidden="1" x14ac:dyDescent="0.25">
      <c r="A439" t="s">
        <v>5964</v>
      </c>
      <c r="B439" t="s">
        <v>5965</v>
      </c>
      <c r="C439" t="s">
        <v>470</v>
      </c>
      <c r="D439" t="s">
        <v>5966</v>
      </c>
      <c r="E439" t="s">
        <v>950</v>
      </c>
      <c r="G439" s="1">
        <v>44602</v>
      </c>
      <c r="H439" t="s">
        <v>5967</v>
      </c>
      <c r="I439" t="s">
        <v>952</v>
      </c>
      <c r="J439" t="s">
        <v>476</v>
      </c>
      <c r="K439" t="s">
        <v>522</v>
      </c>
      <c r="M439" t="s">
        <v>478</v>
      </c>
      <c r="O439" t="s">
        <v>479</v>
      </c>
      <c r="P439" t="s">
        <v>480</v>
      </c>
      <c r="Q439" t="s">
        <v>573</v>
      </c>
      <c r="R439" t="s">
        <v>479</v>
      </c>
      <c r="S439" t="s">
        <v>482</v>
      </c>
      <c r="T439" t="b">
        <v>1</v>
      </c>
      <c r="AA439" t="s">
        <v>483</v>
      </c>
      <c r="AB439" t="s">
        <v>484</v>
      </c>
      <c r="AC439">
        <v>1</v>
      </c>
      <c r="AD439">
        <v>1</v>
      </c>
      <c r="AE439">
        <v>0</v>
      </c>
      <c r="AF439">
        <v>0</v>
      </c>
      <c r="AG439">
        <v>0</v>
      </c>
      <c r="AH439">
        <v>1</v>
      </c>
      <c r="AI439">
        <v>0</v>
      </c>
      <c r="AJ439" t="s">
        <v>486</v>
      </c>
      <c r="AK439" t="s">
        <v>486</v>
      </c>
      <c r="AL439" t="s">
        <v>485</v>
      </c>
      <c r="AM439">
        <v>0</v>
      </c>
      <c r="AN439">
        <v>1</v>
      </c>
      <c r="AO439">
        <v>0</v>
      </c>
      <c r="AP439">
        <v>0</v>
      </c>
      <c r="AQ439">
        <v>1</v>
      </c>
      <c r="AR439">
        <v>0</v>
      </c>
      <c r="AS439" t="s">
        <v>486</v>
      </c>
      <c r="AT439" t="s">
        <v>486</v>
      </c>
      <c r="AU439" t="s">
        <v>485</v>
      </c>
      <c r="AV439" t="s">
        <v>485</v>
      </c>
      <c r="AW439" t="s">
        <v>486</v>
      </c>
      <c r="AX439" t="s">
        <v>485</v>
      </c>
      <c r="AY439" t="s">
        <v>526</v>
      </c>
      <c r="AZ439">
        <v>4</v>
      </c>
      <c r="BA439" t="s">
        <v>1340</v>
      </c>
      <c r="BC439" t="s">
        <v>954</v>
      </c>
      <c r="BE439" t="s">
        <v>489</v>
      </c>
      <c r="BG439" t="s">
        <v>2120</v>
      </c>
      <c r="BK439" t="b">
        <v>1</v>
      </c>
      <c r="BQ439">
        <v>1000</v>
      </c>
      <c r="BR439" t="s">
        <v>1013</v>
      </c>
      <c r="BS439" t="s">
        <v>510</v>
      </c>
      <c r="CV439" t="s">
        <v>2378</v>
      </c>
      <c r="CW439" t="b">
        <v>0</v>
      </c>
      <c r="CX439" t="b">
        <v>1</v>
      </c>
      <c r="CY439" t="b">
        <v>1</v>
      </c>
      <c r="CZ439" t="b">
        <v>1</v>
      </c>
      <c r="DA439" t="b">
        <v>1</v>
      </c>
      <c r="DB439" t="b">
        <v>0</v>
      </c>
      <c r="DC439" t="b">
        <v>0</v>
      </c>
      <c r="DL439">
        <v>1</v>
      </c>
      <c r="DP439" t="s">
        <v>510</v>
      </c>
      <c r="DQ439" t="s">
        <v>1614</v>
      </c>
      <c r="DR439" t="b">
        <v>1</v>
      </c>
      <c r="DT439" t="b">
        <v>1</v>
      </c>
      <c r="EC439" t="s">
        <v>510</v>
      </c>
      <c r="ED439" t="s">
        <v>959</v>
      </c>
      <c r="EJ439" t="b">
        <v>1</v>
      </c>
      <c r="EK439" t="b">
        <v>1</v>
      </c>
      <c r="EP439" t="s">
        <v>510</v>
      </c>
      <c r="EQ439" t="s">
        <v>3565</v>
      </c>
      <c r="ES439" t="b">
        <v>1</v>
      </c>
      <c r="EU439" t="b">
        <v>1</v>
      </c>
      <c r="FA439" t="s">
        <v>510</v>
      </c>
      <c r="FB439" t="s">
        <v>510</v>
      </c>
      <c r="FC439" t="s">
        <v>476</v>
      </c>
      <c r="FD439" t="s">
        <v>476</v>
      </c>
      <c r="FE439" t="s">
        <v>510</v>
      </c>
      <c r="FF439" t="s">
        <v>510</v>
      </c>
      <c r="FG439" t="s">
        <v>476</v>
      </c>
      <c r="FH439" t="s">
        <v>510</v>
      </c>
      <c r="FI439" t="s">
        <v>476</v>
      </c>
      <c r="FJ439" t="s">
        <v>476</v>
      </c>
      <c r="FK439" t="s">
        <v>476</v>
      </c>
      <c r="FL439" t="s">
        <v>510</v>
      </c>
      <c r="FN439" t="s">
        <v>476</v>
      </c>
      <c r="FO439" t="s">
        <v>510</v>
      </c>
      <c r="FP439" t="s">
        <v>510</v>
      </c>
      <c r="FQ439" t="s">
        <v>510</v>
      </c>
      <c r="FR439" t="s">
        <v>476</v>
      </c>
      <c r="FS439" t="s">
        <v>476</v>
      </c>
      <c r="FT439" t="s">
        <v>510</v>
      </c>
      <c r="FU439" t="s">
        <v>476</v>
      </c>
      <c r="FV439" t="s">
        <v>510</v>
      </c>
      <c r="FW439" t="s">
        <v>476</v>
      </c>
      <c r="FX439" t="s">
        <v>476</v>
      </c>
      <c r="FY439" t="s">
        <v>510</v>
      </c>
      <c r="FZ439" t="s">
        <v>476</v>
      </c>
      <c r="GA439" t="s">
        <v>476</v>
      </c>
      <c r="GB439">
        <f>IF(Table1[[#This Row],[msna/Demographic_info/HH_members_group/total_m_c_muac]]=0,"",COUNTIF(Table1[[#This Row],[Grain or tubers e.g. bread, rice, noodles, bulger, frikeh, kaak, pasta, andoumeh, manakish, thick grain-based porridge, potatoes]:[Breastmilk]],"Yes"))</f>
        <v>8</v>
      </c>
      <c r="GC439" t="str">
        <f>IF(Table1[[#This Row],[Column1]]="","",IF(Table1[[#This Row],[Please select the assessment type:]]="Livelihood and Protection (MHPSS, CP, GBV)","",IF(Table1[[#This Row],[Column1]]&gt;4,"diverse","not diverse")))</f>
        <v>diverse</v>
      </c>
      <c r="GD439">
        <v>1</v>
      </c>
      <c r="GE439" t="s">
        <v>486</v>
      </c>
      <c r="GF439">
        <v>1</v>
      </c>
      <c r="GG439" t="s">
        <v>486</v>
      </c>
      <c r="GH439" t="s">
        <v>5968</v>
      </c>
      <c r="GJ439" t="b">
        <v>1</v>
      </c>
      <c r="GM439" t="b">
        <v>1</v>
      </c>
      <c r="GS439" t="b">
        <v>1</v>
      </c>
      <c r="GT439" t="b">
        <v>1</v>
      </c>
      <c r="GU439" t="b">
        <v>1</v>
      </c>
      <c r="GV439" t="b">
        <v>1</v>
      </c>
      <c r="HA439" t="s">
        <v>1142</v>
      </c>
      <c r="HC439" t="b">
        <v>1</v>
      </c>
      <c r="HO439" t="s">
        <v>5969</v>
      </c>
      <c r="HP439" t="s">
        <v>768</v>
      </c>
      <c r="HQ439" t="b">
        <v>1</v>
      </c>
      <c r="IC439" t="s">
        <v>1242</v>
      </c>
      <c r="ID439" t="b">
        <v>1</v>
      </c>
      <c r="IE439" t="b">
        <v>1</v>
      </c>
      <c r="IP439" t="s">
        <v>824</v>
      </c>
      <c r="IR439" t="b">
        <v>1</v>
      </c>
      <c r="IZ439" t="s">
        <v>510</v>
      </c>
      <c r="JA439" t="s">
        <v>5970</v>
      </c>
      <c r="JB439" t="s">
        <v>788</v>
      </c>
      <c r="JO439" t="b">
        <v>1</v>
      </c>
      <c r="JQ439" t="s">
        <v>510</v>
      </c>
      <c r="JR439" t="s">
        <v>4611</v>
      </c>
      <c r="JU439" t="b">
        <v>1</v>
      </c>
      <c r="JZ439" t="b">
        <v>1</v>
      </c>
      <c r="KD439" t="s">
        <v>826</v>
      </c>
      <c r="KE439" t="b">
        <v>1</v>
      </c>
      <c r="KI439" t="b">
        <v>1</v>
      </c>
      <c r="KO439" t="s">
        <v>554</v>
      </c>
      <c r="KW439" t="b">
        <v>1</v>
      </c>
      <c r="LH439" t="s">
        <v>5971</v>
      </c>
      <c r="LK439" t="b">
        <v>1</v>
      </c>
      <c r="LL439" t="b">
        <v>1</v>
      </c>
      <c r="LN439" t="b">
        <v>1</v>
      </c>
      <c r="LR439" t="s">
        <v>5972</v>
      </c>
      <c r="LT439" t="b">
        <v>1</v>
      </c>
      <c r="LU439" t="b">
        <v>1</v>
      </c>
      <c r="LW439" t="b">
        <v>1</v>
      </c>
      <c r="LY439" t="b">
        <v>1</v>
      </c>
      <c r="MA439" t="b">
        <v>1</v>
      </c>
      <c r="MC439" t="b">
        <v>1</v>
      </c>
      <c r="ME439" t="b">
        <v>1</v>
      </c>
      <c r="MI439" t="s">
        <v>1420</v>
      </c>
      <c r="MN439" t="b">
        <v>1</v>
      </c>
      <c r="MY439" t="s">
        <v>1605</v>
      </c>
      <c r="MZ439" t="b">
        <v>1</v>
      </c>
      <c r="NA439" t="b">
        <v>1</v>
      </c>
      <c r="NB439" t="b">
        <v>1</v>
      </c>
      <c r="NK439" t="s">
        <v>973</v>
      </c>
      <c r="NQ439" t="b">
        <v>1</v>
      </c>
      <c r="NV439" t="s">
        <v>505</v>
      </c>
      <c r="NX439" t="s">
        <v>505</v>
      </c>
      <c r="NZ439" t="s">
        <v>1674</v>
      </c>
      <c r="OA439" t="b">
        <v>1</v>
      </c>
      <c r="OB439" t="b">
        <v>1</v>
      </c>
      <c r="OC439" t="b">
        <v>1</v>
      </c>
      <c r="OD439" t="b">
        <v>1</v>
      </c>
      <c r="OE439" t="b">
        <v>1</v>
      </c>
      <c r="OF439" t="b">
        <v>1</v>
      </c>
      <c r="OL439" t="s">
        <v>3902</v>
      </c>
      <c r="OM439" t="b">
        <v>1</v>
      </c>
      <c r="ON439" t="b">
        <v>1</v>
      </c>
      <c r="OO439" t="b">
        <v>1</v>
      </c>
      <c r="OP439" t="b">
        <v>1</v>
      </c>
      <c r="OW439" t="s">
        <v>2153</v>
      </c>
      <c r="PA439" t="b">
        <v>1</v>
      </c>
      <c r="PC439" t="b">
        <v>1</v>
      </c>
      <c r="PL439">
        <v>700</v>
      </c>
      <c r="PM439">
        <v>1600</v>
      </c>
      <c r="PN439" t="s">
        <v>563</v>
      </c>
      <c r="PS439" t="b">
        <v>1</v>
      </c>
      <c r="QF439" t="s">
        <v>510</v>
      </c>
      <c r="QP439" t="s">
        <v>510</v>
      </c>
      <c r="QR439" t="s">
        <v>510</v>
      </c>
      <c r="RC439" t="s">
        <v>673</v>
      </c>
      <c r="RE439" t="s">
        <v>510</v>
      </c>
      <c r="RG439" t="s">
        <v>5973</v>
      </c>
      <c r="RH439" t="s">
        <v>565</v>
      </c>
      <c r="RL439" t="b">
        <v>1</v>
      </c>
      <c r="RR439" t="s">
        <v>716</v>
      </c>
      <c r="RS439" t="b">
        <v>1</v>
      </c>
      <c r="RW439" t="b">
        <v>1</v>
      </c>
      <c r="SA439" t="s">
        <v>5974</v>
      </c>
      <c r="SB439" t="s">
        <v>5975</v>
      </c>
      <c r="SC439">
        <v>92484788</v>
      </c>
      <c r="SD439" t="s">
        <v>5976</v>
      </c>
      <c r="SE439" s="2">
        <v>44602.647916666669</v>
      </c>
      <c r="SF439">
        <v>438</v>
      </c>
      <c r="SH439">
        <v>-1</v>
      </c>
      <c r="SK439" t="s">
        <v>518</v>
      </c>
      <c r="SL439">
        <v>19807</v>
      </c>
      <c r="SM439" t="s">
        <v>983</v>
      </c>
      <c r="SN439">
        <v>648550</v>
      </c>
    </row>
    <row r="440" spans="1:508" hidden="1" x14ac:dyDescent="0.25">
      <c r="A440" t="s">
        <v>5977</v>
      </c>
      <c r="B440" t="s">
        <v>5978</v>
      </c>
      <c r="C440" t="s">
        <v>470</v>
      </c>
      <c r="D440" t="s">
        <v>5966</v>
      </c>
      <c r="E440" t="s">
        <v>950</v>
      </c>
      <c r="G440" s="1">
        <v>44602</v>
      </c>
      <c r="H440" t="s">
        <v>5967</v>
      </c>
      <c r="I440" t="s">
        <v>952</v>
      </c>
      <c r="J440" t="s">
        <v>476</v>
      </c>
      <c r="K440" t="s">
        <v>522</v>
      </c>
      <c r="M440" t="s">
        <v>478</v>
      </c>
      <c r="O440" t="s">
        <v>479</v>
      </c>
      <c r="P440" t="s">
        <v>523</v>
      </c>
      <c r="Q440" t="s">
        <v>573</v>
      </c>
      <c r="R440" t="s">
        <v>479</v>
      </c>
      <c r="S440" t="s">
        <v>482</v>
      </c>
      <c r="T440" t="b">
        <v>1</v>
      </c>
      <c r="AA440" t="s">
        <v>483</v>
      </c>
      <c r="AB440" t="s">
        <v>878</v>
      </c>
      <c r="AC440">
        <v>1</v>
      </c>
      <c r="AD440">
        <v>1</v>
      </c>
      <c r="AE440">
        <v>1</v>
      </c>
      <c r="AF440">
        <v>0</v>
      </c>
      <c r="AG440">
        <v>0</v>
      </c>
      <c r="AH440">
        <v>1</v>
      </c>
      <c r="AI440">
        <v>0</v>
      </c>
      <c r="AJ440" t="s">
        <v>485</v>
      </c>
      <c r="AK440" t="s">
        <v>486</v>
      </c>
      <c r="AL440" t="s">
        <v>487</v>
      </c>
      <c r="AM440">
        <v>0</v>
      </c>
      <c r="AN440">
        <v>1</v>
      </c>
      <c r="AO440">
        <v>0</v>
      </c>
      <c r="AP440">
        <v>0</v>
      </c>
      <c r="AQ440">
        <v>1</v>
      </c>
      <c r="AR440">
        <v>0</v>
      </c>
      <c r="AS440" t="s">
        <v>486</v>
      </c>
      <c r="AT440" t="s">
        <v>486</v>
      </c>
      <c r="AU440" t="s">
        <v>485</v>
      </c>
      <c r="AV440" t="s">
        <v>487</v>
      </c>
      <c r="AW440" t="s">
        <v>485</v>
      </c>
      <c r="AX440" t="s">
        <v>485</v>
      </c>
      <c r="AY440" t="s">
        <v>527</v>
      </c>
      <c r="AZ440">
        <v>5</v>
      </c>
      <c r="BA440" t="s">
        <v>953</v>
      </c>
      <c r="BC440" t="s">
        <v>803</v>
      </c>
      <c r="BE440" t="s">
        <v>1034</v>
      </c>
      <c r="BG440" t="s">
        <v>1745</v>
      </c>
      <c r="BN440" t="b">
        <v>1</v>
      </c>
      <c r="BR440" t="s">
        <v>956</v>
      </c>
      <c r="BS440" t="s">
        <v>476</v>
      </c>
      <c r="BT440" t="s">
        <v>987</v>
      </c>
      <c r="BU440" t="b">
        <v>1</v>
      </c>
      <c r="BV440" t="b">
        <v>0</v>
      </c>
      <c r="BW440" t="b">
        <v>0</v>
      </c>
      <c r="BX440" t="b">
        <v>1</v>
      </c>
      <c r="BY440" t="b">
        <v>0</v>
      </c>
      <c r="BZ440" t="b">
        <v>0</v>
      </c>
      <c r="CA440" t="b">
        <v>0</v>
      </c>
      <c r="CB440" t="b">
        <v>0</v>
      </c>
      <c r="CC440" t="b">
        <v>0</v>
      </c>
      <c r="CD440" t="b">
        <v>0</v>
      </c>
      <c r="CF440" t="s">
        <v>5979</v>
      </c>
      <c r="CG440" t="b">
        <v>0</v>
      </c>
      <c r="CH440" t="b">
        <v>1</v>
      </c>
      <c r="CI440" t="b">
        <v>0</v>
      </c>
      <c r="CJ440" t="b">
        <v>0</v>
      </c>
      <c r="CK440" t="b">
        <v>1</v>
      </c>
      <c r="CL440" t="b">
        <v>1</v>
      </c>
      <c r="CM440" t="b">
        <v>0</v>
      </c>
      <c r="CN440" t="b">
        <v>1</v>
      </c>
      <c r="CO440" t="b">
        <v>0</v>
      </c>
      <c r="CP440" t="b">
        <v>0</v>
      </c>
      <c r="CQ440" t="b">
        <v>0</v>
      </c>
      <c r="CR440" t="b">
        <v>0</v>
      </c>
      <c r="CS440" t="b">
        <v>0</v>
      </c>
      <c r="CT440" t="b">
        <v>0</v>
      </c>
      <c r="CV440" t="s">
        <v>5980</v>
      </c>
      <c r="CW440" t="b">
        <v>0</v>
      </c>
      <c r="CX440" t="b">
        <v>1</v>
      </c>
      <c r="CY440" t="b">
        <v>1</v>
      </c>
      <c r="CZ440" t="b">
        <v>1</v>
      </c>
      <c r="DA440" t="b">
        <v>1</v>
      </c>
      <c r="DB440" t="b">
        <v>0</v>
      </c>
      <c r="DC440" t="b">
        <v>0</v>
      </c>
      <c r="DF440">
        <v>1</v>
      </c>
      <c r="DP440" t="s">
        <v>476</v>
      </c>
      <c r="EC440" t="s">
        <v>510</v>
      </c>
      <c r="ED440" t="s">
        <v>4720</v>
      </c>
      <c r="EI440" t="b">
        <v>1</v>
      </c>
      <c r="EJ440" t="b">
        <v>1</v>
      </c>
      <c r="EK440" t="b">
        <v>1</v>
      </c>
      <c r="EP440" t="s">
        <v>510</v>
      </c>
      <c r="EQ440" t="s">
        <v>2791</v>
      </c>
      <c r="ER440" t="b">
        <v>1</v>
      </c>
      <c r="ES440" t="b">
        <v>1</v>
      </c>
      <c r="EU440" t="b">
        <v>1</v>
      </c>
      <c r="FA440" t="s">
        <v>476</v>
      </c>
      <c r="FB440" t="s">
        <v>510</v>
      </c>
      <c r="FC440" t="s">
        <v>476</v>
      </c>
      <c r="FD440" t="s">
        <v>510</v>
      </c>
      <c r="FE440" t="s">
        <v>510</v>
      </c>
      <c r="FF440" t="s">
        <v>510</v>
      </c>
      <c r="FG440" t="s">
        <v>476</v>
      </c>
      <c r="FH440" t="s">
        <v>476</v>
      </c>
      <c r="FI440" t="s">
        <v>476</v>
      </c>
      <c r="FJ440" t="s">
        <v>476</v>
      </c>
      <c r="FK440" t="s">
        <v>476</v>
      </c>
      <c r="FL440" t="s">
        <v>510</v>
      </c>
      <c r="FN440" t="s">
        <v>476</v>
      </c>
      <c r="FO440" t="s">
        <v>476</v>
      </c>
      <c r="FP440" t="s">
        <v>510</v>
      </c>
      <c r="FQ440" t="s">
        <v>476</v>
      </c>
      <c r="FR440" t="s">
        <v>476</v>
      </c>
      <c r="FS440" t="s">
        <v>476</v>
      </c>
      <c r="FT440" t="s">
        <v>476</v>
      </c>
      <c r="FU440" t="s">
        <v>476</v>
      </c>
      <c r="FV440" t="s">
        <v>510</v>
      </c>
      <c r="FW440" t="s">
        <v>476</v>
      </c>
      <c r="FX440" t="s">
        <v>476</v>
      </c>
      <c r="FY440" t="s">
        <v>510</v>
      </c>
      <c r="FZ440" t="s">
        <v>510</v>
      </c>
      <c r="GA440" t="s">
        <v>476</v>
      </c>
      <c r="GB440">
        <f>IF(Table1[[#This Row],[msna/Demographic_info/HH_members_group/total_m_c_muac]]=0,"",COUNTIF(Table1[[#This Row],[Grain or tubers e.g. bread, rice, noodles, bulger, frikeh, kaak, pasta, andoumeh, manakish, thick grain-based porridge, potatoes]:[Breastmilk]],"Yes"))</f>
        <v>10</v>
      </c>
      <c r="GC440" t="str">
        <f>IF(Table1[[#This Row],[Column1]]="","",IF(Table1[[#This Row],[Please select the assessment type:]]="Livelihood and Protection (MHPSS, CP, GBV)","",IF(Table1[[#This Row],[Column1]]&gt;4,"diverse","not diverse")))</f>
        <v>diverse</v>
      </c>
      <c r="GD440">
        <v>1</v>
      </c>
      <c r="GE440" t="s">
        <v>486</v>
      </c>
      <c r="GF440">
        <v>1</v>
      </c>
      <c r="GG440" t="s">
        <v>486</v>
      </c>
      <c r="GH440" t="s">
        <v>5981</v>
      </c>
      <c r="GJ440" t="b">
        <v>1</v>
      </c>
      <c r="GK440" t="b">
        <v>1</v>
      </c>
      <c r="GM440" t="b">
        <v>1</v>
      </c>
      <c r="GN440" t="b">
        <v>1</v>
      </c>
      <c r="GV440" t="b">
        <v>1</v>
      </c>
      <c r="HA440" t="s">
        <v>1202</v>
      </c>
      <c r="HB440" t="b">
        <v>1</v>
      </c>
      <c r="HD440" t="b">
        <v>1</v>
      </c>
      <c r="HO440" t="s">
        <v>5982</v>
      </c>
      <c r="HP440" t="s">
        <v>598</v>
      </c>
      <c r="HT440" t="b">
        <v>1</v>
      </c>
      <c r="HY440" t="b">
        <v>1</v>
      </c>
      <c r="IC440" t="s">
        <v>1242</v>
      </c>
      <c r="ID440" t="b">
        <v>1</v>
      </c>
      <c r="IE440" t="b">
        <v>1</v>
      </c>
      <c r="IP440" t="s">
        <v>966</v>
      </c>
      <c r="IR440" t="b">
        <v>1</v>
      </c>
      <c r="IV440" t="b">
        <v>1</v>
      </c>
      <c r="IZ440" t="s">
        <v>510</v>
      </c>
      <c r="JA440" t="s">
        <v>5983</v>
      </c>
      <c r="JB440" t="s">
        <v>788</v>
      </c>
      <c r="JO440" t="b">
        <v>1</v>
      </c>
      <c r="JQ440" t="s">
        <v>510</v>
      </c>
      <c r="JR440" t="s">
        <v>554</v>
      </c>
      <c r="KB440" t="b">
        <v>1</v>
      </c>
      <c r="KD440" t="s">
        <v>554</v>
      </c>
      <c r="KM440" t="b">
        <v>1</v>
      </c>
      <c r="KO440" t="s">
        <v>554</v>
      </c>
      <c r="KW440" t="b">
        <v>1</v>
      </c>
      <c r="LH440" t="s">
        <v>500</v>
      </c>
      <c r="LI440" t="b">
        <v>1</v>
      </c>
      <c r="LR440" t="s">
        <v>5984</v>
      </c>
      <c r="LS440" t="b">
        <v>1</v>
      </c>
      <c r="LT440" t="b">
        <v>1</v>
      </c>
      <c r="LU440" t="b">
        <v>1</v>
      </c>
      <c r="LW440" t="b">
        <v>1</v>
      </c>
      <c r="LY440" t="b">
        <v>1</v>
      </c>
      <c r="LZ440" t="b">
        <v>1</v>
      </c>
      <c r="MC440" t="b">
        <v>1</v>
      </c>
      <c r="MD440" t="b">
        <v>1</v>
      </c>
      <c r="ME440" t="b">
        <v>1</v>
      </c>
      <c r="MI440" t="s">
        <v>2903</v>
      </c>
      <c r="MN440" t="b">
        <v>1</v>
      </c>
      <c r="MO440" t="b">
        <v>1</v>
      </c>
      <c r="MY440" t="s">
        <v>1023</v>
      </c>
      <c r="NH440" t="b">
        <v>1</v>
      </c>
      <c r="NK440" t="s">
        <v>973</v>
      </c>
      <c r="NQ440" t="b">
        <v>1</v>
      </c>
      <c r="NV440" t="s">
        <v>510</v>
      </c>
      <c r="NW440" t="s">
        <v>5985</v>
      </c>
      <c r="NX440" t="s">
        <v>476</v>
      </c>
      <c r="NY440" t="s">
        <v>5986</v>
      </c>
      <c r="NZ440" t="s">
        <v>5987</v>
      </c>
      <c r="OA440" t="b">
        <v>1</v>
      </c>
      <c r="OB440" t="b">
        <v>1</v>
      </c>
      <c r="OC440" t="b">
        <v>1</v>
      </c>
      <c r="OD440" t="b">
        <v>1</v>
      </c>
      <c r="OE440" t="b">
        <v>1</v>
      </c>
      <c r="OF440" t="b">
        <v>1</v>
      </c>
      <c r="OL440" t="s">
        <v>5988</v>
      </c>
      <c r="OM440" t="b">
        <v>1</v>
      </c>
      <c r="ON440" t="b">
        <v>1</v>
      </c>
      <c r="OO440" t="b">
        <v>1</v>
      </c>
      <c r="OP440" t="b">
        <v>1</v>
      </c>
      <c r="OR440" t="b">
        <v>1</v>
      </c>
      <c r="OW440" t="s">
        <v>5989</v>
      </c>
      <c r="OY440" t="b">
        <v>1</v>
      </c>
      <c r="PC440" t="b">
        <v>1</v>
      </c>
      <c r="PD440" t="b">
        <v>1</v>
      </c>
      <c r="PL440">
        <v>1000</v>
      </c>
      <c r="PM440">
        <v>2000</v>
      </c>
      <c r="PN440" t="s">
        <v>5990</v>
      </c>
      <c r="PT440" t="b">
        <v>1</v>
      </c>
      <c r="PU440" t="b">
        <v>1</v>
      </c>
      <c r="QF440" t="s">
        <v>476</v>
      </c>
      <c r="QG440" t="s">
        <v>509</v>
      </c>
      <c r="QH440" t="b">
        <v>1</v>
      </c>
      <c r="QP440" t="s">
        <v>510</v>
      </c>
      <c r="QR440" t="s">
        <v>510</v>
      </c>
      <c r="RC440" t="s">
        <v>673</v>
      </c>
      <c r="RE440" t="s">
        <v>510</v>
      </c>
      <c r="RG440" t="s">
        <v>5991</v>
      </c>
      <c r="RH440" t="s">
        <v>1964</v>
      </c>
      <c r="RK440" t="b">
        <v>1</v>
      </c>
      <c r="RR440" t="s">
        <v>589</v>
      </c>
      <c r="RW440" t="b">
        <v>1</v>
      </c>
      <c r="SA440" t="s">
        <v>5992</v>
      </c>
      <c r="SB440" t="s">
        <v>5993</v>
      </c>
      <c r="SC440">
        <v>92484790</v>
      </c>
      <c r="SD440" t="s">
        <v>5994</v>
      </c>
      <c r="SE440" s="2">
        <v>44602.647928240738</v>
      </c>
      <c r="SF440">
        <v>439</v>
      </c>
      <c r="SH440">
        <v>-1</v>
      </c>
      <c r="SK440" t="s">
        <v>518</v>
      </c>
      <c r="SL440">
        <v>17150</v>
      </c>
      <c r="SM440" t="s">
        <v>983</v>
      </c>
      <c r="SN440">
        <v>648550</v>
      </c>
    </row>
    <row r="441" spans="1:508" hidden="1" x14ac:dyDescent="0.25">
      <c r="A441" t="s">
        <v>5995</v>
      </c>
      <c r="B441" t="s">
        <v>5996</v>
      </c>
      <c r="C441" t="s">
        <v>470</v>
      </c>
      <c r="D441" t="s">
        <v>5966</v>
      </c>
      <c r="E441" t="s">
        <v>950</v>
      </c>
      <c r="G441" s="1">
        <v>44602</v>
      </c>
      <c r="H441" t="s">
        <v>5967</v>
      </c>
      <c r="I441" t="s">
        <v>952</v>
      </c>
      <c r="J441" t="s">
        <v>476</v>
      </c>
      <c r="K441" t="s">
        <v>522</v>
      </c>
      <c r="M441" t="s">
        <v>478</v>
      </c>
      <c r="O441" t="s">
        <v>479</v>
      </c>
      <c r="P441" t="s">
        <v>523</v>
      </c>
      <c r="Q441" t="s">
        <v>573</v>
      </c>
      <c r="R441" t="s">
        <v>479</v>
      </c>
      <c r="S441" t="s">
        <v>482</v>
      </c>
      <c r="T441" t="b">
        <v>1</v>
      </c>
      <c r="AA441" t="s">
        <v>483</v>
      </c>
      <c r="AB441" t="s">
        <v>594</v>
      </c>
      <c r="AC441">
        <v>1</v>
      </c>
      <c r="AD441">
        <v>0</v>
      </c>
      <c r="AE441">
        <v>2</v>
      </c>
      <c r="AF441">
        <v>1</v>
      </c>
      <c r="AG441">
        <v>0</v>
      </c>
      <c r="AH441">
        <v>1</v>
      </c>
      <c r="AI441">
        <v>0</v>
      </c>
      <c r="AJ441" t="s">
        <v>487</v>
      </c>
      <c r="AK441" t="s">
        <v>486</v>
      </c>
      <c r="AL441" t="s">
        <v>526</v>
      </c>
      <c r="AM441">
        <v>0</v>
      </c>
      <c r="AN441">
        <v>1</v>
      </c>
      <c r="AO441">
        <v>1</v>
      </c>
      <c r="AP441">
        <v>0</v>
      </c>
      <c r="AQ441">
        <v>1</v>
      </c>
      <c r="AR441">
        <v>0</v>
      </c>
      <c r="AS441" t="s">
        <v>485</v>
      </c>
      <c r="AT441" t="s">
        <v>486</v>
      </c>
      <c r="AU441" t="s">
        <v>487</v>
      </c>
      <c r="AV441" t="s">
        <v>527</v>
      </c>
      <c r="AW441" t="s">
        <v>487</v>
      </c>
      <c r="AX441" t="s">
        <v>485</v>
      </c>
      <c r="AY441" t="s">
        <v>722</v>
      </c>
      <c r="AZ441">
        <v>7</v>
      </c>
      <c r="BA441" t="s">
        <v>953</v>
      </c>
      <c r="BC441" t="s">
        <v>803</v>
      </c>
      <c r="BE441" t="s">
        <v>1034</v>
      </c>
      <c r="BG441" t="s">
        <v>1745</v>
      </c>
      <c r="BN441" t="b">
        <v>1</v>
      </c>
      <c r="BR441" t="s">
        <v>956</v>
      </c>
      <c r="BS441" t="s">
        <v>476</v>
      </c>
      <c r="BT441" t="s">
        <v>1969</v>
      </c>
      <c r="BU441" t="b">
        <v>0</v>
      </c>
      <c r="BV441" t="b">
        <v>1</v>
      </c>
      <c r="BW441" t="b">
        <v>0</v>
      </c>
      <c r="BX441" t="b">
        <v>1</v>
      </c>
      <c r="BY441" t="b">
        <v>0</v>
      </c>
      <c r="BZ441" t="b">
        <v>0</v>
      </c>
      <c r="CA441" t="b">
        <v>0</v>
      </c>
      <c r="CB441" t="b">
        <v>0</v>
      </c>
      <c r="CC441" t="b">
        <v>0</v>
      </c>
      <c r="CD441" t="b">
        <v>0</v>
      </c>
      <c r="CF441" t="s">
        <v>5997</v>
      </c>
      <c r="CG441" t="b">
        <v>0</v>
      </c>
      <c r="CH441" t="b">
        <v>0</v>
      </c>
      <c r="CI441" t="b">
        <v>1</v>
      </c>
      <c r="CJ441" t="b">
        <v>0</v>
      </c>
      <c r="CK441" t="b">
        <v>1</v>
      </c>
      <c r="CL441" t="b">
        <v>1</v>
      </c>
      <c r="CM441" t="b">
        <v>0</v>
      </c>
      <c r="CN441" t="b">
        <v>0</v>
      </c>
      <c r="CO441" t="b">
        <v>0</v>
      </c>
      <c r="CP441" t="b">
        <v>0</v>
      </c>
      <c r="CQ441" t="b">
        <v>0</v>
      </c>
      <c r="CR441" t="b">
        <v>0</v>
      </c>
      <c r="CS441" t="b">
        <v>0</v>
      </c>
      <c r="CT441" t="b">
        <v>0</v>
      </c>
      <c r="CV441" t="s">
        <v>2378</v>
      </c>
      <c r="CW441" t="b">
        <v>0</v>
      </c>
      <c r="CX441" t="b">
        <v>1</v>
      </c>
      <c r="CY441" t="b">
        <v>1</v>
      </c>
      <c r="CZ441" t="b">
        <v>1</v>
      </c>
      <c r="DA441" t="b">
        <v>1</v>
      </c>
      <c r="DB441" t="b">
        <v>0</v>
      </c>
      <c r="DC441" t="b">
        <v>0</v>
      </c>
      <c r="DE441">
        <v>1</v>
      </c>
      <c r="DP441" t="s">
        <v>510</v>
      </c>
      <c r="DQ441" t="s">
        <v>1457</v>
      </c>
      <c r="DS441" t="b">
        <v>1</v>
      </c>
      <c r="EC441" t="s">
        <v>476</v>
      </c>
      <c r="ED441" t="s">
        <v>959</v>
      </c>
      <c r="EJ441" t="b">
        <v>1</v>
      </c>
      <c r="EK441" t="b">
        <v>1</v>
      </c>
      <c r="EP441" t="s">
        <v>510</v>
      </c>
      <c r="EQ441" t="s">
        <v>1257</v>
      </c>
      <c r="ER441" t="b">
        <v>1</v>
      </c>
      <c r="ES441" t="b">
        <v>1</v>
      </c>
      <c r="FA441" t="s">
        <v>476</v>
      </c>
      <c r="FB441" t="s">
        <v>476</v>
      </c>
      <c r="FC441" t="s">
        <v>476</v>
      </c>
      <c r="FD441" t="s">
        <v>476</v>
      </c>
      <c r="FE441" t="s">
        <v>476</v>
      </c>
      <c r="FF441" t="s">
        <v>510</v>
      </c>
      <c r="FG441" t="s">
        <v>476</v>
      </c>
      <c r="FH441" t="s">
        <v>510</v>
      </c>
      <c r="FI441" t="s">
        <v>476</v>
      </c>
      <c r="FJ441" t="s">
        <v>476</v>
      </c>
      <c r="FK441" t="s">
        <v>476</v>
      </c>
      <c r="FL441" t="s">
        <v>510</v>
      </c>
      <c r="FN441" t="s">
        <v>476</v>
      </c>
      <c r="FO441" t="s">
        <v>476</v>
      </c>
      <c r="FP441" t="s">
        <v>476</v>
      </c>
      <c r="FQ441" t="s">
        <v>476</v>
      </c>
      <c r="FR441" t="s">
        <v>510</v>
      </c>
      <c r="FS441" t="s">
        <v>476</v>
      </c>
      <c r="FT441" t="s">
        <v>476</v>
      </c>
      <c r="FU441" t="s">
        <v>476</v>
      </c>
      <c r="FV441" t="s">
        <v>510</v>
      </c>
      <c r="FW441" t="s">
        <v>476</v>
      </c>
      <c r="FX441" t="s">
        <v>476</v>
      </c>
      <c r="FY441" t="s">
        <v>510</v>
      </c>
      <c r="FZ441" t="s">
        <v>510</v>
      </c>
      <c r="GA441" t="s">
        <v>476</v>
      </c>
      <c r="GB441">
        <f>IF(Table1[[#This Row],[msna/Demographic_info/HH_members_group/total_m_c_muac]]=0,"",COUNTIF(Table1[[#This Row],[Grain or tubers e.g. bread, rice, noodles, bulger, frikeh, kaak, pasta, andoumeh, manakish, thick grain-based porridge, potatoes]:[Breastmilk]],"Yes"))</f>
        <v>10</v>
      </c>
      <c r="GC441" t="str">
        <f>IF(Table1[[#This Row],[Column1]]="","",IF(Table1[[#This Row],[Please select the assessment type:]]="Livelihood and Protection (MHPSS, CP, GBV)","",IF(Table1[[#This Row],[Column1]]&gt;4,"diverse","not diverse")))</f>
        <v>diverse</v>
      </c>
      <c r="GD441">
        <v>3</v>
      </c>
      <c r="GE441" t="s">
        <v>487</v>
      </c>
      <c r="GF441">
        <v>1</v>
      </c>
      <c r="GG441" t="s">
        <v>486</v>
      </c>
      <c r="GH441" t="s">
        <v>5998</v>
      </c>
      <c r="GI441" t="b">
        <v>1</v>
      </c>
      <c r="GJ441" t="b">
        <v>1</v>
      </c>
      <c r="GK441" t="b">
        <v>1</v>
      </c>
      <c r="GL441" t="b">
        <v>1</v>
      </c>
      <c r="GM441" t="b">
        <v>1</v>
      </c>
      <c r="GN441" t="b">
        <v>1</v>
      </c>
      <c r="GO441" t="b">
        <v>1</v>
      </c>
      <c r="GP441" t="b">
        <v>1</v>
      </c>
      <c r="GQ441" t="b">
        <v>1</v>
      </c>
      <c r="GS441" t="b">
        <v>1</v>
      </c>
      <c r="GT441" t="b">
        <v>1</v>
      </c>
      <c r="GV441" t="b">
        <v>1</v>
      </c>
      <c r="HA441" t="s">
        <v>5999</v>
      </c>
      <c r="HD441" t="b">
        <v>1</v>
      </c>
      <c r="HE441" t="b">
        <v>1</v>
      </c>
      <c r="HO441" t="s">
        <v>6000</v>
      </c>
      <c r="HP441" t="s">
        <v>768</v>
      </c>
      <c r="HQ441" t="b">
        <v>1</v>
      </c>
      <c r="IC441" t="s">
        <v>965</v>
      </c>
      <c r="ID441" t="b">
        <v>1</v>
      </c>
      <c r="IE441" t="b">
        <v>1</v>
      </c>
      <c r="IG441" t="b">
        <v>1</v>
      </c>
      <c r="IP441" t="s">
        <v>1292</v>
      </c>
      <c r="IQ441" t="b">
        <v>1</v>
      </c>
      <c r="IR441" t="b">
        <v>1</v>
      </c>
      <c r="IZ441" t="s">
        <v>510</v>
      </c>
      <c r="JA441" t="s">
        <v>6001</v>
      </c>
      <c r="JB441" t="s">
        <v>788</v>
      </c>
      <c r="JO441" t="b">
        <v>1</v>
      </c>
      <c r="JQ441" t="s">
        <v>510</v>
      </c>
      <c r="JR441" t="s">
        <v>3965</v>
      </c>
      <c r="JS441" t="b">
        <v>1</v>
      </c>
      <c r="JT441" t="b">
        <v>1</v>
      </c>
      <c r="KD441" t="s">
        <v>772</v>
      </c>
      <c r="KE441" t="b">
        <v>1</v>
      </c>
      <c r="KO441" t="s">
        <v>390</v>
      </c>
      <c r="KV441" t="b">
        <v>1</v>
      </c>
      <c r="KX441" t="s">
        <v>6002</v>
      </c>
      <c r="KY441" t="s">
        <v>390</v>
      </c>
      <c r="LF441" t="b">
        <v>1</v>
      </c>
      <c r="LG441" t="s">
        <v>6003</v>
      </c>
      <c r="LH441" t="s">
        <v>500</v>
      </c>
      <c r="LI441" t="b">
        <v>1</v>
      </c>
      <c r="LR441" t="s">
        <v>6004</v>
      </c>
      <c r="LT441" t="b">
        <v>1</v>
      </c>
      <c r="LU441" t="b">
        <v>1</v>
      </c>
      <c r="LV441" t="b">
        <v>1</v>
      </c>
      <c r="LW441" t="b">
        <v>1</v>
      </c>
      <c r="LZ441" t="b">
        <v>1</v>
      </c>
      <c r="MB441" t="b">
        <v>1</v>
      </c>
      <c r="ME441" t="b">
        <v>1</v>
      </c>
      <c r="MI441" t="s">
        <v>6005</v>
      </c>
      <c r="MN441" t="b">
        <v>1</v>
      </c>
      <c r="MP441" t="b">
        <v>1</v>
      </c>
      <c r="MY441" t="s">
        <v>1023</v>
      </c>
      <c r="NH441" t="b">
        <v>1</v>
      </c>
      <c r="NK441" t="s">
        <v>973</v>
      </c>
      <c r="NQ441" t="b">
        <v>1</v>
      </c>
      <c r="NV441" t="s">
        <v>510</v>
      </c>
      <c r="NW441" t="s">
        <v>6006</v>
      </c>
      <c r="NX441" t="s">
        <v>476</v>
      </c>
      <c r="NY441" t="s">
        <v>6007</v>
      </c>
      <c r="NZ441" t="s">
        <v>6008</v>
      </c>
      <c r="OA441" t="b">
        <v>1</v>
      </c>
      <c r="OB441" t="b">
        <v>1</v>
      </c>
      <c r="OC441" t="b">
        <v>1</v>
      </c>
      <c r="OD441" t="b">
        <v>1</v>
      </c>
      <c r="OE441" t="b">
        <v>1</v>
      </c>
      <c r="OF441" t="b">
        <v>1</v>
      </c>
      <c r="OL441" t="s">
        <v>6009</v>
      </c>
      <c r="OO441" t="b">
        <v>1</v>
      </c>
      <c r="OP441" t="b">
        <v>1</v>
      </c>
      <c r="OQ441" t="b">
        <v>1</v>
      </c>
      <c r="OR441" t="b">
        <v>1</v>
      </c>
      <c r="OW441" t="s">
        <v>2153</v>
      </c>
      <c r="PA441" t="b">
        <v>1</v>
      </c>
      <c r="PC441" t="b">
        <v>1</v>
      </c>
      <c r="PL441">
        <v>500</v>
      </c>
      <c r="PM441">
        <v>1500</v>
      </c>
      <c r="PN441" t="s">
        <v>6010</v>
      </c>
      <c r="PW441" t="b">
        <v>1</v>
      </c>
      <c r="PX441" t="b">
        <v>1</v>
      </c>
      <c r="QF441" t="s">
        <v>510</v>
      </c>
      <c r="QP441" t="s">
        <v>510</v>
      </c>
      <c r="QR441" t="s">
        <v>510</v>
      </c>
      <c r="RC441" t="s">
        <v>673</v>
      </c>
      <c r="RE441" t="s">
        <v>510</v>
      </c>
      <c r="RG441" t="s">
        <v>6011</v>
      </c>
      <c r="RH441" t="s">
        <v>1573</v>
      </c>
      <c r="RL441" t="b">
        <v>1</v>
      </c>
      <c r="RN441" t="b">
        <v>1</v>
      </c>
      <c r="RR441" t="s">
        <v>1266</v>
      </c>
      <c r="RS441" t="b">
        <v>1</v>
      </c>
      <c r="RT441" t="b">
        <v>1</v>
      </c>
      <c r="SA441" t="s">
        <v>6012</v>
      </c>
      <c r="SB441" t="s">
        <v>6013</v>
      </c>
      <c r="SC441">
        <v>92484793</v>
      </c>
      <c r="SD441" t="s">
        <v>6014</v>
      </c>
      <c r="SE441" s="2">
        <v>44602.647939814808</v>
      </c>
      <c r="SF441">
        <v>440</v>
      </c>
      <c r="SH441">
        <v>-1</v>
      </c>
      <c r="SK441" t="s">
        <v>518</v>
      </c>
      <c r="SL441">
        <v>23941</v>
      </c>
      <c r="SM441" t="s">
        <v>983</v>
      </c>
      <c r="SN441">
        <v>648550</v>
      </c>
    </row>
    <row r="442" spans="1:508" hidden="1" x14ac:dyDescent="0.25">
      <c r="A442" t="s">
        <v>6015</v>
      </c>
      <c r="B442" t="s">
        <v>6016</v>
      </c>
      <c r="D442" t="s">
        <v>5966</v>
      </c>
      <c r="E442" t="s">
        <v>950</v>
      </c>
      <c r="G442" s="1">
        <v>44602</v>
      </c>
      <c r="H442" t="s">
        <v>5967</v>
      </c>
      <c r="I442" t="s">
        <v>952</v>
      </c>
      <c r="J442" t="s">
        <v>476</v>
      </c>
      <c r="K442" t="s">
        <v>522</v>
      </c>
      <c r="M442" t="s">
        <v>478</v>
      </c>
      <c r="O442" t="s">
        <v>479</v>
      </c>
      <c r="P442" t="s">
        <v>548</v>
      </c>
      <c r="Q442" t="s">
        <v>573</v>
      </c>
      <c r="R442" t="s">
        <v>479</v>
      </c>
      <c r="S442" t="s">
        <v>482</v>
      </c>
      <c r="T442" t="b">
        <v>1</v>
      </c>
      <c r="AA442" t="s">
        <v>483</v>
      </c>
      <c r="AB442" t="s">
        <v>594</v>
      </c>
      <c r="AC442">
        <v>1</v>
      </c>
      <c r="AD442">
        <v>1</v>
      </c>
      <c r="AE442">
        <v>0</v>
      </c>
      <c r="AF442">
        <v>2</v>
      </c>
      <c r="AG442">
        <v>0</v>
      </c>
      <c r="AH442">
        <v>1</v>
      </c>
      <c r="AI442">
        <v>0</v>
      </c>
      <c r="AJ442" t="s">
        <v>487</v>
      </c>
      <c r="AK442" t="s">
        <v>486</v>
      </c>
      <c r="AL442" t="s">
        <v>526</v>
      </c>
      <c r="AM442">
        <v>0</v>
      </c>
      <c r="AN442">
        <v>0</v>
      </c>
      <c r="AO442">
        <v>1</v>
      </c>
      <c r="AP442">
        <v>0</v>
      </c>
      <c r="AQ442">
        <v>1</v>
      </c>
      <c r="AR442">
        <v>0</v>
      </c>
      <c r="AS442" t="s">
        <v>486</v>
      </c>
      <c r="AT442" t="s">
        <v>486</v>
      </c>
      <c r="AU442" t="s">
        <v>485</v>
      </c>
      <c r="AV442" t="s">
        <v>526</v>
      </c>
      <c r="AW442" t="s">
        <v>470</v>
      </c>
      <c r="AX442" t="s">
        <v>485</v>
      </c>
      <c r="AY442" t="s">
        <v>660</v>
      </c>
      <c r="AZ442">
        <v>6</v>
      </c>
      <c r="BA442" t="s">
        <v>953</v>
      </c>
      <c r="BC442" t="s">
        <v>1340</v>
      </c>
      <c r="BE442" t="s">
        <v>1034</v>
      </c>
      <c r="BG442" t="s">
        <v>6017</v>
      </c>
      <c r="BK442" t="b">
        <v>1</v>
      </c>
      <c r="BL442" t="b">
        <v>1</v>
      </c>
      <c r="BQ442">
        <v>1500</v>
      </c>
      <c r="BR442" t="s">
        <v>1013</v>
      </c>
      <c r="BS442" t="s">
        <v>510</v>
      </c>
      <c r="CV442" t="s">
        <v>1352</v>
      </c>
      <c r="CW442" t="b">
        <v>0</v>
      </c>
      <c r="CX442" t="b">
        <v>0</v>
      </c>
      <c r="CY442" t="b">
        <v>1</v>
      </c>
      <c r="CZ442" t="b">
        <v>0</v>
      </c>
      <c r="DA442" t="b">
        <v>0</v>
      </c>
      <c r="DB442" t="b">
        <v>0</v>
      </c>
      <c r="DC442" t="b">
        <v>0</v>
      </c>
      <c r="DE442">
        <v>1</v>
      </c>
      <c r="DF442">
        <v>1</v>
      </c>
      <c r="DL442">
        <v>1</v>
      </c>
      <c r="DP442" t="s">
        <v>510</v>
      </c>
      <c r="DQ442" t="s">
        <v>6018</v>
      </c>
      <c r="DR442" t="b">
        <v>1</v>
      </c>
      <c r="DS442" t="b">
        <v>1</v>
      </c>
      <c r="DT442" t="b">
        <v>1</v>
      </c>
      <c r="EC442" t="s">
        <v>476</v>
      </c>
      <c r="ED442" t="s">
        <v>2379</v>
      </c>
      <c r="EI442" t="b">
        <v>1</v>
      </c>
      <c r="EJ442" t="b">
        <v>1</v>
      </c>
      <c r="EP442" t="s">
        <v>510</v>
      </c>
      <c r="EQ442" t="s">
        <v>6019</v>
      </c>
      <c r="EU442" t="b">
        <v>1</v>
      </c>
      <c r="EV442" t="b">
        <v>1</v>
      </c>
      <c r="FA442" t="s">
        <v>476</v>
      </c>
      <c r="FB442" t="s">
        <v>476</v>
      </c>
      <c r="FC442" t="s">
        <v>476</v>
      </c>
      <c r="FD442" t="s">
        <v>476</v>
      </c>
      <c r="FE442" t="s">
        <v>510</v>
      </c>
      <c r="FF442" t="s">
        <v>510</v>
      </c>
      <c r="FG442" t="s">
        <v>476</v>
      </c>
      <c r="FH442" t="s">
        <v>510</v>
      </c>
      <c r="FI442" t="s">
        <v>510</v>
      </c>
      <c r="FJ442" t="s">
        <v>476</v>
      </c>
      <c r="FK442" t="s">
        <v>476</v>
      </c>
      <c r="FL442" t="s">
        <v>510</v>
      </c>
      <c r="GB442">
        <f>IF(Table1[[#This Row],[msna/Demographic_info/HH_members_group/total_m_c_muac]]=0,"",COUNTIF(Table1[[#This Row],[Grain or tubers e.g. bread, rice, noodles, bulger, frikeh, kaak, pasta, andoumeh, manakish, thick grain-based porridge, potatoes]:[Breastmilk]],"Yes"))</f>
        <v>0</v>
      </c>
      <c r="GC442" t="str">
        <f>IF(Table1[[#This Row],[Column1]]="","",IF(Table1[[#This Row],[Please select the assessment type:]]="Livelihood and Protection (MHPSS, CP, GBV)","",IF(Table1[[#This Row],[Column1]]&gt;4,"diverse","not diverse")))</f>
        <v>not diverse</v>
      </c>
      <c r="GF442">
        <v>1</v>
      </c>
      <c r="GG442" t="s">
        <v>486</v>
      </c>
      <c r="GH442" t="s">
        <v>6020</v>
      </c>
      <c r="GJ442" t="b">
        <v>1</v>
      </c>
      <c r="GT442" t="b">
        <v>1</v>
      </c>
      <c r="GU442" t="b">
        <v>1</v>
      </c>
      <c r="GV442" t="b">
        <v>1</v>
      </c>
      <c r="HA442" t="s">
        <v>6021</v>
      </c>
      <c r="HB442" t="b">
        <v>1</v>
      </c>
      <c r="HC442" t="b">
        <v>1</v>
      </c>
      <c r="HD442" t="b">
        <v>1</v>
      </c>
      <c r="HF442" t="b">
        <v>1</v>
      </c>
      <c r="HG442" t="b">
        <v>1</v>
      </c>
      <c r="HH442" t="b">
        <v>1</v>
      </c>
      <c r="HI442" t="b">
        <v>1</v>
      </c>
      <c r="HK442" t="b">
        <v>1</v>
      </c>
      <c r="HO442" t="s">
        <v>6022</v>
      </c>
      <c r="HP442" t="s">
        <v>4046</v>
      </c>
      <c r="HT442" t="b">
        <v>1</v>
      </c>
      <c r="HU442" t="b">
        <v>1</v>
      </c>
      <c r="IC442" t="s">
        <v>1242</v>
      </c>
      <c r="ID442" t="b">
        <v>1</v>
      </c>
      <c r="IE442" t="b">
        <v>1</v>
      </c>
      <c r="IP442" t="s">
        <v>1205</v>
      </c>
      <c r="IR442" t="b">
        <v>1</v>
      </c>
      <c r="IV442" t="b">
        <v>1</v>
      </c>
      <c r="IZ442" t="s">
        <v>769</v>
      </c>
      <c r="JB442" t="s">
        <v>6023</v>
      </c>
      <c r="JJ442" t="b">
        <v>1</v>
      </c>
      <c r="JQ442" t="s">
        <v>510</v>
      </c>
      <c r="JR442" t="s">
        <v>6024</v>
      </c>
      <c r="JS442" t="b">
        <v>1</v>
      </c>
      <c r="KA442" t="b">
        <v>1</v>
      </c>
      <c r="KC442" t="s">
        <v>6025</v>
      </c>
      <c r="KD442" t="s">
        <v>772</v>
      </c>
      <c r="KE442" t="b">
        <v>1</v>
      </c>
      <c r="KO442" t="s">
        <v>390</v>
      </c>
      <c r="KV442" t="b">
        <v>1</v>
      </c>
      <c r="KX442" t="s">
        <v>543</v>
      </c>
      <c r="KY442" t="s">
        <v>390</v>
      </c>
      <c r="LF442" t="b">
        <v>1</v>
      </c>
      <c r="LG442" t="s">
        <v>515</v>
      </c>
      <c r="LH442" t="s">
        <v>6026</v>
      </c>
      <c r="LL442" t="b">
        <v>1</v>
      </c>
      <c r="LN442" t="b">
        <v>1</v>
      </c>
      <c r="LR442" t="s">
        <v>6027</v>
      </c>
      <c r="LT442" t="b">
        <v>1</v>
      </c>
      <c r="LU442" t="b">
        <v>1</v>
      </c>
      <c r="LZ442" t="b">
        <v>1</v>
      </c>
      <c r="MC442" t="b">
        <v>1</v>
      </c>
      <c r="MD442" t="b">
        <v>1</v>
      </c>
      <c r="ME442" t="b">
        <v>1</v>
      </c>
      <c r="MI442" t="s">
        <v>6028</v>
      </c>
      <c r="MK442" t="b">
        <v>1</v>
      </c>
      <c r="MN442" t="b">
        <v>1</v>
      </c>
      <c r="MO442" t="b">
        <v>1</v>
      </c>
      <c r="MY442" t="s">
        <v>1023</v>
      </c>
      <c r="NH442" t="b">
        <v>1</v>
      </c>
      <c r="NK442" t="s">
        <v>973</v>
      </c>
      <c r="NQ442" t="b">
        <v>1</v>
      </c>
      <c r="NV442" t="s">
        <v>510</v>
      </c>
      <c r="NW442" t="s">
        <v>6029</v>
      </c>
      <c r="NX442" t="s">
        <v>476</v>
      </c>
      <c r="NY442" t="s">
        <v>6030</v>
      </c>
      <c r="NZ442" t="s">
        <v>6031</v>
      </c>
      <c r="OA442" t="b">
        <v>1</v>
      </c>
      <c r="OB442" t="b">
        <v>1</v>
      </c>
      <c r="OC442" t="b">
        <v>1</v>
      </c>
      <c r="OD442" t="b">
        <v>1</v>
      </c>
      <c r="OE442" t="b">
        <v>1</v>
      </c>
      <c r="OF442" t="b">
        <v>1</v>
      </c>
      <c r="OL442" t="s">
        <v>779</v>
      </c>
      <c r="OT442" t="b">
        <v>1</v>
      </c>
      <c r="OW442" t="s">
        <v>6032</v>
      </c>
      <c r="OZ442" t="b">
        <v>1</v>
      </c>
      <c r="PC442" t="b">
        <v>1</v>
      </c>
      <c r="PD442" t="b">
        <v>1</v>
      </c>
      <c r="PL442">
        <v>700</v>
      </c>
      <c r="PM442">
        <v>2000</v>
      </c>
      <c r="PN442" t="s">
        <v>1917</v>
      </c>
      <c r="PP442" t="b">
        <v>1</v>
      </c>
      <c r="PS442" t="b">
        <v>1</v>
      </c>
      <c r="PT442" t="b">
        <v>1</v>
      </c>
      <c r="QF442" t="s">
        <v>510</v>
      </c>
      <c r="QP442" t="s">
        <v>510</v>
      </c>
      <c r="QR442" t="s">
        <v>510</v>
      </c>
      <c r="RC442" t="s">
        <v>511</v>
      </c>
      <c r="RE442" t="s">
        <v>510</v>
      </c>
      <c r="RG442" t="s">
        <v>6033</v>
      </c>
      <c r="RH442" t="s">
        <v>1098</v>
      </c>
      <c r="RI442" t="b">
        <v>1</v>
      </c>
      <c r="RR442" t="s">
        <v>716</v>
      </c>
      <c r="RS442" t="b">
        <v>1</v>
      </c>
      <c r="RW442" t="b">
        <v>1</v>
      </c>
      <c r="SA442" t="s">
        <v>515</v>
      </c>
      <c r="SB442" t="s">
        <v>6034</v>
      </c>
      <c r="SC442">
        <v>92484795</v>
      </c>
      <c r="SD442" t="s">
        <v>6035</v>
      </c>
      <c r="SE442" s="2">
        <v>44602.647951388892</v>
      </c>
      <c r="SF442">
        <v>441</v>
      </c>
      <c r="SH442">
        <v>-1</v>
      </c>
      <c r="SK442" t="s">
        <v>518</v>
      </c>
      <c r="SL442">
        <v>2292</v>
      </c>
      <c r="SM442" t="s">
        <v>983</v>
      </c>
      <c r="SN442">
        <v>648550</v>
      </c>
    </row>
    <row r="443" spans="1:508" hidden="1" x14ac:dyDescent="0.25">
      <c r="A443" t="s">
        <v>6036</v>
      </c>
      <c r="B443" t="s">
        <v>6037</v>
      </c>
      <c r="D443" t="s">
        <v>5966</v>
      </c>
      <c r="E443" t="s">
        <v>950</v>
      </c>
      <c r="G443" s="1">
        <v>44602</v>
      </c>
      <c r="H443" t="s">
        <v>5967</v>
      </c>
      <c r="I443" t="s">
        <v>952</v>
      </c>
      <c r="J443" t="s">
        <v>476</v>
      </c>
      <c r="K443" t="s">
        <v>522</v>
      </c>
      <c r="M443" t="s">
        <v>478</v>
      </c>
      <c r="O443" t="s">
        <v>479</v>
      </c>
      <c r="P443" t="s">
        <v>721</v>
      </c>
      <c r="Q443" t="s">
        <v>573</v>
      </c>
      <c r="R443" t="s">
        <v>479</v>
      </c>
      <c r="S443" t="s">
        <v>1286</v>
      </c>
      <c r="U443" t="b">
        <v>1</v>
      </c>
      <c r="AA443" t="s">
        <v>483</v>
      </c>
      <c r="AB443" t="s">
        <v>484</v>
      </c>
      <c r="AC443">
        <v>0</v>
      </c>
      <c r="AD443">
        <v>0</v>
      </c>
      <c r="AE443">
        <v>0</v>
      </c>
      <c r="AF443">
        <v>2</v>
      </c>
      <c r="AG443">
        <v>1</v>
      </c>
      <c r="AH443">
        <v>2</v>
      </c>
      <c r="AI443">
        <v>1</v>
      </c>
      <c r="AJ443" t="s">
        <v>487</v>
      </c>
      <c r="AK443" t="s">
        <v>487</v>
      </c>
      <c r="AL443" t="s">
        <v>660</v>
      </c>
      <c r="AM443">
        <v>0</v>
      </c>
      <c r="AN443">
        <v>0</v>
      </c>
      <c r="AO443">
        <v>1</v>
      </c>
      <c r="AP443">
        <v>2</v>
      </c>
      <c r="AQ443">
        <v>2</v>
      </c>
      <c r="AR443">
        <v>0</v>
      </c>
      <c r="AS443" t="s">
        <v>487</v>
      </c>
      <c r="AT443" t="s">
        <v>485</v>
      </c>
      <c r="AU443" t="s">
        <v>527</v>
      </c>
      <c r="AV443" t="s">
        <v>660</v>
      </c>
      <c r="AW443" t="s">
        <v>470</v>
      </c>
      <c r="AX443" t="s">
        <v>527</v>
      </c>
      <c r="AY443" t="s">
        <v>1521</v>
      </c>
      <c r="AZ443">
        <v>11</v>
      </c>
      <c r="BA443" t="s">
        <v>953</v>
      </c>
      <c r="BC443" t="s">
        <v>1034</v>
      </c>
      <c r="BE443" t="s">
        <v>1340</v>
      </c>
      <c r="BG443" t="s">
        <v>6038</v>
      </c>
      <c r="BK443" t="b">
        <v>1</v>
      </c>
      <c r="BL443" t="b">
        <v>1</v>
      </c>
      <c r="BQ443">
        <v>500</v>
      </c>
      <c r="BR443" t="s">
        <v>1663</v>
      </c>
      <c r="BS443" t="s">
        <v>476</v>
      </c>
      <c r="BT443" t="s">
        <v>6039</v>
      </c>
      <c r="BU443" t="b">
        <v>0</v>
      </c>
      <c r="BV443" t="b">
        <v>1</v>
      </c>
      <c r="BW443" t="b">
        <v>0</v>
      </c>
      <c r="BX443" t="b">
        <v>1</v>
      </c>
      <c r="BY443" t="b">
        <v>0</v>
      </c>
      <c r="BZ443" t="b">
        <v>0</v>
      </c>
      <c r="CA443" t="b">
        <v>1</v>
      </c>
      <c r="CB443" t="b">
        <v>0</v>
      </c>
      <c r="CC443" t="b">
        <v>0</v>
      </c>
      <c r="CD443" t="b">
        <v>0</v>
      </c>
      <c r="CF443" t="s">
        <v>6040</v>
      </c>
      <c r="CG443" t="b">
        <v>0</v>
      </c>
      <c r="CH443" t="b">
        <v>0</v>
      </c>
      <c r="CI443" t="b">
        <v>0</v>
      </c>
      <c r="CJ443" t="b">
        <v>1</v>
      </c>
      <c r="CK443" t="b">
        <v>1</v>
      </c>
      <c r="CL443" t="b">
        <v>1</v>
      </c>
      <c r="CM443" t="b">
        <v>0</v>
      </c>
      <c r="CN443" t="b">
        <v>1</v>
      </c>
      <c r="CO443" t="b">
        <v>0</v>
      </c>
      <c r="CP443" t="b">
        <v>0</v>
      </c>
      <c r="CQ443" t="b">
        <v>0</v>
      </c>
      <c r="CR443" t="b">
        <v>0</v>
      </c>
      <c r="CS443" t="b">
        <v>0</v>
      </c>
      <c r="CT443" t="b">
        <v>0</v>
      </c>
      <c r="CV443" t="s">
        <v>2121</v>
      </c>
      <c r="CW443" t="b">
        <v>0</v>
      </c>
      <c r="CX443" t="b">
        <v>1</v>
      </c>
      <c r="CY443" t="b">
        <v>0</v>
      </c>
      <c r="CZ443" t="b">
        <v>0</v>
      </c>
      <c r="DA443" t="b">
        <v>1</v>
      </c>
      <c r="DB443" t="b">
        <v>0</v>
      </c>
      <c r="DC443" t="b">
        <v>0</v>
      </c>
      <c r="DJ443">
        <v>1</v>
      </c>
      <c r="DK443">
        <v>1</v>
      </c>
      <c r="DN443">
        <v>1</v>
      </c>
      <c r="DO443" t="s">
        <v>6041</v>
      </c>
      <c r="DP443" t="s">
        <v>476</v>
      </c>
      <c r="EC443" t="s">
        <v>771</v>
      </c>
      <c r="ED443" t="s">
        <v>1237</v>
      </c>
      <c r="EJ443" t="b">
        <v>1</v>
      </c>
      <c r="EP443" t="s">
        <v>510</v>
      </c>
      <c r="EQ443" t="s">
        <v>1038</v>
      </c>
      <c r="ES443" t="b">
        <v>1</v>
      </c>
      <c r="FA443" t="s">
        <v>476</v>
      </c>
      <c r="FB443" t="s">
        <v>476</v>
      </c>
      <c r="FC443" t="s">
        <v>476</v>
      </c>
      <c r="FD443" t="s">
        <v>476</v>
      </c>
      <c r="FE443" t="s">
        <v>476</v>
      </c>
      <c r="FF443" t="s">
        <v>476</v>
      </c>
      <c r="FG443" t="s">
        <v>476</v>
      </c>
      <c r="FH443" t="s">
        <v>476</v>
      </c>
      <c r="FI443" t="s">
        <v>510</v>
      </c>
      <c r="FJ443" t="s">
        <v>476</v>
      </c>
      <c r="FK443" t="s">
        <v>476</v>
      </c>
      <c r="FL443" t="s">
        <v>510</v>
      </c>
      <c r="GB443">
        <f>IF(Table1[[#This Row],[msna/Demographic_info/HH_members_group/total_m_c_muac]]=0,"",COUNTIF(Table1[[#This Row],[Grain or tubers e.g. bread, rice, noodles, bulger, frikeh, kaak, pasta, andoumeh, manakish, thick grain-based porridge, potatoes]:[Breastmilk]],"Yes"))</f>
        <v>0</v>
      </c>
      <c r="GC443" t="str">
        <f>IF(Table1[[#This Row],[Column1]]="","",IF(Table1[[#This Row],[Please select the assessment type:]]="Livelihood and Protection (MHPSS, CP, GBV)","",IF(Table1[[#This Row],[Column1]]&gt;4,"diverse","not diverse")))</f>
        <v>not diverse</v>
      </c>
      <c r="GH443" t="s">
        <v>6042</v>
      </c>
      <c r="GJ443" t="b">
        <v>1</v>
      </c>
      <c r="GL443" t="b">
        <v>1</v>
      </c>
      <c r="GV443" t="b">
        <v>1</v>
      </c>
      <c r="HA443" t="s">
        <v>6043</v>
      </c>
      <c r="HC443" t="b">
        <v>1</v>
      </c>
      <c r="HE443" t="b">
        <v>1</v>
      </c>
      <c r="HH443" t="b">
        <v>1</v>
      </c>
      <c r="HI443" t="b">
        <v>1</v>
      </c>
      <c r="HO443" t="s">
        <v>6044</v>
      </c>
      <c r="HP443" t="s">
        <v>4046</v>
      </c>
      <c r="HT443" t="b">
        <v>1</v>
      </c>
      <c r="HU443" t="b">
        <v>1</v>
      </c>
      <c r="IC443" t="s">
        <v>6045</v>
      </c>
      <c r="ID443" t="b">
        <v>1</v>
      </c>
      <c r="IE443" t="b">
        <v>1</v>
      </c>
      <c r="IG443" t="b">
        <v>1</v>
      </c>
      <c r="IH443" t="b">
        <v>1</v>
      </c>
      <c r="IP443" t="s">
        <v>6046</v>
      </c>
      <c r="IR443" t="b">
        <v>1</v>
      </c>
      <c r="IT443" t="b">
        <v>1</v>
      </c>
      <c r="IU443" t="b">
        <v>1</v>
      </c>
      <c r="IZ443" t="s">
        <v>510</v>
      </c>
      <c r="JA443" t="s">
        <v>6047</v>
      </c>
      <c r="JB443" t="s">
        <v>390</v>
      </c>
      <c r="JN443" t="b">
        <v>1</v>
      </c>
      <c r="JP443" t="s">
        <v>1280</v>
      </c>
      <c r="JQ443" t="s">
        <v>510</v>
      </c>
      <c r="JR443" t="s">
        <v>772</v>
      </c>
      <c r="JS443" t="b">
        <v>1</v>
      </c>
      <c r="KD443" t="s">
        <v>2263</v>
      </c>
      <c r="KE443" t="b">
        <v>1</v>
      </c>
      <c r="KG443" t="b">
        <v>1</v>
      </c>
      <c r="KO443" t="s">
        <v>554</v>
      </c>
      <c r="KW443" t="b">
        <v>1</v>
      </c>
      <c r="LH443" t="s">
        <v>554</v>
      </c>
      <c r="LP443" t="b">
        <v>1</v>
      </c>
      <c r="LR443" t="s">
        <v>6048</v>
      </c>
      <c r="LT443" t="b">
        <v>1</v>
      </c>
      <c r="LU443" t="b">
        <v>1</v>
      </c>
      <c r="LW443" t="b">
        <v>1</v>
      </c>
      <c r="MB443" t="b">
        <v>1</v>
      </c>
      <c r="ME443" t="b">
        <v>1</v>
      </c>
      <c r="MI443" t="s">
        <v>4793</v>
      </c>
      <c r="ML443" t="b">
        <v>1</v>
      </c>
      <c r="MN443" t="b">
        <v>1</v>
      </c>
      <c r="MO443" t="b">
        <v>1</v>
      </c>
      <c r="MP443" t="b">
        <v>1</v>
      </c>
      <c r="MY443" t="s">
        <v>1023</v>
      </c>
      <c r="NH443" t="b">
        <v>1</v>
      </c>
      <c r="NK443" t="s">
        <v>1190</v>
      </c>
      <c r="NL443" t="b">
        <v>1</v>
      </c>
      <c r="NQ443" t="b">
        <v>1</v>
      </c>
      <c r="NV443" t="s">
        <v>510</v>
      </c>
      <c r="NW443" t="s">
        <v>6049</v>
      </c>
      <c r="NX443" t="s">
        <v>476</v>
      </c>
      <c r="NY443" t="s">
        <v>6050</v>
      </c>
      <c r="NZ443" t="s">
        <v>6051</v>
      </c>
      <c r="OA443" t="b">
        <v>1</v>
      </c>
      <c r="OB443" t="b">
        <v>1</v>
      </c>
      <c r="OC443" t="b">
        <v>1</v>
      </c>
      <c r="OE443" t="b">
        <v>1</v>
      </c>
      <c r="OF443" t="b">
        <v>1</v>
      </c>
      <c r="OG443" t="b">
        <v>1</v>
      </c>
      <c r="OL443" t="s">
        <v>6052</v>
      </c>
      <c r="OM443" t="b">
        <v>1</v>
      </c>
      <c r="ON443" t="b">
        <v>1</v>
      </c>
      <c r="OO443" t="b">
        <v>1</v>
      </c>
      <c r="OQ443" t="b">
        <v>1</v>
      </c>
      <c r="OR443" t="b">
        <v>1</v>
      </c>
      <c r="OW443" t="s">
        <v>6053</v>
      </c>
      <c r="OY443" t="b">
        <v>1</v>
      </c>
      <c r="OZ443" t="b">
        <v>1</v>
      </c>
      <c r="PC443" t="b">
        <v>1</v>
      </c>
      <c r="PD443" t="b">
        <v>1</v>
      </c>
      <c r="PE443" t="b">
        <v>1</v>
      </c>
      <c r="PF443" t="b">
        <v>1</v>
      </c>
      <c r="PL443">
        <v>2000</v>
      </c>
      <c r="PM443">
        <v>4000</v>
      </c>
      <c r="PN443" t="s">
        <v>6054</v>
      </c>
      <c r="PP443" t="b">
        <v>1</v>
      </c>
      <c r="PT443" t="b">
        <v>1</v>
      </c>
      <c r="PW443" t="b">
        <v>1</v>
      </c>
      <c r="PX443" t="b">
        <v>1</v>
      </c>
      <c r="QA443" t="b">
        <v>1</v>
      </c>
      <c r="QF443" t="s">
        <v>510</v>
      </c>
      <c r="QP443" t="s">
        <v>510</v>
      </c>
      <c r="QR443" t="s">
        <v>510</v>
      </c>
      <c r="RC443" t="s">
        <v>511</v>
      </c>
      <c r="RE443" t="s">
        <v>510</v>
      </c>
      <c r="RG443" t="s">
        <v>6055</v>
      </c>
      <c r="RH443" t="s">
        <v>814</v>
      </c>
      <c r="RI443" t="b">
        <v>1</v>
      </c>
      <c r="RL443" t="b">
        <v>1</v>
      </c>
      <c r="RR443" t="s">
        <v>4966</v>
      </c>
      <c r="RS443" t="b">
        <v>1</v>
      </c>
      <c r="RV443" t="b">
        <v>1</v>
      </c>
      <c r="RW443" t="b">
        <v>1</v>
      </c>
      <c r="SA443" t="s">
        <v>543</v>
      </c>
      <c r="SB443" t="s">
        <v>6056</v>
      </c>
      <c r="SC443">
        <v>92484797</v>
      </c>
      <c r="SD443" t="s">
        <v>6057</v>
      </c>
      <c r="SE443" s="2">
        <v>44602.647951388892</v>
      </c>
      <c r="SF443">
        <v>442</v>
      </c>
      <c r="SH443">
        <v>-1</v>
      </c>
      <c r="SK443" t="s">
        <v>518</v>
      </c>
      <c r="SL443">
        <v>1066</v>
      </c>
      <c r="SM443" t="s">
        <v>983</v>
      </c>
      <c r="SN443">
        <v>648550</v>
      </c>
    </row>
    <row r="444" spans="1:508" hidden="1" x14ac:dyDescent="0.25">
      <c r="A444" t="s">
        <v>6058</v>
      </c>
      <c r="B444" t="s">
        <v>6059</v>
      </c>
      <c r="D444" t="s">
        <v>5966</v>
      </c>
      <c r="E444" t="s">
        <v>950</v>
      </c>
      <c r="G444" s="1">
        <v>44602</v>
      </c>
      <c r="H444" t="s">
        <v>5967</v>
      </c>
      <c r="I444" t="s">
        <v>952</v>
      </c>
      <c r="J444" t="s">
        <v>476</v>
      </c>
      <c r="K444" t="s">
        <v>522</v>
      </c>
      <c r="M444" t="s">
        <v>478</v>
      </c>
      <c r="O444" t="s">
        <v>479</v>
      </c>
      <c r="P444" t="s">
        <v>523</v>
      </c>
      <c r="Q444" t="s">
        <v>573</v>
      </c>
      <c r="R444" t="s">
        <v>479</v>
      </c>
      <c r="S444" t="s">
        <v>482</v>
      </c>
      <c r="T444" t="b">
        <v>1</v>
      </c>
      <c r="AA444" t="s">
        <v>483</v>
      </c>
      <c r="AB444" t="s">
        <v>594</v>
      </c>
      <c r="AC444">
        <v>1</v>
      </c>
      <c r="AD444">
        <v>1</v>
      </c>
      <c r="AE444">
        <v>1</v>
      </c>
      <c r="AF444">
        <v>0</v>
      </c>
      <c r="AG444">
        <v>0</v>
      </c>
      <c r="AH444">
        <v>1</v>
      </c>
      <c r="AI444">
        <v>0</v>
      </c>
      <c r="AJ444" t="s">
        <v>485</v>
      </c>
      <c r="AK444" t="s">
        <v>486</v>
      </c>
      <c r="AL444" t="s">
        <v>487</v>
      </c>
      <c r="AM444">
        <v>0</v>
      </c>
      <c r="AN444">
        <v>1</v>
      </c>
      <c r="AO444">
        <v>0</v>
      </c>
      <c r="AP444">
        <v>0</v>
      </c>
      <c r="AQ444">
        <v>1</v>
      </c>
      <c r="AR444">
        <v>0</v>
      </c>
      <c r="AS444" t="s">
        <v>486</v>
      </c>
      <c r="AT444" t="s">
        <v>486</v>
      </c>
      <c r="AU444" t="s">
        <v>485</v>
      </c>
      <c r="AV444" t="s">
        <v>487</v>
      </c>
      <c r="AW444" t="s">
        <v>485</v>
      </c>
      <c r="AX444" t="s">
        <v>485</v>
      </c>
      <c r="AY444" t="s">
        <v>527</v>
      </c>
      <c r="AZ444">
        <v>5</v>
      </c>
      <c r="BA444" t="s">
        <v>803</v>
      </c>
      <c r="BC444" t="s">
        <v>953</v>
      </c>
      <c r="BE444" t="s">
        <v>1034</v>
      </c>
      <c r="BG444" t="s">
        <v>5309</v>
      </c>
      <c r="BL444" t="b">
        <v>1</v>
      </c>
      <c r="BQ444">
        <v>2000</v>
      </c>
      <c r="BR444" t="s">
        <v>956</v>
      </c>
      <c r="BS444" t="s">
        <v>476</v>
      </c>
      <c r="BT444" t="s">
        <v>6060</v>
      </c>
      <c r="BU444" t="b">
        <v>0</v>
      </c>
      <c r="BV444" t="b">
        <v>0</v>
      </c>
      <c r="BW444" t="b">
        <v>1</v>
      </c>
      <c r="BX444" t="b">
        <v>1</v>
      </c>
      <c r="BY444" t="b">
        <v>0</v>
      </c>
      <c r="BZ444" t="b">
        <v>0</v>
      </c>
      <c r="CA444" t="b">
        <v>0</v>
      </c>
      <c r="CB444" t="b">
        <v>0</v>
      </c>
      <c r="CC444" t="b">
        <v>0</v>
      </c>
      <c r="CD444" t="b">
        <v>0</v>
      </c>
      <c r="CF444" t="s">
        <v>6061</v>
      </c>
      <c r="CG444" t="b">
        <v>0</v>
      </c>
      <c r="CH444" t="b">
        <v>0</v>
      </c>
      <c r="CI444" t="b">
        <v>0</v>
      </c>
      <c r="CJ444" t="b">
        <v>1</v>
      </c>
      <c r="CK444" t="b">
        <v>1</v>
      </c>
      <c r="CL444" t="b">
        <v>1</v>
      </c>
      <c r="CM444" t="b">
        <v>0</v>
      </c>
      <c r="CN444" t="b">
        <v>1</v>
      </c>
      <c r="CO444" t="b">
        <v>0</v>
      </c>
      <c r="CP444" t="b">
        <v>0</v>
      </c>
      <c r="CQ444" t="b">
        <v>0</v>
      </c>
      <c r="CR444" t="b">
        <v>0</v>
      </c>
      <c r="CS444" t="b">
        <v>0</v>
      </c>
      <c r="CT444" t="b">
        <v>0</v>
      </c>
      <c r="CV444" t="s">
        <v>2146</v>
      </c>
      <c r="CW444" t="b">
        <v>0</v>
      </c>
      <c r="CX444" t="b">
        <v>1</v>
      </c>
      <c r="CY444" t="b">
        <v>1</v>
      </c>
      <c r="CZ444" t="b">
        <v>0</v>
      </c>
      <c r="DA444" t="b">
        <v>1</v>
      </c>
      <c r="DB444" t="b">
        <v>0</v>
      </c>
      <c r="DC444" t="b">
        <v>0</v>
      </c>
      <c r="DF444">
        <v>1</v>
      </c>
      <c r="DP444" t="s">
        <v>510</v>
      </c>
      <c r="DQ444" t="s">
        <v>6062</v>
      </c>
      <c r="DR444" t="b">
        <v>1</v>
      </c>
      <c r="DS444" t="b">
        <v>1</v>
      </c>
      <c r="DU444" t="b">
        <v>1</v>
      </c>
      <c r="EC444" t="s">
        <v>476</v>
      </c>
      <c r="ED444" t="s">
        <v>4720</v>
      </c>
      <c r="EI444" t="b">
        <v>1</v>
      </c>
      <c r="EJ444" t="b">
        <v>1</v>
      </c>
      <c r="EK444" t="b">
        <v>1</v>
      </c>
      <c r="EP444" t="s">
        <v>510</v>
      </c>
      <c r="EQ444" t="s">
        <v>6063</v>
      </c>
      <c r="ES444" t="b">
        <v>1</v>
      </c>
      <c r="ET444" t="b">
        <v>1</v>
      </c>
      <c r="EU444" t="b">
        <v>1</v>
      </c>
      <c r="EY444" t="s">
        <v>6064</v>
      </c>
      <c r="FA444" t="s">
        <v>476</v>
      </c>
      <c r="FB444" t="s">
        <v>476</v>
      </c>
      <c r="FC444" t="s">
        <v>476</v>
      </c>
      <c r="FD444" t="s">
        <v>510</v>
      </c>
      <c r="FE444" t="s">
        <v>510</v>
      </c>
      <c r="FF444" t="s">
        <v>510</v>
      </c>
      <c r="FG444" t="s">
        <v>476</v>
      </c>
      <c r="FH444" t="s">
        <v>476</v>
      </c>
      <c r="FI444" t="s">
        <v>476</v>
      </c>
      <c r="FJ444" t="s">
        <v>510</v>
      </c>
      <c r="FK444" t="s">
        <v>476</v>
      </c>
      <c r="FL444" t="s">
        <v>510</v>
      </c>
      <c r="FN444" t="s">
        <v>476</v>
      </c>
      <c r="FO444" t="s">
        <v>476</v>
      </c>
      <c r="FP444" t="s">
        <v>510</v>
      </c>
      <c r="FQ444" t="s">
        <v>510</v>
      </c>
      <c r="FR444" t="s">
        <v>510</v>
      </c>
      <c r="FS444" t="s">
        <v>476</v>
      </c>
      <c r="FT444" t="s">
        <v>510</v>
      </c>
      <c r="FU444" t="s">
        <v>510</v>
      </c>
      <c r="FV444" t="s">
        <v>510</v>
      </c>
      <c r="FW444" t="s">
        <v>476</v>
      </c>
      <c r="FX444" t="s">
        <v>510</v>
      </c>
      <c r="FY444" t="s">
        <v>510</v>
      </c>
      <c r="FZ444" t="s">
        <v>510</v>
      </c>
      <c r="GA444" t="s">
        <v>510</v>
      </c>
      <c r="GB444">
        <f>IF(Table1[[#This Row],[msna/Demographic_info/HH_members_group/total_m_c_muac]]=0,"",COUNTIF(Table1[[#This Row],[Grain or tubers e.g. bread, rice, noodles, bulger, frikeh, kaak, pasta, andoumeh, manakish, thick grain-based porridge, potatoes]:[Breastmilk]],"Yes"))</f>
        <v>4</v>
      </c>
      <c r="GC444" t="str">
        <f>IF(Table1[[#This Row],[Column1]]="","",IF(Table1[[#This Row],[Please select the assessment type:]]="Livelihood and Protection (MHPSS, CP, GBV)","",IF(Table1[[#This Row],[Column1]]&gt;4,"diverse","not diverse")))</f>
        <v>not diverse</v>
      </c>
      <c r="GD444">
        <v>1</v>
      </c>
      <c r="GE444" t="s">
        <v>486</v>
      </c>
      <c r="GF444">
        <v>1</v>
      </c>
      <c r="GG444" t="s">
        <v>486</v>
      </c>
      <c r="GH444" t="s">
        <v>6065</v>
      </c>
      <c r="GI444" t="b">
        <v>1</v>
      </c>
      <c r="GK444" t="b">
        <v>1</v>
      </c>
      <c r="GN444" t="b">
        <v>1</v>
      </c>
      <c r="GQ444" t="b">
        <v>1</v>
      </c>
      <c r="HA444" t="s">
        <v>1142</v>
      </c>
      <c r="HC444" t="b">
        <v>1</v>
      </c>
      <c r="HO444" t="s">
        <v>6066</v>
      </c>
      <c r="HP444" t="s">
        <v>1315</v>
      </c>
      <c r="HQ444" t="b">
        <v>1</v>
      </c>
      <c r="HR444" t="b">
        <v>1</v>
      </c>
      <c r="IC444" t="s">
        <v>1242</v>
      </c>
      <c r="ID444" t="b">
        <v>1</v>
      </c>
      <c r="IE444" t="b">
        <v>1</v>
      </c>
      <c r="IP444" t="s">
        <v>824</v>
      </c>
      <c r="IR444" t="b">
        <v>1</v>
      </c>
      <c r="IZ444" t="s">
        <v>476</v>
      </c>
      <c r="JB444" t="s">
        <v>1293</v>
      </c>
      <c r="JC444" t="b">
        <v>1</v>
      </c>
      <c r="JQ444" t="s">
        <v>510</v>
      </c>
      <c r="JR444" t="s">
        <v>554</v>
      </c>
      <c r="KB444" t="b">
        <v>1</v>
      </c>
      <c r="KD444" t="s">
        <v>554</v>
      </c>
      <c r="KM444" t="b">
        <v>1</v>
      </c>
      <c r="KO444" t="s">
        <v>554</v>
      </c>
      <c r="KW444" t="b">
        <v>1</v>
      </c>
      <c r="LH444" t="s">
        <v>554</v>
      </c>
      <c r="LP444" t="b">
        <v>1</v>
      </c>
      <c r="LR444" t="s">
        <v>6067</v>
      </c>
      <c r="LT444" t="b">
        <v>1</v>
      </c>
      <c r="LU444" t="b">
        <v>1</v>
      </c>
      <c r="LX444" t="b">
        <v>1</v>
      </c>
      <c r="LZ444" t="b">
        <v>1</v>
      </c>
      <c r="MB444" t="b">
        <v>1</v>
      </c>
      <c r="MI444" t="s">
        <v>1420</v>
      </c>
      <c r="MN444" t="b">
        <v>1</v>
      </c>
      <c r="MY444" t="s">
        <v>1023</v>
      </c>
      <c r="NH444" t="b">
        <v>1</v>
      </c>
      <c r="NK444" t="s">
        <v>973</v>
      </c>
      <c r="NQ444" t="b">
        <v>1</v>
      </c>
      <c r="NV444" t="s">
        <v>510</v>
      </c>
      <c r="NW444" t="s">
        <v>6068</v>
      </c>
      <c r="NX444" t="s">
        <v>476</v>
      </c>
      <c r="NY444" t="s">
        <v>6069</v>
      </c>
      <c r="NZ444" t="s">
        <v>1383</v>
      </c>
      <c r="OA444" t="b">
        <v>1</v>
      </c>
      <c r="OB444" t="b">
        <v>1</v>
      </c>
      <c r="OL444" t="s">
        <v>4528</v>
      </c>
      <c r="OM444" t="b">
        <v>1</v>
      </c>
      <c r="OO444" t="b">
        <v>1</v>
      </c>
      <c r="OQ444" t="b">
        <v>1</v>
      </c>
      <c r="OW444" t="s">
        <v>6070</v>
      </c>
      <c r="OZ444" t="b">
        <v>1</v>
      </c>
      <c r="PC444" t="b">
        <v>1</v>
      </c>
      <c r="PE444" t="b">
        <v>1</v>
      </c>
      <c r="PL444">
        <v>1000</v>
      </c>
      <c r="PM444">
        <v>1500</v>
      </c>
      <c r="PN444" t="s">
        <v>6071</v>
      </c>
      <c r="PP444" t="b">
        <v>1</v>
      </c>
      <c r="PT444" t="b">
        <v>1</v>
      </c>
      <c r="QF444" t="s">
        <v>510</v>
      </c>
      <c r="QP444" t="s">
        <v>510</v>
      </c>
      <c r="QR444" t="s">
        <v>510</v>
      </c>
      <c r="RC444" t="s">
        <v>673</v>
      </c>
      <c r="RE444" t="s">
        <v>510</v>
      </c>
      <c r="RG444" t="s">
        <v>6072</v>
      </c>
      <c r="RH444" t="s">
        <v>1098</v>
      </c>
      <c r="RI444" t="b">
        <v>1</v>
      </c>
      <c r="RR444" t="s">
        <v>514</v>
      </c>
      <c r="RS444" t="b">
        <v>1</v>
      </c>
      <c r="SA444" t="s">
        <v>515</v>
      </c>
      <c r="SB444" t="s">
        <v>6073</v>
      </c>
      <c r="SC444">
        <v>92484799</v>
      </c>
      <c r="SD444" t="s">
        <v>6074</v>
      </c>
      <c r="SE444" s="2">
        <v>44602.647962962961</v>
      </c>
      <c r="SF444">
        <v>443</v>
      </c>
      <c r="SH444">
        <v>-1</v>
      </c>
      <c r="SK444" t="s">
        <v>518</v>
      </c>
      <c r="SL444">
        <v>3749</v>
      </c>
      <c r="SM444" t="s">
        <v>983</v>
      </c>
      <c r="SN444">
        <v>648550</v>
      </c>
    </row>
    <row r="445" spans="1:508" hidden="1" x14ac:dyDescent="0.25">
      <c r="A445" t="s">
        <v>6075</v>
      </c>
      <c r="B445" t="s">
        <v>6076</v>
      </c>
      <c r="D445" t="s">
        <v>2173</v>
      </c>
      <c r="E445" t="s">
        <v>950</v>
      </c>
      <c r="G445" s="1">
        <v>44602</v>
      </c>
      <c r="H445" t="s">
        <v>1557</v>
      </c>
      <c r="I445" t="s">
        <v>952</v>
      </c>
      <c r="J445" t="s">
        <v>476</v>
      </c>
      <c r="K445" t="s">
        <v>477</v>
      </c>
      <c r="L445" s="3">
        <v>44602</v>
      </c>
      <c r="M445" t="s">
        <v>1012</v>
      </c>
      <c r="O445" t="s">
        <v>572</v>
      </c>
      <c r="P445" t="s">
        <v>523</v>
      </c>
      <c r="Q445" t="s">
        <v>481</v>
      </c>
      <c r="R445" t="s">
        <v>572</v>
      </c>
      <c r="S445" t="s">
        <v>482</v>
      </c>
      <c r="T445" t="b">
        <v>1</v>
      </c>
      <c r="AA445" t="s">
        <v>483</v>
      </c>
      <c r="AB445" t="s">
        <v>878</v>
      </c>
      <c r="AC445">
        <v>0</v>
      </c>
      <c r="AD445">
        <v>0</v>
      </c>
      <c r="AE445">
        <v>0</v>
      </c>
      <c r="AF445">
        <v>2</v>
      </c>
      <c r="AG445">
        <v>1</v>
      </c>
      <c r="AH445">
        <v>1</v>
      </c>
      <c r="AI445">
        <v>0</v>
      </c>
      <c r="AJ445" t="s">
        <v>487</v>
      </c>
      <c r="AK445" t="s">
        <v>486</v>
      </c>
      <c r="AL445" t="s">
        <v>526</v>
      </c>
      <c r="AM445">
        <v>0</v>
      </c>
      <c r="AN445">
        <v>0</v>
      </c>
      <c r="AO445">
        <v>1</v>
      </c>
      <c r="AP445">
        <v>1</v>
      </c>
      <c r="AQ445">
        <v>1</v>
      </c>
      <c r="AR445">
        <v>0</v>
      </c>
      <c r="AS445" t="s">
        <v>485</v>
      </c>
      <c r="AT445" t="s">
        <v>486</v>
      </c>
      <c r="AU445" t="s">
        <v>487</v>
      </c>
      <c r="AV445" t="s">
        <v>527</v>
      </c>
      <c r="AW445" t="s">
        <v>470</v>
      </c>
      <c r="AX445" t="s">
        <v>485</v>
      </c>
      <c r="AY445" t="s">
        <v>722</v>
      </c>
      <c r="AZ445">
        <v>7</v>
      </c>
      <c r="BA445" t="s">
        <v>803</v>
      </c>
      <c r="BC445" t="s">
        <v>953</v>
      </c>
      <c r="BE445" t="s">
        <v>787</v>
      </c>
      <c r="BG445" t="s">
        <v>1505</v>
      </c>
      <c r="BI445" t="b">
        <v>1</v>
      </c>
      <c r="BJ445" t="b">
        <v>1</v>
      </c>
      <c r="BQ445">
        <v>45</v>
      </c>
      <c r="BR445" t="s">
        <v>1013</v>
      </c>
      <c r="BS445" t="s">
        <v>510</v>
      </c>
      <c r="CV445" t="s">
        <v>1352</v>
      </c>
      <c r="CW445" t="b">
        <v>0</v>
      </c>
      <c r="CX445" t="b">
        <v>0</v>
      </c>
      <c r="CY445" t="b">
        <v>1</v>
      </c>
      <c r="CZ445" t="b">
        <v>0</v>
      </c>
      <c r="DA445" t="b">
        <v>0</v>
      </c>
      <c r="DB445" t="b">
        <v>0</v>
      </c>
      <c r="DC445" t="b">
        <v>0</v>
      </c>
      <c r="DF445">
        <v>1</v>
      </c>
      <c r="DP445" t="s">
        <v>510</v>
      </c>
      <c r="DQ445" t="s">
        <v>2122</v>
      </c>
      <c r="DS445" t="b">
        <v>1</v>
      </c>
      <c r="DT445" t="b">
        <v>1</v>
      </c>
      <c r="EC445" t="s">
        <v>476</v>
      </c>
      <c r="ED445" t="s">
        <v>2810</v>
      </c>
      <c r="EH445" t="b">
        <v>1</v>
      </c>
      <c r="EI445" t="b">
        <v>1</v>
      </c>
      <c r="EJ445" t="b">
        <v>1</v>
      </c>
      <c r="EK445" t="b">
        <v>1</v>
      </c>
      <c r="EP445" t="s">
        <v>510</v>
      </c>
      <c r="EQ445" t="s">
        <v>1038</v>
      </c>
      <c r="ES445" t="b">
        <v>1</v>
      </c>
      <c r="FA445" t="s">
        <v>510</v>
      </c>
      <c r="FB445" t="s">
        <v>476</v>
      </c>
      <c r="FC445" t="s">
        <v>476</v>
      </c>
      <c r="FD445" t="s">
        <v>510</v>
      </c>
      <c r="FE445" t="s">
        <v>510</v>
      </c>
      <c r="FF445" t="s">
        <v>510</v>
      </c>
      <c r="FG445" t="s">
        <v>476</v>
      </c>
      <c r="FH445" t="s">
        <v>510</v>
      </c>
      <c r="FI445" t="s">
        <v>510</v>
      </c>
      <c r="FJ445" t="s">
        <v>476</v>
      </c>
      <c r="FK445" t="s">
        <v>476</v>
      </c>
      <c r="FL445" t="s">
        <v>510</v>
      </c>
      <c r="GB445">
        <f>IF(Table1[[#This Row],[msna/Demographic_info/HH_members_group/total_m_c_muac]]=0,"",COUNTIF(Table1[[#This Row],[Grain or tubers e.g. bread, rice, noodles, bulger, frikeh, kaak, pasta, andoumeh, manakish, thick grain-based porridge, potatoes]:[Breastmilk]],"Yes"))</f>
        <v>0</v>
      </c>
      <c r="GC445" t="str">
        <f>IF(Table1[[#This Row],[Column1]]="","",IF(Table1[[#This Row],[Please select the assessment type:]]="Livelihood and Protection (MHPSS, CP, GBV)","",IF(Table1[[#This Row],[Column1]]&gt;4,"diverse","not diverse")))</f>
        <v>not diverse</v>
      </c>
      <c r="GH445" t="s">
        <v>6077</v>
      </c>
      <c r="GJ445" t="b">
        <v>1</v>
      </c>
      <c r="GK445" t="b">
        <v>1</v>
      </c>
      <c r="GM445" t="b">
        <v>1</v>
      </c>
      <c r="GN445" t="b">
        <v>1</v>
      </c>
      <c r="GT445" t="b">
        <v>1</v>
      </c>
      <c r="HA445" t="s">
        <v>596</v>
      </c>
      <c r="HE445" t="b">
        <v>1</v>
      </c>
      <c r="HH445" t="b">
        <v>1</v>
      </c>
      <c r="HO445" t="s">
        <v>6078</v>
      </c>
      <c r="HP445" t="s">
        <v>1241</v>
      </c>
      <c r="HQ445" t="b">
        <v>1</v>
      </c>
      <c r="HR445" t="b">
        <v>1</v>
      </c>
      <c r="HT445" t="b">
        <v>1</v>
      </c>
      <c r="IC445" t="s">
        <v>1825</v>
      </c>
      <c r="ID445" t="b">
        <v>1</v>
      </c>
      <c r="IE445" t="b">
        <v>1</v>
      </c>
      <c r="II445" t="b">
        <v>1</v>
      </c>
      <c r="IP445" t="s">
        <v>706</v>
      </c>
      <c r="IS445" t="b">
        <v>1</v>
      </c>
      <c r="IZ445" t="s">
        <v>769</v>
      </c>
      <c r="JB445" t="s">
        <v>6079</v>
      </c>
      <c r="JC445" t="b">
        <v>1</v>
      </c>
      <c r="JG445" t="b">
        <v>1</v>
      </c>
      <c r="JI445" t="b">
        <v>1</v>
      </c>
      <c r="JJ445" t="b">
        <v>1</v>
      </c>
      <c r="JL445" t="b">
        <v>1</v>
      </c>
      <c r="JQ445" t="s">
        <v>771</v>
      </c>
      <c r="JR445" t="s">
        <v>902</v>
      </c>
      <c r="JS445" t="b">
        <v>1</v>
      </c>
      <c r="JW445" t="b">
        <v>1</v>
      </c>
      <c r="JX445" t="b">
        <v>1</v>
      </c>
      <c r="KD445" t="s">
        <v>533</v>
      </c>
      <c r="KI445" t="b">
        <v>1</v>
      </c>
      <c r="KJ445" t="b">
        <v>1</v>
      </c>
      <c r="KO445" t="s">
        <v>1046</v>
      </c>
      <c r="KP445" t="b">
        <v>1</v>
      </c>
      <c r="KT445" t="b">
        <v>1</v>
      </c>
      <c r="KY445" t="s">
        <v>968</v>
      </c>
      <c r="KZ445" t="b">
        <v>1</v>
      </c>
      <c r="LA445" t="b">
        <v>1</v>
      </c>
      <c r="LH445" t="s">
        <v>500</v>
      </c>
      <c r="LI445" t="b">
        <v>1</v>
      </c>
      <c r="LR445" t="s">
        <v>6080</v>
      </c>
      <c r="LT445" t="b">
        <v>1</v>
      </c>
      <c r="LU445" t="b">
        <v>1</v>
      </c>
      <c r="LW445" t="b">
        <v>1</v>
      </c>
      <c r="LY445" t="b">
        <v>1</v>
      </c>
      <c r="MA445" t="b">
        <v>1</v>
      </c>
      <c r="MD445" t="b">
        <v>1</v>
      </c>
      <c r="ME445" t="b">
        <v>1</v>
      </c>
      <c r="MI445" t="s">
        <v>6081</v>
      </c>
      <c r="MJ445" t="b">
        <v>1</v>
      </c>
      <c r="MN445" t="b">
        <v>1</v>
      </c>
      <c r="MO445" t="b">
        <v>1</v>
      </c>
      <c r="MP445" t="b">
        <v>1</v>
      </c>
      <c r="MY445" t="s">
        <v>5331</v>
      </c>
      <c r="MZ445" t="b">
        <v>1</v>
      </c>
      <c r="NA445" t="b">
        <v>1</v>
      </c>
      <c r="ND445" t="b">
        <v>1</v>
      </c>
      <c r="NK445" t="s">
        <v>504</v>
      </c>
      <c r="NT445" t="b">
        <v>1</v>
      </c>
      <c r="NV445" t="s">
        <v>476</v>
      </c>
      <c r="NX445" t="s">
        <v>510</v>
      </c>
      <c r="NZ445" t="s">
        <v>3602</v>
      </c>
      <c r="OA445" t="b">
        <v>1</v>
      </c>
      <c r="OC445" t="b">
        <v>1</v>
      </c>
      <c r="OD445" t="b">
        <v>1</v>
      </c>
      <c r="OL445" t="s">
        <v>6082</v>
      </c>
      <c r="OM445" t="b">
        <v>1</v>
      </c>
      <c r="ON445" t="b">
        <v>1</v>
      </c>
      <c r="OO445" t="b">
        <v>1</v>
      </c>
      <c r="OQ445" t="b">
        <v>1</v>
      </c>
      <c r="OW445" t="s">
        <v>780</v>
      </c>
      <c r="PC445" t="b">
        <v>1</v>
      </c>
      <c r="PF445" t="b">
        <v>1</v>
      </c>
      <c r="PL445">
        <v>1000</v>
      </c>
      <c r="PM445">
        <v>1500</v>
      </c>
      <c r="PN445" t="s">
        <v>2756</v>
      </c>
      <c r="PO445" t="b">
        <v>1</v>
      </c>
      <c r="PR445" t="b">
        <v>1</v>
      </c>
      <c r="PT445" t="b">
        <v>1</v>
      </c>
      <c r="QF445" t="s">
        <v>476</v>
      </c>
      <c r="QG445" t="s">
        <v>781</v>
      </c>
      <c r="QH445" t="b">
        <v>1</v>
      </c>
      <c r="QK445" t="b">
        <v>1</v>
      </c>
      <c r="QP445" t="s">
        <v>510</v>
      </c>
      <c r="QR445" t="s">
        <v>510</v>
      </c>
      <c r="RC445" t="s">
        <v>511</v>
      </c>
      <c r="RE445" t="s">
        <v>510</v>
      </c>
      <c r="RG445" t="s">
        <v>6083</v>
      </c>
      <c r="RH445" t="s">
        <v>565</v>
      </c>
      <c r="RL445" t="b">
        <v>1</v>
      </c>
      <c r="RR445" t="s">
        <v>514</v>
      </c>
      <c r="RS445" t="b">
        <v>1</v>
      </c>
      <c r="SA445" t="s">
        <v>1280</v>
      </c>
      <c r="SB445" t="s">
        <v>6084</v>
      </c>
      <c r="SC445">
        <v>92484874</v>
      </c>
      <c r="SD445" t="s">
        <v>6085</v>
      </c>
      <c r="SE445" s="2">
        <v>44602.648692129631</v>
      </c>
      <c r="SF445">
        <v>444</v>
      </c>
      <c r="SH445">
        <v>-1</v>
      </c>
      <c r="SK445" t="s">
        <v>518</v>
      </c>
      <c r="SL445">
        <v>639</v>
      </c>
      <c r="SM445" t="s">
        <v>983</v>
      </c>
      <c r="SN445">
        <v>648550</v>
      </c>
    </row>
    <row r="446" spans="1:508" hidden="1" x14ac:dyDescent="0.25">
      <c r="A446" t="s">
        <v>6086</v>
      </c>
      <c r="B446" t="s">
        <v>6087</v>
      </c>
      <c r="C446" t="s">
        <v>470</v>
      </c>
      <c r="D446" t="s">
        <v>6088</v>
      </c>
      <c r="E446" t="s">
        <v>950</v>
      </c>
      <c r="G446" s="1">
        <v>44602</v>
      </c>
      <c r="H446" t="s">
        <v>5967</v>
      </c>
      <c r="I446" t="s">
        <v>952</v>
      </c>
      <c r="J446" t="s">
        <v>476</v>
      </c>
      <c r="K446" t="s">
        <v>522</v>
      </c>
      <c r="M446" t="s">
        <v>1012</v>
      </c>
      <c r="O446" t="s">
        <v>572</v>
      </c>
      <c r="P446" t="s">
        <v>548</v>
      </c>
      <c r="Q446" t="s">
        <v>481</v>
      </c>
      <c r="R446" t="s">
        <v>479</v>
      </c>
      <c r="S446" t="s">
        <v>6089</v>
      </c>
      <c r="W446" t="b">
        <v>1</v>
      </c>
      <c r="Y446" t="b">
        <v>1</v>
      </c>
      <c r="Z446" t="b">
        <v>1</v>
      </c>
      <c r="AA446" t="s">
        <v>483</v>
      </c>
      <c r="AB446" t="s">
        <v>878</v>
      </c>
      <c r="AC446">
        <v>1</v>
      </c>
      <c r="AD446">
        <v>0</v>
      </c>
      <c r="AE446">
        <v>0</v>
      </c>
      <c r="AF446">
        <v>1</v>
      </c>
      <c r="AG446">
        <v>0</v>
      </c>
      <c r="AH446">
        <v>3</v>
      </c>
      <c r="AI446">
        <v>0</v>
      </c>
      <c r="AJ446" t="s">
        <v>486</v>
      </c>
      <c r="AK446" t="s">
        <v>487</v>
      </c>
      <c r="AL446" t="s">
        <v>526</v>
      </c>
      <c r="AM446">
        <v>0</v>
      </c>
      <c r="AN446">
        <v>0</v>
      </c>
      <c r="AO446">
        <v>0</v>
      </c>
      <c r="AP446">
        <v>1</v>
      </c>
      <c r="AQ446">
        <v>2</v>
      </c>
      <c r="AR446">
        <v>0</v>
      </c>
      <c r="AS446" t="s">
        <v>486</v>
      </c>
      <c r="AT446" t="s">
        <v>485</v>
      </c>
      <c r="AU446" t="s">
        <v>487</v>
      </c>
      <c r="AV446" t="s">
        <v>485</v>
      </c>
      <c r="AW446" t="s">
        <v>470</v>
      </c>
      <c r="AX446" t="s">
        <v>527</v>
      </c>
      <c r="AY446" t="s">
        <v>722</v>
      </c>
      <c r="AZ446">
        <v>7</v>
      </c>
      <c r="BA446" t="s">
        <v>1034</v>
      </c>
      <c r="BC446" t="s">
        <v>953</v>
      </c>
      <c r="BE446" t="s">
        <v>954</v>
      </c>
      <c r="BG446" t="s">
        <v>1745</v>
      </c>
      <c r="BN446" t="b">
        <v>1</v>
      </c>
      <c r="BR446" t="s">
        <v>956</v>
      </c>
      <c r="BS446" t="s">
        <v>476</v>
      </c>
      <c r="BT446" t="s">
        <v>1178</v>
      </c>
      <c r="BU446" t="b">
        <v>0</v>
      </c>
      <c r="BV446" t="b">
        <v>0</v>
      </c>
      <c r="BW446" t="b">
        <v>0</v>
      </c>
      <c r="BX446" t="b">
        <v>1</v>
      </c>
      <c r="BY446" t="b">
        <v>0</v>
      </c>
      <c r="BZ446" t="b">
        <v>0</v>
      </c>
      <c r="CA446" t="b">
        <v>0</v>
      </c>
      <c r="CB446" t="b">
        <v>0</v>
      </c>
      <c r="CC446" t="b">
        <v>0</v>
      </c>
      <c r="CD446" t="b">
        <v>0</v>
      </c>
      <c r="CF446" t="s">
        <v>1810</v>
      </c>
      <c r="CG446" t="b">
        <v>1</v>
      </c>
      <c r="CH446" t="b">
        <v>0</v>
      </c>
      <c r="CI446" t="b">
        <v>0</v>
      </c>
      <c r="CJ446" t="b">
        <v>0</v>
      </c>
      <c r="CK446" t="b">
        <v>0</v>
      </c>
      <c r="CL446" t="b">
        <v>0</v>
      </c>
      <c r="CM446" t="b">
        <v>0</v>
      </c>
      <c r="CN446" t="b">
        <v>0</v>
      </c>
      <c r="CO446" t="b">
        <v>0</v>
      </c>
      <c r="CP446" t="b">
        <v>0</v>
      </c>
      <c r="CQ446" t="b">
        <v>0</v>
      </c>
      <c r="CR446" t="b">
        <v>0</v>
      </c>
      <c r="CS446" t="b">
        <v>0</v>
      </c>
      <c r="CT446" t="b">
        <v>0</v>
      </c>
      <c r="CV446" t="s">
        <v>989</v>
      </c>
      <c r="CW446" t="b">
        <v>0</v>
      </c>
      <c r="CX446" t="b">
        <v>1</v>
      </c>
      <c r="CY446" t="b">
        <v>0</v>
      </c>
      <c r="CZ446" t="b">
        <v>0</v>
      </c>
      <c r="DA446" t="b">
        <v>1</v>
      </c>
      <c r="DB446" t="b">
        <v>0</v>
      </c>
      <c r="DC446" t="b">
        <v>0</v>
      </c>
      <c r="DF446">
        <v>4</v>
      </c>
      <c r="DG446">
        <v>3</v>
      </c>
      <c r="DK446">
        <v>1</v>
      </c>
      <c r="DP446" t="s">
        <v>510</v>
      </c>
      <c r="DQ446" t="s">
        <v>1378</v>
      </c>
      <c r="DT446" t="b">
        <v>1</v>
      </c>
      <c r="DW446" t="b">
        <v>1</v>
      </c>
      <c r="EC446" t="s">
        <v>510</v>
      </c>
      <c r="ED446" t="s">
        <v>1158</v>
      </c>
      <c r="EJ446" t="b">
        <v>1</v>
      </c>
      <c r="EK446" t="b">
        <v>1</v>
      </c>
      <c r="EP446" t="s">
        <v>476</v>
      </c>
      <c r="EQ446" t="s">
        <v>1038</v>
      </c>
      <c r="ES446" t="b">
        <v>1</v>
      </c>
      <c r="FA446" t="s">
        <v>476</v>
      </c>
      <c r="FB446" t="s">
        <v>510</v>
      </c>
      <c r="FC446" t="s">
        <v>510</v>
      </c>
      <c r="FD446" t="s">
        <v>510</v>
      </c>
      <c r="FE446" t="s">
        <v>510</v>
      </c>
      <c r="FF446" t="s">
        <v>510</v>
      </c>
      <c r="FG446" t="s">
        <v>510</v>
      </c>
      <c r="FH446" t="s">
        <v>510</v>
      </c>
      <c r="FI446" t="s">
        <v>510</v>
      </c>
      <c r="FJ446" t="s">
        <v>476</v>
      </c>
      <c r="FK446" t="s">
        <v>510</v>
      </c>
      <c r="FL446" t="s">
        <v>510</v>
      </c>
      <c r="GB446">
        <f>IF(Table1[[#This Row],[msna/Demographic_info/HH_members_group/total_m_c_muac]]=0,"",COUNTIF(Table1[[#This Row],[Grain or tubers e.g. bread, rice, noodles, bulger, frikeh, kaak, pasta, andoumeh, manakish, thick grain-based porridge, potatoes]:[Breastmilk]],"Yes"))</f>
        <v>0</v>
      </c>
      <c r="GC446" t="str">
        <f>IF(Table1[[#This Row],[Column1]]="","",IF(Table1[[#This Row],[Please select the assessment type:]]="Livelihood and Protection (MHPSS, CP, GBV)","",IF(Table1[[#This Row],[Column1]]&gt;4,"diverse","not diverse")))</f>
        <v>not diverse</v>
      </c>
      <c r="GF446">
        <v>1</v>
      </c>
      <c r="GG446" t="s">
        <v>486</v>
      </c>
      <c r="GH446" t="s">
        <v>6090</v>
      </c>
      <c r="GI446" t="b">
        <v>1</v>
      </c>
      <c r="GN446" t="b">
        <v>1</v>
      </c>
      <c r="GO446" t="b">
        <v>1</v>
      </c>
      <c r="GT446" t="b">
        <v>1</v>
      </c>
      <c r="HA446" t="s">
        <v>6091</v>
      </c>
      <c r="HE446" t="b">
        <v>1</v>
      </c>
      <c r="HF446" t="b">
        <v>1</v>
      </c>
      <c r="HI446" t="b">
        <v>1</v>
      </c>
      <c r="HO446" t="s">
        <v>6092</v>
      </c>
      <c r="HP446" t="s">
        <v>2447</v>
      </c>
      <c r="HQ446" t="b">
        <v>1</v>
      </c>
      <c r="HR446" t="b">
        <v>1</v>
      </c>
      <c r="HT446" t="b">
        <v>1</v>
      </c>
      <c r="IC446" t="s">
        <v>1242</v>
      </c>
      <c r="ID446" t="b">
        <v>1</v>
      </c>
      <c r="IE446" t="b">
        <v>1</v>
      </c>
      <c r="IP446" t="s">
        <v>3205</v>
      </c>
      <c r="IR446" t="b">
        <v>1</v>
      </c>
      <c r="IT446" t="b">
        <v>1</v>
      </c>
      <c r="IZ446" t="s">
        <v>476</v>
      </c>
      <c r="JB446" t="s">
        <v>5881</v>
      </c>
      <c r="JH446" t="b">
        <v>1</v>
      </c>
      <c r="JM446" t="b">
        <v>1</v>
      </c>
      <c r="JQ446" t="s">
        <v>510</v>
      </c>
      <c r="JR446" t="s">
        <v>826</v>
      </c>
      <c r="JS446" t="b">
        <v>1</v>
      </c>
      <c r="JW446" t="b">
        <v>1</v>
      </c>
      <c r="KD446" t="s">
        <v>1091</v>
      </c>
      <c r="KE446" t="b">
        <v>1</v>
      </c>
      <c r="KI446" t="b">
        <v>1</v>
      </c>
      <c r="KO446" t="s">
        <v>554</v>
      </c>
      <c r="KW446" t="b">
        <v>1</v>
      </c>
      <c r="LH446" t="s">
        <v>1167</v>
      </c>
      <c r="LI446" t="b">
        <v>1</v>
      </c>
      <c r="LN446" t="b">
        <v>1</v>
      </c>
      <c r="LR446" t="s">
        <v>6093</v>
      </c>
      <c r="LT446" t="b">
        <v>1</v>
      </c>
      <c r="LU446" t="b">
        <v>1</v>
      </c>
      <c r="LW446" t="b">
        <v>1</v>
      </c>
      <c r="MA446" t="b">
        <v>1</v>
      </c>
      <c r="MI446" t="s">
        <v>537</v>
      </c>
      <c r="MJ446" t="b">
        <v>1</v>
      </c>
      <c r="MR446" t="b">
        <v>1</v>
      </c>
      <c r="MY446" t="s">
        <v>1023</v>
      </c>
      <c r="NH446" t="b">
        <v>1</v>
      </c>
      <c r="NK446" t="s">
        <v>973</v>
      </c>
      <c r="NQ446" t="b">
        <v>1</v>
      </c>
      <c r="NV446" t="s">
        <v>476</v>
      </c>
      <c r="NX446" t="s">
        <v>510</v>
      </c>
      <c r="NZ446" t="s">
        <v>925</v>
      </c>
      <c r="OE446" t="b">
        <v>1</v>
      </c>
      <c r="OF446" t="b">
        <v>1</v>
      </c>
      <c r="OG446" t="b">
        <v>1</v>
      </c>
      <c r="OL446" t="s">
        <v>4803</v>
      </c>
      <c r="OM446" t="b">
        <v>1</v>
      </c>
      <c r="OO446" t="b">
        <v>1</v>
      </c>
      <c r="OQ446" t="b">
        <v>1</v>
      </c>
      <c r="OR446" t="b">
        <v>1</v>
      </c>
      <c r="OW446" t="s">
        <v>562</v>
      </c>
      <c r="PA446" t="b">
        <v>1</v>
      </c>
      <c r="PL446">
        <v>950</v>
      </c>
      <c r="PM446">
        <v>1500</v>
      </c>
      <c r="PN446" t="s">
        <v>6094</v>
      </c>
      <c r="PS446" t="b">
        <v>1</v>
      </c>
      <c r="PW446" t="b">
        <v>1</v>
      </c>
      <c r="QF446" t="s">
        <v>510</v>
      </c>
      <c r="QP446" t="s">
        <v>510</v>
      </c>
      <c r="QR446" t="s">
        <v>510</v>
      </c>
      <c r="RC446" t="s">
        <v>511</v>
      </c>
      <c r="RE446" t="s">
        <v>510</v>
      </c>
      <c r="RG446" t="s">
        <v>6095</v>
      </c>
      <c r="RH446" t="s">
        <v>627</v>
      </c>
      <c r="RI446" t="b">
        <v>1</v>
      </c>
      <c r="RJ446" t="b">
        <v>1</v>
      </c>
      <c r="RR446" t="s">
        <v>514</v>
      </c>
      <c r="RS446" t="b">
        <v>1</v>
      </c>
      <c r="SA446" t="s">
        <v>515</v>
      </c>
      <c r="SB446" t="s">
        <v>6096</v>
      </c>
      <c r="SC446">
        <v>92484878</v>
      </c>
      <c r="SD446" t="s">
        <v>6097</v>
      </c>
      <c r="SE446" s="2">
        <v>44602.64880787037</v>
      </c>
      <c r="SF446">
        <v>445</v>
      </c>
      <c r="SH446">
        <v>-1</v>
      </c>
      <c r="SK446" t="s">
        <v>518</v>
      </c>
      <c r="SL446">
        <v>26406</v>
      </c>
      <c r="SM446" t="s">
        <v>983</v>
      </c>
      <c r="SN446">
        <v>648550</v>
      </c>
    </row>
    <row r="447" spans="1:508" hidden="1" x14ac:dyDescent="0.25">
      <c r="A447" t="s">
        <v>6098</v>
      </c>
      <c r="B447" t="s">
        <v>6099</v>
      </c>
      <c r="C447" t="s">
        <v>470</v>
      </c>
      <c r="D447" t="s">
        <v>6088</v>
      </c>
      <c r="E447" t="s">
        <v>950</v>
      </c>
      <c r="G447" s="1">
        <v>44602</v>
      </c>
      <c r="H447" t="s">
        <v>5967</v>
      </c>
      <c r="I447" t="s">
        <v>952</v>
      </c>
      <c r="J447" t="s">
        <v>476</v>
      </c>
      <c r="K447" t="s">
        <v>522</v>
      </c>
      <c r="M447" t="s">
        <v>478</v>
      </c>
      <c r="O447" t="s">
        <v>572</v>
      </c>
      <c r="P447" t="s">
        <v>523</v>
      </c>
      <c r="Q447" t="s">
        <v>554</v>
      </c>
      <c r="R447" t="s">
        <v>572</v>
      </c>
      <c r="S447" t="s">
        <v>6100</v>
      </c>
      <c r="W447" t="b">
        <v>1</v>
      </c>
      <c r="Y447" t="b">
        <v>1</v>
      </c>
      <c r="AA447" t="s">
        <v>802</v>
      </c>
      <c r="AB447" t="s">
        <v>878</v>
      </c>
      <c r="AC447">
        <v>0</v>
      </c>
      <c r="AD447">
        <v>0</v>
      </c>
      <c r="AE447">
        <v>0</v>
      </c>
      <c r="AF447">
        <v>0</v>
      </c>
      <c r="AG447">
        <v>1</v>
      </c>
      <c r="AH447">
        <v>0</v>
      </c>
      <c r="AI447">
        <v>0</v>
      </c>
      <c r="AJ447" t="s">
        <v>486</v>
      </c>
      <c r="AK447" t="s">
        <v>470</v>
      </c>
      <c r="AL447" t="s">
        <v>486</v>
      </c>
      <c r="AM447">
        <v>0</v>
      </c>
      <c r="AN447">
        <v>0</v>
      </c>
      <c r="AO447">
        <v>0</v>
      </c>
      <c r="AP447">
        <v>2</v>
      </c>
      <c r="AQ447">
        <v>1</v>
      </c>
      <c r="AR447">
        <v>0</v>
      </c>
      <c r="AS447" t="s">
        <v>485</v>
      </c>
      <c r="AT447" t="s">
        <v>486</v>
      </c>
      <c r="AU447" t="s">
        <v>487</v>
      </c>
      <c r="AV447" t="s">
        <v>487</v>
      </c>
      <c r="AW447" t="s">
        <v>470</v>
      </c>
      <c r="AX447" t="s">
        <v>486</v>
      </c>
      <c r="AY447" t="s">
        <v>526</v>
      </c>
      <c r="AZ447">
        <v>4</v>
      </c>
      <c r="BA447" t="s">
        <v>953</v>
      </c>
      <c r="BC447" t="s">
        <v>1034</v>
      </c>
      <c r="BE447" t="s">
        <v>954</v>
      </c>
      <c r="BG447" t="s">
        <v>1745</v>
      </c>
      <c r="BN447" t="b">
        <v>1</v>
      </c>
      <c r="BR447" t="s">
        <v>956</v>
      </c>
      <c r="BS447" t="s">
        <v>476</v>
      </c>
      <c r="BT447" t="s">
        <v>2658</v>
      </c>
      <c r="BU447" t="b">
        <v>0</v>
      </c>
      <c r="BV447" t="b">
        <v>0</v>
      </c>
      <c r="BW447" t="b">
        <v>0</v>
      </c>
      <c r="BX447" t="b">
        <v>1</v>
      </c>
      <c r="BY447" t="b">
        <v>0</v>
      </c>
      <c r="BZ447" t="b">
        <v>1</v>
      </c>
      <c r="CA447" t="b">
        <v>0</v>
      </c>
      <c r="CB447" t="b">
        <v>0</v>
      </c>
      <c r="CC447" t="b">
        <v>0</v>
      </c>
      <c r="CD447" t="b">
        <v>0</v>
      </c>
      <c r="CF447" t="s">
        <v>1810</v>
      </c>
      <c r="CG447" t="b">
        <v>1</v>
      </c>
      <c r="CH447" t="b">
        <v>0</v>
      </c>
      <c r="CI447" t="b">
        <v>0</v>
      </c>
      <c r="CJ447" t="b">
        <v>0</v>
      </c>
      <c r="CK447" t="b">
        <v>0</v>
      </c>
      <c r="CL447" t="b">
        <v>0</v>
      </c>
      <c r="CM447" t="b">
        <v>0</v>
      </c>
      <c r="CN447" t="b">
        <v>0</v>
      </c>
      <c r="CO447" t="b">
        <v>0</v>
      </c>
      <c r="CP447" t="b">
        <v>0</v>
      </c>
      <c r="CQ447" t="b">
        <v>0</v>
      </c>
      <c r="CR447" t="b">
        <v>0</v>
      </c>
      <c r="CS447" t="b">
        <v>0</v>
      </c>
      <c r="CT447" t="b">
        <v>0</v>
      </c>
      <c r="CV447" t="s">
        <v>2637</v>
      </c>
      <c r="CW447" t="b">
        <v>0</v>
      </c>
      <c r="CX447" t="b">
        <v>1</v>
      </c>
      <c r="CY447" t="b">
        <v>0</v>
      </c>
      <c r="CZ447" t="b">
        <v>0</v>
      </c>
      <c r="DA447" t="b">
        <v>0</v>
      </c>
      <c r="DB447" t="b">
        <v>1</v>
      </c>
      <c r="DC447" t="b">
        <v>0</v>
      </c>
      <c r="DD447" t="s">
        <v>6101</v>
      </c>
      <c r="DF447">
        <v>4</v>
      </c>
      <c r="DP447" t="s">
        <v>510</v>
      </c>
      <c r="DQ447" t="s">
        <v>1037</v>
      </c>
      <c r="DT447" t="b">
        <v>1</v>
      </c>
      <c r="DW447" t="b">
        <v>1</v>
      </c>
      <c r="EC447" t="s">
        <v>510</v>
      </c>
      <c r="ED447" t="s">
        <v>1882</v>
      </c>
      <c r="EH447" t="b">
        <v>1</v>
      </c>
      <c r="EJ447" t="b">
        <v>1</v>
      </c>
      <c r="EP447" t="s">
        <v>476</v>
      </c>
      <c r="EQ447" t="s">
        <v>3584</v>
      </c>
      <c r="ES447" t="b">
        <v>1</v>
      </c>
      <c r="EU447" t="b">
        <v>1</v>
      </c>
      <c r="FA447" t="s">
        <v>476</v>
      </c>
      <c r="FB447" t="s">
        <v>510</v>
      </c>
      <c r="FC447" t="s">
        <v>510</v>
      </c>
      <c r="FD447" t="s">
        <v>510</v>
      </c>
      <c r="FE447" t="s">
        <v>510</v>
      </c>
      <c r="FF447" t="s">
        <v>510</v>
      </c>
      <c r="FG447" t="s">
        <v>510</v>
      </c>
      <c r="FH447" t="s">
        <v>510</v>
      </c>
      <c r="FI447" t="s">
        <v>510</v>
      </c>
      <c r="FJ447" t="s">
        <v>476</v>
      </c>
      <c r="FK447" t="s">
        <v>476</v>
      </c>
      <c r="FL447" t="s">
        <v>510</v>
      </c>
      <c r="GB447">
        <f>IF(Table1[[#This Row],[msna/Demographic_info/HH_members_group/total_m_c_muac]]=0,"",COUNTIF(Table1[[#This Row],[Grain or tubers e.g. bread, rice, noodles, bulger, frikeh, kaak, pasta, andoumeh, manakish, thick grain-based porridge, potatoes]:[Breastmilk]],"Yes"))</f>
        <v>0</v>
      </c>
      <c r="GC447" t="str">
        <f>IF(Table1[[#This Row],[Column1]]="","",IF(Table1[[#This Row],[Please select the assessment type:]]="Livelihood and Protection (MHPSS, CP, GBV)","",IF(Table1[[#This Row],[Column1]]&gt;4,"diverse","not diverse")))</f>
        <v>not diverse</v>
      </c>
      <c r="GH447" t="s">
        <v>6102</v>
      </c>
      <c r="GK447" t="b">
        <v>1</v>
      </c>
      <c r="GM447" t="b">
        <v>1</v>
      </c>
      <c r="GQ447" t="b">
        <v>1</v>
      </c>
      <c r="GT447" t="b">
        <v>1</v>
      </c>
      <c r="GU447" t="b">
        <v>1</v>
      </c>
      <c r="HA447" t="s">
        <v>6103</v>
      </c>
      <c r="HD447" t="b">
        <v>1</v>
      </c>
      <c r="HE447" t="b">
        <v>1</v>
      </c>
      <c r="HF447" t="b">
        <v>1</v>
      </c>
      <c r="HI447" t="b">
        <v>1</v>
      </c>
      <c r="HK447" t="b">
        <v>1</v>
      </c>
      <c r="HO447" t="s">
        <v>6104</v>
      </c>
      <c r="HP447" t="s">
        <v>6105</v>
      </c>
      <c r="HQ447" t="b">
        <v>1</v>
      </c>
      <c r="HR447" t="b">
        <v>1</v>
      </c>
      <c r="HY447" t="b">
        <v>1</v>
      </c>
      <c r="IC447" t="s">
        <v>823</v>
      </c>
      <c r="IE447" t="b">
        <v>1</v>
      </c>
      <c r="IP447" t="s">
        <v>6106</v>
      </c>
      <c r="IR447" t="b">
        <v>1</v>
      </c>
      <c r="IS447" t="b">
        <v>1</v>
      </c>
      <c r="IT447" t="b">
        <v>1</v>
      </c>
      <c r="IZ447" t="s">
        <v>476</v>
      </c>
      <c r="JB447" t="s">
        <v>4690</v>
      </c>
      <c r="JH447" t="b">
        <v>1</v>
      </c>
      <c r="JM447" t="b">
        <v>1</v>
      </c>
      <c r="JQ447" t="s">
        <v>771</v>
      </c>
      <c r="JR447" t="s">
        <v>6107</v>
      </c>
      <c r="JS447" t="b">
        <v>1</v>
      </c>
      <c r="JW447" t="b">
        <v>1</v>
      </c>
      <c r="JZ447" t="b">
        <v>1</v>
      </c>
      <c r="KD447" t="s">
        <v>6108</v>
      </c>
      <c r="KE447" t="b">
        <v>1</v>
      </c>
      <c r="KF447" t="b">
        <v>1</v>
      </c>
      <c r="KI447" t="b">
        <v>1</v>
      </c>
      <c r="KO447" t="s">
        <v>554</v>
      </c>
      <c r="KW447" t="b">
        <v>1</v>
      </c>
      <c r="LH447" t="s">
        <v>1167</v>
      </c>
      <c r="LI447" t="b">
        <v>1</v>
      </c>
      <c r="LN447" t="b">
        <v>1</v>
      </c>
      <c r="LR447" t="s">
        <v>6109</v>
      </c>
      <c r="LT447" t="b">
        <v>1</v>
      </c>
      <c r="LU447" t="b">
        <v>1</v>
      </c>
      <c r="LV447" t="b">
        <v>1</v>
      </c>
      <c r="LW447" t="b">
        <v>1</v>
      </c>
      <c r="LY447" t="b">
        <v>1</v>
      </c>
      <c r="MI447" t="s">
        <v>6110</v>
      </c>
      <c r="MJ447" t="b">
        <v>1</v>
      </c>
      <c r="ML447" t="b">
        <v>1</v>
      </c>
      <c r="MN447" t="b">
        <v>1</v>
      </c>
      <c r="MR447" t="b">
        <v>1</v>
      </c>
      <c r="MT447" t="b">
        <v>1</v>
      </c>
      <c r="MY447" t="s">
        <v>1276</v>
      </c>
      <c r="NA447" t="b">
        <v>1</v>
      </c>
      <c r="NK447" t="s">
        <v>6111</v>
      </c>
      <c r="NM447" t="b">
        <v>1</v>
      </c>
      <c r="NN447" t="b">
        <v>1</v>
      </c>
      <c r="NV447" t="s">
        <v>476</v>
      </c>
      <c r="NX447" t="s">
        <v>510</v>
      </c>
      <c r="NZ447" t="s">
        <v>6112</v>
      </c>
      <c r="OB447" t="b">
        <v>1</v>
      </c>
      <c r="OE447" t="b">
        <v>1</v>
      </c>
      <c r="OF447" t="b">
        <v>1</v>
      </c>
      <c r="OG447" t="b">
        <v>1</v>
      </c>
      <c r="OL447" t="s">
        <v>1002</v>
      </c>
      <c r="OO447" t="b">
        <v>1</v>
      </c>
      <c r="OQ447" t="b">
        <v>1</v>
      </c>
      <c r="OR447" t="b">
        <v>1</v>
      </c>
      <c r="OW447" t="s">
        <v>585</v>
      </c>
      <c r="OX447" t="b">
        <v>1</v>
      </c>
      <c r="PM447">
        <v>2000</v>
      </c>
      <c r="PN447" t="s">
        <v>609</v>
      </c>
      <c r="PO447" t="b">
        <v>1</v>
      </c>
      <c r="QF447" t="s">
        <v>510</v>
      </c>
      <c r="QP447" t="s">
        <v>510</v>
      </c>
      <c r="QR447" t="s">
        <v>510</v>
      </c>
      <c r="RC447" t="s">
        <v>1135</v>
      </c>
      <c r="RE447" t="s">
        <v>510</v>
      </c>
      <c r="RG447" t="s">
        <v>6113</v>
      </c>
      <c r="RH447" t="s">
        <v>588</v>
      </c>
      <c r="RJ447" t="b">
        <v>1</v>
      </c>
      <c r="RL447" t="b">
        <v>1</v>
      </c>
      <c r="RR447" t="s">
        <v>716</v>
      </c>
      <c r="RS447" t="b">
        <v>1</v>
      </c>
      <c r="RW447" t="b">
        <v>1</v>
      </c>
      <c r="SA447" t="s">
        <v>515</v>
      </c>
      <c r="SB447" t="s">
        <v>6114</v>
      </c>
      <c r="SC447">
        <v>92484879</v>
      </c>
      <c r="SD447" t="s">
        <v>6115</v>
      </c>
      <c r="SE447" s="2">
        <v>44602.648819444446</v>
      </c>
      <c r="SF447">
        <v>446</v>
      </c>
      <c r="SH447">
        <v>-1</v>
      </c>
      <c r="SK447" t="s">
        <v>518</v>
      </c>
      <c r="SL447">
        <v>12924</v>
      </c>
      <c r="SM447" t="s">
        <v>983</v>
      </c>
      <c r="SN447">
        <v>648550</v>
      </c>
    </row>
    <row r="448" spans="1:508" hidden="1" x14ac:dyDescent="0.25">
      <c r="A448" t="s">
        <v>6116</v>
      </c>
      <c r="B448" t="s">
        <v>6117</v>
      </c>
      <c r="C448" t="s">
        <v>470</v>
      </c>
      <c r="D448" t="s">
        <v>6088</v>
      </c>
      <c r="E448" t="s">
        <v>950</v>
      </c>
      <c r="G448" s="1">
        <v>44602</v>
      </c>
      <c r="H448" t="s">
        <v>5967</v>
      </c>
      <c r="I448" t="s">
        <v>952</v>
      </c>
      <c r="J448" t="s">
        <v>476</v>
      </c>
      <c r="K448" t="s">
        <v>477</v>
      </c>
      <c r="L448" s="1">
        <v>40949</v>
      </c>
      <c r="M448" t="s">
        <v>1012</v>
      </c>
      <c r="O448" t="s">
        <v>572</v>
      </c>
      <c r="P448" t="s">
        <v>548</v>
      </c>
      <c r="Q448" t="s">
        <v>481</v>
      </c>
      <c r="R448" t="s">
        <v>479</v>
      </c>
      <c r="S448" t="s">
        <v>482</v>
      </c>
      <c r="T448" t="b">
        <v>1</v>
      </c>
      <c r="AA448" t="s">
        <v>483</v>
      </c>
      <c r="AB448" t="s">
        <v>549</v>
      </c>
      <c r="AC448">
        <v>0</v>
      </c>
      <c r="AD448">
        <v>0</v>
      </c>
      <c r="AE448">
        <v>0</v>
      </c>
      <c r="AF448">
        <v>0</v>
      </c>
      <c r="AG448">
        <v>1</v>
      </c>
      <c r="AH448">
        <v>3</v>
      </c>
      <c r="AI448">
        <v>0</v>
      </c>
      <c r="AJ448" t="s">
        <v>486</v>
      </c>
      <c r="AK448" t="s">
        <v>487</v>
      </c>
      <c r="AL448" t="s">
        <v>526</v>
      </c>
      <c r="AM448">
        <v>0</v>
      </c>
      <c r="AN448">
        <v>2</v>
      </c>
      <c r="AO448">
        <v>0</v>
      </c>
      <c r="AP448">
        <v>0</v>
      </c>
      <c r="AQ448">
        <v>1</v>
      </c>
      <c r="AR448">
        <v>0</v>
      </c>
      <c r="AS448" t="s">
        <v>485</v>
      </c>
      <c r="AT448" t="s">
        <v>486</v>
      </c>
      <c r="AU448" t="s">
        <v>487</v>
      </c>
      <c r="AV448" t="s">
        <v>487</v>
      </c>
      <c r="AW448" t="s">
        <v>485</v>
      </c>
      <c r="AX448" t="s">
        <v>526</v>
      </c>
      <c r="AY448" t="s">
        <v>722</v>
      </c>
      <c r="AZ448">
        <v>7</v>
      </c>
      <c r="BA448" t="s">
        <v>1034</v>
      </c>
      <c r="BC448" t="s">
        <v>954</v>
      </c>
      <c r="BE448" t="s">
        <v>787</v>
      </c>
      <c r="BG448" t="s">
        <v>1745</v>
      </c>
      <c r="BN448" t="b">
        <v>1</v>
      </c>
      <c r="BR448" t="s">
        <v>956</v>
      </c>
      <c r="BS448" t="s">
        <v>510</v>
      </c>
      <c r="CV448" t="s">
        <v>1180</v>
      </c>
      <c r="CW448" t="b">
        <v>0</v>
      </c>
      <c r="CX448" t="b">
        <v>1</v>
      </c>
      <c r="CY448" t="b">
        <v>1</v>
      </c>
      <c r="CZ448" t="b">
        <v>0</v>
      </c>
      <c r="DA448" t="b">
        <v>0</v>
      </c>
      <c r="DB448" t="b">
        <v>0</v>
      </c>
      <c r="DC448" t="b">
        <v>0</v>
      </c>
      <c r="DF448">
        <v>4</v>
      </c>
      <c r="DP448" t="s">
        <v>510</v>
      </c>
      <c r="DQ448" t="s">
        <v>6118</v>
      </c>
      <c r="DS448" t="b">
        <v>1</v>
      </c>
      <c r="DT448" t="b">
        <v>1</v>
      </c>
      <c r="DV448" t="b">
        <v>1</v>
      </c>
      <c r="DW448" t="b">
        <v>1</v>
      </c>
      <c r="EC448" t="s">
        <v>476</v>
      </c>
      <c r="ED448" t="s">
        <v>959</v>
      </c>
      <c r="EJ448" t="b">
        <v>1</v>
      </c>
      <c r="EK448" t="b">
        <v>1</v>
      </c>
      <c r="EP448" t="s">
        <v>510</v>
      </c>
      <c r="EQ448" t="s">
        <v>1685</v>
      </c>
      <c r="ER448" t="b">
        <v>1</v>
      </c>
      <c r="ES448" t="b">
        <v>1</v>
      </c>
      <c r="ET448" t="b">
        <v>1</v>
      </c>
      <c r="EY448" t="s">
        <v>5501</v>
      </c>
      <c r="FA448" t="s">
        <v>510</v>
      </c>
      <c r="FB448" t="s">
        <v>510</v>
      </c>
      <c r="FC448" t="s">
        <v>476</v>
      </c>
      <c r="FD448" t="s">
        <v>510</v>
      </c>
      <c r="FE448" t="s">
        <v>510</v>
      </c>
      <c r="FF448" t="s">
        <v>510</v>
      </c>
      <c r="FG448" t="s">
        <v>476</v>
      </c>
      <c r="FH448" t="s">
        <v>510</v>
      </c>
      <c r="FI448" t="s">
        <v>510</v>
      </c>
      <c r="FJ448" t="s">
        <v>476</v>
      </c>
      <c r="FK448" t="s">
        <v>476</v>
      </c>
      <c r="FL448" t="s">
        <v>510</v>
      </c>
      <c r="FN448" t="s">
        <v>476</v>
      </c>
      <c r="FO448" t="s">
        <v>476</v>
      </c>
      <c r="FP448" t="s">
        <v>510</v>
      </c>
      <c r="FQ448" t="s">
        <v>510</v>
      </c>
      <c r="FR448" t="s">
        <v>510</v>
      </c>
      <c r="FS448" t="s">
        <v>510</v>
      </c>
      <c r="FT448" t="s">
        <v>510</v>
      </c>
      <c r="FU448" t="s">
        <v>476</v>
      </c>
      <c r="FV448" t="s">
        <v>510</v>
      </c>
      <c r="FW448" t="s">
        <v>476</v>
      </c>
      <c r="FX448" t="s">
        <v>510</v>
      </c>
      <c r="FY448" t="s">
        <v>510</v>
      </c>
      <c r="FZ448" t="s">
        <v>510</v>
      </c>
      <c r="GA448" t="s">
        <v>510</v>
      </c>
      <c r="GB448">
        <f>IF(Table1[[#This Row],[msna/Demographic_info/HH_members_group/total_m_c_muac]]=0,"",COUNTIF(Table1[[#This Row],[Grain or tubers e.g. bread, rice, noodles, bulger, frikeh, kaak, pasta, andoumeh, manakish, thick grain-based porridge, potatoes]:[Breastmilk]],"Yes"))</f>
        <v>4</v>
      </c>
      <c r="GC448" t="str">
        <f>IF(Table1[[#This Row],[Column1]]="","",IF(Table1[[#This Row],[Please select the assessment type:]]="Livelihood and Protection (MHPSS, CP, GBV)","",IF(Table1[[#This Row],[Column1]]&gt;4,"diverse","not diverse")))</f>
        <v>not diverse</v>
      </c>
      <c r="GD448">
        <v>2</v>
      </c>
      <c r="GE448" t="s">
        <v>485</v>
      </c>
      <c r="GH448" t="s">
        <v>6119</v>
      </c>
      <c r="GM448" t="b">
        <v>1</v>
      </c>
      <c r="GN448" t="b">
        <v>1</v>
      </c>
      <c r="GQ448" t="b">
        <v>1</v>
      </c>
      <c r="GT448" t="b">
        <v>1</v>
      </c>
      <c r="GV448" t="b">
        <v>1</v>
      </c>
      <c r="HA448" t="s">
        <v>6120</v>
      </c>
      <c r="HD448" t="b">
        <v>1</v>
      </c>
      <c r="HG448" t="b">
        <v>1</v>
      </c>
      <c r="HI448" t="b">
        <v>1</v>
      </c>
      <c r="HO448" t="s">
        <v>6121</v>
      </c>
      <c r="HP448" t="s">
        <v>1126</v>
      </c>
      <c r="HQ448" t="b">
        <v>1</v>
      </c>
      <c r="HT448" t="b">
        <v>1</v>
      </c>
      <c r="HY448" t="b">
        <v>1</v>
      </c>
      <c r="IC448" t="s">
        <v>1042</v>
      </c>
      <c r="ID448" t="b">
        <v>1</v>
      </c>
      <c r="IE448" t="b">
        <v>1</v>
      </c>
      <c r="IG448" t="b">
        <v>1</v>
      </c>
      <c r="IP448" t="s">
        <v>6122</v>
      </c>
      <c r="IQ448" t="b">
        <v>1</v>
      </c>
      <c r="IR448" t="b">
        <v>1</v>
      </c>
      <c r="IV448" t="b">
        <v>1</v>
      </c>
      <c r="IZ448" t="s">
        <v>769</v>
      </c>
      <c r="JB448" t="s">
        <v>788</v>
      </c>
      <c r="JO448" t="b">
        <v>1</v>
      </c>
      <c r="JQ448" t="s">
        <v>771</v>
      </c>
      <c r="JR448" t="s">
        <v>6123</v>
      </c>
      <c r="JT448" t="b">
        <v>1</v>
      </c>
      <c r="JW448" t="b">
        <v>1</v>
      </c>
      <c r="KD448" t="s">
        <v>554</v>
      </c>
      <c r="KM448" t="b">
        <v>1</v>
      </c>
      <c r="KO448" t="s">
        <v>554</v>
      </c>
      <c r="KW448" t="b">
        <v>1</v>
      </c>
      <c r="LH448" t="s">
        <v>1305</v>
      </c>
      <c r="LI448" t="b">
        <v>1</v>
      </c>
      <c r="LL448" t="b">
        <v>1</v>
      </c>
      <c r="LR448" t="s">
        <v>6124</v>
      </c>
      <c r="LT448" t="b">
        <v>1</v>
      </c>
      <c r="LU448" t="b">
        <v>1</v>
      </c>
      <c r="LV448" t="b">
        <v>1</v>
      </c>
      <c r="LX448" t="b">
        <v>1</v>
      </c>
      <c r="MC448" t="b">
        <v>1</v>
      </c>
      <c r="ME448" t="b">
        <v>1</v>
      </c>
      <c r="MI448" t="s">
        <v>6125</v>
      </c>
      <c r="MO448" t="b">
        <v>1</v>
      </c>
      <c r="MR448" t="b">
        <v>1</v>
      </c>
      <c r="MT448" t="b">
        <v>1</v>
      </c>
      <c r="MY448" t="s">
        <v>1023</v>
      </c>
      <c r="NH448" t="b">
        <v>1</v>
      </c>
      <c r="NK448" t="s">
        <v>6126</v>
      </c>
      <c r="NL448" t="b">
        <v>1</v>
      </c>
      <c r="NN448" t="b">
        <v>1</v>
      </c>
      <c r="NQ448" t="b">
        <v>1</v>
      </c>
      <c r="NV448" t="s">
        <v>510</v>
      </c>
      <c r="NW448" t="s">
        <v>6127</v>
      </c>
      <c r="NX448" t="s">
        <v>476</v>
      </c>
      <c r="NY448" t="s">
        <v>6128</v>
      </c>
      <c r="NZ448" t="s">
        <v>5821</v>
      </c>
      <c r="OC448" t="b">
        <v>1</v>
      </c>
      <c r="OE448" t="b">
        <v>1</v>
      </c>
      <c r="OF448" t="b">
        <v>1</v>
      </c>
      <c r="OL448" t="s">
        <v>1026</v>
      </c>
      <c r="OO448" t="b">
        <v>1</v>
      </c>
      <c r="OP448" t="b">
        <v>1</v>
      </c>
      <c r="OQ448" t="b">
        <v>1</v>
      </c>
      <c r="OR448" t="b">
        <v>1</v>
      </c>
      <c r="OW448" t="s">
        <v>2499</v>
      </c>
      <c r="PA448" t="b">
        <v>1</v>
      </c>
      <c r="PC448" t="b">
        <v>1</v>
      </c>
      <c r="PL448">
        <v>1000</v>
      </c>
      <c r="PM448">
        <v>2500</v>
      </c>
      <c r="PN448" t="s">
        <v>6129</v>
      </c>
      <c r="PS448" t="b">
        <v>1</v>
      </c>
      <c r="PU448" t="b">
        <v>1</v>
      </c>
      <c r="PW448" t="b">
        <v>1</v>
      </c>
      <c r="PX448" t="b">
        <v>1</v>
      </c>
      <c r="QF448" t="s">
        <v>510</v>
      </c>
      <c r="QP448" t="s">
        <v>510</v>
      </c>
      <c r="QR448" t="s">
        <v>510</v>
      </c>
      <c r="RC448" t="s">
        <v>511</v>
      </c>
      <c r="RE448" t="s">
        <v>510</v>
      </c>
      <c r="RG448" t="s">
        <v>6130</v>
      </c>
      <c r="RH448" t="s">
        <v>2555</v>
      </c>
      <c r="RJ448" t="b">
        <v>1</v>
      </c>
      <c r="RK448" t="b">
        <v>1</v>
      </c>
      <c r="RR448" t="s">
        <v>514</v>
      </c>
      <c r="RS448" t="b">
        <v>1</v>
      </c>
      <c r="SA448" t="s">
        <v>515</v>
      </c>
      <c r="SB448" t="s">
        <v>6131</v>
      </c>
      <c r="SC448">
        <v>92484880</v>
      </c>
      <c r="SD448" t="s">
        <v>6132</v>
      </c>
      <c r="SE448" s="2">
        <v>44602.648819444446</v>
      </c>
      <c r="SF448">
        <v>447</v>
      </c>
      <c r="SH448">
        <v>-1</v>
      </c>
      <c r="SK448" t="s">
        <v>518</v>
      </c>
      <c r="SL448">
        <v>10799</v>
      </c>
      <c r="SM448" t="s">
        <v>983</v>
      </c>
      <c r="SN448">
        <v>648550</v>
      </c>
    </row>
    <row r="449" spans="1:508" hidden="1" x14ac:dyDescent="0.25">
      <c r="A449" t="s">
        <v>6133</v>
      </c>
      <c r="B449" t="s">
        <v>6134</v>
      </c>
      <c r="C449" t="s">
        <v>470</v>
      </c>
      <c r="D449" t="s">
        <v>6088</v>
      </c>
      <c r="E449" t="s">
        <v>950</v>
      </c>
      <c r="G449" s="1">
        <v>44602</v>
      </c>
      <c r="H449" t="s">
        <v>5967</v>
      </c>
      <c r="I449" t="s">
        <v>952</v>
      </c>
      <c r="J449" t="s">
        <v>476</v>
      </c>
      <c r="K449" t="s">
        <v>522</v>
      </c>
      <c r="M449" t="s">
        <v>1012</v>
      </c>
      <c r="O449" t="s">
        <v>572</v>
      </c>
      <c r="P449" t="s">
        <v>480</v>
      </c>
      <c r="Q449" t="s">
        <v>481</v>
      </c>
      <c r="R449" t="s">
        <v>479</v>
      </c>
      <c r="S449" t="s">
        <v>482</v>
      </c>
      <c r="T449" t="b">
        <v>1</v>
      </c>
      <c r="AA449" t="s">
        <v>483</v>
      </c>
      <c r="AB449" t="s">
        <v>1485</v>
      </c>
      <c r="AC449">
        <v>0</v>
      </c>
      <c r="AD449">
        <v>0</v>
      </c>
      <c r="AE449">
        <v>0</v>
      </c>
      <c r="AF449">
        <v>0</v>
      </c>
      <c r="AG449">
        <v>0</v>
      </c>
      <c r="AH449">
        <v>1</v>
      </c>
      <c r="AI449">
        <v>0</v>
      </c>
      <c r="AJ449" t="s">
        <v>470</v>
      </c>
      <c r="AK449" t="s">
        <v>486</v>
      </c>
      <c r="AL449" t="s">
        <v>486</v>
      </c>
      <c r="AM449">
        <v>0</v>
      </c>
      <c r="AN449">
        <v>0</v>
      </c>
      <c r="AO449">
        <v>0</v>
      </c>
      <c r="AP449">
        <v>0</v>
      </c>
      <c r="AQ449">
        <v>1</v>
      </c>
      <c r="AR449">
        <v>0</v>
      </c>
      <c r="AS449" t="s">
        <v>470</v>
      </c>
      <c r="AT449" t="s">
        <v>486</v>
      </c>
      <c r="AU449" t="s">
        <v>486</v>
      </c>
      <c r="AV449" t="s">
        <v>470</v>
      </c>
      <c r="AW449" t="s">
        <v>470</v>
      </c>
      <c r="AX449" t="s">
        <v>485</v>
      </c>
      <c r="AY449" t="s">
        <v>485</v>
      </c>
      <c r="AZ449">
        <v>2</v>
      </c>
      <c r="BA449" t="s">
        <v>1034</v>
      </c>
      <c r="BC449" t="s">
        <v>953</v>
      </c>
      <c r="BE449" t="s">
        <v>787</v>
      </c>
      <c r="BG449" t="s">
        <v>1745</v>
      </c>
      <c r="BN449" t="b">
        <v>1</v>
      </c>
      <c r="BR449" t="s">
        <v>956</v>
      </c>
      <c r="BS449" t="s">
        <v>476</v>
      </c>
      <c r="BT449" t="s">
        <v>2658</v>
      </c>
      <c r="BU449" t="b">
        <v>0</v>
      </c>
      <c r="BV449" t="b">
        <v>0</v>
      </c>
      <c r="BW449" t="b">
        <v>0</v>
      </c>
      <c r="BX449" t="b">
        <v>1</v>
      </c>
      <c r="BY449" t="b">
        <v>0</v>
      </c>
      <c r="BZ449" t="b">
        <v>1</v>
      </c>
      <c r="CA449" t="b">
        <v>0</v>
      </c>
      <c r="CB449" t="b">
        <v>0</v>
      </c>
      <c r="CC449" t="b">
        <v>0</v>
      </c>
      <c r="CD449" t="b">
        <v>0</v>
      </c>
      <c r="CF449" t="s">
        <v>1810</v>
      </c>
      <c r="CG449" t="b">
        <v>1</v>
      </c>
      <c r="CH449" t="b">
        <v>0</v>
      </c>
      <c r="CI449" t="b">
        <v>0</v>
      </c>
      <c r="CJ449" t="b">
        <v>0</v>
      </c>
      <c r="CK449" t="b">
        <v>0</v>
      </c>
      <c r="CL449" t="b">
        <v>0</v>
      </c>
      <c r="CM449" t="b">
        <v>0</v>
      </c>
      <c r="CN449" t="b">
        <v>0</v>
      </c>
      <c r="CO449" t="b">
        <v>0</v>
      </c>
      <c r="CP449" t="b">
        <v>0</v>
      </c>
      <c r="CQ449" t="b">
        <v>0</v>
      </c>
      <c r="CR449" t="b">
        <v>0</v>
      </c>
      <c r="CS449" t="b">
        <v>0</v>
      </c>
      <c r="CT449" t="b">
        <v>0</v>
      </c>
      <c r="CV449" t="s">
        <v>989</v>
      </c>
      <c r="CW449" t="b">
        <v>0</v>
      </c>
      <c r="CX449" t="b">
        <v>1</v>
      </c>
      <c r="CY449" t="b">
        <v>0</v>
      </c>
      <c r="CZ449" t="b">
        <v>0</v>
      </c>
      <c r="DA449" t="b">
        <v>1</v>
      </c>
      <c r="DB449" t="b">
        <v>0</v>
      </c>
      <c r="DC449" t="b">
        <v>0</v>
      </c>
      <c r="DG449">
        <v>1</v>
      </c>
      <c r="DP449" t="s">
        <v>476</v>
      </c>
      <c r="EC449" t="s">
        <v>510</v>
      </c>
      <c r="ED449" t="s">
        <v>1773</v>
      </c>
      <c r="EH449" t="b">
        <v>1</v>
      </c>
      <c r="EJ449" t="b">
        <v>1</v>
      </c>
      <c r="EP449" t="s">
        <v>510</v>
      </c>
      <c r="EQ449" t="s">
        <v>1159</v>
      </c>
      <c r="ER449" t="b">
        <v>1</v>
      </c>
      <c r="FA449" t="s">
        <v>476</v>
      </c>
      <c r="FB449" t="s">
        <v>510</v>
      </c>
      <c r="FC449" t="s">
        <v>476</v>
      </c>
      <c r="FD449" t="s">
        <v>510</v>
      </c>
      <c r="FE449" t="s">
        <v>510</v>
      </c>
      <c r="FF449" t="s">
        <v>510</v>
      </c>
      <c r="FG449" t="s">
        <v>476</v>
      </c>
      <c r="FH449" t="s">
        <v>510</v>
      </c>
      <c r="FI449" t="s">
        <v>476</v>
      </c>
      <c r="FJ449" t="s">
        <v>476</v>
      </c>
      <c r="FK449" t="s">
        <v>476</v>
      </c>
      <c r="FL449" t="s">
        <v>510</v>
      </c>
      <c r="GB449">
        <f>IF(Table1[[#This Row],[msna/Demographic_info/HH_members_group/total_m_c_muac]]=0,"",COUNTIF(Table1[[#This Row],[Grain or tubers e.g. bread, rice, noodles, bulger, frikeh, kaak, pasta, andoumeh, manakish, thick grain-based porridge, potatoes]:[Breastmilk]],"Yes"))</f>
        <v>0</v>
      </c>
      <c r="GC449" t="str">
        <f>IF(Table1[[#This Row],[Column1]]="","",IF(Table1[[#This Row],[Please select the assessment type:]]="Livelihood and Protection (MHPSS, CP, GBV)","",IF(Table1[[#This Row],[Column1]]&gt;4,"diverse","not diverse")))</f>
        <v>not diverse</v>
      </c>
      <c r="GH449" t="s">
        <v>6135</v>
      </c>
      <c r="GJ449" t="b">
        <v>1</v>
      </c>
      <c r="GK449" t="b">
        <v>1</v>
      </c>
      <c r="GM449" t="b">
        <v>1</v>
      </c>
      <c r="GO449" t="b">
        <v>1</v>
      </c>
      <c r="GT449" t="b">
        <v>1</v>
      </c>
      <c r="GU449" t="b">
        <v>1</v>
      </c>
      <c r="GV449" t="b">
        <v>1</v>
      </c>
      <c r="HA449" t="s">
        <v>6136</v>
      </c>
      <c r="HE449" t="b">
        <v>1</v>
      </c>
      <c r="HF449" t="b">
        <v>1</v>
      </c>
      <c r="HG449" t="b">
        <v>1</v>
      </c>
      <c r="HK449" t="b">
        <v>1</v>
      </c>
      <c r="HO449" t="s">
        <v>6137</v>
      </c>
      <c r="HP449" t="s">
        <v>1778</v>
      </c>
      <c r="HQ449" t="b">
        <v>1</v>
      </c>
      <c r="HR449" t="b">
        <v>1</v>
      </c>
      <c r="HW449" t="b">
        <v>1</v>
      </c>
      <c r="HY449" t="b">
        <v>1</v>
      </c>
      <c r="IC449" t="s">
        <v>965</v>
      </c>
      <c r="ID449" t="b">
        <v>1</v>
      </c>
      <c r="IE449" t="b">
        <v>1</v>
      </c>
      <c r="IG449" t="b">
        <v>1</v>
      </c>
      <c r="IP449" t="s">
        <v>6138</v>
      </c>
      <c r="IQ449" t="b">
        <v>1</v>
      </c>
      <c r="IR449" t="b">
        <v>1</v>
      </c>
      <c r="IS449" t="b">
        <v>1</v>
      </c>
      <c r="IV449" t="b">
        <v>1</v>
      </c>
      <c r="IZ449" t="s">
        <v>510</v>
      </c>
      <c r="JA449" t="s">
        <v>6139</v>
      </c>
      <c r="JB449" t="s">
        <v>788</v>
      </c>
      <c r="JO449" t="b">
        <v>1</v>
      </c>
      <c r="JQ449" t="s">
        <v>771</v>
      </c>
      <c r="JR449" t="s">
        <v>5220</v>
      </c>
      <c r="JS449" t="b">
        <v>1</v>
      </c>
      <c r="JW449" t="b">
        <v>1</v>
      </c>
      <c r="JZ449" t="b">
        <v>1</v>
      </c>
      <c r="KD449" t="s">
        <v>772</v>
      </c>
      <c r="KE449" t="b">
        <v>1</v>
      </c>
      <c r="KO449" t="s">
        <v>554</v>
      </c>
      <c r="KW449" t="b">
        <v>1</v>
      </c>
      <c r="LH449" t="s">
        <v>1305</v>
      </c>
      <c r="LI449" t="b">
        <v>1</v>
      </c>
      <c r="LL449" t="b">
        <v>1</v>
      </c>
      <c r="LR449" t="s">
        <v>6140</v>
      </c>
      <c r="LS449" t="b">
        <v>1</v>
      </c>
      <c r="LU449" t="b">
        <v>1</v>
      </c>
      <c r="LV449" t="b">
        <v>1</v>
      </c>
      <c r="LW449" t="b">
        <v>1</v>
      </c>
      <c r="LY449" t="b">
        <v>1</v>
      </c>
      <c r="MA449" t="b">
        <v>1</v>
      </c>
      <c r="MD449" t="b">
        <v>1</v>
      </c>
      <c r="ME449" t="b">
        <v>1</v>
      </c>
      <c r="MI449" t="s">
        <v>6141</v>
      </c>
      <c r="MJ449" t="b">
        <v>1</v>
      </c>
      <c r="MK449" t="b">
        <v>1</v>
      </c>
      <c r="MN449" t="b">
        <v>1</v>
      </c>
      <c r="MR449" t="b">
        <v>1</v>
      </c>
      <c r="NZ449" t="s">
        <v>1621</v>
      </c>
      <c r="OB449" t="b">
        <v>1</v>
      </c>
      <c r="OC449" t="b">
        <v>1</v>
      </c>
      <c r="OE449" t="b">
        <v>1</v>
      </c>
      <c r="OL449" t="s">
        <v>6142</v>
      </c>
      <c r="OM449" t="b">
        <v>1</v>
      </c>
      <c r="ON449" t="b">
        <v>1</v>
      </c>
      <c r="OO449" t="b">
        <v>1</v>
      </c>
      <c r="OP449" t="b">
        <v>1</v>
      </c>
      <c r="OW449" t="s">
        <v>562</v>
      </c>
      <c r="PA449" t="b">
        <v>1</v>
      </c>
      <c r="PL449">
        <v>900</v>
      </c>
      <c r="PM449">
        <v>2500</v>
      </c>
      <c r="PN449" t="s">
        <v>888</v>
      </c>
      <c r="PO449" t="b">
        <v>1</v>
      </c>
      <c r="PS449" t="b">
        <v>1</v>
      </c>
      <c r="PW449" t="b">
        <v>1</v>
      </c>
      <c r="QF449" t="s">
        <v>510</v>
      </c>
      <c r="QP449" t="s">
        <v>510</v>
      </c>
      <c r="QR449" t="s">
        <v>510</v>
      </c>
      <c r="RC449" t="s">
        <v>673</v>
      </c>
      <c r="RE449" t="s">
        <v>510</v>
      </c>
      <c r="RG449" t="s">
        <v>6143</v>
      </c>
      <c r="RH449" t="s">
        <v>738</v>
      </c>
      <c r="RI449" t="b">
        <v>1</v>
      </c>
      <c r="RJ449" t="b">
        <v>1</v>
      </c>
      <c r="RL449" t="b">
        <v>1</v>
      </c>
      <c r="RR449" t="s">
        <v>514</v>
      </c>
      <c r="RS449" t="b">
        <v>1</v>
      </c>
      <c r="SA449" t="s">
        <v>1280</v>
      </c>
      <c r="SB449" t="s">
        <v>6144</v>
      </c>
      <c r="SC449">
        <v>92484881</v>
      </c>
      <c r="SD449" t="s">
        <v>6145</v>
      </c>
      <c r="SE449" s="2">
        <v>44602.648831018523</v>
      </c>
      <c r="SF449">
        <v>448</v>
      </c>
      <c r="SH449">
        <v>-1</v>
      </c>
      <c r="SK449" t="s">
        <v>518</v>
      </c>
      <c r="SL449">
        <v>8805</v>
      </c>
      <c r="SM449" t="s">
        <v>983</v>
      </c>
      <c r="SN449">
        <v>648550</v>
      </c>
    </row>
    <row r="450" spans="1:508" hidden="1" x14ac:dyDescent="0.25">
      <c r="A450" t="s">
        <v>6146</v>
      </c>
      <c r="B450" t="s">
        <v>6147</v>
      </c>
      <c r="C450" t="s">
        <v>470</v>
      </c>
      <c r="D450" t="s">
        <v>6088</v>
      </c>
      <c r="E450" t="s">
        <v>950</v>
      </c>
      <c r="G450" s="1">
        <v>44602</v>
      </c>
      <c r="H450" t="s">
        <v>5967</v>
      </c>
      <c r="I450" t="s">
        <v>952</v>
      </c>
      <c r="J450" t="s">
        <v>476</v>
      </c>
      <c r="K450" t="s">
        <v>477</v>
      </c>
      <c r="L450" s="1">
        <v>43177</v>
      </c>
      <c r="M450" t="s">
        <v>478</v>
      </c>
      <c r="O450" t="s">
        <v>572</v>
      </c>
      <c r="P450" t="s">
        <v>721</v>
      </c>
      <c r="Q450" t="s">
        <v>573</v>
      </c>
      <c r="R450" t="s">
        <v>572</v>
      </c>
      <c r="S450" t="s">
        <v>6148</v>
      </c>
      <c r="V450" t="b">
        <v>1</v>
      </c>
      <c r="W450" t="b">
        <v>1</v>
      </c>
      <c r="X450" t="b">
        <v>1</v>
      </c>
      <c r="Y450" t="b">
        <v>1</v>
      </c>
      <c r="Z450" t="b">
        <v>1</v>
      </c>
      <c r="AA450" t="s">
        <v>483</v>
      </c>
      <c r="AB450" t="s">
        <v>549</v>
      </c>
      <c r="AC450">
        <v>0</v>
      </c>
      <c r="AD450">
        <v>0</v>
      </c>
      <c r="AE450">
        <v>1</v>
      </c>
      <c r="AF450">
        <v>0</v>
      </c>
      <c r="AG450">
        <v>0</v>
      </c>
      <c r="AH450">
        <v>2</v>
      </c>
      <c r="AI450">
        <v>1</v>
      </c>
      <c r="AJ450" t="s">
        <v>486</v>
      </c>
      <c r="AK450" t="s">
        <v>487</v>
      </c>
      <c r="AL450" t="s">
        <v>526</v>
      </c>
      <c r="AM450">
        <v>0</v>
      </c>
      <c r="AN450">
        <v>0</v>
      </c>
      <c r="AO450">
        <v>0</v>
      </c>
      <c r="AP450">
        <v>0</v>
      </c>
      <c r="AQ450">
        <v>3</v>
      </c>
      <c r="AR450">
        <v>1</v>
      </c>
      <c r="AS450" t="s">
        <v>470</v>
      </c>
      <c r="AT450" t="s">
        <v>526</v>
      </c>
      <c r="AU450" t="s">
        <v>526</v>
      </c>
      <c r="AV450" t="s">
        <v>486</v>
      </c>
      <c r="AW450" t="s">
        <v>486</v>
      </c>
      <c r="AX450" t="s">
        <v>722</v>
      </c>
      <c r="AY450" t="s">
        <v>839</v>
      </c>
      <c r="AZ450">
        <v>8</v>
      </c>
      <c r="BA450" t="s">
        <v>1034</v>
      </c>
      <c r="BC450" t="s">
        <v>787</v>
      </c>
      <c r="BE450" t="s">
        <v>803</v>
      </c>
      <c r="BG450" t="s">
        <v>1745</v>
      </c>
      <c r="BN450" t="b">
        <v>1</v>
      </c>
      <c r="BR450" t="s">
        <v>956</v>
      </c>
      <c r="BS450" t="s">
        <v>476</v>
      </c>
      <c r="BT450" t="s">
        <v>6149</v>
      </c>
      <c r="BU450" t="b">
        <v>0</v>
      </c>
      <c r="BV450" t="b">
        <v>1</v>
      </c>
      <c r="BW450" t="b">
        <v>0</v>
      </c>
      <c r="BX450" t="b">
        <v>1</v>
      </c>
      <c r="BY450" t="b">
        <v>1</v>
      </c>
      <c r="BZ450" t="b">
        <v>1</v>
      </c>
      <c r="CA450" t="b">
        <v>0</v>
      </c>
      <c r="CB450" t="b">
        <v>0</v>
      </c>
      <c r="CC450" t="b">
        <v>0</v>
      </c>
      <c r="CD450" t="b">
        <v>0</v>
      </c>
      <c r="CF450" t="s">
        <v>6150</v>
      </c>
      <c r="CG450" t="b">
        <v>1</v>
      </c>
      <c r="CH450" t="b">
        <v>1</v>
      </c>
      <c r="CI450" t="b">
        <v>0</v>
      </c>
      <c r="CJ450" t="b">
        <v>0</v>
      </c>
      <c r="CK450" t="b">
        <v>1</v>
      </c>
      <c r="CL450" t="b">
        <v>0</v>
      </c>
      <c r="CM450" t="b">
        <v>0</v>
      </c>
      <c r="CN450" t="b">
        <v>0</v>
      </c>
      <c r="CO450" t="b">
        <v>0</v>
      </c>
      <c r="CP450" t="b">
        <v>0</v>
      </c>
      <c r="CQ450" t="b">
        <v>0</v>
      </c>
      <c r="CR450" t="b">
        <v>0</v>
      </c>
      <c r="CS450" t="b">
        <v>0</v>
      </c>
      <c r="CT450" t="b">
        <v>0</v>
      </c>
      <c r="CV450" t="s">
        <v>989</v>
      </c>
      <c r="CW450" t="b">
        <v>0</v>
      </c>
      <c r="CX450" t="b">
        <v>1</v>
      </c>
      <c r="CY450" t="b">
        <v>0</v>
      </c>
      <c r="CZ450" t="b">
        <v>0</v>
      </c>
      <c r="DA450" t="b">
        <v>1</v>
      </c>
      <c r="DB450" t="b">
        <v>0</v>
      </c>
      <c r="DC450" t="b">
        <v>0</v>
      </c>
      <c r="DF450">
        <v>4</v>
      </c>
      <c r="DG450">
        <v>1</v>
      </c>
      <c r="DJ450">
        <v>2</v>
      </c>
      <c r="DK450">
        <v>2</v>
      </c>
      <c r="DP450" t="s">
        <v>476</v>
      </c>
      <c r="EC450" t="s">
        <v>510</v>
      </c>
      <c r="ED450" t="s">
        <v>2971</v>
      </c>
      <c r="EG450" t="b">
        <v>1</v>
      </c>
      <c r="EJ450" t="b">
        <v>1</v>
      </c>
      <c r="EO450" t="s">
        <v>6151</v>
      </c>
      <c r="EP450" t="s">
        <v>510</v>
      </c>
      <c r="EQ450" t="s">
        <v>960</v>
      </c>
      <c r="ER450" t="b">
        <v>1</v>
      </c>
      <c r="ES450" t="b">
        <v>1</v>
      </c>
      <c r="FA450" t="s">
        <v>476</v>
      </c>
      <c r="FB450" t="s">
        <v>510</v>
      </c>
      <c r="FC450" t="s">
        <v>476</v>
      </c>
      <c r="FD450" t="s">
        <v>510</v>
      </c>
      <c r="FE450" t="s">
        <v>510</v>
      </c>
      <c r="FF450" t="s">
        <v>510</v>
      </c>
      <c r="FG450" t="s">
        <v>476</v>
      </c>
      <c r="FH450" t="s">
        <v>510</v>
      </c>
      <c r="FI450" t="s">
        <v>510</v>
      </c>
      <c r="FJ450" t="s">
        <v>476</v>
      </c>
      <c r="FK450" t="s">
        <v>476</v>
      </c>
      <c r="FL450" t="s">
        <v>510</v>
      </c>
      <c r="FN450" t="s">
        <v>476</v>
      </c>
      <c r="FO450" t="s">
        <v>510</v>
      </c>
      <c r="FP450" t="s">
        <v>510</v>
      </c>
      <c r="FQ450" t="s">
        <v>510</v>
      </c>
      <c r="FR450" t="s">
        <v>510</v>
      </c>
      <c r="FS450" t="s">
        <v>476</v>
      </c>
      <c r="FT450" t="s">
        <v>510</v>
      </c>
      <c r="FU450" t="s">
        <v>476</v>
      </c>
      <c r="FV450" t="s">
        <v>510</v>
      </c>
      <c r="FW450" t="s">
        <v>476</v>
      </c>
      <c r="FX450" t="s">
        <v>510</v>
      </c>
      <c r="FY450" t="s">
        <v>510</v>
      </c>
      <c r="FZ450" t="s">
        <v>510</v>
      </c>
      <c r="GA450" t="s">
        <v>510</v>
      </c>
      <c r="GB450">
        <f>IF(Table1[[#This Row],[msna/Demographic_info/HH_members_group/total_m_c_muac]]=0,"",COUNTIF(Table1[[#This Row],[Grain or tubers e.g. bread, rice, noodles, bulger, frikeh, kaak, pasta, andoumeh, manakish, thick grain-based porridge, potatoes]:[Breastmilk]],"Yes"))</f>
        <v>4</v>
      </c>
      <c r="GC450" t="str">
        <f>IF(Table1[[#This Row],[Column1]]="","",IF(Table1[[#This Row],[Please select the assessment type:]]="Livelihood and Protection (MHPSS, CP, GBV)","",IF(Table1[[#This Row],[Column1]]&gt;4,"diverse","not diverse")))</f>
        <v>not diverse</v>
      </c>
      <c r="GD450">
        <v>1</v>
      </c>
      <c r="GE450" t="s">
        <v>486</v>
      </c>
      <c r="GH450" t="s">
        <v>6152</v>
      </c>
      <c r="GI450" t="b">
        <v>1</v>
      </c>
      <c r="GJ450" t="b">
        <v>1</v>
      </c>
      <c r="GM450" t="b">
        <v>1</v>
      </c>
      <c r="GO450" t="b">
        <v>1</v>
      </c>
      <c r="GQ450" t="b">
        <v>1</v>
      </c>
      <c r="GT450" t="b">
        <v>1</v>
      </c>
      <c r="GV450" t="b">
        <v>1</v>
      </c>
      <c r="HA450" t="s">
        <v>6153</v>
      </c>
      <c r="HC450" t="b">
        <v>1</v>
      </c>
      <c r="HD450" t="b">
        <v>1</v>
      </c>
      <c r="HE450" t="b">
        <v>1</v>
      </c>
      <c r="HG450" t="b">
        <v>1</v>
      </c>
      <c r="HI450" t="b">
        <v>1</v>
      </c>
      <c r="HO450" t="s">
        <v>6154</v>
      </c>
      <c r="HP450" t="s">
        <v>6155</v>
      </c>
      <c r="HQ450" t="b">
        <v>1</v>
      </c>
      <c r="HR450" t="b">
        <v>1</v>
      </c>
      <c r="HT450" t="b">
        <v>1</v>
      </c>
      <c r="HW450" t="b">
        <v>1</v>
      </c>
      <c r="IC450" t="s">
        <v>965</v>
      </c>
      <c r="ID450" t="b">
        <v>1</v>
      </c>
      <c r="IE450" t="b">
        <v>1</v>
      </c>
      <c r="IG450" t="b">
        <v>1</v>
      </c>
      <c r="IP450" t="s">
        <v>6156</v>
      </c>
      <c r="IQ450" t="b">
        <v>1</v>
      </c>
      <c r="IR450" t="b">
        <v>1</v>
      </c>
      <c r="IS450" t="b">
        <v>1</v>
      </c>
      <c r="IT450" t="b">
        <v>1</v>
      </c>
      <c r="IV450" t="b">
        <v>1</v>
      </c>
      <c r="IZ450" t="s">
        <v>476</v>
      </c>
      <c r="JB450" t="s">
        <v>788</v>
      </c>
      <c r="JO450" t="b">
        <v>1</v>
      </c>
      <c r="JQ450" t="s">
        <v>771</v>
      </c>
      <c r="JR450" t="s">
        <v>554</v>
      </c>
      <c r="KB450" t="b">
        <v>1</v>
      </c>
      <c r="KD450" t="s">
        <v>554</v>
      </c>
      <c r="KM450" t="b">
        <v>1</v>
      </c>
      <c r="KO450" t="s">
        <v>554</v>
      </c>
      <c r="KW450" t="b">
        <v>1</v>
      </c>
      <c r="LH450" t="s">
        <v>751</v>
      </c>
      <c r="LI450" t="b">
        <v>1</v>
      </c>
      <c r="LJ450" t="b">
        <v>1</v>
      </c>
      <c r="LR450" t="s">
        <v>6157</v>
      </c>
      <c r="LT450" t="b">
        <v>1</v>
      </c>
      <c r="LU450" t="b">
        <v>1</v>
      </c>
      <c r="LW450" t="b">
        <v>1</v>
      </c>
      <c r="LY450" t="b">
        <v>1</v>
      </c>
      <c r="MA450" t="b">
        <v>1</v>
      </c>
      <c r="MB450" t="b">
        <v>1</v>
      </c>
      <c r="MD450" t="b">
        <v>1</v>
      </c>
      <c r="MI450" t="s">
        <v>6158</v>
      </c>
      <c r="MJ450" t="b">
        <v>1</v>
      </c>
      <c r="MK450" t="b">
        <v>1</v>
      </c>
      <c r="ML450" t="b">
        <v>1</v>
      </c>
      <c r="MM450" t="b">
        <v>1</v>
      </c>
      <c r="MN450" t="b">
        <v>1</v>
      </c>
      <c r="MO450" t="b">
        <v>1</v>
      </c>
      <c r="MP450" t="b">
        <v>1</v>
      </c>
      <c r="MR450" t="b">
        <v>1</v>
      </c>
      <c r="MY450" t="s">
        <v>1023</v>
      </c>
      <c r="NH450" t="b">
        <v>1</v>
      </c>
      <c r="NK450" t="s">
        <v>6111</v>
      </c>
      <c r="NM450" t="b">
        <v>1</v>
      </c>
      <c r="NN450" t="b">
        <v>1</v>
      </c>
      <c r="NV450" t="s">
        <v>505</v>
      </c>
      <c r="NX450" t="s">
        <v>505</v>
      </c>
      <c r="NZ450" t="s">
        <v>1147</v>
      </c>
      <c r="OD450" t="b">
        <v>1</v>
      </c>
      <c r="OE450" t="b">
        <v>1</v>
      </c>
      <c r="OF450" t="b">
        <v>1</v>
      </c>
      <c r="OL450" t="s">
        <v>6159</v>
      </c>
      <c r="OM450" t="b">
        <v>1</v>
      </c>
      <c r="OO450" t="b">
        <v>1</v>
      </c>
      <c r="OP450" t="b">
        <v>1</v>
      </c>
      <c r="OQ450" t="b">
        <v>1</v>
      </c>
      <c r="OW450" t="s">
        <v>3209</v>
      </c>
      <c r="PA450" t="b">
        <v>1</v>
      </c>
      <c r="PG450" t="b">
        <v>1</v>
      </c>
      <c r="PL450">
        <v>1000</v>
      </c>
      <c r="PM450">
        <v>2000</v>
      </c>
      <c r="PN450" t="s">
        <v>6160</v>
      </c>
      <c r="PS450" t="b">
        <v>1</v>
      </c>
      <c r="PW450" t="b">
        <v>1</v>
      </c>
      <c r="QF450" t="s">
        <v>510</v>
      </c>
      <c r="QP450" t="s">
        <v>510</v>
      </c>
      <c r="QR450" t="s">
        <v>510</v>
      </c>
      <c r="RC450" t="s">
        <v>1135</v>
      </c>
      <c r="RE450" t="s">
        <v>510</v>
      </c>
      <c r="RG450" t="s">
        <v>6161</v>
      </c>
      <c r="RH450" t="s">
        <v>814</v>
      </c>
      <c r="RI450" t="b">
        <v>1</v>
      </c>
      <c r="RL450" t="b">
        <v>1</v>
      </c>
      <c r="RR450" t="s">
        <v>514</v>
      </c>
      <c r="RS450" t="b">
        <v>1</v>
      </c>
      <c r="SA450" t="s">
        <v>890</v>
      </c>
      <c r="SB450" t="s">
        <v>6162</v>
      </c>
      <c r="SC450">
        <v>92484882</v>
      </c>
      <c r="SD450" t="s">
        <v>6163</v>
      </c>
      <c r="SE450" s="2">
        <v>44602.648842592593</v>
      </c>
      <c r="SF450">
        <v>449</v>
      </c>
      <c r="SH450">
        <v>-1</v>
      </c>
      <c r="SK450" t="s">
        <v>518</v>
      </c>
      <c r="SL450">
        <v>7294</v>
      </c>
      <c r="SM450" t="s">
        <v>983</v>
      </c>
      <c r="SN450">
        <v>648550</v>
      </c>
    </row>
    <row r="451" spans="1:508" hidden="1" x14ac:dyDescent="0.25">
      <c r="A451" t="s">
        <v>6164</v>
      </c>
      <c r="B451" t="s">
        <v>6165</v>
      </c>
      <c r="D451" t="s">
        <v>6166</v>
      </c>
      <c r="E451" t="s">
        <v>950</v>
      </c>
      <c r="G451" s="1">
        <v>44602</v>
      </c>
      <c r="H451" t="s">
        <v>2762</v>
      </c>
      <c r="I451" t="s">
        <v>952</v>
      </c>
      <c r="J451" t="s">
        <v>476</v>
      </c>
      <c r="K451" t="s">
        <v>477</v>
      </c>
      <c r="L451" s="3">
        <v>44602</v>
      </c>
      <c r="M451" t="s">
        <v>1012</v>
      </c>
      <c r="O451" t="s">
        <v>572</v>
      </c>
      <c r="P451" t="s">
        <v>523</v>
      </c>
      <c r="Q451" t="s">
        <v>481</v>
      </c>
      <c r="R451" t="s">
        <v>479</v>
      </c>
      <c r="S451" t="s">
        <v>482</v>
      </c>
      <c r="T451" t="b">
        <v>1</v>
      </c>
      <c r="AA451" t="s">
        <v>483</v>
      </c>
      <c r="AB451" t="s">
        <v>594</v>
      </c>
      <c r="AC451">
        <v>0</v>
      </c>
      <c r="AD451">
        <v>0</v>
      </c>
      <c r="AE451">
        <v>1</v>
      </c>
      <c r="AF451">
        <v>1</v>
      </c>
      <c r="AG451">
        <v>0</v>
      </c>
      <c r="AH451">
        <v>1</v>
      </c>
      <c r="AI451">
        <v>0</v>
      </c>
      <c r="AJ451" t="s">
        <v>485</v>
      </c>
      <c r="AK451" t="s">
        <v>486</v>
      </c>
      <c r="AL451" t="s">
        <v>487</v>
      </c>
      <c r="AM451">
        <v>0</v>
      </c>
      <c r="AN451">
        <v>0</v>
      </c>
      <c r="AO451">
        <v>1</v>
      </c>
      <c r="AP451">
        <v>1</v>
      </c>
      <c r="AQ451">
        <v>1</v>
      </c>
      <c r="AR451">
        <v>0</v>
      </c>
      <c r="AS451" t="s">
        <v>485</v>
      </c>
      <c r="AT451" t="s">
        <v>486</v>
      </c>
      <c r="AU451" t="s">
        <v>487</v>
      </c>
      <c r="AV451" t="s">
        <v>526</v>
      </c>
      <c r="AW451" t="s">
        <v>486</v>
      </c>
      <c r="AX451" t="s">
        <v>485</v>
      </c>
      <c r="AY451" t="s">
        <v>660</v>
      </c>
      <c r="AZ451">
        <v>6</v>
      </c>
      <c r="BA451" t="s">
        <v>954</v>
      </c>
      <c r="BC451" t="s">
        <v>953</v>
      </c>
      <c r="BE451" t="s">
        <v>390</v>
      </c>
      <c r="BF451" t="s">
        <v>6167</v>
      </c>
      <c r="BG451" t="s">
        <v>1627</v>
      </c>
      <c r="BJ451" t="b">
        <v>1</v>
      </c>
      <c r="BQ451">
        <v>5</v>
      </c>
      <c r="BR451" t="s">
        <v>1013</v>
      </c>
      <c r="BS451" t="s">
        <v>510</v>
      </c>
      <c r="CV451" t="s">
        <v>1219</v>
      </c>
      <c r="CW451" t="b">
        <v>0</v>
      </c>
      <c r="CX451" t="b">
        <v>0</v>
      </c>
      <c r="CY451" t="b">
        <v>1</v>
      </c>
      <c r="CZ451" t="b">
        <v>0</v>
      </c>
      <c r="DA451" t="b">
        <v>1</v>
      </c>
      <c r="DB451" t="b">
        <v>0</v>
      </c>
      <c r="DC451" t="b">
        <v>0</v>
      </c>
      <c r="DF451">
        <v>2</v>
      </c>
      <c r="DJ451">
        <v>1</v>
      </c>
      <c r="DP451" t="s">
        <v>510</v>
      </c>
      <c r="DQ451" t="s">
        <v>1560</v>
      </c>
      <c r="DR451" t="b">
        <v>1</v>
      </c>
      <c r="EC451" t="s">
        <v>476</v>
      </c>
      <c r="ED451" t="s">
        <v>1237</v>
      </c>
      <c r="EJ451" t="b">
        <v>1</v>
      </c>
      <c r="EP451" t="s">
        <v>476</v>
      </c>
      <c r="EQ451" t="s">
        <v>2160</v>
      </c>
      <c r="ET451" t="b">
        <v>1</v>
      </c>
      <c r="EY451" t="s">
        <v>2764</v>
      </c>
      <c r="FA451" t="s">
        <v>476</v>
      </c>
      <c r="FB451" t="s">
        <v>476</v>
      </c>
      <c r="FC451" t="s">
        <v>510</v>
      </c>
      <c r="FD451" t="s">
        <v>510</v>
      </c>
      <c r="FE451" t="s">
        <v>476</v>
      </c>
      <c r="FF451" t="s">
        <v>510</v>
      </c>
      <c r="FG451" t="s">
        <v>510</v>
      </c>
      <c r="FH451" t="s">
        <v>476</v>
      </c>
      <c r="FI451" t="s">
        <v>476</v>
      </c>
      <c r="FJ451" t="s">
        <v>476</v>
      </c>
      <c r="FK451" t="s">
        <v>476</v>
      </c>
      <c r="FL451" t="s">
        <v>510</v>
      </c>
      <c r="FN451" t="s">
        <v>476</v>
      </c>
      <c r="FO451" t="s">
        <v>510</v>
      </c>
      <c r="FP451" t="s">
        <v>476</v>
      </c>
      <c r="FQ451" t="s">
        <v>510</v>
      </c>
      <c r="FR451" t="s">
        <v>510</v>
      </c>
      <c r="FS451" t="s">
        <v>510</v>
      </c>
      <c r="FT451" t="s">
        <v>510</v>
      </c>
      <c r="FU451" t="s">
        <v>476</v>
      </c>
      <c r="FV451" t="s">
        <v>510</v>
      </c>
      <c r="FW451" t="s">
        <v>476</v>
      </c>
      <c r="FX451" t="s">
        <v>476</v>
      </c>
      <c r="FY451" t="s">
        <v>476</v>
      </c>
      <c r="FZ451" t="s">
        <v>510</v>
      </c>
      <c r="GA451" t="s">
        <v>476</v>
      </c>
      <c r="GB451">
        <f>IF(Table1[[#This Row],[msna/Demographic_info/HH_members_group/total_m_c_muac]]=0,"",COUNTIF(Table1[[#This Row],[Grain or tubers e.g. bread, rice, noodles, bulger, frikeh, kaak, pasta, andoumeh, manakish, thick grain-based porridge, potatoes]:[Breastmilk]],"Yes"))</f>
        <v>7</v>
      </c>
      <c r="GC451" t="str">
        <f>IF(Table1[[#This Row],[Column1]]="","",IF(Table1[[#This Row],[Please select the assessment type:]]="Livelihood and Protection (MHPSS, CP, GBV)","",IF(Table1[[#This Row],[Column1]]&gt;4,"diverse","not diverse")))</f>
        <v>diverse</v>
      </c>
      <c r="GD451">
        <v>0</v>
      </c>
      <c r="GE451" t="s">
        <v>470</v>
      </c>
      <c r="GH451" t="s">
        <v>3929</v>
      </c>
      <c r="GU451" t="b">
        <v>1</v>
      </c>
      <c r="HA451" t="s">
        <v>1313</v>
      </c>
      <c r="HD451" t="b">
        <v>1</v>
      </c>
      <c r="HO451" t="s">
        <v>6168</v>
      </c>
      <c r="HP451" t="s">
        <v>768</v>
      </c>
      <c r="HQ451" t="b">
        <v>1</v>
      </c>
      <c r="IC451" t="s">
        <v>1107</v>
      </c>
      <c r="ID451" t="b">
        <v>1</v>
      </c>
      <c r="IP451" t="s">
        <v>496</v>
      </c>
      <c r="IV451" t="b">
        <v>1</v>
      </c>
      <c r="IZ451" t="s">
        <v>510</v>
      </c>
      <c r="JA451" t="s">
        <v>6169</v>
      </c>
      <c r="JB451" t="s">
        <v>788</v>
      </c>
      <c r="JO451" t="b">
        <v>1</v>
      </c>
      <c r="JQ451" t="s">
        <v>771</v>
      </c>
      <c r="JR451" t="s">
        <v>772</v>
      </c>
      <c r="JS451" t="b">
        <v>1</v>
      </c>
      <c r="KD451" t="s">
        <v>554</v>
      </c>
      <c r="KM451" t="b">
        <v>1</v>
      </c>
      <c r="KO451" t="s">
        <v>554</v>
      </c>
      <c r="KW451" t="b">
        <v>1</v>
      </c>
      <c r="LH451" t="s">
        <v>500</v>
      </c>
      <c r="LI451" t="b">
        <v>1</v>
      </c>
      <c r="LR451" t="s">
        <v>390</v>
      </c>
      <c r="MF451" t="b">
        <v>1</v>
      </c>
      <c r="MH451" t="s">
        <v>6170</v>
      </c>
      <c r="MI451" t="s">
        <v>6171</v>
      </c>
      <c r="MN451" t="b">
        <v>1</v>
      </c>
      <c r="MP451" t="b">
        <v>1</v>
      </c>
      <c r="MY451" t="s">
        <v>1023</v>
      </c>
      <c r="NH451" t="b">
        <v>1</v>
      </c>
      <c r="NK451" t="s">
        <v>2599</v>
      </c>
      <c r="NM451" t="b">
        <v>1</v>
      </c>
      <c r="NN451" t="b">
        <v>1</v>
      </c>
      <c r="NV451" t="s">
        <v>476</v>
      </c>
      <c r="NX451" t="s">
        <v>510</v>
      </c>
      <c r="NZ451" t="s">
        <v>671</v>
      </c>
      <c r="OE451" t="b">
        <v>1</v>
      </c>
      <c r="OF451" t="b">
        <v>1</v>
      </c>
      <c r="OL451" t="s">
        <v>6172</v>
      </c>
      <c r="OM451" t="b">
        <v>1</v>
      </c>
      <c r="ON451" t="b">
        <v>1</v>
      </c>
      <c r="OO451" t="b">
        <v>1</v>
      </c>
      <c r="OQ451" t="b">
        <v>1</v>
      </c>
      <c r="OW451" t="s">
        <v>507</v>
      </c>
      <c r="PC451" t="b">
        <v>1</v>
      </c>
      <c r="PL451">
        <v>300</v>
      </c>
      <c r="PM451">
        <v>1200</v>
      </c>
      <c r="PN451" t="s">
        <v>563</v>
      </c>
      <c r="PS451" t="b">
        <v>1</v>
      </c>
      <c r="QF451" t="s">
        <v>476</v>
      </c>
      <c r="QG451" t="s">
        <v>509</v>
      </c>
      <c r="QH451" t="b">
        <v>1</v>
      </c>
      <c r="QP451" t="s">
        <v>510</v>
      </c>
      <c r="QR451" t="s">
        <v>510</v>
      </c>
      <c r="RC451" t="s">
        <v>511</v>
      </c>
      <c r="RE451" t="s">
        <v>510</v>
      </c>
      <c r="RG451" t="s">
        <v>6173</v>
      </c>
      <c r="RH451" t="s">
        <v>542</v>
      </c>
      <c r="RJ451" t="b">
        <v>1</v>
      </c>
      <c r="RR451" t="s">
        <v>589</v>
      </c>
      <c r="RW451" t="b">
        <v>1</v>
      </c>
      <c r="SA451" t="s">
        <v>515</v>
      </c>
      <c r="SB451" t="s">
        <v>6174</v>
      </c>
      <c r="SC451">
        <v>92485148</v>
      </c>
      <c r="SD451" t="s">
        <v>6175</v>
      </c>
      <c r="SE451" s="2">
        <v>44602.652314814812</v>
      </c>
      <c r="SF451">
        <v>450</v>
      </c>
      <c r="SH451">
        <v>-1</v>
      </c>
      <c r="SK451" t="s">
        <v>518</v>
      </c>
      <c r="SL451">
        <v>1534</v>
      </c>
      <c r="SM451" t="s">
        <v>983</v>
      </c>
      <c r="SN451">
        <v>648550</v>
      </c>
    </row>
    <row r="452" spans="1:508" hidden="1" x14ac:dyDescent="0.25">
      <c r="A452" t="s">
        <v>6176</v>
      </c>
      <c r="B452" t="s">
        <v>6177</v>
      </c>
      <c r="D452" t="s">
        <v>5758</v>
      </c>
      <c r="E452" t="s">
        <v>950</v>
      </c>
      <c r="G452" s="1">
        <v>44602</v>
      </c>
      <c r="H452" t="s">
        <v>1302</v>
      </c>
      <c r="I452" t="s">
        <v>475</v>
      </c>
      <c r="J452" t="s">
        <v>476</v>
      </c>
      <c r="K452" t="s">
        <v>477</v>
      </c>
      <c r="L452" s="1">
        <v>43133</v>
      </c>
      <c r="M452" t="s">
        <v>478</v>
      </c>
      <c r="O452" t="s">
        <v>479</v>
      </c>
      <c r="P452" t="s">
        <v>548</v>
      </c>
      <c r="Q452" t="s">
        <v>573</v>
      </c>
      <c r="R452" t="s">
        <v>479</v>
      </c>
      <c r="S452" t="s">
        <v>482</v>
      </c>
      <c r="T452" t="b">
        <v>1</v>
      </c>
      <c r="AA452" t="s">
        <v>483</v>
      </c>
      <c r="AB452" t="s">
        <v>549</v>
      </c>
      <c r="AC452">
        <v>0</v>
      </c>
      <c r="AD452">
        <v>0</v>
      </c>
      <c r="AE452">
        <v>0</v>
      </c>
      <c r="AF452">
        <v>0</v>
      </c>
      <c r="AG452">
        <v>0</v>
      </c>
      <c r="AH452">
        <v>1</v>
      </c>
      <c r="AI452">
        <v>0</v>
      </c>
      <c r="AJ452" t="s">
        <v>470</v>
      </c>
      <c r="AK452" t="s">
        <v>486</v>
      </c>
      <c r="AL452" t="s">
        <v>486</v>
      </c>
      <c r="AM452">
        <v>0</v>
      </c>
      <c r="AN452">
        <v>0</v>
      </c>
      <c r="AO452">
        <v>2</v>
      </c>
      <c r="AP452">
        <v>0</v>
      </c>
      <c r="AQ452">
        <v>2</v>
      </c>
      <c r="AR452">
        <v>0</v>
      </c>
      <c r="AS452" t="s">
        <v>485</v>
      </c>
      <c r="AT452" t="s">
        <v>485</v>
      </c>
      <c r="AU452" t="s">
        <v>526</v>
      </c>
      <c r="AV452" t="s">
        <v>485</v>
      </c>
      <c r="AW452" t="s">
        <v>470</v>
      </c>
      <c r="AX452" t="s">
        <v>487</v>
      </c>
      <c r="AY452" t="s">
        <v>527</v>
      </c>
      <c r="AZ452">
        <v>5</v>
      </c>
      <c r="BA452" t="s">
        <v>787</v>
      </c>
      <c r="BC452" t="s">
        <v>1034</v>
      </c>
      <c r="BE452" t="s">
        <v>953</v>
      </c>
      <c r="GB452">
        <f>IF(Table1[[#This Row],[msna/Demographic_info/HH_members_group/total_m_c_muac]]=0,"",COUNTIF(Table1[[#This Row],[Grain or tubers e.g. bread, rice, noodles, bulger, frikeh, kaak, pasta, andoumeh, manakish, thick grain-based porridge, potatoes]:[Breastmilk]],"Yes"))</f>
        <v>0</v>
      </c>
      <c r="GC452" t="str">
        <f>IF(Table1[[#This Row],[Column1]]="","",IF(Table1[[#This Row],[Please select the assessment type:]]="Livelihood and Protection (MHPSS, CP, GBV)","",IF(Table1[[#This Row],[Column1]]&gt;4,"diverse","not diverse")))</f>
        <v/>
      </c>
      <c r="GH452" t="s">
        <v>6178</v>
      </c>
      <c r="GM452" t="b">
        <v>1</v>
      </c>
      <c r="GT452" t="b">
        <v>1</v>
      </c>
      <c r="GU452" t="b">
        <v>1</v>
      </c>
      <c r="HA452" t="s">
        <v>1313</v>
      </c>
      <c r="HD452" t="b">
        <v>1</v>
      </c>
      <c r="HO452" t="s">
        <v>6179</v>
      </c>
      <c r="HP452" t="s">
        <v>806</v>
      </c>
      <c r="HQ452" t="b">
        <v>1</v>
      </c>
      <c r="HT452" t="b">
        <v>1</v>
      </c>
      <c r="IC452" t="s">
        <v>2752</v>
      </c>
      <c r="ID452" t="b">
        <v>1</v>
      </c>
      <c r="IF452" t="b">
        <v>1</v>
      </c>
      <c r="IP452" t="s">
        <v>706</v>
      </c>
      <c r="IS452" t="b">
        <v>1</v>
      </c>
      <c r="IZ452" t="s">
        <v>476</v>
      </c>
      <c r="JB452" t="s">
        <v>6180</v>
      </c>
      <c r="JC452" t="b">
        <v>1</v>
      </c>
      <c r="JH452" t="b">
        <v>1</v>
      </c>
      <c r="JI452" t="b">
        <v>1</v>
      </c>
      <c r="JM452" t="b">
        <v>1</v>
      </c>
      <c r="JQ452" t="s">
        <v>476</v>
      </c>
      <c r="JR452" t="s">
        <v>5760</v>
      </c>
      <c r="JS452" t="b">
        <v>1</v>
      </c>
      <c r="JV452" t="b">
        <v>1</v>
      </c>
      <c r="KD452" t="s">
        <v>772</v>
      </c>
      <c r="KE452" t="b">
        <v>1</v>
      </c>
      <c r="KO452" t="s">
        <v>827</v>
      </c>
      <c r="KP452" t="b">
        <v>1</v>
      </c>
      <c r="KY452" t="s">
        <v>968</v>
      </c>
      <c r="KZ452" t="b">
        <v>1</v>
      </c>
      <c r="LA452" t="b">
        <v>1</v>
      </c>
      <c r="LH452" t="s">
        <v>500</v>
      </c>
      <c r="LI452" t="b">
        <v>1</v>
      </c>
      <c r="LR452" t="s">
        <v>4416</v>
      </c>
      <c r="LU452" t="b">
        <v>1</v>
      </c>
      <c r="LY452" t="b">
        <v>1</v>
      </c>
      <c r="MA452" t="b">
        <v>1</v>
      </c>
      <c r="MI452" t="s">
        <v>6181</v>
      </c>
      <c r="MJ452" t="b">
        <v>1</v>
      </c>
      <c r="ML452" t="b">
        <v>1</v>
      </c>
      <c r="MP452" t="b">
        <v>1</v>
      </c>
      <c r="MR452" t="b">
        <v>1</v>
      </c>
      <c r="MY452" t="s">
        <v>812</v>
      </c>
      <c r="NC452" t="b">
        <v>1</v>
      </c>
      <c r="NE452" t="b">
        <v>1</v>
      </c>
      <c r="NK452" t="s">
        <v>924</v>
      </c>
      <c r="NL452" t="b">
        <v>1</v>
      </c>
      <c r="NV452" t="s">
        <v>476</v>
      </c>
      <c r="NX452" t="s">
        <v>510</v>
      </c>
      <c r="NZ452" t="s">
        <v>3745</v>
      </c>
      <c r="OA452" t="b">
        <v>1</v>
      </c>
      <c r="OC452" t="b">
        <v>1</v>
      </c>
      <c r="OL452" t="s">
        <v>5311</v>
      </c>
      <c r="OQ452" t="b">
        <v>1</v>
      </c>
      <c r="OR452" t="b">
        <v>1</v>
      </c>
      <c r="OW452" t="s">
        <v>780</v>
      </c>
      <c r="PC452" t="b">
        <v>1</v>
      </c>
      <c r="PF452" t="b">
        <v>1</v>
      </c>
      <c r="PL452">
        <v>1000</v>
      </c>
      <c r="PM452">
        <v>1500</v>
      </c>
      <c r="PN452" t="s">
        <v>1478</v>
      </c>
      <c r="PT452" t="b">
        <v>1</v>
      </c>
      <c r="QF452" t="s">
        <v>476</v>
      </c>
      <c r="QG452" t="s">
        <v>509</v>
      </c>
      <c r="QH452" t="b">
        <v>1</v>
      </c>
      <c r="QP452" t="s">
        <v>510</v>
      </c>
      <c r="QR452" t="s">
        <v>510</v>
      </c>
      <c r="RC452" t="s">
        <v>511</v>
      </c>
      <c r="RE452" t="s">
        <v>510</v>
      </c>
      <c r="RG452" t="s">
        <v>890</v>
      </c>
      <c r="RH452" t="s">
        <v>1098</v>
      </c>
      <c r="RI452" t="b">
        <v>1</v>
      </c>
      <c r="RR452" t="s">
        <v>514</v>
      </c>
      <c r="RS452" t="b">
        <v>1</v>
      </c>
      <c r="SA452" t="s">
        <v>890</v>
      </c>
      <c r="SB452" t="s">
        <v>6182</v>
      </c>
      <c r="SC452">
        <v>92485395</v>
      </c>
      <c r="SD452" t="s">
        <v>6183</v>
      </c>
      <c r="SE452" s="2">
        <v>44602.658101851863</v>
      </c>
      <c r="SF452">
        <v>451</v>
      </c>
      <c r="SH452">
        <v>-1</v>
      </c>
      <c r="SK452" t="s">
        <v>518</v>
      </c>
      <c r="SL452">
        <v>848</v>
      </c>
      <c r="SM452" t="s">
        <v>983</v>
      </c>
      <c r="SN452">
        <v>648550</v>
      </c>
    </row>
    <row r="453" spans="1:508" hidden="1" x14ac:dyDescent="0.25">
      <c r="A453" t="s">
        <v>6184</v>
      </c>
      <c r="B453" t="s">
        <v>6185</v>
      </c>
      <c r="D453" t="s">
        <v>6186</v>
      </c>
      <c r="E453" t="s">
        <v>950</v>
      </c>
      <c r="G453" s="1">
        <v>44602</v>
      </c>
      <c r="H453" t="s">
        <v>2762</v>
      </c>
      <c r="I453" t="s">
        <v>952</v>
      </c>
      <c r="J453" t="s">
        <v>476</v>
      </c>
      <c r="K453" t="s">
        <v>522</v>
      </c>
      <c r="M453" t="s">
        <v>478</v>
      </c>
      <c r="O453" t="s">
        <v>479</v>
      </c>
      <c r="P453" t="s">
        <v>548</v>
      </c>
      <c r="Q453" t="s">
        <v>573</v>
      </c>
      <c r="R453" t="s">
        <v>479</v>
      </c>
      <c r="S453" t="s">
        <v>524</v>
      </c>
      <c r="W453" t="b">
        <v>1</v>
      </c>
      <c r="AA453" t="s">
        <v>483</v>
      </c>
      <c r="AB453" t="s">
        <v>594</v>
      </c>
      <c r="AC453">
        <v>1</v>
      </c>
      <c r="AD453">
        <v>0</v>
      </c>
      <c r="AE453">
        <v>2</v>
      </c>
      <c r="AF453">
        <v>0</v>
      </c>
      <c r="AG453">
        <v>0</v>
      </c>
      <c r="AH453">
        <v>0</v>
      </c>
      <c r="AI453">
        <v>0</v>
      </c>
      <c r="AJ453" t="s">
        <v>485</v>
      </c>
      <c r="AK453" t="s">
        <v>470</v>
      </c>
      <c r="AL453" t="s">
        <v>485</v>
      </c>
      <c r="AM453">
        <v>1</v>
      </c>
      <c r="AN453">
        <v>1</v>
      </c>
      <c r="AO453">
        <v>2</v>
      </c>
      <c r="AP453">
        <v>3</v>
      </c>
      <c r="AQ453">
        <v>2</v>
      </c>
      <c r="AR453">
        <v>0</v>
      </c>
      <c r="AS453" t="s">
        <v>722</v>
      </c>
      <c r="AT453" t="s">
        <v>485</v>
      </c>
      <c r="AU453" t="s">
        <v>895</v>
      </c>
      <c r="AV453" t="s">
        <v>895</v>
      </c>
      <c r="AW453" t="s">
        <v>487</v>
      </c>
      <c r="AX453" t="s">
        <v>485</v>
      </c>
      <c r="AY453" t="s">
        <v>1521</v>
      </c>
      <c r="AZ453">
        <v>11</v>
      </c>
      <c r="BA453" t="s">
        <v>803</v>
      </c>
      <c r="BC453" t="s">
        <v>953</v>
      </c>
      <c r="BE453" t="s">
        <v>787</v>
      </c>
      <c r="BG453" t="s">
        <v>1627</v>
      </c>
      <c r="BJ453" t="b">
        <v>1</v>
      </c>
      <c r="BQ453">
        <v>30</v>
      </c>
      <c r="BR453" t="s">
        <v>1013</v>
      </c>
      <c r="BS453" t="s">
        <v>476</v>
      </c>
      <c r="BT453" t="s">
        <v>2296</v>
      </c>
      <c r="BU453" t="b">
        <v>1</v>
      </c>
      <c r="BV453" t="b">
        <v>0</v>
      </c>
      <c r="BW453" t="b">
        <v>0</v>
      </c>
      <c r="BX453" t="b">
        <v>1</v>
      </c>
      <c r="BY453" t="b">
        <v>0</v>
      </c>
      <c r="BZ453" t="b">
        <v>0</v>
      </c>
      <c r="CA453" t="b">
        <v>0</v>
      </c>
      <c r="CB453" t="b">
        <v>0</v>
      </c>
      <c r="CC453" t="b">
        <v>0</v>
      </c>
      <c r="CD453" t="b">
        <v>0</v>
      </c>
      <c r="CF453" t="s">
        <v>771</v>
      </c>
      <c r="CG453" t="b">
        <v>0</v>
      </c>
      <c r="CH453" t="b">
        <v>0</v>
      </c>
      <c r="CI453" t="b">
        <v>0</v>
      </c>
      <c r="CJ453" t="b">
        <v>0</v>
      </c>
      <c r="CK453" t="b">
        <v>0</v>
      </c>
      <c r="CL453" t="b">
        <v>0</v>
      </c>
      <c r="CM453" t="b">
        <v>0</v>
      </c>
      <c r="CN453" t="b">
        <v>0</v>
      </c>
      <c r="CO453" t="b">
        <v>0</v>
      </c>
      <c r="CP453" t="b">
        <v>0</v>
      </c>
      <c r="CQ453" t="b">
        <v>0</v>
      </c>
      <c r="CR453" t="b">
        <v>0</v>
      </c>
      <c r="CS453" t="b">
        <v>0</v>
      </c>
      <c r="CT453" t="b">
        <v>1</v>
      </c>
      <c r="CV453" t="s">
        <v>1219</v>
      </c>
      <c r="CW453" t="b">
        <v>0</v>
      </c>
      <c r="CX453" t="b">
        <v>0</v>
      </c>
      <c r="CY453" t="b">
        <v>1</v>
      </c>
      <c r="CZ453" t="b">
        <v>0</v>
      </c>
      <c r="DA453" t="b">
        <v>1</v>
      </c>
      <c r="DB453" t="b">
        <v>0</v>
      </c>
      <c r="DC453" t="b">
        <v>0</v>
      </c>
      <c r="DP453" t="s">
        <v>510</v>
      </c>
      <c r="DQ453" t="s">
        <v>1597</v>
      </c>
      <c r="DR453" t="b">
        <v>1</v>
      </c>
      <c r="DS453" t="b">
        <v>1</v>
      </c>
      <c r="EC453" t="s">
        <v>476</v>
      </c>
      <c r="ED453" t="s">
        <v>1237</v>
      </c>
      <c r="EJ453" t="b">
        <v>1</v>
      </c>
      <c r="EP453" t="s">
        <v>510</v>
      </c>
      <c r="EQ453" t="s">
        <v>1159</v>
      </c>
      <c r="ER453" t="b">
        <v>1</v>
      </c>
      <c r="FA453" t="s">
        <v>476</v>
      </c>
      <c r="FB453" t="s">
        <v>476</v>
      </c>
      <c r="FC453" t="s">
        <v>476</v>
      </c>
      <c r="FD453" t="s">
        <v>476</v>
      </c>
      <c r="FE453" t="s">
        <v>510</v>
      </c>
      <c r="FF453" t="s">
        <v>510</v>
      </c>
      <c r="FG453" t="s">
        <v>510</v>
      </c>
      <c r="FH453" t="s">
        <v>510</v>
      </c>
      <c r="FI453" t="s">
        <v>510</v>
      </c>
      <c r="FJ453" t="s">
        <v>476</v>
      </c>
      <c r="FK453" t="s">
        <v>476</v>
      </c>
      <c r="FL453" t="s">
        <v>510</v>
      </c>
      <c r="FN453" t="s">
        <v>476</v>
      </c>
      <c r="FO453" t="s">
        <v>476</v>
      </c>
      <c r="FP453" t="s">
        <v>510</v>
      </c>
      <c r="FQ453" t="s">
        <v>510</v>
      </c>
      <c r="FR453" t="s">
        <v>510</v>
      </c>
      <c r="FS453" t="s">
        <v>476</v>
      </c>
      <c r="FT453" t="s">
        <v>510</v>
      </c>
      <c r="FU453" t="s">
        <v>510</v>
      </c>
      <c r="FV453" t="s">
        <v>510</v>
      </c>
      <c r="FW453" t="s">
        <v>510</v>
      </c>
      <c r="FX453" t="s">
        <v>510</v>
      </c>
      <c r="FY453" t="s">
        <v>510</v>
      </c>
      <c r="FZ453" t="s">
        <v>510</v>
      </c>
      <c r="GA453" t="s">
        <v>476</v>
      </c>
      <c r="GB453">
        <f>IF(Table1[[#This Row],[msna/Demographic_info/HH_members_group/total_m_c_muac]]=0,"",COUNTIF(Table1[[#This Row],[Grain or tubers e.g. bread, rice, noodles, bulger, frikeh, kaak, pasta, andoumeh, manakish, thick grain-based porridge, potatoes]:[Breastmilk]],"Yes"))</f>
        <v>4</v>
      </c>
      <c r="GC453" t="str">
        <f>IF(Table1[[#This Row],[Column1]]="","",IF(Table1[[#This Row],[Please select the assessment type:]]="Livelihood and Protection (MHPSS, CP, GBV)","",IF(Table1[[#This Row],[Column1]]&gt;4,"diverse","not diverse")))</f>
        <v>not diverse</v>
      </c>
      <c r="GD453">
        <v>1</v>
      </c>
      <c r="GE453" t="s">
        <v>486</v>
      </c>
      <c r="GF453">
        <v>1</v>
      </c>
      <c r="GG453" t="s">
        <v>486</v>
      </c>
      <c r="GH453" t="s">
        <v>6187</v>
      </c>
      <c r="GK453" t="b">
        <v>1</v>
      </c>
      <c r="GL453" t="b">
        <v>1</v>
      </c>
      <c r="GN453" t="b">
        <v>1</v>
      </c>
      <c r="GP453" t="b">
        <v>1</v>
      </c>
      <c r="GT453" t="b">
        <v>1</v>
      </c>
      <c r="GV453" t="b">
        <v>1</v>
      </c>
      <c r="HA453" t="s">
        <v>1142</v>
      </c>
      <c r="HC453" t="b">
        <v>1</v>
      </c>
      <c r="HO453" t="s">
        <v>6188</v>
      </c>
      <c r="HP453" t="s">
        <v>6189</v>
      </c>
      <c r="HT453" t="b">
        <v>1</v>
      </c>
      <c r="HW453" t="b">
        <v>1</v>
      </c>
      <c r="HY453" t="b">
        <v>1</v>
      </c>
      <c r="IC453" t="s">
        <v>554</v>
      </c>
      <c r="IN453" t="b">
        <v>1</v>
      </c>
      <c r="IP453" t="s">
        <v>1243</v>
      </c>
      <c r="IQ453" t="b">
        <v>1</v>
      </c>
      <c r="IZ453" t="s">
        <v>476</v>
      </c>
      <c r="JB453" t="s">
        <v>788</v>
      </c>
      <c r="JO453" t="b">
        <v>1</v>
      </c>
      <c r="JQ453" t="s">
        <v>510</v>
      </c>
      <c r="JR453" t="s">
        <v>772</v>
      </c>
      <c r="JS453" t="b">
        <v>1</v>
      </c>
      <c r="KD453" t="s">
        <v>772</v>
      </c>
      <c r="KE453" t="b">
        <v>1</v>
      </c>
      <c r="KO453" t="s">
        <v>554</v>
      </c>
      <c r="KW453" t="b">
        <v>1</v>
      </c>
      <c r="LH453" t="s">
        <v>6026</v>
      </c>
      <c r="LL453" t="b">
        <v>1</v>
      </c>
      <c r="LN453" t="b">
        <v>1</v>
      </c>
      <c r="LR453" t="s">
        <v>6190</v>
      </c>
      <c r="LS453" t="b">
        <v>1</v>
      </c>
      <c r="LV453" t="b">
        <v>1</v>
      </c>
      <c r="LY453" t="b">
        <v>1</v>
      </c>
      <c r="ME453" t="b">
        <v>1</v>
      </c>
      <c r="MI453" t="s">
        <v>2531</v>
      </c>
      <c r="ML453" t="b">
        <v>1</v>
      </c>
      <c r="MO453" t="b">
        <v>1</v>
      </c>
      <c r="MY453" t="s">
        <v>1023</v>
      </c>
      <c r="NH453" t="b">
        <v>1</v>
      </c>
      <c r="NK453" t="s">
        <v>973</v>
      </c>
      <c r="NQ453" t="b">
        <v>1</v>
      </c>
      <c r="NV453" t="s">
        <v>476</v>
      </c>
      <c r="NX453" t="s">
        <v>510</v>
      </c>
      <c r="NZ453" t="s">
        <v>1674</v>
      </c>
      <c r="OA453" t="b">
        <v>1</v>
      </c>
      <c r="OB453" t="b">
        <v>1</v>
      </c>
      <c r="OC453" t="b">
        <v>1</v>
      </c>
      <c r="OD453" t="b">
        <v>1</v>
      </c>
      <c r="OE453" t="b">
        <v>1</v>
      </c>
      <c r="OF453" t="b">
        <v>1</v>
      </c>
      <c r="OL453" t="s">
        <v>1395</v>
      </c>
      <c r="OO453" t="b">
        <v>1</v>
      </c>
      <c r="OW453" t="s">
        <v>507</v>
      </c>
      <c r="PC453" t="b">
        <v>1</v>
      </c>
      <c r="PL453">
        <v>1500</v>
      </c>
      <c r="PM453">
        <v>3000</v>
      </c>
      <c r="PN453" t="s">
        <v>1888</v>
      </c>
      <c r="PP453" t="b">
        <v>1</v>
      </c>
      <c r="PS453" t="b">
        <v>1</v>
      </c>
      <c r="QF453" t="s">
        <v>510</v>
      </c>
      <c r="QP453" t="s">
        <v>510</v>
      </c>
      <c r="QR453" t="s">
        <v>510</v>
      </c>
      <c r="RC453" t="s">
        <v>511</v>
      </c>
      <c r="RE453" t="s">
        <v>510</v>
      </c>
      <c r="RG453" t="s">
        <v>6191</v>
      </c>
      <c r="RH453" t="s">
        <v>1098</v>
      </c>
      <c r="RI453" t="b">
        <v>1</v>
      </c>
      <c r="RR453" t="s">
        <v>514</v>
      </c>
      <c r="RS453" t="b">
        <v>1</v>
      </c>
      <c r="SA453" t="s">
        <v>6192</v>
      </c>
      <c r="SB453" t="s">
        <v>6193</v>
      </c>
      <c r="SC453">
        <v>92485450</v>
      </c>
      <c r="SD453" t="s">
        <v>6194</v>
      </c>
      <c r="SE453" s="2">
        <v>44602.66</v>
      </c>
      <c r="SF453">
        <v>452</v>
      </c>
      <c r="SH453">
        <v>-1</v>
      </c>
      <c r="SK453" t="s">
        <v>518</v>
      </c>
      <c r="SL453">
        <v>2314</v>
      </c>
      <c r="SM453" t="s">
        <v>983</v>
      </c>
      <c r="SN453">
        <v>648550</v>
      </c>
    </row>
    <row r="454" spans="1:508" hidden="1" x14ac:dyDescent="0.25">
      <c r="A454" t="s">
        <v>6195</v>
      </c>
      <c r="B454" t="s">
        <v>6196</v>
      </c>
      <c r="D454" t="s">
        <v>6186</v>
      </c>
      <c r="E454" t="s">
        <v>950</v>
      </c>
      <c r="G454" s="1">
        <v>44602</v>
      </c>
      <c r="H454" t="s">
        <v>2762</v>
      </c>
      <c r="I454" t="s">
        <v>952</v>
      </c>
      <c r="J454" t="s">
        <v>476</v>
      </c>
      <c r="K454" t="s">
        <v>477</v>
      </c>
      <c r="L454" s="1">
        <v>43105</v>
      </c>
      <c r="M454" t="s">
        <v>478</v>
      </c>
      <c r="O454" t="s">
        <v>479</v>
      </c>
      <c r="P454" t="s">
        <v>523</v>
      </c>
      <c r="Q454" t="s">
        <v>573</v>
      </c>
      <c r="R454" t="s">
        <v>479</v>
      </c>
      <c r="S454" t="s">
        <v>1286</v>
      </c>
      <c r="U454" t="b">
        <v>1</v>
      </c>
      <c r="AA454" t="s">
        <v>483</v>
      </c>
      <c r="AB454" t="s">
        <v>574</v>
      </c>
      <c r="AC454">
        <v>0</v>
      </c>
      <c r="AD454">
        <v>0</v>
      </c>
      <c r="AE454">
        <v>0</v>
      </c>
      <c r="AF454">
        <v>1</v>
      </c>
      <c r="AG454">
        <v>0</v>
      </c>
      <c r="AH454">
        <v>0</v>
      </c>
      <c r="AI454">
        <v>0</v>
      </c>
      <c r="AJ454" t="s">
        <v>486</v>
      </c>
      <c r="AK454" t="s">
        <v>470</v>
      </c>
      <c r="AL454" t="s">
        <v>486</v>
      </c>
      <c r="AM454">
        <v>0</v>
      </c>
      <c r="AN454">
        <v>0</v>
      </c>
      <c r="AO454">
        <v>1</v>
      </c>
      <c r="AP454">
        <v>0</v>
      </c>
      <c r="AQ454">
        <v>0</v>
      </c>
      <c r="AR454">
        <v>0</v>
      </c>
      <c r="AS454" t="s">
        <v>486</v>
      </c>
      <c r="AT454" t="s">
        <v>470</v>
      </c>
      <c r="AU454" t="s">
        <v>486</v>
      </c>
      <c r="AV454" t="s">
        <v>485</v>
      </c>
      <c r="AW454" t="s">
        <v>470</v>
      </c>
      <c r="AX454" t="s">
        <v>470</v>
      </c>
      <c r="AY454" t="s">
        <v>485</v>
      </c>
      <c r="AZ454">
        <v>2</v>
      </c>
      <c r="BA454" t="s">
        <v>1034</v>
      </c>
      <c r="BC454" t="s">
        <v>1340</v>
      </c>
      <c r="BE454" t="s">
        <v>490</v>
      </c>
      <c r="BG454" t="s">
        <v>1627</v>
      </c>
      <c r="BJ454" t="b">
        <v>1</v>
      </c>
      <c r="BQ454">
        <v>20</v>
      </c>
      <c r="BR454" t="s">
        <v>1013</v>
      </c>
      <c r="BS454" t="s">
        <v>510</v>
      </c>
      <c r="CV454" t="s">
        <v>1219</v>
      </c>
      <c r="CW454" t="b">
        <v>0</v>
      </c>
      <c r="CX454" t="b">
        <v>0</v>
      </c>
      <c r="CY454" t="b">
        <v>1</v>
      </c>
      <c r="CZ454" t="b">
        <v>0</v>
      </c>
      <c r="DA454" t="b">
        <v>1</v>
      </c>
      <c r="DB454" t="b">
        <v>0</v>
      </c>
      <c r="DC454" t="b">
        <v>0</v>
      </c>
      <c r="DP454" t="s">
        <v>476</v>
      </c>
      <c r="EC454" t="s">
        <v>476</v>
      </c>
      <c r="ED454" t="s">
        <v>1237</v>
      </c>
      <c r="EJ454" t="b">
        <v>1</v>
      </c>
      <c r="EP454" t="s">
        <v>510</v>
      </c>
      <c r="EQ454" t="s">
        <v>2791</v>
      </c>
      <c r="ER454" t="b">
        <v>1</v>
      </c>
      <c r="ES454" t="b">
        <v>1</v>
      </c>
      <c r="EU454" t="b">
        <v>1</v>
      </c>
      <c r="FA454" t="s">
        <v>476</v>
      </c>
      <c r="FB454" t="s">
        <v>476</v>
      </c>
      <c r="FC454" t="s">
        <v>476</v>
      </c>
      <c r="FD454" t="s">
        <v>476</v>
      </c>
      <c r="FE454" t="s">
        <v>476</v>
      </c>
      <c r="FF454" t="s">
        <v>510</v>
      </c>
      <c r="FG454" t="s">
        <v>476</v>
      </c>
      <c r="FH454" t="s">
        <v>476</v>
      </c>
      <c r="FI454" t="s">
        <v>476</v>
      </c>
      <c r="FJ454" t="s">
        <v>476</v>
      </c>
      <c r="FK454" t="s">
        <v>476</v>
      </c>
      <c r="FL454" t="s">
        <v>510</v>
      </c>
      <c r="GB454">
        <f>IF(Table1[[#This Row],[msna/Demographic_info/HH_members_group/total_m_c_muac]]=0,"",COUNTIF(Table1[[#This Row],[Grain or tubers e.g. bread, rice, noodles, bulger, frikeh, kaak, pasta, andoumeh, manakish, thick grain-based porridge, potatoes]:[Breastmilk]],"Yes"))</f>
        <v>0</v>
      </c>
      <c r="GC454" t="str">
        <f>IF(Table1[[#This Row],[Column1]]="","",IF(Table1[[#This Row],[Please select the assessment type:]]="Livelihood and Protection (MHPSS, CP, GBV)","",IF(Table1[[#This Row],[Column1]]&gt;4,"diverse","not diverse")))</f>
        <v>not diverse</v>
      </c>
      <c r="GH454" t="s">
        <v>6197</v>
      </c>
      <c r="GP454" t="b">
        <v>1</v>
      </c>
      <c r="GQ454" t="b">
        <v>1</v>
      </c>
      <c r="GT454" t="b">
        <v>1</v>
      </c>
      <c r="GV454" t="b">
        <v>1</v>
      </c>
      <c r="HA454" t="s">
        <v>6198</v>
      </c>
      <c r="HB454" t="b">
        <v>1</v>
      </c>
      <c r="HC454" t="b">
        <v>1</v>
      </c>
      <c r="HD454" t="b">
        <v>1</v>
      </c>
      <c r="HG454" t="b">
        <v>1</v>
      </c>
      <c r="HJ454" t="b">
        <v>1</v>
      </c>
      <c r="HK454" t="b">
        <v>1</v>
      </c>
      <c r="HO454" t="s">
        <v>6199</v>
      </c>
      <c r="HP454" t="s">
        <v>6200</v>
      </c>
      <c r="HQ454" t="b">
        <v>1</v>
      </c>
      <c r="HR454" t="b">
        <v>1</v>
      </c>
      <c r="HT454" t="b">
        <v>1</v>
      </c>
      <c r="HW454" t="b">
        <v>1</v>
      </c>
      <c r="HY454" t="b">
        <v>1</v>
      </c>
      <c r="IC454" t="s">
        <v>1242</v>
      </c>
      <c r="ID454" t="b">
        <v>1</v>
      </c>
      <c r="IE454" t="b">
        <v>1</v>
      </c>
      <c r="IP454" t="s">
        <v>1292</v>
      </c>
      <c r="IQ454" t="b">
        <v>1</v>
      </c>
      <c r="IR454" t="b">
        <v>1</v>
      </c>
      <c r="IZ454" t="s">
        <v>476</v>
      </c>
      <c r="JB454" t="s">
        <v>1206</v>
      </c>
      <c r="JF454" t="b">
        <v>1</v>
      </c>
      <c r="JQ454" t="s">
        <v>771</v>
      </c>
      <c r="JR454" t="s">
        <v>1091</v>
      </c>
      <c r="JS454" t="b">
        <v>1</v>
      </c>
      <c r="JW454" t="b">
        <v>1</v>
      </c>
      <c r="KD454" t="s">
        <v>826</v>
      </c>
      <c r="KE454" t="b">
        <v>1</v>
      </c>
      <c r="KI454" t="b">
        <v>1</v>
      </c>
      <c r="KO454" t="s">
        <v>554</v>
      </c>
      <c r="KW454" t="b">
        <v>1</v>
      </c>
      <c r="LH454" t="s">
        <v>1167</v>
      </c>
      <c r="LI454" t="b">
        <v>1</v>
      </c>
      <c r="LN454" t="b">
        <v>1</v>
      </c>
      <c r="LR454" t="s">
        <v>6201</v>
      </c>
      <c r="LV454" t="b">
        <v>1</v>
      </c>
      <c r="LW454" t="b">
        <v>1</v>
      </c>
      <c r="LY454" t="b">
        <v>1</v>
      </c>
      <c r="ME454" t="b">
        <v>1</v>
      </c>
      <c r="MI454" t="s">
        <v>3793</v>
      </c>
      <c r="ML454" t="b">
        <v>1</v>
      </c>
      <c r="MY454" t="s">
        <v>1546</v>
      </c>
      <c r="MZ454" t="b">
        <v>1</v>
      </c>
      <c r="NA454" t="b">
        <v>1</v>
      </c>
      <c r="NK454" t="s">
        <v>973</v>
      </c>
      <c r="NQ454" t="b">
        <v>1</v>
      </c>
      <c r="NV454" t="s">
        <v>476</v>
      </c>
      <c r="NX454" t="s">
        <v>510</v>
      </c>
      <c r="NZ454" t="s">
        <v>3450</v>
      </c>
      <c r="OA454" t="b">
        <v>1</v>
      </c>
      <c r="OB454" t="b">
        <v>1</v>
      </c>
      <c r="OC454" t="b">
        <v>1</v>
      </c>
      <c r="OD454" t="b">
        <v>1</v>
      </c>
      <c r="OE454" t="b">
        <v>1</v>
      </c>
      <c r="OF454" t="b">
        <v>1</v>
      </c>
      <c r="OG454" t="b">
        <v>1</v>
      </c>
      <c r="OL454" t="s">
        <v>1395</v>
      </c>
      <c r="OO454" t="b">
        <v>1</v>
      </c>
      <c r="OW454" t="s">
        <v>1437</v>
      </c>
      <c r="PD454" t="b">
        <v>1</v>
      </c>
      <c r="PL454">
        <v>2000</v>
      </c>
      <c r="PM454">
        <v>2000</v>
      </c>
      <c r="PN454" t="s">
        <v>1830</v>
      </c>
      <c r="QD454" t="b">
        <v>1</v>
      </c>
      <c r="QF454" t="s">
        <v>510</v>
      </c>
      <c r="QP454" t="s">
        <v>510</v>
      </c>
      <c r="QR454" t="s">
        <v>771</v>
      </c>
      <c r="RC454" t="s">
        <v>511</v>
      </c>
      <c r="RE454" t="s">
        <v>510</v>
      </c>
      <c r="RG454" t="s">
        <v>6202</v>
      </c>
      <c r="RH454" t="s">
        <v>1098</v>
      </c>
      <c r="RI454" t="b">
        <v>1</v>
      </c>
      <c r="RR454" t="s">
        <v>514</v>
      </c>
      <c r="RS454" t="b">
        <v>1</v>
      </c>
      <c r="SA454" t="s">
        <v>515</v>
      </c>
      <c r="SB454" t="s">
        <v>6203</v>
      </c>
      <c r="SC454">
        <v>92485451</v>
      </c>
      <c r="SD454" t="s">
        <v>6204</v>
      </c>
      <c r="SE454" s="2">
        <v>44602.660011574073</v>
      </c>
      <c r="SF454">
        <v>453</v>
      </c>
      <c r="SH454">
        <v>-1</v>
      </c>
      <c r="SK454" t="s">
        <v>518</v>
      </c>
      <c r="SL454">
        <v>1354</v>
      </c>
      <c r="SM454" t="s">
        <v>983</v>
      </c>
      <c r="SN454">
        <v>648550</v>
      </c>
    </row>
    <row r="455" spans="1:508" hidden="1" x14ac:dyDescent="0.25">
      <c r="A455" t="s">
        <v>6205</v>
      </c>
      <c r="B455" t="s">
        <v>6206</v>
      </c>
      <c r="D455" t="s">
        <v>6186</v>
      </c>
      <c r="E455" t="s">
        <v>950</v>
      </c>
      <c r="G455" s="1">
        <v>44602</v>
      </c>
      <c r="H455" t="s">
        <v>2762</v>
      </c>
      <c r="I455" t="s">
        <v>952</v>
      </c>
      <c r="J455" t="s">
        <v>476</v>
      </c>
      <c r="K455" t="s">
        <v>477</v>
      </c>
      <c r="L455" s="1">
        <v>43770</v>
      </c>
      <c r="M455" t="s">
        <v>390</v>
      </c>
      <c r="N455" t="s">
        <v>6207</v>
      </c>
      <c r="O455" t="s">
        <v>479</v>
      </c>
      <c r="P455" t="s">
        <v>480</v>
      </c>
      <c r="Q455" t="s">
        <v>554</v>
      </c>
      <c r="R455" t="s">
        <v>479</v>
      </c>
      <c r="S455" t="s">
        <v>482</v>
      </c>
      <c r="T455" t="b">
        <v>1</v>
      </c>
      <c r="AA455" t="s">
        <v>2855</v>
      </c>
      <c r="AB455" t="s">
        <v>1485</v>
      </c>
      <c r="AC455">
        <v>2</v>
      </c>
      <c r="AD455">
        <v>0</v>
      </c>
      <c r="AE455">
        <v>2</v>
      </c>
      <c r="AF455">
        <v>0</v>
      </c>
      <c r="AG455">
        <v>0</v>
      </c>
      <c r="AH455">
        <v>3</v>
      </c>
      <c r="AI455">
        <v>1</v>
      </c>
      <c r="AJ455" t="s">
        <v>485</v>
      </c>
      <c r="AK455" t="s">
        <v>526</v>
      </c>
      <c r="AL455" t="s">
        <v>660</v>
      </c>
      <c r="AM455">
        <v>0</v>
      </c>
      <c r="AN455">
        <v>0</v>
      </c>
      <c r="AO455">
        <v>0</v>
      </c>
      <c r="AP455">
        <v>0</v>
      </c>
      <c r="AQ455">
        <v>3</v>
      </c>
      <c r="AR455">
        <v>0</v>
      </c>
      <c r="AS455" t="s">
        <v>470</v>
      </c>
      <c r="AT455" t="s">
        <v>487</v>
      </c>
      <c r="AU455" t="s">
        <v>487</v>
      </c>
      <c r="AV455" t="s">
        <v>485</v>
      </c>
      <c r="AW455" t="s">
        <v>485</v>
      </c>
      <c r="AX455" t="s">
        <v>722</v>
      </c>
      <c r="AY455" t="s">
        <v>895</v>
      </c>
      <c r="AZ455">
        <v>9</v>
      </c>
      <c r="BA455" t="s">
        <v>1034</v>
      </c>
      <c r="BC455" t="s">
        <v>1340</v>
      </c>
      <c r="BE455" t="s">
        <v>986</v>
      </c>
      <c r="BG455" t="s">
        <v>1745</v>
      </c>
      <c r="BN455" t="b">
        <v>1</v>
      </c>
      <c r="BR455" t="s">
        <v>1013</v>
      </c>
      <c r="BS455" t="s">
        <v>510</v>
      </c>
      <c r="CV455" t="s">
        <v>1156</v>
      </c>
      <c r="CW455" t="b">
        <v>0</v>
      </c>
      <c r="CX455" t="b">
        <v>1</v>
      </c>
      <c r="CY455" t="b">
        <v>0</v>
      </c>
      <c r="CZ455" t="b">
        <v>0</v>
      </c>
      <c r="DA455" t="b">
        <v>0</v>
      </c>
      <c r="DB455" t="b">
        <v>0</v>
      </c>
      <c r="DC455" t="b">
        <v>0</v>
      </c>
      <c r="DK455">
        <v>1</v>
      </c>
      <c r="DP455" t="s">
        <v>510</v>
      </c>
      <c r="DQ455" t="s">
        <v>1457</v>
      </c>
      <c r="DS455" t="b">
        <v>1</v>
      </c>
      <c r="EC455" t="s">
        <v>510</v>
      </c>
      <c r="ED455" t="s">
        <v>1237</v>
      </c>
      <c r="EJ455" t="b">
        <v>1</v>
      </c>
      <c r="EP455" t="s">
        <v>510</v>
      </c>
      <c r="EQ455" t="s">
        <v>1159</v>
      </c>
      <c r="ER455" t="b">
        <v>1</v>
      </c>
      <c r="FA455" t="s">
        <v>476</v>
      </c>
      <c r="FB455" t="s">
        <v>476</v>
      </c>
      <c r="FC455" t="s">
        <v>476</v>
      </c>
      <c r="FD455" t="s">
        <v>476</v>
      </c>
      <c r="FE455" t="s">
        <v>476</v>
      </c>
      <c r="FF455" t="s">
        <v>510</v>
      </c>
      <c r="FG455" t="s">
        <v>476</v>
      </c>
      <c r="FH455" t="s">
        <v>476</v>
      </c>
      <c r="FI455" t="s">
        <v>476</v>
      </c>
      <c r="FJ455" t="s">
        <v>476</v>
      </c>
      <c r="FK455" t="s">
        <v>476</v>
      </c>
      <c r="FL455" t="s">
        <v>510</v>
      </c>
      <c r="FN455" t="s">
        <v>476</v>
      </c>
      <c r="FO455" t="s">
        <v>476</v>
      </c>
      <c r="FP455" t="s">
        <v>476</v>
      </c>
      <c r="FQ455" t="s">
        <v>510</v>
      </c>
      <c r="FR455" t="s">
        <v>476</v>
      </c>
      <c r="FS455" t="s">
        <v>476</v>
      </c>
      <c r="FT455" t="s">
        <v>476</v>
      </c>
      <c r="FU455" t="s">
        <v>476</v>
      </c>
      <c r="FV455" t="s">
        <v>510</v>
      </c>
      <c r="FW455" t="s">
        <v>476</v>
      </c>
      <c r="FX455" t="s">
        <v>476</v>
      </c>
      <c r="FY455" t="s">
        <v>476</v>
      </c>
      <c r="FZ455" t="s">
        <v>510</v>
      </c>
      <c r="GA455" t="s">
        <v>510</v>
      </c>
      <c r="GB455">
        <f>IF(Table1[[#This Row],[msna/Demographic_info/HH_members_group/total_m_c_muac]]=0,"",COUNTIF(Table1[[#This Row],[Grain or tubers e.g. bread, rice, noodles, bulger, frikeh, kaak, pasta, andoumeh, manakish, thick grain-based porridge, potatoes]:[Breastmilk]],"Yes"))</f>
        <v>10</v>
      </c>
      <c r="GC455" t="str">
        <f>IF(Table1[[#This Row],[Column1]]="","",IF(Table1[[#This Row],[Please select the assessment type:]]="Livelihood and Protection (MHPSS, CP, GBV)","",IF(Table1[[#This Row],[Column1]]&gt;4,"diverse","not diverse")))</f>
        <v>diverse</v>
      </c>
      <c r="GD455">
        <v>2</v>
      </c>
      <c r="GE455" t="s">
        <v>485</v>
      </c>
      <c r="GF455">
        <v>0</v>
      </c>
      <c r="GG455" t="s">
        <v>470</v>
      </c>
      <c r="GH455" t="s">
        <v>6208</v>
      </c>
      <c r="GK455" t="b">
        <v>1</v>
      </c>
      <c r="GN455" t="b">
        <v>1</v>
      </c>
      <c r="GP455" t="b">
        <v>1</v>
      </c>
      <c r="GU455" t="b">
        <v>1</v>
      </c>
      <c r="GV455" t="b">
        <v>1</v>
      </c>
      <c r="HA455" t="s">
        <v>6209</v>
      </c>
      <c r="HC455" t="b">
        <v>1</v>
      </c>
      <c r="HE455" t="b">
        <v>1</v>
      </c>
      <c r="HG455" t="b">
        <v>1</v>
      </c>
      <c r="HH455" t="b">
        <v>1</v>
      </c>
      <c r="HJ455" t="b">
        <v>1</v>
      </c>
      <c r="HO455" t="s">
        <v>6210</v>
      </c>
      <c r="HP455" t="s">
        <v>6211</v>
      </c>
      <c r="HR455" t="b">
        <v>1</v>
      </c>
      <c r="HT455" t="b">
        <v>1</v>
      </c>
      <c r="HY455" t="b">
        <v>1</v>
      </c>
      <c r="IC455" t="s">
        <v>1107</v>
      </c>
      <c r="ID455" t="b">
        <v>1</v>
      </c>
      <c r="IP455" t="s">
        <v>3329</v>
      </c>
      <c r="IQ455" t="b">
        <v>1</v>
      </c>
      <c r="IR455" t="b">
        <v>1</v>
      </c>
      <c r="IV455" t="b">
        <v>1</v>
      </c>
      <c r="IZ455" t="s">
        <v>769</v>
      </c>
      <c r="JB455" t="s">
        <v>788</v>
      </c>
      <c r="JO455" t="b">
        <v>1</v>
      </c>
      <c r="JQ455" t="s">
        <v>771</v>
      </c>
      <c r="JR455" t="s">
        <v>772</v>
      </c>
      <c r="JS455" t="b">
        <v>1</v>
      </c>
      <c r="KD455" t="s">
        <v>772</v>
      </c>
      <c r="KE455" t="b">
        <v>1</v>
      </c>
      <c r="KO455" t="s">
        <v>554</v>
      </c>
      <c r="KW455" t="b">
        <v>1</v>
      </c>
      <c r="LH455" t="s">
        <v>1167</v>
      </c>
      <c r="LI455" t="b">
        <v>1</v>
      </c>
      <c r="LN455" t="b">
        <v>1</v>
      </c>
      <c r="LR455" t="s">
        <v>6212</v>
      </c>
      <c r="LS455" t="b">
        <v>1</v>
      </c>
      <c r="LV455" t="b">
        <v>1</v>
      </c>
      <c r="LW455" t="b">
        <v>1</v>
      </c>
      <c r="LY455" t="b">
        <v>1</v>
      </c>
      <c r="MA455" t="b">
        <v>1</v>
      </c>
      <c r="MI455" t="s">
        <v>3054</v>
      </c>
      <c r="ML455" t="b">
        <v>1</v>
      </c>
      <c r="MO455" t="b">
        <v>1</v>
      </c>
      <c r="MP455" t="b">
        <v>1</v>
      </c>
      <c r="MY455" t="s">
        <v>1383</v>
      </c>
      <c r="MZ455" t="b">
        <v>1</v>
      </c>
      <c r="NA455" t="b">
        <v>1</v>
      </c>
      <c r="NK455" t="s">
        <v>973</v>
      </c>
      <c r="NQ455" t="b">
        <v>1</v>
      </c>
      <c r="NV455" t="s">
        <v>476</v>
      </c>
      <c r="NX455" t="s">
        <v>510</v>
      </c>
      <c r="NZ455" t="s">
        <v>1674</v>
      </c>
      <c r="OA455" t="b">
        <v>1</v>
      </c>
      <c r="OB455" t="b">
        <v>1</v>
      </c>
      <c r="OC455" t="b">
        <v>1</v>
      </c>
      <c r="OD455" t="b">
        <v>1</v>
      </c>
      <c r="OE455" t="b">
        <v>1</v>
      </c>
      <c r="OF455" t="b">
        <v>1</v>
      </c>
      <c r="OL455" t="s">
        <v>1171</v>
      </c>
      <c r="OP455" t="b">
        <v>1</v>
      </c>
      <c r="OW455" t="s">
        <v>1437</v>
      </c>
      <c r="PD455" t="b">
        <v>1</v>
      </c>
      <c r="PL455">
        <v>2500</v>
      </c>
      <c r="PM455">
        <v>2500</v>
      </c>
      <c r="PN455" t="s">
        <v>1830</v>
      </c>
      <c r="QD455" t="b">
        <v>1</v>
      </c>
      <c r="QF455" t="s">
        <v>510</v>
      </c>
      <c r="QP455" t="s">
        <v>510</v>
      </c>
      <c r="QR455" t="s">
        <v>771</v>
      </c>
      <c r="RC455" t="s">
        <v>673</v>
      </c>
      <c r="RE455" t="s">
        <v>510</v>
      </c>
      <c r="RG455" t="s">
        <v>6213</v>
      </c>
      <c r="RH455" t="s">
        <v>1098</v>
      </c>
      <c r="RI455" t="b">
        <v>1</v>
      </c>
      <c r="RR455" t="s">
        <v>514</v>
      </c>
      <c r="RS455" t="b">
        <v>1</v>
      </c>
      <c r="SA455" t="s">
        <v>1280</v>
      </c>
      <c r="SB455" t="s">
        <v>6214</v>
      </c>
      <c r="SC455">
        <v>92485452</v>
      </c>
      <c r="SD455" t="s">
        <v>6215</v>
      </c>
      <c r="SE455" s="2">
        <v>44602.66002314815</v>
      </c>
      <c r="SF455">
        <v>454</v>
      </c>
      <c r="SH455">
        <v>-1</v>
      </c>
      <c r="SK455" t="s">
        <v>518</v>
      </c>
      <c r="SL455">
        <v>1774</v>
      </c>
      <c r="SM455" t="s">
        <v>983</v>
      </c>
      <c r="SN455">
        <v>648550</v>
      </c>
    </row>
    <row r="456" spans="1:508" hidden="1" x14ac:dyDescent="0.25">
      <c r="A456" t="s">
        <v>6216</v>
      </c>
      <c r="B456" t="s">
        <v>6217</v>
      </c>
      <c r="D456" t="s">
        <v>6186</v>
      </c>
      <c r="E456" t="s">
        <v>950</v>
      </c>
      <c r="G456" s="1">
        <v>44602</v>
      </c>
      <c r="H456" t="s">
        <v>2762</v>
      </c>
      <c r="I456" t="s">
        <v>952</v>
      </c>
      <c r="J456" t="s">
        <v>476</v>
      </c>
      <c r="K456" t="s">
        <v>477</v>
      </c>
      <c r="L456" s="1">
        <v>43850</v>
      </c>
      <c r="M456" t="s">
        <v>390</v>
      </c>
      <c r="N456" t="s">
        <v>6218</v>
      </c>
      <c r="O456" t="s">
        <v>479</v>
      </c>
      <c r="P456" t="s">
        <v>480</v>
      </c>
      <c r="Q456" t="s">
        <v>1123</v>
      </c>
      <c r="R456" t="s">
        <v>479</v>
      </c>
      <c r="S456" t="s">
        <v>482</v>
      </c>
      <c r="T456" t="b">
        <v>1</v>
      </c>
      <c r="AA456" t="s">
        <v>554</v>
      </c>
      <c r="AB456" t="s">
        <v>574</v>
      </c>
      <c r="AC456">
        <v>0</v>
      </c>
      <c r="AD456">
        <v>0</v>
      </c>
      <c r="AE456">
        <v>0</v>
      </c>
      <c r="AF456">
        <v>0</v>
      </c>
      <c r="AG456">
        <v>0</v>
      </c>
      <c r="AH456">
        <v>3</v>
      </c>
      <c r="AI456">
        <v>0</v>
      </c>
      <c r="AJ456" t="s">
        <v>470</v>
      </c>
      <c r="AK456" t="s">
        <v>487</v>
      </c>
      <c r="AL456" t="s">
        <v>487</v>
      </c>
      <c r="AM456">
        <v>0</v>
      </c>
      <c r="AN456">
        <v>0</v>
      </c>
      <c r="AO456">
        <v>0</v>
      </c>
      <c r="AP456">
        <v>0</v>
      </c>
      <c r="AQ456">
        <v>1</v>
      </c>
      <c r="AR456">
        <v>0</v>
      </c>
      <c r="AS456" t="s">
        <v>470</v>
      </c>
      <c r="AT456" t="s">
        <v>486</v>
      </c>
      <c r="AU456" t="s">
        <v>486</v>
      </c>
      <c r="AV456" t="s">
        <v>470</v>
      </c>
      <c r="AW456" t="s">
        <v>470</v>
      </c>
      <c r="AX456" t="s">
        <v>526</v>
      </c>
      <c r="AY456" t="s">
        <v>526</v>
      </c>
      <c r="AZ456">
        <v>4</v>
      </c>
      <c r="BA456" t="s">
        <v>787</v>
      </c>
      <c r="BC456" t="s">
        <v>953</v>
      </c>
      <c r="BE456" t="s">
        <v>1034</v>
      </c>
      <c r="BG456" t="s">
        <v>1627</v>
      </c>
      <c r="BJ456" t="b">
        <v>1</v>
      </c>
      <c r="BQ456">
        <v>20</v>
      </c>
      <c r="BR456" t="s">
        <v>956</v>
      </c>
      <c r="BS456" t="s">
        <v>510</v>
      </c>
      <c r="CV456" t="s">
        <v>6219</v>
      </c>
      <c r="CW456" t="b">
        <v>1</v>
      </c>
      <c r="CX456" t="b">
        <v>0</v>
      </c>
      <c r="CY456" t="b">
        <v>1</v>
      </c>
      <c r="CZ456" t="b">
        <v>0</v>
      </c>
      <c r="DA456" t="b">
        <v>1</v>
      </c>
      <c r="DB456" t="b">
        <v>0</v>
      </c>
      <c r="DC456" t="b">
        <v>0</v>
      </c>
      <c r="DF456">
        <v>1</v>
      </c>
      <c r="DP456" t="s">
        <v>510</v>
      </c>
      <c r="DQ456" t="s">
        <v>5301</v>
      </c>
      <c r="DR456" t="b">
        <v>1</v>
      </c>
      <c r="DV456" t="b">
        <v>1</v>
      </c>
      <c r="EC456" t="s">
        <v>510</v>
      </c>
      <c r="ED456" t="s">
        <v>1237</v>
      </c>
      <c r="EJ456" t="b">
        <v>1</v>
      </c>
      <c r="EP456" t="s">
        <v>510</v>
      </c>
      <c r="EQ456" t="s">
        <v>1201</v>
      </c>
      <c r="ER456" t="b">
        <v>1</v>
      </c>
      <c r="EU456" t="b">
        <v>1</v>
      </c>
      <c r="FA456" t="s">
        <v>476</v>
      </c>
      <c r="FB456" t="s">
        <v>476</v>
      </c>
      <c r="FC456" t="s">
        <v>476</v>
      </c>
      <c r="FD456" t="s">
        <v>510</v>
      </c>
      <c r="FE456" t="s">
        <v>510</v>
      </c>
      <c r="FF456" t="s">
        <v>510</v>
      </c>
      <c r="FG456" t="s">
        <v>476</v>
      </c>
      <c r="FH456" t="s">
        <v>510</v>
      </c>
      <c r="FI456" t="s">
        <v>476</v>
      </c>
      <c r="FJ456" t="s">
        <v>476</v>
      </c>
      <c r="FK456" t="s">
        <v>476</v>
      </c>
      <c r="FL456" t="s">
        <v>510</v>
      </c>
      <c r="GB456">
        <f>IF(Table1[[#This Row],[msna/Demographic_info/HH_members_group/total_m_c_muac]]=0,"",COUNTIF(Table1[[#This Row],[Grain or tubers e.g. bread, rice, noodles, bulger, frikeh, kaak, pasta, andoumeh, manakish, thick grain-based porridge, potatoes]:[Breastmilk]],"Yes"))</f>
        <v>0</v>
      </c>
      <c r="GC456" t="str">
        <f>IF(Table1[[#This Row],[Column1]]="","",IF(Table1[[#This Row],[Please select the assessment type:]]="Livelihood and Protection (MHPSS, CP, GBV)","",IF(Table1[[#This Row],[Column1]]&gt;4,"diverse","not diverse")))</f>
        <v>not diverse</v>
      </c>
      <c r="GH456" t="s">
        <v>6220</v>
      </c>
      <c r="GI456" t="b">
        <v>1</v>
      </c>
      <c r="GM456" t="b">
        <v>1</v>
      </c>
      <c r="GN456" t="b">
        <v>1</v>
      </c>
      <c r="GO456" t="b">
        <v>1</v>
      </c>
      <c r="GQ456" t="b">
        <v>1</v>
      </c>
      <c r="GT456" t="b">
        <v>1</v>
      </c>
      <c r="GV456" t="b">
        <v>1</v>
      </c>
      <c r="HA456" t="s">
        <v>6221</v>
      </c>
      <c r="HD456" t="b">
        <v>1</v>
      </c>
      <c r="HG456" t="b">
        <v>1</v>
      </c>
      <c r="HK456" t="b">
        <v>1</v>
      </c>
      <c r="HO456" t="s">
        <v>6222</v>
      </c>
      <c r="HP456" t="s">
        <v>6223</v>
      </c>
      <c r="HT456" t="b">
        <v>1</v>
      </c>
      <c r="HV456" t="b">
        <v>1</v>
      </c>
      <c r="HW456" t="b">
        <v>1</v>
      </c>
      <c r="IC456" t="s">
        <v>1107</v>
      </c>
      <c r="ID456" t="b">
        <v>1</v>
      </c>
      <c r="IP456" t="s">
        <v>1243</v>
      </c>
      <c r="IQ456" t="b">
        <v>1</v>
      </c>
      <c r="IZ456" t="s">
        <v>476</v>
      </c>
      <c r="JB456" t="s">
        <v>788</v>
      </c>
      <c r="JO456" t="b">
        <v>1</v>
      </c>
      <c r="JQ456" t="s">
        <v>510</v>
      </c>
      <c r="JR456" t="s">
        <v>772</v>
      </c>
      <c r="JS456" t="b">
        <v>1</v>
      </c>
      <c r="KD456" t="s">
        <v>1091</v>
      </c>
      <c r="KE456" t="b">
        <v>1</v>
      </c>
      <c r="KI456" t="b">
        <v>1</v>
      </c>
      <c r="KO456" t="s">
        <v>554</v>
      </c>
      <c r="KW456" t="b">
        <v>1</v>
      </c>
      <c r="LH456" t="s">
        <v>1305</v>
      </c>
      <c r="LI456" t="b">
        <v>1</v>
      </c>
      <c r="LL456" t="b">
        <v>1</v>
      </c>
      <c r="LR456" t="s">
        <v>6224</v>
      </c>
      <c r="LS456" t="b">
        <v>1</v>
      </c>
      <c r="LT456" t="b">
        <v>1</v>
      </c>
      <c r="LV456" t="b">
        <v>1</v>
      </c>
      <c r="LX456" t="b">
        <v>1</v>
      </c>
      <c r="LY456" t="b">
        <v>1</v>
      </c>
      <c r="MI456" t="s">
        <v>4433</v>
      </c>
      <c r="MJ456" t="b">
        <v>1</v>
      </c>
      <c r="ML456" t="b">
        <v>1</v>
      </c>
      <c r="NZ456" t="s">
        <v>1191</v>
      </c>
      <c r="OA456" t="b">
        <v>1</v>
      </c>
      <c r="OB456" t="b">
        <v>1</v>
      </c>
      <c r="OC456" t="b">
        <v>1</v>
      </c>
      <c r="OF456" t="b">
        <v>1</v>
      </c>
      <c r="OL456" t="s">
        <v>6225</v>
      </c>
      <c r="OM456" t="b">
        <v>1</v>
      </c>
      <c r="ON456" t="b">
        <v>1</v>
      </c>
      <c r="OO456" t="b">
        <v>1</v>
      </c>
      <c r="OQ456" t="b">
        <v>1</v>
      </c>
      <c r="OW456" t="s">
        <v>2427</v>
      </c>
      <c r="PA456" t="b">
        <v>1</v>
      </c>
      <c r="PE456" t="b">
        <v>1</v>
      </c>
      <c r="PL456">
        <v>3500</v>
      </c>
      <c r="PM456">
        <v>3200</v>
      </c>
      <c r="PN456" t="s">
        <v>1830</v>
      </c>
      <c r="QD456" t="b">
        <v>1</v>
      </c>
      <c r="QF456" t="s">
        <v>510</v>
      </c>
      <c r="QP456" t="s">
        <v>510</v>
      </c>
      <c r="QR456" t="s">
        <v>510</v>
      </c>
      <c r="RC456" t="s">
        <v>390</v>
      </c>
      <c r="RD456" t="s">
        <v>6226</v>
      </c>
      <c r="RE456" t="s">
        <v>510</v>
      </c>
      <c r="RG456" t="s">
        <v>6227</v>
      </c>
      <c r="RH456" t="s">
        <v>6228</v>
      </c>
      <c r="RI456" t="b">
        <v>1</v>
      </c>
      <c r="RM456" t="b">
        <v>1</v>
      </c>
      <c r="RR456" t="s">
        <v>716</v>
      </c>
      <c r="RS456" t="b">
        <v>1</v>
      </c>
      <c r="RW456" t="b">
        <v>1</v>
      </c>
      <c r="SA456" t="s">
        <v>515</v>
      </c>
      <c r="SB456" t="s">
        <v>6229</v>
      </c>
      <c r="SC456">
        <v>92485453</v>
      </c>
      <c r="SD456" t="s">
        <v>6230</v>
      </c>
      <c r="SE456" s="2">
        <v>44602.660034722219</v>
      </c>
      <c r="SF456">
        <v>455</v>
      </c>
      <c r="SH456">
        <v>-1</v>
      </c>
      <c r="SK456" t="s">
        <v>518</v>
      </c>
      <c r="SL456">
        <v>1575</v>
      </c>
      <c r="SM456" t="s">
        <v>983</v>
      </c>
      <c r="SN456">
        <v>648550</v>
      </c>
    </row>
    <row r="457" spans="1:508" hidden="1" x14ac:dyDescent="0.25">
      <c r="A457" t="s">
        <v>6231</v>
      </c>
      <c r="B457" t="s">
        <v>6232</v>
      </c>
      <c r="D457" t="s">
        <v>6186</v>
      </c>
      <c r="E457" t="s">
        <v>950</v>
      </c>
      <c r="G457" s="1">
        <v>44602</v>
      </c>
      <c r="H457" t="s">
        <v>2762</v>
      </c>
      <c r="I457" t="s">
        <v>952</v>
      </c>
      <c r="J457" t="s">
        <v>476</v>
      </c>
      <c r="K457" t="s">
        <v>477</v>
      </c>
      <c r="L457" s="1">
        <v>43891</v>
      </c>
      <c r="M457" t="s">
        <v>478</v>
      </c>
      <c r="O457" t="s">
        <v>479</v>
      </c>
      <c r="P457" t="s">
        <v>523</v>
      </c>
      <c r="Q457" t="s">
        <v>573</v>
      </c>
      <c r="R457" t="s">
        <v>479</v>
      </c>
      <c r="S457" t="s">
        <v>482</v>
      </c>
      <c r="T457" t="b">
        <v>1</v>
      </c>
      <c r="AA457" t="s">
        <v>483</v>
      </c>
      <c r="AB457" t="s">
        <v>574</v>
      </c>
      <c r="AC457">
        <v>0</v>
      </c>
      <c r="AD457">
        <v>0</v>
      </c>
      <c r="AE457">
        <v>0</v>
      </c>
      <c r="AF457">
        <v>1</v>
      </c>
      <c r="AG457">
        <v>0</v>
      </c>
      <c r="AH457">
        <v>1</v>
      </c>
      <c r="AI457">
        <v>0</v>
      </c>
      <c r="AJ457" t="s">
        <v>486</v>
      </c>
      <c r="AK457" t="s">
        <v>486</v>
      </c>
      <c r="AL457" t="s">
        <v>485</v>
      </c>
      <c r="AM457">
        <v>0</v>
      </c>
      <c r="AN457">
        <v>1</v>
      </c>
      <c r="AO457">
        <v>0</v>
      </c>
      <c r="AP457">
        <v>0</v>
      </c>
      <c r="AQ457">
        <v>1</v>
      </c>
      <c r="AR457">
        <v>0</v>
      </c>
      <c r="AS457" t="s">
        <v>486</v>
      </c>
      <c r="AT457" t="s">
        <v>486</v>
      </c>
      <c r="AU457" t="s">
        <v>485</v>
      </c>
      <c r="AV457" t="s">
        <v>485</v>
      </c>
      <c r="AW457" t="s">
        <v>486</v>
      </c>
      <c r="AX457" t="s">
        <v>485</v>
      </c>
      <c r="AY457" t="s">
        <v>526</v>
      </c>
      <c r="AZ457">
        <v>4</v>
      </c>
      <c r="BA457" t="s">
        <v>803</v>
      </c>
      <c r="BC457" t="s">
        <v>787</v>
      </c>
      <c r="BE457" t="s">
        <v>1034</v>
      </c>
      <c r="BG457" t="s">
        <v>1627</v>
      </c>
      <c r="BJ457" t="b">
        <v>1</v>
      </c>
      <c r="BQ457">
        <v>10</v>
      </c>
      <c r="BR457" t="s">
        <v>956</v>
      </c>
      <c r="BS457" t="s">
        <v>510</v>
      </c>
      <c r="CV457" t="s">
        <v>1352</v>
      </c>
      <c r="CW457" t="b">
        <v>0</v>
      </c>
      <c r="CX457" t="b">
        <v>0</v>
      </c>
      <c r="CY457" t="b">
        <v>1</v>
      </c>
      <c r="CZ457" t="b">
        <v>0</v>
      </c>
      <c r="DA457" t="b">
        <v>0</v>
      </c>
      <c r="DB457" t="b">
        <v>0</v>
      </c>
      <c r="DC457" t="b">
        <v>0</v>
      </c>
      <c r="DF457">
        <v>1</v>
      </c>
      <c r="DP457" t="s">
        <v>476</v>
      </c>
      <c r="EC457" t="s">
        <v>476</v>
      </c>
      <c r="ED457" t="s">
        <v>1237</v>
      </c>
      <c r="EJ457" t="b">
        <v>1</v>
      </c>
      <c r="EP457" t="s">
        <v>510</v>
      </c>
      <c r="EQ457" t="s">
        <v>1201</v>
      </c>
      <c r="ER457" t="b">
        <v>1</v>
      </c>
      <c r="EU457" t="b">
        <v>1</v>
      </c>
      <c r="FA457" t="s">
        <v>476</v>
      </c>
      <c r="FB457" t="s">
        <v>476</v>
      </c>
      <c r="FC457" t="s">
        <v>476</v>
      </c>
      <c r="FD457" t="s">
        <v>476</v>
      </c>
      <c r="FE457" t="s">
        <v>510</v>
      </c>
      <c r="FF457" t="s">
        <v>510</v>
      </c>
      <c r="FG457" t="s">
        <v>476</v>
      </c>
      <c r="FH457" t="s">
        <v>476</v>
      </c>
      <c r="FI457" t="s">
        <v>476</v>
      </c>
      <c r="FJ457" t="s">
        <v>476</v>
      </c>
      <c r="FK457" t="s">
        <v>476</v>
      </c>
      <c r="FL457" t="s">
        <v>510</v>
      </c>
      <c r="FN457" t="s">
        <v>476</v>
      </c>
      <c r="FO457" t="s">
        <v>476</v>
      </c>
      <c r="FP457" t="s">
        <v>476</v>
      </c>
      <c r="FQ457" t="s">
        <v>510</v>
      </c>
      <c r="FR457" t="s">
        <v>510</v>
      </c>
      <c r="FS457" t="s">
        <v>476</v>
      </c>
      <c r="FT457" t="s">
        <v>476</v>
      </c>
      <c r="FU457" t="s">
        <v>476</v>
      </c>
      <c r="FV457" t="s">
        <v>510</v>
      </c>
      <c r="FW457" t="s">
        <v>476</v>
      </c>
      <c r="FX457" t="s">
        <v>510</v>
      </c>
      <c r="FY457" t="s">
        <v>510</v>
      </c>
      <c r="FZ457" t="s">
        <v>510</v>
      </c>
      <c r="GA457" t="s">
        <v>510</v>
      </c>
      <c r="GB457">
        <f>IF(Table1[[#This Row],[msna/Demographic_info/HH_members_group/total_m_c_muac]]=0,"",COUNTIF(Table1[[#This Row],[Grain or tubers e.g. bread, rice, noodles, bulger, frikeh, kaak, pasta, andoumeh, manakish, thick grain-based porridge, potatoes]:[Breastmilk]],"Yes"))</f>
        <v>7</v>
      </c>
      <c r="GC457" t="str">
        <f>IF(Table1[[#This Row],[Column1]]="","",IF(Table1[[#This Row],[Please select the assessment type:]]="Livelihood and Protection (MHPSS, CP, GBV)","",IF(Table1[[#This Row],[Column1]]&gt;4,"diverse","not diverse")))</f>
        <v>diverse</v>
      </c>
      <c r="GD457">
        <v>1</v>
      </c>
      <c r="GE457" t="s">
        <v>486</v>
      </c>
      <c r="GH457" t="s">
        <v>6233</v>
      </c>
      <c r="GJ457" t="b">
        <v>1</v>
      </c>
      <c r="GL457" t="b">
        <v>1</v>
      </c>
      <c r="GN457" t="b">
        <v>1</v>
      </c>
      <c r="GO457" t="b">
        <v>1</v>
      </c>
      <c r="GQ457" t="b">
        <v>1</v>
      </c>
      <c r="GT457" t="b">
        <v>1</v>
      </c>
      <c r="GV457" t="b">
        <v>1</v>
      </c>
      <c r="HA457" t="s">
        <v>6234</v>
      </c>
      <c r="HB457" t="b">
        <v>1</v>
      </c>
      <c r="HC457" t="b">
        <v>1</v>
      </c>
      <c r="HD457" t="b">
        <v>1</v>
      </c>
      <c r="HG457" t="b">
        <v>1</v>
      </c>
      <c r="HJ457" t="b">
        <v>1</v>
      </c>
      <c r="HK457" t="b">
        <v>1</v>
      </c>
      <c r="HO457" t="s">
        <v>6235</v>
      </c>
      <c r="HP457" t="s">
        <v>6236</v>
      </c>
      <c r="HR457" t="b">
        <v>1</v>
      </c>
      <c r="HS457" t="b">
        <v>1</v>
      </c>
      <c r="HT457" t="b">
        <v>1</v>
      </c>
      <c r="HW457" t="b">
        <v>1</v>
      </c>
      <c r="IC457" t="s">
        <v>1242</v>
      </c>
      <c r="ID457" t="b">
        <v>1</v>
      </c>
      <c r="IE457" t="b">
        <v>1</v>
      </c>
      <c r="IP457" t="s">
        <v>824</v>
      </c>
      <c r="IR457" t="b">
        <v>1</v>
      </c>
      <c r="IZ457" t="s">
        <v>769</v>
      </c>
      <c r="JB457" t="s">
        <v>788</v>
      </c>
      <c r="JO457" t="b">
        <v>1</v>
      </c>
      <c r="JQ457" t="s">
        <v>510</v>
      </c>
      <c r="JR457" t="s">
        <v>1618</v>
      </c>
      <c r="JS457" t="b">
        <v>1</v>
      </c>
      <c r="JW457" t="b">
        <v>1</v>
      </c>
      <c r="JY457" t="b">
        <v>1</v>
      </c>
      <c r="KD457" t="s">
        <v>554</v>
      </c>
      <c r="KM457" t="b">
        <v>1</v>
      </c>
      <c r="KO457" t="s">
        <v>554</v>
      </c>
      <c r="KW457" t="b">
        <v>1</v>
      </c>
      <c r="LH457" t="s">
        <v>2941</v>
      </c>
      <c r="LI457" t="b">
        <v>1</v>
      </c>
      <c r="LM457" t="b">
        <v>1</v>
      </c>
      <c r="LR457" t="s">
        <v>6237</v>
      </c>
      <c r="LS457" t="b">
        <v>1</v>
      </c>
      <c r="LU457" t="b">
        <v>1</v>
      </c>
      <c r="MC457" t="b">
        <v>1</v>
      </c>
      <c r="ME457" t="b">
        <v>1</v>
      </c>
      <c r="MI457" t="s">
        <v>3146</v>
      </c>
      <c r="MJ457" t="b">
        <v>1</v>
      </c>
      <c r="ML457" t="b">
        <v>1</v>
      </c>
      <c r="MO457" t="b">
        <v>1</v>
      </c>
      <c r="MP457" t="b">
        <v>1</v>
      </c>
      <c r="MY457" t="s">
        <v>1546</v>
      </c>
      <c r="MZ457" t="b">
        <v>1</v>
      </c>
      <c r="NA457" t="b">
        <v>1</v>
      </c>
      <c r="NK457" t="s">
        <v>5385</v>
      </c>
      <c r="NL457" t="b">
        <v>1</v>
      </c>
      <c r="NM457" t="b">
        <v>1</v>
      </c>
      <c r="NV457" t="s">
        <v>476</v>
      </c>
      <c r="NX457" t="s">
        <v>510</v>
      </c>
      <c r="NZ457" t="s">
        <v>1674</v>
      </c>
      <c r="OA457" t="b">
        <v>1</v>
      </c>
      <c r="OB457" t="b">
        <v>1</v>
      </c>
      <c r="OC457" t="b">
        <v>1</v>
      </c>
      <c r="OD457" t="b">
        <v>1</v>
      </c>
      <c r="OE457" t="b">
        <v>1</v>
      </c>
      <c r="OF457" t="b">
        <v>1</v>
      </c>
      <c r="OL457" t="s">
        <v>779</v>
      </c>
      <c r="OT457" t="b">
        <v>1</v>
      </c>
      <c r="OW457" t="s">
        <v>507</v>
      </c>
      <c r="PC457" t="b">
        <v>1</v>
      </c>
      <c r="PL457">
        <v>2000</v>
      </c>
      <c r="PM457">
        <v>2000</v>
      </c>
      <c r="PN457" t="s">
        <v>1830</v>
      </c>
      <c r="QD457" t="b">
        <v>1</v>
      </c>
      <c r="QF457" t="s">
        <v>510</v>
      </c>
      <c r="QP457" t="s">
        <v>510</v>
      </c>
      <c r="QR457" t="s">
        <v>510</v>
      </c>
      <c r="RC457" t="s">
        <v>511</v>
      </c>
      <c r="RE457" t="s">
        <v>510</v>
      </c>
      <c r="RG457" t="s">
        <v>6238</v>
      </c>
      <c r="RH457" t="s">
        <v>1098</v>
      </c>
      <c r="RI457" t="b">
        <v>1</v>
      </c>
      <c r="RR457" t="s">
        <v>514</v>
      </c>
      <c r="RS457" t="b">
        <v>1</v>
      </c>
      <c r="SA457" t="s">
        <v>890</v>
      </c>
      <c r="SB457" t="s">
        <v>6239</v>
      </c>
      <c r="SC457">
        <v>92485455</v>
      </c>
      <c r="SD457" t="s">
        <v>6240</v>
      </c>
      <c r="SE457" s="2">
        <v>44602.660046296303</v>
      </c>
      <c r="SF457">
        <v>456</v>
      </c>
      <c r="SH457">
        <v>-1</v>
      </c>
      <c r="SK457" t="s">
        <v>518</v>
      </c>
      <c r="SL457">
        <v>1118</v>
      </c>
      <c r="SM457" t="s">
        <v>983</v>
      </c>
      <c r="SN457">
        <v>648550</v>
      </c>
    </row>
    <row r="458" spans="1:508" hidden="1" x14ac:dyDescent="0.25">
      <c r="A458" t="s">
        <v>6241</v>
      </c>
      <c r="B458" t="s">
        <v>6242</v>
      </c>
      <c r="D458" t="s">
        <v>6243</v>
      </c>
      <c r="E458" t="s">
        <v>950</v>
      </c>
      <c r="G458" s="1">
        <v>44602</v>
      </c>
      <c r="H458" t="s">
        <v>2762</v>
      </c>
      <c r="I458" t="s">
        <v>952</v>
      </c>
      <c r="J458" t="s">
        <v>476</v>
      </c>
      <c r="K458" t="s">
        <v>477</v>
      </c>
      <c r="L458" s="1">
        <v>43506</v>
      </c>
      <c r="M458" t="s">
        <v>1012</v>
      </c>
      <c r="O458" t="s">
        <v>572</v>
      </c>
      <c r="P458" t="s">
        <v>480</v>
      </c>
      <c r="Q458" t="s">
        <v>481</v>
      </c>
      <c r="R458" t="s">
        <v>479</v>
      </c>
      <c r="S458" t="s">
        <v>482</v>
      </c>
      <c r="T458" t="b">
        <v>1</v>
      </c>
      <c r="AA458" t="s">
        <v>483</v>
      </c>
      <c r="AB458" t="s">
        <v>574</v>
      </c>
      <c r="AC458">
        <v>0</v>
      </c>
      <c r="AD458">
        <v>0</v>
      </c>
      <c r="AE458">
        <v>0</v>
      </c>
      <c r="AF458">
        <v>0</v>
      </c>
      <c r="AG458">
        <v>0</v>
      </c>
      <c r="AH458">
        <v>1</v>
      </c>
      <c r="AI458">
        <v>0</v>
      </c>
      <c r="AJ458" t="s">
        <v>470</v>
      </c>
      <c r="AK458" t="s">
        <v>486</v>
      </c>
      <c r="AL458" t="s">
        <v>486</v>
      </c>
      <c r="AM458">
        <v>0</v>
      </c>
      <c r="AN458">
        <v>1</v>
      </c>
      <c r="AO458">
        <v>0</v>
      </c>
      <c r="AP458">
        <v>0</v>
      </c>
      <c r="AQ458">
        <v>1</v>
      </c>
      <c r="AR458">
        <v>0</v>
      </c>
      <c r="AS458" t="s">
        <v>486</v>
      </c>
      <c r="AT458" t="s">
        <v>486</v>
      </c>
      <c r="AU458" t="s">
        <v>485</v>
      </c>
      <c r="AV458" t="s">
        <v>486</v>
      </c>
      <c r="AW458" t="s">
        <v>486</v>
      </c>
      <c r="AX458" t="s">
        <v>485</v>
      </c>
      <c r="AY458" t="s">
        <v>487</v>
      </c>
      <c r="AZ458">
        <v>3</v>
      </c>
      <c r="BA458" t="s">
        <v>787</v>
      </c>
      <c r="BC458" t="s">
        <v>953</v>
      </c>
      <c r="BE458" t="s">
        <v>803</v>
      </c>
      <c r="BG458" t="s">
        <v>1627</v>
      </c>
      <c r="BJ458" t="b">
        <v>1</v>
      </c>
      <c r="BQ458">
        <v>999</v>
      </c>
      <c r="BR458" t="s">
        <v>1013</v>
      </c>
      <c r="BS458" t="s">
        <v>510</v>
      </c>
      <c r="CV458" t="s">
        <v>1365</v>
      </c>
      <c r="CW458" t="b">
        <v>1</v>
      </c>
      <c r="CX458" t="b">
        <v>0</v>
      </c>
      <c r="CY458" t="b">
        <v>0</v>
      </c>
      <c r="CZ458" t="b">
        <v>0</v>
      </c>
      <c r="DA458" t="b">
        <v>0</v>
      </c>
      <c r="DB458" t="b">
        <v>0</v>
      </c>
      <c r="DC458" t="b">
        <v>0</v>
      </c>
      <c r="DP458" t="s">
        <v>510</v>
      </c>
      <c r="DQ458" t="s">
        <v>5268</v>
      </c>
      <c r="DW458" t="b">
        <v>1</v>
      </c>
      <c r="DX458" t="b">
        <v>1</v>
      </c>
      <c r="EC458" t="s">
        <v>476</v>
      </c>
      <c r="ED458" t="s">
        <v>2379</v>
      </c>
      <c r="EI458" t="b">
        <v>1</v>
      </c>
      <c r="EJ458" t="b">
        <v>1</v>
      </c>
      <c r="EP458" t="s">
        <v>510</v>
      </c>
      <c r="EQ458" t="s">
        <v>960</v>
      </c>
      <c r="ER458" t="b">
        <v>1</v>
      </c>
      <c r="ES458" t="b">
        <v>1</v>
      </c>
      <c r="FA458" t="s">
        <v>476</v>
      </c>
      <c r="FB458" t="s">
        <v>510</v>
      </c>
      <c r="FC458" t="s">
        <v>476</v>
      </c>
      <c r="FD458" t="s">
        <v>476</v>
      </c>
      <c r="FE458" t="s">
        <v>476</v>
      </c>
      <c r="FF458" t="s">
        <v>510</v>
      </c>
      <c r="FG458" t="s">
        <v>510</v>
      </c>
      <c r="FH458" t="s">
        <v>510</v>
      </c>
      <c r="FI458" t="s">
        <v>510</v>
      </c>
      <c r="FJ458" t="s">
        <v>510</v>
      </c>
      <c r="FK458" t="s">
        <v>476</v>
      </c>
      <c r="FL458" t="s">
        <v>510</v>
      </c>
      <c r="FN458" t="s">
        <v>476</v>
      </c>
      <c r="FO458" t="s">
        <v>510</v>
      </c>
      <c r="FP458" t="s">
        <v>476</v>
      </c>
      <c r="FQ458" t="s">
        <v>510</v>
      </c>
      <c r="FR458" t="s">
        <v>476</v>
      </c>
      <c r="FS458" t="s">
        <v>476</v>
      </c>
      <c r="FT458" t="s">
        <v>510</v>
      </c>
      <c r="FU458" t="s">
        <v>510</v>
      </c>
      <c r="FV458" t="s">
        <v>510</v>
      </c>
      <c r="FW458" t="s">
        <v>510</v>
      </c>
      <c r="FX458" t="s">
        <v>476</v>
      </c>
      <c r="FY458" t="s">
        <v>510</v>
      </c>
      <c r="FZ458" t="s">
        <v>510</v>
      </c>
      <c r="GA458" t="s">
        <v>510</v>
      </c>
      <c r="GB458">
        <f>IF(Table1[[#This Row],[msna/Demographic_info/HH_members_group/total_m_c_muac]]=0,"",COUNTIF(Table1[[#This Row],[Grain or tubers e.g. bread, rice, noodles, bulger, frikeh, kaak, pasta, andoumeh, manakish, thick grain-based porridge, potatoes]:[Breastmilk]],"Yes"))</f>
        <v>5</v>
      </c>
      <c r="GC458" t="str">
        <f>IF(Table1[[#This Row],[Column1]]="","",IF(Table1[[#This Row],[Please select the assessment type:]]="Livelihood and Protection (MHPSS, CP, GBV)","",IF(Table1[[#This Row],[Column1]]&gt;4,"diverse","not diverse")))</f>
        <v>diverse</v>
      </c>
      <c r="GD458">
        <v>1</v>
      </c>
      <c r="GE458" t="s">
        <v>486</v>
      </c>
      <c r="GH458" t="s">
        <v>4358</v>
      </c>
      <c r="GK458" t="b">
        <v>1</v>
      </c>
      <c r="HA458" t="s">
        <v>551</v>
      </c>
      <c r="HG458" t="b">
        <v>1</v>
      </c>
      <c r="HO458" t="s">
        <v>6244</v>
      </c>
      <c r="HP458" t="s">
        <v>494</v>
      </c>
      <c r="HY458" t="b">
        <v>1</v>
      </c>
      <c r="IC458" t="s">
        <v>2643</v>
      </c>
      <c r="IF458" t="b">
        <v>1</v>
      </c>
      <c r="IP458" t="s">
        <v>496</v>
      </c>
      <c r="IV458" t="b">
        <v>1</v>
      </c>
      <c r="IZ458" t="s">
        <v>769</v>
      </c>
      <c r="JB458" t="s">
        <v>788</v>
      </c>
      <c r="JO458" t="b">
        <v>1</v>
      </c>
      <c r="JQ458" t="s">
        <v>771</v>
      </c>
      <c r="JR458" t="s">
        <v>1110</v>
      </c>
      <c r="JS458" t="b">
        <v>1</v>
      </c>
      <c r="JU458" t="b">
        <v>1</v>
      </c>
      <c r="KD458" t="s">
        <v>534</v>
      </c>
      <c r="KI458" t="b">
        <v>1</v>
      </c>
      <c r="KO458" t="s">
        <v>827</v>
      </c>
      <c r="KP458" t="b">
        <v>1</v>
      </c>
      <c r="KY458" t="s">
        <v>498</v>
      </c>
      <c r="LA458" t="b">
        <v>1</v>
      </c>
      <c r="LH458" t="s">
        <v>500</v>
      </c>
      <c r="LI458" t="b">
        <v>1</v>
      </c>
      <c r="LR458" t="s">
        <v>3340</v>
      </c>
      <c r="LT458" t="b">
        <v>1</v>
      </c>
      <c r="ME458" t="b">
        <v>1</v>
      </c>
      <c r="MI458" t="s">
        <v>3341</v>
      </c>
      <c r="MO458" t="b">
        <v>1</v>
      </c>
      <c r="MT458" t="b">
        <v>1</v>
      </c>
      <c r="MY458" t="s">
        <v>1023</v>
      </c>
      <c r="NH458" t="b">
        <v>1</v>
      </c>
      <c r="NK458" t="s">
        <v>504</v>
      </c>
      <c r="NT458" t="b">
        <v>1</v>
      </c>
      <c r="NV458" t="s">
        <v>505</v>
      </c>
      <c r="NX458" t="s">
        <v>510</v>
      </c>
      <c r="NZ458" t="s">
        <v>538</v>
      </c>
      <c r="OF458" t="b">
        <v>1</v>
      </c>
      <c r="OL458" t="s">
        <v>779</v>
      </c>
      <c r="OT458" t="b">
        <v>1</v>
      </c>
      <c r="OW458" t="s">
        <v>507</v>
      </c>
      <c r="PC458" t="b">
        <v>1</v>
      </c>
      <c r="PL458">
        <v>3000</v>
      </c>
      <c r="PM458">
        <v>3500</v>
      </c>
      <c r="PN458" t="s">
        <v>563</v>
      </c>
      <c r="PS458" t="b">
        <v>1</v>
      </c>
      <c r="QF458" t="s">
        <v>510</v>
      </c>
      <c r="QP458" t="s">
        <v>510</v>
      </c>
      <c r="QR458" t="s">
        <v>510</v>
      </c>
      <c r="RC458" t="s">
        <v>511</v>
      </c>
      <c r="RE458" t="s">
        <v>510</v>
      </c>
      <c r="RG458" t="s">
        <v>6245</v>
      </c>
      <c r="RH458" t="s">
        <v>627</v>
      </c>
      <c r="RI458" t="b">
        <v>1</v>
      </c>
      <c r="RJ458" t="b">
        <v>1</v>
      </c>
      <c r="RR458" t="s">
        <v>514</v>
      </c>
      <c r="RS458" t="b">
        <v>1</v>
      </c>
      <c r="SA458" t="s">
        <v>515</v>
      </c>
      <c r="SB458" t="s">
        <v>6246</v>
      </c>
      <c r="SC458">
        <v>92485467</v>
      </c>
      <c r="SD458" t="s">
        <v>6247</v>
      </c>
      <c r="SE458" s="2">
        <v>44602.66028935185</v>
      </c>
      <c r="SF458">
        <v>457</v>
      </c>
      <c r="SH458">
        <v>-1</v>
      </c>
      <c r="SK458" t="s">
        <v>518</v>
      </c>
      <c r="SL458">
        <v>674</v>
      </c>
      <c r="SM458" t="s">
        <v>983</v>
      </c>
      <c r="SN458">
        <v>648550</v>
      </c>
    </row>
    <row r="459" spans="1:508" hidden="1" x14ac:dyDescent="0.25">
      <c r="A459" t="s">
        <v>6248</v>
      </c>
      <c r="B459" t="s">
        <v>6249</v>
      </c>
      <c r="D459" t="s">
        <v>6250</v>
      </c>
      <c r="E459" t="s">
        <v>950</v>
      </c>
      <c r="G459" s="1">
        <v>44602</v>
      </c>
      <c r="H459" t="s">
        <v>2762</v>
      </c>
      <c r="I459" t="s">
        <v>952</v>
      </c>
      <c r="J459" t="s">
        <v>476</v>
      </c>
      <c r="K459" t="s">
        <v>477</v>
      </c>
      <c r="L459" s="1">
        <v>43141</v>
      </c>
      <c r="M459" t="s">
        <v>1012</v>
      </c>
      <c r="O459" t="s">
        <v>572</v>
      </c>
      <c r="P459" t="s">
        <v>523</v>
      </c>
      <c r="Q459" t="s">
        <v>481</v>
      </c>
      <c r="R459" t="s">
        <v>479</v>
      </c>
      <c r="S459" t="s">
        <v>482</v>
      </c>
      <c r="T459" t="b">
        <v>1</v>
      </c>
      <c r="AA459" t="s">
        <v>483</v>
      </c>
      <c r="AB459" t="s">
        <v>484</v>
      </c>
      <c r="AC459">
        <v>0</v>
      </c>
      <c r="AD459">
        <v>0</v>
      </c>
      <c r="AE459">
        <v>4</v>
      </c>
      <c r="AF459">
        <v>1</v>
      </c>
      <c r="AG459">
        <v>1</v>
      </c>
      <c r="AH459">
        <v>1</v>
      </c>
      <c r="AI459">
        <v>0</v>
      </c>
      <c r="AJ459" t="s">
        <v>660</v>
      </c>
      <c r="AK459" t="s">
        <v>486</v>
      </c>
      <c r="AL459" t="s">
        <v>722</v>
      </c>
      <c r="AM459">
        <v>0</v>
      </c>
      <c r="AN459">
        <v>0</v>
      </c>
      <c r="AO459">
        <v>2</v>
      </c>
      <c r="AP459">
        <v>1</v>
      </c>
      <c r="AQ459">
        <v>1</v>
      </c>
      <c r="AR459">
        <v>0</v>
      </c>
      <c r="AS459" t="s">
        <v>487</v>
      </c>
      <c r="AT459" t="s">
        <v>486</v>
      </c>
      <c r="AU459" t="s">
        <v>526</v>
      </c>
      <c r="AV459" t="s">
        <v>895</v>
      </c>
      <c r="AW459" t="s">
        <v>526</v>
      </c>
      <c r="AX459" t="s">
        <v>485</v>
      </c>
      <c r="AY459" t="s">
        <v>1521</v>
      </c>
      <c r="AZ459">
        <v>11</v>
      </c>
      <c r="BA459" t="s">
        <v>803</v>
      </c>
      <c r="BC459" t="s">
        <v>787</v>
      </c>
      <c r="BE459" t="s">
        <v>953</v>
      </c>
      <c r="BG459" t="s">
        <v>1505</v>
      </c>
      <c r="BI459" t="b">
        <v>1</v>
      </c>
      <c r="BJ459" t="b">
        <v>1</v>
      </c>
      <c r="BQ459">
        <v>999</v>
      </c>
      <c r="BR459" t="s">
        <v>956</v>
      </c>
      <c r="BS459" t="s">
        <v>510</v>
      </c>
      <c r="CV459" t="s">
        <v>1156</v>
      </c>
      <c r="CW459" t="b">
        <v>0</v>
      </c>
      <c r="CX459" t="b">
        <v>1</v>
      </c>
      <c r="CY459" t="b">
        <v>0</v>
      </c>
      <c r="CZ459" t="b">
        <v>0</v>
      </c>
      <c r="DA459" t="b">
        <v>0</v>
      </c>
      <c r="DB459" t="b">
        <v>0</v>
      </c>
      <c r="DC459" t="b">
        <v>0</v>
      </c>
      <c r="DP459" t="s">
        <v>510</v>
      </c>
      <c r="DQ459" t="s">
        <v>5382</v>
      </c>
      <c r="DV459" t="b">
        <v>1</v>
      </c>
      <c r="DW459" t="b">
        <v>1</v>
      </c>
      <c r="EC459" t="s">
        <v>476</v>
      </c>
      <c r="ED459" t="s">
        <v>2781</v>
      </c>
      <c r="EI459" t="b">
        <v>1</v>
      </c>
      <c r="EP459" t="s">
        <v>510</v>
      </c>
      <c r="EQ459" t="s">
        <v>2160</v>
      </c>
      <c r="ET459" t="b">
        <v>1</v>
      </c>
      <c r="EY459" t="s">
        <v>6251</v>
      </c>
      <c r="FA459" t="s">
        <v>476</v>
      </c>
      <c r="FB459" t="s">
        <v>510</v>
      </c>
      <c r="FC459" t="s">
        <v>476</v>
      </c>
      <c r="FD459" t="s">
        <v>510</v>
      </c>
      <c r="FE459" t="s">
        <v>510</v>
      </c>
      <c r="FF459" t="s">
        <v>510</v>
      </c>
      <c r="FG459" t="s">
        <v>510</v>
      </c>
      <c r="FH459" t="s">
        <v>510</v>
      </c>
      <c r="FI459" t="s">
        <v>476</v>
      </c>
      <c r="FJ459" t="s">
        <v>510</v>
      </c>
      <c r="FK459" t="s">
        <v>476</v>
      </c>
      <c r="FL459" t="s">
        <v>510</v>
      </c>
      <c r="FN459" t="s">
        <v>476</v>
      </c>
      <c r="FO459" t="s">
        <v>510</v>
      </c>
      <c r="FP459" t="s">
        <v>510</v>
      </c>
      <c r="FQ459" t="s">
        <v>510</v>
      </c>
      <c r="FR459" t="s">
        <v>476</v>
      </c>
      <c r="FS459" t="s">
        <v>476</v>
      </c>
      <c r="FT459" t="s">
        <v>476</v>
      </c>
      <c r="FU459" t="s">
        <v>510</v>
      </c>
      <c r="FV459" t="s">
        <v>510</v>
      </c>
      <c r="FW459" t="s">
        <v>510</v>
      </c>
      <c r="FX459" t="s">
        <v>476</v>
      </c>
      <c r="FY459" t="s">
        <v>510</v>
      </c>
      <c r="FZ459" t="s">
        <v>510</v>
      </c>
      <c r="GA459" t="s">
        <v>510</v>
      </c>
      <c r="GB459">
        <f>IF(Table1[[#This Row],[msna/Demographic_info/HH_members_group/total_m_c_muac]]=0,"",COUNTIF(Table1[[#This Row],[Grain or tubers e.g. bread, rice, noodles, bulger, frikeh, kaak, pasta, andoumeh, manakish, thick grain-based porridge, potatoes]:[Breastmilk]],"Yes"))</f>
        <v>5</v>
      </c>
      <c r="GC459" t="str">
        <f>IF(Table1[[#This Row],[Column1]]="","",IF(Table1[[#This Row],[Please select the assessment type:]]="Livelihood and Protection (MHPSS, CP, GBV)","",IF(Table1[[#This Row],[Column1]]&gt;4,"diverse","not diverse")))</f>
        <v>diverse</v>
      </c>
      <c r="GD459">
        <v>1</v>
      </c>
      <c r="GE459" t="s">
        <v>486</v>
      </c>
      <c r="GH459" t="s">
        <v>3155</v>
      </c>
      <c r="GJ459" t="b">
        <v>1</v>
      </c>
      <c r="GT459" t="b">
        <v>1</v>
      </c>
      <c r="HA459" t="s">
        <v>1313</v>
      </c>
      <c r="HD459" t="b">
        <v>1</v>
      </c>
      <c r="HO459" t="s">
        <v>6252</v>
      </c>
      <c r="HP459" t="s">
        <v>768</v>
      </c>
      <c r="HQ459" t="b">
        <v>1</v>
      </c>
      <c r="IC459" t="s">
        <v>2752</v>
      </c>
      <c r="ID459" t="b">
        <v>1</v>
      </c>
      <c r="IF459" t="b">
        <v>1</v>
      </c>
      <c r="IP459" t="s">
        <v>1243</v>
      </c>
      <c r="IQ459" t="b">
        <v>1</v>
      </c>
      <c r="IZ459" t="s">
        <v>769</v>
      </c>
      <c r="JB459" t="s">
        <v>788</v>
      </c>
      <c r="JO459" t="b">
        <v>1</v>
      </c>
      <c r="JQ459" t="s">
        <v>771</v>
      </c>
      <c r="JR459" t="s">
        <v>534</v>
      </c>
      <c r="JW459" t="b">
        <v>1</v>
      </c>
      <c r="KD459" t="s">
        <v>534</v>
      </c>
      <c r="KI459" t="b">
        <v>1</v>
      </c>
      <c r="KO459" t="s">
        <v>554</v>
      </c>
      <c r="KW459" t="b">
        <v>1</v>
      </c>
      <c r="LH459" t="s">
        <v>500</v>
      </c>
      <c r="LI459" t="b">
        <v>1</v>
      </c>
      <c r="LR459" t="s">
        <v>6253</v>
      </c>
      <c r="LT459" t="b">
        <v>1</v>
      </c>
      <c r="LU459" t="b">
        <v>1</v>
      </c>
      <c r="LY459" t="b">
        <v>1</v>
      </c>
      <c r="ME459" t="b">
        <v>1</v>
      </c>
      <c r="MI459" t="s">
        <v>1169</v>
      </c>
      <c r="MJ459" t="b">
        <v>1</v>
      </c>
      <c r="MY459" t="s">
        <v>1023</v>
      </c>
      <c r="NH459" t="b">
        <v>1</v>
      </c>
      <c r="NK459" t="s">
        <v>973</v>
      </c>
      <c r="NQ459" t="b">
        <v>1</v>
      </c>
      <c r="NV459" t="s">
        <v>476</v>
      </c>
      <c r="NX459" t="s">
        <v>510</v>
      </c>
      <c r="NZ459" t="s">
        <v>6254</v>
      </c>
      <c r="OA459" t="b">
        <v>1</v>
      </c>
      <c r="OB459" t="b">
        <v>1</v>
      </c>
      <c r="OD459" t="b">
        <v>1</v>
      </c>
      <c r="OF459" t="b">
        <v>1</v>
      </c>
      <c r="OL459" t="s">
        <v>779</v>
      </c>
      <c r="OT459" t="b">
        <v>1</v>
      </c>
      <c r="OW459" t="s">
        <v>507</v>
      </c>
      <c r="PC459" t="b">
        <v>1</v>
      </c>
      <c r="PL459">
        <v>4000</v>
      </c>
      <c r="PM459">
        <v>5000</v>
      </c>
      <c r="PN459" t="s">
        <v>1192</v>
      </c>
      <c r="PO459" t="b">
        <v>1</v>
      </c>
      <c r="PS459" t="b">
        <v>1</v>
      </c>
      <c r="QF459" t="s">
        <v>510</v>
      </c>
      <c r="QP459" t="s">
        <v>510</v>
      </c>
      <c r="QR459" t="s">
        <v>510</v>
      </c>
      <c r="RC459" t="s">
        <v>511</v>
      </c>
      <c r="RE459" t="s">
        <v>510</v>
      </c>
      <c r="RG459" t="s">
        <v>6255</v>
      </c>
      <c r="RH459" t="s">
        <v>589</v>
      </c>
      <c r="RN459" t="b">
        <v>1</v>
      </c>
      <c r="RR459" t="s">
        <v>589</v>
      </c>
      <c r="RW459" t="b">
        <v>1</v>
      </c>
      <c r="SA459" t="s">
        <v>515</v>
      </c>
      <c r="SB459" t="s">
        <v>6256</v>
      </c>
      <c r="SC459">
        <v>92485470</v>
      </c>
      <c r="SD459" t="s">
        <v>6257</v>
      </c>
      <c r="SE459" s="2">
        <v>44602.660300925927</v>
      </c>
      <c r="SF459">
        <v>458</v>
      </c>
      <c r="SH459">
        <v>-1</v>
      </c>
      <c r="SK459" t="s">
        <v>518</v>
      </c>
      <c r="SL459">
        <v>732</v>
      </c>
      <c r="SM459" t="s">
        <v>983</v>
      </c>
      <c r="SN459">
        <v>648550</v>
      </c>
    </row>
    <row r="460" spans="1:508" hidden="1" x14ac:dyDescent="0.25">
      <c r="A460" t="s">
        <v>6258</v>
      </c>
      <c r="B460" t="s">
        <v>6259</v>
      </c>
      <c r="D460" t="s">
        <v>5952</v>
      </c>
      <c r="E460" t="s">
        <v>950</v>
      </c>
      <c r="G460" s="1">
        <v>44602</v>
      </c>
      <c r="H460" t="s">
        <v>1302</v>
      </c>
      <c r="I460" t="s">
        <v>475</v>
      </c>
      <c r="J460" t="s">
        <v>476</v>
      </c>
      <c r="K460" t="s">
        <v>477</v>
      </c>
      <c r="L460" s="1">
        <v>41680</v>
      </c>
      <c r="M460" t="s">
        <v>1012</v>
      </c>
      <c r="O460" t="s">
        <v>572</v>
      </c>
      <c r="P460" t="s">
        <v>480</v>
      </c>
      <c r="Q460" t="s">
        <v>481</v>
      </c>
      <c r="R460" t="s">
        <v>479</v>
      </c>
      <c r="S460" t="s">
        <v>482</v>
      </c>
      <c r="T460" t="b">
        <v>1</v>
      </c>
      <c r="AA460" t="s">
        <v>483</v>
      </c>
      <c r="AB460" t="s">
        <v>594</v>
      </c>
      <c r="AC460">
        <v>1</v>
      </c>
      <c r="AD460">
        <v>1</v>
      </c>
      <c r="AE460">
        <v>2</v>
      </c>
      <c r="AF460">
        <v>2</v>
      </c>
      <c r="AG460">
        <v>0</v>
      </c>
      <c r="AH460">
        <v>4</v>
      </c>
      <c r="AI460">
        <v>0</v>
      </c>
      <c r="AJ460" t="s">
        <v>527</v>
      </c>
      <c r="AK460" t="s">
        <v>526</v>
      </c>
      <c r="AL460" t="s">
        <v>895</v>
      </c>
      <c r="AM460">
        <v>1</v>
      </c>
      <c r="AN460">
        <v>2</v>
      </c>
      <c r="AO460">
        <v>2</v>
      </c>
      <c r="AP460">
        <v>2</v>
      </c>
      <c r="AQ460">
        <v>4</v>
      </c>
      <c r="AR460">
        <v>1</v>
      </c>
      <c r="AS460" t="s">
        <v>722</v>
      </c>
      <c r="AT460" t="s">
        <v>527</v>
      </c>
      <c r="AU460" t="s">
        <v>3245</v>
      </c>
      <c r="AV460" t="s">
        <v>3245</v>
      </c>
      <c r="AW460" t="s">
        <v>526</v>
      </c>
      <c r="AX460" t="s">
        <v>895</v>
      </c>
      <c r="AY460" t="s">
        <v>6260</v>
      </c>
      <c r="AZ460">
        <v>21</v>
      </c>
      <c r="BA460" t="s">
        <v>953</v>
      </c>
      <c r="BC460" t="s">
        <v>787</v>
      </c>
      <c r="BE460" t="s">
        <v>803</v>
      </c>
      <c r="GB460">
        <f>IF(Table1[[#This Row],[msna/Demographic_info/HH_members_group/total_m_c_muac]]=0,"",COUNTIF(Table1[[#This Row],[Grain or tubers e.g. bread, rice, noodles, bulger, frikeh, kaak, pasta, andoumeh, manakish, thick grain-based porridge, potatoes]:[Breastmilk]],"Yes"))</f>
        <v>0</v>
      </c>
      <c r="GC460" t="str">
        <f>IF(Table1[[#This Row],[Column1]]="","",IF(Table1[[#This Row],[Please select the assessment type:]]="Livelihood and Protection (MHPSS, CP, GBV)","",IF(Table1[[#This Row],[Column1]]&gt;4,"diverse","not diverse")))</f>
        <v/>
      </c>
      <c r="GH460" t="s">
        <v>2162</v>
      </c>
      <c r="GK460" t="b">
        <v>1</v>
      </c>
      <c r="GM460" t="b">
        <v>1</v>
      </c>
      <c r="GT460" t="b">
        <v>1</v>
      </c>
      <c r="GU460" t="b">
        <v>1</v>
      </c>
      <c r="HA460" t="s">
        <v>6261</v>
      </c>
      <c r="HB460" t="b">
        <v>1</v>
      </c>
      <c r="HC460" t="b">
        <v>1</v>
      </c>
      <c r="HI460" t="b">
        <v>1</v>
      </c>
      <c r="HO460" t="s">
        <v>6262</v>
      </c>
      <c r="HP460" t="s">
        <v>6263</v>
      </c>
      <c r="HQ460" t="b">
        <v>1</v>
      </c>
      <c r="HR460" t="b">
        <v>1</v>
      </c>
      <c r="HT460" t="b">
        <v>1</v>
      </c>
      <c r="HV460" t="b">
        <v>1</v>
      </c>
      <c r="HW460" t="b">
        <v>1</v>
      </c>
      <c r="HX460" t="b">
        <v>1</v>
      </c>
      <c r="IC460" t="s">
        <v>1107</v>
      </c>
      <c r="ID460" t="b">
        <v>1</v>
      </c>
      <c r="IP460" t="s">
        <v>6264</v>
      </c>
      <c r="IR460" t="b">
        <v>1</v>
      </c>
      <c r="IS460" t="b">
        <v>1</v>
      </c>
      <c r="IZ460" t="s">
        <v>476</v>
      </c>
      <c r="JB460" t="s">
        <v>1293</v>
      </c>
      <c r="JC460" t="b">
        <v>1</v>
      </c>
      <c r="JQ460" t="s">
        <v>510</v>
      </c>
      <c r="JR460" t="s">
        <v>826</v>
      </c>
      <c r="JS460" t="b">
        <v>1</v>
      </c>
      <c r="JW460" t="b">
        <v>1</v>
      </c>
      <c r="KD460" t="s">
        <v>772</v>
      </c>
      <c r="KE460" t="b">
        <v>1</v>
      </c>
      <c r="KO460" t="s">
        <v>554</v>
      </c>
      <c r="KW460" t="b">
        <v>1</v>
      </c>
      <c r="LH460" t="s">
        <v>688</v>
      </c>
      <c r="LJ460" t="b">
        <v>1</v>
      </c>
      <c r="LR460" t="s">
        <v>6265</v>
      </c>
      <c r="LT460" t="b">
        <v>1</v>
      </c>
      <c r="LU460" t="b">
        <v>1</v>
      </c>
      <c r="LW460" t="b">
        <v>1</v>
      </c>
      <c r="LZ460" t="b">
        <v>1</v>
      </c>
      <c r="MC460" t="b">
        <v>1</v>
      </c>
      <c r="MI460" t="s">
        <v>1226</v>
      </c>
      <c r="MO460" t="b">
        <v>1</v>
      </c>
      <c r="MY460" t="s">
        <v>1023</v>
      </c>
      <c r="NH460" t="b">
        <v>1</v>
      </c>
      <c r="NK460" t="s">
        <v>6266</v>
      </c>
      <c r="NL460" t="b">
        <v>1</v>
      </c>
      <c r="NN460" t="b">
        <v>1</v>
      </c>
      <c r="NQ460" t="b">
        <v>1</v>
      </c>
      <c r="NV460" t="s">
        <v>510</v>
      </c>
      <c r="NW460" t="s">
        <v>6267</v>
      </c>
      <c r="NX460" t="s">
        <v>476</v>
      </c>
      <c r="NY460" t="s">
        <v>6268</v>
      </c>
      <c r="NZ460" t="s">
        <v>1674</v>
      </c>
      <c r="OA460" t="b">
        <v>1</v>
      </c>
      <c r="OB460" t="b">
        <v>1</v>
      </c>
      <c r="OC460" t="b">
        <v>1</v>
      </c>
      <c r="OD460" t="b">
        <v>1</v>
      </c>
      <c r="OE460" t="b">
        <v>1</v>
      </c>
      <c r="OF460" t="b">
        <v>1</v>
      </c>
      <c r="OL460" t="s">
        <v>6269</v>
      </c>
      <c r="ON460" t="b">
        <v>1</v>
      </c>
      <c r="OO460" t="b">
        <v>1</v>
      </c>
      <c r="OQ460" t="b">
        <v>1</v>
      </c>
      <c r="OR460" t="b">
        <v>1</v>
      </c>
      <c r="OW460" t="s">
        <v>6270</v>
      </c>
      <c r="PA460" t="b">
        <v>1</v>
      </c>
      <c r="PE460" t="b">
        <v>1</v>
      </c>
      <c r="PF460" t="b">
        <v>1</v>
      </c>
      <c r="PG460" t="b">
        <v>1</v>
      </c>
      <c r="PL460">
        <v>600</v>
      </c>
      <c r="PM460">
        <v>2000</v>
      </c>
      <c r="PN460" t="s">
        <v>6271</v>
      </c>
      <c r="PO460" t="b">
        <v>1</v>
      </c>
      <c r="PP460" t="b">
        <v>1</v>
      </c>
      <c r="PS460" t="b">
        <v>1</v>
      </c>
      <c r="PT460" t="b">
        <v>1</v>
      </c>
      <c r="PU460" t="b">
        <v>1</v>
      </c>
      <c r="PX460" t="b">
        <v>1</v>
      </c>
      <c r="PY460" t="b">
        <v>1</v>
      </c>
      <c r="QF460" t="s">
        <v>476</v>
      </c>
      <c r="QG460" t="s">
        <v>509</v>
      </c>
      <c r="QH460" t="b">
        <v>1</v>
      </c>
      <c r="QP460" t="s">
        <v>510</v>
      </c>
      <c r="QR460" t="s">
        <v>510</v>
      </c>
      <c r="RC460" t="s">
        <v>511</v>
      </c>
      <c r="RE460" t="s">
        <v>510</v>
      </c>
      <c r="RG460" t="s">
        <v>6272</v>
      </c>
      <c r="RH460" t="s">
        <v>6273</v>
      </c>
      <c r="RI460" t="b">
        <v>1</v>
      </c>
      <c r="RK460" t="b">
        <v>1</v>
      </c>
      <c r="RR460" t="s">
        <v>716</v>
      </c>
      <c r="RS460" t="b">
        <v>1</v>
      </c>
      <c r="RW460" t="b">
        <v>1</v>
      </c>
      <c r="SA460" t="s">
        <v>515</v>
      </c>
      <c r="SB460" t="s">
        <v>6274</v>
      </c>
      <c r="SC460">
        <v>92485487</v>
      </c>
      <c r="SD460" t="s">
        <v>6275</v>
      </c>
      <c r="SE460" s="2">
        <v>44602.660833333342</v>
      </c>
      <c r="SF460">
        <v>459</v>
      </c>
      <c r="SH460">
        <v>-1</v>
      </c>
      <c r="SK460" t="s">
        <v>518</v>
      </c>
      <c r="SL460">
        <v>889</v>
      </c>
      <c r="SM460" t="s">
        <v>983</v>
      </c>
      <c r="SN460">
        <v>648550</v>
      </c>
    </row>
    <row r="461" spans="1:508" hidden="1" x14ac:dyDescent="0.25">
      <c r="A461" t="s">
        <v>6276</v>
      </c>
      <c r="B461" t="s">
        <v>6277</v>
      </c>
      <c r="D461" t="s">
        <v>6278</v>
      </c>
      <c r="E461" t="s">
        <v>950</v>
      </c>
      <c r="G461" s="1">
        <v>44602</v>
      </c>
      <c r="H461" t="s">
        <v>2762</v>
      </c>
      <c r="I461" t="s">
        <v>952</v>
      </c>
      <c r="J461" t="s">
        <v>476</v>
      </c>
      <c r="K461" t="s">
        <v>522</v>
      </c>
      <c r="M461" t="s">
        <v>478</v>
      </c>
      <c r="O461" t="s">
        <v>572</v>
      </c>
      <c r="P461" t="s">
        <v>721</v>
      </c>
      <c r="Q461" t="s">
        <v>573</v>
      </c>
      <c r="R461" t="s">
        <v>572</v>
      </c>
      <c r="S461" t="s">
        <v>482</v>
      </c>
      <c r="T461" t="b">
        <v>1</v>
      </c>
      <c r="AA461" t="s">
        <v>802</v>
      </c>
      <c r="AB461" t="s">
        <v>1485</v>
      </c>
      <c r="AC461">
        <v>0</v>
      </c>
      <c r="AD461">
        <v>0</v>
      </c>
      <c r="AE461">
        <v>0</v>
      </c>
      <c r="AF461">
        <v>0</v>
      </c>
      <c r="AG461">
        <v>0</v>
      </c>
      <c r="AH461">
        <v>0</v>
      </c>
      <c r="AI461">
        <v>0</v>
      </c>
      <c r="AJ461" t="s">
        <v>470</v>
      </c>
      <c r="AK461" t="s">
        <v>470</v>
      </c>
      <c r="AL461" t="s">
        <v>470</v>
      </c>
      <c r="AM461">
        <v>0</v>
      </c>
      <c r="AN461">
        <v>0</v>
      </c>
      <c r="AO461">
        <v>0</v>
      </c>
      <c r="AP461">
        <v>2</v>
      </c>
      <c r="AQ461">
        <v>2</v>
      </c>
      <c r="AR461">
        <v>0</v>
      </c>
      <c r="AS461" t="s">
        <v>485</v>
      </c>
      <c r="AT461" t="s">
        <v>485</v>
      </c>
      <c r="AU461" t="s">
        <v>526</v>
      </c>
      <c r="AV461" t="s">
        <v>485</v>
      </c>
      <c r="AW461" t="s">
        <v>470</v>
      </c>
      <c r="AX461" t="s">
        <v>485</v>
      </c>
      <c r="AY461" t="s">
        <v>526</v>
      </c>
      <c r="AZ461">
        <v>4</v>
      </c>
      <c r="BA461" t="s">
        <v>1034</v>
      </c>
      <c r="BC461" t="s">
        <v>986</v>
      </c>
      <c r="BE461" t="s">
        <v>488</v>
      </c>
      <c r="BG461" t="s">
        <v>554</v>
      </c>
      <c r="BO461" t="b">
        <v>1</v>
      </c>
      <c r="BR461" t="s">
        <v>1035</v>
      </c>
      <c r="BS461" t="s">
        <v>476</v>
      </c>
      <c r="BT461" t="s">
        <v>6279</v>
      </c>
      <c r="BU461" t="b">
        <v>1</v>
      </c>
      <c r="BV461" t="b">
        <v>0</v>
      </c>
      <c r="BW461" t="b">
        <v>0</v>
      </c>
      <c r="BX461" t="b">
        <v>0</v>
      </c>
      <c r="BY461" t="b">
        <v>0</v>
      </c>
      <c r="BZ461" t="b">
        <v>1</v>
      </c>
      <c r="CA461" t="b">
        <v>0</v>
      </c>
      <c r="CB461" t="b">
        <v>0</v>
      </c>
      <c r="CC461" t="b">
        <v>0</v>
      </c>
      <c r="CD461" t="b">
        <v>0</v>
      </c>
      <c r="CF461" t="s">
        <v>1810</v>
      </c>
      <c r="CG461" t="b">
        <v>1</v>
      </c>
      <c r="CH461" t="b">
        <v>0</v>
      </c>
      <c r="CI461" t="b">
        <v>0</v>
      </c>
      <c r="CJ461" t="b">
        <v>0</v>
      </c>
      <c r="CK461" t="b">
        <v>0</v>
      </c>
      <c r="CL461" t="b">
        <v>0</v>
      </c>
      <c r="CM461" t="b">
        <v>0</v>
      </c>
      <c r="CN461" t="b">
        <v>0</v>
      </c>
      <c r="CO461" t="b">
        <v>0</v>
      </c>
      <c r="CP461" t="b">
        <v>0</v>
      </c>
      <c r="CQ461" t="b">
        <v>0</v>
      </c>
      <c r="CR461" t="b">
        <v>0</v>
      </c>
      <c r="CS461" t="b">
        <v>0</v>
      </c>
      <c r="CT461" t="b">
        <v>0</v>
      </c>
      <c r="CV461" t="s">
        <v>1365</v>
      </c>
      <c r="CW461" t="b">
        <v>1</v>
      </c>
      <c r="CX461" t="b">
        <v>0</v>
      </c>
      <c r="CY461" t="b">
        <v>0</v>
      </c>
      <c r="CZ461" t="b">
        <v>0</v>
      </c>
      <c r="DA461" t="b">
        <v>0</v>
      </c>
      <c r="DB461" t="b">
        <v>0</v>
      </c>
      <c r="DC461" t="b">
        <v>0</v>
      </c>
      <c r="DP461" t="s">
        <v>510</v>
      </c>
      <c r="DQ461" t="s">
        <v>1457</v>
      </c>
      <c r="DS461" t="b">
        <v>1</v>
      </c>
      <c r="EC461" t="s">
        <v>771</v>
      </c>
      <c r="ED461" t="s">
        <v>2781</v>
      </c>
      <c r="EI461" t="b">
        <v>1</v>
      </c>
      <c r="EP461" t="s">
        <v>510</v>
      </c>
      <c r="EQ461" t="s">
        <v>2160</v>
      </c>
      <c r="ET461" t="b">
        <v>1</v>
      </c>
      <c r="EY461" t="s">
        <v>6280</v>
      </c>
      <c r="FA461" t="s">
        <v>476</v>
      </c>
      <c r="FB461" t="s">
        <v>476</v>
      </c>
      <c r="FC461" t="s">
        <v>476</v>
      </c>
      <c r="FD461" t="s">
        <v>476</v>
      </c>
      <c r="FE461" t="s">
        <v>510</v>
      </c>
      <c r="FF461" t="s">
        <v>510</v>
      </c>
      <c r="FG461" t="s">
        <v>510</v>
      </c>
      <c r="FH461" t="s">
        <v>510</v>
      </c>
      <c r="FI461" t="s">
        <v>510</v>
      </c>
      <c r="FJ461" t="s">
        <v>476</v>
      </c>
      <c r="FK461" t="s">
        <v>476</v>
      </c>
      <c r="FL461" t="s">
        <v>510</v>
      </c>
      <c r="GB461">
        <f>IF(Table1[[#This Row],[msna/Demographic_info/HH_members_group/total_m_c_muac]]=0,"",COUNTIF(Table1[[#This Row],[Grain or tubers e.g. bread, rice, noodles, bulger, frikeh, kaak, pasta, andoumeh, manakish, thick grain-based porridge, potatoes]:[Breastmilk]],"Yes"))</f>
        <v>0</v>
      </c>
      <c r="GC461" t="str">
        <f>IF(Table1[[#This Row],[Column1]]="","",IF(Table1[[#This Row],[Please select the assessment type:]]="Livelihood and Protection (MHPSS, CP, GBV)","",IF(Table1[[#This Row],[Column1]]&gt;4,"diverse","not diverse")))</f>
        <v>not diverse</v>
      </c>
      <c r="GH461" t="s">
        <v>6281</v>
      </c>
      <c r="GJ461" t="b">
        <v>1</v>
      </c>
      <c r="GK461" t="b">
        <v>1</v>
      </c>
      <c r="GT461" t="b">
        <v>1</v>
      </c>
      <c r="GW461" t="b">
        <v>1</v>
      </c>
      <c r="GZ461" t="s">
        <v>6282</v>
      </c>
      <c r="HA461" t="s">
        <v>492</v>
      </c>
      <c r="HB461" t="b">
        <v>1</v>
      </c>
      <c r="HO461" t="s">
        <v>6283</v>
      </c>
      <c r="HP461" t="s">
        <v>1356</v>
      </c>
      <c r="HT461" t="b">
        <v>1</v>
      </c>
      <c r="IC461" t="s">
        <v>554</v>
      </c>
      <c r="IN461" t="b">
        <v>1</v>
      </c>
      <c r="IP461" t="s">
        <v>1243</v>
      </c>
      <c r="IQ461" t="b">
        <v>1</v>
      </c>
      <c r="IZ461" t="s">
        <v>476</v>
      </c>
      <c r="JB461" t="s">
        <v>788</v>
      </c>
      <c r="JO461" t="b">
        <v>1</v>
      </c>
      <c r="JQ461" t="s">
        <v>510</v>
      </c>
      <c r="JR461" t="s">
        <v>772</v>
      </c>
      <c r="JS461" t="b">
        <v>1</v>
      </c>
      <c r="KD461" t="s">
        <v>1510</v>
      </c>
      <c r="KF461" t="b">
        <v>1</v>
      </c>
      <c r="KO461" t="s">
        <v>3275</v>
      </c>
      <c r="KT461" t="b">
        <v>1</v>
      </c>
      <c r="KY461" t="s">
        <v>498</v>
      </c>
      <c r="LA461" t="b">
        <v>1</v>
      </c>
      <c r="LH461" t="s">
        <v>500</v>
      </c>
      <c r="LI461" t="b">
        <v>1</v>
      </c>
      <c r="LR461" t="s">
        <v>6284</v>
      </c>
      <c r="LT461" t="b">
        <v>1</v>
      </c>
      <c r="LW461" t="b">
        <v>1</v>
      </c>
      <c r="ME461" t="b">
        <v>1</v>
      </c>
      <c r="MI461" t="s">
        <v>3793</v>
      </c>
      <c r="ML461" t="b">
        <v>1</v>
      </c>
      <c r="MY461" t="s">
        <v>1023</v>
      </c>
      <c r="NH461" t="b">
        <v>1</v>
      </c>
      <c r="NK461" t="s">
        <v>1024</v>
      </c>
      <c r="NR461" t="b">
        <v>1</v>
      </c>
      <c r="NV461" t="s">
        <v>476</v>
      </c>
      <c r="NX461" t="s">
        <v>510</v>
      </c>
      <c r="NZ461" t="s">
        <v>849</v>
      </c>
      <c r="OD461" t="b">
        <v>1</v>
      </c>
      <c r="OE461" t="b">
        <v>1</v>
      </c>
      <c r="OL461" t="s">
        <v>3920</v>
      </c>
      <c r="OM461" t="b">
        <v>1</v>
      </c>
      <c r="ON461" t="b">
        <v>1</v>
      </c>
      <c r="OO461" t="b">
        <v>1</v>
      </c>
      <c r="OR461" t="b">
        <v>1</v>
      </c>
      <c r="OW461" t="s">
        <v>3518</v>
      </c>
      <c r="OY461" t="b">
        <v>1</v>
      </c>
      <c r="PL461">
        <v>1300</v>
      </c>
      <c r="PM461">
        <v>1300</v>
      </c>
      <c r="PN461" t="s">
        <v>554</v>
      </c>
      <c r="QC461" t="b">
        <v>1</v>
      </c>
      <c r="QF461" t="s">
        <v>510</v>
      </c>
      <c r="QP461" t="s">
        <v>771</v>
      </c>
      <c r="QR461" t="s">
        <v>771</v>
      </c>
      <c r="RC461" t="s">
        <v>1135</v>
      </c>
      <c r="RE461" t="s">
        <v>510</v>
      </c>
      <c r="RG461" t="s">
        <v>6285</v>
      </c>
      <c r="RH461" t="s">
        <v>565</v>
      </c>
      <c r="RL461" t="b">
        <v>1</v>
      </c>
      <c r="RR461" t="s">
        <v>589</v>
      </c>
      <c r="RW461" t="b">
        <v>1</v>
      </c>
      <c r="SA461" t="s">
        <v>1213</v>
      </c>
      <c r="SB461" t="s">
        <v>6286</v>
      </c>
      <c r="SC461">
        <v>92485491</v>
      </c>
      <c r="SD461" t="s">
        <v>6287</v>
      </c>
      <c r="SE461" s="2">
        <v>44602.660879629628</v>
      </c>
      <c r="SF461">
        <v>460</v>
      </c>
      <c r="SH461">
        <v>-1</v>
      </c>
      <c r="SK461" t="s">
        <v>518</v>
      </c>
      <c r="SL461">
        <v>1406</v>
      </c>
      <c r="SM461" t="s">
        <v>983</v>
      </c>
      <c r="SN461">
        <v>648550</v>
      </c>
    </row>
    <row r="462" spans="1:508" hidden="1" x14ac:dyDescent="0.25">
      <c r="A462" t="s">
        <v>6288</v>
      </c>
      <c r="B462" t="s">
        <v>6289</v>
      </c>
      <c r="D462" t="s">
        <v>6290</v>
      </c>
      <c r="E462" t="s">
        <v>950</v>
      </c>
      <c r="G462" s="1">
        <v>44602</v>
      </c>
      <c r="H462" t="s">
        <v>2762</v>
      </c>
      <c r="I462" t="s">
        <v>952</v>
      </c>
      <c r="J462" t="s">
        <v>476</v>
      </c>
      <c r="K462" t="s">
        <v>477</v>
      </c>
      <c r="L462" s="1">
        <v>43506</v>
      </c>
      <c r="M462" t="s">
        <v>1012</v>
      </c>
      <c r="O462" t="s">
        <v>572</v>
      </c>
      <c r="P462" t="s">
        <v>721</v>
      </c>
      <c r="Q462" t="s">
        <v>481</v>
      </c>
      <c r="R462" t="s">
        <v>479</v>
      </c>
      <c r="S462" t="s">
        <v>482</v>
      </c>
      <c r="T462" t="b">
        <v>1</v>
      </c>
      <c r="AA462" t="s">
        <v>483</v>
      </c>
      <c r="AB462" t="s">
        <v>484</v>
      </c>
      <c r="AC462">
        <v>0</v>
      </c>
      <c r="AD462">
        <v>0</v>
      </c>
      <c r="AE462">
        <v>0</v>
      </c>
      <c r="AF462">
        <v>1</v>
      </c>
      <c r="AG462">
        <v>1</v>
      </c>
      <c r="AH462">
        <v>0</v>
      </c>
      <c r="AI462">
        <v>1</v>
      </c>
      <c r="AJ462" t="s">
        <v>485</v>
      </c>
      <c r="AK462" t="s">
        <v>486</v>
      </c>
      <c r="AL462" t="s">
        <v>487</v>
      </c>
      <c r="AM462">
        <v>0</v>
      </c>
      <c r="AN462">
        <v>0</v>
      </c>
      <c r="AO462">
        <v>0</v>
      </c>
      <c r="AP462">
        <v>0</v>
      </c>
      <c r="AQ462">
        <v>1</v>
      </c>
      <c r="AR462">
        <v>0</v>
      </c>
      <c r="AS462" t="s">
        <v>470</v>
      </c>
      <c r="AT462" t="s">
        <v>486</v>
      </c>
      <c r="AU462" t="s">
        <v>486</v>
      </c>
      <c r="AV462" t="s">
        <v>485</v>
      </c>
      <c r="AW462" t="s">
        <v>470</v>
      </c>
      <c r="AX462" t="s">
        <v>485</v>
      </c>
      <c r="AY462" t="s">
        <v>526</v>
      </c>
      <c r="AZ462">
        <v>4</v>
      </c>
      <c r="BA462" t="s">
        <v>953</v>
      </c>
      <c r="BC462" t="s">
        <v>787</v>
      </c>
      <c r="BE462" t="s">
        <v>1034</v>
      </c>
      <c r="BG462" t="s">
        <v>955</v>
      </c>
      <c r="BI462" t="b">
        <v>1</v>
      </c>
      <c r="BQ462">
        <v>20</v>
      </c>
      <c r="BR462" t="s">
        <v>1013</v>
      </c>
      <c r="BS462" t="s">
        <v>510</v>
      </c>
      <c r="CV462" t="s">
        <v>1365</v>
      </c>
      <c r="CW462" t="b">
        <v>1</v>
      </c>
      <c r="CX462" t="b">
        <v>0</v>
      </c>
      <c r="CY462" t="b">
        <v>0</v>
      </c>
      <c r="CZ462" t="b">
        <v>0</v>
      </c>
      <c r="DA462" t="b">
        <v>0</v>
      </c>
      <c r="DB462" t="b">
        <v>0</v>
      </c>
      <c r="DC462" t="b">
        <v>0</v>
      </c>
      <c r="DJ462">
        <v>1</v>
      </c>
      <c r="DP462" t="s">
        <v>510</v>
      </c>
      <c r="DQ462" t="s">
        <v>1457</v>
      </c>
      <c r="DS462" t="b">
        <v>1</v>
      </c>
      <c r="EC462" t="s">
        <v>476</v>
      </c>
      <c r="ED462" t="s">
        <v>2781</v>
      </c>
      <c r="EI462" t="b">
        <v>1</v>
      </c>
      <c r="EP462" t="s">
        <v>510</v>
      </c>
      <c r="EQ462" t="s">
        <v>2160</v>
      </c>
      <c r="ET462" t="b">
        <v>1</v>
      </c>
      <c r="EY462" t="s">
        <v>6291</v>
      </c>
      <c r="FA462" t="s">
        <v>476</v>
      </c>
      <c r="FB462" t="s">
        <v>476</v>
      </c>
      <c r="FC462" t="s">
        <v>476</v>
      </c>
      <c r="FD462" t="s">
        <v>476</v>
      </c>
      <c r="FE462" t="s">
        <v>510</v>
      </c>
      <c r="FF462" t="s">
        <v>510</v>
      </c>
      <c r="FG462" t="s">
        <v>510</v>
      </c>
      <c r="FH462" t="s">
        <v>476</v>
      </c>
      <c r="FI462" t="s">
        <v>510</v>
      </c>
      <c r="FJ462" t="s">
        <v>476</v>
      </c>
      <c r="FK462" t="s">
        <v>476</v>
      </c>
      <c r="FL462" t="s">
        <v>510</v>
      </c>
      <c r="GB462">
        <f>IF(Table1[[#This Row],[msna/Demographic_info/HH_members_group/total_m_c_muac]]=0,"",COUNTIF(Table1[[#This Row],[Grain or tubers e.g. bread, rice, noodles, bulger, frikeh, kaak, pasta, andoumeh, manakish, thick grain-based porridge, potatoes]:[Breastmilk]],"Yes"))</f>
        <v>0</v>
      </c>
      <c r="GC462" t="str">
        <f>IF(Table1[[#This Row],[Column1]]="","",IF(Table1[[#This Row],[Please select the assessment type:]]="Livelihood and Protection (MHPSS, CP, GBV)","",IF(Table1[[#This Row],[Column1]]&gt;4,"diverse","not diverse")))</f>
        <v>not diverse</v>
      </c>
      <c r="GH462" t="s">
        <v>3256</v>
      </c>
      <c r="GK462" t="b">
        <v>1</v>
      </c>
      <c r="GT462" t="b">
        <v>1</v>
      </c>
      <c r="HA462" t="s">
        <v>492</v>
      </c>
      <c r="HB462" t="b">
        <v>1</v>
      </c>
      <c r="HO462" t="s">
        <v>6292</v>
      </c>
      <c r="HP462" t="s">
        <v>1356</v>
      </c>
      <c r="HT462" t="b">
        <v>1</v>
      </c>
      <c r="IC462" t="s">
        <v>1107</v>
      </c>
      <c r="ID462" t="b">
        <v>1</v>
      </c>
      <c r="IP462" t="s">
        <v>3915</v>
      </c>
      <c r="IU462" t="b">
        <v>1</v>
      </c>
      <c r="IZ462" t="s">
        <v>510</v>
      </c>
      <c r="JA462" t="s">
        <v>6293</v>
      </c>
      <c r="JB462" t="s">
        <v>1340</v>
      </c>
      <c r="JH462" t="b">
        <v>1</v>
      </c>
      <c r="JQ462" t="s">
        <v>510</v>
      </c>
      <c r="JR462" t="s">
        <v>772</v>
      </c>
      <c r="JS462" t="b">
        <v>1</v>
      </c>
      <c r="KD462" t="s">
        <v>772</v>
      </c>
      <c r="KE462" t="b">
        <v>1</v>
      </c>
      <c r="KO462" t="s">
        <v>1434</v>
      </c>
      <c r="KR462" t="b">
        <v>1</v>
      </c>
      <c r="KY462" t="s">
        <v>498</v>
      </c>
      <c r="LA462" t="b">
        <v>1</v>
      </c>
      <c r="LH462" t="s">
        <v>500</v>
      </c>
      <c r="LI462" t="b">
        <v>1</v>
      </c>
      <c r="LR462" t="s">
        <v>1715</v>
      </c>
      <c r="LT462" t="b">
        <v>1</v>
      </c>
      <c r="MD462" t="b">
        <v>1</v>
      </c>
      <c r="ME462" t="b">
        <v>1</v>
      </c>
      <c r="MI462" t="s">
        <v>1448</v>
      </c>
      <c r="MP462" t="b">
        <v>1</v>
      </c>
      <c r="MY462" t="s">
        <v>1276</v>
      </c>
      <c r="NA462" t="b">
        <v>1</v>
      </c>
      <c r="NK462" t="s">
        <v>4434</v>
      </c>
      <c r="NM462" t="b">
        <v>1</v>
      </c>
      <c r="NV462" t="s">
        <v>476</v>
      </c>
      <c r="NX462" t="s">
        <v>510</v>
      </c>
      <c r="NZ462" t="s">
        <v>1496</v>
      </c>
      <c r="OB462" t="b">
        <v>1</v>
      </c>
      <c r="OD462" t="b">
        <v>1</v>
      </c>
      <c r="OL462" t="s">
        <v>1395</v>
      </c>
      <c r="OO462" t="b">
        <v>1</v>
      </c>
      <c r="OW462" t="s">
        <v>3721</v>
      </c>
      <c r="PD462" t="b">
        <v>1</v>
      </c>
      <c r="PE462" t="b">
        <v>1</v>
      </c>
      <c r="PL462">
        <v>2500</v>
      </c>
      <c r="PM462">
        <v>4000</v>
      </c>
      <c r="PN462" t="s">
        <v>609</v>
      </c>
      <c r="PO462" t="b">
        <v>1</v>
      </c>
      <c r="QF462" t="s">
        <v>510</v>
      </c>
      <c r="QP462" t="s">
        <v>510</v>
      </c>
      <c r="QR462" t="s">
        <v>771</v>
      </c>
      <c r="RC462" t="s">
        <v>673</v>
      </c>
      <c r="RE462" t="s">
        <v>510</v>
      </c>
      <c r="RG462" t="s">
        <v>6294</v>
      </c>
      <c r="RH462" t="s">
        <v>1098</v>
      </c>
      <c r="RI462" t="b">
        <v>1</v>
      </c>
      <c r="RR462" t="s">
        <v>589</v>
      </c>
      <c r="RW462" t="b">
        <v>1</v>
      </c>
      <c r="SA462" t="s">
        <v>543</v>
      </c>
      <c r="SB462" t="s">
        <v>6295</v>
      </c>
      <c r="SC462">
        <v>92485541</v>
      </c>
      <c r="SD462" t="s">
        <v>6296</v>
      </c>
      <c r="SE462" s="2">
        <v>44602.661539351851</v>
      </c>
      <c r="SF462">
        <v>461</v>
      </c>
      <c r="SH462">
        <v>-1</v>
      </c>
      <c r="SK462" t="s">
        <v>518</v>
      </c>
      <c r="SL462">
        <v>27597</v>
      </c>
      <c r="SM462" t="s">
        <v>983</v>
      </c>
      <c r="SN462">
        <v>648550</v>
      </c>
    </row>
    <row r="463" spans="1:508" hidden="1" x14ac:dyDescent="0.25">
      <c r="A463" t="s">
        <v>6297</v>
      </c>
      <c r="B463" t="s">
        <v>6298</v>
      </c>
      <c r="D463" t="s">
        <v>6290</v>
      </c>
      <c r="E463" t="s">
        <v>950</v>
      </c>
      <c r="G463" s="1">
        <v>44602</v>
      </c>
      <c r="H463" t="s">
        <v>2762</v>
      </c>
      <c r="I463" t="s">
        <v>952</v>
      </c>
      <c r="J463" t="s">
        <v>476</v>
      </c>
      <c r="K463" t="s">
        <v>522</v>
      </c>
      <c r="M463" t="s">
        <v>1012</v>
      </c>
      <c r="O463" t="s">
        <v>572</v>
      </c>
      <c r="P463" t="s">
        <v>548</v>
      </c>
      <c r="Q463" t="s">
        <v>481</v>
      </c>
      <c r="R463" t="s">
        <v>479</v>
      </c>
      <c r="S463" t="s">
        <v>2553</v>
      </c>
      <c r="Z463" t="b">
        <v>1</v>
      </c>
      <c r="AA463" t="s">
        <v>483</v>
      </c>
      <c r="AB463" t="s">
        <v>594</v>
      </c>
      <c r="AC463">
        <v>0</v>
      </c>
      <c r="AD463">
        <v>0</v>
      </c>
      <c r="AE463">
        <v>0</v>
      </c>
      <c r="AF463">
        <v>1</v>
      </c>
      <c r="AG463">
        <v>1</v>
      </c>
      <c r="AH463">
        <v>3</v>
      </c>
      <c r="AI463">
        <v>0</v>
      </c>
      <c r="AJ463" t="s">
        <v>485</v>
      </c>
      <c r="AK463" t="s">
        <v>487</v>
      </c>
      <c r="AL463" t="s">
        <v>527</v>
      </c>
      <c r="AM463">
        <v>0</v>
      </c>
      <c r="AN463">
        <v>0</v>
      </c>
      <c r="AO463">
        <v>0</v>
      </c>
      <c r="AP463">
        <v>2</v>
      </c>
      <c r="AQ463">
        <v>2</v>
      </c>
      <c r="AR463">
        <v>0</v>
      </c>
      <c r="AS463" t="s">
        <v>485</v>
      </c>
      <c r="AT463" t="s">
        <v>485</v>
      </c>
      <c r="AU463" t="s">
        <v>526</v>
      </c>
      <c r="AV463" t="s">
        <v>526</v>
      </c>
      <c r="AW463" t="s">
        <v>470</v>
      </c>
      <c r="AX463" t="s">
        <v>527</v>
      </c>
      <c r="AY463" t="s">
        <v>895</v>
      </c>
      <c r="AZ463">
        <v>9</v>
      </c>
      <c r="BA463" t="s">
        <v>953</v>
      </c>
      <c r="BC463" t="s">
        <v>787</v>
      </c>
      <c r="BE463" t="s">
        <v>1034</v>
      </c>
      <c r="BG463" t="s">
        <v>955</v>
      </c>
      <c r="BI463" t="b">
        <v>1</v>
      </c>
      <c r="BQ463">
        <v>20</v>
      </c>
      <c r="BR463" t="s">
        <v>1013</v>
      </c>
      <c r="BS463" t="s">
        <v>510</v>
      </c>
      <c r="CV463" t="s">
        <v>1365</v>
      </c>
      <c r="CW463" t="b">
        <v>1</v>
      </c>
      <c r="CX463" t="b">
        <v>0</v>
      </c>
      <c r="CY463" t="b">
        <v>0</v>
      </c>
      <c r="CZ463" t="b">
        <v>0</v>
      </c>
      <c r="DA463" t="b">
        <v>0</v>
      </c>
      <c r="DB463" t="b">
        <v>0</v>
      </c>
      <c r="DC463" t="b">
        <v>0</v>
      </c>
      <c r="DE463">
        <v>1</v>
      </c>
      <c r="DF463">
        <v>1</v>
      </c>
      <c r="DH463">
        <v>1</v>
      </c>
      <c r="DM463">
        <v>1</v>
      </c>
      <c r="DP463" t="s">
        <v>510</v>
      </c>
      <c r="DQ463" t="s">
        <v>1457</v>
      </c>
      <c r="DS463" t="b">
        <v>1</v>
      </c>
      <c r="EC463" t="s">
        <v>476</v>
      </c>
      <c r="ED463" t="s">
        <v>6299</v>
      </c>
      <c r="EH463" t="b">
        <v>1</v>
      </c>
      <c r="EI463" t="b">
        <v>1</v>
      </c>
      <c r="EJ463" t="b">
        <v>1</v>
      </c>
      <c r="EP463" t="s">
        <v>510</v>
      </c>
      <c r="EQ463" t="s">
        <v>1159</v>
      </c>
      <c r="ER463" t="b">
        <v>1</v>
      </c>
      <c r="FA463" t="s">
        <v>476</v>
      </c>
      <c r="FB463" t="s">
        <v>510</v>
      </c>
      <c r="FC463" t="s">
        <v>510</v>
      </c>
      <c r="FD463" t="s">
        <v>510</v>
      </c>
      <c r="FE463" t="s">
        <v>510</v>
      </c>
      <c r="FF463" t="s">
        <v>510</v>
      </c>
      <c r="FG463" t="s">
        <v>510</v>
      </c>
      <c r="FH463" t="s">
        <v>510</v>
      </c>
      <c r="FI463" t="s">
        <v>476</v>
      </c>
      <c r="FJ463" t="s">
        <v>510</v>
      </c>
      <c r="FK463" t="s">
        <v>476</v>
      </c>
      <c r="FL463" t="s">
        <v>510</v>
      </c>
      <c r="GB463">
        <f>IF(Table1[[#This Row],[msna/Demographic_info/HH_members_group/total_m_c_muac]]=0,"",COUNTIF(Table1[[#This Row],[Grain or tubers e.g. bread, rice, noodles, bulger, frikeh, kaak, pasta, andoumeh, manakish, thick grain-based porridge, potatoes]:[Breastmilk]],"Yes"))</f>
        <v>0</v>
      </c>
      <c r="GC463" t="str">
        <f>IF(Table1[[#This Row],[Column1]]="","",IF(Table1[[#This Row],[Please select the assessment type:]]="Livelihood and Protection (MHPSS, CP, GBV)","",IF(Table1[[#This Row],[Column1]]&gt;4,"diverse","not diverse")))</f>
        <v>not diverse</v>
      </c>
      <c r="GH463" t="s">
        <v>6300</v>
      </c>
      <c r="GJ463" t="b">
        <v>1</v>
      </c>
      <c r="GK463" t="b">
        <v>1</v>
      </c>
      <c r="GT463" t="b">
        <v>1</v>
      </c>
      <c r="GU463" t="b">
        <v>1</v>
      </c>
      <c r="HA463" t="s">
        <v>492</v>
      </c>
      <c r="HB463" t="b">
        <v>1</v>
      </c>
      <c r="HO463" t="s">
        <v>3432</v>
      </c>
      <c r="HP463" t="s">
        <v>6301</v>
      </c>
      <c r="HR463" t="b">
        <v>1</v>
      </c>
      <c r="HS463" t="b">
        <v>1</v>
      </c>
      <c r="IC463" t="s">
        <v>1107</v>
      </c>
      <c r="ID463" t="b">
        <v>1</v>
      </c>
      <c r="IP463" t="s">
        <v>3915</v>
      </c>
      <c r="IU463" t="b">
        <v>1</v>
      </c>
      <c r="IZ463" t="s">
        <v>769</v>
      </c>
      <c r="JB463" t="s">
        <v>2940</v>
      </c>
      <c r="JF463" t="b">
        <v>1</v>
      </c>
      <c r="JH463" t="b">
        <v>1</v>
      </c>
      <c r="JI463" t="b">
        <v>1</v>
      </c>
      <c r="JQ463" t="s">
        <v>476</v>
      </c>
      <c r="JR463" t="s">
        <v>1510</v>
      </c>
      <c r="JT463" t="b">
        <v>1</v>
      </c>
      <c r="KD463" t="s">
        <v>1510</v>
      </c>
      <c r="KF463" t="b">
        <v>1</v>
      </c>
      <c r="KO463" t="s">
        <v>1434</v>
      </c>
      <c r="KR463" t="b">
        <v>1</v>
      </c>
      <c r="KY463" t="s">
        <v>498</v>
      </c>
      <c r="LA463" t="b">
        <v>1</v>
      </c>
      <c r="LH463" t="s">
        <v>500</v>
      </c>
      <c r="LI463" t="b">
        <v>1</v>
      </c>
      <c r="LR463" t="s">
        <v>6302</v>
      </c>
      <c r="LT463" t="b">
        <v>1</v>
      </c>
      <c r="LW463" t="b">
        <v>1</v>
      </c>
      <c r="LY463" t="b">
        <v>1</v>
      </c>
      <c r="ME463" t="b">
        <v>1</v>
      </c>
      <c r="MI463" t="s">
        <v>6303</v>
      </c>
      <c r="MM463" t="b">
        <v>1</v>
      </c>
      <c r="MP463" t="b">
        <v>1</v>
      </c>
      <c r="MQ463" t="b">
        <v>1</v>
      </c>
      <c r="MY463" t="s">
        <v>1276</v>
      </c>
      <c r="NA463" t="b">
        <v>1</v>
      </c>
      <c r="NK463" t="s">
        <v>777</v>
      </c>
      <c r="NN463" t="b">
        <v>1</v>
      </c>
      <c r="NV463" t="s">
        <v>510</v>
      </c>
      <c r="NW463" t="s">
        <v>6304</v>
      </c>
      <c r="NX463" t="s">
        <v>476</v>
      </c>
      <c r="NY463" t="s">
        <v>6305</v>
      </c>
      <c r="NZ463" t="s">
        <v>2289</v>
      </c>
      <c r="OB463" t="b">
        <v>1</v>
      </c>
      <c r="OC463" t="b">
        <v>1</v>
      </c>
      <c r="OD463" t="b">
        <v>1</v>
      </c>
      <c r="OL463" t="s">
        <v>5311</v>
      </c>
      <c r="OQ463" t="b">
        <v>1</v>
      </c>
      <c r="OR463" t="b">
        <v>1</v>
      </c>
      <c r="OW463" t="s">
        <v>562</v>
      </c>
      <c r="PA463" t="b">
        <v>1</v>
      </c>
      <c r="PL463">
        <v>500</v>
      </c>
      <c r="PM463">
        <v>2000</v>
      </c>
      <c r="PN463" t="s">
        <v>609</v>
      </c>
      <c r="PO463" t="b">
        <v>1</v>
      </c>
      <c r="QF463" t="s">
        <v>510</v>
      </c>
      <c r="QP463" t="s">
        <v>771</v>
      </c>
      <c r="QR463" t="s">
        <v>771</v>
      </c>
      <c r="RC463" t="s">
        <v>673</v>
      </c>
      <c r="RE463" t="s">
        <v>510</v>
      </c>
      <c r="RG463" t="s">
        <v>6306</v>
      </c>
      <c r="RH463" t="s">
        <v>589</v>
      </c>
      <c r="RN463" t="b">
        <v>1</v>
      </c>
      <c r="RR463" t="s">
        <v>514</v>
      </c>
      <c r="RS463" t="b">
        <v>1</v>
      </c>
      <c r="SA463" t="s">
        <v>890</v>
      </c>
      <c r="SB463" t="s">
        <v>6307</v>
      </c>
      <c r="SC463">
        <v>92485543</v>
      </c>
      <c r="SD463" t="s">
        <v>6308</v>
      </c>
      <c r="SE463" s="2">
        <v>44602.661550925928</v>
      </c>
      <c r="SF463">
        <v>462</v>
      </c>
      <c r="SH463">
        <v>-1</v>
      </c>
      <c r="SK463" t="s">
        <v>518</v>
      </c>
      <c r="SL463">
        <v>25880</v>
      </c>
      <c r="SM463" t="s">
        <v>983</v>
      </c>
      <c r="SN463">
        <v>648550</v>
      </c>
    </row>
    <row r="464" spans="1:508" hidden="1" x14ac:dyDescent="0.25">
      <c r="A464" t="s">
        <v>6309</v>
      </c>
      <c r="B464" t="s">
        <v>6310</v>
      </c>
      <c r="D464" t="s">
        <v>6278</v>
      </c>
      <c r="E464" t="s">
        <v>950</v>
      </c>
      <c r="G464" s="1">
        <v>44602</v>
      </c>
      <c r="H464" t="s">
        <v>2762</v>
      </c>
      <c r="I464" t="s">
        <v>952</v>
      </c>
      <c r="J464" t="s">
        <v>476</v>
      </c>
      <c r="K464" t="s">
        <v>522</v>
      </c>
      <c r="M464" t="s">
        <v>1012</v>
      </c>
      <c r="O464" t="s">
        <v>572</v>
      </c>
      <c r="P464" t="s">
        <v>523</v>
      </c>
      <c r="Q464" t="s">
        <v>481</v>
      </c>
      <c r="R464" t="s">
        <v>479</v>
      </c>
      <c r="S464" t="s">
        <v>482</v>
      </c>
      <c r="T464" t="b">
        <v>1</v>
      </c>
      <c r="AA464" t="s">
        <v>483</v>
      </c>
      <c r="AB464" t="s">
        <v>484</v>
      </c>
      <c r="AC464">
        <v>0</v>
      </c>
      <c r="AD464">
        <v>0</v>
      </c>
      <c r="AE464">
        <v>0</v>
      </c>
      <c r="AF464">
        <v>2</v>
      </c>
      <c r="AG464">
        <v>0</v>
      </c>
      <c r="AH464">
        <v>1</v>
      </c>
      <c r="AI464">
        <v>0</v>
      </c>
      <c r="AJ464" t="s">
        <v>485</v>
      </c>
      <c r="AK464" t="s">
        <v>486</v>
      </c>
      <c r="AL464" t="s">
        <v>487</v>
      </c>
      <c r="AM464">
        <v>0</v>
      </c>
      <c r="AN464">
        <v>0</v>
      </c>
      <c r="AO464">
        <v>1</v>
      </c>
      <c r="AP464">
        <v>2</v>
      </c>
      <c r="AQ464">
        <v>1</v>
      </c>
      <c r="AR464">
        <v>0</v>
      </c>
      <c r="AS464" t="s">
        <v>487</v>
      </c>
      <c r="AT464" t="s">
        <v>486</v>
      </c>
      <c r="AU464" t="s">
        <v>526</v>
      </c>
      <c r="AV464" t="s">
        <v>527</v>
      </c>
      <c r="AW464" t="s">
        <v>470</v>
      </c>
      <c r="AX464" t="s">
        <v>485</v>
      </c>
      <c r="AY464" t="s">
        <v>722</v>
      </c>
      <c r="AZ464">
        <v>7</v>
      </c>
      <c r="BA464" t="s">
        <v>953</v>
      </c>
      <c r="BC464" t="s">
        <v>787</v>
      </c>
      <c r="BE464" t="s">
        <v>1034</v>
      </c>
      <c r="BG464" t="s">
        <v>955</v>
      </c>
      <c r="BI464" t="b">
        <v>1</v>
      </c>
      <c r="BQ464">
        <v>15</v>
      </c>
      <c r="BR464" t="s">
        <v>956</v>
      </c>
      <c r="BS464" t="s">
        <v>476</v>
      </c>
      <c r="BT464" t="s">
        <v>1837</v>
      </c>
      <c r="BU464" t="b">
        <v>0</v>
      </c>
      <c r="BV464" t="b">
        <v>1</v>
      </c>
      <c r="BW464" t="b">
        <v>0</v>
      </c>
      <c r="BX464" t="b">
        <v>0</v>
      </c>
      <c r="BY464" t="b">
        <v>0</v>
      </c>
      <c r="BZ464" t="b">
        <v>0</v>
      </c>
      <c r="CA464" t="b">
        <v>0</v>
      </c>
      <c r="CB464" t="b">
        <v>0</v>
      </c>
      <c r="CC464" t="b">
        <v>0</v>
      </c>
      <c r="CD464" t="b">
        <v>0</v>
      </c>
      <c r="CF464" t="s">
        <v>2100</v>
      </c>
      <c r="CG464" t="b">
        <v>0</v>
      </c>
      <c r="CH464" t="b">
        <v>1</v>
      </c>
      <c r="CI464" t="b">
        <v>0</v>
      </c>
      <c r="CJ464" t="b">
        <v>0</v>
      </c>
      <c r="CK464" t="b">
        <v>0</v>
      </c>
      <c r="CL464" t="b">
        <v>0</v>
      </c>
      <c r="CM464" t="b">
        <v>0</v>
      </c>
      <c r="CN464" t="b">
        <v>0</v>
      </c>
      <c r="CO464" t="b">
        <v>0</v>
      </c>
      <c r="CP464" t="b">
        <v>0</v>
      </c>
      <c r="CQ464" t="b">
        <v>0</v>
      </c>
      <c r="CR464" t="b">
        <v>0</v>
      </c>
      <c r="CS464" t="b">
        <v>0</v>
      </c>
      <c r="CT464" t="b">
        <v>0</v>
      </c>
      <c r="CV464" t="s">
        <v>1352</v>
      </c>
      <c r="CW464" t="b">
        <v>0</v>
      </c>
      <c r="CX464" t="b">
        <v>0</v>
      </c>
      <c r="CY464" t="b">
        <v>1</v>
      </c>
      <c r="CZ464" t="b">
        <v>0</v>
      </c>
      <c r="DA464" t="b">
        <v>0</v>
      </c>
      <c r="DB464" t="b">
        <v>0</v>
      </c>
      <c r="DC464" t="b">
        <v>0</v>
      </c>
      <c r="DP464" t="s">
        <v>510</v>
      </c>
      <c r="DQ464" t="s">
        <v>1457</v>
      </c>
      <c r="DS464" t="b">
        <v>1</v>
      </c>
      <c r="EC464" t="s">
        <v>476</v>
      </c>
      <c r="ED464" t="s">
        <v>2379</v>
      </c>
      <c r="EI464" t="b">
        <v>1</v>
      </c>
      <c r="EJ464" t="b">
        <v>1</v>
      </c>
      <c r="EP464" t="s">
        <v>510</v>
      </c>
      <c r="EQ464" t="s">
        <v>2160</v>
      </c>
      <c r="ET464" t="b">
        <v>1</v>
      </c>
      <c r="EY464" t="s">
        <v>6280</v>
      </c>
      <c r="FA464" t="s">
        <v>476</v>
      </c>
      <c r="FB464" t="s">
        <v>510</v>
      </c>
      <c r="FC464" t="s">
        <v>510</v>
      </c>
      <c r="FD464" t="s">
        <v>510</v>
      </c>
      <c r="FE464" t="s">
        <v>510</v>
      </c>
      <c r="FF464" t="s">
        <v>510</v>
      </c>
      <c r="FG464" t="s">
        <v>510</v>
      </c>
      <c r="FH464" t="s">
        <v>510</v>
      </c>
      <c r="FI464" t="s">
        <v>510</v>
      </c>
      <c r="FJ464" t="s">
        <v>476</v>
      </c>
      <c r="FK464" t="s">
        <v>476</v>
      </c>
      <c r="FL464" t="s">
        <v>510</v>
      </c>
      <c r="GB464">
        <f>IF(Table1[[#This Row],[msna/Demographic_info/HH_members_group/total_m_c_muac]]=0,"",COUNTIF(Table1[[#This Row],[Grain or tubers e.g. bread, rice, noodles, bulger, frikeh, kaak, pasta, andoumeh, manakish, thick grain-based porridge, potatoes]:[Breastmilk]],"Yes"))</f>
        <v>0</v>
      </c>
      <c r="GC464" t="str">
        <f>IF(Table1[[#This Row],[Column1]]="","",IF(Table1[[#This Row],[Please select the assessment type:]]="Livelihood and Protection (MHPSS, CP, GBV)","",IF(Table1[[#This Row],[Column1]]&gt;4,"diverse","not diverse")))</f>
        <v>not diverse</v>
      </c>
      <c r="GH464" t="s">
        <v>6311</v>
      </c>
      <c r="GJ464" t="b">
        <v>1</v>
      </c>
      <c r="GK464" t="b">
        <v>1</v>
      </c>
      <c r="GM464" t="b">
        <v>1</v>
      </c>
      <c r="GT464" t="b">
        <v>1</v>
      </c>
      <c r="HA464" t="s">
        <v>551</v>
      </c>
      <c r="HG464" t="b">
        <v>1</v>
      </c>
      <c r="HO464" t="s">
        <v>6312</v>
      </c>
      <c r="HP464" t="s">
        <v>1617</v>
      </c>
      <c r="HS464" t="b">
        <v>1</v>
      </c>
      <c r="HT464" t="b">
        <v>1</v>
      </c>
      <c r="IC464" t="s">
        <v>1107</v>
      </c>
      <c r="ID464" t="b">
        <v>1</v>
      </c>
      <c r="IP464" t="s">
        <v>3915</v>
      </c>
      <c r="IU464" t="b">
        <v>1</v>
      </c>
      <c r="IZ464" t="s">
        <v>476</v>
      </c>
      <c r="JB464" t="s">
        <v>3008</v>
      </c>
      <c r="JF464" t="b">
        <v>1</v>
      </c>
      <c r="JI464" t="b">
        <v>1</v>
      </c>
      <c r="JQ464" t="s">
        <v>476</v>
      </c>
      <c r="JR464" t="s">
        <v>772</v>
      </c>
      <c r="JS464" t="b">
        <v>1</v>
      </c>
      <c r="KD464" t="s">
        <v>772</v>
      </c>
      <c r="KE464" t="b">
        <v>1</v>
      </c>
      <c r="KO464" t="s">
        <v>5014</v>
      </c>
      <c r="KT464" t="b">
        <v>1</v>
      </c>
      <c r="KU464" t="b">
        <v>1</v>
      </c>
      <c r="KY464" t="s">
        <v>498</v>
      </c>
      <c r="LA464" t="b">
        <v>1</v>
      </c>
      <c r="LH464" t="s">
        <v>500</v>
      </c>
      <c r="LI464" t="b">
        <v>1</v>
      </c>
      <c r="LR464" t="s">
        <v>2221</v>
      </c>
      <c r="LS464" t="b">
        <v>1</v>
      </c>
      <c r="LT464" t="b">
        <v>1</v>
      </c>
      <c r="MI464" t="s">
        <v>6313</v>
      </c>
      <c r="MN464" t="b">
        <v>1</v>
      </c>
      <c r="MO464" t="b">
        <v>1</v>
      </c>
      <c r="MP464" t="b">
        <v>1</v>
      </c>
      <c r="MY464" t="s">
        <v>1023</v>
      </c>
      <c r="NH464" t="b">
        <v>1</v>
      </c>
      <c r="NK464" t="s">
        <v>4434</v>
      </c>
      <c r="NM464" t="b">
        <v>1</v>
      </c>
      <c r="NV464" t="s">
        <v>476</v>
      </c>
      <c r="NX464" t="s">
        <v>510</v>
      </c>
      <c r="NZ464" t="s">
        <v>2904</v>
      </c>
      <c r="OC464" t="b">
        <v>1</v>
      </c>
      <c r="OD464" t="b">
        <v>1</v>
      </c>
      <c r="OF464" t="b">
        <v>1</v>
      </c>
      <c r="OL464" t="s">
        <v>2421</v>
      </c>
      <c r="OU464" t="b">
        <v>1</v>
      </c>
      <c r="OW464" t="s">
        <v>851</v>
      </c>
      <c r="PB464" t="b">
        <v>1</v>
      </c>
      <c r="PL464">
        <v>1000</v>
      </c>
      <c r="PM464">
        <v>3000</v>
      </c>
      <c r="PN464" t="s">
        <v>1571</v>
      </c>
      <c r="PU464" t="b">
        <v>1</v>
      </c>
      <c r="QF464" t="s">
        <v>510</v>
      </c>
      <c r="QP464" t="s">
        <v>771</v>
      </c>
      <c r="QR464" t="s">
        <v>771</v>
      </c>
      <c r="RC464" t="s">
        <v>511</v>
      </c>
      <c r="RE464" t="s">
        <v>510</v>
      </c>
      <c r="RG464" t="s">
        <v>6314</v>
      </c>
      <c r="RH464" t="s">
        <v>565</v>
      </c>
      <c r="RL464" t="b">
        <v>1</v>
      </c>
      <c r="RR464" t="s">
        <v>589</v>
      </c>
      <c r="RW464" t="b">
        <v>1</v>
      </c>
      <c r="SA464" t="s">
        <v>890</v>
      </c>
      <c r="SB464" t="s">
        <v>6315</v>
      </c>
      <c r="SC464">
        <v>92485544</v>
      </c>
      <c r="SD464" t="s">
        <v>6316</v>
      </c>
      <c r="SE464" s="2">
        <v>44602.661562499998</v>
      </c>
      <c r="SF464">
        <v>463</v>
      </c>
      <c r="SH464">
        <v>-1</v>
      </c>
      <c r="SK464" t="s">
        <v>518</v>
      </c>
      <c r="SL464">
        <v>24061</v>
      </c>
      <c r="SM464" t="s">
        <v>983</v>
      </c>
      <c r="SN464">
        <v>648550</v>
      </c>
    </row>
    <row r="465" spans="1:508" hidden="1" x14ac:dyDescent="0.25">
      <c r="A465" t="s">
        <v>6317</v>
      </c>
      <c r="B465" t="s">
        <v>6318</v>
      </c>
      <c r="D465" t="s">
        <v>6290</v>
      </c>
      <c r="E465" t="s">
        <v>950</v>
      </c>
      <c r="G465" s="1">
        <v>44602</v>
      </c>
      <c r="H465" t="s">
        <v>2762</v>
      </c>
      <c r="I465" t="s">
        <v>952</v>
      </c>
      <c r="J465" t="s">
        <v>476</v>
      </c>
      <c r="K465" t="s">
        <v>522</v>
      </c>
      <c r="M465" t="s">
        <v>1012</v>
      </c>
      <c r="O465" t="s">
        <v>572</v>
      </c>
      <c r="P465" t="s">
        <v>721</v>
      </c>
      <c r="Q465" t="s">
        <v>481</v>
      </c>
      <c r="R465" t="s">
        <v>479</v>
      </c>
      <c r="S465" t="s">
        <v>2553</v>
      </c>
      <c r="Z465" t="b">
        <v>1</v>
      </c>
      <c r="AA465" t="s">
        <v>483</v>
      </c>
      <c r="AB465" t="s">
        <v>594</v>
      </c>
      <c r="AC465">
        <v>0</v>
      </c>
      <c r="AD465">
        <v>0</v>
      </c>
      <c r="AE465">
        <v>0</v>
      </c>
      <c r="AF465">
        <v>0</v>
      </c>
      <c r="AG465">
        <v>0</v>
      </c>
      <c r="AH465">
        <v>1</v>
      </c>
      <c r="AI465">
        <v>0</v>
      </c>
      <c r="AJ465" t="s">
        <v>470</v>
      </c>
      <c r="AK465" t="s">
        <v>486</v>
      </c>
      <c r="AL465" t="s">
        <v>486</v>
      </c>
      <c r="AM465">
        <v>0</v>
      </c>
      <c r="AN465">
        <v>0</v>
      </c>
      <c r="AO465">
        <v>1</v>
      </c>
      <c r="AP465">
        <v>1</v>
      </c>
      <c r="AQ465">
        <v>2</v>
      </c>
      <c r="AR465">
        <v>0</v>
      </c>
      <c r="AS465" t="s">
        <v>485</v>
      </c>
      <c r="AT465" t="s">
        <v>485</v>
      </c>
      <c r="AU465" t="s">
        <v>526</v>
      </c>
      <c r="AV465" t="s">
        <v>485</v>
      </c>
      <c r="AW465" t="s">
        <v>470</v>
      </c>
      <c r="AX465" t="s">
        <v>487</v>
      </c>
      <c r="AY465" t="s">
        <v>527</v>
      </c>
      <c r="AZ465">
        <v>5</v>
      </c>
      <c r="BA465" t="s">
        <v>953</v>
      </c>
      <c r="BC465" t="s">
        <v>787</v>
      </c>
      <c r="BE465" t="s">
        <v>1034</v>
      </c>
      <c r="BG465" t="s">
        <v>955</v>
      </c>
      <c r="BI465" t="b">
        <v>1</v>
      </c>
      <c r="BQ465">
        <v>20</v>
      </c>
      <c r="BR465" t="s">
        <v>1035</v>
      </c>
      <c r="BS465" t="s">
        <v>476</v>
      </c>
      <c r="BT465" t="s">
        <v>1351</v>
      </c>
      <c r="BU465" t="b">
        <v>1</v>
      </c>
      <c r="BV465" t="b">
        <v>0</v>
      </c>
      <c r="BW465" t="b">
        <v>0</v>
      </c>
      <c r="BX465" t="b">
        <v>0</v>
      </c>
      <c r="BY465" t="b">
        <v>0</v>
      </c>
      <c r="BZ465" t="b">
        <v>0</v>
      </c>
      <c r="CA465" t="b">
        <v>0</v>
      </c>
      <c r="CB465" t="b">
        <v>0</v>
      </c>
      <c r="CC465" t="b">
        <v>0</v>
      </c>
      <c r="CD465" t="b">
        <v>0</v>
      </c>
      <c r="CF465" t="s">
        <v>2100</v>
      </c>
      <c r="CG465" t="b">
        <v>0</v>
      </c>
      <c r="CH465" t="b">
        <v>1</v>
      </c>
      <c r="CI465" t="b">
        <v>0</v>
      </c>
      <c r="CJ465" t="b">
        <v>0</v>
      </c>
      <c r="CK465" t="b">
        <v>0</v>
      </c>
      <c r="CL465" t="b">
        <v>0</v>
      </c>
      <c r="CM465" t="b">
        <v>0</v>
      </c>
      <c r="CN465" t="b">
        <v>0</v>
      </c>
      <c r="CO465" t="b">
        <v>0</v>
      </c>
      <c r="CP465" t="b">
        <v>0</v>
      </c>
      <c r="CQ465" t="b">
        <v>0</v>
      </c>
      <c r="CR465" t="b">
        <v>0</v>
      </c>
      <c r="CS465" t="b">
        <v>0</v>
      </c>
      <c r="CT465" t="b">
        <v>0</v>
      </c>
      <c r="CV465" t="s">
        <v>1156</v>
      </c>
      <c r="CW465" t="b">
        <v>0</v>
      </c>
      <c r="CX465" t="b">
        <v>1</v>
      </c>
      <c r="CY465" t="b">
        <v>0</v>
      </c>
      <c r="CZ465" t="b">
        <v>0</v>
      </c>
      <c r="DA465" t="b">
        <v>0</v>
      </c>
      <c r="DB465" t="b">
        <v>0</v>
      </c>
      <c r="DC465" t="b">
        <v>0</v>
      </c>
      <c r="DM465">
        <v>1</v>
      </c>
      <c r="DP465" t="s">
        <v>510</v>
      </c>
      <c r="DQ465" t="s">
        <v>1457</v>
      </c>
      <c r="DS465" t="b">
        <v>1</v>
      </c>
      <c r="EC465" t="s">
        <v>476</v>
      </c>
      <c r="ED465" t="s">
        <v>5049</v>
      </c>
      <c r="EH465" t="b">
        <v>1</v>
      </c>
      <c r="EI465" t="b">
        <v>1</v>
      </c>
      <c r="EJ465" t="b">
        <v>1</v>
      </c>
      <c r="EP465" t="s">
        <v>476</v>
      </c>
      <c r="EQ465" t="s">
        <v>1159</v>
      </c>
      <c r="ER465" t="b">
        <v>1</v>
      </c>
      <c r="FA465" t="s">
        <v>476</v>
      </c>
      <c r="FB465" t="s">
        <v>510</v>
      </c>
      <c r="FC465" t="s">
        <v>476</v>
      </c>
      <c r="FD465" t="s">
        <v>476</v>
      </c>
      <c r="FE465" t="s">
        <v>510</v>
      </c>
      <c r="FF465" t="s">
        <v>510</v>
      </c>
      <c r="FG465" t="s">
        <v>476</v>
      </c>
      <c r="FH465" t="s">
        <v>510</v>
      </c>
      <c r="FI465" t="s">
        <v>476</v>
      </c>
      <c r="FJ465" t="s">
        <v>476</v>
      </c>
      <c r="FK465" t="s">
        <v>476</v>
      </c>
      <c r="FL465" t="s">
        <v>510</v>
      </c>
      <c r="GB465">
        <f>IF(Table1[[#This Row],[msna/Demographic_info/HH_members_group/total_m_c_muac]]=0,"",COUNTIF(Table1[[#This Row],[Grain or tubers e.g. bread, rice, noodles, bulger, frikeh, kaak, pasta, andoumeh, manakish, thick grain-based porridge, potatoes]:[Breastmilk]],"Yes"))</f>
        <v>0</v>
      </c>
      <c r="GC465" t="str">
        <f>IF(Table1[[#This Row],[Column1]]="","",IF(Table1[[#This Row],[Please select the assessment type:]]="Livelihood and Protection (MHPSS, CP, GBV)","",IF(Table1[[#This Row],[Column1]]&gt;4,"diverse","not diverse")))</f>
        <v>not diverse</v>
      </c>
      <c r="GH465" t="s">
        <v>6319</v>
      </c>
      <c r="GK465" t="b">
        <v>1</v>
      </c>
      <c r="GL465" t="b">
        <v>1</v>
      </c>
      <c r="GT465" t="b">
        <v>1</v>
      </c>
      <c r="HA465" t="s">
        <v>1084</v>
      </c>
      <c r="HF465" t="b">
        <v>1</v>
      </c>
      <c r="HG465" t="b">
        <v>1</v>
      </c>
      <c r="HO465" t="s">
        <v>6312</v>
      </c>
      <c r="HP465" t="s">
        <v>822</v>
      </c>
      <c r="HQ465" t="b">
        <v>1</v>
      </c>
      <c r="HT465" t="b">
        <v>1</v>
      </c>
      <c r="IC465" t="s">
        <v>1107</v>
      </c>
      <c r="ID465" t="b">
        <v>1</v>
      </c>
      <c r="IP465" t="s">
        <v>3915</v>
      </c>
      <c r="IU465" t="b">
        <v>1</v>
      </c>
      <c r="IZ465" t="s">
        <v>769</v>
      </c>
      <c r="JB465" t="s">
        <v>6320</v>
      </c>
      <c r="JI465" t="b">
        <v>1</v>
      </c>
      <c r="JJ465" t="b">
        <v>1</v>
      </c>
      <c r="JQ465" t="s">
        <v>510</v>
      </c>
      <c r="JR465" t="s">
        <v>772</v>
      </c>
      <c r="JS465" t="b">
        <v>1</v>
      </c>
      <c r="KD465" t="s">
        <v>772</v>
      </c>
      <c r="KE465" t="b">
        <v>1</v>
      </c>
      <c r="KO465" t="s">
        <v>3364</v>
      </c>
      <c r="KT465" t="b">
        <v>1</v>
      </c>
      <c r="KU465" t="b">
        <v>1</v>
      </c>
      <c r="KY465" t="s">
        <v>498</v>
      </c>
      <c r="LA465" t="b">
        <v>1</v>
      </c>
      <c r="LH465" t="s">
        <v>500</v>
      </c>
      <c r="LI465" t="b">
        <v>1</v>
      </c>
      <c r="LR465" t="s">
        <v>2882</v>
      </c>
      <c r="LS465" t="b">
        <v>1</v>
      </c>
      <c r="LT465" t="b">
        <v>1</v>
      </c>
      <c r="MD465" t="b">
        <v>1</v>
      </c>
      <c r="ME465" t="b">
        <v>1</v>
      </c>
      <c r="MI465" t="s">
        <v>1371</v>
      </c>
      <c r="MO465" t="b">
        <v>1</v>
      </c>
      <c r="MP465" t="b">
        <v>1</v>
      </c>
      <c r="MY465" t="s">
        <v>651</v>
      </c>
      <c r="MZ465" t="b">
        <v>1</v>
      </c>
      <c r="NA465" t="b">
        <v>1</v>
      </c>
      <c r="ND465" t="b">
        <v>1</v>
      </c>
      <c r="NK465" t="s">
        <v>504</v>
      </c>
      <c r="NT465" t="b">
        <v>1</v>
      </c>
      <c r="NV465" t="s">
        <v>476</v>
      </c>
      <c r="NX465" t="s">
        <v>510</v>
      </c>
      <c r="NZ465" t="s">
        <v>6321</v>
      </c>
      <c r="OA465" t="b">
        <v>1</v>
      </c>
      <c r="OB465" t="b">
        <v>1</v>
      </c>
      <c r="OD465" t="b">
        <v>1</v>
      </c>
      <c r="OL465" t="s">
        <v>779</v>
      </c>
      <c r="OT465" t="b">
        <v>1</v>
      </c>
      <c r="OW465" t="s">
        <v>507</v>
      </c>
      <c r="PC465" t="b">
        <v>1</v>
      </c>
      <c r="PL465">
        <v>1500</v>
      </c>
      <c r="PM465">
        <v>3000</v>
      </c>
      <c r="PN465" t="s">
        <v>1571</v>
      </c>
      <c r="PU465" t="b">
        <v>1</v>
      </c>
      <c r="QF465" t="s">
        <v>476</v>
      </c>
      <c r="QG465" t="s">
        <v>2238</v>
      </c>
      <c r="QK465" t="b">
        <v>1</v>
      </c>
      <c r="QP465" t="s">
        <v>771</v>
      </c>
      <c r="QR465" t="s">
        <v>771</v>
      </c>
      <c r="RC465" t="s">
        <v>673</v>
      </c>
      <c r="RE465" t="s">
        <v>510</v>
      </c>
      <c r="RG465" t="s">
        <v>6322</v>
      </c>
      <c r="RH465" t="s">
        <v>589</v>
      </c>
      <c r="RN465" t="b">
        <v>1</v>
      </c>
      <c r="RR465" t="s">
        <v>589</v>
      </c>
      <c r="RW465" t="b">
        <v>1</v>
      </c>
      <c r="SA465" t="s">
        <v>890</v>
      </c>
      <c r="SB465" t="s">
        <v>6323</v>
      </c>
      <c r="SC465">
        <v>92485545</v>
      </c>
      <c r="SD465" t="s">
        <v>6324</v>
      </c>
      <c r="SE465" s="2">
        <v>44602.661574074067</v>
      </c>
      <c r="SF465">
        <v>464</v>
      </c>
      <c r="SH465">
        <v>-1</v>
      </c>
      <c r="SK465" t="s">
        <v>518</v>
      </c>
      <c r="SL465">
        <v>22681</v>
      </c>
      <c r="SM465" t="s">
        <v>983</v>
      </c>
      <c r="SN465">
        <v>648550</v>
      </c>
    </row>
    <row r="466" spans="1:508" hidden="1" x14ac:dyDescent="0.25">
      <c r="A466" t="s">
        <v>6325</v>
      </c>
      <c r="B466" t="s">
        <v>6326</v>
      </c>
      <c r="D466" t="s">
        <v>6327</v>
      </c>
      <c r="E466" t="s">
        <v>472</v>
      </c>
      <c r="F466" t="s">
        <v>633</v>
      </c>
      <c r="G466" s="1">
        <v>44602</v>
      </c>
      <c r="H466" t="s">
        <v>634</v>
      </c>
      <c r="I466" t="s">
        <v>475</v>
      </c>
      <c r="J466" t="s">
        <v>476</v>
      </c>
      <c r="K466" t="s">
        <v>522</v>
      </c>
      <c r="M466" t="s">
        <v>478</v>
      </c>
      <c r="O466" t="s">
        <v>479</v>
      </c>
      <c r="P466" t="s">
        <v>523</v>
      </c>
      <c r="Q466" t="s">
        <v>573</v>
      </c>
      <c r="R466" t="s">
        <v>479</v>
      </c>
      <c r="S466" t="s">
        <v>1286</v>
      </c>
      <c r="U466" t="b">
        <v>1</v>
      </c>
      <c r="AA466" t="s">
        <v>483</v>
      </c>
      <c r="AB466" t="s">
        <v>594</v>
      </c>
      <c r="AC466">
        <v>1</v>
      </c>
      <c r="AD466">
        <v>0</v>
      </c>
      <c r="AE466">
        <v>0</v>
      </c>
      <c r="AF466">
        <v>1</v>
      </c>
      <c r="AG466">
        <v>1</v>
      </c>
      <c r="AH466">
        <v>2</v>
      </c>
      <c r="AI466">
        <v>0</v>
      </c>
      <c r="AJ466" t="s">
        <v>485</v>
      </c>
      <c r="AK466" t="s">
        <v>485</v>
      </c>
      <c r="AL466" t="s">
        <v>526</v>
      </c>
      <c r="AM466">
        <v>0</v>
      </c>
      <c r="AN466">
        <v>1</v>
      </c>
      <c r="AO466">
        <v>1</v>
      </c>
      <c r="AP466">
        <v>1</v>
      </c>
      <c r="AQ466">
        <v>1</v>
      </c>
      <c r="AR466">
        <v>0</v>
      </c>
      <c r="AS466" t="s">
        <v>487</v>
      </c>
      <c r="AT466" t="s">
        <v>486</v>
      </c>
      <c r="AU466" t="s">
        <v>526</v>
      </c>
      <c r="AV466" t="s">
        <v>527</v>
      </c>
      <c r="AW466" t="s">
        <v>486</v>
      </c>
      <c r="AX466" t="s">
        <v>487</v>
      </c>
      <c r="AY466" t="s">
        <v>839</v>
      </c>
      <c r="AZ466">
        <v>8</v>
      </c>
      <c r="BA466" t="s">
        <v>787</v>
      </c>
      <c r="BC466" t="s">
        <v>1034</v>
      </c>
      <c r="BE466" t="s">
        <v>489</v>
      </c>
      <c r="GB466">
        <f>IF(Table1[[#This Row],[msna/Demographic_info/HH_members_group/total_m_c_muac]]=0,"",COUNTIF(Table1[[#This Row],[Grain or tubers e.g. bread, rice, noodles, bulger, frikeh, kaak, pasta, andoumeh, manakish, thick grain-based porridge, potatoes]:[Breastmilk]],"Yes"))</f>
        <v>0</v>
      </c>
      <c r="GC466" t="str">
        <f>IF(Table1[[#This Row],[Column1]]="","",IF(Table1[[#This Row],[Please select the assessment type:]]="Livelihood and Protection (MHPSS, CP, GBV)","",IF(Table1[[#This Row],[Column1]]&gt;4,"diverse","not diverse")))</f>
        <v/>
      </c>
      <c r="GH466" t="s">
        <v>2868</v>
      </c>
      <c r="GI466" t="b">
        <v>1</v>
      </c>
      <c r="GM466" t="b">
        <v>1</v>
      </c>
      <c r="GN466" t="b">
        <v>1</v>
      </c>
      <c r="HA466" t="s">
        <v>6328</v>
      </c>
      <c r="HB466" t="b">
        <v>1</v>
      </c>
      <c r="HD466" t="b">
        <v>1</v>
      </c>
      <c r="HE466" t="b">
        <v>1</v>
      </c>
      <c r="HF466" t="b">
        <v>1</v>
      </c>
      <c r="HG466" t="b">
        <v>1</v>
      </c>
      <c r="HH466" t="b">
        <v>1</v>
      </c>
      <c r="HO466" t="s">
        <v>6329</v>
      </c>
      <c r="HP466" t="s">
        <v>6330</v>
      </c>
      <c r="HQ466" t="b">
        <v>1</v>
      </c>
      <c r="HS466" t="b">
        <v>1</v>
      </c>
      <c r="HT466" t="b">
        <v>1</v>
      </c>
      <c r="HU466" t="b">
        <v>1</v>
      </c>
      <c r="HW466" t="b">
        <v>1</v>
      </c>
      <c r="HY466" t="b">
        <v>1</v>
      </c>
      <c r="IC466" t="s">
        <v>6331</v>
      </c>
      <c r="ID466" t="b">
        <v>1</v>
      </c>
      <c r="IE466" t="b">
        <v>1</v>
      </c>
      <c r="IH466" t="b">
        <v>1</v>
      </c>
      <c r="II466" t="b">
        <v>1</v>
      </c>
      <c r="IJ466" t="b">
        <v>1</v>
      </c>
      <c r="IK466" t="b">
        <v>1</v>
      </c>
      <c r="IL466" t="b">
        <v>1</v>
      </c>
      <c r="IP466" t="s">
        <v>728</v>
      </c>
      <c r="IS466" t="b">
        <v>1</v>
      </c>
      <c r="IV466" t="b">
        <v>1</v>
      </c>
      <c r="IZ466" t="s">
        <v>476</v>
      </c>
      <c r="JB466" t="s">
        <v>6332</v>
      </c>
      <c r="JF466" t="b">
        <v>1</v>
      </c>
      <c r="JG466" t="b">
        <v>1</v>
      </c>
      <c r="JH466" t="b">
        <v>1</v>
      </c>
      <c r="JI466" t="b">
        <v>1</v>
      </c>
      <c r="JQ466" t="s">
        <v>476</v>
      </c>
      <c r="JR466" t="s">
        <v>791</v>
      </c>
      <c r="JS466" t="b">
        <v>1</v>
      </c>
      <c r="JX466" t="b">
        <v>1</v>
      </c>
      <c r="KD466" t="s">
        <v>791</v>
      </c>
      <c r="KE466" t="b">
        <v>1</v>
      </c>
      <c r="KJ466" t="b">
        <v>1</v>
      </c>
      <c r="KO466" t="s">
        <v>884</v>
      </c>
      <c r="KP466" t="b">
        <v>1</v>
      </c>
      <c r="KQ466" t="b">
        <v>1</v>
      </c>
      <c r="KU466" t="b">
        <v>1</v>
      </c>
      <c r="KY466" t="s">
        <v>645</v>
      </c>
      <c r="LA466" t="b">
        <v>1</v>
      </c>
      <c r="LE466" t="b">
        <v>1</v>
      </c>
      <c r="LH466" t="s">
        <v>500</v>
      </c>
      <c r="LI466" t="b">
        <v>1</v>
      </c>
      <c r="LR466" t="s">
        <v>6333</v>
      </c>
      <c r="LT466" t="b">
        <v>1</v>
      </c>
      <c r="LU466" t="b">
        <v>1</v>
      </c>
      <c r="LW466" t="b">
        <v>1</v>
      </c>
      <c r="LY466" t="b">
        <v>1</v>
      </c>
      <c r="MA466" t="b">
        <v>1</v>
      </c>
      <c r="MC466" t="b">
        <v>1</v>
      </c>
      <c r="MD466" t="b">
        <v>1</v>
      </c>
      <c r="ME466" t="b">
        <v>1</v>
      </c>
      <c r="MI466" t="s">
        <v>5902</v>
      </c>
      <c r="MN466" t="b">
        <v>1</v>
      </c>
      <c r="MO466" t="b">
        <v>1</v>
      </c>
      <c r="MP466" t="b">
        <v>1</v>
      </c>
      <c r="MR466" t="b">
        <v>1</v>
      </c>
      <c r="MT466" t="b">
        <v>1</v>
      </c>
      <c r="MY466" t="s">
        <v>1023</v>
      </c>
      <c r="NH466" t="b">
        <v>1</v>
      </c>
      <c r="NK466" t="s">
        <v>504</v>
      </c>
      <c r="NT466" t="b">
        <v>1</v>
      </c>
      <c r="NV466" t="s">
        <v>476</v>
      </c>
      <c r="NX466" t="s">
        <v>510</v>
      </c>
      <c r="NZ466" t="s">
        <v>584</v>
      </c>
      <c r="OB466" t="b">
        <v>1</v>
      </c>
      <c r="OE466" t="b">
        <v>1</v>
      </c>
      <c r="OF466" t="b">
        <v>1</v>
      </c>
      <c r="OG466" t="b">
        <v>1</v>
      </c>
      <c r="OL466" t="s">
        <v>2388</v>
      </c>
      <c r="OO466" t="b">
        <v>1</v>
      </c>
      <c r="OP466" t="b">
        <v>1</v>
      </c>
      <c r="OQ466" t="b">
        <v>1</v>
      </c>
      <c r="OW466" t="s">
        <v>3286</v>
      </c>
      <c r="PA466" t="b">
        <v>1</v>
      </c>
      <c r="PF466" t="b">
        <v>1</v>
      </c>
      <c r="PL466">
        <v>900</v>
      </c>
      <c r="PM466">
        <v>1500</v>
      </c>
      <c r="PN466" t="s">
        <v>695</v>
      </c>
      <c r="PO466" t="b">
        <v>1</v>
      </c>
      <c r="PS466" t="b">
        <v>1</v>
      </c>
      <c r="PT466" t="b">
        <v>1</v>
      </c>
      <c r="QF466" t="s">
        <v>476</v>
      </c>
      <c r="QG466" t="s">
        <v>509</v>
      </c>
      <c r="QH466" t="b">
        <v>1</v>
      </c>
      <c r="QP466" t="s">
        <v>510</v>
      </c>
      <c r="QR466" t="s">
        <v>510</v>
      </c>
      <c r="RC466" t="s">
        <v>511</v>
      </c>
      <c r="RE466" t="s">
        <v>510</v>
      </c>
      <c r="RG466" t="s">
        <v>6334</v>
      </c>
      <c r="RH466" t="s">
        <v>6335</v>
      </c>
      <c r="RJ466" t="b">
        <v>1</v>
      </c>
      <c r="RK466" t="b">
        <v>1</v>
      </c>
      <c r="RM466" t="b">
        <v>1</v>
      </c>
      <c r="RN466" t="b">
        <v>1</v>
      </c>
      <c r="RR466" t="s">
        <v>716</v>
      </c>
      <c r="RS466" t="b">
        <v>1</v>
      </c>
      <c r="RW466" t="b">
        <v>1</v>
      </c>
      <c r="SA466" t="s">
        <v>890</v>
      </c>
      <c r="SB466" t="s">
        <v>6336</v>
      </c>
      <c r="SC466">
        <v>92485729</v>
      </c>
      <c r="SD466" t="s">
        <v>6337</v>
      </c>
      <c r="SE466" s="2">
        <v>44602.664942129632</v>
      </c>
      <c r="SF466">
        <v>465</v>
      </c>
      <c r="SH466">
        <v>-1</v>
      </c>
      <c r="SK466" t="s">
        <v>518</v>
      </c>
      <c r="SL466">
        <v>797</v>
      </c>
      <c r="SM466" t="s">
        <v>519</v>
      </c>
      <c r="SN466">
        <v>648550</v>
      </c>
    </row>
    <row r="467" spans="1:508" hidden="1" x14ac:dyDescent="0.25">
      <c r="A467" t="s">
        <v>6338</v>
      </c>
      <c r="B467" t="s">
        <v>6339</v>
      </c>
      <c r="D467" t="s">
        <v>6327</v>
      </c>
      <c r="E467" t="s">
        <v>472</v>
      </c>
      <c r="F467" t="s">
        <v>633</v>
      </c>
      <c r="G467" s="1">
        <v>44602</v>
      </c>
      <c r="H467" t="s">
        <v>634</v>
      </c>
      <c r="I467" t="s">
        <v>475</v>
      </c>
      <c r="J467" t="s">
        <v>476</v>
      </c>
      <c r="K467" t="s">
        <v>477</v>
      </c>
      <c r="L467" s="1">
        <v>43381</v>
      </c>
      <c r="M467" t="s">
        <v>478</v>
      </c>
      <c r="O467" t="s">
        <v>479</v>
      </c>
      <c r="P467" t="s">
        <v>480</v>
      </c>
      <c r="Q467" t="s">
        <v>573</v>
      </c>
      <c r="R467" t="s">
        <v>479</v>
      </c>
      <c r="S467" t="s">
        <v>482</v>
      </c>
      <c r="T467" t="b">
        <v>1</v>
      </c>
      <c r="AA467" t="s">
        <v>483</v>
      </c>
      <c r="AB467" t="s">
        <v>878</v>
      </c>
      <c r="AC467">
        <v>0</v>
      </c>
      <c r="AD467">
        <v>0</v>
      </c>
      <c r="AE467">
        <v>1</v>
      </c>
      <c r="AF467">
        <v>1</v>
      </c>
      <c r="AG467">
        <v>1</v>
      </c>
      <c r="AH467">
        <v>1</v>
      </c>
      <c r="AI467">
        <v>0</v>
      </c>
      <c r="AJ467" t="s">
        <v>487</v>
      </c>
      <c r="AK467" t="s">
        <v>486</v>
      </c>
      <c r="AL467" t="s">
        <v>526</v>
      </c>
      <c r="AM467">
        <v>0</v>
      </c>
      <c r="AN467">
        <v>0</v>
      </c>
      <c r="AO467">
        <v>1</v>
      </c>
      <c r="AP467">
        <v>0</v>
      </c>
      <c r="AQ467">
        <v>1</v>
      </c>
      <c r="AR467">
        <v>0</v>
      </c>
      <c r="AS467" t="s">
        <v>486</v>
      </c>
      <c r="AT467" t="s">
        <v>486</v>
      </c>
      <c r="AU467" t="s">
        <v>485</v>
      </c>
      <c r="AV467" t="s">
        <v>526</v>
      </c>
      <c r="AW467" t="s">
        <v>486</v>
      </c>
      <c r="AX467" t="s">
        <v>485</v>
      </c>
      <c r="AY467" t="s">
        <v>660</v>
      </c>
      <c r="AZ467">
        <v>6</v>
      </c>
      <c r="BA467" t="s">
        <v>787</v>
      </c>
      <c r="BC467" t="s">
        <v>803</v>
      </c>
      <c r="BE467" t="s">
        <v>490</v>
      </c>
      <c r="GB467">
        <f>IF(Table1[[#This Row],[msna/Demographic_info/HH_members_group/total_m_c_muac]]=0,"",COUNTIF(Table1[[#This Row],[Grain or tubers e.g. bread, rice, noodles, bulger, frikeh, kaak, pasta, andoumeh, manakish, thick grain-based porridge, potatoes]:[Breastmilk]],"Yes"))</f>
        <v>0</v>
      </c>
      <c r="GC467" t="str">
        <f>IF(Table1[[#This Row],[Column1]]="","",IF(Table1[[#This Row],[Please select the assessment type:]]="Livelihood and Protection (MHPSS, CP, GBV)","",IF(Table1[[#This Row],[Column1]]&gt;4,"diverse","not diverse")))</f>
        <v/>
      </c>
      <c r="GH467" t="s">
        <v>2698</v>
      </c>
      <c r="GI467" t="b">
        <v>1</v>
      </c>
      <c r="GJ467" t="b">
        <v>1</v>
      </c>
      <c r="GK467" t="b">
        <v>1</v>
      </c>
      <c r="GM467" t="b">
        <v>1</v>
      </c>
      <c r="GN467" t="b">
        <v>1</v>
      </c>
      <c r="GT467" t="b">
        <v>1</v>
      </c>
      <c r="HA467" t="s">
        <v>6340</v>
      </c>
      <c r="HB467" t="b">
        <v>1</v>
      </c>
      <c r="HC467" t="b">
        <v>1</v>
      </c>
      <c r="HD467" t="b">
        <v>1</v>
      </c>
      <c r="HE467" t="b">
        <v>1</v>
      </c>
      <c r="HF467" t="b">
        <v>1</v>
      </c>
      <c r="HG467" t="b">
        <v>1</v>
      </c>
      <c r="HH467" t="b">
        <v>1</v>
      </c>
      <c r="HO467" t="s">
        <v>6341</v>
      </c>
      <c r="HP467" t="s">
        <v>6342</v>
      </c>
      <c r="HS467" t="b">
        <v>1</v>
      </c>
      <c r="HT467" t="b">
        <v>1</v>
      </c>
      <c r="HU467" t="b">
        <v>1</v>
      </c>
      <c r="HW467" t="b">
        <v>1</v>
      </c>
      <c r="HY467" t="b">
        <v>1</v>
      </c>
      <c r="IC467" t="s">
        <v>1242</v>
      </c>
      <c r="ID467" t="b">
        <v>1</v>
      </c>
      <c r="IE467" t="b">
        <v>1</v>
      </c>
      <c r="IP467" t="s">
        <v>706</v>
      </c>
      <c r="IS467" t="b">
        <v>1</v>
      </c>
      <c r="IZ467" t="s">
        <v>769</v>
      </c>
      <c r="JB467" t="s">
        <v>788</v>
      </c>
      <c r="JO467" t="b">
        <v>1</v>
      </c>
      <c r="JQ467" t="s">
        <v>771</v>
      </c>
      <c r="JR467" t="s">
        <v>772</v>
      </c>
      <c r="JS467" t="b">
        <v>1</v>
      </c>
      <c r="KD467" t="s">
        <v>554</v>
      </c>
      <c r="KM467" t="b">
        <v>1</v>
      </c>
      <c r="KO467" t="s">
        <v>554</v>
      </c>
      <c r="KW467" t="b">
        <v>1</v>
      </c>
      <c r="LH467" t="s">
        <v>500</v>
      </c>
      <c r="LI467" t="b">
        <v>1</v>
      </c>
      <c r="LR467" t="s">
        <v>6343</v>
      </c>
      <c r="LT467" t="b">
        <v>1</v>
      </c>
      <c r="LU467" t="b">
        <v>1</v>
      </c>
      <c r="LW467" t="b">
        <v>1</v>
      </c>
      <c r="LY467" t="b">
        <v>1</v>
      </c>
      <c r="MA467" t="b">
        <v>1</v>
      </c>
      <c r="MC467" t="b">
        <v>1</v>
      </c>
      <c r="MI467" t="s">
        <v>6344</v>
      </c>
      <c r="ML467" t="b">
        <v>1</v>
      </c>
      <c r="MN467" t="b">
        <v>1</v>
      </c>
      <c r="MO467" t="b">
        <v>1</v>
      </c>
      <c r="MY467" t="s">
        <v>1383</v>
      </c>
      <c r="MZ467" t="b">
        <v>1</v>
      </c>
      <c r="NA467" t="b">
        <v>1</v>
      </c>
      <c r="NK467" t="s">
        <v>504</v>
      </c>
      <c r="NT467" t="b">
        <v>1</v>
      </c>
      <c r="NV467" t="s">
        <v>476</v>
      </c>
      <c r="NX467" t="s">
        <v>510</v>
      </c>
      <c r="NZ467" t="s">
        <v>6345</v>
      </c>
      <c r="OB467" t="b">
        <v>1</v>
      </c>
      <c r="OD467" t="b">
        <v>1</v>
      </c>
      <c r="OE467" t="b">
        <v>1</v>
      </c>
      <c r="OF467" t="b">
        <v>1</v>
      </c>
      <c r="OG467" t="b">
        <v>1</v>
      </c>
      <c r="OL467" t="s">
        <v>1132</v>
      </c>
      <c r="OO467" t="b">
        <v>1</v>
      </c>
      <c r="OP467" t="b">
        <v>1</v>
      </c>
      <c r="OQ467" t="b">
        <v>1</v>
      </c>
      <c r="OW467" t="s">
        <v>5073</v>
      </c>
      <c r="PB467" t="b">
        <v>1</v>
      </c>
      <c r="PF467" t="b">
        <v>1</v>
      </c>
      <c r="PL467">
        <v>1500</v>
      </c>
      <c r="PM467">
        <v>1300</v>
      </c>
      <c r="PN467" t="s">
        <v>1830</v>
      </c>
      <c r="QD467" t="b">
        <v>1</v>
      </c>
      <c r="QF467" t="s">
        <v>476</v>
      </c>
      <c r="QG467" t="s">
        <v>509</v>
      </c>
      <c r="QH467" t="b">
        <v>1</v>
      </c>
      <c r="QP467" t="s">
        <v>510</v>
      </c>
      <c r="QR467" t="s">
        <v>510</v>
      </c>
      <c r="RC467" t="s">
        <v>511</v>
      </c>
      <c r="RE467" t="s">
        <v>510</v>
      </c>
      <c r="RG467" t="s">
        <v>6346</v>
      </c>
      <c r="RH467" t="s">
        <v>6347</v>
      </c>
      <c r="RJ467" t="b">
        <v>1</v>
      </c>
      <c r="RK467" t="b">
        <v>1</v>
      </c>
      <c r="RN467" t="b">
        <v>1</v>
      </c>
      <c r="RR467" t="s">
        <v>716</v>
      </c>
      <c r="RS467" t="b">
        <v>1</v>
      </c>
      <c r="RW467" t="b">
        <v>1</v>
      </c>
      <c r="SA467" t="s">
        <v>890</v>
      </c>
      <c r="SB467" t="s">
        <v>6348</v>
      </c>
      <c r="SC467">
        <v>92485730</v>
      </c>
      <c r="SD467" t="s">
        <v>6349</v>
      </c>
      <c r="SE467" s="2">
        <v>44602.664953703701</v>
      </c>
      <c r="SF467">
        <v>466</v>
      </c>
      <c r="SH467">
        <v>-1</v>
      </c>
      <c r="SK467" t="s">
        <v>518</v>
      </c>
      <c r="SL467">
        <v>849</v>
      </c>
      <c r="SM467" t="s">
        <v>519</v>
      </c>
      <c r="SN467">
        <v>648550</v>
      </c>
    </row>
    <row r="468" spans="1:508" hidden="1" x14ac:dyDescent="0.25">
      <c r="A468" t="s">
        <v>6350</v>
      </c>
      <c r="B468" t="s">
        <v>6351</v>
      </c>
      <c r="D468" t="s">
        <v>6327</v>
      </c>
      <c r="E468" t="s">
        <v>472</v>
      </c>
      <c r="F468" t="s">
        <v>633</v>
      </c>
      <c r="G468" s="1">
        <v>44602</v>
      </c>
      <c r="H468" t="s">
        <v>634</v>
      </c>
      <c r="I468" t="s">
        <v>475</v>
      </c>
      <c r="J468" t="s">
        <v>476</v>
      </c>
      <c r="K468" t="s">
        <v>477</v>
      </c>
      <c r="L468" s="1">
        <v>43054</v>
      </c>
      <c r="M468" t="s">
        <v>478</v>
      </c>
      <c r="O468" t="s">
        <v>479</v>
      </c>
      <c r="P468" t="s">
        <v>523</v>
      </c>
      <c r="Q468" t="s">
        <v>573</v>
      </c>
      <c r="R468" t="s">
        <v>479</v>
      </c>
      <c r="S468" t="s">
        <v>1286</v>
      </c>
      <c r="U468" t="b">
        <v>1</v>
      </c>
      <c r="AA468" t="s">
        <v>483</v>
      </c>
      <c r="AB468" t="s">
        <v>594</v>
      </c>
      <c r="AC468">
        <v>0</v>
      </c>
      <c r="AD468">
        <v>1</v>
      </c>
      <c r="AE468">
        <v>1</v>
      </c>
      <c r="AF468">
        <v>1</v>
      </c>
      <c r="AG468">
        <v>2</v>
      </c>
      <c r="AH468">
        <v>2</v>
      </c>
      <c r="AI468">
        <v>0</v>
      </c>
      <c r="AJ468" t="s">
        <v>527</v>
      </c>
      <c r="AK468" t="s">
        <v>485</v>
      </c>
      <c r="AL468" t="s">
        <v>722</v>
      </c>
      <c r="AM468">
        <v>0</v>
      </c>
      <c r="AN468">
        <v>0</v>
      </c>
      <c r="AO468">
        <v>1</v>
      </c>
      <c r="AP468">
        <v>1</v>
      </c>
      <c r="AQ468">
        <v>2</v>
      </c>
      <c r="AR468">
        <v>0</v>
      </c>
      <c r="AS468" t="s">
        <v>485</v>
      </c>
      <c r="AT468" t="s">
        <v>485</v>
      </c>
      <c r="AU468" t="s">
        <v>526</v>
      </c>
      <c r="AV468" t="s">
        <v>722</v>
      </c>
      <c r="AW468" t="s">
        <v>486</v>
      </c>
      <c r="AX468" t="s">
        <v>526</v>
      </c>
      <c r="AY468" t="s">
        <v>1521</v>
      </c>
      <c r="AZ468">
        <v>11</v>
      </c>
      <c r="BA468" t="s">
        <v>787</v>
      </c>
      <c r="BC468" t="s">
        <v>953</v>
      </c>
      <c r="BE468" t="s">
        <v>490</v>
      </c>
      <c r="GB468">
        <f>IF(Table1[[#This Row],[msna/Demographic_info/HH_members_group/total_m_c_muac]]=0,"",COUNTIF(Table1[[#This Row],[Grain or tubers e.g. bread, rice, noodles, bulger, frikeh, kaak, pasta, andoumeh, manakish, thick grain-based porridge, potatoes]:[Breastmilk]],"Yes"))</f>
        <v>0</v>
      </c>
      <c r="GC468" t="str">
        <f>IF(Table1[[#This Row],[Column1]]="","",IF(Table1[[#This Row],[Please select the assessment type:]]="Livelihood and Protection (MHPSS, CP, GBV)","",IF(Table1[[#This Row],[Column1]]&gt;4,"diverse","not diverse")))</f>
        <v/>
      </c>
      <c r="GH468" t="s">
        <v>4430</v>
      </c>
      <c r="GJ468" t="b">
        <v>1</v>
      </c>
      <c r="GM468" t="b">
        <v>1</v>
      </c>
      <c r="GN468" t="b">
        <v>1</v>
      </c>
      <c r="HA468" t="s">
        <v>6352</v>
      </c>
      <c r="HB468" t="b">
        <v>1</v>
      </c>
      <c r="HD468" t="b">
        <v>1</v>
      </c>
      <c r="HF468" t="b">
        <v>1</v>
      </c>
      <c r="HG468" t="b">
        <v>1</v>
      </c>
      <c r="HH468" t="b">
        <v>1</v>
      </c>
      <c r="HO468" t="s">
        <v>6353</v>
      </c>
      <c r="HP468" t="s">
        <v>5920</v>
      </c>
      <c r="HQ468" t="b">
        <v>1</v>
      </c>
      <c r="HT468" t="b">
        <v>1</v>
      </c>
      <c r="HU468" t="b">
        <v>1</v>
      </c>
      <c r="HW468" t="b">
        <v>1</v>
      </c>
      <c r="HY468" t="b">
        <v>1</v>
      </c>
      <c r="IC468" t="s">
        <v>6354</v>
      </c>
      <c r="ID468" t="b">
        <v>1</v>
      </c>
      <c r="IH468" t="b">
        <v>1</v>
      </c>
      <c r="II468" t="b">
        <v>1</v>
      </c>
      <c r="IJ468" t="b">
        <v>1</v>
      </c>
      <c r="IK468" t="b">
        <v>1</v>
      </c>
      <c r="IL468" t="b">
        <v>1</v>
      </c>
      <c r="IP468" t="s">
        <v>1871</v>
      </c>
      <c r="IS468" t="b">
        <v>1</v>
      </c>
      <c r="IV468" t="b">
        <v>1</v>
      </c>
      <c r="IZ468" t="s">
        <v>476</v>
      </c>
      <c r="JB468" t="s">
        <v>6355</v>
      </c>
      <c r="JF468" t="b">
        <v>1</v>
      </c>
      <c r="JG468" t="b">
        <v>1</v>
      </c>
      <c r="JI468" t="b">
        <v>1</v>
      </c>
      <c r="JK468" t="b">
        <v>1</v>
      </c>
      <c r="JQ468" t="s">
        <v>476</v>
      </c>
      <c r="JR468" t="s">
        <v>997</v>
      </c>
      <c r="JS468" t="b">
        <v>1</v>
      </c>
      <c r="JX468" t="b">
        <v>1</v>
      </c>
      <c r="JY468" t="b">
        <v>1</v>
      </c>
      <c r="KD468" t="s">
        <v>997</v>
      </c>
      <c r="KE468" t="b">
        <v>1</v>
      </c>
      <c r="KJ468" t="b">
        <v>1</v>
      </c>
      <c r="KK468" t="b">
        <v>1</v>
      </c>
      <c r="KO468" t="s">
        <v>535</v>
      </c>
      <c r="KP468" t="b">
        <v>1</v>
      </c>
      <c r="KQ468" t="b">
        <v>1</v>
      </c>
      <c r="KY468" t="s">
        <v>498</v>
      </c>
      <c r="LA468" t="b">
        <v>1</v>
      </c>
      <c r="LH468" t="s">
        <v>500</v>
      </c>
      <c r="LI468" t="b">
        <v>1</v>
      </c>
      <c r="LR468" t="s">
        <v>6356</v>
      </c>
      <c r="LU468" t="b">
        <v>1</v>
      </c>
      <c r="LW468" t="b">
        <v>1</v>
      </c>
      <c r="MC468" t="b">
        <v>1</v>
      </c>
      <c r="MI468" t="s">
        <v>6357</v>
      </c>
      <c r="MN468" t="b">
        <v>1</v>
      </c>
      <c r="MO468" t="b">
        <v>1</v>
      </c>
      <c r="MR468" t="b">
        <v>1</v>
      </c>
      <c r="MT468" t="b">
        <v>1</v>
      </c>
      <c r="MY468" t="s">
        <v>1383</v>
      </c>
      <c r="MZ468" t="b">
        <v>1</v>
      </c>
      <c r="NA468" t="b">
        <v>1</v>
      </c>
      <c r="NK468" t="s">
        <v>504</v>
      </c>
      <c r="NT468" t="b">
        <v>1</v>
      </c>
      <c r="NV468" t="s">
        <v>476</v>
      </c>
      <c r="NX468" t="s">
        <v>510</v>
      </c>
      <c r="NZ468" t="s">
        <v>624</v>
      </c>
      <c r="OB468" t="b">
        <v>1</v>
      </c>
      <c r="OD468" t="b">
        <v>1</v>
      </c>
      <c r="OE468" t="b">
        <v>1</v>
      </c>
      <c r="OF468" t="b">
        <v>1</v>
      </c>
      <c r="OG468" t="b">
        <v>1</v>
      </c>
      <c r="OL468" t="s">
        <v>975</v>
      </c>
      <c r="OO468" t="b">
        <v>1</v>
      </c>
      <c r="OP468" t="b">
        <v>1</v>
      </c>
      <c r="OW468" t="s">
        <v>3286</v>
      </c>
      <c r="PA468" t="b">
        <v>1</v>
      </c>
      <c r="PF468" t="b">
        <v>1</v>
      </c>
      <c r="PL468">
        <v>900</v>
      </c>
      <c r="PM468">
        <v>1500</v>
      </c>
      <c r="PN468" t="s">
        <v>6358</v>
      </c>
      <c r="PO468" t="b">
        <v>1</v>
      </c>
      <c r="PQ468" t="b">
        <v>1</v>
      </c>
      <c r="PS468" t="b">
        <v>1</v>
      </c>
      <c r="PT468" t="b">
        <v>1</v>
      </c>
      <c r="QF468" t="s">
        <v>510</v>
      </c>
      <c r="QP468" t="s">
        <v>510</v>
      </c>
      <c r="QR468" t="s">
        <v>510</v>
      </c>
      <c r="RC468" t="s">
        <v>511</v>
      </c>
      <c r="RE468" t="s">
        <v>510</v>
      </c>
      <c r="RG468" t="s">
        <v>6359</v>
      </c>
      <c r="RH468" t="s">
        <v>6347</v>
      </c>
      <c r="RJ468" t="b">
        <v>1</v>
      </c>
      <c r="RK468" t="b">
        <v>1</v>
      </c>
      <c r="RN468" t="b">
        <v>1</v>
      </c>
      <c r="RR468" t="s">
        <v>716</v>
      </c>
      <c r="RS468" t="b">
        <v>1</v>
      </c>
      <c r="RW468" t="b">
        <v>1</v>
      </c>
      <c r="SA468" t="s">
        <v>890</v>
      </c>
      <c r="SB468" t="s">
        <v>6360</v>
      </c>
      <c r="SC468">
        <v>92485732</v>
      </c>
      <c r="SD468" t="s">
        <v>6361</v>
      </c>
      <c r="SE468" s="2">
        <v>44602.664953703701</v>
      </c>
      <c r="SF468">
        <v>467</v>
      </c>
      <c r="SH468">
        <v>-1</v>
      </c>
      <c r="SK468" t="s">
        <v>518</v>
      </c>
      <c r="SL468">
        <v>654</v>
      </c>
      <c r="SM468" t="s">
        <v>519</v>
      </c>
      <c r="SN468">
        <v>648550</v>
      </c>
    </row>
    <row r="469" spans="1:508" hidden="1" x14ac:dyDescent="0.25">
      <c r="A469" t="s">
        <v>6362</v>
      </c>
      <c r="B469" t="s">
        <v>6363</v>
      </c>
      <c r="D469" t="s">
        <v>6327</v>
      </c>
      <c r="E469" t="s">
        <v>472</v>
      </c>
      <c r="F469" t="s">
        <v>633</v>
      </c>
      <c r="G469" s="1">
        <v>44602</v>
      </c>
      <c r="H469" t="s">
        <v>634</v>
      </c>
      <c r="I469" t="s">
        <v>475</v>
      </c>
      <c r="J469" t="s">
        <v>476</v>
      </c>
      <c r="K469" t="s">
        <v>477</v>
      </c>
      <c r="L469" s="1">
        <v>43445</v>
      </c>
      <c r="M469" t="s">
        <v>478</v>
      </c>
      <c r="O469" t="s">
        <v>479</v>
      </c>
      <c r="P469" t="s">
        <v>548</v>
      </c>
      <c r="Q469" t="s">
        <v>573</v>
      </c>
      <c r="R469" t="s">
        <v>479</v>
      </c>
      <c r="S469" t="s">
        <v>482</v>
      </c>
      <c r="T469" t="b">
        <v>1</v>
      </c>
      <c r="AA469" t="s">
        <v>483</v>
      </c>
      <c r="AB469" t="s">
        <v>594</v>
      </c>
      <c r="AC469">
        <v>1</v>
      </c>
      <c r="AD469">
        <v>0</v>
      </c>
      <c r="AE469">
        <v>1</v>
      </c>
      <c r="AF469">
        <v>1</v>
      </c>
      <c r="AG469">
        <v>1</v>
      </c>
      <c r="AH469">
        <v>2</v>
      </c>
      <c r="AI469">
        <v>0</v>
      </c>
      <c r="AJ469" t="s">
        <v>487</v>
      </c>
      <c r="AK469" t="s">
        <v>485</v>
      </c>
      <c r="AL469" t="s">
        <v>527</v>
      </c>
      <c r="AM469">
        <v>0</v>
      </c>
      <c r="AN469">
        <v>1</v>
      </c>
      <c r="AO469">
        <v>0</v>
      </c>
      <c r="AP469">
        <v>1</v>
      </c>
      <c r="AQ469">
        <v>2</v>
      </c>
      <c r="AR469">
        <v>0</v>
      </c>
      <c r="AS469" t="s">
        <v>485</v>
      </c>
      <c r="AT469" t="s">
        <v>485</v>
      </c>
      <c r="AU469" t="s">
        <v>526</v>
      </c>
      <c r="AV469" t="s">
        <v>527</v>
      </c>
      <c r="AW469" t="s">
        <v>485</v>
      </c>
      <c r="AX469" t="s">
        <v>526</v>
      </c>
      <c r="AY469" t="s">
        <v>895</v>
      </c>
      <c r="AZ469">
        <v>9</v>
      </c>
      <c r="BA469" t="s">
        <v>787</v>
      </c>
      <c r="BC469" t="s">
        <v>1034</v>
      </c>
      <c r="BE469" t="s">
        <v>488</v>
      </c>
      <c r="GB469">
        <f>IF(Table1[[#This Row],[msna/Demographic_info/HH_members_group/total_m_c_muac]]=0,"",COUNTIF(Table1[[#This Row],[Grain or tubers e.g. bread, rice, noodles, bulger, frikeh, kaak, pasta, andoumeh, manakish, thick grain-based porridge, potatoes]:[Breastmilk]],"Yes"))</f>
        <v>0</v>
      </c>
      <c r="GC469" t="str">
        <f>IF(Table1[[#This Row],[Column1]]="","",IF(Table1[[#This Row],[Please select the assessment type:]]="Livelihood and Protection (MHPSS, CP, GBV)","",IF(Table1[[#This Row],[Column1]]&gt;4,"diverse","not diverse")))</f>
        <v/>
      </c>
      <c r="GH469" t="s">
        <v>6364</v>
      </c>
      <c r="GM469" t="b">
        <v>1</v>
      </c>
      <c r="GN469" t="b">
        <v>1</v>
      </c>
      <c r="GT469" t="b">
        <v>1</v>
      </c>
      <c r="GU469" t="b">
        <v>1</v>
      </c>
      <c r="HA469" t="s">
        <v>6365</v>
      </c>
      <c r="HB469" t="b">
        <v>1</v>
      </c>
      <c r="HC469" t="b">
        <v>1</v>
      </c>
      <c r="HD469" t="b">
        <v>1</v>
      </c>
      <c r="HE469" t="b">
        <v>1</v>
      </c>
      <c r="HF469" t="b">
        <v>1</v>
      </c>
      <c r="HG469" t="b">
        <v>1</v>
      </c>
      <c r="HH469" t="b">
        <v>1</v>
      </c>
      <c r="HO469" t="s">
        <v>6366</v>
      </c>
      <c r="HP469" t="s">
        <v>6367</v>
      </c>
      <c r="HR469" t="b">
        <v>1</v>
      </c>
      <c r="HT469" t="b">
        <v>1</v>
      </c>
      <c r="HU469" t="b">
        <v>1</v>
      </c>
      <c r="HW469" t="b">
        <v>1</v>
      </c>
      <c r="HY469" t="b">
        <v>1</v>
      </c>
      <c r="IC469" t="s">
        <v>1107</v>
      </c>
      <c r="ID469" t="b">
        <v>1</v>
      </c>
      <c r="IP469" t="s">
        <v>706</v>
      </c>
      <c r="IS469" t="b">
        <v>1</v>
      </c>
      <c r="IZ469" t="s">
        <v>769</v>
      </c>
      <c r="JB469" t="s">
        <v>3052</v>
      </c>
      <c r="JF469" t="b">
        <v>1</v>
      </c>
      <c r="JH469" t="b">
        <v>1</v>
      </c>
      <c r="JQ469" t="s">
        <v>771</v>
      </c>
      <c r="JR469" t="s">
        <v>772</v>
      </c>
      <c r="JS469" t="b">
        <v>1</v>
      </c>
      <c r="KD469" t="s">
        <v>772</v>
      </c>
      <c r="KE469" t="b">
        <v>1</v>
      </c>
      <c r="KO469" t="s">
        <v>554</v>
      </c>
      <c r="KW469" t="b">
        <v>1</v>
      </c>
      <c r="LH469" t="s">
        <v>554</v>
      </c>
      <c r="LP469" t="b">
        <v>1</v>
      </c>
      <c r="LR469" t="s">
        <v>6368</v>
      </c>
      <c r="LT469" t="b">
        <v>1</v>
      </c>
      <c r="LU469" t="b">
        <v>1</v>
      </c>
      <c r="LW469" t="b">
        <v>1</v>
      </c>
      <c r="LY469" t="b">
        <v>1</v>
      </c>
      <c r="MA469" t="b">
        <v>1</v>
      </c>
      <c r="MC469" t="b">
        <v>1</v>
      </c>
      <c r="ME469" t="b">
        <v>1</v>
      </c>
      <c r="MI469" t="s">
        <v>6369</v>
      </c>
      <c r="MK469" t="b">
        <v>1</v>
      </c>
      <c r="MN469" t="b">
        <v>1</v>
      </c>
      <c r="MO469" t="b">
        <v>1</v>
      </c>
      <c r="MP469" t="b">
        <v>1</v>
      </c>
      <c r="MY469" t="s">
        <v>1276</v>
      </c>
      <c r="NA469" t="b">
        <v>1</v>
      </c>
      <c r="NK469" t="s">
        <v>504</v>
      </c>
      <c r="NT469" t="b">
        <v>1</v>
      </c>
      <c r="NV469" t="s">
        <v>510</v>
      </c>
      <c r="NW469" t="s">
        <v>6370</v>
      </c>
      <c r="NX469" t="s">
        <v>510</v>
      </c>
      <c r="NZ469" t="s">
        <v>754</v>
      </c>
      <c r="OB469" t="b">
        <v>1</v>
      </c>
      <c r="OE469" t="b">
        <v>1</v>
      </c>
      <c r="OF469" t="b">
        <v>1</v>
      </c>
      <c r="OG469" t="b">
        <v>1</v>
      </c>
      <c r="OL469" t="s">
        <v>713</v>
      </c>
      <c r="OM469" t="b">
        <v>1</v>
      </c>
      <c r="OO469" t="b">
        <v>1</v>
      </c>
      <c r="OP469" t="b">
        <v>1</v>
      </c>
      <c r="OW469" t="s">
        <v>831</v>
      </c>
      <c r="PA469" t="b">
        <v>1</v>
      </c>
      <c r="PF469" t="b">
        <v>1</v>
      </c>
      <c r="PL469">
        <v>700</v>
      </c>
      <c r="PM469">
        <v>1000</v>
      </c>
      <c r="PN469" t="s">
        <v>653</v>
      </c>
      <c r="PS469" t="b">
        <v>1</v>
      </c>
      <c r="PT469" t="b">
        <v>1</v>
      </c>
      <c r="QF469" t="s">
        <v>510</v>
      </c>
      <c r="QP469" t="s">
        <v>510</v>
      </c>
      <c r="QR469" t="s">
        <v>510</v>
      </c>
      <c r="RC469" t="s">
        <v>511</v>
      </c>
      <c r="RE469" t="s">
        <v>510</v>
      </c>
      <c r="RG469" t="s">
        <v>6371</v>
      </c>
      <c r="RH469" t="s">
        <v>6347</v>
      </c>
      <c r="RJ469" t="b">
        <v>1</v>
      </c>
      <c r="RK469" t="b">
        <v>1</v>
      </c>
      <c r="RN469" t="b">
        <v>1</v>
      </c>
      <c r="RR469" t="s">
        <v>716</v>
      </c>
      <c r="RS469" t="b">
        <v>1</v>
      </c>
      <c r="RW469" t="b">
        <v>1</v>
      </c>
      <c r="SA469" t="s">
        <v>890</v>
      </c>
      <c r="SB469" t="s">
        <v>6372</v>
      </c>
      <c r="SC469">
        <v>92485734</v>
      </c>
      <c r="SD469" t="s">
        <v>6373</v>
      </c>
      <c r="SE469" s="2">
        <v>44602.664965277778</v>
      </c>
      <c r="SF469">
        <v>468</v>
      </c>
      <c r="SH469">
        <v>-1</v>
      </c>
      <c r="SK469" t="s">
        <v>518</v>
      </c>
      <c r="SL469">
        <v>723</v>
      </c>
      <c r="SM469" t="s">
        <v>519</v>
      </c>
      <c r="SN469">
        <v>648550</v>
      </c>
    </row>
    <row r="470" spans="1:508" hidden="1" x14ac:dyDescent="0.25">
      <c r="A470" t="s">
        <v>6374</v>
      </c>
      <c r="B470" t="s">
        <v>6375</v>
      </c>
      <c r="D470" t="s">
        <v>5952</v>
      </c>
      <c r="E470" t="s">
        <v>950</v>
      </c>
      <c r="G470" s="1">
        <v>44602</v>
      </c>
      <c r="H470" t="s">
        <v>1302</v>
      </c>
      <c r="I470" t="s">
        <v>475</v>
      </c>
      <c r="J470" t="s">
        <v>476</v>
      </c>
      <c r="K470" t="s">
        <v>477</v>
      </c>
      <c r="L470" s="1">
        <v>43297</v>
      </c>
      <c r="M470" t="s">
        <v>478</v>
      </c>
      <c r="O470" t="s">
        <v>572</v>
      </c>
      <c r="P470" t="s">
        <v>721</v>
      </c>
      <c r="Q470" t="s">
        <v>573</v>
      </c>
      <c r="R470" t="s">
        <v>572</v>
      </c>
      <c r="S470" t="s">
        <v>482</v>
      </c>
      <c r="T470" t="b">
        <v>1</v>
      </c>
      <c r="AA470" t="s">
        <v>802</v>
      </c>
      <c r="AB470" t="s">
        <v>549</v>
      </c>
      <c r="AC470">
        <v>0</v>
      </c>
      <c r="AD470">
        <v>0</v>
      </c>
      <c r="AE470">
        <v>0</v>
      </c>
      <c r="AF470">
        <v>0</v>
      </c>
      <c r="AG470">
        <v>0</v>
      </c>
      <c r="AH470">
        <v>0</v>
      </c>
      <c r="AI470">
        <v>0</v>
      </c>
      <c r="AJ470" t="s">
        <v>470</v>
      </c>
      <c r="AK470" t="s">
        <v>470</v>
      </c>
      <c r="AL470" t="s">
        <v>470</v>
      </c>
      <c r="AM470">
        <v>0</v>
      </c>
      <c r="AN470">
        <v>0</v>
      </c>
      <c r="AO470">
        <v>0</v>
      </c>
      <c r="AP470">
        <v>0</v>
      </c>
      <c r="AQ470">
        <v>1</v>
      </c>
      <c r="AR470">
        <v>1</v>
      </c>
      <c r="AS470" t="s">
        <v>470</v>
      </c>
      <c r="AT470" t="s">
        <v>485</v>
      </c>
      <c r="AU470" t="s">
        <v>485</v>
      </c>
      <c r="AV470" t="s">
        <v>470</v>
      </c>
      <c r="AW470" t="s">
        <v>470</v>
      </c>
      <c r="AX470" t="s">
        <v>485</v>
      </c>
      <c r="AY470" t="s">
        <v>485</v>
      </c>
      <c r="AZ470">
        <v>2</v>
      </c>
      <c r="BA470" t="s">
        <v>787</v>
      </c>
      <c r="BC470" t="s">
        <v>1034</v>
      </c>
      <c r="BE470" t="s">
        <v>953</v>
      </c>
      <c r="GB470">
        <f>IF(Table1[[#This Row],[msna/Demographic_info/HH_members_group/total_m_c_muac]]=0,"",COUNTIF(Table1[[#This Row],[Grain or tubers e.g. bread, rice, noodles, bulger, frikeh, kaak, pasta, andoumeh, manakish, thick grain-based porridge, potatoes]:[Breastmilk]],"Yes"))</f>
        <v>0</v>
      </c>
      <c r="GC470" t="str">
        <f>IF(Table1[[#This Row],[Column1]]="","",IF(Table1[[#This Row],[Please select the assessment type:]]="Livelihood and Protection (MHPSS, CP, GBV)","",IF(Table1[[#This Row],[Column1]]&gt;4,"diverse","not diverse")))</f>
        <v/>
      </c>
      <c r="GH470" t="s">
        <v>6376</v>
      </c>
      <c r="GK470" t="b">
        <v>1</v>
      </c>
      <c r="GL470" t="b">
        <v>1</v>
      </c>
      <c r="GT470" t="b">
        <v>1</v>
      </c>
      <c r="HA470" t="s">
        <v>2207</v>
      </c>
      <c r="HF470" t="b">
        <v>1</v>
      </c>
      <c r="HO470" t="s">
        <v>6377</v>
      </c>
      <c r="HP470" t="s">
        <v>1356</v>
      </c>
      <c r="HT470" t="b">
        <v>1</v>
      </c>
      <c r="IC470" t="s">
        <v>823</v>
      </c>
      <c r="IE470" t="b">
        <v>1</v>
      </c>
      <c r="IP470" t="s">
        <v>1243</v>
      </c>
      <c r="IQ470" t="b">
        <v>1</v>
      </c>
      <c r="IZ470" t="s">
        <v>769</v>
      </c>
      <c r="JB470" t="s">
        <v>2881</v>
      </c>
      <c r="JC470" t="b">
        <v>1</v>
      </c>
      <c r="JM470" t="b">
        <v>1</v>
      </c>
      <c r="JQ470" t="s">
        <v>510</v>
      </c>
      <c r="JR470" t="s">
        <v>534</v>
      </c>
      <c r="JW470" t="b">
        <v>1</v>
      </c>
      <c r="KD470" t="s">
        <v>1091</v>
      </c>
      <c r="KE470" t="b">
        <v>1</v>
      </c>
      <c r="KI470" t="b">
        <v>1</v>
      </c>
      <c r="KO470" t="s">
        <v>554</v>
      </c>
      <c r="KW470" t="b">
        <v>1</v>
      </c>
      <c r="LH470" t="s">
        <v>688</v>
      </c>
      <c r="LJ470" t="b">
        <v>1</v>
      </c>
      <c r="LR470" t="s">
        <v>3671</v>
      </c>
      <c r="LT470" t="b">
        <v>1</v>
      </c>
      <c r="LW470" t="b">
        <v>1</v>
      </c>
      <c r="ME470" t="b">
        <v>1</v>
      </c>
      <c r="MI470" t="s">
        <v>1765</v>
      </c>
      <c r="ML470" t="b">
        <v>1</v>
      </c>
      <c r="MN470" t="b">
        <v>1</v>
      </c>
      <c r="MO470" t="b">
        <v>1</v>
      </c>
      <c r="NZ470" t="s">
        <v>6378</v>
      </c>
      <c r="OB470" t="b">
        <v>1</v>
      </c>
      <c r="OC470" t="b">
        <v>1</v>
      </c>
      <c r="OD470" t="b">
        <v>1</v>
      </c>
      <c r="OE470" t="b">
        <v>1</v>
      </c>
      <c r="OF470" t="b">
        <v>1</v>
      </c>
      <c r="OL470" t="s">
        <v>3746</v>
      </c>
      <c r="ON470" t="b">
        <v>1</v>
      </c>
      <c r="OO470" t="b">
        <v>1</v>
      </c>
      <c r="OW470" t="s">
        <v>585</v>
      </c>
      <c r="OX470" t="b">
        <v>1</v>
      </c>
      <c r="PM470">
        <v>700</v>
      </c>
      <c r="PN470" t="s">
        <v>1844</v>
      </c>
      <c r="PO470" t="b">
        <v>1</v>
      </c>
      <c r="PP470" t="b">
        <v>1</v>
      </c>
      <c r="PS470" t="b">
        <v>1</v>
      </c>
      <c r="QF470" t="s">
        <v>476</v>
      </c>
      <c r="QG470" t="s">
        <v>509</v>
      </c>
      <c r="QH470" t="b">
        <v>1</v>
      </c>
      <c r="QP470" t="s">
        <v>510</v>
      </c>
      <c r="QR470" t="s">
        <v>510</v>
      </c>
      <c r="RC470" t="s">
        <v>1135</v>
      </c>
      <c r="RE470" t="s">
        <v>510</v>
      </c>
      <c r="RG470" t="s">
        <v>6379</v>
      </c>
      <c r="RH470" t="s">
        <v>627</v>
      </c>
      <c r="RI470" t="b">
        <v>1</v>
      </c>
      <c r="RJ470" t="b">
        <v>1</v>
      </c>
      <c r="RR470" t="s">
        <v>1078</v>
      </c>
      <c r="RS470" t="b">
        <v>1</v>
      </c>
      <c r="RV470" t="b">
        <v>1</v>
      </c>
      <c r="SA470" t="s">
        <v>515</v>
      </c>
      <c r="SB470" t="s">
        <v>6380</v>
      </c>
      <c r="SC470">
        <v>92485950</v>
      </c>
      <c r="SD470" t="s">
        <v>6381</v>
      </c>
      <c r="SE470" s="2">
        <v>44602.669120370367</v>
      </c>
      <c r="SF470">
        <v>469</v>
      </c>
      <c r="SH470">
        <v>-1</v>
      </c>
      <c r="SK470" t="s">
        <v>518</v>
      </c>
      <c r="SL470">
        <v>658</v>
      </c>
      <c r="SM470" t="s">
        <v>983</v>
      </c>
      <c r="SN470">
        <v>648550</v>
      </c>
    </row>
    <row r="471" spans="1:508" hidden="1" x14ac:dyDescent="0.25">
      <c r="A471" t="s">
        <v>6382</v>
      </c>
      <c r="B471" t="s">
        <v>6383</v>
      </c>
      <c r="D471" t="s">
        <v>1866</v>
      </c>
      <c r="E471" t="s">
        <v>950</v>
      </c>
      <c r="G471" s="1">
        <v>44602</v>
      </c>
      <c r="H471" t="s">
        <v>1557</v>
      </c>
      <c r="I471" t="s">
        <v>952</v>
      </c>
      <c r="J471" t="s">
        <v>476</v>
      </c>
      <c r="K471" t="s">
        <v>477</v>
      </c>
      <c r="L471" s="1">
        <v>42776</v>
      </c>
      <c r="M471" t="s">
        <v>478</v>
      </c>
      <c r="O471" t="s">
        <v>572</v>
      </c>
      <c r="P471" t="s">
        <v>480</v>
      </c>
      <c r="Q471" t="s">
        <v>481</v>
      </c>
      <c r="R471" t="s">
        <v>479</v>
      </c>
      <c r="S471" t="s">
        <v>482</v>
      </c>
      <c r="T471" t="b">
        <v>1</v>
      </c>
      <c r="AA471" t="s">
        <v>483</v>
      </c>
      <c r="AB471" t="s">
        <v>878</v>
      </c>
      <c r="AC471">
        <v>0</v>
      </c>
      <c r="AD471">
        <v>0</v>
      </c>
      <c r="AE471">
        <v>0</v>
      </c>
      <c r="AF471">
        <v>1</v>
      </c>
      <c r="AG471">
        <v>0</v>
      </c>
      <c r="AH471">
        <v>1</v>
      </c>
      <c r="AI471">
        <v>0</v>
      </c>
      <c r="AJ471" t="s">
        <v>486</v>
      </c>
      <c r="AK471" t="s">
        <v>486</v>
      </c>
      <c r="AL471" t="s">
        <v>485</v>
      </c>
      <c r="AM471">
        <v>0</v>
      </c>
      <c r="AN471">
        <v>0</v>
      </c>
      <c r="AO471">
        <v>0</v>
      </c>
      <c r="AP471">
        <v>3</v>
      </c>
      <c r="AQ471">
        <v>1</v>
      </c>
      <c r="AR471">
        <v>0</v>
      </c>
      <c r="AS471" t="s">
        <v>487</v>
      </c>
      <c r="AT471" t="s">
        <v>486</v>
      </c>
      <c r="AU471" t="s">
        <v>526</v>
      </c>
      <c r="AV471" t="s">
        <v>526</v>
      </c>
      <c r="AW471" t="s">
        <v>470</v>
      </c>
      <c r="AX471" t="s">
        <v>485</v>
      </c>
      <c r="AY471" t="s">
        <v>660</v>
      </c>
      <c r="AZ471">
        <v>6</v>
      </c>
      <c r="BA471" t="s">
        <v>803</v>
      </c>
      <c r="BC471" t="s">
        <v>954</v>
      </c>
      <c r="BE471" t="s">
        <v>953</v>
      </c>
      <c r="BG471" t="s">
        <v>1558</v>
      </c>
      <c r="BJ471" t="b">
        <v>1</v>
      </c>
      <c r="BK471" t="b">
        <v>1</v>
      </c>
      <c r="BQ471">
        <v>20</v>
      </c>
      <c r="BR471" t="s">
        <v>1013</v>
      </c>
      <c r="BS471" t="s">
        <v>510</v>
      </c>
      <c r="CV471" t="s">
        <v>5006</v>
      </c>
      <c r="CW471" t="b">
        <v>0</v>
      </c>
      <c r="CX471" t="b">
        <v>1</v>
      </c>
      <c r="CY471" t="b">
        <v>1</v>
      </c>
      <c r="CZ471" t="b">
        <v>0</v>
      </c>
      <c r="DA471" t="b">
        <v>1</v>
      </c>
      <c r="DB471" t="b">
        <v>0</v>
      </c>
      <c r="DC471" t="b">
        <v>0</v>
      </c>
      <c r="DF471">
        <v>2</v>
      </c>
      <c r="DP471" t="s">
        <v>510</v>
      </c>
      <c r="DQ471" t="s">
        <v>1272</v>
      </c>
      <c r="DV471" t="b">
        <v>1</v>
      </c>
      <c r="DW471" t="b">
        <v>1</v>
      </c>
      <c r="EC471" t="s">
        <v>771</v>
      </c>
      <c r="ED471" t="s">
        <v>1882</v>
      </c>
      <c r="EH471" t="b">
        <v>1</v>
      </c>
      <c r="EJ471" t="b">
        <v>1</v>
      </c>
      <c r="EP471" t="s">
        <v>510</v>
      </c>
      <c r="EQ471" t="s">
        <v>1159</v>
      </c>
      <c r="ER471" t="b">
        <v>1</v>
      </c>
      <c r="FA471" t="s">
        <v>476</v>
      </c>
      <c r="FB471" t="s">
        <v>476</v>
      </c>
      <c r="FC471" t="s">
        <v>510</v>
      </c>
      <c r="FD471" t="s">
        <v>510</v>
      </c>
      <c r="FE471" t="s">
        <v>510</v>
      </c>
      <c r="FF471" t="s">
        <v>510</v>
      </c>
      <c r="FG471" t="s">
        <v>510</v>
      </c>
      <c r="FH471" t="s">
        <v>510</v>
      </c>
      <c r="FI471" t="s">
        <v>510</v>
      </c>
      <c r="FJ471" t="s">
        <v>510</v>
      </c>
      <c r="FK471" t="s">
        <v>476</v>
      </c>
      <c r="FL471" t="s">
        <v>510</v>
      </c>
      <c r="GB471">
        <f>IF(Table1[[#This Row],[msna/Demographic_info/HH_members_group/total_m_c_muac]]=0,"",COUNTIF(Table1[[#This Row],[Grain or tubers e.g. bread, rice, noodles, bulger, frikeh, kaak, pasta, andoumeh, manakish, thick grain-based porridge, potatoes]:[Breastmilk]],"Yes"))</f>
        <v>0</v>
      </c>
      <c r="GC471" t="str">
        <f>IF(Table1[[#This Row],[Column1]]="","",IF(Table1[[#This Row],[Please select the assessment type:]]="Livelihood and Protection (MHPSS, CP, GBV)","",IF(Table1[[#This Row],[Column1]]&gt;4,"diverse","not diverse")))</f>
        <v>not diverse</v>
      </c>
      <c r="GH471" t="s">
        <v>6384</v>
      </c>
      <c r="GJ471" t="b">
        <v>1</v>
      </c>
      <c r="GN471" t="b">
        <v>1</v>
      </c>
      <c r="GQ471" t="b">
        <v>1</v>
      </c>
      <c r="GR471" t="b">
        <v>1</v>
      </c>
      <c r="GU471" t="b">
        <v>1</v>
      </c>
      <c r="HA471" t="s">
        <v>6385</v>
      </c>
      <c r="HF471" t="b">
        <v>1</v>
      </c>
      <c r="HG471" t="b">
        <v>1</v>
      </c>
      <c r="HH471" t="b">
        <v>1</v>
      </c>
      <c r="HO471" t="s">
        <v>4133</v>
      </c>
      <c r="HP471" t="s">
        <v>1241</v>
      </c>
      <c r="HQ471" t="b">
        <v>1</v>
      </c>
      <c r="HR471" t="b">
        <v>1</v>
      </c>
      <c r="HT471" t="b">
        <v>1</v>
      </c>
      <c r="IC471" t="s">
        <v>554</v>
      </c>
      <c r="IN471" t="b">
        <v>1</v>
      </c>
      <c r="IP471" t="s">
        <v>706</v>
      </c>
      <c r="IS471" t="b">
        <v>1</v>
      </c>
      <c r="IZ471" t="s">
        <v>769</v>
      </c>
      <c r="JB471" t="s">
        <v>6386</v>
      </c>
      <c r="JF471" t="b">
        <v>1</v>
      </c>
      <c r="JI471" t="b">
        <v>1</v>
      </c>
      <c r="JK471" t="b">
        <v>1</v>
      </c>
      <c r="JM471" t="b">
        <v>1</v>
      </c>
      <c r="JQ471" t="s">
        <v>510</v>
      </c>
      <c r="JR471" t="s">
        <v>554</v>
      </c>
      <c r="KB471" t="b">
        <v>1</v>
      </c>
      <c r="KD471" t="s">
        <v>554</v>
      </c>
      <c r="KM471" t="b">
        <v>1</v>
      </c>
      <c r="KO471" t="s">
        <v>827</v>
      </c>
      <c r="KP471" t="b">
        <v>1</v>
      </c>
      <c r="KY471" t="s">
        <v>498</v>
      </c>
      <c r="LA471" t="b">
        <v>1</v>
      </c>
      <c r="LH471" t="s">
        <v>500</v>
      </c>
      <c r="LI471" t="b">
        <v>1</v>
      </c>
      <c r="LR471" t="s">
        <v>3041</v>
      </c>
      <c r="LS471" t="b">
        <v>1</v>
      </c>
      <c r="LW471" t="b">
        <v>1</v>
      </c>
      <c r="ME471" t="b">
        <v>1</v>
      </c>
      <c r="MI471" t="s">
        <v>1828</v>
      </c>
      <c r="MM471" t="b">
        <v>1</v>
      </c>
      <c r="MP471" t="b">
        <v>1</v>
      </c>
      <c r="MY471" t="s">
        <v>1276</v>
      </c>
      <c r="NA471" t="b">
        <v>1</v>
      </c>
      <c r="NK471" t="s">
        <v>1654</v>
      </c>
      <c r="NO471" t="b">
        <v>1</v>
      </c>
      <c r="NV471" t="s">
        <v>476</v>
      </c>
      <c r="NX471" t="s">
        <v>510</v>
      </c>
      <c r="NZ471" t="s">
        <v>538</v>
      </c>
      <c r="OF471" t="b">
        <v>1</v>
      </c>
      <c r="OL471" t="s">
        <v>796</v>
      </c>
      <c r="OM471" t="b">
        <v>1</v>
      </c>
      <c r="OW471" t="s">
        <v>1003</v>
      </c>
      <c r="OX471" t="b">
        <v>1</v>
      </c>
      <c r="PF471" t="b">
        <v>1</v>
      </c>
      <c r="PM471">
        <v>300</v>
      </c>
      <c r="PN471" t="s">
        <v>905</v>
      </c>
      <c r="PS471" t="b">
        <v>1</v>
      </c>
      <c r="PT471" t="b">
        <v>1</v>
      </c>
      <c r="QF471" t="s">
        <v>476</v>
      </c>
      <c r="QG471" t="s">
        <v>509</v>
      </c>
      <c r="QH471" t="b">
        <v>1</v>
      </c>
      <c r="QP471" t="s">
        <v>510</v>
      </c>
      <c r="QR471" t="s">
        <v>510</v>
      </c>
      <c r="RC471" t="s">
        <v>511</v>
      </c>
      <c r="RE471" t="s">
        <v>510</v>
      </c>
      <c r="RG471" t="s">
        <v>543</v>
      </c>
      <c r="RH471" t="s">
        <v>1098</v>
      </c>
      <c r="RI471" t="b">
        <v>1</v>
      </c>
      <c r="RR471" t="s">
        <v>514</v>
      </c>
      <c r="RS471" t="b">
        <v>1</v>
      </c>
      <c r="SA471" t="s">
        <v>543</v>
      </c>
      <c r="SB471" t="s">
        <v>6387</v>
      </c>
      <c r="SC471">
        <v>92485973</v>
      </c>
      <c r="SD471" t="s">
        <v>6388</v>
      </c>
      <c r="SE471" s="2">
        <v>44602.669687499998</v>
      </c>
      <c r="SF471">
        <v>470</v>
      </c>
      <c r="SH471">
        <v>-1</v>
      </c>
      <c r="SK471" t="s">
        <v>518</v>
      </c>
      <c r="SL471">
        <v>2337</v>
      </c>
      <c r="SM471" t="s">
        <v>983</v>
      </c>
      <c r="SN471">
        <v>648550</v>
      </c>
    </row>
    <row r="472" spans="1:508" hidden="1" x14ac:dyDescent="0.25">
      <c r="A472" t="s">
        <v>6389</v>
      </c>
      <c r="B472" t="s">
        <v>6390</v>
      </c>
      <c r="C472" t="s">
        <v>470</v>
      </c>
      <c r="D472" t="s">
        <v>6391</v>
      </c>
      <c r="E472" t="s">
        <v>950</v>
      </c>
      <c r="G472" s="1">
        <v>44602</v>
      </c>
      <c r="H472" t="s">
        <v>1285</v>
      </c>
      <c r="I472" t="s">
        <v>952</v>
      </c>
      <c r="J472" t="s">
        <v>476</v>
      </c>
      <c r="K472" t="s">
        <v>477</v>
      </c>
      <c r="L472" s="1">
        <v>42915</v>
      </c>
      <c r="M472" t="s">
        <v>478</v>
      </c>
      <c r="O472" t="s">
        <v>479</v>
      </c>
      <c r="P472" t="s">
        <v>523</v>
      </c>
      <c r="Q472" t="s">
        <v>573</v>
      </c>
      <c r="R472" t="s">
        <v>479</v>
      </c>
      <c r="S472" t="s">
        <v>482</v>
      </c>
      <c r="T472" t="b">
        <v>1</v>
      </c>
      <c r="AA472" t="s">
        <v>483</v>
      </c>
      <c r="AB472" t="s">
        <v>484</v>
      </c>
      <c r="AC472">
        <v>0</v>
      </c>
      <c r="AD472">
        <v>1</v>
      </c>
      <c r="AE472">
        <v>0</v>
      </c>
      <c r="AF472">
        <v>0</v>
      </c>
      <c r="AG472">
        <v>0</v>
      </c>
      <c r="AH472">
        <v>1</v>
      </c>
      <c r="AI472">
        <v>0</v>
      </c>
      <c r="AJ472" t="s">
        <v>486</v>
      </c>
      <c r="AK472" t="s">
        <v>486</v>
      </c>
      <c r="AL472" t="s">
        <v>485</v>
      </c>
      <c r="AM472">
        <v>0</v>
      </c>
      <c r="AN472">
        <v>1</v>
      </c>
      <c r="AO472">
        <v>1</v>
      </c>
      <c r="AP472">
        <v>0</v>
      </c>
      <c r="AQ472">
        <v>1</v>
      </c>
      <c r="AR472">
        <v>0</v>
      </c>
      <c r="AS472" t="s">
        <v>485</v>
      </c>
      <c r="AT472" t="s">
        <v>486</v>
      </c>
      <c r="AU472" t="s">
        <v>487</v>
      </c>
      <c r="AV472" t="s">
        <v>487</v>
      </c>
      <c r="AW472" t="s">
        <v>486</v>
      </c>
      <c r="AX472" t="s">
        <v>485</v>
      </c>
      <c r="AY472" t="s">
        <v>527</v>
      </c>
      <c r="AZ472">
        <v>5</v>
      </c>
      <c r="BA472" t="s">
        <v>787</v>
      </c>
      <c r="BC472" t="s">
        <v>953</v>
      </c>
      <c r="BE472" t="s">
        <v>1034</v>
      </c>
      <c r="BG472" t="s">
        <v>955</v>
      </c>
      <c r="BI472" t="b">
        <v>1</v>
      </c>
      <c r="BQ472">
        <v>15</v>
      </c>
      <c r="BR472" t="s">
        <v>956</v>
      </c>
      <c r="BS472" t="s">
        <v>476</v>
      </c>
      <c r="BT472" t="s">
        <v>1351</v>
      </c>
      <c r="BU472" t="b">
        <v>1</v>
      </c>
      <c r="BV472" t="b">
        <v>0</v>
      </c>
      <c r="BW472" t="b">
        <v>0</v>
      </c>
      <c r="BX472" t="b">
        <v>0</v>
      </c>
      <c r="BY472" t="b">
        <v>0</v>
      </c>
      <c r="BZ472" t="b">
        <v>0</v>
      </c>
      <c r="CA472" t="b">
        <v>0</v>
      </c>
      <c r="CB472" t="b">
        <v>0</v>
      </c>
      <c r="CC472" t="b">
        <v>0</v>
      </c>
      <c r="CD472" t="b">
        <v>0</v>
      </c>
      <c r="CF472" t="s">
        <v>6392</v>
      </c>
      <c r="CG472" t="b">
        <v>0</v>
      </c>
      <c r="CH472" t="b">
        <v>0</v>
      </c>
      <c r="CI472" t="b">
        <v>0</v>
      </c>
      <c r="CJ472" t="b">
        <v>0</v>
      </c>
      <c r="CK472" t="b">
        <v>0</v>
      </c>
      <c r="CL472" t="b">
        <v>0</v>
      </c>
      <c r="CM472" t="b">
        <v>0</v>
      </c>
      <c r="CN472" t="b">
        <v>1</v>
      </c>
      <c r="CO472" t="b">
        <v>0</v>
      </c>
      <c r="CP472" t="b">
        <v>1</v>
      </c>
      <c r="CQ472" t="b">
        <v>0</v>
      </c>
      <c r="CR472" t="b">
        <v>0</v>
      </c>
      <c r="CS472" t="b">
        <v>0</v>
      </c>
      <c r="CT472" t="b">
        <v>0</v>
      </c>
      <c r="CV472" t="s">
        <v>1156</v>
      </c>
      <c r="CW472" t="b">
        <v>0</v>
      </c>
      <c r="CX472" t="b">
        <v>1</v>
      </c>
      <c r="CY472" t="b">
        <v>0</v>
      </c>
      <c r="CZ472" t="b">
        <v>0</v>
      </c>
      <c r="DA472" t="b">
        <v>0</v>
      </c>
      <c r="DB472" t="b">
        <v>0</v>
      </c>
      <c r="DC472" t="b">
        <v>0</v>
      </c>
      <c r="DF472">
        <v>1</v>
      </c>
      <c r="DG472">
        <v>1</v>
      </c>
      <c r="DL472">
        <v>1</v>
      </c>
      <c r="DP472" t="s">
        <v>476</v>
      </c>
      <c r="EC472" t="s">
        <v>476</v>
      </c>
      <c r="ED472" t="s">
        <v>959</v>
      </c>
      <c r="EJ472" t="b">
        <v>1</v>
      </c>
      <c r="EK472" t="b">
        <v>1</v>
      </c>
      <c r="EP472" t="s">
        <v>476</v>
      </c>
      <c r="EQ472" t="s">
        <v>1159</v>
      </c>
      <c r="ER472" t="b">
        <v>1</v>
      </c>
      <c r="FA472" t="s">
        <v>476</v>
      </c>
      <c r="FB472" t="s">
        <v>476</v>
      </c>
      <c r="FC472" t="s">
        <v>476</v>
      </c>
      <c r="FD472" t="s">
        <v>510</v>
      </c>
      <c r="FE472" t="s">
        <v>510</v>
      </c>
      <c r="FF472" t="s">
        <v>510</v>
      </c>
      <c r="FG472" t="s">
        <v>510</v>
      </c>
      <c r="FH472" t="s">
        <v>476</v>
      </c>
      <c r="FI472" t="s">
        <v>510</v>
      </c>
      <c r="FJ472" t="s">
        <v>476</v>
      </c>
      <c r="FK472" t="s">
        <v>476</v>
      </c>
      <c r="FL472" t="s">
        <v>510</v>
      </c>
      <c r="FN472" t="s">
        <v>476</v>
      </c>
      <c r="FO472" t="s">
        <v>476</v>
      </c>
      <c r="FP472" t="s">
        <v>510</v>
      </c>
      <c r="FQ472" t="s">
        <v>510</v>
      </c>
      <c r="FR472" t="s">
        <v>510</v>
      </c>
      <c r="FS472" t="s">
        <v>510</v>
      </c>
      <c r="FT472" t="s">
        <v>510</v>
      </c>
      <c r="FU472" t="s">
        <v>510</v>
      </c>
      <c r="FV472" t="s">
        <v>510</v>
      </c>
      <c r="FW472" t="s">
        <v>476</v>
      </c>
      <c r="FX472" t="s">
        <v>476</v>
      </c>
      <c r="FY472" t="s">
        <v>510</v>
      </c>
      <c r="FZ472" t="s">
        <v>510</v>
      </c>
      <c r="GA472" t="s">
        <v>476</v>
      </c>
      <c r="GB472">
        <f>IF(Table1[[#This Row],[msna/Demographic_info/HH_members_group/total_m_c_muac]]=0,"",COUNTIF(Table1[[#This Row],[Grain or tubers e.g. bread, rice, noodles, bulger, frikeh, kaak, pasta, andoumeh, manakish, thick grain-based porridge, potatoes]:[Breastmilk]],"Yes"))</f>
        <v>5</v>
      </c>
      <c r="GC472" t="str">
        <f>IF(Table1[[#This Row],[Column1]]="","",IF(Table1[[#This Row],[Please select the assessment type:]]="Livelihood and Protection (MHPSS, CP, GBV)","",IF(Table1[[#This Row],[Column1]]&gt;4,"diverse","not diverse")))</f>
        <v>diverse</v>
      </c>
      <c r="GD472">
        <v>1</v>
      </c>
      <c r="GE472" t="s">
        <v>486</v>
      </c>
      <c r="GH472" t="s">
        <v>6393</v>
      </c>
      <c r="GI472" t="b">
        <v>1</v>
      </c>
      <c r="GJ472" t="b">
        <v>1</v>
      </c>
      <c r="GR472" t="b">
        <v>1</v>
      </c>
      <c r="GT472" t="b">
        <v>1</v>
      </c>
      <c r="GU472" t="b">
        <v>1</v>
      </c>
      <c r="GV472" t="b">
        <v>1</v>
      </c>
      <c r="HA472" t="s">
        <v>4286</v>
      </c>
      <c r="HD472" t="b">
        <v>1</v>
      </c>
      <c r="HG472" t="b">
        <v>1</v>
      </c>
      <c r="HI472" t="b">
        <v>1</v>
      </c>
      <c r="HO472" t="s">
        <v>6394</v>
      </c>
      <c r="HP472" t="s">
        <v>598</v>
      </c>
      <c r="HT472" t="b">
        <v>1</v>
      </c>
      <c r="HY472" t="b">
        <v>1</v>
      </c>
      <c r="IC472" t="s">
        <v>2996</v>
      </c>
      <c r="IF472" t="b">
        <v>1</v>
      </c>
      <c r="IJ472" t="b">
        <v>1</v>
      </c>
      <c r="IP472" t="s">
        <v>6395</v>
      </c>
      <c r="IU472" t="b">
        <v>1</v>
      </c>
      <c r="IV472" t="b">
        <v>1</v>
      </c>
      <c r="IZ472" t="s">
        <v>769</v>
      </c>
      <c r="JB472" t="s">
        <v>1293</v>
      </c>
      <c r="JC472" t="b">
        <v>1</v>
      </c>
      <c r="JQ472" t="s">
        <v>771</v>
      </c>
      <c r="JR472" t="s">
        <v>772</v>
      </c>
      <c r="JS472" t="b">
        <v>1</v>
      </c>
      <c r="KD472" t="s">
        <v>772</v>
      </c>
      <c r="KE472" t="b">
        <v>1</v>
      </c>
      <c r="KO472" t="s">
        <v>827</v>
      </c>
      <c r="KP472" t="b">
        <v>1</v>
      </c>
      <c r="KY472" t="s">
        <v>498</v>
      </c>
      <c r="LA472" t="b">
        <v>1</v>
      </c>
      <c r="LH472" t="s">
        <v>751</v>
      </c>
      <c r="LI472" t="b">
        <v>1</v>
      </c>
      <c r="LJ472" t="b">
        <v>1</v>
      </c>
      <c r="LR472" t="s">
        <v>6396</v>
      </c>
      <c r="LT472" t="b">
        <v>1</v>
      </c>
      <c r="LU472" t="b">
        <v>1</v>
      </c>
      <c r="LV472" t="b">
        <v>1</v>
      </c>
      <c r="LW472" t="b">
        <v>1</v>
      </c>
      <c r="LX472" t="b">
        <v>1</v>
      </c>
      <c r="LY472" t="b">
        <v>1</v>
      </c>
      <c r="MA472" t="b">
        <v>1</v>
      </c>
      <c r="MC472" t="b">
        <v>1</v>
      </c>
      <c r="MD472" t="b">
        <v>1</v>
      </c>
      <c r="ME472" t="b">
        <v>1</v>
      </c>
      <c r="MI472" t="s">
        <v>6397</v>
      </c>
      <c r="ML472" t="b">
        <v>1</v>
      </c>
      <c r="MM472" t="b">
        <v>1</v>
      </c>
      <c r="MP472" t="b">
        <v>1</v>
      </c>
      <c r="MT472" t="b">
        <v>1</v>
      </c>
      <c r="MY472" t="s">
        <v>2768</v>
      </c>
      <c r="MZ472" t="b">
        <v>1</v>
      </c>
      <c r="ND472" t="b">
        <v>1</v>
      </c>
      <c r="NK472" t="s">
        <v>3422</v>
      </c>
      <c r="NP472" t="b">
        <v>1</v>
      </c>
      <c r="NV472" t="s">
        <v>476</v>
      </c>
      <c r="NX472" t="s">
        <v>510</v>
      </c>
      <c r="NZ472" t="s">
        <v>6398</v>
      </c>
      <c r="OA472" t="b">
        <v>1</v>
      </c>
      <c r="OB472" t="b">
        <v>1</v>
      </c>
      <c r="OC472" t="b">
        <v>1</v>
      </c>
      <c r="OD472" t="b">
        <v>1</v>
      </c>
      <c r="OL472" t="s">
        <v>779</v>
      </c>
      <c r="OT472" t="b">
        <v>1</v>
      </c>
      <c r="OW472" t="s">
        <v>585</v>
      </c>
      <c r="OX472" t="b">
        <v>1</v>
      </c>
      <c r="PM472">
        <v>800</v>
      </c>
      <c r="PN472" t="s">
        <v>586</v>
      </c>
      <c r="PO472" t="b">
        <v>1</v>
      </c>
      <c r="PS472" t="b">
        <v>1</v>
      </c>
      <c r="QF472" t="s">
        <v>771</v>
      </c>
      <c r="QP472" t="s">
        <v>771</v>
      </c>
      <c r="QR472" t="s">
        <v>510</v>
      </c>
      <c r="RC472" t="s">
        <v>673</v>
      </c>
      <c r="RE472" t="s">
        <v>510</v>
      </c>
      <c r="RG472" t="s">
        <v>6399</v>
      </c>
      <c r="RH472" t="s">
        <v>1098</v>
      </c>
      <c r="RI472" t="b">
        <v>1</v>
      </c>
      <c r="RR472" t="s">
        <v>514</v>
      </c>
      <c r="RS472" t="b">
        <v>1</v>
      </c>
      <c r="SA472" t="s">
        <v>543</v>
      </c>
      <c r="SB472" t="s">
        <v>6400</v>
      </c>
      <c r="SC472">
        <v>92486004</v>
      </c>
      <c r="SD472" t="s">
        <v>6401</v>
      </c>
      <c r="SE472" s="2">
        <v>44602.670300925929</v>
      </c>
      <c r="SF472">
        <v>471</v>
      </c>
      <c r="SH472">
        <v>-1</v>
      </c>
      <c r="SK472" t="s">
        <v>518</v>
      </c>
      <c r="SL472">
        <v>1045</v>
      </c>
      <c r="SM472" t="s">
        <v>983</v>
      </c>
      <c r="SN472">
        <v>648550</v>
      </c>
    </row>
    <row r="473" spans="1:508" hidden="1" x14ac:dyDescent="0.25">
      <c r="A473" t="s">
        <v>6402</v>
      </c>
      <c r="B473" t="s">
        <v>6403</v>
      </c>
      <c r="D473" t="s">
        <v>6404</v>
      </c>
      <c r="E473" t="s">
        <v>950</v>
      </c>
      <c r="G473" s="1">
        <v>44602</v>
      </c>
      <c r="H473" t="s">
        <v>2762</v>
      </c>
      <c r="I473" t="s">
        <v>952</v>
      </c>
      <c r="J473" t="s">
        <v>476</v>
      </c>
      <c r="K473" t="s">
        <v>522</v>
      </c>
      <c r="M473" t="s">
        <v>478</v>
      </c>
      <c r="O473" t="s">
        <v>572</v>
      </c>
      <c r="P473" t="s">
        <v>480</v>
      </c>
      <c r="Q473" t="s">
        <v>573</v>
      </c>
      <c r="R473" t="s">
        <v>572</v>
      </c>
      <c r="S473" t="s">
        <v>482</v>
      </c>
      <c r="T473" t="b">
        <v>1</v>
      </c>
      <c r="AA473" t="s">
        <v>483</v>
      </c>
      <c r="AB473" t="s">
        <v>878</v>
      </c>
      <c r="AC473">
        <v>0</v>
      </c>
      <c r="AD473">
        <v>0</v>
      </c>
      <c r="AE473">
        <v>1</v>
      </c>
      <c r="AF473">
        <v>1</v>
      </c>
      <c r="AG473">
        <v>1</v>
      </c>
      <c r="AH473">
        <v>0</v>
      </c>
      <c r="AI473">
        <v>0</v>
      </c>
      <c r="AJ473" t="s">
        <v>487</v>
      </c>
      <c r="AK473" t="s">
        <v>470</v>
      </c>
      <c r="AL473" t="s">
        <v>487</v>
      </c>
      <c r="AM473">
        <v>0</v>
      </c>
      <c r="AN473">
        <v>0</v>
      </c>
      <c r="AO473">
        <v>0</v>
      </c>
      <c r="AP473">
        <v>1</v>
      </c>
      <c r="AQ473">
        <v>0</v>
      </c>
      <c r="AR473">
        <v>0</v>
      </c>
      <c r="AS473" t="s">
        <v>486</v>
      </c>
      <c r="AT473" t="s">
        <v>470</v>
      </c>
      <c r="AU473" t="s">
        <v>486</v>
      </c>
      <c r="AV473" t="s">
        <v>526</v>
      </c>
      <c r="AW473" t="s">
        <v>486</v>
      </c>
      <c r="AX473" t="s">
        <v>470</v>
      </c>
      <c r="AY473" t="s">
        <v>526</v>
      </c>
      <c r="AZ473">
        <v>4</v>
      </c>
      <c r="BA473" t="s">
        <v>803</v>
      </c>
      <c r="BC473" t="s">
        <v>953</v>
      </c>
      <c r="BE473" t="s">
        <v>1034</v>
      </c>
      <c r="BG473" t="s">
        <v>1627</v>
      </c>
      <c r="BJ473" t="b">
        <v>1</v>
      </c>
      <c r="BQ473">
        <v>5</v>
      </c>
      <c r="BR473" t="s">
        <v>1013</v>
      </c>
      <c r="BS473" t="s">
        <v>510</v>
      </c>
      <c r="CV473" t="s">
        <v>771</v>
      </c>
      <c r="CW473" t="b">
        <v>0</v>
      </c>
      <c r="CX473" t="b">
        <v>0</v>
      </c>
      <c r="CY473" t="b">
        <v>0</v>
      </c>
      <c r="CZ473" t="b">
        <v>0</v>
      </c>
      <c r="DA473" t="b">
        <v>0</v>
      </c>
      <c r="DB473" t="b">
        <v>0</v>
      </c>
      <c r="DC473" t="b">
        <v>1</v>
      </c>
      <c r="DP473" t="s">
        <v>510</v>
      </c>
      <c r="DQ473" t="s">
        <v>1457</v>
      </c>
      <c r="DS473" t="b">
        <v>1</v>
      </c>
      <c r="EC473" t="s">
        <v>510</v>
      </c>
      <c r="ED473" t="s">
        <v>1237</v>
      </c>
      <c r="EJ473" t="b">
        <v>1</v>
      </c>
      <c r="EP473" t="s">
        <v>476</v>
      </c>
      <c r="EQ473" t="s">
        <v>1159</v>
      </c>
      <c r="ER473" t="b">
        <v>1</v>
      </c>
      <c r="FA473" t="s">
        <v>476</v>
      </c>
      <c r="FB473" t="s">
        <v>476</v>
      </c>
      <c r="FC473" t="s">
        <v>476</v>
      </c>
      <c r="FD473" t="s">
        <v>510</v>
      </c>
      <c r="FE473" t="s">
        <v>510</v>
      </c>
      <c r="FF473" t="s">
        <v>510</v>
      </c>
      <c r="FG473" t="s">
        <v>510</v>
      </c>
      <c r="FH473" t="s">
        <v>510</v>
      </c>
      <c r="FI473" t="s">
        <v>510</v>
      </c>
      <c r="FJ473" t="s">
        <v>510</v>
      </c>
      <c r="FK473" t="s">
        <v>476</v>
      </c>
      <c r="FL473" t="s">
        <v>510</v>
      </c>
      <c r="FN473" t="s">
        <v>476</v>
      </c>
      <c r="FO473" t="s">
        <v>510</v>
      </c>
      <c r="FP473" t="s">
        <v>510</v>
      </c>
      <c r="FQ473" t="s">
        <v>510</v>
      </c>
      <c r="FR473" t="s">
        <v>510</v>
      </c>
      <c r="FS473" t="s">
        <v>510</v>
      </c>
      <c r="FT473" t="s">
        <v>510</v>
      </c>
      <c r="FU473" t="s">
        <v>510</v>
      </c>
      <c r="FV473" t="s">
        <v>510</v>
      </c>
      <c r="FW473" t="s">
        <v>510</v>
      </c>
      <c r="FX473" t="s">
        <v>510</v>
      </c>
      <c r="FY473" t="s">
        <v>510</v>
      </c>
      <c r="FZ473" t="s">
        <v>510</v>
      </c>
      <c r="GA473" t="s">
        <v>510</v>
      </c>
      <c r="GB473">
        <f>IF(Table1[[#This Row],[msna/Demographic_info/HH_members_group/total_m_c_muac]]=0,"",COUNTIF(Table1[[#This Row],[Grain or tubers e.g. bread, rice, noodles, bulger, frikeh, kaak, pasta, andoumeh, manakish, thick grain-based porridge, potatoes]:[Breastmilk]],"Yes"))</f>
        <v>1</v>
      </c>
      <c r="GC473" t="str">
        <f>IF(Table1[[#This Row],[Column1]]="","",IF(Table1[[#This Row],[Please select the assessment type:]]="Livelihood and Protection (MHPSS, CP, GBV)","",IF(Table1[[#This Row],[Column1]]&gt;4,"diverse","not diverse")))</f>
        <v>not diverse</v>
      </c>
      <c r="GD473">
        <v>1</v>
      </c>
      <c r="GE473" t="s">
        <v>486</v>
      </c>
      <c r="GH473" t="s">
        <v>6405</v>
      </c>
      <c r="GJ473" t="b">
        <v>1</v>
      </c>
      <c r="HA473" t="s">
        <v>2207</v>
      </c>
      <c r="HF473" t="b">
        <v>1</v>
      </c>
      <c r="HO473" t="s">
        <v>1820</v>
      </c>
      <c r="HP473" t="s">
        <v>2248</v>
      </c>
      <c r="HU473" t="b">
        <v>1</v>
      </c>
      <c r="IC473" t="s">
        <v>1107</v>
      </c>
      <c r="ID473" t="b">
        <v>1</v>
      </c>
      <c r="IP473" t="s">
        <v>824</v>
      </c>
      <c r="IR473" t="b">
        <v>1</v>
      </c>
      <c r="IZ473" t="s">
        <v>769</v>
      </c>
      <c r="JB473" t="s">
        <v>3784</v>
      </c>
      <c r="JG473" t="b">
        <v>1</v>
      </c>
      <c r="JQ473" t="s">
        <v>510</v>
      </c>
      <c r="JR473" t="s">
        <v>2643</v>
      </c>
      <c r="JV473" t="b">
        <v>1</v>
      </c>
      <c r="KD473" t="s">
        <v>772</v>
      </c>
      <c r="KE473" t="b">
        <v>1</v>
      </c>
      <c r="KO473" t="s">
        <v>4077</v>
      </c>
      <c r="KU473" t="b">
        <v>1</v>
      </c>
      <c r="KY473" t="s">
        <v>1857</v>
      </c>
      <c r="KZ473" t="b">
        <v>1</v>
      </c>
      <c r="LH473" t="s">
        <v>554</v>
      </c>
      <c r="LP473" t="b">
        <v>1</v>
      </c>
      <c r="LR473" t="s">
        <v>2299</v>
      </c>
      <c r="LS473" t="b">
        <v>1</v>
      </c>
      <c r="MI473" t="s">
        <v>6406</v>
      </c>
      <c r="MM473" t="b">
        <v>1</v>
      </c>
      <c r="MY473" t="s">
        <v>1436</v>
      </c>
      <c r="MZ473" t="b">
        <v>1</v>
      </c>
      <c r="NK473" t="s">
        <v>924</v>
      </c>
      <c r="NL473" t="b">
        <v>1</v>
      </c>
      <c r="NV473" t="s">
        <v>476</v>
      </c>
      <c r="NX473" t="s">
        <v>510</v>
      </c>
      <c r="NZ473" t="s">
        <v>1436</v>
      </c>
      <c r="OA473" t="b">
        <v>1</v>
      </c>
      <c r="OL473" t="s">
        <v>1395</v>
      </c>
      <c r="OO473" t="b">
        <v>1</v>
      </c>
      <c r="OW473" t="s">
        <v>585</v>
      </c>
      <c r="OX473" t="b">
        <v>1</v>
      </c>
      <c r="PM473">
        <v>200</v>
      </c>
      <c r="PN473" t="s">
        <v>508</v>
      </c>
      <c r="PQ473" t="b">
        <v>1</v>
      </c>
      <c r="QF473" t="s">
        <v>510</v>
      </c>
      <c r="QP473" t="s">
        <v>510</v>
      </c>
      <c r="QR473" t="s">
        <v>510</v>
      </c>
      <c r="RC473" t="s">
        <v>673</v>
      </c>
      <c r="RE473" t="s">
        <v>510</v>
      </c>
      <c r="RG473" t="s">
        <v>6407</v>
      </c>
      <c r="RH473" t="s">
        <v>542</v>
      </c>
      <c r="RJ473" t="b">
        <v>1</v>
      </c>
      <c r="RR473" t="s">
        <v>514</v>
      </c>
      <c r="RS473" t="b">
        <v>1</v>
      </c>
      <c r="SA473" t="s">
        <v>543</v>
      </c>
      <c r="SB473" t="s">
        <v>6408</v>
      </c>
      <c r="SC473">
        <v>92486023</v>
      </c>
      <c r="SD473" t="s">
        <v>6409</v>
      </c>
      <c r="SE473" s="2">
        <v>44602.670451388891</v>
      </c>
      <c r="SF473">
        <v>472</v>
      </c>
      <c r="SH473">
        <v>-1</v>
      </c>
      <c r="SK473" t="s">
        <v>518</v>
      </c>
      <c r="SL473">
        <v>415</v>
      </c>
      <c r="SM473" t="s">
        <v>983</v>
      </c>
      <c r="SN473">
        <v>648550</v>
      </c>
    </row>
    <row r="474" spans="1:508" hidden="1" x14ac:dyDescent="0.25">
      <c r="A474" t="s">
        <v>6410</v>
      </c>
      <c r="B474" t="s">
        <v>6411</v>
      </c>
      <c r="C474" t="s">
        <v>470</v>
      </c>
      <c r="D474" t="s">
        <v>6166</v>
      </c>
      <c r="E474" t="s">
        <v>950</v>
      </c>
      <c r="G474" s="1">
        <v>44602</v>
      </c>
      <c r="H474" t="s">
        <v>2762</v>
      </c>
      <c r="I474" t="s">
        <v>952</v>
      </c>
      <c r="J474" t="s">
        <v>476</v>
      </c>
      <c r="K474" t="s">
        <v>522</v>
      </c>
      <c r="M474" t="s">
        <v>390</v>
      </c>
      <c r="N474" t="s">
        <v>6412</v>
      </c>
      <c r="O474" t="s">
        <v>572</v>
      </c>
      <c r="P474" t="s">
        <v>480</v>
      </c>
      <c r="Q474" t="s">
        <v>1123</v>
      </c>
      <c r="R474" t="s">
        <v>479</v>
      </c>
      <c r="S474" t="s">
        <v>482</v>
      </c>
      <c r="T474" t="b">
        <v>1</v>
      </c>
      <c r="AA474" t="s">
        <v>2855</v>
      </c>
      <c r="AB474" t="s">
        <v>574</v>
      </c>
      <c r="AC474">
        <v>0</v>
      </c>
      <c r="AD474">
        <v>0</v>
      </c>
      <c r="AE474">
        <v>0</v>
      </c>
      <c r="AF474">
        <v>0</v>
      </c>
      <c r="AG474">
        <v>0</v>
      </c>
      <c r="AH474">
        <v>0</v>
      </c>
      <c r="AI474">
        <v>1</v>
      </c>
      <c r="AJ474" t="s">
        <v>470</v>
      </c>
      <c r="AK474" t="s">
        <v>486</v>
      </c>
      <c r="AL474" t="s">
        <v>486</v>
      </c>
      <c r="AM474">
        <v>0</v>
      </c>
      <c r="AN474">
        <v>0</v>
      </c>
      <c r="AO474">
        <v>0</v>
      </c>
      <c r="AP474">
        <v>0</v>
      </c>
      <c r="AQ474">
        <v>2</v>
      </c>
      <c r="AR474">
        <v>1</v>
      </c>
      <c r="AS474" t="s">
        <v>470</v>
      </c>
      <c r="AT474" t="s">
        <v>487</v>
      </c>
      <c r="AU474" t="s">
        <v>487</v>
      </c>
      <c r="AV474" t="s">
        <v>470</v>
      </c>
      <c r="AW474" t="s">
        <v>470</v>
      </c>
      <c r="AX474" t="s">
        <v>526</v>
      </c>
      <c r="AY474" t="s">
        <v>526</v>
      </c>
      <c r="AZ474">
        <v>4</v>
      </c>
      <c r="BA474" t="s">
        <v>953</v>
      </c>
      <c r="BC474" t="s">
        <v>1034</v>
      </c>
      <c r="BE474" t="s">
        <v>554</v>
      </c>
      <c r="BG474" t="s">
        <v>1627</v>
      </c>
      <c r="BJ474" t="b">
        <v>1</v>
      </c>
      <c r="BQ474">
        <v>5</v>
      </c>
      <c r="BR474" t="s">
        <v>1035</v>
      </c>
      <c r="BS474" t="s">
        <v>510</v>
      </c>
      <c r="CV474" t="s">
        <v>771</v>
      </c>
      <c r="CW474" t="b">
        <v>0</v>
      </c>
      <c r="CX474" t="b">
        <v>0</v>
      </c>
      <c r="CY474" t="b">
        <v>0</v>
      </c>
      <c r="CZ474" t="b">
        <v>0</v>
      </c>
      <c r="DA474" t="b">
        <v>0</v>
      </c>
      <c r="DB474" t="b">
        <v>0</v>
      </c>
      <c r="DC474" t="b">
        <v>1</v>
      </c>
      <c r="DJ474">
        <v>1</v>
      </c>
      <c r="DK474">
        <v>1</v>
      </c>
      <c r="DP474" t="s">
        <v>510</v>
      </c>
      <c r="DQ474" t="s">
        <v>1560</v>
      </c>
      <c r="DR474" t="b">
        <v>1</v>
      </c>
      <c r="EC474" t="s">
        <v>476</v>
      </c>
      <c r="ED474" t="s">
        <v>1237</v>
      </c>
      <c r="EJ474" t="b">
        <v>1</v>
      </c>
      <c r="EP474" t="s">
        <v>510</v>
      </c>
      <c r="EQ474" t="s">
        <v>2160</v>
      </c>
      <c r="ET474" t="b">
        <v>1</v>
      </c>
      <c r="EY474" t="s">
        <v>3484</v>
      </c>
      <c r="FA474" t="s">
        <v>476</v>
      </c>
      <c r="FB474" t="s">
        <v>476</v>
      </c>
      <c r="FC474" t="s">
        <v>476</v>
      </c>
      <c r="FD474" t="s">
        <v>476</v>
      </c>
      <c r="FE474" t="s">
        <v>510</v>
      </c>
      <c r="FF474" t="s">
        <v>510</v>
      </c>
      <c r="FG474" t="s">
        <v>476</v>
      </c>
      <c r="FH474" t="s">
        <v>510</v>
      </c>
      <c r="FI474" t="s">
        <v>476</v>
      </c>
      <c r="FJ474" t="s">
        <v>476</v>
      </c>
      <c r="FK474" t="s">
        <v>476</v>
      </c>
      <c r="FL474" t="s">
        <v>510</v>
      </c>
      <c r="GB474">
        <f>IF(Table1[[#This Row],[msna/Demographic_info/HH_members_group/total_m_c_muac]]=0,"",COUNTIF(Table1[[#This Row],[Grain or tubers e.g. bread, rice, noodles, bulger, frikeh, kaak, pasta, andoumeh, manakish, thick grain-based porridge, potatoes]:[Breastmilk]],"Yes"))</f>
        <v>0</v>
      </c>
      <c r="GC474" t="str">
        <f>IF(Table1[[#This Row],[Column1]]="","",IF(Table1[[#This Row],[Please select the assessment type:]]="Livelihood and Protection (MHPSS, CP, GBV)","",IF(Table1[[#This Row],[Column1]]&gt;4,"diverse","not diverse")))</f>
        <v>not diverse</v>
      </c>
      <c r="GH474" t="s">
        <v>1410</v>
      </c>
      <c r="GY474" t="b">
        <v>1</v>
      </c>
      <c r="IC474" t="s">
        <v>1107</v>
      </c>
      <c r="ID474" t="b">
        <v>1</v>
      </c>
      <c r="IP474" t="s">
        <v>554</v>
      </c>
      <c r="IX474" t="b">
        <v>1</v>
      </c>
      <c r="IZ474" t="s">
        <v>510</v>
      </c>
      <c r="JA474" t="s">
        <v>6413</v>
      </c>
      <c r="JB474" t="s">
        <v>788</v>
      </c>
      <c r="JO474" t="b">
        <v>1</v>
      </c>
      <c r="JQ474" t="s">
        <v>771</v>
      </c>
      <c r="JR474" t="s">
        <v>772</v>
      </c>
      <c r="JS474" t="b">
        <v>1</v>
      </c>
      <c r="KD474" t="s">
        <v>772</v>
      </c>
      <c r="KE474" t="b">
        <v>1</v>
      </c>
      <c r="KO474" t="s">
        <v>827</v>
      </c>
      <c r="KP474" t="b">
        <v>1</v>
      </c>
      <c r="KY474" t="s">
        <v>1857</v>
      </c>
      <c r="KZ474" t="b">
        <v>1</v>
      </c>
      <c r="LH474" t="s">
        <v>500</v>
      </c>
      <c r="LI474" t="b">
        <v>1</v>
      </c>
      <c r="LR474" t="s">
        <v>4830</v>
      </c>
      <c r="MC474" t="b">
        <v>1</v>
      </c>
      <c r="MI474" t="s">
        <v>1448</v>
      </c>
      <c r="MP474" t="b">
        <v>1</v>
      </c>
      <c r="NZ474" t="s">
        <v>771</v>
      </c>
      <c r="OJ474" t="b">
        <v>1</v>
      </c>
      <c r="OL474" t="s">
        <v>779</v>
      </c>
      <c r="OT474" t="b">
        <v>1</v>
      </c>
      <c r="OW474" t="s">
        <v>608</v>
      </c>
      <c r="PE474" t="b">
        <v>1</v>
      </c>
      <c r="PL474">
        <v>2000</v>
      </c>
      <c r="PM474">
        <v>2500</v>
      </c>
      <c r="PN474" t="s">
        <v>554</v>
      </c>
      <c r="QC474" t="b">
        <v>1</v>
      </c>
      <c r="QF474" t="s">
        <v>510</v>
      </c>
      <c r="QP474" t="s">
        <v>510</v>
      </c>
      <c r="QR474" t="s">
        <v>771</v>
      </c>
      <c r="RC474" t="s">
        <v>673</v>
      </c>
      <c r="RE474" t="s">
        <v>476</v>
      </c>
      <c r="RF474" t="s">
        <v>6414</v>
      </c>
      <c r="RG474" t="s">
        <v>543</v>
      </c>
      <c r="RH474" t="s">
        <v>542</v>
      </c>
      <c r="RJ474" t="b">
        <v>1</v>
      </c>
      <c r="RR474" t="s">
        <v>514</v>
      </c>
      <c r="RS474" t="b">
        <v>1</v>
      </c>
      <c r="SA474" t="s">
        <v>515</v>
      </c>
      <c r="SB474" t="s">
        <v>6415</v>
      </c>
      <c r="SC474">
        <v>92486296</v>
      </c>
      <c r="SD474" t="s">
        <v>6416</v>
      </c>
      <c r="SE474" s="2">
        <v>44602.673807870371</v>
      </c>
      <c r="SF474">
        <v>473</v>
      </c>
      <c r="SH474">
        <v>-1</v>
      </c>
      <c r="SK474" t="s">
        <v>518</v>
      </c>
      <c r="SL474">
        <v>702</v>
      </c>
      <c r="SM474" t="s">
        <v>983</v>
      </c>
      <c r="SN474">
        <v>648550</v>
      </c>
    </row>
    <row r="475" spans="1:508" hidden="1" x14ac:dyDescent="0.25">
      <c r="A475" t="s">
        <v>6417</v>
      </c>
      <c r="B475" t="s">
        <v>6418</v>
      </c>
      <c r="D475" t="s">
        <v>5952</v>
      </c>
      <c r="E475" t="s">
        <v>950</v>
      </c>
      <c r="G475" s="1">
        <v>44602</v>
      </c>
      <c r="H475" t="s">
        <v>1302</v>
      </c>
      <c r="I475" t="s">
        <v>475</v>
      </c>
      <c r="J475" t="s">
        <v>476</v>
      </c>
      <c r="K475" t="s">
        <v>477</v>
      </c>
      <c r="L475" s="1">
        <v>42866</v>
      </c>
      <c r="M475" t="s">
        <v>1012</v>
      </c>
      <c r="O475" t="s">
        <v>572</v>
      </c>
      <c r="P475" t="s">
        <v>721</v>
      </c>
      <c r="Q475" t="s">
        <v>481</v>
      </c>
      <c r="R475" t="s">
        <v>479</v>
      </c>
      <c r="S475" t="s">
        <v>524</v>
      </c>
      <c r="W475" t="b">
        <v>1</v>
      </c>
      <c r="AA475" t="s">
        <v>483</v>
      </c>
      <c r="AB475" t="s">
        <v>549</v>
      </c>
      <c r="AC475">
        <v>1</v>
      </c>
      <c r="AD475">
        <v>0</v>
      </c>
      <c r="AE475">
        <v>1</v>
      </c>
      <c r="AF475">
        <v>1</v>
      </c>
      <c r="AG475">
        <v>0</v>
      </c>
      <c r="AH475">
        <v>2</v>
      </c>
      <c r="AI475">
        <v>1</v>
      </c>
      <c r="AJ475" t="s">
        <v>485</v>
      </c>
      <c r="AK475" t="s">
        <v>487</v>
      </c>
      <c r="AL475" t="s">
        <v>527</v>
      </c>
      <c r="AM475">
        <v>0</v>
      </c>
      <c r="AN475">
        <v>2</v>
      </c>
      <c r="AO475">
        <v>1</v>
      </c>
      <c r="AP475">
        <v>0</v>
      </c>
      <c r="AQ475">
        <v>3</v>
      </c>
      <c r="AR475">
        <v>1</v>
      </c>
      <c r="AS475" t="s">
        <v>487</v>
      </c>
      <c r="AT475" t="s">
        <v>526</v>
      </c>
      <c r="AU475" t="s">
        <v>722</v>
      </c>
      <c r="AV475" t="s">
        <v>527</v>
      </c>
      <c r="AW475" t="s">
        <v>487</v>
      </c>
      <c r="AX475" t="s">
        <v>722</v>
      </c>
      <c r="AY475" t="s">
        <v>3245</v>
      </c>
      <c r="AZ475">
        <v>12</v>
      </c>
      <c r="BA475" t="s">
        <v>1034</v>
      </c>
      <c r="BC475" t="s">
        <v>953</v>
      </c>
      <c r="BE475" t="s">
        <v>787</v>
      </c>
      <c r="GB475">
        <f>IF(Table1[[#This Row],[msna/Demographic_info/HH_members_group/total_m_c_muac]]=0,"",COUNTIF(Table1[[#This Row],[Grain or tubers e.g. bread, rice, noodles, bulger, frikeh, kaak, pasta, andoumeh, manakish, thick grain-based porridge, potatoes]:[Breastmilk]],"Yes"))</f>
        <v>0</v>
      </c>
      <c r="GC475" t="str">
        <f>IF(Table1[[#This Row],[Column1]]="","",IF(Table1[[#This Row],[Please select the assessment type:]]="Livelihood and Protection (MHPSS, CP, GBV)","",IF(Table1[[#This Row],[Column1]]&gt;4,"diverse","not diverse")))</f>
        <v/>
      </c>
      <c r="GH475" t="s">
        <v>6419</v>
      </c>
      <c r="GJ475" t="b">
        <v>1</v>
      </c>
      <c r="GL475" t="b">
        <v>1</v>
      </c>
      <c r="GO475" t="b">
        <v>1</v>
      </c>
      <c r="GT475" t="b">
        <v>1</v>
      </c>
      <c r="GU475" t="b">
        <v>1</v>
      </c>
      <c r="GV475" t="b">
        <v>1</v>
      </c>
      <c r="HA475" t="s">
        <v>6420</v>
      </c>
      <c r="HB475" t="b">
        <v>1</v>
      </c>
      <c r="HC475" t="b">
        <v>1</v>
      </c>
      <c r="HD475" t="b">
        <v>1</v>
      </c>
      <c r="HF475" t="b">
        <v>1</v>
      </c>
      <c r="HO475" t="s">
        <v>6421</v>
      </c>
      <c r="HP475" t="s">
        <v>6422</v>
      </c>
      <c r="HQ475" t="b">
        <v>1</v>
      </c>
      <c r="HR475" t="b">
        <v>1</v>
      </c>
      <c r="HW475" t="b">
        <v>1</v>
      </c>
      <c r="HY475" t="b">
        <v>1</v>
      </c>
      <c r="IC475" t="s">
        <v>4195</v>
      </c>
      <c r="ID475" t="b">
        <v>1</v>
      </c>
      <c r="IE475" t="b">
        <v>1</v>
      </c>
      <c r="IJ475" t="b">
        <v>1</v>
      </c>
      <c r="IP475" t="s">
        <v>706</v>
      </c>
      <c r="IS475" t="b">
        <v>1</v>
      </c>
      <c r="IZ475" t="s">
        <v>476</v>
      </c>
      <c r="JB475" t="s">
        <v>2881</v>
      </c>
      <c r="JC475" t="b">
        <v>1</v>
      </c>
      <c r="JM475" t="b">
        <v>1</v>
      </c>
      <c r="JQ475" t="s">
        <v>510</v>
      </c>
      <c r="JR475" t="s">
        <v>902</v>
      </c>
      <c r="JS475" t="b">
        <v>1</v>
      </c>
      <c r="JW475" t="b">
        <v>1</v>
      </c>
      <c r="JX475" t="b">
        <v>1</v>
      </c>
      <c r="KD475" t="s">
        <v>498</v>
      </c>
      <c r="KJ475" t="b">
        <v>1</v>
      </c>
      <c r="KO475" t="s">
        <v>827</v>
      </c>
      <c r="KP475" t="b">
        <v>1</v>
      </c>
      <c r="KY475" t="s">
        <v>1092</v>
      </c>
      <c r="KZ475" t="b">
        <v>1</v>
      </c>
      <c r="LA475" t="b">
        <v>1</v>
      </c>
      <c r="LH475" t="s">
        <v>688</v>
      </c>
      <c r="LJ475" t="b">
        <v>1</v>
      </c>
      <c r="LR475" t="s">
        <v>6423</v>
      </c>
      <c r="LT475" t="b">
        <v>1</v>
      </c>
      <c r="LV475" t="b">
        <v>1</v>
      </c>
      <c r="LZ475" t="b">
        <v>1</v>
      </c>
      <c r="MD475" t="b">
        <v>1</v>
      </c>
      <c r="ME475" t="b">
        <v>1</v>
      </c>
      <c r="MI475" t="s">
        <v>1420</v>
      </c>
      <c r="MN475" t="b">
        <v>1</v>
      </c>
      <c r="MY475" t="s">
        <v>1023</v>
      </c>
      <c r="NH475" t="b">
        <v>1</v>
      </c>
      <c r="NK475" t="s">
        <v>777</v>
      </c>
      <c r="NN475" t="b">
        <v>1</v>
      </c>
      <c r="NV475" t="s">
        <v>476</v>
      </c>
      <c r="NX475" t="s">
        <v>510</v>
      </c>
      <c r="NZ475" t="s">
        <v>3367</v>
      </c>
      <c r="OA475" t="b">
        <v>1</v>
      </c>
      <c r="OB475" t="b">
        <v>1</v>
      </c>
      <c r="OC475" t="b">
        <v>1</v>
      </c>
      <c r="OD475" t="b">
        <v>1</v>
      </c>
      <c r="OE475" t="b">
        <v>1</v>
      </c>
      <c r="OL475" t="s">
        <v>6424</v>
      </c>
      <c r="ON475" t="b">
        <v>1</v>
      </c>
      <c r="OO475" t="b">
        <v>1</v>
      </c>
      <c r="OP475" t="b">
        <v>1</v>
      </c>
      <c r="OQ475" t="b">
        <v>1</v>
      </c>
      <c r="OR475" t="b">
        <v>1</v>
      </c>
      <c r="OW475" t="s">
        <v>2044</v>
      </c>
      <c r="PC475" t="b">
        <v>1</v>
      </c>
      <c r="PF475" t="b">
        <v>1</v>
      </c>
      <c r="PG475" t="b">
        <v>1</v>
      </c>
      <c r="PL475">
        <v>1000</v>
      </c>
      <c r="PM475">
        <v>3000</v>
      </c>
      <c r="PN475" t="s">
        <v>6425</v>
      </c>
      <c r="PO475" t="b">
        <v>1</v>
      </c>
      <c r="PQ475" t="b">
        <v>1</v>
      </c>
      <c r="PS475" t="b">
        <v>1</v>
      </c>
      <c r="PT475" t="b">
        <v>1</v>
      </c>
      <c r="QF475" t="s">
        <v>476</v>
      </c>
      <c r="QG475" t="s">
        <v>509</v>
      </c>
      <c r="QH475" t="b">
        <v>1</v>
      </c>
      <c r="QP475" t="s">
        <v>510</v>
      </c>
      <c r="QR475" t="s">
        <v>510</v>
      </c>
      <c r="RC475" t="s">
        <v>511</v>
      </c>
      <c r="RE475" t="s">
        <v>510</v>
      </c>
      <c r="RG475" t="s">
        <v>6426</v>
      </c>
      <c r="RH475" t="s">
        <v>814</v>
      </c>
      <c r="RI475" t="b">
        <v>1</v>
      </c>
      <c r="RL475" t="b">
        <v>1</v>
      </c>
      <c r="RR475" t="s">
        <v>1266</v>
      </c>
      <c r="RS475" t="b">
        <v>1</v>
      </c>
      <c r="RT475" t="b">
        <v>1</v>
      </c>
      <c r="SA475" t="s">
        <v>515</v>
      </c>
      <c r="SB475" t="s">
        <v>6427</v>
      </c>
      <c r="SC475">
        <v>92486509</v>
      </c>
      <c r="SD475" t="s">
        <v>6428</v>
      </c>
      <c r="SE475" s="2">
        <v>44602.680578703701</v>
      </c>
      <c r="SF475">
        <v>474</v>
      </c>
      <c r="SH475">
        <v>-1</v>
      </c>
      <c r="SK475" t="s">
        <v>518</v>
      </c>
      <c r="SL475">
        <v>922</v>
      </c>
      <c r="SM475" t="s">
        <v>983</v>
      </c>
      <c r="SN475">
        <v>648550</v>
      </c>
    </row>
    <row r="476" spans="1:508" hidden="1" x14ac:dyDescent="0.25">
      <c r="A476" t="s">
        <v>6429</v>
      </c>
      <c r="B476" t="s">
        <v>6430</v>
      </c>
      <c r="D476" t="s">
        <v>6431</v>
      </c>
      <c r="E476" t="s">
        <v>950</v>
      </c>
      <c r="G476" s="1">
        <v>44602</v>
      </c>
      <c r="H476" t="s">
        <v>2762</v>
      </c>
      <c r="I476" t="s">
        <v>952</v>
      </c>
      <c r="J476" t="s">
        <v>476</v>
      </c>
      <c r="K476" t="s">
        <v>477</v>
      </c>
      <c r="L476" s="1">
        <v>41974</v>
      </c>
      <c r="M476" t="s">
        <v>1012</v>
      </c>
      <c r="O476" t="s">
        <v>572</v>
      </c>
      <c r="P476" t="s">
        <v>523</v>
      </c>
      <c r="Q476" t="s">
        <v>481</v>
      </c>
      <c r="R476" t="s">
        <v>479</v>
      </c>
      <c r="S476" t="s">
        <v>2877</v>
      </c>
      <c r="U476" t="b">
        <v>1</v>
      </c>
      <c r="W476" t="b">
        <v>1</v>
      </c>
      <c r="AA476" t="s">
        <v>483</v>
      </c>
      <c r="AC476">
        <v>0</v>
      </c>
      <c r="AD476">
        <v>0</v>
      </c>
      <c r="AE476">
        <v>0</v>
      </c>
      <c r="AF476">
        <v>3</v>
      </c>
      <c r="AG476">
        <v>0</v>
      </c>
      <c r="AH476">
        <v>1</v>
      </c>
      <c r="AI476">
        <v>0</v>
      </c>
      <c r="AJ476" t="s">
        <v>487</v>
      </c>
      <c r="AK476" t="s">
        <v>486</v>
      </c>
      <c r="AL476" t="s">
        <v>526</v>
      </c>
      <c r="AM476">
        <v>0</v>
      </c>
      <c r="AN476">
        <v>0</v>
      </c>
      <c r="AO476">
        <v>2</v>
      </c>
      <c r="AP476">
        <v>0</v>
      </c>
      <c r="AQ476">
        <v>1</v>
      </c>
      <c r="AR476">
        <v>0</v>
      </c>
      <c r="AS476" t="s">
        <v>485</v>
      </c>
      <c r="AT476" t="s">
        <v>486</v>
      </c>
      <c r="AU476" t="s">
        <v>487</v>
      </c>
      <c r="AV476" t="s">
        <v>527</v>
      </c>
      <c r="AW476" t="s">
        <v>470</v>
      </c>
      <c r="AX476" t="s">
        <v>485</v>
      </c>
      <c r="AY476" t="s">
        <v>722</v>
      </c>
      <c r="AZ476">
        <v>7</v>
      </c>
      <c r="BA476" t="s">
        <v>953</v>
      </c>
      <c r="BC476" t="s">
        <v>787</v>
      </c>
      <c r="BE476" t="s">
        <v>1034</v>
      </c>
      <c r="BG476" t="s">
        <v>1745</v>
      </c>
      <c r="BN476" t="b">
        <v>1</v>
      </c>
      <c r="BR476" t="s">
        <v>1013</v>
      </c>
      <c r="BS476" t="s">
        <v>510</v>
      </c>
      <c r="CV476" t="s">
        <v>771</v>
      </c>
      <c r="CW476" t="b">
        <v>0</v>
      </c>
      <c r="CX476" t="b">
        <v>0</v>
      </c>
      <c r="CY476" t="b">
        <v>0</v>
      </c>
      <c r="CZ476" t="b">
        <v>0</v>
      </c>
      <c r="DA476" t="b">
        <v>0</v>
      </c>
      <c r="DB476" t="b">
        <v>0</v>
      </c>
      <c r="DC476" t="b">
        <v>1</v>
      </c>
      <c r="DF476">
        <v>3</v>
      </c>
      <c r="DP476" t="s">
        <v>510</v>
      </c>
      <c r="DQ476" t="s">
        <v>1287</v>
      </c>
      <c r="DV476" t="b">
        <v>1</v>
      </c>
      <c r="EC476" t="s">
        <v>510</v>
      </c>
      <c r="ED476" t="s">
        <v>1158</v>
      </c>
      <c r="EJ476" t="b">
        <v>1</v>
      </c>
      <c r="EK476" t="b">
        <v>1</v>
      </c>
      <c r="EP476" t="s">
        <v>510</v>
      </c>
      <c r="EQ476" t="s">
        <v>1159</v>
      </c>
      <c r="ER476" t="b">
        <v>1</v>
      </c>
      <c r="FA476" t="s">
        <v>476</v>
      </c>
      <c r="FB476" t="s">
        <v>510</v>
      </c>
      <c r="FC476" t="s">
        <v>510</v>
      </c>
      <c r="FD476" t="s">
        <v>510</v>
      </c>
      <c r="FE476" t="s">
        <v>510</v>
      </c>
      <c r="FF476" t="s">
        <v>510</v>
      </c>
      <c r="FG476" t="s">
        <v>510</v>
      </c>
      <c r="FH476" t="s">
        <v>510</v>
      </c>
      <c r="FI476" t="s">
        <v>510</v>
      </c>
      <c r="FJ476" t="s">
        <v>476</v>
      </c>
      <c r="FK476" t="s">
        <v>476</v>
      </c>
      <c r="FL476" t="s">
        <v>510</v>
      </c>
      <c r="GB476">
        <f>IF(Table1[[#This Row],[msna/Demographic_info/HH_members_group/total_m_c_muac]]=0,"",COUNTIF(Table1[[#This Row],[Grain or tubers e.g. bread, rice, noodles, bulger, frikeh, kaak, pasta, andoumeh, manakish, thick grain-based porridge, potatoes]:[Breastmilk]],"Yes"))</f>
        <v>0</v>
      </c>
      <c r="GC476" t="str">
        <f>IF(Table1[[#This Row],[Column1]]="","",IF(Table1[[#This Row],[Please select the assessment type:]]="Livelihood and Protection (MHPSS, CP, GBV)","",IF(Table1[[#This Row],[Column1]]&gt;4,"diverse","not diverse")))</f>
        <v>not diverse</v>
      </c>
      <c r="GH476" t="s">
        <v>1327</v>
      </c>
      <c r="GM476" t="b">
        <v>1</v>
      </c>
      <c r="GN476" t="b">
        <v>1</v>
      </c>
      <c r="GT476" t="b">
        <v>1</v>
      </c>
      <c r="HA476" t="s">
        <v>492</v>
      </c>
      <c r="HB476" t="b">
        <v>1</v>
      </c>
      <c r="HO476" t="s">
        <v>6432</v>
      </c>
      <c r="HP476" t="s">
        <v>1418</v>
      </c>
      <c r="HR476" t="b">
        <v>1</v>
      </c>
      <c r="IC476" t="s">
        <v>823</v>
      </c>
      <c r="IE476" t="b">
        <v>1</v>
      </c>
      <c r="IP476" t="s">
        <v>1243</v>
      </c>
      <c r="IQ476" t="b">
        <v>1</v>
      </c>
      <c r="IZ476" t="s">
        <v>510</v>
      </c>
      <c r="JA476" t="s">
        <v>2284</v>
      </c>
      <c r="JB476" t="s">
        <v>1340</v>
      </c>
      <c r="JH476" t="b">
        <v>1</v>
      </c>
      <c r="JQ476" t="s">
        <v>510</v>
      </c>
      <c r="JR476" t="s">
        <v>534</v>
      </c>
      <c r="JW476" t="b">
        <v>1</v>
      </c>
      <c r="KD476" t="s">
        <v>772</v>
      </c>
      <c r="KE476" t="b">
        <v>1</v>
      </c>
      <c r="KO476" t="s">
        <v>554</v>
      </c>
      <c r="KW476" t="b">
        <v>1</v>
      </c>
      <c r="LH476" t="s">
        <v>554</v>
      </c>
      <c r="LP476" t="b">
        <v>1</v>
      </c>
      <c r="LR476" t="s">
        <v>2299</v>
      </c>
      <c r="LS476" t="b">
        <v>1</v>
      </c>
      <c r="MI476" t="s">
        <v>1226</v>
      </c>
      <c r="MO476" t="b">
        <v>1</v>
      </c>
      <c r="MY476" t="s">
        <v>1276</v>
      </c>
      <c r="NA476" t="b">
        <v>1</v>
      </c>
      <c r="NK476" t="s">
        <v>973</v>
      </c>
      <c r="NQ476" t="b">
        <v>1</v>
      </c>
      <c r="NV476" t="s">
        <v>476</v>
      </c>
      <c r="NX476" t="s">
        <v>510</v>
      </c>
      <c r="NZ476" t="s">
        <v>4815</v>
      </c>
      <c r="OA476" t="b">
        <v>1</v>
      </c>
      <c r="OD476" t="b">
        <v>1</v>
      </c>
      <c r="OL476" t="s">
        <v>779</v>
      </c>
      <c r="OT476" t="b">
        <v>1</v>
      </c>
      <c r="OW476" t="s">
        <v>562</v>
      </c>
      <c r="PA476" t="b">
        <v>1</v>
      </c>
      <c r="PL476">
        <v>700</v>
      </c>
      <c r="PM476">
        <v>1000</v>
      </c>
      <c r="PN476" t="s">
        <v>563</v>
      </c>
      <c r="PS476" t="b">
        <v>1</v>
      </c>
      <c r="QF476" t="s">
        <v>510</v>
      </c>
      <c r="QP476" t="s">
        <v>510</v>
      </c>
      <c r="QR476" t="s">
        <v>510</v>
      </c>
      <c r="RC476" t="s">
        <v>673</v>
      </c>
      <c r="RE476" t="s">
        <v>510</v>
      </c>
      <c r="RG476" t="s">
        <v>6433</v>
      </c>
      <c r="RH476" t="s">
        <v>1098</v>
      </c>
      <c r="RI476" t="b">
        <v>1</v>
      </c>
      <c r="RR476" t="s">
        <v>514</v>
      </c>
      <c r="RS476" t="b">
        <v>1</v>
      </c>
      <c r="SA476" t="s">
        <v>543</v>
      </c>
      <c r="SB476" t="s">
        <v>6434</v>
      </c>
      <c r="SC476">
        <v>92486676</v>
      </c>
      <c r="SD476" t="s">
        <v>6435</v>
      </c>
      <c r="SE476" s="2">
        <v>44602.683576388888</v>
      </c>
      <c r="SF476">
        <v>475</v>
      </c>
      <c r="SH476">
        <v>-1</v>
      </c>
      <c r="SK476" t="s">
        <v>518</v>
      </c>
      <c r="SL476">
        <v>5777</v>
      </c>
      <c r="SM476" t="s">
        <v>983</v>
      </c>
      <c r="SN476">
        <v>648550</v>
      </c>
    </row>
    <row r="477" spans="1:508" hidden="1" x14ac:dyDescent="0.25">
      <c r="A477" t="s">
        <v>6436</v>
      </c>
      <c r="B477" t="s">
        <v>6437</v>
      </c>
      <c r="D477" t="s">
        <v>6431</v>
      </c>
      <c r="E477" t="s">
        <v>950</v>
      </c>
      <c r="G477" s="1">
        <v>44602</v>
      </c>
      <c r="H477" t="s">
        <v>2762</v>
      </c>
      <c r="I477" t="s">
        <v>952</v>
      </c>
      <c r="J477" t="s">
        <v>476</v>
      </c>
      <c r="K477" t="s">
        <v>522</v>
      </c>
      <c r="M477" t="s">
        <v>1012</v>
      </c>
      <c r="O477" t="s">
        <v>572</v>
      </c>
      <c r="P477" t="s">
        <v>523</v>
      </c>
      <c r="Q477" t="s">
        <v>481</v>
      </c>
      <c r="R477" t="s">
        <v>479</v>
      </c>
      <c r="S477" t="s">
        <v>482</v>
      </c>
      <c r="T477" t="b">
        <v>1</v>
      </c>
      <c r="AA477" t="s">
        <v>483</v>
      </c>
      <c r="AB477" t="s">
        <v>594</v>
      </c>
      <c r="AC477">
        <v>0</v>
      </c>
      <c r="AD477">
        <v>0</v>
      </c>
      <c r="AE477">
        <v>0</v>
      </c>
      <c r="AF477">
        <v>2</v>
      </c>
      <c r="AG477">
        <v>0</v>
      </c>
      <c r="AH477">
        <v>1</v>
      </c>
      <c r="AI477">
        <v>0</v>
      </c>
      <c r="AJ477" t="s">
        <v>485</v>
      </c>
      <c r="AK477" t="s">
        <v>486</v>
      </c>
      <c r="AL477" t="s">
        <v>487</v>
      </c>
      <c r="AM477">
        <v>0</v>
      </c>
      <c r="AN477">
        <v>0</v>
      </c>
      <c r="AO477">
        <v>0</v>
      </c>
      <c r="AP477">
        <v>1</v>
      </c>
      <c r="AQ477">
        <v>1</v>
      </c>
      <c r="AR477">
        <v>0</v>
      </c>
      <c r="AS477" t="s">
        <v>486</v>
      </c>
      <c r="AT477" t="s">
        <v>486</v>
      </c>
      <c r="AU477" t="s">
        <v>485</v>
      </c>
      <c r="AV477" t="s">
        <v>487</v>
      </c>
      <c r="AW477" t="s">
        <v>470</v>
      </c>
      <c r="AX477" t="s">
        <v>485</v>
      </c>
      <c r="AY477" t="s">
        <v>527</v>
      </c>
      <c r="AZ477">
        <v>5</v>
      </c>
      <c r="BA477" t="s">
        <v>787</v>
      </c>
      <c r="BC477" t="s">
        <v>953</v>
      </c>
      <c r="BE477" t="s">
        <v>954</v>
      </c>
      <c r="BG477" t="s">
        <v>1745</v>
      </c>
      <c r="BN477" t="b">
        <v>1</v>
      </c>
      <c r="BR477" t="s">
        <v>956</v>
      </c>
      <c r="BS477" t="s">
        <v>510</v>
      </c>
      <c r="CV477" t="s">
        <v>390</v>
      </c>
      <c r="CW477" t="b">
        <v>0</v>
      </c>
      <c r="CX477" t="b">
        <v>0</v>
      </c>
      <c r="CY477" t="b">
        <v>0</v>
      </c>
      <c r="CZ477" t="b">
        <v>0</v>
      </c>
      <c r="DA477" t="b">
        <v>0</v>
      </c>
      <c r="DB477" t="b">
        <v>1</v>
      </c>
      <c r="DC477" t="b">
        <v>0</v>
      </c>
      <c r="DD477" t="s">
        <v>6438</v>
      </c>
      <c r="DF477">
        <v>2</v>
      </c>
      <c r="DG477">
        <v>1</v>
      </c>
      <c r="DH477">
        <v>1</v>
      </c>
      <c r="DP477" t="s">
        <v>510</v>
      </c>
      <c r="DQ477" t="s">
        <v>1457</v>
      </c>
      <c r="DS477" t="b">
        <v>1</v>
      </c>
      <c r="EC477" t="s">
        <v>476</v>
      </c>
      <c r="ED477" t="s">
        <v>1582</v>
      </c>
      <c r="EK477" t="b">
        <v>1</v>
      </c>
      <c r="EP477" t="s">
        <v>510</v>
      </c>
      <c r="EQ477" t="s">
        <v>1404</v>
      </c>
      <c r="EU477" t="b">
        <v>1</v>
      </c>
      <c r="FA477" t="s">
        <v>510</v>
      </c>
      <c r="FB477" t="s">
        <v>510</v>
      </c>
      <c r="FC477" t="s">
        <v>510</v>
      </c>
      <c r="FD477" t="s">
        <v>476</v>
      </c>
      <c r="FE477" t="s">
        <v>510</v>
      </c>
      <c r="FF477" t="s">
        <v>510</v>
      </c>
      <c r="FG477" t="s">
        <v>476</v>
      </c>
      <c r="FH477" t="s">
        <v>510</v>
      </c>
      <c r="FI477" t="s">
        <v>476</v>
      </c>
      <c r="FJ477" t="s">
        <v>476</v>
      </c>
      <c r="FK477" t="s">
        <v>476</v>
      </c>
      <c r="FL477" t="s">
        <v>510</v>
      </c>
      <c r="GB477">
        <f>IF(Table1[[#This Row],[msna/Demographic_info/HH_members_group/total_m_c_muac]]=0,"",COUNTIF(Table1[[#This Row],[Grain or tubers e.g. bread, rice, noodles, bulger, frikeh, kaak, pasta, andoumeh, manakish, thick grain-based porridge, potatoes]:[Breastmilk]],"Yes"))</f>
        <v>0</v>
      </c>
      <c r="GC477" t="str">
        <f>IF(Table1[[#This Row],[Column1]]="","",IF(Table1[[#This Row],[Please select the assessment type:]]="Livelihood and Protection (MHPSS, CP, GBV)","",IF(Table1[[#This Row],[Column1]]&gt;4,"diverse","not diverse")))</f>
        <v>not diverse</v>
      </c>
      <c r="GH477" t="s">
        <v>6439</v>
      </c>
      <c r="GJ477" t="b">
        <v>1</v>
      </c>
      <c r="GU477" t="b">
        <v>1</v>
      </c>
      <c r="GV477" t="b">
        <v>1</v>
      </c>
      <c r="HA477" t="s">
        <v>1564</v>
      </c>
      <c r="HB477" t="b">
        <v>1</v>
      </c>
      <c r="HC477" t="b">
        <v>1</v>
      </c>
      <c r="HO477" t="s">
        <v>6440</v>
      </c>
      <c r="HP477" t="s">
        <v>768</v>
      </c>
      <c r="HQ477" t="b">
        <v>1</v>
      </c>
      <c r="IC477" t="s">
        <v>1107</v>
      </c>
      <c r="ID477" t="b">
        <v>1</v>
      </c>
      <c r="IP477" t="s">
        <v>3915</v>
      </c>
      <c r="IU477" t="b">
        <v>1</v>
      </c>
      <c r="IZ477" t="s">
        <v>510</v>
      </c>
      <c r="JA477" t="s">
        <v>6441</v>
      </c>
      <c r="JB477" t="s">
        <v>1340</v>
      </c>
      <c r="JH477" t="b">
        <v>1</v>
      </c>
      <c r="JQ477" t="s">
        <v>510</v>
      </c>
      <c r="JR477" t="s">
        <v>772</v>
      </c>
      <c r="JS477" t="b">
        <v>1</v>
      </c>
      <c r="KD477" t="s">
        <v>772</v>
      </c>
      <c r="KE477" t="b">
        <v>1</v>
      </c>
      <c r="KO477" t="s">
        <v>554</v>
      </c>
      <c r="KW477" t="b">
        <v>1</v>
      </c>
      <c r="LH477" t="s">
        <v>554</v>
      </c>
      <c r="LP477" t="b">
        <v>1</v>
      </c>
      <c r="LR477" t="s">
        <v>6442</v>
      </c>
      <c r="LV477" t="b">
        <v>1</v>
      </c>
      <c r="LX477" t="b">
        <v>1</v>
      </c>
      <c r="MC477" t="b">
        <v>1</v>
      </c>
      <c r="MI477" t="s">
        <v>1226</v>
      </c>
      <c r="MO477" t="b">
        <v>1</v>
      </c>
      <c r="MY477" t="s">
        <v>1023</v>
      </c>
      <c r="NH477" t="b">
        <v>1</v>
      </c>
      <c r="NK477" t="s">
        <v>3422</v>
      </c>
      <c r="NP477" t="b">
        <v>1</v>
      </c>
      <c r="NV477" t="s">
        <v>476</v>
      </c>
      <c r="NX477" t="s">
        <v>510</v>
      </c>
      <c r="NZ477" t="s">
        <v>776</v>
      </c>
      <c r="OE477" t="b">
        <v>1</v>
      </c>
      <c r="OL477" t="s">
        <v>796</v>
      </c>
      <c r="OM477" t="b">
        <v>1</v>
      </c>
      <c r="OW477" t="s">
        <v>507</v>
      </c>
      <c r="PC477" t="b">
        <v>1</v>
      </c>
      <c r="PL477">
        <v>700</v>
      </c>
      <c r="PM477">
        <v>1400</v>
      </c>
      <c r="PN477" t="s">
        <v>563</v>
      </c>
      <c r="PS477" t="b">
        <v>1</v>
      </c>
      <c r="QF477" t="s">
        <v>510</v>
      </c>
      <c r="QP477" t="s">
        <v>510</v>
      </c>
      <c r="QR477" t="s">
        <v>510</v>
      </c>
      <c r="RC477" t="s">
        <v>511</v>
      </c>
      <c r="RE477" t="s">
        <v>510</v>
      </c>
      <c r="RG477" t="s">
        <v>6443</v>
      </c>
      <c r="RH477" t="s">
        <v>1098</v>
      </c>
      <c r="RI477" t="b">
        <v>1</v>
      </c>
      <c r="RR477" t="s">
        <v>514</v>
      </c>
      <c r="RS477" t="b">
        <v>1</v>
      </c>
      <c r="SA477" t="s">
        <v>543</v>
      </c>
      <c r="SB477" t="s">
        <v>6444</v>
      </c>
      <c r="SC477">
        <v>92486677</v>
      </c>
      <c r="SD477" t="s">
        <v>6445</v>
      </c>
      <c r="SE477" s="2">
        <v>44602.683587962973</v>
      </c>
      <c r="SF477">
        <v>476</v>
      </c>
      <c r="SH477">
        <v>-1</v>
      </c>
      <c r="SK477" t="s">
        <v>518</v>
      </c>
      <c r="SL477">
        <v>2554</v>
      </c>
      <c r="SM477" t="s">
        <v>983</v>
      </c>
      <c r="SN477">
        <v>648550</v>
      </c>
    </row>
    <row r="478" spans="1:508" hidden="1" x14ac:dyDescent="0.25">
      <c r="A478" t="s">
        <v>6446</v>
      </c>
      <c r="B478" t="s">
        <v>6447</v>
      </c>
      <c r="D478" t="s">
        <v>6431</v>
      </c>
      <c r="E478" t="s">
        <v>950</v>
      </c>
      <c r="G478" s="1">
        <v>44602</v>
      </c>
      <c r="H478" t="s">
        <v>2762</v>
      </c>
      <c r="I478" t="s">
        <v>952</v>
      </c>
      <c r="J478" t="s">
        <v>476</v>
      </c>
      <c r="K478" t="s">
        <v>477</v>
      </c>
      <c r="L478" s="1">
        <v>43871</v>
      </c>
      <c r="M478" t="s">
        <v>1012</v>
      </c>
      <c r="O478" t="s">
        <v>572</v>
      </c>
      <c r="P478" t="s">
        <v>480</v>
      </c>
      <c r="Q478" t="s">
        <v>481</v>
      </c>
      <c r="R478" t="s">
        <v>479</v>
      </c>
      <c r="S478" t="s">
        <v>482</v>
      </c>
      <c r="T478" t="b">
        <v>1</v>
      </c>
      <c r="AA478" t="s">
        <v>483</v>
      </c>
      <c r="AB478" t="s">
        <v>574</v>
      </c>
      <c r="AC478">
        <v>1</v>
      </c>
      <c r="AD478">
        <v>0</v>
      </c>
      <c r="AE478">
        <v>2</v>
      </c>
      <c r="AF478">
        <v>0</v>
      </c>
      <c r="AG478">
        <v>0</v>
      </c>
      <c r="AH478">
        <v>1</v>
      </c>
      <c r="AI478">
        <v>0</v>
      </c>
      <c r="AJ478" t="s">
        <v>485</v>
      </c>
      <c r="AK478" t="s">
        <v>486</v>
      </c>
      <c r="AL478" t="s">
        <v>487</v>
      </c>
      <c r="AM478">
        <v>0</v>
      </c>
      <c r="AN478">
        <v>0</v>
      </c>
      <c r="AO478">
        <v>2</v>
      </c>
      <c r="AP478">
        <v>0</v>
      </c>
      <c r="AQ478">
        <v>1</v>
      </c>
      <c r="AR478">
        <v>0</v>
      </c>
      <c r="AS478" t="s">
        <v>485</v>
      </c>
      <c r="AT478" t="s">
        <v>486</v>
      </c>
      <c r="AU478" t="s">
        <v>487</v>
      </c>
      <c r="AV478" t="s">
        <v>526</v>
      </c>
      <c r="AW478" t="s">
        <v>485</v>
      </c>
      <c r="AX478" t="s">
        <v>485</v>
      </c>
      <c r="AY478" t="s">
        <v>660</v>
      </c>
      <c r="AZ478">
        <v>6</v>
      </c>
      <c r="BA478" t="s">
        <v>2763</v>
      </c>
      <c r="BG478" t="s">
        <v>554</v>
      </c>
      <c r="BO478" t="b">
        <v>1</v>
      </c>
      <c r="BR478" t="s">
        <v>1628</v>
      </c>
      <c r="BS478" t="s">
        <v>510</v>
      </c>
      <c r="CV478" t="s">
        <v>771</v>
      </c>
      <c r="CW478" t="b">
        <v>0</v>
      </c>
      <c r="CX478" t="b">
        <v>0</v>
      </c>
      <c r="CY478" t="b">
        <v>0</v>
      </c>
      <c r="CZ478" t="b">
        <v>0</v>
      </c>
      <c r="DA478" t="b">
        <v>0</v>
      </c>
      <c r="DB478" t="b">
        <v>0</v>
      </c>
      <c r="DC478" t="b">
        <v>1</v>
      </c>
      <c r="DE478">
        <v>1</v>
      </c>
      <c r="DF478">
        <v>4</v>
      </c>
      <c r="DP478" t="s">
        <v>510</v>
      </c>
      <c r="DQ478" t="s">
        <v>3104</v>
      </c>
      <c r="DX478" t="b">
        <v>1</v>
      </c>
      <c r="EC478" t="s">
        <v>476</v>
      </c>
      <c r="ED478" t="s">
        <v>1582</v>
      </c>
      <c r="EK478" t="b">
        <v>1</v>
      </c>
      <c r="EP478" t="s">
        <v>476</v>
      </c>
      <c r="EQ478" t="s">
        <v>1428</v>
      </c>
      <c r="ER478" t="b">
        <v>1</v>
      </c>
      <c r="ET478" t="b">
        <v>1</v>
      </c>
      <c r="EY478" t="s">
        <v>6448</v>
      </c>
      <c r="FA478" t="s">
        <v>476</v>
      </c>
      <c r="FB478" t="s">
        <v>510</v>
      </c>
      <c r="FC478" t="s">
        <v>510</v>
      </c>
      <c r="FD478" t="s">
        <v>510</v>
      </c>
      <c r="FE478" t="s">
        <v>510</v>
      </c>
      <c r="FF478" t="s">
        <v>510</v>
      </c>
      <c r="FG478" t="s">
        <v>476</v>
      </c>
      <c r="FH478" t="s">
        <v>510</v>
      </c>
      <c r="FI478" t="s">
        <v>476</v>
      </c>
      <c r="FJ478" t="s">
        <v>476</v>
      </c>
      <c r="FK478" t="s">
        <v>476</v>
      </c>
      <c r="FL478" t="s">
        <v>510</v>
      </c>
      <c r="FN478" t="s">
        <v>510</v>
      </c>
      <c r="FO478" t="s">
        <v>510</v>
      </c>
      <c r="FP478" t="s">
        <v>510</v>
      </c>
      <c r="FQ478" t="s">
        <v>510</v>
      </c>
      <c r="FR478" t="s">
        <v>510</v>
      </c>
      <c r="FS478" t="s">
        <v>510</v>
      </c>
      <c r="FT478" t="s">
        <v>510</v>
      </c>
      <c r="FU478" t="s">
        <v>510</v>
      </c>
      <c r="FV478" t="s">
        <v>510</v>
      </c>
      <c r="FW478" t="s">
        <v>510</v>
      </c>
      <c r="FX478" t="s">
        <v>510</v>
      </c>
      <c r="FY478" t="s">
        <v>510</v>
      </c>
      <c r="FZ478" t="s">
        <v>510</v>
      </c>
      <c r="GA478" t="s">
        <v>476</v>
      </c>
      <c r="GB478">
        <f>IF(Table1[[#This Row],[msna/Demographic_info/HH_members_group/total_m_c_muac]]=0,"",COUNTIF(Table1[[#This Row],[Grain or tubers e.g. bread, rice, noodles, bulger, frikeh, kaak, pasta, andoumeh, manakish, thick grain-based porridge, potatoes]:[Breastmilk]],"Yes"))</f>
        <v>1</v>
      </c>
      <c r="GC478" t="str">
        <f>IF(Table1[[#This Row],[Column1]]="","",IF(Table1[[#This Row],[Please select the assessment type:]]="Livelihood and Protection (MHPSS, CP, GBV)","",IF(Table1[[#This Row],[Column1]]&gt;4,"diverse","not diverse")))</f>
        <v>not diverse</v>
      </c>
      <c r="GD478">
        <v>2</v>
      </c>
      <c r="GE478" t="s">
        <v>485</v>
      </c>
      <c r="GF478">
        <v>1</v>
      </c>
      <c r="GG478" t="s">
        <v>486</v>
      </c>
      <c r="GH478" t="s">
        <v>6449</v>
      </c>
      <c r="GQ478" t="b">
        <v>1</v>
      </c>
      <c r="GV478" t="b">
        <v>1</v>
      </c>
      <c r="HA478" t="s">
        <v>4095</v>
      </c>
      <c r="HJ478" t="b">
        <v>1</v>
      </c>
      <c r="HO478" t="s">
        <v>4610</v>
      </c>
      <c r="HP478" t="s">
        <v>1163</v>
      </c>
      <c r="HQ478" t="b">
        <v>1</v>
      </c>
      <c r="HR478" t="b">
        <v>1</v>
      </c>
      <c r="IC478" t="s">
        <v>1242</v>
      </c>
      <c r="ID478" t="b">
        <v>1</v>
      </c>
      <c r="IE478" t="b">
        <v>1</v>
      </c>
      <c r="IP478" t="s">
        <v>496</v>
      </c>
      <c r="IV478" t="b">
        <v>1</v>
      </c>
      <c r="IZ478" t="s">
        <v>476</v>
      </c>
      <c r="JB478" t="s">
        <v>5881</v>
      </c>
      <c r="JH478" t="b">
        <v>1</v>
      </c>
      <c r="JM478" t="b">
        <v>1</v>
      </c>
      <c r="JQ478" t="s">
        <v>510</v>
      </c>
      <c r="JR478" t="s">
        <v>772</v>
      </c>
      <c r="JS478" t="b">
        <v>1</v>
      </c>
      <c r="KD478" t="s">
        <v>772</v>
      </c>
      <c r="KE478" t="b">
        <v>1</v>
      </c>
      <c r="KO478" t="s">
        <v>554</v>
      </c>
      <c r="KW478" t="b">
        <v>1</v>
      </c>
      <c r="LH478" t="s">
        <v>554</v>
      </c>
      <c r="LP478" t="b">
        <v>1</v>
      </c>
      <c r="LR478" t="s">
        <v>2235</v>
      </c>
      <c r="LS478" t="b">
        <v>1</v>
      </c>
      <c r="LV478" t="b">
        <v>1</v>
      </c>
      <c r="MI478" t="s">
        <v>1588</v>
      </c>
      <c r="MN478" t="b">
        <v>1</v>
      </c>
      <c r="MO478" t="b">
        <v>1</v>
      </c>
      <c r="MP478" t="b">
        <v>1</v>
      </c>
      <c r="MY478" t="s">
        <v>1023</v>
      </c>
      <c r="NH478" t="b">
        <v>1</v>
      </c>
      <c r="NK478" t="s">
        <v>924</v>
      </c>
      <c r="NL478" t="b">
        <v>1</v>
      </c>
      <c r="NV478" t="s">
        <v>476</v>
      </c>
      <c r="NX478" t="s">
        <v>510</v>
      </c>
      <c r="NZ478" t="s">
        <v>776</v>
      </c>
      <c r="OE478" t="b">
        <v>1</v>
      </c>
      <c r="OL478" t="s">
        <v>6450</v>
      </c>
      <c r="OM478" t="b">
        <v>1</v>
      </c>
      <c r="ON478" t="b">
        <v>1</v>
      </c>
      <c r="OW478" t="s">
        <v>507</v>
      </c>
      <c r="PC478" t="b">
        <v>1</v>
      </c>
      <c r="PL478">
        <v>7000</v>
      </c>
      <c r="PM478">
        <v>7000</v>
      </c>
      <c r="PN478" t="s">
        <v>1830</v>
      </c>
      <c r="QD478" t="b">
        <v>1</v>
      </c>
      <c r="QF478" t="s">
        <v>510</v>
      </c>
      <c r="QP478" t="s">
        <v>510</v>
      </c>
      <c r="QR478" t="s">
        <v>510</v>
      </c>
      <c r="RC478" t="s">
        <v>511</v>
      </c>
      <c r="RE478" t="s">
        <v>510</v>
      </c>
      <c r="RG478" t="s">
        <v>6451</v>
      </c>
      <c r="RH478" t="s">
        <v>554</v>
      </c>
      <c r="RP478" t="b">
        <v>1</v>
      </c>
      <c r="RR478" t="s">
        <v>514</v>
      </c>
      <c r="RS478" t="b">
        <v>1</v>
      </c>
      <c r="SA478" t="s">
        <v>543</v>
      </c>
      <c r="SB478" t="s">
        <v>6452</v>
      </c>
      <c r="SC478">
        <v>92486678</v>
      </c>
      <c r="SD478" t="s">
        <v>6453</v>
      </c>
      <c r="SE478" s="2">
        <v>44602.683645833327</v>
      </c>
      <c r="SF478">
        <v>477</v>
      </c>
      <c r="SH478">
        <v>-1</v>
      </c>
      <c r="SK478" t="s">
        <v>518</v>
      </c>
      <c r="SL478">
        <v>1217</v>
      </c>
      <c r="SM478" t="s">
        <v>983</v>
      </c>
      <c r="SN478">
        <v>648550</v>
      </c>
    </row>
    <row r="479" spans="1:508" hidden="1" x14ac:dyDescent="0.25">
      <c r="A479" t="s">
        <v>6454</v>
      </c>
      <c r="B479" t="s">
        <v>6455</v>
      </c>
      <c r="D479" t="s">
        <v>6431</v>
      </c>
      <c r="E479" t="s">
        <v>950</v>
      </c>
      <c r="G479" s="1">
        <v>44602</v>
      </c>
      <c r="H479" t="s">
        <v>2762</v>
      </c>
      <c r="I479" t="s">
        <v>952</v>
      </c>
      <c r="J479" t="s">
        <v>476</v>
      </c>
      <c r="K479" t="s">
        <v>477</v>
      </c>
      <c r="L479" s="1">
        <v>43141</v>
      </c>
      <c r="M479" t="s">
        <v>1012</v>
      </c>
      <c r="O479" t="s">
        <v>572</v>
      </c>
      <c r="P479" t="s">
        <v>721</v>
      </c>
      <c r="Q479" t="s">
        <v>481</v>
      </c>
      <c r="R479" t="s">
        <v>479</v>
      </c>
      <c r="S479" t="s">
        <v>482</v>
      </c>
      <c r="T479" t="b">
        <v>1</v>
      </c>
      <c r="AA479" t="s">
        <v>483</v>
      </c>
      <c r="AB479" t="s">
        <v>594</v>
      </c>
      <c r="AC479">
        <v>0</v>
      </c>
      <c r="AD479">
        <v>0</v>
      </c>
      <c r="AE479">
        <v>0</v>
      </c>
      <c r="AF479">
        <v>0</v>
      </c>
      <c r="AG479">
        <v>0</v>
      </c>
      <c r="AH479">
        <v>3</v>
      </c>
      <c r="AI479">
        <v>0</v>
      </c>
      <c r="AJ479" t="s">
        <v>470</v>
      </c>
      <c r="AK479" t="s">
        <v>487</v>
      </c>
      <c r="AL479" t="s">
        <v>487</v>
      </c>
      <c r="AM479">
        <v>0</v>
      </c>
      <c r="AN479">
        <v>0</v>
      </c>
      <c r="AO479">
        <v>1</v>
      </c>
      <c r="AP479">
        <v>0</v>
      </c>
      <c r="AQ479">
        <v>1</v>
      </c>
      <c r="AR479">
        <v>0</v>
      </c>
      <c r="AS479" t="s">
        <v>486</v>
      </c>
      <c r="AT479" t="s">
        <v>486</v>
      </c>
      <c r="AU479" t="s">
        <v>485</v>
      </c>
      <c r="AV479" t="s">
        <v>486</v>
      </c>
      <c r="AW479" t="s">
        <v>470</v>
      </c>
      <c r="AX479" t="s">
        <v>526</v>
      </c>
      <c r="AY479" t="s">
        <v>527</v>
      </c>
      <c r="AZ479">
        <v>5</v>
      </c>
      <c r="BA479" t="s">
        <v>803</v>
      </c>
      <c r="BC479" t="s">
        <v>953</v>
      </c>
      <c r="BE479" t="s">
        <v>954</v>
      </c>
      <c r="BG479" t="s">
        <v>554</v>
      </c>
      <c r="BO479" t="b">
        <v>1</v>
      </c>
      <c r="BR479" t="s">
        <v>1035</v>
      </c>
      <c r="BS479" t="s">
        <v>510</v>
      </c>
      <c r="CV479" t="s">
        <v>771</v>
      </c>
      <c r="CW479" t="b">
        <v>0</v>
      </c>
      <c r="CX479" t="b">
        <v>0</v>
      </c>
      <c r="CY479" t="b">
        <v>0</v>
      </c>
      <c r="CZ479" t="b">
        <v>0</v>
      </c>
      <c r="DA479" t="b">
        <v>0</v>
      </c>
      <c r="DB479" t="b">
        <v>0</v>
      </c>
      <c r="DC479" t="b">
        <v>1</v>
      </c>
      <c r="DF479">
        <v>1</v>
      </c>
      <c r="DP479" t="s">
        <v>510</v>
      </c>
      <c r="DQ479" t="s">
        <v>3104</v>
      </c>
      <c r="DX479" t="b">
        <v>1</v>
      </c>
      <c r="EC479" t="s">
        <v>771</v>
      </c>
      <c r="ED479" t="s">
        <v>1582</v>
      </c>
      <c r="EK479" t="b">
        <v>1</v>
      </c>
      <c r="EP479" t="s">
        <v>476</v>
      </c>
      <c r="EQ479" t="s">
        <v>1159</v>
      </c>
      <c r="ER479" t="b">
        <v>1</v>
      </c>
      <c r="FA479" t="s">
        <v>510</v>
      </c>
      <c r="FB479" t="s">
        <v>510</v>
      </c>
      <c r="FC479" t="s">
        <v>476</v>
      </c>
      <c r="FD479" t="s">
        <v>510</v>
      </c>
      <c r="FE479" t="s">
        <v>510</v>
      </c>
      <c r="FF479" t="s">
        <v>510</v>
      </c>
      <c r="FG479" t="s">
        <v>476</v>
      </c>
      <c r="FH479" t="s">
        <v>510</v>
      </c>
      <c r="FI479" t="s">
        <v>476</v>
      </c>
      <c r="FJ479" t="s">
        <v>476</v>
      </c>
      <c r="FK479" t="s">
        <v>476</v>
      </c>
      <c r="FL479" t="s">
        <v>510</v>
      </c>
      <c r="GB479">
        <f>IF(Table1[[#This Row],[msna/Demographic_info/HH_members_group/total_m_c_muac]]=0,"",COUNTIF(Table1[[#This Row],[Grain or tubers e.g. bread, rice, noodles, bulger, frikeh, kaak, pasta, andoumeh, manakish, thick grain-based porridge, potatoes]:[Breastmilk]],"Yes"))</f>
        <v>0</v>
      </c>
      <c r="GC479" t="str">
        <f>IF(Table1[[#This Row],[Column1]]="","",IF(Table1[[#This Row],[Please select the assessment type:]]="Livelihood and Protection (MHPSS, CP, GBV)","",IF(Table1[[#This Row],[Column1]]&gt;4,"diverse","not diverse")))</f>
        <v>not diverse</v>
      </c>
      <c r="GH479" t="s">
        <v>1160</v>
      </c>
      <c r="GT479" t="b">
        <v>1</v>
      </c>
      <c r="GU479" t="b">
        <v>1</v>
      </c>
      <c r="HA479" t="s">
        <v>2488</v>
      </c>
      <c r="HB479" t="b">
        <v>1</v>
      </c>
      <c r="HC479" t="b">
        <v>1</v>
      </c>
      <c r="HO479" t="s">
        <v>6440</v>
      </c>
      <c r="HP479" t="s">
        <v>768</v>
      </c>
      <c r="HQ479" t="b">
        <v>1</v>
      </c>
      <c r="IC479" t="s">
        <v>1107</v>
      </c>
      <c r="ID479" t="b">
        <v>1</v>
      </c>
      <c r="IP479" t="s">
        <v>824</v>
      </c>
      <c r="IR479" t="b">
        <v>1</v>
      </c>
      <c r="IZ479" t="s">
        <v>510</v>
      </c>
      <c r="JA479" t="s">
        <v>6456</v>
      </c>
      <c r="JB479" t="s">
        <v>788</v>
      </c>
      <c r="JO479" t="b">
        <v>1</v>
      </c>
      <c r="JQ479" t="s">
        <v>510</v>
      </c>
      <c r="JR479" t="s">
        <v>554</v>
      </c>
      <c r="KB479" t="b">
        <v>1</v>
      </c>
      <c r="KD479" t="s">
        <v>772</v>
      </c>
      <c r="KE479" t="b">
        <v>1</v>
      </c>
      <c r="KO479" t="s">
        <v>554</v>
      </c>
      <c r="KW479" t="b">
        <v>1</v>
      </c>
      <c r="LH479" t="s">
        <v>554</v>
      </c>
      <c r="LP479" t="b">
        <v>1</v>
      </c>
      <c r="LR479" t="s">
        <v>6457</v>
      </c>
      <c r="LV479" t="b">
        <v>1</v>
      </c>
      <c r="MI479" t="s">
        <v>771</v>
      </c>
      <c r="MW479" t="b">
        <v>1</v>
      </c>
      <c r="MY479" t="s">
        <v>1023</v>
      </c>
      <c r="NH479" t="b">
        <v>1</v>
      </c>
      <c r="NK479" t="s">
        <v>973</v>
      </c>
      <c r="NQ479" t="b">
        <v>1</v>
      </c>
      <c r="NV479" t="s">
        <v>476</v>
      </c>
      <c r="NX479" t="s">
        <v>510</v>
      </c>
      <c r="NZ479" t="s">
        <v>776</v>
      </c>
      <c r="OE479" t="b">
        <v>1</v>
      </c>
      <c r="OL479" t="s">
        <v>779</v>
      </c>
      <c r="OT479" t="b">
        <v>1</v>
      </c>
      <c r="OW479" t="s">
        <v>851</v>
      </c>
      <c r="PB479" t="b">
        <v>1</v>
      </c>
      <c r="PL479">
        <v>2000</v>
      </c>
      <c r="PM479">
        <v>2000</v>
      </c>
      <c r="PN479" t="s">
        <v>1830</v>
      </c>
      <c r="QD479" t="b">
        <v>1</v>
      </c>
      <c r="QF479" t="s">
        <v>476</v>
      </c>
      <c r="QG479" t="s">
        <v>509</v>
      </c>
      <c r="QH479" t="b">
        <v>1</v>
      </c>
      <c r="QP479" t="s">
        <v>510</v>
      </c>
      <c r="QR479" t="s">
        <v>510</v>
      </c>
      <c r="RC479" t="s">
        <v>511</v>
      </c>
      <c r="RE479" t="s">
        <v>510</v>
      </c>
      <c r="RG479" t="s">
        <v>6458</v>
      </c>
      <c r="RH479" t="s">
        <v>554</v>
      </c>
      <c r="RP479" t="b">
        <v>1</v>
      </c>
      <c r="RR479" t="s">
        <v>554</v>
      </c>
      <c r="RY479" t="b">
        <v>1</v>
      </c>
      <c r="SA479" t="s">
        <v>1213</v>
      </c>
      <c r="SB479" t="s">
        <v>6459</v>
      </c>
      <c r="SC479">
        <v>92486681</v>
      </c>
      <c r="SD479" t="s">
        <v>6460</v>
      </c>
      <c r="SE479" s="2">
        <v>44602.683946759258</v>
      </c>
      <c r="SF479">
        <v>478</v>
      </c>
      <c r="SH479">
        <v>-1</v>
      </c>
      <c r="SK479" t="s">
        <v>518</v>
      </c>
      <c r="SL479">
        <v>1354</v>
      </c>
      <c r="SM479" t="s">
        <v>983</v>
      </c>
      <c r="SN479">
        <v>648550</v>
      </c>
    </row>
    <row r="480" spans="1:508" hidden="1" x14ac:dyDescent="0.25">
      <c r="A480" t="s">
        <v>6461</v>
      </c>
      <c r="B480" t="s">
        <v>6462</v>
      </c>
      <c r="D480" t="s">
        <v>6431</v>
      </c>
      <c r="E480" t="s">
        <v>950</v>
      </c>
      <c r="G480" s="1">
        <v>44602</v>
      </c>
      <c r="H480" t="s">
        <v>2762</v>
      </c>
      <c r="I480" t="s">
        <v>952</v>
      </c>
      <c r="J480" t="s">
        <v>476</v>
      </c>
      <c r="K480" t="s">
        <v>477</v>
      </c>
      <c r="L480" s="1">
        <v>42045</v>
      </c>
      <c r="M480" t="s">
        <v>478</v>
      </c>
      <c r="O480" t="s">
        <v>572</v>
      </c>
      <c r="P480" t="s">
        <v>548</v>
      </c>
      <c r="Q480" t="s">
        <v>573</v>
      </c>
      <c r="R480" t="s">
        <v>572</v>
      </c>
      <c r="S480" t="s">
        <v>6463</v>
      </c>
      <c r="W480" t="b">
        <v>1</v>
      </c>
      <c r="X480" t="b">
        <v>1</v>
      </c>
      <c r="Y480" t="b">
        <v>1</v>
      </c>
      <c r="AA480" t="s">
        <v>802</v>
      </c>
      <c r="AB480" t="s">
        <v>594</v>
      </c>
      <c r="AC480">
        <v>0</v>
      </c>
      <c r="AD480">
        <v>0</v>
      </c>
      <c r="AE480">
        <v>0</v>
      </c>
      <c r="AF480">
        <v>0</v>
      </c>
      <c r="AG480">
        <v>0</v>
      </c>
      <c r="AH480">
        <v>2</v>
      </c>
      <c r="AI480">
        <v>0</v>
      </c>
      <c r="AJ480" t="s">
        <v>470</v>
      </c>
      <c r="AK480" t="s">
        <v>485</v>
      </c>
      <c r="AL480" t="s">
        <v>485</v>
      </c>
      <c r="AM480">
        <v>0</v>
      </c>
      <c r="AN480">
        <v>0</v>
      </c>
      <c r="AO480">
        <v>1</v>
      </c>
      <c r="AP480">
        <v>1</v>
      </c>
      <c r="AQ480">
        <v>2</v>
      </c>
      <c r="AR480">
        <v>0</v>
      </c>
      <c r="AS480" t="s">
        <v>485</v>
      </c>
      <c r="AT480" t="s">
        <v>485</v>
      </c>
      <c r="AU480" t="s">
        <v>526</v>
      </c>
      <c r="AV480" t="s">
        <v>485</v>
      </c>
      <c r="AW480" t="s">
        <v>470</v>
      </c>
      <c r="AX480" t="s">
        <v>526</v>
      </c>
      <c r="AY480" t="s">
        <v>660</v>
      </c>
      <c r="AZ480">
        <v>6</v>
      </c>
      <c r="BA480" t="s">
        <v>390</v>
      </c>
      <c r="BB480" t="s">
        <v>2245</v>
      </c>
      <c r="BC480" t="s">
        <v>787</v>
      </c>
      <c r="BE480" t="s">
        <v>953</v>
      </c>
      <c r="BG480" t="s">
        <v>1745</v>
      </c>
      <c r="BN480" t="b">
        <v>1</v>
      </c>
      <c r="BR480" t="s">
        <v>1628</v>
      </c>
      <c r="BS480" t="s">
        <v>510</v>
      </c>
      <c r="CV480" t="s">
        <v>390</v>
      </c>
      <c r="CW480" t="b">
        <v>0</v>
      </c>
      <c r="CX480" t="b">
        <v>0</v>
      </c>
      <c r="CY480" t="b">
        <v>0</v>
      </c>
      <c r="CZ480" t="b">
        <v>0</v>
      </c>
      <c r="DA480" t="b">
        <v>0</v>
      </c>
      <c r="DB480" t="b">
        <v>1</v>
      </c>
      <c r="DC480" t="b">
        <v>0</v>
      </c>
      <c r="DD480" t="s">
        <v>6464</v>
      </c>
      <c r="DF480">
        <v>1</v>
      </c>
      <c r="DG480">
        <v>1</v>
      </c>
      <c r="DH480">
        <v>1</v>
      </c>
      <c r="DM480">
        <v>1</v>
      </c>
      <c r="DP480" t="s">
        <v>510</v>
      </c>
      <c r="DQ480" t="s">
        <v>1181</v>
      </c>
      <c r="DT480" t="b">
        <v>1</v>
      </c>
      <c r="EC480" t="s">
        <v>476</v>
      </c>
      <c r="ED480" t="s">
        <v>1158</v>
      </c>
      <c r="EJ480" t="b">
        <v>1</v>
      </c>
      <c r="EK480" t="b">
        <v>1</v>
      </c>
      <c r="EP480" t="s">
        <v>510</v>
      </c>
      <c r="EQ480" t="s">
        <v>1038</v>
      </c>
      <c r="ES480" t="b">
        <v>1</v>
      </c>
      <c r="FA480" t="s">
        <v>510</v>
      </c>
      <c r="FB480" t="s">
        <v>510</v>
      </c>
      <c r="FC480" t="s">
        <v>510</v>
      </c>
      <c r="FD480" t="s">
        <v>510</v>
      </c>
      <c r="FE480" t="s">
        <v>510</v>
      </c>
      <c r="FF480" t="s">
        <v>510</v>
      </c>
      <c r="FG480" t="s">
        <v>510</v>
      </c>
      <c r="FH480" t="s">
        <v>510</v>
      </c>
      <c r="FI480" t="s">
        <v>510</v>
      </c>
      <c r="FJ480" t="s">
        <v>476</v>
      </c>
      <c r="FK480" t="s">
        <v>476</v>
      </c>
      <c r="FL480" t="s">
        <v>476</v>
      </c>
      <c r="FM480" t="s">
        <v>6465</v>
      </c>
      <c r="GB480">
        <f>IF(Table1[[#This Row],[msna/Demographic_info/HH_members_group/total_m_c_muac]]=0,"",COUNTIF(Table1[[#This Row],[Grain or tubers e.g. bread, rice, noodles, bulger, frikeh, kaak, pasta, andoumeh, manakish, thick grain-based porridge, potatoes]:[Breastmilk]],"Yes"))</f>
        <v>0</v>
      </c>
      <c r="GC480" t="str">
        <f>IF(Table1[[#This Row],[Column1]]="","",IF(Table1[[#This Row],[Please select the assessment type:]]="Livelihood and Protection (MHPSS, CP, GBV)","",IF(Table1[[#This Row],[Column1]]&gt;4,"diverse","not diverse")))</f>
        <v>not diverse</v>
      </c>
      <c r="GH480" t="s">
        <v>6466</v>
      </c>
      <c r="GJ480" t="b">
        <v>1</v>
      </c>
      <c r="GM480" t="b">
        <v>1</v>
      </c>
      <c r="GN480" t="b">
        <v>1</v>
      </c>
      <c r="GT480" t="b">
        <v>1</v>
      </c>
      <c r="HA480" t="s">
        <v>492</v>
      </c>
      <c r="HB480" t="b">
        <v>1</v>
      </c>
      <c r="HO480" t="s">
        <v>6467</v>
      </c>
      <c r="HP480" t="s">
        <v>768</v>
      </c>
      <c r="HQ480" t="b">
        <v>1</v>
      </c>
      <c r="IC480" t="s">
        <v>1107</v>
      </c>
      <c r="ID480" t="b">
        <v>1</v>
      </c>
      <c r="IP480" t="s">
        <v>1243</v>
      </c>
      <c r="IQ480" t="b">
        <v>1</v>
      </c>
      <c r="IZ480" t="s">
        <v>476</v>
      </c>
      <c r="JB480" t="s">
        <v>788</v>
      </c>
      <c r="JO480" t="b">
        <v>1</v>
      </c>
      <c r="JQ480" t="s">
        <v>510</v>
      </c>
      <c r="JR480" t="s">
        <v>772</v>
      </c>
      <c r="JS480" t="b">
        <v>1</v>
      </c>
      <c r="KD480" t="s">
        <v>1110</v>
      </c>
      <c r="KE480" t="b">
        <v>1</v>
      </c>
      <c r="KG480" t="b">
        <v>1</v>
      </c>
      <c r="KO480" t="s">
        <v>554</v>
      </c>
      <c r="KW480" t="b">
        <v>1</v>
      </c>
      <c r="LH480" t="s">
        <v>688</v>
      </c>
      <c r="LJ480" t="b">
        <v>1</v>
      </c>
      <c r="LR480" t="s">
        <v>2235</v>
      </c>
      <c r="LS480" t="b">
        <v>1</v>
      </c>
      <c r="LV480" t="b">
        <v>1</v>
      </c>
      <c r="MI480" t="s">
        <v>1226</v>
      </c>
      <c r="MO480" t="b">
        <v>1</v>
      </c>
      <c r="MY480" t="s">
        <v>1023</v>
      </c>
      <c r="NH480" t="b">
        <v>1</v>
      </c>
      <c r="NK480" t="s">
        <v>3422</v>
      </c>
      <c r="NP480" t="b">
        <v>1</v>
      </c>
      <c r="NV480" t="s">
        <v>510</v>
      </c>
      <c r="NW480" t="s">
        <v>6468</v>
      </c>
      <c r="NX480" t="s">
        <v>510</v>
      </c>
      <c r="NZ480" t="s">
        <v>776</v>
      </c>
      <c r="OE480" t="b">
        <v>1</v>
      </c>
      <c r="OL480" t="s">
        <v>779</v>
      </c>
      <c r="OT480" t="b">
        <v>1</v>
      </c>
      <c r="OW480" t="s">
        <v>1172</v>
      </c>
      <c r="PF480" t="b">
        <v>1</v>
      </c>
      <c r="PL480">
        <v>200</v>
      </c>
      <c r="PM480">
        <v>1400</v>
      </c>
      <c r="PN480" t="s">
        <v>1478</v>
      </c>
      <c r="PT480" t="b">
        <v>1</v>
      </c>
      <c r="QF480" t="s">
        <v>510</v>
      </c>
      <c r="QP480" t="s">
        <v>510</v>
      </c>
      <c r="QR480" t="s">
        <v>510</v>
      </c>
      <c r="RC480" t="s">
        <v>1135</v>
      </c>
      <c r="RE480" t="s">
        <v>510</v>
      </c>
      <c r="RG480" t="s">
        <v>6469</v>
      </c>
      <c r="RH480" t="s">
        <v>565</v>
      </c>
      <c r="RL480" t="b">
        <v>1</v>
      </c>
      <c r="RR480" t="s">
        <v>589</v>
      </c>
      <c r="RW480" t="b">
        <v>1</v>
      </c>
      <c r="SA480" t="s">
        <v>543</v>
      </c>
      <c r="SB480" t="s">
        <v>6470</v>
      </c>
      <c r="SC480">
        <v>92486715</v>
      </c>
      <c r="SD480" t="s">
        <v>6471</v>
      </c>
      <c r="SE480" s="2">
        <v>44602.68476851852</v>
      </c>
      <c r="SF480">
        <v>479</v>
      </c>
      <c r="SH480">
        <v>-1</v>
      </c>
      <c r="SK480" t="s">
        <v>518</v>
      </c>
      <c r="SL480">
        <v>1918</v>
      </c>
      <c r="SM480" t="s">
        <v>983</v>
      </c>
      <c r="SN480">
        <v>648550</v>
      </c>
    </row>
    <row r="481" spans="1:508" hidden="1" x14ac:dyDescent="0.25">
      <c r="A481" t="s">
        <v>6472</v>
      </c>
      <c r="B481" t="s">
        <v>6473</v>
      </c>
      <c r="D481" t="s">
        <v>5534</v>
      </c>
      <c r="E481" t="s">
        <v>950</v>
      </c>
      <c r="G481" s="1">
        <v>44602</v>
      </c>
      <c r="H481" t="s">
        <v>2762</v>
      </c>
      <c r="I481" t="s">
        <v>952</v>
      </c>
      <c r="J481" t="s">
        <v>476</v>
      </c>
      <c r="K481" t="s">
        <v>522</v>
      </c>
      <c r="M481" t="s">
        <v>478</v>
      </c>
      <c r="O481" t="s">
        <v>479</v>
      </c>
      <c r="P481" t="s">
        <v>721</v>
      </c>
      <c r="Q481" t="s">
        <v>573</v>
      </c>
      <c r="R481" t="s">
        <v>479</v>
      </c>
      <c r="S481" t="s">
        <v>482</v>
      </c>
      <c r="T481" t="b">
        <v>1</v>
      </c>
      <c r="AA481" t="s">
        <v>483</v>
      </c>
      <c r="AB481" t="s">
        <v>594</v>
      </c>
      <c r="AC481">
        <v>0</v>
      </c>
      <c r="AD481">
        <v>0</v>
      </c>
      <c r="AE481">
        <v>0</v>
      </c>
      <c r="AF481">
        <v>0</v>
      </c>
      <c r="AG481">
        <v>1</v>
      </c>
      <c r="AH481">
        <v>2</v>
      </c>
      <c r="AI481">
        <v>0</v>
      </c>
      <c r="AJ481" t="s">
        <v>486</v>
      </c>
      <c r="AK481" t="s">
        <v>485</v>
      </c>
      <c r="AL481" t="s">
        <v>487</v>
      </c>
      <c r="AM481">
        <v>0</v>
      </c>
      <c r="AN481">
        <v>0</v>
      </c>
      <c r="AO481">
        <v>1</v>
      </c>
      <c r="AP481">
        <v>1</v>
      </c>
      <c r="AQ481">
        <v>2</v>
      </c>
      <c r="AR481">
        <v>0</v>
      </c>
      <c r="AS481" t="s">
        <v>485</v>
      </c>
      <c r="AT481" t="s">
        <v>485</v>
      </c>
      <c r="AU481" t="s">
        <v>526</v>
      </c>
      <c r="AV481" t="s">
        <v>487</v>
      </c>
      <c r="AW481" t="s">
        <v>470</v>
      </c>
      <c r="AX481" t="s">
        <v>526</v>
      </c>
      <c r="AY481" t="s">
        <v>722</v>
      </c>
      <c r="AZ481">
        <v>7</v>
      </c>
      <c r="BA481" t="s">
        <v>953</v>
      </c>
      <c r="BC481" t="s">
        <v>787</v>
      </c>
      <c r="BE481" t="s">
        <v>1340</v>
      </c>
      <c r="BG481" t="s">
        <v>1745</v>
      </c>
      <c r="BN481" t="b">
        <v>1</v>
      </c>
      <c r="BR481" t="s">
        <v>1663</v>
      </c>
      <c r="BS481" t="s">
        <v>510</v>
      </c>
      <c r="CV481" t="s">
        <v>1156</v>
      </c>
      <c r="CW481" t="b">
        <v>0</v>
      </c>
      <c r="CX481" t="b">
        <v>1</v>
      </c>
      <c r="CY481" t="b">
        <v>0</v>
      </c>
      <c r="CZ481" t="b">
        <v>0</v>
      </c>
      <c r="DA481" t="b">
        <v>0</v>
      </c>
      <c r="DB481" t="b">
        <v>0</v>
      </c>
      <c r="DC481" t="b">
        <v>0</v>
      </c>
      <c r="DF481">
        <v>1</v>
      </c>
      <c r="DJ481">
        <v>1</v>
      </c>
      <c r="DK481">
        <v>1</v>
      </c>
      <c r="DP481" t="s">
        <v>510</v>
      </c>
      <c r="DQ481" t="s">
        <v>1037</v>
      </c>
      <c r="DT481" t="b">
        <v>1</v>
      </c>
      <c r="DW481" t="b">
        <v>1</v>
      </c>
      <c r="EC481" t="s">
        <v>476</v>
      </c>
      <c r="ED481" t="s">
        <v>1582</v>
      </c>
      <c r="EK481" t="b">
        <v>1</v>
      </c>
      <c r="EP481" t="s">
        <v>510</v>
      </c>
      <c r="EQ481" t="s">
        <v>1159</v>
      </c>
      <c r="ER481" t="b">
        <v>1</v>
      </c>
      <c r="FA481" t="s">
        <v>510</v>
      </c>
      <c r="FB481" t="s">
        <v>510</v>
      </c>
      <c r="FC481" t="s">
        <v>476</v>
      </c>
      <c r="FD481" t="s">
        <v>510</v>
      </c>
      <c r="FE481" t="s">
        <v>510</v>
      </c>
      <c r="FF481" t="s">
        <v>510</v>
      </c>
      <c r="FG481" t="s">
        <v>476</v>
      </c>
      <c r="FH481" t="s">
        <v>510</v>
      </c>
      <c r="FI481" t="s">
        <v>510</v>
      </c>
      <c r="FJ481" t="s">
        <v>476</v>
      </c>
      <c r="FK481" t="s">
        <v>476</v>
      </c>
      <c r="FL481" t="s">
        <v>510</v>
      </c>
      <c r="GB481">
        <f>IF(Table1[[#This Row],[msna/Demographic_info/HH_members_group/total_m_c_muac]]=0,"",COUNTIF(Table1[[#This Row],[Grain or tubers e.g. bread, rice, noodles, bulger, frikeh, kaak, pasta, andoumeh, manakish, thick grain-based porridge, potatoes]:[Breastmilk]],"Yes"))</f>
        <v>0</v>
      </c>
      <c r="GC481" t="str">
        <f>IF(Table1[[#This Row],[Column1]]="","",IF(Table1[[#This Row],[Please select the assessment type:]]="Livelihood and Protection (MHPSS, CP, GBV)","",IF(Table1[[#This Row],[Column1]]&gt;4,"diverse","not diverse")))</f>
        <v>not diverse</v>
      </c>
      <c r="GH481" t="s">
        <v>6474</v>
      </c>
      <c r="GJ481" t="b">
        <v>1</v>
      </c>
      <c r="GT481" t="b">
        <v>1</v>
      </c>
      <c r="GU481" t="b">
        <v>1</v>
      </c>
      <c r="HA481" t="s">
        <v>1142</v>
      </c>
      <c r="HC481" t="b">
        <v>1</v>
      </c>
      <c r="HO481" t="s">
        <v>6475</v>
      </c>
      <c r="HP481" t="s">
        <v>1356</v>
      </c>
      <c r="HT481" t="b">
        <v>1</v>
      </c>
      <c r="IC481" t="s">
        <v>1107</v>
      </c>
      <c r="ID481" t="b">
        <v>1</v>
      </c>
      <c r="IP481" t="s">
        <v>824</v>
      </c>
      <c r="IR481" t="b">
        <v>1</v>
      </c>
      <c r="IZ481" t="s">
        <v>510</v>
      </c>
      <c r="JA481" t="s">
        <v>5442</v>
      </c>
      <c r="JB481" t="s">
        <v>1340</v>
      </c>
      <c r="JH481" t="b">
        <v>1</v>
      </c>
      <c r="JQ481" t="s">
        <v>510</v>
      </c>
      <c r="JR481" t="s">
        <v>772</v>
      </c>
      <c r="JS481" t="b">
        <v>1</v>
      </c>
      <c r="KD481" t="s">
        <v>772</v>
      </c>
      <c r="KE481" t="b">
        <v>1</v>
      </c>
      <c r="KO481" t="s">
        <v>554</v>
      </c>
      <c r="KW481" t="b">
        <v>1</v>
      </c>
      <c r="LH481" t="s">
        <v>554</v>
      </c>
      <c r="LP481" t="b">
        <v>1</v>
      </c>
      <c r="LR481" t="s">
        <v>6476</v>
      </c>
      <c r="LS481" t="b">
        <v>1</v>
      </c>
      <c r="LV481" t="b">
        <v>1</v>
      </c>
      <c r="LZ481" t="b">
        <v>1</v>
      </c>
      <c r="MI481" t="s">
        <v>1226</v>
      </c>
      <c r="MO481" t="b">
        <v>1</v>
      </c>
      <c r="MY481" t="s">
        <v>1023</v>
      </c>
      <c r="NH481" t="b">
        <v>1</v>
      </c>
      <c r="NK481" t="s">
        <v>973</v>
      </c>
      <c r="NQ481" t="b">
        <v>1</v>
      </c>
      <c r="NV481" t="s">
        <v>476</v>
      </c>
      <c r="NX481" t="s">
        <v>510</v>
      </c>
      <c r="NZ481" t="s">
        <v>1276</v>
      </c>
      <c r="OB481" t="b">
        <v>1</v>
      </c>
      <c r="OL481" t="s">
        <v>1319</v>
      </c>
      <c r="ON481" t="b">
        <v>1</v>
      </c>
      <c r="OW481" t="s">
        <v>507</v>
      </c>
      <c r="PC481" t="b">
        <v>1</v>
      </c>
      <c r="PL481">
        <v>800</v>
      </c>
      <c r="PM481">
        <v>2000</v>
      </c>
      <c r="PN481" t="s">
        <v>1478</v>
      </c>
      <c r="PT481" t="b">
        <v>1</v>
      </c>
      <c r="QF481" t="s">
        <v>510</v>
      </c>
      <c r="QP481" t="s">
        <v>510</v>
      </c>
      <c r="QR481" t="s">
        <v>510</v>
      </c>
      <c r="RC481" t="s">
        <v>511</v>
      </c>
      <c r="RE481" t="s">
        <v>510</v>
      </c>
      <c r="RG481" t="s">
        <v>543</v>
      </c>
      <c r="RH481" t="s">
        <v>554</v>
      </c>
      <c r="RP481" t="b">
        <v>1</v>
      </c>
      <c r="RR481" t="s">
        <v>554</v>
      </c>
      <c r="RY481" t="b">
        <v>1</v>
      </c>
      <c r="SA481" t="s">
        <v>543</v>
      </c>
      <c r="SB481" t="s">
        <v>6477</v>
      </c>
      <c r="SC481">
        <v>92486726</v>
      </c>
      <c r="SD481" t="s">
        <v>6478</v>
      </c>
      <c r="SE481" s="2">
        <v>44602.68509259259</v>
      </c>
      <c r="SF481">
        <v>480</v>
      </c>
      <c r="SH481">
        <v>-1</v>
      </c>
      <c r="SK481" t="s">
        <v>518</v>
      </c>
      <c r="SL481">
        <v>526</v>
      </c>
      <c r="SM481" t="s">
        <v>983</v>
      </c>
      <c r="SN481">
        <v>648550</v>
      </c>
    </row>
    <row r="482" spans="1:508" hidden="1" x14ac:dyDescent="0.25">
      <c r="A482" t="s">
        <v>6479</v>
      </c>
      <c r="B482" t="s">
        <v>6480</v>
      </c>
      <c r="D482" t="s">
        <v>6391</v>
      </c>
      <c r="E482" t="s">
        <v>950</v>
      </c>
      <c r="G482" s="1">
        <v>44602</v>
      </c>
      <c r="H482" t="s">
        <v>1285</v>
      </c>
      <c r="I482" t="s">
        <v>952</v>
      </c>
      <c r="J482" t="s">
        <v>476</v>
      </c>
      <c r="K482" t="s">
        <v>477</v>
      </c>
      <c r="L482" s="1">
        <v>43497</v>
      </c>
      <c r="M482" t="s">
        <v>478</v>
      </c>
      <c r="O482" t="s">
        <v>479</v>
      </c>
      <c r="P482" t="s">
        <v>721</v>
      </c>
      <c r="Q482" t="s">
        <v>573</v>
      </c>
      <c r="R482" t="s">
        <v>479</v>
      </c>
      <c r="S482" t="s">
        <v>1286</v>
      </c>
      <c r="U482" t="b">
        <v>1</v>
      </c>
      <c r="AA482" t="s">
        <v>802</v>
      </c>
      <c r="AB482" t="s">
        <v>525</v>
      </c>
      <c r="AC482">
        <v>0</v>
      </c>
      <c r="AD482">
        <v>0</v>
      </c>
      <c r="AE482">
        <v>0</v>
      </c>
      <c r="AF482">
        <v>1</v>
      </c>
      <c r="AG482">
        <v>1</v>
      </c>
      <c r="AH482">
        <v>2</v>
      </c>
      <c r="AI482">
        <v>0</v>
      </c>
      <c r="AJ482" t="s">
        <v>485</v>
      </c>
      <c r="AK482" t="s">
        <v>485</v>
      </c>
      <c r="AL482" t="s">
        <v>526</v>
      </c>
      <c r="AM482">
        <v>0</v>
      </c>
      <c r="AN482">
        <v>0</v>
      </c>
      <c r="AO482">
        <v>0</v>
      </c>
      <c r="AP482">
        <v>2</v>
      </c>
      <c r="AQ482">
        <v>1</v>
      </c>
      <c r="AR482">
        <v>0</v>
      </c>
      <c r="AS482" t="s">
        <v>485</v>
      </c>
      <c r="AT482" t="s">
        <v>486</v>
      </c>
      <c r="AU482" t="s">
        <v>487</v>
      </c>
      <c r="AV482" t="s">
        <v>526</v>
      </c>
      <c r="AW482" t="s">
        <v>470</v>
      </c>
      <c r="AX482" t="s">
        <v>487</v>
      </c>
      <c r="AY482" t="s">
        <v>722</v>
      </c>
      <c r="AZ482">
        <v>7</v>
      </c>
      <c r="BA482" t="s">
        <v>953</v>
      </c>
      <c r="BC482" t="s">
        <v>787</v>
      </c>
      <c r="BE482" t="s">
        <v>1034</v>
      </c>
      <c r="BG482" t="s">
        <v>1469</v>
      </c>
      <c r="BH482" t="b">
        <v>1</v>
      </c>
      <c r="BI482" t="b">
        <v>1</v>
      </c>
      <c r="BQ482">
        <v>20</v>
      </c>
      <c r="BR482" t="s">
        <v>956</v>
      </c>
      <c r="BS482" t="s">
        <v>476</v>
      </c>
      <c r="BT482" t="s">
        <v>6279</v>
      </c>
      <c r="BU482" t="b">
        <v>1</v>
      </c>
      <c r="BV482" t="b">
        <v>0</v>
      </c>
      <c r="BW482" t="b">
        <v>0</v>
      </c>
      <c r="BX482" t="b">
        <v>0</v>
      </c>
      <c r="BY482" t="b">
        <v>0</v>
      </c>
      <c r="BZ482" t="b">
        <v>1</v>
      </c>
      <c r="CA482" t="b">
        <v>0</v>
      </c>
      <c r="CB482" t="b">
        <v>0</v>
      </c>
      <c r="CC482" t="b">
        <v>0</v>
      </c>
      <c r="CD482" t="b">
        <v>0</v>
      </c>
      <c r="CF482" t="s">
        <v>6481</v>
      </c>
      <c r="CG482" t="b">
        <v>0</v>
      </c>
      <c r="CH482" t="b">
        <v>0</v>
      </c>
      <c r="CI482" t="b">
        <v>0</v>
      </c>
      <c r="CJ482" t="b">
        <v>0</v>
      </c>
      <c r="CK482" t="b">
        <v>1</v>
      </c>
      <c r="CL482" t="b">
        <v>1</v>
      </c>
      <c r="CM482" t="b">
        <v>0</v>
      </c>
      <c r="CN482" t="b">
        <v>0</v>
      </c>
      <c r="CO482" t="b">
        <v>0</v>
      </c>
      <c r="CP482" t="b">
        <v>0</v>
      </c>
      <c r="CQ482" t="b">
        <v>0</v>
      </c>
      <c r="CR482" t="b">
        <v>0</v>
      </c>
      <c r="CS482" t="b">
        <v>0</v>
      </c>
      <c r="CT482" t="b">
        <v>0</v>
      </c>
      <c r="CV482" t="s">
        <v>2146</v>
      </c>
      <c r="CW482" t="b">
        <v>0</v>
      </c>
      <c r="CX482" t="b">
        <v>1</v>
      </c>
      <c r="CY482" t="b">
        <v>1</v>
      </c>
      <c r="CZ482" t="b">
        <v>0</v>
      </c>
      <c r="DA482" t="b">
        <v>1</v>
      </c>
      <c r="DB482" t="b">
        <v>0</v>
      </c>
      <c r="DC482" t="b">
        <v>0</v>
      </c>
      <c r="DF482">
        <v>2</v>
      </c>
      <c r="DG482">
        <v>2</v>
      </c>
      <c r="DJ482">
        <v>1</v>
      </c>
      <c r="DK482">
        <v>1</v>
      </c>
      <c r="DP482" t="s">
        <v>510</v>
      </c>
      <c r="DQ482" t="s">
        <v>2076</v>
      </c>
      <c r="DS482" t="b">
        <v>1</v>
      </c>
      <c r="DV482" t="b">
        <v>1</v>
      </c>
      <c r="EC482" t="s">
        <v>771</v>
      </c>
      <c r="ED482" t="s">
        <v>1237</v>
      </c>
      <c r="EJ482" t="b">
        <v>1</v>
      </c>
      <c r="EP482" t="s">
        <v>771</v>
      </c>
      <c r="EQ482" t="s">
        <v>960</v>
      </c>
      <c r="ER482" t="b">
        <v>1</v>
      </c>
      <c r="ES482" t="b">
        <v>1</v>
      </c>
      <c r="FA482" t="s">
        <v>476</v>
      </c>
      <c r="FB482" t="s">
        <v>476</v>
      </c>
      <c r="FC482" t="s">
        <v>476</v>
      </c>
      <c r="FD482" t="s">
        <v>510</v>
      </c>
      <c r="FE482" t="s">
        <v>476</v>
      </c>
      <c r="FF482" t="s">
        <v>510</v>
      </c>
      <c r="FG482" t="s">
        <v>476</v>
      </c>
      <c r="FH482" t="s">
        <v>476</v>
      </c>
      <c r="FI482" t="s">
        <v>510</v>
      </c>
      <c r="FJ482" t="s">
        <v>476</v>
      </c>
      <c r="FK482" t="s">
        <v>476</v>
      </c>
      <c r="FL482" t="s">
        <v>510</v>
      </c>
      <c r="GB482">
        <f>IF(Table1[[#This Row],[msna/Demographic_info/HH_members_group/total_m_c_muac]]=0,"",COUNTIF(Table1[[#This Row],[Grain or tubers e.g. bread, rice, noodles, bulger, frikeh, kaak, pasta, andoumeh, manakish, thick grain-based porridge, potatoes]:[Breastmilk]],"Yes"))</f>
        <v>0</v>
      </c>
      <c r="GC482" t="str">
        <f>IF(Table1[[#This Row],[Column1]]="","",IF(Table1[[#This Row],[Please select the assessment type:]]="Livelihood and Protection (MHPSS, CP, GBV)","",IF(Table1[[#This Row],[Column1]]&gt;4,"diverse","not diverse")))</f>
        <v>not diverse</v>
      </c>
      <c r="GH482" t="s">
        <v>6482</v>
      </c>
      <c r="GI482" t="b">
        <v>1</v>
      </c>
      <c r="GJ482" t="b">
        <v>1</v>
      </c>
      <c r="GK482" t="b">
        <v>1</v>
      </c>
      <c r="GM482" t="b">
        <v>1</v>
      </c>
      <c r="GN482" t="b">
        <v>1</v>
      </c>
      <c r="GT482" t="b">
        <v>1</v>
      </c>
      <c r="GU482" t="b">
        <v>1</v>
      </c>
      <c r="HA482" t="s">
        <v>6483</v>
      </c>
      <c r="HF482" t="b">
        <v>1</v>
      </c>
      <c r="HG482" t="b">
        <v>1</v>
      </c>
      <c r="HH482" t="b">
        <v>1</v>
      </c>
      <c r="HI482" t="b">
        <v>1</v>
      </c>
      <c r="HO482" t="s">
        <v>6484</v>
      </c>
      <c r="HP482" t="s">
        <v>6485</v>
      </c>
      <c r="HQ482" t="b">
        <v>1</v>
      </c>
      <c r="HR482" t="b">
        <v>1</v>
      </c>
      <c r="HT482" t="b">
        <v>1</v>
      </c>
      <c r="HX482" t="b">
        <v>1</v>
      </c>
      <c r="IC482" t="s">
        <v>1291</v>
      </c>
      <c r="ID482" t="b">
        <v>1</v>
      </c>
      <c r="IH482" t="b">
        <v>1</v>
      </c>
      <c r="IP482" t="s">
        <v>1243</v>
      </c>
      <c r="IQ482" t="b">
        <v>1</v>
      </c>
      <c r="IZ482" t="s">
        <v>769</v>
      </c>
      <c r="JB482" t="s">
        <v>2881</v>
      </c>
      <c r="JC482" t="b">
        <v>1</v>
      </c>
      <c r="JM482" t="b">
        <v>1</v>
      </c>
      <c r="JQ482" t="s">
        <v>771</v>
      </c>
      <c r="JR482" t="s">
        <v>826</v>
      </c>
      <c r="JS482" t="b">
        <v>1</v>
      </c>
      <c r="JW482" t="b">
        <v>1</v>
      </c>
      <c r="KD482" t="s">
        <v>826</v>
      </c>
      <c r="KE482" t="b">
        <v>1</v>
      </c>
      <c r="KI482" t="b">
        <v>1</v>
      </c>
      <c r="KO482" t="s">
        <v>554</v>
      </c>
      <c r="KW482" t="b">
        <v>1</v>
      </c>
      <c r="LH482" t="s">
        <v>554</v>
      </c>
      <c r="LP482" t="b">
        <v>1</v>
      </c>
      <c r="LR482" t="s">
        <v>6486</v>
      </c>
      <c r="LS482" t="b">
        <v>1</v>
      </c>
      <c r="LT482" t="b">
        <v>1</v>
      </c>
      <c r="LU482" t="b">
        <v>1</v>
      </c>
      <c r="LV482" t="b">
        <v>1</v>
      </c>
      <c r="LW482" t="b">
        <v>1</v>
      </c>
      <c r="LX482" t="b">
        <v>1</v>
      </c>
      <c r="LZ482" t="b">
        <v>1</v>
      </c>
      <c r="MC482" t="b">
        <v>1</v>
      </c>
      <c r="MD482" t="b">
        <v>1</v>
      </c>
      <c r="ME482" t="b">
        <v>1</v>
      </c>
      <c r="MI482" t="s">
        <v>6487</v>
      </c>
      <c r="MM482" t="b">
        <v>1</v>
      </c>
      <c r="MP482" t="b">
        <v>1</v>
      </c>
      <c r="MT482" t="b">
        <v>1</v>
      </c>
      <c r="MY482" t="s">
        <v>1023</v>
      </c>
      <c r="NH482" t="b">
        <v>1</v>
      </c>
      <c r="NK482" t="s">
        <v>924</v>
      </c>
      <c r="NL482" t="b">
        <v>1</v>
      </c>
      <c r="NV482" t="s">
        <v>510</v>
      </c>
      <c r="NW482" t="s">
        <v>6488</v>
      </c>
      <c r="NX482" t="s">
        <v>510</v>
      </c>
      <c r="NZ482" t="s">
        <v>2211</v>
      </c>
      <c r="OB482" t="b">
        <v>1</v>
      </c>
      <c r="OC482" t="b">
        <v>1</v>
      </c>
      <c r="OL482" t="s">
        <v>2406</v>
      </c>
      <c r="OM482" t="b">
        <v>1</v>
      </c>
      <c r="OO482" t="b">
        <v>1</v>
      </c>
      <c r="OR482" t="b">
        <v>1</v>
      </c>
      <c r="OW482" t="s">
        <v>6489</v>
      </c>
      <c r="PC482" t="b">
        <v>1</v>
      </c>
      <c r="PF482" t="b">
        <v>1</v>
      </c>
      <c r="PG482" t="b">
        <v>1</v>
      </c>
      <c r="PL482">
        <v>1500</v>
      </c>
      <c r="PM482">
        <v>2500</v>
      </c>
      <c r="PN482" t="s">
        <v>6490</v>
      </c>
      <c r="PO482" t="b">
        <v>1</v>
      </c>
      <c r="PT482" t="b">
        <v>1</v>
      </c>
      <c r="PW482" t="b">
        <v>1</v>
      </c>
      <c r="QF482" t="s">
        <v>476</v>
      </c>
      <c r="QG482" t="s">
        <v>509</v>
      </c>
      <c r="QH482" t="b">
        <v>1</v>
      </c>
      <c r="QP482" t="s">
        <v>510</v>
      </c>
      <c r="QR482" t="s">
        <v>510</v>
      </c>
      <c r="RC482" t="s">
        <v>673</v>
      </c>
      <c r="RE482" t="s">
        <v>510</v>
      </c>
      <c r="RG482" t="s">
        <v>6491</v>
      </c>
      <c r="RH482" t="s">
        <v>1098</v>
      </c>
      <c r="RI482" t="b">
        <v>1</v>
      </c>
      <c r="RR482" t="s">
        <v>514</v>
      </c>
      <c r="RS482" t="b">
        <v>1</v>
      </c>
      <c r="SA482" t="s">
        <v>890</v>
      </c>
      <c r="SB482" t="s">
        <v>6492</v>
      </c>
      <c r="SC482">
        <v>92486876</v>
      </c>
      <c r="SD482" t="s">
        <v>6493</v>
      </c>
      <c r="SE482" s="2">
        <v>44602.688379629632</v>
      </c>
      <c r="SF482">
        <v>481</v>
      </c>
      <c r="SH482">
        <v>-1</v>
      </c>
      <c r="SK482" t="s">
        <v>518</v>
      </c>
      <c r="SL482">
        <v>1019</v>
      </c>
      <c r="SM482" t="s">
        <v>983</v>
      </c>
      <c r="SN482">
        <v>648550</v>
      </c>
    </row>
    <row r="483" spans="1:508" hidden="1" x14ac:dyDescent="0.25">
      <c r="A483" t="s">
        <v>6494</v>
      </c>
      <c r="B483" t="s">
        <v>6495</v>
      </c>
      <c r="D483" t="s">
        <v>6496</v>
      </c>
      <c r="E483" t="s">
        <v>950</v>
      </c>
      <c r="G483" s="1">
        <v>44602</v>
      </c>
      <c r="H483" t="s">
        <v>1402</v>
      </c>
      <c r="I483" t="s">
        <v>952</v>
      </c>
      <c r="J483" t="s">
        <v>476</v>
      </c>
      <c r="K483" t="s">
        <v>477</v>
      </c>
      <c r="L483" s="1">
        <v>43966</v>
      </c>
      <c r="M483" t="s">
        <v>478</v>
      </c>
      <c r="O483" t="s">
        <v>479</v>
      </c>
      <c r="P483" t="s">
        <v>523</v>
      </c>
      <c r="Q483" t="s">
        <v>573</v>
      </c>
      <c r="R483" t="s">
        <v>479</v>
      </c>
      <c r="S483" t="s">
        <v>482</v>
      </c>
      <c r="T483" t="b">
        <v>1</v>
      </c>
      <c r="AA483" t="s">
        <v>483</v>
      </c>
      <c r="AB483" t="s">
        <v>594</v>
      </c>
      <c r="AC483">
        <v>0</v>
      </c>
      <c r="AD483">
        <v>0</v>
      </c>
      <c r="AE483">
        <v>0</v>
      </c>
      <c r="AF483">
        <v>0</v>
      </c>
      <c r="AG483">
        <v>2</v>
      </c>
      <c r="AH483">
        <v>0</v>
      </c>
      <c r="AI483">
        <v>0</v>
      </c>
      <c r="AJ483" t="s">
        <v>485</v>
      </c>
      <c r="AK483" t="s">
        <v>470</v>
      </c>
      <c r="AL483" t="s">
        <v>485</v>
      </c>
      <c r="AM483">
        <v>0</v>
      </c>
      <c r="AN483">
        <v>0</v>
      </c>
      <c r="AO483">
        <v>1</v>
      </c>
      <c r="AP483">
        <v>0</v>
      </c>
      <c r="AQ483">
        <v>0</v>
      </c>
      <c r="AR483">
        <v>0</v>
      </c>
      <c r="AS483" t="s">
        <v>486</v>
      </c>
      <c r="AT483" t="s">
        <v>470</v>
      </c>
      <c r="AU483" t="s">
        <v>486</v>
      </c>
      <c r="AV483" t="s">
        <v>487</v>
      </c>
      <c r="AW483" t="s">
        <v>470</v>
      </c>
      <c r="AX483" t="s">
        <v>470</v>
      </c>
      <c r="AY483" t="s">
        <v>487</v>
      </c>
      <c r="AZ483">
        <v>3</v>
      </c>
      <c r="BA483" t="s">
        <v>787</v>
      </c>
      <c r="BC483" t="s">
        <v>953</v>
      </c>
      <c r="BE483" t="s">
        <v>1034</v>
      </c>
      <c r="BG483" t="s">
        <v>1505</v>
      </c>
      <c r="BI483" t="b">
        <v>1</v>
      </c>
      <c r="BJ483" t="b">
        <v>1</v>
      </c>
      <c r="BQ483">
        <v>20</v>
      </c>
      <c r="BR483" t="s">
        <v>1013</v>
      </c>
      <c r="BS483" t="s">
        <v>510</v>
      </c>
      <c r="CV483" t="s">
        <v>1156</v>
      </c>
      <c r="CW483" t="b">
        <v>0</v>
      </c>
      <c r="CX483" t="b">
        <v>1</v>
      </c>
      <c r="CY483" t="b">
        <v>0</v>
      </c>
      <c r="CZ483" t="b">
        <v>0</v>
      </c>
      <c r="DA483" t="b">
        <v>0</v>
      </c>
      <c r="DB483" t="b">
        <v>0</v>
      </c>
      <c r="DC483" t="b">
        <v>0</v>
      </c>
      <c r="DE483">
        <v>1</v>
      </c>
      <c r="DF483">
        <v>1</v>
      </c>
      <c r="DP483" t="s">
        <v>510</v>
      </c>
      <c r="DQ483" t="s">
        <v>2122</v>
      </c>
      <c r="DS483" t="b">
        <v>1</v>
      </c>
      <c r="DT483" t="b">
        <v>1</v>
      </c>
      <c r="EC483" t="s">
        <v>476</v>
      </c>
      <c r="ED483" t="s">
        <v>959</v>
      </c>
      <c r="EJ483" t="b">
        <v>1</v>
      </c>
      <c r="EK483" t="b">
        <v>1</v>
      </c>
      <c r="EP483" t="s">
        <v>510</v>
      </c>
      <c r="EQ483" t="s">
        <v>2160</v>
      </c>
      <c r="ET483" t="b">
        <v>1</v>
      </c>
      <c r="EY483" t="s">
        <v>5501</v>
      </c>
      <c r="FA483" t="s">
        <v>476</v>
      </c>
      <c r="FB483" t="s">
        <v>510</v>
      </c>
      <c r="FC483" t="s">
        <v>510</v>
      </c>
      <c r="FD483" t="s">
        <v>510</v>
      </c>
      <c r="FE483" t="s">
        <v>510</v>
      </c>
      <c r="FF483" t="s">
        <v>510</v>
      </c>
      <c r="FG483" t="s">
        <v>476</v>
      </c>
      <c r="FH483" t="s">
        <v>510</v>
      </c>
      <c r="FI483" t="s">
        <v>510</v>
      </c>
      <c r="FJ483" t="s">
        <v>476</v>
      </c>
      <c r="FK483" t="s">
        <v>476</v>
      </c>
      <c r="FL483" t="s">
        <v>510</v>
      </c>
      <c r="GB483">
        <f>IF(Table1[[#This Row],[msna/Demographic_info/HH_members_group/total_m_c_muac]]=0,"",COUNTIF(Table1[[#This Row],[Grain or tubers e.g. bread, rice, noodles, bulger, frikeh, kaak, pasta, andoumeh, manakish, thick grain-based porridge, potatoes]:[Breastmilk]],"Yes"))</f>
        <v>0</v>
      </c>
      <c r="GC483" t="str">
        <f>IF(Table1[[#This Row],[Column1]]="","",IF(Table1[[#This Row],[Please select the assessment type:]]="Livelihood and Protection (MHPSS, CP, GBV)","",IF(Table1[[#This Row],[Column1]]&gt;4,"diverse","not diverse")))</f>
        <v>not diverse</v>
      </c>
      <c r="GH483" t="s">
        <v>6497</v>
      </c>
      <c r="GI483" t="b">
        <v>1</v>
      </c>
      <c r="GJ483" t="b">
        <v>1</v>
      </c>
      <c r="GK483" t="b">
        <v>1</v>
      </c>
      <c r="GM483" t="b">
        <v>1</v>
      </c>
      <c r="GN483" t="b">
        <v>1</v>
      </c>
      <c r="GQ483" t="b">
        <v>1</v>
      </c>
      <c r="GT483" t="b">
        <v>1</v>
      </c>
      <c r="GU483" t="b">
        <v>1</v>
      </c>
      <c r="HA483" t="s">
        <v>1939</v>
      </c>
      <c r="HB483" t="b">
        <v>1</v>
      </c>
      <c r="HC483" t="b">
        <v>1</v>
      </c>
      <c r="HD483" t="b">
        <v>1</v>
      </c>
      <c r="HO483" t="s">
        <v>6498</v>
      </c>
      <c r="HP483" t="s">
        <v>6499</v>
      </c>
      <c r="HR483" t="b">
        <v>1</v>
      </c>
      <c r="HT483" t="b">
        <v>1</v>
      </c>
      <c r="HU483" t="b">
        <v>1</v>
      </c>
      <c r="HW483" t="b">
        <v>1</v>
      </c>
      <c r="HY483" t="b">
        <v>1</v>
      </c>
      <c r="IC483" t="s">
        <v>554</v>
      </c>
      <c r="IN483" t="b">
        <v>1</v>
      </c>
      <c r="IP483" t="s">
        <v>824</v>
      </c>
      <c r="IR483" t="b">
        <v>1</v>
      </c>
      <c r="IZ483" t="s">
        <v>769</v>
      </c>
      <c r="JB483" t="s">
        <v>788</v>
      </c>
      <c r="JO483" t="b">
        <v>1</v>
      </c>
      <c r="JQ483" t="s">
        <v>510</v>
      </c>
      <c r="JR483" t="s">
        <v>533</v>
      </c>
      <c r="JW483" t="b">
        <v>1</v>
      </c>
      <c r="JX483" t="b">
        <v>1</v>
      </c>
      <c r="KD483" t="s">
        <v>533</v>
      </c>
      <c r="KI483" t="b">
        <v>1</v>
      </c>
      <c r="KJ483" t="b">
        <v>1</v>
      </c>
      <c r="KO483" t="s">
        <v>554</v>
      </c>
      <c r="KW483" t="b">
        <v>1</v>
      </c>
      <c r="LH483" t="s">
        <v>969</v>
      </c>
      <c r="LN483" t="b">
        <v>1</v>
      </c>
      <c r="LR483" t="s">
        <v>6500</v>
      </c>
      <c r="LS483" t="b">
        <v>1</v>
      </c>
      <c r="LT483" t="b">
        <v>1</v>
      </c>
      <c r="LU483" t="b">
        <v>1</v>
      </c>
      <c r="LV483" t="b">
        <v>1</v>
      </c>
      <c r="LW483" t="b">
        <v>1</v>
      </c>
      <c r="LY483" t="b">
        <v>1</v>
      </c>
      <c r="LZ483" t="b">
        <v>1</v>
      </c>
      <c r="MA483" t="b">
        <v>1</v>
      </c>
      <c r="MB483" t="b">
        <v>1</v>
      </c>
      <c r="MD483" t="b">
        <v>1</v>
      </c>
      <c r="ME483" t="b">
        <v>1</v>
      </c>
      <c r="MI483" t="s">
        <v>6501</v>
      </c>
      <c r="MN483" t="b">
        <v>1</v>
      </c>
      <c r="MR483" t="b">
        <v>1</v>
      </c>
      <c r="MT483" t="b">
        <v>1</v>
      </c>
      <c r="MY483" t="s">
        <v>1023</v>
      </c>
      <c r="NH483" t="b">
        <v>1</v>
      </c>
      <c r="NK483" t="s">
        <v>973</v>
      </c>
      <c r="NQ483" t="b">
        <v>1</v>
      </c>
      <c r="NV483" t="s">
        <v>476</v>
      </c>
      <c r="NX483" t="s">
        <v>510</v>
      </c>
      <c r="NZ483" t="s">
        <v>1674</v>
      </c>
      <c r="OA483" t="b">
        <v>1</v>
      </c>
      <c r="OB483" t="b">
        <v>1</v>
      </c>
      <c r="OC483" t="b">
        <v>1</v>
      </c>
      <c r="OD483" t="b">
        <v>1</v>
      </c>
      <c r="OE483" t="b">
        <v>1</v>
      </c>
      <c r="OF483" t="b">
        <v>1</v>
      </c>
      <c r="OL483" t="s">
        <v>779</v>
      </c>
      <c r="OT483" t="b">
        <v>1</v>
      </c>
      <c r="OW483" t="s">
        <v>507</v>
      </c>
      <c r="PC483" t="b">
        <v>1</v>
      </c>
      <c r="PL483">
        <v>800</v>
      </c>
      <c r="PM483">
        <v>1200</v>
      </c>
      <c r="PN483" t="s">
        <v>508</v>
      </c>
      <c r="PQ483" t="b">
        <v>1</v>
      </c>
      <c r="QF483" t="s">
        <v>510</v>
      </c>
      <c r="QP483" t="s">
        <v>510</v>
      </c>
      <c r="QR483" t="s">
        <v>510</v>
      </c>
      <c r="RC483" t="s">
        <v>511</v>
      </c>
      <c r="RE483" t="s">
        <v>510</v>
      </c>
      <c r="RG483" t="s">
        <v>6502</v>
      </c>
      <c r="RH483" t="s">
        <v>588</v>
      </c>
      <c r="RJ483" t="b">
        <v>1</v>
      </c>
      <c r="RL483" t="b">
        <v>1</v>
      </c>
      <c r="RR483" t="s">
        <v>2708</v>
      </c>
      <c r="RT483" t="b">
        <v>1</v>
      </c>
      <c r="RW483" t="b">
        <v>1</v>
      </c>
      <c r="SA483" t="s">
        <v>1213</v>
      </c>
      <c r="SB483" t="s">
        <v>6503</v>
      </c>
      <c r="SC483">
        <v>92487092</v>
      </c>
      <c r="SD483" t="s">
        <v>6504</v>
      </c>
      <c r="SE483" s="2">
        <v>44602.691458333327</v>
      </c>
      <c r="SF483">
        <v>482</v>
      </c>
      <c r="SH483">
        <v>-1</v>
      </c>
      <c r="SK483" t="s">
        <v>518</v>
      </c>
      <c r="SL483">
        <v>873</v>
      </c>
      <c r="SM483" t="s">
        <v>983</v>
      </c>
      <c r="SN483">
        <v>648550</v>
      </c>
    </row>
    <row r="484" spans="1:508" hidden="1" x14ac:dyDescent="0.25">
      <c r="A484" t="s">
        <v>6505</v>
      </c>
      <c r="B484" t="s">
        <v>6506</v>
      </c>
      <c r="D484" t="s">
        <v>6496</v>
      </c>
      <c r="E484" t="s">
        <v>950</v>
      </c>
      <c r="G484" s="1">
        <v>44602</v>
      </c>
      <c r="H484" t="s">
        <v>1402</v>
      </c>
      <c r="I484" t="s">
        <v>952</v>
      </c>
      <c r="J484" t="s">
        <v>476</v>
      </c>
      <c r="K484" t="s">
        <v>477</v>
      </c>
      <c r="L484" s="1">
        <v>43570</v>
      </c>
      <c r="M484" t="s">
        <v>478</v>
      </c>
      <c r="O484" t="s">
        <v>479</v>
      </c>
      <c r="P484" t="s">
        <v>548</v>
      </c>
      <c r="Q484" t="s">
        <v>573</v>
      </c>
      <c r="R484" t="s">
        <v>479</v>
      </c>
      <c r="S484" t="s">
        <v>482</v>
      </c>
      <c r="T484" t="b">
        <v>1</v>
      </c>
      <c r="AA484" t="s">
        <v>483</v>
      </c>
      <c r="AB484" t="s">
        <v>594</v>
      </c>
      <c r="AC484">
        <v>0</v>
      </c>
      <c r="AD484">
        <v>0</v>
      </c>
      <c r="AE484">
        <v>0</v>
      </c>
      <c r="AF484">
        <v>1</v>
      </c>
      <c r="AG484">
        <v>1</v>
      </c>
      <c r="AH484">
        <v>0</v>
      </c>
      <c r="AI484">
        <v>0</v>
      </c>
      <c r="AJ484" t="s">
        <v>485</v>
      </c>
      <c r="AK484" t="s">
        <v>470</v>
      </c>
      <c r="AL484" t="s">
        <v>485</v>
      </c>
      <c r="AM484">
        <v>0</v>
      </c>
      <c r="AN484">
        <v>0</v>
      </c>
      <c r="AO484">
        <v>0</v>
      </c>
      <c r="AP484">
        <v>0</v>
      </c>
      <c r="AQ484">
        <v>1</v>
      </c>
      <c r="AR484">
        <v>0</v>
      </c>
      <c r="AS484" t="s">
        <v>470</v>
      </c>
      <c r="AT484" t="s">
        <v>486</v>
      </c>
      <c r="AU484" t="s">
        <v>486</v>
      </c>
      <c r="AV484" t="s">
        <v>485</v>
      </c>
      <c r="AW484" t="s">
        <v>470</v>
      </c>
      <c r="AX484" t="s">
        <v>486</v>
      </c>
      <c r="AY484" t="s">
        <v>487</v>
      </c>
      <c r="AZ484">
        <v>3</v>
      </c>
      <c r="BA484" t="s">
        <v>803</v>
      </c>
      <c r="BC484" t="s">
        <v>787</v>
      </c>
      <c r="BE484" t="s">
        <v>953</v>
      </c>
      <c r="BG484" t="s">
        <v>1505</v>
      </c>
      <c r="BI484" t="b">
        <v>1</v>
      </c>
      <c r="BJ484" t="b">
        <v>1</v>
      </c>
      <c r="BQ484">
        <v>30</v>
      </c>
      <c r="BR484" t="s">
        <v>956</v>
      </c>
      <c r="BS484" t="s">
        <v>510</v>
      </c>
      <c r="CV484" t="s">
        <v>771</v>
      </c>
      <c r="CW484" t="b">
        <v>0</v>
      </c>
      <c r="CX484" t="b">
        <v>0</v>
      </c>
      <c r="CY484" t="b">
        <v>0</v>
      </c>
      <c r="CZ484" t="b">
        <v>0</v>
      </c>
      <c r="DA484" t="b">
        <v>0</v>
      </c>
      <c r="DB484" t="b">
        <v>0</v>
      </c>
      <c r="DC484" t="b">
        <v>1</v>
      </c>
      <c r="DF484">
        <v>1</v>
      </c>
      <c r="DP484" t="s">
        <v>476</v>
      </c>
      <c r="EC484" t="s">
        <v>476</v>
      </c>
      <c r="ED484" t="s">
        <v>959</v>
      </c>
      <c r="EJ484" t="b">
        <v>1</v>
      </c>
      <c r="EK484" t="b">
        <v>1</v>
      </c>
      <c r="EP484" t="s">
        <v>510</v>
      </c>
      <c r="EQ484" t="s">
        <v>2160</v>
      </c>
      <c r="ET484" t="b">
        <v>1</v>
      </c>
      <c r="EY484" t="s">
        <v>5501</v>
      </c>
      <c r="FA484" t="s">
        <v>476</v>
      </c>
      <c r="FB484" t="s">
        <v>510</v>
      </c>
      <c r="FC484" t="s">
        <v>476</v>
      </c>
      <c r="FD484" t="s">
        <v>510</v>
      </c>
      <c r="FE484" t="s">
        <v>510</v>
      </c>
      <c r="FF484" t="s">
        <v>510</v>
      </c>
      <c r="FG484" t="s">
        <v>476</v>
      </c>
      <c r="FH484" t="s">
        <v>510</v>
      </c>
      <c r="FI484" t="s">
        <v>510</v>
      </c>
      <c r="FJ484" t="s">
        <v>476</v>
      </c>
      <c r="FK484" t="s">
        <v>476</v>
      </c>
      <c r="FL484" t="s">
        <v>510</v>
      </c>
      <c r="GB484">
        <f>IF(Table1[[#This Row],[msna/Demographic_info/HH_members_group/total_m_c_muac]]=0,"",COUNTIF(Table1[[#This Row],[Grain or tubers e.g. bread, rice, noodles, bulger, frikeh, kaak, pasta, andoumeh, manakish, thick grain-based porridge, potatoes]:[Breastmilk]],"Yes"))</f>
        <v>0</v>
      </c>
      <c r="GC484" t="str">
        <f>IF(Table1[[#This Row],[Column1]]="","",IF(Table1[[#This Row],[Please select the assessment type:]]="Livelihood and Protection (MHPSS, CP, GBV)","",IF(Table1[[#This Row],[Column1]]&gt;4,"diverse","not diverse")))</f>
        <v>not diverse</v>
      </c>
      <c r="GH484" t="s">
        <v>6507</v>
      </c>
      <c r="GI484" t="b">
        <v>1</v>
      </c>
      <c r="GK484" t="b">
        <v>1</v>
      </c>
      <c r="GM484" t="b">
        <v>1</v>
      </c>
      <c r="GN484" t="b">
        <v>1</v>
      </c>
      <c r="GT484" t="b">
        <v>1</v>
      </c>
      <c r="HA484" t="s">
        <v>1142</v>
      </c>
      <c r="HC484" t="b">
        <v>1</v>
      </c>
      <c r="HO484" t="s">
        <v>6508</v>
      </c>
      <c r="HP484" t="s">
        <v>6499</v>
      </c>
      <c r="HR484" t="b">
        <v>1</v>
      </c>
      <c r="HT484" t="b">
        <v>1</v>
      </c>
      <c r="HU484" t="b">
        <v>1</v>
      </c>
      <c r="HW484" t="b">
        <v>1</v>
      </c>
      <c r="HY484" t="b">
        <v>1</v>
      </c>
      <c r="IC484" t="s">
        <v>578</v>
      </c>
      <c r="IE484" t="b">
        <v>1</v>
      </c>
      <c r="II484" t="b">
        <v>1</v>
      </c>
      <c r="IP484" t="s">
        <v>824</v>
      </c>
      <c r="IR484" t="b">
        <v>1</v>
      </c>
      <c r="IZ484" t="s">
        <v>476</v>
      </c>
      <c r="JB484" t="s">
        <v>788</v>
      </c>
      <c r="JO484" t="b">
        <v>1</v>
      </c>
      <c r="JQ484" t="s">
        <v>510</v>
      </c>
      <c r="JR484" t="s">
        <v>920</v>
      </c>
      <c r="JT484" t="b">
        <v>1</v>
      </c>
      <c r="JX484" t="b">
        <v>1</v>
      </c>
      <c r="KD484" t="s">
        <v>556</v>
      </c>
      <c r="KI484" t="b">
        <v>1</v>
      </c>
      <c r="KJ484" t="b">
        <v>1</v>
      </c>
      <c r="KO484" t="s">
        <v>535</v>
      </c>
      <c r="KP484" t="b">
        <v>1</v>
      </c>
      <c r="KQ484" t="b">
        <v>1</v>
      </c>
      <c r="KY484" t="s">
        <v>1092</v>
      </c>
      <c r="KZ484" t="b">
        <v>1</v>
      </c>
      <c r="LA484" t="b">
        <v>1</v>
      </c>
      <c r="LH484" t="s">
        <v>969</v>
      </c>
      <c r="LN484" t="b">
        <v>1</v>
      </c>
      <c r="LR484" t="s">
        <v>6509</v>
      </c>
      <c r="LT484" t="b">
        <v>1</v>
      </c>
      <c r="LU484" t="b">
        <v>1</v>
      </c>
      <c r="LW484" t="b">
        <v>1</v>
      </c>
      <c r="LY484" t="b">
        <v>1</v>
      </c>
      <c r="MB484" t="b">
        <v>1</v>
      </c>
      <c r="MC484" t="b">
        <v>1</v>
      </c>
      <c r="MD484" t="b">
        <v>1</v>
      </c>
      <c r="ME484" t="b">
        <v>1</v>
      </c>
      <c r="MI484" t="s">
        <v>6510</v>
      </c>
      <c r="MR484" t="b">
        <v>1</v>
      </c>
      <c r="MS484" t="b">
        <v>1</v>
      </c>
      <c r="MT484" t="b">
        <v>1</v>
      </c>
      <c r="MY484" t="s">
        <v>1023</v>
      </c>
      <c r="NH484" t="b">
        <v>1</v>
      </c>
      <c r="NK484" t="s">
        <v>973</v>
      </c>
      <c r="NQ484" t="b">
        <v>1</v>
      </c>
      <c r="NV484" t="s">
        <v>476</v>
      </c>
      <c r="NX484" t="s">
        <v>510</v>
      </c>
      <c r="NZ484" t="s">
        <v>4265</v>
      </c>
      <c r="OA484" t="b">
        <v>1</v>
      </c>
      <c r="OB484" t="b">
        <v>1</v>
      </c>
      <c r="OE484" t="b">
        <v>1</v>
      </c>
      <c r="OF484" t="b">
        <v>1</v>
      </c>
      <c r="OL484" t="s">
        <v>779</v>
      </c>
      <c r="OT484" t="b">
        <v>1</v>
      </c>
      <c r="OW484" t="s">
        <v>507</v>
      </c>
      <c r="PC484" t="b">
        <v>1</v>
      </c>
      <c r="PL484">
        <v>900</v>
      </c>
      <c r="PM484">
        <v>1300</v>
      </c>
      <c r="PN484" t="s">
        <v>508</v>
      </c>
      <c r="PQ484" t="b">
        <v>1</v>
      </c>
      <c r="QF484" t="s">
        <v>510</v>
      </c>
      <c r="QP484" t="s">
        <v>510</v>
      </c>
      <c r="QR484" t="s">
        <v>510</v>
      </c>
      <c r="RC484" t="s">
        <v>511</v>
      </c>
      <c r="RE484" t="s">
        <v>510</v>
      </c>
      <c r="RG484" t="s">
        <v>6511</v>
      </c>
      <c r="RH484" t="s">
        <v>611</v>
      </c>
      <c r="RJ484" t="b">
        <v>1</v>
      </c>
      <c r="RL484" t="b">
        <v>1</v>
      </c>
      <c r="RR484" t="s">
        <v>2708</v>
      </c>
      <c r="RT484" t="b">
        <v>1</v>
      </c>
      <c r="RW484" t="b">
        <v>1</v>
      </c>
      <c r="SA484" t="s">
        <v>1213</v>
      </c>
      <c r="SB484" t="s">
        <v>6512</v>
      </c>
      <c r="SC484">
        <v>92487095</v>
      </c>
      <c r="SD484" t="s">
        <v>6513</v>
      </c>
      <c r="SE484" s="2">
        <v>44602.691469907397</v>
      </c>
      <c r="SF484">
        <v>483</v>
      </c>
      <c r="SH484">
        <v>-1</v>
      </c>
      <c r="SK484" t="s">
        <v>518</v>
      </c>
      <c r="SL484">
        <v>682</v>
      </c>
      <c r="SM484" t="s">
        <v>983</v>
      </c>
      <c r="SN484">
        <v>648550</v>
      </c>
    </row>
    <row r="485" spans="1:508" hidden="1" x14ac:dyDescent="0.25">
      <c r="A485" t="s">
        <v>6514</v>
      </c>
      <c r="B485" t="s">
        <v>6515</v>
      </c>
      <c r="D485" t="s">
        <v>6496</v>
      </c>
      <c r="E485" t="s">
        <v>950</v>
      </c>
      <c r="G485" s="1">
        <v>44602</v>
      </c>
      <c r="H485" t="s">
        <v>1402</v>
      </c>
      <c r="I485" t="s">
        <v>952</v>
      </c>
      <c r="J485" t="s">
        <v>476</v>
      </c>
      <c r="K485" t="s">
        <v>477</v>
      </c>
      <c r="L485" s="1">
        <v>43160</v>
      </c>
      <c r="M485" t="s">
        <v>478</v>
      </c>
      <c r="O485" t="s">
        <v>479</v>
      </c>
      <c r="P485" t="s">
        <v>721</v>
      </c>
      <c r="Q485" t="s">
        <v>573</v>
      </c>
      <c r="R485" t="s">
        <v>479</v>
      </c>
      <c r="S485" t="s">
        <v>482</v>
      </c>
      <c r="T485" t="b">
        <v>1</v>
      </c>
      <c r="AA485" t="s">
        <v>483</v>
      </c>
      <c r="AB485" t="s">
        <v>594</v>
      </c>
      <c r="AC485">
        <v>0</v>
      </c>
      <c r="AD485">
        <v>0</v>
      </c>
      <c r="AE485">
        <v>0</v>
      </c>
      <c r="AF485">
        <v>0</v>
      </c>
      <c r="AG485">
        <v>1</v>
      </c>
      <c r="AH485">
        <v>2</v>
      </c>
      <c r="AI485">
        <v>0</v>
      </c>
      <c r="AJ485" t="s">
        <v>486</v>
      </c>
      <c r="AK485" t="s">
        <v>485</v>
      </c>
      <c r="AL485" t="s">
        <v>487</v>
      </c>
      <c r="AM485">
        <v>0</v>
      </c>
      <c r="AN485">
        <v>0</v>
      </c>
      <c r="AO485">
        <v>0</v>
      </c>
      <c r="AP485">
        <v>1</v>
      </c>
      <c r="AQ485">
        <v>0</v>
      </c>
      <c r="AR485">
        <v>0</v>
      </c>
      <c r="AS485" t="s">
        <v>486</v>
      </c>
      <c r="AT485" t="s">
        <v>470</v>
      </c>
      <c r="AU485" t="s">
        <v>486</v>
      </c>
      <c r="AV485" t="s">
        <v>485</v>
      </c>
      <c r="AW485" t="s">
        <v>470</v>
      </c>
      <c r="AX485" t="s">
        <v>485</v>
      </c>
      <c r="AY485" t="s">
        <v>526</v>
      </c>
      <c r="AZ485">
        <v>4</v>
      </c>
      <c r="BA485" t="s">
        <v>787</v>
      </c>
      <c r="BC485" t="s">
        <v>953</v>
      </c>
      <c r="BE485" t="s">
        <v>986</v>
      </c>
      <c r="BG485" t="s">
        <v>1427</v>
      </c>
      <c r="BI485" t="b">
        <v>1</v>
      </c>
      <c r="BJ485" t="b">
        <v>1</v>
      </c>
      <c r="BQ485">
        <v>35</v>
      </c>
      <c r="BR485" t="s">
        <v>1013</v>
      </c>
      <c r="BS485" t="s">
        <v>510</v>
      </c>
      <c r="CV485" t="s">
        <v>771</v>
      </c>
      <c r="CW485" t="b">
        <v>0</v>
      </c>
      <c r="CX485" t="b">
        <v>0</v>
      </c>
      <c r="CY485" t="b">
        <v>0</v>
      </c>
      <c r="CZ485" t="b">
        <v>0</v>
      </c>
      <c r="DA485" t="b">
        <v>0</v>
      </c>
      <c r="DB485" t="b">
        <v>0</v>
      </c>
      <c r="DC485" t="b">
        <v>1</v>
      </c>
      <c r="DF485">
        <v>1</v>
      </c>
      <c r="DJ485">
        <v>1</v>
      </c>
      <c r="DP485" t="s">
        <v>510</v>
      </c>
      <c r="DQ485" t="s">
        <v>1200</v>
      </c>
      <c r="DS485" t="b">
        <v>1</v>
      </c>
      <c r="DT485" t="b">
        <v>1</v>
      </c>
      <c r="EC485" t="s">
        <v>476</v>
      </c>
      <c r="ED485" t="s">
        <v>1237</v>
      </c>
      <c r="EJ485" t="b">
        <v>1</v>
      </c>
      <c r="EP485" t="s">
        <v>510</v>
      </c>
      <c r="EQ485" t="s">
        <v>1038</v>
      </c>
      <c r="ES485" t="b">
        <v>1</v>
      </c>
      <c r="FA485" t="s">
        <v>476</v>
      </c>
      <c r="FB485" t="s">
        <v>510</v>
      </c>
      <c r="FC485" t="s">
        <v>476</v>
      </c>
      <c r="FD485" t="s">
        <v>510</v>
      </c>
      <c r="FE485" t="s">
        <v>510</v>
      </c>
      <c r="FF485" t="s">
        <v>510</v>
      </c>
      <c r="FG485" t="s">
        <v>510</v>
      </c>
      <c r="FH485" t="s">
        <v>510</v>
      </c>
      <c r="FI485" t="s">
        <v>510</v>
      </c>
      <c r="FJ485" t="s">
        <v>476</v>
      </c>
      <c r="FK485" t="s">
        <v>476</v>
      </c>
      <c r="FL485" t="s">
        <v>510</v>
      </c>
      <c r="GB485">
        <f>IF(Table1[[#This Row],[msna/Demographic_info/HH_members_group/total_m_c_muac]]=0,"",COUNTIF(Table1[[#This Row],[Grain or tubers e.g. bread, rice, noodles, bulger, frikeh, kaak, pasta, andoumeh, manakish, thick grain-based porridge, potatoes]:[Breastmilk]],"Yes"))</f>
        <v>0</v>
      </c>
      <c r="GC485" t="str">
        <f>IF(Table1[[#This Row],[Column1]]="","",IF(Table1[[#This Row],[Please select the assessment type:]]="Livelihood and Protection (MHPSS, CP, GBV)","",IF(Table1[[#This Row],[Column1]]&gt;4,"diverse","not diverse")))</f>
        <v>not diverse</v>
      </c>
      <c r="GH485" t="s">
        <v>6516</v>
      </c>
      <c r="GI485" t="b">
        <v>1</v>
      </c>
      <c r="GK485" t="b">
        <v>1</v>
      </c>
      <c r="GM485" t="b">
        <v>1</v>
      </c>
      <c r="GN485" t="b">
        <v>1</v>
      </c>
      <c r="GP485" t="b">
        <v>1</v>
      </c>
      <c r="GQ485" t="b">
        <v>1</v>
      </c>
      <c r="GT485" t="b">
        <v>1</v>
      </c>
      <c r="HA485" t="s">
        <v>1142</v>
      </c>
      <c r="HC485" t="b">
        <v>1</v>
      </c>
      <c r="HO485" t="s">
        <v>6517</v>
      </c>
      <c r="HP485" t="s">
        <v>6518</v>
      </c>
      <c r="HR485" t="b">
        <v>1</v>
      </c>
      <c r="HT485" t="b">
        <v>1</v>
      </c>
      <c r="HW485" t="b">
        <v>1</v>
      </c>
      <c r="HY485" t="b">
        <v>1</v>
      </c>
      <c r="IC485" t="s">
        <v>1526</v>
      </c>
      <c r="II485" t="b">
        <v>1</v>
      </c>
      <c r="IP485" t="s">
        <v>824</v>
      </c>
      <c r="IR485" t="b">
        <v>1</v>
      </c>
      <c r="IZ485" t="s">
        <v>769</v>
      </c>
      <c r="JB485" t="s">
        <v>1293</v>
      </c>
      <c r="JC485" t="b">
        <v>1</v>
      </c>
      <c r="JQ485" t="s">
        <v>510</v>
      </c>
      <c r="JR485" t="s">
        <v>6519</v>
      </c>
      <c r="JT485" t="b">
        <v>1</v>
      </c>
      <c r="JW485" t="b">
        <v>1</v>
      </c>
      <c r="JX485" t="b">
        <v>1</v>
      </c>
      <c r="KD485" t="s">
        <v>533</v>
      </c>
      <c r="KI485" t="b">
        <v>1</v>
      </c>
      <c r="KJ485" t="b">
        <v>1</v>
      </c>
      <c r="KO485" t="s">
        <v>827</v>
      </c>
      <c r="KP485" t="b">
        <v>1</v>
      </c>
      <c r="KY485" t="s">
        <v>498</v>
      </c>
      <c r="LA485" t="b">
        <v>1</v>
      </c>
      <c r="LH485" t="s">
        <v>969</v>
      </c>
      <c r="LN485" t="b">
        <v>1</v>
      </c>
      <c r="LR485" t="s">
        <v>6333</v>
      </c>
      <c r="LT485" t="b">
        <v>1</v>
      </c>
      <c r="LU485" t="b">
        <v>1</v>
      </c>
      <c r="LW485" t="b">
        <v>1</v>
      </c>
      <c r="LY485" t="b">
        <v>1</v>
      </c>
      <c r="MA485" t="b">
        <v>1</v>
      </c>
      <c r="MC485" t="b">
        <v>1</v>
      </c>
      <c r="MD485" t="b">
        <v>1</v>
      </c>
      <c r="ME485" t="b">
        <v>1</v>
      </c>
      <c r="MI485" t="s">
        <v>6520</v>
      </c>
      <c r="MN485" t="b">
        <v>1</v>
      </c>
      <c r="MR485" t="b">
        <v>1</v>
      </c>
      <c r="MY485" t="s">
        <v>1023</v>
      </c>
      <c r="NH485" t="b">
        <v>1</v>
      </c>
      <c r="NK485" t="s">
        <v>973</v>
      </c>
      <c r="NQ485" t="b">
        <v>1</v>
      </c>
      <c r="NV485" t="s">
        <v>476</v>
      </c>
      <c r="NX485" t="s">
        <v>510</v>
      </c>
      <c r="NZ485" t="s">
        <v>1673</v>
      </c>
      <c r="OA485" t="b">
        <v>1</v>
      </c>
      <c r="OB485" t="b">
        <v>1</v>
      </c>
      <c r="OD485" t="b">
        <v>1</v>
      </c>
      <c r="OE485" t="b">
        <v>1</v>
      </c>
      <c r="OF485" t="b">
        <v>1</v>
      </c>
      <c r="OL485" t="s">
        <v>779</v>
      </c>
      <c r="OT485" t="b">
        <v>1</v>
      </c>
      <c r="OW485" t="s">
        <v>976</v>
      </c>
      <c r="PC485" t="b">
        <v>1</v>
      </c>
      <c r="PF485" t="b">
        <v>1</v>
      </c>
      <c r="PL485">
        <v>1000</v>
      </c>
      <c r="PM485">
        <v>1500</v>
      </c>
      <c r="PN485" t="s">
        <v>3158</v>
      </c>
      <c r="PQ485" t="b">
        <v>1</v>
      </c>
      <c r="PT485" t="b">
        <v>1</v>
      </c>
      <c r="QF485" t="s">
        <v>476</v>
      </c>
      <c r="QG485" t="s">
        <v>509</v>
      </c>
      <c r="QH485" t="b">
        <v>1</v>
      </c>
      <c r="QP485" t="s">
        <v>510</v>
      </c>
      <c r="QR485" t="s">
        <v>510</v>
      </c>
      <c r="RC485" t="s">
        <v>511</v>
      </c>
      <c r="RE485" t="s">
        <v>510</v>
      </c>
      <c r="RG485" t="s">
        <v>6521</v>
      </c>
      <c r="RH485" t="s">
        <v>611</v>
      </c>
      <c r="RJ485" t="b">
        <v>1</v>
      </c>
      <c r="RL485" t="b">
        <v>1</v>
      </c>
      <c r="RR485" t="s">
        <v>2708</v>
      </c>
      <c r="RT485" t="b">
        <v>1</v>
      </c>
      <c r="RW485" t="b">
        <v>1</v>
      </c>
      <c r="SA485" t="s">
        <v>1213</v>
      </c>
      <c r="SB485" t="s">
        <v>6522</v>
      </c>
      <c r="SC485">
        <v>92487097</v>
      </c>
      <c r="SD485" t="s">
        <v>6523</v>
      </c>
      <c r="SE485" s="2">
        <v>44602.691481481481</v>
      </c>
      <c r="SF485">
        <v>484</v>
      </c>
      <c r="SH485">
        <v>-1</v>
      </c>
      <c r="SK485" t="s">
        <v>518</v>
      </c>
      <c r="SL485">
        <v>769</v>
      </c>
      <c r="SM485" t="s">
        <v>983</v>
      </c>
      <c r="SN485">
        <v>648550</v>
      </c>
    </row>
    <row r="486" spans="1:508" hidden="1" x14ac:dyDescent="0.25">
      <c r="A486" t="s">
        <v>6524</v>
      </c>
      <c r="B486" t="s">
        <v>6525</v>
      </c>
      <c r="C486" t="s">
        <v>470</v>
      </c>
      <c r="D486" t="s">
        <v>5952</v>
      </c>
      <c r="E486" t="s">
        <v>950</v>
      </c>
      <c r="G486" s="1">
        <v>44602</v>
      </c>
      <c r="H486" t="s">
        <v>1302</v>
      </c>
      <c r="I486" t="s">
        <v>475</v>
      </c>
      <c r="J486" t="s">
        <v>476</v>
      </c>
      <c r="K486" t="s">
        <v>477</v>
      </c>
      <c r="L486" s="1">
        <v>42410</v>
      </c>
      <c r="M486" t="s">
        <v>1012</v>
      </c>
      <c r="O486" t="s">
        <v>572</v>
      </c>
      <c r="P486" t="s">
        <v>523</v>
      </c>
      <c r="Q486" t="s">
        <v>481</v>
      </c>
      <c r="R486" t="s">
        <v>479</v>
      </c>
      <c r="S486" t="s">
        <v>482</v>
      </c>
      <c r="T486" t="b">
        <v>1</v>
      </c>
      <c r="AA486" t="s">
        <v>483</v>
      </c>
      <c r="AB486" t="s">
        <v>878</v>
      </c>
      <c r="AC486">
        <v>0</v>
      </c>
      <c r="AD486">
        <v>0</v>
      </c>
      <c r="AE486">
        <v>2</v>
      </c>
      <c r="AF486">
        <v>2</v>
      </c>
      <c r="AG486">
        <v>1</v>
      </c>
      <c r="AH486">
        <v>2</v>
      </c>
      <c r="AI486">
        <v>1</v>
      </c>
      <c r="AJ486" t="s">
        <v>527</v>
      </c>
      <c r="AK486" t="s">
        <v>487</v>
      </c>
      <c r="AL486" t="s">
        <v>839</v>
      </c>
      <c r="AM486">
        <v>0</v>
      </c>
      <c r="AN486">
        <v>0</v>
      </c>
      <c r="AO486">
        <v>2</v>
      </c>
      <c r="AP486">
        <v>1</v>
      </c>
      <c r="AQ486">
        <v>2</v>
      </c>
      <c r="AR486">
        <v>0</v>
      </c>
      <c r="AS486" t="s">
        <v>487</v>
      </c>
      <c r="AT486" t="s">
        <v>485</v>
      </c>
      <c r="AU486" t="s">
        <v>527</v>
      </c>
      <c r="AV486" t="s">
        <v>839</v>
      </c>
      <c r="AW486" t="s">
        <v>485</v>
      </c>
      <c r="AX486" t="s">
        <v>527</v>
      </c>
      <c r="AY486" t="s">
        <v>6526</v>
      </c>
      <c r="AZ486">
        <v>13</v>
      </c>
      <c r="BA486" t="s">
        <v>787</v>
      </c>
      <c r="BC486" t="s">
        <v>1034</v>
      </c>
      <c r="BE486" t="s">
        <v>953</v>
      </c>
      <c r="GB486">
        <f>IF(Table1[[#This Row],[msna/Demographic_info/HH_members_group/total_m_c_muac]]=0,"",COUNTIF(Table1[[#This Row],[Grain or tubers e.g. bread, rice, noodles, bulger, frikeh, kaak, pasta, andoumeh, manakish, thick grain-based porridge, potatoes]:[Breastmilk]],"Yes"))</f>
        <v>0</v>
      </c>
      <c r="GC486" t="str">
        <f>IF(Table1[[#This Row],[Column1]]="","",IF(Table1[[#This Row],[Please select the assessment type:]]="Livelihood and Protection (MHPSS, CP, GBV)","",IF(Table1[[#This Row],[Column1]]&gt;4,"diverse","not diverse")))</f>
        <v/>
      </c>
      <c r="GH486" t="s">
        <v>6527</v>
      </c>
      <c r="GK486" t="b">
        <v>1</v>
      </c>
      <c r="GM486" t="b">
        <v>1</v>
      </c>
      <c r="GN486" t="b">
        <v>1</v>
      </c>
      <c r="GS486" t="b">
        <v>1</v>
      </c>
      <c r="GT486" t="b">
        <v>1</v>
      </c>
      <c r="GU486" t="b">
        <v>1</v>
      </c>
      <c r="HA486" t="s">
        <v>6528</v>
      </c>
      <c r="HB486" t="b">
        <v>1</v>
      </c>
      <c r="HC486" t="b">
        <v>1</v>
      </c>
      <c r="HD486" t="b">
        <v>1</v>
      </c>
      <c r="HE486" t="b">
        <v>1</v>
      </c>
      <c r="HF486" t="b">
        <v>1</v>
      </c>
      <c r="HO486" t="s">
        <v>6529</v>
      </c>
      <c r="HP486" t="s">
        <v>6530</v>
      </c>
      <c r="HT486" t="b">
        <v>1</v>
      </c>
      <c r="HV486" t="b">
        <v>1</v>
      </c>
      <c r="HW486" t="b">
        <v>1</v>
      </c>
      <c r="HX486" t="b">
        <v>1</v>
      </c>
      <c r="IC486" t="s">
        <v>823</v>
      </c>
      <c r="IE486" t="b">
        <v>1</v>
      </c>
      <c r="IP486" t="s">
        <v>706</v>
      </c>
      <c r="IS486" t="b">
        <v>1</v>
      </c>
      <c r="IZ486" t="s">
        <v>476</v>
      </c>
      <c r="JB486" t="s">
        <v>2881</v>
      </c>
      <c r="JC486" t="b">
        <v>1</v>
      </c>
      <c r="JM486" t="b">
        <v>1</v>
      </c>
      <c r="JQ486" t="s">
        <v>510</v>
      </c>
      <c r="JR486" t="s">
        <v>772</v>
      </c>
      <c r="JS486" t="b">
        <v>1</v>
      </c>
      <c r="KD486" t="s">
        <v>826</v>
      </c>
      <c r="KE486" t="b">
        <v>1</v>
      </c>
      <c r="KI486" t="b">
        <v>1</v>
      </c>
      <c r="KO486" t="s">
        <v>3009</v>
      </c>
      <c r="KS486" t="b">
        <v>1</v>
      </c>
      <c r="KY486" t="s">
        <v>968</v>
      </c>
      <c r="KZ486" t="b">
        <v>1</v>
      </c>
      <c r="LA486" t="b">
        <v>1</v>
      </c>
      <c r="LH486" t="s">
        <v>688</v>
      </c>
      <c r="LJ486" t="b">
        <v>1</v>
      </c>
      <c r="LR486" t="s">
        <v>6531</v>
      </c>
      <c r="LT486" t="b">
        <v>1</v>
      </c>
      <c r="LY486" t="b">
        <v>1</v>
      </c>
      <c r="LZ486" t="b">
        <v>1</v>
      </c>
      <c r="ME486" t="b">
        <v>1</v>
      </c>
      <c r="MI486" t="s">
        <v>6532</v>
      </c>
      <c r="MM486" t="b">
        <v>1</v>
      </c>
      <c r="MN486" t="b">
        <v>1</v>
      </c>
      <c r="MO486" t="b">
        <v>1</v>
      </c>
      <c r="MY486" t="s">
        <v>1276</v>
      </c>
      <c r="NA486" t="b">
        <v>1</v>
      </c>
      <c r="NK486" t="s">
        <v>777</v>
      </c>
      <c r="NN486" t="b">
        <v>1</v>
      </c>
      <c r="NV486" t="s">
        <v>510</v>
      </c>
      <c r="NW486" t="s">
        <v>6533</v>
      </c>
      <c r="NX486" t="s">
        <v>476</v>
      </c>
      <c r="NY486" t="s">
        <v>6534</v>
      </c>
      <c r="NZ486" t="s">
        <v>1606</v>
      </c>
      <c r="OC486" t="b">
        <v>1</v>
      </c>
      <c r="OD486" t="b">
        <v>1</v>
      </c>
      <c r="OE486" t="b">
        <v>1</v>
      </c>
      <c r="OL486" t="s">
        <v>1002</v>
      </c>
      <c r="OO486" t="b">
        <v>1</v>
      </c>
      <c r="OQ486" t="b">
        <v>1</v>
      </c>
      <c r="OR486" t="b">
        <v>1</v>
      </c>
      <c r="OW486" t="s">
        <v>904</v>
      </c>
      <c r="PA486" t="b">
        <v>1</v>
      </c>
      <c r="PC486" t="b">
        <v>1</v>
      </c>
      <c r="PF486" t="b">
        <v>1</v>
      </c>
      <c r="PL486">
        <v>800</v>
      </c>
      <c r="PM486">
        <v>1800</v>
      </c>
      <c r="PN486" t="s">
        <v>5210</v>
      </c>
      <c r="PR486" t="b">
        <v>1</v>
      </c>
      <c r="PS486" t="b">
        <v>1</v>
      </c>
      <c r="PT486" t="b">
        <v>1</v>
      </c>
      <c r="QF486" t="s">
        <v>510</v>
      </c>
      <c r="QP486" t="s">
        <v>510</v>
      </c>
      <c r="QR486" t="s">
        <v>510</v>
      </c>
      <c r="RC486" t="s">
        <v>511</v>
      </c>
      <c r="RE486" t="s">
        <v>510</v>
      </c>
      <c r="RG486" t="s">
        <v>6535</v>
      </c>
      <c r="RH486" t="s">
        <v>542</v>
      </c>
      <c r="RJ486" t="b">
        <v>1</v>
      </c>
      <c r="RR486" t="s">
        <v>514</v>
      </c>
      <c r="RS486" t="b">
        <v>1</v>
      </c>
      <c r="SA486" t="s">
        <v>515</v>
      </c>
      <c r="SB486" t="s">
        <v>6536</v>
      </c>
      <c r="SC486">
        <v>92487257</v>
      </c>
      <c r="SD486" t="s">
        <v>6537</v>
      </c>
      <c r="SE486" s="2">
        <v>44602.694687499999</v>
      </c>
      <c r="SF486">
        <v>485</v>
      </c>
      <c r="SH486">
        <v>-1</v>
      </c>
      <c r="SK486" t="s">
        <v>518</v>
      </c>
      <c r="SL486">
        <v>1170</v>
      </c>
      <c r="SM486" t="s">
        <v>983</v>
      </c>
      <c r="SN486">
        <v>648550</v>
      </c>
    </row>
    <row r="487" spans="1:508" hidden="1" x14ac:dyDescent="0.25">
      <c r="A487" t="s">
        <v>6538</v>
      </c>
      <c r="B487" t="s">
        <v>6539</v>
      </c>
      <c r="C487" t="s">
        <v>470</v>
      </c>
      <c r="D487" t="s">
        <v>6166</v>
      </c>
      <c r="E487" t="s">
        <v>950</v>
      </c>
      <c r="G487" s="1">
        <v>44602</v>
      </c>
      <c r="H487" t="s">
        <v>2762</v>
      </c>
      <c r="I487" t="s">
        <v>952</v>
      </c>
      <c r="J487" t="s">
        <v>476</v>
      </c>
      <c r="K487" t="s">
        <v>522</v>
      </c>
      <c r="M487" t="s">
        <v>1012</v>
      </c>
      <c r="O487" t="s">
        <v>572</v>
      </c>
      <c r="P487" t="s">
        <v>480</v>
      </c>
      <c r="Q487" t="s">
        <v>481</v>
      </c>
      <c r="R487" t="s">
        <v>479</v>
      </c>
      <c r="S487" t="s">
        <v>482</v>
      </c>
      <c r="T487" t="b">
        <v>1</v>
      </c>
      <c r="AA487" t="s">
        <v>483</v>
      </c>
      <c r="AB487" t="s">
        <v>878</v>
      </c>
      <c r="AC487">
        <v>1</v>
      </c>
      <c r="AD487">
        <v>0</v>
      </c>
      <c r="AE487">
        <v>1</v>
      </c>
      <c r="AF487">
        <v>1</v>
      </c>
      <c r="AG487">
        <v>0</v>
      </c>
      <c r="AH487">
        <v>1</v>
      </c>
      <c r="AI487">
        <v>0</v>
      </c>
      <c r="AJ487" t="s">
        <v>485</v>
      </c>
      <c r="AK487" t="s">
        <v>486</v>
      </c>
      <c r="AL487" t="s">
        <v>487</v>
      </c>
      <c r="AM487">
        <v>0</v>
      </c>
      <c r="AN487">
        <v>0</v>
      </c>
      <c r="AO487">
        <v>0</v>
      </c>
      <c r="AP487">
        <v>0</v>
      </c>
      <c r="AQ487">
        <v>1</v>
      </c>
      <c r="AR487">
        <v>0</v>
      </c>
      <c r="AS487" t="s">
        <v>470</v>
      </c>
      <c r="AT487" t="s">
        <v>486</v>
      </c>
      <c r="AU487" t="s">
        <v>486</v>
      </c>
      <c r="AV487" t="s">
        <v>485</v>
      </c>
      <c r="AW487" t="s">
        <v>486</v>
      </c>
      <c r="AX487" t="s">
        <v>485</v>
      </c>
      <c r="AY487" t="s">
        <v>526</v>
      </c>
      <c r="AZ487">
        <v>4</v>
      </c>
      <c r="BA487" t="s">
        <v>953</v>
      </c>
      <c r="BC487" t="s">
        <v>954</v>
      </c>
      <c r="BE487" t="s">
        <v>490</v>
      </c>
      <c r="BG487" t="s">
        <v>1627</v>
      </c>
      <c r="BJ487" t="b">
        <v>1</v>
      </c>
      <c r="BQ487">
        <v>5</v>
      </c>
      <c r="BR487" t="s">
        <v>956</v>
      </c>
      <c r="BS487" t="s">
        <v>510</v>
      </c>
      <c r="CV487" t="s">
        <v>2121</v>
      </c>
      <c r="CW487" t="b">
        <v>0</v>
      </c>
      <c r="CX487" t="b">
        <v>1</v>
      </c>
      <c r="CY487" t="b">
        <v>0</v>
      </c>
      <c r="CZ487" t="b">
        <v>0</v>
      </c>
      <c r="DA487" t="b">
        <v>1</v>
      </c>
      <c r="DB487" t="b">
        <v>0</v>
      </c>
      <c r="DC487" t="b">
        <v>0</v>
      </c>
      <c r="DF487">
        <v>2</v>
      </c>
      <c r="DP487" t="s">
        <v>510</v>
      </c>
      <c r="DQ487" t="s">
        <v>1560</v>
      </c>
      <c r="DR487" t="b">
        <v>1</v>
      </c>
      <c r="EC487" t="s">
        <v>476</v>
      </c>
      <c r="ED487" t="s">
        <v>1237</v>
      </c>
      <c r="EJ487" t="b">
        <v>1</v>
      </c>
      <c r="EP487" t="s">
        <v>476</v>
      </c>
      <c r="EQ487" t="s">
        <v>1404</v>
      </c>
      <c r="EU487" t="b">
        <v>1</v>
      </c>
      <c r="FA487" t="s">
        <v>476</v>
      </c>
      <c r="FB487" t="s">
        <v>510</v>
      </c>
      <c r="FC487" t="s">
        <v>476</v>
      </c>
      <c r="FD487" t="s">
        <v>510</v>
      </c>
      <c r="FE487" t="s">
        <v>510</v>
      </c>
      <c r="FF487" t="s">
        <v>510</v>
      </c>
      <c r="FG487" t="s">
        <v>476</v>
      </c>
      <c r="FH487" t="s">
        <v>510</v>
      </c>
      <c r="FI487" t="s">
        <v>510</v>
      </c>
      <c r="FJ487" t="s">
        <v>476</v>
      </c>
      <c r="FK487" t="s">
        <v>476</v>
      </c>
      <c r="FL487" t="s">
        <v>510</v>
      </c>
      <c r="FN487" t="s">
        <v>476</v>
      </c>
      <c r="FO487" t="s">
        <v>476</v>
      </c>
      <c r="FP487" t="s">
        <v>510</v>
      </c>
      <c r="FQ487" t="s">
        <v>510</v>
      </c>
      <c r="FR487" t="s">
        <v>510</v>
      </c>
      <c r="FS487" t="s">
        <v>476</v>
      </c>
      <c r="FT487" t="s">
        <v>510</v>
      </c>
      <c r="FU487" t="s">
        <v>476</v>
      </c>
      <c r="FV487" t="s">
        <v>510</v>
      </c>
      <c r="FW487" t="s">
        <v>476</v>
      </c>
      <c r="FX487" t="s">
        <v>476</v>
      </c>
      <c r="FY487" t="s">
        <v>476</v>
      </c>
      <c r="FZ487" t="s">
        <v>510</v>
      </c>
      <c r="GA487" t="s">
        <v>476</v>
      </c>
      <c r="GB487">
        <f>IF(Table1[[#This Row],[msna/Demographic_info/HH_members_group/total_m_c_muac]]=0,"",COUNTIF(Table1[[#This Row],[Grain or tubers e.g. bread, rice, noodles, bulger, frikeh, kaak, pasta, andoumeh, manakish, thick grain-based porridge, potatoes]:[Breastmilk]],"Yes"))</f>
        <v>8</v>
      </c>
      <c r="GC487" t="str">
        <f>IF(Table1[[#This Row],[Column1]]="","",IF(Table1[[#This Row],[Please select the assessment type:]]="Livelihood and Protection (MHPSS, CP, GBV)","",IF(Table1[[#This Row],[Column1]]&gt;4,"diverse","not diverse")))</f>
        <v>diverse</v>
      </c>
      <c r="GD487">
        <v>1</v>
      </c>
      <c r="GE487" t="s">
        <v>486</v>
      </c>
      <c r="GF487">
        <v>1</v>
      </c>
      <c r="GG487" t="s">
        <v>486</v>
      </c>
      <c r="GH487" t="s">
        <v>1410</v>
      </c>
      <c r="GY487" t="b">
        <v>1</v>
      </c>
      <c r="IC487" t="s">
        <v>554</v>
      </c>
      <c r="IN487" t="b">
        <v>1</v>
      </c>
      <c r="IP487" t="s">
        <v>3329</v>
      </c>
      <c r="IQ487" t="b">
        <v>1</v>
      </c>
      <c r="IR487" t="b">
        <v>1</v>
      </c>
      <c r="IV487" t="b">
        <v>1</v>
      </c>
      <c r="IZ487" t="s">
        <v>769</v>
      </c>
      <c r="JB487" t="s">
        <v>788</v>
      </c>
      <c r="JO487" t="b">
        <v>1</v>
      </c>
      <c r="JQ487" t="s">
        <v>771</v>
      </c>
      <c r="JR487" t="s">
        <v>772</v>
      </c>
      <c r="JS487" t="b">
        <v>1</v>
      </c>
      <c r="KD487" t="s">
        <v>772</v>
      </c>
      <c r="KE487" t="b">
        <v>1</v>
      </c>
      <c r="KO487" t="s">
        <v>554</v>
      </c>
      <c r="KW487" t="b">
        <v>1</v>
      </c>
      <c r="LH487" t="s">
        <v>3330</v>
      </c>
      <c r="LL487" t="b">
        <v>1</v>
      </c>
      <c r="LR487" t="s">
        <v>2299</v>
      </c>
      <c r="LS487" t="b">
        <v>1</v>
      </c>
      <c r="MI487" t="s">
        <v>1448</v>
      </c>
      <c r="MP487" t="b">
        <v>1</v>
      </c>
      <c r="MY487" t="s">
        <v>1023</v>
      </c>
      <c r="NH487" t="b">
        <v>1</v>
      </c>
      <c r="NK487" t="s">
        <v>504</v>
      </c>
      <c r="NT487" t="b">
        <v>1</v>
      </c>
      <c r="NV487" t="s">
        <v>505</v>
      </c>
      <c r="NX487" t="s">
        <v>505</v>
      </c>
      <c r="NZ487" t="s">
        <v>538</v>
      </c>
      <c r="OF487" t="b">
        <v>1</v>
      </c>
      <c r="OL487" t="s">
        <v>796</v>
      </c>
      <c r="OM487" t="b">
        <v>1</v>
      </c>
      <c r="OW487" t="s">
        <v>507</v>
      </c>
      <c r="PC487" t="b">
        <v>1</v>
      </c>
      <c r="PL487">
        <v>600</v>
      </c>
      <c r="PM487">
        <v>800</v>
      </c>
      <c r="PN487" t="s">
        <v>563</v>
      </c>
      <c r="PS487" t="b">
        <v>1</v>
      </c>
      <c r="QF487" t="s">
        <v>476</v>
      </c>
      <c r="QG487" t="s">
        <v>509</v>
      </c>
      <c r="QH487" t="b">
        <v>1</v>
      </c>
      <c r="QP487" t="s">
        <v>510</v>
      </c>
      <c r="QR487" t="s">
        <v>771</v>
      </c>
      <c r="RC487" t="s">
        <v>673</v>
      </c>
      <c r="RE487" t="s">
        <v>510</v>
      </c>
      <c r="RG487" t="s">
        <v>6540</v>
      </c>
      <c r="RH487" t="s">
        <v>542</v>
      </c>
      <c r="RJ487" t="b">
        <v>1</v>
      </c>
      <c r="RR487" t="s">
        <v>3250</v>
      </c>
      <c r="RV487" t="b">
        <v>1</v>
      </c>
      <c r="SA487" t="s">
        <v>515</v>
      </c>
      <c r="SB487" t="s">
        <v>6541</v>
      </c>
      <c r="SC487">
        <v>92487630</v>
      </c>
      <c r="SD487" t="s">
        <v>6542</v>
      </c>
      <c r="SE487" s="2">
        <v>44602.699155092603</v>
      </c>
      <c r="SF487">
        <v>486</v>
      </c>
      <c r="SH487">
        <v>-1</v>
      </c>
      <c r="SK487" t="s">
        <v>518</v>
      </c>
      <c r="SL487">
        <v>1824</v>
      </c>
      <c r="SM487" t="s">
        <v>983</v>
      </c>
      <c r="SN487">
        <v>648550</v>
      </c>
    </row>
    <row r="488" spans="1:508" hidden="1" x14ac:dyDescent="0.25">
      <c r="A488" t="s">
        <v>6543</v>
      </c>
      <c r="B488" t="s">
        <v>6544</v>
      </c>
      <c r="D488" t="s">
        <v>5758</v>
      </c>
      <c r="E488" t="s">
        <v>950</v>
      </c>
      <c r="G488" s="1">
        <v>44602</v>
      </c>
      <c r="H488" t="s">
        <v>1302</v>
      </c>
      <c r="I488" t="s">
        <v>475</v>
      </c>
      <c r="J488" t="s">
        <v>476</v>
      </c>
      <c r="K488" t="s">
        <v>477</v>
      </c>
      <c r="L488" s="1">
        <v>43160</v>
      </c>
      <c r="M488" t="s">
        <v>1012</v>
      </c>
      <c r="O488" t="s">
        <v>572</v>
      </c>
      <c r="P488" t="s">
        <v>548</v>
      </c>
      <c r="Q488" t="s">
        <v>481</v>
      </c>
      <c r="R488" t="s">
        <v>479</v>
      </c>
      <c r="S488" t="s">
        <v>482</v>
      </c>
      <c r="T488" t="b">
        <v>1</v>
      </c>
      <c r="AA488" t="s">
        <v>483</v>
      </c>
      <c r="AB488" t="s">
        <v>549</v>
      </c>
      <c r="AC488">
        <v>1</v>
      </c>
      <c r="AD488">
        <v>0</v>
      </c>
      <c r="AE488">
        <v>0</v>
      </c>
      <c r="AF488">
        <v>0</v>
      </c>
      <c r="AG488">
        <v>0</v>
      </c>
      <c r="AH488">
        <v>2</v>
      </c>
      <c r="AI488">
        <v>0</v>
      </c>
      <c r="AJ488" t="s">
        <v>470</v>
      </c>
      <c r="AK488" t="s">
        <v>485</v>
      </c>
      <c r="AL488" t="s">
        <v>485</v>
      </c>
      <c r="AM488">
        <v>1</v>
      </c>
      <c r="AN488">
        <v>0</v>
      </c>
      <c r="AO488">
        <v>0</v>
      </c>
      <c r="AP488">
        <v>0</v>
      </c>
      <c r="AQ488">
        <v>2</v>
      </c>
      <c r="AR488">
        <v>0</v>
      </c>
      <c r="AS488" t="s">
        <v>486</v>
      </c>
      <c r="AT488" t="s">
        <v>485</v>
      </c>
      <c r="AU488" t="s">
        <v>487</v>
      </c>
      <c r="AV488" t="s">
        <v>486</v>
      </c>
      <c r="AW488" t="s">
        <v>470</v>
      </c>
      <c r="AX488" t="s">
        <v>526</v>
      </c>
      <c r="AY488" t="s">
        <v>527</v>
      </c>
      <c r="AZ488">
        <v>5</v>
      </c>
      <c r="BA488" t="s">
        <v>787</v>
      </c>
      <c r="BC488" t="s">
        <v>953</v>
      </c>
      <c r="BE488" t="s">
        <v>1034</v>
      </c>
      <c r="GB488">
        <f>IF(Table1[[#This Row],[msna/Demographic_info/HH_members_group/total_m_c_muac]]=0,"",COUNTIF(Table1[[#This Row],[Grain or tubers e.g. bread, rice, noodles, bulger, frikeh, kaak, pasta, andoumeh, manakish, thick grain-based porridge, potatoes]:[Breastmilk]],"Yes"))</f>
        <v>0</v>
      </c>
      <c r="GC488" t="str">
        <f>IF(Table1[[#This Row],[Column1]]="","",IF(Table1[[#This Row],[Please select the assessment type:]]="Livelihood and Protection (MHPSS, CP, GBV)","",IF(Table1[[#This Row],[Column1]]&gt;4,"diverse","not diverse")))</f>
        <v/>
      </c>
      <c r="GH488" t="s">
        <v>1615</v>
      </c>
      <c r="GM488" t="b">
        <v>1</v>
      </c>
      <c r="GN488" t="b">
        <v>1</v>
      </c>
      <c r="GT488" t="b">
        <v>1</v>
      </c>
      <c r="HA488" t="s">
        <v>492</v>
      </c>
      <c r="HB488" t="b">
        <v>1</v>
      </c>
      <c r="HO488" t="s">
        <v>6545</v>
      </c>
      <c r="HP488" t="s">
        <v>6546</v>
      </c>
      <c r="HT488" t="b">
        <v>1</v>
      </c>
      <c r="HU488" t="b">
        <v>1</v>
      </c>
      <c r="HY488" t="b">
        <v>1</v>
      </c>
      <c r="IC488" t="s">
        <v>6547</v>
      </c>
      <c r="IF488" t="b">
        <v>1</v>
      </c>
      <c r="II488" t="b">
        <v>1</v>
      </c>
      <c r="IL488" t="b">
        <v>1</v>
      </c>
      <c r="IP488" t="s">
        <v>554</v>
      </c>
      <c r="IX488" t="b">
        <v>1</v>
      </c>
      <c r="IZ488" t="s">
        <v>476</v>
      </c>
      <c r="JB488" t="s">
        <v>6548</v>
      </c>
      <c r="JC488" t="b">
        <v>1</v>
      </c>
      <c r="JH488" t="b">
        <v>1</v>
      </c>
      <c r="JI488" t="b">
        <v>1</v>
      </c>
      <c r="JJ488" t="b">
        <v>1</v>
      </c>
      <c r="JK488" t="b">
        <v>1</v>
      </c>
      <c r="JM488" t="b">
        <v>1</v>
      </c>
      <c r="JQ488" t="s">
        <v>476</v>
      </c>
      <c r="JR488" t="s">
        <v>5945</v>
      </c>
      <c r="JS488" t="b">
        <v>1</v>
      </c>
      <c r="JV488" t="b">
        <v>1</v>
      </c>
      <c r="JX488" t="b">
        <v>1</v>
      </c>
      <c r="KD488" t="s">
        <v>2984</v>
      </c>
      <c r="KH488" t="b">
        <v>1</v>
      </c>
      <c r="KJ488" t="b">
        <v>1</v>
      </c>
      <c r="KO488" t="s">
        <v>5901</v>
      </c>
      <c r="KP488" t="b">
        <v>1</v>
      </c>
      <c r="KR488" t="b">
        <v>1</v>
      </c>
      <c r="KU488" t="b">
        <v>1</v>
      </c>
      <c r="KY488" t="s">
        <v>6549</v>
      </c>
      <c r="KZ488" t="b">
        <v>1</v>
      </c>
      <c r="LA488" t="b">
        <v>1</v>
      </c>
      <c r="LE488" t="b">
        <v>1</v>
      </c>
      <c r="LH488" t="s">
        <v>500</v>
      </c>
      <c r="LI488" t="b">
        <v>1</v>
      </c>
      <c r="LR488" t="s">
        <v>5527</v>
      </c>
      <c r="LT488" t="b">
        <v>1</v>
      </c>
      <c r="LU488" t="b">
        <v>1</v>
      </c>
      <c r="LY488" t="b">
        <v>1</v>
      </c>
      <c r="MI488" t="s">
        <v>2705</v>
      </c>
      <c r="MN488" t="b">
        <v>1</v>
      </c>
      <c r="MR488" t="b">
        <v>1</v>
      </c>
      <c r="MT488" t="b">
        <v>1</v>
      </c>
      <c r="MY488" t="s">
        <v>1930</v>
      </c>
      <c r="NC488" t="b">
        <v>1</v>
      </c>
      <c r="NF488" t="b">
        <v>1</v>
      </c>
      <c r="NK488" t="s">
        <v>924</v>
      </c>
      <c r="NL488" t="b">
        <v>1</v>
      </c>
      <c r="NV488" t="s">
        <v>476</v>
      </c>
      <c r="NX488" t="s">
        <v>510</v>
      </c>
      <c r="NZ488" t="s">
        <v>3098</v>
      </c>
      <c r="OA488" t="b">
        <v>1</v>
      </c>
      <c r="OB488" t="b">
        <v>1</v>
      </c>
      <c r="OC488" t="b">
        <v>1</v>
      </c>
      <c r="OL488" t="s">
        <v>1902</v>
      </c>
      <c r="OP488" t="b">
        <v>1</v>
      </c>
      <c r="OR488" t="b">
        <v>1</v>
      </c>
      <c r="OW488" t="s">
        <v>780</v>
      </c>
      <c r="PC488" t="b">
        <v>1</v>
      </c>
      <c r="PF488" t="b">
        <v>1</v>
      </c>
      <c r="PL488">
        <v>2000</v>
      </c>
      <c r="PM488">
        <v>2000</v>
      </c>
      <c r="PN488" t="s">
        <v>1478</v>
      </c>
      <c r="PT488" t="b">
        <v>1</v>
      </c>
      <c r="QF488" t="s">
        <v>476</v>
      </c>
      <c r="QG488" t="s">
        <v>509</v>
      </c>
      <c r="QH488" t="b">
        <v>1</v>
      </c>
      <c r="QP488" t="s">
        <v>510</v>
      </c>
      <c r="QR488" t="s">
        <v>510</v>
      </c>
      <c r="RC488" t="s">
        <v>511</v>
      </c>
      <c r="RE488" t="s">
        <v>510</v>
      </c>
      <c r="RG488" t="s">
        <v>890</v>
      </c>
      <c r="RH488" t="s">
        <v>1098</v>
      </c>
      <c r="RI488" t="b">
        <v>1</v>
      </c>
      <c r="RR488" t="s">
        <v>514</v>
      </c>
      <c r="RS488" t="b">
        <v>1</v>
      </c>
      <c r="SA488" t="s">
        <v>890</v>
      </c>
      <c r="SB488" t="s">
        <v>6550</v>
      </c>
      <c r="SC488">
        <v>92487648</v>
      </c>
      <c r="SD488" t="s">
        <v>6551</v>
      </c>
      <c r="SE488" s="2">
        <v>44602.699652777781</v>
      </c>
      <c r="SF488">
        <v>487</v>
      </c>
      <c r="SH488">
        <v>-1</v>
      </c>
      <c r="SK488" t="s">
        <v>518</v>
      </c>
      <c r="SL488">
        <v>485</v>
      </c>
      <c r="SM488" t="s">
        <v>983</v>
      </c>
      <c r="SN488">
        <v>648550</v>
      </c>
    </row>
    <row r="489" spans="1:508" hidden="1" x14ac:dyDescent="0.25">
      <c r="A489" t="s">
        <v>6552</v>
      </c>
      <c r="B489" t="s">
        <v>6553</v>
      </c>
      <c r="D489" t="s">
        <v>6391</v>
      </c>
      <c r="E489" t="s">
        <v>950</v>
      </c>
      <c r="G489" s="1">
        <v>44602</v>
      </c>
      <c r="H489" t="s">
        <v>1285</v>
      </c>
      <c r="I489" t="s">
        <v>952</v>
      </c>
      <c r="J489" t="s">
        <v>476</v>
      </c>
      <c r="K489" t="s">
        <v>477</v>
      </c>
      <c r="L489" s="1">
        <v>41760</v>
      </c>
      <c r="M489" t="s">
        <v>478</v>
      </c>
      <c r="O489" t="s">
        <v>479</v>
      </c>
      <c r="P489" t="s">
        <v>548</v>
      </c>
      <c r="Q489" t="s">
        <v>573</v>
      </c>
      <c r="R489" t="s">
        <v>479</v>
      </c>
      <c r="S489" t="s">
        <v>1311</v>
      </c>
      <c r="Y489" t="b">
        <v>1</v>
      </c>
      <c r="AA489" t="s">
        <v>483</v>
      </c>
      <c r="AB489" t="s">
        <v>549</v>
      </c>
      <c r="AC489">
        <v>0</v>
      </c>
      <c r="AD489">
        <v>0</v>
      </c>
      <c r="AE489">
        <v>0</v>
      </c>
      <c r="AF489">
        <v>2</v>
      </c>
      <c r="AG489">
        <v>1</v>
      </c>
      <c r="AH489">
        <v>2</v>
      </c>
      <c r="AI489">
        <v>0</v>
      </c>
      <c r="AJ489" t="s">
        <v>487</v>
      </c>
      <c r="AK489" t="s">
        <v>485</v>
      </c>
      <c r="AL489" t="s">
        <v>527</v>
      </c>
      <c r="AM489">
        <v>0</v>
      </c>
      <c r="AN489">
        <v>0</v>
      </c>
      <c r="AO489">
        <v>0</v>
      </c>
      <c r="AP489">
        <v>1</v>
      </c>
      <c r="AQ489">
        <v>2</v>
      </c>
      <c r="AR489">
        <v>0</v>
      </c>
      <c r="AS489" t="s">
        <v>486</v>
      </c>
      <c r="AT489" t="s">
        <v>485</v>
      </c>
      <c r="AU489" t="s">
        <v>487</v>
      </c>
      <c r="AV489" t="s">
        <v>526</v>
      </c>
      <c r="AW489" t="s">
        <v>470</v>
      </c>
      <c r="AX489" t="s">
        <v>526</v>
      </c>
      <c r="AY489" t="s">
        <v>839</v>
      </c>
      <c r="AZ489">
        <v>8</v>
      </c>
      <c r="BA489" t="s">
        <v>803</v>
      </c>
      <c r="BC489" t="s">
        <v>953</v>
      </c>
      <c r="BE489" t="s">
        <v>787</v>
      </c>
      <c r="BG489" t="s">
        <v>955</v>
      </c>
      <c r="BI489" t="b">
        <v>1</v>
      </c>
      <c r="BQ489">
        <v>10</v>
      </c>
      <c r="BR489" t="s">
        <v>1013</v>
      </c>
      <c r="BS489" t="s">
        <v>510</v>
      </c>
      <c r="CV489" t="s">
        <v>1156</v>
      </c>
      <c r="CW489" t="b">
        <v>0</v>
      </c>
      <c r="CX489" t="b">
        <v>1</v>
      </c>
      <c r="CY489" t="b">
        <v>0</v>
      </c>
      <c r="CZ489" t="b">
        <v>0</v>
      </c>
      <c r="DA489" t="b">
        <v>0</v>
      </c>
      <c r="DB489" t="b">
        <v>0</v>
      </c>
      <c r="DC489" t="b">
        <v>0</v>
      </c>
      <c r="DF489">
        <v>3</v>
      </c>
      <c r="DG489">
        <v>2</v>
      </c>
      <c r="DJ489">
        <v>1</v>
      </c>
      <c r="DK489">
        <v>1</v>
      </c>
      <c r="DM489">
        <v>1</v>
      </c>
      <c r="DP489" t="s">
        <v>510</v>
      </c>
      <c r="DQ489" t="s">
        <v>6554</v>
      </c>
      <c r="DT489" t="b">
        <v>1</v>
      </c>
      <c r="DU489" t="b">
        <v>1</v>
      </c>
      <c r="DW489" t="b">
        <v>1</v>
      </c>
      <c r="EC489" t="s">
        <v>476</v>
      </c>
      <c r="ED489" t="s">
        <v>959</v>
      </c>
      <c r="EJ489" t="b">
        <v>1</v>
      </c>
      <c r="EK489" t="b">
        <v>1</v>
      </c>
      <c r="EP489" t="s">
        <v>771</v>
      </c>
      <c r="EQ489" t="s">
        <v>788</v>
      </c>
      <c r="EX489" t="b">
        <v>1</v>
      </c>
      <c r="FA489" t="s">
        <v>476</v>
      </c>
      <c r="FB489" t="s">
        <v>476</v>
      </c>
      <c r="FC489" t="s">
        <v>476</v>
      </c>
      <c r="FD489" t="s">
        <v>510</v>
      </c>
      <c r="FE489" t="s">
        <v>510</v>
      </c>
      <c r="FF489" t="s">
        <v>510</v>
      </c>
      <c r="FG489" t="s">
        <v>510</v>
      </c>
      <c r="FH489" t="s">
        <v>476</v>
      </c>
      <c r="FI489" t="s">
        <v>510</v>
      </c>
      <c r="FJ489" t="s">
        <v>476</v>
      </c>
      <c r="FK489" t="s">
        <v>476</v>
      </c>
      <c r="FL489" t="s">
        <v>510</v>
      </c>
      <c r="GB489">
        <f>IF(Table1[[#This Row],[msna/Demographic_info/HH_members_group/total_m_c_muac]]=0,"",COUNTIF(Table1[[#This Row],[Grain or tubers e.g. bread, rice, noodles, bulger, frikeh, kaak, pasta, andoumeh, manakish, thick grain-based porridge, potatoes]:[Breastmilk]],"Yes"))</f>
        <v>0</v>
      </c>
      <c r="GC489" t="str">
        <f>IF(Table1[[#This Row],[Column1]]="","",IF(Table1[[#This Row],[Please select the assessment type:]]="Livelihood and Protection (MHPSS, CP, GBV)","",IF(Table1[[#This Row],[Column1]]&gt;4,"diverse","not diverse")))</f>
        <v>not diverse</v>
      </c>
      <c r="GH489" t="s">
        <v>6555</v>
      </c>
      <c r="GI489" t="b">
        <v>1</v>
      </c>
      <c r="GJ489" t="b">
        <v>1</v>
      </c>
      <c r="GK489" t="b">
        <v>1</v>
      </c>
      <c r="GM489" t="b">
        <v>1</v>
      </c>
      <c r="GN489" t="b">
        <v>1</v>
      </c>
      <c r="GQ489" t="b">
        <v>1</v>
      </c>
      <c r="GR489" t="b">
        <v>1</v>
      </c>
      <c r="GT489" t="b">
        <v>1</v>
      </c>
      <c r="GU489" t="b">
        <v>1</v>
      </c>
      <c r="GV489" t="b">
        <v>1</v>
      </c>
      <c r="HA489" t="s">
        <v>6556</v>
      </c>
      <c r="HB489" t="b">
        <v>1</v>
      </c>
      <c r="HD489" t="b">
        <v>1</v>
      </c>
      <c r="HE489" t="b">
        <v>1</v>
      </c>
      <c r="HF489" t="b">
        <v>1</v>
      </c>
      <c r="HG489" t="b">
        <v>1</v>
      </c>
      <c r="HI489" t="b">
        <v>1</v>
      </c>
      <c r="HO489" t="s">
        <v>6557</v>
      </c>
      <c r="HP489" t="s">
        <v>4034</v>
      </c>
      <c r="HQ489" t="b">
        <v>1</v>
      </c>
      <c r="HR489" t="b">
        <v>1</v>
      </c>
      <c r="HW489" t="b">
        <v>1</v>
      </c>
      <c r="IC489" t="s">
        <v>2298</v>
      </c>
      <c r="ID489" t="b">
        <v>1</v>
      </c>
      <c r="IE489" t="b">
        <v>1</v>
      </c>
      <c r="IH489" t="b">
        <v>1</v>
      </c>
      <c r="IP489" t="s">
        <v>1243</v>
      </c>
      <c r="IQ489" t="b">
        <v>1</v>
      </c>
      <c r="IZ489" t="s">
        <v>476</v>
      </c>
      <c r="JB489" t="s">
        <v>1293</v>
      </c>
      <c r="JC489" t="b">
        <v>1</v>
      </c>
      <c r="JQ489" t="s">
        <v>771</v>
      </c>
      <c r="JR489" t="s">
        <v>826</v>
      </c>
      <c r="JS489" t="b">
        <v>1</v>
      </c>
      <c r="JW489" t="b">
        <v>1</v>
      </c>
      <c r="KD489" t="s">
        <v>826</v>
      </c>
      <c r="KE489" t="b">
        <v>1</v>
      </c>
      <c r="KI489" t="b">
        <v>1</v>
      </c>
      <c r="KO489" t="s">
        <v>554</v>
      </c>
      <c r="KW489" t="b">
        <v>1</v>
      </c>
      <c r="LH489" t="s">
        <v>3330</v>
      </c>
      <c r="LL489" t="b">
        <v>1</v>
      </c>
      <c r="LR489" t="s">
        <v>6558</v>
      </c>
      <c r="LU489" t="b">
        <v>1</v>
      </c>
      <c r="ME489" t="b">
        <v>1</v>
      </c>
      <c r="MI489" t="s">
        <v>771</v>
      </c>
      <c r="MW489" t="b">
        <v>1</v>
      </c>
      <c r="MY489" t="s">
        <v>1023</v>
      </c>
      <c r="NH489" t="b">
        <v>1</v>
      </c>
      <c r="NK489" t="s">
        <v>390</v>
      </c>
      <c r="NS489" t="b">
        <v>1</v>
      </c>
      <c r="NU489" t="s">
        <v>6559</v>
      </c>
      <c r="NV489" t="s">
        <v>476</v>
      </c>
      <c r="NX489" t="s">
        <v>476</v>
      </c>
      <c r="NY489" t="s">
        <v>6560</v>
      </c>
      <c r="NZ489" t="s">
        <v>2178</v>
      </c>
      <c r="OC489" t="b">
        <v>1</v>
      </c>
      <c r="OL489" t="s">
        <v>1359</v>
      </c>
      <c r="OO489" t="b">
        <v>1</v>
      </c>
      <c r="OP489" t="b">
        <v>1</v>
      </c>
      <c r="OW489" t="s">
        <v>507</v>
      </c>
      <c r="PC489" t="b">
        <v>1</v>
      </c>
      <c r="PL489">
        <v>1000</v>
      </c>
      <c r="PM489">
        <v>1700</v>
      </c>
      <c r="PN489" t="s">
        <v>6160</v>
      </c>
      <c r="PS489" t="b">
        <v>1</v>
      </c>
      <c r="PW489" t="b">
        <v>1</v>
      </c>
      <c r="QF489" t="s">
        <v>476</v>
      </c>
      <c r="QG489" t="s">
        <v>509</v>
      </c>
      <c r="QH489" t="b">
        <v>1</v>
      </c>
      <c r="QP489" t="s">
        <v>510</v>
      </c>
      <c r="QR489" t="s">
        <v>510</v>
      </c>
      <c r="RC489" t="s">
        <v>673</v>
      </c>
      <c r="RE489" t="s">
        <v>510</v>
      </c>
      <c r="RG489" t="s">
        <v>6561</v>
      </c>
      <c r="RH489" t="s">
        <v>554</v>
      </c>
      <c r="RP489" t="b">
        <v>1</v>
      </c>
      <c r="RR489" t="s">
        <v>554</v>
      </c>
      <c r="RY489" t="b">
        <v>1</v>
      </c>
      <c r="SA489" t="s">
        <v>1280</v>
      </c>
      <c r="SB489" t="s">
        <v>6562</v>
      </c>
      <c r="SC489">
        <v>92487655</v>
      </c>
      <c r="SD489" t="s">
        <v>6563</v>
      </c>
      <c r="SE489" s="2">
        <v>44602.699942129628</v>
      </c>
      <c r="SF489">
        <v>488</v>
      </c>
      <c r="SH489">
        <v>-1</v>
      </c>
      <c r="SK489" t="s">
        <v>518</v>
      </c>
      <c r="SL489">
        <v>982</v>
      </c>
      <c r="SM489" t="s">
        <v>983</v>
      </c>
      <c r="SN489">
        <v>648550</v>
      </c>
    </row>
    <row r="490" spans="1:508" hidden="1" x14ac:dyDescent="0.25">
      <c r="A490" t="s">
        <v>6564</v>
      </c>
      <c r="B490" t="s">
        <v>6565</v>
      </c>
      <c r="D490" t="s">
        <v>5758</v>
      </c>
      <c r="E490" t="s">
        <v>950</v>
      </c>
      <c r="G490" s="1">
        <v>44602</v>
      </c>
      <c r="H490" t="s">
        <v>1302</v>
      </c>
      <c r="I490" t="s">
        <v>475</v>
      </c>
      <c r="J490" t="s">
        <v>476</v>
      </c>
      <c r="K490" t="s">
        <v>477</v>
      </c>
      <c r="L490" s="1">
        <v>42005</v>
      </c>
      <c r="M490" t="s">
        <v>1012</v>
      </c>
      <c r="O490" t="s">
        <v>572</v>
      </c>
      <c r="P490" t="s">
        <v>548</v>
      </c>
      <c r="Q490" t="s">
        <v>481</v>
      </c>
      <c r="R490" t="s">
        <v>479</v>
      </c>
      <c r="S490" t="s">
        <v>482</v>
      </c>
      <c r="T490" t="b">
        <v>1</v>
      </c>
      <c r="AA490" t="s">
        <v>483</v>
      </c>
      <c r="AB490" t="s">
        <v>594</v>
      </c>
      <c r="AC490">
        <v>0</v>
      </c>
      <c r="AD490">
        <v>0</v>
      </c>
      <c r="AE490">
        <v>0</v>
      </c>
      <c r="AF490">
        <v>1</v>
      </c>
      <c r="AG490">
        <v>0</v>
      </c>
      <c r="AH490">
        <v>2</v>
      </c>
      <c r="AI490">
        <v>0</v>
      </c>
      <c r="AJ490" t="s">
        <v>486</v>
      </c>
      <c r="AK490" t="s">
        <v>485</v>
      </c>
      <c r="AL490" t="s">
        <v>487</v>
      </c>
      <c r="AM490">
        <v>0</v>
      </c>
      <c r="AN490">
        <v>0</v>
      </c>
      <c r="AO490">
        <v>1</v>
      </c>
      <c r="AP490">
        <v>0</v>
      </c>
      <c r="AQ490">
        <v>2</v>
      </c>
      <c r="AR490">
        <v>0</v>
      </c>
      <c r="AS490" t="s">
        <v>486</v>
      </c>
      <c r="AT490" t="s">
        <v>485</v>
      </c>
      <c r="AU490" t="s">
        <v>487</v>
      </c>
      <c r="AV490" t="s">
        <v>485</v>
      </c>
      <c r="AW490" t="s">
        <v>470</v>
      </c>
      <c r="AX490" t="s">
        <v>526</v>
      </c>
      <c r="AY490" t="s">
        <v>660</v>
      </c>
      <c r="AZ490">
        <v>6</v>
      </c>
      <c r="BA490" t="s">
        <v>787</v>
      </c>
      <c r="BC490" t="s">
        <v>1034</v>
      </c>
      <c r="BE490" t="s">
        <v>953</v>
      </c>
      <c r="GB490">
        <f>IF(Table1[[#This Row],[msna/Demographic_info/HH_members_group/total_m_c_muac]]=0,"",COUNTIF(Table1[[#This Row],[Grain or tubers e.g. bread, rice, noodles, bulger, frikeh, kaak, pasta, andoumeh, manakish, thick grain-based porridge, potatoes]:[Breastmilk]],"Yes"))</f>
        <v>0</v>
      </c>
      <c r="GC490" t="str">
        <f>IF(Table1[[#This Row],[Column1]]="","",IF(Table1[[#This Row],[Please select the assessment type:]]="Livelihood and Protection (MHPSS, CP, GBV)","",IF(Table1[[#This Row],[Column1]]&gt;4,"diverse","not diverse")))</f>
        <v/>
      </c>
      <c r="GH490" t="s">
        <v>6566</v>
      </c>
      <c r="GN490" t="b">
        <v>1</v>
      </c>
      <c r="GQ490" t="b">
        <v>1</v>
      </c>
      <c r="GT490" t="b">
        <v>1</v>
      </c>
      <c r="GU490" t="b">
        <v>1</v>
      </c>
      <c r="HA490" t="s">
        <v>1564</v>
      </c>
      <c r="HB490" t="b">
        <v>1</v>
      </c>
      <c r="HC490" t="b">
        <v>1</v>
      </c>
      <c r="HO490" t="s">
        <v>6567</v>
      </c>
      <c r="HP490" t="s">
        <v>1855</v>
      </c>
      <c r="HQ490" t="b">
        <v>1</v>
      </c>
      <c r="HU490" t="b">
        <v>1</v>
      </c>
      <c r="IC490" t="s">
        <v>6568</v>
      </c>
      <c r="ID490" t="b">
        <v>1</v>
      </c>
      <c r="IF490" t="b">
        <v>1</v>
      </c>
      <c r="II490" t="b">
        <v>1</v>
      </c>
      <c r="IK490" t="b">
        <v>1</v>
      </c>
      <c r="IL490" t="b">
        <v>1</v>
      </c>
      <c r="IP490" t="s">
        <v>496</v>
      </c>
      <c r="IV490" t="b">
        <v>1</v>
      </c>
      <c r="IZ490" t="s">
        <v>476</v>
      </c>
      <c r="JB490" t="s">
        <v>6569</v>
      </c>
      <c r="JC490" t="b">
        <v>1</v>
      </c>
      <c r="JH490" t="b">
        <v>1</v>
      </c>
      <c r="JI490" t="b">
        <v>1</v>
      </c>
      <c r="JJ490" t="b">
        <v>1</v>
      </c>
      <c r="JK490" t="b">
        <v>1</v>
      </c>
      <c r="JM490" t="b">
        <v>1</v>
      </c>
      <c r="JQ490" t="s">
        <v>476</v>
      </c>
      <c r="JR490" t="s">
        <v>791</v>
      </c>
      <c r="JS490" t="b">
        <v>1</v>
      </c>
      <c r="JX490" t="b">
        <v>1</v>
      </c>
      <c r="KD490" t="s">
        <v>902</v>
      </c>
      <c r="KE490" t="b">
        <v>1</v>
      </c>
      <c r="KI490" t="b">
        <v>1</v>
      </c>
      <c r="KJ490" t="b">
        <v>1</v>
      </c>
      <c r="KO490" t="s">
        <v>6570</v>
      </c>
      <c r="KP490" t="b">
        <v>1</v>
      </c>
      <c r="KQ490" t="b">
        <v>1</v>
      </c>
      <c r="KR490" t="b">
        <v>1</v>
      </c>
      <c r="KT490" t="b">
        <v>1</v>
      </c>
      <c r="KU490" t="b">
        <v>1</v>
      </c>
      <c r="KY490" t="s">
        <v>1695</v>
      </c>
      <c r="KZ490" t="b">
        <v>1</v>
      </c>
      <c r="LA490" t="b">
        <v>1</v>
      </c>
      <c r="LE490" t="b">
        <v>1</v>
      </c>
      <c r="LH490" t="s">
        <v>554</v>
      </c>
      <c r="LP490" t="b">
        <v>1</v>
      </c>
      <c r="LR490" t="s">
        <v>5761</v>
      </c>
      <c r="LT490" t="b">
        <v>1</v>
      </c>
      <c r="LU490" t="b">
        <v>1</v>
      </c>
      <c r="LY490" t="b">
        <v>1</v>
      </c>
      <c r="MA490" t="b">
        <v>1</v>
      </c>
      <c r="MI490" t="s">
        <v>6125</v>
      </c>
      <c r="MO490" t="b">
        <v>1</v>
      </c>
      <c r="MR490" t="b">
        <v>1</v>
      </c>
      <c r="MT490" t="b">
        <v>1</v>
      </c>
      <c r="MY490" t="s">
        <v>778</v>
      </c>
      <c r="ND490" t="b">
        <v>1</v>
      </c>
      <c r="NE490" t="b">
        <v>1</v>
      </c>
      <c r="NK490" t="s">
        <v>924</v>
      </c>
      <c r="NL490" t="b">
        <v>1</v>
      </c>
      <c r="NV490" t="s">
        <v>476</v>
      </c>
      <c r="NX490" t="s">
        <v>510</v>
      </c>
      <c r="NZ490" t="s">
        <v>3634</v>
      </c>
      <c r="OC490" t="b">
        <v>1</v>
      </c>
      <c r="OD490" t="b">
        <v>1</v>
      </c>
      <c r="OL490" t="s">
        <v>1395</v>
      </c>
      <c r="OO490" t="b">
        <v>1</v>
      </c>
      <c r="OW490" t="s">
        <v>507</v>
      </c>
      <c r="PC490" t="b">
        <v>1</v>
      </c>
      <c r="PL490">
        <v>2000</v>
      </c>
      <c r="PM490">
        <v>2000</v>
      </c>
      <c r="PN490" t="s">
        <v>905</v>
      </c>
      <c r="PS490" t="b">
        <v>1</v>
      </c>
      <c r="PT490" t="b">
        <v>1</v>
      </c>
      <c r="QF490" t="s">
        <v>476</v>
      </c>
      <c r="QG490" t="s">
        <v>509</v>
      </c>
      <c r="QH490" t="b">
        <v>1</v>
      </c>
      <c r="QP490" t="s">
        <v>510</v>
      </c>
      <c r="QR490" t="s">
        <v>510</v>
      </c>
      <c r="RC490" t="s">
        <v>511</v>
      </c>
      <c r="RE490" t="s">
        <v>510</v>
      </c>
      <c r="RG490" t="s">
        <v>890</v>
      </c>
      <c r="RH490" t="s">
        <v>627</v>
      </c>
      <c r="RI490" t="b">
        <v>1</v>
      </c>
      <c r="RJ490" t="b">
        <v>1</v>
      </c>
      <c r="RR490" t="s">
        <v>514</v>
      </c>
      <c r="RS490" t="b">
        <v>1</v>
      </c>
      <c r="SA490" t="s">
        <v>890</v>
      </c>
      <c r="SB490" t="s">
        <v>6571</v>
      </c>
      <c r="SC490">
        <v>92488039</v>
      </c>
      <c r="SD490" t="s">
        <v>6572</v>
      </c>
      <c r="SE490" s="2">
        <v>44602.705057870371</v>
      </c>
      <c r="SF490">
        <v>489</v>
      </c>
      <c r="SH490">
        <v>-1</v>
      </c>
      <c r="SK490" t="s">
        <v>518</v>
      </c>
      <c r="SL490">
        <v>432</v>
      </c>
      <c r="SM490" t="s">
        <v>983</v>
      </c>
      <c r="SN490">
        <v>648550</v>
      </c>
    </row>
    <row r="491" spans="1:508" hidden="1" x14ac:dyDescent="0.25">
      <c r="A491" t="s">
        <v>6573</v>
      </c>
      <c r="B491" t="s">
        <v>6574</v>
      </c>
      <c r="D491" t="s">
        <v>6575</v>
      </c>
      <c r="E491" t="s">
        <v>950</v>
      </c>
      <c r="G491" s="1">
        <v>44602</v>
      </c>
      <c r="H491" t="s">
        <v>2762</v>
      </c>
      <c r="I491" t="s">
        <v>952</v>
      </c>
      <c r="J491" t="s">
        <v>476</v>
      </c>
      <c r="K491" t="s">
        <v>522</v>
      </c>
      <c r="M491" t="s">
        <v>1012</v>
      </c>
      <c r="O491" t="s">
        <v>572</v>
      </c>
      <c r="P491" t="s">
        <v>523</v>
      </c>
      <c r="Q491" t="s">
        <v>481</v>
      </c>
      <c r="R491" t="s">
        <v>479</v>
      </c>
      <c r="S491" t="s">
        <v>482</v>
      </c>
      <c r="T491" t="b">
        <v>1</v>
      </c>
      <c r="AA491" t="s">
        <v>483</v>
      </c>
      <c r="AB491" t="s">
        <v>574</v>
      </c>
      <c r="AC491">
        <v>0</v>
      </c>
      <c r="AD491">
        <v>0</v>
      </c>
      <c r="AE491">
        <v>0</v>
      </c>
      <c r="AF491">
        <v>0</v>
      </c>
      <c r="AG491">
        <v>0</v>
      </c>
      <c r="AH491">
        <v>1</v>
      </c>
      <c r="AI491">
        <v>0</v>
      </c>
      <c r="AJ491" t="s">
        <v>470</v>
      </c>
      <c r="AK491" t="s">
        <v>486</v>
      </c>
      <c r="AL491" t="s">
        <v>486</v>
      </c>
      <c r="AM491">
        <v>0</v>
      </c>
      <c r="AN491">
        <v>2</v>
      </c>
      <c r="AO491">
        <v>1</v>
      </c>
      <c r="AP491">
        <v>0</v>
      </c>
      <c r="AQ491">
        <v>1</v>
      </c>
      <c r="AR491">
        <v>0</v>
      </c>
      <c r="AS491" t="s">
        <v>487</v>
      </c>
      <c r="AT491" t="s">
        <v>486</v>
      </c>
      <c r="AU491" t="s">
        <v>526</v>
      </c>
      <c r="AV491" t="s">
        <v>487</v>
      </c>
      <c r="AW491" t="s">
        <v>485</v>
      </c>
      <c r="AX491" t="s">
        <v>485</v>
      </c>
      <c r="AY491" t="s">
        <v>527</v>
      </c>
      <c r="AZ491">
        <v>5</v>
      </c>
      <c r="BA491" t="s">
        <v>787</v>
      </c>
      <c r="BC491" t="s">
        <v>953</v>
      </c>
      <c r="BE491" t="s">
        <v>1034</v>
      </c>
      <c r="BG491" t="s">
        <v>1627</v>
      </c>
      <c r="BJ491" t="b">
        <v>1</v>
      </c>
      <c r="BQ491">
        <v>5</v>
      </c>
      <c r="BR491" t="s">
        <v>1035</v>
      </c>
      <c r="BS491" t="s">
        <v>510</v>
      </c>
      <c r="CV491" t="s">
        <v>771</v>
      </c>
      <c r="CW491" t="b">
        <v>0</v>
      </c>
      <c r="CX491" t="b">
        <v>0</v>
      </c>
      <c r="CY491" t="b">
        <v>0</v>
      </c>
      <c r="CZ491" t="b">
        <v>0</v>
      </c>
      <c r="DA491" t="b">
        <v>0</v>
      </c>
      <c r="DB491" t="b">
        <v>0</v>
      </c>
      <c r="DC491" t="b">
        <v>1</v>
      </c>
      <c r="DF491">
        <v>3</v>
      </c>
      <c r="DP491" t="s">
        <v>510</v>
      </c>
      <c r="DQ491" t="s">
        <v>1181</v>
      </c>
      <c r="DT491" t="b">
        <v>1</v>
      </c>
      <c r="EC491" t="s">
        <v>476</v>
      </c>
      <c r="ED491" t="s">
        <v>1237</v>
      </c>
      <c r="EJ491" t="b">
        <v>1</v>
      </c>
      <c r="EP491" t="s">
        <v>510</v>
      </c>
      <c r="EQ491" t="s">
        <v>2160</v>
      </c>
      <c r="ET491" t="b">
        <v>1</v>
      </c>
      <c r="EY491" t="s">
        <v>6576</v>
      </c>
      <c r="FA491" t="s">
        <v>476</v>
      </c>
      <c r="FB491" t="s">
        <v>476</v>
      </c>
      <c r="FC491" t="s">
        <v>476</v>
      </c>
      <c r="FD491" t="s">
        <v>476</v>
      </c>
      <c r="FE491" t="s">
        <v>476</v>
      </c>
      <c r="FF491" t="s">
        <v>510</v>
      </c>
      <c r="FG491" t="s">
        <v>476</v>
      </c>
      <c r="FH491" t="s">
        <v>476</v>
      </c>
      <c r="FI491" t="s">
        <v>476</v>
      </c>
      <c r="FJ491" t="s">
        <v>476</v>
      </c>
      <c r="FK491" t="s">
        <v>476</v>
      </c>
      <c r="FL491" t="s">
        <v>510</v>
      </c>
      <c r="FN491" t="s">
        <v>476</v>
      </c>
      <c r="FO491" t="s">
        <v>476</v>
      </c>
      <c r="FP491" t="s">
        <v>476</v>
      </c>
      <c r="FQ491" t="s">
        <v>510</v>
      </c>
      <c r="FR491" t="s">
        <v>476</v>
      </c>
      <c r="FS491" t="s">
        <v>476</v>
      </c>
      <c r="FT491" t="s">
        <v>476</v>
      </c>
      <c r="FU491" t="s">
        <v>476</v>
      </c>
      <c r="FV491" t="s">
        <v>510</v>
      </c>
      <c r="FW491" t="s">
        <v>476</v>
      </c>
      <c r="FX491" t="s">
        <v>476</v>
      </c>
      <c r="FY491" t="s">
        <v>476</v>
      </c>
      <c r="FZ491" t="s">
        <v>510</v>
      </c>
      <c r="GA491" t="s">
        <v>510</v>
      </c>
      <c r="GB491">
        <f>IF(Table1[[#This Row],[msna/Demographic_info/HH_members_group/total_m_c_muac]]=0,"",COUNTIF(Table1[[#This Row],[Grain or tubers e.g. bread, rice, noodles, bulger, frikeh, kaak, pasta, andoumeh, manakish, thick grain-based porridge, potatoes]:[Breastmilk]],"Yes"))</f>
        <v>10</v>
      </c>
      <c r="GC491" t="str">
        <f>IF(Table1[[#This Row],[Column1]]="","",IF(Table1[[#This Row],[Please select the assessment type:]]="Livelihood and Protection (MHPSS, CP, GBV)","",IF(Table1[[#This Row],[Column1]]&gt;4,"diverse","not diverse")))</f>
        <v>diverse</v>
      </c>
      <c r="GD491">
        <v>2</v>
      </c>
      <c r="GE491" t="s">
        <v>485</v>
      </c>
      <c r="GH491" t="s">
        <v>6577</v>
      </c>
      <c r="GN491" t="b">
        <v>1</v>
      </c>
      <c r="GR491" t="b">
        <v>1</v>
      </c>
      <c r="HA491" t="s">
        <v>1313</v>
      </c>
      <c r="HD491" t="b">
        <v>1</v>
      </c>
      <c r="HO491" t="s">
        <v>6578</v>
      </c>
      <c r="HP491" t="s">
        <v>788</v>
      </c>
      <c r="IA491" t="b">
        <v>1</v>
      </c>
      <c r="IC491" t="s">
        <v>1107</v>
      </c>
      <c r="ID491" t="b">
        <v>1</v>
      </c>
      <c r="IP491" t="s">
        <v>1243</v>
      </c>
      <c r="IQ491" t="b">
        <v>1</v>
      </c>
      <c r="IZ491" t="s">
        <v>769</v>
      </c>
      <c r="JB491" t="s">
        <v>788</v>
      </c>
      <c r="JO491" t="b">
        <v>1</v>
      </c>
      <c r="JQ491" t="s">
        <v>771</v>
      </c>
      <c r="JR491" t="s">
        <v>826</v>
      </c>
      <c r="JS491" t="b">
        <v>1</v>
      </c>
      <c r="JW491" t="b">
        <v>1</v>
      </c>
      <c r="KD491" t="s">
        <v>772</v>
      </c>
      <c r="KE491" t="b">
        <v>1</v>
      </c>
      <c r="KO491" t="s">
        <v>554</v>
      </c>
      <c r="KW491" t="b">
        <v>1</v>
      </c>
      <c r="LH491" t="s">
        <v>3330</v>
      </c>
      <c r="LL491" t="b">
        <v>1</v>
      </c>
      <c r="LR491" t="s">
        <v>4830</v>
      </c>
      <c r="MC491" t="b">
        <v>1</v>
      </c>
      <c r="MI491" t="s">
        <v>6579</v>
      </c>
      <c r="MP491" t="b">
        <v>1</v>
      </c>
      <c r="MR491" t="b">
        <v>1</v>
      </c>
      <c r="MY491" t="s">
        <v>1023</v>
      </c>
      <c r="NH491" t="b">
        <v>1</v>
      </c>
      <c r="NK491" t="s">
        <v>973</v>
      </c>
      <c r="NQ491" t="b">
        <v>1</v>
      </c>
      <c r="NV491" t="s">
        <v>476</v>
      </c>
      <c r="NX491" t="s">
        <v>505</v>
      </c>
      <c r="NZ491" t="s">
        <v>538</v>
      </c>
      <c r="OF491" t="b">
        <v>1</v>
      </c>
      <c r="OL491" t="s">
        <v>3785</v>
      </c>
      <c r="OM491" t="b">
        <v>1</v>
      </c>
      <c r="ON491" t="b">
        <v>1</v>
      </c>
      <c r="OO491" t="b">
        <v>1</v>
      </c>
      <c r="OW491" t="s">
        <v>562</v>
      </c>
      <c r="PA491" t="b">
        <v>1</v>
      </c>
      <c r="PL491">
        <v>1500</v>
      </c>
      <c r="PM491">
        <v>1500</v>
      </c>
      <c r="PN491" t="s">
        <v>390</v>
      </c>
      <c r="QB491" t="b">
        <v>1</v>
      </c>
      <c r="QE491" t="s">
        <v>6580</v>
      </c>
      <c r="QF491" t="s">
        <v>510</v>
      </c>
      <c r="QP491" t="s">
        <v>510</v>
      </c>
      <c r="QR491" t="s">
        <v>771</v>
      </c>
      <c r="RC491" t="s">
        <v>511</v>
      </c>
      <c r="RE491" t="s">
        <v>510</v>
      </c>
      <c r="RG491" t="s">
        <v>2131</v>
      </c>
      <c r="RH491" t="s">
        <v>554</v>
      </c>
      <c r="RP491" t="b">
        <v>1</v>
      </c>
      <c r="RR491" t="s">
        <v>554</v>
      </c>
      <c r="RY491" t="b">
        <v>1</v>
      </c>
      <c r="SA491" t="s">
        <v>515</v>
      </c>
      <c r="SB491" t="s">
        <v>6581</v>
      </c>
      <c r="SC491">
        <v>92488050</v>
      </c>
      <c r="SD491" t="s">
        <v>6582</v>
      </c>
      <c r="SE491" s="2">
        <v>44602.706099537027</v>
      </c>
      <c r="SF491">
        <v>490</v>
      </c>
      <c r="SH491">
        <v>-1</v>
      </c>
      <c r="SK491" t="s">
        <v>518</v>
      </c>
      <c r="SL491">
        <v>582</v>
      </c>
      <c r="SM491" t="s">
        <v>983</v>
      </c>
      <c r="SN491">
        <v>648550</v>
      </c>
    </row>
    <row r="492" spans="1:508" hidden="1" x14ac:dyDescent="0.25">
      <c r="A492" t="s">
        <v>6583</v>
      </c>
      <c r="B492" t="s">
        <v>6584</v>
      </c>
      <c r="D492" t="s">
        <v>6404</v>
      </c>
      <c r="E492" t="s">
        <v>950</v>
      </c>
      <c r="G492" s="1">
        <v>44602</v>
      </c>
      <c r="H492" t="s">
        <v>2762</v>
      </c>
      <c r="I492" t="s">
        <v>952</v>
      </c>
      <c r="J492" t="s">
        <v>476</v>
      </c>
      <c r="K492" t="s">
        <v>522</v>
      </c>
      <c r="M492" t="s">
        <v>478</v>
      </c>
      <c r="O492" t="s">
        <v>572</v>
      </c>
      <c r="P492" t="s">
        <v>480</v>
      </c>
      <c r="Q492" t="s">
        <v>573</v>
      </c>
      <c r="R492" t="s">
        <v>572</v>
      </c>
      <c r="S492" t="s">
        <v>482</v>
      </c>
      <c r="T492" t="b">
        <v>1</v>
      </c>
      <c r="AA492" t="s">
        <v>483</v>
      </c>
      <c r="AB492" t="s">
        <v>484</v>
      </c>
      <c r="AC492">
        <v>0</v>
      </c>
      <c r="AD492">
        <v>0</v>
      </c>
      <c r="AE492">
        <v>1</v>
      </c>
      <c r="AF492">
        <v>1</v>
      </c>
      <c r="AG492">
        <v>1</v>
      </c>
      <c r="AH492">
        <v>0</v>
      </c>
      <c r="AI492">
        <v>0</v>
      </c>
      <c r="AJ492" t="s">
        <v>487</v>
      </c>
      <c r="AK492" t="s">
        <v>470</v>
      </c>
      <c r="AL492" t="s">
        <v>487</v>
      </c>
      <c r="AM492">
        <v>0</v>
      </c>
      <c r="AN492">
        <v>0</v>
      </c>
      <c r="AO492">
        <v>0</v>
      </c>
      <c r="AP492">
        <v>1</v>
      </c>
      <c r="AQ492">
        <v>0</v>
      </c>
      <c r="AR492">
        <v>0</v>
      </c>
      <c r="AS492" t="s">
        <v>486</v>
      </c>
      <c r="AT492" t="s">
        <v>470</v>
      </c>
      <c r="AU492" t="s">
        <v>486</v>
      </c>
      <c r="AV492" t="s">
        <v>526</v>
      </c>
      <c r="AW492" t="s">
        <v>486</v>
      </c>
      <c r="AX492" t="s">
        <v>470</v>
      </c>
      <c r="AY492" t="s">
        <v>526</v>
      </c>
      <c r="AZ492">
        <v>4</v>
      </c>
      <c r="BA492" t="s">
        <v>953</v>
      </c>
      <c r="BC492" t="s">
        <v>954</v>
      </c>
      <c r="BE492" t="s">
        <v>953</v>
      </c>
      <c r="BG492" t="s">
        <v>1627</v>
      </c>
      <c r="BJ492" t="b">
        <v>1</v>
      </c>
      <c r="BQ492">
        <v>5</v>
      </c>
      <c r="BR492" t="s">
        <v>1013</v>
      </c>
      <c r="BS492" t="s">
        <v>510</v>
      </c>
      <c r="CV492" t="s">
        <v>1559</v>
      </c>
      <c r="CW492" t="b">
        <v>0</v>
      </c>
      <c r="CX492" t="b">
        <v>0</v>
      </c>
      <c r="CY492" t="b">
        <v>0</v>
      </c>
      <c r="CZ492" t="b">
        <v>0</v>
      </c>
      <c r="DA492" t="b">
        <v>1</v>
      </c>
      <c r="DB492" t="b">
        <v>0</v>
      </c>
      <c r="DC492" t="b">
        <v>0</v>
      </c>
      <c r="DP492" t="s">
        <v>510</v>
      </c>
      <c r="DQ492" t="s">
        <v>1181</v>
      </c>
      <c r="DT492" t="b">
        <v>1</v>
      </c>
      <c r="EC492" t="s">
        <v>510</v>
      </c>
      <c r="ED492" t="s">
        <v>1237</v>
      </c>
      <c r="EJ492" t="b">
        <v>1</v>
      </c>
      <c r="EP492" t="s">
        <v>510</v>
      </c>
      <c r="EQ492" t="s">
        <v>1159</v>
      </c>
      <c r="ER492" t="b">
        <v>1</v>
      </c>
      <c r="FA492" t="s">
        <v>510</v>
      </c>
      <c r="FB492" t="s">
        <v>510</v>
      </c>
      <c r="FC492" t="s">
        <v>510</v>
      </c>
      <c r="FD492" t="s">
        <v>510</v>
      </c>
      <c r="FE492" t="s">
        <v>510</v>
      </c>
      <c r="FF492" t="s">
        <v>476</v>
      </c>
      <c r="FG492" t="s">
        <v>476</v>
      </c>
      <c r="FH492" t="s">
        <v>476</v>
      </c>
      <c r="FI492" t="s">
        <v>476</v>
      </c>
      <c r="FJ492" t="s">
        <v>476</v>
      </c>
      <c r="FK492" t="s">
        <v>510</v>
      </c>
      <c r="FL492" t="s">
        <v>510</v>
      </c>
      <c r="FN492" t="s">
        <v>510</v>
      </c>
      <c r="FO492" t="s">
        <v>510</v>
      </c>
      <c r="FP492" t="s">
        <v>510</v>
      </c>
      <c r="FQ492" t="s">
        <v>510</v>
      </c>
      <c r="FR492" t="s">
        <v>510</v>
      </c>
      <c r="FS492" t="s">
        <v>510</v>
      </c>
      <c r="FT492" t="s">
        <v>510</v>
      </c>
      <c r="FU492" t="s">
        <v>510</v>
      </c>
      <c r="FV492" t="s">
        <v>510</v>
      </c>
      <c r="FW492" t="s">
        <v>510</v>
      </c>
      <c r="FX492" t="s">
        <v>510</v>
      </c>
      <c r="FY492" t="s">
        <v>510</v>
      </c>
      <c r="FZ492" t="s">
        <v>510</v>
      </c>
      <c r="GA492" t="s">
        <v>510</v>
      </c>
      <c r="GB492">
        <f>IF(Table1[[#This Row],[msna/Demographic_info/HH_members_group/total_m_c_muac]]=0,"",COUNTIF(Table1[[#This Row],[Grain or tubers e.g. bread, rice, noodles, bulger, frikeh, kaak, pasta, andoumeh, manakish, thick grain-based porridge, potatoes]:[Breastmilk]],"Yes"))</f>
        <v>0</v>
      </c>
      <c r="GC492" t="str">
        <f>IF(Table1[[#This Row],[Column1]]="","",IF(Table1[[#This Row],[Please select the assessment type:]]="Livelihood and Protection (MHPSS, CP, GBV)","",IF(Table1[[#This Row],[Column1]]&gt;4,"diverse","not diverse")))</f>
        <v>not diverse</v>
      </c>
      <c r="GD492">
        <v>0</v>
      </c>
      <c r="GE492" t="s">
        <v>470</v>
      </c>
      <c r="GH492" t="s">
        <v>4358</v>
      </c>
      <c r="GK492" t="b">
        <v>1</v>
      </c>
      <c r="HA492" t="s">
        <v>1313</v>
      </c>
      <c r="HD492" t="b">
        <v>1</v>
      </c>
      <c r="HO492" t="s">
        <v>543</v>
      </c>
      <c r="HP492" t="s">
        <v>1418</v>
      </c>
      <c r="HR492" t="b">
        <v>1</v>
      </c>
      <c r="IC492" t="s">
        <v>823</v>
      </c>
      <c r="IE492" t="b">
        <v>1</v>
      </c>
      <c r="IP492" t="s">
        <v>1508</v>
      </c>
      <c r="IQ492" t="b">
        <v>1</v>
      </c>
      <c r="IV492" t="b">
        <v>1</v>
      </c>
      <c r="IZ492" t="s">
        <v>769</v>
      </c>
      <c r="JB492" t="s">
        <v>2402</v>
      </c>
      <c r="JD492" t="b">
        <v>1</v>
      </c>
      <c r="JQ492" t="s">
        <v>510</v>
      </c>
      <c r="JR492" t="s">
        <v>1510</v>
      </c>
      <c r="JT492" t="b">
        <v>1</v>
      </c>
      <c r="KD492" t="s">
        <v>2286</v>
      </c>
      <c r="KG492" t="b">
        <v>1</v>
      </c>
      <c r="KO492" t="s">
        <v>1434</v>
      </c>
      <c r="KR492" t="b">
        <v>1</v>
      </c>
      <c r="KY492" t="s">
        <v>1510</v>
      </c>
      <c r="LC492" t="b">
        <v>1</v>
      </c>
      <c r="LH492" t="s">
        <v>554</v>
      </c>
      <c r="LP492" t="b">
        <v>1</v>
      </c>
      <c r="LR492" t="s">
        <v>2508</v>
      </c>
      <c r="LT492" t="b">
        <v>1</v>
      </c>
      <c r="MI492" t="s">
        <v>3793</v>
      </c>
      <c r="ML492" t="b">
        <v>1</v>
      </c>
      <c r="MY492" t="s">
        <v>1436</v>
      </c>
      <c r="MZ492" t="b">
        <v>1</v>
      </c>
      <c r="NK492" t="s">
        <v>924</v>
      </c>
      <c r="NL492" t="b">
        <v>1</v>
      </c>
      <c r="NV492" t="s">
        <v>510</v>
      </c>
      <c r="NW492" t="s">
        <v>6585</v>
      </c>
      <c r="NX492" t="s">
        <v>510</v>
      </c>
      <c r="NZ492" t="s">
        <v>1436</v>
      </c>
      <c r="OA492" t="b">
        <v>1</v>
      </c>
      <c r="OL492" t="s">
        <v>1395</v>
      </c>
      <c r="OO492" t="b">
        <v>1</v>
      </c>
      <c r="OW492" t="s">
        <v>562</v>
      </c>
      <c r="PA492" t="b">
        <v>1</v>
      </c>
      <c r="PL492">
        <v>240</v>
      </c>
      <c r="PM492">
        <v>240</v>
      </c>
      <c r="PN492" t="s">
        <v>563</v>
      </c>
      <c r="PS492" t="b">
        <v>1</v>
      </c>
      <c r="QF492" t="s">
        <v>510</v>
      </c>
      <c r="QP492" t="s">
        <v>510</v>
      </c>
      <c r="QR492" t="s">
        <v>510</v>
      </c>
      <c r="RC492" t="s">
        <v>511</v>
      </c>
      <c r="RE492" t="s">
        <v>510</v>
      </c>
      <c r="RG492" t="s">
        <v>543</v>
      </c>
      <c r="RH492" t="s">
        <v>542</v>
      </c>
      <c r="RJ492" t="b">
        <v>1</v>
      </c>
      <c r="RR492" t="s">
        <v>514</v>
      </c>
      <c r="RS492" t="b">
        <v>1</v>
      </c>
      <c r="SA492" t="s">
        <v>543</v>
      </c>
      <c r="SB492" t="s">
        <v>6586</v>
      </c>
      <c r="SC492">
        <v>92488321</v>
      </c>
      <c r="SD492" t="s">
        <v>6587</v>
      </c>
      <c r="SE492" s="2">
        <v>44602.712025462963</v>
      </c>
      <c r="SF492">
        <v>491</v>
      </c>
      <c r="SH492">
        <v>-1</v>
      </c>
      <c r="SK492" t="s">
        <v>518</v>
      </c>
      <c r="SL492">
        <v>790</v>
      </c>
      <c r="SM492" t="s">
        <v>983</v>
      </c>
      <c r="SN492">
        <v>648550</v>
      </c>
    </row>
    <row r="493" spans="1:508" hidden="1" x14ac:dyDescent="0.25">
      <c r="A493" t="s">
        <v>6588</v>
      </c>
      <c r="B493" t="s">
        <v>6589</v>
      </c>
      <c r="C493" t="s">
        <v>470</v>
      </c>
      <c r="D493" t="s">
        <v>6391</v>
      </c>
      <c r="E493" t="s">
        <v>950</v>
      </c>
      <c r="G493" s="1">
        <v>44602</v>
      </c>
      <c r="H493" t="s">
        <v>1285</v>
      </c>
      <c r="I493" t="s">
        <v>952</v>
      </c>
      <c r="J493" t="s">
        <v>476</v>
      </c>
      <c r="K493" t="s">
        <v>477</v>
      </c>
      <c r="L493" s="1">
        <v>44013</v>
      </c>
      <c r="M493" t="s">
        <v>478</v>
      </c>
      <c r="O493" t="s">
        <v>479</v>
      </c>
      <c r="P493" t="s">
        <v>480</v>
      </c>
      <c r="Q493" t="s">
        <v>573</v>
      </c>
      <c r="R493" t="s">
        <v>479</v>
      </c>
      <c r="S493" t="s">
        <v>1286</v>
      </c>
      <c r="U493" t="b">
        <v>1</v>
      </c>
      <c r="AA493" t="s">
        <v>483</v>
      </c>
      <c r="AB493" t="s">
        <v>574</v>
      </c>
      <c r="AC493">
        <v>1</v>
      </c>
      <c r="AD493">
        <v>0</v>
      </c>
      <c r="AE493">
        <v>1</v>
      </c>
      <c r="AF493">
        <v>1</v>
      </c>
      <c r="AG493">
        <v>0</v>
      </c>
      <c r="AH493">
        <v>1</v>
      </c>
      <c r="AI493">
        <v>0</v>
      </c>
      <c r="AJ493" t="s">
        <v>485</v>
      </c>
      <c r="AK493" t="s">
        <v>486</v>
      </c>
      <c r="AL493" t="s">
        <v>487</v>
      </c>
      <c r="AM493">
        <v>0</v>
      </c>
      <c r="AN493">
        <v>0</v>
      </c>
      <c r="AO493">
        <v>0</v>
      </c>
      <c r="AP493">
        <v>0</v>
      </c>
      <c r="AQ493">
        <v>1</v>
      </c>
      <c r="AR493">
        <v>0</v>
      </c>
      <c r="AS493" t="s">
        <v>470</v>
      </c>
      <c r="AT493" t="s">
        <v>486</v>
      </c>
      <c r="AU493" t="s">
        <v>486</v>
      </c>
      <c r="AV493" t="s">
        <v>485</v>
      </c>
      <c r="AW493" t="s">
        <v>486</v>
      </c>
      <c r="AX493" t="s">
        <v>485</v>
      </c>
      <c r="AY493" t="s">
        <v>526</v>
      </c>
      <c r="AZ493">
        <v>4</v>
      </c>
      <c r="BA493" t="s">
        <v>954</v>
      </c>
      <c r="BC493" t="s">
        <v>953</v>
      </c>
      <c r="BE493" t="s">
        <v>803</v>
      </c>
      <c r="BG493" t="s">
        <v>2230</v>
      </c>
      <c r="BI493" t="b">
        <v>1</v>
      </c>
      <c r="BJ493" t="b">
        <v>1</v>
      </c>
      <c r="BK493" t="b">
        <v>1</v>
      </c>
      <c r="BQ493">
        <v>10</v>
      </c>
      <c r="BR493" t="s">
        <v>956</v>
      </c>
      <c r="BS493" t="s">
        <v>510</v>
      </c>
      <c r="CV493" t="s">
        <v>1271</v>
      </c>
      <c r="CW493" t="b">
        <v>0</v>
      </c>
      <c r="CX493" t="b">
        <v>1</v>
      </c>
      <c r="CY493" t="b">
        <v>1</v>
      </c>
      <c r="CZ493" t="b">
        <v>0</v>
      </c>
      <c r="DA493" t="b">
        <v>1</v>
      </c>
      <c r="DB493" t="b">
        <v>0</v>
      </c>
      <c r="DC493" t="b">
        <v>0</v>
      </c>
      <c r="DE493">
        <v>1</v>
      </c>
      <c r="DF493">
        <v>1</v>
      </c>
      <c r="DH493">
        <v>1</v>
      </c>
      <c r="DP493" t="s">
        <v>476</v>
      </c>
      <c r="EC493" t="s">
        <v>476</v>
      </c>
      <c r="ED493" t="s">
        <v>959</v>
      </c>
      <c r="EJ493" t="b">
        <v>1</v>
      </c>
      <c r="EK493" t="b">
        <v>1</v>
      </c>
      <c r="EP493" t="s">
        <v>476</v>
      </c>
      <c r="EQ493" t="s">
        <v>3584</v>
      </c>
      <c r="ES493" t="b">
        <v>1</v>
      </c>
      <c r="EU493" t="b">
        <v>1</v>
      </c>
      <c r="FA493" t="s">
        <v>476</v>
      </c>
      <c r="FB493" t="s">
        <v>476</v>
      </c>
      <c r="FC493" t="s">
        <v>476</v>
      </c>
      <c r="FD493" t="s">
        <v>510</v>
      </c>
      <c r="FE493" t="s">
        <v>510</v>
      </c>
      <c r="FF493" t="s">
        <v>476</v>
      </c>
      <c r="FG493" t="s">
        <v>510</v>
      </c>
      <c r="FH493" t="s">
        <v>476</v>
      </c>
      <c r="FI493" t="s">
        <v>510</v>
      </c>
      <c r="FJ493" t="s">
        <v>476</v>
      </c>
      <c r="FK493" t="s">
        <v>476</v>
      </c>
      <c r="FL493" t="s">
        <v>510</v>
      </c>
      <c r="FN493" t="s">
        <v>476</v>
      </c>
      <c r="FO493" t="s">
        <v>476</v>
      </c>
      <c r="FP493" t="s">
        <v>510</v>
      </c>
      <c r="FQ493" t="s">
        <v>510</v>
      </c>
      <c r="FR493" t="s">
        <v>510</v>
      </c>
      <c r="FS493" t="s">
        <v>476</v>
      </c>
      <c r="FT493" t="s">
        <v>510</v>
      </c>
      <c r="FU493" t="s">
        <v>510</v>
      </c>
      <c r="FV493" t="s">
        <v>510</v>
      </c>
      <c r="FW493" t="s">
        <v>476</v>
      </c>
      <c r="FX493" t="s">
        <v>510</v>
      </c>
      <c r="FY493" t="s">
        <v>510</v>
      </c>
      <c r="FZ493" t="s">
        <v>510</v>
      </c>
      <c r="GA493" t="s">
        <v>476</v>
      </c>
      <c r="GB493">
        <f>IF(Table1[[#This Row],[msna/Demographic_info/HH_members_group/total_m_c_muac]]=0,"",COUNTIF(Table1[[#This Row],[Grain or tubers e.g. bread, rice, noodles, bulger, frikeh, kaak, pasta, andoumeh, manakish, thick grain-based porridge, potatoes]:[Breastmilk]],"Yes"))</f>
        <v>5</v>
      </c>
      <c r="GC493" t="str">
        <f>IF(Table1[[#This Row],[Column1]]="","",IF(Table1[[#This Row],[Please select the assessment type:]]="Livelihood and Protection (MHPSS, CP, GBV)","",IF(Table1[[#This Row],[Column1]]&gt;4,"diverse","not diverse")))</f>
        <v>diverse</v>
      </c>
      <c r="GD493">
        <v>1</v>
      </c>
      <c r="GE493" t="s">
        <v>486</v>
      </c>
      <c r="GF493">
        <v>1</v>
      </c>
      <c r="GG493" t="s">
        <v>486</v>
      </c>
      <c r="GH493" t="s">
        <v>6590</v>
      </c>
      <c r="GI493" t="b">
        <v>1</v>
      </c>
      <c r="GJ493" t="b">
        <v>1</v>
      </c>
      <c r="GK493" t="b">
        <v>1</v>
      </c>
      <c r="GM493" t="b">
        <v>1</v>
      </c>
      <c r="GN493" t="b">
        <v>1</v>
      </c>
      <c r="GO493" t="b">
        <v>1</v>
      </c>
      <c r="GP493" t="b">
        <v>1</v>
      </c>
      <c r="GQ493" t="b">
        <v>1</v>
      </c>
      <c r="GR493" t="b">
        <v>1</v>
      </c>
      <c r="GT493" t="b">
        <v>1</v>
      </c>
      <c r="GU493" t="b">
        <v>1</v>
      </c>
      <c r="GV493" t="b">
        <v>1</v>
      </c>
      <c r="HA493" t="s">
        <v>6591</v>
      </c>
      <c r="HD493" t="b">
        <v>1</v>
      </c>
      <c r="HE493" t="b">
        <v>1</v>
      </c>
      <c r="HF493" t="b">
        <v>1</v>
      </c>
      <c r="HG493" t="b">
        <v>1</v>
      </c>
      <c r="HH493" t="b">
        <v>1</v>
      </c>
      <c r="HI493" t="b">
        <v>1</v>
      </c>
      <c r="HK493" t="b">
        <v>1</v>
      </c>
      <c r="HO493" t="s">
        <v>6592</v>
      </c>
      <c r="HP493" t="s">
        <v>6593</v>
      </c>
      <c r="HQ493" t="b">
        <v>1</v>
      </c>
      <c r="HV493" t="b">
        <v>1</v>
      </c>
      <c r="HW493" t="b">
        <v>1</v>
      </c>
      <c r="IC493" t="s">
        <v>6594</v>
      </c>
      <c r="IF493" t="b">
        <v>1</v>
      </c>
      <c r="II493" t="b">
        <v>1</v>
      </c>
      <c r="IK493" t="b">
        <v>1</v>
      </c>
      <c r="IL493" t="b">
        <v>1</v>
      </c>
      <c r="IP493" t="s">
        <v>728</v>
      </c>
      <c r="IS493" t="b">
        <v>1</v>
      </c>
      <c r="IV493" t="b">
        <v>1</v>
      </c>
      <c r="IZ493" t="s">
        <v>769</v>
      </c>
      <c r="JB493" t="s">
        <v>1293</v>
      </c>
      <c r="JC493" t="b">
        <v>1</v>
      </c>
      <c r="JQ493" t="s">
        <v>510</v>
      </c>
      <c r="JR493" t="s">
        <v>6595</v>
      </c>
      <c r="JV493" t="b">
        <v>1</v>
      </c>
      <c r="JW493" t="b">
        <v>1</v>
      </c>
      <c r="JX493" t="b">
        <v>1</v>
      </c>
      <c r="KD493" t="s">
        <v>6596</v>
      </c>
      <c r="KE493" t="b">
        <v>1</v>
      </c>
      <c r="KH493" t="b">
        <v>1</v>
      </c>
      <c r="KI493" t="b">
        <v>1</v>
      </c>
      <c r="KJ493" t="b">
        <v>1</v>
      </c>
      <c r="KK493" t="b">
        <v>1</v>
      </c>
      <c r="KO493" t="s">
        <v>6597</v>
      </c>
      <c r="KP493" t="b">
        <v>1</v>
      </c>
      <c r="KS493" t="b">
        <v>1</v>
      </c>
      <c r="KU493" t="b">
        <v>1</v>
      </c>
      <c r="KY493" t="s">
        <v>645</v>
      </c>
      <c r="LA493" t="b">
        <v>1</v>
      </c>
      <c r="LE493" t="b">
        <v>1</v>
      </c>
      <c r="LH493" t="s">
        <v>6598</v>
      </c>
      <c r="LI493" t="b">
        <v>1</v>
      </c>
      <c r="LJ493" t="b">
        <v>1</v>
      </c>
      <c r="LL493" t="b">
        <v>1</v>
      </c>
      <c r="LM493" t="b">
        <v>1</v>
      </c>
      <c r="LR493" t="s">
        <v>6599</v>
      </c>
      <c r="LS493" t="b">
        <v>1</v>
      </c>
      <c r="LT493" t="b">
        <v>1</v>
      </c>
      <c r="LU493" t="b">
        <v>1</v>
      </c>
      <c r="LV493" t="b">
        <v>1</v>
      </c>
      <c r="LW493" t="b">
        <v>1</v>
      </c>
      <c r="LX493" t="b">
        <v>1</v>
      </c>
      <c r="LY493" t="b">
        <v>1</v>
      </c>
      <c r="LZ493" t="b">
        <v>1</v>
      </c>
      <c r="MA493" t="b">
        <v>1</v>
      </c>
      <c r="MB493" t="b">
        <v>1</v>
      </c>
      <c r="MC493" t="b">
        <v>1</v>
      </c>
      <c r="MD493" t="b">
        <v>1</v>
      </c>
      <c r="ME493" t="b">
        <v>1</v>
      </c>
      <c r="MI493" t="s">
        <v>582</v>
      </c>
      <c r="MR493" t="b">
        <v>1</v>
      </c>
      <c r="MT493" t="b">
        <v>1</v>
      </c>
      <c r="MY493" t="s">
        <v>941</v>
      </c>
      <c r="NE493" t="b">
        <v>1</v>
      </c>
      <c r="NF493" t="b">
        <v>1</v>
      </c>
      <c r="NK493" t="s">
        <v>504</v>
      </c>
      <c r="NT493" t="b">
        <v>1</v>
      </c>
      <c r="NV493" t="s">
        <v>505</v>
      </c>
      <c r="NX493" t="s">
        <v>505</v>
      </c>
      <c r="NZ493" t="s">
        <v>6600</v>
      </c>
      <c r="OA493" t="b">
        <v>1</v>
      </c>
      <c r="OE493" t="b">
        <v>1</v>
      </c>
      <c r="OF493" t="b">
        <v>1</v>
      </c>
      <c r="OG493" t="b">
        <v>1</v>
      </c>
      <c r="OL493" t="s">
        <v>6601</v>
      </c>
      <c r="OM493" t="b">
        <v>1</v>
      </c>
      <c r="OO493" t="b">
        <v>1</v>
      </c>
      <c r="OQ493" t="b">
        <v>1</v>
      </c>
      <c r="OW493" t="s">
        <v>390</v>
      </c>
      <c r="PI493" t="b">
        <v>1</v>
      </c>
      <c r="PK493" t="s">
        <v>6602</v>
      </c>
      <c r="PL493">
        <v>1500</v>
      </c>
      <c r="PM493">
        <v>1500</v>
      </c>
      <c r="PN493" t="s">
        <v>1830</v>
      </c>
      <c r="QD493" t="b">
        <v>1</v>
      </c>
      <c r="QF493" t="s">
        <v>476</v>
      </c>
      <c r="QG493" t="s">
        <v>781</v>
      </c>
      <c r="QH493" t="b">
        <v>1</v>
      </c>
      <c r="QK493" t="b">
        <v>1</v>
      </c>
      <c r="QP493" t="s">
        <v>510</v>
      </c>
      <c r="QR493" t="s">
        <v>510</v>
      </c>
      <c r="RC493" t="s">
        <v>511</v>
      </c>
      <c r="RE493" t="s">
        <v>510</v>
      </c>
      <c r="RG493" t="s">
        <v>6603</v>
      </c>
      <c r="RH493" t="s">
        <v>2342</v>
      </c>
      <c r="RM493" t="b">
        <v>1</v>
      </c>
      <c r="RR493" t="s">
        <v>514</v>
      </c>
      <c r="RS493" t="b">
        <v>1</v>
      </c>
      <c r="SA493" t="s">
        <v>515</v>
      </c>
      <c r="SB493" t="s">
        <v>6604</v>
      </c>
      <c r="SC493">
        <v>92488432</v>
      </c>
      <c r="SD493" t="s">
        <v>6605</v>
      </c>
      <c r="SE493" s="2">
        <v>44602.714386574073</v>
      </c>
      <c r="SF493">
        <v>492</v>
      </c>
      <c r="SH493">
        <v>-1</v>
      </c>
      <c r="SK493" t="s">
        <v>518</v>
      </c>
      <c r="SL493">
        <v>1220</v>
      </c>
      <c r="SM493" t="s">
        <v>983</v>
      </c>
      <c r="SN493">
        <v>648550</v>
      </c>
    </row>
    <row r="494" spans="1:508" hidden="1" x14ac:dyDescent="0.25">
      <c r="A494" t="s">
        <v>6606</v>
      </c>
      <c r="B494" t="s">
        <v>6607</v>
      </c>
      <c r="C494" t="s">
        <v>470</v>
      </c>
      <c r="D494" t="s">
        <v>6166</v>
      </c>
      <c r="E494" t="s">
        <v>950</v>
      </c>
      <c r="G494" s="1">
        <v>44602</v>
      </c>
      <c r="H494" t="s">
        <v>2762</v>
      </c>
      <c r="I494" t="s">
        <v>952</v>
      </c>
      <c r="J494" t="s">
        <v>476</v>
      </c>
      <c r="K494" t="s">
        <v>477</v>
      </c>
      <c r="L494" s="1">
        <v>44488</v>
      </c>
      <c r="M494" t="s">
        <v>1012</v>
      </c>
      <c r="O494" t="s">
        <v>572</v>
      </c>
      <c r="P494" t="s">
        <v>523</v>
      </c>
      <c r="Q494" t="s">
        <v>481</v>
      </c>
      <c r="R494" t="s">
        <v>479</v>
      </c>
      <c r="S494" t="s">
        <v>482</v>
      </c>
      <c r="T494" t="b">
        <v>1</v>
      </c>
      <c r="AA494" t="s">
        <v>483</v>
      </c>
      <c r="AB494" t="s">
        <v>594</v>
      </c>
      <c r="AC494">
        <v>0</v>
      </c>
      <c r="AD494">
        <v>0</v>
      </c>
      <c r="AE494">
        <v>0</v>
      </c>
      <c r="AF494">
        <v>1</v>
      </c>
      <c r="AG494">
        <v>0</v>
      </c>
      <c r="AH494">
        <v>1</v>
      </c>
      <c r="AI494">
        <v>0</v>
      </c>
      <c r="AJ494" t="s">
        <v>486</v>
      </c>
      <c r="AK494" t="s">
        <v>486</v>
      </c>
      <c r="AL494" t="s">
        <v>485</v>
      </c>
      <c r="AM494">
        <v>2</v>
      </c>
      <c r="AN494">
        <v>1</v>
      </c>
      <c r="AO494">
        <v>1</v>
      </c>
      <c r="AP494">
        <v>0</v>
      </c>
      <c r="AQ494">
        <v>1</v>
      </c>
      <c r="AR494">
        <v>0</v>
      </c>
      <c r="AS494" t="s">
        <v>526</v>
      </c>
      <c r="AT494" t="s">
        <v>486</v>
      </c>
      <c r="AU494" t="s">
        <v>527</v>
      </c>
      <c r="AV494" t="s">
        <v>527</v>
      </c>
      <c r="AW494" t="s">
        <v>486</v>
      </c>
      <c r="AX494" t="s">
        <v>485</v>
      </c>
      <c r="AY494" t="s">
        <v>722</v>
      </c>
      <c r="AZ494">
        <v>7</v>
      </c>
      <c r="BA494" t="s">
        <v>2763</v>
      </c>
      <c r="BG494" t="s">
        <v>1627</v>
      </c>
      <c r="BJ494" t="b">
        <v>1</v>
      </c>
      <c r="BQ494">
        <v>10</v>
      </c>
      <c r="BR494" t="s">
        <v>1013</v>
      </c>
      <c r="BS494" t="s">
        <v>510</v>
      </c>
      <c r="CV494" t="s">
        <v>1559</v>
      </c>
      <c r="CW494" t="b">
        <v>0</v>
      </c>
      <c r="CX494" t="b">
        <v>0</v>
      </c>
      <c r="CY494" t="b">
        <v>0</v>
      </c>
      <c r="CZ494" t="b">
        <v>0</v>
      </c>
      <c r="DA494" t="b">
        <v>1</v>
      </c>
      <c r="DB494" t="b">
        <v>0</v>
      </c>
      <c r="DC494" t="b">
        <v>0</v>
      </c>
      <c r="DF494">
        <v>2</v>
      </c>
      <c r="DP494" t="s">
        <v>510</v>
      </c>
      <c r="DQ494" t="s">
        <v>3338</v>
      </c>
      <c r="DU494" t="b">
        <v>1</v>
      </c>
      <c r="EC494" t="s">
        <v>476</v>
      </c>
      <c r="ED494" t="s">
        <v>1237</v>
      </c>
      <c r="EJ494" t="b">
        <v>1</v>
      </c>
      <c r="EP494" t="s">
        <v>510</v>
      </c>
      <c r="EQ494" t="s">
        <v>3896</v>
      </c>
      <c r="EV494" t="b">
        <v>1</v>
      </c>
      <c r="FA494" t="s">
        <v>476</v>
      </c>
      <c r="FB494" t="s">
        <v>510</v>
      </c>
      <c r="FC494" t="s">
        <v>476</v>
      </c>
      <c r="FD494" t="s">
        <v>476</v>
      </c>
      <c r="FE494" t="s">
        <v>510</v>
      </c>
      <c r="FF494" t="s">
        <v>510</v>
      </c>
      <c r="FG494" t="s">
        <v>476</v>
      </c>
      <c r="FH494" t="s">
        <v>510</v>
      </c>
      <c r="FI494" t="s">
        <v>476</v>
      </c>
      <c r="FJ494" t="s">
        <v>476</v>
      </c>
      <c r="FK494" t="s">
        <v>476</v>
      </c>
      <c r="FL494" t="s">
        <v>510</v>
      </c>
      <c r="FN494" t="s">
        <v>476</v>
      </c>
      <c r="FO494" t="s">
        <v>476</v>
      </c>
      <c r="FP494" t="s">
        <v>476</v>
      </c>
      <c r="FQ494" t="s">
        <v>510</v>
      </c>
      <c r="FR494" t="s">
        <v>510</v>
      </c>
      <c r="FS494" t="s">
        <v>476</v>
      </c>
      <c r="FT494" t="s">
        <v>510</v>
      </c>
      <c r="FU494" t="s">
        <v>476</v>
      </c>
      <c r="FV494" t="s">
        <v>510</v>
      </c>
      <c r="FW494" t="s">
        <v>476</v>
      </c>
      <c r="FX494" t="s">
        <v>476</v>
      </c>
      <c r="FY494" t="s">
        <v>476</v>
      </c>
      <c r="FZ494" t="s">
        <v>510</v>
      </c>
      <c r="GA494" t="s">
        <v>510</v>
      </c>
      <c r="GB494">
        <f>IF(Table1[[#This Row],[msna/Demographic_info/HH_members_group/total_m_c_muac]]=0,"",COUNTIF(Table1[[#This Row],[Grain or tubers e.g. bread, rice, noodles, bulger, frikeh, kaak, pasta, andoumeh, manakish, thick grain-based porridge, potatoes]:[Breastmilk]],"Yes"))</f>
        <v>8</v>
      </c>
      <c r="GC494" t="str">
        <f>IF(Table1[[#This Row],[Column1]]="","",IF(Table1[[#This Row],[Please select the assessment type:]]="Livelihood and Protection (MHPSS, CP, GBV)","",IF(Table1[[#This Row],[Column1]]&gt;4,"diverse","not diverse")))</f>
        <v>diverse</v>
      </c>
      <c r="GD494">
        <v>1</v>
      </c>
      <c r="GE494" t="s">
        <v>486</v>
      </c>
      <c r="GH494" t="s">
        <v>1410</v>
      </c>
      <c r="GY494" t="b">
        <v>1</v>
      </c>
      <c r="IC494" t="s">
        <v>554</v>
      </c>
      <c r="IN494" t="b">
        <v>1</v>
      </c>
      <c r="IP494" t="s">
        <v>554</v>
      </c>
      <c r="IX494" t="b">
        <v>1</v>
      </c>
      <c r="IZ494" t="s">
        <v>510</v>
      </c>
      <c r="JA494" t="s">
        <v>6608</v>
      </c>
      <c r="JB494" t="s">
        <v>788</v>
      </c>
      <c r="JO494" t="b">
        <v>1</v>
      </c>
      <c r="JQ494" t="s">
        <v>771</v>
      </c>
      <c r="JR494" t="s">
        <v>534</v>
      </c>
      <c r="JW494" t="b">
        <v>1</v>
      </c>
      <c r="KD494" t="s">
        <v>772</v>
      </c>
      <c r="KE494" t="b">
        <v>1</v>
      </c>
      <c r="KO494" t="s">
        <v>554</v>
      </c>
      <c r="KW494" t="b">
        <v>1</v>
      </c>
      <c r="LH494" t="s">
        <v>3304</v>
      </c>
      <c r="LL494" t="b">
        <v>1</v>
      </c>
      <c r="LN494" t="b">
        <v>1</v>
      </c>
      <c r="LR494" t="s">
        <v>2299</v>
      </c>
      <c r="LS494" t="b">
        <v>1</v>
      </c>
      <c r="MI494" t="s">
        <v>1146</v>
      </c>
      <c r="MO494" t="b">
        <v>1</v>
      </c>
      <c r="MP494" t="b">
        <v>1</v>
      </c>
      <c r="MY494" t="s">
        <v>1023</v>
      </c>
      <c r="NH494" t="b">
        <v>1</v>
      </c>
      <c r="NK494" t="s">
        <v>4434</v>
      </c>
      <c r="NM494" t="b">
        <v>1</v>
      </c>
      <c r="NV494" t="s">
        <v>476</v>
      </c>
      <c r="NX494" t="s">
        <v>510</v>
      </c>
      <c r="NZ494" t="s">
        <v>778</v>
      </c>
      <c r="OE494" t="b">
        <v>1</v>
      </c>
      <c r="OF494" t="b">
        <v>1</v>
      </c>
      <c r="OL494" t="s">
        <v>796</v>
      </c>
      <c r="OM494" t="b">
        <v>1</v>
      </c>
      <c r="OW494" t="s">
        <v>562</v>
      </c>
      <c r="PA494" t="b">
        <v>1</v>
      </c>
      <c r="PL494">
        <v>600</v>
      </c>
      <c r="PM494">
        <v>2400</v>
      </c>
      <c r="PN494" t="s">
        <v>1888</v>
      </c>
      <c r="PP494" t="b">
        <v>1</v>
      </c>
      <c r="PS494" t="b">
        <v>1</v>
      </c>
      <c r="QF494" t="s">
        <v>476</v>
      </c>
      <c r="QG494" t="s">
        <v>509</v>
      </c>
      <c r="QH494" t="b">
        <v>1</v>
      </c>
      <c r="QP494" t="s">
        <v>510</v>
      </c>
      <c r="QR494" t="s">
        <v>771</v>
      </c>
      <c r="RC494" t="s">
        <v>673</v>
      </c>
      <c r="RE494" t="s">
        <v>510</v>
      </c>
      <c r="RG494" t="s">
        <v>6609</v>
      </c>
      <c r="RH494" t="s">
        <v>589</v>
      </c>
      <c r="RN494" t="b">
        <v>1</v>
      </c>
      <c r="RR494" t="s">
        <v>514</v>
      </c>
      <c r="RS494" t="b">
        <v>1</v>
      </c>
      <c r="SA494" t="s">
        <v>543</v>
      </c>
      <c r="SB494" t="s">
        <v>6610</v>
      </c>
      <c r="SC494">
        <v>92488695</v>
      </c>
      <c r="SD494" t="s">
        <v>6611</v>
      </c>
      <c r="SE494" s="2">
        <v>44602.721886574072</v>
      </c>
      <c r="SF494">
        <v>493</v>
      </c>
      <c r="SH494">
        <v>-1</v>
      </c>
      <c r="SK494" t="s">
        <v>518</v>
      </c>
      <c r="SL494">
        <v>1109</v>
      </c>
      <c r="SM494" t="s">
        <v>983</v>
      </c>
      <c r="SN494">
        <v>648550</v>
      </c>
    </row>
    <row r="495" spans="1:508" hidden="1" x14ac:dyDescent="0.25">
      <c r="A495" t="s">
        <v>6612</v>
      </c>
      <c r="B495" t="s">
        <v>6613</v>
      </c>
      <c r="D495" t="s">
        <v>6614</v>
      </c>
      <c r="E495" t="s">
        <v>950</v>
      </c>
      <c r="G495" s="1">
        <v>44602</v>
      </c>
      <c r="H495" t="s">
        <v>2762</v>
      </c>
      <c r="I495" t="s">
        <v>952</v>
      </c>
      <c r="J495" t="s">
        <v>476</v>
      </c>
      <c r="K495" t="s">
        <v>477</v>
      </c>
      <c r="L495" s="1">
        <v>43743</v>
      </c>
      <c r="M495" t="s">
        <v>1012</v>
      </c>
      <c r="O495" t="s">
        <v>572</v>
      </c>
      <c r="P495" t="s">
        <v>548</v>
      </c>
      <c r="Q495" t="s">
        <v>481</v>
      </c>
      <c r="R495" t="s">
        <v>479</v>
      </c>
      <c r="S495" t="s">
        <v>482</v>
      </c>
      <c r="T495" t="b">
        <v>1</v>
      </c>
      <c r="AA495" t="s">
        <v>483</v>
      </c>
      <c r="AB495" t="s">
        <v>878</v>
      </c>
      <c r="AC495">
        <v>0</v>
      </c>
      <c r="AD495">
        <v>0</v>
      </c>
      <c r="AE495">
        <v>1</v>
      </c>
      <c r="AF495">
        <v>0</v>
      </c>
      <c r="AG495">
        <v>0</v>
      </c>
      <c r="AH495">
        <v>1</v>
      </c>
      <c r="AI495">
        <v>0</v>
      </c>
      <c r="AJ495" t="s">
        <v>486</v>
      </c>
      <c r="AK495" t="s">
        <v>486</v>
      </c>
      <c r="AL495" t="s">
        <v>485</v>
      </c>
      <c r="AM495">
        <v>0</v>
      </c>
      <c r="AN495">
        <v>1</v>
      </c>
      <c r="AO495">
        <v>0</v>
      </c>
      <c r="AP495">
        <v>0</v>
      </c>
      <c r="AQ495">
        <v>0</v>
      </c>
      <c r="AR495">
        <v>1</v>
      </c>
      <c r="AS495" t="s">
        <v>486</v>
      </c>
      <c r="AT495" t="s">
        <v>486</v>
      </c>
      <c r="AU495" t="s">
        <v>485</v>
      </c>
      <c r="AV495" t="s">
        <v>485</v>
      </c>
      <c r="AW495" t="s">
        <v>485</v>
      </c>
      <c r="AX495" t="s">
        <v>485</v>
      </c>
      <c r="AY495" t="s">
        <v>526</v>
      </c>
      <c r="AZ495">
        <v>4</v>
      </c>
      <c r="BA495" t="s">
        <v>803</v>
      </c>
      <c r="BC495" t="s">
        <v>787</v>
      </c>
      <c r="BE495" t="s">
        <v>953</v>
      </c>
      <c r="BG495" t="s">
        <v>1760</v>
      </c>
      <c r="BH495" t="b">
        <v>1</v>
      </c>
      <c r="BQ495">
        <v>20</v>
      </c>
      <c r="BR495" t="s">
        <v>956</v>
      </c>
      <c r="BS495" t="s">
        <v>510</v>
      </c>
      <c r="CV495" t="s">
        <v>1156</v>
      </c>
      <c r="CW495" t="b">
        <v>0</v>
      </c>
      <c r="CX495" t="b">
        <v>1</v>
      </c>
      <c r="CY495" t="b">
        <v>0</v>
      </c>
      <c r="CZ495" t="b">
        <v>0</v>
      </c>
      <c r="DA495" t="b">
        <v>0</v>
      </c>
      <c r="DB495" t="b">
        <v>0</v>
      </c>
      <c r="DC495" t="b">
        <v>0</v>
      </c>
      <c r="DF495">
        <v>1</v>
      </c>
      <c r="DJ495">
        <v>1</v>
      </c>
      <c r="DP495" t="s">
        <v>510</v>
      </c>
      <c r="DQ495" t="s">
        <v>5382</v>
      </c>
      <c r="DV495" t="b">
        <v>1</v>
      </c>
      <c r="DW495" t="b">
        <v>1</v>
      </c>
      <c r="EC495" t="s">
        <v>476</v>
      </c>
      <c r="ED495" t="s">
        <v>1237</v>
      </c>
      <c r="EJ495" t="b">
        <v>1</v>
      </c>
      <c r="EP495" t="s">
        <v>510</v>
      </c>
      <c r="EQ495" t="s">
        <v>1159</v>
      </c>
      <c r="ER495" t="b">
        <v>1</v>
      </c>
      <c r="FA495" t="s">
        <v>510</v>
      </c>
      <c r="FB495" t="s">
        <v>476</v>
      </c>
      <c r="FC495" t="s">
        <v>510</v>
      </c>
      <c r="FD495" t="s">
        <v>510</v>
      </c>
      <c r="FE495" t="s">
        <v>510</v>
      </c>
      <c r="FF495" t="s">
        <v>510</v>
      </c>
      <c r="FG495" t="s">
        <v>476</v>
      </c>
      <c r="FH495" t="s">
        <v>510</v>
      </c>
      <c r="FI495" t="s">
        <v>510</v>
      </c>
      <c r="FJ495" t="s">
        <v>510</v>
      </c>
      <c r="FK495" t="s">
        <v>476</v>
      </c>
      <c r="FL495" t="s">
        <v>510</v>
      </c>
      <c r="FN495" t="s">
        <v>510</v>
      </c>
      <c r="FO495" t="s">
        <v>510</v>
      </c>
      <c r="FP495" t="s">
        <v>510</v>
      </c>
      <c r="FQ495" t="s">
        <v>510</v>
      </c>
      <c r="FR495" t="s">
        <v>510</v>
      </c>
      <c r="FS495" t="s">
        <v>510</v>
      </c>
      <c r="FT495" t="s">
        <v>510</v>
      </c>
      <c r="FU495" t="s">
        <v>476</v>
      </c>
      <c r="FV495" t="s">
        <v>510</v>
      </c>
      <c r="FW495" t="s">
        <v>510</v>
      </c>
      <c r="FX495" t="s">
        <v>476</v>
      </c>
      <c r="FY495" t="s">
        <v>510</v>
      </c>
      <c r="FZ495" t="s">
        <v>510</v>
      </c>
      <c r="GA495" t="s">
        <v>510</v>
      </c>
      <c r="GB495">
        <f>IF(Table1[[#This Row],[msna/Demographic_info/HH_members_group/total_m_c_muac]]=0,"",COUNTIF(Table1[[#This Row],[Grain or tubers e.g. bread, rice, noodles, bulger, frikeh, kaak, pasta, andoumeh, manakish, thick grain-based porridge, potatoes]:[Breastmilk]],"Yes"))</f>
        <v>2</v>
      </c>
      <c r="GC495" t="str">
        <f>IF(Table1[[#This Row],[Column1]]="","",IF(Table1[[#This Row],[Please select the assessment type:]]="Livelihood and Protection (MHPSS, CP, GBV)","",IF(Table1[[#This Row],[Column1]]&gt;4,"diverse","not diverse")))</f>
        <v>not diverse</v>
      </c>
      <c r="GD495">
        <v>2</v>
      </c>
      <c r="GE495" t="s">
        <v>485</v>
      </c>
      <c r="GH495" t="s">
        <v>2246</v>
      </c>
      <c r="GJ495" t="b">
        <v>1</v>
      </c>
      <c r="GM495" t="b">
        <v>1</v>
      </c>
      <c r="GT495" t="b">
        <v>1</v>
      </c>
      <c r="HA495" t="s">
        <v>2889</v>
      </c>
      <c r="HC495" t="b">
        <v>1</v>
      </c>
      <c r="HD495" t="b">
        <v>1</v>
      </c>
      <c r="HO495" t="s">
        <v>6615</v>
      </c>
      <c r="HP495" t="s">
        <v>6616</v>
      </c>
      <c r="HQ495" t="b">
        <v>1</v>
      </c>
      <c r="HT495" t="b">
        <v>1</v>
      </c>
      <c r="HY495" t="b">
        <v>1</v>
      </c>
      <c r="IC495" t="s">
        <v>1107</v>
      </c>
      <c r="ID495" t="b">
        <v>1</v>
      </c>
      <c r="IP495" t="s">
        <v>1243</v>
      </c>
      <c r="IQ495" t="b">
        <v>1</v>
      </c>
      <c r="IZ495" t="s">
        <v>510</v>
      </c>
      <c r="JA495" t="s">
        <v>2284</v>
      </c>
      <c r="JB495" t="s">
        <v>3020</v>
      </c>
      <c r="JF495" t="b">
        <v>1</v>
      </c>
      <c r="JI495" t="b">
        <v>1</v>
      </c>
      <c r="JJ495" t="b">
        <v>1</v>
      </c>
      <c r="JQ495" t="s">
        <v>771</v>
      </c>
      <c r="JR495" t="s">
        <v>554</v>
      </c>
      <c r="KB495" t="b">
        <v>1</v>
      </c>
      <c r="KD495" t="s">
        <v>554</v>
      </c>
      <c r="KM495" t="b">
        <v>1</v>
      </c>
      <c r="KO495" t="s">
        <v>554</v>
      </c>
      <c r="KW495" t="b">
        <v>1</v>
      </c>
      <c r="LH495" t="s">
        <v>500</v>
      </c>
      <c r="LI495" t="b">
        <v>1</v>
      </c>
      <c r="LR495" t="s">
        <v>2999</v>
      </c>
      <c r="LS495" t="b">
        <v>1</v>
      </c>
      <c r="LY495" t="b">
        <v>1</v>
      </c>
      <c r="MI495" t="s">
        <v>1886</v>
      </c>
      <c r="ML495" t="b">
        <v>1</v>
      </c>
      <c r="MM495" t="b">
        <v>1</v>
      </c>
      <c r="MY495" t="s">
        <v>1276</v>
      </c>
      <c r="NA495" t="b">
        <v>1</v>
      </c>
      <c r="NK495" t="s">
        <v>1024</v>
      </c>
      <c r="NR495" t="b">
        <v>1</v>
      </c>
      <c r="NV495" t="s">
        <v>505</v>
      </c>
      <c r="NX495" t="s">
        <v>505</v>
      </c>
      <c r="NZ495" t="s">
        <v>1605</v>
      </c>
      <c r="OA495" t="b">
        <v>1</v>
      </c>
      <c r="OB495" t="b">
        <v>1</v>
      </c>
      <c r="OC495" t="b">
        <v>1</v>
      </c>
      <c r="OL495" t="s">
        <v>3195</v>
      </c>
      <c r="OO495" t="b">
        <v>1</v>
      </c>
      <c r="OQ495" t="b">
        <v>1</v>
      </c>
      <c r="OW495" t="s">
        <v>507</v>
      </c>
      <c r="PC495" t="b">
        <v>1</v>
      </c>
      <c r="PL495">
        <v>600</v>
      </c>
      <c r="PM495">
        <v>1200</v>
      </c>
      <c r="PN495" t="s">
        <v>586</v>
      </c>
      <c r="PO495" t="b">
        <v>1</v>
      </c>
      <c r="PS495" t="b">
        <v>1</v>
      </c>
      <c r="QF495" t="s">
        <v>510</v>
      </c>
      <c r="QP495" t="s">
        <v>510</v>
      </c>
      <c r="QR495" t="s">
        <v>510</v>
      </c>
      <c r="RC495" t="s">
        <v>511</v>
      </c>
      <c r="RE495" t="s">
        <v>510</v>
      </c>
      <c r="RG495" t="s">
        <v>6617</v>
      </c>
      <c r="RH495" t="s">
        <v>542</v>
      </c>
      <c r="RJ495" t="b">
        <v>1</v>
      </c>
      <c r="RR495" t="s">
        <v>3250</v>
      </c>
      <c r="RV495" t="b">
        <v>1</v>
      </c>
      <c r="SA495" t="s">
        <v>515</v>
      </c>
      <c r="SB495" t="s">
        <v>6618</v>
      </c>
      <c r="SC495">
        <v>92488700</v>
      </c>
      <c r="SD495" t="s">
        <v>6619</v>
      </c>
      <c r="SE495" s="2">
        <v>44602.721990740742</v>
      </c>
      <c r="SF495">
        <v>494</v>
      </c>
      <c r="SH495">
        <v>-1</v>
      </c>
      <c r="SK495" t="s">
        <v>518</v>
      </c>
      <c r="SL495">
        <v>662</v>
      </c>
      <c r="SM495" t="s">
        <v>983</v>
      </c>
      <c r="SN495">
        <v>648550</v>
      </c>
    </row>
    <row r="496" spans="1:508" hidden="1" x14ac:dyDescent="0.25">
      <c r="A496" t="s">
        <v>6620</v>
      </c>
      <c r="B496" t="s">
        <v>6621</v>
      </c>
      <c r="D496" t="s">
        <v>6614</v>
      </c>
      <c r="E496" t="s">
        <v>950</v>
      </c>
      <c r="G496" s="1">
        <v>44602</v>
      </c>
      <c r="H496" t="s">
        <v>2762</v>
      </c>
      <c r="I496" t="s">
        <v>952</v>
      </c>
      <c r="J496" t="s">
        <v>476</v>
      </c>
      <c r="K496" t="s">
        <v>522</v>
      </c>
      <c r="M496" t="s">
        <v>478</v>
      </c>
      <c r="O496" t="s">
        <v>572</v>
      </c>
      <c r="P496" t="s">
        <v>523</v>
      </c>
      <c r="Q496" t="s">
        <v>573</v>
      </c>
      <c r="R496" t="s">
        <v>572</v>
      </c>
      <c r="S496" t="s">
        <v>482</v>
      </c>
      <c r="T496" t="b">
        <v>1</v>
      </c>
      <c r="AA496" t="s">
        <v>802</v>
      </c>
      <c r="AB496" t="s">
        <v>484</v>
      </c>
      <c r="AC496">
        <v>0</v>
      </c>
      <c r="AD496">
        <v>0</v>
      </c>
      <c r="AE496">
        <v>2</v>
      </c>
      <c r="AF496">
        <v>1</v>
      </c>
      <c r="AG496">
        <v>0</v>
      </c>
      <c r="AH496">
        <v>0</v>
      </c>
      <c r="AI496">
        <v>0</v>
      </c>
      <c r="AJ496" t="s">
        <v>487</v>
      </c>
      <c r="AK496" t="s">
        <v>470</v>
      </c>
      <c r="AL496" t="s">
        <v>487</v>
      </c>
      <c r="AM496">
        <v>0</v>
      </c>
      <c r="AN496">
        <v>1</v>
      </c>
      <c r="AO496">
        <v>1</v>
      </c>
      <c r="AP496">
        <v>0</v>
      </c>
      <c r="AQ496">
        <v>1</v>
      </c>
      <c r="AR496">
        <v>0</v>
      </c>
      <c r="AS496" t="s">
        <v>485</v>
      </c>
      <c r="AT496" t="s">
        <v>486</v>
      </c>
      <c r="AU496" t="s">
        <v>487</v>
      </c>
      <c r="AV496" t="s">
        <v>527</v>
      </c>
      <c r="AW496" t="s">
        <v>487</v>
      </c>
      <c r="AX496" t="s">
        <v>486</v>
      </c>
      <c r="AY496" t="s">
        <v>660</v>
      </c>
      <c r="AZ496">
        <v>6</v>
      </c>
      <c r="BA496" t="s">
        <v>953</v>
      </c>
      <c r="BC496" t="s">
        <v>954</v>
      </c>
      <c r="BE496" t="s">
        <v>986</v>
      </c>
      <c r="BG496" t="s">
        <v>1760</v>
      </c>
      <c r="BH496" t="b">
        <v>1</v>
      </c>
      <c r="BQ496">
        <v>25</v>
      </c>
      <c r="BR496" t="s">
        <v>956</v>
      </c>
      <c r="BS496" t="s">
        <v>510</v>
      </c>
      <c r="CV496" t="s">
        <v>1365</v>
      </c>
      <c r="CW496" t="b">
        <v>1</v>
      </c>
      <c r="CX496" t="b">
        <v>0</v>
      </c>
      <c r="CY496" t="b">
        <v>0</v>
      </c>
      <c r="CZ496" t="b">
        <v>0</v>
      </c>
      <c r="DA496" t="b">
        <v>0</v>
      </c>
      <c r="DB496" t="b">
        <v>0</v>
      </c>
      <c r="DC496" t="b">
        <v>0</v>
      </c>
      <c r="DE496">
        <v>1</v>
      </c>
      <c r="DF496">
        <v>2</v>
      </c>
      <c r="DP496" t="s">
        <v>476</v>
      </c>
      <c r="EC496" t="s">
        <v>476</v>
      </c>
      <c r="ED496" t="s">
        <v>771</v>
      </c>
      <c r="EM496" t="b">
        <v>1</v>
      </c>
      <c r="EP496" t="s">
        <v>510</v>
      </c>
      <c r="EQ496" t="s">
        <v>1038</v>
      </c>
      <c r="ES496" t="b">
        <v>1</v>
      </c>
      <c r="FA496" t="s">
        <v>510</v>
      </c>
      <c r="FB496" t="s">
        <v>510</v>
      </c>
      <c r="FC496" t="s">
        <v>476</v>
      </c>
      <c r="FD496" t="s">
        <v>510</v>
      </c>
      <c r="FE496" t="s">
        <v>510</v>
      </c>
      <c r="FF496" t="s">
        <v>510</v>
      </c>
      <c r="FG496" t="s">
        <v>476</v>
      </c>
      <c r="FH496" t="s">
        <v>476</v>
      </c>
      <c r="FI496" t="s">
        <v>510</v>
      </c>
      <c r="FJ496" t="s">
        <v>510</v>
      </c>
      <c r="FK496" t="s">
        <v>476</v>
      </c>
      <c r="FL496" t="s">
        <v>510</v>
      </c>
      <c r="FN496" t="s">
        <v>510</v>
      </c>
      <c r="FO496" t="s">
        <v>476</v>
      </c>
      <c r="FP496" t="s">
        <v>510</v>
      </c>
      <c r="FQ496" t="s">
        <v>510</v>
      </c>
      <c r="FR496" t="s">
        <v>510</v>
      </c>
      <c r="FS496" t="s">
        <v>510</v>
      </c>
      <c r="FT496" t="s">
        <v>510</v>
      </c>
      <c r="FU496" t="s">
        <v>476</v>
      </c>
      <c r="FV496" t="s">
        <v>510</v>
      </c>
      <c r="FW496" t="s">
        <v>510</v>
      </c>
      <c r="FX496" t="s">
        <v>476</v>
      </c>
      <c r="FY496" t="s">
        <v>510</v>
      </c>
      <c r="FZ496" t="s">
        <v>510</v>
      </c>
      <c r="GA496" t="s">
        <v>476</v>
      </c>
      <c r="GB496">
        <f>IF(Table1[[#This Row],[msna/Demographic_info/HH_members_group/total_m_c_muac]]=0,"",COUNTIF(Table1[[#This Row],[Grain or tubers e.g. bread, rice, noodles, bulger, frikeh, kaak, pasta, andoumeh, manakish, thick grain-based porridge, potatoes]:[Breastmilk]],"Yes"))</f>
        <v>4</v>
      </c>
      <c r="GC496" t="str">
        <f>IF(Table1[[#This Row],[Column1]]="","",IF(Table1[[#This Row],[Please select the assessment type:]]="Livelihood and Protection (MHPSS, CP, GBV)","",IF(Table1[[#This Row],[Column1]]&gt;4,"diverse","not diverse")))</f>
        <v>not diverse</v>
      </c>
      <c r="GD496">
        <v>3</v>
      </c>
      <c r="GE496" t="s">
        <v>487</v>
      </c>
      <c r="GH496" t="s">
        <v>6622</v>
      </c>
      <c r="GL496" t="b">
        <v>1</v>
      </c>
      <c r="GM496" t="b">
        <v>1</v>
      </c>
      <c r="GT496" t="b">
        <v>1</v>
      </c>
      <c r="HA496" t="s">
        <v>2207</v>
      </c>
      <c r="HF496" t="b">
        <v>1</v>
      </c>
      <c r="HO496" t="s">
        <v>6623</v>
      </c>
      <c r="HP496" t="s">
        <v>4046</v>
      </c>
      <c r="HT496" t="b">
        <v>1</v>
      </c>
      <c r="HU496" t="b">
        <v>1</v>
      </c>
      <c r="IC496" t="s">
        <v>1242</v>
      </c>
      <c r="ID496" t="b">
        <v>1</v>
      </c>
      <c r="IE496" t="b">
        <v>1</v>
      </c>
      <c r="IP496" t="s">
        <v>554</v>
      </c>
      <c r="IX496" t="b">
        <v>1</v>
      </c>
      <c r="IZ496" t="s">
        <v>769</v>
      </c>
      <c r="JB496" t="s">
        <v>3274</v>
      </c>
      <c r="JH496" t="b">
        <v>1</v>
      </c>
      <c r="JI496" t="b">
        <v>1</v>
      </c>
      <c r="JQ496" t="s">
        <v>771</v>
      </c>
      <c r="JR496" t="s">
        <v>772</v>
      </c>
      <c r="JS496" t="b">
        <v>1</v>
      </c>
      <c r="KD496" t="s">
        <v>534</v>
      </c>
      <c r="KI496" t="b">
        <v>1</v>
      </c>
      <c r="KO496" t="s">
        <v>827</v>
      </c>
      <c r="KP496" t="b">
        <v>1</v>
      </c>
      <c r="KY496" t="s">
        <v>645</v>
      </c>
      <c r="LA496" t="b">
        <v>1</v>
      </c>
      <c r="LE496" t="b">
        <v>1</v>
      </c>
      <c r="LH496" t="s">
        <v>554</v>
      </c>
      <c r="LP496" t="b">
        <v>1</v>
      </c>
      <c r="LR496" t="s">
        <v>5150</v>
      </c>
      <c r="LT496" t="b">
        <v>1</v>
      </c>
      <c r="LW496" t="b">
        <v>1</v>
      </c>
      <c r="MD496" t="b">
        <v>1</v>
      </c>
      <c r="MI496" t="s">
        <v>1765</v>
      </c>
      <c r="ML496" t="b">
        <v>1</v>
      </c>
      <c r="MN496" t="b">
        <v>1</v>
      </c>
      <c r="MO496" t="b">
        <v>1</v>
      </c>
      <c r="MY496" t="s">
        <v>1546</v>
      </c>
      <c r="MZ496" t="b">
        <v>1</v>
      </c>
      <c r="NA496" t="b">
        <v>1</v>
      </c>
      <c r="NK496" t="s">
        <v>4434</v>
      </c>
      <c r="NM496" t="b">
        <v>1</v>
      </c>
      <c r="NV496" t="s">
        <v>476</v>
      </c>
      <c r="NX496" t="s">
        <v>510</v>
      </c>
      <c r="NZ496" t="s">
        <v>1605</v>
      </c>
      <c r="OA496" t="b">
        <v>1</v>
      </c>
      <c r="OB496" t="b">
        <v>1</v>
      </c>
      <c r="OC496" t="b">
        <v>1</v>
      </c>
      <c r="OL496" t="s">
        <v>779</v>
      </c>
      <c r="OT496" t="b">
        <v>1</v>
      </c>
      <c r="OW496" t="s">
        <v>6624</v>
      </c>
      <c r="PE496" t="b">
        <v>1</v>
      </c>
      <c r="PG496" t="b">
        <v>1</v>
      </c>
      <c r="PL496">
        <v>250</v>
      </c>
      <c r="PM496">
        <v>700</v>
      </c>
      <c r="PN496" t="s">
        <v>653</v>
      </c>
      <c r="PS496" t="b">
        <v>1</v>
      </c>
      <c r="PT496" t="b">
        <v>1</v>
      </c>
      <c r="QF496" t="s">
        <v>510</v>
      </c>
      <c r="QP496" t="s">
        <v>510</v>
      </c>
      <c r="QR496" t="s">
        <v>510</v>
      </c>
      <c r="RC496" t="s">
        <v>1135</v>
      </c>
      <c r="RE496" t="s">
        <v>510</v>
      </c>
      <c r="RG496" t="s">
        <v>6625</v>
      </c>
      <c r="RH496" t="s">
        <v>542</v>
      </c>
      <c r="RJ496" t="b">
        <v>1</v>
      </c>
      <c r="RR496" t="s">
        <v>3663</v>
      </c>
      <c r="RT496" t="b">
        <v>1</v>
      </c>
      <c r="SA496" t="s">
        <v>515</v>
      </c>
      <c r="SB496" t="s">
        <v>6626</v>
      </c>
      <c r="SC496">
        <v>92488701</v>
      </c>
      <c r="SD496" t="s">
        <v>6627</v>
      </c>
      <c r="SE496" s="2">
        <v>44602.722002314818</v>
      </c>
      <c r="SF496">
        <v>495</v>
      </c>
      <c r="SH496">
        <v>-1</v>
      </c>
      <c r="SK496" t="s">
        <v>518</v>
      </c>
      <c r="SL496">
        <v>709</v>
      </c>
      <c r="SM496" t="s">
        <v>983</v>
      </c>
      <c r="SN496">
        <v>648550</v>
      </c>
    </row>
    <row r="497" spans="1:508" hidden="1" x14ac:dyDescent="0.25">
      <c r="A497" t="s">
        <v>6628</v>
      </c>
      <c r="B497" t="s">
        <v>6629</v>
      </c>
      <c r="D497" t="s">
        <v>6614</v>
      </c>
      <c r="E497" t="s">
        <v>950</v>
      </c>
      <c r="G497" s="1">
        <v>44602</v>
      </c>
      <c r="H497" t="s">
        <v>2762</v>
      </c>
      <c r="I497" t="s">
        <v>952</v>
      </c>
      <c r="J497" t="s">
        <v>476</v>
      </c>
      <c r="K497" t="s">
        <v>477</v>
      </c>
      <c r="L497" s="1">
        <v>43644</v>
      </c>
      <c r="M497" t="s">
        <v>1012</v>
      </c>
      <c r="O497" t="s">
        <v>572</v>
      </c>
      <c r="P497" t="s">
        <v>480</v>
      </c>
      <c r="Q497" t="s">
        <v>481</v>
      </c>
      <c r="R497" t="s">
        <v>479</v>
      </c>
      <c r="S497" t="s">
        <v>482</v>
      </c>
      <c r="T497" t="b">
        <v>1</v>
      </c>
      <c r="AA497" t="s">
        <v>483</v>
      </c>
      <c r="AB497" t="s">
        <v>574</v>
      </c>
      <c r="AC497">
        <v>1</v>
      </c>
      <c r="AD497">
        <v>0</v>
      </c>
      <c r="AE497">
        <v>2</v>
      </c>
      <c r="AF497">
        <v>0</v>
      </c>
      <c r="AG497">
        <v>0</v>
      </c>
      <c r="AH497">
        <v>1</v>
      </c>
      <c r="AI497">
        <v>1</v>
      </c>
      <c r="AJ497" t="s">
        <v>485</v>
      </c>
      <c r="AK497" t="s">
        <v>485</v>
      </c>
      <c r="AL497" t="s">
        <v>526</v>
      </c>
      <c r="AM497">
        <v>0</v>
      </c>
      <c r="AN497">
        <v>1</v>
      </c>
      <c r="AO497">
        <v>1</v>
      </c>
      <c r="AP497">
        <v>0</v>
      </c>
      <c r="AQ497">
        <v>1</v>
      </c>
      <c r="AR497">
        <v>1</v>
      </c>
      <c r="AS497" t="s">
        <v>485</v>
      </c>
      <c r="AT497" t="s">
        <v>485</v>
      </c>
      <c r="AU497" t="s">
        <v>526</v>
      </c>
      <c r="AV497" t="s">
        <v>526</v>
      </c>
      <c r="AW497" t="s">
        <v>487</v>
      </c>
      <c r="AX497" t="s">
        <v>526</v>
      </c>
      <c r="AY497" t="s">
        <v>839</v>
      </c>
      <c r="AZ497">
        <v>8</v>
      </c>
      <c r="BA497" t="s">
        <v>787</v>
      </c>
      <c r="BC497" t="s">
        <v>803</v>
      </c>
      <c r="BE497" t="s">
        <v>953</v>
      </c>
      <c r="BG497" t="s">
        <v>1683</v>
      </c>
      <c r="BH497" t="b">
        <v>1</v>
      </c>
      <c r="BJ497" t="b">
        <v>1</v>
      </c>
      <c r="BQ497">
        <v>17</v>
      </c>
      <c r="BR497" t="s">
        <v>956</v>
      </c>
      <c r="BS497" t="s">
        <v>476</v>
      </c>
      <c r="BT497" t="s">
        <v>1969</v>
      </c>
      <c r="BU497" t="b">
        <v>0</v>
      </c>
      <c r="BV497" t="b">
        <v>1</v>
      </c>
      <c r="BW497" t="b">
        <v>0</v>
      </c>
      <c r="BX497" t="b">
        <v>1</v>
      </c>
      <c r="BY497" t="b">
        <v>0</v>
      </c>
      <c r="BZ497" t="b">
        <v>0</v>
      </c>
      <c r="CA497" t="b">
        <v>0</v>
      </c>
      <c r="CB497" t="b">
        <v>0</v>
      </c>
      <c r="CC497" t="b">
        <v>0</v>
      </c>
      <c r="CD497" t="b">
        <v>0</v>
      </c>
      <c r="CF497" t="s">
        <v>5559</v>
      </c>
      <c r="CG497" t="b">
        <v>0</v>
      </c>
      <c r="CH497" t="b">
        <v>0</v>
      </c>
      <c r="CI497" t="b">
        <v>0</v>
      </c>
      <c r="CJ497" t="b">
        <v>0</v>
      </c>
      <c r="CK497" t="b">
        <v>1</v>
      </c>
      <c r="CL497" t="b">
        <v>0</v>
      </c>
      <c r="CM497" t="b">
        <v>0</v>
      </c>
      <c r="CN497" t="b">
        <v>1</v>
      </c>
      <c r="CO497" t="b">
        <v>0</v>
      </c>
      <c r="CP497" t="b">
        <v>0</v>
      </c>
      <c r="CQ497" t="b">
        <v>0</v>
      </c>
      <c r="CR497" t="b">
        <v>0</v>
      </c>
      <c r="CS497" t="b">
        <v>0</v>
      </c>
      <c r="CT497" t="b">
        <v>0</v>
      </c>
      <c r="CV497" t="s">
        <v>1156</v>
      </c>
      <c r="CW497" t="b">
        <v>0</v>
      </c>
      <c r="CX497" t="b">
        <v>1</v>
      </c>
      <c r="CY497" t="b">
        <v>0</v>
      </c>
      <c r="CZ497" t="b">
        <v>0</v>
      </c>
      <c r="DA497" t="b">
        <v>0</v>
      </c>
      <c r="DB497" t="b">
        <v>0</v>
      </c>
      <c r="DC497" t="b">
        <v>0</v>
      </c>
      <c r="DE497">
        <v>1</v>
      </c>
      <c r="DF497">
        <v>1</v>
      </c>
      <c r="DJ497">
        <v>1</v>
      </c>
      <c r="DK497">
        <v>1</v>
      </c>
      <c r="DP497" t="s">
        <v>510</v>
      </c>
      <c r="DQ497" t="s">
        <v>1037</v>
      </c>
      <c r="DT497" t="b">
        <v>1</v>
      </c>
      <c r="DW497" t="b">
        <v>1</v>
      </c>
      <c r="EC497" t="s">
        <v>771</v>
      </c>
      <c r="ED497" t="s">
        <v>1237</v>
      </c>
      <c r="EJ497" t="b">
        <v>1</v>
      </c>
      <c r="EP497" t="s">
        <v>476</v>
      </c>
      <c r="EQ497" t="s">
        <v>1038</v>
      </c>
      <c r="ES497" t="b">
        <v>1</v>
      </c>
      <c r="FA497" t="s">
        <v>476</v>
      </c>
      <c r="FB497" t="s">
        <v>476</v>
      </c>
      <c r="FC497" t="s">
        <v>510</v>
      </c>
      <c r="FD497" t="s">
        <v>510</v>
      </c>
      <c r="FE497" t="s">
        <v>510</v>
      </c>
      <c r="FF497" t="s">
        <v>510</v>
      </c>
      <c r="FG497" t="s">
        <v>476</v>
      </c>
      <c r="FH497" t="s">
        <v>510</v>
      </c>
      <c r="FI497" t="s">
        <v>510</v>
      </c>
      <c r="FJ497" t="s">
        <v>510</v>
      </c>
      <c r="FK497" t="s">
        <v>476</v>
      </c>
      <c r="FL497" t="s">
        <v>510</v>
      </c>
      <c r="FN497" t="s">
        <v>476</v>
      </c>
      <c r="FO497" t="s">
        <v>476</v>
      </c>
      <c r="FP497" t="s">
        <v>510</v>
      </c>
      <c r="FQ497" t="s">
        <v>510</v>
      </c>
      <c r="FR497" t="s">
        <v>510</v>
      </c>
      <c r="FS497" t="s">
        <v>510</v>
      </c>
      <c r="FT497" t="s">
        <v>510</v>
      </c>
      <c r="FU497" t="s">
        <v>476</v>
      </c>
      <c r="FV497" t="s">
        <v>510</v>
      </c>
      <c r="FW497" t="s">
        <v>510</v>
      </c>
      <c r="FX497" t="s">
        <v>510</v>
      </c>
      <c r="FY497" t="s">
        <v>510</v>
      </c>
      <c r="FZ497" t="s">
        <v>510</v>
      </c>
      <c r="GA497" t="s">
        <v>476</v>
      </c>
      <c r="GB497">
        <f>IF(Table1[[#This Row],[msna/Demographic_info/HH_members_group/total_m_c_muac]]=0,"",COUNTIF(Table1[[#This Row],[Grain or tubers e.g. bread, rice, noodles, bulger, frikeh, kaak, pasta, andoumeh, manakish, thick grain-based porridge, potatoes]:[Breastmilk]],"Yes"))</f>
        <v>4</v>
      </c>
      <c r="GC497" t="str">
        <f>IF(Table1[[#This Row],[Column1]]="","",IF(Table1[[#This Row],[Please select the assessment type:]]="Livelihood and Protection (MHPSS, CP, GBV)","",IF(Table1[[#This Row],[Column1]]&gt;4,"diverse","not diverse")))</f>
        <v>not diverse</v>
      </c>
      <c r="GD497">
        <v>2</v>
      </c>
      <c r="GE497" t="s">
        <v>485</v>
      </c>
      <c r="GF497">
        <v>1</v>
      </c>
      <c r="GG497" t="s">
        <v>486</v>
      </c>
      <c r="GH497" t="s">
        <v>6630</v>
      </c>
      <c r="GI497" t="b">
        <v>1</v>
      </c>
      <c r="GK497" t="b">
        <v>1</v>
      </c>
      <c r="GV497" t="b">
        <v>1</v>
      </c>
      <c r="HA497" t="s">
        <v>1142</v>
      </c>
      <c r="HC497" t="b">
        <v>1</v>
      </c>
      <c r="HO497" t="s">
        <v>6631</v>
      </c>
      <c r="HP497" t="s">
        <v>577</v>
      </c>
      <c r="HR497" t="b">
        <v>1</v>
      </c>
      <c r="HT497" t="b">
        <v>1</v>
      </c>
      <c r="HY497" t="b">
        <v>1</v>
      </c>
      <c r="IC497" t="s">
        <v>1242</v>
      </c>
      <c r="ID497" t="b">
        <v>1</v>
      </c>
      <c r="IE497" t="b">
        <v>1</v>
      </c>
      <c r="IP497" t="s">
        <v>554</v>
      </c>
      <c r="IX497" t="b">
        <v>1</v>
      </c>
      <c r="IZ497" t="s">
        <v>510</v>
      </c>
      <c r="JA497" t="s">
        <v>6632</v>
      </c>
      <c r="JB497" t="s">
        <v>6633</v>
      </c>
      <c r="JJ497" t="b">
        <v>1</v>
      </c>
      <c r="JM497" t="b">
        <v>1</v>
      </c>
      <c r="JQ497" t="s">
        <v>771</v>
      </c>
      <c r="JR497" t="s">
        <v>772</v>
      </c>
      <c r="JS497" t="b">
        <v>1</v>
      </c>
      <c r="KD497" t="s">
        <v>772</v>
      </c>
      <c r="KE497" t="b">
        <v>1</v>
      </c>
      <c r="KO497" t="s">
        <v>554</v>
      </c>
      <c r="KW497" t="b">
        <v>1</v>
      </c>
      <c r="LH497" t="s">
        <v>554</v>
      </c>
      <c r="LP497" t="b">
        <v>1</v>
      </c>
      <c r="LR497" t="s">
        <v>828</v>
      </c>
      <c r="LT497" t="b">
        <v>1</v>
      </c>
      <c r="LW497" t="b">
        <v>1</v>
      </c>
      <c r="MI497" t="s">
        <v>1371</v>
      </c>
      <c r="MO497" t="b">
        <v>1</v>
      </c>
      <c r="MP497" t="b">
        <v>1</v>
      </c>
      <c r="MY497" t="s">
        <v>1023</v>
      </c>
      <c r="NH497" t="b">
        <v>1</v>
      </c>
      <c r="NK497" t="s">
        <v>2599</v>
      </c>
      <c r="NM497" t="b">
        <v>1</v>
      </c>
      <c r="NN497" t="b">
        <v>1</v>
      </c>
      <c r="NV497" t="s">
        <v>476</v>
      </c>
      <c r="NX497" t="s">
        <v>510</v>
      </c>
      <c r="NZ497" t="s">
        <v>1569</v>
      </c>
      <c r="OA497" t="b">
        <v>1</v>
      </c>
      <c r="OB497" t="b">
        <v>1</v>
      </c>
      <c r="OF497" t="b">
        <v>1</v>
      </c>
      <c r="OL497" t="s">
        <v>2421</v>
      </c>
      <c r="OU497" t="b">
        <v>1</v>
      </c>
      <c r="OW497" t="s">
        <v>1437</v>
      </c>
      <c r="PD497" t="b">
        <v>1</v>
      </c>
      <c r="PL497">
        <v>1500</v>
      </c>
      <c r="PM497">
        <v>1800</v>
      </c>
      <c r="PN497" t="s">
        <v>563</v>
      </c>
      <c r="PS497" t="b">
        <v>1</v>
      </c>
      <c r="QF497" t="s">
        <v>510</v>
      </c>
      <c r="QP497" t="s">
        <v>510</v>
      </c>
      <c r="QR497" t="s">
        <v>476</v>
      </c>
      <c r="QS497" t="s">
        <v>6634</v>
      </c>
      <c r="QW497" t="b">
        <v>1</v>
      </c>
      <c r="QY497" t="b">
        <v>1</v>
      </c>
      <c r="RC497" t="s">
        <v>511</v>
      </c>
      <c r="RE497" t="s">
        <v>510</v>
      </c>
      <c r="RG497" t="s">
        <v>6635</v>
      </c>
      <c r="RH497" t="s">
        <v>1964</v>
      </c>
      <c r="RK497" t="b">
        <v>1</v>
      </c>
      <c r="RR497" t="s">
        <v>589</v>
      </c>
      <c r="RW497" t="b">
        <v>1</v>
      </c>
      <c r="SA497" t="s">
        <v>515</v>
      </c>
      <c r="SB497" t="s">
        <v>6636</v>
      </c>
      <c r="SC497">
        <v>92488702</v>
      </c>
      <c r="SD497" t="s">
        <v>6637</v>
      </c>
      <c r="SE497" s="2">
        <v>44602.722013888888</v>
      </c>
      <c r="SF497">
        <v>496</v>
      </c>
      <c r="SH497">
        <v>-1</v>
      </c>
      <c r="SK497" t="s">
        <v>518</v>
      </c>
      <c r="SL497">
        <v>763</v>
      </c>
      <c r="SM497" t="s">
        <v>983</v>
      </c>
      <c r="SN497">
        <v>648550</v>
      </c>
    </row>
    <row r="498" spans="1:508" hidden="1" x14ac:dyDescent="0.25">
      <c r="A498" t="s">
        <v>6638</v>
      </c>
      <c r="B498" t="s">
        <v>6639</v>
      </c>
      <c r="D498" t="s">
        <v>6614</v>
      </c>
      <c r="E498" t="s">
        <v>950</v>
      </c>
      <c r="G498" s="1">
        <v>44602</v>
      </c>
      <c r="H498" t="s">
        <v>2762</v>
      </c>
      <c r="I498" t="s">
        <v>952</v>
      </c>
      <c r="J498" t="s">
        <v>476</v>
      </c>
      <c r="K498" t="s">
        <v>477</v>
      </c>
      <c r="L498" s="1">
        <v>43945</v>
      </c>
      <c r="M498" t="s">
        <v>1012</v>
      </c>
      <c r="O498" t="s">
        <v>572</v>
      </c>
      <c r="P498" t="s">
        <v>721</v>
      </c>
      <c r="Q498" t="s">
        <v>481</v>
      </c>
      <c r="R498" t="s">
        <v>479</v>
      </c>
      <c r="S498" t="s">
        <v>482</v>
      </c>
      <c r="T498" t="b">
        <v>1</v>
      </c>
      <c r="AA498" t="s">
        <v>483</v>
      </c>
      <c r="AB498" t="s">
        <v>1485</v>
      </c>
      <c r="AC498">
        <v>1</v>
      </c>
      <c r="AD498">
        <v>0</v>
      </c>
      <c r="AE498">
        <v>0</v>
      </c>
      <c r="AF498">
        <v>1</v>
      </c>
      <c r="AG498">
        <v>0</v>
      </c>
      <c r="AH498">
        <v>4</v>
      </c>
      <c r="AI498">
        <v>0</v>
      </c>
      <c r="AJ498" t="s">
        <v>486</v>
      </c>
      <c r="AK498" t="s">
        <v>526</v>
      </c>
      <c r="AL498" t="s">
        <v>527</v>
      </c>
      <c r="AM498">
        <v>0</v>
      </c>
      <c r="AN498">
        <v>0</v>
      </c>
      <c r="AO498">
        <v>0</v>
      </c>
      <c r="AP498">
        <v>2</v>
      </c>
      <c r="AQ498">
        <v>1</v>
      </c>
      <c r="AR498">
        <v>1</v>
      </c>
      <c r="AS498" t="s">
        <v>485</v>
      </c>
      <c r="AT498" t="s">
        <v>485</v>
      </c>
      <c r="AU498" t="s">
        <v>526</v>
      </c>
      <c r="AV498" t="s">
        <v>487</v>
      </c>
      <c r="AW498" t="s">
        <v>470</v>
      </c>
      <c r="AX498" t="s">
        <v>660</v>
      </c>
      <c r="AY498" t="s">
        <v>895</v>
      </c>
      <c r="AZ498">
        <v>9</v>
      </c>
      <c r="BA498" t="s">
        <v>803</v>
      </c>
      <c r="BC498" t="s">
        <v>787</v>
      </c>
      <c r="BE498" t="s">
        <v>953</v>
      </c>
      <c r="BG498" t="s">
        <v>2307</v>
      </c>
      <c r="BH498" t="b">
        <v>1</v>
      </c>
      <c r="BJ498" t="b">
        <v>1</v>
      </c>
      <c r="BQ498">
        <v>25</v>
      </c>
      <c r="BR498" t="s">
        <v>956</v>
      </c>
      <c r="BS498" t="s">
        <v>510</v>
      </c>
      <c r="CV498" t="s">
        <v>1180</v>
      </c>
      <c r="CW498" t="b">
        <v>0</v>
      </c>
      <c r="CX498" t="b">
        <v>1</v>
      </c>
      <c r="CY498" t="b">
        <v>1</v>
      </c>
      <c r="CZ498" t="b">
        <v>0</v>
      </c>
      <c r="DA498" t="b">
        <v>0</v>
      </c>
      <c r="DB498" t="b">
        <v>0</v>
      </c>
      <c r="DC498" t="b">
        <v>0</v>
      </c>
      <c r="DF498">
        <v>2</v>
      </c>
      <c r="DG498">
        <v>1</v>
      </c>
      <c r="DJ498">
        <v>1</v>
      </c>
      <c r="DP498" t="s">
        <v>476</v>
      </c>
      <c r="EC498" t="s">
        <v>476</v>
      </c>
      <c r="ED498" t="s">
        <v>1237</v>
      </c>
      <c r="EJ498" t="b">
        <v>1</v>
      </c>
      <c r="EP498" t="s">
        <v>510</v>
      </c>
      <c r="EQ498" t="s">
        <v>1561</v>
      </c>
      <c r="ES498" t="b">
        <v>1</v>
      </c>
      <c r="ET498" t="b">
        <v>1</v>
      </c>
      <c r="EY498" t="s">
        <v>6640</v>
      </c>
      <c r="FA498" t="s">
        <v>476</v>
      </c>
      <c r="FB498" t="s">
        <v>476</v>
      </c>
      <c r="FC498" t="s">
        <v>510</v>
      </c>
      <c r="FD498" t="s">
        <v>510</v>
      </c>
      <c r="FE498" t="s">
        <v>476</v>
      </c>
      <c r="FF498" t="s">
        <v>510</v>
      </c>
      <c r="FG498" t="s">
        <v>476</v>
      </c>
      <c r="FH498" t="s">
        <v>476</v>
      </c>
      <c r="FI498" t="s">
        <v>510</v>
      </c>
      <c r="FJ498" t="s">
        <v>476</v>
      </c>
      <c r="FK498" t="s">
        <v>476</v>
      </c>
      <c r="FL498" t="s">
        <v>510</v>
      </c>
      <c r="GB498">
        <f>IF(Table1[[#This Row],[msna/Demographic_info/HH_members_group/total_m_c_muac]]=0,"",COUNTIF(Table1[[#This Row],[Grain or tubers e.g. bread, rice, noodles, bulger, frikeh, kaak, pasta, andoumeh, manakish, thick grain-based porridge, potatoes]:[Breastmilk]],"Yes"))</f>
        <v>0</v>
      </c>
      <c r="GC498" t="str">
        <f>IF(Table1[[#This Row],[Column1]]="","",IF(Table1[[#This Row],[Please select the assessment type:]]="Livelihood and Protection (MHPSS, CP, GBV)","",IF(Table1[[#This Row],[Column1]]&gt;4,"diverse","not diverse")))</f>
        <v>not diverse</v>
      </c>
      <c r="GF498">
        <v>1</v>
      </c>
      <c r="GG498" t="s">
        <v>486</v>
      </c>
      <c r="GH498" t="s">
        <v>6641</v>
      </c>
      <c r="GL498" t="b">
        <v>1</v>
      </c>
      <c r="GN498" t="b">
        <v>1</v>
      </c>
      <c r="GQ498" t="b">
        <v>1</v>
      </c>
      <c r="GT498" t="b">
        <v>1</v>
      </c>
      <c r="HA498" t="s">
        <v>1313</v>
      </c>
      <c r="HD498" t="b">
        <v>1</v>
      </c>
      <c r="HO498" t="s">
        <v>6642</v>
      </c>
      <c r="HP498" t="s">
        <v>6643</v>
      </c>
      <c r="HU498" t="b">
        <v>1</v>
      </c>
      <c r="HY498" t="b">
        <v>1</v>
      </c>
      <c r="IC498" t="s">
        <v>2752</v>
      </c>
      <c r="ID498" t="b">
        <v>1</v>
      </c>
      <c r="IF498" t="b">
        <v>1</v>
      </c>
      <c r="IP498" t="s">
        <v>1243</v>
      </c>
      <c r="IQ498" t="b">
        <v>1</v>
      </c>
      <c r="IZ498" t="s">
        <v>769</v>
      </c>
      <c r="JB498" t="s">
        <v>6644</v>
      </c>
      <c r="JC498" t="b">
        <v>1</v>
      </c>
      <c r="JF498" t="b">
        <v>1</v>
      </c>
      <c r="JJ498" t="b">
        <v>1</v>
      </c>
      <c r="JQ498" t="s">
        <v>771</v>
      </c>
      <c r="JR498" t="s">
        <v>2718</v>
      </c>
      <c r="JS498" t="b">
        <v>1</v>
      </c>
      <c r="JY498" t="b">
        <v>1</v>
      </c>
      <c r="KD498" t="s">
        <v>791</v>
      </c>
      <c r="KE498" t="b">
        <v>1</v>
      </c>
      <c r="KJ498" t="b">
        <v>1</v>
      </c>
      <c r="KO498" t="s">
        <v>1046</v>
      </c>
      <c r="KP498" t="b">
        <v>1</v>
      </c>
      <c r="KT498" t="b">
        <v>1</v>
      </c>
      <c r="KY498" t="s">
        <v>1695</v>
      </c>
      <c r="KZ498" t="b">
        <v>1</v>
      </c>
      <c r="LA498" t="b">
        <v>1</v>
      </c>
      <c r="LE498" t="b">
        <v>1</v>
      </c>
      <c r="LH498" t="s">
        <v>2167</v>
      </c>
      <c r="LI498" t="b">
        <v>1</v>
      </c>
      <c r="LL498" t="b">
        <v>1</v>
      </c>
      <c r="LR498" t="s">
        <v>6645</v>
      </c>
      <c r="LS498" t="b">
        <v>1</v>
      </c>
      <c r="LZ498" t="b">
        <v>1</v>
      </c>
      <c r="ME498" t="b">
        <v>1</v>
      </c>
      <c r="MI498" t="s">
        <v>6646</v>
      </c>
      <c r="MN498" t="b">
        <v>1</v>
      </c>
      <c r="MO498" t="b">
        <v>1</v>
      </c>
      <c r="MP498" t="b">
        <v>1</v>
      </c>
      <c r="MS498" t="b">
        <v>1</v>
      </c>
      <c r="MY498" t="s">
        <v>1546</v>
      </c>
      <c r="MZ498" t="b">
        <v>1</v>
      </c>
      <c r="NA498" t="b">
        <v>1</v>
      </c>
      <c r="NK498" t="s">
        <v>1024</v>
      </c>
      <c r="NR498" t="b">
        <v>1</v>
      </c>
      <c r="NV498" t="s">
        <v>476</v>
      </c>
      <c r="NX498" t="s">
        <v>510</v>
      </c>
      <c r="NZ498" t="s">
        <v>1783</v>
      </c>
      <c r="OA498" t="b">
        <v>1</v>
      </c>
      <c r="OB498" t="b">
        <v>1</v>
      </c>
      <c r="OD498" t="b">
        <v>1</v>
      </c>
      <c r="OF498" t="b">
        <v>1</v>
      </c>
      <c r="OL498" t="s">
        <v>3078</v>
      </c>
      <c r="OO498" t="b">
        <v>1</v>
      </c>
      <c r="OR498" t="b">
        <v>1</v>
      </c>
      <c r="OW498" t="s">
        <v>3123</v>
      </c>
      <c r="PE498" t="b">
        <v>1</v>
      </c>
      <c r="PF498" t="b">
        <v>1</v>
      </c>
      <c r="PL498">
        <v>1500</v>
      </c>
      <c r="PM498">
        <v>2000</v>
      </c>
      <c r="PN498" t="s">
        <v>695</v>
      </c>
      <c r="PO498" t="b">
        <v>1</v>
      </c>
      <c r="PS498" t="b">
        <v>1</v>
      </c>
      <c r="PT498" t="b">
        <v>1</v>
      </c>
      <c r="QF498" t="s">
        <v>476</v>
      </c>
      <c r="QG498" t="s">
        <v>509</v>
      </c>
      <c r="QH498" t="b">
        <v>1</v>
      </c>
      <c r="QP498" t="s">
        <v>510</v>
      </c>
      <c r="QR498" t="s">
        <v>510</v>
      </c>
      <c r="RC498" t="s">
        <v>511</v>
      </c>
      <c r="RE498" t="s">
        <v>510</v>
      </c>
      <c r="RG498" t="s">
        <v>6647</v>
      </c>
      <c r="RH498" t="s">
        <v>565</v>
      </c>
      <c r="RL498" t="b">
        <v>1</v>
      </c>
      <c r="RR498" t="s">
        <v>3250</v>
      </c>
      <c r="RV498" t="b">
        <v>1</v>
      </c>
      <c r="SA498" t="s">
        <v>515</v>
      </c>
      <c r="SB498" t="s">
        <v>6648</v>
      </c>
      <c r="SC498">
        <v>92488703</v>
      </c>
      <c r="SD498" t="s">
        <v>6649</v>
      </c>
      <c r="SE498" s="2">
        <v>44602.722025462957</v>
      </c>
      <c r="SF498">
        <v>497</v>
      </c>
      <c r="SH498">
        <v>-1</v>
      </c>
      <c r="SK498" t="s">
        <v>518</v>
      </c>
      <c r="SL498">
        <v>786</v>
      </c>
      <c r="SM498" t="s">
        <v>983</v>
      </c>
      <c r="SN498">
        <v>648550</v>
      </c>
    </row>
    <row r="499" spans="1:508" hidden="1" x14ac:dyDescent="0.25">
      <c r="A499" t="s">
        <v>6650</v>
      </c>
      <c r="B499" t="s">
        <v>6651</v>
      </c>
      <c r="D499" t="s">
        <v>6614</v>
      </c>
      <c r="E499" t="s">
        <v>950</v>
      </c>
      <c r="G499" s="1">
        <v>44602</v>
      </c>
      <c r="H499" t="s">
        <v>2762</v>
      </c>
      <c r="I499" t="s">
        <v>952</v>
      </c>
      <c r="J499" t="s">
        <v>476</v>
      </c>
      <c r="K499" t="s">
        <v>522</v>
      </c>
      <c r="M499" t="s">
        <v>478</v>
      </c>
      <c r="O499" t="s">
        <v>572</v>
      </c>
      <c r="P499" t="s">
        <v>548</v>
      </c>
      <c r="Q499" t="s">
        <v>573</v>
      </c>
      <c r="R499" t="s">
        <v>572</v>
      </c>
      <c r="S499" t="s">
        <v>482</v>
      </c>
      <c r="T499" t="b">
        <v>1</v>
      </c>
      <c r="AA499" t="s">
        <v>3084</v>
      </c>
      <c r="AB499" t="s">
        <v>878</v>
      </c>
      <c r="AC499">
        <v>0</v>
      </c>
      <c r="AD499">
        <v>0</v>
      </c>
      <c r="AE499">
        <v>0</v>
      </c>
      <c r="AF499">
        <v>0</v>
      </c>
      <c r="AG499">
        <v>0</v>
      </c>
      <c r="AH499">
        <v>1</v>
      </c>
      <c r="AI499">
        <v>1</v>
      </c>
      <c r="AJ499" t="s">
        <v>470</v>
      </c>
      <c r="AK499" t="s">
        <v>485</v>
      </c>
      <c r="AL499" t="s">
        <v>485</v>
      </c>
      <c r="AM499">
        <v>0</v>
      </c>
      <c r="AN499">
        <v>0</v>
      </c>
      <c r="AO499">
        <v>1</v>
      </c>
      <c r="AP499">
        <v>1</v>
      </c>
      <c r="AQ499">
        <v>1</v>
      </c>
      <c r="AR499">
        <v>0</v>
      </c>
      <c r="AS499" t="s">
        <v>485</v>
      </c>
      <c r="AT499" t="s">
        <v>486</v>
      </c>
      <c r="AU499" t="s">
        <v>487</v>
      </c>
      <c r="AV499" t="s">
        <v>485</v>
      </c>
      <c r="AW499" t="s">
        <v>470</v>
      </c>
      <c r="AX499" t="s">
        <v>487</v>
      </c>
      <c r="AY499" t="s">
        <v>527</v>
      </c>
      <c r="AZ499">
        <v>5</v>
      </c>
      <c r="BA499" t="s">
        <v>787</v>
      </c>
      <c r="BC499" t="s">
        <v>1340</v>
      </c>
      <c r="BE499" t="s">
        <v>953</v>
      </c>
      <c r="BG499" t="s">
        <v>1683</v>
      </c>
      <c r="BH499" t="b">
        <v>1</v>
      </c>
      <c r="BJ499" t="b">
        <v>1</v>
      </c>
      <c r="BQ499">
        <v>23</v>
      </c>
      <c r="BR499" t="s">
        <v>956</v>
      </c>
      <c r="BS499" t="s">
        <v>510</v>
      </c>
      <c r="CV499" t="s">
        <v>1365</v>
      </c>
      <c r="CW499" t="b">
        <v>1</v>
      </c>
      <c r="CX499" t="b">
        <v>0</v>
      </c>
      <c r="CY499" t="b">
        <v>0</v>
      </c>
      <c r="CZ499" t="b">
        <v>0</v>
      </c>
      <c r="DA499" t="b">
        <v>0</v>
      </c>
      <c r="DB499" t="b">
        <v>0</v>
      </c>
      <c r="DC499" t="b">
        <v>0</v>
      </c>
      <c r="DF499">
        <v>1</v>
      </c>
      <c r="DJ499">
        <v>1</v>
      </c>
      <c r="DP499" t="s">
        <v>510</v>
      </c>
      <c r="DQ499" t="s">
        <v>6652</v>
      </c>
      <c r="DS499" t="b">
        <v>1</v>
      </c>
      <c r="DT499" t="b">
        <v>1</v>
      </c>
      <c r="DW499" t="b">
        <v>1</v>
      </c>
      <c r="EC499" t="s">
        <v>771</v>
      </c>
      <c r="ED499" t="s">
        <v>1237</v>
      </c>
      <c r="EJ499" t="b">
        <v>1</v>
      </c>
      <c r="EP499" t="s">
        <v>510</v>
      </c>
      <c r="EQ499" t="s">
        <v>3584</v>
      </c>
      <c r="ES499" t="b">
        <v>1</v>
      </c>
      <c r="EU499" t="b">
        <v>1</v>
      </c>
      <c r="FA499" t="s">
        <v>476</v>
      </c>
      <c r="FB499" t="s">
        <v>476</v>
      </c>
      <c r="FC499" t="s">
        <v>510</v>
      </c>
      <c r="FD499" t="s">
        <v>476</v>
      </c>
      <c r="FE499" t="s">
        <v>510</v>
      </c>
      <c r="FF499" t="s">
        <v>476</v>
      </c>
      <c r="FG499" t="s">
        <v>510</v>
      </c>
      <c r="FH499" t="s">
        <v>510</v>
      </c>
      <c r="FI499" t="s">
        <v>510</v>
      </c>
      <c r="FJ499" t="s">
        <v>476</v>
      </c>
      <c r="FK499" t="s">
        <v>476</v>
      </c>
      <c r="FL499" t="s">
        <v>510</v>
      </c>
      <c r="GB499">
        <f>IF(Table1[[#This Row],[msna/Demographic_info/HH_members_group/total_m_c_muac]]=0,"",COUNTIF(Table1[[#This Row],[Grain or tubers e.g. bread, rice, noodles, bulger, frikeh, kaak, pasta, andoumeh, manakish, thick grain-based porridge, potatoes]:[Breastmilk]],"Yes"))</f>
        <v>0</v>
      </c>
      <c r="GC499" t="str">
        <f>IF(Table1[[#This Row],[Column1]]="","",IF(Table1[[#This Row],[Please select the assessment type:]]="Livelihood and Protection (MHPSS, CP, GBV)","",IF(Table1[[#This Row],[Column1]]&gt;4,"diverse","not diverse")))</f>
        <v>not diverse</v>
      </c>
      <c r="GH499" t="s">
        <v>6653</v>
      </c>
      <c r="GJ499" t="b">
        <v>1</v>
      </c>
      <c r="GK499" t="b">
        <v>1</v>
      </c>
      <c r="GO499" t="b">
        <v>1</v>
      </c>
      <c r="GP499" t="b">
        <v>1</v>
      </c>
      <c r="GQ499" t="b">
        <v>1</v>
      </c>
      <c r="GS499" t="b">
        <v>1</v>
      </c>
      <c r="HA499" t="s">
        <v>4506</v>
      </c>
      <c r="HK499" t="b">
        <v>1</v>
      </c>
      <c r="HO499" t="s">
        <v>6654</v>
      </c>
      <c r="HP499" t="s">
        <v>2794</v>
      </c>
      <c r="HQ499" t="b">
        <v>1</v>
      </c>
      <c r="HR499" t="b">
        <v>1</v>
      </c>
      <c r="HU499" t="b">
        <v>1</v>
      </c>
      <c r="IC499" t="s">
        <v>1242</v>
      </c>
      <c r="ID499" t="b">
        <v>1</v>
      </c>
      <c r="IE499" t="b">
        <v>1</v>
      </c>
      <c r="IP499" t="s">
        <v>1292</v>
      </c>
      <c r="IQ499" t="b">
        <v>1</v>
      </c>
      <c r="IR499" t="b">
        <v>1</v>
      </c>
      <c r="IZ499" t="s">
        <v>476</v>
      </c>
      <c r="JB499" t="s">
        <v>2881</v>
      </c>
      <c r="JC499" t="b">
        <v>1</v>
      </c>
      <c r="JM499" t="b">
        <v>1</v>
      </c>
      <c r="JQ499" t="s">
        <v>771</v>
      </c>
      <c r="JR499" t="s">
        <v>554</v>
      </c>
      <c r="KB499" t="b">
        <v>1</v>
      </c>
      <c r="KD499" t="s">
        <v>2286</v>
      </c>
      <c r="KG499" t="b">
        <v>1</v>
      </c>
      <c r="KO499" t="s">
        <v>554</v>
      </c>
      <c r="KW499" t="b">
        <v>1</v>
      </c>
      <c r="LH499" t="s">
        <v>554</v>
      </c>
      <c r="LP499" t="b">
        <v>1</v>
      </c>
      <c r="LR499" t="s">
        <v>6655</v>
      </c>
      <c r="LV499" t="b">
        <v>1</v>
      </c>
      <c r="LZ499" t="b">
        <v>1</v>
      </c>
      <c r="ME499" t="b">
        <v>1</v>
      </c>
      <c r="MI499" t="s">
        <v>6656</v>
      </c>
      <c r="MN499" t="b">
        <v>1</v>
      </c>
      <c r="MQ499" t="b">
        <v>1</v>
      </c>
      <c r="MS499" t="b">
        <v>1</v>
      </c>
      <c r="MY499" t="s">
        <v>1023</v>
      </c>
      <c r="NH499" t="b">
        <v>1</v>
      </c>
      <c r="NK499" t="s">
        <v>1024</v>
      </c>
      <c r="NR499" t="b">
        <v>1</v>
      </c>
      <c r="NV499" t="s">
        <v>476</v>
      </c>
      <c r="NX499" t="s">
        <v>510</v>
      </c>
      <c r="NZ499" t="s">
        <v>1589</v>
      </c>
      <c r="OA499" t="b">
        <v>1</v>
      </c>
      <c r="OC499" t="b">
        <v>1</v>
      </c>
      <c r="OF499" t="b">
        <v>1</v>
      </c>
      <c r="OL499" t="s">
        <v>869</v>
      </c>
      <c r="OO499" t="b">
        <v>1</v>
      </c>
      <c r="OQ499" t="b">
        <v>1</v>
      </c>
      <c r="OW499" t="s">
        <v>1931</v>
      </c>
      <c r="PE499" t="b">
        <v>1</v>
      </c>
      <c r="PH499" t="b">
        <v>1</v>
      </c>
      <c r="PL499">
        <v>800</v>
      </c>
      <c r="PM499">
        <v>800</v>
      </c>
      <c r="PN499" t="s">
        <v>508</v>
      </c>
      <c r="PQ499" t="b">
        <v>1</v>
      </c>
      <c r="QF499" t="s">
        <v>476</v>
      </c>
      <c r="QG499" t="s">
        <v>509</v>
      </c>
      <c r="QH499" t="b">
        <v>1</v>
      </c>
      <c r="QP499" t="s">
        <v>510</v>
      </c>
      <c r="QR499" t="s">
        <v>476</v>
      </c>
      <c r="QS499" t="s">
        <v>6657</v>
      </c>
      <c r="QT499" t="b">
        <v>1</v>
      </c>
      <c r="QW499" t="b">
        <v>1</v>
      </c>
      <c r="QZ499" t="b">
        <v>1</v>
      </c>
      <c r="RC499" t="s">
        <v>1135</v>
      </c>
      <c r="RE499" t="s">
        <v>510</v>
      </c>
      <c r="RG499" t="s">
        <v>6658</v>
      </c>
      <c r="RH499" t="s">
        <v>542</v>
      </c>
      <c r="RJ499" t="b">
        <v>1</v>
      </c>
      <c r="RR499" t="s">
        <v>6659</v>
      </c>
      <c r="RT499" t="b">
        <v>1</v>
      </c>
      <c r="RV499" t="b">
        <v>1</v>
      </c>
      <c r="RW499" t="b">
        <v>1</v>
      </c>
      <c r="SA499" t="s">
        <v>6660</v>
      </c>
      <c r="SB499" t="s">
        <v>6661</v>
      </c>
      <c r="SC499">
        <v>92488705</v>
      </c>
      <c r="SD499" t="s">
        <v>6662</v>
      </c>
      <c r="SE499" s="2">
        <v>44602.722025462957</v>
      </c>
      <c r="SF499">
        <v>498</v>
      </c>
      <c r="SH499">
        <v>-1</v>
      </c>
      <c r="SK499" t="s">
        <v>518</v>
      </c>
      <c r="SL499">
        <v>740</v>
      </c>
      <c r="SM499" t="s">
        <v>983</v>
      </c>
      <c r="SN499">
        <v>648550</v>
      </c>
    </row>
    <row r="500" spans="1:508" hidden="1" x14ac:dyDescent="0.25">
      <c r="A500" t="s">
        <v>6663</v>
      </c>
      <c r="B500" t="s">
        <v>6664</v>
      </c>
      <c r="D500" t="s">
        <v>6166</v>
      </c>
      <c r="E500" t="s">
        <v>950</v>
      </c>
      <c r="G500" s="1">
        <v>44602</v>
      </c>
      <c r="H500" t="s">
        <v>2762</v>
      </c>
      <c r="I500" t="s">
        <v>952</v>
      </c>
      <c r="J500" t="s">
        <v>476</v>
      </c>
      <c r="K500" t="s">
        <v>477</v>
      </c>
      <c r="L500" s="1">
        <v>43783</v>
      </c>
      <c r="M500" t="s">
        <v>478</v>
      </c>
      <c r="O500" t="s">
        <v>572</v>
      </c>
      <c r="P500" t="s">
        <v>548</v>
      </c>
      <c r="Q500" t="s">
        <v>573</v>
      </c>
      <c r="R500" t="s">
        <v>572</v>
      </c>
      <c r="S500" t="s">
        <v>1286</v>
      </c>
      <c r="U500" t="b">
        <v>1</v>
      </c>
      <c r="AA500" t="s">
        <v>802</v>
      </c>
      <c r="AB500" t="s">
        <v>594</v>
      </c>
      <c r="AC500">
        <v>0</v>
      </c>
      <c r="AD500">
        <v>0</v>
      </c>
      <c r="AE500">
        <v>0</v>
      </c>
      <c r="AF500">
        <v>2</v>
      </c>
      <c r="AG500">
        <v>1</v>
      </c>
      <c r="AH500">
        <v>0</v>
      </c>
      <c r="AI500">
        <v>0</v>
      </c>
      <c r="AJ500" t="s">
        <v>487</v>
      </c>
      <c r="AK500" t="s">
        <v>470</v>
      </c>
      <c r="AL500" t="s">
        <v>487</v>
      </c>
      <c r="AM500">
        <v>0</v>
      </c>
      <c r="AN500">
        <v>0</v>
      </c>
      <c r="AO500">
        <v>2</v>
      </c>
      <c r="AP500">
        <v>0</v>
      </c>
      <c r="AQ500">
        <v>1</v>
      </c>
      <c r="AR500">
        <v>0</v>
      </c>
      <c r="AS500" t="s">
        <v>485</v>
      </c>
      <c r="AT500" t="s">
        <v>486</v>
      </c>
      <c r="AU500" t="s">
        <v>487</v>
      </c>
      <c r="AV500" t="s">
        <v>527</v>
      </c>
      <c r="AW500" t="s">
        <v>470</v>
      </c>
      <c r="AX500" t="s">
        <v>486</v>
      </c>
      <c r="AY500" t="s">
        <v>660</v>
      </c>
      <c r="AZ500">
        <v>6</v>
      </c>
      <c r="BA500" t="s">
        <v>953</v>
      </c>
      <c r="BC500" t="s">
        <v>1034</v>
      </c>
      <c r="BE500" t="s">
        <v>1340</v>
      </c>
      <c r="BG500" t="s">
        <v>1627</v>
      </c>
      <c r="BJ500" t="b">
        <v>1</v>
      </c>
      <c r="BQ500">
        <v>10</v>
      </c>
      <c r="BR500" t="s">
        <v>956</v>
      </c>
      <c r="BS500" t="s">
        <v>510</v>
      </c>
      <c r="CV500" t="s">
        <v>989</v>
      </c>
      <c r="CW500" t="b">
        <v>0</v>
      </c>
      <c r="CX500" t="b">
        <v>1</v>
      </c>
      <c r="CY500" t="b">
        <v>0</v>
      </c>
      <c r="CZ500" t="b">
        <v>0</v>
      </c>
      <c r="DA500" t="b">
        <v>1</v>
      </c>
      <c r="DB500" t="b">
        <v>0</v>
      </c>
      <c r="DC500" t="b">
        <v>0</v>
      </c>
      <c r="DF500">
        <v>2</v>
      </c>
      <c r="DJ500">
        <v>1</v>
      </c>
      <c r="DP500" t="s">
        <v>510</v>
      </c>
      <c r="DQ500" t="s">
        <v>1287</v>
      </c>
      <c r="DV500" t="b">
        <v>1</v>
      </c>
      <c r="EC500" t="s">
        <v>476</v>
      </c>
      <c r="ED500" t="s">
        <v>1237</v>
      </c>
      <c r="EJ500" t="b">
        <v>1</v>
      </c>
      <c r="EP500" t="s">
        <v>771</v>
      </c>
      <c r="EQ500" t="s">
        <v>1159</v>
      </c>
      <c r="ER500" t="b">
        <v>1</v>
      </c>
      <c r="FA500" t="s">
        <v>476</v>
      </c>
      <c r="FB500" t="s">
        <v>510</v>
      </c>
      <c r="FC500" t="s">
        <v>476</v>
      </c>
      <c r="FD500" t="s">
        <v>510</v>
      </c>
      <c r="FE500" t="s">
        <v>510</v>
      </c>
      <c r="FF500" t="s">
        <v>510</v>
      </c>
      <c r="FG500" t="s">
        <v>510</v>
      </c>
      <c r="FH500" t="s">
        <v>510</v>
      </c>
      <c r="FI500" t="s">
        <v>476</v>
      </c>
      <c r="FJ500" t="s">
        <v>476</v>
      </c>
      <c r="FK500" t="s">
        <v>476</v>
      </c>
      <c r="FL500" t="s">
        <v>510</v>
      </c>
      <c r="GB500">
        <f>IF(Table1[[#This Row],[msna/Demographic_info/HH_members_group/total_m_c_muac]]=0,"",COUNTIF(Table1[[#This Row],[Grain or tubers e.g. bread, rice, noodles, bulger, frikeh, kaak, pasta, andoumeh, manakish, thick grain-based porridge, potatoes]:[Breastmilk]],"Yes"))</f>
        <v>0</v>
      </c>
      <c r="GC500" t="str">
        <f>IF(Table1[[#This Row],[Column1]]="","",IF(Table1[[#This Row],[Please select the assessment type:]]="Livelihood and Protection (MHPSS, CP, GBV)","",IF(Table1[[#This Row],[Column1]]&gt;4,"diverse","not diverse")))</f>
        <v>not diverse</v>
      </c>
      <c r="GH500" t="s">
        <v>6665</v>
      </c>
      <c r="GQ500" t="b">
        <v>1</v>
      </c>
      <c r="GT500" t="b">
        <v>1</v>
      </c>
      <c r="GU500" t="b">
        <v>1</v>
      </c>
      <c r="HA500" t="s">
        <v>1202</v>
      </c>
      <c r="HB500" t="b">
        <v>1</v>
      </c>
      <c r="HD500" t="b">
        <v>1</v>
      </c>
      <c r="HO500" t="s">
        <v>6666</v>
      </c>
      <c r="HP500" t="s">
        <v>1356</v>
      </c>
      <c r="HT500" t="b">
        <v>1</v>
      </c>
      <c r="IC500" t="s">
        <v>1107</v>
      </c>
      <c r="ID500" t="b">
        <v>1</v>
      </c>
      <c r="IP500" t="s">
        <v>1243</v>
      </c>
      <c r="IQ500" t="b">
        <v>1</v>
      </c>
      <c r="IZ500" t="s">
        <v>769</v>
      </c>
      <c r="JB500" t="s">
        <v>1293</v>
      </c>
      <c r="JC500" t="b">
        <v>1</v>
      </c>
      <c r="JQ500" t="s">
        <v>771</v>
      </c>
      <c r="JR500" t="s">
        <v>772</v>
      </c>
      <c r="JS500" t="b">
        <v>1</v>
      </c>
      <c r="KD500" t="s">
        <v>772</v>
      </c>
      <c r="KE500" t="b">
        <v>1</v>
      </c>
      <c r="KO500" t="s">
        <v>827</v>
      </c>
      <c r="KP500" t="b">
        <v>1</v>
      </c>
      <c r="KY500" t="s">
        <v>498</v>
      </c>
      <c r="LA500" t="b">
        <v>1</v>
      </c>
      <c r="LH500" t="s">
        <v>2901</v>
      </c>
      <c r="LJ500" t="b">
        <v>1</v>
      </c>
      <c r="LN500" t="b">
        <v>1</v>
      </c>
      <c r="LR500" t="s">
        <v>774</v>
      </c>
      <c r="LT500" t="b">
        <v>1</v>
      </c>
      <c r="MD500" t="b">
        <v>1</v>
      </c>
      <c r="MI500" t="s">
        <v>6667</v>
      </c>
      <c r="MM500" t="b">
        <v>1</v>
      </c>
      <c r="MO500" t="b">
        <v>1</v>
      </c>
      <c r="MP500" t="b">
        <v>1</v>
      </c>
      <c r="MY500" t="s">
        <v>1023</v>
      </c>
      <c r="NH500" t="b">
        <v>1</v>
      </c>
      <c r="NK500" t="s">
        <v>6111</v>
      </c>
      <c r="NM500" t="b">
        <v>1</v>
      </c>
      <c r="NN500" t="b">
        <v>1</v>
      </c>
      <c r="NV500" t="s">
        <v>476</v>
      </c>
      <c r="NX500" t="s">
        <v>476</v>
      </c>
      <c r="NY500" t="s">
        <v>6668</v>
      </c>
      <c r="NZ500" t="s">
        <v>1873</v>
      </c>
      <c r="OB500" t="b">
        <v>1</v>
      </c>
      <c r="OC500" t="b">
        <v>1</v>
      </c>
      <c r="OL500" t="s">
        <v>779</v>
      </c>
      <c r="OT500" t="b">
        <v>1</v>
      </c>
      <c r="OW500" t="s">
        <v>585</v>
      </c>
      <c r="OX500" t="b">
        <v>1</v>
      </c>
      <c r="PM500">
        <v>350</v>
      </c>
      <c r="PN500" t="s">
        <v>5210</v>
      </c>
      <c r="PR500" t="b">
        <v>1</v>
      </c>
      <c r="PS500" t="b">
        <v>1</v>
      </c>
      <c r="PT500" t="b">
        <v>1</v>
      </c>
      <c r="QF500" t="s">
        <v>476</v>
      </c>
      <c r="QG500" t="s">
        <v>509</v>
      </c>
      <c r="QH500" t="b">
        <v>1</v>
      </c>
      <c r="QP500" t="s">
        <v>510</v>
      </c>
      <c r="QR500" t="s">
        <v>771</v>
      </c>
      <c r="RC500" t="s">
        <v>1135</v>
      </c>
      <c r="RE500" t="s">
        <v>510</v>
      </c>
      <c r="RG500" t="s">
        <v>543</v>
      </c>
      <c r="RH500" t="s">
        <v>565</v>
      </c>
      <c r="RL500" t="b">
        <v>1</v>
      </c>
      <c r="RR500" t="s">
        <v>589</v>
      </c>
      <c r="RW500" t="b">
        <v>1</v>
      </c>
      <c r="SA500" t="s">
        <v>6669</v>
      </c>
      <c r="SB500" t="s">
        <v>6670</v>
      </c>
      <c r="SC500">
        <v>92489187</v>
      </c>
      <c r="SD500" t="s">
        <v>6671</v>
      </c>
      <c r="SE500" s="2">
        <v>44602.735358796293</v>
      </c>
      <c r="SF500">
        <v>499</v>
      </c>
      <c r="SH500">
        <v>-1</v>
      </c>
      <c r="SK500" t="s">
        <v>518</v>
      </c>
      <c r="SL500">
        <v>963</v>
      </c>
      <c r="SM500" t="s">
        <v>983</v>
      </c>
      <c r="SN500">
        <v>648550</v>
      </c>
    </row>
    <row r="501" spans="1:508" hidden="1" x14ac:dyDescent="0.25">
      <c r="A501" t="s">
        <v>6672</v>
      </c>
      <c r="B501" t="s">
        <v>6673</v>
      </c>
      <c r="D501" t="s">
        <v>6674</v>
      </c>
      <c r="E501" t="s">
        <v>950</v>
      </c>
      <c r="G501" s="1">
        <v>44602</v>
      </c>
      <c r="H501" t="s">
        <v>1302</v>
      </c>
      <c r="I501" t="s">
        <v>475</v>
      </c>
      <c r="J501" t="s">
        <v>476</v>
      </c>
      <c r="K501" t="s">
        <v>477</v>
      </c>
      <c r="L501" s="1">
        <v>43118</v>
      </c>
      <c r="M501" t="s">
        <v>478</v>
      </c>
      <c r="O501" t="s">
        <v>479</v>
      </c>
      <c r="P501" t="s">
        <v>523</v>
      </c>
      <c r="Q501" t="s">
        <v>573</v>
      </c>
      <c r="R501" t="s">
        <v>479</v>
      </c>
      <c r="S501" t="s">
        <v>482</v>
      </c>
      <c r="T501" t="b">
        <v>1</v>
      </c>
      <c r="AA501" t="s">
        <v>483</v>
      </c>
      <c r="AB501" t="s">
        <v>594</v>
      </c>
      <c r="AC501">
        <v>1</v>
      </c>
      <c r="AD501">
        <v>1</v>
      </c>
      <c r="AE501">
        <v>1</v>
      </c>
      <c r="AF501">
        <v>2</v>
      </c>
      <c r="AG501">
        <v>0</v>
      </c>
      <c r="AH501">
        <v>1</v>
      </c>
      <c r="AI501">
        <v>0</v>
      </c>
      <c r="AJ501" t="s">
        <v>526</v>
      </c>
      <c r="AK501" t="s">
        <v>486</v>
      </c>
      <c r="AL501" t="s">
        <v>527</v>
      </c>
      <c r="AM501">
        <v>0</v>
      </c>
      <c r="AN501">
        <v>0</v>
      </c>
      <c r="AO501">
        <v>1</v>
      </c>
      <c r="AP501">
        <v>0</v>
      </c>
      <c r="AQ501">
        <v>1</v>
      </c>
      <c r="AR501">
        <v>0</v>
      </c>
      <c r="AS501" t="s">
        <v>486</v>
      </c>
      <c r="AT501" t="s">
        <v>486</v>
      </c>
      <c r="AU501" t="s">
        <v>485</v>
      </c>
      <c r="AV501" t="s">
        <v>527</v>
      </c>
      <c r="AW501" t="s">
        <v>486</v>
      </c>
      <c r="AX501" t="s">
        <v>485</v>
      </c>
      <c r="AY501" t="s">
        <v>722</v>
      </c>
      <c r="AZ501">
        <v>7</v>
      </c>
      <c r="BA501" t="s">
        <v>1034</v>
      </c>
      <c r="BC501" t="s">
        <v>803</v>
      </c>
      <c r="BE501" t="s">
        <v>787</v>
      </c>
      <c r="GB501">
        <f>IF(Table1[[#This Row],[msna/Demographic_info/HH_members_group/total_m_c_muac]]=0,"",COUNTIF(Table1[[#This Row],[Grain or tubers e.g. bread, rice, noodles, bulger, frikeh, kaak, pasta, andoumeh, manakish, thick grain-based porridge, potatoes]:[Breastmilk]],"Yes"))</f>
        <v>0</v>
      </c>
      <c r="GC501" t="str">
        <f>IF(Table1[[#This Row],[Column1]]="","",IF(Table1[[#This Row],[Please select the assessment type:]]="Livelihood and Protection (MHPSS, CP, GBV)","",IF(Table1[[#This Row],[Column1]]&gt;4,"diverse","not diverse")))</f>
        <v/>
      </c>
      <c r="GH501" t="s">
        <v>3029</v>
      </c>
      <c r="GK501" t="b">
        <v>1</v>
      </c>
      <c r="GL501" t="b">
        <v>1</v>
      </c>
      <c r="HA501" t="s">
        <v>1142</v>
      </c>
      <c r="HC501" t="b">
        <v>1</v>
      </c>
      <c r="HO501" t="s">
        <v>6675</v>
      </c>
      <c r="HP501" t="s">
        <v>2138</v>
      </c>
      <c r="HR501" t="b">
        <v>1</v>
      </c>
      <c r="HT501" t="b">
        <v>1</v>
      </c>
      <c r="IC501" t="s">
        <v>2249</v>
      </c>
      <c r="IH501" t="b">
        <v>1</v>
      </c>
      <c r="IP501" t="s">
        <v>2198</v>
      </c>
      <c r="IT501" t="b">
        <v>1</v>
      </c>
      <c r="IZ501" t="s">
        <v>769</v>
      </c>
      <c r="JB501" t="s">
        <v>1293</v>
      </c>
      <c r="JC501" t="b">
        <v>1</v>
      </c>
      <c r="JQ501" t="s">
        <v>771</v>
      </c>
      <c r="JR501" t="s">
        <v>772</v>
      </c>
      <c r="JS501" t="b">
        <v>1</v>
      </c>
      <c r="KD501" t="s">
        <v>6676</v>
      </c>
      <c r="KK501" t="b">
        <v>1</v>
      </c>
      <c r="KO501" t="s">
        <v>1434</v>
      </c>
      <c r="KR501" t="b">
        <v>1</v>
      </c>
      <c r="KY501" t="s">
        <v>498</v>
      </c>
      <c r="LA501" t="b">
        <v>1</v>
      </c>
      <c r="LH501" t="s">
        <v>500</v>
      </c>
      <c r="LI501" t="b">
        <v>1</v>
      </c>
      <c r="LR501" t="s">
        <v>6677</v>
      </c>
      <c r="MB501" t="b">
        <v>1</v>
      </c>
      <c r="ME501" t="b">
        <v>1</v>
      </c>
      <c r="MI501" t="s">
        <v>1901</v>
      </c>
      <c r="MJ501" t="b">
        <v>1</v>
      </c>
      <c r="MP501" t="b">
        <v>1</v>
      </c>
      <c r="MY501" t="s">
        <v>812</v>
      </c>
      <c r="NC501" t="b">
        <v>1</v>
      </c>
      <c r="NE501" t="b">
        <v>1</v>
      </c>
      <c r="NK501" t="s">
        <v>1698</v>
      </c>
      <c r="NL501" t="b">
        <v>1</v>
      </c>
      <c r="NO501" t="b">
        <v>1</v>
      </c>
      <c r="NV501" t="s">
        <v>510</v>
      </c>
      <c r="NW501" t="s">
        <v>6678</v>
      </c>
      <c r="NX501" t="s">
        <v>476</v>
      </c>
      <c r="NY501" t="s">
        <v>6679</v>
      </c>
      <c r="NZ501" t="s">
        <v>1873</v>
      </c>
      <c r="OB501" t="b">
        <v>1</v>
      </c>
      <c r="OC501" t="b">
        <v>1</v>
      </c>
      <c r="OL501" t="s">
        <v>2671</v>
      </c>
      <c r="OM501" t="b">
        <v>1</v>
      </c>
      <c r="OO501" t="b">
        <v>1</v>
      </c>
      <c r="OP501" t="b">
        <v>1</v>
      </c>
      <c r="OW501" t="s">
        <v>1172</v>
      </c>
      <c r="PF501" t="b">
        <v>1</v>
      </c>
      <c r="PL501">
        <v>600</v>
      </c>
      <c r="PM501">
        <v>900</v>
      </c>
      <c r="PN501" t="s">
        <v>653</v>
      </c>
      <c r="PS501" t="b">
        <v>1</v>
      </c>
      <c r="PT501" t="b">
        <v>1</v>
      </c>
      <c r="QF501" t="s">
        <v>476</v>
      </c>
      <c r="QG501" t="s">
        <v>509</v>
      </c>
      <c r="QH501" t="b">
        <v>1</v>
      </c>
      <c r="QP501" t="s">
        <v>510</v>
      </c>
      <c r="QR501" t="s">
        <v>510</v>
      </c>
      <c r="RC501" t="s">
        <v>673</v>
      </c>
      <c r="RE501" t="s">
        <v>510</v>
      </c>
      <c r="RG501" t="s">
        <v>6680</v>
      </c>
      <c r="RH501" t="s">
        <v>1098</v>
      </c>
      <c r="RI501" t="b">
        <v>1</v>
      </c>
      <c r="RR501" t="s">
        <v>514</v>
      </c>
      <c r="RS501" t="b">
        <v>1</v>
      </c>
      <c r="SA501" t="s">
        <v>890</v>
      </c>
      <c r="SB501" t="s">
        <v>6681</v>
      </c>
      <c r="SC501">
        <v>92489948</v>
      </c>
      <c r="SD501" t="s">
        <v>6682</v>
      </c>
      <c r="SE501" s="2">
        <v>44602.75340277778</v>
      </c>
      <c r="SF501">
        <v>500</v>
      </c>
      <c r="SH501">
        <v>-1</v>
      </c>
      <c r="SK501" t="s">
        <v>518</v>
      </c>
      <c r="SL501">
        <v>1667</v>
      </c>
      <c r="SM501" t="s">
        <v>983</v>
      </c>
      <c r="SN501">
        <v>648550</v>
      </c>
    </row>
    <row r="502" spans="1:508" hidden="1" x14ac:dyDescent="0.25">
      <c r="A502" t="s">
        <v>6683</v>
      </c>
      <c r="B502" t="s">
        <v>6684</v>
      </c>
      <c r="D502" t="s">
        <v>6674</v>
      </c>
      <c r="E502" t="s">
        <v>950</v>
      </c>
      <c r="G502" s="1">
        <v>44602</v>
      </c>
      <c r="H502" t="s">
        <v>1302</v>
      </c>
      <c r="I502" t="s">
        <v>475</v>
      </c>
      <c r="J502" t="s">
        <v>476</v>
      </c>
      <c r="K502" t="s">
        <v>477</v>
      </c>
      <c r="L502" s="1">
        <v>41738</v>
      </c>
      <c r="M502" t="s">
        <v>478</v>
      </c>
      <c r="O502" t="s">
        <v>479</v>
      </c>
      <c r="P502" t="s">
        <v>548</v>
      </c>
      <c r="Q502" t="s">
        <v>573</v>
      </c>
      <c r="R502" t="s">
        <v>479</v>
      </c>
      <c r="S502" t="s">
        <v>1596</v>
      </c>
      <c r="U502" t="b">
        <v>1</v>
      </c>
      <c r="V502" t="b">
        <v>1</v>
      </c>
      <c r="AA502" t="s">
        <v>483</v>
      </c>
      <c r="AB502" t="s">
        <v>878</v>
      </c>
      <c r="AC502">
        <v>0</v>
      </c>
      <c r="AD502">
        <v>0</v>
      </c>
      <c r="AE502">
        <v>0</v>
      </c>
      <c r="AF502">
        <v>2</v>
      </c>
      <c r="AG502">
        <v>1</v>
      </c>
      <c r="AH502">
        <v>1</v>
      </c>
      <c r="AI502">
        <v>0</v>
      </c>
      <c r="AJ502" t="s">
        <v>487</v>
      </c>
      <c r="AK502" t="s">
        <v>486</v>
      </c>
      <c r="AL502" t="s">
        <v>526</v>
      </c>
      <c r="AM502">
        <v>0</v>
      </c>
      <c r="AN502">
        <v>0</v>
      </c>
      <c r="AO502">
        <v>2</v>
      </c>
      <c r="AP502">
        <v>1</v>
      </c>
      <c r="AQ502">
        <v>1</v>
      </c>
      <c r="AR502">
        <v>0</v>
      </c>
      <c r="AS502" t="s">
        <v>487</v>
      </c>
      <c r="AT502" t="s">
        <v>486</v>
      </c>
      <c r="AU502" t="s">
        <v>526</v>
      </c>
      <c r="AV502" t="s">
        <v>660</v>
      </c>
      <c r="AW502" t="s">
        <v>470</v>
      </c>
      <c r="AX502" t="s">
        <v>485</v>
      </c>
      <c r="AY502" t="s">
        <v>839</v>
      </c>
      <c r="AZ502">
        <v>8</v>
      </c>
      <c r="BA502" t="s">
        <v>1034</v>
      </c>
      <c r="BC502" t="s">
        <v>953</v>
      </c>
      <c r="BE502" t="s">
        <v>787</v>
      </c>
      <c r="GB502">
        <f>IF(Table1[[#This Row],[msna/Demographic_info/HH_members_group/total_m_c_muac]]=0,"",COUNTIF(Table1[[#This Row],[Grain or tubers e.g. bread, rice, noodles, bulger, frikeh, kaak, pasta, andoumeh, manakish, thick grain-based porridge, potatoes]:[Breastmilk]],"Yes"))</f>
        <v>0</v>
      </c>
      <c r="GC502" t="str">
        <f>IF(Table1[[#This Row],[Column1]]="","",IF(Table1[[#This Row],[Please select the assessment type:]]="Livelihood and Protection (MHPSS, CP, GBV)","",IF(Table1[[#This Row],[Column1]]&gt;4,"diverse","not diverse")))</f>
        <v/>
      </c>
      <c r="GH502" t="s">
        <v>6685</v>
      </c>
      <c r="GJ502" t="b">
        <v>1</v>
      </c>
      <c r="GL502" t="b">
        <v>1</v>
      </c>
      <c r="HA502" t="s">
        <v>1142</v>
      </c>
      <c r="HC502" t="b">
        <v>1</v>
      </c>
      <c r="HO502" t="s">
        <v>6686</v>
      </c>
      <c r="HP502" t="s">
        <v>1163</v>
      </c>
      <c r="HQ502" t="b">
        <v>1</v>
      </c>
      <c r="HR502" t="b">
        <v>1</v>
      </c>
      <c r="IC502" t="s">
        <v>823</v>
      </c>
      <c r="IE502" t="b">
        <v>1</v>
      </c>
      <c r="IP502" t="s">
        <v>1243</v>
      </c>
      <c r="IQ502" t="b">
        <v>1</v>
      </c>
      <c r="IZ502" t="s">
        <v>769</v>
      </c>
      <c r="JB502" t="s">
        <v>1293</v>
      </c>
      <c r="JC502" t="b">
        <v>1</v>
      </c>
      <c r="JQ502" t="s">
        <v>771</v>
      </c>
      <c r="JR502" t="s">
        <v>772</v>
      </c>
      <c r="JS502" t="b">
        <v>1</v>
      </c>
      <c r="KD502" t="s">
        <v>554</v>
      </c>
      <c r="KM502" t="b">
        <v>1</v>
      </c>
      <c r="KO502" t="s">
        <v>554</v>
      </c>
      <c r="KW502" t="b">
        <v>1</v>
      </c>
      <c r="LH502" t="s">
        <v>500</v>
      </c>
      <c r="LI502" t="b">
        <v>1</v>
      </c>
      <c r="LR502" t="s">
        <v>3166</v>
      </c>
      <c r="LT502" t="b">
        <v>1</v>
      </c>
      <c r="LW502" t="b">
        <v>1</v>
      </c>
      <c r="LY502" t="b">
        <v>1</v>
      </c>
      <c r="ME502" t="b">
        <v>1</v>
      </c>
      <c r="MI502" t="s">
        <v>1146</v>
      </c>
      <c r="MO502" t="b">
        <v>1</v>
      </c>
      <c r="MP502" t="b">
        <v>1</v>
      </c>
      <c r="MY502" t="s">
        <v>1372</v>
      </c>
      <c r="MZ502" t="b">
        <v>1</v>
      </c>
      <c r="NE502" t="b">
        <v>1</v>
      </c>
      <c r="NK502" t="s">
        <v>755</v>
      </c>
      <c r="NL502" t="b">
        <v>1</v>
      </c>
      <c r="NN502" t="b">
        <v>1</v>
      </c>
      <c r="NV502" t="s">
        <v>476</v>
      </c>
      <c r="NX502" t="s">
        <v>510</v>
      </c>
      <c r="NZ502" t="s">
        <v>2178</v>
      </c>
      <c r="OC502" t="b">
        <v>1</v>
      </c>
      <c r="OL502" t="s">
        <v>3746</v>
      </c>
      <c r="ON502" t="b">
        <v>1</v>
      </c>
      <c r="OO502" t="b">
        <v>1</v>
      </c>
      <c r="OW502" t="s">
        <v>507</v>
      </c>
      <c r="PC502" t="b">
        <v>1</v>
      </c>
      <c r="PL502">
        <v>1000</v>
      </c>
      <c r="PM502">
        <v>1500</v>
      </c>
      <c r="PN502" t="s">
        <v>586</v>
      </c>
      <c r="PO502" t="b">
        <v>1</v>
      </c>
      <c r="PS502" t="b">
        <v>1</v>
      </c>
      <c r="QF502" t="s">
        <v>476</v>
      </c>
      <c r="QG502" t="s">
        <v>509</v>
      </c>
      <c r="QH502" t="b">
        <v>1</v>
      </c>
      <c r="QP502" t="s">
        <v>510</v>
      </c>
      <c r="QR502" t="s">
        <v>510</v>
      </c>
      <c r="RC502" t="s">
        <v>673</v>
      </c>
      <c r="RE502" t="s">
        <v>510</v>
      </c>
      <c r="RG502" t="s">
        <v>6687</v>
      </c>
      <c r="RH502" t="s">
        <v>1098</v>
      </c>
      <c r="RI502" t="b">
        <v>1</v>
      </c>
      <c r="RR502" t="s">
        <v>514</v>
      </c>
      <c r="RS502" t="b">
        <v>1</v>
      </c>
      <c r="SA502" t="s">
        <v>890</v>
      </c>
      <c r="SB502" t="s">
        <v>6688</v>
      </c>
      <c r="SC502">
        <v>92489950</v>
      </c>
      <c r="SD502" t="s">
        <v>6689</v>
      </c>
      <c r="SE502" s="2">
        <v>44602.75340277778</v>
      </c>
      <c r="SF502">
        <v>501</v>
      </c>
      <c r="SH502">
        <v>-1</v>
      </c>
      <c r="SK502" t="s">
        <v>518</v>
      </c>
      <c r="SL502">
        <v>1739</v>
      </c>
      <c r="SM502" t="s">
        <v>983</v>
      </c>
      <c r="SN502">
        <v>648550</v>
      </c>
    </row>
    <row r="503" spans="1:508" hidden="1" x14ac:dyDescent="0.25">
      <c r="A503" t="s">
        <v>6690</v>
      </c>
      <c r="B503" t="s">
        <v>6691</v>
      </c>
      <c r="D503" t="s">
        <v>6674</v>
      </c>
      <c r="E503" t="s">
        <v>950</v>
      </c>
      <c r="G503" s="1">
        <v>44602</v>
      </c>
      <c r="H503" t="s">
        <v>1302</v>
      </c>
      <c r="I503" t="s">
        <v>475</v>
      </c>
      <c r="J503" t="s">
        <v>476</v>
      </c>
      <c r="K503" t="s">
        <v>477</v>
      </c>
      <c r="L503" s="1">
        <v>42401</v>
      </c>
      <c r="M503" t="s">
        <v>478</v>
      </c>
      <c r="O503" t="s">
        <v>479</v>
      </c>
      <c r="P503" t="s">
        <v>548</v>
      </c>
      <c r="Q503" t="s">
        <v>573</v>
      </c>
      <c r="R503" t="s">
        <v>479</v>
      </c>
      <c r="S503" t="s">
        <v>482</v>
      </c>
      <c r="T503" t="b">
        <v>1</v>
      </c>
      <c r="AA503" t="s">
        <v>483</v>
      </c>
      <c r="AB503" t="s">
        <v>878</v>
      </c>
      <c r="AC503">
        <v>1</v>
      </c>
      <c r="AD503">
        <v>1</v>
      </c>
      <c r="AE503">
        <v>1</v>
      </c>
      <c r="AF503">
        <v>1</v>
      </c>
      <c r="AG503">
        <v>1</v>
      </c>
      <c r="AH503">
        <v>1</v>
      </c>
      <c r="AI503">
        <v>0</v>
      </c>
      <c r="AJ503" t="s">
        <v>526</v>
      </c>
      <c r="AK503" t="s">
        <v>486</v>
      </c>
      <c r="AL503" t="s">
        <v>527</v>
      </c>
      <c r="AM503">
        <v>0</v>
      </c>
      <c r="AN503">
        <v>0</v>
      </c>
      <c r="AO503">
        <v>0</v>
      </c>
      <c r="AP503">
        <v>0</v>
      </c>
      <c r="AQ503">
        <v>1</v>
      </c>
      <c r="AR503">
        <v>0</v>
      </c>
      <c r="AS503" t="s">
        <v>470</v>
      </c>
      <c r="AT503" t="s">
        <v>486</v>
      </c>
      <c r="AU503" t="s">
        <v>486</v>
      </c>
      <c r="AV503" t="s">
        <v>526</v>
      </c>
      <c r="AW503" t="s">
        <v>486</v>
      </c>
      <c r="AX503" t="s">
        <v>485</v>
      </c>
      <c r="AY503" t="s">
        <v>660</v>
      </c>
      <c r="AZ503">
        <v>6</v>
      </c>
      <c r="BA503" t="s">
        <v>787</v>
      </c>
      <c r="BC503" t="s">
        <v>803</v>
      </c>
      <c r="BE503" t="s">
        <v>1034</v>
      </c>
      <c r="GB503">
        <f>IF(Table1[[#This Row],[msna/Demographic_info/HH_members_group/total_m_c_muac]]=0,"",COUNTIF(Table1[[#This Row],[Grain or tubers e.g. bread, rice, noodles, bulger, frikeh, kaak, pasta, andoumeh, manakish, thick grain-based porridge, potatoes]:[Breastmilk]],"Yes"))</f>
        <v>0</v>
      </c>
      <c r="GC503" t="str">
        <f>IF(Table1[[#This Row],[Column1]]="","",IF(Table1[[#This Row],[Please select the assessment type:]]="Livelihood and Protection (MHPSS, CP, GBV)","",IF(Table1[[#This Row],[Column1]]&gt;4,"diverse","not diverse")))</f>
        <v/>
      </c>
      <c r="GH503" t="s">
        <v>6405</v>
      </c>
      <c r="GJ503" t="b">
        <v>1</v>
      </c>
      <c r="HA503" t="s">
        <v>1142</v>
      </c>
      <c r="HC503" t="b">
        <v>1</v>
      </c>
      <c r="HO503" t="s">
        <v>6692</v>
      </c>
      <c r="HP503" t="s">
        <v>768</v>
      </c>
      <c r="HQ503" t="b">
        <v>1</v>
      </c>
      <c r="IC503" t="s">
        <v>1291</v>
      </c>
      <c r="ID503" t="b">
        <v>1</v>
      </c>
      <c r="IH503" t="b">
        <v>1</v>
      </c>
      <c r="IP503" t="s">
        <v>1243</v>
      </c>
      <c r="IQ503" t="b">
        <v>1</v>
      </c>
      <c r="IZ503" t="s">
        <v>769</v>
      </c>
      <c r="JB503" t="s">
        <v>1293</v>
      </c>
      <c r="JC503" t="b">
        <v>1</v>
      </c>
      <c r="JQ503" t="s">
        <v>771</v>
      </c>
      <c r="JR503" t="s">
        <v>1510</v>
      </c>
      <c r="JT503" t="b">
        <v>1</v>
      </c>
      <c r="KD503" t="s">
        <v>772</v>
      </c>
      <c r="KE503" t="b">
        <v>1</v>
      </c>
      <c r="KO503" t="s">
        <v>554</v>
      </c>
      <c r="KW503" t="b">
        <v>1</v>
      </c>
      <c r="LH503" t="s">
        <v>500</v>
      </c>
      <c r="LI503" t="b">
        <v>1</v>
      </c>
      <c r="LR503" t="s">
        <v>1715</v>
      </c>
      <c r="LT503" t="b">
        <v>1</v>
      </c>
      <c r="MD503" t="b">
        <v>1</v>
      </c>
      <c r="ME503" t="b">
        <v>1</v>
      </c>
      <c r="MI503" t="s">
        <v>1371</v>
      </c>
      <c r="MO503" t="b">
        <v>1</v>
      </c>
      <c r="MP503" t="b">
        <v>1</v>
      </c>
      <c r="MY503" t="s">
        <v>776</v>
      </c>
      <c r="ND503" t="b">
        <v>1</v>
      </c>
      <c r="NK503" t="s">
        <v>755</v>
      </c>
      <c r="NL503" t="b">
        <v>1</v>
      </c>
      <c r="NN503" t="b">
        <v>1</v>
      </c>
      <c r="NV503" t="s">
        <v>476</v>
      </c>
      <c r="NX503" t="s">
        <v>510</v>
      </c>
      <c r="NZ503" t="s">
        <v>1873</v>
      </c>
      <c r="OB503" t="b">
        <v>1</v>
      </c>
      <c r="OC503" t="b">
        <v>1</v>
      </c>
      <c r="OL503" t="s">
        <v>6693</v>
      </c>
      <c r="OM503" t="b">
        <v>1</v>
      </c>
      <c r="OP503" t="b">
        <v>1</v>
      </c>
      <c r="OR503" t="b">
        <v>1</v>
      </c>
      <c r="OW503" t="s">
        <v>851</v>
      </c>
      <c r="PB503" t="b">
        <v>1</v>
      </c>
      <c r="PL503">
        <v>900</v>
      </c>
      <c r="PM503">
        <v>1400</v>
      </c>
      <c r="PN503" t="s">
        <v>5210</v>
      </c>
      <c r="PR503" t="b">
        <v>1</v>
      </c>
      <c r="PS503" t="b">
        <v>1</v>
      </c>
      <c r="PT503" t="b">
        <v>1</v>
      </c>
      <c r="QF503" t="s">
        <v>476</v>
      </c>
      <c r="QG503" t="s">
        <v>509</v>
      </c>
      <c r="QH503" t="b">
        <v>1</v>
      </c>
      <c r="QP503" t="s">
        <v>510</v>
      </c>
      <c r="QR503" t="s">
        <v>510</v>
      </c>
      <c r="RC503" t="s">
        <v>673</v>
      </c>
      <c r="RE503" t="s">
        <v>510</v>
      </c>
      <c r="RG503" t="s">
        <v>6694</v>
      </c>
      <c r="RH503" t="s">
        <v>1098</v>
      </c>
      <c r="RI503" t="b">
        <v>1</v>
      </c>
      <c r="RR503" t="s">
        <v>514</v>
      </c>
      <c r="RS503" t="b">
        <v>1</v>
      </c>
      <c r="SA503" t="s">
        <v>890</v>
      </c>
      <c r="SB503" t="s">
        <v>6695</v>
      </c>
      <c r="SC503">
        <v>92489952</v>
      </c>
      <c r="SD503" t="s">
        <v>6696</v>
      </c>
      <c r="SE503" s="2">
        <v>44602.75341435185</v>
      </c>
      <c r="SF503">
        <v>502</v>
      </c>
      <c r="SH503">
        <v>-1</v>
      </c>
      <c r="SK503" t="s">
        <v>518</v>
      </c>
      <c r="SL503">
        <v>1684</v>
      </c>
      <c r="SM503" t="s">
        <v>983</v>
      </c>
      <c r="SN503">
        <v>648550</v>
      </c>
    </row>
    <row r="504" spans="1:508" hidden="1" x14ac:dyDescent="0.25">
      <c r="A504" t="s">
        <v>6697</v>
      </c>
      <c r="B504" t="s">
        <v>6698</v>
      </c>
      <c r="D504" t="s">
        <v>6674</v>
      </c>
      <c r="E504" t="s">
        <v>950</v>
      </c>
      <c r="G504" s="1">
        <v>44602</v>
      </c>
      <c r="H504" t="s">
        <v>1302</v>
      </c>
      <c r="I504" t="s">
        <v>475</v>
      </c>
      <c r="J504" t="s">
        <v>476</v>
      </c>
      <c r="K504" t="s">
        <v>477</v>
      </c>
      <c r="L504" s="1">
        <v>41275</v>
      </c>
      <c r="M504" t="s">
        <v>478</v>
      </c>
      <c r="O504" t="s">
        <v>479</v>
      </c>
      <c r="P504" t="s">
        <v>721</v>
      </c>
      <c r="Q504" t="s">
        <v>573</v>
      </c>
      <c r="R504" t="s">
        <v>479</v>
      </c>
      <c r="S504" t="s">
        <v>5429</v>
      </c>
      <c r="V504" t="b">
        <v>1</v>
      </c>
      <c r="W504" t="b">
        <v>1</v>
      </c>
      <c r="AA504" t="s">
        <v>483</v>
      </c>
      <c r="AB504" t="s">
        <v>878</v>
      </c>
      <c r="AC504">
        <v>0</v>
      </c>
      <c r="AD504">
        <v>0</v>
      </c>
      <c r="AE504">
        <v>0</v>
      </c>
      <c r="AF504">
        <v>2</v>
      </c>
      <c r="AG504">
        <v>1</v>
      </c>
      <c r="AH504">
        <v>1</v>
      </c>
      <c r="AI504">
        <v>1</v>
      </c>
      <c r="AJ504" t="s">
        <v>487</v>
      </c>
      <c r="AK504" t="s">
        <v>485</v>
      </c>
      <c r="AL504" t="s">
        <v>527</v>
      </c>
      <c r="AM504">
        <v>0</v>
      </c>
      <c r="AN504">
        <v>0</v>
      </c>
      <c r="AO504">
        <v>0</v>
      </c>
      <c r="AP504">
        <v>1</v>
      </c>
      <c r="AQ504">
        <v>1</v>
      </c>
      <c r="AR504">
        <v>0</v>
      </c>
      <c r="AS504" t="s">
        <v>486</v>
      </c>
      <c r="AT504" t="s">
        <v>486</v>
      </c>
      <c r="AU504" t="s">
        <v>485</v>
      </c>
      <c r="AV504" t="s">
        <v>526</v>
      </c>
      <c r="AW504" t="s">
        <v>470</v>
      </c>
      <c r="AX504" t="s">
        <v>487</v>
      </c>
      <c r="AY504" t="s">
        <v>722</v>
      </c>
      <c r="AZ504">
        <v>7</v>
      </c>
      <c r="BA504" t="s">
        <v>787</v>
      </c>
      <c r="BC504" t="s">
        <v>803</v>
      </c>
      <c r="BE504" t="s">
        <v>1034</v>
      </c>
      <c r="GB504">
        <f>IF(Table1[[#This Row],[msna/Demographic_info/HH_members_group/total_m_c_muac]]=0,"",COUNTIF(Table1[[#This Row],[Grain or tubers e.g. bread, rice, noodles, bulger, frikeh, kaak, pasta, andoumeh, manakish, thick grain-based porridge, potatoes]:[Breastmilk]],"Yes"))</f>
        <v>0</v>
      </c>
      <c r="GC504" t="str">
        <f>IF(Table1[[#This Row],[Column1]]="","",IF(Table1[[#This Row],[Please select the assessment type:]]="Livelihood and Protection (MHPSS, CP, GBV)","",IF(Table1[[#This Row],[Column1]]&gt;4,"diverse","not diverse")))</f>
        <v/>
      </c>
      <c r="GH504" t="s">
        <v>2868</v>
      </c>
      <c r="GI504" t="b">
        <v>1</v>
      </c>
      <c r="GM504" t="b">
        <v>1</v>
      </c>
      <c r="GN504" t="b">
        <v>1</v>
      </c>
      <c r="HA504" t="s">
        <v>1142</v>
      </c>
      <c r="HC504" t="b">
        <v>1</v>
      </c>
      <c r="HO504" t="s">
        <v>6699</v>
      </c>
      <c r="HP504" t="s">
        <v>1356</v>
      </c>
      <c r="HT504" t="b">
        <v>1</v>
      </c>
      <c r="IC504" t="s">
        <v>1107</v>
      </c>
      <c r="ID504" t="b">
        <v>1</v>
      </c>
      <c r="IP504" t="s">
        <v>1243</v>
      </c>
      <c r="IQ504" t="b">
        <v>1</v>
      </c>
      <c r="IZ504" t="s">
        <v>769</v>
      </c>
      <c r="JB504" t="s">
        <v>1293</v>
      </c>
      <c r="JC504" t="b">
        <v>1</v>
      </c>
      <c r="JQ504" t="s">
        <v>510</v>
      </c>
      <c r="JR504" t="s">
        <v>772</v>
      </c>
      <c r="JS504" t="b">
        <v>1</v>
      </c>
      <c r="KD504" t="s">
        <v>772</v>
      </c>
      <c r="KE504" t="b">
        <v>1</v>
      </c>
      <c r="KO504" t="s">
        <v>554</v>
      </c>
      <c r="KW504" t="b">
        <v>1</v>
      </c>
      <c r="LH504" t="s">
        <v>688</v>
      </c>
      <c r="LJ504" t="b">
        <v>1</v>
      </c>
      <c r="LR504" t="s">
        <v>6700</v>
      </c>
      <c r="LT504" t="b">
        <v>1</v>
      </c>
      <c r="MA504" t="b">
        <v>1</v>
      </c>
      <c r="ME504" t="b">
        <v>1</v>
      </c>
      <c r="MI504" t="s">
        <v>1371</v>
      </c>
      <c r="MO504" t="b">
        <v>1</v>
      </c>
      <c r="MP504" t="b">
        <v>1</v>
      </c>
      <c r="MY504" t="s">
        <v>538</v>
      </c>
      <c r="NE504" t="b">
        <v>1</v>
      </c>
      <c r="NK504" t="s">
        <v>1698</v>
      </c>
      <c r="NL504" t="b">
        <v>1</v>
      </c>
      <c r="NO504" t="b">
        <v>1</v>
      </c>
      <c r="NV504" t="s">
        <v>476</v>
      </c>
      <c r="NX504" t="s">
        <v>510</v>
      </c>
      <c r="NZ504" t="s">
        <v>3406</v>
      </c>
      <c r="OB504" t="b">
        <v>1</v>
      </c>
      <c r="OC504" t="b">
        <v>1</v>
      </c>
      <c r="OE504" t="b">
        <v>1</v>
      </c>
      <c r="OF504" t="b">
        <v>1</v>
      </c>
      <c r="OL504" t="s">
        <v>1675</v>
      </c>
      <c r="OQ504" t="b">
        <v>1</v>
      </c>
      <c r="OR504" t="b">
        <v>1</v>
      </c>
      <c r="OW504" t="s">
        <v>562</v>
      </c>
      <c r="PA504" t="b">
        <v>1</v>
      </c>
      <c r="PL504">
        <v>500</v>
      </c>
      <c r="PM504">
        <v>1000</v>
      </c>
      <c r="PN504" t="s">
        <v>6701</v>
      </c>
      <c r="PQ504" t="b">
        <v>1</v>
      </c>
      <c r="PS504" t="b">
        <v>1</v>
      </c>
      <c r="PT504" t="b">
        <v>1</v>
      </c>
      <c r="QF504" t="s">
        <v>476</v>
      </c>
      <c r="QG504" t="s">
        <v>509</v>
      </c>
      <c r="QH504" t="b">
        <v>1</v>
      </c>
      <c r="QP504" t="s">
        <v>510</v>
      </c>
      <c r="QR504" t="s">
        <v>510</v>
      </c>
      <c r="RC504" t="s">
        <v>673</v>
      </c>
      <c r="RE504" t="s">
        <v>510</v>
      </c>
      <c r="RG504" t="s">
        <v>6702</v>
      </c>
      <c r="RH504" t="s">
        <v>1098</v>
      </c>
      <c r="RI504" t="b">
        <v>1</v>
      </c>
      <c r="RR504" t="s">
        <v>514</v>
      </c>
      <c r="RS504" t="b">
        <v>1</v>
      </c>
      <c r="SA504" t="s">
        <v>890</v>
      </c>
      <c r="SB504" t="s">
        <v>6703</v>
      </c>
      <c r="SC504">
        <v>92489954</v>
      </c>
      <c r="SD504" t="s">
        <v>6704</v>
      </c>
      <c r="SE504" s="2">
        <v>44602.753425925926</v>
      </c>
      <c r="SF504">
        <v>503</v>
      </c>
      <c r="SH504">
        <v>-1</v>
      </c>
      <c r="SK504" t="s">
        <v>518</v>
      </c>
      <c r="SL504">
        <v>1136</v>
      </c>
      <c r="SM504" t="s">
        <v>983</v>
      </c>
      <c r="SN504">
        <v>648550</v>
      </c>
    </row>
    <row r="505" spans="1:508" hidden="1" x14ac:dyDescent="0.25">
      <c r="A505" t="s">
        <v>6705</v>
      </c>
      <c r="B505" t="s">
        <v>6706</v>
      </c>
      <c r="D505" t="s">
        <v>6674</v>
      </c>
      <c r="E505" t="s">
        <v>950</v>
      </c>
      <c r="G505" s="1">
        <v>44602</v>
      </c>
      <c r="H505" t="s">
        <v>1302</v>
      </c>
      <c r="I505" t="s">
        <v>475</v>
      </c>
      <c r="J505" t="s">
        <v>476</v>
      </c>
      <c r="K505" t="s">
        <v>477</v>
      </c>
      <c r="L505" s="1">
        <v>42466</v>
      </c>
      <c r="M505" t="s">
        <v>478</v>
      </c>
      <c r="O505" t="s">
        <v>479</v>
      </c>
      <c r="P505" t="s">
        <v>523</v>
      </c>
      <c r="Q505" t="s">
        <v>573</v>
      </c>
      <c r="R505" t="s">
        <v>479</v>
      </c>
      <c r="S505" t="s">
        <v>482</v>
      </c>
      <c r="T505" t="b">
        <v>1</v>
      </c>
      <c r="AA505" t="s">
        <v>483</v>
      </c>
      <c r="AB505" t="s">
        <v>594</v>
      </c>
      <c r="AC505">
        <v>1</v>
      </c>
      <c r="AD505">
        <v>1</v>
      </c>
      <c r="AE505">
        <v>0</v>
      </c>
      <c r="AF505">
        <v>0</v>
      </c>
      <c r="AG505">
        <v>0</v>
      </c>
      <c r="AH505">
        <v>1</v>
      </c>
      <c r="AI505">
        <v>0</v>
      </c>
      <c r="AJ505" t="s">
        <v>486</v>
      </c>
      <c r="AK505" t="s">
        <v>486</v>
      </c>
      <c r="AL505" t="s">
        <v>485</v>
      </c>
      <c r="AM505">
        <v>0</v>
      </c>
      <c r="AN505">
        <v>0</v>
      </c>
      <c r="AO505">
        <v>0</v>
      </c>
      <c r="AP505">
        <v>0</v>
      </c>
      <c r="AQ505">
        <v>1</v>
      </c>
      <c r="AR505">
        <v>0</v>
      </c>
      <c r="AS505" t="s">
        <v>470</v>
      </c>
      <c r="AT505" t="s">
        <v>486</v>
      </c>
      <c r="AU505" t="s">
        <v>486</v>
      </c>
      <c r="AV505" t="s">
        <v>486</v>
      </c>
      <c r="AW505" t="s">
        <v>470</v>
      </c>
      <c r="AX505" t="s">
        <v>485</v>
      </c>
      <c r="AY505" t="s">
        <v>487</v>
      </c>
      <c r="AZ505">
        <v>3</v>
      </c>
      <c r="BA505" t="s">
        <v>953</v>
      </c>
      <c r="BC505" t="s">
        <v>986</v>
      </c>
      <c r="BE505" t="s">
        <v>803</v>
      </c>
      <c r="GB505">
        <f>IF(Table1[[#This Row],[msna/Demographic_info/HH_members_group/total_m_c_muac]]=0,"",COUNTIF(Table1[[#This Row],[Grain or tubers e.g. bread, rice, noodles, bulger, frikeh, kaak, pasta, andoumeh, manakish, thick grain-based porridge, potatoes]:[Breastmilk]],"Yes"))</f>
        <v>0</v>
      </c>
      <c r="GC505" t="str">
        <f>IF(Table1[[#This Row],[Column1]]="","",IF(Table1[[#This Row],[Please select the assessment type:]]="Livelihood and Protection (MHPSS, CP, GBV)","",IF(Table1[[#This Row],[Column1]]&gt;4,"diverse","not diverse")))</f>
        <v/>
      </c>
      <c r="GH505" t="s">
        <v>2219</v>
      </c>
      <c r="GM505" t="b">
        <v>1</v>
      </c>
      <c r="HA505" t="s">
        <v>529</v>
      </c>
      <c r="HE505" t="b">
        <v>1</v>
      </c>
      <c r="HO505" t="s">
        <v>6707</v>
      </c>
      <c r="HP505" t="s">
        <v>6189</v>
      </c>
      <c r="HT505" t="b">
        <v>1</v>
      </c>
      <c r="HW505" t="b">
        <v>1</v>
      </c>
      <c r="HY505" t="b">
        <v>1</v>
      </c>
      <c r="IC505" t="s">
        <v>1107</v>
      </c>
      <c r="ID505" t="b">
        <v>1</v>
      </c>
      <c r="IP505" t="s">
        <v>1871</v>
      </c>
      <c r="IS505" t="b">
        <v>1</v>
      </c>
      <c r="IV505" t="b">
        <v>1</v>
      </c>
      <c r="IZ505" t="s">
        <v>769</v>
      </c>
      <c r="JB505" t="s">
        <v>770</v>
      </c>
      <c r="JI505" t="b">
        <v>1</v>
      </c>
      <c r="JQ505" t="s">
        <v>771</v>
      </c>
      <c r="JR505" t="s">
        <v>772</v>
      </c>
      <c r="JS505" t="b">
        <v>1</v>
      </c>
      <c r="KD505" t="s">
        <v>772</v>
      </c>
      <c r="KE505" t="b">
        <v>1</v>
      </c>
      <c r="KO505" t="s">
        <v>554</v>
      </c>
      <c r="KW505" t="b">
        <v>1</v>
      </c>
      <c r="LH505" t="s">
        <v>2167</v>
      </c>
      <c r="LI505" t="b">
        <v>1</v>
      </c>
      <c r="LL505" t="b">
        <v>1</v>
      </c>
      <c r="LR505" t="s">
        <v>6700</v>
      </c>
      <c r="LT505" t="b">
        <v>1</v>
      </c>
      <c r="MA505" t="b">
        <v>1</v>
      </c>
      <c r="ME505" t="b">
        <v>1</v>
      </c>
      <c r="MI505" t="s">
        <v>1371</v>
      </c>
      <c r="MO505" t="b">
        <v>1</v>
      </c>
      <c r="MP505" t="b">
        <v>1</v>
      </c>
      <c r="MY505" t="s">
        <v>538</v>
      </c>
      <c r="NE505" t="b">
        <v>1</v>
      </c>
      <c r="NK505" t="s">
        <v>924</v>
      </c>
      <c r="NL505" t="b">
        <v>1</v>
      </c>
      <c r="NV505" t="s">
        <v>505</v>
      </c>
      <c r="NX505" t="s">
        <v>505</v>
      </c>
      <c r="NZ505" t="s">
        <v>2178</v>
      </c>
      <c r="OC505" t="b">
        <v>1</v>
      </c>
      <c r="OL505" t="s">
        <v>1359</v>
      </c>
      <c r="OO505" t="b">
        <v>1</v>
      </c>
      <c r="OP505" t="b">
        <v>1</v>
      </c>
      <c r="OW505" t="s">
        <v>507</v>
      </c>
      <c r="PC505" t="b">
        <v>1</v>
      </c>
      <c r="PL505">
        <v>600</v>
      </c>
      <c r="PM505">
        <v>800</v>
      </c>
      <c r="PN505" t="s">
        <v>1478</v>
      </c>
      <c r="PT505" t="b">
        <v>1</v>
      </c>
      <c r="QF505" t="s">
        <v>476</v>
      </c>
      <c r="QG505" t="s">
        <v>509</v>
      </c>
      <c r="QH505" t="b">
        <v>1</v>
      </c>
      <c r="QP505" t="s">
        <v>510</v>
      </c>
      <c r="QR505" t="s">
        <v>510</v>
      </c>
      <c r="RC505" t="s">
        <v>511</v>
      </c>
      <c r="RE505" t="s">
        <v>510</v>
      </c>
      <c r="RG505" t="s">
        <v>6708</v>
      </c>
      <c r="RH505" t="s">
        <v>1098</v>
      </c>
      <c r="RI505" t="b">
        <v>1</v>
      </c>
      <c r="RR505" t="s">
        <v>514</v>
      </c>
      <c r="RS505" t="b">
        <v>1</v>
      </c>
      <c r="SA505" t="s">
        <v>890</v>
      </c>
      <c r="SB505" t="s">
        <v>6709</v>
      </c>
      <c r="SC505">
        <v>92489955</v>
      </c>
      <c r="SD505" t="s">
        <v>6710</v>
      </c>
      <c r="SE505" s="2">
        <v>44602.753425925926</v>
      </c>
      <c r="SF505">
        <v>504</v>
      </c>
      <c r="SH505">
        <v>-1</v>
      </c>
      <c r="SK505" t="s">
        <v>518</v>
      </c>
      <c r="SL505">
        <v>1320</v>
      </c>
      <c r="SM505" t="s">
        <v>983</v>
      </c>
      <c r="SN505">
        <v>648550</v>
      </c>
    </row>
    <row r="506" spans="1:508" hidden="1" x14ac:dyDescent="0.25">
      <c r="A506" t="s">
        <v>6711</v>
      </c>
      <c r="B506" t="s">
        <v>6712</v>
      </c>
      <c r="D506" t="s">
        <v>6674</v>
      </c>
      <c r="E506" t="s">
        <v>950</v>
      </c>
      <c r="G506" s="1">
        <v>44602</v>
      </c>
      <c r="H506" t="s">
        <v>1302</v>
      </c>
      <c r="I506" t="s">
        <v>475</v>
      </c>
      <c r="J506" t="s">
        <v>476</v>
      </c>
      <c r="K506" t="s">
        <v>477</v>
      </c>
      <c r="L506" s="1">
        <v>43132</v>
      </c>
      <c r="M506" t="s">
        <v>478</v>
      </c>
      <c r="O506" t="s">
        <v>479</v>
      </c>
      <c r="P506" t="s">
        <v>523</v>
      </c>
      <c r="Q506" t="s">
        <v>573</v>
      </c>
      <c r="R506" t="s">
        <v>479</v>
      </c>
      <c r="S506" t="s">
        <v>482</v>
      </c>
      <c r="T506" t="b">
        <v>1</v>
      </c>
      <c r="AA506" t="s">
        <v>483</v>
      </c>
      <c r="AB506" t="s">
        <v>484</v>
      </c>
      <c r="AC506">
        <v>0</v>
      </c>
      <c r="AD506">
        <v>0</v>
      </c>
      <c r="AE506">
        <v>0</v>
      </c>
      <c r="AF506">
        <v>2</v>
      </c>
      <c r="AG506">
        <v>0</v>
      </c>
      <c r="AH506">
        <v>1</v>
      </c>
      <c r="AI506">
        <v>0</v>
      </c>
      <c r="AJ506" t="s">
        <v>485</v>
      </c>
      <c r="AK506" t="s">
        <v>486</v>
      </c>
      <c r="AL506" t="s">
        <v>487</v>
      </c>
      <c r="AM506">
        <v>0</v>
      </c>
      <c r="AN506">
        <v>0</v>
      </c>
      <c r="AO506">
        <v>1</v>
      </c>
      <c r="AP506">
        <v>0</v>
      </c>
      <c r="AQ506">
        <v>1</v>
      </c>
      <c r="AR506">
        <v>0</v>
      </c>
      <c r="AS506" t="s">
        <v>486</v>
      </c>
      <c r="AT506" t="s">
        <v>486</v>
      </c>
      <c r="AU506" t="s">
        <v>485</v>
      </c>
      <c r="AV506" t="s">
        <v>487</v>
      </c>
      <c r="AW506" t="s">
        <v>470</v>
      </c>
      <c r="AX506" t="s">
        <v>485</v>
      </c>
      <c r="AY506" t="s">
        <v>527</v>
      </c>
      <c r="AZ506">
        <v>5</v>
      </c>
      <c r="BA506" t="s">
        <v>787</v>
      </c>
      <c r="BC506" t="s">
        <v>1034</v>
      </c>
      <c r="BE506" t="s">
        <v>953</v>
      </c>
      <c r="GB506">
        <f>IF(Table1[[#This Row],[msna/Demographic_info/HH_members_group/total_m_c_muac]]=0,"",COUNTIF(Table1[[#This Row],[Grain or tubers e.g. bread, rice, noodles, bulger, frikeh, kaak, pasta, andoumeh, manakish, thick grain-based porridge, potatoes]:[Breastmilk]],"Yes"))</f>
        <v>0</v>
      </c>
      <c r="GC506" t="str">
        <f>IF(Table1[[#This Row],[Column1]]="","",IF(Table1[[#This Row],[Please select the assessment type:]]="Livelihood and Protection (MHPSS, CP, GBV)","",IF(Table1[[#This Row],[Column1]]&gt;4,"diverse","not diverse")))</f>
        <v/>
      </c>
      <c r="GH506" t="s">
        <v>804</v>
      </c>
      <c r="GL506" t="b">
        <v>1</v>
      </c>
      <c r="HA506" t="s">
        <v>2207</v>
      </c>
      <c r="HF506" t="b">
        <v>1</v>
      </c>
      <c r="HO506" t="s">
        <v>6713</v>
      </c>
      <c r="HP506" t="s">
        <v>1356</v>
      </c>
      <c r="HT506" t="b">
        <v>1</v>
      </c>
      <c r="IC506" t="s">
        <v>2249</v>
      </c>
      <c r="IH506" t="b">
        <v>1</v>
      </c>
      <c r="IP506" t="s">
        <v>706</v>
      </c>
      <c r="IS506" t="b">
        <v>1</v>
      </c>
      <c r="IZ506" t="s">
        <v>476</v>
      </c>
      <c r="JB506" t="s">
        <v>1293</v>
      </c>
      <c r="JC506" t="b">
        <v>1</v>
      </c>
      <c r="JQ506" t="s">
        <v>771</v>
      </c>
      <c r="JR506" t="s">
        <v>772</v>
      </c>
      <c r="JS506" t="b">
        <v>1</v>
      </c>
      <c r="KD506" t="s">
        <v>772</v>
      </c>
      <c r="KE506" t="b">
        <v>1</v>
      </c>
      <c r="KO506" t="s">
        <v>827</v>
      </c>
      <c r="KP506" t="b">
        <v>1</v>
      </c>
      <c r="KY506" t="s">
        <v>498</v>
      </c>
      <c r="LA506" t="b">
        <v>1</v>
      </c>
      <c r="LH506" t="s">
        <v>500</v>
      </c>
      <c r="LI506" t="b">
        <v>1</v>
      </c>
      <c r="LR506" t="s">
        <v>3175</v>
      </c>
      <c r="LT506" t="b">
        <v>1</v>
      </c>
      <c r="LY506" t="b">
        <v>1</v>
      </c>
      <c r="ME506" t="b">
        <v>1</v>
      </c>
      <c r="MI506" t="s">
        <v>1448</v>
      </c>
      <c r="MP506" t="b">
        <v>1</v>
      </c>
      <c r="MY506" t="s">
        <v>776</v>
      </c>
      <c r="ND506" t="b">
        <v>1</v>
      </c>
      <c r="NK506" t="s">
        <v>1698</v>
      </c>
      <c r="NL506" t="b">
        <v>1</v>
      </c>
      <c r="NO506" t="b">
        <v>1</v>
      </c>
      <c r="NV506" t="s">
        <v>476</v>
      </c>
      <c r="NX506" t="s">
        <v>510</v>
      </c>
      <c r="NZ506" t="s">
        <v>2211</v>
      </c>
      <c r="OB506" t="b">
        <v>1</v>
      </c>
      <c r="OC506" t="b">
        <v>1</v>
      </c>
      <c r="OL506" t="s">
        <v>1395</v>
      </c>
      <c r="OO506" t="b">
        <v>1</v>
      </c>
      <c r="OW506" t="s">
        <v>507</v>
      </c>
      <c r="PC506" t="b">
        <v>1</v>
      </c>
      <c r="PL506">
        <v>700</v>
      </c>
      <c r="PM506">
        <v>1000</v>
      </c>
      <c r="PN506" t="s">
        <v>563</v>
      </c>
      <c r="PS506" t="b">
        <v>1</v>
      </c>
      <c r="QF506" t="s">
        <v>476</v>
      </c>
      <c r="QG506" t="s">
        <v>509</v>
      </c>
      <c r="QH506" t="b">
        <v>1</v>
      </c>
      <c r="QP506" t="s">
        <v>771</v>
      </c>
      <c r="QR506" t="s">
        <v>510</v>
      </c>
      <c r="RC506" t="s">
        <v>511</v>
      </c>
      <c r="RE506" t="s">
        <v>510</v>
      </c>
      <c r="RG506" t="s">
        <v>6714</v>
      </c>
      <c r="RH506" t="s">
        <v>1098</v>
      </c>
      <c r="RI506" t="b">
        <v>1</v>
      </c>
      <c r="RR506" t="s">
        <v>514</v>
      </c>
      <c r="RS506" t="b">
        <v>1</v>
      </c>
      <c r="SA506" t="s">
        <v>890</v>
      </c>
      <c r="SB506" t="s">
        <v>6715</v>
      </c>
      <c r="SC506">
        <v>92489956</v>
      </c>
      <c r="SD506" t="s">
        <v>6716</v>
      </c>
      <c r="SE506" s="2">
        <v>44602.753437500003</v>
      </c>
      <c r="SF506">
        <v>505</v>
      </c>
      <c r="SH506">
        <v>-1</v>
      </c>
      <c r="SK506" t="s">
        <v>518</v>
      </c>
      <c r="SL506">
        <v>1139</v>
      </c>
      <c r="SM506" t="s">
        <v>983</v>
      </c>
      <c r="SN506">
        <v>648550</v>
      </c>
    </row>
    <row r="507" spans="1:508" hidden="1" x14ac:dyDescent="0.25">
      <c r="A507" t="s">
        <v>6717</v>
      </c>
      <c r="B507" t="s">
        <v>6718</v>
      </c>
      <c r="D507" t="s">
        <v>6674</v>
      </c>
      <c r="E507" t="s">
        <v>950</v>
      </c>
      <c r="G507" s="1">
        <v>44602</v>
      </c>
      <c r="H507" t="s">
        <v>1302</v>
      </c>
      <c r="I507" t="s">
        <v>475</v>
      </c>
      <c r="J507" t="s">
        <v>476</v>
      </c>
      <c r="K507" t="s">
        <v>477</v>
      </c>
      <c r="L507" s="1">
        <v>42104</v>
      </c>
      <c r="M507" t="s">
        <v>478</v>
      </c>
      <c r="O507" t="s">
        <v>479</v>
      </c>
      <c r="P507" t="s">
        <v>548</v>
      </c>
      <c r="Q507" t="s">
        <v>573</v>
      </c>
      <c r="R507" t="s">
        <v>479</v>
      </c>
      <c r="S507" t="s">
        <v>6719</v>
      </c>
      <c r="W507" t="b">
        <v>1</v>
      </c>
      <c r="X507" t="b">
        <v>1</v>
      </c>
      <c r="AA507" t="s">
        <v>483</v>
      </c>
      <c r="AB507" t="s">
        <v>878</v>
      </c>
      <c r="AC507">
        <v>0</v>
      </c>
      <c r="AD507">
        <v>0</v>
      </c>
      <c r="AE507">
        <v>1</v>
      </c>
      <c r="AF507">
        <v>1</v>
      </c>
      <c r="AG507">
        <v>0</v>
      </c>
      <c r="AH507">
        <v>1</v>
      </c>
      <c r="AI507">
        <v>0</v>
      </c>
      <c r="AJ507" t="s">
        <v>485</v>
      </c>
      <c r="AK507" t="s">
        <v>486</v>
      </c>
      <c r="AL507" t="s">
        <v>487</v>
      </c>
      <c r="AM507">
        <v>0</v>
      </c>
      <c r="AN507">
        <v>0</v>
      </c>
      <c r="AO507">
        <v>1</v>
      </c>
      <c r="AP507">
        <v>1</v>
      </c>
      <c r="AQ507">
        <v>1</v>
      </c>
      <c r="AR507">
        <v>0</v>
      </c>
      <c r="AS507" t="s">
        <v>485</v>
      </c>
      <c r="AT507" t="s">
        <v>486</v>
      </c>
      <c r="AU507" t="s">
        <v>487</v>
      </c>
      <c r="AV507" t="s">
        <v>526</v>
      </c>
      <c r="AW507" t="s">
        <v>486</v>
      </c>
      <c r="AX507" t="s">
        <v>485</v>
      </c>
      <c r="AY507" t="s">
        <v>660</v>
      </c>
      <c r="AZ507">
        <v>6</v>
      </c>
      <c r="BA507" t="s">
        <v>787</v>
      </c>
      <c r="BC507" t="s">
        <v>803</v>
      </c>
      <c r="BE507" t="s">
        <v>1034</v>
      </c>
      <c r="GB507">
        <f>IF(Table1[[#This Row],[msna/Demographic_info/HH_members_group/total_m_c_muac]]=0,"",COUNTIF(Table1[[#This Row],[Grain or tubers e.g. bread, rice, noodles, bulger, frikeh, kaak, pasta, andoumeh, manakish, thick grain-based porridge, potatoes]:[Breastmilk]],"Yes"))</f>
        <v>0</v>
      </c>
      <c r="GC507" t="str">
        <f>IF(Table1[[#This Row],[Column1]]="","",IF(Table1[[#This Row],[Please select the assessment type:]]="Livelihood and Protection (MHPSS, CP, GBV)","",IF(Table1[[#This Row],[Column1]]&gt;4,"diverse","not diverse")))</f>
        <v/>
      </c>
      <c r="GH507" t="s">
        <v>6405</v>
      </c>
      <c r="GJ507" t="b">
        <v>1</v>
      </c>
      <c r="HA507" t="s">
        <v>1142</v>
      </c>
      <c r="HC507" t="b">
        <v>1</v>
      </c>
      <c r="HO507" t="s">
        <v>6686</v>
      </c>
      <c r="HP507" t="s">
        <v>1163</v>
      </c>
      <c r="HQ507" t="b">
        <v>1</v>
      </c>
      <c r="HR507" t="b">
        <v>1</v>
      </c>
      <c r="IC507" t="s">
        <v>1107</v>
      </c>
      <c r="ID507" t="b">
        <v>1</v>
      </c>
      <c r="IP507" t="s">
        <v>1243</v>
      </c>
      <c r="IQ507" t="b">
        <v>1</v>
      </c>
      <c r="IZ507" t="s">
        <v>769</v>
      </c>
      <c r="JB507" t="s">
        <v>1293</v>
      </c>
      <c r="JC507" t="b">
        <v>1</v>
      </c>
      <c r="JQ507" t="s">
        <v>771</v>
      </c>
      <c r="JR507" t="s">
        <v>1510</v>
      </c>
      <c r="JT507" t="b">
        <v>1</v>
      </c>
      <c r="KD507" t="s">
        <v>772</v>
      </c>
      <c r="KE507" t="b">
        <v>1</v>
      </c>
      <c r="KO507" t="s">
        <v>554</v>
      </c>
      <c r="KW507" t="b">
        <v>1</v>
      </c>
      <c r="LH507" t="s">
        <v>554</v>
      </c>
      <c r="LP507" t="b">
        <v>1</v>
      </c>
      <c r="LR507" t="s">
        <v>3137</v>
      </c>
      <c r="LT507" t="b">
        <v>1</v>
      </c>
      <c r="LY507" t="b">
        <v>1</v>
      </c>
      <c r="MI507" t="s">
        <v>4345</v>
      </c>
      <c r="MJ507" t="b">
        <v>1</v>
      </c>
      <c r="MP507" t="b">
        <v>1</v>
      </c>
      <c r="MY507" t="s">
        <v>849</v>
      </c>
      <c r="NC507" t="b">
        <v>1</v>
      </c>
      <c r="ND507" t="b">
        <v>1</v>
      </c>
      <c r="NK507" t="s">
        <v>6720</v>
      </c>
      <c r="NL507" t="b">
        <v>1</v>
      </c>
      <c r="NP507" t="b">
        <v>1</v>
      </c>
      <c r="NV507" t="s">
        <v>476</v>
      </c>
      <c r="NX507" t="s">
        <v>510</v>
      </c>
      <c r="NZ507" t="s">
        <v>2178</v>
      </c>
      <c r="OC507" t="b">
        <v>1</v>
      </c>
      <c r="OL507" t="s">
        <v>1148</v>
      </c>
      <c r="OM507" t="b">
        <v>1</v>
      </c>
      <c r="OP507" t="b">
        <v>1</v>
      </c>
      <c r="OW507" t="s">
        <v>562</v>
      </c>
      <c r="PA507" t="b">
        <v>1</v>
      </c>
      <c r="PL507">
        <v>500</v>
      </c>
      <c r="PM507">
        <v>900</v>
      </c>
      <c r="PN507" t="s">
        <v>1478</v>
      </c>
      <c r="PT507" t="b">
        <v>1</v>
      </c>
      <c r="QF507" t="s">
        <v>476</v>
      </c>
      <c r="QG507" t="s">
        <v>509</v>
      </c>
      <c r="QH507" t="b">
        <v>1</v>
      </c>
      <c r="QP507" t="s">
        <v>510</v>
      </c>
      <c r="QR507" t="s">
        <v>510</v>
      </c>
      <c r="RC507" t="s">
        <v>511</v>
      </c>
      <c r="RE507" t="s">
        <v>510</v>
      </c>
      <c r="RG507" t="s">
        <v>6721</v>
      </c>
      <c r="RH507" t="s">
        <v>1098</v>
      </c>
      <c r="RI507" t="b">
        <v>1</v>
      </c>
      <c r="RR507" t="s">
        <v>514</v>
      </c>
      <c r="RS507" t="b">
        <v>1</v>
      </c>
      <c r="SA507" t="s">
        <v>6722</v>
      </c>
      <c r="SB507" t="s">
        <v>6723</v>
      </c>
      <c r="SC507">
        <v>92489957</v>
      </c>
      <c r="SD507" t="s">
        <v>6724</v>
      </c>
      <c r="SE507" s="2">
        <v>44602.753449074073</v>
      </c>
      <c r="SF507">
        <v>506</v>
      </c>
      <c r="SH507">
        <v>-1</v>
      </c>
      <c r="SK507" t="s">
        <v>518</v>
      </c>
      <c r="SL507">
        <v>1259</v>
      </c>
      <c r="SM507" t="s">
        <v>983</v>
      </c>
      <c r="SN507">
        <v>648550</v>
      </c>
    </row>
    <row r="508" spans="1:508" hidden="1" x14ac:dyDescent="0.25">
      <c r="A508" t="s">
        <v>6725</v>
      </c>
      <c r="B508" t="s">
        <v>6726</v>
      </c>
      <c r="D508" t="s">
        <v>6674</v>
      </c>
      <c r="E508" t="s">
        <v>950</v>
      </c>
      <c r="G508" s="1">
        <v>44602</v>
      </c>
      <c r="H508" t="s">
        <v>1302</v>
      </c>
      <c r="I508" t="s">
        <v>475</v>
      </c>
      <c r="J508" t="s">
        <v>476</v>
      </c>
      <c r="K508" t="s">
        <v>477</v>
      </c>
      <c r="L508" s="1">
        <v>41677</v>
      </c>
      <c r="M508" t="s">
        <v>478</v>
      </c>
      <c r="O508" t="s">
        <v>479</v>
      </c>
      <c r="P508" t="s">
        <v>523</v>
      </c>
      <c r="Q508" t="s">
        <v>573</v>
      </c>
      <c r="R508" t="s">
        <v>479</v>
      </c>
      <c r="S508" t="s">
        <v>743</v>
      </c>
      <c r="V508" t="b">
        <v>1</v>
      </c>
      <c r="AA508" t="s">
        <v>483</v>
      </c>
      <c r="AB508" t="s">
        <v>878</v>
      </c>
      <c r="AC508">
        <v>0</v>
      </c>
      <c r="AD508">
        <v>0</v>
      </c>
      <c r="AE508">
        <v>0</v>
      </c>
      <c r="AF508">
        <v>0</v>
      </c>
      <c r="AG508">
        <v>1</v>
      </c>
      <c r="AH508">
        <v>1</v>
      </c>
      <c r="AI508">
        <v>0</v>
      </c>
      <c r="AJ508" t="s">
        <v>486</v>
      </c>
      <c r="AK508" t="s">
        <v>486</v>
      </c>
      <c r="AL508" t="s">
        <v>485</v>
      </c>
      <c r="AM508">
        <v>0</v>
      </c>
      <c r="AN508">
        <v>0</v>
      </c>
      <c r="AO508">
        <v>2</v>
      </c>
      <c r="AP508">
        <v>0</v>
      </c>
      <c r="AQ508">
        <v>1</v>
      </c>
      <c r="AR508">
        <v>0</v>
      </c>
      <c r="AS508" t="s">
        <v>485</v>
      </c>
      <c r="AT508" t="s">
        <v>486</v>
      </c>
      <c r="AU508" t="s">
        <v>487</v>
      </c>
      <c r="AV508" t="s">
        <v>487</v>
      </c>
      <c r="AW508" t="s">
        <v>470</v>
      </c>
      <c r="AX508" t="s">
        <v>485</v>
      </c>
      <c r="AY508" t="s">
        <v>527</v>
      </c>
      <c r="AZ508">
        <v>5</v>
      </c>
      <c r="BA508" t="s">
        <v>787</v>
      </c>
      <c r="BC508" t="s">
        <v>953</v>
      </c>
      <c r="BE508" t="s">
        <v>1034</v>
      </c>
      <c r="GB508">
        <f>IF(Table1[[#This Row],[msna/Demographic_info/HH_members_group/total_m_c_muac]]=0,"",COUNTIF(Table1[[#This Row],[Grain or tubers e.g. bread, rice, noodles, bulger, frikeh, kaak, pasta, andoumeh, manakish, thick grain-based porridge, potatoes]:[Breastmilk]],"Yes"))</f>
        <v>0</v>
      </c>
      <c r="GC508" t="str">
        <f>IF(Table1[[#This Row],[Column1]]="","",IF(Table1[[#This Row],[Please select the assessment type:]]="Livelihood and Protection (MHPSS, CP, GBV)","",IF(Table1[[#This Row],[Column1]]&gt;4,"diverse","not diverse")))</f>
        <v/>
      </c>
      <c r="GH508" t="s">
        <v>804</v>
      </c>
      <c r="GL508" t="b">
        <v>1</v>
      </c>
      <c r="HA508" t="s">
        <v>1142</v>
      </c>
      <c r="HC508" t="b">
        <v>1</v>
      </c>
      <c r="HO508" t="s">
        <v>6727</v>
      </c>
      <c r="HP508" t="s">
        <v>1241</v>
      </c>
      <c r="HQ508" t="b">
        <v>1</v>
      </c>
      <c r="HR508" t="b">
        <v>1</v>
      </c>
      <c r="HT508" t="b">
        <v>1</v>
      </c>
      <c r="IC508" t="s">
        <v>1107</v>
      </c>
      <c r="ID508" t="b">
        <v>1</v>
      </c>
      <c r="IP508" t="s">
        <v>1243</v>
      </c>
      <c r="IQ508" t="b">
        <v>1</v>
      </c>
      <c r="IZ508" t="s">
        <v>476</v>
      </c>
      <c r="JB508" t="s">
        <v>1293</v>
      </c>
      <c r="JC508" t="b">
        <v>1</v>
      </c>
      <c r="JQ508" t="s">
        <v>476</v>
      </c>
      <c r="JR508" t="s">
        <v>498</v>
      </c>
      <c r="JX508" t="b">
        <v>1</v>
      </c>
      <c r="KD508" t="s">
        <v>498</v>
      </c>
      <c r="KJ508" t="b">
        <v>1</v>
      </c>
      <c r="KO508" t="s">
        <v>827</v>
      </c>
      <c r="KP508" t="b">
        <v>1</v>
      </c>
      <c r="KY508" t="s">
        <v>498</v>
      </c>
      <c r="LA508" t="b">
        <v>1</v>
      </c>
      <c r="LH508" t="s">
        <v>1602</v>
      </c>
      <c r="LM508" t="b">
        <v>1</v>
      </c>
      <c r="LR508" t="s">
        <v>1619</v>
      </c>
      <c r="LT508" t="b">
        <v>1</v>
      </c>
      <c r="ME508" t="b">
        <v>1</v>
      </c>
      <c r="MI508" t="s">
        <v>1169</v>
      </c>
      <c r="MJ508" t="b">
        <v>1</v>
      </c>
      <c r="MY508" t="s">
        <v>538</v>
      </c>
      <c r="NE508" t="b">
        <v>1</v>
      </c>
      <c r="NK508" t="s">
        <v>924</v>
      </c>
      <c r="NL508" t="b">
        <v>1</v>
      </c>
      <c r="NV508" t="s">
        <v>476</v>
      </c>
      <c r="NX508" t="s">
        <v>510</v>
      </c>
      <c r="NZ508" t="s">
        <v>2178</v>
      </c>
      <c r="OC508" t="b">
        <v>1</v>
      </c>
      <c r="OL508" t="s">
        <v>2964</v>
      </c>
      <c r="OM508" t="b">
        <v>1</v>
      </c>
      <c r="OR508" t="b">
        <v>1</v>
      </c>
      <c r="OW508" t="s">
        <v>507</v>
      </c>
      <c r="PC508" t="b">
        <v>1</v>
      </c>
      <c r="PL508">
        <v>500</v>
      </c>
      <c r="PM508">
        <v>800</v>
      </c>
      <c r="PN508" t="s">
        <v>905</v>
      </c>
      <c r="PS508" t="b">
        <v>1</v>
      </c>
      <c r="PT508" t="b">
        <v>1</v>
      </c>
      <c r="QF508" t="s">
        <v>476</v>
      </c>
      <c r="QG508" t="s">
        <v>509</v>
      </c>
      <c r="QH508" t="b">
        <v>1</v>
      </c>
      <c r="QP508" t="s">
        <v>510</v>
      </c>
      <c r="QR508" t="s">
        <v>510</v>
      </c>
      <c r="RC508" t="s">
        <v>673</v>
      </c>
      <c r="RE508" t="s">
        <v>510</v>
      </c>
      <c r="RG508" t="s">
        <v>6728</v>
      </c>
      <c r="RH508" t="s">
        <v>1098</v>
      </c>
      <c r="RI508" t="b">
        <v>1</v>
      </c>
      <c r="RR508" t="s">
        <v>514</v>
      </c>
      <c r="RS508" t="b">
        <v>1</v>
      </c>
      <c r="SA508" t="s">
        <v>890</v>
      </c>
      <c r="SB508" t="s">
        <v>6729</v>
      </c>
      <c r="SC508">
        <v>92489958</v>
      </c>
      <c r="SD508" t="s">
        <v>6730</v>
      </c>
      <c r="SE508" s="2">
        <v>44602.753449074073</v>
      </c>
      <c r="SF508">
        <v>507</v>
      </c>
      <c r="SH508">
        <v>-1</v>
      </c>
      <c r="SK508" t="s">
        <v>518</v>
      </c>
      <c r="SL508">
        <v>1438</v>
      </c>
      <c r="SM508" t="s">
        <v>983</v>
      </c>
      <c r="SN508">
        <v>648550</v>
      </c>
    </row>
    <row r="509" spans="1:508" hidden="1" x14ac:dyDescent="0.25">
      <c r="A509" t="s">
        <v>6731</v>
      </c>
      <c r="B509" t="s">
        <v>6732</v>
      </c>
      <c r="D509" t="s">
        <v>6674</v>
      </c>
      <c r="E509" t="s">
        <v>950</v>
      </c>
      <c r="G509" s="1">
        <v>44602</v>
      </c>
      <c r="H509" t="s">
        <v>1302</v>
      </c>
      <c r="I509" t="s">
        <v>475</v>
      </c>
      <c r="J509" t="s">
        <v>476</v>
      </c>
      <c r="K509" t="s">
        <v>477</v>
      </c>
      <c r="L509" s="1">
        <v>42401</v>
      </c>
      <c r="M509" t="s">
        <v>478</v>
      </c>
      <c r="O509" t="s">
        <v>479</v>
      </c>
      <c r="P509" t="s">
        <v>480</v>
      </c>
      <c r="Q509" t="s">
        <v>573</v>
      </c>
      <c r="R509" t="s">
        <v>479</v>
      </c>
      <c r="S509" t="s">
        <v>482</v>
      </c>
      <c r="T509" t="b">
        <v>1</v>
      </c>
      <c r="AA509" t="s">
        <v>483</v>
      </c>
      <c r="AB509" t="s">
        <v>484</v>
      </c>
      <c r="AC509">
        <v>0</v>
      </c>
      <c r="AD509">
        <v>0</v>
      </c>
      <c r="AE509">
        <v>1</v>
      </c>
      <c r="AF509">
        <v>0</v>
      </c>
      <c r="AG509">
        <v>0</v>
      </c>
      <c r="AH509">
        <v>1</v>
      </c>
      <c r="AI509">
        <v>0</v>
      </c>
      <c r="AJ509" t="s">
        <v>486</v>
      </c>
      <c r="AK509" t="s">
        <v>486</v>
      </c>
      <c r="AL509" t="s">
        <v>485</v>
      </c>
      <c r="AM509">
        <v>0</v>
      </c>
      <c r="AN509">
        <v>0</v>
      </c>
      <c r="AO509">
        <v>1</v>
      </c>
      <c r="AP509">
        <v>2</v>
      </c>
      <c r="AQ509">
        <v>1</v>
      </c>
      <c r="AR509">
        <v>0</v>
      </c>
      <c r="AS509" t="s">
        <v>487</v>
      </c>
      <c r="AT509" t="s">
        <v>486</v>
      </c>
      <c r="AU509" t="s">
        <v>526</v>
      </c>
      <c r="AV509" t="s">
        <v>526</v>
      </c>
      <c r="AW509" t="s">
        <v>486</v>
      </c>
      <c r="AX509" t="s">
        <v>485</v>
      </c>
      <c r="AY509" t="s">
        <v>660</v>
      </c>
      <c r="AZ509">
        <v>6</v>
      </c>
      <c r="BA509" t="s">
        <v>953</v>
      </c>
      <c r="BC509" t="s">
        <v>1034</v>
      </c>
      <c r="BE509" t="s">
        <v>986</v>
      </c>
      <c r="GB509">
        <f>IF(Table1[[#This Row],[msna/Demographic_info/HH_members_group/total_m_c_muac]]=0,"",COUNTIF(Table1[[#This Row],[Grain or tubers e.g. bread, rice, noodles, bulger, frikeh, kaak, pasta, andoumeh, manakish, thick grain-based porridge, potatoes]:[Breastmilk]],"Yes"))</f>
        <v>0</v>
      </c>
      <c r="GC509" t="str">
        <f>IF(Table1[[#This Row],[Column1]]="","",IF(Table1[[#This Row],[Please select the assessment type:]]="Livelihood and Protection (MHPSS, CP, GBV)","",IF(Table1[[#This Row],[Column1]]&gt;4,"diverse","not diverse")))</f>
        <v/>
      </c>
      <c r="GH509" t="s">
        <v>804</v>
      </c>
      <c r="GL509" t="b">
        <v>1</v>
      </c>
      <c r="HA509" t="s">
        <v>1142</v>
      </c>
      <c r="HC509" t="b">
        <v>1</v>
      </c>
      <c r="HO509" t="s">
        <v>6733</v>
      </c>
      <c r="HP509" t="s">
        <v>2891</v>
      </c>
      <c r="HR509" t="b">
        <v>1</v>
      </c>
      <c r="HT509" t="b">
        <v>1</v>
      </c>
      <c r="HW509" t="b">
        <v>1</v>
      </c>
      <c r="IC509" t="s">
        <v>2249</v>
      </c>
      <c r="IH509" t="b">
        <v>1</v>
      </c>
      <c r="IP509" t="s">
        <v>1243</v>
      </c>
      <c r="IQ509" t="b">
        <v>1</v>
      </c>
      <c r="IZ509" t="s">
        <v>476</v>
      </c>
      <c r="JB509" t="s">
        <v>1293</v>
      </c>
      <c r="JC509" t="b">
        <v>1</v>
      </c>
      <c r="JQ509" t="s">
        <v>771</v>
      </c>
      <c r="JR509" t="s">
        <v>1510</v>
      </c>
      <c r="JT509" t="b">
        <v>1</v>
      </c>
      <c r="KD509" t="s">
        <v>772</v>
      </c>
      <c r="KE509" t="b">
        <v>1</v>
      </c>
      <c r="KO509" t="s">
        <v>554</v>
      </c>
      <c r="KW509" t="b">
        <v>1</v>
      </c>
      <c r="LH509" t="s">
        <v>554</v>
      </c>
      <c r="LP509" t="b">
        <v>1</v>
      </c>
      <c r="LR509" t="s">
        <v>2199</v>
      </c>
      <c r="LT509" t="b">
        <v>1</v>
      </c>
      <c r="MA509" t="b">
        <v>1</v>
      </c>
      <c r="MI509" t="s">
        <v>1901</v>
      </c>
      <c r="MJ509" t="b">
        <v>1</v>
      </c>
      <c r="MP509" t="b">
        <v>1</v>
      </c>
      <c r="MY509" t="s">
        <v>776</v>
      </c>
      <c r="ND509" t="b">
        <v>1</v>
      </c>
      <c r="NK509" t="s">
        <v>1024</v>
      </c>
      <c r="NR509" t="b">
        <v>1</v>
      </c>
      <c r="NV509" t="s">
        <v>476</v>
      </c>
      <c r="NX509" t="s">
        <v>510</v>
      </c>
      <c r="NZ509" t="s">
        <v>795</v>
      </c>
      <c r="OC509" t="b">
        <v>1</v>
      </c>
      <c r="OE509" t="b">
        <v>1</v>
      </c>
      <c r="OL509" t="s">
        <v>6734</v>
      </c>
      <c r="OM509" t="b">
        <v>1</v>
      </c>
      <c r="ON509" t="b">
        <v>1</v>
      </c>
      <c r="OP509" t="b">
        <v>1</v>
      </c>
      <c r="OW509" t="s">
        <v>562</v>
      </c>
      <c r="PA509" t="b">
        <v>1</v>
      </c>
      <c r="PL509">
        <v>600</v>
      </c>
      <c r="PM509">
        <v>1000</v>
      </c>
      <c r="PN509" t="s">
        <v>653</v>
      </c>
      <c r="PS509" t="b">
        <v>1</v>
      </c>
      <c r="PT509" t="b">
        <v>1</v>
      </c>
      <c r="QF509" t="s">
        <v>476</v>
      </c>
      <c r="QG509" t="s">
        <v>509</v>
      </c>
      <c r="QH509" t="b">
        <v>1</v>
      </c>
      <c r="QP509" t="s">
        <v>510</v>
      </c>
      <c r="QR509" t="s">
        <v>510</v>
      </c>
      <c r="RC509" t="s">
        <v>673</v>
      </c>
      <c r="RE509" t="s">
        <v>510</v>
      </c>
      <c r="RG509" t="s">
        <v>6735</v>
      </c>
      <c r="RH509" t="s">
        <v>1098</v>
      </c>
      <c r="RI509" t="b">
        <v>1</v>
      </c>
      <c r="RR509" t="s">
        <v>514</v>
      </c>
      <c r="RS509" t="b">
        <v>1</v>
      </c>
      <c r="SA509" t="s">
        <v>890</v>
      </c>
      <c r="SB509" t="s">
        <v>6736</v>
      </c>
      <c r="SC509">
        <v>92489959</v>
      </c>
      <c r="SD509" t="s">
        <v>6737</v>
      </c>
      <c r="SE509" s="2">
        <v>44602.753460648149</v>
      </c>
      <c r="SF509">
        <v>508</v>
      </c>
      <c r="SH509">
        <v>-1</v>
      </c>
      <c r="SK509" t="s">
        <v>518</v>
      </c>
      <c r="SL509">
        <v>1902</v>
      </c>
      <c r="SM509" t="s">
        <v>983</v>
      </c>
      <c r="SN509">
        <v>648550</v>
      </c>
    </row>
    <row r="510" spans="1:508" hidden="1" x14ac:dyDescent="0.25">
      <c r="A510" t="s">
        <v>6738</v>
      </c>
      <c r="B510" t="s">
        <v>6739</v>
      </c>
      <c r="D510" t="s">
        <v>6740</v>
      </c>
      <c r="E510" t="s">
        <v>950</v>
      </c>
      <c r="G510" s="1">
        <v>44602</v>
      </c>
      <c r="H510" t="s">
        <v>1302</v>
      </c>
      <c r="I510" t="s">
        <v>475</v>
      </c>
      <c r="J510" t="s">
        <v>476</v>
      </c>
      <c r="K510" t="s">
        <v>477</v>
      </c>
      <c r="L510" s="1">
        <v>43235</v>
      </c>
      <c r="M510" t="s">
        <v>478</v>
      </c>
      <c r="O510" t="s">
        <v>479</v>
      </c>
      <c r="P510" t="s">
        <v>548</v>
      </c>
      <c r="Q510" t="s">
        <v>573</v>
      </c>
      <c r="R510" t="s">
        <v>479</v>
      </c>
      <c r="S510" t="s">
        <v>482</v>
      </c>
      <c r="T510" t="b">
        <v>1</v>
      </c>
      <c r="AA510" t="s">
        <v>483</v>
      </c>
      <c r="AB510" t="s">
        <v>594</v>
      </c>
      <c r="AC510">
        <v>0</v>
      </c>
      <c r="AD510">
        <v>0</v>
      </c>
      <c r="AE510">
        <v>2</v>
      </c>
      <c r="AF510">
        <v>0</v>
      </c>
      <c r="AG510">
        <v>1</v>
      </c>
      <c r="AH510">
        <v>1</v>
      </c>
      <c r="AI510">
        <v>0</v>
      </c>
      <c r="AJ510" t="s">
        <v>487</v>
      </c>
      <c r="AK510" t="s">
        <v>486</v>
      </c>
      <c r="AL510" t="s">
        <v>526</v>
      </c>
      <c r="AM510">
        <v>0</v>
      </c>
      <c r="AN510">
        <v>1</v>
      </c>
      <c r="AO510">
        <v>1</v>
      </c>
      <c r="AP510">
        <v>0</v>
      </c>
      <c r="AQ510">
        <v>1</v>
      </c>
      <c r="AR510">
        <v>0</v>
      </c>
      <c r="AS510" t="s">
        <v>485</v>
      </c>
      <c r="AT510" t="s">
        <v>486</v>
      </c>
      <c r="AU510" t="s">
        <v>487</v>
      </c>
      <c r="AV510" t="s">
        <v>527</v>
      </c>
      <c r="AW510" t="s">
        <v>487</v>
      </c>
      <c r="AX510" t="s">
        <v>485</v>
      </c>
      <c r="AY510" t="s">
        <v>722</v>
      </c>
      <c r="AZ510">
        <v>7</v>
      </c>
      <c r="BA510" t="s">
        <v>787</v>
      </c>
      <c r="BC510" t="s">
        <v>1034</v>
      </c>
      <c r="BE510" t="s">
        <v>953</v>
      </c>
      <c r="GB510">
        <f>IF(Table1[[#This Row],[msna/Demographic_info/HH_members_group/total_m_c_muac]]=0,"",COUNTIF(Table1[[#This Row],[Grain or tubers e.g. bread, rice, noodles, bulger, frikeh, kaak, pasta, andoumeh, manakish, thick grain-based porridge, potatoes]:[Breastmilk]],"Yes"))</f>
        <v>0</v>
      </c>
      <c r="GC510" t="str">
        <f>IF(Table1[[#This Row],[Column1]]="","",IF(Table1[[#This Row],[Please select the assessment type:]]="Livelihood and Protection (MHPSS, CP, GBV)","",IF(Table1[[#This Row],[Column1]]&gt;4,"diverse","not diverse")))</f>
        <v/>
      </c>
      <c r="GH510" t="s">
        <v>6741</v>
      </c>
      <c r="GK510" t="b">
        <v>1</v>
      </c>
      <c r="GT510" t="b">
        <v>1</v>
      </c>
      <c r="GU510" t="b">
        <v>1</v>
      </c>
      <c r="HA510" t="s">
        <v>529</v>
      </c>
      <c r="HE510" t="b">
        <v>1</v>
      </c>
      <c r="HO510" t="s">
        <v>6742</v>
      </c>
      <c r="HP510" t="s">
        <v>1542</v>
      </c>
      <c r="HR510" t="b">
        <v>1</v>
      </c>
      <c r="HT510" t="b">
        <v>1</v>
      </c>
      <c r="IC510" t="s">
        <v>1242</v>
      </c>
      <c r="ID510" t="b">
        <v>1</v>
      </c>
      <c r="IE510" t="b">
        <v>1</v>
      </c>
      <c r="IP510" t="s">
        <v>706</v>
      </c>
      <c r="IS510" t="b">
        <v>1</v>
      </c>
      <c r="IZ510" t="s">
        <v>476</v>
      </c>
      <c r="JB510" t="s">
        <v>1293</v>
      </c>
      <c r="JC510" t="b">
        <v>1</v>
      </c>
      <c r="JQ510" t="s">
        <v>771</v>
      </c>
      <c r="JR510" t="s">
        <v>1091</v>
      </c>
      <c r="JS510" t="b">
        <v>1</v>
      </c>
      <c r="JW510" t="b">
        <v>1</v>
      </c>
      <c r="KD510" t="s">
        <v>534</v>
      </c>
      <c r="KI510" t="b">
        <v>1</v>
      </c>
      <c r="KO510" t="s">
        <v>554</v>
      </c>
      <c r="KW510" t="b">
        <v>1</v>
      </c>
      <c r="LH510" t="s">
        <v>554</v>
      </c>
      <c r="LP510" t="b">
        <v>1</v>
      </c>
      <c r="LR510" t="s">
        <v>6743</v>
      </c>
      <c r="LT510" t="b">
        <v>1</v>
      </c>
      <c r="LU510" t="b">
        <v>1</v>
      </c>
      <c r="LW510" t="b">
        <v>1</v>
      </c>
      <c r="LY510" t="b">
        <v>1</v>
      </c>
      <c r="MI510" t="s">
        <v>5303</v>
      </c>
      <c r="MJ510" t="b">
        <v>1</v>
      </c>
      <c r="MN510" t="b">
        <v>1</v>
      </c>
      <c r="MO510" t="b">
        <v>1</v>
      </c>
      <c r="MY510" t="s">
        <v>1023</v>
      </c>
      <c r="NH510" t="b">
        <v>1</v>
      </c>
      <c r="NK510" t="s">
        <v>1843</v>
      </c>
      <c r="NN510" t="b">
        <v>1</v>
      </c>
      <c r="NQ510" t="b">
        <v>1</v>
      </c>
      <c r="NV510" t="s">
        <v>476</v>
      </c>
      <c r="NX510" t="s">
        <v>510</v>
      </c>
      <c r="NZ510" t="s">
        <v>4265</v>
      </c>
      <c r="OA510" t="b">
        <v>1</v>
      </c>
      <c r="OB510" t="b">
        <v>1</v>
      </c>
      <c r="OE510" t="b">
        <v>1</v>
      </c>
      <c r="OF510" t="b">
        <v>1</v>
      </c>
      <c r="OL510" t="s">
        <v>1359</v>
      </c>
      <c r="OO510" t="b">
        <v>1</v>
      </c>
      <c r="OP510" t="b">
        <v>1</v>
      </c>
      <c r="OW510" t="s">
        <v>1172</v>
      </c>
      <c r="PF510" t="b">
        <v>1</v>
      </c>
      <c r="PL510">
        <v>1200</v>
      </c>
      <c r="PM510">
        <v>2500</v>
      </c>
      <c r="PN510" t="s">
        <v>6744</v>
      </c>
      <c r="PU510" t="b">
        <v>1</v>
      </c>
      <c r="QA510" t="b">
        <v>1</v>
      </c>
      <c r="QF510" t="s">
        <v>510</v>
      </c>
      <c r="QP510" t="s">
        <v>510</v>
      </c>
      <c r="QR510" t="s">
        <v>510</v>
      </c>
      <c r="RC510" t="s">
        <v>511</v>
      </c>
      <c r="RE510" t="s">
        <v>510</v>
      </c>
      <c r="RG510" t="s">
        <v>6745</v>
      </c>
      <c r="RH510" t="s">
        <v>4254</v>
      </c>
      <c r="RI510" t="b">
        <v>1</v>
      </c>
      <c r="RL510" t="b">
        <v>1</v>
      </c>
      <c r="RN510" t="b">
        <v>1</v>
      </c>
      <c r="RR510" t="s">
        <v>716</v>
      </c>
      <c r="RS510" t="b">
        <v>1</v>
      </c>
      <c r="RW510" t="b">
        <v>1</v>
      </c>
      <c r="SA510" t="s">
        <v>543</v>
      </c>
      <c r="SB510" t="s">
        <v>6746</v>
      </c>
      <c r="SC510">
        <v>92491389</v>
      </c>
      <c r="SD510" t="s">
        <v>6747</v>
      </c>
      <c r="SE510" s="2">
        <v>44602.785462962973</v>
      </c>
      <c r="SF510">
        <v>509</v>
      </c>
      <c r="SH510">
        <v>-1</v>
      </c>
      <c r="SK510" t="s">
        <v>518</v>
      </c>
      <c r="SL510">
        <v>671</v>
      </c>
      <c r="SM510" t="s">
        <v>983</v>
      </c>
      <c r="SN510">
        <v>648550</v>
      </c>
    </row>
    <row r="511" spans="1:508" hidden="1" x14ac:dyDescent="0.25">
      <c r="A511" t="s">
        <v>6748</v>
      </c>
      <c r="B511" t="s">
        <v>6749</v>
      </c>
      <c r="D511" t="s">
        <v>6740</v>
      </c>
      <c r="E511" t="s">
        <v>950</v>
      </c>
      <c r="G511" s="1">
        <v>44602</v>
      </c>
      <c r="H511" t="s">
        <v>1302</v>
      </c>
      <c r="I511" t="s">
        <v>475</v>
      </c>
      <c r="J511" t="s">
        <v>476</v>
      </c>
      <c r="K511" t="s">
        <v>477</v>
      </c>
      <c r="L511" s="1">
        <v>43209</v>
      </c>
      <c r="M511" t="s">
        <v>1012</v>
      </c>
      <c r="O511" t="s">
        <v>572</v>
      </c>
      <c r="P511" t="s">
        <v>523</v>
      </c>
      <c r="Q511" t="s">
        <v>481</v>
      </c>
      <c r="R511" t="s">
        <v>479</v>
      </c>
      <c r="S511" t="s">
        <v>482</v>
      </c>
      <c r="T511" t="b">
        <v>1</v>
      </c>
      <c r="AA511" t="s">
        <v>483</v>
      </c>
      <c r="AB511" t="s">
        <v>484</v>
      </c>
      <c r="AC511">
        <v>1</v>
      </c>
      <c r="AD511">
        <v>1</v>
      </c>
      <c r="AE511">
        <v>0</v>
      </c>
      <c r="AF511">
        <v>1</v>
      </c>
      <c r="AG511">
        <v>0</v>
      </c>
      <c r="AH511">
        <v>1</v>
      </c>
      <c r="AI511">
        <v>0</v>
      </c>
      <c r="AJ511" t="s">
        <v>485</v>
      </c>
      <c r="AK511" t="s">
        <v>486</v>
      </c>
      <c r="AL511" t="s">
        <v>487</v>
      </c>
      <c r="AM511">
        <v>0</v>
      </c>
      <c r="AN511">
        <v>1</v>
      </c>
      <c r="AO511">
        <v>1</v>
      </c>
      <c r="AP511">
        <v>0</v>
      </c>
      <c r="AQ511">
        <v>1</v>
      </c>
      <c r="AR511">
        <v>0</v>
      </c>
      <c r="AS511" t="s">
        <v>485</v>
      </c>
      <c r="AT511" t="s">
        <v>486</v>
      </c>
      <c r="AU511" t="s">
        <v>487</v>
      </c>
      <c r="AV511" t="s">
        <v>526</v>
      </c>
      <c r="AW511" t="s">
        <v>486</v>
      </c>
      <c r="AX511" t="s">
        <v>485</v>
      </c>
      <c r="AY511" t="s">
        <v>660</v>
      </c>
      <c r="AZ511">
        <v>6</v>
      </c>
      <c r="BA511" t="s">
        <v>787</v>
      </c>
      <c r="BC511" t="s">
        <v>953</v>
      </c>
      <c r="BE511" t="s">
        <v>489</v>
      </c>
      <c r="GB511">
        <f>IF(Table1[[#This Row],[msna/Demographic_info/HH_members_group/total_m_c_muac]]=0,"",COUNTIF(Table1[[#This Row],[Grain or tubers e.g. bread, rice, noodles, bulger, frikeh, kaak, pasta, andoumeh, manakish, thick grain-based porridge, potatoes]:[Breastmilk]],"Yes"))</f>
        <v>0</v>
      </c>
      <c r="GC511" t="str">
        <f>IF(Table1[[#This Row],[Column1]]="","",IF(Table1[[#This Row],[Please select the assessment type:]]="Livelihood and Protection (MHPSS, CP, GBV)","",IF(Table1[[#This Row],[Column1]]&gt;4,"diverse","not diverse")))</f>
        <v/>
      </c>
      <c r="GH511" t="s">
        <v>6750</v>
      </c>
      <c r="GJ511" t="b">
        <v>1</v>
      </c>
      <c r="GU511" t="b">
        <v>1</v>
      </c>
      <c r="HA511" t="s">
        <v>1202</v>
      </c>
      <c r="HB511" t="b">
        <v>1</v>
      </c>
      <c r="HD511" t="b">
        <v>1</v>
      </c>
      <c r="HO511" t="s">
        <v>6751</v>
      </c>
      <c r="HP511" t="s">
        <v>3284</v>
      </c>
      <c r="HV511" t="b">
        <v>1</v>
      </c>
      <c r="IC511" t="s">
        <v>1242</v>
      </c>
      <c r="ID511" t="b">
        <v>1</v>
      </c>
      <c r="IE511" t="b">
        <v>1</v>
      </c>
      <c r="IP511" t="s">
        <v>706</v>
      </c>
      <c r="IS511" t="b">
        <v>1</v>
      </c>
      <c r="IZ511" t="s">
        <v>476</v>
      </c>
      <c r="JB511" t="s">
        <v>1293</v>
      </c>
      <c r="JC511" t="b">
        <v>1</v>
      </c>
      <c r="JQ511" t="s">
        <v>771</v>
      </c>
      <c r="JR511" t="s">
        <v>826</v>
      </c>
      <c r="JS511" t="b">
        <v>1</v>
      </c>
      <c r="JW511" t="b">
        <v>1</v>
      </c>
      <c r="KD511" t="s">
        <v>534</v>
      </c>
      <c r="KI511" t="b">
        <v>1</v>
      </c>
      <c r="KO511" t="s">
        <v>554</v>
      </c>
      <c r="KW511" t="b">
        <v>1</v>
      </c>
      <c r="LH511" t="s">
        <v>688</v>
      </c>
      <c r="LJ511" t="b">
        <v>1</v>
      </c>
      <c r="LR511" t="s">
        <v>2985</v>
      </c>
      <c r="LW511" t="b">
        <v>1</v>
      </c>
      <c r="LY511" t="b">
        <v>1</v>
      </c>
      <c r="MA511" t="b">
        <v>1</v>
      </c>
      <c r="ME511" t="b">
        <v>1</v>
      </c>
      <c r="MI511" t="s">
        <v>5303</v>
      </c>
      <c r="MJ511" t="b">
        <v>1</v>
      </c>
      <c r="MN511" t="b">
        <v>1</v>
      </c>
      <c r="MO511" t="b">
        <v>1</v>
      </c>
      <c r="MY511" t="s">
        <v>1023</v>
      </c>
      <c r="NH511" t="b">
        <v>1</v>
      </c>
      <c r="NK511" t="s">
        <v>777</v>
      </c>
      <c r="NN511" t="b">
        <v>1</v>
      </c>
      <c r="NV511" t="s">
        <v>476</v>
      </c>
      <c r="NX511" t="s">
        <v>510</v>
      </c>
      <c r="NZ511" t="s">
        <v>4123</v>
      </c>
      <c r="OB511" t="b">
        <v>1</v>
      </c>
      <c r="OE511" t="b">
        <v>1</v>
      </c>
      <c r="OF511" t="b">
        <v>1</v>
      </c>
      <c r="OL511" t="s">
        <v>1395</v>
      </c>
      <c r="OO511" t="b">
        <v>1</v>
      </c>
      <c r="OW511" t="s">
        <v>562</v>
      </c>
      <c r="PA511" t="b">
        <v>1</v>
      </c>
      <c r="PL511">
        <v>1500</v>
      </c>
      <c r="PM511">
        <v>2500</v>
      </c>
      <c r="PN511" t="s">
        <v>6752</v>
      </c>
      <c r="PU511" t="b">
        <v>1</v>
      </c>
      <c r="QA511" t="b">
        <v>1</v>
      </c>
      <c r="QF511" t="s">
        <v>510</v>
      </c>
      <c r="QP511" t="s">
        <v>510</v>
      </c>
      <c r="QR511" t="s">
        <v>510</v>
      </c>
      <c r="RC511" t="s">
        <v>673</v>
      </c>
      <c r="RE511" t="s">
        <v>510</v>
      </c>
      <c r="RG511" t="s">
        <v>6753</v>
      </c>
      <c r="RH511" t="s">
        <v>814</v>
      </c>
      <c r="RI511" t="b">
        <v>1</v>
      </c>
      <c r="RL511" t="b">
        <v>1</v>
      </c>
      <c r="RR511" t="s">
        <v>566</v>
      </c>
      <c r="RS511" t="b">
        <v>1</v>
      </c>
      <c r="RW511" t="b">
        <v>1</v>
      </c>
      <c r="SA511" t="s">
        <v>543</v>
      </c>
      <c r="SB511" t="s">
        <v>6754</v>
      </c>
      <c r="SC511">
        <v>92491390</v>
      </c>
      <c r="SD511" t="s">
        <v>6755</v>
      </c>
      <c r="SE511" s="2">
        <v>44602.785474537042</v>
      </c>
      <c r="SF511">
        <v>510</v>
      </c>
      <c r="SH511">
        <v>-1</v>
      </c>
      <c r="SK511" t="s">
        <v>518</v>
      </c>
      <c r="SL511">
        <v>763</v>
      </c>
      <c r="SM511" t="s">
        <v>983</v>
      </c>
      <c r="SN511">
        <v>648550</v>
      </c>
    </row>
    <row r="512" spans="1:508" hidden="1" x14ac:dyDescent="0.25">
      <c r="A512" t="s">
        <v>6756</v>
      </c>
      <c r="B512" t="s">
        <v>6757</v>
      </c>
      <c r="D512" t="s">
        <v>6758</v>
      </c>
      <c r="E512" t="s">
        <v>950</v>
      </c>
      <c r="G512" s="1">
        <v>44602</v>
      </c>
      <c r="H512" t="s">
        <v>1302</v>
      </c>
      <c r="I512" t="s">
        <v>475</v>
      </c>
      <c r="J512" t="s">
        <v>476</v>
      </c>
      <c r="K512" t="s">
        <v>477</v>
      </c>
      <c r="L512" s="1">
        <v>43466</v>
      </c>
      <c r="M512" t="s">
        <v>1012</v>
      </c>
      <c r="O512" t="s">
        <v>572</v>
      </c>
      <c r="P512" t="s">
        <v>548</v>
      </c>
      <c r="Q512" t="s">
        <v>481</v>
      </c>
      <c r="R512" t="s">
        <v>479</v>
      </c>
      <c r="S512" t="s">
        <v>482</v>
      </c>
      <c r="T512" t="b">
        <v>1</v>
      </c>
      <c r="AA512" t="s">
        <v>483</v>
      </c>
      <c r="AB512" t="s">
        <v>594</v>
      </c>
      <c r="AC512">
        <v>0</v>
      </c>
      <c r="AD512">
        <v>0</v>
      </c>
      <c r="AE512">
        <v>1</v>
      </c>
      <c r="AF512">
        <v>2</v>
      </c>
      <c r="AG512">
        <v>2</v>
      </c>
      <c r="AH512">
        <v>1</v>
      </c>
      <c r="AI512">
        <v>0</v>
      </c>
      <c r="AJ512" t="s">
        <v>527</v>
      </c>
      <c r="AK512" t="s">
        <v>486</v>
      </c>
      <c r="AL512" t="s">
        <v>660</v>
      </c>
      <c r="AM512">
        <v>0</v>
      </c>
      <c r="AN512">
        <v>0</v>
      </c>
      <c r="AO512">
        <v>2</v>
      </c>
      <c r="AP512">
        <v>1</v>
      </c>
      <c r="AQ512">
        <v>1</v>
      </c>
      <c r="AR512">
        <v>0</v>
      </c>
      <c r="AS512" t="s">
        <v>487</v>
      </c>
      <c r="AT512" t="s">
        <v>486</v>
      </c>
      <c r="AU512" t="s">
        <v>526</v>
      </c>
      <c r="AV512" t="s">
        <v>839</v>
      </c>
      <c r="AW512" t="s">
        <v>486</v>
      </c>
      <c r="AX512" t="s">
        <v>485</v>
      </c>
      <c r="AY512" t="s">
        <v>911</v>
      </c>
      <c r="AZ512">
        <v>10</v>
      </c>
      <c r="BA512" t="s">
        <v>953</v>
      </c>
      <c r="BC512" t="s">
        <v>787</v>
      </c>
      <c r="BE512" t="s">
        <v>1340</v>
      </c>
      <c r="GB512">
        <f>IF(Table1[[#This Row],[msna/Demographic_info/HH_members_group/total_m_c_muac]]=0,"",COUNTIF(Table1[[#This Row],[Grain or tubers e.g. bread, rice, noodles, bulger, frikeh, kaak, pasta, andoumeh, manakish, thick grain-based porridge, potatoes]:[Breastmilk]],"Yes"))</f>
        <v>0</v>
      </c>
      <c r="GC512" t="str">
        <f>IF(Table1[[#This Row],[Column1]]="","",IF(Table1[[#This Row],[Please select the assessment type:]]="Livelihood and Protection (MHPSS, CP, GBV)","",IF(Table1[[#This Row],[Column1]]&gt;4,"diverse","not diverse")))</f>
        <v/>
      </c>
      <c r="GH512" t="s">
        <v>6759</v>
      </c>
      <c r="GL512" t="b">
        <v>1</v>
      </c>
      <c r="GQ512" t="b">
        <v>1</v>
      </c>
      <c r="GU512" t="b">
        <v>1</v>
      </c>
      <c r="GV512" t="b">
        <v>1</v>
      </c>
      <c r="HA512" t="s">
        <v>3272</v>
      </c>
      <c r="HE512" t="b">
        <v>1</v>
      </c>
      <c r="HF512" t="b">
        <v>1</v>
      </c>
      <c r="HO512" t="s">
        <v>6760</v>
      </c>
      <c r="HP512" t="s">
        <v>598</v>
      </c>
      <c r="HT512" t="b">
        <v>1</v>
      </c>
      <c r="HY512" t="b">
        <v>1</v>
      </c>
      <c r="IC512" t="s">
        <v>1107</v>
      </c>
      <c r="ID512" t="b">
        <v>1</v>
      </c>
      <c r="IP512" t="s">
        <v>4792</v>
      </c>
      <c r="IR512" t="b">
        <v>1</v>
      </c>
      <c r="IS512" t="b">
        <v>1</v>
      </c>
      <c r="IZ512" t="s">
        <v>476</v>
      </c>
      <c r="JB512" t="s">
        <v>1293</v>
      </c>
      <c r="JC512" t="b">
        <v>1</v>
      </c>
      <c r="JQ512" t="s">
        <v>771</v>
      </c>
      <c r="JR512" t="s">
        <v>1091</v>
      </c>
      <c r="JS512" t="b">
        <v>1</v>
      </c>
      <c r="JW512" t="b">
        <v>1</v>
      </c>
      <c r="KD512" t="s">
        <v>534</v>
      </c>
      <c r="KI512" t="b">
        <v>1</v>
      </c>
      <c r="KO512" t="s">
        <v>554</v>
      </c>
      <c r="KW512" t="b">
        <v>1</v>
      </c>
      <c r="LH512" t="s">
        <v>646</v>
      </c>
      <c r="LI512" t="b">
        <v>1</v>
      </c>
      <c r="LJ512" t="b">
        <v>1</v>
      </c>
      <c r="LR512" t="s">
        <v>6761</v>
      </c>
      <c r="LW512" t="b">
        <v>1</v>
      </c>
      <c r="LY512" t="b">
        <v>1</v>
      </c>
      <c r="MA512" t="b">
        <v>1</v>
      </c>
      <c r="MC512" t="b">
        <v>1</v>
      </c>
      <c r="ME512" t="b">
        <v>1</v>
      </c>
      <c r="MI512" t="s">
        <v>6762</v>
      </c>
      <c r="MJ512" t="b">
        <v>1</v>
      </c>
      <c r="ML512" t="b">
        <v>1</v>
      </c>
      <c r="MN512" t="b">
        <v>1</v>
      </c>
      <c r="MO512" t="b">
        <v>1</v>
      </c>
      <c r="MY512" t="s">
        <v>776</v>
      </c>
      <c r="ND512" t="b">
        <v>1</v>
      </c>
      <c r="NK512" t="s">
        <v>777</v>
      </c>
      <c r="NN512" t="b">
        <v>1</v>
      </c>
      <c r="NV512" t="s">
        <v>476</v>
      </c>
      <c r="NX512" t="s">
        <v>510</v>
      </c>
      <c r="NZ512" t="s">
        <v>4511</v>
      </c>
      <c r="OA512" t="b">
        <v>1</v>
      </c>
      <c r="OB512" t="b">
        <v>1</v>
      </c>
      <c r="OF512" t="b">
        <v>1</v>
      </c>
      <c r="OL512" t="s">
        <v>1263</v>
      </c>
      <c r="OO512" t="b">
        <v>1</v>
      </c>
      <c r="OP512" t="b">
        <v>1</v>
      </c>
      <c r="OR512" t="b">
        <v>1</v>
      </c>
      <c r="OW512" t="s">
        <v>1172</v>
      </c>
      <c r="PF512" t="b">
        <v>1</v>
      </c>
      <c r="PL512">
        <v>1200</v>
      </c>
      <c r="PM512">
        <v>3000</v>
      </c>
      <c r="PN512" t="s">
        <v>6763</v>
      </c>
      <c r="PS512" t="b">
        <v>1</v>
      </c>
      <c r="PU512" t="b">
        <v>1</v>
      </c>
      <c r="PX512" t="b">
        <v>1</v>
      </c>
      <c r="QA512" t="b">
        <v>1</v>
      </c>
      <c r="QF512" t="s">
        <v>510</v>
      </c>
      <c r="QP512" t="s">
        <v>510</v>
      </c>
      <c r="QR512" t="s">
        <v>510</v>
      </c>
      <c r="RC512" t="s">
        <v>673</v>
      </c>
      <c r="RE512" t="s">
        <v>510</v>
      </c>
      <c r="RG512" t="s">
        <v>6764</v>
      </c>
      <c r="RH512" t="s">
        <v>814</v>
      </c>
      <c r="RI512" t="b">
        <v>1</v>
      </c>
      <c r="RL512" t="b">
        <v>1</v>
      </c>
      <c r="RR512" t="s">
        <v>566</v>
      </c>
      <c r="RS512" t="b">
        <v>1</v>
      </c>
      <c r="RW512" t="b">
        <v>1</v>
      </c>
      <c r="SA512" t="s">
        <v>543</v>
      </c>
      <c r="SB512" t="s">
        <v>6765</v>
      </c>
      <c r="SC512">
        <v>92491391</v>
      </c>
      <c r="SD512" t="s">
        <v>6766</v>
      </c>
      <c r="SE512" s="2">
        <v>44602.785474537042</v>
      </c>
      <c r="SF512">
        <v>511</v>
      </c>
      <c r="SH512">
        <v>-1</v>
      </c>
      <c r="SK512" t="s">
        <v>518</v>
      </c>
      <c r="SL512">
        <v>770</v>
      </c>
      <c r="SM512" t="s">
        <v>983</v>
      </c>
      <c r="SN512">
        <v>648550</v>
      </c>
    </row>
    <row r="513" spans="1:508" hidden="1" x14ac:dyDescent="0.25">
      <c r="A513" t="s">
        <v>6767</v>
      </c>
      <c r="B513" t="s">
        <v>6768</v>
      </c>
      <c r="D513" t="s">
        <v>6740</v>
      </c>
      <c r="E513" t="s">
        <v>950</v>
      </c>
      <c r="G513" s="1">
        <v>44602</v>
      </c>
      <c r="H513" t="s">
        <v>1302</v>
      </c>
      <c r="I513" t="s">
        <v>475</v>
      </c>
      <c r="J513" t="s">
        <v>476</v>
      </c>
      <c r="K513" t="s">
        <v>477</v>
      </c>
      <c r="L513" s="1">
        <v>43516</v>
      </c>
      <c r="M513" t="s">
        <v>1012</v>
      </c>
      <c r="O513" t="s">
        <v>572</v>
      </c>
      <c r="P513" t="s">
        <v>548</v>
      </c>
      <c r="Q513" t="s">
        <v>481</v>
      </c>
      <c r="R513" t="s">
        <v>479</v>
      </c>
      <c r="S513" t="s">
        <v>482</v>
      </c>
      <c r="T513" t="b">
        <v>1</v>
      </c>
      <c r="AA513" t="s">
        <v>483</v>
      </c>
      <c r="AB513" t="s">
        <v>594</v>
      </c>
      <c r="AC513">
        <v>0</v>
      </c>
      <c r="AD513">
        <v>0</v>
      </c>
      <c r="AE513">
        <v>1</v>
      </c>
      <c r="AF513">
        <v>2</v>
      </c>
      <c r="AG513">
        <v>1</v>
      </c>
      <c r="AH513">
        <v>1</v>
      </c>
      <c r="AI513">
        <v>0</v>
      </c>
      <c r="AJ513" t="s">
        <v>526</v>
      </c>
      <c r="AK513" t="s">
        <v>486</v>
      </c>
      <c r="AL513" t="s">
        <v>527</v>
      </c>
      <c r="AM513">
        <v>0</v>
      </c>
      <c r="AN513">
        <v>0</v>
      </c>
      <c r="AO513">
        <v>1</v>
      </c>
      <c r="AP513">
        <v>2</v>
      </c>
      <c r="AQ513">
        <v>1</v>
      </c>
      <c r="AR513">
        <v>0</v>
      </c>
      <c r="AS513" t="s">
        <v>487</v>
      </c>
      <c r="AT513" t="s">
        <v>486</v>
      </c>
      <c r="AU513" t="s">
        <v>526</v>
      </c>
      <c r="AV513" t="s">
        <v>722</v>
      </c>
      <c r="AW513" t="s">
        <v>486</v>
      </c>
      <c r="AX513" t="s">
        <v>485</v>
      </c>
      <c r="AY513" t="s">
        <v>895</v>
      </c>
      <c r="AZ513">
        <v>9</v>
      </c>
      <c r="BA513" t="s">
        <v>953</v>
      </c>
      <c r="BC513" t="s">
        <v>787</v>
      </c>
      <c r="BE513" t="s">
        <v>1340</v>
      </c>
      <c r="GB513">
        <f>IF(Table1[[#This Row],[msna/Demographic_info/HH_members_group/total_m_c_muac]]=0,"",COUNTIF(Table1[[#This Row],[Grain or tubers e.g. bread, rice, noodles, bulger, frikeh, kaak, pasta, andoumeh, manakish, thick grain-based porridge, potatoes]:[Breastmilk]],"Yes"))</f>
        <v>0</v>
      </c>
      <c r="GC513" t="str">
        <f>IF(Table1[[#This Row],[Column1]]="","",IF(Table1[[#This Row],[Please select the assessment type:]]="Livelihood and Protection (MHPSS, CP, GBV)","",IF(Table1[[#This Row],[Column1]]&gt;4,"diverse","not diverse")))</f>
        <v/>
      </c>
      <c r="GH513" t="s">
        <v>6769</v>
      </c>
      <c r="GJ513" t="b">
        <v>1</v>
      </c>
      <c r="GN513" t="b">
        <v>1</v>
      </c>
      <c r="GT513" t="b">
        <v>1</v>
      </c>
      <c r="GU513" t="b">
        <v>1</v>
      </c>
      <c r="GV513" t="b">
        <v>1</v>
      </c>
      <c r="HA513" t="s">
        <v>1202</v>
      </c>
      <c r="HB513" t="b">
        <v>1</v>
      </c>
      <c r="HD513" t="b">
        <v>1</v>
      </c>
      <c r="HO513" t="s">
        <v>6770</v>
      </c>
      <c r="HP513" t="s">
        <v>806</v>
      </c>
      <c r="HQ513" t="b">
        <v>1</v>
      </c>
      <c r="HT513" t="b">
        <v>1</v>
      </c>
      <c r="IC513" t="s">
        <v>554</v>
      </c>
      <c r="IN513" t="b">
        <v>1</v>
      </c>
      <c r="IP513" t="s">
        <v>554</v>
      </c>
      <c r="IX513" t="b">
        <v>1</v>
      </c>
      <c r="IZ513" t="s">
        <v>769</v>
      </c>
      <c r="JB513" t="s">
        <v>1293</v>
      </c>
      <c r="JC513" t="b">
        <v>1</v>
      </c>
      <c r="JQ513" t="s">
        <v>771</v>
      </c>
      <c r="JR513" t="s">
        <v>826</v>
      </c>
      <c r="JS513" t="b">
        <v>1</v>
      </c>
      <c r="JW513" t="b">
        <v>1</v>
      </c>
      <c r="KD513" t="s">
        <v>534</v>
      </c>
      <c r="KI513" t="b">
        <v>1</v>
      </c>
      <c r="KO513" t="s">
        <v>554</v>
      </c>
      <c r="KW513" t="b">
        <v>1</v>
      </c>
      <c r="LH513" t="s">
        <v>688</v>
      </c>
      <c r="LJ513" t="b">
        <v>1</v>
      </c>
      <c r="LR513" t="s">
        <v>6771</v>
      </c>
      <c r="LT513" t="b">
        <v>1</v>
      </c>
      <c r="LU513" t="b">
        <v>1</v>
      </c>
      <c r="LW513" t="b">
        <v>1</v>
      </c>
      <c r="LY513" t="b">
        <v>1</v>
      </c>
      <c r="MA513" t="b">
        <v>1</v>
      </c>
      <c r="ME513" t="b">
        <v>1</v>
      </c>
      <c r="MI513" t="s">
        <v>5303</v>
      </c>
      <c r="MJ513" t="b">
        <v>1</v>
      </c>
      <c r="MN513" t="b">
        <v>1</v>
      </c>
      <c r="MO513" t="b">
        <v>1</v>
      </c>
      <c r="MY513" t="s">
        <v>1023</v>
      </c>
      <c r="NH513" t="b">
        <v>1</v>
      </c>
      <c r="NK513" t="s">
        <v>973</v>
      </c>
      <c r="NQ513" t="b">
        <v>1</v>
      </c>
      <c r="NV513" t="s">
        <v>510</v>
      </c>
      <c r="NW513" t="s">
        <v>6772</v>
      </c>
      <c r="NX513" t="s">
        <v>476</v>
      </c>
      <c r="NY513" t="s">
        <v>6773</v>
      </c>
      <c r="NZ513" t="s">
        <v>4753</v>
      </c>
      <c r="OA513" t="b">
        <v>1</v>
      </c>
      <c r="OB513" t="b">
        <v>1</v>
      </c>
      <c r="OE513" t="b">
        <v>1</v>
      </c>
      <c r="OF513" t="b">
        <v>1</v>
      </c>
      <c r="OL513" t="s">
        <v>1359</v>
      </c>
      <c r="OO513" t="b">
        <v>1</v>
      </c>
      <c r="OP513" t="b">
        <v>1</v>
      </c>
      <c r="OW513" t="s">
        <v>976</v>
      </c>
      <c r="PC513" t="b">
        <v>1</v>
      </c>
      <c r="PF513" t="b">
        <v>1</v>
      </c>
      <c r="PL513">
        <v>1500</v>
      </c>
      <c r="PM513">
        <v>3000</v>
      </c>
      <c r="PN513" t="s">
        <v>1949</v>
      </c>
      <c r="PS513" t="b">
        <v>1</v>
      </c>
      <c r="PU513" t="b">
        <v>1</v>
      </c>
      <c r="QF513" t="s">
        <v>510</v>
      </c>
      <c r="QP513" t="s">
        <v>510</v>
      </c>
      <c r="QR513" t="s">
        <v>510</v>
      </c>
      <c r="RC513" t="s">
        <v>511</v>
      </c>
      <c r="RE513" t="s">
        <v>510</v>
      </c>
      <c r="RG513" t="s">
        <v>6774</v>
      </c>
      <c r="RH513" t="s">
        <v>1573</v>
      </c>
      <c r="RL513" t="b">
        <v>1</v>
      </c>
      <c r="RN513" t="b">
        <v>1</v>
      </c>
      <c r="RR513" t="s">
        <v>716</v>
      </c>
      <c r="RS513" t="b">
        <v>1</v>
      </c>
      <c r="RW513" t="b">
        <v>1</v>
      </c>
      <c r="SA513" t="s">
        <v>543</v>
      </c>
      <c r="SB513" t="s">
        <v>6775</v>
      </c>
      <c r="SC513">
        <v>92491392</v>
      </c>
      <c r="SD513" t="s">
        <v>6776</v>
      </c>
      <c r="SE513" s="2">
        <v>44602.785486111112</v>
      </c>
      <c r="SF513">
        <v>512</v>
      </c>
      <c r="SH513">
        <v>-1</v>
      </c>
      <c r="SK513" t="s">
        <v>518</v>
      </c>
      <c r="SL513">
        <v>660</v>
      </c>
      <c r="SM513" t="s">
        <v>983</v>
      </c>
      <c r="SN513">
        <v>648550</v>
      </c>
    </row>
    <row r="514" spans="1:508" hidden="1" x14ac:dyDescent="0.25">
      <c r="A514" t="s">
        <v>6777</v>
      </c>
      <c r="B514" t="s">
        <v>6778</v>
      </c>
      <c r="D514" t="s">
        <v>6740</v>
      </c>
      <c r="E514" t="s">
        <v>950</v>
      </c>
      <c r="G514" s="1">
        <v>44602</v>
      </c>
      <c r="H514" t="s">
        <v>1302</v>
      </c>
      <c r="I514" t="s">
        <v>475</v>
      </c>
      <c r="J514" t="s">
        <v>476</v>
      </c>
      <c r="K514" t="s">
        <v>477</v>
      </c>
      <c r="L514" s="1">
        <v>43252</v>
      </c>
      <c r="M514" t="s">
        <v>1012</v>
      </c>
      <c r="O514" t="s">
        <v>572</v>
      </c>
      <c r="P514" t="s">
        <v>721</v>
      </c>
      <c r="Q514" t="s">
        <v>481</v>
      </c>
      <c r="R514" t="s">
        <v>479</v>
      </c>
      <c r="S514" t="s">
        <v>482</v>
      </c>
      <c r="T514" t="b">
        <v>1</v>
      </c>
      <c r="AA514" t="s">
        <v>483</v>
      </c>
      <c r="AB514" t="s">
        <v>594</v>
      </c>
      <c r="AC514">
        <v>0</v>
      </c>
      <c r="AD514">
        <v>0</v>
      </c>
      <c r="AE514">
        <v>0</v>
      </c>
      <c r="AF514">
        <v>2</v>
      </c>
      <c r="AG514">
        <v>3</v>
      </c>
      <c r="AH514">
        <v>1</v>
      </c>
      <c r="AI514">
        <v>0</v>
      </c>
      <c r="AJ514" t="s">
        <v>527</v>
      </c>
      <c r="AK514" t="s">
        <v>486</v>
      </c>
      <c r="AL514" t="s">
        <v>660</v>
      </c>
      <c r="AM514">
        <v>0</v>
      </c>
      <c r="AN514">
        <v>0</v>
      </c>
      <c r="AO514">
        <v>1</v>
      </c>
      <c r="AP514">
        <v>3</v>
      </c>
      <c r="AQ514">
        <v>1</v>
      </c>
      <c r="AR514">
        <v>0</v>
      </c>
      <c r="AS514" t="s">
        <v>526</v>
      </c>
      <c r="AT514" t="s">
        <v>486</v>
      </c>
      <c r="AU514" t="s">
        <v>527</v>
      </c>
      <c r="AV514" t="s">
        <v>895</v>
      </c>
      <c r="AW514" t="s">
        <v>470</v>
      </c>
      <c r="AX514" t="s">
        <v>485</v>
      </c>
      <c r="AY514" t="s">
        <v>1521</v>
      </c>
      <c r="AZ514">
        <v>11</v>
      </c>
      <c r="BA514" t="s">
        <v>787</v>
      </c>
      <c r="BC514" t="s">
        <v>953</v>
      </c>
      <c r="BE514" t="s">
        <v>1034</v>
      </c>
      <c r="GB514">
        <f>IF(Table1[[#This Row],[msna/Demographic_info/HH_members_group/total_m_c_muac]]=0,"",COUNTIF(Table1[[#This Row],[Grain or tubers e.g. bread, rice, noodles, bulger, frikeh, kaak, pasta, andoumeh, manakish, thick grain-based porridge, potatoes]:[Breastmilk]],"Yes"))</f>
        <v>0</v>
      </c>
      <c r="GC514" t="str">
        <f>IF(Table1[[#This Row],[Column1]]="","",IF(Table1[[#This Row],[Please select the assessment type:]]="Livelihood and Protection (MHPSS, CP, GBV)","",IF(Table1[[#This Row],[Column1]]&gt;4,"diverse","not diverse")))</f>
        <v/>
      </c>
      <c r="GH514" t="s">
        <v>6779</v>
      </c>
      <c r="GK514" t="b">
        <v>1</v>
      </c>
      <c r="GM514" t="b">
        <v>1</v>
      </c>
      <c r="GP514" t="b">
        <v>1</v>
      </c>
      <c r="GQ514" t="b">
        <v>1</v>
      </c>
      <c r="GT514" t="b">
        <v>1</v>
      </c>
      <c r="GU514" t="b">
        <v>1</v>
      </c>
      <c r="GV514" t="b">
        <v>1</v>
      </c>
      <c r="HA514" t="s">
        <v>6780</v>
      </c>
      <c r="HE514" t="b">
        <v>1</v>
      </c>
      <c r="HF514" t="b">
        <v>1</v>
      </c>
      <c r="HI514" t="b">
        <v>1</v>
      </c>
      <c r="HO514" t="s">
        <v>6781</v>
      </c>
      <c r="HP514" t="s">
        <v>598</v>
      </c>
      <c r="HT514" t="b">
        <v>1</v>
      </c>
      <c r="HY514" t="b">
        <v>1</v>
      </c>
      <c r="IC514" t="s">
        <v>554</v>
      </c>
      <c r="IN514" t="b">
        <v>1</v>
      </c>
      <c r="IP514" t="s">
        <v>4792</v>
      </c>
      <c r="IR514" t="b">
        <v>1</v>
      </c>
      <c r="IS514" t="b">
        <v>1</v>
      </c>
      <c r="IZ514" t="s">
        <v>476</v>
      </c>
      <c r="JB514" t="s">
        <v>1293</v>
      </c>
      <c r="JC514" t="b">
        <v>1</v>
      </c>
      <c r="JQ514" t="s">
        <v>771</v>
      </c>
      <c r="JR514" t="s">
        <v>1091</v>
      </c>
      <c r="JS514" t="b">
        <v>1</v>
      </c>
      <c r="JW514" t="b">
        <v>1</v>
      </c>
      <c r="KD514" t="s">
        <v>534</v>
      </c>
      <c r="KI514" t="b">
        <v>1</v>
      </c>
      <c r="KO514" t="s">
        <v>554</v>
      </c>
      <c r="KW514" t="b">
        <v>1</v>
      </c>
      <c r="LH514" t="s">
        <v>751</v>
      </c>
      <c r="LI514" t="b">
        <v>1</v>
      </c>
      <c r="LJ514" t="b">
        <v>1</v>
      </c>
      <c r="LR514" t="s">
        <v>6782</v>
      </c>
      <c r="LT514" t="b">
        <v>1</v>
      </c>
      <c r="LW514" t="b">
        <v>1</v>
      </c>
      <c r="LY514" t="b">
        <v>1</v>
      </c>
      <c r="ME514" t="b">
        <v>1</v>
      </c>
      <c r="MI514" t="s">
        <v>6783</v>
      </c>
      <c r="MJ514" t="b">
        <v>1</v>
      </c>
      <c r="MM514" t="b">
        <v>1</v>
      </c>
      <c r="MO514" t="b">
        <v>1</v>
      </c>
      <c r="MP514" t="b">
        <v>1</v>
      </c>
      <c r="MY514" t="s">
        <v>1023</v>
      </c>
      <c r="NH514" t="b">
        <v>1</v>
      </c>
      <c r="NK514" t="s">
        <v>777</v>
      </c>
      <c r="NN514" t="b">
        <v>1</v>
      </c>
      <c r="NV514" t="s">
        <v>476</v>
      </c>
      <c r="NX514" t="s">
        <v>510</v>
      </c>
      <c r="NZ514" t="s">
        <v>6784</v>
      </c>
      <c r="OA514" t="b">
        <v>1</v>
      </c>
      <c r="OC514" t="b">
        <v>1</v>
      </c>
      <c r="OE514" t="b">
        <v>1</v>
      </c>
      <c r="OF514" t="b">
        <v>1</v>
      </c>
      <c r="OL514" t="s">
        <v>1395</v>
      </c>
      <c r="OO514" t="b">
        <v>1</v>
      </c>
      <c r="OW514" t="s">
        <v>3123</v>
      </c>
      <c r="PE514" t="b">
        <v>1</v>
      </c>
      <c r="PF514" t="b">
        <v>1</v>
      </c>
      <c r="PL514">
        <v>1500</v>
      </c>
      <c r="PM514">
        <v>3500</v>
      </c>
      <c r="PN514" t="s">
        <v>6785</v>
      </c>
      <c r="PO514" t="b">
        <v>1</v>
      </c>
      <c r="PT514" t="b">
        <v>1</v>
      </c>
      <c r="PU514" t="b">
        <v>1</v>
      </c>
      <c r="QF514" t="s">
        <v>510</v>
      </c>
      <c r="QP514" t="s">
        <v>510</v>
      </c>
      <c r="QR514" t="s">
        <v>510</v>
      </c>
      <c r="RC514" t="s">
        <v>673</v>
      </c>
      <c r="RE514" t="s">
        <v>510</v>
      </c>
      <c r="RG514" t="s">
        <v>6786</v>
      </c>
      <c r="RH514" t="s">
        <v>6787</v>
      </c>
      <c r="RI514" t="b">
        <v>1</v>
      </c>
      <c r="RJ514" t="b">
        <v>1</v>
      </c>
      <c r="RL514" t="b">
        <v>1</v>
      </c>
      <c r="RR514" t="s">
        <v>566</v>
      </c>
      <c r="RS514" t="b">
        <v>1</v>
      </c>
      <c r="RW514" t="b">
        <v>1</v>
      </c>
      <c r="SA514" t="s">
        <v>543</v>
      </c>
      <c r="SB514" t="s">
        <v>6788</v>
      </c>
      <c r="SC514">
        <v>92491394</v>
      </c>
      <c r="SD514" t="s">
        <v>6789</v>
      </c>
      <c r="SE514" s="2">
        <v>44602.785486111112</v>
      </c>
      <c r="SF514">
        <v>513</v>
      </c>
      <c r="SH514">
        <v>-1</v>
      </c>
      <c r="SK514" t="s">
        <v>518</v>
      </c>
      <c r="SL514">
        <v>578</v>
      </c>
      <c r="SM514" t="s">
        <v>983</v>
      </c>
      <c r="SN514">
        <v>648550</v>
      </c>
    </row>
    <row r="515" spans="1:508" hidden="1" x14ac:dyDescent="0.25">
      <c r="A515" t="s">
        <v>6790</v>
      </c>
      <c r="B515" t="s">
        <v>6791</v>
      </c>
      <c r="D515" t="s">
        <v>6792</v>
      </c>
      <c r="E515" t="s">
        <v>950</v>
      </c>
      <c r="G515" s="1">
        <v>44602</v>
      </c>
      <c r="H515" t="s">
        <v>2762</v>
      </c>
      <c r="I515" t="s">
        <v>952</v>
      </c>
      <c r="J515" t="s">
        <v>476</v>
      </c>
      <c r="K515" t="s">
        <v>477</v>
      </c>
      <c r="L515" s="1">
        <v>43141</v>
      </c>
      <c r="M515" t="s">
        <v>1012</v>
      </c>
      <c r="O515" t="s">
        <v>572</v>
      </c>
      <c r="P515" t="s">
        <v>480</v>
      </c>
      <c r="Q515" t="s">
        <v>481</v>
      </c>
      <c r="R515" t="s">
        <v>479</v>
      </c>
      <c r="S515" t="s">
        <v>524</v>
      </c>
      <c r="W515" t="b">
        <v>1</v>
      </c>
      <c r="AA515" t="s">
        <v>483</v>
      </c>
      <c r="AB515" t="s">
        <v>878</v>
      </c>
      <c r="AC515">
        <v>0</v>
      </c>
      <c r="AD515">
        <v>0</v>
      </c>
      <c r="AE515">
        <v>2</v>
      </c>
      <c r="AF515">
        <v>0</v>
      </c>
      <c r="AG515">
        <v>0</v>
      </c>
      <c r="AH515">
        <v>1</v>
      </c>
      <c r="AI515">
        <v>0</v>
      </c>
      <c r="AJ515" t="s">
        <v>485</v>
      </c>
      <c r="AK515" t="s">
        <v>486</v>
      </c>
      <c r="AL515" t="s">
        <v>487</v>
      </c>
      <c r="AM515">
        <v>0</v>
      </c>
      <c r="AN515">
        <v>0</v>
      </c>
      <c r="AO515">
        <v>0</v>
      </c>
      <c r="AP515">
        <v>0</v>
      </c>
      <c r="AQ515">
        <v>1</v>
      </c>
      <c r="AR515">
        <v>0</v>
      </c>
      <c r="AS515" t="s">
        <v>470</v>
      </c>
      <c r="AT515" t="s">
        <v>486</v>
      </c>
      <c r="AU515" t="s">
        <v>486</v>
      </c>
      <c r="AV515" t="s">
        <v>485</v>
      </c>
      <c r="AW515" t="s">
        <v>485</v>
      </c>
      <c r="AX515" t="s">
        <v>485</v>
      </c>
      <c r="AY515" t="s">
        <v>526</v>
      </c>
      <c r="AZ515">
        <v>4</v>
      </c>
      <c r="BA515" t="s">
        <v>787</v>
      </c>
      <c r="BC515" t="s">
        <v>803</v>
      </c>
      <c r="BE515" t="s">
        <v>1034</v>
      </c>
      <c r="BG515" t="s">
        <v>6793</v>
      </c>
      <c r="BJ515" t="b">
        <v>1</v>
      </c>
      <c r="BL515" t="b">
        <v>1</v>
      </c>
      <c r="BQ515">
        <v>10</v>
      </c>
      <c r="BR515" t="s">
        <v>956</v>
      </c>
      <c r="BS515" t="s">
        <v>476</v>
      </c>
      <c r="BT515" t="s">
        <v>987</v>
      </c>
      <c r="BU515" t="b">
        <v>1</v>
      </c>
      <c r="BV515" t="b">
        <v>0</v>
      </c>
      <c r="BW515" t="b">
        <v>0</v>
      </c>
      <c r="BX515" t="b">
        <v>1</v>
      </c>
      <c r="BY515" t="b">
        <v>0</v>
      </c>
      <c r="BZ515" t="b">
        <v>0</v>
      </c>
      <c r="CA515" t="b">
        <v>0</v>
      </c>
      <c r="CB515" t="b">
        <v>0</v>
      </c>
      <c r="CC515" t="b">
        <v>0</v>
      </c>
      <c r="CD515" t="b">
        <v>0</v>
      </c>
      <c r="CF515" t="s">
        <v>3325</v>
      </c>
      <c r="CG515" t="b">
        <v>0</v>
      </c>
      <c r="CH515" t="b">
        <v>1</v>
      </c>
      <c r="CI515" t="b">
        <v>0</v>
      </c>
      <c r="CJ515" t="b">
        <v>0</v>
      </c>
      <c r="CK515" t="b">
        <v>1</v>
      </c>
      <c r="CL515" t="b">
        <v>0</v>
      </c>
      <c r="CM515" t="b">
        <v>0</v>
      </c>
      <c r="CN515" t="b">
        <v>0</v>
      </c>
      <c r="CO515" t="b">
        <v>0</v>
      </c>
      <c r="CP515" t="b">
        <v>0</v>
      </c>
      <c r="CQ515" t="b">
        <v>0</v>
      </c>
      <c r="CR515" t="b">
        <v>0</v>
      </c>
      <c r="CS515" t="b">
        <v>0</v>
      </c>
      <c r="CT515" t="b">
        <v>0</v>
      </c>
      <c r="CV515" t="s">
        <v>1156</v>
      </c>
      <c r="CW515" t="b">
        <v>0</v>
      </c>
      <c r="CX515" t="b">
        <v>1</v>
      </c>
      <c r="CY515" t="b">
        <v>0</v>
      </c>
      <c r="CZ515" t="b">
        <v>0</v>
      </c>
      <c r="DA515" t="b">
        <v>0</v>
      </c>
      <c r="DB515" t="b">
        <v>0</v>
      </c>
      <c r="DC515" t="b">
        <v>0</v>
      </c>
      <c r="DP515" t="s">
        <v>510</v>
      </c>
      <c r="DQ515" t="s">
        <v>1181</v>
      </c>
      <c r="DT515" t="b">
        <v>1</v>
      </c>
      <c r="EC515" t="s">
        <v>476</v>
      </c>
      <c r="ED515" t="s">
        <v>2528</v>
      </c>
      <c r="EI515" t="b">
        <v>1</v>
      </c>
      <c r="EJ515" t="b">
        <v>1</v>
      </c>
      <c r="EP515" t="s">
        <v>510</v>
      </c>
      <c r="EQ515" t="s">
        <v>1404</v>
      </c>
      <c r="EU515" t="b">
        <v>1</v>
      </c>
      <c r="FA515" t="s">
        <v>476</v>
      </c>
      <c r="FB515" t="s">
        <v>510</v>
      </c>
      <c r="FC515" t="s">
        <v>476</v>
      </c>
      <c r="FD515" t="s">
        <v>476</v>
      </c>
      <c r="FE515" t="s">
        <v>476</v>
      </c>
      <c r="FF515" t="s">
        <v>510</v>
      </c>
      <c r="FG515" t="s">
        <v>476</v>
      </c>
      <c r="FH515" t="s">
        <v>510</v>
      </c>
      <c r="FI515" t="s">
        <v>510</v>
      </c>
      <c r="FJ515" t="s">
        <v>476</v>
      </c>
      <c r="FK515" t="s">
        <v>476</v>
      </c>
      <c r="FL515" t="s">
        <v>510</v>
      </c>
      <c r="FN515" t="s">
        <v>476</v>
      </c>
      <c r="FO515" t="s">
        <v>510</v>
      </c>
      <c r="FP515" t="s">
        <v>476</v>
      </c>
      <c r="FQ515" t="s">
        <v>510</v>
      </c>
      <c r="FR515" t="s">
        <v>476</v>
      </c>
      <c r="FS515" t="s">
        <v>510</v>
      </c>
      <c r="FT515" t="s">
        <v>510</v>
      </c>
      <c r="FU515" t="s">
        <v>476</v>
      </c>
      <c r="FV515" t="s">
        <v>510</v>
      </c>
      <c r="FW515" t="s">
        <v>476</v>
      </c>
      <c r="FX515" t="s">
        <v>476</v>
      </c>
      <c r="FY515" t="s">
        <v>476</v>
      </c>
      <c r="FZ515" t="s">
        <v>510</v>
      </c>
      <c r="GA515" t="s">
        <v>510</v>
      </c>
      <c r="GB515">
        <f>IF(Table1[[#This Row],[msna/Demographic_info/HH_members_group/total_m_c_muac]]=0,"",COUNTIF(Table1[[#This Row],[Grain or tubers e.g. bread, rice, noodles, bulger, frikeh, kaak, pasta, andoumeh, manakish, thick grain-based porridge, potatoes]:[Breastmilk]],"Yes"))</f>
        <v>7</v>
      </c>
      <c r="GC515" t="str">
        <f>IF(Table1[[#This Row],[Column1]]="","",IF(Table1[[#This Row],[Please select the assessment type:]]="Livelihood and Protection (MHPSS, CP, GBV)","",IF(Table1[[#This Row],[Column1]]&gt;4,"diverse","not diverse")))</f>
        <v>diverse</v>
      </c>
      <c r="GD515">
        <v>2</v>
      </c>
      <c r="GE515" t="s">
        <v>485</v>
      </c>
      <c r="GH515" t="s">
        <v>6794</v>
      </c>
      <c r="GK515" t="b">
        <v>1</v>
      </c>
      <c r="GL515" t="b">
        <v>1</v>
      </c>
      <c r="GN515" t="b">
        <v>1</v>
      </c>
      <c r="HA515" t="s">
        <v>6795</v>
      </c>
      <c r="HB515" t="b">
        <v>1</v>
      </c>
      <c r="HC515" t="b">
        <v>1</v>
      </c>
      <c r="HF515" t="b">
        <v>1</v>
      </c>
      <c r="HG515" t="b">
        <v>1</v>
      </c>
      <c r="HO515" t="s">
        <v>6796</v>
      </c>
      <c r="HP515" t="s">
        <v>1163</v>
      </c>
      <c r="HQ515" t="b">
        <v>1</v>
      </c>
      <c r="HR515" t="b">
        <v>1</v>
      </c>
      <c r="IC515" t="s">
        <v>4241</v>
      </c>
      <c r="ID515" t="b">
        <v>1</v>
      </c>
      <c r="IJ515" t="b">
        <v>1</v>
      </c>
      <c r="IP515" t="s">
        <v>6797</v>
      </c>
      <c r="IQ515" t="b">
        <v>1</v>
      </c>
      <c r="IS515" t="b">
        <v>1</v>
      </c>
      <c r="IT515" t="b">
        <v>1</v>
      </c>
      <c r="IZ515" t="s">
        <v>769</v>
      </c>
      <c r="JB515" t="s">
        <v>6798</v>
      </c>
      <c r="JD515" t="b">
        <v>1</v>
      </c>
      <c r="JE515" t="b">
        <v>1</v>
      </c>
      <c r="JH515" t="b">
        <v>1</v>
      </c>
      <c r="JI515" t="b">
        <v>1</v>
      </c>
      <c r="JQ515" t="s">
        <v>771</v>
      </c>
      <c r="JR515" t="s">
        <v>1091</v>
      </c>
      <c r="JS515" t="b">
        <v>1</v>
      </c>
      <c r="JW515" t="b">
        <v>1</v>
      </c>
      <c r="KD515" t="s">
        <v>826</v>
      </c>
      <c r="KE515" t="b">
        <v>1</v>
      </c>
      <c r="KI515" t="b">
        <v>1</v>
      </c>
      <c r="KO515" t="s">
        <v>2833</v>
      </c>
      <c r="KP515" t="b">
        <v>1</v>
      </c>
      <c r="KT515" t="b">
        <v>1</v>
      </c>
      <c r="KU515" t="b">
        <v>1</v>
      </c>
      <c r="KY515" t="s">
        <v>968</v>
      </c>
      <c r="KZ515" t="b">
        <v>1</v>
      </c>
      <c r="LA515" t="b">
        <v>1</v>
      </c>
      <c r="LH515" t="s">
        <v>6799</v>
      </c>
      <c r="LI515" t="b">
        <v>1</v>
      </c>
      <c r="LK515" t="b">
        <v>1</v>
      </c>
      <c r="LL515" t="b">
        <v>1</v>
      </c>
      <c r="LR515" t="s">
        <v>6800</v>
      </c>
      <c r="LS515" t="b">
        <v>1</v>
      </c>
      <c r="LT515" t="b">
        <v>1</v>
      </c>
      <c r="LY515" t="b">
        <v>1</v>
      </c>
      <c r="MI515" t="s">
        <v>6801</v>
      </c>
      <c r="MJ515" t="b">
        <v>1</v>
      </c>
      <c r="MQ515" t="b">
        <v>1</v>
      </c>
      <c r="MY515" t="s">
        <v>830</v>
      </c>
      <c r="NA515" t="b">
        <v>1</v>
      </c>
      <c r="ND515" t="b">
        <v>1</v>
      </c>
      <c r="NK515" t="s">
        <v>1752</v>
      </c>
      <c r="NL515" t="b">
        <v>1</v>
      </c>
      <c r="NM515" t="b">
        <v>1</v>
      </c>
      <c r="NN515" t="b">
        <v>1</v>
      </c>
      <c r="NV515" t="s">
        <v>476</v>
      </c>
      <c r="NX515" t="s">
        <v>510</v>
      </c>
      <c r="NZ515" t="s">
        <v>1606</v>
      </c>
      <c r="OC515" t="b">
        <v>1</v>
      </c>
      <c r="OD515" t="b">
        <v>1</v>
      </c>
      <c r="OE515" t="b">
        <v>1</v>
      </c>
      <c r="OL515" t="s">
        <v>3902</v>
      </c>
      <c r="OM515" t="b">
        <v>1</v>
      </c>
      <c r="ON515" t="b">
        <v>1</v>
      </c>
      <c r="OO515" t="b">
        <v>1</v>
      </c>
      <c r="OP515" t="b">
        <v>1</v>
      </c>
      <c r="OW515" t="s">
        <v>1172</v>
      </c>
      <c r="PF515" t="b">
        <v>1</v>
      </c>
      <c r="PL515">
        <v>1000</v>
      </c>
      <c r="PM515">
        <v>2000</v>
      </c>
      <c r="PN515" t="s">
        <v>6802</v>
      </c>
      <c r="PR515" t="b">
        <v>1</v>
      </c>
      <c r="PS515" t="b">
        <v>1</v>
      </c>
      <c r="QF515" t="s">
        <v>476</v>
      </c>
      <c r="QG515" t="s">
        <v>2238</v>
      </c>
      <c r="QK515" t="b">
        <v>1</v>
      </c>
      <c r="QP515" t="s">
        <v>510</v>
      </c>
      <c r="QR515" t="s">
        <v>510</v>
      </c>
      <c r="RC515" t="s">
        <v>511</v>
      </c>
      <c r="RE515" t="s">
        <v>510</v>
      </c>
      <c r="RG515" t="s">
        <v>6803</v>
      </c>
      <c r="RH515" t="s">
        <v>2342</v>
      </c>
      <c r="RM515" t="b">
        <v>1</v>
      </c>
      <c r="RR515" t="s">
        <v>514</v>
      </c>
      <c r="RS515" t="b">
        <v>1</v>
      </c>
      <c r="SB515" t="s">
        <v>6804</v>
      </c>
      <c r="SC515">
        <v>92493308</v>
      </c>
      <c r="SD515" t="s">
        <v>6805</v>
      </c>
      <c r="SE515" s="2">
        <v>44602.826585648138</v>
      </c>
      <c r="SF515">
        <v>514</v>
      </c>
      <c r="SH515">
        <v>-1</v>
      </c>
      <c r="SK515" t="s">
        <v>518</v>
      </c>
      <c r="SL515">
        <v>1024</v>
      </c>
      <c r="SM515" t="s">
        <v>983</v>
      </c>
      <c r="SN515">
        <v>648550</v>
      </c>
    </row>
    <row r="516" spans="1:508" hidden="1" x14ac:dyDescent="0.25">
      <c r="A516" t="s">
        <v>6806</v>
      </c>
      <c r="B516" t="s">
        <v>6807</v>
      </c>
      <c r="D516" t="s">
        <v>6792</v>
      </c>
      <c r="E516" t="s">
        <v>950</v>
      </c>
      <c r="G516" s="1">
        <v>44602</v>
      </c>
      <c r="H516" t="s">
        <v>2762</v>
      </c>
      <c r="I516" t="s">
        <v>952</v>
      </c>
      <c r="J516" t="s">
        <v>476</v>
      </c>
      <c r="K516" t="s">
        <v>522</v>
      </c>
      <c r="M516" t="s">
        <v>1012</v>
      </c>
      <c r="O516" t="s">
        <v>572</v>
      </c>
      <c r="P516" t="s">
        <v>523</v>
      </c>
      <c r="Q516" t="s">
        <v>481</v>
      </c>
      <c r="R516" t="s">
        <v>479</v>
      </c>
      <c r="S516" t="s">
        <v>482</v>
      </c>
      <c r="T516" t="b">
        <v>1</v>
      </c>
      <c r="AA516" t="s">
        <v>483</v>
      </c>
      <c r="AB516" t="s">
        <v>1485</v>
      </c>
      <c r="AC516">
        <v>0</v>
      </c>
      <c r="AD516">
        <v>0</v>
      </c>
      <c r="AE516">
        <v>1</v>
      </c>
      <c r="AF516">
        <v>1</v>
      </c>
      <c r="AG516">
        <v>0</v>
      </c>
      <c r="AH516">
        <v>1</v>
      </c>
      <c r="AI516">
        <v>1</v>
      </c>
      <c r="AJ516" t="s">
        <v>485</v>
      </c>
      <c r="AK516" t="s">
        <v>485</v>
      </c>
      <c r="AL516" t="s">
        <v>526</v>
      </c>
      <c r="AM516">
        <v>0</v>
      </c>
      <c r="AN516">
        <v>1</v>
      </c>
      <c r="AO516">
        <v>1</v>
      </c>
      <c r="AP516">
        <v>0</v>
      </c>
      <c r="AQ516">
        <v>1</v>
      </c>
      <c r="AR516">
        <v>0</v>
      </c>
      <c r="AS516" t="s">
        <v>485</v>
      </c>
      <c r="AT516" t="s">
        <v>486</v>
      </c>
      <c r="AU516" t="s">
        <v>487</v>
      </c>
      <c r="AV516" t="s">
        <v>526</v>
      </c>
      <c r="AW516" t="s">
        <v>485</v>
      </c>
      <c r="AX516" t="s">
        <v>487</v>
      </c>
      <c r="AY516" t="s">
        <v>722</v>
      </c>
      <c r="AZ516">
        <v>7</v>
      </c>
      <c r="BA516" t="s">
        <v>787</v>
      </c>
      <c r="BC516" t="s">
        <v>1034</v>
      </c>
      <c r="BE516" t="s">
        <v>803</v>
      </c>
      <c r="BG516" t="s">
        <v>1627</v>
      </c>
      <c r="BJ516" t="b">
        <v>1</v>
      </c>
      <c r="BQ516">
        <v>10</v>
      </c>
      <c r="BR516" t="s">
        <v>1628</v>
      </c>
      <c r="BS516" t="s">
        <v>510</v>
      </c>
      <c r="CV516" t="s">
        <v>1629</v>
      </c>
      <c r="CW516" t="b">
        <v>0</v>
      </c>
      <c r="CX516" t="b">
        <v>1</v>
      </c>
      <c r="CY516" t="b">
        <v>0</v>
      </c>
      <c r="CZ516" t="b">
        <v>1</v>
      </c>
      <c r="DA516" t="b">
        <v>0</v>
      </c>
      <c r="DB516" t="b">
        <v>0</v>
      </c>
      <c r="DC516" t="b">
        <v>0</v>
      </c>
      <c r="DP516" t="s">
        <v>510</v>
      </c>
      <c r="DQ516" t="s">
        <v>6808</v>
      </c>
      <c r="DR516" t="b">
        <v>1</v>
      </c>
      <c r="DT516" t="b">
        <v>1</v>
      </c>
      <c r="EC516" t="s">
        <v>476</v>
      </c>
      <c r="ED516" t="s">
        <v>2379</v>
      </c>
      <c r="EI516" t="b">
        <v>1</v>
      </c>
      <c r="EJ516" t="b">
        <v>1</v>
      </c>
      <c r="EP516" t="s">
        <v>510</v>
      </c>
      <c r="EQ516" t="s">
        <v>3565</v>
      </c>
      <c r="ES516" t="b">
        <v>1</v>
      </c>
      <c r="EU516" t="b">
        <v>1</v>
      </c>
      <c r="FA516" t="s">
        <v>476</v>
      </c>
      <c r="FB516" t="s">
        <v>510</v>
      </c>
      <c r="FC516" t="s">
        <v>476</v>
      </c>
      <c r="FD516" t="s">
        <v>476</v>
      </c>
      <c r="FE516" t="s">
        <v>476</v>
      </c>
      <c r="FF516" t="s">
        <v>510</v>
      </c>
      <c r="FG516" t="s">
        <v>476</v>
      </c>
      <c r="FH516" t="s">
        <v>510</v>
      </c>
      <c r="FI516" t="s">
        <v>510</v>
      </c>
      <c r="FJ516" t="s">
        <v>476</v>
      </c>
      <c r="FK516" t="s">
        <v>476</v>
      </c>
      <c r="FL516" t="s">
        <v>510</v>
      </c>
      <c r="FN516" t="s">
        <v>476</v>
      </c>
      <c r="FO516" t="s">
        <v>476</v>
      </c>
      <c r="FP516" t="s">
        <v>510</v>
      </c>
      <c r="FQ516" t="s">
        <v>510</v>
      </c>
      <c r="FR516" t="s">
        <v>476</v>
      </c>
      <c r="FS516" t="s">
        <v>476</v>
      </c>
      <c r="FT516" t="s">
        <v>510</v>
      </c>
      <c r="FU516" t="s">
        <v>476</v>
      </c>
      <c r="FV516" t="s">
        <v>510</v>
      </c>
      <c r="FW516" t="s">
        <v>476</v>
      </c>
      <c r="FX516" t="s">
        <v>476</v>
      </c>
      <c r="FY516" t="s">
        <v>476</v>
      </c>
      <c r="FZ516" t="s">
        <v>510</v>
      </c>
      <c r="GA516" t="s">
        <v>510</v>
      </c>
      <c r="GB516">
        <f>IF(Table1[[#This Row],[msna/Demographic_info/HH_members_group/total_m_c_muac]]=0,"",COUNTIF(Table1[[#This Row],[Grain or tubers e.g. bread, rice, noodles, bulger, frikeh, kaak, pasta, andoumeh, manakish, thick grain-based porridge, potatoes]:[Breastmilk]],"Yes"))</f>
        <v>8</v>
      </c>
      <c r="GC516" t="str">
        <f>IF(Table1[[#This Row],[Column1]]="","",IF(Table1[[#This Row],[Please select the assessment type:]]="Livelihood and Protection (MHPSS, CP, GBV)","",IF(Table1[[#This Row],[Column1]]&gt;4,"diverse","not diverse")))</f>
        <v>diverse</v>
      </c>
      <c r="GD516">
        <v>1</v>
      </c>
      <c r="GE516" t="s">
        <v>486</v>
      </c>
      <c r="GH516" t="s">
        <v>6809</v>
      </c>
      <c r="GK516" t="b">
        <v>1</v>
      </c>
      <c r="GL516" t="b">
        <v>1</v>
      </c>
      <c r="GN516" t="b">
        <v>1</v>
      </c>
      <c r="GP516" t="b">
        <v>1</v>
      </c>
      <c r="HA516" t="s">
        <v>6810</v>
      </c>
      <c r="HB516" t="b">
        <v>1</v>
      </c>
      <c r="HC516" t="b">
        <v>1</v>
      </c>
      <c r="HD516" t="b">
        <v>1</v>
      </c>
      <c r="HF516" t="b">
        <v>1</v>
      </c>
      <c r="HG516" t="b">
        <v>1</v>
      </c>
      <c r="HO516" t="s">
        <v>6811</v>
      </c>
      <c r="HP516" t="s">
        <v>2138</v>
      </c>
      <c r="HR516" t="b">
        <v>1</v>
      </c>
      <c r="HT516" t="b">
        <v>1</v>
      </c>
      <c r="IC516" t="s">
        <v>4241</v>
      </c>
      <c r="ID516" t="b">
        <v>1</v>
      </c>
      <c r="IJ516" t="b">
        <v>1</v>
      </c>
      <c r="IP516" t="s">
        <v>4635</v>
      </c>
      <c r="IQ516" t="b">
        <v>1</v>
      </c>
      <c r="IT516" t="b">
        <v>1</v>
      </c>
      <c r="IZ516" t="s">
        <v>769</v>
      </c>
      <c r="JB516" t="s">
        <v>6798</v>
      </c>
      <c r="JD516" t="b">
        <v>1</v>
      </c>
      <c r="JE516" t="b">
        <v>1</v>
      </c>
      <c r="JH516" t="b">
        <v>1</v>
      </c>
      <c r="JI516" t="b">
        <v>1</v>
      </c>
      <c r="JQ516" t="s">
        <v>771</v>
      </c>
      <c r="JR516" t="s">
        <v>1069</v>
      </c>
      <c r="JW516" t="b">
        <v>1</v>
      </c>
      <c r="JY516" t="b">
        <v>1</v>
      </c>
      <c r="KD516" t="s">
        <v>826</v>
      </c>
      <c r="KE516" t="b">
        <v>1</v>
      </c>
      <c r="KI516" t="b">
        <v>1</v>
      </c>
      <c r="KO516" t="s">
        <v>1046</v>
      </c>
      <c r="KP516" t="b">
        <v>1</v>
      </c>
      <c r="KT516" t="b">
        <v>1</v>
      </c>
      <c r="KY516" t="s">
        <v>968</v>
      </c>
      <c r="KZ516" t="b">
        <v>1</v>
      </c>
      <c r="LA516" t="b">
        <v>1</v>
      </c>
      <c r="LH516" t="s">
        <v>1305</v>
      </c>
      <c r="LI516" t="b">
        <v>1</v>
      </c>
      <c r="LL516" t="b">
        <v>1</v>
      </c>
      <c r="LR516" t="s">
        <v>6812</v>
      </c>
      <c r="LU516" t="b">
        <v>1</v>
      </c>
      <c r="LW516" t="b">
        <v>1</v>
      </c>
      <c r="LY516" t="b">
        <v>1</v>
      </c>
      <c r="LZ516" t="b">
        <v>1</v>
      </c>
      <c r="MA516" t="b">
        <v>1</v>
      </c>
      <c r="MI516" t="s">
        <v>1448</v>
      </c>
      <c r="MP516" t="b">
        <v>1</v>
      </c>
      <c r="MY516" t="s">
        <v>1113</v>
      </c>
      <c r="NA516" t="b">
        <v>1</v>
      </c>
      <c r="NC516" t="b">
        <v>1</v>
      </c>
      <c r="ND516" t="b">
        <v>1</v>
      </c>
      <c r="NK516" t="s">
        <v>2599</v>
      </c>
      <c r="NM516" t="b">
        <v>1</v>
      </c>
      <c r="NN516" t="b">
        <v>1</v>
      </c>
      <c r="NV516" t="s">
        <v>476</v>
      </c>
      <c r="NX516" t="s">
        <v>510</v>
      </c>
      <c r="NZ516" t="s">
        <v>5071</v>
      </c>
      <c r="OB516" t="b">
        <v>1</v>
      </c>
      <c r="OC516" t="b">
        <v>1</v>
      </c>
      <c r="OD516" t="b">
        <v>1</v>
      </c>
      <c r="OE516" t="b">
        <v>1</v>
      </c>
      <c r="OL516" t="s">
        <v>1359</v>
      </c>
      <c r="OO516" t="b">
        <v>1</v>
      </c>
      <c r="OP516" t="b">
        <v>1</v>
      </c>
      <c r="OW516" t="s">
        <v>507</v>
      </c>
      <c r="PC516" t="b">
        <v>1</v>
      </c>
      <c r="PL516">
        <v>3000</v>
      </c>
      <c r="PM516">
        <v>3000</v>
      </c>
      <c r="PN516" t="s">
        <v>508</v>
      </c>
      <c r="PQ516" t="b">
        <v>1</v>
      </c>
      <c r="QF516" t="s">
        <v>510</v>
      </c>
      <c r="QP516" t="s">
        <v>510</v>
      </c>
      <c r="QR516" t="s">
        <v>510</v>
      </c>
      <c r="RC516" t="s">
        <v>673</v>
      </c>
      <c r="RE516" t="s">
        <v>510</v>
      </c>
      <c r="RG516" t="s">
        <v>6813</v>
      </c>
      <c r="RH516" t="s">
        <v>2342</v>
      </c>
      <c r="RM516" t="b">
        <v>1</v>
      </c>
      <c r="RR516" t="s">
        <v>589</v>
      </c>
      <c r="RW516" t="b">
        <v>1</v>
      </c>
      <c r="SB516" t="s">
        <v>6814</v>
      </c>
      <c r="SC516">
        <v>92493606</v>
      </c>
      <c r="SD516" t="s">
        <v>6815</v>
      </c>
      <c r="SE516" s="2">
        <v>44602.832569444443</v>
      </c>
      <c r="SF516">
        <v>515</v>
      </c>
      <c r="SH516">
        <v>-1</v>
      </c>
      <c r="SK516" t="s">
        <v>518</v>
      </c>
      <c r="SL516">
        <v>422</v>
      </c>
      <c r="SM516" t="s">
        <v>983</v>
      </c>
      <c r="SN516">
        <v>648550</v>
      </c>
    </row>
    <row r="517" spans="1:508" hidden="1" x14ac:dyDescent="0.25">
      <c r="A517" t="s">
        <v>6816</v>
      </c>
      <c r="B517" t="s">
        <v>6817</v>
      </c>
      <c r="C517" t="s">
        <v>486</v>
      </c>
      <c r="D517" t="s">
        <v>6792</v>
      </c>
      <c r="E517" t="s">
        <v>950</v>
      </c>
      <c r="G517" s="1">
        <v>44602</v>
      </c>
      <c r="H517" t="s">
        <v>2762</v>
      </c>
      <c r="I517" t="s">
        <v>952</v>
      </c>
      <c r="J517" t="s">
        <v>476</v>
      </c>
      <c r="K517" t="s">
        <v>522</v>
      </c>
      <c r="M517" t="s">
        <v>1012</v>
      </c>
      <c r="O517" t="s">
        <v>572</v>
      </c>
      <c r="P517" t="s">
        <v>480</v>
      </c>
      <c r="Q517" t="s">
        <v>481</v>
      </c>
      <c r="R517" t="s">
        <v>479</v>
      </c>
      <c r="S517" t="s">
        <v>482</v>
      </c>
      <c r="T517" t="b">
        <v>1</v>
      </c>
      <c r="AA517" t="s">
        <v>483</v>
      </c>
      <c r="AB517" t="s">
        <v>484</v>
      </c>
      <c r="AC517">
        <v>1</v>
      </c>
      <c r="AD517">
        <v>0</v>
      </c>
      <c r="AE517">
        <v>0</v>
      </c>
      <c r="AF517">
        <v>0</v>
      </c>
      <c r="AG517">
        <v>0</v>
      </c>
      <c r="AH517">
        <v>1</v>
      </c>
      <c r="AI517">
        <v>0</v>
      </c>
      <c r="AJ517" t="s">
        <v>470</v>
      </c>
      <c r="AK517" t="s">
        <v>486</v>
      </c>
      <c r="AL517" t="s">
        <v>486</v>
      </c>
      <c r="AM517">
        <v>0</v>
      </c>
      <c r="AN517">
        <v>0</v>
      </c>
      <c r="AO517">
        <v>0</v>
      </c>
      <c r="AP517">
        <v>0</v>
      </c>
      <c r="AQ517">
        <v>1</v>
      </c>
      <c r="AR517">
        <v>0</v>
      </c>
      <c r="AS517" t="s">
        <v>470</v>
      </c>
      <c r="AT517" t="s">
        <v>486</v>
      </c>
      <c r="AU517" t="s">
        <v>486</v>
      </c>
      <c r="AV517" t="s">
        <v>470</v>
      </c>
      <c r="AW517" t="s">
        <v>470</v>
      </c>
      <c r="AX517" t="s">
        <v>485</v>
      </c>
      <c r="AY517" t="s">
        <v>485</v>
      </c>
      <c r="AZ517">
        <v>2</v>
      </c>
      <c r="BA517" t="s">
        <v>953</v>
      </c>
      <c r="BC517" t="s">
        <v>787</v>
      </c>
      <c r="BE517" t="s">
        <v>1034</v>
      </c>
      <c r="BG517" t="s">
        <v>1627</v>
      </c>
      <c r="BJ517" t="b">
        <v>1</v>
      </c>
      <c r="BQ517">
        <v>5</v>
      </c>
      <c r="BR517" t="s">
        <v>956</v>
      </c>
      <c r="BS517" t="s">
        <v>510</v>
      </c>
      <c r="CV517" t="s">
        <v>6818</v>
      </c>
      <c r="CW517" t="b">
        <v>0</v>
      </c>
      <c r="CX517" t="b">
        <v>0</v>
      </c>
      <c r="CY517" t="b">
        <v>0</v>
      </c>
      <c r="CZ517" t="b">
        <v>1</v>
      </c>
      <c r="DA517" t="b">
        <v>0</v>
      </c>
      <c r="DB517" t="b">
        <v>0</v>
      </c>
      <c r="DC517" t="b">
        <v>0</v>
      </c>
      <c r="DJ517">
        <v>1</v>
      </c>
      <c r="DP517" t="s">
        <v>510</v>
      </c>
      <c r="DQ517" t="s">
        <v>1037</v>
      </c>
      <c r="DT517" t="b">
        <v>1</v>
      </c>
      <c r="DW517" t="b">
        <v>1</v>
      </c>
      <c r="EC517" t="s">
        <v>476</v>
      </c>
      <c r="ED517" t="s">
        <v>1237</v>
      </c>
      <c r="EJ517" t="b">
        <v>1</v>
      </c>
      <c r="EP517" t="s">
        <v>510</v>
      </c>
      <c r="EQ517" t="s">
        <v>1404</v>
      </c>
      <c r="EU517" t="b">
        <v>1</v>
      </c>
      <c r="FA517" t="s">
        <v>476</v>
      </c>
      <c r="FB517" t="s">
        <v>510</v>
      </c>
      <c r="FC517" t="s">
        <v>476</v>
      </c>
      <c r="FD517" t="s">
        <v>476</v>
      </c>
      <c r="FE517" t="s">
        <v>476</v>
      </c>
      <c r="FF517" t="s">
        <v>510</v>
      </c>
      <c r="FG517" t="s">
        <v>476</v>
      </c>
      <c r="FH517" t="s">
        <v>510</v>
      </c>
      <c r="FI517" t="s">
        <v>476</v>
      </c>
      <c r="FJ517" t="s">
        <v>476</v>
      </c>
      <c r="FK517" t="s">
        <v>476</v>
      </c>
      <c r="FL517" t="s">
        <v>510</v>
      </c>
      <c r="GB517">
        <f>IF(Table1[[#This Row],[msna/Demographic_info/HH_members_group/total_m_c_muac]]=0,"",COUNTIF(Table1[[#This Row],[Grain or tubers e.g. bread, rice, noodles, bulger, frikeh, kaak, pasta, andoumeh, manakish, thick grain-based porridge, potatoes]:[Breastmilk]],"Yes"))</f>
        <v>0</v>
      </c>
      <c r="GC517" t="str">
        <f>IF(Table1[[#This Row],[Column1]]="","",IF(Table1[[#This Row],[Please select the assessment type:]]="Livelihood and Protection (MHPSS, CP, GBV)","",IF(Table1[[#This Row],[Column1]]&gt;4,"diverse","not diverse")))</f>
        <v>not diverse</v>
      </c>
      <c r="GF517">
        <v>1</v>
      </c>
      <c r="GG517" t="s">
        <v>486</v>
      </c>
      <c r="GH517" t="s">
        <v>6819</v>
      </c>
      <c r="GK517" t="b">
        <v>1</v>
      </c>
      <c r="GN517" t="b">
        <v>1</v>
      </c>
      <c r="GS517" t="b">
        <v>1</v>
      </c>
      <c r="GT517" t="b">
        <v>1</v>
      </c>
      <c r="HA517" t="s">
        <v>6820</v>
      </c>
      <c r="HB517" t="b">
        <v>1</v>
      </c>
      <c r="HD517" t="b">
        <v>1</v>
      </c>
      <c r="HG517" t="b">
        <v>1</v>
      </c>
      <c r="HJ517" t="b">
        <v>1</v>
      </c>
      <c r="HO517" t="s">
        <v>6821</v>
      </c>
      <c r="HP517" t="s">
        <v>1764</v>
      </c>
      <c r="HQ517" t="b">
        <v>1</v>
      </c>
      <c r="HR517" t="b">
        <v>1</v>
      </c>
      <c r="HT517" t="b">
        <v>1</v>
      </c>
      <c r="IC517" t="s">
        <v>844</v>
      </c>
      <c r="ID517" t="b">
        <v>1</v>
      </c>
      <c r="IE517" t="b">
        <v>1</v>
      </c>
      <c r="IP517" t="s">
        <v>845</v>
      </c>
      <c r="IQ517" t="b">
        <v>1</v>
      </c>
      <c r="IS517" t="b">
        <v>1</v>
      </c>
      <c r="IZ517" t="s">
        <v>769</v>
      </c>
      <c r="JB517" t="s">
        <v>6822</v>
      </c>
      <c r="JE517" t="b">
        <v>1</v>
      </c>
      <c r="JH517" t="b">
        <v>1</v>
      </c>
      <c r="JI517" t="b">
        <v>1</v>
      </c>
      <c r="JQ517" t="s">
        <v>771</v>
      </c>
      <c r="JR517" t="s">
        <v>1091</v>
      </c>
      <c r="JS517" t="b">
        <v>1</v>
      </c>
      <c r="JW517" t="b">
        <v>1</v>
      </c>
      <c r="KD517" t="s">
        <v>498</v>
      </c>
      <c r="KJ517" t="b">
        <v>1</v>
      </c>
      <c r="KO517" t="s">
        <v>3364</v>
      </c>
      <c r="KT517" t="b">
        <v>1</v>
      </c>
      <c r="KU517" t="b">
        <v>1</v>
      </c>
      <c r="KY517" t="s">
        <v>498</v>
      </c>
      <c r="LA517" t="b">
        <v>1</v>
      </c>
      <c r="LH517" t="s">
        <v>4638</v>
      </c>
      <c r="LI517" t="b">
        <v>1</v>
      </c>
      <c r="LK517" t="b">
        <v>1</v>
      </c>
      <c r="LL517" t="b">
        <v>1</v>
      </c>
      <c r="LR517" t="s">
        <v>6823</v>
      </c>
      <c r="LS517" t="b">
        <v>1</v>
      </c>
      <c r="LU517" t="b">
        <v>1</v>
      </c>
      <c r="MI517" t="s">
        <v>6824</v>
      </c>
      <c r="MJ517" t="b">
        <v>1</v>
      </c>
      <c r="ML517" t="b">
        <v>1</v>
      </c>
      <c r="MP517" t="b">
        <v>1</v>
      </c>
      <c r="NZ517" t="s">
        <v>559</v>
      </c>
      <c r="OB517" t="b">
        <v>1</v>
      </c>
      <c r="OF517" t="b">
        <v>1</v>
      </c>
      <c r="OL517" t="s">
        <v>6825</v>
      </c>
      <c r="ON517" t="b">
        <v>1</v>
      </c>
      <c r="OO517" t="b">
        <v>1</v>
      </c>
      <c r="OP517" t="b">
        <v>1</v>
      </c>
      <c r="OW517" t="s">
        <v>507</v>
      </c>
      <c r="PC517" t="b">
        <v>1</v>
      </c>
      <c r="PL517">
        <v>3500</v>
      </c>
      <c r="PM517">
        <v>2500</v>
      </c>
      <c r="PN517" t="s">
        <v>508</v>
      </c>
      <c r="PQ517" t="b">
        <v>1</v>
      </c>
      <c r="QF517" t="s">
        <v>510</v>
      </c>
      <c r="QP517" t="s">
        <v>510</v>
      </c>
      <c r="QR517" t="s">
        <v>510</v>
      </c>
      <c r="RC517" t="s">
        <v>511</v>
      </c>
      <c r="RE517" t="s">
        <v>510</v>
      </c>
      <c r="RG517" t="s">
        <v>6826</v>
      </c>
      <c r="RH517" t="s">
        <v>2342</v>
      </c>
      <c r="RM517" t="b">
        <v>1</v>
      </c>
      <c r="RR517" t="s">
        <v>589</v>
      </c>
      <c r="RW517" t="b">
        <v>1</v>
      </c>
      <c r="SB517" t="s">
        <v>6827</v>
      </c>
      <c r="SC517">
        <v>92503710</v>
      </c>
      <c r="SD517" t="s">
        <v>6828</v>
      </c>
      <c r="SE517" s="2">
        <v>44603.261307870373</v>
      </c>
      <c r="SF517">
        <v>516</v>
      </c>
      <c r="SH517">
        <v>-1</v>
      </c>
      <c r="SK517" t="s">
        <v>518</v>
      </c>
      <c r="SL517">
        <v>37017</v>
      </c>
      <c r="SM517" t="s">
        <v>983</v>
      </c>
      <c r="SN517">
        <v>648550</v>
      </c>
    </row>
    <row r="518" spans="1:508" hidden="1" x14ac:dyDescent="0.25">
      <c r="A518" t="s">
        <v>6829</v>
      </c>
      <c r="B518" t="s">
        <v>6830</v>
      </c>
      <c r="D518" t="s">
        <v>6792</v>
      </c>
      <c r="E518" t="s">
        <v>950</v>
      </c>
      <c r="G518" s="1">
        <v>44602</v>
      </c>
      <c r="H518" t="s">
        <v>2762</v>
      </c>
      <c r="I518" t="s">
        <v>952</v>
      </c>
      <c r="J518" t="s">
        <v>476</v>
      </c>
      <c r="K518" t="s">
        <v>477</v>
      </c>
      <c r="L518" s="1">
        <v>42773</v>
      </c>
      <c r="M518" t="s">
        <v>1012</v>
      </c>
      <c r="O518" t="s">
        <v>572</v>
      </c>
      <c r="P518" t="s">
        <v>548</v>
      </c>
      <c r="Q518" t="s">
        <v>481</v>
      </c>
      <c r="R518" t="s">
        <v>479</v>
      </c>
      <c r="S518" t="s">
        <v>482</v>
      </c>
      <c r="T518" t="b">
        <v>1</v>
      </c>
      <c r="AA518" t="s">
        <v>483</v>
      </c>
      <c r="AB518" t="s">
        <v>878</v>
      </c>
      <c r="AC518">
        <v>0</v>
      </c>
      <c r="AD518">
        <v>0</v>
      </c>
      <c r="AE518">
        <v>0</v>
      </c>
      <c r="AF518">
        <v>1</v>
      </c>
      <c r="AG518">
        <v>1</v>
      </c>
      <c r="AH518">
        <v>1</v>
      </c>
      <c r="AI518">
        <v>0</v>
      </c>
      <c r="AJ518" t="s">
        <v>485</v>
      </c>
      <c r="AK518" t="s">
        <v>486</v>
      </c>
      <c r="AL518" t="s">
        <v>487</v>
      </c>
      <c r="AM518">
        <v>0</v>
      </c>
      <c r="AN518">
        <v>1</v>
      </c>
      <c r="AO518">
        <v>0</v>
      </c>
      <c r="AP518">
        <v>2</v>
      </c>
      <c r="AQ518">
        <v>1</v>
      </c>
      <c r="AR518">
        <v>0</v>
      </c>
      <c r="AS518" t="s">
        <v>487</v>
      </c>
      <c r="AT518" t="s">
        <v>486</v>
      </c>
      <c r="AU518" t="s">
        <v>526</v>
      </c>
      <c r="AV518" t="s">
        <v>527</v>
      </c>
      <c r="AW518" t="s">
        <v>486</v>
      </c>
      <c r="AX518" t="s">
        <v>485</v>
      </c>
      <c r="AY518" t="s">
        <v>722</v>
      </c>
      <c r="AZ518">
        <v>7</v>
      </c>
      <c r="BA518" t="s">
        <v>803</v>
      </c>
      <c r="BC518" t="s">
        <v>1340</v>
      </c>
      <c r="BE518" t="s">
        <v>953</v>
      </c>
      <c r="BG518" t="s">
        <v>1427</v>
      </c>
      <c r="BI518" t="b">
        <v>1</v>
      </c>
      <c r="BJ518" t="b">
        <v>1</v>
      </c>
      <c r="BQ518">
        <v>10</v>
      </c>
      <c r="BR518" t="s">
        <v>1663</v>
      </c>
      <c r="BS518" t="s">
        <v>510</v>
      </c>
      <c r="CV518" t="s">
        <v>1156</v>
      </c>
      <c r="CW518" t="b">
        <v>0</v>
      </c>
      <c r="CX518" t="b">
        <v>1</v>
      </c>
      <c r="CY518" t="b">
        <v>0</v>
      </c>
      <c r="CZ518" t="b">
        <v>0</v>
      </c>
      <c r="DA518" t="b">
        <v>0</v>
      </c>
      <c r="DB518" t="b">
        <v>0</v>
      </c>
      <c r="DC518" t="b">
        <v>0</v>
      </c>
      <c r="DE518">
        <v>1</v>
      </c>
      <c r="DF518">
        <v>1</v>
      </c>
      <c r="DK518">
        <v>1</v>
      </c>
      <c r="DP518" t="s">
        <v>510</v>
      </c>
      <c r="DQ518" t="s">
        <v>1181</v>
      </c>
      <c r="DT518" t="b">
        <v>1</v>
      </c>
      <c r="EC518" t="s">
        <v>476</v>
      </c>
      <c r="ED518" t="s">
        <v>2528</v>
      </c>
      <c r="EI518" t="b">
        <v>1</v>
      </c>
      <c r="EJ518" t="b">
        <v>1</v>
      </c>
      <c r="EP518" t="s">
        <v>771</v>
      </c>
      <c r="EQ518" t="s">
        <v>3565</v>
      </c>
      <c r="ES518" t="b">
        <v>1</v>
      </c>
      <c r="EU518" t="b">
        <v>1</v>
      </c>
      <c r="FA518" t="s">
        <v>476</v>
      </c>
      <c r="FB518" t="s">
        <v>476</v>
      </c>
      <c r="FC518" t="s">
        <v>476</v>
      </c>
      <c r="FD518" t="s">
        <v>510</v>
      </c>
      <c r="FE518" t="s">
        <v>476</v>
      </c>
      <c r="FF518" t="s">
        <v>510</v>
      </c>
      <c r="FG518" t="s">
        <v>510</v>
      </c>
      <c r="FH518" t="s">
        <v>476</v>
      </c>
      <c r="FI518" t="s">
        <v>510</v>
      </c>
      <c r="FJ518" t="s">
        <v>476</v>
      </c>
      <c r="FK518" t="s">
        <v>476</v>
      </c>
      <c r="FL518" t="s">
        <v>510</v>
      </c>
      <c r="FN518" t="s">
        <v>476</v>
      </c>
      <c r="FO518" t="s">
        <v>476</v>
      </c>
      <c r="FP518" t="s">
        <v>476</v>
      </c>
      <c r="FQ518" t="s">
        <v>510</v>
      </c>
      <c r="FR518" t="s">
        <v>476</v>
      </c>
      <c r="FS518" t="s">
        <v>476</v>
      </c>
      <c r="FT518" t="s">
        <v>510</v>
      </c>
      <c r="FU518" t="s">
        <v>510</v>
      </c>
      <c r="FV518" t="s">
        <v>510</v>
      </c>
      <c r="FW518" t="s">
        <v>476</v>
      </c>
      <c r="FX518" t="s">
        <v>476</v>
      </c>
      <c r="FY518" t="s">
        <v>476</v>
      </c>
      <c r="FZ518" t="s">
        <v>510</v>
      </c>
      <c r="GA518" t="s">
        <v>510</v>
      </c>
      <c r="GB518">
        <f>IF(Table1[[#This Row],[msna/Demographic_info/HH_members_group/total_m_c_muac]]=0,"",COUNTIF(Table1[[#This Row],[Grain or tubers e.g. bread, rice, noodles, bulger, frikeh, kaak, pasta, andoumeh, manakish, thick grain-based porridge, potatoes]:[Breastmilk]],"Yes"))</f>
        <v>8</v>
      </c>
      <c r="GC518" t="str">
        <f>IF(Table1[[#This Row],[Column1]]="","",IF(Table1[[#This Row],[Please select the assessment type:]]="Livelihood and Protection (MHPSS, CP, GBV)","",IF(Table1[[#This Row],[Column1]]&gt;4,"diverse","not diverse")))</f>
        <v>diverse</v>
      </c>
      <c r="GD518">
        <v>1</v>
      </c>
      <c r="GE518" t="s">
        <v>486</v>
      </c>
      <c r="GH518" t="s">
        <v>3776</v>
      </c>
      <c r="GJ518" t="b">
        <v>1</v>
      </c>
      <c r="GK518" t="b">
        <v>1</v>
      </c>
      <c r="GT518" t="b">
        <v>1</v>
      </c>
      <c r="HA518" t="s">
        <v>6831</v>
      </c>
      <c r="HE518" t="b">
        <v>1</v>
      </c>
      <c r="HF518" t="b">
        <v>1</v>
      </c>
      <c r="HG518" t="b">
        <v>1</v>
      </c>
      <c r="HO518" t="s">
        <v>6832</v>
      </c>
      <c r="HP518" t="s">
        <v>806</v>
      </c>
      <c r="HQ518" t="b">
        <v>1</v>
      </c>
      <c r="HT518" t="b">
        <v>1</v>
      </c>
      <c r="IC518" t="s">
        <v>1242</v>
      </c>
      <c r="ID518" t="b">
        <v>1</v>
      </c>
      <c r="IE518" t="b">
        <v>1</v>
      </c>
      <c r="IP518" t="s">
        <v>4184</v>
      </c>
      <c r="IS518" t="b">
        <v>1</v>
      </c>
      <c r="IT518" t="b">
        <v>1</v>
      </c>
      <c r="IZ518" t="s">
        <v>769</v>
      </c>
      <c r="JB518" t="s">
        <v>6833</v>
      </c>
      <c r="JH518" t="b">
        <v>1</v>
      </c>
      <c r="JI518" t="b">
        <v>1</v>
      </c>
      <c r="JJ518" t="b">
        <v>1</v>
      </c>
      <c r="JQ518" t="s">
        <v>771</v>
      </c>
      <c r="JR518" t="s">
        <v>533</v>
      </c>
      <c r="JW518" t="b">
        <v>1</v>
      </c>
      <c r="JX518" t="b">
        <v>1</v>
      </c>
      <c r="KD518" t="s">
        <v>772</v>
      </c>
      <c r="KE518" t="b">
        <v>1</v>
      </c>
      <c r="KO518" t="s">
        <v>5014</v>
      </c>
      <c r="KT518" t="b">
        <v>1</v>
      </c>
      <c r="KU518" t="b">
        <v>1</v>
      </c>
      <c r="KY518" t="s">
        <v>968</v>
      </c>
      <c r="KZ518" t="b">
        <v>1</v>
      </c>
      <c r="LA518" t="b">
        <v>1</v>
      </c>
      <c r="LH518" t="s">
        <v>1305</v>
      </c>
      <c r="LI518" t="b">
        <v>1</v>
      </c>
      <c r="LL518" t="b">
        <v>1</v>
      </c>
      <c r="LR518" t="s">
        <v>6834</v>
      </c>
      <c r="LS518" t="b">
        <v>1</v>
      </c>
      <c r="LT518" t="b">
        <v>1</v>
      </c>
      <c r="LU518" t="b">
        <v>1</v>
      </c>
      <c r="LY518" t="b">
        <v>1</v>
      </c>
      <c r="MI518" t="s">
        <v>1901</v>
      </c>
      <c r="MJ518" t="b">
        <v>1</v>
      </c>
      <c r="MP518" t="b">
        <v>1</v>
      </c>
      <c r="MY518" t="s">
        <v>972</v>
      </c>
      <c r="NA518" t="b">
        <v>1</v>
      </c>
      <c r="ND518" t="b">
        <v>1</v>
      </c>
      <c r="NK518" t="s">
        <v>4434</v>
      </c>
      <c r="NM518" t="b">
        <v>1</v>
      </c>
      <c r="NV518" t="s">
        <v>476</v>
      </c>
      <c r="NX518" t="s">
        <v>510</v>
      </c>
      <c r="NZ518" t="s">
        <v>5806</v>
      </c>
      <c r="OC518" t="b">
        <v>1</v>
      </c>
      <c r="OE518" t="b">
        <v>1</v>
      </c>
      <c r="OF518" t="b">
        <v>1</v>
      </c>
      <c r="OL518" t="s">
        <v>6835</v>
      </c>
      <c r="ON518" t="b">
        <v>1</v>
      </c>
      <c r="OO518" t="b">
        <v>1</v>
      </c>
      <c r="OP518" t="b">
        <v>1</v>
      </c>
      <c r="OW518" t="s">
        <v>780</v>
      </c>
      <c r="PC518" t="b">
        <v>1</v>
      </c>
      <c r="PF518" t="b">
        <v>1</v>
      </c>
      <c r="PL518">
        <v>2500</v>
      </c>
      <c r="PM518">
        <v>3000</v>
      </c>
      <c r="PN518" t="s">
        <v>3158</v>
      </c>
      <c r="PQ518" t="b">
        <v>1</v>
      </c>
      <c r="PT518" t="b">
        <v>1</v>
      </c>
      <c r="QF518" t="s">
        <v>476</v>
      </c>
      <c r="QG518" t="s">
        <v>509</v>
      </c>
      <c r="QH518" t="b">
        <v>1</v>
      </c>
      <c r="QP518" t="s">
        <v>510</v>
      </c>
      <c r="QR518" t="s">
        <v>510</v>
      </c>
      <c r="RC518" t="s">
        <v>673</v>
      </c>
      <c r="RE518" t="s">
        <v>510</v>
      </c>
      <c r="RG518" t="s">
        <v>6836</v>
      </c>
      <c r="RH518" t="s">
        <v>6837</v>
      </c>
      <c r="RM518" t="b">
        <v>1</v>
      </c>
      <c r="RN518" t="b">
        <v>1</v>
      </c>
      <c r="RR518" t="s">
        <v>514</v>
      </c>
      <c r="RS518" t="b">
        <v>1</v>
      </c>
      <c r="SB518" t="s">
        <v>6838</v>
      </c>
      <c r="SC518">
        <v>92503876</v>
      </c>
      <c r="SD518" t="s">
        <v>6839</v>
      </c>
      <c r="SE518" s="2">
        <v>44603.267129629632</v>
      </c>
      <c r="SF518">
        <v>517</v>
      </c>
      <c r="SH518">
        <v>-1</v>
      </c>
      <c r="SK518" t="s">
        <v>518</v>
      </c>
      <c r="SL518">
        <v>487</v>
      </c>
      <c r="SM518" t="s">
        <v>983</v>
      </c>
      <c r="SN518">
        <v>648550</v>
      </c>
    </row>
    <row r="519" spans="1:508" hidden="1" x14ac:dyDescent="0.25">
      <c r="A519" t="s">
        <v>6840</v>
      </c>
      <c r="B519" t="s">
        <v>6841</v>
      </c>
      <c r="D519" t="s">
        <v>6842</v>
      </c>
      <c r="E519" t="s">
        <v>950</v>
      </c>
      <c r="G519" s="1">
        <v>44602</v>
      </c>
      <c r="H519" t="s">
        <v>2762</v>
      </c>
      <c r="I519" t="s">
        <v>952</v>
      </c>
      <c r="J519" t="s">
        <v>476</v>
      </c>
      <c r="K519" t="s">
        <v>522</v>
      </c>
      <c r="M519" t="s">
        <v>1012</v>
      </c>
      <c r="O519" t="s">
        <v>572</v>
      </c>
      <c r="P519" t="s">
        <v>721</v>
      </c>
      <c r="Q519" t="s">
        <v>481</v>
      </c>
      <c r="R519" t="s">
        <v>479</v>
      </c>
      <c r="S519" t="s">
        <v>482</v>
      </c>
      <c r="T519" t="b">
        <v>1</v>
      </c>
      <c r="AA519" t="s">
        <v>483</v>
      </c>
      <c r="AB519" t="s">
        <v>1485</v>
      </c>
      <c r="AC519">
        <v>0</v>
      </c>
      <c r="AD519">
        <v>0</v>
      </c>
      <c r="AE519">
        <v>0</v>
      </c>
      <c r="AF519">
        <v>0</v>
      </c>
      <c r="AG519">
        <v>3</v>
      </c>
      <c r="AH519">
        <v>1</v>
      </c>
      <c r="AI519">
        <v>1</v>
      </c>
      <c r="AJ519" t="s">
        <v>487</v>
      </c>
      <c r="AK519" t="s">
        <v>485</v>
      </c>
      <c r="AL519" t="s">
        <v>527</v>
      </c>
      <c r="AM519">
        <v>0</v>
      </c>
      <c r="AN519">
        <v>0</v>
      </c>
      <c r="AO519">
        <v>0</v>
      </c>
      <c r="AP519">
        <v>2</v>
      </c>
      <c r="AQ519">
        <v>1</v>
      </c>
      <c r="AR519">
        <v>0</v>
      </c>
      <c r="AS519" t="s">
        <v>485</v>
      </c>
      <c r="AT519" t="s">
        <v>486</v>
      </c>
      <c r="AU519" t="s">
        <v>487</v>
      </c>
      <c r="AV519" t="s">
        <v>527</v>
      </c>
      <c r="AW519" t="s">
        <v>470</v>
      </c>
      <c r="AX519" t="s">
        <v>487</v>
      </c>
      <c r="AY519" t="s">
        <v>839</v>
      </c>
      <c r="AZ519">
        <v>8</v>
      </c>
      <c r="BA519" t="s">
        <v>1340</v>
      </c>
      <c r="BC519" t="s">
        <v>953</v>
      </c>
      <c r="BE519" t="s">
        <v>787</v>
      </c>
      <c r="BG519" t="s">
        <v>1627</v>
      </c>
      <c r="BJ519" t="b">
        <v>1</v>
      </c>
      <c r="BQ519">
        <v>5</v>
      </c>
      <c r="BR519" t="s">
        <v>1663</v>
      </c>
      <c r="BS519" t="s">
        <v>510</v>
      </c>
      <c r="CV519" t="s">
        <v>989</v>
      </c>
      <c r="CW519" t="b">
        <v>0</v>
      </c>
      <c r="CX519" t="b">
        <v>1</v>
      </c>
      <c r="CY519" t="b">
        <v>0</v>
      </c>
      <c r="CZ519" t="b">
        <v>0</v>
      </c>
      <c r="DA519" t="b">
        <v>1</v>
      </c>
      <c r="DB519" t="b">
        <v>0</v>
      </c>
      <c r="DC519" t="b">
        <v>0</v>
      </c>
      <c r="DF519">
        <v>1</v>
      </c>
      <c r="DJ519">
        <v>1</v>
      </c>
      <c r="DK519">
        <v>2</v>
      </c>
      <c r="DP519" t="s">
        <v>510</v>
      </c>
      <c r="DQ519" t="s">
        <v>1181</v>
      </c>
      <c r="DT519" t="b">
        <v>1</v>
      </c>
      <c r="EC519" t="s">
        <v>476</v>
      </c>
      <c r="ED519" t="s">
        <v>959</v>
      </c>
      <c r="EJ519" t="b">
        <v>1</v>
      </c>
      <c r="EK519" t="b">
        <v>1</v>
      </c>
      <c r="EP519" t="s">
        <v>771</v>
      </c>
      <c r="EQ519" t="s">
        <v>2681</v>
      </c>
      <c r="ER519" t="b">
        <v>1</v>
      </c>
      <c r="EU519" t="b">
        <v>1</v>
      </c>
      <c r="FA519" t="s">
        <v>476</v>
      </c>
      <c r="FB519" t="s">
        <v>476</v>
      </c>
      <c r="FC519" t="s">
        <v>476</v>
      </c>
      <c r="FD519" t="s">
        <v>476</v>
      </c>
      <c r="FE519" t="s">
        <v>476</v>
      </c>
      <c r="FF519" t="s">
        <v>510</v>
      </c>
      <c r="FG519" t="s">
        <v>510</v>
      </c>
      <c r="FH519" t="s">
        <v>510</v>
      </c>
      <c r="FI519" t="s">
        <v>476</v>
      </c>
      <c r="FJ519" t="s">
        <v>476</v>
      </c>
      <c r="FK519" t="s">
        <v>476</v>
      </c>
      <c r="FL519" t="s">
        <v>510</v>
      </c>
      <c r="GB519">
        <f>IF(Table1[[#This Row],[msna/Demographic_info/HH_members_group/total_m_c_muac]]=0,"",COUNTIF(Table1[[#This Row],[Grain or tubers e.g. bread, rice, noodles, bulger, frikeh, kaak, pasta, andoumeh, manakish, thick grain-based porridge, potatoes]:[Breastmilk]],"Yes"))</f>
        <v>0</v>
      </c>
      <c r="GC519" t="str">
        <f>IF(Table1[[#This Row],[Column1]]="","",IF(Table1[[#This Row],[Please select the assessment type:]]="Livelihood and Protection (MHPSS, CP, GBV)","",IF(Table1[[#This Row],[Column1]]&gt;4,"diverse","not diverse")))</f>
        <v>not diverse</v>
      </c>
      <c r="GH519" t="s">
        <v>6843</v>
      </c>
      <c r="GK519" t="b">
        <v>1</v>
      </c>
      <c r="GM519" t="b">
        <v>1</v>
      </c>
      <c r="GN519" t="b">
        <v>1</v>
      </c>
      <c r="HA519" t="s">
        <v>6844</v>
      </c>
      <c r="HB519" t="b">
        <v>1</v>
      </c>
      <c r="HC519" t="b">
        <v>1</v>
      </c>
      <c r="HD519" t="b">
        <v>1</v>
      </c>
      <c r="HF519" t="b">
        <v>1</v>
      </c>
      <c r="HG519" t="b">
        <v>1</v>
      </c>
      <c r="HO519" t="s">
        <v>6845</v>
      </c>
      <c r="HP519" t="s">
        <v>822</v>
      </c>
      <c r="HQ519" t="b">
        <v>1</v>
      </c>
      <c r="HT519" t="b">
        <v>1</v>
      </c>
      <c r="IC519" t="s">
        <v>1107</v>
      </c>
      <c r="ID519" t="b">
        <v>1</v>
      </c>
      <c r="IP519" t="s">
        <v>1243</v>
      </c>
      <c r="IQ519" t="b">
        <v>1</v>
      </c>
      <c r="IZ519" t="s">
        <v>476</v>
      </c>
      <c r="JB519" t="s">
        <v>6846</v>
      </c>
      <c r="JF519" t="b">
        <v>1</v>
      </c>
      <c r="JH519" t="b">
        <v>1</v>
      </c>
      <c r="JI519" t="b">
        <v>1</v>
      </c>
      <c r="JQ519" t="s">
        <v>510</v>
      </c>
      <c r="JR519" t="s">
        <v>791</v>
      </c>
      <c r="JS519" t="b">
        <v>1</v>
      </c>
      <c r="JX519" t="b">
        <v>1</v>
      </c>
      <c r="KD519" t="s">
        <v>772</v>
      </c>
      <c r="KE519" t="b">
        <v>1</v>
      </c>
      <c r="KO519" t="s">
        <v>2833</v>
      </c>
      <c r="KP519" t="b">
        <v>1</v>
      </c>
      <c r="KT519" t="b">
        <v>1</v>
      </c>
      <c r="KU519" t="b">
        <v>1</v>
      </c>
      <c r="KY519" t="s">
        <v>1695</v>
      </c>
      <c r="KZ519" t="b">
        <v>1</v>
      </c>
      <c r="LA519" t="b">
        <v>1</v>
      </c>
      <c r="LE519" t="b">
        <v>1</v>
      </c>
      <c r="LH519" t="s">
        <v>6847</v>
      </c>
      <c r="LI519" t="b">
        <v>1</v>
      </c>
      <c r="LK519" t="b">
        <v>1</v>
      </c>
      <c r="LR519" t="s">
        <v>6848</v>
      </c>
      <c r="LS519" t="b">
        <v>1</v>
      </c>
      <c r="LT519" t="b">
        <v>1</v>
      </c>
      <c r="LU519" t="b">
        <v>1</v>
      </c>
      <c r="MA519" t="b">
        <v>1</v>
      </c>
      <c r="ME519" t="b">
        <v>1</v>
      </c>
      <c r="MI519" t="s">
        <v>2943</v>
      </c>
      <c r="ML519" t="b">
        <v>1</v>
      </c>
      <c r="MP519" t="b">
        <v>1</v>
      </c>
      <c r="MY519" t="s">
        <v>2289</v>
      </c>
      <c r="NA519" t="b">
        <v>1</v>
      </c>
      <c r="NB519" t="b">
        <v>1</v>
      </c>
      <c r="NC519" t="b">
        <v>1</v>
      </c>
      <c r="NK519" t="s">
        <v>2599</v>
      </c>
      <c r="NM519" t="b">
        <v>1</v>
      </c>
      <c r="NN519" t="b">
        <v>1</v>
      </c>
      <c r="NV519" t="s">
        <v>476</v>
      </c>
      <c r="NX519" t="s">
        <v>510</v>
      </c>
      <c r="NZ519" t="s">
        <v>795</v>
      </c>
      <c r="OC519" t="b">
        <v>1</v>
      </c>
      <c r="OE519" t="b">
        <v>1</v>
      </c>
      <c r="OL519" t="s">
        <v>1656</v>
      </c>
      <c r="OP519" t="b">
        <v>1</v>
      </c>
      <c r="OQ519" t="b">
        <v>1</v>
      </c>
      <c r="OR519" t="b">
        <v>1</v>
      </c>
      <c r="OW519" t="s">
        <v>507</v>
      </c>
      <c r="PC519" t="b">
        <v>1</v>
      </c>
      <c r="PL519">
        <v>3500</v>
      </c>
      <c r="PM519">
        <v>3500</v>
      </c>
      <c r="PN519" t="s">
        <v>508</v>
      </c>
      <c r="PQ519" t="b">
        <v>1</v>
      </c>
      <c r="QF519" t="s">
        <v>510</v>
      </c>
      <c r="QP519" t="s">
        <v>510</v>
      </c>
      <c r="QR519" t="s">
        <v>510</v>
      </c>
      <c r="RC519" t="s">
        <v>511</v>
      </c>
      <c r="RE519" t="s">
        <v>510</v>
      </c>
      <c r="RG519" t="s">
        <v>6849</v>
      </c>
      <c r="RH519" t="s">
        <v>2342</v>
      </c>
      <c r="RM519" t="b">
        <v>1</v>
      </c>
      <c r="RR519" t="s">
        <v>589</v>
      </c>
      <c r="RW519" t="b">
        <v>1</v>
      </c>
      <c r="SB519" t="s">
        <v>6850</v>
      </c>
      <c r="SC519">
        <v>92504022</v>
      </c>
      <c r="SD519" t="s">
        <v>6851</v>
      </c>
      <c r="SE519" s="2">
        <v>44603.271944444437</v>
      </c>
      <c r="SF519">
        <v>518</v>
      </c>
      <c r="SH519">
        <v>-1</v>
      </c>
      <c r="SK519" t="s">
        <v>518</v>
      </c>
      <c r="SL519">
        <v>401</v>
      </c>
      <c r="SM519" t="s">
        <v>983</v>
      </c>
      <c r="SN519">
        <v>648550</v>
      </c>
    </row>
    <row r="520" spans="1:508" hidden="1" x14ac:dyDescent="0.25">
      <c r="A520" t="s">
        <v>6852</v>
      </c>
      <c r="B520" t="s">
        <v>6853</v>
      </c>
      <c r="C520" t="s">
        <v>470</v>
      </c>
      <c r="D520" t="s">
        <v>6854</v>
      </c>
      <c r="E520" t="s">
        <v>472</v>
      </c>
      <c r="F520" t="s">
        <v>6855</v>
      </c>
      <c r="G520" s="1">
        <v>44602</v>
      </c>
      <c r="H520" t="s">
        <v>6856</v>
      </c>
      <c r="I520" t="s">
        <v>952</v>
      </c>
      <c r="J520" t="s">
        <v>476</v>
      </c>
      <c r="K520" t="s">
        <v>477</v>
      </c>
      <c r="L520" s="1">
        <v>42118</v>
      </c>
      <c r="M520" t="s">
        <v>1012</v>
      </c>
      <c r="O520" t="s">
        <v>572</v>
      </c>
      <c r="P520" t="s">
        <v>480</v>
      </c>
      <c r="Q520" t="s">
        <v>481</v>
      </c>
      <c r="R520" t="s">
        <v>479</v>
      </c>
      <c r="S520" t="s">
        <v>482</v>
      </c>
      <c r="T520" t="b">
        <v>1</v>
      </c>
      <c r="AA520" t="s">
        <v>483</v>
      </c>
      <c r="AB520" t="s">
        <v>878</v>
      </c>
      <c r="AC520">
        <v>1</v>
      </c>
      <c r="AD520">
        <v>0</v>
      </c>
      <c r="AE520">
        <v>2</v>
      </c>
      <c r="AF520">
        <v>1</v>
      </c>
      <c r="AG520">
        <v>0</v>
      </c>
      <c r="AH520">
        <v>1</v>
      </c>
      <c r="AI520">
        <v>0</v>
      </c>
      <c r="AJ520" t="s">
        <v>487</v>
      </c>
      <c r="AK520" t="s">
        <v>486</v>
      </c>
      <c r="AL520" t="s">
        <v>526</v>
      </c>
      <c r="AM520">
        <v>0</v>
      </c>
      <c r="AN520">
        <v>0</v>
      </c>
      <c r="AO520">
        <v>0</v>
      </c>
      <c r="AP520">
        <v>0</v>
      </c>
      <c r="AQ520">
        <v>1</v>
      </c>
      <c r="AR520">
        <v>0</v>
      </c>
      <c r="AS520" t="s">
        <v>470</v>
      </c>
      <c r="AT520" t="s">
        <v>486</v>
      </c>
      <c r="AU520" t="s">
        <v>486</v>
      </c>
      <c r="AV520" t="s">
        <v>487</v>
      </c>
      <c r="AW520" t="s">
        <v>485</v>
      </c>
      <c r="AX520" t="s">
        <v>485</v>
      </c>
      <c r="AY520" t="s">
        <v>527</v>
      </c>
      <c r="AZ520">
        <v>5</v>
      </c>
      <c r="BA520" t="s">
        <v>787</v>
      </c>
      <c r="BC520" t="s">
        <v>953</v>
      </c>
      <c r="BE520" t="s">
        <v>986</v>
      </c>
      <c r="BG520" t="s">
        <v>1760</v>
      </c>
      <c r="BH520" t="b">
        <v>1</v>
      </c>
      <c r="BQ520">
        <v>5</v>
      </c>
      <c r="BR520" t="s">
        <v>956</v>
      </c>
      <c r="BS520" t="s">
        <v>510</v>
      </c>
      <c r="CV520" t="s">
        <v>1352</v>
      </c>
      <c r="CW520" t="b">
        <v>0</v>
      </c>
      <c r="CX520" t="b">
        <v>0</v>
      </c>
      <c r="CY520" t="b">
        <v>1</v>
      </c>
      <c r="CZ520" t="b">
        <v>0</v>
      </c>
      <c r="DA520" t="b">
        <v>0</v>
      </c>
      <c r="DB520" t="b">
        <v>0</v>
      </c>
      <c r="DC520" t="b">
        <v>0</v>
      </c>
      <c r="DF520">
        <v>1</v>
      </c>
      <c r="DH520">
        <v>2</v>
      </c>
      <c r="DP520" t="s">
        <v>510</v>
      </c>
      <c r="DQ520" t="s">
        <v>1403</v>
      </c>
      <c r="DW520" t="b">
        <v>1</v>
      </c>
      <c r="EC520" t="s">
        <v>476</v>
      </c>
      <c r="ED520" t="s">
        <v>1237</v>
      </c>
      <c r="EJ520" t="b">
        <v>1</v>
      </c>
      <c r="EP520" t="s">
        <v>476</v>
      </c>
      <c r="EQ520" t="s">
        <v>1159</v>
      </c>
      <c r="ER520" t="b">
        <v>1</v>
      </c>
      <c r="FA520" t="s">
        <v>476</v>
      </c>
      <c r="FB520" t="s">
        <v>476</v>
      </c>
      <c r="FC520" t="s">
        <v>510</v>
      </c>
      <c r="FD520" t="s">
        <v>510</v>
      </c>
      <c r="FE520" t="s">
        <v>510</v>
      </c>
      <c r="FF520" t="s">
        <v>510</v>
      </c>
      <c r="FG520" t="s">
        <v>476</v>
      </c>
      <c r="FH520" t="s">
        <v>510</v>
      </c>
      <c r="FI520" t="s">
        <v>510</v>
      </c>
      <c r="FJ520" t="s">
        <v>510</v>
      </c>
      <c r="FK520" t="s">
        <v>476</v>
      </c>
      <c r="FL520" t="s">
        <v>510</v>
      </c>
      <c r="FN520" t="s">
        <v>476</v>
      </c>
      <c r="FO520" t="s">
        <v>510</v>
      </c>
      <c r="FP520" t="s">
        <v>510</v>
      </c>
      <c r="FQ520" t="s">
        <v>510</v>
      </c>
      <c r="FR520" t="s">
        <v>510</v>
      </c>
      <c r="FS520" t="s">
        <v>510</v>
      </c>
      <c r="FT520" t="s">
        <v>510</v>
      </c>
      <c r="FU520" t="s">
        <v>476</v>
      </c>
      <c r="FV520" t="s">
        <v>510</v>
      </c>
      <c r="FW520" t="s">
        <v>510</v>
      </c>
      <c r="FX520" t="s">
        <v>510</v>
      </c>
      <c r="FY520" t="s">
        <v>510</v>
      </c>
      <c r="FZ520" t="s">
        <v>476</v>
      </c>
      <c r="GA520" t="s">
        <v>510</v>
      </c>
      <c r="GB520">
        <f>IF(Table1[[#This Row],[msna/Demographic_info/HH_members_group/total_m_c_muac]]=0,"",COUNTIF(Table1[[#This Row],[Grain or tubers e.g. bread, rice, noodles, bulger, frikeh, kaak, pasta, andoumeh, manakish, thick grain-based porridge, potatoes]:[Breastmilk]],"Yes"))</f>
        <v>3</v>
      </c>
      <c r="GC520" t="str">
        <f>IF(Table1[[#This Row],[Column1]]="","",IF(Table1[[#This Row],[Please select the assessment type:]]="Livelihood and Protection (MHPSS, CP, GBV)","",IF(Table1[[#This Row],[Column1]]&gt;4,"diverse","not diverse")))</f>
        <v>not diverse</v>
      </c>
      <c r="GD520">
        <v>2</v>
      </c>
      <c r="GE520" t="s">
        <v>485</v>
      </c>
      <c r="GF520">
        <v>1</v>
      </c>
      <c r="GG520" t="s">
        <v>486</v>
      </c>
      <c r="GH520" t="s">
        <v>1160</v>
      </c>
      <c r="GT520" t="b">
        <v>1</v>
      </c>
      <c r="GU520" t="b">
        <v>1</v>
      </c>
      <c r="HA520" t="s">
        <v>2488</v>
      </c>
      <c r="HB520" t="b">
        <v>1</v>
      </c>
      <c r="HC520" t="b">
        <v>1</v>
      </c>
      <c r="HO520" t="s">
        <v>6857</v>
      </c>
      <c r="HP520" t="s">
        <v>1356</v>
      </c>
      <c r="HT520" t="b">
        <v>1</v>
      </c>
      <c r="IC520" t="s">
        <v>6858</v>
      </c>
      <c r="ID520" t="b">
        <v>1</v>
      </c>
      <c r="IE520" t="b">
        <v>1</v>
      </c>
      <c r="IL520" t="b">
        <v>1</v>
      </c>
      <c r="IP520" t="s">
        <v>1243</v>
      </c>
      <c r="IQ520" t="b">
        <v>1</v>
      </c>
      <c r="IZ520" t="s">
        <v>476</v>
      </c>
      <c r="JB520" t="s">
        <v>6859</v>
      </c>
      <c r="JG520" t="b">
        <v>1</v>
      </c>
      <c r="JI520" t="b">
        <v>1</v>
      </c>
      <c r="JL520" t="b">
        <v>1</v>
      </c>
      <c r="JQ520" t="s">
        <v>476</v>
      </c>
      <c r="JR520" t="s">
        <v>4217</v>
      </c>
      <c r="JS520" t="b">
        <v>1</v>
      </c>
      <c r="JW520" t="b">
        <v>1</v>
      </c>
      <c r="JX520" t="b">
        <v>1</v>
      </c>
      <c r="KD520" t="s">
        <v>556</v>
      </c>
      <c r="KI520" t="b">
        <v>1</v>
      </c>
      <c r="KJ520" t="b">
        <v>1</v>
      </c>
      <c r="KO520" t="s">
        <v>827</v>
      </c>
      <c r="KP520" t="b">
        <v>1</v>
      </c>
      <c r="KY520" t="s">
        <v>498</v>
      </c>
      <c r="LA520" t="b">
        <v>1</v>
      </c>
      <c r="LH520" t="s">
        <v>500</v>
      </c>
      <c r="LI520" t="b">
        <v>1</v>
      </c>
      <c r="LR520" t="s">
        <v>6860</v>
      </c>
      <c r="LY520" t="b">
        <v>1</v>
      </c>
      <c r="ME520" t="b">
        <v>1</v>
      </c>
      <c r="MI520" t="s">
        <v>1226</v>
      </c>
      <c r="MO520" t="b">
        <v>1</v>
      </c>
      <c r="MY520" t="s">
        <v>1023</v>
      </c>
      <c r="NH520" t="b">
        <v>1</v>
      </c>
      <c r="NK520" t="s">
        <v>3422</v>
      </c>
      <c r="NP520" t="b">
        <v>1</v>
      </c>
      <c r="NV520" t="s">
        <v>505</v>
      </c>
      <c r="NX520" t="s">
        <v>505</v>
      </c>
      <c r="NZ520" t="s">
        <v>538</v>
      </c>
      <c r="OF520" t="b">
        <v>1</v>
      </c>
      <c r="OL520" t="s">
        <v>1395</v>
      </c>
      <c r="OO520" t="b">
        <v>1</v>
      </c>
      <c r="OW520" t="s">
        <v>562</v>
      </c>
      <c r="PA520" t="b">
        <v>1</v>
      </c>
      <c r="PL520">
        <v>800</v>
      </c>
      <c r="PM520">
        <v>1400</v>
      </c>
      <c r="PN520" t="s">
        <v>563</v>
      </c>
      <c r="PS520" t="b">
        <v>1</v>
      </c>
      <c r="QF520" t="s">
        <v>476</v>
      </c>
      <c r="QG520" t="s">
        <v>509</v>
      </c>
      <c r="QH520" t="b">
        <v>1</v>
      </c>
      <c r="QP520" t="s">
        <v>510</v>
      </c>
      <c r="QR520" t="s">
        <v>510</v>
      </c>
      <c r="RC520" t="s">
        <v>511</v>
      </c>
      <c r="RE520" t="s">
        <v>510</v>
      </c>
      <c r="RG520" t="s">
        <v>6861</v>
      </c>
      <c r="RH520" t="s">
        <v>1098</v>
      </c>
      <c r="RI520" t="b">
        <v>1</v>
      </c>
      <c r="RR520" t="s">
        <v>514</v>
      </c>
      <c r="RS520" t="b">
        <v>1</v>
      </c>
      <c r="SB520" t="s">
        <v>6862</v>
      </c>
      <c r="SC520">
        <v>92540085</v>
      </c>
      <c r="SD520" t="s">
        <v>6863</v>
      </c>
      <c r="SE520" s="2">
        <v>44604.303773148153</v>
      </c>
      <c r="SF520">
        <v>519</v>
      </c>
      <c r="SH520">
        <v>-1</v>
      </c>
      <c r="SK520" t="s">
        <v>518</v>
      </c>
      <c r="SL520">
        <v>13990</v>
      </c>
      <c r="SM520" t="s">
        <v>6864</v>
      </c>
      <c r="SN520">
        <v>648550</v>
      </c>
    </row>
    <row r="521" spans="1:508" hidden="1" x14ac:dyDescent="0.25">
      <c r="A521" t="s">
        <v>6865</v>
      </c>
      <c r="B521" t="s">
        <v>6866</v>
      </c>
      <c r="C521" t="s">
        <v>470</v>
      </c>
      <c r="D521" t="s">
        <v>6854</v>
      </c>
      <c r="E521" t="s">
        <v>472</v>
      </c>
      <c r="F521" t="s">
        <v>6855</v>
      </c>
      <c r="G521" s="1">
        <v>44602</v>
      </c>
      <c r="H521" t="s">
        <v>6856</v>
      </c>
      <c r="I521" t="s">
        <v>952</v>
      </c>
      <c r="J521" t="s">
        <v>476</v>
      </c>
      <c r="K521" t="s">
        <v>477</v>
      </c>
      <c r="L521" s="1">
        <v>42504</v>
      </c>
      <c r="M521" t="s">
        <v>1012</v>
      </c>
      <c r="O521" t="s">
        <v>572</v>
      </c>
      <c r="P521" t="s">
        <v>480</v>
      </c>
      <c r="Q521" t="s">
        <v>481</v>
      </c>
      <c r="R521" t="s">
        <v>479</v>
      </c>
      <c r="S521" t="s">
        <v>482</v>
      </c>
      <c r="T521" t="b">
        <v>1</v>
      </c>
      <c r="AA521" t="s">
        <v>483</v>
      </c>
      <c r="AB521" t="s">
        <v>594</v>
      </c>
      <c r="AC521">
        <v>1</v>
      </c>
      <c r="AD521">
        <v>0</v>
      </c>
      <c r="AE521">
        <v>1</v>
      </c>
      <c r="AF521">
        <v>0</v>
      </c>
      <c r="AG521">
        <v>0</v>
      </c>
      <c r="AH521">
        <v>1</v>
      </c>
      <c r="AI521">
        <v>0</v>
      </c>
      <c r="AJ521" t="s">
        <v>486</v>
      </c>
      <c r="AK521" t="s">
        <v>486</v>
      </c>
      <c r="AL521" t="s">
        <v>485</v>
      </c>
      <c r="AM521">
        <v>0</v>
      </c>
      <c r="AN521">
        <v>2</v>
      </c>
      <c r="AO521">
        <v>2</v>
      </c>
      <c r="AP521">
        <v>0</v>
      </c>
      <c r="AQ521">
        <v>1</v>
      </c>
      <c r="AR521">
        <v>0</v>
      </c>
      <c r="AS521" t="s">
        <v>526</v>
      </c>
      <c r="AT521" t="s">
        <v>486</v>
      </c>
      <c r="AU521" t="s">
        <v>527</v>
      </c>
      <c r="AV521" t="s">
        <v>527</v>
      </c>
      <c r="AW521" t="s">
        <v>487</v>
      </c>
      <c r="AX521" t="s">
        <v>485</v>
      </c>
      <c r="AY521" t="s">
        <v>722</v>
      </c>
      <c r="AZ521">
        <v>7</v>
      </c>
      <c r="BA521" t="s">
        <v>787</v>
      </c>
      <c r="BC521" t="s">
        <v>954</v>
      </c>
      <c r="BE521" t="s">
        <v>1034</v>
      </c>
      <c r="BG521" t="s">
        <v>1760</v>
      </c>
      <c r="BH521" t="b">
        <v>1</v>
      </c>
      <c r="BQ521">
        <v>7</v>
      </c>
      <c r="BR521" t="s">
        <v>956</v>
      </c>
      <c r="BS521" t="s">
        <v>510</v>
      </c>
      <c r="CV521" t="s">
        <v>1352</v>
      </c>
      <c r="CW521" t="b">
        <v>0</v>
      </c>
      <c r="CX521" t="b">
        <v>0</v>
      </c>
      <c r="CY521" t="b">
        <v>1</v>
      </c>
      <c r="CZ521" t="b">
        <v>0</v>
      </c>
      <c r="DA521" t="b">
        <v>0</v>
      </c>
      <c r="DB521" t="b">
        <v>0</v>
      </c>
      <c r="DC521" t="b">
        <v>0</v>
      </c>
      <c r="DF521">
        <v>4</v>
      </c>
      <c r="DL521">
        <v>1</v>
      </c>
      <c r="DP521" t="s">
        <v>510</v>
      </c>
      <c r="DQ521" t="s">
        <v>1403</v>
      </c>
      <c r="DW521" t="b">
        <v>1</v>
      </c>
      <c r="EC521" t="s">
        <v>476</v>
      </c>
      <c r="ED521" t="s">
        <v>1237</v>
      </c>
      <c r="EJ521" t="b">
        <v>1</v>
      </c>
      <c r="EP521" t="s">
        <v>476</v>
      </c>
      <c r="EQ521" t="s">
        <v>1038</v>
      </c>
      <c r="ES521" t="b">
        <v>1</v>
      </c>
      <c r="FA521" t="s">
        <v>476</v>
      </c>
      <c r="FB521" t="s">
        <v>476</v>
      </c>
      <c r="FC521" t="s">
        <v>510</v>
      </c>
      <c r="FD521" t="s">
        <v>510</v>
      </c>
      <c r="FE521" t="s">
        <v>510</v>
      </c>
      <c r="FF521" t="s">
        <v>510</v>
      </c>
      <c r="FG521" t="s">
        <v>510</v>
      </c>
      <c r="FH521" t="s">
        <v>510</v>
      </c>
      <c r="FI521" t="s">
        <v>476</v>
      </c>
      <c r="FJ521" t="s">
        <v>510</v>
      </c>
      <c r="FK521" t="s">
        <v>510</v>
      </c>
      <c r="FL521" t="s">
        <v>510</v>
      </c>
      <c r="FN521" t="s">
        <v>476</v>
      </c>
      <c r="FO521" t="s">
        <v>510</v>
      </c>
      <c r="FP521" t="s">
        <v>510</v>
      </c>
      <c r="FQ521" t="s">
        <v>510</v>
      </c>
      <c r="FR521" t="s">
        <v>510</v>
      </c>
      <c r="FS521" t="s">
        <v>510</v>
      </c>
      <c r="FT521" t="s">
        <v>510</v>
      </c>
      <c r="FU521" t="s">
        <v>510</v>
      </c>
      <c r="FV521" t="s">
        <v>510</v>
      </c>
      <c r="FW521" t="s">
        <v>510</v>
      </c>
      <c r="FX521" t="s">
        <v>510</v>
      </c>
      <c r="FY521" t="s">
        <v>476</v>
      </c>
      <c r="FZ521" t="s">
        <v>510</v>
      </c>
      <c r="GA521" t="s">
        <v>476</v>
      </c>
      <c r="GB521">
        <f>IF(Table1[[#This Row],[msna/Demographic_info/HH_members_group/total_m_c_muac]]=0,"",COUNTIF(Table1[[#This Row],[Grain or tubers e.g. bread, rice, noodles, bulger, frikeh, kaak, pasta, andoumeh, manakish, thick grain-based porridge, potatoes]:[Breastmilk]],"Yes"))</f>
        <v>3</v>
      </c>
      <c r="GC521" t="str">
        <f>IF(Table1[[#This Row],[Column1]]="","",IF(Table1[[#This Row],[Please select the assessment type:]]="Livelihood and Protection (MHPSS, CP, GBV)","",IF(Table1[[#This Row],[Column1]]&gt;4,"diverse","not diverse")))</f>
        <v>not diverse</v>
      </c>
      <c r="GD521">
        <v>3</v>
      </c>
      <c r="GE521" t="s">
        <v>487</v>
      </c>
      <c r="GF521">
        <v>1</v>
      </c>
      <c r="GG521" t="s">
        <v>486</v>
      </c>
      <c r="GH521" t="s">
        <v>3929</v>
      </c>
      <c r="GU521" t="b">
        <v>1</v>
      </c>
      <c r="HA521" t="s">
        <v>1564</v>
      </c>
      <c r="HB521" t="b">
        <v>1</v>
      </c>
      <c r="HC521" t="b">
        <v>1</v>
      </c>
      <c r="HO521" t="s">
        <v>6867</v>
      </c>
      <c r="HP521" t="s">
        <v>768</v>
      </c>
      <c r="HQ521" t="b">
        <v>1</v>
      </c>
      <c r="IC521" t="s">
        <v>844</v>
      </c>
      <c r="ID521" t="b">
        <v>1</v>
      </c>
      <c r="IE521" t="b">
        <v>1</v>
      </c>
      <c r="IP521" t="s">
        <v>1243</v>
      </c>
      <c r="IQ521" t="b">
        <v>1</v>
      </c>
      <c r="IZ521" t="s">
        <v>769</v>
      </c>
      <c r="JB521" t="s">
        <v>6868</v>
      </c>
      <c r="JF521" t="b">
        <v>1</v>
      </c>
      <c r="JG521" t="b">
        <v>1</v>
      </c>
      <c r="JQ521" t="s">
        <v>476</v>
      </c>
      <c r="JR521" t="s">
        <v>533</v>
      </c>
      <c r="JW521" t="b">
        <v>1</v>
      </c>
      <c r="JX521" t="b">
        <v>1</v>
      </c>
      <c r="KD521" t="s">
        <v>556</v>
      </c>
      <c r="KI521" t="b">
        <v>1</v>
      </c>
      <c r="KJ521" t="b">
        <v>1</v>
      </c>
      <c r="KO521" t="s">
        <v>827</v>
      </c>
      <c r="KP521" t="b">
        <v>1</v>
      </c>
      <c r="KY521" t="s">
        <v>498</v>
      </c>
      <c r="LA521" t="b">
        <v>1</v>
      </c>
      <c r="LH521" t="s">
        <v>500</v>
      </c>
      <c r="LI521" t="b">
        <v>1</v>
      </c>
      <c r="LR521" t="s">
        <v>2435</v>
      </c>
      <c r="ME521" t="b">
        <v>1</v>
      </c>
      <c r="MI521" t="s">
        <v>1420</v>
      </c>
      <c r="MN521" t="b">
        <v>1</v>
      </c>
      <c r="MY521" t="s">
        <v>1023</v>
      </c>
      <c r="NH521" t="b">
        <v>1</v>
      </c>
      <c r="NK521" t="s">
        <v>924</v>
      </c>
      <c r="NL521" t="b">
        <v>1</v>
      </c>
      <c r="NV521" t="s">
        <v>476</v>
      </c>
      <c r="NX521" t="s">
        <v>510</v>
      </c>
      <c r="NZ521" t="s">
        <v>1276</v>
      </c>
      <c r="OB521" t="b">
        <v>1</v>
      </c>
      <c r="OL521" t="s">
        <v>1395</v>
      </c>
      <c r="OO521" t="b">
        <v>1</v>
      </c>
      <c r="OW521" t="s">
        <v>562</v>
      </c>
      <c r="PA521" t="b">
        <v>1</v>
      </c>
      <c r="PL521">
        <v>300</v>
      </c>
      <c r="PM521">
        <v>1500</v>
      </c>
      <c r="PN521" t="s">
        <v>1949</v>
      </c>
      <c r="PS521" t="b">
        <v>1</v>
      </c>
      <c r="PU521" t="b">
        <v>1</v>
      </c>
      <c r="QF521" t="s">
        <v>476</v>
      </c>
      <c r="QG521" t="s">
        <v>509</v>
      </c>
      <c r="QH521" t="b">
        <v>1</v>
      </c>
      <c r="QP521" t="s">
        <v>510</v>
      </c>
      <c r="QR521" t="s">
        <v>510</v>
      </c>
      <c r="RC521" t="s">
        <v>511</v>
      </c>
      <c r="RE521" t="s">
        <v>510</v>
      </c>
      <c r="RG521" t="s">
        <v>6869</v>
      </c>
      <c r="RH521" t="s">
        <v>2393</v>
      </c>
      <c r="RI521" t="b">
        <v>1</v>
      </c>
      <c r="RM521" t="b">
        <v>1</v>
      </c>
      <c r="RR521" t="s">
        <v>3663</v>
      </c>
      <c r="RT521" t="b">
        <v>1</v>
      </c>
      <c r="SB521" t="s">
        <v>6870</v>
      </c>
      <c r="SC521">
        <v>92540086</v>
      </c>
      <c r="SD521" t="s">
        <v>6871</v>
      </c>
      <c r="SE521" s="2">
        <v>44604.303773148153</v>
      </c>
      <c r="SF521">
        <v>520</v>
      </c>
      <c r="SH521">
        <v>-1</v>
      </c>
      <c r="SK521" t="s">
        <v>518</v>
      </c>
      <c r="SL521">
        <v>9545</v>
      </c>
      <c r="SM521" t="s">
        <v>6864</v>
      </c>
      <c r="SN521">
        <v>648550</v>
      </c>
    </row>
    <row r="522" spans="1:508" hidden="1" x14ac:dyDescent="0.25">
      <c r="A522" t="s">
        <v>6872</v>
      </c>
      <c r="B522" t="s">
        <v>6873</v>
      </c>
      <c r="C522" t="s">
        <v>470</v>
      </c>
      <c r="D522" t="s">
        <v>6854</v>
      </c>
      <c r="E522" t="s">
        <v>472</v>
      </c>
      <c r="F522" t="s">
        <v>6855</v>
      </c>
      <c r="G522" s="1">
        <v>44602</v>
      </c>
      <c r="H522" t="s">
        <v>6856</v>
      </c>
      <c r="I522" t="s">
        <v>952</v>
      </c>
      <c r="J522" t="s">
        <v>476</v>
      </c>
      <c r="K522" t="s">
        <v>477</v>
      </c>
      <c r="L522" s="1">
        <v>42370</v>
      </c>
      <c r="M522" t="s">
        <v>1012</v>
      </c>
      <c r="O522" t="s">
        <v>572</v>
      </c>
      <c r="P522" t="s">
        <v>523</v>
      </c>
      <c r="Q522" t="s">
        <v>481</v>
      </c>
      <c r="R522" t="s">
        <v>479</v>
      </c>
      <c r="S522" t="s">
        <v>1286</v>
      </c>
      <c r="U522" t="b">
        <v>1</v>
      </c>
      <c r="AA522" t="s">
        <v>483</v>
      </c>
      <c r="AB522" t="s">
        <v>878</v>
      </c>
      <c r="AC522">
        <v>0</v>
      </c>
      <c r="AD522">
        <v>0</v>
      </c>
      <c r="AE522">
        <v>1</v>
      </c>
      <c r="AF522">
        <v>1</v>
      </c>
      <c r="AG522">
        <v>0</v>
      </c>
      <c r="AH522">
        <v>1</v>
      </c>
      <c r="AI522">
        <v>0</v>
      </c>
      <c r="AJ522" t="s">
        <v>485</v>
      </c>
      <c r="AK522" t="s">
        <v>486</v>
      </c>
      <c r="AL522" t="s">
        <v>487</v>
      </c>
      <c r="AM522">
        <v>0</v>
      </c>
      <c r="AN522">
        <v>0</v>
      </c>
      <c r="AO522">
        <v>2</v>
      </c>
      <c r="AP522">
        <v>0</v>
      </c>
      <c r="AQ522">
        <v>1</v>
      </c>
      <c r="AR522">
        <v>0</v>
      </c>
      <c r="AS522" t="s">
        <v>485</v>
      </c>
      <c r="AT522" t="s">
        <v>486</v>
      </c>
      <c r="AU522" t="s">
        <v>487</v>
      </c>
      <c r="AV522" t="s">
        <v>526</v>
      </c>
      <c r="AW522" t="s">
        <v>486</v>
      </c>
      <c r="AX522" t="s">
        <v>485</v>
      </c>
      <c r="AY522" t="s">
        <v>660</v>
      </c>
      <c r="AZ522">
        <v>6</v>
      </c>
      <c r="BA522" t="s">
        <v>803</v>
      </c>
      <c r="BC522" t="s">
        <v>787</v>
      </c>
      <c r="BE522" t="s">
        <v>1034</v>
      </c>
      <c r="BG522" t="s">
        <v>1760</v>
      </c>
      <c r="BH522" t="b">
        <v>1</v>
      </c>
      <c r="BQ522">
        <v>10</v>
      </c>
      <c r="BR522" t="s">
        <v>1013</v>
      </c>
      <c r="BS522" t="s">
        <v>510</v>
      </c>
      <c r="CV522" t="s">
        <v>1352</v>
      </c>
      <c r="CW522" t="b">
        <v>0</v>
      </c>
      <c r="CX522" t="b">
        <v>0</v>
      </c>
      <c r="CY522" t="b">
        <v>1</v>
      </c>
      <c r="CZ522" t="b">
        <v>0</v>
      </c>
      <c r="DA522" t="b">
        <v>0</v>
      </c>
      <c r="DB522" t="b">
        <v>0</v>
      </c>
      <c r="DC522" t="b">
        <v>0</v>
      </c>
      <c r="DJ522">
        <v>1</v>
      </c>
      <c r="DP522" t="s">
        <v>510</v>
      </c>
      <c r="DQ522" t="s">
        <v>1403</v>
      </c>
      <c r="DW522" t="b">
        <v>1</v>
      </c>
      <c r="EC522" t="s">
        <v>476</v>
      </c>
      <c r="ED522" t="s">
        <v>1237</v>
      </c>
      <c r="EJ522" t="b">
        <v>1</v>
      </c>
      <c r="EP522" t="s">
        <v>476</v>
      </c>
      <c r="EQ522" t="s">
        <v>2160</v>
      </c>
      <c r="ET522" t="b">
        <v>1</v>
      </c>
      <c r="EY522" t="s">
        <v>1774</v>
      </c>
      <c r="FA522" t="s">
        <v>476</v>
      </c>
      <c r="FB522" t="s">
        <v>476</v>
      </c>
      <c r="FC522" t="s">
        <v>510</v>
      </c>
      <c r="FD522" t="s">
        <v>510</v>
      </c>
      <c r="FE522" t="s">
        <v>476</v>
      </c>
      <c r="FF522" t="s">
        <v>510</v>
      </c>
      <c r="FG522" t="s">
        <v>476</v>
      </c>
      <c r="FH522" t="s">
        <v>510</v>
      </c>
      <c r="FI522" t="s">
        <v>476</v>
      </c>
      <c r="FJ522" t="s">
        <v>510</v>
      </c>
      <c r="FK522" t="s">
        <v>476</v>
      </c>
      <c r="FL522" t="s">
        <v>510</v>
      </c>
      <c r="FN522" t="s">
        <v>476</v>
      </c>
      <c r="FO522" t="s">
        <v>510</v>
      </c>
      <c r="FP522" t="s">
        <v>476</v>
      </c>
      <c r="FQ522" t="s">
        <v>510</v>
      </c>
      <c r="FR522" t="s">
        <v>510</v>
      </c>
      <c r="FS522" t="s">
        <v>476</v>
      </c>
      <c r="FT522" t="s">
        <v>510</v>
      </c>
      <c r="FU522" t="s">
        <v>476</v>
      </c>
      <c r="FV522" t="s">
        <v>510</v>
      </c>
      <c r="FW522" t="s">
        <v>510</v>
      </c>
      <c r="FX522" t="s">
        <v>510</v>
      </c>
      <c r="FY522" t="s">
        <v>476</v>
      </c>
      <c r="FZ522" t="s">
        <v>510</v>
      </c>
      <c r="GA522" t="s">
        <v>510</v>
      </c>
      <c r="GB522">
        <f>IF(Table1[[#This Row],[msna/Demographic_info/HH_members_group/total_m_c_muac]]=0,"",COUNTIF(Table1[[#This Row],[Grain or tubers e.g. bread, rice, noodles, bulger, frikeh, kaak, pasta, andoumeh, manakish, thick grain-based porridge, potatoes]:[Breastmilk]],"Yes"))</f>
        <v>5</v>
      </c>
      <c r="GC522" t="str">
        <f>IF(Table1[[#This Row],[Column1]]="","",IF(Table1[[#This Row],[Please select the assessment type:]]="Livelihood and Protection (MHPSS, CP, GBV)","",IF(Table1[[#This Row],[Column1]]&gt;4,"diverse","not diverse")))</f>
        <v>diverse</v>
      </c>
      <c r="GD522">
        <v>1</v>
      </c>
      <c r="GE522" t="s">
        <v>486</v>
      </c>
      <c r="GH522" t="s">
        <v>2545</v>
      </c>
      <c r="GO522" t="b">
        <v>1</v>
      </c>
      <c r="HA522" t="s">
        <v>551</v>
      </c>
      <c r="HG522" t="b">
        <v>1</v>
      </c>
      <c r="HO522" t="s">
        <v>5837</v>
      </c>
      <c r="HP522" t="s">
        <v>1418</v>
      </c>
      <c r="HR522" t="b">
        <v>1</v>
      </c>
      <c r="IC522" t="s">
        <v>789</v>
      </c>
      <c r="IL522" t="b">
        <v>1</v>
      </c>
      <c r="IP522" t="s">
        <v>390</v>
      </c>
      <c r="IW522" t="b">
        <v>1</v>
      </c>
      <c r="IY522" t="s">
        <v>6874</v>
      </c>
      <c r="IZ522" t="s">
        <v>476</v>
      </c>
      <c r="JB522" t="s">
        <v>1244</v>
      </c>
      <c r="JC522" t="b">
        <v>1</v>
      </c>
      <c r="JI522" t="b">
        <v>1</v>
      </c>
      <c r="JQ522" t="s">
        <v>476</v>
      </c>
      <c r="JR522" t="s">
        <v>498</v>
      </c>
      <c r="JX522" t="b">
        <v>1</v>
      </c>
      <c r="KD522" t="s">
        <v>498</v>
      </c>
      <c r="KJ522" t="b">
        <v>1</v>
      </c>
      <c r="KO522" t="s">
        <v>827</v>
      </c>
      <c r="KP522" t="b">
        <v>1</v>
      </c>
      <c r="KY522" t="s">
        <v>498</v>
      </c>
      <c r="LA522" t="b">
        <v>1</v>
      </c>
      <c r="LH522" t="s">
        <v>500</v>
      </c>
      <c r="LI522" t="b">
        <v>1</v>
      </c>
      <c r="LR522" t="s">
        <v>5283</v>
      </c>
      <c r="LY522" t="b">
        <v>1</v>
      </c>
      <c r="MI522" t="s">
        <v>1420</v>
      </c>
      <c r="MN522" t="b">
        <v>1</v>
      </c>
      <c r="MY522" t="s">
        <v>1023</v>
      </c>
      <c r="NH522" t="b">
        <v>1</v>
      </c>
      <c r="NK522" t="s">
        <v>504</v>
      </c>
      <c r="NT522" t="b">
        <v>1</v>
      </c>
      <c r="NV522" t="s">
        <v>476</v>
      </c>
      <c r="NX522" t="s">
        <v>510</v>
      </c>
      <c r="NZ522" t="s">
        <v>538</v>
      </c>
      <c r="OF522" t="b">
        <v>1</v>
      </c>
      <c r="OL522" t="s">
        <v>1319</v>
      </c>
      <c r="ON522" t="b">
        <v>1</v>
      </c>
      <c r="OW522" t="s">
        <v>507</v>
      </c>
      <c r="PC522" t="b">
        <v>1</v>
      </c>
      <c r="PL522">
        <v>1800</v>
      </c>
      <c r="PM522">
        <v>2500</v>
      </c>
      <c r="PN522" t="s">
        <v>563</v>
      </c>
      <c r="PS522" t="b">
        <v>1</v>
      </c>
      <c r="QF522" t="s">
        <v>476</v>
      </c>
      <c r="QG522" t="s">
        <v>509</v>
      </c>
      <c r="QH522" t="b">
        <v>1</v>
      </c>
      <c r="QP522" t="s">
        <v>510</v>
      </c>
      <c r="QR522" t="s">
        <v>476</v>
      </c>
      <c r="QS522" t="s">
        <v>6875</v>
      </c>
      <c r="QV522" t="b">
        <v>1</v>
      </c>
      <c r="QW522" t="b">
        <v>1</v>
      </c>
      <c r="RC522" t="s">
        <v>511</v>
      </c>
      <c r="RE522" t="s">
        <v>510</v>
      </c>
      <c r="RG522" t="s">
        <v>6861</v>
      </c>
      <c r="RH522" t="s">
        <v>1098</v>
      </c>
      <c r="RI522" t="b">
        <v>1</v>
      </c>
      <c r="RR522" t="s">
        <v>514</v>
      </c>
      <c r="RS522" t="b">
        <v>1</v>
      </c>
      <c r="SB522" t="s">
        <v>6876</v>
      </c>
      <c r="SC522">
        <v>92540087</v>
      </c>
      <c r="SD522" t="s">
        <v>6877</v>
      </c>
      <c r="SE522" s="2">
        <v>44604.303784722222</v>
      </c>
      <c r="SF522">
        <v>521</v>
      </c>
      <c r="SH522">
        <v>-1</v>
      </c>
      <c r="SK522" t="s">
        <v>518</v>
      </c>
      <c r="SL522">
        <v>6790</v>
      </c>
      <c r="SM522" t="s">
        <v>6864</v>
      </c>
      <c r="SN522">
        <v>648550</v>
      </c>
    </row>
    <row r="523" spans="1:508" hidden="1" x14ac:dyDescent="0.25">
      <c r="A523" t="s">
        <v>6878</v>
      </c>
      <c r="B523" t="s">
        <v>6879</v>
      </c>
      <c r="C523" t="s">
        <v>470</v>
      </c>
      <c r="D523" t="s">
        <v>6854</v>
      </c>
      <c r="E523" t="s">
        <v>472</v>
      </c>
      <c r="F523" t="s">
        <v>6855</v>
      </c>
      <c r="G523" s="1">
        <v>44602</v>
      </c>
      <c r="H523" t="s">
        <v>6856</v>
      </c>
      <c r="I523" t="s">
        <v>952</v>
      </c>
      <c r="J523" t="s">
        <v>476</v>
      </c>
      <c r="K523" t="s">
        <v>477</v>
      </c>
      <c r="L523" s="1">
        <v>42736</v>
      </c>
      <c r="M523" t="s">
        <v>1012</v>
      </c>
      <c r="O523" t="s">
        <v>572</v>
      </c>
      <c r="P523" t="s">
        <v>523</v>
      </c>
      <c r="Q523" t="s">
        <v>481</v>
      </c>
      <c r="R523" t="s">
        <v>479</v>
      </c>
      <c r="S523" t="s">
        <v>482</v>
      </c>
      <c r="T523" t="b">
        <v>1</v>
      </c>
      <c r="AA523" t="s">
        <v>483</v>
      </c>
      <c r="AB523" t="s">
        <v>549</v>
      </c>
      <c r="AC523">
        <v>1</v>
      </c>
      <c r="AD523">
        <v>0</v>
      </c>
      <c r="AE523">
        <v>1</v>
      </c>
      <c r="AF523">
        <v>0</v>
      </c>
      <c r="AG523">
        <v>0</v>
      </c>
      <c r="AH523">
        <v>1</v>
      </c>
      <c r="AI523">
        <v>0</v>
      </c>
      <c r="AJ523" t="s">
        <v>486</v>
      </c>
      <c r="AK523" t="s">
        <v>486</v>
      </c>
      <c r="AL523" t="s">
        <v>485</v>
      </c>
      <c r="AM523">
        <v>0</v>
      </c>
      <c r="AN523">
        <v>1</v>
      </c>
      <c r="AO523">
        <v>1</v>
      </c>
      <c r="AP523">
        <v>0</v>
      </c>
      <c r="AQ523">
        <v>1</v>
      </c>
      <c r="AR523">
        <v>0</v>
      </c>
      <c r="AS523" t="s">
        <v>485</v>
      </c>
      <c r="AT523" t="s">
        <v>486</v>
      </c>
      <c r="AU523" t="s">
        <v>487</v>
      </c>
      <c r="AV523" t="s">
        <v>487</v>
      </c>
      <c r="AW523" t="s">
        <v>485</v>
      </c>
      <c r="AX523" t="s">
        <v>485</v>
      </c>
      <c r="AY523" t="s">
        <v>527</v>
      </c>
      <c r="AZ523">
        <v>5</v>
      </c>
      <c r="BA523" t="s">
        <v>787</v>
      </c>
      <c r="BC523" t="s">
        <v>953</v>
      </c>
      <c r="BE523" t="s">
        <v>986</v>
      </c>
      <c r="BG523" t="s">
        <v>1760</v>
      </c>
      <c r="BH523" t="b">
        <v>1</v>
      </c>
      <c r="BQ523">
        <v>15</v>
      </c>
      <c r="BR523" t="s">
        <v>956</v>
      </c>
      <c r="BS523" t="s">
        <v>510</v>
      </c>
      <c r="CV523" t="s">
        <v>1559</v>
      </c>
      <c r="CW523" t="b">
        <v>0</v>
      </c>
      <c r="CX523" t="b">
        <v>0</v>
      </c>
      <c r="CY523" t="b">
        <v>0</v>
      </c>
      <c r="CZ523" t="b">
        <v>0</v>
      </c>
      <c r="DA523" t="b">
        <v>1</v>
      </c>
      <c r="DB523" t="b">
        <v>0</v>
      </c>
      <c r="DC523" t="b">
        <v>0</v>
      </c>
      <c r="DP523" t="s">
        <v>510</v>
      </c>
      <c r="DQ523" t="s">
        <v>1403</v>
      </c>
      <c r="DW523" t="b">
        <v>1</v>
      </c>
      <c r="EC523" t="s">
        <v>476</v>
      </c>
      <c r="ED523" t="s">
        <v>1237</v>
      </c>
      <c r="EJ523" t="b">
        <v>1</v>
      </c>
      <c r="EP523" t="s">
        <v>476</v>
      </c>
      <c r="EQ523" t="s">
        <v>1038</v>
      </c>
      <c r="ES523" t="b">
        <v>1</v>
      </c>
      <c r="FA523" t="s">
        <v>476</v>
      </c>
      <c r="FB523" t="s">
        <v>510</v>
      </c>
      <c r="FC523" t="s">
        <v>510</v>
      </c>
      <c r="FD523" t="s">
        <v>510</v>
      </c>
      <c r="FE523" t="s">
        <v>510</v>
      </c>
      <c r="FF523" t="s">
        <v>510</v>
      </c>
      <c r="FG523" t="s">
        <v>510</v>
      </c>
      <c r="FH523" t="s">
        <v>510</v>
      </c>
      <c r="FI523" t="s">
        <v>510</v>
      </c>
      <c r="FJ523" t="s">
        <v>510</v>
      </c>
      <c r="FK523" t="s">
        <v>476</v>
      </c>
      <c r="FL523" t="s">
        <v>510</v>
      </c>
      <c r="FN523" t="s">
        <v>476</v>
      </c>
      <c r="FO523" t="s">
        <v>510</v>
      </c>
      <c r="FP523" t="s">
        <v>510</v>
      </c>
      <c r="FQ523" t="s">
        <v>510</v>
      </c>
      <c r="FR523" t="s">
        <v>510</v>
      </c>
      <c r="FS523" t="s">
        <v>510</v>
      </c>
      <c r="FT523" t="s">
        <v>510</v>
      </c>
      <c r="FU523" t="s">
        <v>510</v>
      </c>
      <c r="FV523" t="s">
        <v>510</v>
      </c>
      <c r="FW523" t="s">
        <v>510</v>
      </c>
      <c r="FX523" t="s">
        <v>510</v>
      </c>
      <c r="FY523" t="s">
        <v>476</v>
      </c>
      <c r="FZ523" t="s">
        <v>510</v>
      </c>
      <c r="GA523" t="s">
        <v>510</v>
      </c>
      <c r="GB523">
        <f>IF(Table1[[#This Row],[msna/Demographic_info/HH_members_group/total_m_c_muac]]=0,"",COUNTIF(Table1[[#This Row],[Grain or tubers e.g. bread, rice, noodles, bulger, frikeh, kaak, pasta, andoumeh, manakish, thick grain-based porridge, potatoes]:[Breastmilk]],"Yes"))</f>
        <v>2</v>
      </c>
      <c r="GC523" t="str">
        <f>IF(Table1[[#This Row],[Column1]]="","",IF(Table1[[#This Row],[Please select the assessment type:]]="Livelihood and Protection (MHPSS, CP, GBV)","",IF(Table1[[#This Row],[Column1]]&gt;4,"diverse","not diverse")))</f>
        <v>not diverse</v>
      </c>
      <c r="GD523">
        <v>1</v>
      </c>
      <c r="GE523" t="s">
        <v>486</v>
      </c>
      <c r="GF523">
        <v>1</v>
      </c>
      <c r="GG523" t="s">
        <v>486</v>
      </c>
      <c r="GH523" t="s">
        <v>1160</v>
      </c>
      <c r="GT523" t="b">
        <v>1</v>
      </c>
      <c r="GU523" t="b">
        <v>1</v>
      </c>
      <c r="HA523" t="s">
        <v>1730</v>
      </c>
      <c r="HB523" t="b">
        <v>1</v>
      </c>
      <c r="HC523" t="b">
        <v>1</v>
      </c>
      <c r="HD523" t="b">
        <v>1</v>
      </c>
      <c r="HO523" t="s">
        <v>6880</v>
      </c>
      <c r="HP523" t="s">
        <v>1542</v>
      </c>
      <c r="HR523" t="b">
        <v>1</v>
      </c>
      <c r="HT523" t="b">
        <v>1</v>
      </c>
      <c r="IC523" t="s">
        <v>6881</v>
      </c>
      <c r="IE523" t="b">
        <v>1</v>
      </c>
      <c r="IK523" t="b">
        <v>1</v>
      </c>
      <c r="IP523" t="s">
        <v>390</v>
      </c>
      <c r="IW523" t="b">
        <v>1</v>
      </c>
      <c r="IY523" t="s">
        <v>6882</v>
      </c>
      <c r="IZ523" t="s">
        <v>476</v>
      </c>
      <c r="JB523" t="s">
        <v>6883</v>
      </c>
      <c r="JC523" t="b">
        <v>1</v>
      </c>
      <c r="JG523" t="b">
        <v>1</v>
      </c>
      <c r="JH523" t="b">
        <v>1</v>
      </c>
      <c r="JI523" t="b">
        <v>1</v>
      </c>
      <c r="JQ523" t="s">
        <v>476</v>
      </c>
      <c r="JR523" t="s">
        <v>791</v>
      </c>
      <c r="JS523" t="b">
        <v>1</v>
      </c>
      <c r="JX523" t="b">
        <v>1</v>
      </c>
      <c r="KD523" t="s">
        <v>772</v>
      </c>
      <c r="KE523" t="b">
        <v>1</v>
      </c>
      <c r="KO523" t="s">
        <v>2209</v>
      </c>
      <c r="KQ523" t="b">
        <v>1</v>
      </c>
      <c r="KY523" t="s">
        <v>1857</v>
      </c>
      <c r="KZ523" t="b">
        <v>1</v>
      </c>
      <c r="LH523" t="s">
        <v>500</v>
      </c>
      <c r="LI523" t="b">
        <v>1</v>
      </c>
      <c r="LR523" t="s">
        <v>5283</v>
      </c>
      <c r="LY523" t="b">
        <v>1</v>
      </c>
      <c r="MI523" t="s">
        <v>2903</v>
      </c>
      <c r="MN523" t="b">
        <v>1</v>
      </c>
      <c r="MO523" t="b">
        <v>1</v>
      </c>
      <c r="MY523" t="s">
        <v>1276</v>
      </c>
      <c r="NA523" t="b">
        <v>1</v>
      </c>
      <c r="NK523" t="s">
        <v>504</v>
      </c>
      <c r="NT523" t="b">
        <v>1</v>
      </c>
      <c r="NV523" t="s">
        <v>476</v>
      </c>
      <c r="NX523" t="s">
        <v>510</v>
      </c>
      <c r="NZ523" t="s">
        <v>6884</v>
      </c>
      <c r="OA523" t="b">
        <v>1</v>
      </c>
      <c r="OD523" t="b">
        <v>1</v>
      </c>
      <c r="OF523" t="b">
        <v>1</v>
      </c>
      <c r="OL523" t="s">
        <v>1395</v>
      </c>
      <c r="OO523" t="b">
        <v>1</v>
      </c>
      <c r="OW523" t="s">
        <v>507</v>
      </c>
      <c r="PC523" t="b">
        <v>1</v>
      </c>
      <c r="PL523">
        <v>400</v>
      </c>
      <c r="PM523">
        <v>1500</v>
      </c>
      <c r="PN523" t="s">
        <v>1983</v>
      </c>
      <c r="PS523" t="b">
        <v>1</v>
      </c>
      <c r="PT523" t="b">
        <v>1</v>
      </c>
      <c r="PU523" t="b">
        <v>1</v>
      </c>
      <c r="QF523" t="s">
        <v>476</v>
      </c>
      <c r="QG523" t="s">
        <v>509</v>
      </c>
      <c r="QH523" t="b">
        <v>1</v>
      </c>
      <c r="QP523" t="s">
        <v>510</v>
      </c>
      <c r="QR523" t="s">
        <v>510</v>
      </c>
      <c r="RC523" t="s">
        <v>673</v>
      </c>
      <c r="RE523" t="s">
        <v>510</v>
      </c>
      <c r="RG523" t="s">
        <v>6885</v>
      </c>
      <c r="RH523" t="s">
        <v>1098</v>
      </c>
      <c r="RI523" t="b">
        <v>1</v>
      </c>
      <c r="RR523" t="s">
        <v>514</v>
      </c>
      <c r="RS523" t="b">
        <v>1</v>
      </c>
      <c r="SB523" t="s">
        <v>6886</v>
      </c>
      <c r="SC523">
        <v>92540088</v>
      </c>
      <c r="SD523" t="s">
        <v>6887</v>
      </c>
      <c r="SE523" s="2">
        <v>44604.303796296299</v>
      </c>
      <c r="SF523">
        <v>522</v>
      </c>
      <c r="SH523">
        <v>-1</v>
      </c>
      <c r="SK523" t="s">
        <v>518</v>
      </c>
      <c r="SL523">
        <v>155787</v>
      </c>
      <c r="SM523" t="s">
        <v>6864</v>
      </c>
      <c r="SN523">
        <v>648550</v>
      </c>
    </row>
    <row r="524" spans="1:508" hidden="1" x14ac:dyDescent="0.25">
      <c r="A524" t="s">
        <v>6888</v>
      </c>
      <c r="B524" t="s">
        <v>6889</v>
      </c>
      <c r="C524" t="s">
        <v>470</v>
      </c>
      <c r="D524" t="s">
        <v>6890</v>
      </c>
      <c r="E524" t="s">
        <v>472</v>
      </c>
      <c r="F524" t="s">
        <v>6891</v>
      </c>
      <c r="G524" s="1">
        <v>44602</v>
      </c>
      <c r="H524" t="s">
        <v>6856</v>
      </c>
      <c r="I524" t="s">
        <v>952</v>
      </c>
      <c r="J524" t="s">
        <v>476</v>
      </c>
      <c r="K524" t="s">
        <v>477</v>
      </c>
      <c r="L524" s="1">
        <v>41405</v>
      </c>
      <c r="M524" t="s">
        <v>478</v>
      </c>
      <c r="O524" t="s">
        <v>479</v>
      </c>
      <c r="P524" t="s">
        <v>721</v>
      </c>
      <c r="Q524" t="s">
        <v>573</v>
      </c>
      <c r="R524" t="s">
        <v>479</v>
      </c>
      <c r="S524" t="s">
        <v>1311</v>
      </c>
      <c r="Y524" t="b">
        <v>1</v>
      </c>
      <c r="AA524" t="s">
        <v>483</v>
      </c>
      <c r="AB524" t="s">
        <v>549</v>
      </c>
      <c r="AC524">
        <v>0</v>
      </c>
      <c r="AD524">
        <v>0</v>
      </c>
      <c r="AE524">
        <v>2</v>
      </c>
      <c r="AF524">
        <v>2</v>
      </c>
      <c r="AG524">
        <v>0</v>
      </c>
      <c r="AH524">
        <v>1</v>
      </c>
      <c r="AI524">
        <v>0</v>
      </c>
      <c r="AJ524" t="s">
        <v>526</v>
      </c>
      <c r="AK524" t="s">
        <v>486</v>
      </c>
      <c r="AL524" t="s">
        <v>527</v>
      </c>
      <c r="AM524">
        <v>0</v>
      </c>
      <c r="AN524">
        <v>0</v>
      </c>
      <c r="AO524">
        <v>2</v>
      </c>
      <c r="AP524">
        <v>3</v>
      </c>
      <c r="AQ524">
        <v>1</v>
      </c>
      <c r="AR524">
        <v>0</v>
      </c>
      <c r="AS524" t="s">
        <v>527</v>
      </c>
      <c r="AT524" t="s">
        <v>486</v>
      </c>
      <c r="AU524" t="s">
        <v>660</v>
      </c>
      <c r="AV524" t="s">
        <v>895</v>
      </c>
      <c r="AW524" t="s">
        <v>485</v>
      </c>
      <c r="AX524" t="s">
        <v>485</v>
      </c>
      <c r="AY524" t="s">
        <v>1521</v>
      </c>
      <c r="AZ524">
        <v>11</v>
      </c>
      <c r="BA524" t="s">
        <v>787</v>
      </c>
      <c r="BC524" t="s">
        <v>803</v>
      </c>
      <c r="BE524" t="s">
        <v>953</v>
      </c>
      <c r="BG524" t="s">
        <v>1760</v>
      </c>
      <c r="BH524" t="b">
        <v>1</v>
      </c>
      <c r="BQ524">
        <v>5</v>
      </c>
      <c r="BR524" t="s">
        <v>956</v>
      </c>
      <c r="BS524" t="s">
        <v>510</v>
      </c>
      <c r="CV524" t="s">
        <v>2259</v>
      </c>
      <c r="CW524" t="b">
        <v>0</v>
      </c>
      <c r="CX524" t="b">
        <v>0</v>
      </c>
      <c r="CY524" t="b">
        <v>0</v>
      </c>
      <c r="CZ524" t="b">
        <v>0</v>
      </c>
      <c r="DA524" t="b">
        <v>1</v>
      </c>
      <c r="DB524" t="b">
        <v>1</v>
      </c>
      <c r="DC524" t="b">
        <v>0</v>
      </c>
      <c r="DD524" t="s">
        <v>6892</v>
      </c>
      <c r="DE524">
        <v>5</v>
      </c>
      <c r="DF524">
        <v>2</v>
      </c>
      <c r="DK524">
        <v>1</v>
      </c>
      <c r="DM524">
        <v>1</v>
      </c>
      <c r="DP524" t="s">
        <v>476</v>
      </c>
      <c r="EC524" t="s">
        <v>476</v>
      </c>
      <c r="ED524" t="s">
        <v>959</v>
      </c>
      <c r="EJ524" t="b">
        <v>1</v>
      </c>
      <c r="EK524" t="b">
        <v>1</v>
      </c>
      <c r="EP524" t="s">
        <v>476</v>
      </c>
      <c r="EQ524" t="s">
        <v>1038</v>
      </c>
      <c r="ES524" t="b">
        <v>1</v>
      </c>
      <c r="FA524" t="s">
        <v>476</v>
      </c>
      <c r="FB524" t="s">
        <v>510</v>
      </c>
      <c r="FC524" t="s">
        <v>476</v>
      </c>
      <c r="FD524" t="s">
        <v>510</v>
      </c>
      <c r="FE524" t="s">
        <v>510</v>
      </c>
      <c r="FF524" t="s">
        <v>510</v>
      </c>
      <c r="FG524" t="s">
        <v>510</v>
      </c>
      <c r="FH524" t="s">
        <v>510</v>
      </c>
      <c r="FI524" t="s">
        <v>510</v>
      </c>
      <c r="FJ524" t="s">
        <v>476</v>
      </c>
      <c r="FK524" t="s">
        <v>476</v>
      </c>
      <c r="FL524" t="s">
        <v>510</v>
      </c>
      <c r="FN524" t="s">
        <v>476</v>
      </c>
      <c r="FO524" t="s">
        <v>510</v>
      </c>
      <c r="FP524" t="s">
        <v>510</v>
      </c>
      <c r="FQ524" t="s">
        <v>510</v>
      </c>
      <c r="FR524" t="s">
        <v>510</v>
      </c>
      <c r="FS524" t="s">
        <v>510</v>
      </c>
      <c r="FT524" t="s">
        <v>510</v>
      </c>
      <c r="FU524" t="s">
        <v>510</v>
      </c>
      <c r="FV524" t="s">
        <v>510</v>
      </c>
      <c r="FW524" t="s">
        <v>510</v>
      </c>
      <c r="FX524" t="s">
        <v>510</v>
      </c>
      <c r="FY524" t="s">
        <v>476</v>
      </c>
      <c r="FZ524" t="s">
        <v>510</v>
      </c>
      <c r="GA524" t="s">
        <v>510</v>
      </c>
      <c r="GB524">
        <f>IF(Table1[[#This Row],[msna/Demographic_info/HH_members_group/total_m_c_muac]]=0,"",COUNTIF(Table1[[#This Row],[Grain or tubers e.g. bread, rice, noodles, bulger, frikeh, kaak, pasta, andoumeh, manakish, thick grain-based porridge, potatoes]:[Breastmilk]],"Yes"))</f>
        <v>2</v>
      </c>
      <c r="GC524" t="str">
        <f>IF(Table1[[#This Row],[Column1]]="","",IF(Table1[[#This Row],[Please select the assessment type:]]="Livelihood and Protection (MHPSS, CP, GBV)","",IF(Table1[[#This Row],[Column1]]&gt;4,"diverse","not diverse")))</f>
        <v>not diverse</v>
      </c>
      <c r="GD524">
        <v>2</v>
      </c>
      <c r="GE524" t="s">
        <v>485</v>
      </c>
      <c r="GH524" t="s">
        <v>3885</v>
      </c>
      <c r="GT524" t="b">
        <v>1</v>
      </c>
      <c r="GV524" t="b">
        <v>1</v>
      </c>
      <c r="HA524" t="s">
        <v>1142</v>
      </c>
      <c r="HC524" t="b">
        <v>1</v>
      </c>
      <c r="HO524" t="s">
        <v>6893</v>
      </c>
      <c r="HP524" t="s">
        <v>494</v>
      </c>
      <c r="HY524" t="b">
        <v>1</v>
      </c>
      <c r="IC524" t="s">
        <v>2643</v>
      </c>
      <c r="IF524" t="b">
        <v>1</v>
      </c>
      <c r="IP524" t="s">
        <v>1243</v>
      </c>
      <c r="IQ524" t="b">
        <v>1</v>
      </c>
      <c r="IZ524" t="s">
        <v>476</v>
      </c>
      <c r="JB524" t="s">
        <v>770</v>
      </c>
      <c r="JI524" t="b">
        <v>1</v>
      </c>
      <c r="JQ524" t="s">
        <v>476</v>
      </c>
      <c r="JR524" t="s">
        <v>2286</v>
      </c>
      <c r="JU524" t="b">
        <v>1</v>
      </c>
      <c r="KD524" t="s">
        <v>772</v>
      </c>
      <c r="KE524" t="b">
        <v>1</v>
      </c>
      <c r="KO524" t="s">
        <v>2209</v>
      </c>
      <c r="KQ524" t="b">
        <v>1</v>
      </c>
      <c r="KY524" t="s">
        <v>1857</v>
      </c>
      <c r="KZ524" t="b">
        <v>1</v>
      </c>
      <c r="LH524" t="s">
        <v>500</v>
      </c>
      <c r="LI524" t="b">
        <v>1</v>
      </c>
      <c r="LR524" t="s">
        <v>2435</v>
      </c>
      <c r="ME524" t="b">
        <v>1</v>
      </c>
      <c r="MI524" t="s">
        <v>1226</v>
      </c>
      <c r="MO524" t="b">
        <v>1</v>
      </c>
      <c r="MY524" t="s">
        <v>1023</v>
      </c>
      <c r="NH524" t="b">
        <v>1</v>
      </c>
      <c r="NK524" t="s">
        <v>924</v>
      </c>
      <c r="NL524" t="b">
        <v>1</v>
      </c>
      <c r="NV524" t="s">
        <v>476</v>
      </c>
      <c r="NX524" t="s">
        <v>510</v>
      </c>
      <c r="NZ524" t="s">
        <v>2178</v>
      </c>
      <c r="OC524" t="b">
        <v>1</v>
      </c>
      <c r="OL524" t="s">
        <v>1263</v>
      </c>
      <c r="OO524" t="b">
        <v>1</v>
      </c>
      <c r="OP524" t="b">
        <v>1</v>
      </c>
      <c r="OR524" t="b">
        <v>1</v>
      </c>
      <c r="OW524" t="s">
        <v>562</v>
      </c>
      <c r="PA524" t="b">
        <v>1</v>
      </c>
      <c r="PL524">
        <v>400</v>
      </c>
      <c r="PM524">
        <v>3000</v>
      </c>
      <c r="PN524" t="s">
        <v>905</v>
      </c>
      <c r="PS524" t="b">
        <v>1</v>
      </c>
      <c r="PT524" t="b">
        <v>1</v>
      </c>
      <c r="QF524" t="s">
        <v>476</v>
      </c>
      <c r="QG524" t="s">
        <v>509</v>
      </c>
      <c r="QH524" t="b">
        <v>1</v>
      </c>
      <c r="QP524" t="s">
        <v>510</v>
      </c>
      <c r="QR524" t="s">
        <v>476</v>
      </c>
      <c r="QS524" t="s">
        <v>2391</v>
      </c>
      <c r="QW524" t="b">
        <v>1</v>
      </c>
      <c r="RC524" t="s">
        <v>511</v>
      </c>
      <c r="RE524" t="s">
        <v>510</v>
      </c>
      <c r="RG524" t="s">
        <v>6894</v>
      </c>
      <c r="RH524" t="s">
        <v>1964</v>
      </c>
      <c r="RK524" t="b">
        <v>1</v>
      </c>
      <c r="RR524" t="s">
        <v>3250</v>
      </c>
      <c r="RV524" t="b">
        <v>1</v>
      </c>
      <c r="SB524" t="s">
        <v>6895</v>
      </c>
      <c r="SC524">
        <v>92540182</v>
      </c>
      <c r="SD524" t="s">
        <v>6896</v>
      </c>
      <c r="SE524" s="2">
        <v>44604.30940972222</v>
      </c>
      <c r="SF524">
        <v>523</v>
      </c>
      <c r="SH524">
        <v>-1</v>
      </c>
      <c r="SK524" t="s">
        <v>518</v>
      </c>
      <c r="SL524">
        <v>15623</v>
      </c>
      <c r="SM524" t="s">
        <v>6864</v>
      </c>
      <c r="SN524">
        <v>648550</v>
      </c>
    </row>
    <row r="525" spans="1:508" hidden="1" x14ac:dyDescent="0.25">
      <c r="A525" t="s">
        <v>6897</v>
      </c>
      <c r="B525" t="s">
        <v>6898</v>
      </c>
      <c r="C525" t="s">
        <v>470</v>
      </c>
      <c r="D525" t="s">
        <v>6890</v>
      </c>
      <c r="E525" t="s">
        <v>472</v>
      </c>
      <c r="F525" t="s">
        <v>6899</v>
      </c>
      <c r="G525" s="1">
        <v>44602</v>
      </c>
      <c r="H525" t="s">
        <v>6856</v>
      </c>
      <c r="I525" t="s">
        <v>952</v>
      </c>
      <c r="J525" t="s">
        <v>476</v>
      </c>
      <c r="K525" t="s">
        <v>477</v>
      </c>
      <c r="L525" s="1">
        <v>43116</v>
      </c>
      <c r="M525" t="s">
        <v>478</v>
      </c>
      <c r="O525" t="s">
        <v>479</v>
      </c>
      <c r="P525" t="s">
        <v>523</v>
      </c>
      <c r="Q525" t="s">
        <v>573</v>
      </c>
      <c r="R525" t="s">
        <v>479</v>
      </c>
      <c r="S525" t="s">
        <v>482</v>
      </c>
      <c r="T525" t="b">
        <v>1</v>
      </c>
      <c r="AA525" t="s">
        <v>483</v>
      </c>
      <c r="AB525" t="s">
        <v>484</v>
      </c>
      <c r="AC525">
        <v>1</v>
      </c>
      <c r="AD525">
        <v>0</v>
      </c>
      <c r="AE525">
        <v>2</v>
      </c>
      <c r="AF525">
        <v>2</v>
      </c>
      <c r="AG525">
        <v>0</v>
      </c>
      <c r="AH525">
        <v>1</v>
      </c>
      <c r="AI525">
        <v>0</v>
      </c>
      <c r="AJ525" t="s">
        <v>526</v>
      </c>
      <c r="AK525" t="s">
        <v>486</v>
      </c>
      <c r="AL525" t="s">
        <v>527</v>
      </c>
      <c r="AM525">
        <v>0</v>
      </c>
      <c r="AN525">
        <v>0</v>
      </c>
      <c r="AO525">
        <v>0</v>
      </c>
      <c r="AP525">
        <v>0</v>
      </c>
      <c r="AQ525">
        <v>1</v>
      </c>
      <c r="AR525">
        <v>0</v>
      </c>
      <c r="AS525" t="s">
        <v>470</v>
      </c>
      <c r="AT525" t="s">
        <v>486</v>
      </c>
      <c r="AU525" t="s">
        <v>486</v>
      </c>
      <c r="AV525" t="s">
        <v>526</v>
      </c>
      <c r="AW525" t="s">
        <v>485</v>
      </c>
      <c r="AX525" t="s">
        <v>485</v>
      </c>
      <c r="AY525" t="s">
        <v>660</v>
      </c>
      <c r="AZ525">
        <v>6</v>
      </c>
      <c r="BA525" t="s">
        <v>787</v>
      </c>
      <c r="BC525" t="s">
        <v>1034</v>
      </c>
      <c r="BE525" t="s">
        <v>954</v>
      </c>
      <c r="BG525" t="s">
        <v>6900</v>
      </c>
      <c r="BH525" t="b">
        <v>1</v>
      </c>
      <c r="BM525" t="b">
        <v>1</v>
      </c>
      <c r="BP525" t="s">
        <v>6901</v>
      </c>
      <c r="BQ525">
        <v>5</v>
      </c>
      <c r="BR525" t="s">
        <v>956</v>
      </c>
      <c r="BS525" t="s">
        <v>476</v>
      </c>
      <c r="BT525" t="s">
        <v>390</v>
      </c>
      <c r="BU525" t="b">
        <v>0</v>
      </c>
      <c r="BV525" t="b">
        <v>0</v>
      </c>
      <c r="BW525" t="b">
        <v>0</v>
      </c>
      <c r="BX525" t="b">
        <v>0</v>
      </c>
      <c r="BY525" t="b">
        <v>0</v>
      </c>
      <c r="BZ525" t="b">
        <v>0</v>
      </c>
      <c r="CA525" t="b">
        <v>0</v>
      </c>
      <c r="CB525" t="b">
        <v>0</v>
      </c>
      <c r="CC525" t="b">
        <v>1</v>
      </c>
      <c r="CD525" t="b">
        <v>0</v>
      </c>
      <c r="CE525" t="s">
        <v>6902</v>
      </c>
      <c r="CF525" t="s">
        <v>1179</v>
      </c>
      <c r="CG525" t="b">
        <v>0</v>
      </c>
      <c r="CH525" t="b">
        <v>0</v>
      </c>
      <c r="CI525" t="b">
        <v>0</v>
      </c>
      <c r="CJ525" t="b">
        <v>0</v>
      </c>
      <c r="CK525" t="b">
        <v>1</v>
      </c>
      <c r="CL525" t="b">
        <v>0</v>
      </c>
      <c r="CM525" t="b">
        <v>0</v>
      </c>
      <c r="CN525" t="b">
        <v>0</v>
      </c>
      <c r="CO525" t="b">
        <v>0</v>
      </c>
      <c r="CP525" t="b">
        <v>0</v>
      </c>
      <c r="CQ525" t="b">
        <v>0</v>
      </c>
      <c r="CR525" t="b">
        <v>0</v>
      </c>
      <c r="CS525" t="b">
        <v>0</v>
      </c>
      <c r="CT525" t="b">
        <v>0</v>
      </c>
      <c r="CV525" t="s">
        <v>1559</v>
      </c>
      <c r="CW525" t="b">
        <v>0</v>
      </c>
      <c r="CX525" t="b">
        <v>0</v>
      </c>
      <c r="CY525" t="b">
        <v>0</v>
      </c>
      <c r="CZ525" t="b">
        <v>0</v>
      </c>
      <c r="DA525" t="b">
        <v>1</v>
      </c>
      <c r="DB525" t="b">
        <v>0</v>
      </c>
      <c r="DC525" t="b">
        <v>0</v>
      </c>
      <c r="DF525">
        <v>2</v>
      </c>
      <c r="DP525" t="s">
        <v>510</v>
      </c>
      <c r="DQ525" t="s">
        <v>1560</v>
      </c>
      <c r="DR525" t="b">
        <v>1</v>
      </c>
      <c r="EC525" t="s">
        <v>476</v>
      </c>
      <c r="ED525" t="s">
        <v>959</v>
      </c>
      <c r="EJ525" t="b">
        <v>1</v>
      </c>
      <c r="EK525" t="b">
        <v>1</v>
      </c>
      <c r="EP525" t="s">
        <v>510</v>
      </c>
      <c r="EQ525" t="s">
        <v>1159</v>
      </c>
      <c r="ER525" t="b">
        <v>1</v>
      </c>
      <c r="FA525" t="s">
        <v>510</v>
      </c>
      <c r="FB525" t="s">
        <v>510</v>
      </c>
      <c r="FC525" t="s">
        <v>476</v>
      </c>
      <c r="FD525" t="s">
        <v>476</v>
      </c>
      <c r="FE525" t="s">
        <v>476</v>
      </c>
      <c r="FF525" t="s">
        <v>510</v>
      </c>
      <c r="FG525" t="s">
        <v>476</v>
      </c>
      <c r="FH525" t="s">
        <v>510</v>
      </c>
      <c r="FI525" t="s">
        <v>510</v>
      </c>
      <c r="FJ525" t="s">
        <v>510</v>
      </c>
      <c r="FK525" t="s">
        <v>510</v>
      </c>
      <c r="FL525" t="s">
        <v>510</v>
      </c>
      <c r="FN525" t="s">
        <v>476</v>
      </c>
      <c r="FO525" t="s">
        <v>510</v>
      </c>
      <c r="FP525" t="s">
        <v>510</v>
      </c>
      <c r="FQ525" t="s">
        <v>510</v>
      </c>
      <c r="FR525" t="s">
        <v>476</v>
      </c>
      <c r="FS525" t="s">
        <v>476</v>
      </c>
      <c r="FT525" t="s">
        <v>510</v>
      </c>
      <c r="FU525" t="s">
        <v>476</v>
      </c>
      <c r="FV525" t="s">
        <v>510</v>
      </c>
      <c r="FW525" t="s">
        <v>510</v>
      </c>
      <c r="FX525" t="s">
        <v>510</v>
      </c>
      <c r="FY525" t="s">
        <v>510</v>
      </c>
      <c r="FZ525" t="s">
        <v>510</v>
      </c>
      <c r="GA525" t="s">
        <v>510</v>
      </c>
      <c r="GB525">
        <f>IF(Table1[[#This Row],[msna/Demographic_info/HH_members_group/total_m_c_muac]]=0,"",COUNTIF(Table1[[#This Row],[Grain or tubers e.g. bread, rice, noodles, bulger, frikeh, kaak, pasta, andoumeh, manakish, thick grain-based porridge, potatoes]:[Breastmilk]],"Yes"))</f>
        <v>4</v>
      </c>
      <c r="GC525" t="str">
        <f>IF(Table1[[#This Row],[Column1]]="","",IF(Table1[[#This Row],[Please select the assessment type:]]="Livelihood and Protection (MHPSS, CP, GBV)","",IF(Table1[[#This Row],[Column1]]&gt;4,"diverse","not diverse")))</f>
        <v>not diverse</v>
      </c>
      <c r="GD525">
        <v>2</v>
      </c>
      <c r="GE525" t="s">
        <v>485</v>
      </c>
      <c r="GF525">
        <v>1</v>
      </c>
      <c r="GG525" t="s">
        <v>486</v>
      </c>
      <c r="GH525" t="s">
        <v>3885</v>
      </c>
      <c r="GT525" t="b">
        <v>1</v>
      </c>
      <c r="GV525" t="b">
        <v>1</v>
      </c>
      <c r="HA525" t="s">
        <v>1142</v>
      </c>
      <c r="HC525" t="b">
        <v>1</v>
      </c>
      <c r="HO525" t="s">
        <v>6903</v>
      </c>
      <c r="HP525" t="s">
        <v>1163</v>
      </c>
      <c r="HQ525" t="b">
        <v>1</v>
      </c>
      <c r="HR525" t="b">
        <v>1</v>
      </c>
      <c r="IC525" t="s">
        <v>1107</v>
      </c>
      <c r="ID525" t="b">
        <v>1</v>
      </c>
      <c r="IP525" t="s">
        <v>496</v>
      </c>
      <c r="IV525" t="b">
        <v>1</v>
      </c>
      <c r="IZ525" t="s">
        <v>769</v>
      </c>
      <c r="JB525" t="s">
        <v>1293</v>
      </c>
      <c r="JC525" t="b">
        <v>1</v>
      </c>
      <c r="JQ525" t="s">
        <v>476</v>
      </c>
      <c r="JR525" t="s">
        <v>2286</v>
      </c>
      <c r="JU525" t="b">
        <v>1</v>
      </c>
      <c r="KD525" t="s">
        <v>2286</v>
      </c>
      <c r="KG525" t="b">
        <v>1</v>
      </c>
      <c r="KO525" t="s">
        <v>3009</v>
      </c>
      <c r="KS525" t="b">
        <v>1</v>
      </c>
      <c r="KY525" t="s">
        <v>1857</v>
      </c>
      <c r="KZ525" t="b">
        <v>1</v>
      </c>
      <c r="LH525" t="s">
        <v>500</v>
      </c>
      <c r="LI525" t="b">
        <v>1</v>
      </c>
      <c r="LR525" t="s">
        <v>5162</v>
      </c>
      <c r="MA525" t="b">
        <v>1</v>
      </c>
      <c r="MI525" t="s">
        <v>6904</v>
      </c>
      <c r="MP525" t="b">
        <v>1</v>
      </c>
      <c r="MS525" t="b">
        <v>1</v>
      </c>
      <c r="MY525" t="s">
        <v>776</v>
      </c>
      <c r="ND525" t="b">
        <v>1</v>
      </c>
      <c r="NK525" t="s">
        <v>1654</v>
      </c>
      <c r="NO525" t="b">
        <v>1</v>
      </c>
      <c r="NV525" t="s">
        <v>476</v>
      </c>
      <c r="NX525" t="s">
        <v>510</v>
      </c>
      <c r="NZ525" t="s">
        <v>1276</v>
      </c>
      <c r="OB525" t="b">
        <v>1</v>
      </c>
      <c r="OL525" t="s">
        <v>1531</v>
      </c>
      <c r="OM525" t="b">
        <v>1</v>
      </c>
      <c r="OO525" t="b">
        <v>1</v>
      </c>
      <c r="OP525" t="b">
        <v>1</v>
      </c>
      <c r="OQ525" t="b">
        <v>1</v>
      </c>
      <c r="OR525" t="b">
        <v>1</v>
      </c>
      <c r="OW525" t="s">
        <v>507</v>
      </c>
      <c r="PC525" t="b">
        <v>1</v>
      </c>
      <c r="PL525">
        <v>800</v>
      </c>
      <c r="PM525">
        <v>2400</v>
      </c>
      <c r="PN525" t="s">
        <v>1478</v>
      </c>
      <c r="PT525" t="b">
        <v>1</v>
      </c>
      <c r="QF525" t="s">
        <v>476</v>
      </c>
      <c r="QG525" t="s">
        <v>509</v>
      </c>
      <c r="QH525" t="b">
        <v>1</v>
      </c>
      <c r="QP525" t="s">
        <v>510</v>
      </c>
      <c r="QR525" t="s">
        <v>510</v>
      </c>
      <c r="RC525" t="s">
        <v>511</v>
      </c>
      <c r="RE525" t="s">
        <v>510</v>
      </c>
      <c r="RG525" t="s">
        <v>6905</v>
      </c>
      <c r="RH525" t="s">
        <v>2083</v>
      </c>
      <c r="RI525" t="b">
        <v>1</v>
      </c>
      <c r="RK525" t="b">
        <v>1</v>
      </c>
      <c r="RR525" t="s">
        <v>514</v>
      </c>
      <c r="RS525" t="b">
        <v>1</v>
      </c>
      <c r="SB525" t="s">
        <v>6906</v>
      </c>
      <c r="SC525">
        <v>92540183</v>
      </c>
      <c r="SD525" t="s">
        <v>6907</v>
      </c>
      <c r="SE525" s="2">
        <v>44604.30940972222</v>
      </c>
      <c r="SF525">
        <v>524</v>
      </c>
      <c r="SH525">
        <v>-1</v>
      </c>
      <c r="SK525" t="s">
        <v>518</v>
      </c>
      <c r="SL525">
        <v>12713</v>
      </c>
      <c r="SM525" t="s">
        <v>6864</v>
      </c>
      <c r="SN525">
        <v>648550</v>
      </c>
    </row>
    <row r="526" spans="1:508" hidden="1" x14ac:dyDescent="0.25">
      <c r="A526" t="s">
        <v>6908</v>
      </c>
      <c r="B526" t="s">
        <v>6909</v>
      </c>
      <c r="C526" t="s">
        <v>470</v>
      </c>
      <c r="D526" t="s">
        <v>6890</v>
      </c>
      <c r="E526" t="s">
        <v>472</v>
      </c>
      <c r="F526" t="s">
        <v>6891</v>
      </c>
      <c r="G526" s="1">
        <v>44602</v>
      </c>
      <c r="H526" t="s">
        <v>6856</v>
      </c>
      <c r="I526" t="s">
        <v>952</v>
      </c>
      <c r="J526" t="s">
        <v>476</v>
      </c>
      <c r="K526" t="s">
        <v>477</v>
      </c>
      <c r="L526" s="1">
        <v>42507</v>
      </c>
      <c r="M526" t="s">
        <v>478</v>
      </c>
      <c r="O526" t="s">
        <v>479</v>
      </c>
      <c r="P526" t="s">
        <v>523</v>
      </c>
      <c r="Q526" t="s">
        <v>573</v>
      </c>
      <c r="R526" t="s">
        <v>479</v>
      </c>
      <c r="S526" t="s">
        <v>482</v>
      </c>
      <c r="T526" t="b">
        <v>1</v>
      </c>
      <c r="AA526" t="s">
        <v>483</v>
      </c>
      <c r="AB526" t="s">
        <v>484</v>
      </c>
      <c r="AC526">
        <v>0</v>
      </c>
      <c r="AD526">
        <v>0</v>
      </c>
      <c r="AE526">
        <v>0</v>
      </c>
      <c r="AF526">
        <v>0</v>
      </c>
      <c r="AG526">
        <v>0</v>
      </c>
      <c r="AH526">
        <v>1</v>
      </c>
      <c r="AI526">
        <v>1</v>
      </c>
      <c r="AJ526" t="s">
        <v>470</v>
      </c>
      <c r="AK526" t="s">
        <v>485</v>
      </c>
      <c r="AL526" t="s">
        <v>485</v>
      </c>
      <c r="AM526">
        <v>0</v>
      </c>
      <c r="AN526">
        <v>0</v>
      </c>
      <c r="AO526">
        <v>2</v>
      </c>
      <c r="AP526">
        <v>1</v>
      </c>
      <c r="AQ526">
        <v>1</v>
      </c>
      <c r="AR526">
        <v>1</v>
      </c>
      <c r="AS526" t="s">
        <v>487</v>
      </c>
      <c r="AT526" t="s">
        <v>485</v>
      </c>
      <c r="AU526" t="s">
        <v>527</v>
      </c>
      <c r="AV526" t="s">
        <v>487</v>
      </c>
      <c r="AW526" t="s">
        <v>470</v>
      </c>
      <c r="AX526" t="s">
        <v>526</v>
      </c>
      <c r="AY526" t="s">
        <v>722</v>
      </c>
      <c r="AZ526">
        <v>7</v>
      </c>
      <c r="BA526" t="s">
        <v>953</v>
      </c>
      <c r="BC526" t="s">
        <v>787</v>
      </c>
      <c r="BE526" t="s">
        <v>1034</v>
      </c>
      <c r="BG526" t="s">
        <v>1760</v>
      </c>
      <c r="BH526" t="b">
        <v>1</v>
      </c>
      <c r="BQ526">
        <v>10</v>
      </c>
      <c r="BR526" t="s">
        <v>956</v>
      </c>
      <c r="BS526" t="s">
        <v>510</v>
      </c>
      <c r="CV526" t="s">
        <v>1559</v>
      </c>
      <c r="CW526" t="b">
        <v>0</v>
      </c>
      <c r="CX526" t="b">
        <v>0</v>
      </c>
      <c r="CY526" t="b">
        <v>0</v>
      </c>
      <c r="CZ526" t="b">
        <v>0</v>
      </c>
      <c r="DA526" t="b">
        <v>1</v>
      </c>
      <c r="DB526" t="b">
        <v>0</v>
      </c>
      <c r="DC526" t="b">
        <v>0</v>
      </c>
      <c r="DE526">
        <v>1</v>
      </c>
      <c r="DF526">
        <v>1</v>
      </c>
      <c r="DH526">
        <v>1</v>
      </c>
      <c r="DN526">
        <v>1</v>
      </c>
      <c r="DO526" t="s">
        <v>6910</v>
      </c>
      <c r="DP526" t="s">
        <v>476</v>
      </c>
      <c r="EC526" t="s">
        <v>476</v>
      </c>
      <c r="ED526" t="s">
        <v>959</v>
      </c>
      <c r="EJ526" t="b">
        <v>1</v>
      </c>
      <c r="EK526" t="b">
        <v>1</v>
      </c>
      <c r="EP526" t="s">
        <v>510</v>
      </c>
      <c r="EQ526" t="s">
        <v>2160</v>
      </c>
      <c r="ET526" t="b">
        <v>1</v>
      </c>
      <c r="EY526" t="s">
        <v>6251</v>
      </c>
      <c r="FA526" t="s">
        <v>476</v>
      </c>
      <c r="FB526" t="s">
        <v>476</v>
      </c>
      <c r="FC526" t="s">
        <v>476</v>
      </c>
      <c r="FD526" t="s">
        <v>510</v>
      </c>
      <c r="FE526" t="s">
        <v>510</v>
      </c>
      <c r="FF526" t="s">
        <v>510</v>
      </c>
      <c r="FG526" t="s">
        <v>476</v>
      </c>
      <c r="FH526" t="s">
        <v>510</v>
      </c>
      <c r="FI526" t="s">
        <v>510</v>
      </c>
      <c r="FJ526" t="s">
        <v>510</v>
      </c>
      <c r="FK526" t="s">
        <v>476</v>
      </c>
      <c r="FL526" t="s">
        <v>510</v>
      </c>
      <c r="GB526">
        <f>IF(Table1[[#This Row],[msna/Demographic_info/HH_members_group/total_m_c_muac]]=0,"",COUNTIF(Table1[[#This Row],[Grain or tubers e.g. bread, rice, noodles, bulger, frikeh, kaak, pasta, andoumeh, manakish, thick grain-based porridge, potatoes]:[Breastmilk]],"Yes"))</f>
        <v>0</v>
      </c>
      <c r="GC526" t="str">
        <f>IF(Table1[[#This Row],[Column1]]="","",IF(Table1[[#This Row],[Please select the assessment type:]]="Livelihood and Protection (MHPSS, CP, GBV)","",IF(Table1[[#This Row],[Column1]]&gt;4,"diverse","not diverse")))</f>
        <v>not diverse</v>
      </c>
      <c r="GH526" t="s">
        <v>1141</v>
      </c>
      <c r="GT526" t="b">
        <v>1</v>
      </c>
      <c r="HA526" t="s">
        <v>551</v>
      </c>
      <c r="HG526" t="b">
        <v>1</v>
      </c>
      <c r="HO526" t="s">
        <v>6911</v>
      </c>
      <c r="HP526" t="s">
        <v>1356</v>
      </c>
      <c r="HT526" t="b">
        <v>1</v>
      </c>
      <c r="IC526" t="s">
        <v>844</v>
      </c>
      <c r="ID526" t="b">
        <v>1</v>
      </c>
      <c r="IE526" t="b">
        <v>1</v>
      </c>
      <c r="IP526" t="s">
        <v>3915</v>
      </c>
      <c r="IU526" t="b">
        <v>1</v>
      </c>
      <c r="IZ526" t="s">
        <v>769</v>
      </c>
      <c r="JB526" t="s">
        <v>390</v>
      </c>
      <c r="JN526" t="b">
        <v>1</v>
      </c>
      <c r="JP526" t="s">
        <v>515</v>
      </c>
      <c r="JQ526" t="s">
        <v>476</v>
      </c>
      <c r="JR526" t="s">
        <v>2286</v>
      </c>
      <c r="JU526" t="b">
        <v>1</v>
      </c>
      <c r="KD526" t="s">
        <v>772</v>
      </c>
      <c r="KE526" t="b">
        <v>1</v>
      </c>
      <c r="KO526" t="s">
        <v>2209</v>
      </c>
      <c r="KQ526" t="b">
        <v>1</v>
      </c>
      <c r="KY526" t="s">
        <v>1857</v>
      </c>
      <c r="KZ526" t="b">
        <v>1</v>
      </c>
      <c r="LH526" t="s">
        <v>1602</v>
      </c>
      <c r="LM526" t="b">
        <v>1</v>
      </c>
      <c r="LR526" t="s">
        <v>6912</v>
      </c>
      <c r="LW526" t="b">
        <v>1</v>
      </c>
      <c r="MI526" t="s">
        <v>1448</v>
      </c>
      <c r="MP526" t="b">
        <v>1</v>
      </c>
      <c r="MY526" t="s">
        <v>1276</v>
      </c>
      <c r="NA526" t="b">
        <v>1</v>
      </c>
      <c r="NK526" t="s">
        <v>777</v>
      </c>
      <c r="NN526" t="b">
        <v>1</v>
      </c>
      <c r="NV526" t="s">
        <v>476</v>
      </c>
      <c r="NX526" t="s">
        <v>510</v>
      </c>
      <c r="NZ526" t="s">
        <v>538</v>
      </c>
      <c r="OF526" t="b">
        <v>1</v>
      </c>
      <c r="OL526" t="s">
        <v>1002</v>
      </c>
      <c r="OO526" t="b">
        <v>1</v>
      </c>
      <c r="OQ526" t="b">
        <v>1</v>
      </c>
      <c r="OR526" t="b">
        <v>1</v>
      </c>
      <c r="OW526" t="s">
        <v>507</v>
      </c>
      <c r="PC526" t="b">
        <v>1</v>
      </c>
      <c r="PL526">
        <v>800</v>
      </c>
      <c r="PM526">
        <v>2200</v>
      </c>
      <c r="PN526" t="s">
        <v>1320</v>
      </c>
      <c r="PR526" t="b">
        <v>1</v>
      </c>
      <c r="PT526" t="b">
        <v>1</v>
      </c>
      <c r="QF526" t="s">
        <v>476</v>
      </c>
      <c r="QG526" t="s">
        <v>509</v>
      </c>
      <c r="QH526" t="b">
        <v>1</v>
      </c>
      <c r="QP526" t="s">
        <v>510</v>
      </c>
      <c r="QR526" t="s">
        <v>510</v>
      </c>
      <c r="RC526" t="s">
        <v>673</v>
      </c>
      <c r="RE526" t="s">
        <v>510</v>
      </c>
      <c r="RG526" t="s">
        <v>6913</v>
      </c>
      <c r="RH526" t="s">
        <v>565</v>
      </c>
      <c r="RL526" t="b">
        <v>1</v>
      </c>
      <c r="RR526" t="s">
        <v>589</v>
      </c>
      <c r="RW526" t="b">
        <v>1</v>
      </c>
      <c r="SB526" t="s">
        <v>6914</v>
      </c>
      <c r="SC526">
        <v>92540184</v>
      </c>
      <c r="SD526" t="s">
        <v>6915</v>
      </c>
      <c r="SE526" s="2">
        <v>44604.309421296297</v>
      </c>
      <c r="SF526">
        <v>525</v>
      </c>
      <c r="SH526">
        <v>-1</v>
      </c>
      <c r="SK526" t="s">
        <v>518</v>
      </c>
      <c r="SL526">
        <v>8387</v>
      </c>
      <c r="SM526" t="s">
        <v>6864</v>
      </c>
      <c r="SN526">
        <v>648550</v>
      </c>
    </row>
    <row r="527" spans="1:508" hidden="1" x14ac:dyDescent="0.25">
      <c r="A527" t="s">
        <v>6916</v>
      </c>
      <c r="B527" t="s">
        <v>6917</v>
      </c>
      <c r="C527" t="s">
        <v>470</v>
      </c>
      <c r="D527" t="s">
        <v>6890</v>
      </c>
      <c r="E527" t="s">
        <v>472</v>
      </c>
      <c r="F527" t="s">
        <v>6891</v>
      </c>
      <c r="G527" s="1">
        <v>44602</v>
      </c>
      <c r="H527" t="s">
        <v>6856</v>
      </c>
      <c r="I527" t="s">
        <v>952</v>
      </c>
      <c r="J527" t="s">
        <v>476</v>
      </c>
      <c r="K527" t="s">
        <v>477</v>
      </c>
      <c r="L527" s="1">
        <v>42558</v>
      </c>
      <c r="M527" t="s">
        <v>478</v>
      </c>
      <c r="O527" t="s">
        <v>479</v>
      </c>
      <c r="P527" t="s">
        <v>480</v>
      </c>
      <c r="Q527" t="s">
        <v>573</v>
      </c>
      <c r="R527" t="s">
        <v>479</v>
      </c>
      <c r="S527" t="s">
        <v>482</v>
      </c>
      <c r="T527" t="b">
        <v>1</v>
      </c>
      <c r="AA527" t="s">
        <v>483</v>
      </c>
      <c r="AB527" t="s">
        <v>594</v>
      </c>
      <c r="AC527">
        <v>1</v>
      </c>
      <c r="AD527">
        <v>0</v>
      </c>
      <c r="AE527">
        <v>1</v>
      </c>
      <c r="AF527">
        <v>1</v>
      </c>
      <c r="AG527">
        <v>0</v>
      </c>
      <c r="AH527">
        <v>1</v>
      </c>
      <c r="AI527">
        <v>0</v>
      </c>
      <c r="AJ527" t="s">
        <v>485</v>
      </c>
      <c r="AK527" t="s">
        <v>486</v>
      </c>
      <c r="AL527" t="s">
        <v>487</v>
      </c>
      <c r="AM527">
        <v>1</v>
      </c>
      <c r="AN527">
        <v>0</v>
      </c>
      <c r="AO527">
        <v>0</v>
      </c>
      <c r="AP527">
        <v>0</v>
      </c>
      <c r="AQ527">
        <v>1</v>
      </c>
      <c r="AR527">
        <v>0</v>
      </c>
      <c r="AS527" t="s">
        <v>486</v>
      </c>
      <c r="AT527" t="s">
        <v>486</v>
      </c>
      <c r="AU527" t="s">
        <v>485</v>
      </c>
      <c r="AV527" t="s">
        <v>487</v>
      </c>
      <c r="AW527" t="s">
        <v>486</v>
      </c>
      <c r="AX527" t="s">
        <v>485</v>
      </c>
      <c r="AY527" t="s">
        <v>527</v>
      </c>
      <c r="AZ527">
        <v>5</v>
      </c>
      <c r="BA527" t="s">
        <v>953</v>
      </c>
      <c r="BC527" t="s">
        <v>1340</v>
      </c>
      <c r="BE527" t="s">
        <v>490</v>
      </c>
      <c r="BG527" t="s">
        <v>1760</v>
      </c>
      <c r="BH527" t="b">
        <v>1</v>
      </c>
      <c r="BQ527">
        <v>10</v>
      </c>
      <c r="BR527" t="s">
        <v>956</v>
      </c>
      <c r="BS527" t="s">
        <v>510</v>
      </c>
      <c r="CV527" t="s">
        <v>1559</v>
      </c>
      <c r="CW527" t="b">
        <v>0</v>
      </c>
      <c r="CX527" t="b">
        <v>0</v>
      </c>
      <c r="CY527" t="b">
        <v>0</v>
      </c>
      <c r="CZ527" t="b">
        <v>0</v>
      </c>
      <c r="DA527" t="b">
        <v>1</v>
      </c>
      <c r="DB527" t="b">
        <v>0</v>
      </c>
      <c r="DC527" t="b">
        <v>0</v>
      </c>
      <c r="DE527">
        <v>1</v>
      </c>
      <c r="DF527">
        <v>1</v>
      </c>
      <c r="DP527" t="s">
        <v>510</v>
      </c>
      <c r="DQ527" t="s">
        <v>1403</v>
      </c>
      <c r="DW527" t="b">
        <v>1</v>
      </c>
      <c r="EC527" t="s">
        <v>476</v>
      </c>
      <c r="ED527" t="s">
        <v>1582</v>
      </c>
      <c r="EK527" t="b">
        <v>1</v>
      </c>
      <c r="EP527" t="s">
        <v>510</v>
      </c>
      <c r="EQ527" t="s">
        <v>1257</v>
      </c>
      <c r="ER527" t="b">
        <v>1</v>
      </c>
      <c r="ES527" t="b">
        <v>1</v>
      </c>
      <c r="FA527" t="s">
        <v>510</v>
      </c>
      <c r="FB527" t="s">
        <v>476</v>
      </c>
      <c r="FC527" t="s">
        <v>476</v>
      </c>
      <c r="FD527" t="s">
        <v>510</v>
      </c>
      <c r="FE527" t="s">
        <v>510</v>
      </c>
      <c r="FF527" t="s">
        <v>510</v>
      </c>
      <c r="FG527" t="s">
        <v>510</v>
      </c>
      <c r="FH527" t="s">
        <v>510</v>
      </c>
      <c r="FI527" t="s">
        <v>510</v>
      </c>
      <c r="FJ527" t="s">
        <v>510</v>
      </c>
      <c r="FK527" t="s">
        <v>510</v>
      </c>
      <c r="FL527" t="s">
        <v>510</v>
      </c>
      <c r="FN527" t="s">
        <v>510</v>
      </c>
      <c r="FO527" t="s">
        <v>476</v>
      </c>
      <c r="FP527" t="s">
        <v>510</v>
      </c>
      <c r="FQ527" t="s">
        <v>510</v>
      </c>
      <c r="FR527" t="s">
        <v>476</v>
      </c>
      <c r="FS527" t="s">
        <v>510</v>
      </c>
      <c r="FT527" t="s">
        <v>510</v>
      </c>
      <c r="FU527" t="s">
        <v>510</v>
      </c>
      <c r="FV527" t="s">
        <v>510</v>
      </c>
      <c r="FW527" t="s">
        <v>510</v>
      </c>
      <c r="FX527" t="s">
        <v>510</v>
      </c>
      <c r="FY527" t="s">
        <v>510</v>
      </c>
      <c r="FZ527" t="s">
        <v>510</v>
      </c>
      <c r="GA527" t="s">
        <v>510</v>
      </c>
      <c r="GB527">
        <f>IF(Table1[[#This Row],[msna/Demographic_info/HH_members_group/total_m_c_muac]]=0,"",COUNTIF(Table1[[#This Row],[Grain or tubers e.g. bread, rice, noodles, bulger, frikeh, kaak, pasta, andoumeh, manakish, thick grain-based porridge, potatoes]:[Breastmilk]],"Yes"))</f>
        <v>2</v>
      </c>
      <c r="GC527" t="str">
        <f>IF(Table1[[#This Row],[Column1]]="","",IF(Table1[[#This Row],[Please select the assessment type:]]="Livelihood and Protection (MHPSS, CP, GBV)","",IF(Table1[[#This Row],[Column1]]&gt;4,"diverse","not diverse")))</f>
        <v>not diverse</v>
      </c>
      <c r="GD527">
        <v>2</v>
      </c>
      <c r="GE527" t="s">
        <v>485</v>
      </c>
      <c r="GF527">
        <v>1</v>
      </c>
      <c r="GG527" t="s">
        <v>486</v>
      </c>
      <c r="GH527" t="s">
        <v>3885</v>
      </c>
      <c r="GT527" t="b">
        <v>1</v>
      </c>
      <c r="GV527" t="b">
        <v>1</v>
      </c>
      <c r="HA527" t="s">
        <v>4005</v>
      </c>
      <c r="HF527" t="b">
        <v>1</v>
      </c>
      <c r="HG527" t="b">
        <v>1</v>
      </c>
      <c r="HO527" t="s">
        <v>6918</v>
      </c>
      <c r="HP527" t="s">
        <v>1356</v>
      </c>
      <c r="HT527" t="b">
        <v>1</v>
      </c>
      <c r="IC527" t="s">
        <v>844</v>
      </c>
      <c r="ID527" t="b">
        <v>1</v>
      </c>
      <c r="IE527" t="b">
        <v>1</v>
      </c>
      <c r="IP527" t="s">
        <v>706</v>
      </c>
      <c r="IS527" t="b">
        <v>1</v>
      </c>
      <c r="IZ527" t="s">
        <v>769</v>
      </c>
      <c r="JB527" t="s">
        <v>5736</v>
      </c>
      <c r="JM527" t="b">
        <v>1</v>
      </c>
      <c r="JQ527" t="s">
        <v>476</v>
      </c>
      <c r="JR527" t="s">
        <v>2263</v>
      </c>
      <c r="JS527" t="b">
        <v>1</v>
      </c>
      <c r="JU527" t="b">
        <v>1</v>
      </c>
      <c r="KD527" t="s">
        <v>2263</v>
      </c>
      <c r="KE527" t="b">
        <v>1</v>
      </c>
      <c r="KG527" t="b">
        <v>1</v>
      </c>
      <c r="KO527" t="s">
        <v>827</v>
      </c>
      <c r="KP527" t="b">
        <v>1</v>
      </c>
      <c r="KY527" t="s">
        <v>498</v>
      </c>
      <c r="LA527" t="b">
        <v>1</v>
      </c>
      <c r="LH527" t="s">
        <v>500</v>
      </c>
      <c r="LI527" t="b">
        <v>1</v>
      </c>
      <c r="LR527" t="s">
        <v>5162</v>
      </c>
      <c r="MA527" t="b">
        <v>1</v>
      </c>
      <c r="MI527" t="s">
        <v>1448</v>
      </c>
      <c r="MP527" t="b">
        <v>1</v>
      </c>
      <c r="MY527" t="s">
        <v>1023</v>
      </c>
      <c r="NH527" t="b">
        <v>1</v>
      </c>
      <c r="NK527" t="s">
        <v>1654</v>
      </c>
      <c r="NO527" t="b">
        <v>1</v>
      </c>
      <c r="NV527" t="s">
        <v>505</v>
      </c>
      <c r="NX527" t="s">
        <v>505</v>
      </c>
      <c r="NZ527" t="s">
        <v>1546</v>
      </c>
      <c r="OA527" t="b">
        <v>1</v>
      </c>
      <c r="OB527" t="b">
        <v>1</v>
      </c>
      <c r="OL527" t="s">
        <v>6919</v>
      </c>
      <c r="OM527" t="b">
        <v>1</v>
      </c>
      <c r="ON527" t="b">
        <v>1</v>
      </c>
      <c r="OO527" t="b">
        <v>1</v>
      </c>
      <c r="OP527" t="b">
        <v>1</v>
      </c>
      <c r="OQ527" t="b">
        <v>1</v>
      </c>
      <c r="OR527" t="b">
        <v>1</v>
      </c>
      <c r="OW527" t="s">
        <v>507</v>
      </c>
      <c r="PC527" t="b">
        <v>1</v>
      </c>
      <c r="PL527">
        <v>1400</v>
      </c>
      <c r="PM527">
        <v>2000</v>
      </c>
      <c r="PN527" t="s">
        <v>1478</v>
      </c>
      <c r="PT527" t="b">
        <v>1</v>
      </c>
      <c r="QF527" t="s">
        <v>476</v>
      </c>
      <c r="QG527" t="s">
        <v>509</v>
      </c>
      <c r="QH527" t="b">
        <v>1</v>
      </c>
      <c r="QP527" t="s">
        <v>510</v>
      </c>
      <c r="QR527" t="s">
        <v>510</v>
      </c>
      <c r="RC527" t="s">
        <v>673</v>
      </c>
      <c r="RE527" t="s">
        <v>510</v>
      </c>
      <c r="RG527" t="s">
        <v>6920</v>
      </c>
      <c r="RH527" t="s">
        <v>542</v>
      </c>
      <c r="RJ527" t="b">
        <v>1</v>
      </c>
      <c r="RR527" t="s">
        <v>514</v>
      </c>
      <c r="RS527" t="b">
        <v>1</v>
      </c>
      <c r="SB527" t="s">
        <v>6921</v>
      </c>
      <c r="SC527">
        <v>92540186</v>
      </c>
      <c r="SD527" t="s">
        <v>6922</v>
      </c>
      <c r="SE527" s="2">
        <v>44604.309432870366</v>
      </c>
      <c r="SF527">
        <v>526</v>
      </c>
      <c r="SH527">
        <v>-1</v>
      </c>
      <c r="SK527" t="s">
        <v>518</v>
      </c>
      <c r="SL527">
        <v>3025</v>
      </c>
      <c r="SM527" t="s">
        <v>6864</v>
      </c>
      <c r="SN527">
        <v>648550</v>
      </c>
    </row>
    <row r="528" spans="1:508" hidden="1" x14ac:dyDescent="0.25">
      <c r="A528" t="s">
        <v>6923</v>
      </c>
      <c r="B528" t="s">
        <v>6924</v>
      </c>
      <c r="C528" t="s">
        <v>470</v>
      </c>
      <c r="D528" t="s">
        <v>6925</v>
      </c>
      <c r="E528" t="s">
        <v>472</v>
      </c>
      <c r="F528" t="s">
        <v>6926</v>
      </c>
      <c r="G528" s="1">
        <v>44602</v>
      </c>
      <c r="H528" t="s">
        <v>6927</v>
      </c>
      <c r="I528" t="s">
        <v>6928</v>
      </c>
      <c r="J528" t="s">
        <v>476</v>
      </c>
      <c r="K528" t="s">
        <v>477</v>
      </c>
      <c r="L528" s="1">
        <v>42736</v>
      </c>
      <c r="M528" t="s">
        <v>478</v>
      </c>
      <c r="O528" t="s">
        <v>479</v>
      </c>
      <c r="P528" t="s">
        <v>480</v>
      </c>
      <c r="Q528" t="s">
        <v>573</v>
      </c>
      <c r="R528" t="s">
        <v>479</v>
      </c>
      <c r="S528" t="s">
        <v>482</v>
      </c>
      <c r="T528" t="b">
        <v>1</v>
      </c>
      <c r="AA528" t="s">
        <v>483</v>
      </c>
      <c r="AB528" t="s">
        <v>594</v>
      </c>
      <c r="AC528">
        <v>1</v>
      </c>
      <c r="AD528">
        <v>0</v>
      </c>
      <c r="AE528">
        <v>0</v>
      </c>
      <c r="AF528">
        <v>1</v>
      </c>
      <c r="AG528">
        <v>0</v>
      </c>
      <c r="AH528">
        <v>1</v>
      </c>
      <c r="AI528">
        <v>0</v>
      </c>
      <c r="AJ528" t="s">
        <v>486</v>
      </c>
      <c r="AK528" t="s">
        <v>486</v>
      </c>
      <c r="AL528" t="s">
        <v>485</v>
      </c>
      <c r="AM528">
        <v>0</v>
      </c>
      <c r="AN528">
        <v>2</v>
      </c>
      <c r="AO528">
        <v>0</v>
      </c>
      <c r="AP528">
        <v>0</v>
      </c>
      <c r="AQ528">
        <v>1</v>
      </c>
      <c r="AR528">
        <v>0</v>
      </c>
      <c r="AS528" t="s">
        <v>485</v>
      </c>
      <c r="AT528" t="s">
        <v>486</v>
      </c>
      <c r="AU528" t="s">
        <v>487</v>
      </c>
      <c r="AV528" t="s">
        <v>487</v>
      </c>
      <c r="AW528" t="s">
        <v>485</v>
      </c>
      <c r="AX528" t="s">
        <v>485</v>
      </c>
      <c r="AY528" t="s">
        <v>527</v>
      </c>
      <c r="AZ528">
        <v>5</v>
      </c>
      <c r="BA528" t="s">
        <v>787</v>
      </c>
      <c r="BC528" t="s">
        <v>953</v>
      </c>
      <c r="BE528" t="s">
        <v>1034</v>
      </c>
      <c r="BG528" t="s">
        <v>1760</v>
      </c>
      <c r="BH528" t="b">
        <v>1</v>
      </c>
      <c r="BQ528">
        <v>35</v>
      </c>
      <c r="BR528" t="s">
        <v>956</v>
      </c>
      <c r="BS528" t="s">
        <v>510</v>
      </c>
      <c r="CV528" t="s">
        <v>2146</v>
      </c>
      <c r="CW528" t="b">
        <v>0</v>
      </c>
      <c r="CX528" t="b">
        <v>1</v>
      </c>
      <c r="CY528" t="b">
        <v>1</v>
      </c>
      <c r="CZ528" t="b">
        <v>0</v>
      </c>
      <c r="DA528" t="b">
        <v>1</v>
      </c>
      <c r="DB528" t="b">
        <v>0</v>
      </c>
      <c r="DC528" t="b">
        <v>0</v>
      </c>
      <c r="DF528">
        <v>1</v>
      </c>
      <c r="DH528">
        <v>1</v>
      </c>
      <c r="DP528" t="s">
        <v>510</v>
      </c>
      <c r="DQ528" t="s">
        <v>1403</v>
      </c>
      <c r="DW528" t="b">
        <v>1</v>
      </c>
      <c r="EC528" t="s">
        <v>476</v>
      </c>
      <c r="ED528" t="s">
        <v>959</v>
      </c>
      <c r="EJ528" t="b">
        <v>1</v>
      </c>
      <c r="EK528" t="b">
        <v>1</v>
      </c>
      <c r="EP528" t="s">
        <v>476</v>
      </c>
      <c r="EQ528" t="s">
        <v>960</v>
      </c>
      <c r="ER528" t="b">
        <v>1</v>
      </c>
      <c r="ES528" t="b">
        <v>1</v>
      </c>
      <c r="FA528" t="s">
        <v>510</v>
      </c>
      <c r="FB528" t="s">
        <v>510</v>
      </c>
      <c r="FC528" t="s">
        <v>476</v>
      </c>
      <c r="FD528" t="s">
        <v>510</v>
      </c>
      <c r="FE528" t="s">
        <v>510</v>
      </c>
      <c r="FF528" t="s">
        <v>510</v>
      </c>
      <c r="FG528" t="s">
        <v>476</v>
      </c>
      <c r="FH528" t="s">
        <v>476</v>
      </c>
      <c r="FI528" t="s">
        <v>510</v>
      </c>
      <c r="FJ528" t="s">
        <v>476</v>
      </c>
      <c r="FK528" t="s">
        <v>476</v>
      </c>
      <c r="FL528" t="s">
        <v>510</v>
      </c>
      <c r="FN528" t="s">
        <v>510</v>
      </c>
      <c r="FO528" t="s">
        <v>476</v>
      </c>
      <c r="FP528" t="s">
        <v>510</v>
      </c>
      <c r="FQ528" t="s">
        <v>510</v>
      </c>
      <c r="FR528" t="s">
        <v>510</v>
      </c>
      <c r="FS528" t="s">
        <v>476</v>
      </c>
      <c r="FT528" t="s">
        <v>510</v>
      </c>
      <c r="FU528" t="s">
        <v>476</v>
      </c>
      <c r="FV528" t="s">
        <v>510</v>
      </c>
      <c r="FW528" t="s">
        <v>510</v>
      </c>
      <c r="FX528" t="s">
        <v>476</v>
      </c>
      <c r="FY528" t="s">
        <v>510</v>
      </c>
      <c r="FZ528" t="s">
        <v>510</v>
      </c>
      <c r="GA528" t="s">
        <v>510</v>
      </c>
      <c r="GB528">
        <f>IF(Table1[[#This Row],[msna/Demographic_info/HH_members_group/total_m_c_muac]]=0,"",COUNTIF(Table1[[#This Row],[Grain or tubers e.g. bread, rice, noodles, bulger, frikeh, kaak, pasta, andoumeh, manakish, thick grain-based porridge, potatoes]:[Breastmilk]],"Yes"))</f>
        <v>4</v>
      </c>
      <c r="GC528" t="str">
        <f>IF(Table1[[#This Row],[Column1]]="","",IF(Table1[[#This Row],[Please select the assessment type:]]="Livelihood and Protection (MHPSS, CP, GBV)","",IF(Table1[[#This Row],[Column1]]&gt;4,"diverse","not diverse")))</f>
        <v>not diverse</v>
      </c>
      <c r="GD528">
        <v>2</v>
      </c>
      <c r="GE528" t="s">
        <v>485</v>
      </c>
      <c r="GF528">
        <v>1</v>
      </c>
      <c r="GG528" t="s">
        <v>486</v>
      </c>
      <c r="RG528" t="s">
        <v>6929</v>
      </c>
      <c r="RH528" t="s">
        <v>627</v>
      </c>
      <c r="RI528" t="b">
        <v>1</v>
      </c>
      <c r="RJ528" t="b">
        <v>1</v>
      </c>
      <c r="RR528" t="s">
        <v>1266</v>
      </c>
      <c r="RS528" t="b">
        <v>1</v>
      </c>
      <c r="RT528" t="b">
        <v>1</v>
      </c>
      <c r="SB528" t="s">
        <v>6930</v>
      </c>
      <c r="SC528">
        <v>92540495</v>
      </c>
      <c r="SD528" t="s">
        <v>6931</v>
      </c>
      <c r="SE528" s="2">
        <v>44604.321851851862</v>
      </c>
      <c r="SF528">
        <v>527</v>
      </c>
      <c r="SH528">
        <v>-1</v>
      </c>
      <c r="SK528" t="s">
        <v>518</v>
      </c>
      <c r="SL528">
        <v>12906</v>
      </c>
      <c r="SM528" t="s">
        <v>6864</v>
      </c>
      <c r="SN528">
        <v>648550</v>
      </c>
    </row>
    <row r="529" spans="1:508" hidden="1" x14ac:dyDescent="0.25">
      <c r="A529" t="s">
        <v>6932</v>
      </c>
      <c r="B529" t="s">
        <v>6933</v>
      </c>
      <c r="C529" t="s">
        <v>470</v>
      </c>
      <c r="D529" t="s">
        <v>6925</v>
      </c>
      <c r="E529" t="s">
        <v>472</v>
      </c>
      <c r="F529" t="s">
        <v>6926</v>
      </c>
      <c r="G529" s="1">
        <v>44602</v>
      </c>
      <c r="H529" t="s">
        <v>6927</v>
      </c>
      <c r="I529" t="s">
        <v>6928</v>
      </c>
      <c r="J529" t="s">
        <v>476</v>
      </c>
      <c r="K529" t="s">
        <v>477</v>
      </c>
      <c r="L529" s="1">
        <v>42863</v>
      </c>
      <c r="M529" t="s">
        <v>478</v>
      </c>
      <c r="O529" t="s">
        <v>479</v>
      </c>
      <c r="P529" t="s">
        <v>721</v>
      </c>
      <c r="Q529" t="s">
        <v>573</v>
      </c>
      <c r="R529" t="s">
        <v>479</v>
      </c>
      <c r="S529" t="s">
        <v>482</v>
      </c>
      <c r="T529" t="b">
        <v>1</v>
      </c>
      <c r="AA529" t="s">
        <v>483</v>
      </c>
      <c r="AB529" t="s">
        <v>574</v>
      </c>
      <c r="AC529">
        <v>0</v>
      </c>
      <c r="AD529">
        <v>0</v>
      </c>
      <c r="AE529">
        <v>1</v>
      </c>
      <c r="AF529">
        <v>1</v>
      </c>
      <c r="AG529">
        <v>1</v>
      </c>
      <c r="AH529">
        <v>1</v>
      </c>
      <c r="AI529">
        <v>0</v>
      </c>
      <c r="AJ529" t="s">
        <v>487</v>
      </c>
      <c r="AK529" t="s">
        <v>486</v>
      </c>
      <c r="AL529" t="s">
        <v>526</v>
      </c>
      <c r="AM529">
        <v>0</v>
      </c>
      <c r="AN529">
        <v>0</v>
      </c>
      <c r="AO529">
        <v>2</v>
      </c>
      <c r="AP529">
        <v>1</v>
      </c>
      <c r="AQ529">
        <v>1</v>
      </c>
      <c r="AR529">
        <v>0</v>
      </c>
      <c r="AS529" t="s">
        <v>487</v>
      </c>
      <c r="AT529" t="s">
        <v>486</v>
      </c>
      <c r="AU529" t="s">
        <v>526</v>
      </c>
      <c r="AV529" t="s">
        <v>660</v>
      </c>
      <c r="AW529" t="s">
        <v>486</v>
      </c>
      <c r="AX529" t="s">
        <v>485</v>
      </c>
      <c r="AY529" t="s">
        <v>839</v>
      </c>
      <c r="AZ529">
        <v>8</v>
      </c>
      <c r="BA529" t="s">
        <v>787</v>
      </c>
      <c r="BC529" t="s">
        <v>803</v>
      </c>
      <c r="BE529" t="s">
        <v>1034</v>
      </c>
      <c r="BG529" t="s">
        <v>1760</v>
      </c>
      <c r="BH529" t="b">
        <v>1</v>
      </c>
      <c r="BQ529">
        <v>35</v>
      </c>
      <c r="BR529" t="s">
        <v>1013</v>
      </c>
      <c r="BS529" t="s">
        <v>510</v>
      </c>
      <c r="CV529" t="s">
        <v>989</v>
      </c>
      <c r="CW529" t="b">
        <v>0</v>
      </c>
      <c r="CX529" t="b">
        <v>1</v>
      </c>
      <c r="CY529" t="b">
        <v>0</v>
      </c>
      <c r="CZ529" t="b">
        <v>0</v>
      </c>
      <c r="DA529" t="b">
        <v>1</v>
      </c>
      <c r="DB529" t="b">
        <v>0</v>
      </c>
      <c r="DC529" t="b">
        <v>0</v>
      </c>
      <c r="DE529">
        <v>1</v>
      </c>
      <c r="DF529">
        <v>1</v>
      </c>
      <c r="DK529">
        <v>1</v>
      </c>
      <c r="DP529" t="s">
        <v>510</v>
      </c>
      <c r="DQ529" t="s">
        <v>5382</v>
      </c>
      <c r="DV529" t="b">
        <v>1</v>
      </c>
      <c r="DW529" t="b">
        <v>1</v>
      </c>
      <c r="EC529" t="s">
        <v>476</v>
      </c>
      <c r="ED529" t="s">
        <v>959</v>
      </c>
      <c r="EJ529" t="b">
        <v>1</v>
      </c>
      <c r="EK529" t="b">
        <v>1</v>
      </c>
      <c r="EP529" t="s">
        <v>476</v>
      </c>
      <c r="EQ529" t="s">
        <v>2791</v>
      </c>
      <c r="ER529" t="b">
        <v>1</v>
      </c>
      <c r="ES529" t="b">
        <v>1</v>
      </c>
      <c r="EU529" t="b">
        <v>1</v>
      </c>
      <c r="FA529" t="s">
        <v>476</v>
      </c>
      <c r="FB529" t="s">
        <v>510</v>
      </c>
      <c r="FC529" t="s">
        <v>476</v>
      </c>
      <c r="FD529" t="s">
        <v>476</v>
      </c>
      <c r="FE529" t="s">
        <v>510</v>
      </c>
      <c r="FF529" t="s">
        <v>510</v>
      </c>
      <c r="FG529" t="s">
        <v>476</v>
      </c>
      <c r="FH529" t="s">
        <v>510</v>
      </c>
      <c r="FI529" t="s">
        <v>510</v>
      </c>
      <c r="FJ529" t="s">
        <v>476</v>
      </c>
      <c r="FK529" t="s">
        <v>476</v>
      </c>
      <c r="FL529" t="s">
        <v>510</v>
      </c>
      <c r="FN529" t="s">
        <v>510</v>
      </c>
      <c r="FO529" t="s">
        <v>510</v>
      </c>
      <c r="FP529" t="s">
        <v>510</v>
      </c>
      <c r="FQ529" t="s">
        <v>510</v>
      </c>
      <c r="FR529" t="s">
        <v>510</v>
      </c>
      <c r="FS529" t="s">
        <v>510</v>
      </c>
      <c r="FT529" t="s">
        <v>510</v>
      </c>
      <c r="FU529" t="s">
        <v>476</v>
      </c>
      <c r="FV529" t="s">
        <v>510</v>
      </c>
      <c r="FW529" t="s">
        <v>476</v>
      </c>
      <c r="FX529" t="s">
        <v>476</v>
      </c>
      <c r="FY529" t="s">
        <v>510</v>
      </c>
      <c r="FZ529" t="s">
        <v>510</v>
      </c>
      <c r="GA529" t="s">
        <v>476</v>
      </c>
      <c r="GB529">
        <f>IF(Table1[[#This Row],[msna/Demographic_info/HH_members_group/total_m_c_muac]]=0,"",COUNTIF(Table1[[#This Row],[Grain or tubers e.g. bread, rice, noodles, bulger, frikeh, kaak, pasta, andoumeh, manakish, thick grain-based porridge, potatoes]:[Breastmilk]],"Yes"))</f>
        <v>4</v>
      </c>
      <c r="GC529" t="str">
        <f>IF(Table1[[#This Row],[Column1]]="","",IF(Table1[[#This Row],[Please select the assessment type:]]="Livelihood and Protection (MHPSS, CP, GBV)","",IF(Table1[[#This Row],[Column1]]&gt;4,"diverse","not diverse")))</f>
        <v>not diverse</v>
      </c>
      <c r="GD529">
        <v>1</v>
      </c>
      <c r="GE529" t="s">
        <v>486</v>
      </c>
      <c r="RG529" t="s">
        <v>6934</v>
      </c>
      <c r="RH529" t="s">
        <v>627</v>
      </c>
      <c r="RI529" t="b">
        <v>1</v>
      </c>
      <c r="RJ529" t="b">
        <v>1</v>
      </c>
      <c r="RR529" t="s">
        <v>514</v>
      </c>
      <c r="RS529" t="b">
        <v>1</v>
      </c>
      <c r="SB529" t="s">
        <v>6935</v>
      </c>
      <c r="SC529">
        <v>92540496</v>
      </c>
      <c r="SD529" t="s">
        <v>6936</v>
      </c>
      <c r="SE529" s="2">
        <v>44604.321875000001</v>
      </c>
      <c r="SF529">
        <v>528</v>
      </c>
      <c r="SH529">
        <v>-1</v>
      </c>
      <c r="SK529" t="s">
        <v>518</v>
      </c>
      <c r="SL529">
        <v>9757</v>
      </c>
      <c r="SM529" t="s">
        <v>6864</v>
      </c>
      <c r="SN529">
        <v>648550</v>
      </c>
    </row>
    <row r="530" spans="1:508" hidden="1" x14ac:dyDescent="0.25">
      <c r="A530" t="s">
        <v>6937</v>
      </c>
      <c r="B530" t="s">
        <v>6938</v>
      </c>
      <c r="C530" t="s">
        <v>470</v>
      </c>
      <c r="D530" t="s">
        <v>6925</v>
      </c>
      <c r="E530" t="s">
        <v>472</v>
      </c>
      <c r="F530" t="s">
        <v>6926</v>
      </c>
      <c r="G530" s="1">
        <v>44602</v>
      </c>
      <c r="H530" t="s">
        <v>6927</v>
      </c>
      <c r="I530" t="s">
        <v>6928</v>
      </c>
      <c r="J530" t="s">
        <v>476</v>
      </c>
      <c r="K530" t="s">
        <v>477</v>
      </c>
      <c r="L530" s="1">
        <v>42371</v>
      </c>
      <c r="M530" t="s">
        <v>478</v>
      </c>
      <c r="O530" t="s">
        <v>479</v>
      </c>
      <c r="P530" t="s">
        <v>480</v>
      </c>
      <c r="Q530" t="s">
        <v>573</v>
      </c>
      <c r="R530" t="s">
        <v>479</v>
      </c>
      <c r="S530" t="s">
        <v>482</v>
      </c>
      <c r="T530" t="b">
        <v>1</v>
      </c>
      <c r="AA530" t="s">
        <v>483</v>
      </c>
      <c r="AB530" t="s">
        <v>594</v>
      </c>
      <c r="AC530">
        <v>0</v>
      </c>
      <c r="AD530">
        <v>0</v>
      </c>
      <c r="AE530">
        <v>1</v>
      </c>
      <c r="AF530">
        <v>0</v>
      </c>
      <c r="AG530">
        <v>0</v>
      </c>
      <c r="AH530">
        <v>1</v>
      </c>
      <c r="AI530">
        <v>0</v>
      </c>
      <c r="AJ530" t="s">
        <v>486</v>
      </c>
      <c r="AK530" t="s">
        <v>486</v>
      </c>
      <c r="AL530" t="s">
        <v>485</v>
      </c>
      <c r="AM530">
        <v>0</v>
      </c>
      <c r="AN530">
        <v>0</v>
      </c>
      <c r="AO530">
        <v>0</v>
      </c>
      <c r="AP530">
        <v>0</v>
      </c>
      <c r="AQ530">
        <v>1</v>
      </c>
      <c r="AR530">
        <v>0</v>
      </c>
      <c r="AS530" t="s">
        <v>470</v>
      </c>
      <c r="AT530" t="s">
        <v>486</v>
      </c>
      <c r="AU530" t="s">
        <v>486</v>
      </c>
      <c r="AV530" t="s">
        <v>486</v>
      </c>
      <c r="AW530" t="s">
        <v>486</v>
      </c>
      <c r="AX530" t="s">
        <v>485</v>
      </c>
      <c r="AY530" t="s">
        <v>487</v>
      </c>
      <c r="AZ530">
        <v>3</v>
      </c>
      <c r="BA530" t="s">
        <v>803</v>
      </c>
      <c r="BC530" t="s">
        <v>787</v>
      </c>
      <c r="BE530" t="s">
        <v>1034</v>
      </c>
      <c r="BG530" t="s">
        <v>1760</v>
      </c>
      <c r="BH530" t="b">
        <v>1</v>
      </c>
      <c r="BQ530">
        <v>30</v>
      </c>
      <c r="BR530" t="s">
        <v>1013</v>
      </c>
      <c r="BS530" t="s">
        <v>510</v>
      </c>
      <c r="CV530" t="s">
        <v>2348</v>
      </c>
      <c r="CW530" t="b">
        <v>0</v>
      </c>
      <c r="CX530" t="b">
        <v>1</v>
      </c>
      <c r="CY530" t="b">
        <v>1</v>
      </c>
      <c r="CZ530" t="b">
        <v>1</v>
      </c>
      <c r="DA530" t="b">
        <v>1</v>
      </c>
      <c r="DB530" t="b">
        <v>0</v>
      </c>
      <c r="DC530" t="b">
        <v>0</v>
      </c>
      <c r="DP530" t="s">
        <v>476</v>
      </c>
      <c r="EC530" t="s">
        <v>476</v>
      </c>
      <c r="ED530" t="s">
        <v>959</v>
      </c>
      <c r="EJ530" t="b">
        <v>1</v>
      </c>
      <c r="EK530" t="b">
        <v>1</v>
      </c>
      <c r="EP530" t="s">
        <v>476</v>
      </c>
      <c r="EQ530" t="s">
        <v>960</v>
      </c>
      <c r="ER530" t="b">
        <v>1</v>
      </c>
      <c r="ES530" t="b">
        <v>1</v>
      </c>
      <c r="FA530" t="s">
        <v>510</v>
      </c>
      <c r="FB530" t="s">
        <v>510</v>
      </c>
      <c r="FC530" t="s">
        <v>510</v>
      </c>
      <c r="FD530" t="s">
        <v>510</v>
      </c>
      <c r="FE530" t="s">
        <v>510</v>
      </c>
      <c r="FF530" t="s">
        <v>510</v>
      </c>
      <c r="FG530" t="s">
        <v>476</v>
      </c>
      <c r="FH530" t="s">
        <v>510</v>
      </c>
      <c r="FI530" t="s">
        <v>476</v>
      </c>
      <c r="FJ530" t="s">
        <v>476</v>
      </c>
      <c r="FK530" t="s">
        <v>476</v>
      </c>
      <c r="FL530" t="s">
        <v>510</v>
      </c>
      <c r="FN530" t="s">
        <v>510</v>
      </c>
      <c r="FO530" t="s">
        <v>510</v>
      </c>
      <c r="FP530" t="s">
        <v>510</v>
      </c>
      <c r="FQ530" t="s">
        <v>510</v>
      </c>
      <c r="FR530" t="s">
        <v>510</v>
      </c>
      <c r="FS530" t="s">
        <v>510</v>
      </c>
      <c r="FT530" t="s">
        <v>476</v>
      </c>
      <c r="FU530" t="s">
        <v>476</v>
      </c>
      <c r="FV530" t="s">
        <v>510</v>
      </c>
      <c r="FW530" t="s">
        <v>476</v>
      </c>
      <c r="FX530" t="s">
        <v>510</v>
      </c>
      <c r="FY530" t="s">
        <v>510</v>
      </c>
      <c r="FZ530" t="s">
        <v>510</v>
      </c>
      <c r="GA530" t="s">
        <v>510</v>
      </c>
      <c r="GB530">
        <f>IF(Table1[[#This Row],[msna/Demographic_info/HH_members_group/total_m_c_muac]]=0,"",COUNTIF(Table1[[#This Row],[Grain or tubers e.g. bread, rice, noodles, bulger, frikeh, kaak, pasta, andoumeh, manakish, thick grain-based porridge, potatoes]:[Breastmilk]],"Yes"))</f>
        <v>3</v>
      </c>
      <c r="GC530" t="str">
        <f>IF(Table1[[#This Row],[Column1]]="","",IF(Table1[[#This Row],[Please select the assessment type:]]="Livelihood and Protection (MHPSS, CP, GBV)","",IF(Table1[[#This Row],[Column1]]&gt;4,"diverse","not diverse")))</f>
        <v>not diverse</v>
      </c>
      <c r="GD530">
        <v>1</v>
      </c>
      <c r="GE530" t="s">
        <v>486</v>
      </c>
      <c r="RG530" t="s">
        <v>6939</v>
      </c>
      <c r="RH530" t="s">
        <v>738</v>
      </c>
      <c r="RI530" t="b">
        <v>1</v>
      </c>
      <c r="RJ530" t="b">
        <v>1</v>
      </c>
      <c r="RL530" t="b">
        <v>1</v>
      </c>
      <c r="RR530" t="s">
        <v>514</v>
      </c>
      <c r="RS530" t="b">
        <v>1</v>
      </c>
      <c r="SB530" t="s">
        <v>6940</v>
      </c>
      <c r="SC530">
        <v>92540497</v>
      </c>
      <c r="SD530" t="s">
        <v>6941</v>
      </c>
      <c r="SE530" s="2">
        <v>44604.321875000001</v>
      </c>
      <c r="SF530">
        <v>529</v>
      </c>
      <c r="SH530">
        <v>-1</v>
      </c>
      <c r="SK530" t="s">
        <v>518</v>
      </c>
      <c r="SL530">
        <v>9086</v>
      </c>
      <c r="SM530" t="s">
        <v>6864</v>
      </c>
      <c r="SN530">
        <v>648550</v>
      </c>
    </row>
    <row r="531" spans="1:508" hidden="1" x14ac:dyDescent="0.25">
      <c r="A531" t="s">
        <v>6942</v>
      </c>
      <c r="B531" t="s">
        <v>6943</v>
      </c>
      <c r="C531" t="s">
        <v>470</v>
      </c>
      <c r="D531" t="s">
        <v>6925</v>
      </c>
      <c r="E531" t="s">
        <v>472</v>
      </c>
      <c r="F531" t="s">
        <v>6926</v>
      </c>
      <c r="G531" s="1">
        <v>44602</v>
      </c>
      <c r="H531" t="s">
        <v>6927</v>
      </c>
      <c r="I531" t="s">
        <v>6928</v>
      </c>
      <c r="J531" t="s">
        <v>476</v>
      </c>
      <c r="K531" t="s">
        <v>477</v>
      </c>
      <c r="L531" s="1">
        <v>42466</v>
      </c>
      <c r="M531" t="s">
        <v>478</v>
      </c>
      <c r="O531" t="s">
        <v>479</v>
      </c>
      <c r="P531" t="s">
        <v>523</v>
      </c>
      <c r="Q531" t="s">
        <v>573</v>
      </c>
      <c r="R531" t="s">
        <v>479</v>
      </c>
      <c r="S531" t="s">
        <v>482</v>
      </c>
      <c r="T531" t="b">
        <v>1</v>
      </c>
      <c r="AA531" t="s">
        <v>3084</v>
      </c>
      <c r="AB531" t="s">
        <v>878</v>
      </c>
      <c r="AC531">
        <v>0</v>
      </c>
      <c r="AD531">
        <v>0</v>
      </c>
      <c r="AE531">
        <v>0</v>
      </c>
      <c r="AF531">
        <v>1</v>
      </c>
      <c r="AG531">
        <v>0</v>
      </c>
      <c r="AH531">
        <v>1</v>
      </c>
      <c r="AI531">
        <v>0</v>
      </c>
      <c r="AJ531" t="s">
        <v>486</v>
      </c>
      <c r="AK531" t="s">
        <v>486</v>
      </c>
      <c r="AL531" t="s">
        <v>485</v>
      </c>
      <c r="AM531">
        <v>0</v>
      </c>
      <c r="AN531">
        <v>0</v>
      </c>
      <c r="AO531">
        <v>0</v>
      </c>
      <c r="AP531">
        <v>0</v>
      </c>
      <c r="AQ531">
        <v>2</v>
      </c>
      <c r="AR531">
        <v>0</v>
      </c>
      <c r="AS531" t="s">
        <v>470</v>
      </c>
      <c r="AT531" t="s">
        <v>485</v>
      </c>
      <c r="AU531" t="s">
        <v>485</v>
      </c>
      <c r="AV531" t="s">
        <v>486</v>
      </c>
      <c r="AW531" t="s">
        <v>470</v>
      </c>
      <c r="AX531" t="s">
        <v>487</v>
      </c>
      <c r="AY531" t="s">
        <v>526</v>
      </c>
      <c r="AZ531">
        <v>4</v>
      </c>
      <c r="BA531" t="s">
        <v>953</v>
      </c>
      <c r="BC531" t="s">
        <v>803</v>
      </c>
      <c r="BE531" t="s">
        <v>787</v>
      </c>
      <c r="BG531" t="s">
        <v>1760</v>
      </c>
      <c r="BH531" t="b">
        <v>1</v>
      </c>
      <c r="BQ531">
        <v>40</v>
      </c>
      <c r="BR531" t="s">
        <v>956</v>
      </c>
      <c r="BS531" t="s">
        <v>476</v>
      </c>
      <c r="BT531" t="s">
        <v>2658</v>
      </c>
      <c r="BU531" t="b">
        <v>0</v>
      </c>
      <c r="BV531" t="b">
        <v>0</v>
      </c>
      <c r="BW531" t="b">
        <v>0</v>
      </c>
      <c r="BX531" t="b">
        <v>1</v>
      </c>
      <c r="BY531" t="b">
        <v>0</v>
      </c>
      <c r="BZ531" t="b">
        <v>1</v>
      </c>
      <c r="CA531" t="b">
        <v>0</v>
      </c>
      <c r="CB531" t="b">
        <v>0</v>
      </c>
      <c r="CC531" t="b">
        <v>0</v>
      </c>
      <c r="CD531" t="b">
        <v>0</v>
      </c>
      <c r="CF531" t="s">
        <v>2414</v>
      </c>
      <c r="CG531" t="b">
        <v>1</v>
      </c>
      <c r="CH531" t="b">
        <v>0</v>
      </c>
      <c r="CI531" t="b">
        <v>0</v>
      </c>
      <c r="CJ531" t="b">
        <v>0</v>
      </c>
      <c r="CK531" t="b">
        <v>1</v>
      </c>
      <c r="CL531" t="b">
        <v>0</v>
      </c>
      <c r="CM531" t="b">
        <v>0</v>
      </c>
      <c r="CN531" t="b">
        <v>0</v>
      </c>
      <c r="CO531" t="b">
        <v>0</v>
      </c>
      <c r="CP531" t="b">
        <v>0</v>
      </c>
      <c r="CQ531" t="b">
        <v>0</v>
      </c>
      <c r="CR531" t="b">
        <v>0</v>
      </c>
      <c r="CS531" t="b">
        <v>0</v>
      </c>
      <c r="CT531" t="b">
        <v>0</v>
      </c>
      <c r="CV531" t="s">
        <v>6944</v>
      </c>
      <c r="CW531" t="b">
        <v>0</v>
      </c>
      <c r="CX531" t="b">
        <v>1</v>
      </c>
      <c r="CY531" t="b">
        <v>1</v>
      </c>
      <c r="CZ531" t="b">
        <v>1</v>
      </c>
      <c r="DA531" t="b">
        <v>0</v>
      </c>
      <c r="DB531" t="b">
        <v>0</v>
      </c>
      <c r="DC531" t="b">
        <v>0</v>
      </c>
      <c r="DJ531">
        <v>1</v>
      </c>
      <c r="DK531">
        <v>1</v>
      </c>
      <c r="DP531" t="s">
        <v>476</v>
      </c>
      <c r="EC531" t="s">
        <v>476</v>
      </c>
      <c r="ED531" t="s">
        <v>1237</v>
      </c>
      <c r="EJ531" t="b">
        <v>1</v>
      </c>
      <c r="EP531" t="s">
        <v>476</v>
      </c>
      <c r="EQ531" t="s">
        <v>960</v>
      </c>
      <c r="ER531" t="b">
        <v>1</v>
      </c>
      <c r="ES531" t="b">
        <v>1</v>
      </c>
      <c r="FA531" t="s">
        <v>510</v>
      </c>
      <c r="FB531" t="s">
        <v>510</v>
      </c>
      <c r="FC531" t="s">
        <v>510</v>
      </c>
      <c r="FD531" t="s">
        <v>510</v>
      </c>
      <c r="FE531" t="s">
        <v>510</v>
      </c>
      <c r="FF531" t="s">
        <v>510</v>
      </c>
      <c r="FG531" t="s">
        <v>510</v>
      </c>
      <c r="FH531" t="s">
        <v>510</v>
      </c>
      <c r="FI531" t="s">
        <v>510</v>
      </c>
      <c r="FJ531" t="s">
        <v>476</v>
      </c>
      <c r="FK531" t="s">
        <v>476</v>
      </c>
      <c r="FL531" t="s">
        <v>510</v>
      </c>
      <c r="GB531">
        <f>IF(Table1[[#This Row],[msna/Demographic_info/HH_members_group/total_m_c_muac]]=0,"",COUNTIF(Table1[[#This Row],[Grain or tubers e.g. bread, rice, noodles, bulger, frikeh, kaak, pasta, andoumeh, manakish, thick grain-based porridge, potatoes]:[Breastmilk]],"Yes"))</f>
        <v>0</v>
      </c>
      <c r="GC531" t="str">
        <f>IF(Table1[[#This Row],[Column1]]="","",IF(Table1[[#This Row],[Please select the assessment type:]]="Livelihood and Protection (MHPSS, CP, GBV)","",IF(Table1[[#This Row],[Column1]]&gt;4,"diverse","not diverse")))</f>
        <v>not diverse</v>
      </c>
      <c r="RG531" t="s">
        <v>6945</v>
      </c>
      <c r="RH531" t="s">
        <v>814</v>
      </c>
      <c r="RI531" t="b">
        <v>1</v>
      </c>
      <c r="RL531" t="b">
        <v>1</v>
      </c>
      <c r="RR531" t="s">
        <v>1029</v>
      </c>
      <c r="RS531" t="b">
        <v>1</v>
      </c>
      <c r="RU531" t="b">
        <v>1</v>
      </c>
      <c r="SB531" t="s">
        <v>6946</v>
      </c>
      <c r="SC531">
        <v>92540498</v>
      </c>
      <c r="SD531" t="s">
        <v>6947</v>
      </c>
      <c r="SE531" s="2">
        <v>44604.321886574071</v>
      </c>
      <c r="SF531">
        <v>530</v>
      </c>
      <c r="SH531">
        <v>-1</v>
      </c>
      <c r="SK531" t="s">
        <v>518</v>
      </c>
      <c r="SL531">
        <v>7844</v>
      </c>
      <c r="SM531" t="s">
        <v>6864</v>
      </c>
      <c r="SN531">
        <v>648550</v>
      </c>
    </row>
    <row r="532" spans="1:508" hidden="1" x14ac:dyDescent="0.25">
      <c r="A532" t="s">
        <v>6948</v>
      </c>
      <c r="B532" t="s">
        <v>6949</v>
      </c>
      <c r="C532" t="s">
        <v>470</v>
      </c>
      <c r="D532" t="s">
        <v>6925</v>
      </c>
      <c r="E532" t="s">
        <v>472</v>
      </c>
      <c r="F532" t="s">
        <v>6926</v>
      </c>
      <c r="G532" s="1">
        <v>44602</v>
      </c>
      <c r="H532" t="s">
        <v>6927</v>
      </c>
      <c r="I532" t="s">
        <v>6928</v>
      </c>
      <c r="J532" t="s">
        <v>476</v>
      </c>
      <c r="K532" t="s">
        <v>477</v>
      </c>
      <c r="L532" s="1">
        <v>42679</v>
      </c>
      <c r="M532" t="s">
        <v>478</v>
      </c>
      <c r="O532" t="s">
        <v>479</v>
      </c>
      <c r="P532" t="s">
        <v>480</v>
      </c>
      <c r="Q532" t="s">
        <v>573</v>
      </c>
      <c r="R532" t="s">
        <v>479</v>
      </c>
      <c r="S532" t="s">
        <v>482</v>
      </c>
      <c r="T532" t="b">
        <v>1</v>
      </c>
      <c r="AA532" t="s">
        <v>483</v>
      </c>
      <c r="AB532" t="s">
        <v>594</v>
      </c>
      <c r="AC532">
        <v>1</v>
      </c>
      <c r="AD532">
        <v>0</v>
      </c>
      <c r="AE532">
        <v>1</v>
      </c>
      <c r="AF532">
        <v>0</v>
      </c>
      <c r="AG532">
        <v>0</v>
      </c>
      <c r="AH532">
        <v>1</v>
      </c>
      <c r="AI532">
        <v>0</v>
      </c>
      <c r="AJ532" t="s">
        <v>486</v>
      </c>
      <c r="AK532" t="s">
        <v>486</v>
      </c>
      <c r="AL532" t="s">
        <v>485</v>
      </c>
      <c r="AM532">
        <v>0</v>
      </c>
      <c r="AN532">
        <v>1</v>
      </c>
      <c r="AO532">
        <v>0</v>
      </c>
      <c r="AP532">
        <v>0</v>
      </c>
      <c r="AQ532">
        <v>1</v>
      </c>
      <c r="AR532">
        <v>0</v>
      </c>
      <c r="AS532" t="s">
        <v>486</v>
      </c>
      <c r="AT532" t="s">
        <v>486</v>
      </c>
      <c r="AU532" t="s">
        <v>485</v>
      </c>
      <c r="AV532" t="s">
        <v>485</v>
      </c>
      <c r="AW532" t="s">
        <v>485</v>
      </c>
      <c r="AX532" t="s">
        <v>485</v>
      </c>
      <c r="AY532" t="s">
        <v>526</v>
      </c>
      <c r="AZ532">
        <v>4</v>
      </c>
      <c r="BA532" t="s">
        <v>803</v>
      </c>
      <c r="BC532" t="s">
        <v>953</v>
      </c>
      <c r="BE532" t="s">
        <v>787</v>
      </c>
      <c r="BG532" t="s">
        <v>1760</v>
      </c>
      <c r="BH532" t="b">
        <v>1</v>
      </c>
      <c r="BQ532">
        <v>25</v>
      </c>
      <c r="BR532" t="s">
        <v>956</v>
      </c>
      <c r="BS532" t="s">
        <v>476</v>
      </c>
      <c r="BT532" t="s">
        <v>2658</v>
      </c>
      <c r="BU532" t="b">
        <v>0</v>
      </c>
      <c r="BV532" t="b">
        <v>0</v>
      </c>
      <c r="BW532" t="b">
        <v>0</v>
      </c>
      <c r="BX532" t="b">
        <v>1</v>
      </c>
      <c r="BY532" t="b">
        <v>0</v>
      </c>
      <c r="BZ532" t="b">
        <v>1</v>
      </c>
      <c r="CA532" t="b">
        <v>0</v>
      </c>
      <c r="CB532" t="b">
        <v>0</v>
      </c>
      <c r="CC532" t="b">
        <v>0</v>
      </c>
      <c r="CD532" t="b">
        <v>0</v>
      </c>
      <c r="CF532" t="s">
        <v>6950</v>
      </c>
      <c r="CG532" t="b">
        <v>1</v>
      </c>
      <c r="CH532" t="b">
        <v>0</v>
      </c>
      <c r="CI532" t="b">
        <v>0</v>
      </c>
      <c r="CJ532" t="b">
        <v>0</v>
      </c>
      <c r="CK532" t="b">
        <v>1</v>
      </c>
      <c r="CL532" t="b">
        <v>0</v>
      </c>
      <c r="CM532" t="b">
        <v>0</v>
      </c>
      <c r="CN532" t="b">
        <v>0</v>
      </c>
      <c r="CO532" t="b">
        <v>0</v>
      </c>
      <c r="CP532" t="b">
        <v>0</v>
      </c>
      <c r="CQ532" t="b">
        <v>0</v>
      </c>
      <c r="CR532" t="b">
        <v>0</v>
      </c>
      <c r="CS532" t="b">
        <v>0</v>
      </c>
      <c r="CT532" t="b">
        <v>0</v>
      </c>
      <c r="CV532" t="s">
        <v>6951</v>
      </c>
      <c r="CW532" t="b">
        <v>0</v>
      </c>
      <c r="CX532" t="b">
        <v>0</v>
      </c>
      <c r="CY532" t="b">
        <v>1</v>
      </c>
      <c r="CZ532" t="b">
        <v>0</v>
      </c>
      <c r="DA532" t="b">
        <v>1</v>
      </c>
      <c r="DB532" t="b">
        <v>1</v>
      </c>
      <c r="DC532" t="b">
        <v>0</v>
      </c>
      <c r="DD532" t="s">
        <v>3678</v>
      </c>
      <c r="DF532">
        <v>1</v>
      </c>
      <c r="DP532" t="s">
        <v>510</v>
      </c>
      <c r="DQ532" t="s">
        <v>1037</v>
      </c>
      <c r="DT532" t="b">
        <v>1</v>
      </c>
      <c r="DW532" t="b">
        <v>1</v>
      </c>
      <c r="EC532" t="s">
        <v>476</v>
      </c>
      <c r="ED532" t="s">
        <v>1237</v>
      </c>
      <c r="EJ532" t="b">
        <v>1</v>
      </c>
      <c r="EP532" t="s">
        <v>510</v>
      </c>
      <c r="EQ532" t="s">
        <v>1404</v>
      </c>
      <c r="EU532" t="b">
        <v>1</v>
      </c>
      <c r="FA532" t="s">
        <v>476</v>
      </c>
      <c r="FB532" t="s">
        <v>510</v>
      </c>
      <c r="FC532" t="s">
        <v>510</v>
      </c>
      <c r="FD532" t="s">
        <v>510</v>
      </c>
      <c r="FE532" t="s">
        <v>510</v>
      </c>
      <c r="FF532" t="s">
        <v>510</v>
      </c>
      <c r="FG532" t="s">
        <v>510</v>
      </c>
      <c r="FH532" t="s">
        <v>510</v>
      </c>
      <c r="FI532" t="s">
        <v>476</v>
      </c>
      <c r="FJ532" t="s">
        <v>476</v>
      </c>
      <c r="FK532" t="s">
        <v>476</v>
      </c>
      <c r="FL532" t="s">
        <v>510</v>
      </c>
      <c r="FN532" t="s">
        <v>510</v>
      </c>
      <c r="FO532" t="s">
        <v>510</v>
      </c>
      <c r="FP532" t="s">
        <v>510</v>
      </c>
      <c r="FQ532" t="s">
        <v>510</v>
      </c>
      <c r="FR532" t="s">
        <v>510</v>
      </c>
      <c r="FS532" t="s">
        <v>510</v>
      </c>
      <c r="FT532" t="s">
        <v>476</v>
      </c>
      <c r="FU532" t="s">
        <v>476</v>
      </c>
      <c r="FV532" t="s">
        <v>510</v>
      </c>
      <c r="FW532" t="s">
        <v>476</v>
      </c>
      <c r="FX532" t="s">
        <v>476</v>
      </c>
      <c r="FY532" t="s">
        <v>510</v>
      </c>
      <c r="FZ532" t="s">
        <v>510</v>
      </c>
      <c r="GA532" t="s">
        <v>510</v>
      </c>
      <c r="GB532">
        <f>IF(Table1[[#This Row],[msna/Demographic_info/HH_members_group/total_m_c_muac]]=0,"",COUNTIF(Table1[[#This Row],[Grain or tubers e.g. bread, rice, noodles, bulger, frikeh, kaak, pasta, andoumeh, manakish, thick grain-based porridge, potatoes]:[Breastmilk]],"Yes"))</f>
        <v>4</v>
      </c>
      <c r="GC532" t="str">
        <f>IF(Table1[[#This Row],[Column1]]="","",IF(Table1[[#This Row],[Please select the assessment type:]]="Livelihood and Protection (MHPSS, CP, GBV)","",IF(Table1[[#This Row],[Column1]]&gt;4,"diverse","not diverse")))</f>
        <v>not diverse</v>
      </c>
      <c r="GD532">
        <v>2</v>
      </c>
      <c r="GE532" t="s">
        <v>485</v>
      </c>
      <c r="GF532">
        <v>0</v>
      </c>
      <c r="GG532" t="s">
        <v>470</v>
      </c>
      <c r="RG532" t="s">
        <v>6952</v>
      </c>
      <c r="RH532" t="s">
        <v>2547</v>
      </c>
      <c r="RJ532" t="b">
        <v>1</v>
      </c>
      <c r="RK532" t="b">
        <v>1</v>
      </c>
      <c r="RR532" t="s">
        <v>1029</v>
      </c>
      <c r="RS532" t="b">
        <v>1</v>
      </c>
      <c r="RU532" t="b">
        <v>1</v>
      </c>
      <c r="SB532" t="s">
        <v>6953</v>
      </c>
      <c r="SC532">
        <v>92540499</v>
      </c>
      <c r="SD532" t="s">
        <v>6954</v>
      </c>
      <c r="SE532" s="2">
        <v>44604.321898148148</v>
      </c>
      <c r="SF532">
        <v>531</v>
      </c>
      <c r="SH532">
        <v>-1</v>
      </c>
      <c r="SK532" t="s">
        <v>518</v>
      </c>
      <c r="SL532">
        <v>6291</v>
      </c>
      <c r="SM532" t="s">
        <v>6864</v>
      </c>
      <c r="SN532">
        <v>648550</v>
      </c>
    </row>
    <row r="533" spans="1:508" hidden="1" x14ac:dyDescent="0.25">
      <c r="A533" t="s">
        <v>6955</v>
      </c>
      <c r="B533" t="s">
        <v>6956</v>
      </c>
      <c r="C533" t="s">
        <v>470</v>
      </c>
      <c r="D533" t="s">
        <v>6925</v>
      </c>
      <c r="E533" t="s">
        <v>472</v>
      </c>
      <c r="F533" t="s">
        <v>6926</v>
      </c>
      <c r="G533" s="1">
        <v>44602</v>
      </c>
      <c r="H533" t="s">
        <v>6856</v>
      </c>
      <c r="I533" t="s">
        <v>952</v>
      </c>
      <c r="J533" t="s">
        <v>476</v>
      </c>
      <c r="K533" t="s">
        <v>477</v>
      </c>
      <c r="L533" s="1">
        <v>43477</v>
      </c>
      <c r="M533" t="s">
        <v>478</v>
      </c>
      <c r="O533" t="s">
        <v>479</v>
      </c>
      <c r="P533" t="s">
        <v>523</v>
      </c>
      <c r="Q533" t="s">
        <v>573</v>
      </c>
      <c r="R533" t="s">
        <v>479</v>
      </c>
      <c r="S533" t="s">
        <v>2553</v>
      </c>
      <c r="Z533" t="b">
        <v>1</v>
      </c>
      <c r="AA533" t="s">
        <v>483</v>
      </c>
      <c r="AB533" t="s">
        <v>878</v>
      </c>
      <c r="AC533">
        <v>0</v>
      </c>
      <c r="AD533">
        <v>0</v>
      </c>
      <c r="AE533">
        <v>0</v>
      </c>
      <c r="AF533">
        <v>0</v>
      </c>
      <c r="AG533">
        <v>0</v>
      </c>
      <c r="AH533">
        <v>1</v>
      </c>
      <c r="AI533">
        <v>0</v>
      </c>
      <c r="AJ533" t="s">
        <v>470</v>
      </c>
      <c r="AK533" t="s">
        <v>486</v>
      </c>
      <c r="AL533" t="s">
        <v>486</v>
      </c>
      <c r="AM533">
        <v>0</v>
      </c>
      <c r="AN533">
        <v>1</v>
      </c>
      <c r="AO533">
        <v>0</v>
      </c>
      <c r="AP533">
        <v>0</v>
      </c>
      <c r="AQ533">
        <v>2</v>
      </c>
      <c r="AR533">
        <v>0</v>
      </c>
      <c r="AS533" t="s">
        <v>486</v>
      </c>
      <c r="AT533" t="s">
        <v>485</v>
      </c>
      <c r="AU533" t="s">
        <v>487</v>
      </c>
      <c r="AV533" t="s">
        <v>486</v>
      </c>
      <c r="AW533" t="s">
        <v>486</v>
      </c>
      <c r="AX533" t="s">
        <v>487</v>
      </c>
      <c r="AY533" t="s">
        <v>526</v>
      </c>
      <c r="AZ533">
        <v>4</v>
      </c>
      <c r="BA533" t="s">
        <v>787</v>
      </c>
      <c r="BC533" t="s">
        <v>953</v>
      </c>
      <c r="BE533" t="s">
        <v>986</v>
      </c>
      <c r="BG533" t="s">
        <v>1760</v>
      </c>
      <c r="BH533" t="b">
        <v>1</v>
      </c>
      <c r="BQ533">
        <v>20</v>
      </c>
      <c r="BR533" t="s">
        <v>956</v>
      </c>
      <c r="BS533" t="s">
        <v>510</v>
      </c>
      <c r="CV533" t="s">
        <v>2146</v>
      </c>
      <c r="CW533" t="b">
        <v>0</v>
      </c>
      <c r="CX533" t="b">
        <v>1</v>
      </c>
      <c r="CY533" t="b">
        <v>1</v>
      </c>
      <c r="CZ533" t="b">
        <v>0</v>
      </c>
      <c r="DA533" t="b">
        <v>1</v>
      </c>
      <c r="DB533" t="b">
        <v>0</v>
      </c>
      <c r="DC533" t="b">
        <v>0</v>
      </c>
      <c r="DF533">
        <v>1</v>
      </c>
      <c r="DP533" t="s">
        <v>510</v>
      </c>
      <c r="DQ533" t="s">
        <v>1181</v>
      </c>
      <c r="DT533" t="b">
        <v>1</v>
      </c>
      <c r="EC533" t="s">
        <v>476</v>
      </c>
      <c r="ED533" t="s">
        <v>1237</v>
      </c>
      <c r="EJ533" t="b">
        <v>1</v>
      </c>
      <c r="EP533" t="s">
        <v>476</v>
      </c>
      <c r="EQ533" t="s">
        <v>1257</v>
      </c>
      <c r="ER533" t="b">
        <v>1</v>
      </c>
      <c r="ES533" t="b">
        <v>1</v>
      </c>
      <c r="FA533" t="s">
        <v>476</v>
      </c>
      <c r="FB533" t="s">
        <v>476</v>
      </c>
      <c r="FC533" t="s">
        <v>476</v>
      </c>
      <c r="FD533" t="s">
        <v>510</v>
      </c>
      <c r="FE533" t="s">
        <v>510</v>
      </c>
      <c r="FF533" t="s">
        <v>510</v>
      </c>
      <c r="FG533" t="s">
        <v>510</v>
      </c>
      <c r="FH533" t="s">
        <v>476</v>
      </c>
      <c r="FI533" t="s">
        <v>510</v>
      </c>
      <c r="FJ533" t="s">
        <v>476</v>
      </c>
      <c r="FK533" t="s">
        <v>476</v>
      </c>
      <c r="FL533" t="s">
        <v>510</v>
      </c>
      <c r="FN533" t="s">
        <v>476</v>
      </c>
      <c r="FO533" t="s">
        <v>476</v>
      </c>
      <c r="FP533" t="s">
        <v>510</v>
      </c>
      <c r="FQ533" t="s">
        <v>510</v>
      </c>
      <c r="FR533" t="s">
        <v>476</v>
      </c>
      <c r="FS533" t="s">
        <v>476</v>
      </c>
      <c r="FT533" t="s">
        <v>510</v>
      </c>
      <c r="FU533" t="s">
        <v>510</v>
      </c>
      <c r="FV533" t="s">
        <v>510</v>
      </c>
      <c r="FW533" t="s">
        <v>510</v>
      </c>
      <c r="FX533" t="s">
        <v>510</v>
      </c>
      <c r="FY533" t="s">
        <v>510</v>
      </c>
      <c r="FZ533" t="s">
        <v>510</v>
      </c>
      <c r="GA533" t="s">
        <v>510</v>
      </c>
      <c r="GB533">
        <f>IF(Table1[[#This Row],[msna/Demographic_info/HH_members_group/total_m_c_muac]]=0,"",COUNTIF(Table1[[#This Row],[Grain or tubers e.g. bread, rice, noodles, bulger, frikeh, kaak, pasta, andoumeh, manakish, thick grain-based porridge, potatoes]:[Breastmilk]],"Yes"))</f>
        <v>4</v>
      </c>
      <c r="GC533" t="str">
        <f>IF(Table1[[#This Row],[Column1]]="","",IF(Table1[[#This Row],[Please select the assessment type:]]="Livelihood and Protection (MHPSS, CP, GBV)","",IF(Table1[[#This Row],[Column1]]&gt;4,"diverse","not diverse")))</f>
        <v>not diverse</v>
      </c>
      <c r="GD533">
        <v>1</v>
      </c>
      <c r="GE533" t="s">
        <v>486</v>
      </c>
      <c r="GH533" t="s">
        <v>6957</v>
      </c>
      <c r="GL533" t="b">
        <v>1</v>
      </c>
      <c r="GM533" t="b">
        <v>1</v>
      </c>
      <c r="GQ533" t="b">
        <v>1</v>
      </c>
      <c r="GT533" t="b">
        <v>1</v>
      </c>
      <c r="GU533" t="b">
        <v>1</v>
      </c>
      <c r="HA533" t="s">
        <v>6958</v>
      </c>
      <c r="HC533" t="b">
        <v>1</v>
      </c>
      <c r="HH533" t="b">
        <v>1</v>
      </c>
      <c r="HO533" t="s">
        <v>6959</v>
      </c>
      <c r="HP533" t="s">
        <v>4034</v>
      </c>
      <c r="HQ533" t="b">
        <v>1</v>
      </c>
      <c r="HR533" t="b">
        <v>1</v>
      </c>
      <c r="HW533" t="b">
        <v>1</v>
      </c>
      <c r="IC533" t="s">
        <v>6960</v>
      </c>
      <c r="ID533" t="b">
        <v>1</v>
      </c>
      <c r="IF533" t="b">
        <v>1</v>
      </c>
      <c r="II533" t="b">
        <v>1</v>
      </c>
      <c r="IP533" t="s">
        <v>496</v>
      </c>
      <c r="IV533" t="b">
        <v>1</v>
      </c>
      <c r="IZ533" t="s">
        <v>476</v>
      </c>
      <c r="JB533" t="s">
        <v>6961</v>
      </c>
      <c r="JD533" t="b">
        <v>1</v>
      </c>
      <c r="JF533" t="b">
        <v>1</v>
      </c>
      <c r="JJ533" t="b">
        <v>1</v>
      </c>
      <c r="JQ533" t="s">
        <v>771</v>
      </c>
      <c r="JR533" t="s">
        <v>791</v>
      </c>
      <c r="JS533" t="b">
        <v>1</v>
      </c>
      <c r="JX533" t="b">
        <v>1</v>
      </c>
      <c r="KD533" t="s">
        <v>772</v>
      </c>
      <c r="KE533" t="b">
        <v>1</v>
      </c>
      <c r="KO533" t="s">
        <v>792</v>
      </c>
      <c r="KP533" t="b">
        <v>1</v>
      </c>
      <c r="KR533" t="b">
        <v>1</v>
      </c>
      <c r="KY533" t="s">
        <v>498</v>
      </c>
      <c r="LA533" t="b">
        <v>1</v>
      </c>
      <c r="LH533" t="s">
        <v>1305</v>
      </c>
      <c r="LI533" t="b">
        <v>1</v>
      </c>
      <c r="LL533" t="b">
        <v>1</v>
      </c>
      <c r="LR533" t="s">
        <v>6962</v>
      </c>
      <c r="LU533" t="b">
        <v>1</v>
      </c>
      <c r="LW533" t="b">
        <v>1</v>
      </c>
      <c r="MA533" t="b">
        <v>1</v>
      </c>
      <c r="MB533" t="b">
        <v>1</v>
      </c>
      <c r="ME533" t="b">
        <v>1</v>
      </c>
      <c r="MI533" t="s">
        <v>775</v>
      </c>
      <c r="MJ533" t="b">
        <v>1</v>
      </c>
      <c r="MT533" t="b">
        <v>1</v>
      </c>
      <c r="MY533" t="s">
        <v>1023</v>
      </c>
      <c r="NH533" t="b">
        <v>1</v>
      </c>
      <c r="NK533" t="s">
        <v>6111</v>
      </c>
      <c r="NM533" t="b">
        <v>1</v>
      </c>
      <c r="NN533" t="b">
        <v>1</v>
      </c>
      <c r="NV533" t="s">
        <v>505</v>
      </c>
      <c r="NX533" t="s">
        <v>505</v>
      </c>
      <c r="NZ533" t="s">
        <v>625</v>
      </c>
      <c r="OB533" t="b">
        <v>1</v>
      </c>
      <c r="OE533" t="b">
        <v>1</v>
      </c>
      <c r="OF533" t="b">
        <v>1</v>
      </c>
      <c r="OL533" t="s">
        <v>6963</v>
      </c>
      <c r="OM533" t="b">
        <v>1</v>
      </c>
      <c r="OO533" t="b">
        <v>1</v>
      </c>
      <c r="OP533" t="b">
        <v>1</v>
      </c>
      <c r="OQ533" t="b">
        <v>1</v>
      </c>
      <c r="OW533" t="s">
        <v>694</v>
      </c>
      <c r="PF533" t="b">
        <v>1</v>
      </c>
      <c r="PG533" t="b">
        <v>1</v>
      </c>
      <c r="PL533">
        <v>400</v>
      </c>
      <c r="PM533">
        <v>900</v>
      </c>
      <c r="PN533" t="s">
        <v>653</v>
      </c>
      <c r="PS533" t="b">
        <v>1</v>
      </c>
      <c r="PT533" t="b">
        <v>1</v>
      </c>
      <c r="QF533" t="s">
        <v>476</v>
      </c>
      <c r="QG533" t="s">
        <v>509</v>
      </c>
      <c r="QH533" t="b">
        <v>1</v>
      </c>
      <c r="QP533" t="s">
        <v>510</v>
      </c>
      <c r="QR533" t="s">
        <v>510</v>
      </c>
      <c r="RC533" t="s">
        <v>511</v>
      </c>
      <c r="RE533" t="s">
        <v>510</v>
      </c>
      <c r="RG533" t="s">
        <v>6964</v>
      </c>
      <c r="RH533" t="s">
        <v>2083</v>
      </c>
      <c r="RI533" t="b">
        <v>1</v>
      </c>
      <c r="RK533" t="b">
        <v>1</v>
      </c>
      <c r="RR533" t="s">
        <v>716</v>
      </c>
      <c r="RS533" t="b">
        <v>1</v>
      </c>
      <c r="RW533" t="b">
        <v>1</v>
      </c>
      <c r="SB533" t="s">
        <v>6965</v>
      </c>
      <c r="SC533">
        <v>92540500</v>
      </c>
      <c r="SD533" t="s">
        <v>6966</v>
      </c>
      <c r="SE533" s="2">
        <v>44604.321898148148</v>
      </c>
      <c r="SF533">
        <v>532</v>
      </c>
      <c r="SH533">
        <v>-1</v>
      </c>
      <c r="SK533" t="s">
        <v>518</v>
      </c>
      <c r="SL533">
        <v>3246</v>
      </c>
      <c r="SM533" t="s">
        <v>6864</v>
      </c>
      <c r="SN533">
        <v>648550</v>
      </c>
    </row>
    <row r="534" spans="1:508" hidden="1" x14ac:dyDescent="0.25">
      <c r="A534" t="s">
        <v>6967</v>
      </c>
      <c r="B534" t="s">
        <v>6968</v>
      </c>
      <c r="C534" t="s">
        <v>470</v>
      </c>
      <c r="D534" t="s">
        <v>6969</v>
      </c>
      <c r="E534" t="s">
        <v>472</v>
      </c>
      <c r="F534" t="s">
        <v>6926</v>
      </c>
      <c r="G534" s="1">
        <v>44602</v>
      </c>
      <c r="H534" t="s">
        <v>6856</v>
      </c>
      <c r="I534" t="s">
        <v>952</v>
      </c>
      <c r="J534" t="s">
        <v>476</v>
      </c>
      <c r="K534" t="s">
        <v>477</v>
      </c>
      <c r="L534" s="1">
        <v>43831</v>
      </c>
      <c r="M534" t="s">
        <v>1012</v>
      </c>
      <c r="O534" t="s">
        <v>572</v>
      </c>
      <c r="P534" t="s">
        <v>480</v>
      </c>
      <c r="Q534" t="s">
        <v>481</v>
      </c>
      <c r="R534" t="s">
        <v>479</v>
      </c>
      <c r="S534" t="s">
        <v>482</v>
      </c>
      <c r="T534" t="b">
        <v>1</v>
      </c>
      <c r="AA534" t="s">
        <v>483</v>
      </c>
      <c r="AB534" t="s">
        <v>549</v>
      </c>
      <c r="AC534">
        <v>1</v>
      </c>
      <c r="AD534">
        <v>0</v>
      </c>
      <c r="AE534">
        <v>0</v>
      </c>
      <c r="AF534">
        <v>0</v>
      </c>
      <c r="AG534">
        <v>0</v>
      </c>
      <c r="AH534">
        <v>1</v>
      </c>
      <c r="AI534">
        <v>0</v>
      </c>
      <c r="AJ534" t="s">
        <v>470</v>
      </c>
      <c r="AK534" t="s">
        <v>486</v>
      </c>
      <c r="AL534" t="s">
        <v>486</v>
      </c>
      <c r="AM534">
        <v>0</v>
      </c>
      <c r="AN534">
        <v>1</v>
      </c>
      <c r="AO534">
        <v>0</v>
      </c>
      <c r="AP534">
        <v>0</v>
      </c>
      <c r="AQ534">
        <v>1</v>
      </c>
      <c r="AR534">
        <v>0</v>
      </c>
      <c r="AS534" t="s">
        <v>486</v>
      </c>
      <c r="AT534" t="s">
        <v>486</v>
      </c>
      <c r="AU534" t="s">
        <v>485</v>
      </c>
      <c r="AV534" t="s">
        <v>486</v>
      </c>
      <c r="AW534" t="s">
        <v>486</v>
      </c>
      <c r="AX534" t="s">
        <v>485</v>
      </c>
      <c r="AY534" t="s">
        <v>487</v>
      </c>
      <c r="AZ534">
        <v>3</v>
      </c>
      <c r="BA534" t="s">
        <v>803</v>
      </c>
      <c r="BC534" t="s">
        <v>787</v>
      </c>
      <c r="BE534" t="s">
        <v>953</v>
      </c>
      <c r="BG534" t="s">
        <v>1760</v>
      </c>
      <c r="BH534" t="b">
        <v>1</v>
      </c>
      <c r="BQ534">
        <v>10</v>
      </c>
      <c r="BR534" t="s">
        <v>956</v>
      </c>
      <c r="BS534" t="s">
        <v>476</v>
      </c>
      <c r="BT534" t="s">
        <v>1178</v>
      </c>
      <c r="BU534" t="b">
        <v>0</v>
      </c>
      <c r="BV534" t="b">
        <v>0</v>
      </c>
      <c r="BW534" t="b">
        <v>0</v>
      </c>
      <c r="BX534" t="b">
        <v>1</v>
      </c>
      <c r="BY534" t="b">
        <v>0</v>
      </c>
      <c r="BZ534" t="b">
        <v>0</v>
      </c>
      <c r="CA534" t="b">
        <v>0</v>
      </c>
      <c r="CB534" t="b">
        <v>0</v>
      </c>
      <c r="CC534" t="b">
        <v>0</v>
      </c>
      <c r="CD534" t="b">
        <v>0</v>
      </c>
      <c r="CF534" t="s">
        <v>1179</v>
      </c>
      <c r="CG534" t="b">
        <v>0</v>
      </c>
      <c r="CH534" t="b">
        <v>0</v>
      </c>
      <c r="CI534" t="b">
        <v>0</v>
      </c>
      <c r="CJ534" t="b">
        <v>0</v>
      </c>
      <c r="CK534" t="b">
        <v>1</v>
      </c>
      <c r="CL534" t="b">
        <v>0</v>
      </c>
      <c r="CM534" t="b">
        <v>0</v>
      </c>
      <c r="CN534" t="b">
        <v>0</v>
      </c>
      <c r="CO534" t="b">
        <v>0</v>
      </c>
      <c r="CP534" t="b">
        <v>0</v>
      </c>
      <c r="CQ534" t="b">
        <v>0</v>
      </c>
      <c r="CR534" t="b">
        <v>0</v>
      </c>
      <c r="CS534" t="b">
        <v>0</v>
      </c>
      <c r="CT534" t="b">
        <v>0</v>
      </c>
      <c r="CV534" t="s">
        <v>1180</v>
      </c>
      <c r="CW534" t="b">
        <v>0</v>
      </c>
      <c r="CX534" t="b">
        <v>1</v>
      </c>
      <c r="CY534" t="b">
        <v>1</v>
      </c>
      <c r="CZ534" t="b">
        <v>0</v>
      </c>
      <c r="DA534" t="b">
        <v>0</v>
      </c>
      <c r="DB534" t="b">
        <v>0</v>
      </c>
      <c r="DC534" t="b">
        <v>0</v>
      </c>
      <c r="DF534">
        <v>1</v>
      </c>
      <c r="DP534" t="s">
        <v>510</v>
      </c>
      <c r="DQ534" t="s">
        <v>1181</v>
      </c>
      <c r="DT534" t="b">
        <v>1</v>
      </c>
      <c r="EC534" t="s">
        <v>476</v>
      </c>
      <c r="ED534" t="s">
        <v>959</v>
      </c>
      <c r="EJ534" t="b">
        <v>1</v>
      </c>
      <c r="EK534" t="b">
        <v>1</v>
      </c>
      <c r="EP534" t="s">
        <v>476</v>
      </c>
      <c r="EQ534" t="s">
        <v>1159</v>
      </c>
      <c r="ER534" t="b">
        <v>1</v>
      </c>
      <c r="FA534" t="s">
        <v>476</v>
      </c>
      <c r="FB534" t="s">
        <v>510</v>
      </c>
      <c r="FC534" t="s">
        <v>476</v>
      </c>
      <c r="FD534" t="s">
        <v>510</v>
      </c>
      <c r="FE534" t="s">
        <v>510</v>
      </c>
      <c r="FF534" t="s">
        <v>510</v>
      </c>
      <c r="FG534" t="s">
        <v>476</v>
      </c>
      <c r="FH534" t="s">
        <v>476</v>
      </c>
      <c r="FI534" t="s">
        <v>510</v>
      </c>
      <c r="FJ534" t="s">
        <v>476</v>
      </c>
      <c r="FK534" t="s">
        <v>476</v>
      </c>
      <c r="FL534" t="s">
        <v>510</v>
      </c>
      <c r="FN534" t="s">
        <v>510</v>
      </c>
      <c r="FO534" t="s">
        <v>510</v>
      </c>
      <c r="FP534" t="s">
        <v>510</v>
      </c>
      <c r="FQ534" t="s">
        <v>510</v>
      </c>
      <c r="FR534" t="s">
        <v>510</v>
      </c>
      <c r="FS534" t="s">
        <v>510</v>
      </c>
      <c r="FT534" t="s">
        <v>510</v>
      </c>
      <c r="FU534" t="s">
        <v>510</v>
      </c>
      <c r="FV534" t="s">
        <v>510</v>
      </c>
      <c r="FW534" t="s">
        <v>510</v>
      </c>
      <c r="FX534" t="s">
        <v>510</v>
      </c>
      <c r="FY534" t="s">
        <v>510</v>
      </c>
      <c r="FZ534" t="s">
        <v>510</v>
      </c>
      <c r="GA534" t="s">
        <v>476</v>
      </c>
      <c r="GB534">
        <f>IF(Table1[[#This Row],[msna/Demographic_info/HH_members_group/total_m_c_muac]]=0,"",COUNTIF(Table1[[#This Row],[Grain or tubers e.g. bread, rice, noodles, bulger, frikeh, kaak, pasta, andoumeh, manakish, thick grain-based porridge, potatoes]:[Breastmilk]],"Yes"))</f>
        <v>1</v>
      </c>
      <c r="GC534" t="str">
        <f>IF(Table1[[#This Row],[Column1]]="","",IF(Table1[[#This Row],[Please select the assessment type:]]="Livelihood and Protection (MHPSS, CP, GBV)","",IF(Table1[[#This Row],[Column1]]&gt;4,"diverse","not diverse")))</f>
        <v>not diverse</v>
      </c>
      <c r="GD534">
        <v>1</v>
      </c>
      <c r="GE534" t="s">
        <v>486</v>
      </c>
      <c r="GF534">
        <v>1</v>
      </c>
      <c r="GG534" t="s">
        <v>486</v>
      </c>
      <c r="GH534" t="s">
        <v>6970</v>
      </c>
      <c r="GK534" t="b">
        <v>1</v>
      </c>
      <c r="GQ534" t="b">
        <v>1</v>
      </c>
      <c r="GT534" t="b">
        <v>1</v>
      </c>
      <c r="HA534" t="s">
        <v>6971</v>
      </c>
      <c r="HB534" t="b">
        <v>1</v>
      </c>
      <c r="HF534" t="b">
        <v>1</v>
      </c>
      <c r="HG534" t="b">
        <v>1</v>
      </c>
      <c r="HO534" t="s">
        <v>6972</v>
      </c>
      <c r="HP534" t="s">
        <v>1356</v>
      </c>
      <c r="HT534" t="b">
        <v>1</v>
      </c>
      <c r="IC534" t="s">
        <v>1107</v>
      </c>
      <c r="ID534" t="b">
        <v>1</v>
      </c>
      <c r="IP534" t="s">
        <v>554</v>
      </c>
      <c r="IX534" t="b">
        <v>1</v>
      </c>
      <c r="IZ534" t="s">
        <v>769</v>
      </c>
      <c r="JB534" t="s">
        <v>6973</v>
      </c>
      <c r="JC534" t="b">
        <v>1</v>
      </c>
      <c r="JD534" t="b">
        <v>1</v>
      </c>
      <c r="JF534" t="b">
        <v>1</v>
      </c>
      <c r="JQ534" t="s">
        <v>771</v>
      </c>
      <c r="JR534" t="s">
        <v>1110</v>
      </c>
      <c r="JS534" t="b">
        <v>1</v>
      </c>
      <c r="JU534" t="b">
        <v>1</v>
      </c>
      <c r="KD534" t="s">
        <v>772</v>
      </c>
      <c r="KE534" t="b">
        <v>1</v>
      </c>
      <c r="KO534" t="s">
        <v>554</v>
      </c>
      <c r="KW534" t="b">
        <v>1</v>
      </c>
      <c r="LH534" t="s">
        <v>554</v>
      </c>
      <c r="LP534" t="b">
        <v>1</v>
      </c>
      <c r="LR534" t="s">
        <v>3247</v>
      </c>
      <c r="LY534" t="b">
        <v>1</v>
      </c>
      <c r="ME534" t="b">
        <v>1</v>
      </c>
      <c r="MI534" t="s">
        <v>4433</v>
      </c>
      <c r="MJ534" t="b">
        <v>1</v>
      </c>
      <c r="ML534" t="b">
        <v>1</v>
      </c>
      <c r="MY534" t="s">
        <v>1383</v>
      </c>
      <c r="MZ534" t="b">
        <v>1</v>
      </c>
      <c r="NA534" t="b">
        <v>1</v>
      </c>
      <c r="NK534" t="s">
        <v>973</v>
      </c>
      <c r="NQ534" t="b">
        <v>1</v>
      </c>
      <c r="NV534" t="s">
        <v>505</v>
      </c>
      <c r="NX534" t="s">
        <v>505</v>
      </c>
      <c r="NZ534" t="s">
        <v>1873</v>
      </c>
      <c r="OB534" t="b">
        <v>1</v>
      </c>
      <c r="OC534" t="b">
        <v>1</v>
      </c>
      <c r="OL534" t="s">
        <v>561</v>
      </c>
      <c r="OM534" t="b">
        <v>1</v>
      </c>
      <c r="OO534" t="b">
        <v>1</v>
      </c>
      <c r="OW534" t="s">
        <v>831</v>
      </c>
      <c r="PA534" t="b">
        <v>1</v>
      </c>
      <c r="PF534" t="b">
        <v>1</v>
      </c>
      <c r="PL534">
        <v>400</v>
      </c>
      <c r="PM534">
        <v>1000</v>
      </c>
      <c r="PN534" t="s">
        <v>653</v>
      </c>
      <c r="PS534" t="b">
        <v>1</v>
      </c>
      <c r="PT534" t="b">
        <v>1</v>
      </c>
      <c r="QF534" t="s">
        <v>510</v>
      </c>
      <c r="QP534" t="s">
        <v>510</v>
      </c>
      <c r="QR534" t="s">
        <v>510</v>
      </c>
      <c r="RC534" t="s">
        <v>511</v>
      </c>
      <c r="RE534" t="s">
        <v>510</v>
      </c>
      <c r="RG534" t="s">
        <v>6974</v>
      </c>
      <c r="RH534" t="s">
        <v>1098</v>
      </c>
      <c r="RI534" t="b">
        <v>1</v>
      </c>
      <c r="RR534" t="s">
        <v>514</v>
      </c>
      <c r="RS534" t="b">
        <v>1</v>
      </c>
      <c r="SB534" t="s">
        <v>6975</v>
      </c>
      <c r="SC534">
        <v>92541171</v>
      </c>
      <c r="SD534" t="s">
        <v>6976</v>
      </c>
      <c r="SE534" s="2">
        <v>44604.358101851853</v>
      </c>
      <c r="SF534">
        <v>533</v>
      </c>
      <c r="SH534">
        <v>-1</v>
      </c>
      <c r="SK534" t="s">
        <v>518</v>
      </c>
      <c r="SL534">
        <v>2957</v>
      </c>
      <c r="SM534" t="s">
        <v>6864</v>
      </c>
      <c r="SN534">
        <v>648550</v>
      </c>
    </row>
    <row r="535" spans="1:508" hidden="1" x14ac:dyDescent="0.25">
      <c r="A535" t="s">
        <v>6977</v>
      </c>
      <c r="B535" t="s">
        <v>6978</v>
      </c>
      <c r="C535" t="s">
        <v>470</v>
      </c>
      <c r="D535" t="s">
        <v>6969</v>
      </c>
      <c r="E535" t="s">
        <v>472</v>
      </c>
      <c r="F535" t="s">
        <v>6926</v>
      </c>
      <c r="G535" s="1">
        <v>44602</v>
      </c>
      <c r="H535" t="s">
        <v>6927</v>
      </c>
      <c r="I535" t="s">
        <v>6928</v>
      </c>
      <c r="J535" t="s">
        <v>476</v>
      </c>
      <c r="K535" t="s">
        <v>477</v>
      </c>
      <c r="L535" s="1">
        <v>43101</v>
      </c>
      <c r="M535" t="s">
        <v>1012</v>
      </c>
      <c r="O535" t="s">
        <v>572</v>
      </c>
      <c r="P535" t="s">
        <v>523</v>
      </c>
      <c r="Q535" t="s">
        <v>481</v>
      </c>
      <c r="R535" t="s">
        <v>479</v>
      </c>
      <c r="S535" t="s">
        <v>524</v>
      </c>
      <c r="W535" t="b">
        <v>1</v>
      </c>
      <c r="AA535" t="s">
        <v>483</v>
      </c>
      <c r="AB535" t="s">
        <v>549</v>
      </c>
      <c r="AC535">
        <v>1</v>
      </c>
      <c r="AD535">
        <v>1</v>
      </c>
      <c r="AE535">
        <v>1</v>
      </c>
      <c r="AF535">
        <v>1</v>
      </c>
      <c r="AG535">
        <v>0</v>
      </c>
      <c r="AH535">
        <v>1</v>
      </c>
      <c r="AI535">
        <v>0</v>
      </c>
      <c r="AJ535" t="s">
        <v>487</v>
      </c>
      <c r="AK535" t="s">
        <v>486</v>
      </c>
      <c r="AL535" t="s">
        <v>526</v>
      </c>
      <c r="AM535">
        <v>0</v>
      </c>
      <c r="AN535">
        <v>1</v>
      </c>
      <c r="AO535">
        <v>0</v>
      </c>
      <c r="AP535">
        <v>0</v>
      </c>
      <c r="AQ535">
        <v>1</v>
      </c>
      <c r="AR535">
        <v>0</v>
      </c>
      <c r="AS535" t="s">
        <v>486</v>
      </c>
      <c r="AT535" t="s">
        <v>486</v>
      </c>
      <c r="AU535" t="s">
        <v>485</v>
      </c>
      <c r="AV535" t="s">
        <v>526</v>
      </c>
      <c r="AW535" t="s">
        <v>485</v>
      </c>
      <c r="AX535" t="s">
        <v>485</v>
      </c>
      <c r="AY535" t="s">
        <v>660</v>
      </c>
      <c r="AZ535">
        <v>6</v>
      </c>
      <c r="BA535" t="s">
        <v>986</v>
      </c>
      <c r="BC535" t="s">
        <v>787</v>
      </c>
      <c r="BE535" t="s">
        <v>803</v>
      </c>
      <c r="BG535" t="s">
        <v>1760</v>
      </c>
      <c r="BH535" t="b">
        <v>1</v>
      </c>
      <c r="BQ535">
        <v>35</v>
      </c>
      <c r="BR535" t="s">
        <v>956</v>
      </c>
      <c r="BS535" t="s">
        <v>476</v>
      </c>
      <c r="BT535" t="s">
        <v>1178</v>
      </c>
      <c r="BU535" t="b">
        <v>0</v>
      </c>
      <c r="BV535" t="b">
        <v>0</v>
      </c>
      <c r="BW535" t="b">
        <v>0</v>
      </c>
      <c r="BX535" t="b">
        <v>1</v>
      </c>
      <c r="BY535" t="b">
        <v>0</v>
      </c>
      <c r="BZ535" t="b">
        <v>0</v>
      </c>
      <c r="CA535" t="b">
        <v>0</v>
      </c>
      <c r="CB535" t="b">
        <v>0</v>
      </c>
      <c r="CC535" t="b">
        <v>0</v>
      </c>
      <c r="CD535" t="b">
        <v>0</v>
      </c>
      <c r="CF535" t="s">
        <v>2414</v>
      </c>
      <c r="CG535" t="b">
        <v>1</v>
      </c>
      <c r="CH535" t="b">
        <v>0</v>
      </c>
      <c r="CI535" t="b">
        <v>0</v>
      </c>
      <c r="CJ535" t="b">
        <v>0</v>
      </c>
      <c r="CK535" t="b">
        <v>1</v>
      </c>
      <c r="CL535" t="b">
        <v>0</v>
      </c>
      <c r="CM535" t="b">
        <v>0</v>
      </c>
      <c r="CN535" t="b">
        <v>0</v>
      </c>
      <c r="CO535" t="b">
        <v>0</v>
      </c>
      <c r="CP535" t="b">
        <v>0</v>
      </c>
      <c r="CQ535" t="b">
        <v>0</v>
      </c>
      <c r="CR535" t="b">
        <v>0</v>
      </c>
      <c r="CS535" t="b">
        <v>0</v>
      </c>
      <c r="CT535" t="b">
        <v>0</v>
      </c>
      <c r="CV535" t="s">
        <v>5583</v>
      </c>
      <c r="CW535" t="b">
        <v>0</v>
      </c>
      <c r="CX535" t="b">
        <v>0</v>
      </c>
      <c r="CY535" t="b">
        <v>1</v>
      </c>
      <c r="CZ535" t="b">
        <v>1</v>
      </c>
      <c r="DA535" t="b">
        <v>1</v>
      </c>
      <c r="DB535" t="b">
        <v>0</v>
      </c>
      <c r="DC535" t="b">
        <v>0</v>
      </c>
      <c r="DE535">
        <v>2</v>
      </c>
      <c r="DF535">
        <v>1</v>
      </c>
      <c r="DL535">
        <v>1</v>
      </c>
      <c r="DP535" t="s">
        <v>510</v>
      </c>
      <c r="DQ535" t="s">
        <v>1181</v>
      </c>
      <c r="DT535" t="b">
        <v>1</v>
      </c>
      <c r="EC535" t="s">
        <v>510</v>
      </c>
      <c r="ED535" t="s">
        <v>1158</v>
      </c>
      <c r="EJ535" t="b">
        <v>1</v>
      </c>
      <c r="EK535" t="b">
        <v>1</v>
      </c>
      <c r="EP535" t="s">
        <v>476</v>
      </c>
      <c r="EQ535" t="s">
        <v>788</v>
      </c>
      <c r="EX535" t="b">
        <v>1</v>
      </c>
      <c r="FA535" t="s">
        <v>476</v>
      </c>
      <c r="FB535" t="s">
        <v>510</v>
      </c>
      <c r="FC535" t="s">
        <v>510</v>
      </c>
      <c r="FD535" t="s">
        <v>510</v>
      </c>
      <c r="FE535" t="s">
        <v>510</v>
      </c>
      <c r="FF535" t="s">
        <v>510</v>
      </c>
      <c r="FG535" t="s">
        <v>510</v>
      </c>
      <c r="FH535" t="s">
        <v>510</v>
      </c>
      <c r="FI535" t="s">
        <v>476</v>
      </c>
      <c r="FJ535" t="s">
        <v>476</v>
      </c>
      <c r="FK535" t="s">
        <v>476</v>
      </c>
      <c r="FL535" t="s">
        <v>510</v>
      </c>
      <c r="FN535" t="s">
        <v>476</v>
      </c>
      <c r="FO535" t="s">
        <v>510</v>
      </c>
      <c r="FP535" t="s">
        <v>510</v>
      </c>
      <c r="FQ535" t="s">
        <v>510</v>
      </c>
      <c r="FR535" t="s">
        <v>510</v>
      </c>
      <c r="FS535" t="s">
        <v>510</v>
      </c>
      <c r="FT535" t="s">
        <v>476</v>
      </c>
      <c r="FU535" t="s">
        <v>510</v>
      </c>
      <c r="FV535" t="s">
        <v>510</v>
      </c>
      <c r="FW535" t="s">
        <v>476</v>
      </c>
      <c r="FX535" t="s">
        <v>476</v>
      </c>
      <c r="FY535" t="s">
        <v>476</v>
      </c>
      <c r="FZ535" t="s">
        <v>510</v>
      </c>
      <c r="GA535" t="s">
        <v>476</v>
      </c>
      <c r="GB535">
        <f>IF(Table1[[#This Row],[msna/Demographic_info/HH_members_group/total_m_c_muac]]=0,"",COUNTIF(Table1[[#This Row],[Grain or tubers e.g. bread, rice, noodles, bulger, frikeh, kaak, pasta, andoumeh, manakish, thick grain-based porridge, potatoes]:[Breastmilk]],"Yes"))</f>
        <v>6</v>
      </c>
      <c r="GC535" t="str">
        <f>IF(Table1[[#This Row],[Column1]]="","",IF(Table1[[#This Row],[Please select the assessment type:]]="Livelihood and Protection (MHPSS, CP, GBV)","",IF(Table1[[#This Row],[Column1]]&gt;4,"diverse","not diverse")))</f>
        <v>diverse</v>
      </c>
      <c r="GD535">
        <v>2</v>
      </c>
      <c r="GE535" t="s">
        <v>485</v>
      </c>
      <c r="GF535">
        <v>1</v>
      </c>
      <c r="GG535" t="s">
        <v>486</v>
      </c>
      <c r="RG535" t="s">
        <v>6979</v>
      </c>
      <c r="RH535" t="s">
        <v>814</v>
      </c>
      <c r="RI535" t="b">
        <v>1</v>
      </c>
      <c r="RL535" t="b">
        <v>1</v>
      </c>
      <c r="RR535" t="s">
        <v>514</v>
      </c>
      <c r="RS535" t="b">
        <v>1</v>
      </c>
      <c r="SB535" t="s">
        <v>6980</v>
      </c>
      <c r="SC535">
        <v>92541173</v>
      </c>
      <c r="SD535" t="s">
        <v>6981</v>
      </c>
      <c r="SE535" s="2">
        <v>44604.358101851853</v>
      </c>
      <c r="SF535">
        <v>534</v>
      </c>
      <c r="SH535">
        <v>-1</v>
      </c>
      <c r="SK535" t="s">
        <v>518</v>
      </c>
      <c r="SL535">
        <v>2128</v>
      </c>
      <c r="SM535" t="s">
        <v>6864</v>
      </c>
      <c r="SN535">
        <v>648550</v>
      </c>
    </row>
    <row r="536" spans="1:508" hidden="1" x14ac:dyDescent="0.25">
      <c r="A536" t="s">
        <v>6982</v>
      </c>
      <c r="B536" t="s">
        <v>6983</v>
      </c>
      <c r="C536" t="s">
        <v>470</v>
      </c>
      <c r="D536" t="s">
        <v>6969</v>
      </c>
      <c r="E536" t="s">
        <v>472</v>
      </c>
      <c r="F536" t="s">
        <v>6926</v>
      </c>
      <c r="G536" s="1">
        <v>44602</v>
      </c>
      <c r="H536" t="s">
        <v>6927</v>
      </c>
      <c r="I536" t="s">
        <v>6928</v>
      </c>
      <c r="J536" t="s">
        <v>476</v>
      </c>
      <c r="K536" t="s">
        <v>477</v>
      </c>
      <c r="L536" s="1">
        <v>44409</v>
      </c>
      <c r="M536" t="s">
        <v>1012</v>
      </c>
      <c r="O536" t="s">
        <v>572</v>
      </c>
      <c r="P536" t="s">
        <v>480</v>
      </c>
      <c r="Q536" t="s">
        <v>481</v>
      </c>
      <c r="R536" t="s">
        <v>479</v>
      </c>
      <c r="S536" t="s">
        <v>524</v>
      </c>
      <c r="W536" t="b">
        <v>1</v>
      </c>
      <c r="AA536" t="s">
        <v>483</v>
      </c>
      <c r="AB536" t="s">
        <v>549</v>
      </c>
      <c r="AC536">
        <v>1</v>
      </c>
      <c r="AD536">
        <v>0</v>
      </c>
      <c r="AE536">
        <v>1</v>
      </c>
      <c r="AF536">
        <v>1</v>
      </c>
      <c r="AG536">
        <v>0</v>
      </c>
      <c r="AH536">
        <v>1</v>
      </c>
      <c r="AI536">
        <v>0</v>
      </c>
      <c r="AJ536" t="s">
        <v>485</v>
      </c>
      <c r="AK536" t="s">
        <v>486</v>
      </c>
      <c r="AL536" t="s">
        <v>487</v>
      </c>
      <c r="AM536">
        <v>0</v>
      </c>
      <c r="AN536">
        <v>2</v>
      </c>
      <c r="AO536">
        <v>0</v>
      </c>
      <c r="AP536">
        <v>0</v>
      </c>
      <c r="AQ536">
        <v>1</v>
      </c>
      <c r="AR536">
        <v>0</v>
      </c>
      <c r="AS536" t="s">
        <v>485</v>
      </c>
      <c r="AT536" t="s">
        <v>486</v>
      </c>
      <c r="AU536" t="s">
        <v>487</v>
      </c>
      <c r="AV536" t="s">
        <v>526</v>
      </c>
      <c r="AW536" t="s">
        <v>487</v>
      </c>
      <c r="AX536" t="s">
        <v>485</v>
      </c>
      <c r="AY536" t="s">
        <v>660</v>
      </c>
      <c r="AZ536">
        <v>6</v>
      </c>
      <c r="BA536" t="s">
        <v>787</v>
      </c>
      <c r="BC536" t="s">
        <v>986</v>
      </c>
      <c r="BE536" t="s">
        <v>953</v>
      </c>
      <c r="BG536" t="s">
        <v>1760</v>
      </c>
      <c r="BH536" t="b">
        <v>1</v>
      </c>
      <c r="BQ536">
        <v>40</v>
      </c>
      <c r="BR536" t="s">
        <v>956</v>
      </c>
      <c r="BS536" t="s">
        <v>510</v>
      </c>
      <c r="CV536" t="s">
        <v>6984</v>
      </c>
      <c r="CW536" t="b">
        <v>0</v>
      </c>
      <c r="CX536" t="b">
        <v>0</v>
      </c>
      <c r="CY536" t="b">
        <v>1</v>
      </c>
      <c r="CZ536" t="b">
        <v>1</v>
      </c>
      <c r="DA536" t="b">
        <v>1</v>
      </c>
      <c r="DB536" t="b">
        <v>0</v>
      </c>
      <c r="DC536" t="b">
        <v>0</v>
      </c>
      <c r="DE536">
        <v>1</v>
      </c>
      <c r="DP536" t="s">
        <v>510</v>
      </c>
      <c r="DQ536" t="s">
        <v>1037</v>
      </c>
      <c r="DT536" t="b">
        <v>1</v>
      </c>
      <c r="DW536" t="b">
        <v>1</v>
      </c>
      <c r="EC536" t="s">
        <v>476</v>
      </c>
      <c r="ED536" t="s">
        <v>1237</v>
      </c>
      <c r="EJ536" t="b">
        <v>1</v>
      </c>
      <c r="EP536" t="s">
        <v>476</v>
      </c>
      <c r="EQ536" t="s">
        <v>1159</v>
      </c>
      <c r="ER536" t="b">
        <v>1</v>
      </c>
      <c r="FA536" t="s">
        <v>476</v>
      </c>
      <c r="FB536" t="s">
        <v>476</v>
      </c>
      <c r="FC536" t="s">
        <v>476</v>
      </c>
      <c r="FD536" t="s">
        <v>510</v>
      </c>
      <c r="FE536" t="s">
        <v>510</v>
      </c>
      <c r="FF536" t="s">
        <v>510</v>
      </c>
      <c r="FG536" t="s">
        <v>510</v>
      </c>
      <c r="FH536" t="s">
        <v>510</v>
      </c>
      <c r="FI536" t="s">
        <v>510</v>
      </c>
      <c r="FJ536" t="s">
        <v>476</v>
      </c>
      <c r="FK536" t="s">
        <v>476</v>
      </c>
      <c r="FL536" t="s">
        <v>510</v>
      </c>
      <c r="FN536" t="s">
        <v>476</v>
      </c>
      <c r="FO536" t="s">
        <v>510</v>
      </c>
      <c r="FP536" t="s">
        <v>510</v>
      </c>
      <c r="FQ536" t="s">
        <v>510</v>
      </c>
      <c r="FR536" t="s">
        <v>510</v>
      </c>
      <c r="FS536" t="s">
        <v>476</v>
      </c>
      <c r="FT536" t="s">
        <v>510</v>
      </c>
      <c r="FU536" t="s">
        <v>510</v>
      </c>
      <c r="FV536" t="s">
        <v>510</v>
      </c>
      <c r="FW536" t="s">
        <v>476</v>
      </c>
      <c r="FX536" t="s">
        <v>476</v>
      </c>
      <c r="FY536" t="s">
        <v>476</v>
      </c>
      <c r="FZ536" t="s">
        <v>510</v>
      </c>
      <c r="GA536" t="s">
        <v>510</v>
      </c>
      <c r="GB536">
        <f>IF(Table1[[#This Row],[msna/Demographic_info/HH_members_group/total_m_c_muac]]=0,"",COUNTIF(Table1[[#This Row],[Grain or tubers e.g. bread, rice, noodles, bulger, frikeh, kaak, pasta, andoumeh, manakish, thick grain-based porridge, potatoes]:[Breastmilk]],"Yes"))</f>
        <v>5</v>
      </c>
      <c r="GC536" t="str">
        <f>IF(Table1[[#This Row],[Column1]]="","",IF(Table1[[#This Row],[Please select the assessment type:]]="Livelihood and Protection (MHPSS, CP, GBV)","",IF(Table1[[#This Row],[Column1]]&gt;4,"diverse","not diverse")))</f>
        <v>diverse</v>
      </c>
      <c r="GD536">
        <v>3</v>
      </c>
      <c r="GE536" t="s">
        <v>487</v>
      </c>
      <c r="GF536">
        <v>1</v>
      </c>
      <c r="GG536" t="s">
        <v>486</v>
      </c>
      <c r="RG536" t="s">
        <v>6985</v>
      </c>
      <c r="RH536" t="s">
        <v>738</v>
      </c>
      <c r="RI536" t="b">
        <v>1</v>
      </c>
      <c r="RJ536" t="b">
        <v>1</v>
      </c>
      <c r="RL536" t="b">
        <v>1</v>
      </c>
      <c r="RR536" t="s">
        <v>1078</v>
      </c>
      <c r="RS536" t="b">
        <v>1</v>
      </c>
      <c r="RV536" t="b">
        <v>1</v>
      </c>
      <c r="SB536" t="s">
        <v>6986</v>
      </c>
      <c r="SC536">
        <v>92541174</v>
      </c>
      <c r="SD536" t="s">
        <v>6987</v>
      </c>
      <c r="SE536" s="2">
        <v>44604.358113425929</v>
      </c>
      <c r="SF536">
        <v>535</v>
      </c>
      <c r="SH536">
        <v>-1</v>
      </c>
      <c r="SK536" t="s">
        <v>518</v>
      </c>
      <c r="SL536">
        <v>1925</v>
      </c>
      <c r="SM536" t="s">
        <v>6864</v>
      </c>
      <c r="SN536">
        <v>648550</v>
      </c>
    </row>
    <row r="537" spans="1:508" hidden="1" x14ac:dyDescent="0.25">
      <c r="A537" t="s">
        <v>6988</v>
      </c>
      <c r="B537" t="s">
        <v>6989</v>
      </c>
      <c r="C537" t="s">
        <v>470</v>
      </c>
      <c r="D537" t="s">
        <v>6969</v>
      </c>
      <c r="E537" t="s">
        <v>472</v>
      </c>
      <c r="F537" t="s">
        <v>6855</v>
      </c>
      <c r="G537" s="1">
        <v>44602</v>
      </c>
      <c r="H537" t="s">
        <v>6927</v>
      </c>
      <c r="I537" t="s">
        <v>6928</v>
      </c>
      <c r="J537" t="s">
        <v>476</v>
      </c>
      <c r="K537" t="s">
        <v>477</v>
      </c>
      <c r="L537" s="1">
        <v>43101</v>
      </c>
      <c r="M537" t="s">
        <v>1012</v>
      </c>
      <c r="O537" t="s">
        <v>572</v>
      </c>
      <c r="P537" t="s">
        <v>480</v>
      </c>
      <c r="Q537" t="s">
        <v>481</v>
      </c>
      <c r="R537" t="s">
        <v>479</v>
      </c>
      <c r="S537" t="s">
        <v>482</v>
      </c>
      <c r="T537" t="b">
        <v>1</v>
      </c>
      <c r="AA537" t="s">
        <v>483</v>
      </c>
      <c r="AB537" t="s">
        <v>574</v>
      </c>
      <c r="AC537">
        <v>1</v>
      </c>
      <c r="AD537">
        <v>0</v>
      </c>
      <c r="AE537">
        <v>2</v>
      </c>
      <c r="AF537">
        <v>1</v>
      </c>
      <c r="AG537">
        <v>0</v>
      </c>
      <c r="AH537">
        <v>1</v>
      </c>
      <c r="AI537">
        <v>0</v>
      </c>
      <c r="AJ537" t="s">
        <v>487</v>
      </c>
      <c r="AK537" t="s">
        <v>486</v>
      </c>
      <c r="AL537" t="s">
        <v>526</v>
      </c>
      <c r="AM537">
        <v>0</v>
      </c>
      <c r="AN537">
        <v>0</v>
      </c>
      <c r="AO537">
        <v>0</v>
      </c>
      <c r="AP537">
        <v>0</v>
      </c>
      <c r="AQ537">
        <v>1</v>
      </c>
      <c r="AR537">
        <v>0</v>
      </c>
      <c r="AS537" t="s">
        <v>470</v>
      </c>
      <c r="AT537" t="s">
        <v>486</v>
      </c>
      <c r="AU537" t="s">
        <v>486</v>
      </c>
      <c r="AV537" t="s">
        <v>487</v>
      </c>
      <c r="AW537" t="s">
        <v>485</v>
      </c>
      <c r="AX537" t="s">
        <v>485</v>
      </c>
      <c r="AY537" t="s">
        <v>527</v>
      </c>
      <c r="AZ537">
        <v>5</v>
      </c>
      <c r="BA537" t="s">
        <v>1034</v>
      </c>
      <c r="BC537" t="s">
        <v>1340</v>
      </c>
      <c r="BE537" t="s">
        <v>787</v>
      </c>
      <c r="BG537" t="s">
        <v>1760</v>
      </c>
      <c r="BH537" t="b">
        <v>1</v>
      </c>
      <c r="BQ537">
        <v>30</v>
      </c>
      <c r="BR537" t="s">
        <v>956</v>
      </c>
      <c r="BS537" t="s">
        <v>476</v>
      </c>
      <c r="BT537" t="s">
        <v>2658</v>
      </c>
      <c r="BU537" t="b">
        <v>0</v>
      </c>
      <c r="BV537" t="b">
        <v>0</v>
      </c>
      <c r="BW537" t="b">
        <v>0</v>
      </c>
      <c r="BX537" t="b">
        <v>1</v>
      </c>
      <c r="BY537" t="b">
        <v>0</v>
      </c>
      <c r="BZ537" t="b">
        <v>1</v>
      </c>
      <c r="CA537" t="b">
        <v>0</v>
      </c>
      <c r="CB537" t="b">
        <v>0</v>
      </c>
      <c r="CC537" t="b">
        <v>0</v>
      </c>
      <c r="CD537" t="b">
        <v>0</v>
      </c>
      <c r="CF537" t="s">
        <v>1810</v>
      </c>
      <c r="CG537" t="b">
        <v>1</v>
      </c>
      <c r="CH537" t="b">
        <v>0</v>
      </c>
      <c r="CI537" t="b">
        <v>0</v>
      </c>
      <c r="CJ537" t="b">
        <v>0</v>
      </c>
      <c r="CK537" t="b">
        <v>0</v>
      </c>
      <c r="CL537" t="b">
        <v>0</v>
      </c>
      <c r="CM537" t="b">
        <v>0</v>
      </c>
      <c r="CN537" t="b">
        <v>0</v>
      </c>
      <c r="CO537" t="b">
        <v>0</v>
      </c>
      <c r="CP537" t="b">
        <v>0</v>
      </c>
      <c r="CQ537" t="b">
        <v>0</v>
      </c>
      <c r="CR537" t="b">
        <v>0</v>
      </c>
      <c r="CS537" t="b">
        <v>0</v>
      </c>
      <c r="CT537" t="b">
        <v>0</v>
      </c>
      <c r="CV537" t="s">
        <v>1629</v>
      </c>
      <c r="CW537" t="b">
        <v>0</v>
      </c>
      <c r="CX537" t="b">
        <v>1</v>
      </c>
      <c r="CY537" t="b">
        <v>0</v>
      </c>
      <c r="CZ537" t="b">
        <v>1</v>
      </c>
      <c r="DA537" t="b">
        <v>0</v>
      </c>
      <c r="DB537" t="b">
        <v>0</v>
      </c>
      <c r="DC537" t="b">
        <v>0</v>
      </c>
      <c r="DE537">
        <v>2</v>
      </c>
      <c r="DP537" t="s">
        <v>510</v>
      </c>
      <c r="DQ537" t="s">
        <v>1457</v>
      </c>
      <c r="DS537" t="b">
        <v>1</v>
      </c>
      <c r="EC537" t="s">
        <v>476</v>
      </c>
      <c r="ED537" t="s">
        <v>959</v>
      </c>
      <c r="EJ537" t="b">
        <v>1</v>
      </c>
      <c r="EK537" t="b">
        <v>1</v>
      </c>
      <c r="EP537" t="s">
        <v>476</v>
      </c>
      <c r="EQ537" t="s">
        <v>1201</v>
      </c>
      <c r="ER537" t="b">
        <v>1</v>
      </c>
      <c r="EU537" t="b">
        <v>1</v>
      </c>
      <c r="FA537" t="s">
        <v>476</v>
      </c>
      <c r="FB537" t="s">
        <v>510</v>
      </c>
      <c r="FC537" t="s">
        <v>510</v>
      </c>
      <c r="FD537" t="s">
        <v>510</v>
      </c>
      <c r="FE537" t="s">
        <v>476</v>
      </c>
      <c r="FF537" t="s">
        <v>510</v>
      </c>
      <c r="FG537" t="s">
        <v>510</v>
      </c>
      <c r="FH537" t="s">
        <v>510</v>
      </c>
      <c r="FI537" t="s">
        <v>476</v>
      </c>
      <c r="FJ537" t="s">
        <v>476</v>
      </c>
      <c r="FK537" t="s">
        <v>476</v>
      </c>
      <c r="FL537" t="s">
        <v>510</v>
      </c>
      <c r="FN537" t="s">
        <v>476</v>
      </c>
      <c r="FO537" t="s">
        <v>510</v>
      </c>
      <c r="FP537" t="s">
        <v>476</v>
      </c>
      <c r="FQ537" t="s">
        <v>510</v>
      </c>
      <c r="FR537" t="s">
        <v>510</v>
      </c>
      <c r="FS537" t="s">
        <v>510</v>
      </c>
      <c r="FT537" t="s">
        <v>510</v>
      </c>
      <c r="FU537" t="s">
        <v>476</v>
      </c>
      <c r="FV537" t="s">
        <v>510</v>
      </c>
      <c r="FW537" t="s">
        <v>476</v>
      </c>
      <c r="FX537" t="s">
        <v>476</v>
      </c>
      <c r="FY537" t="s">
        <v>476</v>
      </c>
      <c r="FZ537" t="s">
        <v>510</v>
      </c>
      <c r="GA537" t="s">
        <v>510</v>
      </c>
      <c r="GB537">
        <f>IF(Table1[[#This Row],[msna/Demographic_info/HH_members_group/total_m_c_muac]]=0,"",COUNTIF(Table1[[#This Row],[Grain or tubers e.g. bread, rice, noodles, bulger, frikeh, kaak, pasta, andoumeh, manakish, thick grain-based porridge, potatoes]:[Breastmilk]],"Yes"))</f>
        <v>6</v>
      </c>
      <c r="GC537" t="str">
        <f>IF(Table1[[#This Row],[Column1]]="","",IF(Table1[[#This Row],[Please select the assessment type:]]="Livelihood and Protection (MHPSS, CP, GBV)","",IF(Table1[[#This Row],[Column1]]&gt;4,"diverse","not diverse")))</f>
        <v>diverse</v>
      </c>
      <c r="GD537">
        <v>2</v>
      </c>
      <c r="GE537" t="s">
        <v>485</v>
      </c>
      <c r="GF537">
        <v>1</v>
      </c>
      <c r="GG537" t="s">
        <v>486</v>
      </c>
      <c r="RG537" t="s">
        <v>6990</v>
      </c>
      <c r="RH537" t="s">
        <v>1098</v>
      </c>
      <c r="RI537" t="b">
        <v>1</v>
      </c>
      <c r="RR537" t="s">
        <v>514</v>
      </c>
      <c r="RS537" t="b">
        <v>1</v>
      </c>
      <c r="SB537" t="s">
        <v>6991</v>
      </c>
      <c r="SC537">
        <v>92541175</v>
      </c>
      <c r="SD537" t="s">
        <v>6992</v>
      </c>
      <c r="SE537" s="2">
        <v>44604.358113425929</v>
      </c>
      <c r="SF537">
        <v>536</v>
      </c>
      <c r="SH537">
        <v>-1</v>
      </c>
      <c r="SK537" t="s">
        <v>518</v>
      </c>
      <c r="SL537">
        <v>1692</v>
      </c>
      <c r="SM537" t="s">
        <v>6864</v>
      </c>
      <c r="SN537">
        <v>648550</v>
      </c>
    </row>
    <row r="538" spans="1:508" hidden="1" x14ac:dyDescent="0.25">
      <c r="A538" t="s">
        <v>6993</v>
      </c>
      <c r="B538" t="s">
        <v>6994</v>
      </c>
      <c r="C538" t="s">
        <v>470</v>
      </c>
      <c r="D538" t="s">
        <v>6969</v>
      </c>
      <c r="E538" t="s">
        <v>472</v>
      </c>
      <c r="F538" t="s">
        <v>6855</v>
      </c>
      <c r="G538" s="1">
        <v>44602</v>
      </c>
      <c r="H538" t="s">
        <v>6927</v>
      </c>
      <c r="I538" t="s">
        <v>6928</v>
      </c>
      <c r="J538" t="s">
        <v>476</v>
      </c>
      <c r="K538" t="s">
        <v>477</v>
      </c>
      <c r="L538" s="1">
        <v>42736</v>
      </c>
      <c r="M538" t="s">
        <v>1012</v>
      </c>
      <c r="O538" t="s">
        <v>572</v>
      </c>
      <c r="P538" t="s">
        <v>480</v>
      </c>
      <c r="Q538" t="s">
        <v>481</v>
      </c>
      <c r="R538" t="s">
        <v>479</v>
      </c>
      <c r="S538" t="s">
        <v>482</v>
      </c>
      <c r="T538" t="b">
        <v>1</v>
      </c>
      <c r="AA538" t="s">
        <v>483</v>
      </c>
      <c r="AB538" t="s">
        <v>549</v>
      </c>
      <c r="AC538">
        <v>1</v>
      </c>
      <c r="AD538">
        <v>0</v>
      </c>
      <c r="AE538">
        <v>2</v>
      </c>
      <c r="AF538">
        <v>0</v>
      </c>
      <c r="AG538">
        <v>0</v>
      </c>
      <c r="AH538">
        <v>1</v>
      </c>
      <c r="AI538">
        <v>0</v>
      </c>
      <c r="AJ538" t="s">
        <v>485</v>
      </c>
      <c r="AK538" t="s">
        <v>486</v>
      </c>
      <c r="AL538" t="s">
        <v>487</v>
      </c>
      <c r="AM538">
        <v>0</v>
      </c>
      <c r="AN538">
        <v>0</v>
      </c>
      <c r="AO538">
        <v>0</v>
      </c>
      <c r="AP538">
        <v>0</v>
      </c>
      <c r="AQ538">
        <v>1</v>
      </c>
      <c r="AR538">
        <v>0</v>
      </c>
      <c r="AS538" t="s">
        <v>470</v>
      </c>
      <c r="AT538" t="s">
        <v>486</v>
      </c>
      <c r="AU538" t="s">
        <v>486</v>
      </c>
      <c r="AV538" t="s">
        <v>485</v>
      </c>
      <c r="AW538" t="s">
        <v>485</v>
      </c>
      <c r="AX538" t="s">
        <v>485</v>
      </c>
      <c r="AY538" t="s">
        <v>526</v>
      </c>
      <c r="AZ538">
        <v>4</v>
      </c>
      <c r="BA538" t="s">
        <v>787</v>
      </c>
      <c r="BC538" t="s">
        <v>1034</v>
      </c>
      <c r="BE538" t="s">
        <v>953</v>
      </c>
      <c r="BG538" t="s">
        <v>1760</v>
      </c>
      <c r="BH538" t="b">
        <v>1</v>
      </c>
      <c r="BQ538">
        <v>60</v>
      </c>
      <c r="BR538" t="s">
        <v>956</v>
      </c>
      <c r="BS538" t="s">
        <v>476</v>
      </c>
      <c r="BT538" t="s">
        <v>2658</v>
      </c>
      <c r="BU538" t="b">
        <v>0</v>
      </c>
      <c r="BV538" t="b">
        <v>0</v>
      </c>
      <c r="BW538" t="b">
        <v>0</v>
      </c>
      <c r="BX538" t="b">
        <v>1</v>
      </c>
      <c r="BY538" t="b">
        <v>0</v>
      </c>
      <c r="BZ538" t="b">
        <v>1</v>
      </c>
      <c r="CA538" t="b">
        <v>0</v>
      </c>
      <c r="CB538" t="b">
        <v>0</v>
      </c>
      <c r="CC538" t="b">
        <v>0</v>
      </c>
      <c r="CD538" t="b">
        <v>0</v>
      </c>
      <c r="CF538" t="s">
        <v>2414</v>
      </c>
      <c r="CG538" t="b">
        <v>1</v>
      </c>
      <c r="CH538" t="b">
        <v>0</v>
      </c>
      <c r="CI538" t="b">
        <v>0</v>
      </c>
      <c r="CJ538" t="b">
        <v>0</v>
      </c>
      <c r="CK538" t="b">
        <v>1</v>
      </c>
      <c r="CL538" t="b">
        <v>0</v>
      </c>
      <c r="CM538" t="b">
        <v>0</v>
      </c>
      <c r="CN538" t="b">
        <v>0</v>
      </c>
      <c r="CO538" t="b">
        <v>0</v>
      </c>
      <c r="CP538" t="b">
        <v>0</v>
      </c>
      <c r="CQ538" t="b">
        <v>0</v>
      </c>
      <c r="CR538" t="b">
        <v>0</v>
      </c>
      <c r="CS538" t="b">
        <v>0</v>
      </c>
      <c r="CT538" t="b">
        <v>0</v>
      </c>
      <c r="CV538" t="s">
        <v>4357</v>
      </c>
      <c r="CW538" t="b">
        <v>0</v>
      </c>
      <c r="CX538" t="b">
        <v>0</v>
      </c>
      <c r="CY538" t="b">
        <v>1</v>
      </c>
      <c r="CZ538" t="b">
        <v>1</v>
      </c>
      <c r="DA538" t="b">
        <v>0</v>
      </c>
      <c r="DB538" t="b">
        <v>0</v>
      </c>
      <c r="DC538" t="b">
        <v>0</v>
      </c>
      <c r="DN538">
        <v>1</v>
      </c>
      <c r="DO538" t="s">
        <v>6995</v>
      </c>
      <c r="DP538" t="s">
        <v>510</v>
      </c>
      <c r="DQ538" t="s">
        <v>390</v>
      </c>
      <c r="EA538" t="b">
        <v>1</v>
      </c>
      <c r="EB538" t="s">
        <v>6996</v>
      </c>
      <c r="EC538" t="s">
        <v>476</v>
      </c>
      <c r="ED538" t="s">
        <v>1237</v>
      </c>
      <c r="EJ538" t="b">
        <v>1</v>
      </c>
      <c r="EP538" t="s">
        <v>476</v>
      </c>
      <c r="EQ538" t="s">
        <v>1038</v>
      </c>
      <c r="ES538" t="b">
        <v>1</v>
      </c>
      <c r="FA538" t="s">
        <v>476</v>
      </c>
      <c r="FB538" t="s">
        <v>510</v>
      </c>
      <c r="FC538" t="s">
        <v>476</v>
      </c>
      <c r="FD538" t="s">
        <v>510</v>
      </c>
      <c r="FE538" t="s">
        <v>510</v>
      </c>
      <c r="FF538" t="s">
        <v>510</v>
      </c>
      <c r="FG538" t="s">
        <v>510</v>
      </c>
      <c r="FH538" t="s">
        <v>476</v>
      </c>
      <c r="FI538" t="s">
        <v>510</v>
      </c>
      <c r="FJ538" t="s">
        <v>476</v>
      </c>
      <c r="FK538" t="s">
        <v>476</v>
      </c>
      <c r="FL538" t="s">
        <v>510</v>
      </c>
      <c r="FN538" t="s">
        <v>476</v>
      </c>
      <c r="FO538" t="s">
        <v>476</v>
      </c>
      <c r="FP538" t="s">
        <v>510</v>
      </c>
      <c r="FQ538" t="s">
        <v>510</v>
      </c>
      <c r="FR538" t="s">
        <v>510</v>
      </c>
      <c r="FS538" t="s">
        <v>476</v>
      </c>
      <c r="FT538" t="s">
        <v>510</v>
      </c>
      <c r="FU538" t="s">
        <v>510</v>
      </c>
      <c r="FV538" t="s">
        <v>510</v>
      </c>
      <c r="FW538" t="s">
        <v>510</v>
      </c>
      <c r="FX538" t="s">
        <v>476</v>
      </c>
      <c r="FY538" t="s">
        <v>476</v>
      </c>
      <c r="FZ538" t="s">
        <v>510</v>
      </c>
      <c r="GA538" t="s">
        <v>510</v>
      </c>
      <c r="GB538">
        <f>IF(Table1[[#This Row],[msna/Demographic_info/HH_members_group/total_m_c_muac]]=0,"",COUNTIF(Table1[[#This Row],[Grain or tubers e.g. bread, rice, noodles, bulger, frikeh, kaak, pasta, andoumeh, manakish, thick grain-based porridge, potatoes]:[Breastmilk]],"Yes"))</f>
        <v>5</v>
      </c>
      <c r="GC538" t="str">
        <f>IF(Table1[[#This Row],[Column1]]="","",IF(Table1[[#This Row],[Please select the assessment type:]]="Livelihood and Protection (MHPSS, CP, GBV)","",IF(Table1[[#This Row],[Column1]]&gt;4,"diverse","not diverse")))</f>
        <v>diverse</v>
      </c>
      <c r="GD538">
        <v>2</v>
      </c>
      <c r="GE538" t="s">
        <v>485</v>
      </c>
      <c r="GF538">
        <v>1</v>
      </c>
      <c r="GG538" t="s">
        <v>486</v>
      </c>
      <c r="RG538" t="s">
        <v>6997</v>
      </c>
      <c r="RH538" t="s">
        <v>513</v>
      </c>
      <c r="RI538" t="b">
        <v>1</v>
      </c>
      <c r="RL538" t="b">
        <v>1</v>
      </c>
      <c r="RR538" t="s">
        <v>514</v>
      </c>
      <c r="RS538" t="b">
        <v>1</v>
      </c>
      <c r="SB538" t="s">
        <v>6998</v>
      </c>
      <c r="SC538">
        <v>92541176</v>
      </c>
      <c r="SD538" t="s">
        <v>6999</v>
      </c>
      <c r="SE538" s="2">
        <v>44604.358124999999</v>
      </c>
      <c r="SF538">
        <v>537</v>
      </c>
      <c r="SH538">
        <v>-1</v>
      </c>
      <c r="SK538" t="s">
        <v>518</v>
      </c>
      <c r="SL538">
        <v>1507</v>
      </c>
      <c r="SM538" t="s">
        <v>6864</v>
      </c>
      <c r="SN538">
        <v>648550</v>
      </c>
    </row>
    <row r="539" spans="1:508" hidden="1" x14ac:dyDescent="0.25">
      <c r="A539" t="s">
        <v>7000</v>
      </c>
      <c r="B539" t="s">
        <v>7001</v>
      </c>
      <c r="C539" t="s">
        <v>470</v>
      </c>
      <c r="D539" t="s">
        <v>6969</v>
      </c>
      <c r="E539" t="s">
        <v>472</v>
      </c>
      <c r="F539" t="s">
        <v>6855</v>
      </c>
      <c r="G539" s="1">
        <v>44602</v>
      </c>
      <c r="H539" t="s">
        <v>6927</v>
      </c>
      <c r="I539" t="s">
        <v>6928</v>
      </c>
      <c r="J539" t="s">
        <v>476</v>
      </c>
      <c r="K539" t="s">
        <v>477</v>
      </c>
      <c r="L539" s="1">
        <v>43466</v>
      </c>
      <c r="M539" t="s">
        <v>1012</v>
      </c>
      <c r="O539" t="s">
        <v>572</v>
      </c>
      <c r="P539" t="s">
        <v>523</v>
      </c>
      <c r="Q539" t="s">
        <v>481</v>
      </c>
      <c r="R539" t="s">
        <v>479</v>
      </c>
      <c r="S539" t="s">
        <v>482</v>
      </c>
      <c r="T539" t="b">
        <v>1</v>
      </c>
      <c r="AA539" t="s">
        <v>483</v>
      </c>
      <c r="AB539" t="s">
        <v>878</v>
      </c>
      <c r="AC539">
        <v>0</v>
      </c>
      <c r="AD539">
        <v>0</v>
      </c>
      <c r="AE539">
        <v>1</v>
      </c>
      <c r="AF539">
        <v>0</v>
      </c>
      <c r="AG539">
        <v>0</v>
      </c>
      <c r="AH539">
        <v>1</v>
      </c>
      <c r="AI539">
        <v>0</v>
      </c>
      <c r="AJ539" t="s">
        <v>486</v>
      </c>
      <c r="AK539" t="s">
        <v>486</v>
      </c>
      <c r="AL539" t="s">
        <v>485</v>
      </c>
      <c r="AM539">
        <v>0</v>
      </c>
      <c r="AN539">
        <v>1</v>
      </c>
      <c r="AO539">
        <v>0</v>
      </c>
      <c r="AP539">
        <v>0</v>
      </c>
      <c r="AQ539">
        <v>1</v>
      </c>
      <c r="AR539">
        <v>0</v>
      </c>
      <c r="AS539" t="s">
        <v>486</v>
      </c>
      <c r="AT539" t="s">
        <v>486</v>
      </c>
      <c r="AU539" t="s">
        <v>485</v>
      </c>
      <c r="AV539" t="s">
        <v>485</v>
      </c>
      <c r="AW539" t="s">
        <v>485</v>
      </c>
      <c r="AX539" t="s">
        <v>485</v>
      </c>
      <c r="AY539" t="s">
        <v>526</v>
      </c>
      <c r="AZ539">
        <v>4</v>
      </c>
      <c r="BA539" t="s">
        <v>953</v>
      </c>
      <c r="BC539" t="s">
        <v>1034</v>
      </c>
      <c r="BE539" t="s">
        <v>986</v>
      </c>
      <c r="BG539" t="s">
        <v>1760</v>
      </c>
      <c r="BH539" t="b">
        <v>1</v>
      </c>
      <c r="BQ539">
        <v>40</v>
      </c>
      <c r="BR539" t="s">
        <v>956</v>
      </c>
      <c r="BS539" t="s">
        <v>510</v>
      </c>
      <c r="CV539" t="s">
        <v>1219</v>
      </c>
      <c r="CW539" t="b">
        <v>0</v>
      </c>
      <c r="CX539" t="b">
        <v>0</v>
      </c>
      <c r="CY539" t="b">
        <v>1</v>
      </c>
      <c r="CZ539" t="b">
        <v>0</v>
      </c>
      <c r="DA539" t="b">
        <v>1</v>
      </c>
      <c r="DB539" t="b">
        <v>0</v>
      </c>
      <c r="DC539" t="b">
        <v>0</v>
      </c>
      <c r="DE539">
        <v>1</v>
      </c>
      <c r="DP539" t="s">
        <v>510</v>
      </c>
      <c r="DQ539" t="s">
        <v>1403</v>
      </c>
      <c r="DW539" t="b">
        <v>1</v>
      </c>
      <c r="EC539" t="s">
        <v>476</v>
      </c>
      <c r="ED539" t="s">
        <v>959</v>
      </c>
      <c r="EJ539" t="b">
        <v>1</v>
      </c>
      <c r="EK539" t="b">
        <v>1</v>
      </c>
      <c r="EP539" t="s">
        <v>476</v>
      </c>
      <c r="EQ539" t="s">
        <v>1428</v>
      </c>
      <c r="ER539" t="b">
        <v>1</v>
      </c>
      <c r="ET539" t="b">
        <v>1</v>
      </c>
      <c r="EY539" t="s">
        <v>1562</v>
      </c>
      <c r="FA539" t="s">
        <v>476</v>
      </c>
      <c r="FB539" t="s">
        <v>476</v>
      </c>
      <c r="FC539" t="s">
        <v>510</v>
      </c>
      <c r="FD539" t="s">
        <v>510</v>
      </c>
      <c r="FE539" t="s">
        <v>510</v>
      </c>
      <c r="FF539" t="s">
        <v>510</v>
      </c>
      <c r="FG539" t="s">
        <v>476</v>
      </c>
      <c r="FH539" t="s">
        <v>510</v>
      </c>
      <c r="FI539" t="s">
        <v>510</v>
      </c>
      <c r="FJ539" t="s">
        <v>476</v>
      </c>
      <c r="FK539" t="s">
        <v>476</v>
      </c>
      <c r="FL539" t="s">
        <v>510</v>
      </c>
      <c r="FN539" t="s">
        <v>476</v>
      </c>
      <c r="FO539" t="s">
        <v>510</v>
      </c>
      <c r="FP539" t="s">
        <v>510</v>
      </c>
      <c r="FQ539" t="s">
        <v>510</v>
      </c>
      <c r="FR539" t="s">
        <v>510</v>
      </c>
      <c r="FS539" t="s">
        <v>510</v>
      </c>
      <c r="FT539" t="s">
        <v>476</v>
      </c>
      <c r="FU539" t="s">
        <v>510</v>
      </c>
      <c r="FV539" t="s">
        <v>476</v>
      </c>
      <c r="FW539" t="s">
        <v>510</v>
      </c>
      <c r="FX539" t="s">
        <v>476</v>
      </c>
      <c r="FY539" t="s">
        <v>476</v>
      </c>
      <c r="FZ539" t="s">
        <v>510</v>
      </c>
      <c r="GA539" t="s">
        <v>510</v>
      </c>
      <c r="GB539">
        <f>IF(Table1[[#This Row],[msna/Demographic_info/HH_members_group/total_m_c_muac]]=0,"",COUNTIF(Table1[[#This Row],[Grain or tubers e.g. bread, rice, noodles, bulger, frikeh, kaak, pasta, andoumeh, manakish, thick grain-based porridge, potatoes]:[Breastmilk]],"Yes"))</f>
        <v>5</v>
      </c>
      <c r="GC539" t="str">
        <f>IF(Table1[[#This Row],[Column1]]="","",IF(Table1[[#This Row],[Please select the assessment type:]]="Livelihood and Protection (MHPSS, CP, GBV)","",IF(Table1[[#This Row],[Column1]]&gt;4,"diverse","not diverse")))</f>
        <v>diverse</v>
      </c>
      <c r="GD539">
        <v>2</v>
      </c>
      <c r="GE539" t="s">
        <v>485</v>
      </c>
      <c r="RG539" t="s">
        <v>7002</v>
      </c>
      <c r="RH539" t="s">
        <v>542</v>
      </c>
      <c r="RJ539" t="b">
        <v>1</v>
      </c>
      <c r="RR539" t="s">
        <v>7003</v>
      </c>
      <c r="RV539" t="b">
        <v>1</v>
      </c>
      <c r="RW539" t="b">
        <v>1</v>
      </c>
      <c r="SB539" t="s">
        <v>7004</v>
      </c>
      <c r="SC539">
        <v>92541177</v>
      </c>
      <c r="SD539" t="s">
        <v>7005</v>
      </c>
      <c r="SE539" s="2">
        <v>44604.358136574083</v>
      </c>
      <c r="SF539">
        <v>538</v>
      </c>
      <c r="SH539">
        <v>-1</v>
      </c>
      <c r="SK539" t="s">
        <v>518</v>
      </c>
      <c r="SL539">
        <v>1318</v>
      </c>
      <c r="SM539" t="s">
        <v>6864</v>
      </c>
      <c r="SN539">
        <v>648550</v>
      </c>
    </row>
    <row r="540" spans="1:508" hidden="1" x14ac:dyDescent="0.25">
      <c r="A540" t="s">
        <v>7006</v>
      </c>
      <c r="B540" t="s">
        <v>7007</v>
      </c>
      <c r="D540" t="s">
        <v>7008</v>
      </c>
      <c r="E540" t="s">
        <v>950</v>
      </c>
      <c r="G540" s="1">
        <v>44605</v>
      </c>
      <c r="H540" t="s">
        <v>1809</v>
      </c>
      <c r="I540" t="s">
        <v>952</v>
      </c>
      <c r="J540" t="s">
        <v>476</v>
      </c>
      <c r="K540" t="s">
        <v>477</v>
      </c>
      <c r="L540" s="1">
        <v>42889</v>
      </c>
      <c r="M540" t="s">
        <v>1012</v>
      </c>
      <c r="O540" t="s">
        <v>572</v>
      </c>
      <c r="P540" t="s">
        <v>480</v>
      </c>
      <c r="Q540" t="s">
        <v>481</v>
      </c>
      <c r="R540" t="s">
        <v>479</v>
      </c>
      <c r="S540" t="s">
        <v>482</v>
      </c>
      <c r="T540" t="b">
        <v>1</v>
      </c>
      <c r="AA540" t="s">
        <v>483</v>
      </c>
      <c r="AB540" t="s">
        <v>594</v>
      </c>
      <c r="AC540">
        <v>0</v>
      </c>
      <c r="AD540">
        <v>0</v>
      </c>
      <c r="AE540">
        <v>0</v>
      </c>
      <c r="AF540">
        <v>0</v>
      </c>
      <c r="AG540">
        <v>0</v>
      </c>
      <c r="AH540">
        <v>1</v>
      </c>
      <c r="AI540">
        <v>0</v>
      </c>
      <c r="AJ540" t="s">
        <v>470</v>
      </c>
      <c r="AK540" t="s">
        <v>486</v>
      </c>
      <c r="AL540" t="s">
        <v>486</v>
      </c>
      <c r="AM540">
        <v>0</v>
      </c>
      <c r="AN540">
        <v>0</v>
      </c>
      <c r="AO540">
        <v>0</v>
      </c>
      <c r="AP540">
        <v>0</v>
      </c>
      <c r="AQ540">
        <v>1</v>
      </c>
      <c r="AR540">
        <v>0</v>
      </c>
      <c r="AS540" t="s">
        <v>470</v>
      </c>
      <c r="AT540" t="s">
        <v>486</v>
      </c>
      <c r="AU540" t="s">
        <v>486</v>
      </c>
      <c r="AV540" t="s">
        <v>470</v>
      </c>
      <c r="AW540" t="s">
        <v>470</v>
      </c>
      <c r="AX540" t="s">
        <v>485</v>
      </c>
      <c r="AY540" t="s">
        <v>485</v>
      </c>
      <c r="AZ540">
        <v>2</v>
      </c>
      <c r="BA540" t="s">
        <v>787</v>
      </c>
      <c r="BC540" t="s">
        <v>1034</v>
      </c>
      <c r="BE540" t="s">
        <v>953</v>
      </c>
      <c r="BG540" t="s">
        <v>1760</v>
      </c>
      <c r="BH540" t="b">
        <v>1</v>
      </c>
      <c r="BQ540">
        <v>50</v>
      </c>
      <c r="BR540" t="s">
        <v>956</v>
      </c>
      <c r="BS540" t="s">
        <v>476</v>
      </c>
      <c r="BT540" t="s">
        <v>1837</v>
      </c>
      <c r="BU540" t="b">
        <v>0</v>
      </c>
      <c r="BV540" t="b">
        <v>1</v>
      </c>
      <c r="BW540" t="b">
        <v>0</v>
      </c>
      <c r="BX540" t="b">
        <v>0</v>
      </c>
      <c r="BY540" t="b">
        <v>0</v>
      </c>
      <c r="BZ540" t="b">
        <v>0</v>
      </c>
      <c r="CA540" t="b">
        <v>0</v>
      </c>
      <c r="CB540" t="b">
        <v>0</v>
      </c>
      <c r="CC540" t="b">
        <v>0</v>
      </c>
      <c r="CD540" t="b">
        <v>0</v>
      </c>
      <c r="CF540" t="s">
        <v>1810</v>
      </c>
      <c r="CG540" t="b">
        <v>1</v>
      </c>
      <c r="CH540" t="b">
        <v>0</v>
      </c>
      <c r="CI540" t="b">
        <v>0</v>
      </c>
      <c r="CJ540" t="b">
        <v>0</v>
      </c>
      <c r="CK540" t="b">
        <v>0</v>
      </c>
      <c r="CL540" t="b">
        <v>0</v>
      </c>
      <c r="CM540" t="b">
        <v>0</v>
      </c>
      <c r="CN540" t="b">
        <v>0</v>
      </c>
      <c r="CO540" t="b">
        <v>0</v>
      </c>
      <c r="CP540" t="b">
        <v>0</v>
      </c>
      <c r="CQ540" t="b">
        <v>0</v>
      </c>
      <c r="CR540" t="b">
        <v>0</v>
      </c>
      <c r="CS540" t="b">
        <v>0</v>
      </c>
      <c r="CT540" t="b">
        <v>0</v>
      </c>
      <c r="CV540" t="s">
        <v>6818</v>
      </c>
      <c r="CW540" t="b">
        <v>0</v>
      </c>
      <c r="CX540" t="b">
        <v>0</v>
      </c>
      <c r="CY540" t="b">
        <v>0</v>
      </c>
      <c r="CZ540" t="b">
        <v>1</v>
      </c>
      <c r="DA540" t="b">
        <v>0</v>
      </c>
      <c r="DB540" t="b">
        <v>0</v>
      </c>
      <c r="DC540" t="b">
        <v>0</v>
      </c>
      <c r="DP540" t="s">
        <v>510</v>
      </c>
      <c r="DQ540" t="s">
        <v>1457</v>
      </c>
      <c r="DS540" t="b">
        <v>1</v>
      </c>
      <c r="EC540" t="s">
        <v>476</v>
      </c>
      <c r="ED540" t="s">
        <v>1237</v>
      </c>
      <c r="EJ540" t="b">
        <v>1</v>
      </c>
      <c r="EP540" t="s">
        <v>476</v>
      </c>
      <c r="EQ540" t="s">
        <v>1038</v>
      </c>
      <c r="ES540" t="b">
        <v>1</v>
      </c>
      <c r="FA540" t="s">
        <v>476</v>
      </c>
      <c r="FB540" t="s">
        <v>510</v>
      </c>
      <c r="FC540" t="s">
        <v>510</v>
      </c>
      <c r="FD540" t="s">
        <v>510</v>
      </c>
      <c r="FE540" t="s">
        <v>510</v>
      </c>
      <c r="FF540" t="s">
        <v>510</v>
      </c>
      <c r="FG540" t="s">
        <v>476</v>
      </c>
      <c r="FH540" t="s">
        <v>510</v>
      </c>
      <c r="FI540" t="s">
        <v>510</v>
      </c>
      <c r="FJ540" t="s">
        <v>510</v>
      </c>
      <c r="FK540" t="s">
        <v>476</v>
      </c>
      <c r="FL540" t="s">
        <v>510</v>
      </c>
      <c r="GB540">
        <f>IF(Table1[[#This Row],[msna/Demographic_info/HH_members_group/total_m_c_muac]]=0,"",COUNTIF(Table1[[#This Row],[Grain or tubers e.g. bread, rice, noodles, bulger, frikeh, kaak, pasta, andoumeh, manakish, thick grain-based porridge, potatoes]:[Breastmilk]],"Yes"))</f>
        <v>0</v>
      </c>
      <c r="GC540" t="str">
        <f>IF(Table1[[#This Row],[Column1]]="","",IF(Table1[[#This Row],[Please select the assessment type:]]="Livelihood and Protection (MHPSS, CP, GBV)","",IF(Table1[[#This Row],[Column1]]&gt;4,"diverse","not diverse")))</f>
        <v>not diverse</v>
      </c>
      <c r="GH540" t="s">
        <v>4358</v>
      </c>
      <c r="GK540" t="b">
        <v>1</v>
      </c>
      <c r="HA540" t="s">
        <v>492</v>
      </c>
      <c r="HB540" t="b">
        <v>1</v>
      </c>
      <c r="HO540" t="s">
        <v>7009</v>
      </c>
      <c r="HP540" t="s">
        <v>768</v>
      </c>
      <c r="HQ540" t="b">
        <v>1</v>
      </c>
      <c r="IC540" t="s">
        <v>1107</v>
      </c>
      <c r="ID540" t="b">
        <v>1</v>
      </c>
      <c r="IP540" t="s">
        <v>2198</v>
      </c>
      <c r="IT540" t="b">
        <v>1</v>
      </c>
      <c r="IZ540" t="s">
        <v>769</v>
      </c>
      <c r="JB540" t="s">
        <v>1293</v>
      </c>
      <c r="JC540" t="b">
        <v>1</v>
      </c>
      <c r="JQ540" t="s">
        <v>510</v>
      </c>
      <c r="JR540" t="s">
        <v>772</v>
      </c>
      <c r="JS540" t="b">
        <v>1</v>
      </c>
      <c r="KD540" t="s">
        <v>772</v>
      </c>
      <c r="KE540" t="b">
        <v>1</v>
      </c>
      <c r="KO540" t="s">
        <v>554</v>
      </c>
      <c r="KW540" t="b">
        <v>1</v>
      </c>
      <c r="LH540" t="s">
        <v>751</v>
      </c>
      <c r="LI540" t="b">
        <v>1</v>
      </c>
      <c r="LJ540" t="b">
        <v>1</v>
      </c>
      <c r="LR540" t="s">
        <v>4889</v>
      </c>
      <c r="LW540" t="b">
        <v>1</v>
      </c>
      <c r="LY540" t="b">
        <v>1</v>
      </c>
      <c r="ME540" t="b">
        <v>1</v>
      </c>
      <c r="MI540" t="s">
        <v>4433</v>
      </c>
      <c r="MJ540" t="b">
        <v>1</v>
      </c>
      <c r="ML540" t="b">
        <v>1</v>
      </c>
      <c r="NZ540" t="s">
        <v>1276</v>
      </c>
      <c r="OB540" t="b">
        <v>1</v>
      </c>
      <c r="OL540" t="s">
        <v>1395</v>
      </c>
      <c r="OO540" t="b">
        <v>1</v>
      </c>
      <c r="OW540" t="s">
        <v>1172</v>
      </c>
      <c r="PF540" t="b">
        <v>1</v>
      </c>
      <c r="PL540">
        <v>400</v>
      </c>
      <c r="PM540">
        <v>500</v>
      </c>
      <c r="PN540" t="s">
        <v>7010</v>
      </c>
      <c r="PQ540" t="b">
        <v>1</v>
      </c>
      <c r="PT540" t="b">
        <v>1</v>
      </c>
      <c r="QF540" t="s">
        <v>510</v>
      </c>
      <c r="QP540" t="s">
        <v>510</v>
      </c>
      <c r="QR540" t="s">
        <v>510</v>
      </c>
      <c r="RC540" t="s">
        <v>673</v>
      </c>
      <c r="RE540" t="s">
        <v>510</v>
      </c>
      <c r="RG540" t="s">
        <v>7011</v>
      </c>
      <c r="RH540" t="s">
        <v>542</v>
      </c>
      <c r="RJ540" t="b">
        <v>1</v>
      </c>
      <c r="RR540" t="s">
        <v>514</v>
      </c>
      <c r="RS540" t="b">
        <v>1</v>
      </c>
      <c r="SA540" t="s">
        <v>515</v>
      </c>
      <c r="SB540" t="s">
        <v>7012</v>
      </c>
      <c r="SC540">
        <v>92558932</v>
      </c>
      <c r="SD540" t="s">
        <v>7013</v>
      </c>
      <c r="SE540" s="2">
        <v>44605.288402777784</v>
      </c>
      <c r="SF540">
        <v>539</v>
      </c>
      <c r="SH540">
        <v>-1</v>
      </c>
      <c r="SK540" t="s">
        <v>518</v>
      </c>
      <c r="SL540">
        <v>1750</v>
      </c>
      <c r="SM540" t="s">
        <v>983</v>
      </c>
      <c r="SN540">
        <v>648550</v>
      </c>
    </row>
    <row r="541" spans="1:508" hidden="1" x14ac:dyDescent="0.25">
      <c r="A541" t="s">
        <v>7014</v>
      </c>
      <c r="B541" t="s">
        <v>7015</v>
      </c>
      <c r="C541" t="s">
        <v>470</v>
      </c>
      <c r="D541" t="s">
        <v>7016</v>
      </c>
      <c r="E541" t="s">
        <v>950</v>
      </c>
      <c r="G541" s="1">
        <v>44605</v>
      </c>
      <c r="H541" t="s">
        <v>1809</v>
      </c>
      <c r="I541" t="s">
        <v>952</v>
      </c>
      <c r="J541" t="s">
        <v>476</v>
      </c>
      <c r="K541" t="s">
        <v>477</v>
      </c>
      <c r="L541" s="1">
        <v>43533</v>
      </c>
      <c r="M541" t="s">
        <v>478</v>
      </c>
      <c r="O541" t="s">
        <v>479</v>
      </c>
      <c r="P541" t="s">
        <v>523</v>
      </c>
      <c r="Q541" t="s">
        <v>481</v>
      </c>
      <c r="R541" t="s">
        <v>479</v>
      </c>
      <c r="S541" t="s">
        <v>482</v>
      </c>
      <c r="T541" t="b">
        <v>1</v>
      </c>
      <c r="AA541" t="s">
        <v>483</v>
      </c>
      <c r="AB541" t="s">
        <v>549</v>
      </c>
      <c r="AC541">
        <v>1</v>
      </c>
      <c r="AD541">
        <v>0</v>
      </c>
      <c r="AE541">
        <v>1</v>
      </c>
      <c r="AF541">
        <v>1</v>
      </c>
      <c r="AG541">
        <v>1</v>
      </c>
      <c r="AH541">
        <v>1</v>
      </c>
      <c r="AI541">
        <v>0</v>
      </c>
      <c r="AJ541" t="s">
        <v>487</v>
      </c>
      <c r="AK541" t="s">
        <v>486</v>
      </c>
      <c r="AL541" t="s">
        <v>526</v>
      </c>
      <c r="AM541">
        <v>1</v>
      </c>
      <c r="AN541">
        <v>2</v>
      </c>
      <c r="AO541">
        <v>2</v>
      </c>
      <c r="AP541">
        <v>0</v>
      </c>
      <c r="AQ541">
        <v>1</v>
      </c>
      <c r="AR541">
        <v>0</v>
      </c>
      <c r="AS541" t="s">
        <v>527</v>
      </c>
      <c r="AT541" t="s">
        <v>486</v>
      </c>
      <c r="AU541" t="s">
        <v>660</v>
      </c>
      <c r="AV541" t="s">
        <v>839</v>
      </c>
      <c r="AW541" t="s">
        <v>487</v>
      </c>
      <c r="AX541" t="s">
        <v>485</v>
      </c>
      <c r="AY541" t="s">
        <v>911</v>
      </c>
      <c r="AZ541">
        <v>10</v>
      </c>
      <c r="BA541" t="s">
        <v>803</v>
      </c>
      <c r="BC541" t="s">
        <v>787</v>
      </c>
      <c r="BE541" t="s">
        <v>953</v>
      </c>
      <c r="BG541" t="s">
        <v>1760</v>
      </c>
      <c r="BH541" t="b">
        <v>1</v>
      </c>
      <c r="BQ541">
        <v>30</v>
      </c>
      <c r="BR541" t="s">
        <v>956</v>
      </c>
      <c r="BS541" t="s">
        <v>476</v>
      </c>
      <c r="BT541" t="s">
        <v>1851</v>
      </c>
      <c r="BU541" t="b">
        <v>1</v>
      </c>
      <c r="BV541" t="b">
        <v>0</v>
      </c>
      <c r="BW541" t="b">
        <v>0</v>
      </c>
      <c r="BX541" t="b">
        <v>1</v>
      </c>
      <c r="BY541" t="b">
        <v>0</v>
      </c>
      <c r="BZ541" t="b">
        <v>1</v>
      </c>
      <c r="CA541" t="b">
        <v>0</v>
      </c>
      <c r="CB541" t="b">
        <v>0</v>
      </c>
      <c r="CC541" t="b">
        <v>0</v>
      </c>
      <c r="CD541" t="b">
        <v>0</v>
      </c>
      <c r="CF541" t="s">
        <v>1810</v>
      </c>
      <c r="CG541" t="b">
        <v>1</v>
      </c>
      <c r="CH541" t="b">
        <v>0</v>
      </c>
      <c r="CI541" t="b">
        <v>0</v>
      </c>
      <c r="CJ541" t="b">
        <v>0</v>
      </c>
      <c r="CK541" t="b">
        <v>0</v>
      </c>
      <c r="CL541" t="b">
        <v>0</v>
      </c>
      <c r="CM541" t="b">
        <v>0</v>
      </c>
      <c r="CN541" t="b">
        <v>0</v>
      </c>
      <c r="CO541" t="b">
        <v>0</v>
      </c>
      <c r="CP541" t="b">
        <v>0</v>
      </c>
      <c r="CQ541" t="b">
        <v>0</v>
      </c>
      <c r="CR541" t="b">
        <v>0</v>
      </c>
      <c r="CS541" t="b">
        <v>0</v>
      </c>
      <c r="CT541" t="b">
        <v>0</v>
      </c>
      <c r="CV541" t="s">
        <v>1180</v>
      </c>
      <c r="CW541" t="b">
        <v>0</v>
      </c>
      <c r="CX541" t="b">
        <v>1</v>
      </c>
      <c r="CY541" t="b">
        <v>1</v>
      </c>
      <c r="CZ541" t="b">
        <v>0</v>
      </c>
      <c r="DA541" t="b">
        <v>0</v>
      </c>
      <c r="DB541" t="b">
        <v>0</v>
      </c>
      <c r="DC541" t="b">
        <v>0</v>
      </c>
      <c r="DE541">
        <v>1</v>
      </c>
      <c r="DF541">
        <v>2</v>
      </c>
      <c r="DI541">
        <v>2</v>
      </c>
      <c r="DP541" t="s">
        <v>476</v>
      </c>
      <c r="EC541" t="s">
        <v>476</v>
      </c>
      <c r="ED541" t="s">
        <v>1237</v>
      </c>
      <c r="EJ541" t="b">
        <v>1</v>
      </c>
      <c r="EP541" t="s">
        <v>476</v>
      </c>
      <c r="EQ541" t="s">
        <v>1159</v>
      </c>
      <c r="ER541" t="b">
        <v>1</v>
      </c>
      <c r="FA541" t="s">
        <v>476</v>
      </c>
      <c r="FB541" t="s">
        <v>510</v>
      </c>
      <c r="FC541" t="s">
        <v>510</v>
      </c>
      <c r="FD541" t="s">
        <v>510</v>
      </c>
      <c r="FE541" t="s">
        <v>510</v>
      </c>
      <c r="FF541" t="s">
        <v>510</v>
      </c>
      <c r="FG541" t="s">
        <v>510</v>
      </c>
      <c r="FH541" t="s">
        <v>510</v>
      </c>
      <c r="FI541" t="s">
        <v>510</v>
      </c>
      <c r="FJ541" t="s">
        <v>476</v>
      </c>
      <c r="FK541" t="s">
        <v>476</v>
      </c>
      <c r="FL541" t="s">
        <v>510</v>
      </c>
      <c r="FN541" t="s">
        <v>476</v>
      </c>
      <c r="FO541" t="s">
        <v>510</v>
      </c>
      <c r="FP541" t="s">
        <v>510</v>
      </c>
      <c r="FQ541" t="s">
        <v>510</v>
      </c>
      <c r="FR541" t="s">
        <v>510</v>
      </c>
      <c r="FS541" t="s">
        <v>510</v>
      </c>
      <c r="FT541" t="s">
        <v>510</v>
      </c>
      <c r="FU541" t="s">
        <v>510</v>
      </c>
      <c r="FV541" t="s">
        <v>510</v>
      </c>
      <c r="FW541" t="s">
        <v>476</v>
      </c>
      <c r="FX541" t="s">
        <v>510</v>
      </c>
      <c r="FY541" t="s">
        <v>510</v>
      </c>
      <c r="FZ541" t="s">
        <v>510</v>
      </c>
      <c r="GA541" t="s">
        <v>476</v>
      </c>
      <c r="GB541">
        <f>IF(Table1[[#This Row],[msna/Demographic_info/HH_members_group/total_m_c_muac]]=0,"",COUNTIF(Table1[[#This Row],[Grain or tubers e.g. bread, rice, noodles, bulger, frikeh, kaak, pasta, andoumeh, manakish, thick grain-based porridge, potatoes]:[Breastmilk]],"Yes"))</f>
        <v>3</v>
      </c>
      <c r="GC541" t="str">
        <f>IF(Table1[[#This Row],[Column1]]="","",IF(Table1[[#This Row],[Please select the assessment type:]]="Livelihood and Protection (MHPSS, CP, GBV)","",IF(Table1[[#This Row],[Column1]]&gt;4,"diverse","not diverse")))</f>
        <v>not diverse</v>
      </c>
      <c r="GD541">
        <v>3</v>
      </c>
      <c r="GE541" t="s">
        <v>487</v>
      </c>
      <c r="GF541">
        <v>1</v>
      </c>
      <c r="GG541" t="s">
        <v>486</v>
      </c>
      <c r="GH541" t="s">
        <v>4358</v>
      </c>
      <c r="GK541" t="b">
        <v>1</v>
      </c>
      <c r="HA541" t="s">
        <v>551</v>
      </c>
      <c r="HG541" t="b">
        <v>1</v>
      </c>
      <c r="HO541" t="s">
        <v>7017</v>
      </c>
      <c r="HP541" t="s">
        <v>768</v>
      </c>
      <c r="HQ541" t="b">
        <v>1</v>
      </c>
      <c r="IC541" t="s">
        <v>1107</v>
      </c>
      <c r="ID541" t="b">
        <v>1</v>
      </c>
      <c r="IP541" t="s">
        <v>845</v>
      </c>
      <c r="IQ541" t="b">
        <v>1</v>
      </c>
      <c r="IS541" t="b">
        <v>1</v>
      </c>
      <c r="IZ541" t="s">
        <v>769</v>
      </c>
      <c r="JB541" t="s">
        <v>1293</v>
      </c>
      <c r="JC541" t="b">
        <v>1</v>
      </c>
      <c r="JQ541" t="s">
        <v>510</v>
      </c>
      <c r="JR541" t="s">
        <v>772</v>
      </c>
      <c r="JS541" t="b">
        <v>1</v>
      </c>
      <c r="KD541" t="s">
        <v>772</v>
      </c>
      <c r="KE541" t="b">
        <v>1</v>
      </c>
      <c r="KO541" t="s">
        <v>554</v>
      </c>
      <c r="KW541" t="b">
        <v>1</v>
      </c>
      <c r="LH541" t="s">
        <v>500</v>
      </c>
      <c r="LI541" t="b">
        <v>1</v>
      </c>
      <c r="LR541" t="s">
        <v>2928</v>
      </c>
      <c r="LS541" t="b">
        <v>1</v>
      </c>
      <c r="LW541" t="b">
        <v>1</v>
      </c>
      <c r="LY541" t="b">
        <v>1</v>
      </c>
      <c r="MI541" t="s">
        <v>4433</v>
      </c>
      <c r="MJ541" t="b">
        <v>1</v>
      </c>
      <c r="ML541" t="b">
        <v>1</v>
      </c>
      <c r="MY541" t="s">
        <v>1023</v>
      </c>
      <c r="NH541" t="b">
        <v>1</v>
      </c>
      <c r="NK541" t="s">
        <v>7018</v>
      </c>
      <c r="NN541" t="b">
        <v>1</v>
      </c>
      <c r="NR541" t="b">
        <v>1</v>
      </c>
      <c r="NV541" t="s">
        <v>476</v>
      </c>
      <c r="NX541" t="s">
        <v>476</v>
      </c>
      <c r="NY541" t="s">
        <v>7019</v>
      </c>
      <c r="NZ541" t="s">
        <v>1496</v>
      </c>
      <c r="OB541" t="b">
        <v>1</v>
      </c>
      <c r="OD541" t="b">
        <v>1</v>
      </c>
      <c r="OL541" t="s">
        <v>4252</v>
      </c>
      <c r="OM541" t="b">
        <v>1</v>
      </c>
      <c r="OO541" t="b">
        <v>1</v>
      </c>
      <c r="OP541" t="b">
        <v>1</v>
      </c>
      <c r="OW541" t="s">
        <v>1172</v>
      </c>
      <c r="PF541" t="b">
        <v>1</v>
      </c>
      <c r="PL541">
        <v>350</v>
      </c>
      <c r="PM541">
        <v>2000</v>
      </c>
      <c r="PN541" t="s">
        <v>7020</v>
      </c>
      <c r="PO541" t="b">
        <v>1</v>
      </c>
      <c r="PP541" t="b">
        <v>1</v>
      </c>
      <c r="PQ541" t="b">
        <v>1</v>
      </c>
      <c r="PR541" t="b">
        <v>1</v>
      </c>
      <c r="PS541" t="b">
        <v>1</v>
      </c>
      <c r="PT541" t="b">
        <v>1</v>
      </c>
      <c r="QF541" t="s">
        <v>476</v>
      </c>
      <c r="QG541" t="s">
        <v>509</v>
      </c>
      <c r="QH541" t="b">
        <v>1</v>
      </c>
      <c r="QP541" t="s">
        <v>510</v>
      </c>
      <c r="QR541" t="s">
        <v>510</v>
      </c>
      <c r="RC541" t="s">
        <v>673</v>
      </c>
      <c r="RE541" t="s">
        <v>510</v>
      </c>
      <c r="RG541" t="s">
        <v>7021</v>
      </c>
      <c r="RH541" t="s">
        <v>1098</v>
      </c>
      <c r="RI541" t="b">
        <v>1</v>
      </c>
      <c r="RR541" t="s">
        <v>514</v>
      </c>
      <c r="RS541" t="b">
        <v>1</v>
      </c>
      <c r="SA541" t="s">
        <v>515</v>
      </c>
      <c r="SB541" t="s">
        <v>7022</v>
      </c>
      <c r="SC541">
        <v>92561594</v>
      </c>
      <c r="SD541" t="s">
        <v>7023</v>
      </c>
      <c r="SE541" s="2">
        <v>44605.410393518519</v>
      </c>
      <c r="SF541">
        <v>540</v>
      </c>
      <c r="SH541">
        <v>-1</v>
      </c>
      <c r="SK541" t="s">
        <v>518</v>
      </c>
      <c r="SL541">
        <v>9550</v>
      </c>
      <c r="SM541" t="s">
        <v>983</v>
      </c>
      <c r="SN541">
        <v>648550</v>
      </c>
    </row>
    <row r="542" spans="1:508" hidden="1" x14ac:dyDescent="0.25">
      <c r="A542" t="s">
        <v>7024</v>
      </c>
      <c r="B542" t="s">
        <v>7025</v>
      </c>
      <c r="D542" t="s">
        <v>7026</v>
      </c>
      <c r="E542" t="s">
        <v>950</v>
      </c>
      <c r="G542" s="1">
        <v>44605</v>
      </c>
      <c r="H542" t="s">
        <v>1809</v>
      </c>
      <c r="I542" t="s">
        <v>952</v>
      </c>
      <c r="J542" t="s">
        <v>476</v>
      </c>
      <c r="K542" t="s">
        <v>477</v>
      </c>
      <c r="L542" s="1">
        <v>43936</v>
      </c>
      <c r="M542" t="s">
        <v>1012</v>
      </c>
      <c r="O542" t="s">
        <v>572</v>
      </c>
      <c r="P542" t="s">
        <v>523</v>
      </c>
      <c r="Q542" t="s">
        <v>481</v>
      </c>
      <c r="R542" t="s">
        <v>479</v>
      </c>
      <c r="S542" t="s">
        <v>3255</v>
      </c>
      <c r="V542" t="b">
        <v>1</v>
      </c>
      <c r="Y542" t="b">
        <v>1</v>
      </c>
      <c r="AA542" t="s">
        <v>483</v>
      </c>
      <c r="AB542" t="s">
        <v>878</v>
      </c>
      <c r="AC542">
        <v>0</v>
      </c>
      <c r="AD542">
        <v>0</v>
      </c>
      <c r="AE542">
        <v>0</v>
      </c>
      <c r="AF542">
        <v>0</v>
      </c>
      <c r="AG542">
        <v>2</v>
      </c>
      <c r="AH542">
        <v>1</v>
      </c>
      <c r="AI542">
        <v>0</v>
      </c>
      <c r="AJ542" t="s">
        <v>485</v>
      </c>
      <c r="AK542" t="s">
        <v>486</v>
      </c>
      <c r="AL542" t="s">
        <v>487</v>
      </c>
      <c r="AM542">
        <v>0</v>
      </c>
      <c r="AN542">
        <v>0</v>
      </c>
      <c r="AO542">
        <v>0</v>
      </c>
      <c r="AP542">
        <v>0</v>
      </c>
      <c r="AQ542">
        <v>1</v>
      </c>
      <c r="AR542">
        <v>0</v>
      </c>
      <c r="AS542" t="s">
        <v>470</v>
      </c>
      <c r="AT542" t="s">
        <v>486</v>
      </c>
      <c r="AU542" t="s">
        <v>486</v>
      </c>
      <c r="AV542" t="s">
        <v>485</v>
      </c>
      <c r="AW542" t="s">
        <v>470</v>
      </c>
      <c r="AX542" t="s">
        <v>485</v>
      </c>
      <c r="AY542" t="s">
        <v>526</v>
      </c>
      <c r="AZ542">
        <v>4</v>
      </c>
      <c r="BA542" t="s">
        <v>787</v>
      </c>
      <c r="BC542" t="s">
        <v>803</v>
      </c>
      <c r="BE542" t="s">
        <v>1340</v>
      </c>
      <c r="BG542" t="s">
        <v>1760</v>
      </c>
      <c r="BH542" t="b">
        <v>1</v>
      </c>
      <c r="BQ542">
        <v>60</v>
      </c>
      <c r="BR542" t="s">
        <v>956</v>
      </c>
      <c r="BS542" t="s">
        <v>476</v>
      </c>
      <c r="BT542" t="s">
        <v>1851</v>
      </c>
      <c r="BU542" t="b">
        <v>1</v>
      </c>
      <c r="BV542" t="b">
        <v>0</v>
      </c>
      <c r="BW542" t="b">
        <v>0</v>
      </c>
      <c r="BX542" t="b">
        <v>1</v>
      </c>
      <c r="BY542" t="b">
        <v>0</v>
      </c>
      <c r="BZ542" t="b">
        <v>1</v>
      </c>
      <c r="CA542" t="b">
        <v>0</v>
      </c>
      <c r="CB542" t="b">
        <v>0</v>
      </c>
      <c r="CC542" t="b">
        <v>0</v>
      </c>
      <c r="CD542" t="b">
        <v>0</v>
      </c>
      <c r="CF542" t="s">
        <v>1852</v>
      </c>
      <c r="CG542" t="b">
        <v>1</v>
      </c>
      <c r="CH542" t="b">
        <v>0</v>
      </c>
      <c r="CI542" t="b">
        <v>0</v>
      </c>
      <c r="CJ542" t="b">
        <v>0</v>
      </c>
      <c r="CK542" t="b">
        <v>1</v>
      </c>
      <c r="CL542" t="b">
        <v>1</v>
      </c>
      <c r="CM542" t="b">
        <v>0</v>
      </c>
      <c r="CN542" t="b">
        <v>1</v>
      </c>
      <c r="CO542" t="b">
        <v>0</v>
      </c>
      <c r="CP542" t="b">
        <v>0</v>
      </c>
      <c r="CQ542" t="b">
        <v>0</v>
      </c>
      <c r="CR542" t="b">
        <v>0</v>
      </c>
      <c r="CS542" t="b">
        <v>0</v>
      </c>
      <c r="CT542" t="b">
        <v>0</v>
      </c>
      <c r="CV542" t="s">
        <v>5856</v>
      </c>
      <c r="CW542" t="b">
        <v>0</v>
      </c>
      <c r="CX542" t="b">
        <v>1</v>
      </c>
      <c r="CY542" t="b">
        <v>0</v>
      </c>
      <c r="CZ542" t="b">
        <v>0</v>
      </c>
      <c r="DA542" t="b">
        <v>1</v>
      </c>
      <c r="DB542" t="b">
        <v>1</v>
      </c>
      <c r="DC542" t="b">
        <v>0</v>
      </c>
      <c r="DD542" t="s">
        <v>2260</v>
      </c>
      <c r="DE542">
        <v>4</v>
      </c>
      <c r="DF542">
        <v>3</v>
      </c>
      <c r="DJ542">
        <v>1</v>
      </c>
      <c r="DP542" t="s">
        <v>476</v>
      </c>
      <c r="EC542" t="s">
        <v>476</v>
      </c>
      <c r="ED542" t="s">
        <v>1237</v>
      </c>
      <c r="EJ542" t="b">
        <v>1</v>
      </c>
      <c r="EP542" t="s">
        <v>476</v>
      </c>
      <c r="EQ542" t="s">
        <v>1038</v>
      </c>
      <c r="ES542" t="b">
        <v>1</v>
      </c>
      <c r="FA542" t="s">
        <v>476</v>
      </c>
      <c r="FB542" t="s">
        <v>510</v>
      </c>
      <c r="FC542" t="s">
        <v>510</v>
      </c>
      <c r="FD542" t="s">
        <v>510</v>
      </c>
      <c r="FE542" t="s">
        <v>510</v>
      </c>
      <c r="FF542" t="s">
        <v>510</v>
      </c>
      <c r="FG542" t="s">
        <v>510</v>
      </c>
      <c r="FH542" t="s">
        <v>510</v>
      </c>
      <c r="FI542" t="s">
        <v>510</v>
      </c>
      <c r="FJ542" t="s">
        <v>510</v>
      </c>
      <c r="FK542" t="s">
        <v>476</v>
      </c>
      <c r="FL542" t="s">
        <v>510</v>
      </c>
      <c r="GB542">
        <f>IF(Table1[[#This Row],[msna/Demographic_info/HH_members_group/total_m_c_muac]]=0,"",COUNTIF(Table1[[#This Row],[Grain or tubers e.g. bread, rice, noodles, bulger, frikeh, kaak, pasta, andoumeh, manakish, thick grain-based porridge, potatoes]:[Breastmilk]],"Yes"))</f>
        <v>0</v>
      </c>
      <c r="GC542" t="str">
        <f>IF(Table1[[#This Row],[Column1]]="","",IF(Table1[[#This Row],[Please select the assessment type:]]="Livelihood and Protection (MHPSS, CP, GBV)","",IF(Table1[[#This Row],[Column1]]&gt;4,"diverse","not diverse")))</f>
        <v>not diverse</v>
      </c>
      <c r="GH542" t="s">
        <v>4358</v>
      </c>
      <c r="GK542" t="b">
        <v>1</v>
      </c>
      <c r="HA542" t="s">
        <v>551</v>
      </c>
      <c r="HG542" t="b">
        <v>1</v>
      </c>
      <c r="HO542" t="s">
        <v>7027</v>
      </c>
      <c r="HP542" t="s">
        <v>768</v>
      </c>
      <c r="HQ542" t="b">
        <v>1</v>
      </c>
      <c r="IC542" t="s">
        <v>554</v>
      </c>
      <c r="IN542" t="b">
        <v>1</v>
      </c>
      <c r="IP542" t="s">
        <v>554</v>
      </c>
      <c r="IX542" t="b">
        <v>1</v>
      </c>
      <c r="IZ542" t="s">
        <v>769</v>
      </c>
      <c r="JB542" t="s">
        <v>1509</v>
      </c>
      <c r="JC542" t="b">
        <v>1</v>
      </c>
      <c r="JD542" t="b">
        <v>1</v>
      </c>
      <c r="JQ542" t="s">
        <v>510</v>
      </c>
      <c r="JR542" t="s">
        <v>772</v>
      </c>
      <c r="JS542" t="b">
        <v>1</v>
      </c>
      <c r="KD542" t="s">
        <v>772</v>
      </c>
      <c r="KE542" t="b">
        <v>1</v>
      </c>
      <c r="KO542" t="s">
        <v>554</v>
      </c>
      <c r="KW542" t="b">
        <v>1</v>
      </c>
      <c r="LH542" t="s">
        <v>688</v>
      </c>
      <c r="LJ542" t="b">
        <v>1</v>
      </c>
      <c r="LR542" t="s">
        <v>7028</v>
      </c>
      <c r="LS542" t="b">
        <v>1</v>
      </c>
      <c r="LY542" t="b">
        <v>1</v>
      </c>
      <c r="MI542" t="s">
        <v>4038</v>
      </c>
      <c r="MJ542" t="b">
        <v>1</v>
      </c>
      <c r="ML542" t="b">
        <v>1</v>
      </c>
      <c r="MO542" t="b">
        <v>1</v>
      </c>
      <c r="MY542" t="s">
        <v>1276</v>
      </c>
      <c r="NA542" t="b">
        <v>1</v>
      </c>
      <c r="NK542" t="s">
        <v>777</v>
      </c>
      <c r="NN542" t="b">
        <v>1</v>
      </c>
      <c r="NV542" t="s">
        <v>476</v>
      </c>
      <c r="NX542" t="s">
        <v>510</v>
      </c>
      <c r="NZ542" t="s">
        <v>1546</v>
      </c>
      <c r="OA542" t="b">
        <v>1</v>
      </c>
      <c r="OB542" t="b">
        <v>1</v>
      </c>
      <c r="OL542" t="s">
        <v>1278</v>
      </c>
      <c r="OM542" t="b">
        <v>1</v>
      </c>
      <c r="OO542" t="b">
        <v>1</v>
      </c>
      <c r="OP542" t="b">
        <v>1</v>
      </c>
      <c r="OQ542" t="b">
        <v>1</v>
      </c>
      <c r="OW542" t="s">
        <v>2339</v>
      </c>
      <c r="PB542" t="b">
        <v>1</v>
      </c>
      <c r="PC542" t="b">
        <v>1</v>
      </c>
      <c r="PL542">
        <v>200</v>
      </c>
      <c r="PM542">
        <v>400</v>
      </c>
      <c r="PN542" t="s">
        <v>5125</v>
      </c>
      <c r="PQ542" t="b">
        <v>1</v>
      </c>
      <c r="PS542" t="b">
        <v>1</v>
      </c>
      <c r="QF542" t="s">
        <v>510</v>
      </c>
      <c r="QP542" t="s">
        <v>510</v>
      </c>
      <c r="QR542" t="s">
        <v>510</v>
      </c>
      <c r="RC542" t="s">
        <v>511</v>
      </c>
      <c r="RE542" t="s">
        <v>510</v>
      </c>
      <c r="RG542" t="s">
        <v>7029</v>
      </c>
      <c r="RH542" t="s">
        <v>1098</v>
      </c>
      <c r="RI542" t="b">
        <v>1</v>
      </c>
      <c r="RR542" t="s">
        <v>514</v>
      </c>
      <c r="RS542" t="b">
        <v>1</v>
      </c>
      <c r="SA542" t="s">
        <v>1280</v>
      </c>
      <c r="SB542" t="s">
        <v>7030</v>
      </c>
      <c r="SC542">
        <v>92561595</v>
      </c>
      <c r="SD542" t="s">
        <v>7031</v>
      </c>
      <c r="SE542" s="2">
        <v>44605.410405092603</v>
      </c>
      <c r="SF542">
        <v>541</v>
      </c>
      <c r="SH542">
        <v>-1</v>
      </c>
      <c r="SK542" t="s">
        <v>518</v>
      </c>
      <c r="SL542">
        <v>2690</v>
      </c>
      <c r="SM542" t="s">
        <v>983</v>
      </c>
      <c r="SN542">
        <v>648550</v>
      </c>
    </row>
    <row r="543" spans="1:508" hidden="1" x14ac:dyDescent="0.25">
      <c r="A543" t="s">
        <v>7032</v>
      </c>
      <c r="B543" t="s">
        <v>7033</v>
      </c>
      <c r="C543" t="s">
        <v>470</v>
      </c>
      <c r="D543" t="s">
        <v>7034</v>
      </c>
      <c r="E543" t="s">
        <v>950</v>
      </c>
      <c r="G543" s="1">
        <v>44605</v>
      </c>
      <c r="H543" t="s">
        <v>1809</v>
      </c>
      <c r="I543" t="s">
        <v>952</v>
      </c>
      <c r="J543" t="s">
        <v>476</v>
      </c>
      <c r="K543" t="s">
        <v>477</v>
      </c>
      <c r="L543" s="1">
        <v>42421</v>
      </c>
      <c r="M543" t="s">
        <v>478</v>
      </c>
      <c r="O543" t="s">
        <v>572</v>
      </c>
      <c r="P543" t="s">
        <v>548</v>
      </c>
      <c r="Q543" t="s">
        <v>573</v>
      </c>
      <c r="R543" t="s">
        <v>572</v>
      </c>
      <c r="S543" t="s">
        <v>524</v>
      </c>
      <c r="W543" t="b">
        <v>1</v>
      </c>
      <c r="AA543" t="s">
        <v>802</v>
      </c>
      <c r="AB543" t="s">
        <v>549</v>
      </c>
      <c r="AC543">
        <v>0</v>
      </c>
      <c r="AD543">
        <v>0</v>
      </c>
      <c r="AE543">
        <v>0</v>
      </c>
      <c r="AF543">
        <v>1</v>
      </c>
      <c r="AG543">
        <v>0</v>
      </c>
      <c r="AH543">
        <v>1</v>
      </c>
      <c r="AI543">
        <v>0</v>
      </c>
      <c r="AJ543" t="s">
        <v>486</v>
      </c>
      <c r="AK543" t="s">
        <v>486</v>
      </c>
      <c r="AL543" t="s">
        <v>485</v>
      </c>
      <c r="AM543">
        <v>0</v>
      </c>
      <c r="AN543">
        <v>0</v>
      </c>
      <c r="AO543">
        <v>0</v>
      </c>
      <c r="AP543">
        <v>0</v>
      </c>
      <c r="AQ543">
        <v>1</v>
      </c>
      <c r="AR543">
        <v>0</v>
      </c>
      <c r="AS543" t="s">
        <v>470</v>
      </c>
      <c r="AT543" t="s">
        <v>486</v>
      </c>
      <c r="AU543" t="s">
        <v>486</v>
      </c>
      <c r="AV543" t="s">
        <v>486</v>
      </c>
      <c r="AW543" t="s">
        <v>470</v>
      </c>
      <c r="AX543" t="s">
        <v>485</v>
      </c>
      <c r="AY543" t="s">
        <v>487</v>
      </c>
      <c r="AZ543">
        <v>3</v>
      </c>
      <c r="BA543" t="s">
        <v>803</v>
      </c>
      <c r="BC543" t="s">
        <v>953</v>
      </c>
      <c r="BE543" t="s">
        <v>1034</v>
      </c>
      <c r="BG543" t="s">
        <v>1760</v>
      </c>
      <c r="BH543" t="b">
        <v>1</v>
      </c>
      <c r="BQ543">
        <v>15</v>
      </c>
      <c r="BR543" t="s">
        <v>956</v>
      </c>
      <c r="BS543" t="s">
        <v>510</v>
      </c>
      <c r="CV543" t="s">
        <v>7035</v>
      </c>
      <c r="CW543" t="b">
        <v>0</v>
      </c>
      <c r="CX543" t="b">
        <v>1</v>
      </c>
      <c r="CY543" t="b">
        <v>0</v>
      </c>
      <c r="CZ543" t="b">
        <v>0</v>
      </c>
      <c r="DA543" t="b">
        <v>1</v>
      </c>
      <c r="DB543" t="b">
        <v>1</v>
      </c>
      <c r="DC543" t="b">
        <v>0</v>
      </c>
      <c r="DD543" t="s">
        <v>7036</v>
      </c>
      <c r="DF543">
        <v>3</v>
      </c>
      <c r="DH543">
        <v>1</v>
      </c>
      <c r="DJ543">
        <v>1</v>
      </c>
      <c r="DP543" t="s">
        <v>510</v>
      </c>
      <c r="DQ543" t="s">
        <v>3443</v>
      </c>
      <c r="DR543" t="b">
        <v>1</v>
      </c>
      <c r="DS543" t="b">
        <v>1</v>
      </c>
      <c r="DT543" t="b">
        <v>1</v>
      </c>
      <c r="EC543" t="s">
        <v>476</v>
      </c>
      <c r="ED543" t="s">
        <v>1237</v>
      </c>
      <c r="EJ543" t="b">
        <v>1</v>
      </c>
      <c r="EP543" t="s">
        <v>476</v>
      </c>
      <c r="EQ543" t="s">
        <v>1257</v>
      </c>
      <c r="ER543" t="b">
        <v>1</v>
      </c>
      <c r="ES543" t="b">
        <v>1</v>
      </c>
      <c r="FA543" t="s">
        <v>476</v>
      </c>
      <c r="FB543" t="s">
        <v>510</v>
      </c>
      <c r="FC543" t="s">
        <v>510</v>
      </c>
      <c r="FD543" t="s">
        <v>510</v>
      </c>
      <c r="FE543" t="s">
        <v>510</v>
      </c>
      <c r="FF543" t="s">
        <v>510</v>
      </c>
      <c r="FG543" t="s">
        <v>476</v>
      </c>
      <c r="FH543" t="s">
        <v>510</v>
      </c>
      <c r="FI543" t="s">
        <v>510</v>
      </c>
      <c r="FJ543" t="s">
        <v>476</v>
      </c>
      <c r="FK543" t="s">
        <v>476</v>
      </c>
      <c r="FL543" t="s">
        <v>510</v>
      </c>
      <c r="GB543">
        <f>IF(Table1[[#This Row],[msna/Demographic_info/HH_members_group/total_m_c_muac]]=0,"",COUNTIF(Table1[[#This Row],[Grain or tubers e.g. bread, rice, noodles, bulger, frikeh, kaak, pasta, andoumeh, manakish, thick grain-based porridge, potatoes]:[Breastmilk]],"Yes"))</f>
        <v>0</v>
      </c>
      <c r="GC543" t="str">
        <f>IF(Table1[[#This Row],[Column1]]="","",IF(Table1[[#This Row],[Please select the assessment type:]]="Livelihood and Protection (MHPSS, CP, GBV)","",IF(Table1[[#This Row],[Column1]]&gt;4,"diverse","not diverse")))</f>
        <v>not diverse</v>
      </c>
      <c r="GH543" t="s">
        <v>7037</v>
      </c>
      <c r="GK543" t="b">
        <v>1</v>
      </c>
      <c r="GN543" t="b">
        <v>1</v>
      </c>
      <c r="GQ543" t="b">
        <v>1</v>
      </c>
      <c r="GT543" t="b">
        <v>1</v>
      </c>
      <c r="HA543" t="s">
        <v>7038</v>
      </c>
      <c r="HB543" t="b">
        <v>1</v>
      </c>
      <c r="HD543" t="b">
        <v>1</v>
      </c>
      <c r="HH543" t="b">
        <v>1</v>
      </c>
      <c r="HO543" t="s">
        <v>7039</v>
      </c>
      <c r="HP543" t="s">
        <v>1566</v>
      </c>
      <c r="HQ543" t="b">
        <v>1</v>
      </c>
      <c r="HT543" t="b">
        <v>1</v>
      </c>
      <c r="HW543" t="b">
        <v>1</v>
      </c>
      <c r="IC543" t="s">
        <v>1242</v>
      </c>
      <c r="ID543" t="b">
        <v>1</v>
      </c>
      <c r="IE543" t="b">
        <v>1</v>
      </c>
      <c r="IP543" t="s">
        <v>845</v>
      </c>
      <c r="IQ543" t="b">
        <v>1</v>
      </c>
      <c r="IS543" t="b">
        <v>1</v>
      </c>
      <c r="IZ543" t="s">
        <v>476</v>
      </c>
      <c r="JB543" t="s">
        <v>3585</v>
      </c>
      <c r="JC543" t="b">
        <v>1</v>
      </c>
      <c r="JL543" t="b">
        <v>1</v>
      </c>
      <c r="JM543" t="b">
        <v>1</v>
      </c>
      <c r="JQ543" t="s">
        <v>771</v>
      </c>
      <c r="JR543" t="s">
        <v>3965</v>
      </c>
      <c r="JS543" t="b">
        <v>1</v>
      </c>
      <c r="JT543" t="b">
        <v>1</v>
      </c>
      <c r="KD543" t="s">
        <v>534</v>
      </c>
      <c r="KI543" t="b">
        <v>1</v>
      </c>
      <c r="KO543" t="s">
        <v>554</v>
      </c>
      <c r="KW543" t="b">
        <v>1</v>
      </c>
      <c r="LH543" t="s">
        <v>7040</v>
      </c>
      <c r="LI543" t="b">
        <v>1</v>
      </c>
      <c r="LJ543" t="b">
        <v>1</v>
      </c>
      <c r="LK543" t="b">
        <v>1</v>
      </c>
      <c r="LM543" t="b">
        <v>1</v>
      </c>
      <c r="LR543" t="s">
        <v>7041</v>
      </c>
      <c r="LS543" t="b">
        <v>1</v>
      </c>
      <c r="LV543" t="b">
        <v>1</v>
      </c>
      <c r="LY543" t="b">
        <v>1</v>
      </c>
      <c r="MI543" t="s">
        <v>1371</v>
      </c>
      <c r="MO543" t="b">
        <v>1</v>
      </c>
      <c r="MP543" t="b">
        <v>1</v>
      </c>
      <c r="MY543" t="s">
        <v>830</v>
      </c>
      <c r="NA543" t="b">
        <v>1</v>
      </c>
      <c r="ND543" t="b">
        <v>1</v>
      </c>
      <c r="NK543" t="s">
        <v>7042</v>
      </c>
      <c r="NL543" t="b">
        <v>1</v>
      </c>
      <c r="NN543" t="b">
        <v>1</v>
      </c>
      <c r="NR543" t="b">
        <v>1</v>
      </c>
      <c r="NV543" t="s">
        <v>476</v>
      </c>
      <c r="NX543" t="s">
        <v>476</v>
      </c>
      <c r="NY543" t="s">
        <v>7043</v>
      </c>
      <c r="NZ543" t="s">
        <v>583</v>
      </c>
      <c r="OA543" t="b">
        <v>1</v>
      </c>
      <c r="OE543" t="b">
        <v>1</v>
      </c>
      <c r="OF543" t="b">
        <v>1</v>
      </c>
      <c r="OL543" t="s">
        <v>561</v>
      </c>
      <c r="OM543" t="b">
        <v>1</v>
      </c>
      <c r="OO543" t="b">
        <v>1</v>
      </c>
      <c r="OW543" t="s">
        <v>6489</v>
      </c>
      <c r="PC543" t="b">
        <v>1</v>
      </c>
      <c r="PF543" t="b">
        <v>1</v>
      </c>
      <c r="PG543" t="b">
        <v>1</v>
      </c>
      <c r="PL543">
        <v>700</v>
      </c>
      <c r="PM543">
        <v>1200</v>
      </c>
      <c r="PN543" t="s">
        <v>2340</v>
      </c>
      <c r="PS543" t="b">
        <v>1</v>
      </c>
      <c r="QA543" t="b">
        <v>1</v>
      </c>
      <c r="QF543" t="s">
        <v>476</v>
      </c>
      <c r="QG543" t="s">
        <v>781</v>
      </c>
      <c r="QH543" t="b">
        <v>1</v>
      </c>
      <c r="QK543" t="b">
        <v>1</v>
      </c>
      <c r="QP543" t="s">
        <v>510</v>
      </c>
      <c r="QR543" t="s">
        <v>510</v>
      </c>
      <c r="RC543" t="s">
        <v>1135</v>
      </c>
      <c r="RE543" t="s">
        <v>510</v>
      </c>
      <c r="RG543" t="s">
        <v>7044</v>
      </c>
      <c r="RH543" t="s">
        <v>1098</v>
      </c>
      <c r="RI543" t="b">
        <v>1</v>
      </c>
      <c r="RR543" t="s">
        <v>1266</v>
      </c>
      <c r="RS543" t="b">
        <v>1</v>
      </c>
      <c r="RT543" t="b">
        <v>1</v>
      </c>
      <c r="SA543" t="s">
        <v>515</v>
      </c>
      <c r="SB543" t="s">
        <v>7045</v>
      </c>
      <c r="SC543">
        <v>92561790</v>
      </c>
      <c r="SD543" t="s">
        <v>7046</v>
      </c>
      <c r="SE543" s="2">
        <v>44605.416412037041</v>
      </c>
      <c r="SF543">
        <v>542</v>
      </c>
      <c r="SH543">
        <v>-1</v>
      </c>
      <c r="SK543" t="s">
        <v>518</v>
      </c>
      <c r="SL543">
        <v>14151</v>
      </c>
      <c r="SM543" t="s">
        <v>983</v>
      </c>
      <c r="SN543">
        <v>648550</v>
      </c>
    </row>
    <row r="544" spans="1:508" hidden="1" x14ac:dyDescent="0.25">
      <c r="A544" t="s">
        <v>7047</v>
      </c>
      <c r="B544" t="s">
        <v>7048</v>
      </c>
      <c r="C544" t="s">
        <v>470</v>
      </c>
      <c r="D544" t="s">
        <v>7034</v>
      </c>
      <c r="E544" t="s">
        <v>950</v>
      </c>
      <c r="G544" s="1">
        <v>44605</v>
      </c>
      <c r="H544" t="s">
        <v>1809</v>
      </c>
      <c r="I544" t="s">
        <v>952</v>
      </c>
      <c r="J544" t="s">
        <v>476</v>
      </c>
      <c r="K544" t="s">
        <v>477</v>
      </c>
      <c r="L544" s="1">
        <v>43512</v>
      </c>
      <c r="M544" t="s">
        <v>478</v>
      </c>
      <c r="O544" t="s">
        <v>479</v>
      </c>
      <c r="P544" t="s">
        <v>548</v>
      </c>
      <c r="Q544" t="s">
        <v>573</v>
      </c>
      <c r="R544" t="s">
        <v>479</v>
      </c>
      <c r="S544" t="s">
        <v>7049</v>
      </c>
      <c r="W544" t="b">
        <v>1</v>
      </c>
      <c r="X544" t="b">
        <v>1</v>
      </c>
      <c r="Y544" t="b">
        <v>1</v>
      </c>
      <c r="Z544" t="b">
        <v>1</v>
      </c>
      <c r="AA544" t="s">
        <v>483</v>
      </c>
      <c r="AB544" t="s">
        <v>1485</v>
      </c>
      <c r="AC544">
        <v>0</v>
      </c>
      <c r="AD544">
        <v>0</v>
      </c>
      <c r="AE544">
        <v>0</v>
      </c>
      <c r="AF544">
        <v>1</v>
      </c>
      <c r="AG544">
        <v>1</v>
      </c>
      <c r="AH544">
        <v>3</v>
      </c>
      <c r="AI544">
        <v>0</v>
      </c>
      <c r="AJ544" t="s">
        <v>485</v>
      </c>
      <c r="AK544" t="s">
        <v>487</v>
      </c>
      <c r="AL544" t="s">
        <v>527</v>
      </c>
      <c r="AM544">
        <v>0</v>
      </c>
      <c r="AN544">
        <v>0</v>
      </c>
      <c r="AO544">
        <v>1</v>
      </c>
      <c r="AP544">
        <v>0</v>
      </c>
      <c r="AQ544">
        <v>1</v>
      </c>
      <c r="AR544">
        <v>0</v>
      </c>
      <c r="AS544" t="s">
        <v>486</v>
      </c>
      <c r="AT544" t="s">
        <v>486</v>
      </c>
      <c r="AU544" t="s">
        <v>485</v>
      </c>
      <c r="AV544" t="s">
        <v>487</v>
      </c>
      <c r="AW544" t="s">
        <v>470</v>
      </c>
      <c r="AX544" t="s">
        <v>526</v>
      </c>
      <c r="AY544" t="s">
        <v>722</v>
      </c>
      <c r="AZ544">
        <v>7</v>
      </c>
      <c r="BA544" t="s">
        <v>953</v>
      </c>
      <c r="BC544" t="s">
        <v>787</v>
      </c>
      <c r="BE544" t="s">
        <v>1034</v>
      </c>
      <c r="BG544" t="s">
        <v>1760</v>
      </c>
      <c r="BH544" t="b">
        <v>1</v>
      </c>
      <c r="BQ544">
        <v>20</v>
      </c>
      <c r="BR544" t="s">
        <v>956</v>
      </c>
      <c r="BS544" t="s">
        <v>476</v>
      </c>
      <c r="BT544" t="s">
        <v>987</v>
      </c>
      <c r="BU544" t="b">
        <v>1</v>
      </c>
      <c r="BV544" t="b">
        <v>0</v>
      </c>
      <c r="BW544" t="b">
        <v>0</v>
      </c>
      <c r="BX544" t="b">
        <v>1</v>
      </c>
      <c r="BY544" t="b">
        <v>0</v>
      </c>
      <c r="BZ544" t="b">
        <v>0</v>
      </c>
      <c r="CA544" t="b">
        <v>0</v>
      </c>
      <c r="CB544" t="b">
        <v>0</v>
      </c>
      <c r="CC544" t="b">
        <v>0</v>
      </c>
      <c r="CD544" t="b">
        <v>0</v>
      </c>
      <c r="CF544" t="s">
        <v>2364</v>
      </c>
      <c r="CG544" t="b">
        <v>1</v>
      </c>
      <c r="CH544" t="b">
        <v>1</v>
      </c>
      <c r="CI544" t="b">
        <v>0</v>
      </c>
      <c r="CJ544" t="b">
        <v>0</v>
      </c>
      <c r="CK544" t="b">
        <v>0</v>
      </c>
      <c r="CL544" t="b">
        <v>0</v>
      </c>
      <c r="CM544" t="b">
        <v>0</v>
      </c>
      <c r="CN544" t="b">
        <v>0</v>
      </c>
      <c r="CO544" t="b">
        <v>0</v>
      </c>
      <c r="CP544" t="b">
        <v>0</v>
      </c>
      <c r="CQ544" t="b">
        <v>0</v>
      </c>
      <c r="CR544" t="b">
        <v>0</v>
      </c>
      <c r="CS544" t="b">
        <v>0</v>
      </c>
      <c r="CT544" t="b">
        <v>0</v>
      </c>
      <c r="CV544" t="s">
        <v>2146</v>
      </c>
      <c r="CW544" t="b">
        <v>0</v>
      </c>
      <c r="CX544" t="b">
        <v>1</v>
      </c>
      <c r="CY544" t="b">
        <v>1</v>
      </c>
      <c r="CZ544" t="b">
        <v>0</v>
      </c>
      <c r="DA544" t="b">
        <v>1</v>
      </c>
      <c r="DB544" t="b">
        <v>0</v>
      </c>
      <c r="DC544" t="b">
        <v>0</v>
      </c>
      <c r="DE544">
        <v>1</v>
      </c>
      <c r="DF544">
        <v>4</v>
      </c>
      <c r="DJ544">
        <v>1</v>
      </c>
      <c r="DK544">
        <v>1</v>
      </c>
      <c r="DP544" t="s">
        <v>510</v>
      </c>
      <c r="DQ544" t="s">
        <v>7050</v>
      </c>
      <c r="DR544" t="b">
        <v>1</v>
      </c>
      <c r="DS544" t="b">
        <v>1</v>
      </c>
      <c r="DT544" t="b">
        <v>1</v>
      </c>
      <c r="DW544" t="b">
        <v>1</v>
      </c>
      <c r="EC544" t="s">
        <v>476</v>
      </c>
      <c r="ED544" t="s">
        <v>1237</v>
      </c>
      <c r="EJ544" t="b">
        <v>1</v>
      </c>
      <c r="EP544" t="s">
        <v>510</v>
      </c>
      <c r="EQ544" t="s">
        <v>2231</v>
      </c>
      <c r="ES544" t="b">
        <v>1</v>
      </c>
      <c r="ET544" t="b">
        <v>1</v>
      </c>
      <c r="EY544" t="s">
        <v>7051</v>
      </c>
      <c r="FA544" t="s">
        <v>476</v>
      </c>
      <c r="FB544" t="s">
        <v>476</v>
      </c>
      <c r="FC544" t="s">
        <v>510</v>
      </c>
      <c r="FD544" t="s">
        <v>510</v>
      </c>
      <c r="FE544" t="s">
        <v>510</v>
      </c>
      <c r="FF544" t="s">
        <v>510</v>
      </c>
      <c r="FG544" t="s">
        <v>476</v>
      </c>
      <c r="FH544" t="s">
        <v>476</v>
      </c>
      <c r="FI544" t="s">
        <v>510</v>
      </c>
      <c r="FJ544" t="s">
        <v>476</v>
      </c>
      <c r="FK544" t="s">
        <v>476</v>
      </c>
      <c r="FL544" t="s">
        <v>510</v>
      </c>
      <c r="GB544">
        <f>IF(Table1[[#This Row],[msna/Demographic_info/HH_members_group/total_m_c_muac]]=0,"",COUNTIF(Table1[[#This Row],[Grain or tubers e.g. bread, rice, noodles, bulger, frikeh, kaak, pasta, andoumeh, manakish, thick grain-based porridge, potatoes]:[Breastmilk]],"Yes"))</f>
        <v>0</v>
      </c>
      <c r="GC544" t="str">
        <f>IF(Table1[[#This Row],[Column1]]="","",IF(Table1[[#This Row],[Please select the assessment type:]]="Livelihood and Protection (MHPSS, CP, GBV)","",IF(Table1[[#This Row],[Column1]]&gt;4,"diverse","not diverse")))</f>
        <v>not diverse</v>
      </c>
      <c r="GH544" t="s">
        <v>7052</v>
      </c>
      <c r="GI544" t="b">
        <v>1</v>
      </c>
      <c r="GK544" t="b">
        <v>1</v>
      </c>
      <c r="GL544" t="b">
        <v>1</v>
      </c>
      <c r="GQ544" t="b">
        <v>1</v>
      </c>
      <c r="HA544" t="s">
        <v>7053</v>
      </c>
      <c r="HE544" t="b">
        <v>1</v>
      </c>
      <c r="HH544" t="b">
        <v>1</v>
      </c>
      <c r="HK544" t="b">
        <v>1</v>
      </c>
      <c r="HO544" t="s">
        <v>7054</v>
      </c>
      <c r="HP544" t="s">
        <v>1241</v>
      </c>
      <c r="HQ544" t="b">
        <v>1</v>
      </c>
      <c r="HR544" t="b">
        <v>1</v>
      </c>
      <c r="HT544" t="b">
        <v>1</v>
      </c>
      <c r="IC544" t="s">
        <v>1856</v>
      </c>
      <c r="ID544" t="b">
        <v>1</v>
      </c>
      <c r="II544" t="b">
        <v>1</v>
      </c>
      <c r="IP544" t="s">
        <v>845</v>
      </c>
      <c r="IQ544" t="b">
        <v>1</v>
      </c>
      <c r="IS544" t="b">
        <v>1</v>
      </c>
      <c r="IZ544" t="s">
        <v>769</v>
      </c>
      <c r="JB544" t="s">
        <v>7055</v>
      </c>
      <c r="JC544" t="b">
        <v>1</v>
      </c>
      <c r="JF544" t="b">
        <v>1</v>
      </c>
      <c r="JG544" t="b">
        <v>1</v>
      </c>
      <c r="JQ544" t="s">
        <v>771</v>
      </c>
      <c r="JR544" t="s">
        <v>826</v>
      </c>
      <c r="JS544" t="b">
        <v>1</v>
      </c>
      <c r="JW544" t="b">
        <v>1</v>
      </c>
      <c r="KD544" t="s">
        <v>534</v>
      </c>
      <c r="KI544" t="b">
        <v>1</v>
      </c>
      <c r="KO544" t="s">
        <v>554</v>
      </c>
      <c r="KW544" t="b">
        <v>1</v>
      </c>
      <c r="LH544" t="s">
        <v>7056</v>
      </c>
      <c r="LI544" t="b">
        <v>1</v>
      </c>
      <c r="LJ544" t="b">
        <v>1</v>
      </c>
      <c r="LK544" t="b">
        <v>1</v>
      </c>
      <c r="LR544" t="s">
        <v>7057</v>
      </c>
      <c r="LS544" t="b">
        <v>1</v>
      </c>
      <c r="LU544" t="b">
        <v>1</v>
      </c>
      <c r="LV544" t="b">
        <v>1</v>
      </c>
      <c r="MI544" t="s">
        <v>794</v>
      </c>
      <c r="MJ544" t="b">
        <v>1</v>
      </c>
      <c r="MO544" t="b">
        <v>1</v>
      </c>
      <c r="MY544" t="s">
        <v>2848</v>
      </c>
      <c r="MZ544" t="b">
        <v>1</v>
      </c>
      <c r="NA544" t="b">
        <v>1</v>
      </c>
      <c r="NC544" t="b">
        <v>1</v>
      </c>
      <c r="NK544" t="s">
        <v>6266</v>
      </c>
      <c r="NL544" t="b">
        <v>1</v>
      </c>
      <c r="NN544" t="b">
        <v>1</v>
      </c>
      <c r="NQ544" t="b">
        <v>1</v>
      </c>
      <c r="NV544" t="s">
        <v>476</v>
      </c>
      <c r="NX544" t="s">
        <v>510</v>
      </c>
      <c r="NZ544" t="s">
        <v>2436</v>
      </c>
      <c r="OC544" t="b">
        <v>1</v>
      </c>
      <c r="OE544" t="b">
        <v>1</v>
      </c>
      <c r="OF544" t="b">
        <v>1</v>
      </c>
      <c r="OL544" t="s">
        <v>3055</v>
      </c>
      <c r="OM544" t="b">
        <v>1</v>
      </c>
      <c r="OQ544" t="b">
        <v>1</v>
      </c>
      <c r="OW544" t="s">
        <v>870</v>
      </c>
      <c r="PA544" t="b">
        <v>1</v>
      </c>
      <c r="PC544" t="b">
        <v>1</v>
      </c>
      <c r="PF544" t="b">
        <v>1</v>
      </c>
      <c r="PL544">
        <v>800</v>
      </c>
      <c r="PM544">
        <v>1700</v>
      </c>
      <c r="PN544" t="s">
        <v>5466</v>
      </c>
      <c r="PR544" t="b">
        <v>1</v>
      </c>
      <c r="PS544" t="b">
        <v>1</v>
      </c>
      <c r="QF544" t="s">
        <v>476</v>
      </c>
      <c r="QG544" t="s">
        <v>781</v>
      </c>
      <c r="QH544" t="b">
        <v>1</v>
      </c>
      <c r="QK544" t="b">
        <v>1</v>
      </c>
      <c r="QP544" t="s">
        <v>510</v>
      </c>
      <c r="QR544" t="s">
        <v>510</v>
      </c>
      <c r="RC544" t="s">
        <v>511</v>
      </c>
      <c r="RE544" t="s">
        <v>510</v>
      </c>
      <c r="RG544" t="s">
        <v>7058</v>
      </c>
      <c r="RH544" t="s">
        <v>814</v>
      </c>
      <c r="RI544" t="b">
        <v>1</v>
      </c>
      <c r="RL544" t="b">
        <v>1</v>
      </c>
      <c r="RR544" t="s">
        <v>716</v>
      </c>
      <c r="RS544" t="b">
        <v>1</v>
      </c>
      <c r="RW544" t="b">
        <v>1</v>
      </c>
      <c r="SA544" t="s">
        <v>515</v>
      </c>
      <c r="SB544" t="s">
        <v>7059</v>
      </c>
      <c r="SC544">
        <v>92561791</v>
      </c>
      <c r="SD544" t="s">
        <v>7060</v>
      </c>
      <c r="SE544" s="2">
        <v>44605.41642361111</v>
      </c>
      <c r="SF544">
        <v>543</v>
      </c>
      <c r="SH544">
        <v>-1</v>
      </c>
      <c r="SK544" t="s">
        <v>518</v>
      </c>
      <c r="SL544">
        <v>8376</v>
      </c>
      <c r="SM544" t="s">
        <v>983</v>
      </c>
      <c r="SN544">
        <v>648550</v>
      </c>
    </row>
    <row r="545" spans="1:508" hidden="1" x14ac:dyDescent="0.25">
      <c r="A545" t="s">
        <v>7061</v>
      </c>
      <c r="B545" t="s">
        <v>7062</v>
      </c>
      <c r="C545" t="s">
        <v>470</v>
      </c>
      <c r="D545" t="s">
        <v>7034</v>
      </c>
      <c r="E545" t="s">
        <v>950</v>
      </c>
      <c r="G545" s="1">
        <v>44605</v>
      </c>
      <c r="H545" t="s">
        <v>1809</v>
      </c>
      <c r="I545" t="s">
        <v>952</v>
      </c>
      <c r="J545" t="s">
        <v>476</v>
      </c>
      <c r="K545" t="s">
        <v>477</v>
      </c>
      <c r="L545" s="1">
        <v>43863</v>
      </c>
      <c r="M545" t="s">
        <v>1012</v>
      </c>
      <c r="O545" t="s">
        <v>572</v>
      </c>
      <c r="P545" t="s">
        <v>480</v>
      </c>
      <c r="Q545" t="s">
        <v>481</v>
      </c>
      <c r="R545" t="s">
        <v>479</v>
      </c>
      <c r="S545" t="s">
        <v>482</v>
      </c>
      <c r="T545" t="b">
        <v>1</v>
      </c>
      <c r="AA545" t="s">
        <v>483</v>
      </c>
      <c r="AB545" t="s">
        <v>594</v>
      </c>
      <c r="AC545">
        <v>0</v>
      </c>
      <c r="AD545">
        <v>0</v>
      </c>
      <c r="AE545">
        <v>1</v>
      </c>
      <c r="AF545">
        <v>1</v>
      </c>
      <c r="AG545">
        <v>0</v>
      </c>
      <c r="AH545">
        <v>1</v>
      </c>
      <c r="AI545">
        <v>0</v>
      </c>
      <c r="AJ545" t="s">
        <v>485</v>
      </c>
      <c r="AK545" t="s">
        <v>486</v>
      </c>
      <c r="AL545" t="s">
        <v>487</v>
      </c>
      <c r="AM545">
        <v>0</v>
      </c>
      <c r="AN545">
        <v>0</v>
      </c>
      <c r="AO545">
        <v>1</v>
      </c>
      <c r="AP545">
        <v>0</v>
      </c>
      <c r="AQ545">
        <v>1</v>
      </c>
      <c r="AR545">
        <v>0</v>
      </c>
      <c r="AS545" t="s">
        <v>486</v>
      </c>
      <c r="AT545" t="s">
        <v>486</v>
      </c>
      <c r="AU545" t="s">
        <v>485</v>
      </c>
      <c r="AV545" t="s">
        <v>487</v>
      </c>
      <c r="AW545" t="s">
        <v>486</v>
      </c>
      <c r="AX545" t="s">
        <v>485</v>
      </c>
      <c r="AY545" t="s">
        <v>527</v>
      </c>
      <c r="AZ545">
        <v>5</v>
      </c>
      <c r="BA545" t="s">
        <v>787</v>
      </c>
      <c r="BC545" t="s">
        <v>953</v>
      </c>
      <c r="BE545" t="s">
        <v>1034</v>
      </c>
      <c r="BG545" t="s">
        <v>1760</v>
      </c>
      <c r="BH545" t="b">
        <v>1</v>
      </c>
      <c r="BQ545">
        <v>40</v>
      </c>
      <c r="BR545" t="s">
        <v>956</v>
      </c>
      <c r="BS545" t="s">
        <v>476</v>
      </c>
      <c r="BT545" t="s">
        <v>1851</v>
      </c>
      <c r="BU545" t="b">
        <v>1</v>
      </c>
      <c r="BV545" t="b">
        <v>0</v>
      </c>
      <c r="BW545" t="b">
        <v>0</v>
      </c>
      <c r="BX545" t="b">
        <v>1</v>
      </c>
      <c r="BY545" t="b">
        <v>0</v>
      </c>
      <c r="BZ545" t="b">
        <v>1</v>
      </c>
      <c r="CA545" t="b">
        <v>0</v>
      </c>
      <c r="CB545" t="b">
        <v>0</v>
      </c>
      <c r="CC545" t="b">
        <v>0</v>
      </c>
      <c r="CD545" t="b">
        <v>0</v>
      </c>
      <c r="CF545" t="s">
        <v>1852</v>
      </c>
      <c r="CG545" t="b">
        <v>1</v>
      </c>
      <c r="CH545" t="b">
        <v>0</v>
      </c>
      <c r="CI545" t="b">
        <v>0</v>
      </c>
      <c r="CJ545" t="b">
        <v>0</v>
      </c>
      <c r="CK545" t="b">
        <v>1</v>
      </c>
      <c r="CL545" t="b">
        <v>1</v>
      </c>
      <c r="CM545" t="b">
        <v>0</v>
      </c>
      <c r="CN545" t="b">
        <v>1</v>
      </c>
      <c r="CO545" t="b">
        <v>0</v>
      </c>
      <c r="CP545" t="b">
        <v>0</v>
      </c>
      <c r="CQ545" t="b">
        <v>0</v>
      </c>
      <c r="CR545" t="b">
        <v>0</v>
      </c>
      <c r="CS545" t="b">
        <v>0</v>
      </c>
      <c r="CT545" t="b">
        <v>0</v>
      </c>
      <c r="CV545" t="s">
        <v>5583</v>
      </c>
      <c r="CW545" t="b">
        <v>0</v>
      </c>
      <c r="CX545" t="b">
        <v>0</v>
      </c>
      <c r="CY545" t="b">
        <v>1</v>
      </c>
      <c r="CZ545" t="b">
        <v>1</v>
      </c>
      <c r="DA545" t="b">
        <v>1</v>
      </c>
      <c r="DB545" t="b">
        <v>0</v>
      </c>
      <c r="DC545" t="b">
        <v>0</v>
      </c>
      <c r="DE545">
        <v>1</v>
      </c>
      <c r="DF545">
        <v>4</v>
      </c>
      <c r="DK545">
        <v>1</v>
      </c>
      <c r="DP545" t="s">
        <v>476</v>
      </c>
      <c r="EC545" t="s">
        <v>476</v>
      </c>
      <c r="ED545" t="s">
        <v>1237</v>
      </c>
      <c r="EJ545" t="b">
        <v>1</v>
      </c>
      <c r="EP545" t="s">
        <v>476</v>
      </c>
      <c r="EQ545" t="s">
        <v>1257</v>
      </c>
      <c r="ER545" t="b">
        <v>1</v>
      </c>
      <c r="ES545" t="b">
        <v>1</v>
      </c>
      <c r="FA545" t="s">
        <v>476</v>
      </c>
      <c r="FB545" t="s">
        <v>510</v>
      </c>
      <c r="FC545" t="s">
        <v>510</v>
      </c>
      <c r="FD545" t="s">
        <v>510</v>
      </c>
      <c r="FE545" t="s">
        <v>510</v>
      </c>
      <c r="FF545" t="s">
        <v>510</v>
      </c>
      <c r="FG545" t="s">
        <v>510</v>
      </c>
      <c r="FH545" t="s">
        <v>510</v>
      </c>
      <c r="FI545" t="s">
        <v>510</v>
      </c>
      <c r="FJ545" t="s">
        <v>476</v>
      </c>
      <c r="FK545" t="s">
        <v>476</v>
      </c>
      <c r="FL545" t="s">
        <v>510</v>
      </c>
      <c r="FN545" t="s">
        <v>476</v>
      </c>
      <c r="FO545" t="s">
        <v>510</v>
      </c>
      <c r="FP545" t="s">
        <v>510</v>
      </c>
      <c r="FQ545" t="s">
        <v>510</v>
      </c>
      <c r="FR545" t="s">
        <v>510</v>
      </c>
      <c r="FS545" t="s">
        <v>510</v>
      </c>
      <c r="FT545" t="s">
        <v>510</v>
      </c>
      <c r="FU545" t="s">
        <v>510</v>
      </c>
      <c r="FV545" t="s">
        <v>510</v>
      </c>
      <c r="FW545" t="s">
        <v>476</v>
      </c>
      <c r="FX545" t="s">
        <v>510</v>
      </c>
      <c r="FY545" t="s">
        <v>510</v>
      </c>
      <c r="FZ545" t="s">
        <v>510</v>
      </c>
      <c r="GA545" t="s">
        <v>510</v>
      </c>
      <c r="GB545">
        <f>IF(Table1[[#This Row],[msna/Demographic_info/HH_members_group/total_m_c_muac]]=0,"",COUNTIF(Table1[[#This Row],[Grain or tubers e.g. bread, rice, noodles, bulger, frikeh, kaak, pasta, andoumeh, manakish, thick grain-based porridge, potatoes]:[Breastmilk]],"Yes"))</f>
        <v>2</v>
      </c>
      <c r="GC545" t="str">
        <f>IF(Table1[[#This Row],[Column1]]="","",IF(Table1[[#This Row],[Please select the assessment type:]]="Livelihood and Protection (MHPSS, CP, GBV)","",IF(Table1[[#This Row],[Column1]]&gt;4,"diverse","not diverse")))</f>
        <v>not diverse</v>
      </c>
      <c r="GD545">
        <v>1</v>
      </c>
      <c r="GE545" t="s">
        <v>486</v>
      </c>
      <c r="GH545" t="s">
        <v>7063</v>
      </c>
      <c r="GI545" t="b">
        <v>1</v>
      </c>
      <c r="GN545" t="b">
        <v>1</v>
      </c>
      <c r="GQ545" t="b">
        <v>1</v>
      </c>
      <c r="GR545" t="b">
        <v>1</v>
      </c>
      <c r="GT545" t="b">
        <v>1</v>
      </c>
      <c r="HA545" t="s">
        <v>7064</v>
      </c>
      <c r="HB545" t="b">
        <v>1</v>
      </c>
      <c r="HE545" t="b">
        <v>1</v>
      </c>
      <c r="HK545" t="b">
        <v>1</v>
      </c>
      <c r="HO545" t="s">
        <v>7065</v>
      </c>
      <c r="HP545" t="s">
        <v>1315</v>
      </c>
      <c r="HQ545" t="b">
        <v>1</v>
      </c>
      <c r="HR545" t="b">
        <v>1</v>
      </c>
      <c r="IC545" t="s">
        <v>1291</v>
      </c>
      <c r="ID545" t="b">
        <v>1</v>
      </c>
      <c r="IH545" t="b">
        <v>1</v>
      </c>
      <c r="IP545" t="s">
        <v>1733</v>
      </c>
      <c r="IQ545" t="b">
        <v>1</v>
      </c>
      <c r="IS545" t="b">
        <v>1</v>
      </c>
      <c r="IV545" t="b">
        <v>1</v>
      </c>
      <c r="IZ545" t="s">
        <v>769</v>
      </c>
      <c r="JB545" t="s">
        <v>3585</v>
      </c>
      <c r="JC545" t="b">
        <v>1</v>
      </c>
      <c r="JL545" t="b">
        <v>1</v>
      </c>
      <c r="JM545" t="b">
        <v>1</v>
      </c>
      <c r="JQ545" t="s">
        <v>771</v>
      </c>
      <c r="JR545" t="s">
        <v>826</v>
      </c>
      <c r="JS545" t="b">
        <v>1</v>
      </c>
      <c r="JW545" t="b">
        <v>1</v>
      </c>
      <c r="KD545" t="s">
        <v>554</v>
      </c>
      <c r="KM545" t="b">
        <v>1</v>
      </c>
      <c r="KO545" t="s">
        <v>554</v>
      </c>
      <c r="KW545" t="b">
        <v>1</v>
      </c>
      <c r="LH545" t="s">
        <v>7056</v>
      </c>
      <c r="LI545" t="b">
        <v>1</v>
      </c>
      <c r="LJ545" t="b">
        <v>1</v>
      </c>
      <c r="LK545" t="b">
        <v>1</v>
      </c>
      <c r="LR545" t="s">
        <v>7066</v>
      </c>
      <c r="LS545" t="b">
        <v>1</v>
      </c>
      <c r="LV545" t="b">
        <v>1</v>
      </c>
      <c r="MD545" t="b">
        <v>1</v>
      </c>
      <c r="MI545" t="s">
        <v>3054</v>
      </c>
      <c r="ML545" t="b">
        <v>1</v>
      </c>
      <c r="MO545" t="b">
        <v>1</v>
      </c>
      <c r="MP545" t="b">
        <v>1</v>
      </c>
      <c r="MY545" t="s">
        <v>1023</v>
      </c>
      <c r="NH545" t="b">
        <v>1</v>
      </c>
      <c r="NK545" t="s">
        <v>7067</v>
      </c>
      <c r="NL545" t="b">
        <v>1</v>
      </c>
      <c r="NQ545" t="b">
        <v>1</v>
      </c>
      <c r="NV545" t="s">
        <v>505</v>
      </c>
      <c r="NX545" t="s">
        <v>510</v>
      </c>
      <c r="NZ545" t="s">
        <v>1569</v>
      </c>
      <c r="OA545" t="b">
        <v>1</v>
      </c>
      <c r="OB545" t="b">
        <v>1</v>
      </c>
      <c r="OF545" t="b">
        <v>1</v>
      </c>
      <c r="OL545" t="s">
        <v>4162</v>
      </c>
      <c r="OM545" t="b">
        <v>1</v>
      </c>
      <c r="OO545" t="b">
        <v>1</v>
      </c>
      <c r="OP545" t="b">
        <v>1</v>
      </c>
      <c r="OR545" t="b">
        <v>1</v>
      </c>
      <c r="OW545" t="s">
        <v>1172</v>
      </c>
      <c r="PF545" t="b">
        <v>1</v>
      </c>
      <c r="PL545">
        <v>400</v>
      </c>
      <c r="PM545">
        <v>900</v>
      </c>
      <c r="PN545" t="s">
        <v>7068</v>
      </c>
      <c r="PS545" t="b">
        <v>1</v>
      </c>
      <c r="PT545" t="b">
        <v>1</v>
      </c>
      <c r="QA545" t="b">
        <v>1</v>
      </c>
      <c r="QF545" t="s">
        <v>476</v>
      </c>
      <c r="QG545" t="s">
        <v>509</v>
      </c>
      <c r="QH545" t="b">
        <v>1</v>
      </c>
      <c r="QP545" t="s">
        <v>510</v>
      </c>
      <c r="QR545" t="s">
        <v>510</v>
      </c>
      <c r="RC545" t="s">
        <v>1135</v>
      </c>
      <c r="RE545" t="s">
        <v>510</v>
      </c>
      <c r="RG545" t="s">
        <v>7069</v>
      </c>
      <c r="RH545" t="s">
        <v>1098</v>
      </c>
      <c r="RI545" t="b">
        <v>1</v>
      </c>
      <c r="RR545" t="s">
        <v>7070</v>
      </c>
      <c r="RS545" t="b">
        <v>1</v>
      </c>
      <c r="RT545" t="b">
        <v>1</v>
      </c>
      <c r="RV545" t="b">
        <v>1</v>
      </c>
      <c r="SA545" t="s">
        <v>515</v>
      </c>
      <c r="SB545" t="s">
        <v>7071</v>
      </c>
      <c r="SC545">
        <v>92561792</v>
      </c>
      <c r="SD545" t="s">
        <v>7072</v>
      </c>
      <c r="SE545" s="2">
        <v>44605.41642361111</v>
      </c>
      <c r="SF545">
        <v>544</v>
      </c>
      <c r="SH545">
        <v>-1</v>
      </c>
      <c r="SK545" t="s">
        <v>518</v>
      </c>
      <c r="SL545">
        <v>5307</v>
      </c>
      <c r="SM545" t="s">
        <v>983</v>
      </c>
      <c r="SN545">
        <v>648550</v>
      </c>
    </row>
    <row r="546" spans="1:508" hidden="1" x14ac:dyDescent="0.25">
      <c r="A546" t="s">
        <v>7073</v>
      </c>
      <c r="B546" t="s">
        <v>7074</v>
      </c>
      <c r="C546" t="s">
        <v>470</v>
      </c>
      <c r="D546" t="s">
        <v>6391</v>
      </c>
      <c r="E546" t="s">
        <v>950</v>
      </c>
      <c r="G546" s="1">
        <v>44605</v>
      </c>
      <c r="H546" t="s">
        <v>1285</v>
      </c>
      <c r="I546" t="s">
        <v>952</v>
      </c>
      <c r="J546" t="s">
        <v>476</v>
      </c>
      <c r="K546" t="s">
        <v>477</v>
      </c>
      <c r="L546" s="1">
        <v>43348</v>
      </c>
      <c r="M546" t="s">
        <v>478</v>
      </c>
      <c r="O546" t="s">
        <v>479</v>
      </c>
      <c r="P546" t="s">
        <v>523</v>
      </c>
      <c r="Q546" t="s">
        <v>573</v>
      </c>
      <c r="R546" t="s">
        <v>479</v>
      </c>
      <c r="S546" t="s">
        <v>482</v>
      </c>
      <c r="T546" t="b">
        <v>1</v>
      </c>
      <c r="AA546" t="s">
        <v>483</v>
      </c>
      <c r="AB546" t="s">
        <v>878</v>
      </c>
      <c r="AC546">
        <v>0</v>
      </c>
      <c r="AD546">
        <v>0</v>
      </c>
      <c r="AE546">
        <v>1</v>
      </c>
      <c r="AF546">
        <v>1</v>
      </c>
      <c r="AG546">
        <v>0</v>
      </c>
      <c r="AH546">
        <v>1</v>
      </c>
      <c r="AI546">
        <v>0</v>
      </c>
      <c r="AJ546" t="s">
        <v>485</v>
      </c>
      <c r="AK546" t="s">
        <v>486</v>
      </c>
      <c r="AL546" t="s">
        <v>487</v>
      </c>
      <c r="AM546">
        <v>0</v>
      </c>
      <c r="AN546">
        <v>0</v>
      </c>
      <c r="AO546">
        <v>0</v>
      </c>
      <c r="AP546">
        <v>0</v>
      </c>
      <c r="AQ546">
        <v>1</v>
      </c>
      <c r="AR546">
        <v>0</v>
      </c>
      <c r="AS546" t="s">
        <v>470</v>
      </c>
      <c r="AT546" t="s">
        <v>486</v>
      </c>
      <c r="AU546" t="s">
        <v>486</v>
      </c>
      <c r="AV546" t="s">
        <v>485</v>
      </c>
      <c r="AW546" t="s">
        <v>486</v>
      </c>
      <c r="AX546" t="s">
        <v>485</v>
      </c>
      <c r="AY546" t="s">
        <v>526</v>
      </c>
      <c r="AZ546">
        <v>4</v>
      </c>
      <c r="BA546" t="s">
        <v>986</v>
      </c>
      <c r="BC546" t="s">
        <v>954</v>
      </c>
      <c r="BE546" t="s">
        <v>787</v>
      </c>
      <c r="BG546" t="s">
        <v>1505</v>
      </c>
      <c r="BI546" t="b">
        <v>1</v>
      </c>
      <c r="BJ546" t="b">
        <v>1</v>
      </c>
      <c r="BQ546">
        <v>15</v>
      </c>
      <c r="BR546" t="s">
        <v>1663</v>
      </c>
      <c r="BS546" t="s">
        <v>510</v>
      </c>
      <c r="CV546" t="s">
        <v>1559</v>
      </c>
      <c r="CW546" t="b">
        <v>0</v>
      </c>
      <c r="CX546" t="b">
        <v>0</v>
      </c>
      <c r="CY546" t="b">
        <v>0</v>
      </c>
      <c r="CZ546" t="b">
        <v>0</v>
      </c>
      <c r="DA546" t="b">
        <v>1</v>
      </c>
      <c r="DB546" t="b">
        <v>0</v>
      </c>
      <c r="DC546" t="b">
        <v>0</v>
      </c>
      <c r="DK546">
        <v>1</v>
      </c>
      <c r="DP546" t="s">
        <v>476</v>
      </c>
      <c r="EC546" t="s">
        <v>476</v>
      </c>
      <c r="ED546" t="s">
        <v>1237</v>
      </c>
      <c r="EJ546" t="b">
        <v>1</v>
      </c>
      <c r="EP546" t="s">
        <v>476</v>
      </c>
      <c r="EQ546" t="s">
        <v>1038</v>
      </c>
      <c r="ES546" t="b">
        <v>1</v>
      </c>
      <c r="FA546" t="s">
        <v>476</v>
      </c>
      <c r="FB546" t="s">
        <v>476</v>
      </c>
      <c r="FC546" t="s">
        <v>476</v>
      </c>
      <c r="FD546" t="s">
        <v>510</v>
      </c>
      <c r="FE546" t="s">
        <v>510</v>
      </c>
      <c r="FF546" t="s">
        <v>510</v>
      </c>
      <c r="FG546" t="s">
        <v>476</v>
      </c>
      <c r="FH546" t="s">
        <v>476</v>
      </c>
      <c r="FI546" t="s">
        <v>476</v>
      </c>
      <c r="FJ546" t="s">
        <v>476</v>
      </c>
      <c r="FK546" t="s">
        <v>476</v>
      </c>
      <c r="FL546" t="s">
        <v>510</v>
      </c>
      <c r="FN546" t="s">
        <v>476</v>
      </c>
      <c r="FO546" t="s">
        <v>476</v>
      </c>
      <c r="FP546" t="s">
        <v>510</v>
      </c>
      <c r="FQ546" t="s">
        <v>510</v>
      </c>
      <c r="FR546" t="s">
        <v>510</v>
      </c>
      <c r="FS546" t="s">
        <v>510</v>
      </c>
      <c r="FT546" t="s">
        <v>510</v>
      </c>
      <c r="FU546" t="s">
        <v>476</v>
      </c>
      <c r="FV546" t="s">
        <v>510</v>
      </c>
      <c r="FW546" t="s">
        <v>476</v>
      </c>
      <c r="FX546" t="s">
        <v>510</v>
      </c>
      <c r="FY546" t="s">
        <v>510</v>
      </c>
      <c r="FZ546" t="s">
        <v>510</v>
      </c>
      <c r="GA546" t="s">
        <v>476</v>
      </c>
      <c r="GB546">
        <f>IF(Table1[[#This Row],[msna/Demographic_info/HH_members_group/total_m_c_muac]]=0,"",COUNTIF(Table1[[#This Row],[Grain or tubers e.g. bread, rice, noodles, bulger, frikeh, kaak, pasta, andoumeh, manakish, thick grain-based porridge, potatoes]:[Breastmilk]],"Yes"))</f>
        <v>5</v>
      </c>
      <c r="GC546" t="str">
        <f>IF(Table1[[#This Row],[Column1]]="","",IF(Table1[[#This Row],[Please select the assessment type:]]="Livelihood and Protection (MHPSS, CP, GBV)","",IF(Table1[[#This Row],[Column1]]&gt;4,"diverse","not diverse")))</f>
        <v>diverse</v>
      </c>
      <c r="GD546">
        <v>1</v>
      </c>
      <c r="GE546" t="s">
        <v>486</v>
      </c>
      <c r="GH546" t="s">
        <v>7075</v>
      </c>
      <c r="GK546" t="b">
        <v>1</v>
      </c>
      <c r="GM546" t="b">
        <v>1</v>
      </c>
      <c r="GN546" t="b">
        <v>1</v>
      </c>
      <c r="GQ546" t="b">
        <v>1</v>
      </c>
      <c r="GU546" t="b">
        <v>1</v>
      </c>
      <c r="HA546" t="s">
        <v>2207</v>
      </c>
      <c r="HF546" t="b">
        <v>1</v>
      </c>
      <c r="HO546" t="s">
        <v>7076</v>
      </c>
      <c r="HP546" t="s">
        <v>2447</v>
      </c>
      <c r="HQ546" t="b">
        <v>1</v>
      </c>
      <c r="HR546" t="b">
        <v>1</v>
      </c>
      <c r="HT546" t="b">
        <v>1</v>
      </c>
      <c r="IC546" t="s">
        <v>1825</v>
      </c>
      <c r="ID546" t="b">
        <v>1</v>
      </c>
      <c r="IE546" t="b">
        <v>1</v>
      </c>
      <c r="II546" t="b">
        <v>1</v>
      </c>
      <c r="IP546" t="s">
        <v>496</v>
      </c>
      <c r="IV546" t="b">
        <v>1</v>
      </c>
      <c r="IZ546" t="s">
        <v>476</v>
      </c>
      <c r="JB546" t="s">
        <v>1206</v>
      </c>
      <c r="JF546" t="b">
        <v>1</v>
      </c>
      <c r="JQ546" t="s">
        <v>771</v>
      </c>
      <c r="JR546" t="s">
        <v>791</v>
      </c>
      <c r="JS546" t="b">
        <v>1</v>
      </c>
      <c r="JX546" t="b">
        <v>1</v>
      </c>
      <c r="KD546" t="s">
        <v>498</v>
      </c>
      <c r="KJ546" t="b">
        <v>1</v>
      </c>
      <c r="KO546" t="s">
        <v>4674</v>
      </c>
      <c r="KP546" t="b">
        <v>1</v>
      </c>
      <c r="KQ546" t="b">
        <v>1</v>
      </c>
      <c r="KY546" t="s">
        <v>498</v>
      </c>
      <c r="LA546" t="b">
        <v>1</v>
      </c>
      <c r="LH546" t="s">
        <v>500</v>
      </c>
      <c r="LI546" t="b">
        <v>1</v>
      </c>
      <c r="LR546" t="s">
        <v>7077</v>
      </c>
      <c r="LS546" t="b">
        <v>1</v>
      </c>
      <c r="LT546" t="b">
        <v>1</v>
      </c>
      <c r="LU546" t="b">
        <v>1</v>
      </c>
      <c r="LW546" t="b">
        <v>1</v>
      </c>
      <c r="MD546" t="b">
        <v>1</v>
      </c>
      <c r="ME546" t="b">
        <v>1</v>
      </c>
      <c r="MI546" t="s">
        <v>811</v>
      </c>
      <c r="MT546" t="b">
        <v>1</v>
      </c>
      <c r="MY546" t="s">
        <v>1276</v>
      </c>
      <c r="NA546" t="b">
        <v>1</v>
      </c>
      <c r="NK546" t="s">
        <v>924</v>
      </c>
      <c r="NL546" t="b">
        <v>1</v>
      </c>
      <c r="NV546" t="s">
        <v>476</v>
      </c>
      <c r="NX546" t="s">
        <v>510</v>
      </c>
      <c r="NZ546" t="s">
        <v>1436</v>
      </c>
      <c r="OA546" t="b">
        <v>1</v>
      </c>
      <c r="OL546" t="s">
        <v>779</v>
      </c>
      <c r="OT546" t="b">
        <v>1</v>
      </c>
      <c r="OW546" t="s">
        <v>507</v>
      </c>
      <c r="PC546" t="b">
        <v>1</v>
      </c>
      <c r="PL546">
        <v>600</v>
      </c>
      <c r="PM546">
        <v>800</v>
      </c>
      <c r="PN546" t="s">
        <v>609</v>
      </c>
      <c r="PO546" t="b">
        <v>1</v>
      </c>
      <c r="QF546" t="s">
        <v>476</v>
      </c>
      <c r="QG546" t="s">
        <v>781</v>
      </c>
      <c r="QH546" t="b">
        <v>1</v>
      </c>
      <c r="QK546" t="b">
        <v>1</v>
      </c>
      <c r="QP546" t="s">
        <v>510</v>
      </c>
      <c r="QR546" t="s">
        <v>510</v>
      </c>
      <c r="RC546" t="s">
        <v>673</v>
      </c>
      <c r="RE546" t="s">
        <v>510</v>
      </c>
      <c r="RG546" t="s">
        <v>7078</v>
      </c>
      <c r="RH546" t="s">
        <v>542</v>
      </c>
      <c r="RJ546" t="b">
        <v>1</v>
      </c>
      <c r="RR546" t="s">
        <v>514</v>
      </c>
      <c r="RS546" t="b">
        <v>1</v>
      </c>
      <c r="SA546" t="s">
        <v>890</v>
      </c>
      <c r="SB546" t="s">
        <v>7079</v>
      </c>
      <c r="SC546">
        <v>92563525</v>
      </c>
      <c r="SD546" t="s">
        <v>7080</v>
      </c>
      <c r="SE546" s="2">
        <v>44605.44158564815</v>
      </c>
      <c r="SF546">
        <v>545</v>
      </c>
      <c r="SH546">
        <v>-1</v>
      </c>
      <c r="SK546" t="s">
        <v>518</v>
      </c>
      <c r="SL546">
        <v>9431</v>
      </c>
      <c r="SM546" t="s">
        <v>983</v>
      </c>
      <c r="SN546">
        <v>648550</v>
      </c>
    </row>
    <row r="547" spans="1:508" hidden="1" x14ac:dyDescent="0.25">
      <c r="A547" t="s">
        <v>7081</v>
      </c>
      <c r="B547" t="s">
        <v>7082</v>
      </c>
      <c r="C547" t="s">
        <v>470</v>
      </c>
      <c r="D547" t="s">
        <v>6391</v>
      </c>
      <c r="E547" t="s">
        <v>950</v>
      </c>
      <c r="G547" s="1">
        <v>44605</v>
      </c>
      <c r="H547" t="s">
        <v>1285</v>
      </c>
      <c r="I547" t="s">
        <v>952</v>
      </c>
      <c r="J547" t="s">
        <v>476</v>
      </c>
      <c r="K547" t="s">
        <v>477</v>
      </c>
      <c r="L547" s="1">
        <v>42982</v>
      </c>
      <c r="M547" t="s">
        <v>478</v>
      </c>
      <c r="O547" t="s">
        <v>479</v>
      </c>
      <c r="P547" t="s">
        <v>548</v>
      </c>
      <c r="Q547" t="s">
        <v>573</v>
      </c>
      <c r="R547" t="s">
        <v>479</v>
      </c>
      <c r="S547" t="s">
        <v>482</v>
      </c>
      <c r="T547" t="b">
        <v>1</v>
      </c>
      <c r="AA547" t="s">
        <v>483</v>
      </c>
      <c r="AB547" t="s">
        <v>484</v>
      </c>
      <c r="AC547">
        <v>0</v>
      </c>
      <c r="AD547">
        <v>0</v>
      </c>
      <c r="AE547">
        <v>0</v>
      </c>
      <c r="AF547">
        <v>0</v>
      </c>
      <c r="AG547">
        <v>2</v>
      </c>
      <c r="AH547">
        <v>1</v>
      </c>
      <c r="AI547">
        <v>0</v>
      </c>
      <c r="AJ547" t="s">
        <v>485</v>
      </c>
      <c r="AK547" t="s">
        <v>486</v>
      </c>
      <c r="AL547" t="s">
        <v>487</v>
      </c>
      <c r="AM547">
        <v>0</v>
      </c>
      <c r="AN547">
        <v>0</v>
      </c>
      <c r="AO547">
        <v>1</v>
      </c>
      <c r="AP547">
        <v>0</v>
      </c>
      <c r="AQ547">
        <v>1</v>
      </c>
      <c r="AR547">
        <v>0</v>
      </c>
      <c r="AS547" t="s">
        <v>486</v>
      </c>
      <c r="AT547" t="s">
        <v>486</v>
      </c>
      <c r="AU547" t="s">
        <v>485</v>
      </c>
      <c r="AV547" t="s">
        <v>487</v>
      </c>
      <c r="AW547" t="s">
        <v>470</v>
      </c>
      <c r="AX547" t="s">
        <v>485</v>
      </c>
      <c r="AY547" t="s">
        <v>527</v>
      </c>
      <c r="AZ547">
        <v>5</v>
      </c>
      <c r="BA547" t="s">
        <v>1034</v>
      </c>
      <c r="BC547" t="s">
        <v>954</v>
      </c>
      <c r="BE547" t="s">
        <v>488</v>
      </c>
      <c r="BG547" t="s">
        <v>1427</v>
      </c>
      <c r="BI547" t="b">
        <v>1</v>
      </c>
      <c r="BJ547" t="b">
        <v>1</v>
      </c>
      <c r="BQ547">
        <v>20</v>
      </c>
      <c r="BR547" t="s">
        <v>1663</v>
      </c>
      <c r="BS547" t="s">
        <v>510</v>
      </c>
      <c r="CV547" t="s">
        <v>2466</v>
      </c>
      <c r="CW547" t="b">
        <v>0</v>
      </c>
      <c r="CX547" t="b">
        <v>1</v>
      </c>
      <c r="CY547" t="b">
        <v>1</v>
      </c>
      <c r="CZ547" t="b">
        <v>0</v>
      </c>
      <c r="DA547" t="b">
        <v>0</v>
      </c>
      <c r="DB547" t="b">
        <v>0</v>
      </c>
      <c r="DC547" t="b">
        <v>0</v>
      </c>
      <c r="DP547" t="s">
        <v>476</v>
      </c>
      <c r="EC547" t="s">
        <v>476</v>
      </c>
      <c r="ED547" t="s">
        <v>1237</v>
      </c>
      <c r="EJ547" t="b">
        <v>1</v>
      </c>
      <c r="EP547" t="s">
        <v>476</v>
      </c>
      <c r="EQ547" t="s">
        <v>1159</v>
      </c>
      <c r="ER547" t="b">
        <v>1</v>
      </c>
      <c r="FA547" t="s">
        <v>476</v>
      </c>
      <c r="FB547" t="s">
        <v>476</v>
      </c>
      <c r="FC547" t="s">
        <v>476</v>
      </c>
      <c r="FD547" t="s">
        <v>510</v>
      </c>
      <c r="FE547" t="s">
        <v>510</v>
      </c>
      <c r="FF547" t="s">
        <v>510</v>
      </c>
      <c r="FG547" t="s">
        <v>476</v>
      </c>
      <c r="FH547" t="s">
        <v>510</v>
      </c>
      <c r="FI547" t="s">
        <v>510</v>
      </c>
      <c r="FJ547" t="s">
        <v>476</v>
      </c>
      <c r="FK547" t="s">
        <v>476</v>
      </c>
      <c r="FL547" t="s">
        <v>510</v>
      </c>
      <c r="GB547">
        <f>IF(Table1[[#This Row],[msna/Demographic_info/HH_members_group/total_m_c_muac]]=0,"",COUNTIF(Table1[[#This Row],[Grain or tubers e.g. bread, rice, noodles, bulger, frikeh, kaak, pasta, andoumeh, manakish, thick grain-based porridge, potatoes]:[Breastmilk]],"Yes"))</f>
        <v>0</v>
      </c>
      <c r="GC547" t="str">
        <f>IF(Table1[[#This Row],[Column1]]="","",IF(Table1[[#This Row],[Please select the assessment type:]]="Livelihood and Protection (MHPSS, CP, GBV)","",IF(Table1[[#This Row],[Column1]]&gt;4,"diverse","not diverse")))</f>
        <v>not diverse</v>
      </c>
      <c r="GH547" t="s">
        <v>7083</v>
      </c>
      <c r="GJ547" t="b">
        <v>1</v>
      </c>
      <c r="GK547" t="b">
        <v>1</v>
      </c>
      <c r="GM547" t="b">
        <v>1</v>
      </c>
      <c r="GN547" t="b">
        <v>1</v>
      </c>
      <c r="GQ547" t="b">
        <v>1</v>
      </c>
      <c r="GT547" t="b">
        <v>1</v>
      </c>
      <c r="GU547" t="b">
        <v>1</v>
      </c>
      <c r="GV547" t="b">
        <v>1</v>
      </c>
      <c r="HA547" t="s">
        <v>1313</v>
      </c>
      <c r="HD547" t="b">
        <v>1</v>
      </c>
      <c r="HO547" t="s">
        <v>7084</v>
      </c>
      <c r="HP547" t="s">
        <v>2794</v>
      </c>
      <c r="HQ547" t="b">
        <v>1</v>
      </c>
      <c r="HR547" t="b">
        <v>1</v>
      </c>
      <c r="HU547" t="b">
        <v>1</v>
      </c>
      <c r="IC547" t="s">
        <v>2026</v>
      </c>
      <c r="II547" t="b">
        <v>1</v>
      </c>
      <c r="IJ547" t="b">
        <v>1</v>
      </c>
      <c r="IK547" t="b">
        <v>1</v>
      </c>
      <c r="IL547" t="b">
        <v>1</v>
      </c>
      <c r="IP547" t="s">
        <v>496</v>
      </c>
      <c r="IV547" t="b">
        <v>1</v>
      </c>
      <c r="IZ547" t="s">
        <v>476</v>
      </c>
      <c r="JB547" t="s">
        <v>7085</v>
      </c>
      <c r="JC547" t="b">
        <v>1</v>
      </c>
      <c r="JF547" t="b">
        <v>1</v>
      </c>
      <c r="JG547" t="b">
        <v>1</v>
      </c>
      <c r="JQ547" t="s">
        <v>510</v>
      </c>
      <c r="JR547" t="s">
        <v>791</v>
      </c>
      <c r="JS547" t="b">
        <v>1</v>
      </c>
      <c r="JX547" t="b">
        <v>1</v>
      </c>
      <c r="KD547" t="s">
        <v>997</v>
      </c>
      <c r="KE547" t="b">
        <v>1</v>
      </c>
      <c r="KJ547" t="b">
        <v>1</v>
      </c>
      <c r="KK547" t="b">
        <v>1</v>
      </c>
      <c r="KO547" t="s">
        <v>557</v>
      </c>
      <c r="KQ547" t="b">
        <v>1</v>
      </c>
      <c r="KU547" t="b">
        <v>1</v>
      </c>
      <c r="KY547" t="s">
        <v>498</v>
      </c>
      <c r="LA547" t="b">
        <v>1</v>
      </c>
      <c r="LH547" t="s">
        <v>7086</v>
      </c>
      <c r="LI547" t="b">
        <v>1</v>
      </c>
      <c r="LK547" t="b">
        <v>1</v>
      </c>
      <c r="LM547" t="b">
        <v>1</v>
      </c>
      <c r="LR547" t="s">
        <v>7087</v>
      </c>
      <c r="LT547" t="b">
        <v>1</v>
      </c>
      <c r="LU547" t="b">
        <v>1</v>
      </c>
      <c r="LV547" t="b">
        <v>1</v>
      </c>
      <c r="LW547" t="b">
        <v>1</v>
      </c>
      <c r="LX547" t="b">
        <v>1</v>
      </c>
      <c r="LY547" t="b">
        <v>1</v>
      </c>
      <c r="LZ547" t="b">
        <v>1</v>
      </c>
      <c r="MA547" t="b">
        <v>1</v>
      </c>
      <c r="MD547" t="b">
        <v>1</v>
      </c>
      <c r="MI547" t="s">
        <v>1420</v>
      </c>
      <c r="MN547" t="b">
        <v>1</v>
      </c>
      <c r="MY547" t="s">
        <v>1546</v>
      </c>
      <c r="MZ547" t="b">
        <v>1</v>
      </c>
      <c r="NA547" t="b">
        <v>1</v>
      </c>
      <c r="NK547" t="s">
        <v>924</v>
      </c>
      <c r="NL547" t="b">
        <v>1</v>
      </c>
      <c r="NV547" t="s">
        <v>476</v>
      </c>
      <c r="NX547" t="s">
        <v>510</v>
      </c>
      <c r="NZ547" t="s">
        <v>812</v>
      </c>
      <c r="OD547" t="b">
        <v>1</v>
      </c>
      <c r="OF547" t="b">
        <v>1</v>
      </c>
      <c r="OL547" t="s">
        <v>779</v>
      </c>
      <c r="OT547" t="b">
        <v>1</v>
      </c>
      <c r="OW547" t="s">
        <v>3518</v>
      </c>
      <c r="OY547" t="b">
        <v>1</v>
      </c>
      <c r="PL547">
        <v>900</v>
      </c>
      <c r="PM547">
        <v>1200</v>
      </c>
      <c r="PN547" t="s">
        <v>563</v>
      </c>
      <c r="PS547" t="b">
        <v>1</v>
      </c>
      <c r="QF547" t="s">
        <v>510</v>
      </c>
      <c r="QP547" t="s">
        <v>510</v>
      </c>
      <c r="QR547" t="s">
        <v>510</v>
      </c>
      <c r="RC547" t="s">
        <v>673</v>
      </c>
      <c r="RE547" t="s">
        <v>510</v>
      </c>
      <c r="RG547" t="s">
        <v>7088</v>
      </c>
      <c r="RH547" t="s">
        <v>542</v>
      </c>
      <c r="RJ547" t="b">
        <v>1</v>
      </c>
      <c r="RR547" t="s">
        <v>514</v>
      </c>
      <c r="RS547" t="b">
        <v>1</v>
      </c>
      <c r="SA547" t="s">
        <v>890</v>
      </c>
      <c r="SB547" t="s">
        <v>7089</v>
      </c>
      <c r="SC547">
        <v>92563526</v>
      </c>
      <c r="SD547" t="s">
        <v>7090</v>
      </c>
      <c r="SE547" s="2">
        <v>44605.441608796304</v>
      </c>
      <c r="SF547">
        <v>546</v>
      </c>
      <c r="SH547">
        <v>-1</v>
      </c>
      <c r="SK547" t="s">
        <v>518</v>
      </c>
      <c r="SL547">
        <v>7323</v>
      </c>
      <c r="SM547" t="s">
        <v>983</v>
      </c>
      <c r="SN547">
        <v>648550</v>
      </c>
    </row>
    <row r="548" spans="1:508" hidden="1" x14ac:dyDescent="0.25">
      <c r="A548" t="s">
        <v>7091</v>
      </c>
      <c r="B548" t="s">
        <v>7092</v>
      </c>
      <c r="C548" t="s">
        <v>470</v>
      </c>
      <c r="D548" t="s">
        <v>6391</v>
      </c>
      <c r="E548" t="s">
        <v>950</v>
      </c>
      <c r="G548" s="1">
        <v>44605</v>
      </c>
      <c r="H548" t="s">
        <v>1285</v>
      </c>
      <c r="I548" t="s">
        <v>952</v>
      </c>
      <c r="J548" t="s">
        <v>476</v>
      </c>
      <c r="K548" t="s">
        <v>477</v>
      </c>
      <c r="L548" s="1">
        <v>42832</v>
      </c>
      <c r="M548" t="s">
        <v>478</v>
      </c>
      <c r="O548" t="s">
        <v>479</v>
      </c>
      <c r="P548" t="s">
        <v>480</v>
      </c>
      <c r="Q548" t="s">
        <v>573</v>
      </c>
      <c r="R548" t="s">
        <v>479</v>
      </c>
      <c r="S548" t="s">
        <v>482</v>
      </c>
      <c r="T548" t="b">
        <v>1</v>
      </c>
      <c r="AA548" t="s">
        <v>483</v>
      </c>
      <c r="AB548" t="s">
        <v>878</v>
      </c>
      <c r="AC548">
        <v>0</v>
      </c>
      <c r="AD548">
        <v>0</v>
      </c>
      <c r="AE548">
        <v>0</v>
      </c>
      <c r="AF548">
        <v>0</v>
      </c>
      <c r="AG548">
        <v>0</v>
      </c>
      <c r="AH548">
        <v>1</v>
      </c>
      <c r="AI548">
        <v>0</v>
      </c>
      <c r="AJ548" t="s">
        <v>470</v>
      </c>
      <c r="AK548" t="s">
        <v>486</v>
      </c>
      <c r="AL548" t="s">
        <v>486</v>
      </c>
      <c r="AM548">
        <v>0</v>
      </c>
      <c r="AN548">
        <v>0</v>
      </c>
      <c r="AO548">
        <v>0</v>
      </c>
      <c r="AP548">
        <v>0</v>
      </c>
      <c r="AQ548">
        <v>1</v>
      </c>
      <c r="AR548">
        <v>0</v>
      </c>
      <c r="AS548" t="s">
        <v>470</v>
      </c>
      <c r="AT548" t="s">
        <v>486</v>
      </c>
      <c r="AU548" t="s">
        <v>486</v>
      </c>
      <c r="AV548" t="s">
        <v>470</v>
      </c>
      <c r="AW548" t="s">
        <v>470</v>
      </c>
      <c r="AX548" t="s">
        <v>485</v>
      </c>
      <c r="AY548" t="s">
        <v>485</v>
      </c>
      <c r="AZ548">
        <v>2</v>
      </c>
      <c r="BA548" t="s">
        <v>787</v>
      </c>
      <c r="BC548" t="s">
        <v>1034</v>
      </c>
      <c r="BE548" t="s">
        <v>986</v>
      </c>
      <c r="BG548" t="s">
        <v>1505</v>
      </c>
      <c r="BI548" t="b">
        <v>1</v>
      </c>
      <c r="BJ548" t="b">
        <v>1</v>
      </c>
      <c r="BQ548">
        <v>15</v>
      </c>
      <c r="BR548" t="s">
        <v>1013</v>
      </c>
      <c r="BS548" t="s">
        <v>510</v>
      </c>
      <c r="CV548" t="s">
        <v>7093</v>
      </c>
      <c r="CW548" t="b">
        <v>0</v>
      </c>
      <c r="CX548" t="b">
        <v>1</v>
      </c>
      <c r="CY548" t="b">
        <v>1</v>
      </c>
      <c r="CZ548" t="b">
        <v>1</v>
      </c>
      <c r="DA548" t="b">
        <v>1</v>
      </c>
      <c r="DB548" t="b">
        <v>0</v>
      </c>
      <c r="DC548" t="b">
        <v>0</v>
      </c>
      <c r="DP548" t="s">
        <v>476</v>
      </c>
      <c r="EC548" t="s">
        <v>771</v>
      </c>
      <c r="ED548" t="s">
        <v>1237</v>
      </c>
      <c r="EJ548" t="b">
        <v>1</v>
      </c>
      <c r="EP548" t="s">
        <v>476</v>
      </c>
      <c r="EQ548" t="s">
        <v>1404</v>
      </c>
      <c r="EU548" t="b">
        <v>1</v>
      </c>
      <c r="FA548" t="s">
        <v>476</v>
      </c>
      <c r="FB548" t="s">
        <v>476</v>
      </c>
      <c r="FC548" t="s">
        <v>476</v>
      </c>
      <c r="FD548" t="s">
        <v>476</v>
      </c>
      <c r="FE548" t="s">
        <v>510</v>
      </c>
      <c r="FF548" t="s">
        <v>510</v>
      </c>
      <c r="FG548" t="s">
        <v>476</v>
      </c>
      <c r="FH548" t="s">
        <v>510</v>
      </c>
      <c r="FI548" t="s">
        <v>510</v>
      </c>
      <c r="FJ548" t="s">
        <v>476</v>
      </c>
      <c r="FK548" t="s">
        <v>476</v>
      </c>
      <c r="FL548" t="s">
        <v>510</v>
      </c>
      <c r="GB548">
        <f>IF(Table1[[#This Row],[msna/Demographic_info/HH_members_group/total_m_c_muac]]=0,"",COUNTIF(Table1[[#This Row],[Grain or tubers e.g. bread, rice, noodles, bulger, frikeh, kaak, pasta, andoumeh, manakish, thick grain-based porridge, potatoes]:[Breastmilk]],"Yes"))</f>
        <v>0</v>
      </c>
      <c r="GC548" t="str">
        <f>IF(Table1[[#This Row],[Column1]]="","",IF(Table1[[#This Row],[Please select the assessment type:]]="Livelihood and Protection (MHPSS, CP, GBV)","",IF(Table1[[#This Row],[Column1]]&gt;4,"diverse","not diverse")))</f>
        <v>not diverse</v>
      </c>
      <c r="GH548" t="s">
        <v>788</v>
      </c>
      <c r="GX548" t="b">
        <v>1</v>
      </c>
      <c r="IC548" t="s">
        <v>823</v>
      </c>
      <c r="IE548" t="b">
        <v>1</v>
      </c>
      <c r="IP548" t="s">
        <v>554</v>
      </c>
      <c r="IX548" t="b">
        <v>1</v>
      </c>
      <c r="IZ548" t="s">
        <v>476</v>
      </c>
      <c r="JB548" t="s">
        <v>3683</v>
      </c>
      <c r="JG548" t="b">
        <v>1</v>
      </c>
      <c r="JL548" t="b">
        <v>1</v>
      </c>
      <c r="JQ548" t="s">
        <v>771</v>
      </c>
      <c r="JR548" t="s">
        <v>772</v>
      </c>
      <c r="JS548" t="b">
        <v>1</v>
      </c>
      <c r="KD548" t="s">
        <v>772</v>
      </c>
      <c r="KE548" t="b">
        <v>1</v>
      </c>
      <c r="KO548" t="s">
        <v>554</v>
      </c>
      <c r="KW548" t="b">
        <v>1</v>
      </c>
      <c r="LH548" t="s">
        <v>554</v>
      </c>
      <c r="LP548" t="b">
        <v>1</v>
      </c>
      <c r="LR548" t="s">
        <v>788</v>
      </c>
      <c r="MG548" t="b">
        <v>1</v>
      </c>
      <c r="MI548" t="s">
        <v>771</v>
      </c>
      <c r="MW548" t="b">
        <v>1</v>
      </c>
      <c r="NZ548" t="s">
        <v>1276</v>
      </c>
      <c r="OB548" t="b">
        <v>1</v>
      </c>
      <c r="OL548" t="s">
        <v>779</v>
      </c>
      <c r="OT548" t="b">
        <v>1</v>
      </c>
      <c r="OW548" t="s">
        <v>507</v>
      </c>
      <c r="PC548" t="b">
        <v>1</v>
      </c>
      <c r="PL548">
        <v>600</v>
      </c>
      <c r="PM548">
        <v>950</v>
      </c>
      <c r="PN548" t="s">
        <v>563</v>
      </c>
      <c r="PS548" t="b">
        <v>1</v>
      </c>
      <c r="QF548" t="s">
        <v>476</v>
      </c>
      <c r="QG548" t="s">
        <v>509</v>
      </c>
      <c r="QH548" t="b">
        <v>1</v>
      </c>
      <c r="QP548" t="s">
        <v>510</v>
      </c>
      <c r="QR548" t="s">
        <v>510</v>
      </c>
      <c r="RC548" t="s">
        <v>673</v>
      </c>
      <c r="RE548" t="s">
        <v>510</v>
      </c>
      <c r="RG548" t="s">
        <v>7094</v>
      </c>
      <c r="RH548" t="s">
        <v>1098</v>
      </c>
      <c r="RI548" t="b">
        <v>1</v>
      </c>
      <c r="RR548" t="s">
        <v>514</v>
      </c>
      <c r="RS548" t="b">
        <v>1</v>
      </c>
      <c r="SA548" t="s">
        <v>890</v>
      </c>
      <c r="SB548" t="s">
        <v>7095</v>
      </c>
      <c r="SC548">
        <v>92563527</v>
      </c>
      <c r="SD548" t="s">
        <v>7096</v>
      </c>
      <c r="SE548" s="2">
        <v>44605.441620370373</v>
      </c>
      <c r="SF548">
        <v>547</v>
      </c>
      <c r="SH548">
        <v>-1</v>
      </c>
      <c r="SK548" t="s">
        <v>518</v>
      </c>
      <c r="SL548">
        <v>6964</v>
      </c>
      <c r="SM548" t="s">
        <v>983</v>
      </c>
      <c r="SN548">
        <v>648550</v>
      </c>
    </row>
    <row r="549" spans="1:508" hidden="1" x14ac:dyDescent="0.25">
      <c r="A549" t="s">
        <v>7097</v>
      </c>
      <c r="B549" t="s">
        <v>7098</v>
      </c>
      <c r="C549" t="s">
        <v>470</v>
      </c>
      <c r="D549" t="s">
        <v>6391</v>
      </c>
      <c r="E549" t="s">
        <v>950</v>
      </c>
      <c r="G549" s="1">
        <v>44605</v>
      </c>
      <c r="H549" t="s">
        <v>1285</v>
      </c>
      <c r="I549" t="s">
        <v>952</v>
      </c>
      <c r="J549" t="s">
        <v>476</v>
      </c>
      <c r="K549" t="s">
        <v>477</v>
      </c>
      <c r="L549" s="1">
        <v>42462</v>
      </c>
      <c r="M549" t="s">
        <v>478</v>
      </c>
      <c r="O549" t="s">
        <v>479</v>
      </c>
      <c r="P549" t="s">
        <v>721</v>
      </c>
      <c r="Q549" t="s">
        <v>573</v>
      </c>
      <c r="R549" t="s">
        <v>479</v>
      </c>
      <c r="S549" t="s">
        <v>1286</v>
      </c>
      <c r="U549" t="b">
        <v>1</v>
      </c>
      <c r="AA549" t="s">
        <v>3084</v>
      </c>
      <c r="AB549" t="s">
        <v>594</v>
      </c>
      <c r="AC549">
        <v>0</v>
      </c>
      <c r="AD549">
        <v>0</v>
      </c>
      <c r="AE549">
        <v>0</v>
      </c>
      <c r="AF549">
        <v>0</v>
      </c>
      <c r="AG549">
        <v>2</v>
      </c>
      <c r="AH549">
        <v>1</v>
      </c>
      <c r="AI549">
        <v>0</v>
      </c>
      <c r="AJ549" t="s">
        <v>485</v>
      </c>
      <c r="AK549" t="s">
        <v>486</v>
      </c>
      <c r="AL549" t="s">
        <v>487</v>
      </c>
      <c r="AM549">
        <v>0</v>
      </c>
      <c r="AN549">
        <v>0</v>
      </c>
      <c r="AO549">
        <v>0</v>
      </c>
      <c r="AP549">
        <v>2</v>
      </c>
      <c r="AQ549">
        <v>1</v>
      </c>
      <c r="AR549">
        <v>0</v>
      </c>
      <c r="AS549" t="s">
        <v>485</v>
      </c>
      <c r="AT549" t="s">
        <v>486</v>
      </c>
      <c r="AU549" t="s">
        <v>487</v>
      </c>
      <c r="AV549" t="s">
        <v>526</v>
      </c>
      <c r="AW549" t="s">
        <v>470</v>
      </c>
      <c r="AX549" t="s">
        <v>485</v>
      </c>
      <c r="AY549" t="s">
        <v>660</v>
      </c>
      <c r="AZ549">
        <v>6</v>
      </c>
      <c r="BA549" t="s">
        <v>1034</v>
      </c>
      <c r="BC549" t="s">
        <v>1340</v>
      </c>
      <c r="BE549" t="s">
        <v>953</v>
      </c>
      <c r="BG549" t="s">
        <v>1427</v>
      </c>
      <c r="BI549" t="b">
        <v>1</v>
      </c>
      <c r="BJ549" t="b">
        <v>1</v>
      </c>
      <c r="BQ549">
        <v>10</v>
      </c>
      <c r="BR549" t="s">
        <v>1013</v>
      </c>
      <c r="BS549" t="s">
        <v>510</v>
      </c>
      <c r="CV549" t="s">
        <v>989</v>
      </c>
      <c r="CW549" t="b">
        <v>0</v>
      </c>
      <c r="CX549" t="b">
        <v>1</v>
      </c>
      <c r="CY549" t="b">
        <v>0</v>
      </c>
      <c r="CZ549" t="b">
        <v>0</v>
      </c>
      <c r="DA549" t="b">
        <v>1</v>
      </c>
      <c r="DB549" t="b">
        <v>0</v>
      </c>
      <c r="DC549" t="b">
        <v>0</v>
      </c>
      <c r="DK549">
        <v>1</v>
      </c>
      <c r="DP549" t="s">
        <v>476</v>
      </c>
      <c r="EC549" t="s">
        <v>476</v>
      </c>
      <c r="ED549" t="s">
        <v>1237</v>
      </c>
      <c r="EJ549" t="b">
        <v>1</v>
      </c>
      <c r="EP549" t="s">
        <v>771</v>
      </c>
      <c r="EQ549" t="s">
        <v>1159</v>
      </c>
      <c r="ER549" t="b">
        <v>1</v>
      </c>
      <c r="FA549" t="s">
        <v>476</v>
      </c>
      <c r="FB549" t="s">
        <v>476</v>
      </c>
      <c r="FC549" t="s">
        <v>476</v>
      </c>
      <c r="FD549" t="s">
        <v>510</v>
      </c>
      <c r="FE549" t="s">
        <v>510</v>
      </c>
      <c r="FF549" t="s">
        <v>510</v>
      </c>
      <c r="FG549" t="s">
        <v>476</v>
      </c>
      <c r="FH549" t="s">
        <v>476</v>
      </c>
      <c r="FI549" t="s">
        <v>510</v>
      </c>
      <c r="FJ549" t="s">
        <v>476</v>
      </c>
      <c r="FK549" t="s">
        <v>476</v>
      </c>
      <c r="FL549" t="s">
        <v>510</v>
      </c>
      <c r="GB549">
        <f>IF(Table1[[#This Row],[msna/Demographic_info/HH_members_group/total_m_c_muac]]=0,"",COUNTIF(Table1[[#This Row],[Grain or tubers e.g. bread, rice, noodles, bulger, frikeh, kaak, pasta, andoumeh, manakish, thick grain-based porridge, potatoes]:[Breastmilk]],"Yes"))</f>
        <v>0</v>
      </c>
      <c r="GC549" t="str">
        <f>IF(Table1[[#This Row],[Column1]]="","",IF(Table1[[#This Row],[Please select the assessment type:]]="Livelihood and Protection (MHPSS, CP, GBV)","",IF(Table1[[#This Row],[Column1]]&gt;4,"diverse","not diverse")))</f>
        <v>not diverse</v>
      </c>
      <c r="GH549" t="s">
        <v>7099</v>
      </c>
      <c r="GJ549" t="b">
        <v>1</v>
      </c>
      <c r="GL549" t="b">
        <v>1</v>
      </c>
      <c r="GM549" t="b">
        <v>1</v>
      </c>
      <c r="GN549" t="b">
        <v>1</v>
      </c>
      <c r="GO549" t="b">
        <v>1</v>
      </c>
      <c r="GT549" t="b">
        <v>1</v>
      </c>
      <c r="GU549" t="b">
        <v>1</v>
      </c>
      <c r="GV549" t="b">
        <v>1</v>
      </c>
      <c r="HA549" t="s">
        <v>2207</v>
      </c>
      <c r="HF549" t="b">
        <v>1</v>
      </c>
      <c r="HO549" t="s">
        <v>7100</v>
      </c>
      <c r="HP549" t="s">
        <v>1356</v>
      </c>
      <c r="HT549" t="b">
        <v>1</v>
      </c>
      <c r="IC549" t="s">
        <v>1107</v>
      </c>
      <c r="ID549" t="b">
        <v>1</v>
      </c>
      <c r="IP549" t="s">
        <v>554</v>
      </c>
      <c r="IX549" t="b">
        <v>1</v>
      </c>
      <c r="IZ549" t="s">
        <v>769</v>
      </c>
      <c r="JB549" t="s">
        <v>1293</v>
      </c>
      <c r="JC549" t="b">
        <v>1</v>
      </c>
      <c r="JQ549" t="s">
        <v>771</v>
      </c>
      <c r="JR549" t="s">
        <v>554</v>
      </c>
      <c r="KB549" t="b">
        <v>1</v>
      </c>
      <c r="KD549" t="s">
        <v>554</v>
      </c>
      <c r="KM549" t="b">
        <v>1</v>
      </c>
      <c r="KO549" t="s">
        <v>554</v>
      </c>
      <c r="KW549" t="b">
        <v>1</v>
      </c>
      <c r="LH549" t="s">
        <v>554</v>
      </c>
      <c r="LP549" t="b">
        <v>1</v>
      </c>
      <c r="LR549" t="s">
        <v>7101</v>
      </c>
      <c r="LT549" t="b">
        <v>1</v>
      </c>
      <c r="LW549" t="b">
        <v>1</v>
      </c>
      <c r="MA549" t="b">
        <v>1</v>
      </c>
      <c r="MC549" t="b">
        <v>1</v>
      </c>
      <c r="MD549" t="b">
        <v>1</v>
      </c>
      <c r="ME549" t="b">
        <v>1</v>
      </c>
      <c r="MI549" t="s">
        <v>1226</v>
      </c>
      <c r="MO549" t="b">
        <v>1</v>
      </c>
      <c r="MY549" t="s">
        <v>771</v>
      </c>
      <c r="NI549" t="b">
        <v>1</v>
      </c>
      <c r="NK549" t="s">
        <v>924</v>
      </c>
      <c r="NL549" t="b">
        <v>1</v>
      </c>
      <c r="NV549" t="s">
        <v>476</v>
      </c>
      <c r="NX549" t="s">
        <v>510</v>
      </c>
      <c r="NZ549" t="s">
        <v>771</v>
      </c>
      <c r="OJ549" t="b">
        <v>1</v>
      </c>
      <c r="OL549" t="s">
        <v>1395</v>
      </c>
      <c r="OO549" t="b">
        <v>1</v>
      </c>
      <c r="OW549" t="s">
        <v>608</v>
      </c>
      <c r="PE549" t="b">
        <v>1</v>
      </c>
      <c r="PL549">
        <v>800</v>
      </c>
      <c r="PM549">
        <v>1200</v>
      </c>
      <c r="PN549" t="s">
        <v>508</v>
      </c>
      <c r="PQ549" t="b">
        <v>1</v>
      </c>
      <c r="QF549" t="s">
        <v>476</v>
      </c>
      <c r="QG549" t="s">
        <v>509</v>
      </c>
      <c r="QH549" t="b">
        <v>1</v>
      </c>
      <c r="QP549" t="s">
        <v>771</v>
      </c>
      <c r="QR549" t="s">
        <v>510</v>
      </c>
      <c r="RC549" t="s">
        <v>673</v>
      </c>
      <c r="RE549" t="s">
        <v>510</v>
      </c>
      <c r="RG549" t="s">
        <v>7102</v>
      </c>
      <c r="RH549" t="s">
        <v>554</v>
      </c>
      <c r="RP549" t="b">
        <v>1</v>
      </c>
      <c r="RR549" t="s">
        <v>554</v>
      </c>
      <c r="RY549" t="b">
        <v>1</v>
      </c>
      <c r="SA549" t="s">
        <v>890</v>
      </c>
      <c r="SB549" t="s">
        <v>7103</v>
      </c>
      <c r="SC549">
        <v>92563528</v>
      </c>
      <c r="SD549" t="s">
        <v>7104</v>
      </c>
      <c r="SE549" s="2">
        <v>44605.441631944443</v>
      </c>
      <c r="SF549">
        <v>548</v>
      </c>
      <c r="SH549">
        <v>-1</v>
      </c>
      <c r="SK549" t="s">
        <v>518</v>
      </c>
      <c r="SL549">
        <v>5137</v>
      </c>
      <c r="SM549" t="s">
        <v>983</v>
      </c>
      <c r="SN549">
        <v>648550</v>
      </c>
    </row>
    <row r="550" spans="1:508" hidden="1" x14ac:dyDescent="0.25">
      <c r="A550" t="s">
        <v>7105</v>
      </c>
      <c r="B550" t="s">
        <v>7106</v>
      </c>
      <c r="C550" t="s">
        <v>470</v>
      </c>
      <c r="D550" t="s">
        <v>6391</v>
      </c>
      <c r="E550" t="s">
        <v>950</v>
      </c>
      <c r="G550" s="1">
        <v>44605</v>
      </c>
      <c r="H550" t="s">
        <v>1285</v>
      </c>
      <c r="I550" t="s">
        <v>952</v>
      </c>
      <c r="J550" t="s">
        <v>476</v>
      </c>
      <c r="K550" t="s">
        <v>477</v>
      </c>
      <c r="L550" s="1">
        <v>43191</v>
      </c>
      <c r="M550" t="s">
        <v>478</v>
      </c>
      <c r="O550" t="s">
        <v>479</v>
      </c>
      <c r="P550" t="s">
        <v>523</v>
      </c>
      <c r="Q550" t="s">
        <v>573</v>
      </c>
      <c r="R550" t="s">
        <v>479</v>
      </c>
      <c r="S550" t="s">
        <v>5178</v>
      </c>
      <c r="X550" t="b">
        <v>1</v>
      </c>
      <c r="AA550" t="s">
        <v>483</v>
      </c>
      <c r="AB550" t="s">
        <v>484</v>
      </c>
      <c r="AC550">
        <v>0</v>
      </c>
      <c r="AD550">
        <v>0</v>
      </c>
      <c r="AE550">
        <v>0</v>
      </c>
      <c r="AF550">
        <v>1</v>
      </c>
      <c r="AG550">
        <v>0</v>
      </c>
      <c r="AH550">
        <v>1</v>
      </c>
      <c r="AI550">
        <v>0</v>
      </c>
      <c r="AJ550" t="s">
        <v>486</v>
      </c>
      <c r="AK550" t="s">
        <v>486</v>
      </c>
      <c r="AL550" t="s">
        <v>485</v>
      </c>
      <c r="AM550">
        <v>0</v>
      </c>
      <c r="AN550">
        <v>0</v>
      </c>
      <c r="AO550">
        <v>1</v>
      </c>
      <c r="AP550">
        <v>0</v>
      </c>
      <c r="AQ550">
        <v>1</v>
      </c>
      <c r="AR550">
        <v>0</v>
      </c>
      <c r="AS550" t="s">
        <v>486</v>
      </c>
      <c r="AT550" t="s">
        <v>486</v>
      </c>
      <c r="AU550" t="s">
        <v>485</v>
      </c>
      <c r="AV550" t="s">
        <v>485</v>
      </c>
      <c r="AW550" t="s">
        <v>470</v>
      </c>
      <c r="AX550" t="s">
        <v>485</v>
      </c>
      <c r="AY550" t="s">
        <v>526</v>
      </c>
      <c r="AZ550">
        <v>4</v>
      </c>
      <c r="BA550" t="s">
        <v>1034</v>
      </c>
      <c r="BC550" t="s">
        <v>954</v>
      </c>
      <c r="BE550" t="s">
        <v>488</v>
      </c>
      <c r="BG550" t="s">
        <v>1505</v>
      </c>
      <c r="BI550" t="b">
        <v>1</v>
      </c>
      <c r="BJ550" t="b">
        <v>1</v>
      </c>
      <c r="BQ550">
        <v>10</v>
      </c>
      <c r="BR550" t="s">
        <v>1013</v>
      </c>
      <c r="BS550" t="s">
        <v>510</v>
      </c>
      <c r="CV550" t="s">
        <v>1156</v>
      </c>
      <c r="CW550" t="b">
        <v>0</v>
      </c>
      <c r="CX550" t="b">
        <v>1</v>
      </c>
      <c r="CY550" t="b">
        <v>0</v>
      </c>
      <c r="CZ550" t="b">
        <v>0</v>
      </c>
      <c r="DA550" t="b">
        <v>0</v>
      </c>
      <c r="DB550" t="b">
        <v>0</v>
      </c>
      <c r="DC550" t="b">
        <v>0</v>
      </c>
      <c r="DM550">
        <v>1</v>
      </c>
      <c r="DP550" t="s">
        <v>476</v>
      </c>
      <c r="EC550" t="s">
        <v>476</v>
      </c>
      <c r="ED550" t="s">
        <v>1237</v>
      </c>
      <c r="EJ550" t="b">
        <v>1</v>
      </c>
      <c r="EP550" t="s">
        <v>476</v>
      </c>
      <c r="EQ550" t="s">
        <v>1257</v>
      </c>
      <c r="ER550" t="b">
        <v>1</v>
      </c>
      <c r="ES550" t="b">
        <v>1</v>
      </c>
      <c r="FA550" t="s">
        <v>476</v>
      </c>
      <c r="FB550" t="s">
        <v>476</v>
      </c>
      <c r="FC550" t="s">
        <v>476</v>
      </c>
      <c r="FD550" t="s">
        <v>510</v>
      </c>
      <c r="FE550" t="s">
        <v>510</v>
      </c>
      <c r="FF550" t="s">
        <v>510</v>
      </c>
      <c r="FG550" t="s">
        <v>476</v>
      </c>
      <c r="FH550" t="s">
        <v>476</v>
      </c>
      <c r="FI550" t="s">
        <v>510</v>
      </c>
      <c r="FJ550" t="s">
        <v>476</v>
      </c>
      <c r="FK550" t="s">
        <v>476</v>
      </c>
      <c r="FL550" t="s">
        <v>510</v>
      </c>
      <c r="GB550">
        <f>IF(Table1[[#This Row],[msna/Demographic_info/HH_members_group/total_m_c_muac]]=0,"",COUNTIF(Table1[[#This Row],[Grain or tubers e.g. bread, rice, noodles, bulger, frikeh, kaak, pasta, andoumeh, manakish, thick grain-based porridge, potatoes]:[Breastmilk]],"Yes"))</f>
        <v>0</v>
      </c>
      <c r="GC550" t="str">
        <f>IF(Table1[[#This Row],[Column1]]="","",IF(Table1[[#This Row],[Please select the assessment type:]]="Livelihood and Protection (MHPSS, CP, GBV)","",IF(Table1[[#This Row],[Column1]]&gt;4,"diverse","not diverse")))</f>
        <v>not diverse</v>
      </c>
      <c r="GH550" t="s">
        <v>7107</v>
      </c>
      <c r="GI550" t="b">
        <v>1</v>
      </c>
      <c r="GJ550" t="b">
        <v>1</v>
      </c>
      <c r="GK550" t="b">
        <v>1</v>
      </c>
      <c r="GM550" t="b">
        <v>1</v>
      </c>
      <c r="GN550" t="b">
        <v>1</v>
      </c>
      <c r="GQ550" t="b">
        <v>1</v>
      </c>
      <c r="GS550" t="b">
        <v>1</v>
      </c>
      <c r="GT550" t="b">
        <v>1</v>
      </c>
      <c r="GU550" t="b">
        <v>1</v>
      </c>
      <c r="GV550" t="b">
        <v>1</v>
      </c>
      <c r="HA550" t="s">
        <v>1313</v>
      </c>
      <c r="HD550" t="b">
        <v>1</v>
      </c>
      <c r="HO550" t="s">
        <v>7084</v>
      </c>
      <c r="HP550" t="s">
        <v>2248</v>
      </c>
      <c r="HU550" t="b">
        <v>1</v>
      </c>
      <c r="IC550" t="s">
        <v>599</v>
      </c>
      <c r="II550" t="b">
        <v>1</v>
      </c>
      <c r="IJ550" t="b">
        <v>1</v>
      </c>
      <c r="IP550" t="s">
        <v>496</v>
      </c>
      <c r="IV550" t="b">
        <v>1</v>
      </c>
      <c r="IZ550" t="s">
        <v>476</v>
      </c>
      <c r="JB550" t="s">
        <v>7108</v>
      </c>
      <c r="JC550" t="b">
        <v>1</v>
      </c>
      <c r="JD550" t="b">
        <v>1</v>
      </c>
      <c r="JF550" t="b">
        <v>1</v>
      </c>
      <c r="JQ550" t="s">
        <v>771</v>
      </c>
      <c r="JR550" t="s">
        <v>772</v>
      </c>
      <c r="JS550" t="b">
        <v>1</v>
      </c>
      <c r="KD550" t="s">
        <v>772</v>
      </c>
      <c r="KE550" t="b">
        <v>1</v>
      </c>
      <c r="KO550" t="s">
        <v>827</v>
      </c>
      <c r="KP550" t="b">
        <v>1</v>
      </c>
      <c r="KY550" t="s">
        <v>498</v>
      </c>
      <c r="LA550" t="b">
        <v>1</v>
      </c>
      <c r="LH550" t="s">
        <v>1305</v>
      </c>
      <c r="LI550" t="b">
        <v>1</v>
      </c>
      <c r="LL550" t="b">
        <v>1</v>
      </c>
      <c r="LR550" t="s">
        <v>7109</v>
      </c>
      <c r="LS550" t="b">
        <v>1</v>
      </c>
      <c r="LT550" t="b">
        <v>1</v>
      </c>
      <c r="LU550" t="b">
        <v>1</v>
      </c>
      <c r="LV550" t="b">
        <v>1</v>
      </c>
      <c r="LW550" t="b">
        <v>1</v>
      </c>
      <c r="LX550" t="b">
        <v>1</v>
      </c>
      <c r="LY550" t="b">
        <v>1</v>
      </c>
      <c r="LZ550" t="b">
        <v>1</v>
      </c>
      <c r="MA550" t="b">
        <v>1</v>
      </c>
      <c r="MB550" t="b">
        <v>1</v>
      </c>
      <c r="MC550" t="b">
        <v>1</v>
      </c>
      <c r="MD550" t="b">
        <v>1</v>
      </c>
      <c r="ME550" t="b">
        <v>1</v>
      </c>
      <c r="MI550" t="s">
        <v>2520</v>
      </c>
      <c r="MR550" t="b">
        <v>1</v>
      </c>
      <c r="MY550" t="s">
        <v>671</v>
      </c>
      <c r="ND550" t="b">
        <v>1</v>
      </c>
      <c r="NE550" t="b">
        <v>1</v>
      </c>
      <c r="NK550" t="s">
        <v>504</v>
      </c>
      <c r="NT550" t="b">
        <v>1</v>
      </c>
      <c r="NV550" t="s">
        <v>476</v>
      </c>
      <c r="NX550" t="s">
        <v>510</v>
      </c>
      <c r="NZ550" t="s">
        <v>2178</v>
      </c>
      <c r="OC550" t="b">
        <v>1</v>
      </c>
      <c r="OL550" t="s">
        <v>561</v>
      </c>
      <c r="OM550" t="b">
        <v>1</v>
      </c>
      <c r="OO550" t="b">
        <v>1</v>
      </c>
      <c r="OW550" t="s">
        <v>507</v>
      </c>
      <c r="PC550" t="b">
        <v>1</v>
      </c>
      <c r="PL550">
        <v>700</v>
      </c>
      <c r="PM550">
        <v>900</v>
      </c>
      <c r="PN550" t="s">
        <v>609</v>
      </c>
      <c r="PO550" t="b">
        <v>1</v>
      </c>
      <c r="QF550" t="s">
        <v>476</v>
      </c>
      <c r="QG550" t="s">
        <v>509</v>
      </c>
      <c r="QH550" t="b">
        <v>1</v>
      </c>
      <c r="QP550" t="s">
        <v>510</v>
      </c>
      <c r="QR550" t="s">
        <v>510</v>
      </c>
      <c r="RC550" t="s">
        <v>673</v>
      </c>
      <c r="RE550" t="s">
        <v>510</v>
      </c>
      <c r="RG550" t="s">
        <v>7110</v>
      </c>
      <c r="RH550" t="s">
        <v>542</v>
      </c>
      <c r="RJ550" t="b">
        <v>1</v>
      </c>
      <c r="RR550" t="s">
        <v>514</v>
      </c>
      <c r="RS550" t="b">
        <v>1</v>
      </c>
      <c r="SA550" t="s">
        <v>890</v>
      </c>
      <c r="SB550" t="s">
        <v>7111</v>
      </c>
      <c r="SC550">
        <v>92563530</v>
      </c>
      <c r="SD550" t="s">
        <v>7112</v>
      </c>
      <c r="SE550" s="2">
        <v>44605.441712962973</v>
      </c>
      <c r="SF550">
        <v>549</v>
      </c>
      <c r="SH550">
        <v>-1</v>
      </c>
      <c r="SK550" t="s">
        <v>518</v>
      </c>
      <c r="SL550">
        <v>4712</v>
      </c>
      <c r="SM550" t="s">
        <v>983</v>
      </c>
      <c r="SN550">
        <v>648550</v>
      </c>
    </row>
    <row r="551" spans="1:508" hidden="1" x14ac:dyDescent="0.25">
      <c r="A551" t="s">
        <v>7113</v>
      </c>
      <c r="B551" t="s">
        <v>7114</v>
      </c>
      <c r="C551" t="s">
        <v>470</v>
      </c>
      <c r="D551" t="s">
        <v>6391</v>
      </c>
      <c r="E551" t="s">
        <v>950</v>
      </c>
      <c r="G551" s="1">
        <v>44605</v>
      </c>
      <c r="H551" t="s">
        <v>1285</v>
      </c>
      <c r="I551" t="s">
        <v>952</v>
      </c>
      <c r="J551" t="s">
        <v>476</v>
      </c>
      <c r="K551" t="s">
        <v>477</v>
      </c>
      <c r="L551" s="1">
        <v>42372</v>
      </c>
      <c r="M551" t="s">
        <v>478</v>
      </c>
      <c r="O551" t="s">
        <v>479</v>
      </c>
      <c r="P551" t="s">
        <v>721</v>
      </c>
      <c r="Q551" t="s">
        <v>573</v>
      </c>
      <c r="R551" t="s">
        <v>479</v>
      </c>
      <c r="S551" t="s">
        <v>482</v>
      </c>
      <c r="T551" t="b">
        <v>1</v>
      </c>
      <c r="AA551" t="s">
        <v>483</v>
      </c>
      <c r="AB551" t="s">
        <v>594</v>
      </c>
      <c r="AC551">
        <v>0</v>
      </c>
      <c r="AD551">
        <v>0</v>
      </c>
      <c r="AE551">
        <v>0</v>
      </c>
      <c r="AF551">
        <v>0</v>
      </c>
      <c r="AG551">
        <v>0</v>
      </c>
      <c r="AH551">
        <v>1</v>
      </c>
      <c r="AI551">
        <v>0</v>
      </c>
      <c r="AJ551" t="s">
        <v>470</v>
      </c>
      <c r="AK551" t="s">
        <v>486</v>
      </c>
      <c r="AL551" t="s">
        <v>486</v>
      </c>
      <c r="AM551">
        <v>0</v>
      </c>
      <c r="AN551">
        <v>0</v>
      </c>
      <c r="AO551">
        <v>0</v>
      </c>
      <c r="AP551">
        <v>0</v>
      </c>
      <c r="AQ551">
        <v>1</v>
      </c>
      <c r="AR551">
        <v>0</v>
      </c>
      <c r="AS551" t="s">
        <v>470</v>
      </c>
      <c r="AT551" t="s">
        <v>486</v>
      </c>
      <c r="AU551" t="s">
        <v>486</v>
      </c>
      <c r="AV551" t="s">
        <v>470</v>
      </c>
      <c r="AW551" t="s">
        <v>470</v>
      </c>
      <c r="AX551" t="s">
        <v>485</v>
      </c>
      <c r="AY551" t="s">
        <v>485</v>
      </c>
      <c r="AZ551">
        <v>2</v>
      </c>
      <c r="BA551" t="s">
        <v>1034</v>
      </c>
      <c r="BC551" t="s">
        <v>787</v>
      </c>
      <c r="BE551" t="s">
        <v>986</v>
      </c>
      <c r="BG551" t="s">
        <v>1505</v>
      </c>
      <c r="BI551" t="b">
        <v>1</v>
      </c>
      <c r="BJ551" t="b">
        <v>1</v>
      </c>
      <c r="BQ551">
        <v>15</v>
      </c>
      <c r="BR551" t="s">
        <v>956</v>
      </c>
      <c r="BS551" t="s">
        <v>510</v>
      </c>
      <c r="CV551" t="s">
        <v>1365</v>
      </c>
      <c r="CW551" t="b">
        <v>1</v>
      </c>
      <c r="CX551" t="b">
        <v>0</v>
      </c>
      <c r="CY551" t="b">
        <v>0</v>
      </c>
      <c r="CZ551" t="b">
        <v>0</v>
      </c>
      <c r="DA551" t="b">
        <v>0</v>
      </c>
      <c r="DB551" t="b">
        <v>0</v>
      </c>
      <c r="DC551" t="b">
        <v>0</v>
      </c>
      <c r="DJ551">
        <v>1</v>
      </c>
      <c r="DK551">
        <v>1</v>
      </c>
      <c r="DP551" t="s">
        <v>476</v>
      </c>
      <c r="EC551" t="s">
        <v>771</v>
      </c>
      <c r="ED551" t="s">
        <v>1237</v>
      </c>
      <c r="EJ551" t="b">
        <v>1</v>
      </c>
      <c r="EP551" t="s">
        <v>771</v>
      </c>
      <c r="EQ551" t="s">
        <v>788</v>
      </c>
      <c r="EX551" t="b">
        <v>1</v>
      </c>
      <c r="FA551" t="s">
        <v>476</v>
      </c>
      <c r="FB551" t="s">
        <v>510</v>
      </c>
      <c r="FC551" t="s">
        <v>476</v>
      </c>
      <c r="FD551" t="s">
        <v>510</v>
      </c>
      <c r="FE551" t="s">
        <v>510</v>
      </c>
      <c r="FF551" t="s">
        <v>510</v>
      </c>
      <c r="FG551" t="s">
        <v>510</v>
      </c>
      <c r="FH551" t="s">
        <v>476</v>
      </c>
      <c r="FI551" t="s">
        <v>510</v>
      </c>
      <c r="FJ551" t="s">
        <v>476</v>
      </c>
      <c r="FK551" t="s">
        <v>476</v>
      </c>
      <c r="FL551" t="s">
        <v>510</v>
      </c>
      <c r="GB551">
        <f>IF(Table1[[#This Row],[msna/Demographic_info/HH_members_group/total_m_c_muac]]=0,"",COUNTIF(Table1[[#This Row],[Grain or tubers e.g. bread, rice, noodles, bulger, frikeh, kaak, pasta, andoumeh, manakish, thick grain-based porridge, potatoes]:[Breastmilk]],"Yes"))</f>
        <v>0</v>
      </c>
      <c r="GC551" t="str">
        <f>IF(Table1[[#This Row],[Column1]]="","",IF(Table1[[#This Row],[Please select the assessment type:]]="Livelihood and Protection (MHPSS, CP, GBV)","",IF(Table1[[#This Row],[Column1]]&gt;4,"diverse","not diverse")))</f>
        <v>not diverse</v>
      </c>
      <c r="GH551" t="s">
        <v>1141</v>
      </c>
      <c r="GT551" t="b">
        <v>1</v>
      </c>
      <c r="HA551" t="s">
        <v>551</v>
      </c>
      <c r="HG551" t="b">
        <v>1</v>
      </c>
      <c r="HO551" t="s">
        <v>7115</v>
      </c>
      <c r="HP551" t="s">
        <v>768</v>
      </c>
      <c r="HQ551" t="b">
        <v>1</v>
      </c>
      <c r="IC551" t="s">
        <v>1242</v>
      </c>
      <c r="ID551" t="b">
        <v>1</v>
      </c>
      <c r="IE551" t="b">
        <v>1</v>
      </c>
      <c r="IP551" t="s">
        <v>554</v>
      </c>
      <c r="IX551" t="b">
        <v>1</v>
      </c>
      <c r="IZ551" t="s">
        <v>769</v>
      </c>
      <c r="JB551" t="s">
        <v>7116</v>
      </c>
      <c r="JC551" t="b">
        <v>1</v>
      </c>
      <c r="JG551" t="b">
        <v>1</v>
      </c>
      <c r="JL551" t="b">
        <v>1</v>
      </c>
      <c r="JM551" t="b">
        <v>1</v>
      </c>
      <c r="JQ551" t="s">
        <v>771</v>
      </c>
      <c r="JR551" t="s">
        <v>554</v>
      </c>
      <c r="KB551" t="b">
        <v>1</v>
      </c>
      <c r="KD551" t="s">
        <v>772</v>
      </c>
      <c r="KE551" t="b">
        <v>1</v>
      </c>
      <c r="KO551" t="s">
        <v>554</v>
      </c>
      <c r="KW551" t="b">
        <v>1</v>
      </c>
      <c r="LH551" t="s">
        <v>554</v>
      </c>
      <c r="LP551" t="b">
        <v>1</v>
      </c>
      <c r="LR551" t="s">
        <v>5283</v>
      </c>
      <c r="LY551" t="b">
        <v>1</v>
      </c>
      <c r="MI551" t="s">
        <v>6406</v>
      </c>
      <c r="MM551" t="b">
        <v>1</v>
      </c>
      <c r="NZ551" t="s">
        <v>771</v>
      </c>
      <c r="OJ551" t="b">
        <v>1</v>
      </c>
      <c r="OL551" t="s">
        <v>779</v>
      </c>
      <c r="OT551" t="b">
        <v>1</v>
      </c>
      <c r="OW551" t="s">
        <v>585</v>
      </c>
      <c r="OX551" t="b">
        <v>1</v>
      </c>
      <c r="PM551">
        <v>600</v>
      </c>
      <c r="PN551" t="s">
        <v>609</v>
      </c>
      <c r="PO551" t="b">
        <v>1</v>
      </c>
      <c r="QF551" t="s">
        <v>771</v>
      </c>
      <c r="QP551" t="s">
        <v>510</v>
      </c>
      <c r="QR551" t="s">
        <v>771</v>
      </c>
      <c r="RC551" t="s">
        <v>1135</v>
      </c>
      <c r="RE551" t="s">
        <v>510</v>
      </c>
      <c r="RG551" t="s">
        <v>7117</v>
      </c>
      <c r="RH551" t="s">
        <v>1098</v>
      </c>
      <c r="RI551" t="b">
        <v>1</v>
      </c>
      <c r="RR551" t="s">
        <v>514</v>
      </c>
      <c r="RS551" t="b">
        <v>1</v>
      </c>
      <c r="SA551" t="s">
        <v>890</v>
      </c>
      <c r="SB551" t="s">
        <v>7118</v>
      </c>
      <c r="SC551">
        <v>92563531</v>
      </c>
      <c r="SD551" t="s">
        <v>7119</v>
      </c>
      <c r="SE551" s="2">
        <v>44605.441747685189</v>
      </c>
      <c r="SF551">
        <v>550</v>
      </c>
      <c r="SH551">
        <v>-1</v>
      </c>
      <c r="SK551" t="s">
        <v>518</v>
      </c>
      <c r="SL551">
        <v>4354</v>
      </c>
      <c r="SM551" t="s">
        <v>983</v>
      </c>
      <c r="SN551">
        <v>648550</v>
      </c>
    </row>
    <row r="552" spans="1:508" hidden="1" x14ac:dyDescent="0.25">
      <c r="A552" t="s">
        <v>7120</v>
      </c>
      <c r="B552" t="s">
        <v>7121</v>
      </c>
      <c r="C552" t="s">
        <v>2183</v>
      </c>
      <c r="D552" t="s">
        <v>5835</v>
      </c>
      <c r="E552" t="s">
        <v>950</v>
      </c>
      <c r="G552" s="1">
        <v>44605</v>
      </c>
      <c r="H552" t="s">
        <v>2762</v>
      </c>
      <c r="I552" t="s">
        <v>952</v>
      </c>
      <c r="J552" t="s">
        <v>476</v>
      </c>
      <c r="K552" t="s">
        <v>477</v>
      </c>
      <c r="L552" s="1">
        <v>40952</v>
      </c>
      <c r="M552" t="s">
        <v>478</v>
      </c>
      <c r="O552" t="s">
        <v>479</v>
      </c>
      <c r="P552" t="s">
        <v>523</v>
      </c>
      <c r="Q552" t="s">
        <v>573</v>
      </c>
      <c r="R552" t="s">
        <v>479</v>
      </c>
      <c r="S552" t="s">
        <v>482</v>
      </c>
      <c r="T552" t="b">
        <v>1</v>
      </c>
      <c r="AA552" t="s">
        <v>483</v>
      </c>
      <c r="AB552" t="s">
        <v>594</v>
      </c>
      <c r="AC552">
        <v>1</v>
      </c>
      <c r="AD552">
        <v>0</v>
      </c>
      <c r="AE552">
        <v>0</v>
      </c>
      <c r="AF552">
        <v>1</v>
      </c>
      <c r="AG552">
        <v>0</v>
      </c>
      <c r="AH552">
        <v>1</v>
      </c>
      <c r="AI552">
        <v>0</v>
      </c>
      <c r="AJ552" t="s">
        <v>486</v>
      </c>
      <c r="AK552" t="s">
        <v>486</v>
      </c>
      <c r="AL552" t="s">
        <v>485</v>
      </c>
      <c r="AM552">
        <v>0</v>
      </c>
      <c r="AN552">
        <v>1</v>
      </c>
      <c r="AO552">
        <v>1</v>
      </c>
      <c r="AP552">
        <v>0</v>
      </c>
      <c r="AQ552">
        <v>1</v>
      </c>
      <c r="AR552">
        <v>0</v>
      </c>
      <c r="AS552" t="s">
        <v>485</v>
      </c>
      <c r="AT552" t="s">
        <v>486</v>
      </c>
      <c r="AU552" t="s">
        <v>487</v>
      </c>
      <c r="AV552" t="s">
        <v>487</v>
      </c>
      <c r="AW552" t="s">
        <v>486</v>
      </c>
      <c r="AX552" t="s">
        <v>485</v>
      </c>
      <c r="AY552" t="s">
        <v>527</v>
      </c>
      <c r="AZ552">
        <v>5</v>
      </c>
      <c r="BA552" t="s">
        <v>803</v>
      </c>
      <c r="BC552" t="s">
        <v>953</v>
      </c>
      <c r="BE552" t="s">
        <v>787</v>
      </c>
      <c r="BG552" t="s">
        <v>1627</v>
      </c>
      <c r="BJ552" t="b">
        <v>1</v>
      </c>
      <c r="BQ552">
        <v>15</v>
      </c>
      <c r="BR552" t="s">
        <v>956</v>
      </c>
      <c r="BS552" t="s">
        <v>510</v>
      </c>
      <c r="CV552" t="s">
        <v>1156</v>
      </c>
      <c r="CW552" t="b">
        <v>0</v>
      </c>
      <c r="CX552" t="b">
        <v>1</v>
      </c>
      <c r="CY552" t="b">
        <v>0</v>
      </c>
      <c r="CZ552" t="b">
        <v>0</v>
      </c>
      <c r="DA552" t="b">
        <v>0</v>
      </c>
      <c r="DB552" t="b">
        <v>0</v>
      </c>
      <c r="DC552" t="b">
        <v>0</v>
      </c>
      <c r="DE552">
        <v>2</v>
      </c>
      <c r="DF552">
        <v>5</v>
      </c>
      <c r="DP552" t="s">
        <v>510</v>
      </c>
      <c r="DQ552" t="s">
        <v>1181</v>
      </c>
      <c r="DT552" t="b">
        <v>1</v>
      </c>
      <c r="EC552" t="s">
        <v>476</v>
      </c>
      <c r="ED552" t="s">
        <v>1237</v>
      </c>
      <c r="EJ552" t="b">
        <v>1</v>
      </c>
      <c r="EP552" t="s">
        <v>476</v>
      </c>
      <c r="EQ552" t="s">
        <v>1038</v>
      </c>
      <c r="ES552" t="b">
        <v>1</v>
      </c>
      <c r="FA552" t="s">
        <v>476</v>
      </c>
      <c r="FB552" t="s">
        <v>476</v>
      </c>
      <c r="FC552" t="s">
        <v>476</v>
      </c>
      <c r="FD552" t="s">
        <v>476</v>
      </c>
      <c r="FE552" t="s">
        <v>510</v>
      </c>
      <c r="FF552" t="s">
        <v>510</v>
      </c>
      <c r="FG552" t="s">
        <v>476</v>
      </c>
      <c r="FH552" t="s">
        <v>476</v>
      </c>
      <c r="FI552" t="s">
        <v>476</v>
      </c>
      <c r="FJ552" t="s">
        <v>476</v>
      </c>
      <c r="FK552" t="s">
        <v>476</v>
      </c>
      <c r="FL552" t="s">
        <v>510</v>
      </c>
      <c r="FN552" t="s">
        <v>476</v>
      </c>
      <c r="FO552" t="s">
        <v>476</v>
      </c>
      <c r="FP552" t="s">
        <v>510</v>
      </c>
      <c r="FQ552" t="s">
        <v>510</v>
      </c>
      <c r="FR552" t="s">
        <v>476</v>
      </c>
      <c r="FS552" t="s">
        <v>476</v>
      </c>
      <c r="FT552" t="s">
        <v>476</v>
      </c>
      <c r="FU552" t="s">
        <v>476</v>
      </c>
      <c r="FV552" t="s">
        <v>510</v>
      </c>
      <c r="FW552" t="s">
        <v>476</v>
      </c>
      <c r="FX552" t="s">
        <v>476</v>
      </c>
      <c r="FY552" t="s">
        <v>510</v>
      </c>
      <c r="FZ552" t="s">
        <v>510</v>
      </c>
      <c r="GA552" t="s">
        <v>510</v>
      </c>
      <c r="GB552">
        <f>IF(Table1[[#This Row],[msna/Demographic_info/HH_members_group/total_m_c_muac]]=0,"",COUNTIF(Table1[[#This Row],[Grain or tubers e.g. bread, rice, noodles, bulger, frikeh, kaak, pasta, andoumeh, manakish, thick grain-based porridge, potatoes]:[Breastmilk]],"Yes"))</f>
        <v>8</v>
      </c>
      <c r="GC552" t="str">
        <f>IF(Table1[[#This Row],[Column1]]="","",IF(Table1[[#This Row],[Please select the assessment type:]]="Livelihood and Protection (MHPSS, CP, GBV)","",IF(Table1[[#This Row],[Column1]]&gt;4,"diverse","not diverse")))</f>
        <v>diverse</v>
      </c>
      <c r="GD552">
        <v>1</v>
      </c>
      <c r="GE552" t="s">
        <v>486</v>
      </c>
      <c r="GF552">
        <v>1</v>
      </c>
      <c r="GG552" t="s">
        <v>486</v>
      </c>
      <c r="GH552" t="s">
        <v>7122</v>
      </c>
      <c r="GJ552" t="b">
        <v>1</v>
      </c>
      <c r="GO552" t="b">
        <v>1</v>
      </c>
      <c r="HA552" t="s">
        <v>1142</v>
      </c>
      <c r="HC552" t="b">
        <v>1</v>
      </c>
      <c r="HO552" t="s">
        <v>767</v>
      </c>
      <c r="HP552" t="s">
        <v>2900</v>
      </c>
      <c r="HR552" t="b">
        <v>1</v>
      </c>
      <c r="HW552" t="b">
        <v>1</v>
      </c>
      <c r="IC552" t="s">
        <v>823</v>
      </c>
      <c r="IE552" t="b">
        <v>1</v>
      </c>
      <c r="IP552" t="s">
        <v>1243</v>
      </c>
      <c r="IQ552" t="b">
        <v>1</v>
      </c>
      <c r="IZ552" t="s">
        <v>769</v>
      </c>
      <c r="JB552" t="s">
        <v>7123</v>
      </c>
      <c r="JC552" t="b">
        <v>1</v>
      </c>
      <c r="JH552" t="b">
        <v>1</v>
      </c>
      <c r="JL552" t="b">
        <v>1</v>
      </c>
      <c r="JM552" t="b">
        <v>1</v>
      </c>
      <c r="JQ552" t="s">
        <v>510</v>
      </c>
      <c r="JR552" t="s">
        <v>772</v>
      </c>
      <c r="JS552" t="b">
        <v>1</v>
      </c>
      <c r="KD552" t="s">
        <v>772</v>
      </c>
      <c r="KE552" t="b">
        <v>1</v>
      </c>
      <c r="KO552" t="s">
        <v>827</v>
      </c>
      <c r="KP552" t="b">
        <v>1</v>
      </c>
      <c r="KY552" t="s">
        <v>498</v>
      </c>
      <c r="LA552" t="b">
        <v>1</v>
      </c>
      <c r="LH552" t="s">
        <v>500</v>
      </c>
      <c r="LI552" t="b">
        <v>1</v>
      </c>
      <c r="LR552" t="s">
        <v>3041</v>
      </c>
      <c r="LS552" t="b">
        <v>1</v>
      </c>
      <c r="LW552" t="b">
        <v>1</v>
      </c>
      <c r="ME552" t="b">
        <v>1</v>
      </c>
      <c r="MI552" t="s">
        <v>1495</v>
      </c>
      <c r="ML552" t="b">
        <v>1</v>
      </c>
      <c r="MO552" t="b">
        <v>1</v>
      </c>
      <c r="MY552" t="s">
        <v>1569</v>
      </c>
      <c r="MZ552" t="b">
        <v>1</v>
      </c>
      <c r="NA552" t="b">
        <v>1</v>
      </c>
      <c r="NE552" t="b">
        <v>1</v>
      </c>
      <c r="NK552" t="s">
        <v>924</v>
      </c>
      <c r="NL552" t="b">
        <v>1</v>
      </c>
      <c r="NV552" t="s">
        <v>476</v>
      </c>
      <c r="NX552" t="s">
        <v>510</v>
      </c>
      <c r="NZ552" t="s">
        <v>1569</v>
      </c>
      <c r="OA552" t="b">
        <v>1</v>
      </c>
      <c r="OB552" t="b">
        <v>1</v>
      </c>
      <c r="OF552" t="b">
        <v>1</v>
      </c>
      <c r="OL552" t="s">
        <v>561</v>
      </c>
      <c r="OM552" t="b">
        <v>1</v>
      </c>
      <c r="OO552" t="b">
        <v>1</v>
      </c>
      <c r="OW552" t="s">
        <v>507</v>
      </c>
      <c r="PC552" t="b">
        <v>1</v>
      </c>
      <c r="PL552">
        <v>600</v>
      </c>
      <c r="PM552">
        <v>1200</v>
      </c>
      <c r="PN552" t="s">
        <v>1421</v>
      </c>
      <c r="PS552" t="b">
        <v>1</v>
      </c>
      <c r="PU552" t="b">
        <v>1</v>
      </c>
      <c r="QF552" t="s">
        <v>510</v>
      </c>
      <c r="QP552" t="s">
        <v>510</v>
      </c>
      <c r="QR552" t="s">
        <v>510</v>
      </c>
      <c r="RC552" t="s">
        <v>673</v>
      </c>
      <c r="RE552" t="s">
        <v>510</v>
      </c>
      <c r="RG552" t="s">
        <v>7124</v>
      </c>
      <c r="RH552" t="s">
        <v>1098</v>
      </c>
      <c r="RI552" t="b">
        <v>1</v>
      </c>
      <c r="RR552" t="s">
        <v>514</v>
      </c>
      <c r="RS552" t="b">
        <v>1</v>
      </c>
      <c r="SA552" t="s">
        <v>543</v>
      </c>
      <c r="SB552" t="s">
        <v>7125</v>
      </c>
      <c r="SC552">
        <v>92564143</v>
      </c>
      <c r="SD552" t="s">
        <v>7126</v>
      </c>
      <c r="SE552" s="2">
        <v>44605.459965277783</v>
      </c>
      <c r="SF552">
        <v>551</v>
      </c>
      <c r="SH552">
        <v>-1</v>
      </c>
      <c r="SK552" t="s">
        <v>518</v>
      </c>
      <c r="SL552">
        <v>19139</v>
      </c>
      <c r="SM552" t="s">
        <v>983</v>
      </c>
      <c r="SN552">
        <v>648550</v>
      </c>
    </row>
    <row r="553" spans="1:508" hidden="1" x14ac:dyDescent="0.25">
      <c r="A553" t="s">
        <v>7127</v>
      </c>
      <c r="B553" t="s">
        <v>7128</v>
      </c>
      <c r="D553" t="s">
        <v>5835</v>
      </c>
      <c r="E553" t="s">
        <v>950</v>
      </c>
      <c r="G553" s="1">
        <v>44605</v>
      </c>
      <c r="H553" t="s">
        <v>2762</v>
      </c>
      <c r="I553" t="s">
        <v>952</v>
      </c>
      <c r="J553" t="s">
        <v>476</v>
      </c>
      <c r="K553" t="s">
        <v>477</v>
      </c>
      <c r="L553" s="1">
        <v>43144</v>
      </c>
      <c r="M553" t="s">
        <v>478</v>
      </c>
      <c r="O553" t="s">
        <v>479</v>
      </c>
      <c r="P553" t="s">
        <v>721</v>
      </c>
      <c r="Q553" t="s">
        <v>573</v>
      </c>
      <c r="R553" t="s">
        <v>479</v>
      </c>
      <c r="S553" t="s">
        <v>524</v>
      </c>
      <c r="W553" t="b">
        <v>1</v>
      </c>
      <c r="AA553" t="s">
        <v>483</v>
      </c>
      <c r="AB553" t="s">
        <v>878</v>
      </c>
      <c r="AC553">
        <v>0</v>
      </c>
      <c r="AD553">
        <v>0</v>
      </c>
      <c r="AE553">
        <v>2</v>
      </c>
      <c r="AF553">
        <v>1</v>
      </c>
      <c r="AG553">
        <v>0</v>
      </c>
      <c r="AH553">
        <v>1</v>
      </c>
      <c r="AI553">
        <v>1</v>
      </c>
      <c r="AJ553" t="s">
        <v>487</v>
      </c>
      <c r="AK553" t="s">
        <v>485</v>
      </c>
      <c r="AL553" t="s">
        <v>527</v>
      </c>
      <c r="AM553">
        <v>0</v>
      </c>
      <c r="AN553">
        <v>1</v>
      </c>
      <c r="AO553">
        <v>0</v>
      </c>
      <c r="AP553">
        <v>0</v>
      </c>
      <c r="AQ553">
        <v>2</v>
      </c>
      <c r="AR553">
        <v>0</v>
      </c>
      <c r="AS553" t="s">
        <v>486</v>
      </c>
      <c r="AT553" t="s">
        <v>485</v>
      </c>
      <c r="AU553" t="s">
        <v>487</v>
      </c>
      <c r="AV553" t="s">
        <v>526</v>
      </c>
      <c r="AW553" t="s">
        <v>487</v>
      </c>
      <c r="AX553" t="s">
        <v>526</v>
      </c>
      <c r="AY553" t="s">
        <v>839</v>
      </c>
      <c r="AZ553">
        <v>8</v>
      </c>
      <c r="BA553" t="s">
        <v>803</v>
      </c>
      <c r="BC553" t="s">
        <v>953</v>
      </c>
      <c r="BE553" t="s">
        <v>787</v>
      </c>
      <c r="BG553" t="s">
        <v>1627</v>
      </c>
      <c r="BJ553" t="b">
        <v>1</v>
      </c>
      <c r="BQ553">
        <v>12</v>
      </c>
      <c r="BR553" t="s">
        <v>1663</v>
      </c>
      <c r="BS553" t="s">
        <v>510</v>
      </c>
      <c r="CV553" t="s">
        <v>1352</v>
      </c>
      <c r="CW553" t="b">
        <v>0</v>
      </c>
      <c r="CX553" t="b">
        <v>0</v>
      </c>
      <c r="CY553" t="b">
        <v>1</v>
      </c>
      <c r="CZ553" t="b">
        <v>0</v>
      </c>
      <c r="DA553" t="b">
        <v>0</v>
      </c>
      <c r="DB553" t="b">
        <v>0</v>
      </c>
      <c r="DC553" t="b">
        <v>0</v>
      </c>
      <c r="DF553">
        <v>5</v>
      </c>
      <c r="DP553" t="s">
        <v>510</v>
      </c>
      <c r="DQ553" t="s">
        <v>1457</v>
      </c>
      <c r="DS553" t="b">
        <v>1</v>
      </c>
      <c r="EC553" t="s">
        <v>476</v>
      </c>
      <c r="ED553" t="s">
        <v>1237</v>
      </c>
      <c r="EJ553" t="b">
        <v>1</v>
      </c>
      <c r="EP553" t="s">
        <v>476</v>
      </c>
      <c r="EQ553" t="s">
        <v>1404</v>
      </c>
      <c r="EU553" t="b">
        <v>1</v>
      </c>
      <c r="FA553" t="s">
        <v>476</v>
      </c>
      <c r="FB553" t="s">
        <v>476</v>
      </c>
      <c r="FC553" t="s">
        <v>476</v>
      </c>
      <c r="FD553" t="s">
        <v>476</v>
      </c>
      <c r="FE553" t="s">
        <v>510</v>
      </c>
      <c r="FF553" t="s">
        <v>510</v>
      </c>
      <c r="FG553" t="s">
        <v>476</v>
      </c>
      <c r="FH553" t="s">
        <v>476</v>
      </c>
      <c r="FI553" t="s">
        <v>476</v>
      </c>
      <c r="FJ553" t="s">
        <v>476</v>
      </c>
      <c r="FK553" t="s">
        <v>476</v>
      </c>
      <c r="FL553" t="s">
        <v>510</v>
      </c>
      <c r="FN553" t="s">
        <v>476</v>
      </c>
      <c r="FO553" t="s">
        <v>476</v>
      </c>
      <c r="FP553" t="s">
        <v>510</v>
      </c>
      <c r="FQ553" t="s">
        <v>510</v>
      </c>
      <c r="FR553" t="s">
        <v>510</v>
      </c>
      <c r="FS553" t="s">
        <v>476</v>
      </c>
      <c r="FT553" t="s">
        <v>476</v>
      </c>
      <c r="FU553" t="s">
        <v>476</v>
      </c>
      <c r="FV553" t="s">
        <v>510</v>
      </c>
      <c r="FW553" t="s">
        <v>476</v>
      </c>
      <c r="FX553" t="s">
        <v>476</v>
      </c>
      <c r="FY553" t="s">
        <v>510</v>
      </c>
      <c r="FZ553" t="s">
        <v>510</v>
      </c>
      <c r="GA553" t="s">
        <v>510</v>
      </c>
      <c r="GB553">
        <f>IF(Table1[[#This Row],[msna/Demographic_info/HH_members_group/total_m_c_muac]]=0,"",COUNTIF(Table1[[#This Row],[Grain or tubers e.g. bread, rice, noodles, bulger, frikeh, kaak, pasta, andoumeh, manakish, thick grain-based porridge, potatoes]:[Breastmilk]],"Yes"))</f>
        <v>7</v>
      </c>
      <c r="GC553" t="str">
        <f>IF(Table1[[#This Row],[Column1]]="","",IF(Table1[[#This Row],[Please select the assessment type:]]="Livelihood and Protection (MHPSS, CP, GBV)","",IF(Table1[[#This Row],[Column1]]&gt;4,"diverse","not diverse")))</f>
        <v>diverse</v>
      </c>
      <c r="GD553">
        <v>3</v>
      </c>
      <c r="GE553" t="s">
        <v>487</v>
      </c>
      <c r="GH553" t="s">
        <v>7129</v>
      </c>
      <c r="GI553" t="b">
        <v>1</v>
      </c>
      <c r="GJ553" t="b">
        <v>1</v>
      </c>
      <c r="GO553" t="b">
        <v>1</v>
      </c>
      <c r="GP553" t="b">
        <v>1</v>
      </c>
      <c r="GQ553" t="b">
        <v>1</v>
      </c>
      <c r="HA553" t="s">
        <v>1105</v>
      </c>
      <c r="HC553" t="b">
        <v>1</v>
      </c>
      <c r="HE553" t="b">
        <v>1</v>
      </c>
      <c r="HO553" t="s">
        <v>7130</v>
      </c>
      <c r="HP553" t="s">
        <v>1566</v>
      </c>
      <c r="HQ553" t="b">
        <v>1</v>
      </c>
      <c r="HT553" t="b">
        <v>1</v>
      </c>
      <c r="HW553" t="b">
        <v>1</v>
      </c>
      <c r="IC553" t="s">
        <v>1107</v>
      </c>
      <c r="ID553" t="b">
        <v>1</v>
      </c>
      <c r="IP553" t="s">
        <v>824</v>
      </c>
      <c r="IR553" t="b">
        <v>1</v>
      </c>
      <c r="IZ553" t="s">
        <v>510</v>
      </c>
      <c r="JA553" t="s">
        <v>7131</v>
      </c>
      <c r="JB553" t="s">
        <v>7132</v>
      </c>
      <c r="JC553" t="b">
        <v>1</v>
      </c>
      <c r="JH553" t="b">
        <v>1</v>
      </c>
      <c r="JM553" t="b">
        <v>1</v>
      </c>
      <c r="JQ553" t="s">
        <v>510</v>
      </c>
      <c r="JR553" t="s">
        <v>534</v>
      </c>
      <c r="JW553" t="b">
        <v>1</v>
      </c>
      <c r="KD553" t="s">
        <v>534</v>
      </c>
      <c r="KI553" t="b">
        <v>1</v>
      </c>
      <c r="KO553" t="s">
        <v>2209</v>
      </c>
      <c r="KQ553" t="b">
        <v>1</v>
      </c>
      <c r="KY553" t="s">
        <v>498</v>
      </c>
      <c r="LA553" t="b">
        <v>1</v>
      </c>
      <c r="LH553" t="s">
        <v>500</v>
      </c>
      <c r="LI553" t="b">
        <v>1</v>
      </c>
      <c r="LR553" t="s">
        <v>1370</v>
      </c>
      <c r="LS553" t="b">
        <v>1</v>
      </c>
      <c r="LW553" t="b">
        <v>1</v>
      </c>
      <c r="MI553" t="s">
        <v>2531</v>
      </c>
      <c r="ML553" t="b">
        <v>1</v>
      </c>
      <c r="MO553" t="b">
        <v>1</v>
      </c>
      <c r="MY553" t="s">
        <v>1191</v>
      </c>
      <c r="MZ553" t="b">
        <v>1</v>
      </c>
      <c r="NA553" t="b">
        <v>1</v>
      </c>
      <c r="NB553" t="b">
        <v>1</v>
      </c>
      <c r="NE553" t="b">
        <v>1</v>
      </c>
      <c r="NK553" t="s">
        <v>924</v>
      </c>
      <c r="NL553" t="b">
        <v>1</v>
      </c>
      <c r="NV553" t="s">
        <v>476</v>
      </c>
      <c r="NX553" t="s">
        <v>510</v>
      </c>
      <c r="NZ553" t="s">
        <v>1191</v>
      </c>
      <c r="OA553" t="b">
        <v>1</v>
      </c>
      <c r="OB553" t="b">
        <v>1</v>
      </c>
      <c r="OC553" t="b">
        <v>1</v>
      </c>
      <c r="OF553" t="b">
        <v>1</v>
      </c>
      <c r="OL553" t="s">
        <v>1395</v>
      </c>
      <c r="OO553" t="b">
        <v>1</v>
      </c>
      <c r="OW553" t="s">
        <v>585</v>
      </c>
      <c r="OX553" t="b">
        <v>1</v>
      </c>
      <c r="PM553">
        <v>1500</v>
      </c>
      <c r="PN553" t="s">
        <v>1192</v>
      </c>
      <c r="PO553" t="b">
        <v>1</v>
      </c>
      <c r="PS553" t="b">
        <v>1</v>
      </c>
      <c r="QF553" t="s">
        <v>510</v>
      </c>
      <c r="QP553" t="s">
        <v>510</v>
      </c>
      <c r="QR553" t="s">
        <v>510</v>
      </c>
      <c r="RC553" t="s">
        <v>511</v>
      </c>
      <c r="RE553" t="s">
        <v>510</v>
      </c>
      <c r="RG553" t="s">
        <v>7133</v>
      </c>
      <c r="RH553" t="s">
        <v>1964</v>
      </c>
      <c r="RK553" t="b">
        <v>1</v>
      </c>
      <c r="RR553" t="s">
        <v>589</v>
      </c>
      <c r="RW553" t="b">
        <v>1</v>
      </c>
      <c r="SA553" t="s">
        <v>543</v>
      </c>
      <c r="SB553" t="s">
        <v>7134</v>
      </c>
      <c r="SC553">
        <v>92564144</v>
      </c>
      <c r="SD553" t="s">
        <v>7135</v>
      </c>
      <c r="SE553" s="2">
        <v>44605.459976851853</v>
      </c>
      <c r="SF553">
        <v>552</v>
      </c>
      <c r="SH553">
        <v>-1</v>
      </c>
      <c r="SK553" t="s">
        <v>518</v>
      </c>
      <c r="SL553">
        <v>1276</v>
      </c>
      <c r="SM553" t="s">
        <v>983</v>
      </c>
      <c r="SN553">
        <v>648550</v>
      </c>
    </row>
    <row r="554" spans="1:508" hidden="1" x14ac:dyDescent="0.25">
      <c r="A554" t="s">
        <v>7136</v>
      </c>
      <c r="B554" t="s">
        <v>7137</v>
      </c>
      <c r="D554" t="s">
        <v>5835</v>
      </c>
      <c r="E554" t="s">
        <v>950</v>
      </c>
      <c r="G554" s="1">
        <v>44605</v>
      </c>
      <c r="H554" t="s">
        <v>2762</v>
      </c>
      <c r="I554" t="s">
        <v>952</v>
      </c>
      <c r="J554" t="s">
        <v>476</v>
      </c>
      <c r="K554" t="s">
        <v>477</v>
      </c>
      <c r="L554" s="1">
        <v>43509</v>
      </c>
      <c r="M554" t="s">
        <v>1012</v>
      </c>
      <c r="O554" t="s">
        <v>572</v>
      </c>
      <c r="P554" t="s">
        <v>548</v>
      </c>
      <c r="Q554" t="s">
        <v>481</v>
      </c>
      <c r="R554" t="s">
        <v>479</v>
      </c>
      <c r="S554" t="s">
        <v>524</v>
      </c>
      <c r="W554" t="b">
        <v>1</v>
      </c>
      <c r="AA554" t="s">
        <v>483</v>
      </c>
      <c r="AB554" t="s">
        <v>878</v>
      </c>
      <c r="AC554">
        <v>0</v>
      </c>
      <c r="AD554">
        <v>0</v>
      </c>
      <c r="AE554">
        <v>0</v>
      </c>
      <c r="AF554">
        <v>2</v>
      </c>
      <c r="AG554">
        <v>1</v>
      </c>
      <c r="AH554">
        <v>2</v>
      </c>
      <c r="AI554">
        <v>0</v>
      </c>
      <c r="AJ554" t="s">
        <v>487</v>
      </c>
      <c r="AK554" t="s">
        <v>485</v>
      </c>
      <c r="AL554" t="s">
        <v>527</v>
      </c>
      <c r="AM554">
        <v>0</v>
      </c>
      <c r="AN554">
        <v>2</v>
      </c>
      <c r="AO554">
        <v>2</v>
      </c>
      <c r="AP554">
        <v>1</v>
      </c>
      <c r="AQ554">
        <v>3</v>
      </c>
      <c r="AR554">
        <v>0</v>
      </c>
      <c r="AS554" t="s">
        <v>527</v>
      </c>
      <c r="AT554" t="s">
        <v>487</v>
      </c>
      <c r="AU554" t="s">
        <v>839</v>
      </c>
      <c r="AV554" t="s">
        <v>839</v>
      </c>
      <c r="AW554" t="s">
        <v>485</v>
      </c>
      <c r="AX554" t="s">
        <v>527</v>
      </c>
      <c r="AY554" t="s">
        <v>6526</v>
      </c>
      <c r="AZ554">
        <v>13</v>
      </c>
      <c r="BA554" t="s">
        <v>803</v>
      </c>
      <c r="BC554" t="s">
        <v>953</v>
      </c>
      <c r="BE554" t="s">
        <v>787</v>
      </c>
      <c r="BG554" t="s">
        <v>1627</v>
      </c>
      <c r="BJ554" t="b">
        <v>1</v>
      </c>
      <c r="BQ554">
        <v>20</v>
      </c>
      <c r="BR554" t="s">
        <v>1013</v>
      </c>
      <c r="BS554" t="s">
        <v>510</v>
      </c>
      <c r="CV554" t="s">
        <v>390</v>
      </c>
      <c r="CW554" t="b">
        <v>0</v>
      </c>
      <c r="CX554" t="b">
        <v>0</v>
      </c>
      <c r="CY554" t="b">
        <v>0</v>
      </c>
      <c r="CZ554" t="b">
        <v>0</v>
      </c>
      <c r="DA554" t="b">
        <v>0</v>
      </c>
      <c r="DB554" t="b">
        <v>1</v>
      </c>
      <c r="DC554" t="b">
        <v>0</v>
      </c>
      <c r="DD554" t="s">
        <v>7138</v>
      </c>
      <c r="DE554">
        <v>2</v>
      </c>
      <c r="DF554">
        <v>12</v>
      </c>
      <c r="DH554">
        <v>2</v>
      </c>
      <c r="DP554" t="s">
        <v>510</v>
      </c>
      <c r="DQ554" t="s">
        <v>1181</v>
      </c>
      <c r="DT554" t="b">
        <v>1</v>
      </c>
      <c r="EC554" t="s">
        <v>476</v>
      </c>
      <c r="ED554" t="s">
        <v>959</v>
      </c>
      <c r="EJ554" t="b">
        <v>1</v>
      </c>
      <c r="EK554" t="b">
        <v>1</v>
      </c>
      <c r="EP554" t="s">
        <v>510</v>
      </c>
      <c r="EQ554" t="s">
        <v>1038</v>
      </c>
      <c r="ES554" t="b">
        <v>1</v>
      </c>
      <c r="FA554" t="s">
        <v>476</v>
      </c>
      <c r="FB554" t="s">
        <v>476</v>
      </c>
      <c r="FC554" t="s">
        <v>510</v>
      </c>
      <c r="FD554" t="s">
        <v>510</v>
      </c>
      <c r="FE554" t="s">
        <v>510</v>
      </c>
      <c r="FF554" t="s">
        <v>510</v>
      </c>
      <c r="FG554" t="s">
        <v>510</v>
      </c>
      <c r="FH554" t="s">
        <v>510</v>
      </c>
      <c r="FI554" t="s">
        <v>510</v>
      </c>
      <c r="FJ554" t="s">
        <v>476</v>
      </c>
      <c r="FK554" t="s">
        <v>476</v>
      </c>
      <c r="FL554" t="s">
        <v>510</v>
      </c>
      <c r="FN554" t="s">
        <v>476</v>
      </c>
      <c r="FO554" t="s">
        <v>476</v>
      </c>
      <c r="FP554" t="s">
        <v>510</v>
      </c>
      <c r="FQ554" t="s">
        <v>510</v>
      </c>
      <c r="FR554" t="s">
        <v>510</v>
      </c>
      <c r="FS554" t="s">
        <v>510</v>
      </c>
      <c r="FT554" t="s">
        <v>476</v>
      </c>
      <c r="FU554" t="s">
        <v>510</v>
      </c>
      <c r="FV554" t="s">
        <v>510</v>
      </c>
      <c r="FW554" t="s">
        <v>476</v>
      </c>
      <c r="FX554" t="s">
        <v>510</v>
      </c>
      <c r="FY554" t="s">
        <v>510</v>
      </c>
      <c r="FZ554" t="s">
        <v>510</v>
      </c>
      <c r="GA554" t="s">
        <v>510</v>
      </c>
      <c r="GB554">
        <f>IF(Table1[[#This Row],[msna/Demographic_info/HH_members_group/total_m_c_muac]]=0,"",COUNTIF(Table1[[#This Row],[Grain or tubers e.g. bread, rice, noodles, bulger, frikeh, kaak, pasta, andoumeh, manakish, thick grain-based porridge, potatoes]:[Breastmilk]],"Yes"))</f>
        <v>4</v>
      </c>
      <c r="GC554" t="str">
        <f>IF(Table1[[#This Row],[Column1]]="","",IF(Table1[[#This Row],[Please select the assessment type:]]="Livelihood and Protection (MHPSS, CP, GBV)","",IF(Table1[[#This Row],[Column1]]&gt;4,"diverse","not diverse")))</f>
        <v>not diverse</v>
      </c>
      <c r="GD554">
        <v>2</v>
      </c>
      <c r="GE554" t="s">
        <v>485</v>
      </c>
      <c r="GH554" t="s">
        <v>7139</v>
      </c>
      <c r="GI554" t="b">
        <v>1</v>
      </c>
      <c r="GJ554" t="b">
        <v>1</v>
      </c>
      <c r="GT554" t="b">
        <v>1</v>
      </c>
      <c r="GU554" t="b">
        <v>1</v>
      </c>
      <c r="HA554" t="s">
        <v>7140</v>
      </c>
      <c r="HB554" t="b">
        <v>1</v>
      </c>
      <c r="HC554" t="b">
        <v>1</v>
      </c>
      <c r="HG554" t="b">
        <v>1</v>
      </c>
      <c r="HO554" t="s">
        <v>7141</v>
      </c>
      <c r="HP554" t="s">
        <v>822</v>
      </c>
      <c r="HQ554" t="b">
        <v>1</v>
      </c>
      <c r="HT554" t="b">
        <v>1</v>
      </c>
      <c r="IC554" t="s">
        <v>1107</v>
      </c>
      <c r="ID554" t="b">
        <v>1</v>
      </c>
      <c r="IP554" t="s">
        <v>824</v>
      </c>
      <c r="IR554" t="b">
        <v>1</v>
      </c>
      <c r="IZ554" t="s">
        <v>510</v>
      </c>
      <c r="JA554" t="s">
        <v>7142</v>
      </c>
      <c r="JB554" t="s">
        <v>7143</v>
      </c>
      <c r="JH554" t="b">
        <v>1</v>
      </c>
      <c r="JL554" t="b">
        <v>1</v>
      </c>
      <c r="JM554" t="b">
        <v>1</v>
      </c>
      <c r="JQ554" t="s">
        <v>510</v>
      </c>
      <c r="JR554" t="s">
        <v>826</v>
      </c>
      <c r="JS554" t="b">
        <v>1</v>
      </c>
      <c r="JW554" t="b">
        <v>1</v>
      </c>
      <c r="KD554" t="s">
        <v>826</v>
      </c>
      <c r="KE554" t="b">
        <v>1</v>
      </c>
      <c r="KI554" t="b">
        <v>1</v>
      </c>
      <c r="KO554" t="s">
        <v>535</v>
      </c>
      <c r="KP554" t="b">
        <v>1</v>
      </c>
      <c r="KQ554" t="b">
        <v>1</v>
      </c>
      <c r="KY554" t="s">
        <v>498</v>
      </c>
      <c r="LA554" t="b">
        <v>1</v>
      </c>
      <c r="LH554" t="s">
        <v>3330</v>
      </c>
      <c r="LL554" t="b">
        <v>1</v>
      </c>
      <c r="LR554" t="s">
        <v>7144</v>
      </c>
      <c r="LS554" t="b">
        <v>1</v>
      </c>
      <c r="LW554" t="b">
        <v>1</v>
      </c>
      <c r="LY554" t="b">
        <v>1</v>
      </c>
      <c r="MB554" t="b">
        <v>1</v>
      </c>
      <c r="MD554" t="b">
        <v>1</v>
      </c>
      <c r="MI554" t="s">
        <v>7145</v>
      </c>
      <c r="MJ554" t="b">
        <v>1</v>
      </c>
      <c r="ML554" t="b">
        <v>1</v>
      </c>
      <c r="MO554" t="b">
        <v>1</v>
      </c>
      <c r="MY554" t="s">
        <v>1023</v>
      </c>
      <c r="NH554" t="b">
        <v>1</v>
      </c>
      <c r="NK554" t="s">
        <v>3114</v>
      </c>
      <c r="NL554" t="b">
        <v>1</v>
      </c>
      <c r="NM554" t="b">
        <v>1</v>
      </c>
      <c r="NV554" t="s">
        <v>476</v>
      </c>
      <c r="NX554" t="s">
        <v>476</v>
      </c>
      <c r="NY554" t="s">
        <v>7146</v>
      </c>
      <c r="NZ554" t="s">
        <v>1191</v>
      </c>
      <c r="OA554" t="b">
        <v>1</v>
      </c>
      <c r="OB554" t="b">
        <v>1</v>
      </c>
      <c r="OC554" t="b">
        <v>1</v>
      </c>
      <c r="OF554" t="b">
        <v>1</v>
      </c>
      <c r="OL554" t="s">
        <v>561</v>
      </c>
      <c r="OM554" t="b">
        <v>1</v>
      </c>
      <c r="OO554" t="b">
        <v>1</v>
      </c>
      <c r="OW554" t="s">
        <v>585</v>
      </c>
      <c r="OX554" t="b">
        <v>1</v>
      </c>
      <c r="PM554">
        <v>2000</v>
      </c>
      <c r="PN554" t="s">
        <v>7147</v>
      </c>
      <c r="PR554" t="b">
        <v>1</v>
      </c>
      <c r="PX554" t="b">
        <v>1</v>
      </c>
      <c r="QF554" t="s">
        <v>510</v>
      </c>
      <c r="QP554" t="s">
        <v>510</v>
      </c>
      <c r="QR554" t="s">
        <v>510</v>
      </c>
      <c r="RC554" t="s">
        <v>673</v>
      </c>
      <c r="RE554" t="s">
        <v>510</v>
      </c>
      <c r="RG554" t="s">
        <v>7148</v>
      </c>
      <c r="RH554" t="s">
        <v>565</v>
      </c>
      <c r="RL554" t="b">
        <v>1</v>
      </c>
      <c r="RR554" t="s">
        <v>589</v>
      </c>
      <c r="RW554" t="b">
        <v>1</v>
      </c>
      <c r="SA554" t="s">
        <v>543</v>
      </c>
      <c r="SB554" t="s">
        <v>7149</v>
      </c>
      <c r="SC554">
        <v>92564145</v>
      </c>
      <c r="SD554" t="s">
        <v>7150</v>
      </c>
      <c r="SE554" s="2">
        <v>44605.459976851853</v>
      </c>
      <c r="SF554">
        <v>553</v>
      </c>
      <c r="SH554">
        <v>-1</v>
      </c>
      <c r="SK554" t="s">
        <v>518</v>
      </c>
      <c r="SL554">
        <v>1571</v>
      </c>
      <c r="SM554" t="s">
        <v>983</v>
      </c>
      <c r="SN554">
        <v>648550</v>
      </c>
    </row>
    <row r="555" spans="1:508" hidden="1" x14ac:dyDescent="0.25">
      <c r="A555" t="s">
        <v>7151</v>
      </c>
      <c r="B555" t="s">
        <v>7152</v>
      </c>
      <c r="D555" t="s">
        <v>5835</v>
      </c>
      <c r="E555" t="s">
        <v>950</v>
      </c>
      <c r="G555" s="1">
        <v>44605</v>
      </c>
      <c r="H555" t="s">
        <v>2762</v>
      </c>
      <c r="I555" t="s">
        <v>952</v>
      </c>
      <c r="J555" t="s">
        <v>476</v>
      </c>
      <c r="K555" t="s">
        <v>477</v>
      </c>
      <c r="L555" s="1">
        <v>43509</v>
      </c>
      <c r="M555" t="s">
        <v>1012</v>
      </c>
      <c r="O555" t="s">
        <v>572</v>
      </c>
      <c r="P555" t="s">
        <v>480</v>
      </c>
      <c r="Q555" t="s">
        <v>481</v>
      </c>
      <c r="R555" t="s">
        <v>479</v>
      </c>
      <c r="S555" t="s">
        <v>482</v>
      </c>
      <c r="T555" t="b">
        <v>1</v>
      </c>
      <c r="AA555" t="s">
        <v>483</v>
      </c>
      <c r="AB555" t="s">
        <v>1485</v>
      </c>
      <c r="AC555">
        <v>1</v>
      </c>
      <c r="AD555">
        <v>0</v>
      </c>
      <c r="AE555">
        <v>1</v>
      </c>
      <c r="AF555">
        <v>0</v>
      </c>
      <c r="AG555">
        <v>0</v>
      </c>
      <c r="AH555">
        <v>1</v>
      </c>
      <c r="AI555">
        <v>0</v>
      </c>
      <c r="AJ555" t="s">
        <v>486</v>
      </c>
      <c r="AK555" t="s">
        <v>486</v>
      </c>
      <c r="AL555" t="s">
        <v>485</v>
      </c>
      <c r="AM555">
        <v>0</v>
      </c>
      <c r="AN555">
        <v>1</v>
      </c>
      <c r="AO555">
        <v>0</v>
      </c>
      <c r="AP555">
        <v>0</v>
      </c>
      <c r="AQ555">
        <v>1</v>
      </c>
      <c r="AR555">
        <v>0</v>
      </c>
      <c r="AS555" t="s">
        <v>486</v>
      </c>
      <c r="AT555" t="s">
        <v>486</v>
      </c>
      <c r="AU555" t="s">
        <v>485</v>
      </c>
      <c r="AV555" t="s">
        <v>485</v>
      </c>
      <c r="AW555" t="s">
        <v>485</v>
      </c>
      <c r="AX555" t="s">
        <v>485</v>
      </c>
      <c r="AY555" t="s">
        <v>526</v>
      </c>
      <c r="AZ555">
        <v>4</v>
      </c>
      <c r="BA555" t="s">
        <v>803</v>
      </c>
      <c r="BC555" t="s">
        <v>787</v>
      </c>
      <c r="BE555" t="s">
        <v>953</v>
      </c>
      <c r="BG555" t="s">
        <v>1627</v>
      </c>
      <c r="BJ555" t="b">
        <v>1</v>
      </c>
      <c r="BQ555">
        <v>20</v>
      </c>
      <c r="BR555" t="s">
        <v>1663</v>
      </c>
      <c r="BS555" t="s">
        <v>510</v>
      </c>
      <c r="CV555" t="s">
        <v>1559</v>
      </c>
      <c r="CW555" t="b">
        <v>0</v>
      </c>
      <c r="CX555" t="b">
        <v>0</v>
      </c>
      <c r="CY555" t="b">
        <v>0</v>
      </c>
      <c r="CZ555" t="b">
        <v>0</v>
      </c>
      <c r="DA555" t="b">
        <v>1</v>
      </c>
      <c r="DB555" t="b">
        <v>0</v>
      </c>
      <c r="DC555" t="b">
        <v>0</v>
      </c>
      <c r="DE555">
        <v>1</v>
      </c>
      <c r="DF555">
        <v>4</v>
      </c>
      <c r="DH555">
        <v>1</v>
      </c>
      <c r="DP555" t="s">
        <v>476</v>
      </c>
      <c r="EC555" t="s">
        <v>476</v>
      </c>
      <c r="ED555" t="s">
        <v>1237</v>
      </c>
      <c r="EJ555" t="b">
        <v>1</v>
      </c>
      <c r="EP555" t="s">
        <v>510</v>
      </c>
      <c r="EQ555" t="s">
        <v>1038</v>
      </c>
      <c r="ES555" t="b">
        <v>1</v>
      </c>
      <c r="FA555" t="s">
        <v>476</v>
      </c>
      <c r="FB555" t="s">
        <v>476</v>
      </c>
      <c r="FC555" t="s">
        <v>476</v>
      </c>
      <c r="FD555" t="s">
        <v>510</v>
      </c>
      <c r="FE555" t="s">
        <v>510</v>
      </c>
      <c r="FF555" t="s">
        <v>510</v>
      </c>
      <c r="FG555" t="s">
        <v>510</v>
      </c>
      <c r="FH555" t="s">
        <v>510</v>
      </c>
      <c r="FI555" t="s">
        <v>510</v>
      </c>
      <c r="FJ555" t="s">
        <v>476</v>
      </c>
      <c r="FK555" t="s">
        <v>476</v>
      </c>
      <c r="FL555" t="s">
        <v>510</v>
      </c>
      <c r="FN555" t="s">
        <v>476</v>
      </c>
      <c r="FO555" t="s">
        <v>476</v>
      </c>
      <c r="FP555" t="s">
        <v>510</v>
      </c>
      <c r="FQ555" t="s">
        <v>510</v>
      </c>
      <c r="FR555" t="s">
        <v>510</v>
      </c>
      <c r="FS555" t="s">
        <v>476</v>
      </c>
      <c r="FT555" t="s">
        <v>510</v>
      </c>
      <c r="FU555" t="s">
        <v>510</v>
      </c>
      <c r="FV555" t="s">
        <v>510</v>
      </c>
      <c r="FW555" t="s">
        <v>476</v>
      </c>
      <c r="FX555" t="s">
        <v>510</v>
      </c>
      <c r="FY555" t="s">
        <v>510</v>
      </c>
      <c r="FZ555" t="s">
        <v>510</v>
      </c>
      <c r="GA555" t="s">
        <v>510</v>
      </c>
      <c r="GB555">
        <f>IF(Table1[[#This Row],[msna/Demographic_info/HH_members_group/total_m_c_muac]]=0,"",COUNTIF(Table1[[#This Row],[Grain or tubers e.g. bread, rice, noodles, bulger, frikeh, kaak, pasta, andoumeh, manakish, thick grain-based porridge, potatoes]:[Breastmilk]],"Yes"))</f>
        <v>4</v>
      </c>
      <c r="GC555" t="str">
        <f>IF(Table1[[#This Row],[Column1]]="","",IF(Table1[[#This Row],[Please select the assessment type:]]="Livelihood and Protection (MHPSS, CP, GBV)","",IF(Table1[[#This Row],[Column1]]&gt;4,"diverse","not diverse")))</f>
        <v>not diverse</v>
      </c>
      <c r="GD555">
        <v>2</v>
      </c>
      <c r="GE555" t="s">
        <v>485</v>
      </c>
      <c r="GF555">
        <v>1</v>
      </c>
      <c r="GG555" t="s">
        <v>486</v>
      </c>
      <c r="GH555" t="s">
        <v>7153</v>
      </c>
      <c r="GI555" t="b">
        <v>1</v>
      </c>
      <c r="GO555" t="b">
        <v>1</v>
      </c>
      <c r="GQ555" t="b">
        <v>1</v>
      </c>
      <c r="GR555" t="b">
        <v>1</v>
      </c>
      <c r="HA555" t="s">
        <v>1523</v>
      </c>
      <c r="HB555" t="b">
        <v>1</v>
      </c>
      <c r="HC555" t="b">
        <v>1</v>
      </c>
      <c r="HG555" t="b">
        <v>1</v>
      </c>
      <c r="HO555" t="s">
        <v>5868</v>
      </c>
      <c r="HP555" t="s">
        <v>1356</v>
      </c>
      <c r="HT555" t="b">
        <v>1</v>
      </c>
      <c r="IC555" t="s">
        <v>844</v>
      </c>
      <c r="ID555" t="b">
        <v>1</v>
      </c>
      <c r="IE555" t="b">
        <v>1</v>
      </c>
      <c r="IP555" t="s">
        <v>1243</v>
      </c>
      <c r="IQ555" t="b">
        <v>1</v>
      </c>
      <c r="IZ555" t="s">
        <v>769</v>
      </c>
      <c r="JB555" t="s">
        <v>7154</v>
      </c>
      <c r="JF555" t="b">
        <v>1</v>
      </c>
      <c r="JM555" t="b">
        <v>1</v>
      </c>
      <c r="JQ555" t="s">
        <v>510</v>
      </c>
      <c r="JR555" t="s">
        <v>772</v>
      </c>
      <c r="JS555" t="b">
        <v>1</v>
      </c>
      <c r="KD555" t="s">
        <v>772</v>
      </c>
      <c r="KE555" t="b">
        <v>1</v>
      </c>
      <c r="KO555" t="s">
        <v>2209</v>
      </c>
      <c r="KQ555" t="b">
        <v>1</v>
      </c>
      <c r="KY555" t="s">
        <v>498</v>
      </c>
      <c r="LA555" t="b">
        <v>1</v>
      </c>
      <c r="LH555" t="s">
        <v>500</v>
      </c>
      <c r="LI555" t="b">
        <v>1</v>
      </c>
      <c r="LR555" t="s">
        <v>1370</v>
      </c>
      <c r="LS555" t="b">
        <v>1</v>
      </c>
      <c r="LW555" t="b">
        <v>1</v>
      </c>
      <c r="MI555" t="s">
        <v>1226</v>
      </c>
      <c r="MO555" t="b">
        <v>1</v>
      </c>
      <c r="MY555" t="s">
        <v>1023</v>
      </c>
      <c r="NH555" t="b">
        <v>1</v>
      </c>
      <c r="NK555" t="s">
        <v>973</v>
      </c>
      <c r="NQ555" t="b">
        <v>1</v>
      </c>
      <c r="NV555" t="s">
        <v>505</v>
      </c>
      <c r="NX555" t="s">
        <v>505</v>
      </c>
      <c r="NZ555" t="s">
        <v>5342</v>
      </c>
      <c r="OA555" t="b">
        <v>1</v>
      </c>
      <c r="OB555" t="b">
        <v>1</v>
      </c>
      <c r="OC555" t="b">
        <v>1</v>
      </c>
      <c r="OL555" t="s">
        <v>1395</v>
      </c>
      <c r="OO555" t="b">
        <v>1</v>
      </c>
      <c r="OW555" t="s">
        <v>562</v>
      </c>
      <c r="PA555" t="b">
        <v>1</v>
      </c>
      <c r="PL555">
        <v>400</v>
      </c>
      <c r="PM555">
        <v>1500</v>
      </c>
      <c r="PN555" t="s">
        <v>1421</v>
      </c>
      <c r="PS555" t="b">
        <v>1</v>
      </c>
      <c r="PU555" t="b">
        <v>1</v>
      </c>
      <c r="QF555" t="s">
        <v>510</v>
      </c>
      <c r="QP555" t="s">
        <v>510</v>
      </c>
      <c r="QR555" t="s">
        <v>510</v>
      </c>
      <c r="RC555" t="s">
        <v>673</v>
      </c>
      <c r="RE555" t="s">
        <v>510</v>
      </c>
      <c r="RG555" t="s">
        <v>7155</v>
      </c>
      <c r="RH555" t="s">
        <v>1964</v>
      </c>
      <c r="RK555" t="b">
        <v>1</v>
      </c>
      <c r="RR555" t="s">
        <v>589</v>
      </c>
      <c r="RW555" t="b">
        <v>1</v>
      </c>
      <c r="SA555" t="s">
        <v>543</v>
      </c>
      <c r="SB555" t="s">
        <v>7156</v>
      </c>
      <c r="SC555">
        <v>92564147</v>
      </c>
      <c r="SD555" t="s">
        <v>7157</v>
      </c>
      <c r="SE555" s="2">
        <v>44605.459988425922</v>
      </c>
      <c r="SF555">
        <v>554</v>
      </c>
      <c r="SH555">
        <v>-1</v>
      </c>
      <c r="SK555" t="s">
        <v>518</v>
      </c>
      <c r="SL555">
        <v>1237</v>
      </c>
      <c r="SM555" t="s">
        <v>983</v>
      </c>
      <c r="SN555">
        <v>648550</v>
      </c>
    </row>
    <row r="556" spans="1:508" hidden="1" x14ac:dyDescent="0.25">
      <c r="A556" t="s">
        <v>7158</v>
      </c>
      <c r="B556" t="s">
        <v>7159</v>
      </c>
      <c r="D556" t="s">
        <v>5835</v>
      </c>
      <c r="E556" t="s">
        <v>950</v>
      </c>
      <c r="G556" s="1">
        <v>44605</v>
      </c>
      <c r="H556" t="s">
        <v>2762</v>
      </c>
      <c r="I556" t="s">
        <v>952</v>
      </c>
      <c r="J556" t="s">
        <v>476</v>
      </c>
      <c r="K556" t="s">
        <v>522</v>
      </c>
      <c r="M556" t="s">
        <v>1012</v>
      </c>
      <c r="O556" t="s">
        <v>572</v>
      </c>
      <c r="P556" t="s">
        <v>523</v>
      </c>
      <c r="Q556" t="s">
        <v>481</v>
      </c>
      <c r="R556" t="s">
        <v>479</v>
      </c>
      <c r="S556" t="s">
        <v>482</v>
      </c>
      <c r="T556" t="b">
        <v>1</v>
      </c>
      <c r="AA556" t="s">
        <v>483</v>
      </c>
      <c r="AB556" t="s">
        <v>659</v>
      </c>
      <c r="AC556">
        <v>1</v>
      </c>
      <c r="AD556">
        <v>0</v>
      </c>
      <c r="AE556">
        <v>1</v>
      </c>
      <c r="AF556">
        <v>1</v>
      </c>
      <c r="AG556">
        <v>0</v>
      </c>
      <c r="AH556">
        <v>1</v>
      </c>
      <c r="AI556">
        <v>0</v>
      </c>
      <c r="AJ556" t="s">
        <v>485</v>
      </c>
      <c r="AK556" t="s">
        <v>486</v>
      </c>
      <c r="AL556" t="s">
        <v>487</v>
      </c>
      <c r="AM556">
        <v>0</v>
      </c>
      <c r="AN556">
        <v>0</v>
      </c>
      <c r="AO556">
        <v>2</v>
      </c>
      <c r="AP556">
        <v>0</v>
      </c>
      <c r="AQ556">
        <v>1</v>
      </c>
      <c r="AR556">
        <v>0</v>
      </c>
      <c r="AS556" t="s">
        <v>485</v>
      </c>
      <c r="AT556" t="s">
        <v>486</v>
      </c>
      <c r="AU556" t="s">
        <v>487</v>
      </c>
      <c r="AV556" t="s">
        <v>526</v>
      </c>
      <c r="AW556" t="s">
        <v>486</v>
      </c>
      <c r="AX556" t="s">
        <v>485</v>
      </c>
      <c r="AY556" t="s">
        <v>660</v>
      </c>
      <c r="AZ556">
        <v>6</v>
      </c>
      <c r="BA556" t="s">
        <v>2763</v>
      </c>
      <c r="BG556" t="s">
        <v>1627</v>
      </c>
      <c r="BJ556" t="b">
        <v>1</v>
      </c>
      <c r="BQ556">
        <v>10</v>
      </c>
      <c r="BR556" t="s">
        <v>956</v>
      </c>
      <c r="BS556" t="s">
        <v>510</v>
      </c>
      <c r="CV556" t="s">
        <v>1199</v>
      </c>
      <c r="CW556" t="b">
        <v>0</v>
      </c>
      <c r="CX556" t="b">
        <v>0</v>
      </c>
      <c r="CY556" t="b">
        <v>1</v>
      </c>
      <c r="CZ556" t="b">
        <v>0</v>
      </c>
      <c r="DA556" t="b">
        <v>1</v>
      </c>
      <c r="DB556" t="b">
        <v>0</v>
      </c>
      <c r="DC556" t="b">
        <v>0</v>
      </c>
      <c r="DF556">
        <v>5</v>
      </c>
      <c r="DP556" t="s">
        <v>510</v>
      </c>
      <c r="DQ556" t="s">
        <v>1181</v>
      </c>
      <c r="DT556" t="b">
        <v>1</v>
      </c>
      <c r="EC556" t="s">
        <v>476</v>
      </c>
      <c r="ED556" t="s">
        <v>2781</v>
      </c>
      <c r="EI556" t="b">
        <v>1</v>
      </c>
      <c r="EP556" t="s">
        <v>510</v>
      </c>
      <c r="EQ556" t="s">
        <v>1038</v>
      </c>
      <c r="ES556" t="b">
        <v>1</v>
      </c>
      <c r="FA556" t="s">
        <v>476</v>
      </c>
      <c r="FB556" t="s">
        <v>476</v>
      </c>
      <c r="FC556" t="s">
        <v>476</v>
      </c>
      <c r="FD556" t="s">
        <v>476</v>
      </c>
      <c r="FE556" t="s">
        <v>476</v>
      </c>
      <c r="FF556" t="s">
        <v>510</v>
      </c>
      <c r="FG556" t="s">
        <v>476</v>
      </c>
      <c r="FH556" t="s">
        <v>476</v>
      </c>
      <c r="FI556" t="s">
        <v>476</v>
      </c>
      <c r="FJ556" t="s">
        <v>476</v>
      </c>
      <c r="FK556" t="s">
        <v>476</v>
      </c>
      <c r="FL556" t="s">
        <v>510</v>
      </c>
      <c r="FN556" t="s">
        <v>476</v>
      </c>
      <c r="FO556" t="s">
        <v>476</v>
      </c>
      <c r="FP556" t="s">
        <v>476</v>
      </c>
      <c r="FQ556" t="s">
        <v>510</v>
      </c>
      <c r="FR556" t="s">
        <v>476</v>
      </c>
      <c r="FS556" t="s">
        <v>476</v>
      </c>
      <c r="FT556" t="s">
        <v>476</v>
      </c>
      <c r="FU556" t="s">
        <v>476</v>
      </c>
      <c r="FV556" t="s">
        <v>510</v>
      </c>
      <c r="FW556" t="s">
        <v>476</v>
      </c>
      <c r="FX556" t="s">
        <v>476</v>
      </c>
      <c r="FY556" t="s">
        <v>510</v>
      </c>
      <c r="FZ556" t="s">
        <v>510</v>
      </c>
      <c r="GA556" t="s">
        <v>476</v>
      </c>
      <c r="GB556">
        <f>IF(Table1[[#This Row],[msna/Demographic_info/HH_members_group/total_m_c_muac]]=0,"",COUNTIF(Table1[[#This Row],[Grain or tubers e.g. bread, rice, noodles, bulger, frikeh, kaak, pasta, andoumeh, manakish, thick grain-based porridge, potatoes]:[Breastmilk]],"Yes"))</f>
        <v>10</v>
      </c>
      <c r="GC556" t="str">
        <f>IF(Table1[[#This Row],[Column1]]="","",IF(Table1[[#This Row],[Please select the assessment type:]]="Livelihood and Protection (MHPSS, CP, GBV)","",IF(Table1[[#This Row],[Column1]]&gt;4,"diverse","not diverse")))</f>
        <v>diverse</v>
      </c>
      <c r="GD556">
        <v>2</v>
      </c>
      <c r="GE556" t="s">
        <v>485</v>
      </c>
      <c r="GF556">
        <v>1</v>
      </c>
      <c r="GG556" t="s">
        <v>486</v>
      </c>
      <c r="GH556" t="s">
        <v>7160</v>
      </c>
      <c r="GI556" t="b">
        <v>1</v>
      </c>
      <c r="GJ556" t="b">
        <v>1</v>
      </c>
      <c r="HA556" t="s">
        <v>1564</v>
      </c>
      <c r="HB556" t="b">
        <v>1</v>
      </c>
      <c r="HC556" t="b">
        <v>1</v>
      </c>
      <c r="HO556" t="s">
        <v>7161</v>
      </c>
      <c r="HP556" t="s">
        <v>806</v>
      </c>
      <c r="HQ556" t="b">
        <v>1</v>
      </c>
      <c r="HT556" t="b">
        <v>1</v>
      </c>
      <c r="IC556" t="s">
        <v>1107</v>
      </c>
      <c r="ID556" t="b">
        <v>1</v>
      </c>
      <c r="IP556" t="s">
        <v>390</v>
      </c>
      <c r="IW556" t="b">
        <v>1</v>
      </c>
      <c r="IY556" t="s">
        <v>7162</v>
      </c>
      <c r="IZ556" t="s">
        <v>510</v>
      </c>
      <c r="JA556" t="s">
        <v>7162</v>
      </c>
      <c r="JB556" t="s">
        <v>7163</v>
      </c>
      <c r="JF556" t="b">
        <v>1</v>
      </c>
      <c r="JH556" t="b">
        <v>1</v>
      </c>
      <c r="JM556" t="b">
        <v>1</v>
      </c>
      <c r="JQ556" t="s">
        <v>510</v>
      </c>
      <c r="JR556" t="s">
        <v>772</v>
      </c>
      <c r="JS556" t="b">
        <v>1</v>
      </c>
      <c r="KD556" t="s">
        <v>772</v>
      </c>
      <c r="KE556" t="b">
        <v>1</v>
      </c>
      <c r="KO556" t="s">
        <v>4674</v>
      </c>
      <c r="KP556" t="b">
        <v>1</v>
      </c>
      <c r="KQ556" t="b">
        <v>1</v>
      </c>
      <c r="KY556" t="s">
        <v>498</v>
      </c>
      <c r="LA556" t="b">
        <v>1</v>
      </c>
      <c r="LH556" t="s">
        <v>1602</v>
      </c>
      <c r="LM556" t="b">
        <v>1</v>
      </c>
      <c r="LR556" t="s">
        <v>2893</v>
      </c>
      <c r="LS556" t="b">
        <v>1</v>
      </c>
      <c r="LW556" t="b">
        <v>1</v>
      </c>
      <c r="MD556" t="b">
        <v>1</v>
      </c>
      <c r="MI556" t="s">
        <v>1226</v>
      </c>
      <c r="MO556" t="b">
        <v>1</v>
      </c>
      <c r="MY556" t="s">
        <v>2944</v>
      </c>
      <c r="MZ556" t="b">
        <v>1</v>
      </c>
      <c r="NA556" t="b">
        <v>1</v>
      </c>
      <c r="NE556" t="b">
        <v>1</v>
      </c>
      <c r="NK556" t="s">
        <v>924</v>
      </c>
      <c r="NL556" t="b">
        <v>1</v>
      </c>
      <c r="NV556" t="s">
        <v>476</v>
      </c>
      <c r="NX556" t="s">
        <v>510</v>
      </c>
      <c r="NZ556" t="s">
        <v>7164</v>
      </c>
      <c r="OA556" t="b">
        <v>1</v>
      </c>
      <c r="OC556" t="b">
        <v>1</v>
      </c>
      <c r="OL556" t="s">
        <v>1395</v>
      </c>
      <c r="OO556" t="b">
        <v>1</v>
      </c>
      <c r="OW556" t="s">
        <v>1437</v>
      </c>
      <c r="PD556" t="b">
        <v>1</v>
      </c>
      <c r="PL556">
        <v>5000</v>
      </c>
      <c r="PM556">
        <v>6000</v>
      </c>
      <c r="PN556" t="s">
        <v>1830</v>
      </c>
      <c r="QD556" t="b">
        <v>1</v>
      </c>
      <c r="QF556" t="s">
        <v>510</v>
      </c>
      <c r="QP556" t="s">
        <v>510</v>
      </c>
      <c r="QR556" t="s">
        <v>510</v>
      </c>
      <c r="RC556" t="s">
        <v>511</v>
      </c>
      <c r="RE556" t="s">
        <v>510</v>
      </c>
      <c r="RG556" t="s">
        <v>543</v>
      </c>
      <c r="RH556" t="s">
        <v>565</v>
      </c>
      <c r="RL556" t="b">
        <v>1</v>
      </c>
      <c r="RR556" t="s">
        <v>589</v>
      </c>
      <c r="RW556" t="b">
        <v>1</v>
      </c>
      <c r="SA556" t="s">
        <v>543</v>
      </c>
      <c r="SB556" t="s">
        <v>7165</v>
      </c>
      <c r="SC556">
        <v>92564148</v>
      </c>
      <c r="SD556" t="s">
        <v>7166</v>
      </c>
      <c r="SE556" s="2">
        <v>44605.459988425922</v>
      </c>
      <c r="SF556">
        <v>555</v>
      </c>
      <c r="SH556">
        <v>-1</v>
      </c>
      <c r="SK556" t="s">
        <v>518</v>
      </c>
      <c r="SL556">
        <v>4336</v>
      </c>
      <c r="SM556" t="s">
        <v>983</v>
      </c>
      <c r="SN556">
        <v>648550</v>
      </c>
    </row>
    <row r="557" spans="1:508" hidden="1" x14ac:dyDescent="0.25">
      <c r="A557" t="s">
        <v>7167</v>
      </c>
      <c r="B557" t="s">
        <v>7168</v>
      </c>
      <c r="D557" t="s">
        <v>5325</v>
      </c>
      <c r="E557" t="s">
        <v>950</v>
      </c>
      <c r="G557" s="1">
        <v>44605</v>
      </c>
      <c r="H557" t="s">
        <v>2762</v>
      </c>
      <c r="I557" t="s">
        <v>952</v>
      </c>
      <c r="J557" t="s">
        <v>476</v>
      </c>
      <c r="K557" t="s">
        <v>522</v>
      </c>
      <c r="M557" t="s">
        <v>478</v>
      </c>
      <c r="O557" t="s">
        <v>479</v>
      </c>
      <c r="P557" t="s">
        <v>523</v>
      </c>
      <c r="Q557" t="s">
        <v>573</v>
      </c>
      <c r="R557" t="s">
        <v>479</v>
      </c>
      <c r="S557" t="s">
        <v>1286</v>
      </c>
      <c r="U557" t="b">
        <v>1</v>
      </c>
      <c r="AA557" t="s">
        <v>483</v>
      </c>
      <c r="AB557" t="s">
        <v>1485</v>
      </c>
      <c r="AC557">
        <v>0</v>
      </c>
      <c r="AD557">
        <v>0</v>
      </c>
      <c r="AE557">
        <v>0</v>
      </c>
      <c r="AF557">
        <v>0</v>
      </c>
      <c r="AG557">
        <v>1</v>
      </c>
      <c r="AH557">
        <v>1</v>
      </c>
      <c r="AI557">
        <v>0</v>
      </c>
      <c r="AJ557" t="s">
        <v>486</v>
      </c>
      <c r="AK557" t="s">
        <v>486</v>
      </c>
      <c r="AL557" t="s">
        <v>485</v>
      </c>
      <c r="AM557">
        <v>0</v>
      </c>
      <c r="AN557">
        <v>1</v>
      </c>
      <c r="AO557">
        <v>1</v>
      </c>
      <c r="AP557">
        <v>0</v>
      </c>
      <c r="AQ557">
        <v>1</v>
      </c>
      <c r="AR557">
        <v>0</v>
      </c>
      <c r="AS557" t="s">
        <v>485</v>
      </c>
      <c r="AT557" t="s">
        <v>486</v>
      </c>
      <c r="AU557" t="s">
        <v>487</v>
      </c>
      <c r="AV557" t="s">
        <v>487</v>
      </c>
      <c r="AW557" t="s">
        <v>486</v>
      </c>
      <c r="AX557" t="s">
        <v>485</v>
      </c>
      <c r="AY557" t="s">
        <v>527</v>
      </c>
      <c r="AZ557">
        <v>5</v>
      </c>
      <c r="BA557" t="s">
        <v>953</v>
      </c>
      <c r="BC557" t="s">
        <v>787</v>
      </c>
      <c r="BE557" t="s">
        <v>1034</v>
      </c>
      <c r="BG557" t="s">
        <v>1760</v>
      </c>
      <c r="BH557" t="b">
        <v>1</v>
      </c>
      <c r="BQ557">
        <v>10</v>
      </c>
      <c r="BR557" t="s">
        <v>956</v>
      </c>
      <c r="BS557" t="s">
        <v>510</v>
      </c>
      <c r="CV557" t="s">
        <v>1271</v>
      </c>
      <c r="CW557" t="b">
        <v>0</v>
      </c>
      <c r="CX557" t="b">
        <v>1</v>
      </c>
      <c r="CY557" t="b">
        <v>1</v>
      </c>
      <c r="CZ557" t="b">
        <v>0</v>
      </c>
      <c r="DA557" t="b">
        <v>1</v>
      </c>
      <c r="DB557" t="b">
        <v>0</v>
      </c>
      <c r="DC557" t="b">
        <v>0</v>
      </c>
      <c r="DF557">
        <v>3</v>
      </c>
      <c r="DH557">
        <v>1</v>
      </c>
      <c r="DP557" t="s">
        <v>476</v>
      </c>
      <c r="EC557" t="s">
        <v>476</v>
      </c>
      <c r="ED557" t="s">
        <v>1237</v>
      </c>
      <c r="EJ557" t="b">
        <v>1</v>
      </c>
      <c r="EP557" t="s">
        <v>510</v>
      </c>
      <c r="EQ557" t="s">
        <v>1038</v>
      </c>
      <c r="ES557" t="b">
        <v>1</v>
      </c>
      <c r="FA557" t="s">
        <v>476</v>
      </c>
      <c r="FB557" t="s">
        <v>476</v>
      </c>
      <c r="FC557" t="s">
        <v>476</v>
      </c>
      <c r="FD557" t="s">
        <v>476</v>
      </c>
      <c r="FE557" t="s">
        <v>476</v>
      </c>
      <c r="FF557" t="s">
        <v>510</v>
      </c>
      <c r="FG557" t="s">
        <v>510</v>
      </c>
      <c r="FH557" t="s">
        <v>510</v>
      </c>
      <c r="FI557" t="s">
        <v>476</v>
      </c>
      <c r="FJ557" t="s">
        <v>476</v>
      </c>
      <c r="FK557" t="s">
        <v>476</v>
      </c>
      <c r="FL557" t="s">
        <v>510</v>
      </c>
      <c r="FN557" t="s">
        <v>476</v>
      </c>
      <c r="FO557" t="s">
        <v>510</v>
      </c>
      <c r="FP557" t="s">
        <v>476</v>
      </c>
      <c r="FQ557" t="s">
        <v>510</v>
      </c>
      <c r="FR557" t="s">
        <v>476</v>
      </c>
      <c r="FS557" t="s">
        <v>476</v>
      </c>
      <c r="FT557" t="s">
        <v>476</v>
      </c>
      <c r="FU557" t="s">
        <v>476</v>
      </c>
      <c r="FV557" t="s">
        <v>510</v>
      </c>
      <c r="FW557" t="s">
        <v>476</v>
      </c>
      <c r="FX557" t="s">
        <v>476</v>
      </c>
      <c r="FY557" t="s">
        <v>510</v>
      </c>
      <c r="FZ557" t="s">
        <v>510</v>
      </c>
      <c r="GA557" t="s">
        <v>510</v>
      </c>
      <c r="GB557">
        <f>IF(Table1[[#This Row],[msna/Demographic_info/HH_members_group/total_m_c_muac]]=0,"",COUNTIF(Table1[[#This Row],[Grain or tubers e.g. bread, rice, noodles, bulger, frikeh, kaak, pasta, andoumeh, manakish, thick grain-based porridge, potatoes]:[Breastmilk]],"Yes"))</f>
        <v>8</v>
      </c>
      <c r="GC557" t="str">
        <f>IF(Table1[[#This Row],[Column1]]="","",IF(Table1[[#This Row],[Please select the assessment type:]]="Livelihood and Protection (MHPSS, CP, GBV)","",IF(Table1[[#This Row],[Column1]]&gt;4,"diverse","not diverse")))</f>
        <v>diverse</v>
      </c>
      <c r="GD557">
        <v>1</v>
      </c>
      <c r="GE557" t="s">
        <v>486</v>
      </c>
      <c r="GH557" t="s">
        <v>7169</v>
      </c>
      <c r="GI557" t="b">
        <v>1</v>
      </c>
      <c r="GJ557" t="b">
        <v>1</v>
      </c>
      <c r="GM557" t="b">
        <v>1</v>
      </c>
      <c r="GT557" t="b">
        <v>1</v>
      </c>
      <c r="GU557" t="b">
        <v>1</v>
      </c>
      <c r="HA557" t="s">
        <v>1564</v>
      </c>
      <c r="HB557" t="b">
        <v>1</v>
      </c>
      <c r="HC557" t="b">
        <v>1</v>
      </c>
      <c r="HO557" t="s">
        <v>7170</v>
      </c>
      <c r="HP557" t="s">
        <v>7171</v>
      </c>
      <c r="HR557" t="b">
        <v>1</v>
      </c>
      <c r="HS557" t="b">
        <v>1</v>
      </c>
      <c r="HW557" t="b">
        <v>1</v>
      </c>
      <c r="IC557" t="s">
        <v>1242</v>
      </c>
      <c r="ID557" t="b">
        <v>1</v>
      </c>
      <c r="IE557" t="b">
        <v>1</v>
      </c>
      <c r="IP557" t="s">
        <v>496</v>
      </c>
      <c r="IV557" t="b">
        <v>1</v>
      </c>
      <c r="IZ557" t="s">
        <v>510</v>
      </c>
      <c r="JA557" t="s">
        <v>7172</v>
      </c>
      <c r="JB557" t="s">
        <v>7173</v>
      </c>
      <c r="JD557" t="b">
        <v>1</v>
      </c>
      <c r="JF557" t="b">
        <v>1</v>
      </c>
      <c r="JH557" t="b">
        <v>1</v>
      </c>
      <c r="JM557" t="b">
        <v>1</v>
      </c>
      <c r="JQ557" t="s">
        <v>510</v>
      </c>
      <c r="JR557" t="s">
        <v>772</v>
      </c>
      <c r="JS557" t="b">
        <v>1</v>
      </c>
      <c r="KD557" t="s">
        <v>826</v>
      </c>
      <c r="KE557" t="b">
        <v>1</v>
      </c>
      <c r="KI557" t="b">
        <v>1</v>
      </c>
      <c r="KO557" t="s">
        <v>2209</v>
      </c>
      <c r="KQ557" t="b">
        <v>1</v>
      </c>
      <c r="KY557" t="s">
        <v>498</v>
      </c>
      <c r="LA557" t="b">
        <v>1</v>
      </c>
      <c r="LH557" t="s">
        <v>2167</v>
      </c>
      <c r="LI557" t="b">
        <v>1</v>
      </c>
      <c r="LL557" t="b">
        <v>1</v>
      </c>
      <c r="LR557" t="s">
        <v>7174</v>
      </c>
      <c r="LS557" t="b">
        <v>1</v>
      </c>
      <c r="LT557" t="b">
        <v>1</v>
      </c>
      <c r="ME557" t="b">
        <v>1</v>
      </c>
      <c r="MF557" t="b">
        <v>1</v>
      </c>
      <c r="MH557" t="s">
        <v>7175</v>
      </c>
      <c r="MI557" t="s">
        <v>1462</v>
      </c>
      <c r="MN557" t="b">
        <v>1</v>
      </c>
      <c r="MO557" t="b">
        <v>1</v>
      </c>
      <c r="MY557" t="s">
        <v>1673</v>
      </c>
      <c r="MZ557" t="b">
        <v>1</v>
      </c>
      <c r="NA557" t="b">
        <v>1</v>
      </c>
      <c r="NC557" t="b">
        <v>1</v>
      </c>
      <c r="ND557" t="b">
        <v>1</v>
      </c>
      <c r="NE557" t="b">
        <v>1</v>
      </c>
      <c r="NK557" t="s">
        <v>973</v>
      </c>
      <c r="NQ557" t="b">
        <v>1</v>
      </c>
      <c r="NV557" t="s">
        <v>476</v>
      </c>
      <c r="NX557" t="s">
        <v>510</v>
      </c>
      <c r="NZ557" t="s">
        <v>3367</v>
      </c>
      <c r="OA557" t="b">
        <v>1</v>
      </c>
      <c r="OB557" t="b">
        <v>1</v>
      </c>
      <c r="OC557" t="b">
        <v>1</v>
      </c>
      <c r="OD557" t="b">
        <v>1</v>
      </c>
      <c r="OE557" t="b">
        <v>1</v>
      </c>
      <c r="OL557" t="s">
        <v>6172</v>
      </c>
      <c r="OM557" t="b">
        <v>1</v>
      </c>
      <c r="ON557" t="b">
        <v>1</v>
      </c>
      <c r="OO557" t="b">
        <v>1</v>
      </c>
      <c r="OQ557" t="b">
        <v>1</v>
      </c>
      <c r="OW557" t="s">
        <v>507</v>
      </c>
      <c r="PC557" t="b">
        <v>1</v>
      </c>
      <c r="PL557">
        <v>3000</v>
      </c>
      <c r="PM557">
        <v>5000</v>
      </c>
      <c r="PN557" t="s">
        <v>7176</v>
      </c>
      <c r="PQ557" t="b">
        <v>1</v>
      </c>
      <c r="PU557" t="b">
        <v>1</v>
      </c>
      <c r="PV557" t="b">
        <v>1</v>
      </c>
      <c r="QF557" t="s">
        <v>510</v>
      </c>
      <c r="QP557" t="s">
        <v>510</v>
      </c>
      <c r="QR557" t="s">
        <v>510</v>
      </c>
      <c r="RC557" t="s">
        <v>511</v>
      </c>
      <c r="RE557" t="s">
        <v>476</v>
      </c>
      <c r="RF557" t="s">
        <v>7177</v>
      </c>
      <c r="RG557" t="s">
        <v>7178</v>
      </c>
      <c r="RH557" t="s">
        <v>542</v>
      </c>
      <c r="RJ557" t="b">
        <v>1</v>
      </c>
      <c r="RR557" t="s">
        <v>514</v>
      </c>
      <c r="RS557" t="b">
        <v>1</v>
      </c>
      <c r="SA557" t="s">
        <v>7179</v>
      </c>
      <c r="SB557" t="s">
        <v>7180</v>
      </c>
      <c r="SC557">
        <v>92564227</v>
      </c>
      <c r="SD557" t="s">
        <v>7181</v>
      </c>
      <c r="SE557" s="2">
        <v>44605.462002314824</v>
      </c>
      <c r="SF557">
        <v>556</v>
      </c>
      <c r="SH557">
        <v>-1</v>
      </c>
      <c r="SK557" t="s">
        <v>518</v>
      </c>
      <c r="SL557">
        <v>169503</v>
      </c>
      <c r="SM557" t="s">
        <v>983</v>
      </c>
      <c r="SN557">
        <v>648550</v>
      </c>
    </row>
    <row r="558" spans="1:508" hidden="1" x14ac:dyDescent="0.25">
      <c r="A558" t="s">
        <v>7182</v>
      </c>
      <c r="B558" t="s">
        <v>7183</v>
      </c>
      <c r="D558" t="s">
        <v>5325</v>
      </c>
      <c r="E558" t="s">
        <v>950</v>
      </c>
      <c r="G558" s="1">
        <v>44605</v>
      </c>
      <c r="H558" t="s">
        <v>2762</v>
      </c>
      <c r="I558" t="s">
        <v>952</v>
      </c>
      <c r="J558" t="s">
        <v>476</v>
      </c>
      <c r="K558" t="s">
        <v>477</v>
      </c>
      <c r="L558" s="1">
        <v>43144</v>
      </c>
      <c r="M558" t="s">
        <v>478</v>
      </c>
      <c r="O558" t="s">
        <v>479</v>
      </c>
      <c r="P558" t="s">
        <v>480</v>
      </c>
      <c r="Q558" t="s">
        <v>573</v>
      </c>
      <c r="R558" t="s">
        <v>479</v>
      </c>
      <c r="S558" t="s">
        <v>1286</v>
      </c>
      <c r="U558" t="b">
        <v>1</v>
      </c>
      <c r="AA558" t="s">
        <v>483</v>
      </c>
      <c r="AB558" t="s">
        <v>878</v>
      </c>
      <c r="AC558">
        <v>0</v>
      </c>
      <c r="AD558">
        <v>0</v>
      </c>
      <c r="AE558">
        <v>2</v>
      </c>
      <c r="AF558">
        <v>0</v>
      </c>
      <c r="AG558">
        <v>0</v>
      </c>
      <c r="AH558">
        <v>1</v>
      </c>
      <c r="AI558">
        <v>0</v>
      </c>
      <c r="AJ558" t="s">
        <v>485</v>
      </c>
      <c r="AK558" t="s">
        <v>486</v>
      </c>
      <c r="AL558" t="s">
        <v>487</v>
      </c>
      <c r="AM558">
        <v>0</v>
      </c>
      <c r="AN558">
        <v>0</v>
      </c>
      <c r="AO558">
        <v>0</v>
      </c>
      <c r="AP558">
        <v>0</v>
      </c>
      <c r="AQ558">
        <v>1</v>
      </c>
      <c r="AR558">
        <v>0</v>
      </c>
      <c r="AS558" t="s">
        <v>470</v>
      </c>
      <c r="AT558" t="s">
        <v>486</v>
      </c>
      <c r="AU558" t="s">
        <v>486</v>
      </c>
      <c r="AV558" t="s">
        <v>485</v>
      </c>
      <c r="AW558" t="s">
        <v>485</v>
      </c>
      <c r="AX558" t="s">
        <v>485</v>
      </c>
      <c r="AY558" t="s">
        <v>526</v>
      </c>
      <c r="AZ558">
        <v>4</v>
      </c>
      <c r="BA558" t="s">
        <v>953</v>
      </c>
      <c r="BC558" t="s">
        <v>787</v>
      </c>
      <c r="BE558" t="s">
        <v>803</v>
      </c>
      <c r="BG558" t="s">
        <v>1627</v>
      </c>
      <c r="BJ558" t="b">
        <v>1</v>
      </c>
      <c r="BQ558">
        <v>15</v>
      </c>
      <c r="BR558" t="s">
        <v>956</v>
      </c>
      <c r="BS558" t="s">
        <v>510</v>
      </c>
      <c r="CV558" t="s">
        <v>1219</v>
      </c>
      <c r="CW558" t="b">
        <v>0</v>
      </c>
      <c r="CX558" t="b">
        <v>0</v>
      </c>
      <c r="CY558" t="b">
        <v>1</v>
      </c>
      <c r="CZ558" t="b">
        <v>0</v>
      </c>
      <c r="DA558" t="b">
        <v>1</v>
      </c>
      <c r="DB558" t="b">
        <v>0</v>
      </c>
      <c r="DC558" t="b">
        <v>0</v>
      </c>
      <c r="DE558">
        <v>2</v>
      </c>
      <c r="DF558">
        <v>4</v>
      </c>
      <c r="DN558">
        <v>2</v>
      </c>
      <c r="DO558" t="s">
        <v>7184</v>
      </c>
      <c r="DP558" t="s">
        <v>510</v>
      </c>
      <c r="DQ558" t="s">
        <v>1457</v>
      </c>
      <c r="DS558" t="b">
        <v>1</v>
      </c>
      <c r="EC558" t="s">
        <v>476</v>
      </c>
      <c r="ED558" t="s">
        <v>1582</v>
      </c>
      <c r="EK558" t="b">
        <v>1</v>
      </c>
      <c r="EP558" t="s">
        <v>510</v>
      </c>
      <c r="EQ558" t="s">
        <v>1404</v>
      </c>
      <c r="EU558" t="b">
        <v>1</v>
      </c>
      <c r="FA558" t="s">
        <v>476</v>
      </c>
      <c r="FB558" t="s">
        <v>476</v>
      </c>
      <c r="FC558" t="s">
        <v>510</v>
      </c>
      <c r="FD558" t="s">
        <v>510</v>
      </c>
      <c r="FE558" t="s">
        <v>510</v>
      </c>
      <c r="FF558" t="s">
        <v>510</v>
      </c>
      <c r="FG558" t="s">
        <v>510</v>
      </c>
      <c r="FH558" t="s">
        <v>476</v>
      </c>
      <c r="FI558" t="s">
        <v>510</v>
      </c>
      <c r="FJ558" t="s">
        <v>476</v>
      </c>
      <c r="FK558" t="s">
        <v>476</v>
      </c>
      <c r="FL558" t="s">
        <v>510</v>
      </c>
      <c r="FN558" t="s">
        <v>476</v>
      </c>
      <c r="FO558" t="s">
        <v>510</v>
      </c>
      <c r="FP558" t="s">
        <v>510</v>
      </c>
      <c r="FQ558" t="s">
        <v>510</v>
      </c>
      <c r="FR558" t="s">
        <v>510</v>
      </c>
      <c r="FS558" t="s">
        <v>510</v>
      </c>
      <c r="FT558" t="s">
        <v>510</v>
      </c>
      <c r="FU558" t="s">
        <v>476</v>
      </c>
      <c r="FV558" t="s">
        <v>510</v>
      </c>
      <c r="FW558" t="s">
        <v>476</v>
      </c>
      <c r="FX558" t="s">
        <v>476</v>
      </c>
      <c r="FY558" t="s">
        <v>510</v>
      </c>
      <c r="FZ558" t="s">
        <v>510</v>
      </c>
      <c r="GA558" t="s">
        <v>510</v>
      </c>
      <c r="GB558">
        <f>IF(Table1[[#This Row],[msna/Demographic_info/HH_members_group/total_m_c_muac]]=0,"",COUNTIF(Table1[[#This Row],[Grain or tubers e.g. bread, rice, noodles, bulger, frikeh, kaak, pasta, andoumeh, manakish, thick grain-based porridge, potatoes]:[Breastmilk]],"Yes"))</f>
        <v>4</v>
      </c>
      <c r="GC558" t="str">
        <f>IF(Table1[[#This Row],[Column1]]="","",IF(Table1[[#This Row],[Please select the assessment type:]]="Livelihood and Protection (MHPSS, CP, GBV)","",IF(Table1[[#This Row],[Column1]]&gt;4,"diverse","not diverse")))</f>
        <v>not diverse</v>
      </c>
      <c r="GD558">
        <v>2</v>
      </c>
      <c r="GE558" t="s">
        <v>485</v>
      </c>
      <c r="GH558" t="s">
        <v>7185</v>
      </c>
      <c r="GJ558" t="b">
        <v>1</v>
      </c>
      <c r="GK558" t="b">
        <v>1</v>
      </c>
      <c r="GM558" t="b">
        <v>1</v>
      </c>
      <c r="GT558" t="b">
        <v>1</v>
      </c>
      <c r="GU558" t="b">
        <v>1</v>
      </c>
      <c r="GV558" t="b">
        <v>1</v>
      </c>
      <c r="HA558" t="s">
        <v>5726</v>
      </c>
      <c r="HC558" t="b">
        <v>1</v>
      </c>
      <c r="HG558" t="b">
        <v>1</v>
      </c>
      <c r="HO558" t="s">
        <v>5347</v>
      </c>
      <c r="HP558" t="s">
        <v>3404</v>
      </c>
      <c r="HW558" t="b">
        <v>1</v>
      </c>
      <c r="IC558" t="s">
        <v>823</v>
      </c>
      <c r="IE558" t="b">
        <v>1</v>
      </c>
      <c r="IP558" t="s">
        <v>390</v>
      </c>
      <c r="IW558" t="b">
        <v>1</v>
      </c>
      <c r="IY558" t="s">
        <v>7186</v>
      </c>
      <c r="IZ558" t="s">
        <v>510</v>
      </c>
      <c r="JA558" t="s">
        <v>7187</v>
      </c>
      <c r="JB558" t="s">
        <v>7188</v>
      </c>
      <c r="JH558" t="b">
        <v>1</v>
      </c>
      <c r="JL558" t="b">
        <v>1</v>
      </c>
      <c r="JM558" t="b">
        <v>1</v>
      </c>
      <c r="JQ558" t="s">
        <v>510</v>
      </c>
      <c r="JR558" t="s">
        <v>772</v>
      </c>
      <c r="JS558" t="b">
        <v>1</v>
      </c>
      <c r="KD558" t="s">
        <v>772</v>
      </c>
      <c r="KE558" t="b">
        <v>1</v>
      </c>
      <c r="KO558" t="s">
        <v>2209</v>
      </c>
      <c r="KQ558" t="b">
        <v>1</v>
      </c>
      <c r="KY558" t="s">
        <v>498</v>
      </c>
      <c r="LA558" t="b">
        <v>1</v>
      </c>
      <c r="LH558" t="s">
        <v>500</v>
      </c>
      <c r="LI558" t="b">
        <v>1</v>
      </c>
      <c r="LR558" t="s">
        <v>7189</v>
      </c>
      <c r="LS558" t="b">
        <v>1</v>
      </c>
      <c r="LW558" t="b">
        <v>1</v>
      </c>
      <c r="ME558" t="b">
        <v>1</v>
      </c>
      <c r="MI558" t="s">
        <v>1226</v>
      </c>
      <c r="MO558" t="b">
        <v>1</v>
      </c>
      <c r="MY558" t="s">
        <v>1023</v>
      </c>
      <c r="NH558" t="b">
        <v>1</v>
      </c>
      <c r="NK558" t="s">
        <v>973</v>
      </c>
      <c r="NQ558" t="b">
        <v>1</v>
      </c>
      <c r="NV558" t="s">
        <v>505</v>
      </c>
      <c r="NX558" t="s">
        <v>505</v>
      </c>
      <c r="NZ558" t="s">
        <v>7190</v>
      </c>
      <c r="OA558" t="b">
        <v>1</v>
      </c>
      <c r="OB558" t="b">
        <v>1</v>
      </c>
      <c r="OC558" t="b">
        <v>1</v>
      </c>
      <c r="OE558" t="b">
        <v>1</v>
      </c>
      <c r="OL558" t="s">
        <v>1395</v>
      </c>
      <c r="OO558" t="b">
        <v>1</v>
      </c>
      <c r="OW558" t="s">
        <v>507</v>
      </c>
      <c r="PC558" t="b">
        <v>1</v>
      </c>
      <c r="PL558">
        <v>700</v>
      </c>
      <c r="PM558">
        <v>1500</v>
      </c>
      <c r="PN558" t="s">
        <v>7191</v>
      </c>
      <c r="PS558" t="b">
        <v>1</v>
      </c>
      <c r="PU558" t="b">
        <v>1</v>
      </c>
      <c r="PV558" t="b">
        <v>1</v>
      </c>
      <c r="QF558" t="s">
        <v>510</v>
      </c>
      <c r="QP558" t="s">
        <v>510</v>
      </c>
      <c r="QR558" t="s">
        <v>510</v>
      </c>
      <c r="RC558" t="s">
        <v>673</v>
      </c>
      <c r="RE558" t="s">
        <v>510</v>
      </c>
      <c r="RG558" t="s">
        <v>7192</v>
      </c>
      <c r="RH558" t="s">
        <v>565</v>
      </c>
      <c r="RL558" t="b">
        <v>1</v>
      </c>
      <c r="RR558" t="s">
        <v>589</v>
      </c>
      <c r="RW558" t="b">
        <v>1</v>
      </c>
      <c r="SA558" t="s">
        <v>890</v>
      </c>
      <c r="SB558" t="s">
        <v>7193</v>
      </c>
      <c r="SC558">
        <v>92564229</v>
      </c>
      <c r="SD558" t="s">
        <v>7194</v>
      </c>
      <c r="SE558" s="2">
        <v>44605.462013888893</v>
      </c>
      <c r="SF558">
        <v>557</v>
      </c>
      <c r="SH558">
        <v>-1</v>
      </c>
      <c r="SK558" t="s">
        <v>518</v>
      </c>
      <c r="SL558">
        <v>1386</v>
      </c>
      <c r="SM558" t="s">
        <v>983</v>
      </c>
      <c r="SN558">
        <v>648550</v>
      </c>
    </row>
    <row r="559" spans="1:508" hidden="1" x14ac:dyDescent="0.25">
      <c r="A559" t="s">
        <v>7195</v>
      </c>
      <c r="B559" t="s">
        <v>7196</v>
      </c>
      <c r="D559" t="s">
        <v>5325</v>
      </c>
      <c r="E559" t="s">
        <v>950</v>
      </c>
      <c r="G559" s="1">
        <v>44605</v>
      </c>
      <c r="H559" t="s">
        <v>2762</v>
      </c>
      <c r="I559" t="s">
        <v>952</v>
      </c>
      <c r="J559" t="s">
        <v>476</v>
      </c>
      <c r="K559" t="s">
        <v>522</v>
      </c>
      <c r="M559" t="s">
        <v>478</v>
      </c>
      <c r="O559" t="s">
        <v>479</v>
      </c>
      <c r="P559" t="s">
        <v>480</v>
      </c>
      <c r="Q559" t="s">
        <v>573</v>
      </c>
      <c r="R559" t="s">
        <v>479</v>
      </c>
      <c r="S559" t="s">
        <v>482</v>
      </c>
      <c r="T559" t="b">
        <v>1</v>
      </c>
      <c r="AA559" t="s">
        <v>483</v>
      </c>
      <c r="AB559" t="s">
        <v>549</v>
      </c>
      <c r="AC559">
        <v>1</v>
      </c>
      <c r="AD559">
        <v>0</v>
      </c>
      <c r="AE559">
        <v>0</v>
      </c>
      <c r="AF559">
        <v>0</v>
      </c>
      <c r="AG559">
        <v>0</v>
      </c>
      <c r="AH559">
        <v>1</v>
      </c>
      <c r="AI559">
        <v>0</v>
      </c>
      <c r="AJ559" t="s">
        <v>470</v>
      </c>
      <c r="AK559" t="s">
        <v>486</v>
      </c>
      <c r="AL559" t="s">
        <v>486</v>
      </c>
      <c r="AM559">
        <v>1</v>
      </c>
      <c r="AN559">
        <v>1</v>
      </c>
      <c r="AO559">
        <v>0</v>
      </c>
      <c r="AP559">
        <v>0</v>
      </c>
      <c r="AQ559">
        <v>2</v>
      </c>
      <c r="AR559">
        <v>0</v>
      </c>
      <c r="AS559" t="s">
        <v>485</v>
      </c>
      <c r="AT559" t="s">
        <v>485</v>
      </c>
      <c r="AU559" t="s">
        <v>526</v>
      </c>
      <c r="AV559" t="s">
        <v>485</v>
      </c>
      <c r="AW559" t="s">
        <v>486</v>
      </c>
      <c r="AX559" t="s">
        <v>487</v>
      </c>
      <c r="AY559" t="s">
        <v>527</v>
      </c>
      <c r="AZ559">
        <v>5</v>
      </c>
      <c r="BA559" t="s">
        <v>803</v>
      </c>
      <c r="BC559" t="s">
        <v>787</v>
      </c>
      <c r="BE559" t="s">
        <v>953</v>
      </c>
      <c r="BG559" t="s">
        <v>1627</v>
      </c>
      <c r="BJ559" t="b">
        <v>1</v>
      </c>
      <c r="BQ559">
        <v>10</v>
      </c>
      <c r="BR559" t="s">
        <v>956</v>
      </c>
      <c r="BS559" t="s">
        <v>510</v>
      </c>
      <c r="CV559" t="s">
        <v>1271</v>
      </c>
      <c r="CW559" t="b">
        <v>0</v>
      </c>
      <c r="CX559" t="b">
        <v>1</v>
      </c>
      <c r="CY559" t="b">
        <v>1</v>
      </c>
      <c r="CZ559" t="b">
        <v>0</v>
      </c>
      <c r="DA559" t="b">
        <v>1</v>
      </c>
      <c r="DB559" t="b">
        <v>0</v>
      </c>
      <c r="DC559" t="b">
        <v>0</v>
      </c>
      <c r="DJ559">
        <v>1</v>
      </c>
      <c r="DK559">
        <v>1</v>
      </c>
      <c r="DP559" t="s">
        <v>510</v>
      </c>
      <c r="DQ559" t="s">
        <v>1457</v>
      </c>
      <c r="DS559" t="b">
        <v>1</v>
      </c>
      <c r="EC559" t="s">
        <v>476</v>
      </c>
      <c r="ED559" t="s">
        <v>1237</v>
      </c>
      <c r="EJ559" t="b">
        <v>1</v>
      </c>
      <c r="EP559" t="s">
        <v>510</v>
      </c>
      <c r="EQ559" t="s">
        <v>1404</v>
      </c>
      <c r="EU559" t="b">
        <v>1</v>
      </c>
      <c r="FA559" t="s">
        <v>476</v>
      </c>
      <c r="FB559" t="s">
        <v>476</v>
      </c>
      <c r="FC559" t="s">
        <v>476</v>
      </c>
      <c r="FD559" t="s">
        <v>510</v>
      </c>
      <c r="FE559" t="s">
        <v>476</v>
      </c>
      <c r="FF559" t="s">
        <v>510</v>
      </c>
      <c r="FG559" t="s">
        <v>476</v>
      </c>
      <c r="FH559" t="s">
        <v>510</v>
      </c>
      <c r="FI559" t="s">
        <v>476</v>
      </c>
      <c r="FJ559" t="s">
        <v>476</v>
      </c>
      <c r="FK559" t="s">
        <v>476</v>
      </c>
      <c r="FL559" t="s">
        <v>510</v>
      </c>
      <c r="FN559" t="s">
        <v>476</v>
      </c>
      <c r="FO559" t="s">
        <v>510</v>
      </c>
      <c r="FP559" t="s">
        <v>476</v>
      </c>
      <c r="FQ559" t="s">
        <v>510</v>
      </c>
      <c r="FR559" t="s">
        <v>476</v>
      </c>
      <c r="FS559" t="s">
        <v>476</v>
      </c>
      <c r="FT559" t="s">
        <v>476</v>
      </c>
      <c r="FU559" t="s">
        <v>476</v>
      </c>
      <c r="FV559" t="s">
        <v>510</v>
      </c>
      <c r="FW559" t="s">
        <v>476</v>
      </c>
      <c r="FX559" t="s">
        <v>476</v>
      </c>
      <c r="FY559" t="s">
        <v>510</v>
      </c>
      <c r="FZ559" t="s">
        <v>476</v>
      </c>
      <c r="GA559" t="s">
        <v>476</v>
      </c>
      <c r="GB559">
        <f>IF(Table1[[#This Row],[msna/Demographic_info/HH_members_group/total_m_c_muac]]=0,"",COUNTIF(Table1[[#This Row],[Grain or tubers e.g. bread, rice, noodles, bulger, frikeh, kaak, pasta, andoumeh, manakish, thick grain-based porridge, potatoes]:[Breastmilk]],"Yes"))</f>
        <v>10</v>
      </c>
      <c r="GC559" t="str">
        <f>IF(Table1[[#This Row],[Column1]]="","",IF(Table1[[#This Row],[Please select the assessment type:]]="Livelihood and Protection (MHPSS, CP, GBV)","",IF(Table1[[#This Row],[Column1]]&gt;4,"diverse","not diverse")))</f>
        <v>diverse</v>
      </c>
      <c r="GD559">
        <v>1</v>
      </c>
      <c r="GE559" t="s">
        <v>486</v>
      </c>
      <c r="GF559">
        <v>1</v>
      </c>
      <c r="GG559" t="s">
        <v>486</v>
      </c>
      <c r="GH559" t="s">
        <v>4321</v>
      </c>
      <c r="GM559" t="b">
        <v>1</v>
      </c>
      <c r="GT559" t="b">
        <v>1</v>
      </c>
      <c r="HA559" t="s">
        <v>7197</v>
      </c>
      <c r="HB559" t="b">
        <v>1</v>
      </c>
      <c r="HC559" t="b">
        <v>1</v>
      </c>
      <c r="HG559" t="b">
        <v>1</v>
      </c>
      <c r="HO559" t="s">
        <v>5347</v>
      </c>
      <c r="HP559" t="s">
        <v>1204</v>
      </c>
      <c r="HT559" t="b">
        <v>1</v>
      </c>
      <c r="HW559" t="b">
        <v>1</v>
      </c>
      <c r="IC559" t="s">
        <v>1107</v>
      </c>
      <c r="ID559" t="b">
        <v>1</v>
      </c>
      <c r="IP559" t="s">
        <v>824</v>
      </c>
      <c r="IR559" t="b">
        <v>1</v>
      </c>
      <c r="IZ559" t="s">
        <v>769</v>
      </c>
      <c r="JB559" t="s">
        <v>1187</v>
      </c>
      <c r="JF559" t="b">
        <v>1</v>
      </c>
      <c r="JM559" t="b">
        <v>1</v>
      </c>
      <c r="JQ559" t="s">
        <v>510</v>
      </c>
      <c r="JR559" t="s">
        <v>772</v>
      </c>
      <c r="JS559" t="b">
        <v>1</v>
      </c>
      <c r="KD559" t="s">
        <v>772</v>
      </c>
      <c r="KE559" t="b">
        <v>1</v>
      </c>
      <c r="KO559" t="s">
        <v>2209</v>
      </c>
      <c r="KQ559" t="b">
        <v>1</v>
      </c>
      <c r="KY559" t="s">
        <v>498</v>
      </c>
      <c r="LA559" t="b">
        <v>1</v>
      </c>
      <c r="LH559" t="s">
        <v>500</v>
      </c>
      <c r="LI559" t="b">
        <v>1</v>
      </c>
      <c r="LR559" t="s">
        <v>390</v>
      </c>
      <c r="MF559" t="b">
        <v>1</v>
      </c>
      <c r="MH559" t="s">
        <v>7198</v>
      </c>
      <c r="MI559" t="s">
        <v>1226</v>
      </c>
      <c r="MO559" t="b">
        <v>1</v>
      </c>
      <c r="MY559" t="s">
        <v>1023</v>
      </c>
      <c r="NH559" t="b">
        <v>1</v>
      </c>
      <c r="NK559" t="s">
        <v>1024</v>
      </c>
      <c r="NR559" t="b">
        <v>1</v>
      </c>
      <c r="NV559" t="s">
        <v>505</v>
      </c>
      <c r="NX559" t="s">
        <v>505</v>
      </c>
      <c r="NZ559" t="s">
        <v>1276</v>
      </c>
      <c r="OB559" t="b">
        <v>1</v>
      </c>
      <c r="OL559" t="s">
        <v>3982</v>
      </c>
      <c r="OM559" t="b">
        <v>1</v>
      </c>
      <c r="OO559" t="b">
        <v>1</v>
      </c>
      <c r="OW559" t="s">
        <v>507</v>
      </c>
      <c r="PC559" t="b">
        <v>1</v>
      </c>
      <c r="PL559">
        <v>1500</v>
      </c>
      <c r="PM559">
        <v>2000</v>
      </c>
      <c r="PN559" t="s">
        <v>3013</v>
      </c>
      <c r="PS559" t="b">
        <v>1</v>
      </c>
      <c r="PV559" t="b">
        <v>1</v>
      </c>
      <c r="QF559" t="s">
        <v>510</v>
      </c>
      <c r="QP559" t="s">
        <v>510</v>
      </c>
      <c r="QR559" t="s">
        <v>510</v>
      </c>
      <c r="RC559" t="s">
        <v>673</v>
      </c>
      <c r="RE559" t="s">
        <v>510</v>
      </c>
      <c r="RG559" t="s">
        <v>7199</v>
      </c>
      <c r="RH559" t="s">
        <v>565</v>
      </c>
      <c r="RL559" t="b">
        <v>1</v>
      </c>
      <c r="RR559" t="s">
        <v>589</v>
      </c>
      <c r="RW559" t="b">
        <v>1</v>
      </c>
      <c r="SA559" t="s">
        <v>7200</v>
      </c>
      <c r="SB559" t="s">
        <v>7201</v>
      </c>
      <c r="SC559">
        <v>92564231</v>
      </c>
      <c r="SD559" t="s">
        <v>7202</v>
      </c>
      <c r="SE559" s="2">
        <v>44605.462025462963</v>
      </c>
      <c r="SF559">
        <v>558</v>
      </c>
      <c r="SH559">
        <v>-1</v>
      </c>
      <c r="SK559" t="s">
        <v>518</v>
      </c>
      <c r="SL559">
        <v>1161</v>
      </c>
      <c r="SM559" t="s">
        <v>983</v>
      </c>
      <c r="SN559">
        <v>648550</v>
      </c>
    </row>
    <row r="560" spans="1:508" hidden="1" x14ac:dyDescent="0.25">
      <c r="A560" t="s">
        <v>7203</v>
      </c>
      <c r="B560" t="s">
        <v>7204</v>
      </c>
      <c r="D560" t="s">
        <v>5325</v>
      </c>
      <c r="E560" t="s">
        <v>950</v>
      </c>
      <c r="G560" s="1">
        <v>44605</v>
      </c>
      <c r="H560" t="s">
        <v>2762</v>
      </c>
      <c r="I560" t="s">
        <v>952</v>
      </c>
      <c r="J560" t="s">
        <v>476</v>
      </c>
      <c r="K560" t="s">
        <v>477</v>
      </c>
      <c r="L560" s="1">
        <v>43144</v>
      </c>
      <c r="M560" t="s">
        <v>1012</v>
      </c>
      <c r="O560" t="s">
        <v>572</v>
      </c>
      <c r="P560" t="s">
        <v>548</v>
      </c>
      <c r="Q560" t="s">
        <v>481</v>
      </c>
      <c r="R560" t="s">
        <v>479</v>
      </c>
      <c r="S560" t="s">
        <v>524</v>
      </c>
      <c r="W560" t="b">
        <v>1</v>
      </c>
      <c r="AA560" t="s">
        <v>483</v>
      </c>
      <c r="AB560" t="s">
        <v>594</v>
      </c>
      <c r="AC560">
        <v>1</v>
      </c>
      <c r="AD560">
        <v>0</v>
      </c>
      <c r="AE560">
        <v>1</v>
      </c>
      <c r="AF560">
        <v>1</v>
      </c>
      <c r="AG560">
        <v>1</v>
      </c>
      <c r="AH560">
        <v>1</v>
      </c>
      <c r="AI560">
        <v>0</v>
      </c>
      <c r="AJ560" t="s">
        <v>487</v>
      </c>
      <c r="AK560" t="s">
        <v>486</v>
      </c>
      <c r="AL560" t="s">
        <v>526</v>
      </c>
      <c r="AM560">
        <v>0</v>
      </c>
      <c r="AN560">
        <v>0</v>
      </c>
      <c r="AO560">
        <v>1</v>
      </c>
      <c r="AP560">
        <v>1</v>
      </c>
      <c r="AQ560">
        <v>2</v>
      </c>
      <c r="AR560">
        <v>0</v>
      </c>
      <c r="AS560" t="s">
        <v>485</v>
      </c>
      <c r="AT560" t="s">
        <v>485</v>
      </c>
      <c r="AU560" t="s">
        <v>526</v>
      </c>
      <c r="AV560" t="s">
        <v>527</v>
      </c>
      <c r="AW560" t="s">
        <v>486</v>
      </c>
      <c r="AX560" t="s">
        <v>487</v>
      </c>
      <c r="AY560" t="s">
        <v>839</v>
      </c>
      <c r="AZ560">
        <v>8</v>
      </c>
      <c r="BA560" t="s">
        <v>803</v>
      </c>
      <c r="BC560" t="s">
        <v>953</v>
      </c>
      <c r="BE560" t="s">
        <v>787</v>
      </c>
      <c r="BG560" t="s">
        <v>1627</v>
      </c>
      <c r="BJ560" t="b">
        <v>1</v>
      </c>
      <c r="BQ560">
        <v>18</v>
      </c>
      <c r="BR560" t="s">
        <v>956</v>
      </c>
      <c r="BS560" t="s">
        <v>510</v>
      </c>
      <c r="CV560" t="s">
        <v>1199</v>
      </c>
      <c r="CW560" t="b">
        <v>0</v>
      </c>
      <c r="CX560" t="b">
        <v>0</v>
      </c>
      <c r="CY560" t="b">
        <v>1</v>
      </c>
      <c r="CZ560" t="b">
        <v>0</v>
      </c>
      <c r="DA560" t="b">
        <v>1</v>
      </c>
      <c r="DB560" t="b">
        <v>0</v>
      </c>
      <c r="DC560" t="b">
        <v>0</v>
      </c>
      <c r="DF560">
        <v>8</v>
      </c>
      <c r="DP560" t="s">
        <v>476</v>
      </c>
      <c r="EC560" t="s">
        <v>476</v>
      </c>
      <c r="ED560" t="s">
        <v>1237</v>
      </c>
      <c r="EJ560" t="b">
        <v>1</v>
      </c>
      <c r="EP560" t="s">
        <v>510</v>
      </c>
      <c r="EQ560" t="s">
        <v>1038</v>
      </c>
      <c r="ES560" t="b">
        <v>1</v>
      </c>
      <c r="FA560" t="s">
        <v>476</v>
      </c>
      <c r="FB560" t="s">
        <v>476</v>
      </c>
      <c r="FC560" t="s">
        <v>510</v>
      </c>
      <c r="FD560" t="s">
        <v>510</v>
      </c>
      <c r="FE560" t="s">
        <v>510</v>
      </c>
      <c r="FF560" t="s">
        <v>510</v>
      </c>
      <c r="FG560" t="s">
        <v>510</v>
      </c>
      <c r="FH560" t="s">
        <v>476</v>
      </c>
      <c r="FI560" t="s">
        <v>510</v>
      </c>
      <c r="FJ560" t="s">
        <v>476</v>
      </c>
      <c r="FK560" t="s">
        <v>476</v>
      </c>
      <c r="FL560" t="s">
        <v>510</v>
      </c>
      <c r="FN560" t="s">
        <v>476</v>
      </c>
      <c r="FO560" t="s">
        <v>476</v>
      </c>
      <c r="FP560" t="s">
        <v>510</v>
      </c>
      <c r="FQ560" t="s">
        <v>510</v>
      </c>
      <c r="FR560" t="s">
        <v>510</v>
      </c>
      <c r="FS560" t="s">
        <v>510</v>
      </c>
      <c r="FT560" t="s">
        <v>510</v>
      </c>
      <c r="FU560" t="s">
        <v>510</v>
      </c>
      <c r="FV560" t="s">
        <v>510</v>
      </c>
      <c r="FW560" t="s">
        <v>476</v>
      </c>
      <c r="FX560" t="s">
        <v>510</v>
      </c>
      <c r="FY560" t="s">
        <v>510</v>
      </c>
      <c r="FZ560" t="s">
        <v>510</v>
      </c>
      <c r="GA560" t="s">
        <v>510</v>
      </c>
      <c r="GB560">
        <f>IF(Table1[[#This Row],[msna/Demographic_info/HH_members_group/total_m_c_muac]]=0,"",COUNTIF(Table1[[#This Row],[Grain or tubers e.g. bread, rice, noodles, bulger, frikeh, kaak, pasta, andoumeh, manakish, thick grain-based porridge, potatoes]:[Breastmilk]],"Yes"))</f>
        <v>3</v>
      </c>
      <c r="GC560" t="str">
        <f>IF(Table1[[#This Row],[Column1]]="","",IF(Table1[[#This Row],[Please select the assessment type:]]="Livelihood and Protection (MHPSS, CP, GBV)","",IF(Table1[[#This Row],[Column1]]&gt;4,"diverse","not diverse")))</f>
        <v>not diverse</v>
      </c>
      <c r="GD560">
        <v>1</v>
      </c>
      <c r="GE560" t="s">
        <v>486</v>
      </c>
      <c r="GF560">
        <v>0</v>
      </c>
      <c r="GG560" t="s">
        <v>470</v>
      </c>
      <c r="GH560" t="s">
        <v>7205</v>
      </c>
      <c r="GJ560" t="b">
        <v>1</v>
      </c>
      <c r="GM560" t="b">
        <v>1</v>
      </c>
      <c r="GT560" t="b">
        <v>1</v>
      </c>
      <c r="GU560" t="b">
        <v>1</v>
      </c>
      <c r="HA560" t="s">
        <v>7206</v>
      </c>
      <c r="HB560" t="b">
        <v>1</v>
      </c>
      <c r="HC560" t="b">
        <v>1</v>
      </c>
      <c r="HE560" t="b">
        <v>1</v>
      </c>
      <c r="HG560" t="b">
        <v>1</v>
      </c>
      <c r="HO560" t="s">
        <v>5347</v>
      </c>
      <c r="HP560" t="s">
        <v>1617</v>
      </c>
      <c r="HS560" t="b">
        <v>1</v>
      </c>
      <c r="HT560" t="b">
        <v>1</v>
      </c>
      <c r="IC560" t="s">
        <v>1107</v>
      </c>
      <c r="ID560" t="b">
        <v>1</v>
      </c>
      <c r="IP560" t="s">
        <v>496</v>
      </c>
      <c r="IV560" t="b">
        <v>1</v>
      </c>
      <c r="IZ560" t="s">
        <v>510</v>
      </c>
      <c r="JA560" t="s">
        <v>7187</v>
      </c>
      <c r="JB560" t="s">
        <v>5329</v>
      </c>
      <c r="JF560" t="b">
        <v>1</v>
      </c>
      <c r="JH560" t="b">
        <v>1</v>
      </c>
      <c r="JM560" t="b">
        <v>1</v>
      </c>
      <c r="JQ560" t="s">
        <v>510</v>
      </c>
      <c r="JR560" t="s">
        <v>772</v>
      </c>
      <c r="JS560" t="b">
        <v>1</v>
      </c>
      <c r="KD560" t="s">
        <v>772</v>
      </c>
      <c r="KE560" t="b">
        <v>1</v>
      </c>
      <c r="KO560" t="s">
        <v>2209</v>
      </c>
      <c r="KQ560" t="b">
        <v>1</v>
      </c>
      <c r="KY560" t="s">
        <v>498</v>
      </c>
      <c r="LA560" t="b">
        <v>1</v>
      </c>
      <c r="LH560" t="s">
        <v>3330</v>
      </c>
      <c r="LL560" t="b">
        <v>1</v>
      </c>
      <c r="LR560" t="s">
        <v>7207</v>
      </c>
      <c r="LS560" t="b">
        <v>1</v>
      </c>
      <c r="LW560" t="b">
        <v>1</v>
      </c>
      <c r="MF560" t="b">
        <v>1</v>
      </c>
      <c r="MH560" t="s">
        <v>7198</v>
      </c>
      <c r="MI560" t="s">
        <v>1226</v>
      </c>
      <c r="MO560" t="b">
        <v>1</v>
      </c>
      <c r="MY560" t="s">
        <v>1276</v>
      </c>
      <c r="NA560" t="b">
        <v>1</v>
      </c>
      <c r="NK560" t="s">
        <v>1981</v>
      </c>
      <c r="NM560" t="b">
        <v>1</v>
      </c>
      <c r="NQ560" t="b">
        <v>1</v>
      </c>
      <c r="NV560" t="s">
        <v>476</v>
      </c>
      <c r="NX560" t="s">
        <v>510</v>
      </c>
      <c r="NZ560" t="s">
        <v>7208</v>
      </c>
      <c r="OA560" t="b">
        <v>1</v>
      </c>
      <c r="OB560" t="b">
        <v>1</v>
      </c>
      <c r="OC560" t="b">
        <v>1</v>
      </c>
      <c r="OD560" t="b">
        <v>1</v>
      </c>
      <c r="OE560" t="b">
        <v>1</v>
      </c>
      <c r="OF560" t="b">
        <v>1</v>
      </c>
      <c r="OL560" t="s">
        <v>561</v>
      </c>
      <c r="OM560" t="b">
        <v>1</v>
      </c>
      <c r="OO560" t="b">
        <v>1</v>
      </c>
      <c r="OW560" t="s">
        <v>851</v>
      </c>
      <c r="PB560" t="b">
        <v>1</v>
      </c>
      <c r="PL560">
        <v>200</v>
      </c>
      <c r="PM560">
        <v>2000</v>
      </c>
      <c r="PN560" t="s">
        <v>7209</v>
      </c>
      <c r="PP560" t="b">
        <v>1</v>
      </c>
      <c r="PS560" t="b">
        <v>1</v>
      </c>
      <c r="PU560" t="b">
        <v>1</v>
      </c>
      <c r="PW560" t="b">
        <v>1</v>
      </c>
      <c r="QF560" t="s">
        <v>510</v>
      </c>
      <c r="QP560" t="s">
        <v>510</v>
      </c>
      <c r="QR560" t="s">
        <v>510</v>
      </c>
      <c r="RC560" t="s">
        <v>511</v>
      </c>
      <c r="RE560" t="s">
        <v>510</v>
      </c>
      <c r="RG560" t="s">
        <v>7210</v>
      </c>
      <c r="RH560" t="s">
        <v>542</v>
      </c>
      <c r="RJ560" t="b">
        <v>1</v>
      </c>
      <c r="RR560" t="s">
        <v>589</v>
      </c>
      <c r="RW560" t="b">
        <v>1</v>
      </c>
      <c r="SA560" t="s">
        <v>890</v>
      </c>
      <c r="SB560" t="s">
        <v>7211</v>
      </c>
      <c r="SC560">
        <v>92564233</v>
      </c>
      <c r="SD560" t="s">
        <v>7212</v>
      </c>
      <c r="SE560" s="2">
        <v>44605.462025462963</v>
      </c>
      <c r="SF560">
        <v>559</v>
      </c>
      <c r="SH560">
        <v>-1</v>
      </c>
      <c r="SK560" t="s">
        <v>518</v>
      </c>
      <c r="SL560">
        <v>1205</v>
      </c>
      <c r="SM560" t="s">
        <v>983</v>
      </c>
      <c r="SN560">
        <v>648550</v>
      </c>
    </row>
    <row r="561" spans="1:508" hidden="1" x14ac:dyDescent="0.25">
      <c r="A561" t="s">
        <v>7213</v>
      </c>
      <c r="B561" t="s">
        <v>7214</v>
      </c>
      <c r="D561" t="s">
        <v>5325</v>
      </c>
      <c r="E561" t="s">
        <v>950</v>
      </c>
      <c r="G561" s="1">
        <v>44605</v>
      </c>
      <c r="H561" t="s">
        <v>2762</v>
      </c>
      <c r="I561" t="s">
        <v>952</v>
      </c>
      <c r="J561" t="s">
        <v>476</v>
      </c>
      <c r="K561" t="s">
        <v>522</v>
      </c>
      <c r="M561" t="s">
        <v>1012</v>
      </c>
      <c r="O561" t="s">
        <v>572</v>
      </c>
      <c r="P561" t="s">
        <v>523</v>
      </c>
      <c r="Q561" t="s">
        <v>481</v>
      </c>
      <c r="R561" t="s">
        <v>479</v>
      </c>
      <c r="S561" t="s">
        <v>482</v>
      </c>
      <c r="T561" t="b">
        <v>1</v>
      </c>
      <c r="AA561" t="s">
        <v>483</v>
      </c>
      <c r="AB561" t="s">
        <v>594</v>
      </c>
      <c r="AC561">
        <v>1</v>
      </c>
      <c r="AD561">
        <v>0</v>
      </c>
      <c r="AE561">
        <v>0</v>
      </c>
      <c r="AF561">
        <v>0</v>
      </c>
      <c r="AG561">
        <v>1</v>
      </c>
      <c r="AH561">
        <v>1</v>
      </c>
      <c r="AI561">
        <v>0</v>
      </c>
      <c r="AJ561" t="s">
        <v>486</v>
      </c>
      <c r="AK561" t="s">
        <v>486</v>
      </c>
      <c r="AL561" t="s">
        <v>485</v>
      </c>
      <c r="AM561">
        <v>0</v>
      </c>
      <c r="AN561">
        <v>1</v>
      </c>
      <c r="AO561">
        <v>2</v>
      </c>
      <c r="AP561">
        <v>1</v>
      </c>
      <c r="AQ561">
        <v>1</v>
      </c>
      <c r="AR561">
        <v>0</v>
      </c>
      <c r="AS561" t="s">
        <v>526</v>
      </c>
      <c r="AT561" t="s">
        <v>486</v>
      </c>
      <c r="AU561" t="s">
        <v>527</v>
      </c>
      <c r="AV561" t="s">
        <v>527</v>
      </c>
      <c r="AW561" t="s">
        <v>486</v>
      </c>
      <c r="AX561" t="s">
        <v>485</v>
      </c>
      <c r="AY561" t="s">
        <v>722</v>
      </c>
      <c r="AZ561">
        <v>7</v>
      </c>
      <c r="BA561" t="s">
        <v>2763</v>
      </c>
      <c r="BG561" t="s">
        <v>1627</v>
      </c>
      <c r="BJ561" t="b">
        <v>1</v>
      </c>
      <c r="BQ561">
        <v>20</v>
      </c>
      <c r="BR561" t="s">
        <v>956</v>
      </c>
      <c r="BS561" t="s">
        <v>510</v>
      </c>
      <c r="CV561" t="s">
        <v>1199</v>
      </c>
      <c r="CW561" t="b">
        <v>0</v>
      </c>
      <c r="CX561" t="b">
        <v>0</v>
      </c>
      <c r="CY561" t="b">
        <v>1</v>
      </c>
      <c r="CZ561" t="b">
        <v>0</v>
      </c>
      <c r="DA561" t="b">
        <v>1</v>
      </c>
      <c r="DB561" t="b">
        <v>0</v>
      </c>
      <c r="DC561" t="b">
        <v>0</v>
      </c>
      <c r="DF561">
        <v>2</v>
      </c>
      <c r="DJ561">
        <v>1</v>
      </c>
      <c r="DK561">
        <v>1</v>
      </c>
      <c r="DP561" t="s">
        <v>510</v>
      </c>
      <c r="DQ561" t="s">
        <v>1236</v>
      </c>
      <c r="DS561" t="b">
        <v>1</v>
      </c>
      <c r="DW561" t="b">
        <v>1</v>
      </c>
      <c r="EC561" t="s">
        <v>476</v>
      </c>
      <c r="ED561" t="s">
        <v>1582</v>
      </c>
      <c r="EK561" t="b">
        <v>1</v>
      </c>
      <c r="EP561" t="s">
        <v>510</v>
      </c>
      <c r="EQ561" t="s">
        <v>1038</v>
      </c>
      <c r="ES561" t="b">
        <v>1</v>
      </c>
      <c r="FA561" t="s">
        <v>476</v>
      </c>
      <c r="FB561" t="s">
        <v>476</v>
      </c>
      <c r="FC561" t="s">
        <v>476</v>
      </c>
      <c r="FD561" t="s">
        <v>476</v>
      </c>
      <c r="FE561" t="s">
        <v>476</v>
      </c>
      <c r="FF561" t="s">
        <v>510</v>
      </c>
      <c r="FG561" t="s">
        <v>476</v>
      </c>
      <c r="FH561" t="s">
        <v>476</v>
      </c>
      <c r="FI561" t="s">
        <v>476</v>
      </c>
      <c r="FJ561" t="s">
        <v>476</v>
      </c>
      <c r="FK561" t="s">
        <v>476</v>
      </c>
      <c r="FL561" t="s">
        <v>510</v>
      </c>
      <c r="FN561" t="s">
        <v>476</v>
      </c>
      <c r="FO561" t="s">
        <v>510</v>
      </c>
      <c r="FP561" t="s">
        <v>476</v>
      </c>
      <c r="FQ561" t="s">
        <v>510</v>
      </c>
      <c r="FR561" t="s">
        <v>476</v>
      </c>
      <c r="FS561" t="s">
        <v>476</v>
      </c>
      <c r="FT561" t="s">
        <v>476</v>
      </c>
      <c r="FU561" t="s">
        <v>476</v>
      </c>
      <c r="FV561" t="s">
        <v>510</v>
      </c>
      <c r="FW561" t="s">
        <v>476</v>
      </c>
      <c r="FX561" t="s">
        <v>476</v>
      </c>
      <c r="FY561" t="s">
        <v>510</v>
      </c>
      <c r="FZ561" t="s">
        <v>510</v>
      </c>
      <c r="GA561" t="s">
        <v>510</v>
      </c>
      <c r="GB561">
        <f>IF(Table1[[#This Row],[msna/Demographic_info/HH_members_group/total_m_c_muac]]=0,"",COUNTIF(Table1[[#This Row],[Grain or tubers e.g. bread, rice, noodles, bulger, frikeh, kaak, pasta, andoumeh, manakish, thick grain-based porridge, potatoes]:[Breastmilk]],"Yes"))</f>
        <v>8</v>
      </c>
      <c r="GC561" t="str">
        <f>IF(Table1[[#This Row],[Column1]]="","",IF(Table1[[#This Row],[Please select the assessment type:]]="Livelihood and Protection (MHPSS, CP, GBV)","",IF(Table1[[#This Row],[Column1]]&gt;4,"diverse","not diverse")))</f>
        <v>diverse</v>
      </c>
      <c r="GD561">
        <v>1</v>
      </c>
      <c r="GE561" t="s">
        <v>486</v>
      </c>
      <c r="GF561">
        <v>1</v>
      </c>
      <c r="GG561" t="s">
        <v>486</v>
      </c>
      <c r="GH561" t="s">
        <v>6405</v>
      </c>
      <c r="GJ561" t="b">
        <v>1</v>
      </c>
      <c r="HA561" t="s">
        <v>1472</v>
      </c>
      <c r="HB561" t="b">
        <v>1</v>
      </c>
      <c r="HC561" t="b">
        <v>1</v>
      </c>
      <c r="HG561" t="b">
        <v>1</v>
      </c>
      <c r="HO561" t="s">
        <v>7215</v>
      </c>
      <c r="HP561" t="s">
        <v>768</v>
      </c>
      <c r="HQ561" t="b">
        <v>1</v>
      </c>
      <c r="IC561" t="s">
        <v>1107</v>
      </c>
      <c r="ID561" t="b">
        <v>1</v>
      </c>
      <c r="IP561" t="s">
        <v>3915</v>
      </c>
      <c r="IU561" t="b">
        <v>1</v>
      </c>
      <c r="IZ561" t="s">
        <v>769</v>
      </c>
      <c r="JB561" t="s">
        <v>7163</v>
      </c>
      <c r="JF561" t="b">
        <v>1</v>
      </c>
      <c r="JH561" t="b">
        <v>1</v>
      </c>
      <c r="JM561" t="b">
        <v>1</v>
      </c>
      <c r="JQ561" t="s">
        <v>510</v>
      </c>
      <c r="JR561" t="s">
        <v>772</v>
      </c>
      <c r="JS561" t="b">
        <v>1</v>
      </c>
      <c r="KD561" t="s">
        <v>772</v>
      </c>
      <c r="KE561" t="b">
        <v>1</v>
      </c>
      <c r="KO561" t="s">
        <v>2209</v>
      </c>
      <c r="KQ561" t="b">
        <v>1</v>
      </c>
      <c r="KY561" t="s">
        <v>498</v>
      </c>
      <c r="LA561" t="b">
        <v>1</v>
      </c>
      <c r="LH561" t="s">
        <v>2167</v>
      </c>
      <c r="LI561" t="b">
        <v>1</v>
      </c>
      <c r="LL561" t="b">
        <v>1</v>
      </c>
      <c r="LR561" t="s">
        <v>3041</v>
      </c>
      <c r="LS561" t="b">
        <v>1</v>
      </c>
      <c r="LW561" t="b">
        <v>1</v>
      </c>
      <c r="ME561" t="b">
        <v>1</v>
      </c>
      <c r="MI561" t="s">
        <v>1462</v>
      </c>
      <c r="MN561" t="b">
        <v>1</v>
      </c>
      <c r="MO561" t="b">
        <v>1</v>
      </c>
      <c r="MY561" t="s">
        <v>830</v>
      </c>
      <c r="NA561" t="b">
        <v>1</v>
      </c>
      <c r="ND561" t="b">
        <v>1</v>
      </c>
      <c r="NK561" t="s">
        <v>504</v>
      </c>
      <c r="NT561" t="b">
        <v>1</v>
      </c>
      <c r="NV561" t="s">
        <v>476</v>
      </c>
      <c r="NX561" t="s">
        <v>510</v>
      </c>
      <c r="NZ561" t="s">
        <v>1674</v>
      </c>
      <c r="OA561" t="b">
        <v>1</v>
      </c>
      <c r="OB561" t="b">
        <v>1</v>
      </c>
      <c r="OC561" t="b">
        <v>1</v>
      </c>
      <c r="OD561" t="b">
        <v>1</v>
      </c>
      <c r="OE561" t="b">
        <v>1</v>
      </c>
      <c r="OF561" t="b">
        <v>1</v>
      </c>
      <c r="OL561" t="s">
        <v>561</v>
      </c>
      <c r="OM561" t="b">
        <v>1</v>
      </c>
      <c r="OO561" t="b">
        <v>1</v>
      </c>
      <c r="OW561" t="s">
        <v>851</v>
      </c>
      <c r="PB561" t="b">
        <v>1</v>
      </c>
      <c r="PL561">
        <v>4000</v>
      </c>
      <c r="PM561">
        <v>4500</v>
      </c>
      <c r="PN561" t="s">
        <v>508</v>
      </c>
      <c r="PQ561" t="b">
        <v>1</v>
      </c>
      <c r="QF561" t="s">
        <v>510</v>
      </c>
      <c r="QP561" t="s">
        <v>510</v>
      </c>
      <c r="QR561" t="s">
        <v>510</v>
      </c>
      <c r="RC561" t="s">
        <v>511</v>
      </c>
      <c r="RE561" t="s">
        <v>510</v>
      </c>
      <c r="RG561" t="s">
        <v>543</v>
      </c>
      <c r="RH561" t="s">
        <v>565</v>
      </c>
      <c r="RL561" t="b">
        <v>1</v>
      </c>
      <c r="RR561" t="s">
        <v>589</v>
      </c>
      <c r="RW561" t="b">
        <v>1</v>
      </c>
      <c r="SA561" t="s">
        <v>890</v>
      </c>
      <c r="SB561" t="s">
        <v>7216</v>
      </c>
      <c r="SC561">
        <v>92564236</v>
      </c>
      <c r="SD561" t="s">
        <v>7217</v>
      </c>
      <c r="SE561" s="2">
        <v>44605.462037037039</v>
      </c>
      <c r="SF561">
        <v>560</v>
      </c>
      <c r="SH561">
        <v>-1</v>
      </c>
      <c r="SK561" t="s">
        <v>518</v>
      </c>
      <c r="SL561">
        <v>1471</v>
      </c>
      <c r="SM561" t="s">
        <v>983</v>
      </c>
      <c r="SN561">
        <v>648550</v>
      </c>
    </row>
    <row r="562" spans="1:508" hidden="1" x14ac:dyDescent="0.25">
      <c r="A562" t="s">
        <v>7218</v>
      </c>
      <c r="B562" t="s">
        <v>7219</v>
      </c>
      <c r="D562" t="s">
        <v>5392</v>
      </c>
      <c r="E562" t="s">
        <v>950</v>
      </c>
      <c r="G562" s="1">
        <v>44605</v>
      </c>
      <c r="H562" t="s">
        <v>2762</v>
      </c>
      <c r="I562" t="s">
        <v>952</v>
      </c>
      <c r="J562" t="s">
        <v>476</v>
      </c>
      <c r="K562" t="s">
        <v>522</v>
      </c>
      <c r="M562" t="s">
        <v>1012</v>
      </c>
      <c r="O562" t="s">
        <v>572</v>
      </c>
      <c r="P562" t="s">
        <v>480</v>
      </c>
      <c r="Q562" t="s">
        <v>481</v>
      </c>
      <c r="R562" t="s">
        <v>572</v>
      </c>
      <c r="S562" t="s">
        <v>482</v>
      </c>
      <c r="T562" t="b">
        <v>1</v>
      </c>
      <c r="AA562" t="s">
        <v>483</v>
      </c>
      <c r="AB562" t="s">
        <v>878</v>
      </c>
      <c r="AC562">
        <v>0</v>
      </c>
      <c r="AD562">
        <v>0</v>
      </c>
      <c r="AE562">
        <v>1</v>
      </c>
      <c r="AF562">
        <v>2</v>
      </c>
      <c r="AG562">
        <v>0</v>
      </c>
      <c r="AH562">
        <v>1</v>
      </c>
      <c r="AI562">
        <v>0</v>
      </c>
      <c r="AJ562" t="s">
        <v>487</v>
      </c>
      <c r="AK562" t="s">
        <v>486</v>
      </c>
      <c r="AL562" t="s">
        <v>526</v>
      </c>
      <c r="AM562">
        <v>0</v>
      </c>
      <c r="AN562">
        <v>0</v>
      </c>
      <c r="AO562">
        <v>0</v>
      </c>
      <c r="AP562">
        <v>1</v>
      </c>
      <c r="AQ562">
        <v>1</v>
      </c>
      <c r="AR562">
        <v>0</v>
      </c>
      <c r="AS562" t="s">
        <v>486</v>
      </c>
      <c r="AT562" t="s">
        <v>486</v>
      </c>
      <c r="AU562" t="s">
        <v>485</v>
      </c>
      <c r="AV562" t="s">
        <v>526</v>
      </c>
      <c r="AW562" t="s">
        <v>486</v>
      </c>
      <c r="AX562" t="s">
        <v>485</v>
      </c>
      <c r="AY562" t="s">
        <v>660</v>
      </c>
      <c r="AZ562">
        <v>6</v>
      </c>
      <c r="BA562" t="s">
        <v>803</v>
      </c>
      <c r="BC562" t="s">
        <v>953</v>
      </c>
      <c r="BE562" t="s">
        <v>1034</v>
      </c>
      <c r="BG562" t="s">
        <v>1760</v>
      </c>
      <c r="BH562" t="b">
        <v>1</v>
      </c>
      <c r="BQ562">
        <v>5</v>
      </c>
      <c r="BR562" t="s">
        <v>1013</v>
      </c>
      <c r="BS562" t="s">
        <v>476</v>
      </c>
      <c r="BT562" t="s">
        <v>7220</v>
      </c>
      <c r="BU562" t="b">
        <v>0</v>
      </c>
      <c r="BV562" t="b">
        <v>1</v>
      </c>
      <c r="BW562" t="b">
        <v>1</v>
      </c>
      <c r="BX562" t="b">
        <v>0</v>
      </c>
      <c r="BY562" t="b">
        <v>0</v>
      </c>
      <c r="BZ562" t="b">
        <v>0</v>
      </c>
      <c r="CA562" t="b">
        <v>0</v>
      </c>
      <c r="CB562" t="b">
        <v>0</v>
      </c>
      <c r="CC562" t="b">
        <v>0</v>
      </c>
      <c r="CD562" t="b">
        <v>0</v>
      </c>
      <c r="CF562" t="s">
        <v>1179</v>
      </c>
      <c r="CG562" t="b">
        <v>0</v>
      </c>
      <c r="CH562" t="b">
        <v>0</v>
      </c>
      <c r="CI562" t="b">
        <v>0</v>
      </c>
      <c r="CJ562" t="b">
        <v>0</v>
      </c>
      <c r="CK562" t="b">
        <v>1</v>
      </c>
      <c r="CL562" t="b">
        <v>0</v>
      </c>
      <c r="CM562" t="b">
        <v>0</v>
      </c>
      <c r="CN562" t="b">
        <v>0</v>
      </c>
      <c r="CO562" t="b">
        <v>0</v>
      </c>
      <c r="CP562" t="b">
        <v>0</v>
      </c>
      <c r="CQ562" t="b">
        <v>0</v>
      </c>
      <c r="CR562" t="b">
        <v>0</v>
      </c>
      <c r="CS562" t="b">
        <v>0</v>
      </c>
      <c r="CT562" t="b">
        <v>0</v>
      </c>
      <c r="CV562" t="s">
        <v>2637</v>
      </c>
      <c r="CW562" t="b">
        <v>0</v>
      </c>
      <c r="CX562" t="b">
        <v>1</v>
      </c>
      <c r="CY562" t="b">
        <v>0</v>
      </c>
      <c r="CZ562" t="b">
        <v>0</v>
      </c>
      <c r="DA562" t="b">
        <v>0</v>
      </c>
      <c r="DB562" t="b">
        <v>1</v>
      </c>
      <c r="DC562" t="b">
        <v>0</v>
      </c>
      <c r="DD562" t="s">
        <v>7221</v>
      </c>
      <c r="DF562">
        <v>1</v>
      </c>
      <c r="DP562" t="s">
        <v>510</v>
      </c>
      <c r="DQ562" t="s">
        <v>1378</v>
      </c>
      <c r="DT562" t="b">
        <v>1</v>
      </c>
      <c r="DW562" t="b">
        <v>1</v>
      </c>
      <c r="EC562" t="s">
        <v>476</v>
      </c>
      <c r="ED562" t="s">
        <v>1237</v>
      </c>
      <c r="EJ562" t="b">
        <v>1</v>
      </c>
      <c r="EP562" t="s">
        <v>476</v>
      </c>
      <c r="EQ562" t="s">
        <v>1404</v>
      </c>
      <c r="EU562" t="b">
        <v>1</v>
      </c>
      <c r="FA562" t="s">
        <v>476</v>
      </c>
      <c r="FB562" t="s">
        <v>476</v>
      </c>
      <c r="FC562" t="s">
        <v>476</v>
      </c>
      <c r="FD562" t="s">
        <v>510</v>
      </c>
      <c r="FE562" t="s">
        <v>510</v>
      </c>
      <c r="FF562" t="s">
        <v>510</v>
      </c>
      <c r="FG562" t="s">
        <v>510</v>
      </c>
      <c r="FH562" t="s">
        <v>510</v>
      </c>
      <c r="FI562" t="s">
        <v>510</v>
      </c>
      <c r="FJ562" t="s">
        <v>476</v>
      </c>
      <c r="FK562" t="s">
        <v>476</v>
      </c>
      <c r="FL562" t="s">
        <v>510</v>
      </c>
      <c r="FN562" t="s">
        <v>476</v>
      </c>
      <c r="FO562" t="s">
        <v>476</v>
      </c>
      <c r="FP562" t="s">
        <v>510</v>
      </c>
      <c r="FQ562" t="s">
        <v>510</v>
      </c>
      <c r="FR562" t="s">
        <v>476</v>
      </c>
      <c r="FS562" t="s">
        <v>510</v>
      </c>
      <c r="FT562" t="s">
        <v>510</v>
      </c>
      <c r="FU562" t="s">
        <v>510</v>
      </c>
      <c r="FV562" t="s">
        <v>510</v>
      </c>
      <c r="FW562" t="s">
        <v>476</v>
      </c>
      <c r="FX562" t="s">
        <v>510</v>
      </c>
      <c r="FY562" t="s">
        <v>510</v>
      </c>
      <c r="FZ562" t="s">
        <v>510</v>
      </c>
      <c r="GA562" t="s">
        <v>510</v>
      </c>
      <c r="GB562">
        <f>IF(Table1[[#This Row],[msna/Demographic_info/HH_members_group/total_m_c_muac]]=0,"",COUNTIF(Table1[[#This Row],[Grain or tubers e.g. bread, rice, noodles, bulger, frikeh, kaak, pasta, andoumeh, manakish, thick grain-based porridge, potatoes]:[Breastmilk]],"Yes"))</f>
        <v>4</v>
      </c>
      <c r="GC562" t="str">
        <f>IF(Table1[[#This Row],[Column1]]="","",IF(Table1[[#This Row],[Please select the assessment type:]]="Livelihood and Protection (MHPSS, CP, GBV)","",IF(Table1[[#This Row],[Column1]]&gt;4,"diverse","not diverse")))</f>
        <v>not diverse</v>
      </c>
      <c r="GD562">
        <v>1</v>
      </c>
      <c r="GE562" t="s">
        <v>486</v>
      </c>
      <c r="GH562" t="s">
        <v>7222</v>
      </c>
      <c r="GK562" t="b">
        <v>1</v>
      </c>
      <c r="GM562" t="b">
        <v>1</v>
      </c>
      <c r="GO562" t="b">
        <v>1</v>
      </c>
      <c r="GT562" t="b">
        <v>1</v>
      </c>
      <c r="HA562" t="s">
        <v>1202</v>
      </c>
      <c r="HB562" t="b">
        <v>1</v>
      </c>
      <c r="HD562" t="b">
        <v>1</v>
      </c>
      <c r="HO562" t="s">
        <v>7223</v>
      </c>
      <c r="HP562" t="s">
        <v>1542</v>
      </c>
      <c r="HR562" t="b">
        <v>1</v>
      </c>
      <c r="HT562" t="b">
        <v>1</v>
      </c>
      <c r="IC562" t="s">
        <v>1242</v>
      </c>
      <c r="ID562" t="b">
        <v>1</v>
      </c>
      <c r="IE562" t="b">
        <v>1</v>
      </c>
      <c r="IP562" t="s">
        <v>2816</v>
      </c>
      <c r="IT562" t="b">
        <v>1</v>
      </c>
      <c r="IV562" t="b">
        <v>1</v>
      </c>
      <c r="IZ562" t="s">
        <v>769</v>
      </c>
      <c r="JB562" t="s">
        <v>1206</v>
      </c>
      <c r="JF562" t="b">
        <v>1</v>
      </c>
      <c r="JQ562" t="s">
        <v>510</v>
      </c>
      <c r="JR562" t="s">
        <v>772</v>
      </c>
      <c r="JS562" t="b">
        <v>1</v>
      </c>
      <c r="KD562" t="s">
        <v>1091</v>
      </c>
      <c r="KE562" t="b">
        <v>1</v>
      </c>
      <c r="KI562" t="b">
        <v>1</v>
      </c>
      <c r="KO562" t="s">
        <v>554</v>
      </c>
      <c r="KW562" t="b">
        <v>1</v>
      </c>
      <c r="LH562" t="s">
        <v>554</v>
      </c>
      <c r="LP562" t="b">
        <v>1</v>
      </c>
      <c r="LR562" t="s">
        <v>3175</v>
      </c>
      <c r="LT562" t="b">
        <v>1</v>
      </c>
      <c r="LY562" t="b">
        <v>1</v>
      </c>
      <c r="ME562" t="b">
        <v>1</v>
      </c>
      <c r="MI562" t="s">
        <v>1226</v>
      </c>
      <c r="MO562" t="b">
        <v>1</v>
      </c>
      <c r="MY562" t="s">
        <v>830</v>
      </c>
      <c r="NA562" t="b">
        <v>1</v>
      </c>
      <c r="ND562" t="b">
        <v>1</v>
      </c>
      <c r="NK562" t="s">
        <v>2599</v>
      </c>
      <c r="NM562" t="b">
        <v>1</v>
      </c>
      <c r="NN562" t="b">
        <v>1</v>
      </c>
      <c r="NV562" t="s">
        <v>476</v>
      </c>
      <c r="NX562" t="s">
        <v>510</v>
      </c>
      <c r="NZ562" t="s">
        <v>2436</v>
      </c>
      <c r="OC562" t="b">
        <v>1</v>
      </c>
      <c r="OE562" t="b">
        <v>1</v>
      </c>
      <c r="OF562" t="b">
        <v>1</v>
      </c>
      <c r="OL562" t="s">
        <v>779</v>
      </c>
      <c r="OT562" t="b">
        <v>1</v>
      </c>
      <c r="OW562" t="s">
        <v>2499</v>
      </c>
      <c r="PA562" t="b">
        <v>1</v>
      </c>
      <c r="PC562" t="b">
        <v>1</v>
      </c>
      <c r="PL562">
        <v>600</v>
      </c>
      <c r="PM562">
        <v>2000</v>
      </c>
      <c r="PN562" t="s">
        <v>1134</v>
      </c>
      <c r="PP562" t="b">
        <v>1</v>
      </c>
      <c r="PS562" t="b">
        <v>1</v>
      </c>
      <c r="QF562" t="s">
        <v>510</v>
      </c>
      <c r="QP562" t="s">
        <v>510</v>
      </c>
      <c r="QR562" t="s">
        <v>510</v>
      </c>
      <c r="RC562" t="s">
        <v>511</v>
      </c>
      <c r="RE562" t="s">
        <v>510</v>
      </c>
      <c r="RG562" t="s">
        <v>7224</v>
      </c>
      <c r="RH562" t="s">
        <v>589</v>
      </c>
      <c r="RN562" t="b">
        <v>1</v>
      </c>
      <c r="RR562" t="s">
        <v>589</v>
      </c>
      <c r="RW562" t="b">
        <v>1</v>
      </c>
      <c r="SA562" t="s">
        <v>1213</v>
      </c>
      <c r="SB562" t="s">
        <v>7225</v>
      </c>
      <c r="SC562">
        <v>92564260</v>
      </c>
      <c r="SD562" t="s">
        <v>7226</v>
      </c>
      <c r="SE562" s="2">
        <v>44605.463738425933</v>
      </c>
      <c r="SF562">
        <v>561</v>
      </c>
      <c r="SH562">
        <v>-1</v>
      </c>
      <c r="SK562" t="s">
        <v>518</v>
      </c>
      <c r="SL562">
        <v>2548</v>
      </c>
      <c r="SM562" t="s">
        <v>983</v>
      </c>
      <c r="SN562">
        <v>648550</v>
      </c>
    </row>
    <row r="563" spans="1:508" hidden="1" x14ac:dyDescent="0.25">
      <c r="A563" t="s">
        <v>7227</v>
      </c>
      <c r="B563" t="s">
        <v>7228</v>
      </c>
      <c r="D563" t="s">
        <v>5392</v>
      </c>
      <c r="E563" t="s">
        <v>950</v>
      </c>
      <c r="G563" s="1">
        <v>44605</v>
      </c>
      <c r="H563" t="s">
        <v>2762</v>
      </c>
      <c r="I563" t="s">
        <v>952</v>
      </c>
      <c r="J563" t="s">
        <v>476</v>
      </c>
      <c r="K563" t="s">
        <v>522</v>
      </c>
      <c r="M563" t="s">
        <v>1012</v>
      </c>
      <c r="O563" t="s">
        <v>572</v>
      </c>
      <c r="P563" t="s">
        <v>480</v>
      </c>
      <c r="Q563" t="s">
        <v>481</v>
      </c>
      <c r="R563" t="s">
        <v>479</v>
      </c>
      <c r="S563" t="s">
        <v>524</v>
      </c>
      <c r="W563" t="b">
        <v>1</v>
      </c>
      <c r="AA563" t="s">
        <v>483</v>
      </c>
      <c r="AB563" t="s">
        <v>484</v>
      </c>
      <c r="AC563">
        <v>0</v>
      </c>
      <c r="AD563">
        <v>0</v>
      </c>
      <c r="AE563">
        <v>0</v>
      </c>
      <c r="AF563">
        <v>2</v>
      </c>
      <c r="AG563">
        <v>2</v>
      </c>
      <c r="AH563">
        <v>1</v>
      </c>
      <c r="AI563">
        <v>0</v>
      </c>
      <c r="AJ563" t="s">
        <v>526</v>
      </c>
      <c r="AK563" t="s">
        <v>486</v>
      </c>
      <c r="AL563" t="s">
        <v>527</v>
      </c>
      <c r="AM563">
        <v>0</v>
      </c>
      <c r="AN563">
        <v>0</v>
      </c>
      <c r="AO563">
        <v>0</v>
      </c>
      <c r="AP563">
        <v>1</v>
      </c>
      <c r="AQ563">
        <v>1</v>
      </c>
      <c r="AR563">
        <v>0</v>
      </c>
      <c r="AS563" t="s">
        <v>486</v>
      </c>
      <c r="AT563" t="s">
        <v>486</v>
      </c>
      <c r="AU563" t="s">
        <v>485</v>
      </c>
      <c r="AV563" t="s">
        <v>527</v>
      </c>
      <c r="AW563" t="s">
        <v>470</v>
      </c>
      <c r="AX563" t="s">
        <v>485</v>
      </c>
      <c r="AY563" t="s">
        <v>722</v>
      </c>
      <c r="AZ563">
        <v>7</v>
      </c>
      <c r="BA563" t="s">
        <v>953</v>
      </c>
      <c r="BC563" t="s">
        <v>1034</v>
      </c>
      <c r="BE563" t="s">
        <v>787</v>
      </c>
      <c r="BG563" t="s">
        <v>1760</v>
      </c>
      <c r="BH563" t="b">
        <v>1</v>
      </c>
      <c r="BQ563">
        <v>10</v>
      </c>
      <c r="BR563" t="s">
        <v>956</v>
      </c>
      <c r="BS563" t="s">
        <v>476</v>
      </c>
      <c r="BT563" t="s">
        <v>1969</v>
      </c>
      <c r="BU563" t="b">
        <v>0</v>
      </c>
      <c r="BV563" t="b">
        <v>1</v>
      </c>
      <c r="BW563" t="b">
        <v>0</v>
      </c>
      <c r="BX563" t="b">
        <v>1</v>
      </c>
      <c r="BY563" t="b">
        <v>0</v>
      </c>
      <c r="BZ563" t="b">
        <v>0</v>
      </c>
      <c r="CA563" t="b">
        <v>0</v>
      </c>
      <c r="CB563" t="b">
        <v>0</v>
      </c>
      <c r="CC563" t="b">
        <v>0</v>
      </c>
      <c r="CD563" t="b">
        <v>0</v>
      </c>
      <c r="CF563" t="s">
        <v>3325</v>
      </c>
      <c r="CG563" t="b">
        <v>0</v>
      </c>
      <c r="CH563" t="b">
        <v>1</v>
      </c>
      <c r="CI563" t="b">
        <v>0</v>
      </c>
      <c r="CJ563" t="b">
        <v>0</v>
      </c>
      <c r="CK563" t="b">
        <v>1</v>
      </c>
      <c r="CL563" t="b">
        <v>0</v>
      </c>
      <c r="CM563" t="b">
        <v>0</v>
      </c>
      <c r="CN563" t="b">
        <v>0</v>
      </c>
      <c r="CO563" t="b">
        <v>0</v>
      </c>
      <c r="CP563" t="b">
        <v>0</v>
      </c>
      <c r="CQ563" t="b">
        <v>0</v>
      </c>
      <c r="CR563" t="b">
        <v>0</v>
      </c>
      <c r="CS563" t="b">
        <v>0</v>
      </c>
      <c r="CT563" t="b">
        <v>0</v>
      </c>
      <c r="CV563" t="s">
        <v>5404</v>
      </c>
      <c r="CW563" t="b">
        <v>0</v>
      </c>
      <c r="CX563" t="b">
        <v>0</v>
      </c>
      <c r="CY563" t="b">
        <v>1</v>
      </c>
      <c r="CZ563" t="b">
        <v>0</v>
      </c>
      <c r="DA563" t="b">
        <v>0</v>
      </c>
      <c r="DB563" t="b">
        <v>1</v>
      </c>
      <c r="DC563" t="b">
        <v>0</v>
      </c>
      <c r="DD563" t="s">
        <v>7229</v>
      </c>
      <c r="DM563">
        <v>1</v>
      </c>
      <c r="DP563" t="s">
        <v>510</v>
      </c>
      <c r="DQ563" t="s">
        <v>1181</v>
      </c>
      <c r="DT563" t="b">
        <v>1</v>
      </c>
      <c r="EC563" t="s">
        <v>476</v>
      </c>
      <c r="ED563" t="s">
        <v>1582</v>
      </c>
      <c r="EK563" t="b">
        <v>1</v>
      </c>
      <c r="EP563" t="s">
        <v>476</v>
      </c>
      <c r="EQ563" t="s">
        <v>2160</v>
      </c>
      <c r="ET563" t="b">
        <v>1</v>
      </c>
      <c r="EY563" t="s">
        <v>1774</v>
      </c>
      <c r="FA563" t="s">
        <v>476</v>
      </c>
      <c r="FB563" t="s">
        <v>476</v>
      </c>
      <c r="FC563" t="s">
        <v>476</v>
      </c>
      <c r="FD563" t="s">
        <v>510</v>
      </c>
      <c r="FE563" t="s">
        <v>510</v>
      </c>
      <c r="FF563" t="s">
        <v>510</v>
      </c>
      <c r="FG563" t="s">
        <v>510</v>
      </c>
      <c r="FH563" t="s">
        <v>510</v>
      </c>
      <c r="FI563" t="s">
        <v>510</v>
      </c>
      <c r="FJ563" t="s">
        <v>476</v>
      </c>
      <c r="FK563" t="s">
        <v>476</v>
      </c>
      <c r="FL563" t="s">
        <v>510</v>
      </c>
      <c r="GB563">
        <f>IF(Table1[[#This Row],[msna/Demographic_info/HH_members_group/total_m_c_muac]]=0,"",COUNTIF(Table1[[#This Row],[Grain or tubers e.g. bread, rice, noodles, bulger, frikeh, kaak, pasta, andoumeh, manakish, thick grain-based porridge, potatoes]:[Breastmilk]],"Yes"))</f>
        <v>0</v>
      </c>
      <c r="GC563" t="str">
        <f>IF(Table1[[#This Row],[Column1]]="","",IF(Table1[[#This Row],[Please select the assessment type:]]="Livelihood and Protection (MHPSS, CP, GBV)","",IF(Table1[[#This Row],[Column1]]&gt;4,"diverse","not diverse")))</f>
        <v>not diverse</v>
      </c>
      <c r="GH563" t="s">
        <v>7230</v>
      </c>
      <c r="GJ563" t="b">
        <v>1</v>
      </c>
      <c r="GL563" t="b">
        <v>1</v>
      </c>
      <c r="GT563" t="b">
        <v>1</v>
      </c>
      <c r="HA563" t="s">
        <v>2381</v>
      </c>
      <c r="HB563" t="b">
        <v>1</v>
      </c>
      <c r="HE563" t="b">
        <v>1</v>
      </c>
      <c r="HO563" t="s">
        <v>7231</v>
      </c>
      <c r="HP563" t="s">
        <v>822</v>
      </c>
      <c r="HQ563" t="b">
        <v>1</v>
      </c>
      <c r="HT563" t="b">
        <v>1</v>
      </c>
      <c r="IC563" t="s">
        <v>1242</v>
      </c>
      <c r="ID563" t="b">
        <v>1</v>
      </c>
      <c r="IE563" t="b">
        <v>1</v>
      </c>
      <c r="IP563" t="s">
        <v>2198</v>
      </c>
      <c r="IT563" t="b">
        <v>1</v>
      </c>
      <c r="IZ563" t="s">
        <v>510</v>
      </c>
      <c r="JA563" t="s">
        <v>7232</v>
      </c>
      <c r="JB563" t="s">
        <v>1206</v>
      </c>
      <c r="JF563" t="b">
        <v>1</v>
      </c>
      <c r="JQ563" t="s">
        <v>510</v>
      </c>
      <c r="JR563" t="s">
        <v>772</v>
      </c>
      <c r="JS563" t="b">
        <v>1</v>
      </c>
      <c r="KD563" t="s">
        <v>826</v>
      </c>
      <c r="KE563" t="b">
        <v>1</v>
      </c>
      <c r="KI563" t="b">
        <v>1</v>
      </c>
      <c r="KO563" t="s">
        <v>554</v>
      </c>
      <c r="KW563" t="b">
        <v>1</v>
      </c>
      <c r="LH563" t="s">
        <v>554</v>
      </c>
      <c r="LP563" t="b">
        <v>1</v>
      </c>
      <c r="LR563" t="s">
        <v>1145</v>
      </c>
      <c r="LW563" t="b">
        <v>1</v>
      </c>
      <c r="ME563" t="b">
        <v>1</v>
      </c>
      <c r="MI563" t="s">
        <v>1226</v>
      </c>
      <c r="MO563" t="b">
        <v>1</v>
      </c>
      <c r="MY563" t="s">
        <v>1496</v>
      </c>
      <c r="NA563" t="b">
        <v>1</v>
      </c>
      <c r="NC563" t="b">
        <v>1</v>
      </c>
      <c r="NK563" t="s">
        <v>1737</v>
      </c>
      <c r="NN563" t="b">
        <v>1</v>
      </c>
      <c r="NO563" t="b">
        <v>1</v>
      </c>
      <c r="NV563" t="s">
        <v>510</v>
      </c>
      <c r="NW563" t="s">
        <v>7233</v>
      </c>
      <c r="NX563" t="s">
        <v>510</v>
      </c>
      <c r="NZ563" t="s">
        <v>625</v>
      </c>
      <c r="OB563" t="b">
        <v>1</v>
      </c>
      <c r="OE563" t="b">
        <v>1</v>
      </c>
      <c r="OF563" t="b">
        <v>1</v>
      </c>
      <c r="OL563" t="s">
        <v>1395</v>
      </c>
      <c r="OO563" t="b">
        <v>1</v>
      </c>
      <c r="OW563" t="s">
        <v>7234</v>
      </c>
      <c r="OY563" t="b">
        <v>1</v>
      </c>
      <c r="PG563" t="b">
        <v>1</v>
      </c>
      <c r="PL563">
        <v>800</v>
      </c>
      <c r="PM563">
        <v>3000</v>
      </c>
      <c r="PN563" t="s">
        <v>1888</v>
      </c>
      <c r="PP563" t="b">
        <v>1</v>
      </c>
      <c r="PS563" t="b">
        <v>1</v>
      </c>
      <c r="QF563" t="s">
        <v>510</v>
      </c>
      <c r="QP563" t="s">
        <v>510</v>
      </c>
      <c r="QR563" t="s">
        <v>510</v>
      </c>
      <c r="RC563" t="s">
        <v>511</v>
      </c>
      <c r="RE563" t="s">
        <v>510</v>
      </c>
      <c r="RG563" t="s">
        <v>7235</v>
      </c>
      <c r="RH563" t="s">
        <v>565</v>
      </c>
      <c r="RL563" t="b">
        <v>1</v>
      </c>
      <c r="RR563" t="s">
        <v>589</v>
      </c>
      <c r="RW563" t="b">
        <v>1</v>
      </c>
      <c r="SA563" t="s">
        <v>543</v>
      </c>
      <c r="SB563" t="s">
        <v>7236</v>
      </c>
      <c r="SC563">
        <v>92564261</v>
      </c>
      <c r="SD563" t="s">
        <v>7237</v>
      </c>
      <c r="SE563" s="2">
        <v>44605.463750000003</v>
      </c>
      <c r="SF563">
        <v>562</v>
      </c>
      <c r="SH563">
        <v>-1</v>
      </c>
      <c r="SK563" t="s">
        <v>518</v>
      </c>
      <c r="SL563">
        <v>1946</v>
      </c>
      <c r="SM563" t="s">
        <v>983</v>
      </c>
      <c r="SN563">
        <v>648550</v>
      </c>
    </row>
    <row r="564" spans="1:508" hidden="1" x14ac:dyDescent="0.25">
      <c r="A564" t="s">
        <v>7238</v>
      </c>
      <c r="B564" t="s">
        <v>7239</v>
      </c>
      <c r="D564" t="s">
        <v>5392</v>
      </c>
      <c r="E564" t="s">
        <v>950</v>
      </c>
      <c r="G564" s="1">
        <v>44605</v>
      </c>
      <c r="H564" t="s">
        <v>2762</v>
      </c>
      <c r="I564" t="s">
        <v>952</v>
      </c>
      <c r="J564" t="s">
        <v>476</v>
      </c>
      <c r="K564" t="s">
        <v>522</v>
      </c>
      <c r="M564" t="s">
        <v>1012</v>
      </c>
      <c r="O564" t="s">
        <v>572</v>
      </c>
      <c r="P564" t="s">
        <v>480</v>
      </c>
      <c r="Q564" t="s">
        <v>481</v>
      </c>
      <c r="R564" t="s">
        <v>479</v>
      </c>
      <c r="S564" t="s">
        <v>482</v>
      </c>
      <c r="T564" t="b">
        <v>1</v>
      </c>
      <c r="AA564" t="s">
        <v>483</v>
      </c>
      <c r="AB564" t="s">
        <v>878</v>
      </c>
      <c r="AC564">
        <v>1</v>
      </c>
      <c r="AD564">
        <v>0</v>
      </c>
      <c r="AE564">
        <v>0</v>
      </c>
      <c r="AF564">
        <v>0</v>
      </c>
      <c r="AG564">
        <v>0</v>
      </c>
      <c r="AH564">
        <v>1</v>
      </c>
      <c r="AI564">
        <v>0</v>
      </c>
      <c r="AJ564" t="s">
        <v>470</v>
      </c>
      <c r="AK564" t="s">
        <v>486</v>
      </c>
      <c r="AL564" t="s">
        <v>486</v>
      </c>
      <c r="AM564">
        <v>0</v>
      </c>
      <c r="AN564">
        <v>0</v>
      </c>
      <c r="AO564">
        <v>2</v>
      </c>
      <c r="AP564">
        <v>0</v>
      </c>
      <c r="AQ564">
        <v>1</v>
      </c>
      <c r="AR564">
        <v>0</v>
      </c>
      <c r="AS564" t="s">
        <v>485</v>
      </c>
      <c r="AT564" t="s">
        <v>486</v>
      </c>
      <c r="AU564" t="s">
        <v>487</v>
      </c>
      <c r="AV564" t="s">
        <v>485</v>
      </c>
      <c r="AW564" t="s">
        <v>470</v>
      </c>
      <c r="AX564" t="s">
        <v>485</v>
      </c>
      <c r="AY564" t="s">
        <v>526</v>
      </c>
      <c r="AZ564">
        <v>4</v>
      </c>
      <c r="BA564" t="s">
        <v>803</v>
      </c>
      <c r="BC564" t="s">
        <v>953</v>
      </c>
      <c r="BE564" t="s">
        <v>787</v>
      </c>
      <c r="BG564" t="s">
        <v>1760</v>
      </c>
      <c r="BH564" t="b">
        <v>1</v>
      </c>
      <c r="BQ564">
        <v>10</v>
      </c>
      <c r="BR564" t="s">
        <v>956</v>
      </c>
      <c r="BS564" t="s">
        <v>510</v>
      </c>
      <c r="CV564" t="s">
        <v>7240</v>
      </c>
      <c r="CW564" t="b">
        <v>0</v>
      </c>
      <c r="CX564" t="b">
        <v>0</v>
      </c>
      <c r="CY564" t="b">
        <v>1</v>
      </c>
      <c r="CZ564" t="b">
        <v>1</v>
      </c>
      <c r="DA564" t="b">
        <v>0</v>
      </c>
      <c r="DB564" t="b">
        <v>0</v>
      </c>
      <c r="DC564" t="b">
        <v>0</v>
      </c>
      <c r="DE564">
        <v>1</v>
      </c>
      <c r="DF564">
        <v>1</v>
      </c>
      <c r="DH564">
        <v>1</v>
      </c>
      <c r="DN564">
        <v>1</v>
      </c>
      <c r="DO564" t="s">
        <v>7241</v>
      </c>
      <c r="DP564" t="s">
        <v>510</v>
      </c>
      <c r="DQ564" t="s">
        <v>1037</v>
      </c>
      <c r="DT564" t="b">
        <v>1</v>
      </c>
      <c r="DW564" t="b">
        <v>1</v>
      </c>
      <c r="EC564" t="s">
        <v>476</v>
      </c>
      <c r="ED564" t="s">
        <v>1582</v>
      </c>
      <c r="EK564" t="b">
        <v>1</v>
      </c>
      <c r="EP564" t="s">
        <v>476</v>
      </c>
      <c r="EQ564" t="s">
        <v>1404</v>
      </c>
      <c r="EU564" t="b">
        <v>1</v>
      </c>
      <c r="FA564" t="s">
        <v>476</v>
      </c>
      <c r="FB564" t="s">
        <v>476</v>
      </c>
      <c r="FC564" t="s">
        <v>510</v>
      </c>
      <c r="FD564" t="s">
        <v>476</v>
      </c>
      <c r="FE564" t="s">
        <v>476</v>
      </c>
      <c r="FF564" t="s">
        <v>510</v>
      </c>
      <c r="FG564" t="s">
        <v>476</v>
      </c>
      <c r="FH564" t="s">
        <v>510</v>
      </c>
      <c r="FI564" t="s">
        <v>510</v>
      </c>
      <c r="FJ564" t="s">
        <v>476</v>
      </c>
      <c r="FK564" t="s">
        <v>476</v>
      </c>
      <c r="FL564" t="s">
        <v>510</v>
      </c>
      <c r="GB564">
        <f>IF(Table1[[#This Row],[msna/Demographic_info/HH_members_group/total_m_c_muac]]=0,"",COUNTIF(Table1[[#This Row],[Grain or tubers e.g. bread, rice, noodles, bulger, frikeh, kaak, pasta, andoumeh, manakish, thick grain-based porridge, potatoes]:[Breastmilk]],"Yes"))</f>
        <v>0</v>
      </c>
      <c r="GC564" t="str">
        <f>IF(Table1[[#This Row],[Column1]]="","",IF(Table1[[#This Row],[Please select the assessment type:]]="Livelihood and Protection (MHPSS, CP, GBV)","",IF(Table1[[#This Row],[Column1]]&gt;4,"diverse","not diverse")))</f>
        <v>not diverse</v>
      </c>
      <c r="GF564">
        <v>1</v>
      </c>
      <c r="GG564" t="s">
        <v>486</v>
      </c>
      <c r="GH564" t="s">
        <v>7242</v>
      </c>
      <c r="GM564" t="b">
        <v>1</v>
      </c>
      <c r="GN564" t="b">
        <v>1</v>
      </c>
      <c r="GR564" t="b">
        <v>1</v>
      </c>
      <c r="GS564" t="b">
        <v>1</v>
      </c>
      <c r="HA564" t="s">
        <v>492</v>
      </c>
      <c r="HB564" t="b">
        <v>1</v>
      </c>
      <c r="HO564" t="s">
        <v>7243</v>
      </c>
      <c r="HP564" t="s">
        <v>768</v>
      </c>
      <c r="HQ564" t="b">
        <v>1</v>
      </c>
      <c r="IC564" t="s">
        <v>1107</v>
      </c>
      <c r="ID564" t="b">
        <v>1</v>
      </c>
      <c r="IP564" t="s">
        <v>554</v>
      </c>
      <c r="IX564" t="b">
        <v>1</v>
      </c>
      <c r="IZ564" t="s">
        <v>476</v>
      </c>
      <c r="JB564" t="s">
        <v>1206</v>
      </c>
      <c r="JF564" t="b">
        <v>1</v>
      </c>
      <c r="JQ564" t="s">
        <v>771</v>
      </c>
      <c r="JR564" t="s">
        <v>772</v>
      </c>
      <c r="JS564" t="b">
        <v>1</v>
      </c>
      <c r="KD564" t="s">
        <v>826</v>
      </c>
      <c r="KE564" t="b">
        <v>1</v>
      </c>
      <c r="KI564" t="b">
        <v>1</v>
      </c>
      <c r="KO564" t="s">
        <v>554</v>
      </c>
      <c r="KW564" t="b">
        <v>1</v>
      </c>
      <c r="LH564" t="s">
        <v>554</v>
      </c>
      <c r="LP564" t="b">
        <v>1</v>
      </c>
      <c r="LR564" t="s">
        <v>2299</v>
      </c>
      <c r="LS564" t="b">
        <v>1</v>
      </c>
      <c r="MI564" t="s">
        <v>1226</v>
      </c>
      <c r="MO564" t="b">
        <v>1</v>
      </c>
      <c r="MY564" t="s">
        <v>771</v>
      </c>
      <c r="NI564" t="b">
        <v>1</v>
      </c>
      <c r="NK564" t="s">
        <v>2945</v>
      </c>
      <c r="NL564" t="b">
        <v>1</v>
      </c>
      <c r="NM564" t="b">
        <v>1</v>
      </c>
      <c r="NO564" t="b">
        <v>1</v>
      </c>
      <c r="NV564" t="s">
        <v>476</v>
      </c>
      <c r="NX564" t="s">
        <v>510</v>
      </c>
      <c r="NZ564" t="s">
        <v>1113</v>
      </c>
      <c r="OB564" t="b">
        <v>1</v>
      </c>
      <c r="OD564" t="b">
        <v>1</v>
      </c>
      <c r="OE564" t="b">
        <v>1</v>
      </c>
      <c r="OL564" t="s">
        <v>1395</v>
      </c>
      <c r="OO564" t="b">
        <v>1</v>
      </c>
      <c r="OW564" t="s">
        <v>507</v>
      </c>
      <c r="PC564" t="b">
        <v>1</v>
      </c>
      <c r="PL564">
        <v>600</v>
      </c>
      <c r="PM564">
        <v>2800</v>
      </c>
      <c r="PN564" t="s">
        <v>586</v>
      </c>
      <c r="PO564" t="b">
        <v>1</v>
      </c>
      <c r="PS564" t="b">
        <v>1</v>
      </c>
      <c r="QF564" t="s">
        <v>510</v>
      </c>
      <c r="QP564" t="s">
        <v>510</v>
      </c>
      <c r="QR564" t="s">
        <v>510</v>
      </c>
      <c r="RC564" t="s">
        <v>673</v>
      </c>
      <c r="RE564" t="s">
        <v>510</v>
      </c>
      <c r="RG564" t="s">
        <v>7244</v>
      </c>
      <c r="RH564" t="s">
        <v>565</v>
      </c>
      <c r="RL564" t="b">
        <v>1</v>
      </c>
      <c r="RR564" t="s">
        <v>589</v>
      </c>
      <c r="RW564" t="b">
        <v>1</v>
      </c>
      <c r="SA564" t="s">
        <v>543</v>
      </c>
      <c r="SB564" t="s">
        <v>7245</v>
      </c>
      <c r="SC564">
        <v>92564262</v>
      </c>
      <c r="SD564" t="s">
        <v>7246</v>
      </c>
      <c r="SE564" s="2">
        <v>44605.463784722233</v>
      </c>
      <c r="SF564">
        <v>563</v>
      </c>
      <c r="SH564">
        <v>-1</v>
      </c>
      <c r="SK564" t="s">
        <v>518</v>
      </c>
      <c r="SL564">
        <v>1914</v>
      </c>
      <c r="SM564" t="s">
        <v>983</v>
      </c>
      <c r="SN564">
        <v>648550</v>
      </c>
    </row>
    <row r="565" spans="1:508" hidden="1" x14ac:dyDescent="0.25">
      <c r="A565" t="s">
        <v>7247</v>
      </c>
      <c r="B565" t="s">
        <v>7248</v>
      </c>
      <c r="D565" t="s">
        <v>5392</v>
      </c>
      <c r="E565" t="s">
        <v>950</v>
      </c>
      <c r="G565" s="1">
        <v>44605</v>
      </c>
      <c r="H565" t="s">
        <v>2762</v>
      </c>
      <c r="I565" t="s">
        <v>952</v>
      </c>
      <c r="J565" t="s">
        <v>476</v>
      </c>
      <c r="K565" t="s">
        <v>522</v>
      </c>
      <c r="M565" t="s">
        <v>1012</v>
      </c>
      <c r="O565" t="s">
        <v>572</v>
      </c>
      <c r="P565" t="s">
        <v>480</v>
      </c>
      <c r="Q565" t="s">
        <v>481</v>
      </c>
      <c r="R565" t="s">
        <v>479</v>
      </c>
      <c r="S565" t="s">
        <v>2553</v>
      </c>
      <c r="Z565" t="b">
        <v>1</v>
      </c>
      <c r="AA565" t="s">
        <v>483</v>
      </c>
      <c r="AB565" t="s">
        <v>878</v>
      </c>
      <c r="AC565">
        <v>1</v>
      </c>
      <c r="AD565">
        <v>0</v>
      </c>
      <c r="AE565">
        <v>1</v>
      </c>
      <c r="AF565">
        <v>2</v>
      </c>
      <c r="AG565">
        <v>0</v>
      </c>
      <c r="AH565">
        <v>1</v>
      </c>
      <c r="AI565">
        <v>0</v>
      </c>
      <c r="AJ565" t="s">
        <v>487</v>
      </c>
      <c r="AK565" t="s">
        <v>486</v>
      </c>
      <c r="AL565" t="s">
        <v>526</v>
      </c>
      <c r="AM565">
        <v>0</v>
      </c>
      <c r="AN565">
        <v>1</v>
      </c>
      <c r="AO565">
        <v>0</v>
      </c>
      <c r="AP565">
        <v>0</v>
      </c>
      <c r="AQ565">
        <v>1</v>
      </c>
      <c r="AR565">
        <v>0</v>
      </c>
      <c r="AS565" t="s">
        <v>486</v>
      </c>
      <c r="AT565" t="s">
        <v>486</v>
      </c>
      <c r="AU565" t="s">
        <v>485</v>
      </c>
      <c r="AV565" t="s">
        <v>526</v>
      </c>
      <c r="AW565" t="s">
        <v>485</v>
      </c>
      <c r="AX565" t="s">
        <v>485</v>
      </c>
      <c r="AY565" t="s">
        <v>660</v>
      </c>
      <c r="AZ565">
        <v>6</v>
      </c>
      <c r="BA565" t="s">
        <v>1034</v>
      </c>
      <c r="BC565" t="s">
        <v>953</v>
      </c>
      <c r="BE565" t="s">
        <v>787</v>
      </c>
      <c r="BG565" t="s">
        <v>1760</v>
      </c>
      <c r="BH565" t="b">
        <v>1</v>
      </c>
      <c r="BQ565">
        <v>5</v>
      </c>
      <c r="BR565" t="s">
        <v>1013</v>
      </c>
      <c r="BS565" t="s">
        <v>476</v>
      </c>
      <c r="BT565" t="s">
        <v>1178</v>
      </c>
      <c r="BU565" t="b">
        <v>0</v>
      </c>
      <c r="BV565" t="b">
        <v>0</v>
      </c>
      <c r="BW565" t="b">
        <v>0</v>
      </c>
      <c r="BX565" t="b">
        <v>1</v>
      </c>
      <c r="BY565" t="b">
        <v>0</v>
      </c>
      <c r="BZ565" t="b">
        <v>0</v>
      </c>
      <c r="CA565" t="b">
        <v>0</v>
      </c>
      <c r="CB565" t="b">
        <v>0</v>
      </c>
      <c r="CC565" t="b">
        <v>0</v>
      </c>
      <c r="CD565" t="b">
        <v>0</v>
      </c>
      <c r="CF565" t="s">
        <v>3325</v>
      </c>
      <c r="CG565" t="b">
        <v>0</v>
      </c>
      <c r="CH565" t="b">
        <v>1</v>
      </c>
      <c r="CI565" t="b">
        <v>0</v>
      </c>
      <c r="CJ565" t="b">
        <v>0</v>
      </c>
      <c r="CK565" t="b">
        <v>1</v>
      </c>
      <c r="CL565" t="b">
        <v>0</v>
      </c>
      <c r="CM565" t="b">
        <v>0</v>
      </c>
      <c r="CN565" t="b">
        <v>0</v>
      </c>
      <c r="CO565" t="b">
        <v>0</v>
      </c>
      <c r="CP565" t="b">
        <v>0</v>
      </c>
      <c r="CQ565" t="b">
        <v>0</v>
      </c>
      <c r="CR565" t="b">
        <v>0</v>
      </c>
      <c r="CS565" t="b">
        <v>0</v>
      </c>
      <c r="CT565" t="b">
        <v>0</v>
      </c>
      <c r="CV565" t="s">
        <v>5404</v>
      </c>
      <c r="CW565" t="b">
        <v>0</v>
      </c>
      <c r="CX565" t="b">
        <v>0</v>
      </c>
      <c r="CY565" t="b">
        <v>1</v>
      </c>
      <c r="CZ565" t="b">
        <v>0</v>
      </c>
      <c r="DA565" t="b">
        <v>0</v>
      </c>
      <c r="DB565" t="b">
        <v>1</v>
      </c>
      <c r="DC565" t="b">
        <v>0</v>
      </c>
      <c r="DD565" t="s">
        <v>7249</v>
      </c>
      <c r="DE565">
        <v>2</v>
      </c>
      <c r="DF565">
        <v>3</v>
      </c>
      <c r="DP565" t="s">
        <v>510</v>
      </c>
      <c r="DQ565" t="s">
        <v>1378</v>
      </c>
      <c r="DT565" t="b">
        <v>1</v>
      </c>
      <c r="DW565" t="b">
        <v>1</v>
      </c>
      <c r="EC565" t="s">
        <v>476</v>
      </c>
      <c r="ED565" t="s">
        <v>1582</v>
      </c>
      <c r="EK565" t="b">
        <v>1</v>
      </c>
      <c r="EP565" t="s">
        <v>510</v>
      </c>
      <c r="EQ565" t="s">
        <v>1404</v>
      </c>
      <c r="EU565" t="b">
        <v>1</v>
      </c>
      <c r="FA565" t="s">
        <v>476</v>
      </c>
      <c r="FB565" t="s">
        <v>476</v>
      </c>
      <c r="FC565" t="s">
        <v>476</v>
      </c>
      <c r="FD565" t="s">
        <v>476</v>
      </c>
      <c r="FE565" t="s">
        <v>476</v>
      </c>
      <c r="FF565" t="s">
        <v>510</v>
      </c>
      <c r="FG565" t="s">
        <v>510</v>
      </c>
      <c r="FH565" t="s">
        <v>476</v>
      </c>
      <c r="FI565" t="s">
        <v>510</v>
      </c>
      <c r="FJ565" t="s">
        <v>476</v>
      </c>
      <c r="FK565" t="s">
        <v>476</v>
      </c>
      <c r="FL565" t="s">
        <v>510</v>
      </c>
      <c r="FN565" t="s">
        <v>476</v>
      </c>
      <c r="FO565" t="s">
        <v>510</v>
      </c>
      <c r="FP565" t="s">
        <v>476</v>
      </c>
      <c r="FQ565" t="s">
        <v>510</v>
      </c>
      <c r="FR565" t="s">
        <v>476</v>
      </c>
      <c r="FS565" t="s">
        <v>476</v>
      </c>
      <c r="FT565" t="s">
        <v>510</v>
      </c>
      <c r="FU565" t="s">
        <v>510</v>
      </c>
      <c r="FV565" t="s">
        <v>510</v>
      </c>
      <c r="FW565" t="s">
        <v>476</v>
      </c>
      <c r="FX565" t="s">
        <v>476</v>
      </c>
      <c r="FY565" t="s">
        <v>510</v>
      </c>
      <c r="FZ565" t="s">
        <v>510</v>
      </c>
      <c r="GA565" t="s">
        <v>510</v>
      </c>
      <c r="GB565">
        <f>IF(Table1[[#This Row],[msna/Demographic_info/HH_members_group/total_m_c_muac]]=0,"",COUNTIF(Table1[[#This Row],[Grain or tubers e.g. bread, rice, noodles, bulger, frikeh, kaak, pasta, andoumeh, manakish, thick grain-based porridge, potatoes]:[Breastmilk]],"Yes"))</f>
        <v>6</v>
      </c>
      <c r="GC565" t="str">
        <f>IF(Table1[[#This Row],[Column1]]="","",IF(Table1[[#This Row],[Please select the assessment type:]]="Livelihood and Protection (MHPSS, CP, GBV)","",IF(Table1[[#This Row],[Column1]]&gt;4,"diverse","not diverse")))</f>
        <v>diverse</v>
      </c>
      <c r="GD565">
        <v>2</v>
      </c>
      <c r="GE565" t="s">
        <v>485</v>
      </c>
      <c r="GF565">
        <v>1</v>
      </c>
      <c r="GG565" t="s">
        <v>486</v>
      </c>
      <c r="GH565" t="s">
        <v>7250</v>
      </c>
      <c r="GM565" t="b">
        <v>1</v>
      </c>
      <c r="GN565" t="b">
        <v>1</v>
      </c>
      <c r="GO565" t="b">
        <v>1</v>
      </c>
      <c r="HA565" t="s">
        <v>3486</v>
      </c>
      <c r="HB565" t="b">
        <v>1</v>
      </c>
      <c r="HF565" t="b">
        <v>1</v>
      </c>
      <c r="HO565" t="s">
        <v>7251</v>
      </c>
      <c r="HP565" t="s">
        <v>2138</v>
      </c>
      <c r="HR565" t="b">
        <v>1</v>
      </c>
      <c r="HT565" t="b">
        <v>1</v>
      </c>
      <c r="IC565" t="s">
        <v>1242</v>
      </c>
      <c r="ID565" t="b">
        <v>1</v>
      </c>
      <c r="IE565" t="b">
        <v>1</v>
      </c>
      <c r="IP565" t="s">
        <v>554</v>
      </c>
      <c r="IX565" t="b">
        <v>1</v>
      </c>
      <c r="IZ565" t="s">
        <v>510</v>
      </c>
      <c r="JA565" t="s">
        <v>7252</v>
      </c>
      <c r="JB565" t="s">
        <v>1206</v>
      </c>
      <c r="JF565" t="b">
        <v>1</v>
      </c>
      <c r="JQ565" t="s">
        <v>771</v>
      </c>
      <c r="JR565" t="s">
        <v>772</v>
      </c>
      <c r="JS565" t="b">
        <v>1</v>
      </c>
      <c r="KD565" t="s">
        <v>554</v>
      </c>
      <c r="KM565" t="b">
        <v>1</v>
      </c>
      <c r="KO565" t="s">
        <v>554</v>
      </c>
      <c r="KW565" t="b">
        <v>1</v>
      </c>
      <c r="LH565" t="s">
        <v>554</v>
      </c>
      <c r="LP565" t="b">
        <v>1</v>
      </c>
      <c r="LR565" t="s">
        <v>5283</v>
      </c>
      <c r="LY565" t="b">
        <v>1</v>
      </c>
      <c r="MI565" t="s">
        <v>1448</v>
      </c>
      <c r="MP565" t="b">
        <v>1</v>
      </c>
      <c r="MY565" t="s">
        <v>1025</v>
      </c>
      <c r="NA565" t="b">
        <v>1</v>
      </c>
      <c r="ND565" t="b">
        <v>1</v>
      </c>
      <c r="NE565" t="b">
        <v>1</v>
      </c>
      <c r="NK565" t="s">
        <v>5385</v>
      </c>
      <c r="NL565" t="b">
        <v>1</v>
      </c>
      <c r="NM565" t="b">
        <v>1</v>
      </c>
      <c r="NV565" t="s">
        <v>476</v>
      </c>
      <c r="NX565" t="s">
        <v>510</v>
      </c>
      <c r="NZ565" t="s">
        <v>3147</v>
      </c>
      <c r="OB565" t="b">
        <v>1</v>
      </c>
      <c r="OC565" t="b">
        <v>1</v>
      </c>
      <c r="OE565" t="b">
        <v>1</v>
      </c>
      <c r="OL565" t="s">
        <v>1395</v>
      </c>
      <c r="OO565" t="b">
        <v>1</v>
      </c>
      <c r="OW565" t="s">
        <v>507</v>
      </c>
      <c r="PC565" t="b">
        <v>1</v>
      </c>
      <c r="PL565">
        <v>1000</v>
      </c>
      <c r="PM565">
        <v>2500</v>
      </c>
      <c r="PN565" t="s">
        <v>653</v>
      </c>
      <c r="PS565" t="b">
        <v>1</v>
      </c>
      <c r="PT565" t="b">
        <v>1</v>
      </c>
      <c r="QF565" t="s">
        <v>510</v>
      </c>
      <c r="QP565" t="s">
        <v>510</v>
      </c>
      <c r="QR565" t="s">
        <v>510</v>
      </c>
      <c r="RC565" t="s">
        <v>673</v>
      </c>
      <c r="RE565" t="s">
        <v>510</v>
      </c>
      <c r="RG565" t="s">
        <v>7253</v>
      </c>
      <c r="RH565" t="s">
        <v>589</v>
      </c>
      <c r="RN565" t="b">
        <v>1</v>
      </c>
      <c r="RR565" t="s">
        <v>589</v>
      </c>
      <c r="RW565" t="b">
        <v>1</v>
      </c>
      <c r="SA565" t="s">
        <v>1213</v>
      </c>
      <c r="SB565" t="s">
        <v>7254</v>
      </c>
      <c r="SC565">
        <v>92564263</v>
      </c>
      <c r="SD565" t="s">
        <v>7255</v>
      </c>
      <c r="SE565" s="2">
        <v>44605.463831018518</v>
      </c>
      <c r="SF565">
        <v>564</v>
      </c>
      <c r="SH565">
        <v>-1</v>
      </c>
      <c r="SK565" t="s">
        <v>518</v>
      </c>
      <c r="SL565">
        <v>2209</v>
      </c>
      <c r="SM565" t="s">
        <v>983</v>
      </c>
      <c r="SN565">
        <v>648550</v>
      </c>
    </row>
    <row r="566" spans="1:508" hidden="1" x14ac:dyDescent="0.25">
      <c r="A566" t="s">
        <v>7256</v>
      </c>
      <c r="B566" t="s">
        <v>7257</v>
      </c>
      <c r="D566" t="s">
        <v>5392</v>
      </c>
      <c r="E566" t="s">
        <v>950</v>
      </c>
      <c r="G566" s="1">
        <v>44605</v>
      </c>
      <c r="H566" t="s">
        <v>1402</v>
      </c>
      <c r="I566" t="s">
        <v>952</v>
      </c>
      <c r="J566" t="s">
        <v>476</v>
      </c>
      <c r="K566" t="s">
        <v>522</v>
      </c>
      <c r="M566" t="s">
        <v>1012</v>
      </c>
      <c r="O566" t="s">
        <v>572</v>
      </c>
      <c r="P566" t="s">
        <v>480</v>
      </c>
      <c r="Q566" t="s">
        <v>481</v>
      </c>
      <c r="R566" t="s">
        <v>479</v>
      </c>
      <c r="S566" t="s">
        <v>7258</v>
      </c>
      <c r="W566" t="b">
        <v>1</v>
      </c>
      <c r="X566" t="b">
        <v>1</v>
      </c>
      <c r="Z566" t="b">
        <v>1</v>
      </c>
      <c r="AA566" t="s">
        <v>483</v>
      </c>
      <c r="AB566" t="s">
        <v>878</v>
      </c>
      <c r="AC566">
        <v>1</v>
      </c>
      <c r="AD566">
        <v>0</v>
      </c>
      <c r="AE566">
        <v>1</v>
      </c>
      <c r="AF566">
        <v>0</v>
      </c>
      <c r="AG566">
        <v>0</v>
      </c>
      <c r="AH566">
        <v>1</v>
      </c>
      <c r="AI566">
        <v>0</v>
      </c>
      <c r="AJ566" t="s">
        <v>486</v>
      </c>
      <c r="AK566" t="s">
        <v>486</v>
      </c>
      <c r="AL566" t="s">
        <v>485</v>
      </c>
      <c r="AM566">
        <v>0</v>
      </c>
      <c r="AN566">
        <v>1</v>
      </c>
      <c r="AO566">
        <v>0</v>
      </c>
      <c r="AP566">
        <v>0</v>
      </c>
      <c r="AQ566">
        <v>1</v>
      </c>
      <c r="AR566">
        <v>0</v>
      </c>
      <c r="AS566" t="s">
        <v>486</v>
      </c>
      <c r="AT566" t="s">
        <v>486</v>
      </c>
      <c r="AU566" t="s">
        <v>485</v>
      </c>
      <c r="AV566" t="s">
        <v>485</v>
      </c>
      <c r="AW566" t="s">
        <v>485</v>
      </c>
      <c r="AX566" t="s">
        <v>485</v>
      </c>
      <c r="AY566" t="s">
        <v>526</v>
      </c>
      <c r="AZ566">
        <v>4</v>
      </c>
      <c r="BA566" t="s">
        <v>1034</v>
      </c>
      <c r="BC566" t="s">
        <v>953</v>
      </c>
      <c r="BE566" t="s">
        <v>787</v>
      </c>
      <c r="BG566" t="s">
        <v>1760</v>
      </c>
      <c r="BH566" t="b">
        <v>1</v>
      </c>
      <c r="BQ566">
        <v>7</v>
      </c>
      <c r="BR566" t="s">
        <v>1628</v>
      </c>
      <c r="BS566" t="s">
        <v>476</v>
      </c>
      <c r="BT566" t="s">
        <v>390</v>
      </c>
      <c r="BU566" t="b">
        <v>0</v>
      </c>
      <c r="BV566" t="b">
        <v>0</v>
      </c>
      <c r="BW566" t="b">
        <v>0</v>
      </c>
      <c r="BX566" t="b">
        <v>0</v>
      </c>
      <c r="BY566" t="b">
        <v>0</v>
      </c>
      <c r="BZ566" t="b">
        <v>0</v>
      </c>
      <c r="CA566" t="b">
        <v>0</v>
      </c>
      <c r="CB566" t="b">
        <v>0</v>
      </c>
      <c r="CC566" t="b">
        <v>1</v>
      </c>
      <c r="CD566" t="b">
        <v>0</v>
      </c>
      <c r="CE566" t="s">
        <v>7259</v>
      </c>
      <c r="CF566" t="s">
        <v>3325</v>
      </c>
      <c r="CG566" t="b">
        <v>0</v>
      </c>
      <c r="CH566" t="b">
        <v>1</v>
      </c>
      <c r="CI566" t="b">
        <v>0</v>
      </c>
      <c r="CJ566" t="b">
        <v>0</v>
      </c>
      <c r="CK566" t="b">
        <v>1</v>
      </c>
      <c r="CL566" t="b">
        <v>0</v>
      </c>
      <c r="CM566" t="b">
        <v>0</v>
      </c>
      <c r="CN566" t="b">
        <v>0</v>
      </c>
      <c r="CO566" t="b">
        <v>0</v>
      </c>
      <c r="CP566" t="b">
        <v>0</v>
      </c>
      <c r="CQ566" t="b">
        <v>0</v>
      </c>
      <c r="CR566" t="b">
        <v>0</v>
      </c>
      <c r="CS566" t="b">
        <v>0</v>
      </c>
      <c r="CT566" t="b">
        <v>0</v>
      </c>
      <c r="CV566" t="s">
        <v>5404</v>
      </c>
      <c r="CW566" t="b">
        <v>0</v>
      </c>
      <c r="CX566" t="b">
        <v>0</v>
      </c>
      <c r="CY566" t="b">
        <v>1</v>
      </c>
      <c r="CZ566" t="b">
        <v>0</v>
      </c>
      <c r="DA566" t="b">
        <v>0</v>
      </c>
      <c r="DB566" t="b">
        <v>1</v>
      </c>
      <c r="DC566" t="b">
        <v>0</v>
      </c>
      <c r="DD566" t="s">
        <v>7260</v>
      </c>
      <c r="DF566">
        <v>3</v>
      </c>
      <c r="DP566" t="s">
        <v>510</v>
      </c>
      <c r="DQ566" t="s">
        <v>1378</v>
      </c>
      <c r="DT566" t="b">
        <v>1</v>
      </c>
      <c r="DW566" t="b">
        <v>1</v>
      </c>
      <c r="EC566" t="s">
        <v>476</v>
      </c>
      <c r="ED566" t="s">
        <v>1582</v>
      </c>
      <c r="EK566" t="b">
        <v>1</v>
      </c>
      <c r="EP566" t="s">
        <v>476</v>
      </c>
      <c r="EQ566" t="s">
        <v>1404</v>
      </c>
      <c r="EU566" t="b">
        <v>1</v>
      </c>
      <c r="FA566" t="s">
        <v>476</v>
      </c>
      <c r="FB566" t="s">
        <v>476</v>
      </c>
      <c r="FC566" t="s">
        <v>476</v>
      </c>
      <c r="FD566" t="s">
        <v>476</v>
      </c>
      <c r="FE566" t="s">
        <v>476</v>
      </c>
      <c r="FF566" t="s">
        <v>510</v>
      </c>
      <c r="FG566" t="s">
        <v>476</v>
      </c>
      <c r="FH566" t="s">
        <v>476</v>
      </c>
      <c r="FI566" t="s">
        <v>510</v>
      </c>
      <c r="FJ566" t="s">
        <v>476</v>
      </c>
      <c r="FK566" t="s">
        <v>476</v>
      </c>
      <c r="FL566" t="s">
        <v>510</v>
      </c>
      <c r="FN566" t="s">
        <v>476</v>
      </c>
      <c r="FO566" t="s">
        <v>510</v>
      </c>
      <c r="FP566" t="s">
        <v>476</v>
      </c>
      <c r="FQ566" t="s">
        <v>510</v>
      </c>
      <c r="FR566" t="s">
        <v>476</v>
      </c>
      <c r="FS566" t="s">
        <v>476</v>
      </c>
      <c r="FT566" t="s">
        <v>510</v>
      </c>
      <c r="FU566" t="s">
        <v>476</v>
      </c>
      <c r="FV566" t="s">
        <v>510</v>
      </c>
      <c r="FW566" t="s">
        <v>476</v>
      </c>
      <c r="FX566" t="s">
        <v>510</v>
      </c>
      <c r="FY566" t="s">
        <v>510</v>
      </c>
      <c r="FZ566" t="s">
        <v>510</v>
      </c>
      <c r="GA566" t="s">
        <v>510</v>
      </c>
      <c r="GB566">
        <f>IF(Table1[[#This Row],[msna/Demographic_info/HH_members_group/total_m_c_muac]]=0,"",COUNTIF(Table1[[#This Row],[Grain or tubers e.g. bread, rice, noodles, bulger, frikeh, kaak, pasta, andoumeh, manakish, thick grain-based porridge, potatoes]:[Breastmilk]],"Yes"))</f>
        <v>6</v>
      </c>
      <c r="GC566" t="str">
        <f>IF(Table1[[#This Row],[Column1]]="","",IF(Table1[[#This Row],[Please select the assessment type:]]="Livelihood and Protection (MHPSS, CP, GBV)","",IF(Table1[[#This Row],[Column1]]&gt;4,"diverse","not diverse")))</f>
        <v>diverse</v>
      </c>
      <c r="GD566">
        <v>2</v>
      </c>
      <c r="GE566" t="s">
        <v>485</v>
      </c>
      <c r="GF566">
        <v>0</v>
      </c>
      <c r="GG566" t="s">
        <v>470</v>
      </c>
      <c r="GH566" t="s">
        <v>1615</v>
      </c>
      <c r="GM566" t="b">
        <v>1</v>
      </c>
      <c r="GN566" t="b">
        <v>1</v>
      </c>
      <c r="GT566" t="b">
        <v>1</v>
      </c>
      <c r="HA566" t="s">
        <v>636</v>
      </c>
      <c r="HB566" t="b">
        <v>1</v>
      </c>
      <c r="HE566" t="b">
        <v>1</v>
      </c>
      <c r="HO566" t="s">
        <v>7261</v>
      </c>
      <c r="HP566" t="s">
        <v>1241</v>
      </c>
      <c r="HQ566" t="b">
        <v>1</v>
      </c>
      <c r="HR566" t="b">
        <v>1</v>
      </c>
      <c r="HT566" t="b">
        <v>1</v>
      </c>
      <c r="IC566" t="s">
        <v>554</v>
      </c>
      <c r="IN566" t="b">
        <v>1</v>
      </c>
      <c r="IP566" t="s">
        <v>554</v>
      </c>
      <c r="IX566" t="b">
        <v>1</v>
      </c>
      <c r="IZ566" t="s">
        <v>769</v>
      </c>
      <c r="JB566" t="s">
        <v>1206</v>
      </c>
      <c r="JF566" t="b">
        <v>1</v>
      </c>
      <c r="JQ566" t="s">
        <v>771</v>
      </c>
      <c r="JR566" t="s">
        <v>554</v>
      </c>
      <c r="KB566" t="b">
        <v>1</v>
      </c>
      <c r="KD566" t="s">
        <v>554</v>
      </c>
      <c r="KM566" t="b">
        <v>1</v>
      </c>
      <c r="KO566" t="s">
        <v>554</v>
      </c>
      <c r="KW566" t="b">
        <v>1</v>
      </c>
      <c r="LH566" t="s">
        <v>554</v>
      </c>
      <c r="LP566" t="b">
        <v>1</v>
      </c>
      <c r="LR566" t="s">
        <v>788</v>
      </c>
      <c r="MG566" t="b">
        <v>1</v>
      </c>
      <c r="MI566" t="s">
        <v>1226</v>
      </c>
      <c r="MO566" t="b">
        <v>1</v>
      </c>
      <c r="MY566" t="s">
        <v>830</v>
      </c>
      <c r="NA566" t="b">
        <v>1</v>
      </c>
      <c r="ND566" t="b">
        <v>1</v>
      </c>
      <c r="NK566" t="s">
        <v>1981</v>
      </c>
      <c r="NM566" t="b">
        <v>1</v>
      </c>
      <c r="NQ566" t="b">
        <v>1</v>
      </c>
      <c r="NV566" t="s">
        <v>476</v>
      </c>
      <c r="NX566" t="s">
        <v>510</v>
      </c>
      <c r="NZ566" t="s">
        <v>830</v>
      </c>
      <c r="OB566" t="b">
        <v>1</v>
      </c>
      <c r="OE566" t="b">
        <v>1</v>
      </c>
      <c r="OL566" t="s">
        <v>779</v>
      </c>
      <c r="OT566" t="b">
        <v>1</v>
      </c>
      <c r="OW566" t="s">
        <v>562</v>
      </c>
      <c r="PA566" t="b">
        <v>1</v>
      </c>
      <c r="PL566">
        <v>700</v>
      </c>
      <c r="PM566">
        <v>2500</v>
      </c>
      <c r="PN566" t="s">
        <v>563</v>
      </c>
      <c r="PS566" t="b">
        <v>1</v>
      </c>
      <c r="QF566" t="s">
        <v>510</v>
      </c>
      <c r="QP566" t="s">
        <v>510</v>
      </c>
      <c r="QR566" t="s">
        <v>510</v>
      </c>
      <c r="RC566" t="s">
        <v>673</v>
      </c>
      <c r="RE566" t="s">
        <v>510</v>
      </c>
      <c r="RG566" t="s">
        <v>7262</v>
      </c>
      <c r="RH566" t="s">
        <v>589</v>
      </c>
      <c r="RN566" t="b">
        <v>1</v>
      </c>
      <c r="RR566" t="s">
        <v>589</v>
      </c>
      <c r="RW566" t="b">
        <v>1</v>
      </c>
      <c r="SA566" t="s">
        <v>543</v>
      </c>
      <c r="SB566" t="s">
        <v>7263</v>
      </c>
      <c r="SC566">
        <v>92564264</v>
      </c>
      <c r="SD566" t="s">
        <v>7264</v>
      </c>
      <c r="SE566" s="2">
        <v>44605.463854166657</v>
      </c>
      <c r="SF566">
        <v>565</v>
      </c>
      <c r="SH566">
        <v>-1</v>
      </c>
      <c r="SK566" t="s">
        <v>518</v>
      </c>
      <c r="SL566">
        <v>2488</v>
      </c>
      <c r="SM566" t="s">
        <v>983</v>
      </c>
      <c r="SN566">
        <v>648550</v>
      </c>
    </row>
    <row r="567" spans="1:508" hidden="1" x14ac:dyDescent="0.25">
      <c r="A567" t="s">
        <v>7265</v>
      </c>
      <c r="B567" t="s">
        <v>7266</v>
      </c>
      <c r="C567" t="s">
        <v>470</v>
      </c>
      <c r="D567" t="s">
        <v>4870</v>
      </c>
      <c r="E567" t="s">
        <v>950</v>
      </c>
      <c r="G567" s="1">
        <v>44605</v>
      </c>
      <c r="H567" t="s">
        <v>2762</v>
      </c>
      <c r="I567" t="s">
        <v>952</v>
      </c>
      <c r="J567" t="s">
        <v>476</v>
      </c>
      <c r="K567" t="s">
        <v>522</v>
      </c>
      <c r="M567" t="s">
        <v>1012</v>
      </c>
      <c r="O567" t="s">
        <v>572</v>
      </c>
      <c r="P567" t="s">
        <v>480</v>
      </c>
      <c r="Q567" t="s">
        <v>481</v>
      </c>
      <c r="R567" t="s">
        <v>479</v>
      </c>
      <c r="S567" t="s">
        <v>482</v>
      </c>
      <c r="T567" t="b">
        <v>1</v>
      </c>
      <c r="AA567" t="s">
        <v>483</v>
      </c>
      <c r="AB567" t="s">
        <v>594</v>
      </c>
      <c r="AC567">
        <v>0</v>
      </c>
      <c r="AD567">
        <v>0</v>
      </c>
      <c r="AE567">
        <v>0</v>
      </c>
      <c r="AF567">
        <v>1</v>
      </c>
      <c r="AG567">
        <v>0</v>
      </c>
      <c r="AH567">
        <v>0</v>
      </c>
      <c r="AI567">
        <v>0</v>
      </c>
      <c r="AJ567" t="s">
        <v>486</v>
      </c>
      <c r="AK567" t="s">
        <v>470</v>
      </c>
      <c r="AL567" t="s">
        <v>486</v>
      </c>
      <c r="AM567">
        <v>0</v>
      </c>
      <c r="AN567">
        <v>3</v>
      </c>
      <c r="AO567">
        <v>1</v>
      </c>
      <c r="AP567">
        <v>0</v>
      </c>
      <c r="AQ567">
        <v>1</v>
      </c>
      <c r="AR567">
        <v>0</v>
      </c>
      <c r="AS567" t="s">
        <v>526</v>
      </c>
      <c r="AT567" t="s">
        <v>486</v>
      </c>
      <c r="AU567" t="s">
        <v>527</v>
      </c>
      <c r="AV567" t="s">
        <v>527</v>
      </c>
      <c r="AW567" t="s">
        <v>487</v>
      </c>
      <c r="AX567" t="s">
        <v>486</v>
      </c>
      <c r="AY567" t="s">
        <v>660</v>
      </c>
      <c r="AZ567">
        <v>6</v>
      </c>
      <c r="BA567" t="s">
        <v>803</v>
      </c>
      <c r="BC567" t="s">
        <v>953</v>
      </c>
      <c r="BE567" t="s">
        <v>787</v>
      </c>
      <c r="BG567" t="s">
        <v>1760</v>
      </c>
      <c r="BH567" t="b">
        <v>1</v>
      </c>
      <c r="BQ567">
        <v>10</v>
      </c>
      <c r="BR567" t="s">
        <v>956</v>
      </c>
      <c r="BS567" t="s">
        <v>510</v>
      </c>
      <c r="CV567" t="s">
        <v>1352</v>
      </c>
      <c r="CW567" t="b">
        <v>0</v>
      </c>
      <c r="CX567" t="b">
        <v>0</v>
      </c>
      <c r="CY567" t="b">
        <v>1</v>
      </c>
      <c r="CZ567" t="b">
        <v>0</v>
      </c>
      <c r="DA567" t="b">
        <v>0</v>
      </c>
      <c r="DB567" t="b">
        <v>0</v>
      </c>
      <c r="DC567" t="b">
        <v>0</v>
      </c>
      <c r="DP567" t="s">
        <v>510</v>
      </c>
      <c r="DQ567" t="s">
        <v>1560</v>
      </c>
      <c r="DR567" t="b">
        <v>1</v>
      </c>
      <c r="EC567" t="s">
        <v>476</v>
      </c>
      <c r="ED567" t="s">
        <v>1237</v>
      </c>
      <c r="EJ567" t="b">
        <v>1</v>
      </c>
      <c r="EP567" t="s">
        <v>476</v>
      </c>
      <c r="EQ567" t="s">
        <v>1257</v>
      </c>
      <c r="ER567" t="b">
        <v>1</v>
      </c>
      <c r="ES567" t="b">
        <v>1</v>
      </c>
      <c r="FA567" t="s">
        <v>476</v>
      </c>
      <c r="FB567" t="s">
        <v>510</v>
      </c>
      <c r="FC567" t="s">
        <v>476</v>
      </c>
      <c r="FD567" t="s">
        <v>510</v>
      </c>
      <c r="FE567" t="s">
        <v>510</v>
      </c>
      <c r="FF567" t="s">
        <v>510</v>
      </c>
      <c r="FG567" t="s">
        <v>510</v>
      </c>
      <c r="FH567" t="s">
        <v>510</v>
      </c>
      <c r="FI567" t="s">
        <v>510</v>
      </c>
      <c r="FJ567" t="s">
        <v>476</v>
      </c>
      <c r="FK567" t="s">
        <v>510</v>
      </c>
      <c r="FL567" t="s">
        <v>510</v>
      </c>
      <c r="FN567" t="s">
        <v>476</v>
      </c>
      <c r="FO567" t="s">
        <v>510</v>
      </c>
      <c r="FP567" t="s">
        <v>510</v>
      </c>
      <c r="FQ567" t="s">
        <v>510</v>
      </c>
      <c r="FR567" t="s">
        <v>510</v>
      </c>
      <c r="FS567" t="s">
        <v>476</v>
      </c>
      <c r="FT567" t="s">
        <v>510</v>
      </c>
      <c r="FU567" t="s">
        <v>476</v>
      </c>
      <c r="FV567" t="s">
        <v>510</v>
      </c>
      <c r="FW567" t="s">
        <v>476</v>
      </c>
      <c r="FX567" t="s">
        <v>476</v>
      </c>
      <c r="FY567" t="s">
        <v>510</v>
      </c>
      <c r="FZ567" t="s">
        <v>510</v>
      </c>
      <c r="GA567" t="s">
        <v>510</v>
      </c>
      <c r="GB567">
        <f>IF(Table1[[#This Row],[msna/Demographic_info/HH_members_group/total_m_c_muac]]=0,"",COUNTIF(Table1[[#This Row],[Grain or tubers e.g. bread, rice, noodles, bulger, frikeh, kaak, pasta, andoumeh, manakish, thick grain-based porridge, potatoes]:[Breastmilk]],"Yes"))</f>
        <v>5</v>
      </c>
      <c r="GC567" t="str">
        <f>IF(Table1[[#This Row],[Column1]]="","",IF(Table1[[#This Row],[Please select the assessment type:]]="Livelihood and Protection (MHPSS, CP, GBV)","",IF(Table1[[#This Row],[Column1]]&gt;4,"diverse","not diverse")))</f>
        <v>diverse</v>
      </c>
      <c r="GD567">
        <v>3</v>
      </c>
      <c r="GE567" t="s">
        <v>487</v>
      </c>
      <c r="GH567" t="s">
        <v>7267</v>
      </c>
      <c r="GI567" t="b">
        <v>1</v>
      </c>
      <c r="GJ567" t="b">
        <v>1</v>
      </c>
      <c r="GK567" t="b">
        <v>1</v>
      </c>
      <c r="GM567" t="b">
        <v>1</v>
      </c>
      <c r="GN567" t="b">
        <v>1</v>
      </c>
      <c r="GQ567" t="b">
        <v>1</v>
      </c>
      <c r="GR567" t="b">
        <v>1</v>
      </c>
      <c r="GT567" t="b">
        <v>1</v>
      </c>
      <c r="HA567" t="s">
        <v>492</v>
      </c>
      <c r="HB567" t="b">
        <v>1</v>
      </c>
      <c r="HO567" t="s">
        <v>7268</v>
      </c>
      <c r="HP567" t="s">
        <v>1356</v>
      </c>
      <c r="HT567" t="b">
        <v>1</v>
      </c>
      <c r="IC567" t="s">
        <v>1107</v>
      </c>
      <c r="ID567" t="b">
        <v>1</v>
      </c>
      <c r="IP567" t="s">
        <v>554</v>
      </c>
      <c r="IX567" t="b">
        <v>1</v>
      </c>
      <c r="IZ567" t="s">
        <v>769</v>
      </c>
      <c r="JB567" t="s">
        <v>5736</v>
      </c>
      <c r="JM567" t="b">
        <v>1</v>
      </c>
      <c r="JQ567" t="s">
        <v>510</v>
      </c>
      <c r="JR567" t="s">
        <v>772</v>
      </c>
      <c r="JS567" t="b">
        <v>1</v>
      </c>
      <c r="KD567" t="s">
        <v>772</v>
      </c>
      <c r="KE567" t="b">
        <v>1</v>
      </c>
      <c r="KO567" t="s">
        <v>554</v>
      </c>
      <c r="KW567" t="b">
        <v>1</v>
      </c>
      <c r="LH567" t="s">
        <v>554</v>
      </c>
      <c r="LP567" t="b">
        <v>1</v>
      </c>
      <c r="LR567" t="s">
        <v>604</v>
      </c>
      <c r="LT567" t="b">
        <v>1</v>
      </c>
      <c r="LU567" t="b">
        <v>1</v>
      </c>
      <c r="LY567" t="b">
        <v>1</v>
      </c>
      <c r="MI567" t="s">
        <v>1226</v>
      </c>
      <c r="MO567" t="b">
        <v>1</v>
      </c>
      <c r="MY567" t="s">
        <v>1023</v>
      </c>
      <c r="NH567" t="b">
        <v>1</v>
      </c>
      <c r="NK567" t="s">
        <v>390</v>
      </c>
      <c r="NS567" t="b">
        <v>1</v>
      </c>
      <c r="NU567" t="s">
        <v>7269</v>
      </c>
      <c r="NV567" t="s">
        <v>476</v>
      </c>
      <c r="NX567" t="s">
        <v>510</v>
      </c>
      <c r="NZ567" t="s">
        <v>776</v>
      </c>
      <c r="OE567" t="b">
        <v>1</v>
      </c>
      <c r="OL567" t="s">
        <v>6601</v>
      </c>
      <c r="OM567" t="b">
        <v>1</v>
      </c>
      <c r="OO567" t="b">
        <v>1</v>
      </c>
      <c r="OQ567" t="b">
        <v>1</v>
      </c>
      <c r="OW567" t="s">
        <v>507</v>
      </c>
      <c r="PC567" t="b">
        <v>1</v>
      </c>
      <c r="PL567">
        <v>1500</v>
      </c>
      <c r="PM567">
        <v>1700</v>
      </c>
      <c r="PN567" t="s">
        <v>1421</v>
      </c>
      <c r="PS567" t="b">
        <v>1</v>
      </c>
      <c r="PU567" t="b">
        <v>1</v>
      </c>
      <c r="QF567" t="s">
        <v>510</v>
      </c>
      <c r="QP567" t="s">
        <v>510</v>
      </c>
      <c r="QR567" t="s">
        <v>510</v>
      </c>
      <c r="RC567" t="s">
        <v>673</v>
      </c>
      <c r="RE567" t="s">
        <v>510</v>
      </c>
      <c r="RG567" t="s">
        <v>7270</v>
      </c>
      <c r="RH567" t="s">
        <v>542</v>
      </c>
      <c r="RJ567" t="b">
        <v>1</v>
      </c>
      <c r="RR567" t="s">
        <v>1266</v>
      </c>
      <c r="RS567" t="b">
        <v>1</v>
      </c>
      <c r="RT567" t="b">
        <v>1</v>
      </c>
      <c r="SB567" t="s">
        <v>7271</v>
      </c>
      <c r="SC567">
        <v>92564328</v>
      </c>
      <c r="SD567" t="s">
        <v>7272</v>
      </c>
      <c r="SE567" s="2">
        <v>44605.465509259258</v>
      </c>
      <c r="SF567">
        <v>566</v>
      </c>
      <c r="SH567">
        <v>-1</v>
      </c>
      <c r="SK567" t="s">
        <v>518</v>
      </c>
      <c r="SL567">
        <v>15044</v>
      </c>
      <c r="SM567" t="s">
        <v>983</v>
      </c>
      <c r="SN567">
        <v>648550</v>
      </c>
    </row>
    <row r="568" spans="1:508" hidden="1" x14ac:dyDescent="0.25">
      <c r="A568" t="s">
        <v>7273</v>
      </c>
      <c r="B568" t="s">
        <v>7274</v>
      </c>
      <c r="D568" t="s">
        <v>4879</v>
      </c>
      <c r="E568" t="s">
        <v>950</v>
      </c>
      <c r="G568" s="1">
        <v>44605</v>
      </c>
      <c r="H568" t="s">
        <v>2762</v>
      </c>
      <c r="I568" t="s">
        <v>952</v>
      </c>
      <c r="J568" t="s">
        <v>476</v>
      </c>
      <c r="K568" t="s">
        <v>522</v>
      </c>
      <c r="M568" t="s">
        <v>1012</v>
      </c>
      <c r="O568" t="s">
        <v>572</v>
      </c>
      <c r="P568" t="s">
        <v>548</v>
      </c>
      <c r="Q568" t="s">
        <v>481</v>
      </c>
      <c r="R568" t="s">
        <v>479</v>
      </c>
      <c r="S568" t="s">
        <v>1286</v>
      </c>
      <c r="U568" t="b">
        <v>1</v>
      </c>
      <c r="AA568" t="s">
        <v>483</v>
      </c>
      <c r="AB568" t="s">
        <v>594</v>
      </c>
      <c r="AC568">
        <v>0</v>
      </c>
      <c r="AD568">
        <v>0</v>
      </c>
      <c r="AE568">
        <v>0</v>
      </c>
      <c r="AF568">
        <v>1</v>
      </c>
      <c r="AG568">
        <v>0</v>
      </c>
      <c r="AH568">
        <v>1</v>
      </c>
      <c r="AI568">
        <v>0</v>
      </c>
      <c r="AJ568" t="s">
        <v>486</v>
      </c>
      <c r="AK568" t="s">
        <v>486</v>
      </c>
      <c r="AL568" t="s">
        <v>485</v>
      </c>
      <c r="AM568">
        <v>0</v>
      </c>
      <c r="AN568">
        <v>0</v>
      </c>
      <c r="AO568">
        <v>1</v>
      </c>
      <c r="AP568">
        <v>1</v>
      </c>
      <c r="AQ568">
        <v>1</v>
      </c>
      <c r="AR568">
        <v>0</v>
      </c>
      <c r="AS568" t="s">
        <v>485</v>
      </c>
      <c r="AT568" t="s">
        <v>486</v>
      </c>
      <c r="AU568" t="s">
        <v>487</v>
      </c>
      <c r="AV568" t="s">
        <v>487</v>
      </c>
      <c r="AW568" t="s">
        <v>470</v>
      </c>
      <c r="AX568" t="s">
        <v>485</v>
      </c>
      <c r="AY568" t="s">
        <v>527</v>
      </c>
      <c r="AZ568">
        <v>5</v>
      </c>
      <c r="BA568" t="s">
        <v>803</v>
      </c>
      <c r="BC568" t="s">
        <v>787</v>
      </c>
      <c r="BE568" t="s">
        <v>1034</v>
      </c>
      <c r="BG568" t="s">
        <v>1760</v>
      </c>
      <c r="BH568" t="b">
        <v>1</v>
      </c>
      <c r="BQ568">
        <v>10</v>
      </c>
      <c r="BR568" t="s">
        <v>1013</v>
      </c>
      <c r="BS568" t="s">
        <v>510</v>
      </c>
      <c r="CV568" t="s">
        <v>1156</v>
      </c>
      <c r="CW568" t="b">
        <v>0</v>
      </c>
      <c r="CX568" t="b">
        <v>1</v>
      </c>
      <c r="CY568" t="b">
        <v>0</v>
      </c>
      <c r="CZ568" t="b">
        <v>0</v>
      </c>
      <c r="DA568" t="b">
        <v>0</v>
      </c>
      <c r="DB568" t="b">
        <v>0</v>
      </c>
      <c r="DC568" t="b">
        <v>0</v>
      </c>
      <c r="DF568">
        <v>1</v>
      </c>
      <c r="DH568">
        <v>1</v>
      </c>
      <c r="DJ568">
        <v>1</v>
      </c>
      <c r="DK568">
        <v>1</v>
      </c>
      <c r="DP568" t="s">
        <v>510</v>
      </c>
      <c r="DQ568" t="s">
        <v>1560</v>
      </c>
      <c r="DR568" t="b">
        <v>1</v>
      </c>
      <c r="EC568" t="s">
        <v>476</v>
      </c>
      <c r="ED568" t="s">
        <v>1237</v>
      </c>
      <c r="EJ568" t="b">
        <v>1</v>
      </c>
      <c r="EP568" t="s">
        <v>476</v>
      </c>
      <c r="EQ568" t="s">
        <v>960</v>
      </c>
      <c r="ER568" t="b">
        <v>1</v>
      </c>
      <c r="ES568" t="b">
        <v>1</v>
      </c>
      <c r="FA568" t="s">
        <v>510</v>
      </c>
      <c r="FB568" t="s">
        <v>476</v>
      </c>
      <c r="FC568" t="s">
        <v>476</v>
      </c>
      <c r="FD568" t="s">
        <v>510</v>
      </c>
      <c r="FE568" t="s">
        <v>510</v>
      </c>
      <c r="FF568" t="s">
        <v>510</v>
      </c>
      <c r="FG568" t="s">
        <v>510</v>
      </c>
      <c r="FH568" t="s">
        <v>510</v>
      </c>
      <c r="FI568" t="s">
        <v>510</v>
      </c>
      <c r="FJ568" t="s">
        <v>476</v>
      </c>
      <c r="FK568" t="s">
        <v>476</v>
      </c>
      <c r="FL568" t="s">
        <v>510</v>
      </c>
      <c r="GB568">
        <f>IF(Table1[[#This Row],[msna/Demographic_info/HH_members_group/total_m_c_muac]]=0,"",COUNTIF(Table1[[#This Row],[Grain or tubers e.g. bread, rice, noodles, bulger, frikeh, kaak, pasta, andoumeh, manakish, thick grain-based porridge, potatoes]:[Breastmilk]],"Yes"))</f>
        <v>0</v>
      </c>
      <c r="GC568" t="str">
        <f>IF(Table1[[#This Row],[Column1]]="","",IF(Table1[[#This Row],[Please select the assessment type:]]="Livelihood and Protection (MHPSS, CP, GBV)","",IF(Table1[[#This Row],[Column1]]&gt;4,"diverse","not diverse")))</f>
        <v>not diverse</v>
      </c>
      <c r="GH568" t="s">
        <v>7275</v>
      </c>
      <c r="GJ568" t="b">
        <v>1</v>
      </c>
      <c r="GQ568" t="b">
        <v>1</v>
      </c>
      <c r="GT568" t="b">
        <v>1</v>
      </c>
      <c r="HA568" t="s">
        <v>492</v>
      </c>
      <c r="HB568" t="b">
        <v>1</v>
      </c>
      <c r="HO568" t="s">
        <v>7276</v>
      </c>
      <c r="HP568" t="s">
        <v>1356</v>
      </c>
      <c r="HT568" t="b">
        <v>1</v>
      </c>
      <c r="IC568" t="s">
        <v>1107</v>
      </c>
      <c r="ID568" t="b">
        <v>1</v>
      </c>
      <c r="IP568" t="s">
        <v>554</v>
      </c>
      <c r="IX568" t="b">
        <v>1</v>
      </c>
      <c r="IZ568" t="s">
        <v>769</v>
      </c>
      <c r="JB568" t="s">
        <v>5881</v>
      </c>
      <c r="JH568" t="b">
        <v>1</v>
      </c>
      <c r="JM568" t="b">
        <v>1</v>
      </c>
      <c r="JQ568" t="s">
        <v>510</v>
      </c>
      <c r="JR568" t="s">
        <v>772</v>
      </c>
      <c r="JS568" t="b">
        <v>1</v>
      </c>
      <c r="KD568" t="s">
        <v>772</v>
      </c>
      <c r="KE568" t="b">
        <v>1</v>
      </c>
      <c r="KO568" t="s">
        <v>2209</v>
      </c>
      <c r="KQ568" t="b">
        <v>1</v>
      </c>
      <c r="KY568" t="s">
        <v>498</v>
      </c>
      <c r="LA568" t="b">
        <v>1</v>
      </c>
      <c r="LH568" t="s">
        <v>554</v>
      </c>
      <c r="LP568" t="b">
        <v>1</v>
      </c>
      <c r="LR568" t="s">
        <v>7277</v>
      </c>
      <c r="LT568" t="b">
        <v>1</v>
      </c>
      <c r="LU568" t="b">
        <v>1</v>
      </c>
      <c r="LY568" t="b">
        <v>1</v>
      </c>
      <c r="ME568" t="b">
        <v>1</v>
      </c>
      <c r="MI568" t="s">
        <v>1226</v>
      </c>
      <c r="MO568" t="b">
        <v>1</v>
      </c>
      <c r="MY568" t="s">
        <v>1023</v>
      </c>
      <c r="NH568" t="b">
        <v>1</v>
      </c>
      <c r="NK568" t="s">
        <v>1024</v>
      </c>
      <c r="NR568" t="b">
        <v>1</v>
      </c>
      <c r="NV568" t="s">
        <v>476</v>
      </c>
      <c r="NX568" t="s">
        <v>510</v>
      </c>
      <c r="NZ568" t="s">
        <v>1383</v>
      </c>
      <c r="OA568" t="b">
        <v>1</v>
      </c>
      <c r="OB568" t="b">
        <v>1</v>
      </c>
      <c r="OL568" t="s">
        <v>3982</v>
      </c>
      <c r="OM568" t="b">
        <v>1</v>
      </c>
      <c r="OO568" t="b">
        <v>1</v>
      </c>
      <c r="OW568" t="s">
        <v>507</v>
      </c>
      <c r="PC568" t="b">
        <v>1</v>
      </c>
      <c r="PL568">
        <v>500</v>
      </c>
      <c r="PM568">
        <v>1000</v>
      </c>
      <c r="PN568" t="s">
        <v>609</v>
      </c>
      <c r="PO568" t="b">
        <v>1</v>
      </c>
      <c r="QF568" t="s">
        <v>510</v>
      </c>
      <c r="QP568" t="s">
        <v>510</v>
      </c>
      <c r="QR568" t="s">
        <v>510</v>
      </c>
      <c r="RC568" t="s">
        <v>511</v>
      </c>
      <c r="RE568" t="s">
        <v>510</v>
      </c>
      <c r="RG568" t="s">
        <v>7278</v>
      </c>
      <c r="RH568" t="s">
        <v>542</v>
      </c>
      <c r="RJ568" t="b">
        <v>1</v>
      </c>
      <c r="RR568" t="s">
        <v>1266</v>
      </c>
      <c r="RS568" t="b">
        <v>1</v>
      </c>
      <c r="RT568" t="b">
        <v>1</v>
      </c>
      <c r="SB568" t="s">
        <v>7279</v>
      </c>
      <c r="SC568">
        <v>92564330</v>
      </c>
      <c r="SD568" t="s">
        <v>7280</v>
      </c>
      <c r="SE568" s="2">
        <v>44605.465509259258</v>
      </c>
      <c r="SF568">
        <v>567</v>
      </c>
      <c r="SH568">
        <v>-1</v>
      </c>
      <c r="SK568" t="s">
        <v>518</v>
      </c>
      <c r="SL568">
        <v>1374</v>
      </c>
      <c r="SM568" t="s">
        <v>983</v>
      </c>
      <c r="SN568">
        <v>648550</v>
      </c>
    </row>
    <row r="569" spans="1:508" hidden="1" x14ac:dyDescent="0.25">
      <c r="A569" t="s">
        <v>7281</v>
      </c>
      <c r="B569" t="s">
        <v>7282</v>
      </c>
      <c r="D569" t="s">
        <v>4879</v>
      </c>
      <c r="E569" t="s">
        <v>950</v>
      </c>
      <c r="G569" s="1">
        <v>44605</v>
      </c>
      <c r="H569" t="s">
        <v>2762</v>
      </c>
      <c r="I569" t="s">
        <v>952</v>
      </c>
      <c r="J569" t="s">
        <v>476</v>
      </c>
      <c r="K569" t="s">
        <v>522</v>
      </c>
      <c r="M569" t="s">
        <v>478</v>
      </c>
      <c r="O569" t="s">
        <v>572</v>
      </c>
      <c r="P569" t="s">
        <v>480</v>
      </c>
      <c r="Q569" t="s">
        <v>573</v>
      </c>
      <c r="R569" t="s">
        <v>572</v>
      </c>
      <c r="S569" t="s">
        <v>1286</v>
      </c>
      <c r="U569" t="b">
        <v>1</v>
      </c>
      <c r="AA569" t="s">
        <v>3084</v>
      </c>
      <c r="AB569" t="s">
        <v>484</v>
      </c>
      <c r="AC569">
        <v>1</v>
      </c>
      <c r="AD569">
        <v>0</v>
      </c>
      <c r="AE569">
        <v>0</v>
      </c>
      <c r="AF569">
        <v>0</v>
      </c>
      <c r="AG569">
        <v>0</v>
      </c>
      <c r="AH569">
        <v>0</v>
      </c>
      <c r="AI569">
        <v>0</v>
      </c>
      <c r="AJ569" t="s">
        <v>470</v>
      </c>
      <c r="AK569" t="s">
        <v>470</v>
      </c>
      <c r="AL569" t="s">
        <v>470</v>
      </c>
      <c r="AM569">
        <v>0</v>
      </c>
      <c r="AN569">
        <v>1</v>
      </c>
      <c r="AO569">
        <v>0</v>
      </c>
      <c r="AP569">
        <v>0</v>
      </c>
      <c r="AQ569">
        <v>1</v>
      </c>
      <c r="AR569">
        <v>0</v>
      </c>
      <c r="AS569" t="s">
        <v>486</v>
      </c>
      <c r="AT569" t="s">
        <v>486</v>
      </c>
      <c r="AU569" t="s">
        <v>485</v>
      </c>
      <c r="AV569" t="s">
        <v>486</v>
      </c>
      <c r="AW569" t="s">
        <v>486</v>
      </c>
      <c r="AX569" t="s">
        <v>486</v>
      </c>
      <c r="AY569" t="s">
        <v>485</v>
      </c>
      <c r="AZ569">
        <v>2</v>
      </c>
      <c r="BA569" t="s">
        <v>803</v>
      </c>
      <c r="BC569" t="s">
        <v>787</v>
      </c>
      <c r="BE569" t="s">
        <v>953</v>
      </c>
      <c r="BG569" t="s">
        <v>1760</v>
      </c>
      <c r="BH569" t="b">
        <v>1</v>
      </c>
      <c r="BQ569">
        <v>10</v>
      </c>
      <c r="BR569" t="s">
        <v>956</v>
      </c>
      <c r="BS569" t="s">
        <v>510</v>
      </c>
      <c r="CV569" t="s">
        <v>1352</v>
      </c>
      <c r="CW569" t="b">
        <v>0</v>
      </c>
      <c r="CX569" t="b">
        <v>0</v>
      </c>
      <c r="CY569" t="b">
        <v>1</v>
      </c>
      <c r="CZ569" t="b">
        <v>0</v>
      </c>
      <c r="DA569" t="b">
        <v>0</v>
      </c>
      <c r="DB569" t="b">
        <v>0</v>
      </c>
      <c r="DC569" t="b">
        <v>0</v>
      </c>
      <c r="DN569">
        <v>1</v>
      </c>
      <c r="DO569" t="s">
        <v>7283</v>
      </c>
      <c r="DP569" t="s">
        <v>476</v>
      </c>
      <c r="EC569" t="s">
        <v>476</v>
      </c>
      <c r="ED569" t="s">
        <v>1237</v>
      </c>
      <c r="EJ569" t="b">
        <v>1</v>
      </c>
      <c r="EP569" t="s">
        <v>476</v>
      </c>
      <c r="EQ569" t="s">
        <v>960</v>
      </c>
      <c r="ER569" t="b">
        <v>1</v>
      </c>
      <c r="ES569" t="b">
        <v>1</v>
      </c>
      <c r="FA569" t="s">
        <v>476</v>
      </c>
      <c r="FB569" t="s">
        <v>510</v>
      </c>
      <c r="FC569" t="s">
        <v>476</v>
      </c>
      <c r="FD569" t="s">
        <v>510</v>
      </c>
      <c r="FE569" t="s">
        <v>476</v>
      </c>
      <c r="FF569" t="s">
        <v>510</v>
      </c>
      <c r="FG569" t="s">
        <v>510</v>
      </c>
      <c r="FH569" t="s">
        <v>510</v>
      </c>
      <c r="FI569" t="s">
        <v>510</v>
      </c>
      <c r="FJ569" t="s">
        <v>476</v>
      </c>
      <c r="FK569" t="s">
        <v>476</v>
      </c>
      <c r="FL569" t="s">
        <v>510</v>
      </c>
      <c r="FN569" t="s">
        <v>476</v>
      </c>
      <c r="FO569" t="s">
        <v>510</v>
      </c>
      <c r="FP569" t="s">
        <v>510</v>
      </c>
      <c r="FQ569" t="s">
        <v>510</v>
      </c>
      <c r="FR569" t="s">
        <v>510</v>
      </c>
      <c r="FS569" t="s">
        <v>476</v>
      </c>
      <c r="FT569" t="s">
        <v>510</v>
      </c>
      <c r="FU569" t="s">
        <v>510</v>
      </c>
      <c r="FV569" t="s">
        <v>510</v>
      </c>
      <c r="FW569" t="s">
        <v>476</v>
      </c>
      <c r="FX569" t="s">
        <v>476</v>
      </c>
      <c r="FY569" t="s">
        <v>510</v>
      </c>
      <c r="FZ569" t="s">
        <v>510</v>
      </c>
      <c r="GA569" t="s">
        <v>476</v>
      </c>
      <c r="GB569">
        <f>IF(Table1[[#This Row],[msna/Demographic_info/HH_members_group/total_m_c_muac]]=0,"",COUNTIF(Table1[[#This Row],[Grain or tubers e.g. bread, rice, noodles, bulger, frikeh, kaak, pasta, andoumeh, manakish, thick grain-based porridge, potatoes]:[Breastmilk]],"Yes"))</f>
        <v>5</v>
      </c>
      <c r="GC569" t="str">
        <f>IF(Table1[[#This Row],[Column1]]="","",IF(Table1[[#This Row],[Please select the assessment type:]]="Livelihood and Protection (MHPSS, CP, GBV)","",IF(Table1[[#This Row],[Column1]]&gt;4,"diverse","not diverse")))</f>
        <v>diverse</v>
      </c>
      <c r="GD569">
        <v>1</v>
      </c>
      <c r="GE569" t="s">
        <v>486</v>
      </c>
      <c r="GF569">
        <v>1</v>
      </c>
      <c r="GG569" t="s">
        <v>486</v>
      </c>
      <c r="GH569" t="s">
        <v>7284</v>
      </c>
      <c r="GI569" t="b">
        <v>1</v>
      </c>
      <c r="GJ569" t="b">
        <v>1</v>
      </c>
      <c r="GK569" t="b">
        <v>1</v>
      </c>
      <c r="GM569" t="b">
        <v>1</v>
      </c>
      <c r="GN569" t="b">
        <v>1</v>
      </c>
      <c r="GT569" t="b">
        <v>1</v>
      </c>
      <c r="HA569" t="s">
        <v>492</v>
      </c>
      <c r="HB569" t="b">
        <v>1</v>
      </c>
      <c r="HO569" t="s">
        <v>7285</v>
      </c>
      <c r="HP569" t="s">
        <v>806</v>
      </c>
      <c r="HQ569" t="b">
        <v>1</v>
      </c>
      <c r="HT569" t="b">
        <v>1</v>
      </c>
      <c r="IC569" t="s">
        <v>1107</v>
      </c>
      <c r="ID569" t="b">
        <v>1</v>
      </c>
      <c r="IP569" t="s">
        <v>554</v>
      </c>
      <c r="IX569" t="b">
        <v>1</v>
      </c>
      <c r="IZ569" t="s">
        <v>769</v>
      </c>
      <c r="JB569" t="s">
        <v>5881</v>
      </c>
      <c r="JH569" t="b">
        <v>1</v>
      </c>
      <c r="JM569" t="b">
        <v>1</v>
      </c>
      <c r="JQ569" t="s">
        <v>510</v>
      </c>
      <c r="JR569" t="s">
        <v>772</v>
      </c>
      <c r="JS569" t="b">
        <v>1</v>
      </c>
      <c r="KD569" t="s">
        <v>5760</v>
      </c>
      <c r="KE569" t="b">
        <v>1</v>
      </c>
      <c r="KH569" t="b">
        <v>1</v>
      </c>
      <c r="KO569" t="s">
        <v>554</v>
      </c>
      <c r="KW569" t="b">
        <v>1</v>
      </c>
      <c r="LH569" t="s">
        <v>554</v>
      </c>
      <c r="LP569" t="b">
        <v>1</v>
      </c>
      <c r="LR569" t="s">
        <v>604</v>
      </c>
      <c r="LT569" t="b">
        <v>1</v>
      </c>
      <c r="LU569" t="b">
        <v>1</v>
      </c>
      <c r="LY569" t="b">
        <v>1</v>
      </c>
      <c r="MI569" t="s">
        <v>1226</v>
      </c>
      <c r="MO569" t="b">
        <v>1</v>
      </c>
      <c r="MY569" t="s">
        <v>1023</v>
      </c>
      <c r="NH569" t="b">
        <v>1</v>
      </c>
      <c r="NK569" t="s">
        <v>504</v>
      </c>
      <c r="NT569" t="b">
        <v>1</v>
      </c>
      <c r="NV569" t="s">
        <v>505</v>
      </c>
      <c r="NX569" t="s">
        <v>505</v>
      </c>
      <c r="NZ569" t="s">
        <v>1023</v>
      </c>
      <c r="OI569" t="b">
        <v>1</v>
      </c>
      <c r="OL569" t="s">
        <v>3982</v>
      </c>
      <c r="OM569" t="b">
        <v>1</v>
      </c>
      <c r="OO569" t="b">
        <v>1</v>
      </c>
      <c r="OW569" t="s">
        <v>3123</v>
      </c>
      <c r="PE569" t="b">
        <v>1</v>
      </c>
      <c r="PF569" t="b">
        <v>1</v>
      </c>
      <c r="PL569">
        <v>1000</v>
      </c>
      <c r="PM569">
        <v>1200</v>
      </c>
      <c r="PN569" t="s">
        <v>609</v>
      </c>
      <c r="PO569" t="b">
        <v>1</v>
      </c>
      <c r="QF569" t="s">
        <v>510</v>
      </c>
      <c r="QP569" t="s">
        <v>510</v>
      </c>
      <c r="QR569" t="s">
        <v>510</v>
      </c>
      <c r="RC569" t="s">
        <v>1135</v>
      </c>
      <c r="RE569" t="s">
        <v>510</v>
      </c>
      <c r="RG569" t="s">
        <v>7286</v>
      </c>
      <c r="RH569" t="s">
        <v>542</v>
      </c>
      <c r="RJ569" t="b">
        <v>1</v>
      </c>
      <c r="RR569" t="s">
        <v>1266</v>
      </c>
      <c r="RS569" t="b">
        <v>1</v>
      </c>
      <c r="RT569" t="b">
        <v>1</v>
      </c>
      <c r="SB569" t="s">
        <v>7287</v>
      </c>
      <c r="SC569">
        <v>92564331</v>
      </c>
      <c r="SD569" t="s">
        <v>7288</v>
      </c>
      <c r="SE569" s="2">
        <v>44605.465520833342</v>
      </c>
      <c r="SF569">
        <v>568</v>
      </c>
      <c r="SH569">
        <v>-1</v>
      </c>
      <c r="SK569" t="s">
        <v>518</v>
      </c>
      <c r="SL569">
        <v>1287</v>
      </c>
      <c r="SM569" t="s">
        <v>983</v>
      </c>
      <c r="SN569">
        <v>648550</v>
      </c>
    </row>
    <row r="570" spans="1:508" hidden="1" x14ac:dyDescent="0.25">
      <c r="A570" t="s">
        <v>7289</v>
      </c>
      <c r="B570" t="s">
        <v>7290</v>
      </c>
      <c r="C570" t="s">
        <v>470</v>
      </c>
      <c r="D570" t="s">
        <v>4870</v>
      </c>
      <c r="E570" t="s">
        <v>950</v>
      </c>
      <c r="G570" s="1">
        <v>44605</v>
      </c>
      <c r="H570" t="s">
        <v>2762</v>
      </c>
      <c r="I570" t="s">
        <v>952</v>
      </c>
      <c r="J570" t="s">
        <v>476</v>
      </c>
      <c r="K570" t="s">
        <v>522</v>
      </c>
      <c r="M570" t="s">
        <v>1012</v>
      </c>
      <c r="O570" t="s">
        <v>572</v>
      </c>
      <c r="P570" t="s">
        <v>548</v>
      </c>
      <c r="Q570" t="s">
        <v>481</v>
      </c>
      <c r="R570" t="s">
        <v>572</v>
      </c>
      <c r="S570" t="s">
        <v>2877</v>
      </c>
      <c r="U570" t="b">
        <v>1</v>
      </c>
      <c r="W570" t="b">
        <v>1</v>
      </c>
      <c r="AA570" t="s">
        <v>483</v>
      </c>
      <c r="AB570" t="s">
        <v>878</v>
      </c>
      <c r="AC570">
        <v>1</v>
      </c>
      <c r="AD570">
        <v>0</v>
      </c>
      <c r="AE570">
        <v>1</v>
      </c>
      <c r="AF570">
        <v>1</v>
      </c>
      <c r="AG570">
        <v>0</v>
      </c>
      <c r="AH570">
        <v>3</v>
      </c>
      <c r="AI570">
        <v>0</v>
      </c>
      <c r="AJ570" t="s">
        <v>485</v>
      </c>
      <c r="AK570" t="s">
        <v>487</v>
      </c>
      <c r="AL570" t="s">
        <v>527</v>
      </c>
      <c r="AM570">
        <v>0</v>
      </c>
      <c r="AN570">
        <v>0</v>
      </c>
      <c r="AO570">
        <v>0</v>
      </c>
      <c r="AP570">
        <v>1</v>
      </c>
      <c r="AQ570">
        <v>3</v>
      </c>
      <c r="AR570">
        <v>0</v>
      </c>
      <c r="AS570" t="s">
        <v>486</v>
      </c>
      <c r="AT570" t="s">
        <v>487</v>
      </c>
      <c r="AU570" t="s">
        <v>526</v>
      </c>
      <c r="AV570" t="s">
        <v>487</v>
      </c>
      <c r="AW570" t="s">
        <v>486</v>
      </c>
      <c r="AX570" t="s">
        <v>660</v>
      </c>
      <c r="AY570" t="s">
        <v>895</v>
      </c>
      <c r="AZ570">
        <v>9</v>
      </c>
      <c r="BA570" t="s">
        <v>803</v>
      </c>
      <c r="BC570" t="s">
        <v>953</v>
      </c>
      <c r="BE570" t="s">
        <v>787</v>
      </c>
      <c r="BG570" t="s">
        <v>1760</v>
      </c>
      <c r="BH570" t="b">
        <v>1</v>
      </c>
      <c r="BQ570">
        <v>10</v>
      </c>
      <c r="BR570" t="s">
        <v>956</v>
      </c>
      <c r="BS570" t="s">
        <v>510</v>
      </c>
      <c r="CV570" t="s">
        <v>2466</v>
      </c>
      <c r="CW570" t="b">
        <v>0</v>
      </c>
      <c r="CX570" t="b">
        <v>1</v>
      </c>
      <c r="CY570" t="b">
        <v>1</v>
      </c>
      <c r="CZ570" t="b">
        <v>0</v>
      </c>
      <c r="DA570" t="b">
        <v>0</v>
      </c>
      <c r="DB570" t="b">
        <v>0</v>
      </c>
      <c r="DC570" t="b">
        <v>0</v>
      </c>
      <c r="DH570">
        <v>1</v>
      </c>
      <c r="DJ570">
        <v>1</v>
      </c>
      <c r="DP570" t="s">
        <v>510</v>
      </c>
      <c r="DQ570" t="s">
        <v>2122</v>
      </c>
      <c r="DS570" t="b">
        <v>1</v>
      </c>
      <c r="DT570" t="b">
        <v>1</v>
      </c>
      <c r="EC570" t="s">
        <v>476</v>
      </c>
      <c r="ED570" t="s">
        <v>1237</v>
      </c>
      <c r="EJ570" t="b">
        <v>1</v>
      </c>
      <c r="EP570" t="s">
        <v>476</v>
      </c>
      <c r="EQ570" t="s">
        <v>960</v>
      </c>
      <c r="ER570" t="b">
        <v>1</v>
      </c>
      <c r="ES570" t="b">
        <v>1</v>
      </c>
      <c r="FA570" t="s">
        <v>510</v>
      </c>
      <c r="FB570" t="s">
        <v>476</v>
      </c>
      <c r="FC570" t="s">
        <v>476</v>
      </c>
      <c r="FD570" t="s">
        <v>510</v>
      </c>
      <c r="FE570" t="s">
        <v>510</v>
      </c>
      <c r="FF570" t="s">
        <v>510</v>
      </c>
      <c r="FG570" t="s">
        <v>476</v>
      </c>
      <c r="FH570" t="s">
        <v>510</v>
      </c>
      <c r="FI570" t="s">
        <v>510</v>
      </c>
      <c r="FJ570" t="s">
        <v>476</v>
      </c>
      <c r="FK570" t="s">
        <v>476</v>
      </c>
      <c r="FL570" t="s">
        <v>510</v>
      </c>
      <c r="FN570" t="s">
        <v>510</v>
      </c>
      <c r="FO570" t="s">
        <v>510</v>
      </c>
      <c r="FP570" t="s">
        <v>510</v>
      </c>
      <c r="FQ570" t="s">
        <v>510</v>
      </c>
      <c r="FR570" t="s">
        <v>476</v>
      </c>
      <c r="FS570" t="s">
        <v>476</v>
      </c>
      <c r="FT570" t="s">
        <v>510</v>
      </c>
      <c r="FU570" t="s">
        <v>510</v>
      </c>
      <c r="FV570" t="s">
        <v>510</v>
      </c>
      <c r="FW570" t="s">
        <v>476</v>
      </c>
      <c r="FX570" t="s">
        <v>476</v>
      </c>
      <c r="FY570" t="s">
        <v>510</v>
      </c>
      <c r="FZ570" t="s">
        <v>510</v>
      </c>
      <c r="GA570" t="s">
        <v>476</v>
      </c>
      <c r="GB570">
        <f>IF(Table1[[#This Row],[msna/Demographic_info/HH_members_group/total_m_c_muac]]=0,"",COUNTIF(Table1[[#This Row],[Grain or tubers e.g. bread, rice, noodles, bulger, frikeh, kaak, pasta, andoumeh, manakish, thick grain-based porridge, potatoes]:[Breastmilk]],"Yes"))</f>
        <v>5</v>
      </c>
      <c r="GC570" t="str">
        <f>IF(Table1[[#This Row],[Column1]]="","",IF(Table1[[#This Row],[Please select the assessment type:]]="Livelihood and Protection (MHPSS, CP, GBV)","",IF(Table1[[#This Row],[Column1]]&gt;4,"diverse","not diverse")))</f>
        <v>diverse</v>
      </c>
      <c r="GD570">
        <v>1</v>
      </c>
      <c r="GE570" t="s">
        <v>486</v>
      </c>
      <c r="GF570">
        <v>1</v>
      </c>
      <c r="GG570" t="s">
        <v>486</v>
      </c>
      <c r="GH570" t="s">
        <v>7291</v>
      </c>
      <c r="GO570" t="b">
        <v>1</v>
      </c>
      <c r="GT570" t="b">
        <v>1</v>
      </c>
      <c r="HA570" t="s">
        <v>1564</v>
      </c>
      <c r="HB570" t="b">
        <v>1</v>
      </c>
      <c r="HC570" t="b">
        <v>1</v>
      </c>
      <c r="HO570" t="s">
        <v>7292</v>
      </c>
      <c r="HP570" t="s">
        <v>822</v>
      </c>
      <c r="HQ570" t="b">
        <v>1</v>
      </c>
      <c r="HT570" t="b">
        <v>1</v>
      </c>
      <c r="IC570" t="s">
        <v>1242</v>
      </c>
      <c r="ID570" t="b">
        <v>1</v>
      </c>
      <c r="IE570" t="b">
        <v>1</v>
      </c>
      <c r="IP570" t="s">
        <v>554</v>
      </c>
      <c r="IX570" t="b">
        <v>1</v>
      </c>
      <c r="IZ570" t="s">
        <v>769</v>
      </c>
      <c r="JB570" t="s">
        <v>4690</v>
      </c>
      <c r="JH570" t="b">
        <v>1</v>
      </c>
      <c r="JM570" t="b">
        <v>1</v>
      </c>
      <c r="JQ570" t="s">
        <v>771</v>
      </c>
      <c r="JR570" t="s">
        <v>772</v>
      </c>
      <c r="JS570" t="b">
        <v>1</v>
      </c>
      <c r="KD570" t="s">
        <v>772</v>
      </c>
      <c r="KE570" t="b">
        <v>1</v>
      </c>
      <c r="KO570" t="s">
        <v>554</v>
      </c>
      <c r="KW570" t="b">
        <v>1</v>
      </c>
      <c r="LH570" t="s">
        <v>554</v>
      </c>
      <c r="LP570" t="b">
        <v>1</v>
      </c>
      <c r="LR570" t="s">
        <v>7293</v>
      </c>
      <c r="LT570" t="b">
        <v>1</v>
      </c>
      <c r="LU570" t="b">
        <v>1</v>
      </c>
      <c r="LY570" t="b">
        <v>1</v>
      </c>
      <c r="MI570" t="s">
        <v>1226</v>
      </c>
      <c r="MO570" t="b">
        <v>1</v>
      </c>
      <c r="MY570" t="s">
        <v>1023</v>
      </c>
      <c r="NH570" t="b">
        <v>1</v>
      </c>
      <c r="NK570" t="s">
        <v>924</v>
      </c>
      <c r="NL570" t="b">
        <v>1</v>
      </c>
      <c r="NV570" t="s">
        <v>510</v>
      </c>
      <c r="NW570" t="s">
        <v>7294</v>
      </c>
      <c r="NX570" t="s">
        <v>510</v>
      </c>
      <c r="NZ570" t="s">
        <v>1023</v>
      </c>
      <c r="OI570" t="b">
        <v>1</v>
      </c>
      <c r="OL570" t="s">
        <v>3982</v>
      </c>
      <c r="OM570" t="b">
        <v>1</v>
      </c>
      <c r="OO570" t="b">
        <v>1</v>
      </c>
      <c r="OW570" t="s">
        <v>507</v>
      </c>
      <c r="PC570" t="b">
        <v>1</v>
      </c>
      <c r="PL570">
        <v>1500</v>
      </c>
      <c r="PM570">
        <v>2000</v>
      </c>
      <c r="PN570" t="s">
        <v>609</v>
      </c>
      <c r="PO570" t="b">
        <v>1</v>
      </c>
      <c r="QF570" t="s">
        <v>510</v>
      </c>
      <c r="QP570" t="s">
        <v>510</v>
      </c>
      <c r="QR570" t="s">
        <v>510</v>
      </c>
      <c r="RC570" t="s">
        <v>511</v>
      </c>
      <c r="RE570" t="s">
        <v>510</v>
      </c>
      <c r="RG570" t="s">
        <v>7295</v>
      </c>
      <c r="RH570" t="s">
        <v>542</v>
      </c>
      <c r="RJ570" t="b">
        <v>1</v>
      </c>
      <c r="RR570" t="s">
        <v>1266</v>
      </c>
      <c r="RS570" t="b">
        <v>1</v>
      </c>
      <c r="RT570" t="b">
        <v>1</v>
      </c>
      <c r="SB570" t="s">
        <v>7296</v>
      </c>
      <c r="SC570">
        <v>92564333</v>
      </c>
      <c r="SD570" t="s">
        <v>7297</v>
      </c>
      <c r="SE570" s="2">
        <v>44605.465532407397</v>
      </c>
      <c r="SF570">
        <v>569</v>
      </c>
      <c r="SH570">
        <v>-1</v>
      </c>
      <c r="SK570" t="s">
        <v>518</v>
      </c>
      <c r="SL570">
        <v>3373</v>
      </c>
      <c r="SM570" t="s">
        <v>983</v>
      </c>
      <c r="SN570">
        <v>648550</v>
      </c>
    </row>
    <row r="571" spans="1:508" hidden="1" x14ac:dyDescent="0.25">
      <c r="A571" t="s">
        <v>7298</v>
      </c>
      <c r="B571" t="s">
        <v>7299</v>
      </c>
      <c r="C571" t="s">
        <v>470</v>
      </c>
      <c r="D571" t="s">
        <v>4870</v>
      </c>
      <c r="E571" t="s">
        <v>950</v>
      </c>
      <c r="G571" s="1">
        <v>44605</v>
      </c>
      <c r="H571" t="s">
        <v>2762</v>
      </c>
      <c r="I571" t="s">
        <v>952</v>
      </c>
      <c r="J571" t="s">
        <v>476</v>
      </c>
      <c r="K571" t="s">
        <v>522</v>
      </c>
      <c r="M571" t="s">
        <v>1012</v>
      </c>
      <c r="O571" t="s">
        <v>572</v>
      </c>
      <c r="P571" t="s">
        <v>721</v>
      </c>
      <c r="Q571" t="s">
        <v>481</v>
      </c>
      <c r="R571" t="s">
        <v>479</v>
      </c>
      <c r="S571" t="s">
        <v>524</v>
      </c>
      <c r="W571" t="b">
        <v>1</v>
      </c>
      <c r="AA571" t="s">
        <v>483</v>
      </c>
      <c r="AB571" t="s">
        <v>594</v>
      </c>
      <c r="AC571">
        <v>0</v>
      </c>
      <c r="AD571">
        <v>0</v>
      </c>
      <c r="AE571">
        <v>0</v>
      </c>
      <c r="AF571">
        <v>0</v>
      </c>
      <c r="AG571">
        <v>0</v>
      </c>
      <c r="AH571">
        <v>0</v>
      </c>
      <c r="AI571">
        <v>1</v>
      </c>
      <c r="AJ571" t="s">
        <v>470</v>
      </c>
      <c r="AK571" t="s">
        <v>486</v>
      </c>
      <c r="AL571" t="s">
        <v>486</v>
      </c>
      <c r="AM571">
        <v>0</v>
      </c>
      <c r="AN571">
        <v>0</v>
      </c>
      <c r="AO571">
        <v>0</v>
      </c>
      <c r="AP571">
        <v>0</v>
      </c>
      <c r="AQ571">
        <v>1</v>
      </c>
      <c r="AR571">
        <v>0</v>
      </c>
      <c r="AS571" t="s">
        <v>470</v>
      </c>
      <c r="AT571" t="s">
        <v>486</v>
      </c>
      <c r="AU571" t="s">
        <v>486</v>
      </c>
      <c r="AV571" t="s">
        <v>470</v>
      </c>
      <c r="AW571" t="s">
        <v>470</v>
      </c>
      <c r="AX571" t="s">
        <v>485</v>
      </c>
      <c r="AY571" t="s">
        <v>485</v>
      </c>
      <c r="AZ571">
        <v>2</v>
      </c>
      <c r="BA571" t="s">
        <v>1034</v>
      </c>
      <c r="BC571" t="s">
        <v>953</v>
      </c>
      <c r="BE571" t="s">
        <v>787</v>
      </c>
      <c r="BG571" t="s">
        <v>1760</v>
      </c>
      <c r="BH571" t="b">
        <v>1</v>
      </c>
      <c r="BQ571">
        <v>10</v>
      </c>
      <c r="BR571" t="s">
        <v>956</v>
      </c>
      <c r="BS571" t="s">
        <v>510</v>
      </c>
      <c r="CV571" t="s">
        <v>1156</v>
      </c>
      <c r="CW571" t="b">
        <v>0</v>
      </c>
      <c r="CX571" t="b">
        <v>1</v>
      </c>
      <c r="CY571" t="b">
        <v>0</v>
      </c>
      <c r="CZ571" t="b">
        <v>0</v>
      </c>
      <c r="DA571" t="b">
        <v>0</v>
      </c>
      <c r="DB571" t="b">
        <v>0</v>
      </c>
      <c r="DC571" t="b">
        <v>0</v>
      </c>
      <c r="DJ571">
        <v>1</v>
      </c>
      <c r="DP571" t="s">
        <v>510</v>
      </c>
      <c r="DQ571" t="s">
        <v>1560</v>
      </c>
      <c r="DR571" t="b">
        <v>1</v>
      </c>
      <c r="EC571" t="s">
        <v>476</v>
      </c>
      <c r="ED571" t="s">
        <v>1237</v>
      </c>
      <c r="EJ571" t="b">
        <v>1</v>
      </c>
      <c r="EP571" t="s">
        <v>476</v>
      </c>
      <c r="EQ571" t="s">
        <v>960</v>
      </c>
      <c r="ER571" t="b">
        <v>1</v>
      </c>
      <c r="ES571" t="b">
        <v>1</v>
      </c>
      <c r="FA571" t="s">
        <v>476</v>
      </c>
      <c r="FB571" t="s">
        <v>476</v>
      </c>
      <c r="FC571" t="s">
        <v>476</v>
      </c>
      <c r="FD571" t="s">
        <v>510</v>
      </c>
      <c r="FE571" t="s">
        <v>510</v>
      </c>
      <c r="FF571" t="s">
        <v>510</v>
      </c>
      <c r="FG571" t="s">
        <v>476</v>
      </c>
      <c r="FH571" t="s">
        <v>510</v>
      </c>
      <c r="FI571" t="s">
        <v>510</v>
      </c>
      <c r="FJ571" t="s">
        <v>476</v>
      </c>
      <c r="FK571" t="s">
        <v>510</v>
      </c>
      <c r="FL571" t="s">
        <v>510</v>
      </c>
      <c r="GB571">
        <f>IF(Table1[[#This Row],[msna/Demographic_info/HH_members_group/total_m_c_muac]]=0,"",COUNTIF(Table1[[#This Row],[Grain or tubers e.g. bread, rice, noodles, bulger, frikeh, kaak, pasta, andoumeh, manakish, thick grain-based porridge, potatoes]:[Breastmilk]],"Yes"))</f>
        <v>0</v>
      </c>
      <c r="GC571" t="str">
        <f>IF(Table1[[#This Row],[Column1]]="","",IF(Table1[[#This Row],[Please select the assessment type:]]="Livelihood and Protection (MHPSS, CP, GBV)","",IF(Table1[[#This Row],[Column1]]&gt;4,"diverse","not diverse")))</f>
        <v>not diverse</v>
      </c>
      <c r="GH571" t="s">
        <v>1410</v>
      </c>
      <c r="GY571" t="b">
        <v>1</v>
      </c>
      <c r="IC571" t="s">
        <v>1107</v>
      </c>
      <c r="ID571" t="b">
        <v>1</v>
      </c>
      <c r="IP571" t="s">
        <v>554</v>
      </c>
      <c r="IX571" t="b">
        <v>1</v>
      </c>
      <c r="IZ571" t="s">
        <v>769</v>
      </c>
      <c r="JB571" t="s">
        <v>4888</v>
      </c>
      <c r="JD571" t="b">
        <v>1</v>
      </c>
      <c r="JM571" t="b">
        <v>1</v>
      </c>
      <c r="JQ571" t="s">
        <v>771</v>
      </c>
      <c r="JR571" t="s">
        <v>772</v>
      </c>
      <c r="JS571" t="b">
        <v>1</v>
      </c>
      <c r="KD571" t="s">
        <v>772</v>
      </c>
      <c r="KE571" t="b">
        <v>1</v>
      </c>
      <c r="KO571" t="s">
        <v>554</v>
      </c>
      <c r="KW571" t="b">
        <v>1</v>
      </c>
      <c r="LH571" t="s">
        <v>554</v>
      </c>
      <c r="LP571" t="b">
        <v>1</v>
      </c>
      <c r="LR571" t="s">
        <v>7293</v>
      </c>
      <c r="LT571" t="b">
        <v>1</v>
      </c>
      <c r="LU571" t="b">
        <v>1</v>
      </c>
      <c r="LY571" t="b">
        <v>1</v>
      </c>
      <c r="MI571" t="s">
        <v>1226</v>
      </c>
      <c r="MO571" t="b">
        <v>1</v>
      </c>
      <c r="NZ571" t="s">
        <v>1023</v>
      </c>
      <c r="OI571" t="b">
        <v>1</v>
      </c>
      <c r="OL571" t="s">
        <v>1395</v>
      </c>
      <c r="OO571" t="b">
        <v>1</v>
      </c>
      <c r="OW571" t="s">
        <v>1437</v>
      </c>
      <c r="PD571" t="b">
        <v>1</v>
      </c>
      <c r="PL571">
        <v>2000</v>
      </c>
      <c r="PM571">
        <v>2000</v>
      </c>
      <c r="PN571" t="s">
        <v>508</v>
      </c>
      <c r="PQ571" t="b">
        <v>1</v>
      </c>
      <c r="QF571" t="s">
        <v>510</v>
      </c>
      <c r="QP571" t="s">
        <v>510</v>
      </c>
      <c r="QR571" t="s">
        <v>510</v>
      </c>
      <c r="RC571" t="s">
        <v>511</v>
      </c>
      <c r="RE571" t="s">
        <v>510</v>
      </c>
      <c r="RG571" t="s">
        <v>3910</v>
      </c>
      <c r="RH571" t="s">
        <v>542</v>
      </c>
      <c r="RJ571" t="b">
        <v>1</v>
      </c>
      <c r="RR571" t="s">
        <v>1266</v>
      </c>
      <c r="RS571" t="b">
        <v>1</v>
      </c>
      <c r="RT571" t="b">
        <v>1</v>
      </c>
      <c r="SB571" t="s">
        <v>7300</v>
      </c>
      <c r="SC571">
        <v>92564334</v>
      </c>
      <c r="SD571" t="s">
        <v>7301</v>
      </c>
      <c r="SE571" s="2">
        <v>44605.465532407397</v>
      </c>
      <c r="SF571">
        <v>570</v>
      </c>
      <c r="SH571">
        <v>-1</v>
      </c>
      <c r="SK571" t="s">
        <v>518</v>
      </c>
      <c r="SL571">
        <v>1358</v>
      </c>
      <c r="SM571" t="s">
        <v>983</v>
      </c>
      <c r="SN571">
        <v>648550</v>
      </c>
    </row>
    <row r="572" spans="1:508" hidden="1" x14ac:dyDescent="0.25">
      <c r="A572" t="s">
        <v>7302</v>
      </c>
      <c r="B572" t="s">
        <v>7303</v>
      </c>
      <c r="D572" t="s">
        <v>6404</v>
      </c>
      <c r="E572" t="s">
        <v>950</v>
      </c>
      <c r="G572" s="1">
        <v>44605</v>
      </c>
      <c r="H572" t="s">
        <v>2762</v>
      </c>
      <c r="I572" t="s">
        <v>952</v>
      </c>
      <c r="J572" t="s">
        <v>476</v>
      </c>
      <c r="K572" t="s">
        <v>477</v>
      </c>
      <c r="L572" s="1">
        <v>43952</v>
      </c>
      <c r="M572" t="s">
        <v>1012</v>
      </c>
      <c r="O572" t="s">
        <v>572</v>
      </c>
      <c r="P572" t="s">
        <v>523</v>
      </c>
      <c r="Q572" t="s">
        <v>481</v>
      </c>
      <c r="R572" t="s">
        <v>479</v>
      </c>
      <c r="S572" t="s">
        <v>482</v>
      </c>
      <c r="T572" t="b">
        <v>1</v>
      </c>
      <c r="AA572" t="s">
        <v>483</v>
      </c>
      <c r="AB572" t="s">
        <v>574</v>
      </c>
      <c r="AC572">
        <v>0</v>
      </c>
      <c r="AD572">
        <v>0</v>
      </c>
      <c r="AE572">
        <v>1</v>
      </c>
      <c r="AF572">
        <v>1</v>
      </c>
      <c r="AG572">
        <v>0</v>
      </c>
      <c r="AH572">
        <v>1</v>
      </c>
      <c r="AI572">
        <v>1</v>
      </c>
      <c r="AJ572" t="s">
        <v>485</v>
      </c>
      <c r="AK572" t="s">
        <v>485</v>
      </c>
      <c r="AL572" t="s">
        <v>526</v>
      </c>
      <c r="AM572">
        <v>0</v>
      </c>
      <c r="AN572">
        <v>0</v>
      </c>
      <c r="AO572">
        <v>0</v>
      </c>
      <c r="AP572">
        <v>0</v>
      </c>
      <c r="AQ572">
        <v>1</v>
      </c>
      <c r="AR572">
        <v>1</v>
      </c>
      <c r="AS572" t="s">
        <v>470</v>
      </c>
      <c r="AT572" t="s">
        <v>485</v>
      </c>
      <c r="AU572" t="s">
        <v>485</v>
      </c>
      <c r="AV572" t="s">
        <v>485</v>
      </c>
      <c r="AW572" t="s">
        <v>486</v>
      </c>
      <c r="AX572" t="s">
        <v>526</v>
      </c>
      <c r="AY572" t="s">
        <v>660</v>
      </c>
      <c r="AZ572">
        <v>6</v>
      </c>
      <c r="BA572" t="s">
        <v>803</v>
      </c>
      <c r="BC572" t="s">
        <v>953</v>
      </c>
      <c r="BE572" t="s">
        <v>787</v>
      </c>
      <c r="BG572" t="s">
        <v>1627</v>
      </c>
      <c r="BJ572" t="b">
        <v>1</v>
      </c>
      <c r="BQ572">
        <v>10</v>
      </c>
      <c r="BR572" t="s">
        <v>1013</v>
      </c>
      <c r="BS572" t="s">
        <v>510</v>
      </c>
      <c r="CV572" t="s">
        <v>771</v>
      </c>
      <c r="CW572" t="b">
        <v>0</v>
      </c>
      <c r="CX572" t="b">
        <v>0</v>
      </c>
      <c r="CY572" t="b">
        <v>0</v>
      </c>
      <c r="CZ572" t="b">
        <v>0</v>
      </c>
      <c r="DA572" t="b">
        <v>0</v>
      </c>
      <c r="DB572" t="b">
        <v>0</v>
      </c>
      <c r="DC572" t="b">
        <v>1</v>
      </c>
      <c r="DF572">
        <v>1</v>
      </c>
      <c r="DG572">
        <v>1</v>
      </c>
      <c r="DJ572">
        <v>1</v>
      </c>
      <c r="DP572" t="s">
        <v>510</v>
      </c>
      <c r="DQ572" t="s">
        <v>1287</v>
      </c>
      <c r="DV572" t="b">
        <v>1</v>
      </c>
      <c r="EC572" t="s">
        <v>476</v>
      </c>
      <c r="ED572" t="s">
        <v>1237</v>
      </c>
      <c r="EJ572" t="b">
        <v>1</v>
      </c>
      <c r="EP572" t="s">
        <v>476</v>
      </c>
      <c r="EQ572" t="s">
        <v>2160</v>
      </c>
      <c r="ET572" t="b">
        <v>1</v>
      </c>
      <c r="EY572" t="s">
        <v>7304</v>
      </c>
      <c r="FA572" t="s">
        <v>476</v>
      </c>
      <c r="FB572" t="s">
        <v>476</v>
      </c>
      <c r="FC572" t="s">
        <v>476</v>
      </c>
      <c r="FD572" t="s">
        <v>476</v>
      </c>
      <c r="FE572" t="s">
        <v>476</v>
      </c>
      <c r="FF572" t="s">
        <v>510</v>
      </c>
      <c r="FG572" t="s">
        <v>476</v>
      </c>
      <c r="FH572" t="s">
        <v>510</v>
      </c>
      <c r="FI572" t="s">
        <v>476</v>
      </c>
      <c r="FJ572" t="s">
        <v>476</v>
      </c>
      <c r="FK572" t="s">
        <v>476</v>
      </c>
      <c r="FL572" t="s">
        <v>510</v>
      </c>
      <c r="FN572" t="s">
        <v>476</v>
      </c>
      <c r="FO572" t="s">
        <v>510</v>
      </c>
      <c r="FP572" t="s">
        <v>476</v>
      </c>
      <c r="FQ572" t="s">
        <v>510</v>
      </c>
      <c r="FR572" t="s">
        <v>476</v>
      </c>
      <c r="FS572" t="s">
        <v>476</v>
      </c>
      <c r="FT572" t="s">
        <v>510</v>
      </c>
      <c r="FU572" t="s">
        <v>510</v>
      </c>
      <c r="FV572" t="s">
        <v>510</v>
      </c>
      <c r="FW572" t="s">
        <v>510</v>
      </c>
      <c r="FX572" t="s">
        <v>510</v>
      </c>
      <c r="FY572" t="s">
        <v>510</v>
      </c>
      <c r="FZ572" t="s">
        <v>510</v>
      </c>
      <c r="GA572" t="s">
        <v>510</v>
      </c>
      <c r="GB572">
        <f>IF(Table1[[#This Row],[msna/Demographic_info/HH_members_group/total_m_c_muac]]=0,"",COUNTIF(Table1[[#This Row],[Grain or tubers e.g. bread, rice, noodles, bulger, frikeh, kaak, pasta, andoumeh, manakish, thick grain-based porridge, potatoes]:[Breastmilk]],"Yes"))</f>
        <v>4</v>
      </c>
      <c r="GC572" t="str">
        <f>IF(Table1[[#This Row],[Column1]]="","",IF(Table1[[#This Row],[Please select the assessment type:]]="Livelihood and Protection (MHPSS, CP, GBV)","",IF(Table1[[#This Row],[Column1]]&gt;4,"diverse","not diverse")))</f>
        <v>not diverse</v>
      </c>
      <c r="GD572">
        <v>1</v>
      </c>
      <c r="GE572" t="s">
        <v>486</v>
      </c>
      <c r="GH572" t="s">
        <v>7305</v>
      </c>
      <c r="GQ572" t="b">
        <v>1</v>
      </c>
      <c r="GR572" t="b">
        <v>1</v>
      </c>
      <c r="HA572" t="s">
        <v>2488</v>
      </c>
      <c r="HB572" t="b">
        <v>1</v>
      </c>
      <c r="HC572" t="b">
        <v>1</v>
      </c>
      <c r="HO572" t="s">
        <v>7306</v>
      </c>
      <c r="HP572" t="s">
        <v>1356</v>
      </c>
      <c r="HT572" t="b">
        <v>1</v>
      </c>
      <c r="IC572" t="s">
        <v>1107</v>
      </c>
      <c r="ID572" t="b">
        <v>1</v>
      </c>
      <c r="IP572" t="s">
        <v>1243</v>
      </c>
      <c r="IQ572" t="b">
        <v>1</v>
      </c>
      <c r="IZ572" t="s">
        <v>510</v>
      </c>
      <c r="JA572" t="s">
        <v>7307</v>
      </c>
      <c r="JB572" t="s">
        <v>1340</v>
      </c>
      <c r="JH572" t="b">
        <v>1</v>
      </c>
      <c r="JQ572" t="s">
        <v>771</v>
      </c>
      <c r="JR572" t="s">
        <v>772</v>
      </c>
      <c r="JS572" t="b">
        <v>1</v>
      </c>
      <c r="KD572" t="s">
        <v>772</v>
      </c>
      <c r="KE572" t="b">
        <v>1</v>
      </c>
      <c r="KO572" t="s">
        <v>3275</v>
      </c>
      <c r="KT572" t="b">
        <v>1</v>
      </c>
      <c r="KY572" t="s">
        <v>498</v>
      </c>
      <c r="LA572" t="b">
        <v>1</v>
      </c>
      <c r="LH572" t="s">
        <v>500</v>
      </c>
      <c r="LI572" t="b">
        <v>1</v>
      </c>
      <c r="LR572" t="s">
        <v>7308</v>
      </c>
      <c r="LU572" t="b">
        <v>1</v>
      </c>
      <c r="MC572" t="b">
        <v>1</v>
      </c>
      <c r="ME572" t="b">
        <v>1</v>
      </c>
      <c r="MI572" t="s">
        <v>1371</v>
      </c>
      <c r="MO572" t="b">
        <v>1</v>
      </c>
      <c r="MP572" t="b">
        <v>1</v>
      </c>
      <c r="MY572" t="s">
        <v>1023</v>
      </c>
      <c r="NH572" t="b">
        <v>1</v>
      </c>
      <c r="NK572" t="s">
        <v>504</v>
      </c>
      <c r="NT572" t="b">
        <v>1</v>
      </c>
      <c r="NV572" t="s">
        <v>505</v>
      </c>
      <c r="NX572" t="s">
        <v>510</v>
      </c>
      <c r="NZ572" t="s">
        <v>7309</v>
      </c>
      <c r="OA572" t="b">
        <v>1</v>
      </c>
      <c r="OC572" t="b">
        <v>1</v>
      </c>
      <c r="OD572" t="b">
        <v>1</v>
      </c>
      <c r="OF572" t="b">
        <v>1</v>
      </c>
      <c r="OL572" t="s">
        <v>1171</v>
      </c>
      <c r="OP572" t="b">
        <v>1</v>
      </c>
      <c r="OW572" t="s">
        <v>562</v>
      </c>
      <c r="PA572" t="b">
        <v>1</v>
      </c>
      <c r="PL572">
        <v>4500</v>
      </c>
      <c r="PM572">
        <v>4500</v>
      </c>
      <c r="PN572" t="s">
        <v>1830</v>
      </c>
      <c r="QD572" t="b">
        <v>1</v>
      </c>
      <c r="QF572" t="s">
        <v>510</v>
      </c>
      <c r="QP572" t="s">
        <v>510</v>
      </c>
      <c r="QR572" t="s">
        <v>510</v>
      </c>
      <c r="RC572" t="s">
        <v>511</v>
      </c>
      <c r="RE572" t="s">
        <v>510</v>
      </c>
      <c r="RG572" t="s">
        <v>7310</v>
      </c>
      <c r="RH572" t="s">
        <v>7311</v>
      </c>
      <c r="RK572" t="b">
        <v>1</v>
      </c>
      <c r="RL572" t="b">
        <v>1</v>
      </c>
      <c r="RR572" t="s">
        <v>589</v>
      </c>
      <c r="RW572" t="b">
        <v>1</v>
      </c>
      <c r="SA572" t="s">
        <v>1213</v>
      </c>
      <c r="SB572" t="s">
        <v>7312</v>
      </c>
      <c r="SC572">
        <v>92564350</v>
      </c>
      <c r="SD572" t="s">
        <v>7313</v>
      </c>
      <c r="SE572" s="2">
        <v>44605.46570601852</v>
      </c>
      <c r="SF572">
        <v>571</v>
      </c>
      <c r="SH572">
        <v>-1</v>
      </c>
      <c r="SK572" t="s">
        <v>518</v>
      </c>
      <c r="SL572">
        <v>1990</v>
      </c>
      <c r="SM572" t="s">
        <v>983</v>
      </c>
      <c r="SN572">
        <v>648550</v>
      </c>
    </row>
    <row r="573" spans="1:508" hidden="1" x14ac:dyDescent="0.25">
      <c r="A573" t="s">
        <v>7314</v>
      </c>
      <c r="B573" t="s">
        <v>7315</v>
      </c>
      <c r="C573" t="s">
        <v>7316</v>
      </c>
      <c r="D573" t="s">
        <v>6404</v>
      </c>
      <c r="E573" t="s">
        <v>950</v>
      </c>
      <c r="G573" s="1">
        <v>44605</v>
      </c>
      <c r="H573" t="s">
        <v>2762</v>
      </c>
      <c r="I573" t="s">
        <v>952</v>
      </c>
      <c r="J573" t="s">
        <v>476</v>
      </c>
      <c r="K573" t="s">
        <v>522</v>
      </c>
      <c r="M573" t="s">
        <v>478</v>
      </c>
      <c r="O573" t="s">
        <v>572</v>
      </c>
      <c r="P573" t="s">
        <v>480</v>
      </c>
      <c r="Q573" t="s">
        <v>481</v>
      </c>
      <c r="R573" t="s">
        <v>572</v>
      </c>
      <c r="S573" t="s">
        <v>482</v>
      </c>
      <c r="T573" t="b">
        <v>1</v>
      </c>
      <c r="AA573" t="s">
        <v>483</v>
      </c>
      <c r="AB573" t="s">
        <v>1485</v>
      </c>
      <c r="AC573">
        <v>0</v>
      </c>
      <c r="AD573">
        <v>0</v>
      </c>
      <c r="AE573">
        <v>0</v>
      </c>
      <c r="AF573">
        <v>0</v>
      </c>
      <c r="AG573">
        <v>0</v>
      </c>
      <c r="AH573">
        <v>35</v>
      </c>
      <c r="AI573">
        <v>0</v>
      </c>
      <c r="AJ573" t="s">
        <v>470</v>
      </c>
      <c r="AK573" t="s">
        <v>7317</v>
      </c>
      <c r="AL573" t="s">
        <v>7317</v>
      </c>
      <c r="AM573">
        <v>0</v>
      </c>
      <c r="AN573">
        <v>0</v>
      </c>
      <c r="AO573">
        <v>1</v>
      </c>
      <c r="AP573">
        <v>0</v>
      </c>
      <c r="AQ573">
        <v>1</v>
      </c>
      <c r="AR573">
        <v>1</v>
      </c>
      <c r="AS573" t="s">
        <v>486</v>
      </c>
      <c r="AT573" t="s">
        <v>485</v>
      </c>
      <c r="AU573" t="s">
        <v>487</v>
      </c>
      <c r="AV573" t="s">
        <v>486</v>
      </c>
      <c r="AW573" t="s">
        <v>470</v>
      </c>
      <c r="AX573" t="s">
        <v>7318</v>
      </c>
      <c r="AY573" t="s">
        <v>7319</v>
      </c>
      <c r="AZ573">
        <v>38</v>
      </c>
      <c r="BA573" t="s">
        <v>803</v>
      </c>
      <c r="BC573" t="s">
        <v>953</v>
      </c>
      <c r="BE573" t="s">
        <v>953</v>
      </c>
      <c r="BG573" t="s">
        <v>1627</v>
      </c>
      <c r="BJ573" t="b">
        <v>1</v>
      </c>
      <c r="BQ573">
        <v>10</v>
      </c>
      <c r="BR573" t="s">
        <v>1035</v>
      </c>
      <c r="BS573" t="s">
        <v>510</v>
      </c>
      <c r="CV573" t="s">
        <v>771</v>
      </c>
      <c r="CW573" t="b">
        <v>0</v>
      </c>
      <c r="CX573" t="b">
        <v>0</v>
      </c>
      <c r="CY573" t="b">
        <v>0</v>
      </c>
      <c r="CZ573" t="b">
        <v>0</v>
      </c>
      <c r="DA573" t="b">
        <v>0</v>
      </c>
      <c r="DB573" t="b">
        <v>0</v>
      </c>
      <c r="DC573" t="b">
        <v>1</v>
      </c>
      <c r="DF573">
        <v>1</v>
      </c>
      <c r="DP573" t="s">
        <v>510</v>
      </c>
      <c r="DQ573" t="s">
        <v>1457</v>
      </c>
      <c r="DS573" t="b">
        <v>1</v>
      </c>
      <c r="EC573" t="s">
        <v>476</v>
      </c>
      <c r="ED573" t="s">
        <v>1237</v>
      </c>
      <c r="EJ573" t="b">
        <v>1</v>
      </c>
      <c r="EP573" t="s">
        <v>476</v>
      </c>
      <c r="EQ573" t="s">
        <v>1159</v>
      </c>
      <c r="ER573" t="b">
        <v>1</v>
      </c>
      <c r="FA573" t="s">
        <v>510</v>
      </c>
      <c r="FB573" t="s">
        <v>510</v>
      </c>
      <c r="FC573" t="s">
        <v>476</v>
      </c>
      <c r="FD573" t="s">
        <v>476</v>
      </c>
      <c r="FE573" t="s">
        <v>510</v>
      </c>
      <c r="FF573" t="s">
        <v>510</v>
      </c>
      <c r="FG573" t="s">
        <v>510</v>
      </c>
      <c r="FH573" t="s">
        <v>476</v>
      </c>
      <c r="FI573" t="s">
        <v>510</v>
      </c>
      <c r="FJ573" t="s">
        <v>476</v>
      </c>
      <c r="FK573" t="s">
        <v>476</v>
      </c>
      <c r="FL573" t="s">
        <v>510</v>
      </c>
      <c r="GB573">
        <f>IF(Table1[[#This Row],[msna/Demographic_info/HH_members_group/total_m_c_muac]]=0,"",COUNTIF(Table1[[#This Row],[Grain or tubers e.g. bread, rice, noodles, bulger, frikeh, kaak, pasta, andoumeh, manakish, thick grain-based porridge, potatoes]:[Breastmilk]],"Yes"))</f>
        <v>0</v>
      </c>
      <c r="GC573" t="str">
        <f>IF(Table1[[#This Row],[Column1]]="","",IF(Table1[[#This Row],[Please select the assessment type:]]="Livelihood and Protection (MHPSS, CP, GBV)","",IF(Table1[[#This Row],[Column1]]&gt;4,"diverse","not diverse")))</f>
        <v>not diverse</v>
      </c>
      <c r="GH573" t="s">
        <v>4358</v>
      </c>
      <c r="GK573" t="b">
        <v>1</v>
      </c>
      <c r="HA573" t="s">
        <v>1142</v>
      </c>
      <c r="HC573" t="b">
        <v>1</v>
      </c>
      <c r="HO573" t="s">
        <v>1820</v>
      </c>
      <c r="HP573" t="s">
        <v>768</v>
      </c>
      <c r="HQ573" t="b">
        <v>1</v>
      </c>
      <c r="IC573" t="s">
        <v>2643</v>
      </c>
      <c r="IF573" t="b">
        <v>1</v>
      </c>
      <c r="IP573" t="s">
        <v>1243</v>
      </c>
      <c r="IQ573" t="b">
        <v>1</v>
      </c>
      <c r="IZ573" t="s">
        <v>769</v>
      </c>
      <c r="JB573" t="s">
        <v>3784</v>
      </c>
      <c r="JG573" t="b">
        <v>1</v>
      </c>
      <c r="JQ573" t="s">
        <v>510</v>
      </c>
      <c r="JR573" t="s">
        <v>554</v>
      </c>
      <c r="KB573" t="b">
        <v>1</v>
      </c>
      <c r="KD573" t="s">
        <v>498</v>
      </c>
      <c r="KJ573" t="b">
        <v>1</v>
      </c>
      <c r="KO573" t="s">
        <v>554</v>
      </c>
      <c r="KW573" t="b">
        <v>1</v>
      </c>
      <c r="LH573" t="s">
        <v>500</v>
      </c>
      <c r="LI573" t="b">
        <v>1</v>
      </c>
      <c r="LR573" t="s">
        <v>2508</v>
      </c>
      <c r="LT573" t="b">
        <v>1</v>
      </c>
      <c r="MI573" t="s">
        <v>1226</v>
      </c>
      <c r="MO573" t="b">
        <v>1</v>
      </c>
      <c r="MY573" t="s">
        <v>1276</v>
      </c>
      <c r="NA573" t="b">
        <v>1</v>
      </c>
      <c r="NK573" t="s">
        <v>504</v>
      </c>
      <c r="NT573" t="b">
        <v>1</v>
      </c>
      <c r="NV573" t="s">
        <v>476</v>
      </c>
      <c r="NX573" t="s">
        <v>510</v>
      </c>
      <c r="NZ573" t="s">
        <v>1276</v>
      </c>
      <c r="OB573" t="b">
        <v>1</v>
      </c>
      <c r="OL573" t="s">
        <v>1171</v>
      </c>
      <c r="OP573" t="b">
        <v>1</v>
      </c>
      <c r="OW573" t="s">
        <v>562</v>
      </c>
      <c r="PA573" t="b">
        <v>1</v>
      </c>
      <c r="PL573">
        <v>400</v>
      </c>
      <c r="PM573">
        <v>400</v>
      </c>
      <c r="PN573" t="s">
        <v>554</v>
      </c>
      <c r="QC573" t="b">
        <v>1</v>
      </c>
      <c r="QF573" t="s">
        <v>510</v>
      </c>
      <c r="QP573" t="s">
        <v>510</v>
      </c>
      <c r="QR573" t="s">
        <v>510</v>
      </c>
      <c r="RC573" t="s">
        <v>511</v>
      </c>
      <c r="RE573" t="s">
        <v>510</v>
      </c>
      <c r="RG573" t="s">
        <v>7320</v>
      </c>
      <c r="RH573" t="s">
        <v>542</v>
      </c>
      <c r="RJ573" t="b">
        <v>1</v>
      </c>
      <c r="RR573" t="s">
        <v>514</v>
      </c>
      <c r="RS573" t="b">
        <v>1</v>
      </c>
      <c r="SA573" t="s">
        <v>543</v>
      </c>
      <c r="SB573" t="s">
        <v>7321</v>
      </c>
      <c r="SC573">
        <v>92564357</v>
      </c>
      <c r="SD573" t="s">
        <v>7322</v>
      </c>
      <c r="SE573" s="2">
        <v>44605.465798611112</v>
      </c>
      <c r="SF573">
        <v>572</v>
      </c>
      <c r="SH573">
        <v>-1</v>
      </c>
      <c r="SK573" t="s">
        <v>518</v>
      </c>
      <c r="SL573">
        <v>163998</v>
      </c>
      <c r="SM573" t="s">
        <v>983</v>
      </c>
      <c r="SN573">
        <v>648550</v>
      </c>
    </row>
    <row r="574" spans="1:508" hidden="1" x14ac:dyDescent="0.25">
      <c r="A574" t="s">
        <v>7323</v>
      </c>
      <c r="B574" t="s">
        <v>7324</v>
      </c>
      <c r="C574" t="s">
        <v>7316</v>
      </c>
      <c r="D574" t="s">
        <v>6404</v>
      </c>
      <c r="E574" t="s">
        <v>950</v>
      </c>
      <c r="G574" s="1">
        <v>44605</v>
      </c>
      <c r="H574" t="s">
        <v>2762</v>
      </c>
      <c r="I574" t="s">
        <v>952</v>
      </c>
      <c r="J574" t="s">
        <v>476</v>
      </c>
      <c r="K574" t="s">
        <v>477</v>
      </c>
      <c r="L574" s="3">
        <v>44594</v>
      </c>
      <c r="M574" t="s">
        <v>478</v>
      </c>
      <c r="O574" t="s">
        <v>479</v>
      </c>
      <c r="P574" t="s">
        <v>548</v>
      </c>
      <c r="Q574" t="s">
        <v>573</v>
      </c>
      <c r="R574" t="s">
        <v>479</v>
      </c>
      <c r="S574" t="s">
        <v>482</v>
      </c>
      <c r="T574" t="b">
        <v>1</v>
      </c>
      <c r="AA574" t="s">
        <v>483</v>
      </c>
      <c r="AB574" t="s">
        <v>1485</v>
      </c>
      <c r="AC574">
        <v>0</v>
      </c>
      <c r="AD574">
        <v>0</v>
      </c>
      <c r="AE574">
        <v>1</v>
      </c>
      <c r="AF574">
        <v>0</v>
      </c>
      <c r="AG574">
        <v>0</v>
      </c>
      <c r="AH574">
        <v>0</v>
      </c>
      <c r="AI574">
        <v>0</v>
      </c>
      <c r="AJ574" t="s">
        <v>486</v>
      </c>
      <c r="AK574" t="s">
        <v>470</v>
      </c>
      <c r="AL574" t="s">
        <v>486</v>
      </c>
      <c r="AM574">
        <v>0</v>
      </c>
      <c r="AN574">
        <v>0</v>
      </c>
      <c r="AO574">
        <v>0</v>
      </c>
      <c r="AP574">
        <v>0</v>
      </c>
      <c r="AQ574">
        <v>0</v>
      </c>
      <c r="AR574">
        <v>1</v>
      </c>
      <c r="AS574" t="s">
        <v>470</v>
      </c>
      <c r="AT574" t="s">
        <v>486</v>
      </c>
      <c r="AU574" t="s">
        <v>486</v>
      </c>
      <c r="AV574" t="s">
        <v>486</v>
      </c>
      <c r="AW574" t="s">
        <v>486</v>
      </c>
      <c r="AX574" t="s">
        <v>486</v>
      </c>
      <c r="AY574" t="s">
        <v>485</v>
      </c>
      <c r="AZ574">
        <v>2</v>
      </c>
      <c r="BA574" t="s">
        <v>803</v>
      </c>
      <c r="BC574" t="s">
        <v>953</v>
      </c>
      <c r="BE574" t="s">
        <v>803</v>
      </c>
      <c r="BG574" t="s">
        <v>1627</v>
      </c>
      <c r="BJ574" t="b">
        <v>1</v>
      </c>
      <c r="BQ574">
        <v>10</v>
      </c>
      <c r="BR574" t="s">
        <v>1035</v>
      </c>
      <c r="BS574" t="s">
        <v>510</v>
      </c>
      <c r="CV574" t="s">
        <v>771</v>
      </c>
      <c r="CW574" t="b">
        <v>0</v>
      </c>
      <c r="CX574" t="b">
        <v>0</v>
      </c>
      <c r="CY574" t="b">
        <v>0</v>
      </c>
      <c r="CZ574" t="b">
        <v>0</v>
      </c>
      <c r="DA574" t="b">
        <v>0</v>
      </c>
      <c r="DB574" t="b">
        <v>0</v>
      </c>
      <c r="DC574" t="b">
        <v>1</v>
      </c>
      <c r="DP574" t="s">
        <v>510</v>
      </c>
      <c r="DQ574" t="s">
        <v>3338</v>
      </c>
      <c r="DU574" t="b">
        <v>1</v>
      </c>
      <c r="EC574" t="s">
        <v>510</v>
      </c>
      <c r="ED574" t="s">
        <v>1237</v>
      </c>
      <c r="EJ574" t="b">
        <v>1</v>
      </c>
      <c r="EP574" t="s">
        <v>771</v>
      </c>
      <c r="EQ574" t="s">
        <v>1159</v>
      </c>
      <c r="ER574" t="b">
        <v>1</v>
      </c>
      <c r="FA574" t="s">
        <v>510</v>
      </c>
      <c r="FB574" t="s">
        <v>510</v>
      </c>
      <c r="FC574" t="s">
        <v>510</v>
      </c>
      <c r="FD574" t="s">
        <v>510</v>
      </c>
      <c r="FE574" t="s">
        <v>510</v>
      </c>
      <c r="FF574" t="s">
        <v>510</v>
      </c>
      <c r="FG574" t="s">
        <v>510</v>
      </c>
      <c r="FH574" t="s">
        <v>510</v>
      </c>
      <c r="FI574" t="s">
        <v>510</v>
      </c>
      <c r="FJ574" t="s">
        <v>510</v>
      </c>
      <c r="FK574" t="s">
        <v>510</v>
      </c>
      <c r="FL574" t="s">
        <v>510</v>
      </c>
      <c r="FN574" t="s">
        <v>510</v>
      </c>
      <c r="FO574" t="s">
        <v>510</v>
      </c>
      <c r="FP574" t="s">
        <v>510</v>
      </c>
      <c r="FQ574" t="s">
        <v>476</v>
      </c>
      <c r="FR574" t="s">
        <v>476</v>
      </c>
      <c r="FS574" t="s">
        <v>476</v>
      </c>
      <c r="FT574" t="s">
        <v>476</v>
      </c>
      <c r="FU574" t="s">
        <v>476</v>
      </c>
      <c r="FV574" t="s">
        <v>476</v>
      </c>
      <c r="FW574" t="s">
        <v>476</v>
      </c>
      <c r="FX574" t="s">
        <v>476</v>
      </c>
      <c r="FY574" t="s">
        <v>476</v>
      </c>
      <c r="FZ574" t="s">
        <v>476</v>
      </c>
      <c r="GA574" t="s">
        <v>476</v>
      </c>
      <c r="GB574">
        <f>IF(Table1[[#This Row],[msna/Demographic_info/HH_members_group/total_m_c_muac]]=0,"",COUNTIF(Table1[[#This Row],[Grain or tubers e.g. bread, rice, noodles, bulger, frikeh, kaak, pasta, andoumeh, manakish, thick grain-based porridge, potatoes]:[Breastmilk]],"Yes"))</f>
        <v>11</v>
      </c>
      <c r="GC574" t="str">
        <f>IF(Table1[[#This Row],[Column1]]="","",IF(Table1[[#This Row],[Please select the assessment type:]]="Livelihood and Protection (MHPSS, CP, GBV)","",IF(Table1[[#This Row],[Column1]]&gt;4,"diverse","not diverse")))</f>
        <v>diverse</v>
      </c>
      <c r="GD574">
        <v>0</v>
      </c>
      <c r="GE574" t="s">
        <v>470</v>
      </c>
      <c r="GH574" t="s">
        <v>6405</v>
      </c>
      <c r="GJ574" t="b">
        <v>1</v>
      </c>
      <c r="HA574" t="s">
        <v>1313</v>
      </c>
      <c r="HD574" t="b">
        <v>1</v>
      </c>
      <c r="HO574" t="s">
        <v>7325</v>
      </c>
      <c r="HP574" t="s">
        <v>1418</v>
      </c>
      <c r="HR574" t="b">
        <v>1</v>
      </c>
      <c r="IC574" t="s">
        <v>3801</v>
      </c>
      <c r="IJ574" t="b">
        <v>1</v>
      </c>
      <c r="IP574" t="s">
        <v>554</v>
      </c>
      <c r="IX574" t="b">
        <v>1</v>
      </c>
      <c r="IZ574" t="s">
        <v>769</v>
      </c>
      <c r="JB574" t="s">
        <v>3784</v>
      </c>
      <c r="JG574" t="b">
        <v>1</v>
      </c>
      <c r="JQ574" t="s">
        <v>510</v>
      </c>
      <c r="JR574" t="s">
        <v>534</v>
      </c>
      <c r="JW574" t="b">
        <v>1</v>
      </c>
      <c r="KD574" t="s">
        <v>2286</v>
      </c>
      <c r="KG574" t="b">
        <v>1</v>
      </c>
      <c r="KO574" t="s">
        <v>1434</v>
      </c>
      <c r="KR574" t="b">
        <v>1</v>
      </c>
      <c r="KY574" t="s">
        <v>498</v>
      </c>
      <c r="LA574" t="b">
        <v>1</v>
      </c>
      <c r="LH574" t="s">
        <v>554</v>
      </c>
      <c r="LP574" t="b">
        <v>1</v>
      </c>
      <c r="LR574" t="s">
        <v>810</v>
      </c>
      <c r="LU574" t="b">
        <v>1</v>
      </c>
      <c r="MI574" t="s">
        <v>3793</v>
      </c>
      <c r="ML574" t="b">
        <v>1</v>
      </c>
      <c r="MY574" t="s">
        <v>538</v>
      </c>
      <c r="NE574" t="b">
        <v>1</v>
      </c>
      <c r="NK574" t="s">
        <v>4434</v>
      </c>
      <c r="NM574" t="b">
        <v>1</v>
      </c>
      <c r="NV574" t="s">
        <v>476</v>
      </c>
      <c r="NX574" t="s">
        <v>510</v>
      </c>
      <c r="NZ574" t="s">
        <v>1436</v>
      </c>
      <c r="OA574" t="b">
        <v>1</v>
      </c>
      <c r="OL574" t="s">
        <v>1171</v>
      </c>
      <c r="OP574" t="b">
        <v>1</v>
      </c>
      <c r="OW574" t="s">
        <v>507</v>
      </c>
      <c r="PC574" t="b">
        <v>1</v>
      </c>
      <c r="PL574">
        <v>200</v>
      </c>
      <c r="PM574">
        <v>400</v>
      </c>
      <c r="PN574" t="s">
        <v>563</v>
      </c>
      <c r="PS574" t="b">
        <v>1</v>
      </c>
      <c r="QF574" t="s">
        <v>510</v>
      </c>
      <c r="QP574" t="s">
        <v>510</v>
      </c>
      <c r="QR574" t="s">
        <v>510</v>
      </c>
      <c r="RC574" t="s">
        <v>1135</v>
      </c>
      <c r="RE574" t="s">
        <v>510</v>
      </c>
      <c r="RG574" t="s">
        <v>7326</v>
      </c>
      <c r="RH574" t="s">
        <v>542</v>
      </c>
      <c r="RJ574" t="b">
        <v>1</v>
      </c>
      <c r="RR574" t="s">
        <v>514</v>
      </c>
      <c r="RS574" t="b">
        <v>1</v>
      </c>
      <c r="SA574" t="s">
        <v>543</v>
      </c>
      <c r="SB574" t="s">
        <v>7327</v>
      </c>
      <c r="SC574">
        <v>92564359</v>
      </c>
      <c r="SD574" t="s">
        <v>7328</v>
      </c>
      <c r="SE574" s="2">
        <v>44605.465844907398</v>
      </c>
      <c r="SF574">
        <v>573</v>
      </c>
      <c r="SH574">
        <v>-1</v>
      </c>
      <c r="SK574" t="s">
        <v>518</v>
      </c>
      <c r="SL574">
        <v>161213</v>
      </c>
      <c r="SM574" t="s">
        <v>983</v>
      </c>
      <c r="SN574">
        <v>648550</v>
      </c>
    </row>
    <row r="575" spans="1:508" hidden="1" x14ac:dyDescent="0.25">
      <c r="A575" t="s">
        <v>7329</v>
      </c>
      <c r="B575" t="s">
        <v>7330</v>
      </c>
      <c r="C575" t="s">
        <v>7316</v>
      </c>
      <c r="D575" t="s">
        <v>6404</v>
      </c>
      <c r="E575" t="s">
        <v>950</v>
      </c>
      <c r="G575" s="1">
        <v>44605</v>
      </c>
      <c r="H575" t="s">
        <v>2762</v>
      </c>
      <c r="I575" t="s">
        <v>952</v>
      </c>
      <c r="J575" t="s">
        <v>476</v>
      </c>
      <c r="K575" t="s">
        <v>522</v>
      </c>
      <c r="M575" t="s">
        <v>478</v>
      </c>
      <c r="O575" t="s">
        <v>572</v>
      </c>
      <c r="P575" t="s">
        <v>523</v>
      </c>
      <c r="Q575" t="s">
        <v>573</v>
      </c>
      <c r="R575" t="s">
        <v>572</v>
      </c>
      <c r="S575" t="s">
        <v>482</v>
      </c>
      <c r="T575" t="b">
        <v>1</v>
      </c>
      <c r="AA575" t="s">
        <v>483</v>
      </c>
      <c r="AB575" t="s">
        <v>484</v>
      </c>
      <c r="AC575">
        <v>1</v>
      </c>
      <c r="AD575">
        <v>1</v>
      </c>
      <c r="AE575">
        <v>1</v>
      </c>
      <c r="AF575">
        <v>0</v>
      </c>
      <c r="AG575">
        <v>0</v>
      </c>
      <c r="AH575">
        <v>1</v>
      </c>
      <c r="AI575">
        <v>0</v>
      </c>
      <c r="AJ575" t="s">
        <v>485</v>
      </c>
      <c r="AK575" t="s">
        <v>486</v>
      </c>
      <c r="AL575" t="s">
        <v>487</v>
      </c>
      <c r="AM575">
        <v>0</v>
      </c>
      <c r="AN575">
        <v>0</v>
      </c>
      <c r="AO575">
        <v>0</v>
      </c>
      <c r="AP575">
        <v>0</v>
      </c>
      <c r="AQ575">
        <v>1</v>
      </c>
      <c r="AR575">
        <v>0</v>
      </c>
      <c r="AS575" t="s">
        <v>470</v>
      </c>
      <c r="AT575" t="s">
        <v>486</v>
      </c>
      <c r="AU575" t="s">
        <v>486</v>
      </c>
      <c r="AV575" t="s">
        <v>485</v>
      </c>
      <c r="AW575" t="s">
        <v>486</v>
      </c>
      <c r="AX575" t="s">
        <v>485</v>
      </c>
      <c r="AY575" t="s">
        <v>526</v>
      </c>
      <c r="AZ575">
        <v>4</v>
      </c>
      <c r="BA575" t="s">
        <v>1034</v>
      </c>
      <c r="BC575" t="s">
        <v>953</v>
      </c>
      <c r="BE575" t="s">
        <v>803</v>
      </c>
      <c r="BG575" t="s">
        <v>1627</v>
      </c>
      <c r="BJ575" t="b">
        <v>1</v>
      </c>
      <c r="BQ575">
        <v>10</v>
      </c>
      <c r="BR575" t="s">
        <v>956</v>
      </c>
      <c r="BS575" t="s">
        <v>510</v>
      </c>
      <c r="CV575" t="s">
        <v>1559</v>
      </c>
      <c r="CW575" t="b">
        <v>0</v>
      </c>
      <c r="CX575" t="b">
        <v>0</v>
      </c>
      <c r="CY575" t="b">
        <v>0</v>
      </c>
      <c r="CZ575" t="b">
        <v>0</v>
      </c>
      <c r="DA575" t="b">
        <v>1</v>
      </c>
      <c r="DB575" t="b">
        <v>0</v>
      </c>
      <c r="DC575" t="b">
        <v>0</v>
      </c>
      <c r="DG575">
        <v>1</v>
      </c>
      <c r="DP575" t="s">
        <v>510</v>
      </c>
      <c r="DQ575" t="s">
        <v>4700</v>
      </c>
      <c r="DZ575" t="b">
        <v>1</v>
      </c>
      <c r="EC575" t="s">
        <v>476</v>
      </c>
      <c r="ED575" t="s">
        <v>1237</v>
      </c>
      <c r="EJ575" t="b">
        <v>1</v>
      </c>
      <c r="EP575" t="s">
        <v>476</v>
      </c>
      <c r="EQ575" t="s">
        <v>1159</v>
      </c>
      <c r="ER575" t="b">
        <v>1</v>
      </c>
      <c r="FA575" t="s">
        <v>476</v>
      </c>
      <c r="FB575" t="s">
        <v>476</v>
      </c>
      <c r="FC575" t="s">
        <v>476</v>
      </c>
      <c r="FD575" t="s">
        <v>476</v>
      </c>
      <c r="FE575" t="s">
        <v>510</v>
      </c>
      <c r="FF575" t="s">
        <v>510</v>
      </c>
      <c r="FG575" t="s">
        <v>510</v>
      </c>
      <c r="FH575" t="s">
        <v>510</v>
      </c>
      <c r="FI575" t="s">
        <v>510</v>
      </c>
      <c r="FJ575" t="s">
        <v>476</v>
      </c>
      <c r="FK575" t="s">
        <v>476</v>
      </c>
      <c r="FL575" t="s">
        <v>510</v>
      </c>
      <c r="FN575" t="s">
        <v>476</v>
      </c>
      <c r="FO575" t="s">
        <v>510</v>
      </c>
      <c r="FP575" t="s">
        <v>476</v>
      </c>
      <c r="FQ575" t="s">
        <v>476</v>
      </c>
      <c r="FR575" t="s">
        <v>510</v>
      </c>
      <c r="FS575" t="s">
        <v>476</v>
      </c>
      <c r="FT575" t="s">
        <v>476</v>
      </c>
      <c r="FU575" t="s">
        <v>476</v>
      </c>
      <c r="FV575" t="s">
        <v>510</v>
      </c>
      <c r="FW575" t="s">
        <v>510</v>
      </c>
      <c r="FX575" t="s">
        <v>476</v>
      </c>
      <c r="FY575" t="s">
        <v>510</v>
      </c>
      <c r="FZ575" t="s">
        <v>510</v>
      </c>
      <c r="GA575" t="s">
        <v>510</v>
      </c>
      <c r="GB575">
        <f>IF(Table1[[#This Row],[msna/Demographic_info/HH_members_group/total_m_c_muac]]=0,"",COUNTIF(Table1[[#This Row],[Grain or tubers e.g. bread, rice, noodles, bulger, frikeh, kaak, pasta, andoumeh, manakish, thick grain-based porridge, potatoes]:[Breastmilk]],"Yes"))</f>
        <v>7</v>
      </c>
      <c r="GC575" t="str">
        <f>IF(Table1[[#This Row],[Column1]]="","",IF(Table1[[#This Row],[Please select the assessment type:]]="Livelihood and Protection (MHPSS, CP, GBV)","",IF(Table1[[#This Row],[Column1]]&gt;4,"diverse","not diverse")))</f>
        <v>diverse</v>
      </c>
      <c r="GD575">
        <v>1</v>
      </c>
      <c r="GE575" t="s">
        <v>486</v>
      </c>
      <c r="GF575">
        <v>1</v>
      </c>
      <c r="GG575" t="s">
        <v>486</v>
      </c>
      <c r="GH575" t="s">
        <v>2219</v>
      </c>
      <c r="GM575" t="b">
        <v>1</v>
      </c>
      <c r="HA575" t="s">
        <v>2207</v>
      </c>
      <c r="HF575" t="b">
        <v>1</v>
      </c>
      <c r="HO575" t="s">
        <v>7331</v>
      </c>
      <c r="HP575" t="s">
        <v>1356</v>
      </c>
      <c r="HT575" t="b">
        <v>1</v>
      </c>
      <c r="IC575" t="s">
        <v>823</v>
      </c>
      <c r="IE575" t="b">
        <v>1</v>
      </c>
      <c r="IP575" t="s">
        <v>3915</v>
      </c>
      <c r="IU575" t="b">
        <v>1</v>
      </c>
      <c r="IZ575" t="s">
        <v>769</v>
      </c>
      <c r="JB575" t="s">
        <v>2402</v>
      </c>
      <c r="JD575" t="b">
        <v>1</v>
      </c>
      <c r="JQ575" t="s">
        <v>510</v>
      </c>
      <c r="JR575" t="s">
        <v>1510</v>
      </c>
      <c r="JT575" t="b">
        <v>1</v>
      </c>
      <c r="KD575" t="s">
        <v>1510</v>
      </c>
      <c r="KF575" t="b">
        <v>1</v>
      </c>
      <c r="KO575" t="s">
        <v>2209</v>
      </c>
      <c r="KQ575" t="b">
        <v>1</v>
      </c>
      <c r="KY575" t="s">
        <v>1857</v>
      </c>
      <c r="KZ575" t="b">
        <v>1</v>
      </c>
      <c r="LH575" t="s">
        <v>500</v>
      </c>
      <c r="LI575" t="b">
        <v>1</v>
      </c>
      <c r="LR575" t="s">
        <v>2508</v>
      </c>
      <c r="LT575" t="b">
        <v>1</v>
      </c>
      <c r="MI575" t="s">
        <v>3966</v>
      </c>
      <c r="MK575" t="b">
        <v>1</v>
      </c>
      <c r="MY575" t="s">
        <v>7332</v>
      </c>
      <c r="NF575" t="b">
        <v>1</v>
      </c>
      <c r="NK575" t="s">
        <v>973</v>
      </c>
      <c r="NQ575" t="b">
        <v>1</v>
      </c>
      <c r="NV575" t="s">
        <v>476</v>
      </c>
      <c r="NX575" t="s">
        <v>510</v>
      </c>
      <c r="NZ575" t="s">
        <v>1436</v>
      </c>
      <c r="OA575" t="b">
        <v>1</v>
      </c>
      <c r="OL575" t="s">
        <v>1171</v>
      </c>
      <c r="OP575" t="b">
        <v>1</v>
      </c>
      <c r="OW575" t="s">
        <v>507</v>
      </c>
      <c r="PC575" t="b">
        <v>1</v>
      </c>
      <c r="PL575">
        <v>400</v>
      </c>
      <c r="PM575">
        <v>500</v>
      </c>
      <c r="PN575" t="s">
        <v>563</v>
      </c>
      <c r="PS575" t="b">
        <v>1</v>
      </c>
      <c r="QF575" t="s">
        <v>510</v>
      </c>
      <c r="QP575" t="s">
        <v>510</v>
      </c>
      <c r="QR575" t="s">
        <v>510</v>
      </c>
      <c r="RC575" t="s">
        <v>511</v>
      </c>
      <c r="RE575" t="s">
        <v>510</v>
      </c>
      <c r="RG575" t="s">
        <v>7333</v>
      </c>
      <c r="RH575" t="s">
        <v>1098</v>
      </c>
      <c r="RI575" t="b">
        <v>1</v>
      </c>
      <c r="RR575" t="s">
        <v>514</v>
      </c>
      <c r="RS575" t="b">
        <v>1</v>
      </c>
      <c r="SA575" t="s">
        <v>543</v>
      </c>
      <c r="SB575" t="s">
        <v>7334</v>
      </c>
      <c r="SC575">
        <v>92564361</v>
      </c>
      <c r="SD575" t="s">
        <v>7335</v>
      </c>
      <c r="SE575" s="2">
        <v>44605.465856481482</v>
      </c>
      <c r="SF575">
        <v>574</v>
      </c>
      <c r="SH575">
        <v>-1</v>
      </c>
      <c r="SK575" t="s">
        <v>518</v>
      </c>
      <c r="SL575">
        <v>158382</v>
      </c>
      <c r="SM575" t="s">
        <v>983</v>
      </c>
      <c r="SN575">
        <v>648550</v>
      </c>
    </row>
    <row r="576" spans="1:508" hidden="1" x14ac:dyDescent="0.25">
      <c r="A576" t="s">
        <v>7336</v>
      </c>
      <c r="B576" t="s">
        <v>7337</v>
      </c>
      <c r="C576" t="s">
        <v>7316</v>
      </c>
      <c r="D576" t="s">
        <v>6404</v>
      </c>
      <c r="E576" t="s">
        <v>950</v>
      </c>
      <c r="G576" s="1">
        <v>44605</v>
      </c>
      <c r="H576" t="s">
        <v>2762</v>
      </c>
      <c r="I576" t="s">
        <v>952</v>
      </c>
      <c r="J576" t="s">
        <v>476</v>
      </c>
      <c r="K576" t="s">
        <v>477</v>
      </c>
      <c r="L576" s="3">
        <v>44605</v>
      </c>
      <c r="M576" t="s">
        <v>478</v>
      </c>
      <c r="O576" t="s">
        <v>479</v>
      </c>
      <c r="P576" t="s">
        <v>480</v>
      </c>
      <c r="Q576" t="s">
        <v>573</v>
      </c>
      <c r="R576" t="s">
        <v>479</v>
      </c>
      <c r="S576" t="s">
        <v>482</v>
      </c>
      <c r="T576" t="b">
        <v>1</v>
      </c>
      <c r="AA576" t="s">
        <v>483</v>
      </c>
      <c r="AB576" t="s">
        <v>574</v>
      </c>
      <c r="AC576">
        <v>0</v>
      </c>
      <c r="AD576">
        <v>0</v>
      </c>
      <c r="AE576">
        <v>0</v>
      </c>
      <c r="AF576">
        <v>0</v>
      </c>
      <c r="AG576">
        <v>0</v>
      </c>
      <c r="AH576">
        <v>1</v>
      </c>
      <c r="AI576">
        <v>0</v>
      </c>
      <c r="AJ576" t="s">
        <v>470</v>
      </c>
      <c r="AK576" t="s">
        <v>486</v>
      </c>
      <c r="AL576" t="s">
        <v>486</v>
      </c>
      <c r="AM576">
        <v>0</v>
      </c>
      <c r="AN576">
        <v>1</v>
      </c>
      <c r="AO576">
        <v>0</v>
      </c>
      <c r="AP576">
        <v>0</v>
      </c>
      <c r="AQ576">
        <v>1</v>
      </c>
      <c r="AR576">
        <v>0</v>
      </c>
      <c r="AS576" t="s">
        <v>486</v>
      </c>
      <c r="AT576" t="s">
        <v>486</v>
      </c>
      <c r="AU576" t="s">
        <v>485</v>
      </c>
      <c r="AV576" t="s">
        <v>486</v>
      </c>
      <c r="AW576" t="s">
        <v>486</v>
      </c>
      <c r="AX576" t="s">
        <v>485</v>
      </c>
      <c r="AY576" t="s">
        <v>487</v>
      </c>
      <c r="AZ576">
        <v>3</v>
      </c>
      <c r="BA576" t="s">
        <v>803</v>
      </c>
      <c r="BC576" t="s">
        <v>1034</v>
      </c>
      <c r="BE576" t="s">
        <v>954</v>
      </c>
      <c r="BG576" t="s">
        <v>1627</v>
      </c>
      <c r="BJ576" t="b">
        <v>1</v>
      </c>
      <c r="BQ576">
        <v>10</v>
      </c>
      <c r="BR576" t="s">
        <v>1628</v>
      </c>
      <c r="BS576" t="s">
        <v>510</v>
      </c>
      <c r="CV576" t="s">
        <v>1156</v>
      </c>
      <c r="CW576" t="b">
        <v>0</v>
      </c>
      <c r="CX576" t="b">
        <v>1</v>
      </c>
      <c r="CY576" t="b">
        <v>0</v>
      </c>
      <c r="CZ576" t="b">
        <v>0</v>
      </c>
      <c r="DA576" t="b">
        <v>0</v>
      </c>
      <c r="DB576" t="b">
        <v>0</v>
      </c>
      <c r="DC576" t="b">
        <v>0</v>
      </c>
      <c r="DE576">
        <v>1</v>
      </c>
      <c r="DG576">
        <v>1</v>
      </c>
      <c r="DP576" t="s">
        <v>510</v>
      </c>
      <c r="DQ576" t="s">
        <v>1457</v>
      </c>
      <c r="DS576" t="b">
        <v>1</v>
      </c>
      <c r="EC576" t="s">
        <v>476</v>
      </c>
      <c r="ED576" t="s">
        <v>2781</v>
      </c>
      <c r="EI576" t="b">
        <v>1</v>
      </c>
      <c r="EP576" t="s">
        <v>476</v>
      </c>
      <c r="EQ576" t="s">
        <v>1159</v>
      </c>
      <c r="ER576" t="b">
        <v>1</v>
      </c>
      <c r="FA576" t="s">
        <v>476</v>
      </c>
      <c r="FB576" t="s">
        <v>510</v>
      </c>
      <c r="FC576" t="s">
        <v>476</v>
      </c>
      <c r="FD576" t="s">
        <v>476</v>
      </c>
      <c r="FE576" t="s">
        <v>510</v>
      </c>
      <c r="FF576" t="s">
        <v>510</v>
      </c>
      <c r="FG576" t="s">
        <v>510</v>
      </c>
      <c r="FH576" t="s">
        <v>510</v>
      </c>
      <c r="FI576" t="s">
        <v>510</v>
      </c>
      <c r="FJ576" t="s">
        <v>476</v>
      </c>
      <c r="FK576" t="s">
        <v>510</v>
      </c>
      <c r="FL576" t="s">
        <v>510</v>
      </c>
      <c r="FN576" t="s">
        <v>510</v>
      </c>
      <c r="FO576" t="s">
        <v>510</v>
      </c>
      <c r="FP576" t="s">
        <v>510</v>
      </c>
      <c r="FQ576" t="s">
        <v>510</v>
      </c>
      <c r="FR576" t="s">
        <v>476</v>
      </c>
      <c r="FS576" t="s">
        <v>476</v>
      </c>
      <c r="FT576" t="s">
        <v>510</v>
      </c>
      <c r="FU576" t="s">
        <v>476</v>
      </c>
      <c r="FV576" t="s">
        <v>510</v>
      </c>
      <c r="FW576" t="s">
        <v>510</v>
      </c>
      <c r="FX576" t="s">
        <v>476</v>
      </c>
      <c r="FY576" t="s">
        <v>510</v>
      </c>
      <c r="FZ576" t="s">
        <v>510</v>
      </c>
      <c r="GA576" t="s">
        <v>510</v>
      </c>
      <c r="GB576">
        <f>IF(Table1[[#This Row],[msna/Demographic_info/HH_members_group/total_m_c_muac]]=0,"",COUNTIF(Table1[[#This Row],[Grain or tubers e.g. bread, rice, noodles, bulger, frikeh, kaak, pasta, andoumeh, manakish, thick grain-based porridge, potatoes]:[Breastmilk]],"Yes"))</f>
        <v>4</v>
      </c>
      <c r="GC576" t="str">
        <f>IF(Table1[[#This Row],[Column1]]="","",IF(Table1[[#This Row],[Please select the assessment type:]]="Livelihood and Protection (MHPSS, CP, GBV)","",IF(Table1[[#This Row],[Column1]]&gt;4,"diverse","not diverse")))</f>
        <v>not diverse</v>
      </c>
      <c r="GD576">
        <v>1</v>
      </c>
      <c r="GE576" t="s">
        <v>486</v>
      </c>
      <c r="GH576" t="s">
        <v>7338</v>
      </c>
      <c r="GN576" t="b">
        <v>1</v>
      </c>
      <c r="GQ576" t="b">
        <v>1</v>
      </c>
      <c r="HA576" t="s">
        <v>4506</v>
      </c>
      <c r="HK576" t="b">
        <v>1</v>
      </c>
      <c r="HO576" t="s">
        <v>7339</v>
      </c>
      <c r="HP576" t="s">
        <v>768</v>
      </c>
      <c r="HQ576" t="b">
        <v>1</v>
      </c>
      <c r="IC576" t="s">
        <v>1107</v>
      </c>
      <c r="ID576" t="b">
        <v>1</v>
      </c>
      <c r="IP576" t="s">
        <v>1243</v>
      </c>
      <c r="IQ576" t="b">
        <v>1</v>
      </c>
      <c r="IZ576" t="s">
        <v>769</v>
      </c>
      <c r="JB576" t="s">
        <v>3784</v>
      </c>
      <c r="JG576" t="b">
        <v>1</v>
      </c>
      <c r="JQ576" t="s">
        <v>510</v>
      </c>
      <c r="JR576" t="s">
        <v>772</v>
      </c>
      <c r="JS576" t="b">
        <v>1</v>
      </c>
      <c r="KD576" t="s">
        <v>772</v>
      </c>
      <c r="KE576" t="b">
        <v>1</v>
      </c>
      <c r="KO576" t="s">
        <v>554</v>
      </c>
      <c r="KW576" t="b">
        <v>1</v>
      </c>
      <c r="LH576" t="s">
        <v>3330</v>
      </c>
      <c r="LL576" t="b">
        <v>1</v>
      </c>
      <c r="LR576" t="s">
        <v>7340</v>
      </c>
      <c r="LY576" t="b">
        <v>1</v>
      </c>
      <c r="MD576" t="b">
        <v>1</v>
      </c>
      <c r="MI576" t="s">
        <v>1226</v>
      </c>
      <c r="MO576" t="b">
        <v>1</v>
      </c>
      <c r="MY576" t="s">
        <v>538</v>
      </c>
      <c r="NE576" t="b">
        <v>1</v>
      </c>
      <c r="NK576" t="s">
        <v>504</v>
      </c>
      <c r="NT576" t="b">
        <v>1</v>
      </c>
      <c r="NV576" t="s">
        <v>476</v>
      </c>
      <c r="NX576" t="s">
        <v>510</v>
      </c>
      <c r="NZ576" t="s">
        <v>7341</v>
      </c>
      <c r="OA576" t="b">
        <v>1</v>
      </c>
      <c r="OD576" t="b">
        <v>1</v>
      </c>
      <c r="OF576" t="b">
        <v>1</v>
      </c>
      <c r="OL576" t="s">
        <v>1395</v>
      </c>
      <c r="OO576" t="b">
        <v>1</v>
      </c>
      <c r="OW576" t="s">
        <v>562</v>
      </c>
      <c r="PA576" t="b">
        <v>1</v>
      </c>
      <c r="PL576">
        <v>200</v>
      </c>
      <c r="PM576">
        <v>300</v>
      </c>
      <c r="PN576" t="s">
        <v>563</v>
      </c>
      <c r="PS576" t="b">
        <v>1</v>
      </c>
      <c r="QF576" t="s">
        <v>510</v>
      </c>
      <c r="QP576" t="s">
        <v>510</v>
      </c>
      <c r="QR576" t="s">
        <v>510</v>
      </c>
      <c r="RC576" t="s">
        <v>511</v>
      </c>
      <c r="RE576" t="s">
        <v>510</v>
      </c>
      <c r="RG576" t="s">
        <v>7342</v>
      </c>
      <c r="RH576" t="s">
        <v>589</v>
      </c>
      <c r="RN576" t="b">
        <v>1</v>
      </c>
      <c r="RR576" t="s">
        <v>589</v>
      </c>
      <c r="RW576" t="b">
        <v>1</v>
      </c>
      <c r="SA576" t="s">
        <v>543</v>
      </c>
      <c r="SB576" t="s">
        <v>7343</v>
      </c>
      <c r="SC576">
        <v>92564362</v>
      </c>
      <c r="SD576" t="s">
        <v>7344</v>
      </c>
      <c r="SE576" s="2">
        <v>44605.465879629628</v>
      </c>
      <c r="SF576">
        <v>575</v>
      </c>
      <c r="SH576">
        <v>-1</v>
      </c>
      <c r="SK576" t="s">
        <v>518</v>
      </c>
      <c r="SL576">
        <v>91907</v>
      </c>
      <c r="SM576" t="s">
        <v>983</v>
      </c>
      <c r="SN576">
        <v>648550</v>
      </c>
    </row>
    <row r="577" spans="1:508" hidden="1" x14ac:dyDescent="0.25">
      <c r="A577" t="s">
        <v>7345</v>
      </c>
      <c r="B577" t="s">
        <v>7346</v>
      </c>
      <c r="D577" t="s">
        <v>5779</v>
      </c>
      <c r="E577" t="s">
        <v>950</v>
      </c>
      <c r="G577" s="1">
        <v>44605</v>
      </c>
      <c r="H577" t="s">
        <v>2762</v>
      </c>
      <c r="I577" t="s">
        <v>952</v>
      </c>
      <c r="J577" t="s">
        <v>476</v>
      </c>
      <c r="K577" t="s">
        <v>522</v>
      </c>
      <c r="M577" t="s">
        <v>1012</v>
      </c>
      <c r="O577" t="s">
        <v>572</v>
      </c>
      <c r="P577" t="s">
        <v>548</v>
      </c>
      <c r="Q577" t="s">
        <v>481</v>
      </c>
      <c r="R577" t="s">
        <v>479</v>
      </c>
      <c r="S577" t="s">
        <v>524</v>
      </c>
      <c r="W577" t="b">
        <v>1</v>
      </c>
      <c r="AA577" t="s">
        <v>483</v>
      </c>
      <c r="AB577" t="s">
        <v>878</v>
      </c>
      <c r="AC577">
        <v>0</v>
      </c>
      <c r="AD577">
        <v>0</v>
      </c>
      <c r="AE577">
        <v>0</v>
      </c>
      <c r="AF577">
        <v>0</v>
      </c>
      <c r="AG577">
        <v>0</v>
      </c>
      <c r="AH577">
        <v>1</v>
      </c>
      <c r="AI577">
        <v>1</v>
      </c>
      <c r="AJ577" t="s">
        <v>470</v>
      </c>
      <c r="AK577" t="s">
        <v>485</v>
      </c>
      <c r="AL577" t="s">
        <v>485</v>
      </c>
      <c r="AM577">
        <v>0</v>
      </c>
      <c r="AN577">
        <v>0</v>
      </c>
      <c r="AO577">
        <v>0</v>
      </c>
      <c r="AP577">
        <v>0</v>
      </c>
      <c r="AQ577">
        <v>2</v>
      </c>
      <c r="AR577">
        <v>0</v>
      </c>
      <c r="AS577" t="s">
        <v>470</v>
      </c>
      <c r="AT577" t="s">
        <v>485</v>
      </c>
      <c r="AU577" t="s">
        <v>485</v>
      </c>
      <c r="AV577" t="s">
        <v>470</v>
      </c>
      <c r="AW577" t="s">
        <v>470</v>
      </c>
      <c r="AX577" t="s">
        <v>526</v>
      </c>
      <c r="AY577" t="s">
        <v>526</v>
      </c>
      <c r="AZ577">
        <v>4</v>
      </c>
      <c r="BA577" t="s">
        <v>953</v>
      </c>
      <c r="BC577" t="s">
        <v>787</v>
      </c>
      <c r="BE577" t="s">
        <v>1034</v>
      </c>
      <c r="BG577" t="s">
        <v>955</v>
      </c>
      <c r="BI577" t="b">
        <v>1</v>
      </c>
      <c r="BQ577">
        <v>30</v>
      </c>
      <c r="BR577" t="s">
        <v>1663</v>
      </c>
      <c r="BS577" t="s">
        <v>510</v>
      </c>
      <c r="CV577" t="s">
        <v>1365</v>
      </c>
      <c r="CW577" t="b">
        <v>1</v>
      </c>
      <c r="CX577" t="b">
        <v>0</v>
      </c>
      <c r="CY577" t="b">
        <v>0</v>
      </c>
      <c r="CZ577" t="b">
        <v>0</v>
      </c>
      <c r="DA577" t="b">
        <v>0</v>
      </c>
      <c r="DB577" t="b">
        <v>0</v>
      </c>
      <c r="DC577" t="b">
        <v>0</v>
      </c>
      <c r="DP577" t="s">
        <v>510</v>
      </c>
      <c r="DQ577" t="s">
        <v>2122</v>
      </c>
      <c r="DS577" t="b">
        <v>1</v>
      </c>
      <c r="DT577" t="b">
        <v>1</v>
      </c>
      <c r="EC577" t="s">
        <v>476</v>
      </c>
      <c r="ED577" t="s">
        <v>1773</v>
      </c>
      <c r="EH577" t="b">
        <v>1</v>
      </c>
      <c r="EJ577" t="b">
        <v>1</v>
      </c>
      <c r="EP577" t="s">
        <v>510</v>
      </c>
      <c r="EQ577" t="s">
        <v>3896</v>
      </c>
      <c r="EV577" t="b">
        <v>1</v>
      </c>
      <c r="FA577" t="s">
        <v>476</v>
      </c>
      <c r="FB577" t="s">
        <v>476</v>
      </c>
      <c r="FC577" t="s">
        <v>510</v>
      </c>
      <c r="FD577" t="s">
        <v>510</v>
      </c>
      <c r="FE577" t="s">
        <v>510</v>
      </c>
      <c r="FF577" t="s">
        <v>510</v>
      </c>
      <c r="FG577" t="s">
        <v>510</v>
      </c>
      <c r="FH577" t="s">
        <v>510</v>
      </c>
      <c r="FI577" t="s">
        <v>510</v>
      </c>
      <c r="FJ577" t="s">
        <v>476</v>
      </c>
      <c r="FK577" t="s">
        <v>476</v>
      </c>
      <c r="FL577" t="s">
        <v>510</v>
      </c>
      <c r="GB577">
        <f>IF(Table1[[#This Row],[msna/Demographic_info/HH_members_group/total_m_c_muac]]=0,"",COUNTIF(Table1[[#This Row],[Grain or tubers e.g. bread, rice, noodles, bulger, frikeh, kaak, pasta, andoumeh, manakish, thick grain-based porridge, potatoes]:[Breastmilk]],"Yes"))</f>
        <v>0</v>
      </c>
      <c r="GC577" t="str">
        <f>IF(Table1[[#This Row],[Column1]]="","",IF(Table1[[#This Row],[Please select the assessment type:]]="Livelihood and Protection (MHPSS, CP, GBV)","",IF(Table1[[#This Row],[Column1]]&gt;4,"diverse","not diverse")))</f>
        <v>not diverse</v>
      </c>
      <c r="GH577" t="s">
        <v>7347</v>
      </c>
      <c r="GI577" t="b">
        <v>1</v>
      </c>
      <c r="GJ577" t="b">
        <v>1</v>
      </c>
      <c r="GM577" t="b">
        <v>1</v>
      </c>
      <c r="GN577" t="b">
        <v>1</v>
      </c>
      <c r="GT577" t="b">
        <v>1</v>
      </c>
      <c r="GU577" t="b">
        <v>1</v>
      </c>
      <c r="GV577" t="b">
        <v>1</v>
      </c>
      <c r="HA577" t="s">
        <v>551</v>
      </c>
      <c r="HG577" t="b">
        <v>1</v>
      </c>
      <c r="HO577" t="s">
        <v>5828</v>
      </c>
      <c r="HP577" t="s">
        <v>1356</v>
      </c>
      <c r="HT577" t="b">
        <v>1</v>
      </c>
      <c r="IC577" t="s">
        <v>1242</v>
      </c>
      <c r="ID577" t="b">
        <v>1</v>
      </c>
      <c r="IE577" t="b">
        <v>1</v>
      </c>
      <c r="IP577" t="s">
        <v>1243</v>
      </c>
      <c r="IQ577" t="b">
        <v>1</v>
      </c>
      <c r="IZ577" t="s">
        <v>476</v>
      </c>
      <c r="JB577" t="s">
        <v>788</v>
      </c>
      <c r="JO577" t="b">
        <v>1</v>
      </c>
      <c r="JQ577" t="s">
        <v>510</v>
      </c>
      <c r="JR577" t="s">
        <v>2286</v>
      </c>
      <c r="JU577" t="b">
        <v>1</v>
      </c>
      <c r="KD577" t="s">
        <v>772</v>
      </c>
      <c r="KE577" t="b">
        <v>1</v>
      </c>
      <c r="KO577" t="s">
        <v>554</v>
      </c>
      <c r="KW577" t="b">
        <v>1</v>
      </c>
      <c r="LH577" t="s">
        <v>500</v>
      </c>
      <c r="LI577" t="b">
        <v>1</v>
      </c>
      <c r="LR577" t="s">
        <v>1370</v>
      </c>
      <c r="LS577" t="b">
        <v>1</v>
      </c>
      <c r="LW577" t="b">
        <v>1</v>
      </c>
      <c r="MI577" t="s">
        <v>811</v>
      </c>
      <c r="MT577" t="b">
        <v>1</v>
      </c>
      <c r="NZ577" t="s">
        <v>671</v>
      </c>
      <c r="OE577" t="b">
        <v>1</v>
      </c>
      <c r="OF577" t="b">
        <v>1</v>
      </c>
      <c r="OL577" t="s">
        <v>7348</v>
      </c>
      <c r="OM577" t="b">
        <v>1</v>
      </c>
      <c r="ON577" t="b">
        <v>1</v>
      </c>
      <c r="OO577" t="b">
        <v>1</v>
      </c>
      <c r="OQ577" t="b">
        <v>1</v>
      </c>
      <c r="OR577" t="b">
        <v>1</v>
      </c>
      <c r="OW577" t="s">
        <v>507</v>
      </c>
      <c r="PC577" t="b">
        <v>1</v>
      </c>
      <c r="PL577">
        <v>2000</v>
      </c>
      <c r="PM577">
        <v>3000</v>
      </c>
      <c r="PN577" t="s">
        <v>563</v>
      </c>
      <c r="PS577" t="b">
        <v>1</v>
      </c>
      <c r="QF577" t="s">
        <v>476</v>
      </c>
      <c r="QG577" t="s">
        <v>2238</v>
      </c>
      <c r="QK577" t="b">
        <v>1</v>
      </c>
      <c r="QP577" t="s">
        <v>510</v>
      </c>
      <c r="QR577" t="s">
        <v>510</v>
      </c>
      <c r="RC577" t="s">
        <v>511</v>
      </c>
      <c r="RE577" t="s">
        <v>510</v>
      </c>
      <c r="RG577" t="s">
        <v>7349</v>
      </c>
      <c r="RH577" t="s">
        <v>1098</v>
      </c>
      <c r="RI577" t="b">
        <v>1</v>
      </c>
      <c r="RR577" t="s">
        <v>514</v>
      </c>
      <c r="RS577" t="b">
        <v>1</v>
      </c>
      <c r="SA577" t="s">
        <v>515</v>
      </c>
      <c r="SB577" t="s">
        <v>7350</v>
      </c>
      <c r="SC577">
        <v>92564416</v>
      </c>
      <c r="SD577" t="s">
        <v>7351</v>
      </c>
      <c r="SE577" s="2">
        <v>44605.467847222222</v>
      </c>
      <c r="SF577">
        <v>576</v>
      </c>
      <c r="SH577">
        <v>-1</v>
      </c>
      <c r="SK577" t="s">
        <v>518</v>
      </c>
      <c r="SL577">
        <v>1677</v>
      </c>
      <c r="SM577" t="s">
        <v>983</v>
      </c>
      <c r="SN577">
        <v>648550</v>
      </c>
    </row>
    <row r="578" spans="1:508" hidden="1" x14ac:dyDescent="0.25">
      <c r="A578" t="s">
        <v>7352</v>
      </c>
      <c r="B578" t="s">
        <v>7353</v>
      </c>
      <c r="D578" t="s">
        <v>5779</v>
      </c>
      <c r="E578" t="s">
        <v>950</v>
      </c>
      <c r="G578" s="1">
        <v>44605</v>
      </c>
      <c r="H578" t="s">
        <v>2762</v>
      </c>
      <c r="I578" t="s">
        <v>952</v>
      </c>
      <c r="J578" t="s">
        <v>476</v>
      </c>
      <c r="K578" t="s">
        <v>522</v>
      </c>
      <c r="M578" t="s">
        <v>1012</v>
      </c>
      <c r="O578" t="s">
        <v>572</v>
      </c>
      <c r="P578" t="s">
        <v>523</v>
      </c>
      <c r="Q578" t="s">
        <v>481</v>
      </c>
      <c r="R578" t="s">
        <v>479</v>
      </c>
      <c r="S578" t="s">
        <v>482</v>
      </c>
      <c r="T578" t="b">
        <v>1</v>
      </c>
      <c r="AA578" t="s">
        <v>483</v>
      </c>
      <c r="AB578" t="s">
        <v>878</v>
      </c>
      <c r="AC578">
        <v>0</v>
      </c>
      <c r="AD578">
        <v>0</v>
      </c>
      <c r="AE578">
        <v>0</v>
      </c>
      <c r="AF578">
        <v>0</v>
      </c>
      <c r="AG578">
        <v>3</v>
      </c>
      <c r="AH578">
        <v>2</v>
      </c>
      <c r="AI578">
        <v>0</v>
      </c>
      <c r="AJ578" t="s">
        <v>487</v>
      </c>
      <c r="AK578" t="s">
        <v>485</v>
      </c>
      <c r="AL578" t="s">
        <v>527</v>
      </c>
      <c r="AM578">
        <v>0</v>
      </c>
      <c r="AN578">
        <v>0</v>
      </c>
      <c r="AO578">
        <v>0</v>
      </c>
      <c r="AP578">
        <v>0</v>
      </c>
      <c r="AQ578">
        <v>2</v>
      </c>
      <c r="AR578">
        <v>0</v>
      </c>
      <c r="AS578" t="s">
        <v>470</v>
      </c>
      <c r="AT578" t="s">
        <v>485</v>
      </c>
      <c r="AU578" t="s">
        <v>485</v>
      </c>
      <c r="AV578" t="s">
        <v>487</v>
      </c>
      <c r="AW578" t="s">
        <v>470</v>
      </c>
      <c r="AX578" t="s">
        <v>526</v>
      </c>
      <c r="AY578" t="s">
        <v>722</v>
      </c>
      <c r="AZ578">
        <v>7</v>
      </c>
      <c r="BA578" t="s">
        <v>953</v>
      </c>
      <c r="BC578" t="s">
        <v>787</v>
      </c>
      <c r="BE578" t="s">
        <v>1034</v>
      </c>
      <c r="BG578" t="s">
        <v>955</v>
      </c>
      <c r="BI578" t="b">
        <v>1</v>
      </c>
      <c r="BQ578">
        <v>10</v>
      </c>
      <c r="BR578" t="s">
        <v>956</v>
      </c>
      <c r="BS578" t="s">
        <v>510</v>
      </c>
      <c r="CV578" t="s">
        <v>1365</v>
      </c>
      <c r="CW578" t="b">
        <v>1</v>
      </c>
      <c r="CX578" t="b">
        <v>0</v>
      </c>
      <c r="CY578" t="b">
        <v>0</v>
      </c>
      <c r="CZ578" t="b">
        <v>0</v>
      </c>
      <c r="DA578" t="b">
        <v>0</v>
      </c>
      <c r="DB578" t="b">
        <v>0</v>
      </c>
      <c r="DC578" t="b">
        <v>0</v>
      </c>
      <c r="DF578">
        <v>1</v>
      </c>
      <c r="DH578">
        <v>1</v>
      </c>
      <c r="DJ578">
        <v>1</v>
      </c>
      <c r="DM578">
        <v>1</v>
      </c>
      <c r="DP578" t="s">
        <v>510</v>
      </c>
      <c r="DQ578" t="s">
        <v>2122</v>
      </c>
      <c r="DS578" t="b">
        <v>1</v>
      </c>
      <c r="DT578" t="b">
        <v>1</v>
      </c>
      <c r="EC578" t="s">
        <v>476</v>
      </c>
      <c r="ED578" t="s">
        <v>1773</v>
      </c>
      <c r="EH578" t="b">
        <v>1</v>
      </c>
      <c r="EJ578" t="b">
        <v>1</v>
      </c>
      <c r="EP578" t="s">
        <v>510</v>
      </c>
      <c r="EQ578" t="s">
        <v>3896</v>
      </c>
      <c r="EV578" t="b">
        <v>1</v>
      </c>
      <c r="FA578" t="s">
        <v>510</v>
      </c>
      <c r="FB578" t="s">
        <v>510</v>
      </c>
      <c r="FC578" t="s">
        <v>476</v>
      </c>
      <c r="FD578" t="s">
        <v>510</v>
      </c>
      <c r="FE578" t="s">
        <v>510</v>
      </c>
      <c r="FF578" t="s">
        <v>510</v>
      </c>
      <c r="FG578" t="s">
        <v>510</v>
      </c>
      <c r="FH578" t="s">
        <v>510</v>
      </c>
      <c r="FI578" t="s">
        <v>510</v>
      </c>
      <c r="FJ578" t="s">
        <v>476</v>
      </c>
      <c r="FK578" t="s">
        <v>476</v>
      </c>
      <c r="FL578" t="s">
        <v>510</v>
      </c>
      <c r="GB578">
        <f>IF(Table1[[#This Row],[msna/Demographic_info/HH_members_group/total_m_c_muac]]=0,"",COUNTIF(Table1[[#This Row],[Grain or tubers e.g. bread, rice, noodles, bulger, frikeh, kaak, pasta, andoumeh, manakish, thick grain-based porridge, potatoes]:[Breastmilk]],"Yes"))</f>
        <v>0</v>
      </c>
      <c r="GC578" t="str">
        <f>IF(Table1[[#This Row],[Column1]]="","",IF(Table1[[#This Row],[Please select the assessment type:]]="Livelihood and Protection (MHPSS, CP, GBV)","",IF(Table1[[#This Row],[Column1]]&gt;4,"diverse","not diverse")))</f>
        <v>not diverse</v>
      </c>
      <c r="GH578" t="s">
        <v>7354</v>
      </c>
      <c r="GI578" t="b">
        <v>1</v>
      </c>
      <c r="GJ578" t="b">
        <v>1</v>
      </c>
      <c r="GM578" t="b">
        <v>1</v>
      </c>
      <c r="GN578" t="b">
        <v>1</v>
      </c>
      <c r="GO578" t="b">
        <v>1</v>
      </c>
      <c r="GR578" t="b">
        <v>1</v>
      </c>
      <c r="GT578" t="b">
        <v>1</v>
      </c>
      <c r="GU578" t="b">
        <v>1</v>
      </c>
      <c r="HA578" t="s">
        <v>7355</v>
      </c>
      <c r="HB578" t="b">
        <v>1</v>
      </c>
      <c r="HF578" t="b">
        <v>1</v>
      </c>
      <c r="HL578" t="b">
        <v>1</v>
      </c>
      <c r="HN578" t="s">
        <v>7356</v>
      </c>
      <c r="HO578" t="s">
        <v>7357</v>
      </c>
      <c r="HP578" t="s">
        <v>1356</v>
      </c>
      <c r="HT578" t="b">
        <v>1</v>
      </c>
      <c r="IC578" t="s">
        <v>390</v>
      </c>
      <c r="IM578" t="b">
        <v>1</v>
      </c>
      <c r="IO578" t="s">
        <v>7358</v>
      </c>
      <c r="IP578" t="s">
        <v>390</v>
      </c>
      <c r="IW578" t="b">
        <v>1</v>
      </c>
      <c r="IY578" t="s">
        <v>2284</v>
      </c>
      <c r="IZ578" t="s">
        <v>769</v>
      </c>
      <c r="JB578" t="s">
        <v>788</v>
      </c>
      <c r="JO578" t="b">
        <v>1</v>
      </c>
      <c r="JQ578" t="s">
        <v>510</v>
      </c>
      <c r="JR578" t="s">
        <v>1110</v>
      </c>
      <c r="JS578" t="b">
        <v>1</v>
      </c>
      <c r="JU578" t="b">
        <v>1</v>
      </c>
      <c r="KD578" t="s">
        <v>772</v>
      </c>
      <c r="KE578" t="b">
        <v>1</v>
      </c>
      <c r="KO578" t="s">
        <v>554</v>
      </c>
      <c r="KW578" t="b">
        <v>1</v>
      </c>
      <c r="LH578" t="s">
        <v>500</v>
      </c>
      <c r="LI578" t="b">
        <v>1</v>
      </c>
      <c r="LR578" t="s">
        <v>7359</v>
      </c>
      <c r="LS578" t="b">
        <v>1</v>
      </c>
      <c r="LT578" t="b">
        <v>1</v>
      </c>
      <c r="LW578" t="b">
        <v>1</v>
      </c>
      <c r="MI578" t="s">
        <v>811</v>
      </c>
      <c r="MT578" t="b">
        <v>1</v>
      </c>
      <c r="MY578" t="s">
        <v>1023</v>
      </c>
      <c r="NH578" t="b">
        <v>1</v>
      </c>
      <c r="NK578" t="s">
        <v>924</v>
      </c>
      <c r="NL578" t="b">
        <v>1</v>
      </c>
      <c r="NV578" t="s">
        <v>510</v>
      </c>
      <c r="NW578" t="s">
        <v>7360</v>
      </c>
      <c r="NX578" t="s">
        <v>476</v>
      </c>
      <c r="NY578" t="s">
        <v>7361</v>
      </c>
      <c r="NZ578" t="s">
        <v>795</v>
      </c>
      <c r="OC578" t="b">
        <v>1</v>
      </c>
      <c r="OE578" t="b">
        <v>1</v>
      </c>
      <c r="OL578" t="s">
        <v>3536</v>
      </c>
      <c r="OM578" t="b">
        <v>1</v>
      </c>
      <c r="ON578" t="b">
        <v>1</v>
      </c>
      <c r="OO578" t="b">
        <v>1</v>
      </c>
      <c r="OP578" t="b">
        <v>1</v>
      </c>
      <c r="OQ578" t="b">
        <v>1</v>
      </c>
      <c r="OW578" t="s">
        <v>507</v>
      </c>
      <c r="PC578" t="b">
        <v>1</v>
      </c>
      <c r="PL578">
        <v>2000</v>
      </c>
      <c r="PM578">
        <v>4000</v>
      </c>
      <c r="PN578" t="s">
        <v>563</v>
      </c>
      <c r="PS578" t="b">
        <v>1</v>
      </c>
      <c r="QF578" t="s">
        <v>476</v>
      </c>
      <c r="QG578" t="s">
        <v>509</v>
      </c>
      <c r="QH578" t="b">
        <v>1</v>
      </c>
      <c r="QP578" t="s">
        <v>510</v>
      </c>
      <c r="QR578" t="s">
        <v>510</v>
      </c>
      <c r="RC578" t="s">
        <v>673</v>
      </c>
      <c r="RE578" t="s">
        <v>510</v>
      </c>
      <c r="RG578" t="s">
        <v>7362</v>
      </c>
      <c r="RH578" t="s">
        <v>1098</v>
      </c>
      <c r="RI578" t="b">
        <v>1</v>
      </c>
      <c r="RR578" t="s">
        <v>514</v>
      </c>
      <c r="RS578" t="b">
        <v>1</v>
      </c>
      <c r="SA578" t="s">
        <v>515</v>
      </c>
      <c r="SB578" t="s">
        <v>7363</v>
      </c>
      <c r="SC578">
        <v>92564417</v>
      </c>
      <c r="SD578" t="s">
        <v>7364</v>
      </c>
      <c r="SE578" s="2">
        <v>44605.467858796299</v>
      </c>
      <c r="SF578">
        <v>577</v>
      </c>
      <c r="SH578">
        <v>-1</v>
      </c>
      <c r="SK578" t="s">
        <v>518</v>
      </c>
      <c r="SL578">
        <v>2336</v>
      </c>
      <c r="SM578" t="s">
        <v>983</v>
      </c>
      <c r="SN578">
        <v>648550</v>
      </c>
    </row>
    <row r="579" spans="1:508" hidden="1" x14ac:dyDescent="0.25">
      <c r="A579" t="s">
        <v>7365</v>
      </c>
      <c r="B579" t="s">
        <v>7366</v>
      </c>
      <c r="D579" t="s">
        <v>5813</v>
      </c>
      <c r="E579" t="s">
        <v>950</v>
      </c>
      <c r="G579" s="1">
        <v>44605</v>
      </c>
      <c r="H579" t="s">
        <v>2762</v>
      </c>
      <c r="I579" t="s">
        <v>952</v>
      </c>
      <c r="J579" t="s">
        <v>476</v>
      </c>
      <c r="K579" t="s">
        <v>477</v>
      </c>
      <c r="L579" s="1">
        <v>43509</v>
      </c>
      <c r="M579" t="s">
        <v>1012</v>
      </c>
      <c r="O579" t="s">
        <v>572</v>
      </c>
      <c r="P579" t="s">
        <v>480</v>
      </c>
      <c r="Q579" t="s">
        <v>481</v>
      </c>
      <c r="R579" t="s">
        <v>479</v>
      </c>
      <c r="S579" t="s">
        <v>482</v>
      </c>
      <c r="T579" t="b">
        <v>1</v>
      </c>
      <c r="AA579" t="s">
        <v>483</v>
      </c>
      <c r="AB579" t="s">
        <v>878</v>
      </c>
      <c r="AC579">
        <v>0</v>
      </c>
      <c r="AD579">
        <v>0</v>
      </c>
      <c r="AE579">
        <v>0</v>
      </c>
      <c r="AF579">
        <v>0</v>
      </c>
      <c r="AG579">
        <v>0</v>
      </c>
      <c r="AH579">
        <v>1</v>
      </c>
      <c r="AI579">
        <v>0</v>
      </c>
      <c r="AJ579" t="s">
        <v>470</v>
      </c>
      <c r="AK579" t="s">
        <v>486</v>
      </c>
      <c r="AL579" t="s">
        <v>486</v>
      </c>
      <c r="AM579">
        <v>1</v>
      </c>
      <c r="AN579">
        <v>2</v>
      </c>
      <c r="AO579">
        <v>0</v>
      </c>
      <c r="AP579">
        <v>0</v>
      </c>
      <c r="AQ579">
        <v>1</v>
      </c>
      <c r="AR579">
        <v>0</v>
      </c>
      <c r="AS579" t="s">
        <v>487</v>
      </c>
      <c r="AT579" t="s">
        <v>486</v>
      </c>
      <c r="AU579" t="s">
        <v>526</v>
      </c>
      <c r="AV579" t="s">
        <v>487</v>
      </c>
      <c r="AW579" t="s">
        <v>485</v>
      </c>
      <c r="AX579" t="s">
        <v>485</v>
      </c>
      <c r="AY579" t="s">
        <v>527</v>
      </c>
      <c r="AZ579">
        <v>5</v>
      </c>
      <c r="BA579" t="s">
        <v>953</v>
      </c>
      <c r="BC579" t="s">
        <v>803</v>
      </c>
      <c r="BE579" t="s">
        <v>787</v>
      </c>
      <c r="BG579" t="s">
        <v>2307</v>
      </c>
      <c r="BH579" t="b">
        <v>1</v>
      </c>
      <c r="BJ579" t="b">
        <v>1</v>
      </c>
      <c r="BQ579">
        <v>15</v>
      </c>
      <c r="BR579" t="s">
        <v>956</v>
      </c>
      <c r="BS579" t="s">
        <v>510</v>
      </c>
      <c r="CV579" t="s">
        <v>1352</v>
      </c>
      <c r="CW579" t="b">
        <v>0</v>
      </c>
      <c r="CX579" t="b">
        <v>0</v>
      </c>
      <c r="CY579" t="b">
        <v>1</v>
      </c>
      <c r="CZ579" t="b">
        <v>0</v>
      </c>
      <c r="DA579" t="b">
        <v>0</v>
      </c>
      <c r="DB579" t="b">
        <v>0</v>
      </c>
      <c r="DC579" t="b">
        <v>0</v>
      </c>
      <c r="DF579">
        <v>3</v>
      </c>
      <c r="DL579">
        <v>1</v>
      </c>
      <c r="DP579" t="s">
        <v>510</v>
      </c>
      <c r="DQ579" t="s">
        <v>2122</v>
      </c>
      <c r="DS579" t="b">
        <v>1</v>
      </c>
      <c r="DT579" t="b">
        <v>1</v>
      </c>
      <c r="EC579" t="s">
        <v>476</v>
      </c>
      <c r="ED579" t="s">
        <v>1773</v>
      </c>
      <c r="EH579" t="b">
        <v>1</v>
      </c>
      <c r="EJ579" t="b">
        <v>1</v>
      </c>
      <c r="EP579" t="s">
        <v>510</v>
      </c>
      <c r="EQ579" t="s">
        <v>3896</v>
      </c>
      <c r="EV579" t="b">
        <v>1</v>
      </c>
      <c r="FA579" t="s">
        <v>476</v>
      </c>
      <c r="FB579" t="s">
        <v>510</v>
      </c>
      <c r="FC579" t="s">
        <v>510</v>
      </c>
      <c r="FD579" t="s">
        <v>510</v>
      </c>
      <c r="FE579" t="s">
        <v>510</v>
      </c>
      <c r="FF579" t="s">
        <v>510</v>
      </c>
      <c r="FG579" t="s">
        <v>510</v>
      </c>
      <c r="FH579" t="s">
        <v>510</v>
      </c>
      <c r="FI579" t="s">
        <v>510</v>
      </c>
      <c r="FJ579" t="s">
        <v>476</v>
      </c>
      <c r="FK579" t="s">
        <v>476</v>
      </c>
      <c r="FL579" t="s">
        <v>510</v>
      </c>
      <c r="FN579" t="s">
        <v>510</v>
      </c>
      <c r="FO579" t="s">
        <v>510</v>
      </c>
      <c r="FP579" t="s">
        <v>510</v>
      </c>
      <c r="FQ579" t="s">
        <v>510</v>
      </c>
      <c r="FR579" t="s">
        <v>510</v>
      </c>
      <c r="FS579" t="s">
        <v>510</v>
      </c>
      <c r="FT579" t="s">
        <v>510</v>
      </c>
      <c r="FU579" t="s">
        <v>510</v>
      </c>
      <c r="FV579" t="s">
        <v>510</v>
      </c>
      <c r="FW579" t="s">
        <v>510</v>
      </c>
      <c r="FX579" t="s">
        <v>510</v>
      </c>
      <c r="FY579" t="s">
        <v>510</v>
      </c>
      <c r="FZ579" t="s">
        <v>510</v>
      </c>
      <c r="GA579" t="s">
        <v>476</v>
      </c>
      <c r="GB579">
        <f>IF(Table1[[#This Row],[msna/Demographic_info/HH_members_group/total_m_c_muac]]=0,"",COUNTIF(Table1[[#This Row],[Grain or tubers e.g. bread, rice, noodles, bulger, frikeh, kaak, pasta, andoumeh, manakish, thick grain-based porridge, potatoes]:[Breastmilk]],"Yes"))</f>
        <v>1</v>
      </c>
      <c r="GC579" t="str">
        <f>IF(Table1[[#This Row],[Column1]]="","",IF(Table1[[#This Row],[Please select the assessment type:]]="Livelihood and Protection (MHPSS, CP, GBV)","",IF(Table1[[#This Row],[Column1]]&gt;4,"diverse","not diverse")))</f>
        <v>not diverse</v>
      </c>
      <c r="GD579">
        <v>3</v>
      </c>
      <c r="GE579" t="s">
        <v>487</v>
      </c>
      <c r="GH579" t="s">
        <v>7367</v>
      </c>
      <c r="GI579" t="b">
        <v>1</v>
      </c>
      <c r="GJ579" t="b">
        <v>1</v>
      </c>
      <c r="GM579" t="b">
        <v>1</v>
      </c>
      <c r="GT579" t="b">
        <v>1</v>
      </c>
      <c r="HA579" t="s">
        <v>390</v>
      </c>
      <c r="HL579" t="b">
        <v>1</v>
      </c>
      <c r="HN579" t="s">
        <v>4740</v>
      </c>
      <c r="HO579" t="s">
        <v>7368</v>
      </c>
      <c r="HP579" t="s">
        <v>822</v>
      </c>
      <c r="HQ579" t="b">
        <v>1</v>
      </c>
      <c r="HT579" t="b">
        <v>1</v>
      </c>
      <c r="IC579" t="s">
        <v>1242</v>
      </c>
      <c r="ID579" t="b">
        <v>1</v>
      </c>
      <c r="IE579" t="b">
        <v>1</v>
      </c>
      <c r="IP579" t="s">
        <v>1243</v>
      </c>
      <c r="IQ579" t="b">
        <v>1</v>
      </c>
      <c r="IZ579" t="s">
        <v>476</v>
      </c>
      <c r="JB579" t="s">
        <v>788</v>
      </c>
      <c r="JO579" t="b">
        <v>1</v>
      </c>
      <c r="JQ579" t="s">
        <v>510</v>
      </c>
      <c r="JR579" t="s">
        <v>772</v>
      </c>
      <c r="JS579" t="b">
        <v>1</v>
      </c>
      <c r="KD579" t="s">
        <v>772</v>
      </c>
      <c r="KE579" t="b">
        <v>1</v>
      </c>
      <c r="KO579" t="s">
        <v>554</v>
      </c>
      <c r="KW579" t="b">
        <v>1</v>
      </c>
      <c r="LH579" t="s">
        <v>500</v>
      </c>
      <c r="LI579" t="b">
        <v>1</v>
      </c>
      <c r="LR579" t="s">
        <v>5575</v>
      </c>
      <c r="LS579" t="b">
        <v>1</v>
      </c>
      <c r="LT579" t="b">
        <v>1</v>
      </c>
      <c r="LW579" t="b">
        <v>1</v>
      </c>
      <c r="MI579" t="s">
        <v>7369</v>
      </c>
      <c r="MQ579" t="b">
        <v>1</v>
      </c>
      <c r="MT579" t="b">
        <v>1</v>
      </c>
      <c r="MY579" t="s">
        <v>1023</v>
      </c>
      <c r="NH579" t="b">
        <v>1</v>
      </c>
      <c r="NK579" t="s">
        <v>924</v>
      </c>
      <c r="NL579" t="b">
        <v>1</v>
      </c>
      <c r="NV579" t="s">
        <v>505</v>
      </c>
      <c r="NX579" t="s">
        <v>510</v>
      </c>
      <c r="NZ579" t="s">
        <v>7370</v>
      </c>
      <c r="OC579" t="b">
        <v>1</v>
      </c>
      <c r="OD579" t="b">
        <v>1</v>
      </c>
      <c r="OE579" t="b">
        <v>1</v>
      </c>
      <c r="OF579" t="b">
        <v>1</v>
      </c>
      <c r="OL579" t="s">
        <v>3536</v>
      </c>
      <c r="OM579" t="b">
        <v>1</v>
      </c>
      <c r="ON579" t="b">
        <v>1</v>
      </c>
      <c r="OO579" t="b">
        <v>1</v>
      </c>
      <c r="OP579" t="b">
        <v>1</v>
      </c>
      <c r="OQ579" t="b">
        <v>1</v>
      </c>
      <c r="OW579" t="s">
        <v>1384</v>
      </c>
      <c r="PC579" t="b">
        <v>1</v>
      </c>
      <c r="PG579" t="b">
        <v>1</v>
      </c>
      <c r="PL579">
        <v>500</v>
      </c>
      <c r="PM579">
        <v>1000</v>
      </c>
      <c r="PN579" t="s">
        <v>1888</v>
      </c>
      <c r="PP579" t="b">
        <v>1</v>
      </c>
      <c r="PS579" t="b">
        <v>1</v>
      </c>
      <c r="QF579" t="s">
        <v>476</v>
      </c>
      <c r="QG579" t="s">
        <v>509</v>
      </c>
      <c r="QH579" t="b">
        <v>1</v>
      </c>
      <c r="QP579" t="s">
        <v>510</v>
      </c>
      <c r="QR579" t="s">
        <v>510</v>
      </c>
      <c r="RC579" t="s">
        <v>673</v>
      </c>
      <c r="RE579" t="s">
        <v>510</v>
      </c>
      <c r="RG579" t="s">
        <v>7371</v>
      </c>
      <c r="RH579" t="s">
        <v>1098</v>
      </c>
      <c r="RI579" t="b">
        <v>1</v>
      </c>
      <c r="RR579" t="s">
        <v>514</v>
      </c>
      <c r="RS579" t="b">
        <v>1</v>
      </c>
      <c r="SA579" t="s">
        <v>1280</v>
      </c>
      <c r="SB579" t="s">
        <v>7372</v>
      </c>
      <c r="SC579">
        <v>92564418</v>
      </c>
      <c r="SD579" t="s">
        <v>7373</v>
      </c>
      <c r="SE579" s="2">
        <v>44605.467858796299</v>
      </c>
      <c r="SF579">
        <v>578</v>
      </c>
      <c r="SH579">
        <v>-1</v>
      </c>
      <c r="SK579" t="s">
        <v>518</v>
      </c>
      <c r="SL579">
        <v>1610</v>
      </c>
      <c r="SM579" t="s">
        <v>983</v>
      </c>
      <c r="SN579">
        <v>648550</v>
      </c>
    </row>
    <row r="580" spans="1:508" hidden="1" x14ac:dyDescent="0.25">
      <c r="A580" t="s">
        <v>7374</v>
      </c>
      <c r="B580" t="s">
        <v>7375</v>
      </c>
      <c r="D580" t="s">
        <v>5813</v>
      </c>
      <c r="E580" t="s">
        <v>950</v>
      </c>
      <c r="G580" s="1">
        <v>44605</v>
      </c>
      <c r="H580" t="s">
        <v>2762</v>
      </c>
      <c r="I580" t="s">
        <v>952</v>
      </c>
      <c r="J580" t="s">
        <v>476</v>
      </c>
      <c r="K580" t="s">
        <v>477</v>
      </c>
      <c r="L580" s="1">
        <v>43509</v>
      </c>
      <c r="M580" t="s">
        <v>478</v>
      </c>
      <c r="O580" t="s">
        <v>572</v>
      </c>
      <c r="P580" t="s">
        <v>548</v>
      </c>
      <c r="Q580" t="s">
        <v>573</v>
      </c>
      <c r="R580" t="s">
        <v>572</v>
      </c>
      <c r="S580" t="s">
        <v>482</v>
      </c>
      <c r="T580" t="b">
        <v>1</v>
      </c>
      <c r="AA580" t="s">
        <v>483</v>
      </c>
      <c r="AB580" t="s">
        <v>878</v>
      </c>
      <c r="AC580">
        <v>0</v>
      </c>
      <c r="AD580">
        <v>0</v>
      </c>
      <c r="AE580">
        <v>1</v>
      </c>
      <c r="AF580">
        <v>0</v>
      </c>
      <c r="AG580">
        <v>0</v>
      </c>
      <c r="AH580">
        <v>2</v>
      </c>
      <c r="AI580">
        <v>0</v>
      </c>
      <c r="AJ580" t="s">
        <v>486</v>
      </c>
      <c r="AK580" t="s">
        <v>485</v>
      </c>
      <c r="AL580" t="s">
        <v>487</v>
      </c>
      <c r="AM580">
        <v>0</v>
      </c>
      <c r="AN580">
        <v>0</v>
      </c>
      <c r="AO580">
        <v>0</v>
      </c>
      <c r="AP580">
        <v>0</v>
      </c>
      <c r="AQ580">
        <v>1</v>
      </c>
      <c r="AR580">
        <v>0</v>
      </c>
      <c r="AS580" t="s">
        <v>470</v>
      </c>
      <c r="AT580" t="s">
        <v>486</v>
      </c>
      <c r="AU580" t="s">
        <v>486</v>
      </c>
      <c r="AV580" t="s">
        <v>486</v>
      </c>
      <c r="AW580" t="s">
        <v>486</v>
      </c>
      <c r="AX580" t="s">
        <v>487</v>
      </c>
      <c r="AY580" t="s">
        <v>526</v>
      </c>
      <c r="AZ580">
        <v>4</v>
      </c>
      <c r="BA580" t="s">
        <v>953</v>
      </c>
      <c r="BC580" t="s">
        <v>787</v>
      </c>
      <c r="BE580" t="s">
        <v>1034</v>
      </c>
      <c r="BG580" t="s">
        <v>1760</v>
      </c>
      <c r="BH580" t="b">
        <v>1</v>
      </c>
      <c r="BQ580">
        <v>10</v>
      </c>
      <c r="BR580" t="s">
        <v>956</v>
      </c>
      <c r="BS580" t="s">
        <v>510</v>
      </c>
      <c r="CV580" t="s">
        <v>1559</v>
      </c>
      <c r="CW580" t="b">
        <v>0</v>
      </c>
      <c r="CX580" t="b">
        <v>0</v>
      </c>
      <c r="CY580" t="b">
        <v>0</v>
      </c>
      <c r="CZ580" t="b">
        <v>0</v>
      </c>
      <c r="DA580" t="b">
        <v>1</v>
      </c>
      <c r="DB580" t="b">
        <v>0</v>
      </c>
      <c r="DC580" t="b">
        <v>0</v>
      </c>
      <c r="DF580">
        <v>1</v>
      </c>
      <c r="DJ580">
        <v>1</v>
      </c>
      <c r="DK580">
        <v>1</v>
      </c>
      <c r="DP580" t="s">
        <v>510</v>
      </c>
      <c r="DQ580" t="s">
        <v>2122</v>
      </c>
      <c r="DS580" t="b">
        <v>1</v>
      </c>
      <c r="DT580" t="b">
        <v>1</v>
      </c>
      <c r="EC580" t="s">
        <v>476</v>
      </c>
      <c r="ED580" t="s">
        <v>1882</v>
      </c>
      <c r="EH580" t="b">
        <v>1</v>
      </c>
      <c r="EJ580" t="b">
        <v>1</v>
      </c>
      <c r="EP580" t="s">
        <v>510</v>
      </c>
      <c r="EQ580" t="s">
        <v>1159</v>
      </c>
      <c r="ER580" t="b">
        <v>1</v>
      </c>
      <c r="FA580" t="s">
        <v>510</v>
      </c>
      <c r="FB580" t="s">
        <v>510</v>
      </c>
      <c r="FC580" t="s">
        <v>510</v>
      </c>
      <c r="FD580" t="s">
        <v>510</v>
      </c>
      <c r="FE580" t="s">
        <v>510</v>
      </c>
      <c r="FF580" t="s">
        <v>510</v>
      </c>
      <c r="FG580" t="s">
        <v>510</v>
      </c>
      <c r="FH580" t="s">
        <v>510</v>
      </c>
      <c r="FI580" t="s">
        <v>510</v>
      </c>
      <c r="FJ580" t="s">
        <v>476</v>
      </c>
      <c r="FK580" t="s">
        <v>476</v>
      </c>
      <c r="FL580" t="s">
        <v>510</v>
      </c>
      <c r="FN580" t="s">
        <v>510</v>
      </c>
      <c r="FO580" t="s">
        <v>510</v>
      </c>
      <c r="FP580" t="s">
        <v>510</v>
      </c>
      <c r="FQ580" t="s">
        <v>510</v>
      </c>
      <c r="FR580" t="s">
        <v>510</v>
      </c>
      <c r="FS580" t="s">
        <v>510</v>
      </c>
      <c r="FT580" t="s">
        <v>476</v>
      </c>
      <c r="FU580" t="s">
        <v>510</v>
      </c>
      <c r="FV580" t="s">
        <v>510</v>
      </c>
      <c r="FW580" t="s">
        <v>476</v>
      </c>
      <c r="FX580" t="s">
        <v>476</v>
      </c>
      <c r="FY580" t="s">
        <v>510</v>
      </c>
      <c r="FZ580" t="s">
        <v>510</v>
      </c>
      <c r="GA580" t="s">
        <v>510</v>
      </c>
      <c r="GB580">
        <f>IF(Table1[[#This Row],[msna/Demographic_info/HH_members_group/total_m_c_muac]]=0,"",COUNTIF(Table1[[#This Row],[Grain or tubers e.g. bread, rice, noodles, bulger, frikeh, kaak, pasta, andoumeh, manakish, thick grain-based porridge, potatoes]:[Breastmilk]],"Yes"))</f>
        <v>3</v>
      </c>
      <c r="GC580" t="str">
        <f>IF(Table1[[#This Row],[Column1]]="","",IF(Table1[[#This Row],[Please select the assessment type:]]="Livelihood and Protection (MHPSS, CP, GBV)","",IF(Table1[[#This Row],[Column1]]&gt;4,"diverse","not diverse")))</f>
        <v>not diverse</v>
      </c>
      <c r="GD580">
        <v>1</v>
      </c>
      <c r="GE580" t="s">
        <v>486</v>
      </c>
      <c r="GH580" t="s">
        <v>7367</v>
      </c>
      <c r="GI580" t="b">
        <v>1</v>
      </c>
      <c r="GJ580" t="b">
        <v>1</v>
      </c>
      <c r="GM580" t="b">
        <v>1</v>
      </c>
      <c r="GT580" t="b">
        <v>1</v>
      </c>
      <c r="HA580" t="s">
        <v>1489</v>
      </c>
      <c r="HB580" t="b">
        <v>1</v>
      </c>
      <c r="HG580" t="b">
        <v>1</v>
      </c>
      <c r="HO580" t="s">
        <v>7376</v>
      </c>
      <c r="HP580" t="s">
        <v>1356</v>
      </c>
      <c r="HT580" t="b">
        <v>1</v>
      </c>
      <c r="IC580" t="s">
        <v>1107</v>
      </c>
      <c r="ID580" t="b">
        <v>1</v>
      </c>
      <c r="IP580" t="s">
        <v>1243</v>
      </c>
      <c r="IQ580" t="b">
        <v>1</v>
      </c>
      <c r="IZ580" t="s">
        <v>769</v>
      </c>
      <c r="JB580" t="s">
        <v>788</v>
      </c>
      <c r="JO580" t="b">
        <v>1</v>
      </c>
      <c r="JQ580" t="s">
        <v>510</v>
      </c>
      <c r="JR580" t="s">
        <v>2926</v>
      </c>
      <c r="JS580" t="b">
        <v>1</v>
      </c>
      <c r="JU580" t="b">
        <v>1</v>
      </c>
      <c r="JW580" t="b">
        <v>1</v>
      </c>
      <c r="KD580" t="s">
        <v>772</v>
      </c>
      <c r="KE580" t="b">
        <v>1</v>
      </c>
      <c r="KO580" t="s">
        <v>554</v>
      </c>
      <c r="KW580" t="b">
        <v>1</v>
      </c>
      <c r="LH580" t="s">
        <v>500</v>
      </c>
      <c r="LI580" t="b">
        <v>1</v>
      </c>
      <c r="LR580" t="s">
        <v>7377</v>
      </c>
      <c r="LS580" t="b">
        <v>1</v>
      </c>
      <c r="LV580" t="b">
        <v>1</v>
      </c>
      <c r="LW580" t="b">
        <v>1</v>
      </c>
      <c r="MI580" t="s">
        <v>5829</v>
      </c>
      <c r="MO580" t="b">
        <v>1</v>
      </c>
      <c r="MQ580" t="b">
        <v>1</v>
      </c>
      <c r="MY580" t="s">
        <v>1023</v>
      </c>
      <c r="NH580" t="b">
        <v>1</v>
      </c>
      <c r="NK580" t="s">
        <v>924</v>
      </c>
      <c r="NL580" t="b">
        <v>1</v>
      </c>
      <c r="NV580" t="s">
        <v>510</v>
      </c>
      <c r="NW580" t="s">
        <v>7378</v>
      </c>
      <c r="NX580" t="s">
        <v>476</v>
      </c>
      <c r="NY580" t="s">
        <v>7379</v>
      </c>
      <c r="NZ580" t="s">
        <v>1113</v>
      </c>
      <c r="OB580" t="b">
        <v>1</v>
      </c>
      <c r="OD580" t="b">
        <v>1</v>
      </c>
      <c r="OE580" t="b">
        <v>1</v>
      </c>
      <c r="OL580" t="s">
        <v>3536</v>
      </c>
      <c r="OM580" t="b">
        <v>1</v>
      </c>
      <c r="ON580" t="b">
        <v>1</v>
      </c>
      <c r="OO580" t="b">
        <v>1</v>
      </c>
      <c r="OP580" t="b">
        <v>1</v>
      </c>
      <c r="OQ580" t="b">
        <v>1</v>
      </c>
      <c r="OW580" t="s">
        <v>507</v>
      </c>
      <c r="PC580" t="b">
        <v>1</v>
      </c>
      <c r="PL580">
        <v>800</v>
      </c>
      <c r="PM580">
        <v>1500</v>
      </c>
      <c r="PN580" t="s">
        <v>563</v>
      </c>
      <c r="PS580" t="b">
        <v>1</v>
      </c>
      <c r="QF580" t="s">
        <v>476</v>
      </c>
      <c r="QG580" t="s">
        <v>509</v>
      </c>
      <c r="QH580" t="b">
        <v>1</v>
      </c>
      <c r="QP580" t="s">
        <v>510</v>
      </c>
      <c r="QR580" t="s">
        <v>510</v>
      </c>
      <c r="RC580" t="s">
        <v>1135</v>
      </c>
      <c r="RE580" t="s">
        <v>510</v>
      </c>
      <c r="RG580" t="s">
        <v>7380</v>
      </c>
      <c r="RH580" t="s">
        <v>1098</v>
      </c>
      <c r="RI580" t="b">
        <v>1</v>
      </c>
      <c r="RR580" t="s">
        <v>514</v>
      </c>
      <c r="RS580" t="b">
        <v>1</v>
      </c>
      <c r="SA580" t="s">
        <v>7381</v>
      </c>
      <c r="SB580" t="s">
        <v>7382</v>
      </c>
      <c r="SC580">
        <v>92564419</v>
      </c>
      <c r="SD580" t="s">
        <v>7383</v>
      </c>
      <c r="SE580" s="2">
        <v>44605.467870370368</v>
      </c>
      <c r="SF580">
        <v>579</v>
      </c>
      <c r="SH580">
        <v>-1</v>
      </c>
      <c r="SK580" t="s">
        <v>518</v>
      </c>
      <c r="SL580">
        <v>2089</v>
      </c>
      <c r="SM580" t="s">
        <v>983</v>
      </c>
      <c r="SN580">
        <v>648550</v>
      </c>
    </row>
    <row r="581" spans="1:508" hidden="1" x14ac:dyDescent="0.25">
      <c r="A581" t="s">
        <v>7384</v>
      </c>
      <c r="B581" t="s">
        <v>7385</v>
      </c>
      <c r="D581" t="s">
        <v>5779</v>
      </c>
      <c r="E581" t="s">
        <v>950</v>
      </c>
      <c r="G581" s="1">
        <v>44605</v>
      </c>
      <c r="H581" t="s">
        <v>2762</v>
      </c>
      <c r="I581" t="s">
        <v>952</v>
      </c>
      <c r="J581" t="s">
        <v>476</v>
      </c>
      <c r="K581" t="s">
        <v>477</v>
      </c>
      <c r="L581" s="1">
        <v>43509</v>
      </c>
      <c r="M581" t="s">
        <v>1012</v>
      </c>
      <c r="O581" t="s">
        <v>572</v>
      </c>
      <c r="P581" t="s">
        <v>523</v>
      </c>
      <c r="Q581" t="s">
        <v>481</v>
      </c>
      <c r="R581" t="s">
        <v>479</v>
      </c>
      <c r="S581" t="s">
        <v>482</v>
      </c>
      <c r="T581" t="b">
        <v>1</v>
      </c>
      <c r="AA581" t="s">
        <v>483</v>
      </c>
      <c r="AB581" t="s">
        <v>878</v>
      </c>
      <c r="AC581">
        <v>1</v>
      </c>
      <c r="AD581">
        <v>0</v>
      </c>
      <c r="AE581">
        <v>1</v>
      </c>
      <c r="AF581">
        <v>1</v>
      </c>
      <c r="AG581">
        <v>0</v>
      </c>
      <c r="AH581">
        <v>1</v>
      </c>
      <c r="AI581">
        <v>0</v>
      </c>
      <c r="AJ581" t="s">
        <v>485</v>
      </c>
      <c r="AK581" t="s">
        <v>486</v>
      </c>
      <c r="AL581" t="s">
        <v>487</v>
      </c>
      <c r="AM581">
        <v>0</v>
      </c>
      <c r="AN581">
        <v>0</v>
      </c>
      <c r="AO581">
        <v>1</v>
      </c>
      <c r="AP581">
        <v>0</v>
      </c>
      <c r="AQ581">
        <v>1</v>
      </c>
      <c r="AR581">
        <v>0</v>
      </c>
      <c r="AS581" t="s">
        <v>486</v>
      </c>
      <c r="AT581" t="s">
        <v>486</v>
      </c>
      <c r="AU581" t="s">
        <v>485</v>
      </c>
      <c r="AV581" t="s">
        <v>487</v>
      </c>
      <c r="AW581" t="s">
        <v>486</v>
      </c>
      <c r="AX581" t="s">
        <v>485</v>
      </c>
      <c r="AY581" t="s">
        <v>527</v>
      </c>
      <c r="AZ581">
        <v>5</v>
      </c>
      <c r="BA581" t="s">
        <v>803</v>
      </c>
      <c r="BC581" t="s">
        <v>787</v>
      </c>
      <c r="BE581" t="s">
        <v>953</v>
      </c>
      <c r="BG581" t="s">
        <v>1683</v>
      </c>
      <c r="BH581" t="b">
        <v>1</v>
      </c>
      <c r="BJ581" t="b">
        <v>1</v>
      </c>
      <c r="BQ581">
        <v>15</v>
      </c>
      <c r="BR581" t="s">
        <v>956</v>
      </c>
      <c r="BS581" t="s">
        <v>510</v>
      </c>
      <c r="CV581" t="s">
        <v>1352</v>
      </c>
      <c r="CW581" t="b">
        <v>0</v>
      </c>
      <c r="CX581" t="b">
        <v>0</v>
      </c>
      <c r="CY581" t="b">
        <v>1</v>
      </c>
      <c r="CZ581" t="b">
        <v>0</v>
      </c>
      <c r="DA581" t="b">
        <v>0</v>
      </c>
      <c r="DB581" t="b">
        <v>0</v>
      </c>
      <c r="DC581" t="b">
        <v>0</v>
      </c>
      <c r="DE581">
        <v>2</v>
      </c>
      <c r="DP581" t="s">
        <v>510</v>
      </c>
      <c r="DQ581" t="s">
        <v>2122</v>
      </c>
      <c r="DS581" t="b">
        <v>1</v>
      </c>
      <c r="DT581" t="b">
        <v>1</v>
      </c>
      <c r="EC581" t="s">
        <v>476</v>
      </c>
      <c r="ED581" t="s">
        <v>1773</v>
      </c>
      <c r="EH581" t="b">
        <v>1</v>
      </c>
      <c r="EJ581" t="b">
        <v>1</v>
      </c>
      <c r="EP581" t="s">
        <v>510</v>
      </c>
      <c r="EQ581" t="s">
        <v>3896</v>
      </c>
      <c r="EV581" t="b">
        <v>1</v>
      </c>
      <c r="FA581" t="s">
        <v>476</v>
      </c>
      <c r="FB581" t="s">
        <v>510</v>
      </c>
      <c r="FC581" t="s">
        <v>510</v>
      </c>
      <c r="FD581" t="s">
        <v>510</v>
      </c>
      <c r="FE581" t="s">
        <v>510</v>
      </c>
      <c r="FF581" t="s">
        <v>510</v>
      </c>
      <c r="FG581" t="s">
        <v>510</v>
      </c>
      <c r="FH581" t="s">
        <v>510</v>
      </c>
      <c r="FI581" t="s">
        <v>510</v>
      </c>
      <c r="FJ581" t="s">
        <v>476</v>
      </c>
      <c r="FK581" t="s">
        <v>476</v>
      </c>
      <c r="FL581" t="s">
        <v>510</v>
      </c>
      <c r="FN581" t="s">
        <v>476</v>
      </c>
      <c r="FO581" t="s">
        <v>510</v>
      </c>
      <c r="FP581" t="s">
        <v>510</v>
      </c>
      <c r="FQ581" t="s">
        <v>510</v>
      </c>
      <c r="FR581" t="s">
        <v>510</v>
      </c>
      <c r="FS581" t="s">
        <v>510</v>
      </c>
      <c r="FT581" t="s">
        <v>510</v>
      </c>
      <c r="FU581" t="s">
        <v>510</v>
      </c>
      <c r="FV581" t="s">
        <v>510</v>
      </c>
      <c r="FW581" t="s">
        <v>476</v>
      </c>
      <c r="FX581" t="s">
        <v>476</v>
      </c>
      <c r="FY581" t="s">
        <v>476</v>
      </c>
      <c r="FZ581" t="s">
        <v>510</v>
      </c>
      <c r="GA581" t="s">
        <v>476</v>
      </c>
      <c r="GB581">
        <f>IF(Table1[[#This Row],[msna/Demographic_info/HH_members_group/total_m_c_muac]]=0,"",COUNTIF(Table1[[#This Row],[Grain or tubers e.g. bread, rice, noodles, bulger, frikeh, kaak, pasta, andoumeh, manakish, thick grain-based porridge, potatoes]:[Breastmilk]],"Yes"))</f>
        <v>5</v>
      </c>
      <c r="GC581" t="str">
        <f>IF(Table1[[#This Row],[Column1]]="","",IF(Table1[[#This Row],[Please select the assessment type:]]="Livelihood and Protection (MHPSS, CP, GBV)","",IF(Table1[[#This Row],[Column1]]&gt;4,"diverse","not diverse")))</f>
        <v>diverse</v>
      </c>
      <c r="GD581">
        <v>2</v>
      </c>
      <c r="GE581" t="s">
        <v>485</v>
      </c>
      <c r="GF581">
        <v>1</v>
      </c>
      <c r="GG581" t="s">
        <v>486</v>
      </c>
      <c r="GH581" t="s">
        <v>7367</v>
      </c>
      <c r="GI581" t="b">
        <v>1</v>
      </c>
      <c r="GJ581" t="b">
        <v>1</v>
      </c>
      <c r="GM581" t="b">
        <v>1</v>
      </c>
      <c r="GT581" t="b">
        <v>1</v>
      </c>
      <c r="HA581" t="s">
        <v>2330</v>
      </c>
      <c r="HB581" t="b">
        <v>1</v>
      </c>
      <c r="HG581" t="b">
        <v>1</v>
      </c>
      <c r="HO581" t="s">
        <v>7386</v>
      </c>
      <c r="HP581" t="s">
        <v>806</v>
      </c>
      <c r="HQ581" t="b">
        <v>1</v>
      </c>
      <c r="HT581" t="b">
        <v>1</v>
      </c>
      <c r="IC581" t="s">
        <v>1107</v>
      </c>
      <c r="ID581" t="b">
        <v>1</v>
      </c>
      <c r="IP581" t="s">
        <v>1243</v>
      </c>
      <c r="IQ581" t="b">
        <v>1</v>
      </c>
      <c r="IZ581" t="s">
        <v>769</v>
      </c>
      <c r="JB581" t="s">
        <v>3136</v>
      </c>
      <c r="JC581" t="b">
        <v>1</v>
      </c>
      <c r="JL581" t="b">
        <v>1</v>
      </c>
      <c r="JQ581" t="s">
        <v>510</v>
      </c>
      <c r="JR581" t="s">
        <v>1110</v>
      </c>
      <c r="JS581" t="b">
        <v>1</v>
      </c>
      <c r="JU581" t="b">
        <v>1</v>
      </c>
      <c r="KD581" t="s">
        <v>772</v>
      </c>
      <c r="KE581" t="b">
        <v>1</v>
      </c>
      <c r="KO581" t="s">
        <v>554</v>
      </c>
      <c r="KW581" t="b">
        <v>1</v>
      </c>
      <c r="LH581" t="s">
        <v>500</v>
      </c>
      <c r="LI581" t="b">
        <v>1</v>
      </c>
      <c r="LR581" t="s">
        <v>1370</v>
      </c>
      <c r="LS581" t="b">
        <v>1</v>
      </c>
      <c r="LW581" t="b">
        <v>1</v>
      </c>
      <c r="MI581" t="s">
        <v>5829</v>
      </c>
      <c r="MO581" t="b">
        <v>1</v>
      </c>
      <c r="MQ581" t="b">
        <v>1</v>
      </c>
      <c r="MY581" t="s">
        <v>1023</v>
      </c>
      <c r="NH581" t="b">
        <v>1</v>
      </c>
      <c r="NK581" t="s">
        <v>924</v>
      </c>
      <c r="NL581" t="b">
        <v>1</v>
      </c>
      <c r="NV581" t="s">
        <v>505</v>
      </c>
      <c r="NX581" t="s">
        <v>510</v>
      </c>
      <c r="NZ581" t="s">
        <v>7387</v>
      </c>
      <c r="OD581" t="b">
        <v>1</v>
      </c>
      <c r="OE581" t="b">
        <v>1</v>
      </c>
      <c r="OF581" t="b">
        <v>1</v>
      </c>
      <c r="OL581" t="s">
        <v>2913</v>
      </c>
      <c r="ON581" t="b">
        <v>1</v>
      </c>
      <c r="OO581" t="b">
        <v>1</v>
      </c>
      <c r="OQ581" t="b">
        <v>1</v>
      </c>
      <c r="OW581" t="s">
        <v>507</v>
      </c>
      <c r="PC581" t="b">
        <v>1</v>
      </c>
      <c r="PL581">
        <v>600</v>
      </c>
      <c r="PM581">
        <v>1300</v>
      </c>
      <c r="PN581" t="s">
        <v>1888</v>
      </c>
      <c r="PP581" t="b">
        <v>1</v>
      </c>
      <c r="PS581" t="b">
        <v>1</v>
      </c>
      <c r="QF581" t="s">
        <v>476</v>
      </c>
      <c r="QG581" t="s">
        <v>509</v>
      </c>
      <c r="QH581" t="b">
        <v>1</v>
      </c>
      <c r="QP581" t="s">
        <v>510</v>
      </c>
      <c r="QR581" t="s">
        <v>510</v>
      </c>
      <c r="RC581" t="s">
        <v>673</v>
      </c>
      <c r="RE581" t="s">
        <v>510</v>
      </c>
      <c r="RG581" t="s">
        <v>7388</v>
      </c>
      <c r="RH581" t="s">
        <v>1098</v>
      </c>
      <c r="RI581" t="b">
        <v>1</v>
      </c>
      <c r="RR581" t="s">
        <v>514</v>
      </c>
      <c r="RS581" t="b">
        <v>1</v>
      </c>
      <c r="SA581" t="s">
        <v>515</v>
      </c>
      <c r="SB581" t="s">
        <v>7389</v>
      </c>
      <c r="SC581">
        <v>92564420</v>
      </c>
      <c r="SD581" t="s">
        <v>7390</v>
      </c>
      <c r="SE581" s="2">
        <v>44605.467881944453</v>
      </c>
      <c r="SF581">
        <v>580</v>
      </c>
      <c r="SH581">
        <v>-1</v>
      </c>
      <c r="SK581" t="s">
        <v>518</v>
      </c>
      <c r="SL581">
        <v>2213</v>
      </c>
      <c r="SM581" t="s">
        <v>983</v>
      </c>
      <c r="SN581">
        <v>648550</v>
      </c>
    </row>
    <row r="582" spans="1:508" hidden="1" x14ac:dyDescent="0.25">
      <c r="A582" t="s">
        <v>7391</v>
      </c>
      <c r="B582" t="s">
        <v>7392</v>
      </c>
      <c r="D582" t="s">
        <v>4422</v>
      </c>
      <c r="E582" t="s">
        <v>950</v>
      </c>
      <c r="G582" s="1">
        <v>44605</v>
      </c>
      <c r="H582" t="s">
        <v>2762</v>
      </c>
      <c r="I582" t="s">
        <v>952</v>
      </c>
      <c r="J582" t="s">
        <v>476</v>
      </c>
      <c r="K582" t="s">
        <v>522</v>
      </c>
      <c r="M582" t="s">
        <v>478</v>
      </c>
      <c r="O582" t="s">
        <v>572</v>
      </c>
      <c r="P582" t="s">
        <v>721</v>
      </c>
      <c r="Q582" t="s">
        <v>481</v>
      </c>
      <c r="R582" t="s">
        <v>479</v>
      </c>
      <c r="S582" t="s">
        <v>1286</v>
      </c>
      <c r="U582" t="b">
        <v>1</v>
      </c>
      <c r="AA582" t="s">
        <v>483</v>
      </c>
      <c r="AB582" t="s">
        <v>594</v>
      </c>
      <c r="AC582">
        <v>0</v>
      </c>
      <c r="AD582">
        <v>0</v>
      </c>
      <c r="AE582">
        <v>0</v>
      </c>
      <c r="AF582">
        <v>0</v>
      </c>
      <c r="AG582">
        <v>0</v>
      </c>
      <c r="AH582">
        <v>1</v>
      </c>
      <c r="AI582">
        <v>1</v>
      </c>
      <c r="AJ582" t="s">
        <v>470</v>
      </c>
      <c r="AK582" t="s">
        <v>485</v>
      </c>
      <c r="AL582" t="s">
        <v>485</v>
      </c>
      <c r="AM582">
        <v>0</v>
      </c>
      <c r="AN582">
        <v>0</v>
      </c>
      <c r="AO582">
        <v>0</v>
      </c>
      <c r="AP582">
        <v>0</v>
      </c>
      <c r="AQ582">
        <v>2</v>
      </c>
      <c r="AR582">
        <v>0</v>
      </c>
      <c r="AS582" t="s">
        <v>470</v>
      </c>
      <c r="AT582" t="s">
        <v>485</v>
      </c>
      <c r="AU582" t="s">
        <v>485</v>
      </c>
      <c r="AV582" t="s">
        <v>470</v>
      </c>
      <c r="AW582" t="s">
        <v>470</v>
      </c>
      <c r="AX582" t="s">
        <v>526</v>
      </c>
      <c r="AY582" t="s">
        <v>526</v>
      </c>
      <c r="AZ582">
        <v>4</v>
      </c>
      <c r="BA582" t="s">
        <v>953</v>
      </c>
      <c r="BC582" t="s">
        <v>787</v>
      </c>
      <c r="BE582" t="s">
        <v>1034</v>
      </c>
      <c r="BG582" t="s">
        <v>1627</v>
      </c>
      <c r="BJ582" t="b">
        <v>1</v>
      </c>
      <c r="BQ582">
        <v>20</v>
      </c>
      <c r="BR582" t="s">
        <v>956</v>
      </c>
      <c r="BS582" t="s">
        <v>510</v>
      </c>
      <c r="CV582" t="s">
        <v>1180</v>
      </c>
      <c r="CW582" t="b">
        <v>0</v>
      </c>
      <c r="CX582" t="b">
        <v>1</v>
      </c>
      <c r="CY582" t="b">
        <v>1</v>
      </c>
      <c r="CZ582" t="b">
        <v>0</v>
      </c>
      <c r="DA582" t="b">
        <v>0</v>
      </c>
      <c r="DB582" t="b">
        <v>0</v>
      </c>
      <c r="DC582" t="b">
        <v>0</v>
      </c>
      <c r="DE582">
        <v>1</v>
      </c>
      <c r="DF582">
        <v>1</v>
      </c>
      <c r="DJ582">
        <v>1</v>
      </c>
      <c r="DK582">
        <v>1</v>
      </c>
      <c r="DP582" t="s">
        <v>510</v>
      </c>
      <c r="DQ582" t="s">
        <v>1560</v>
      </c>
      <c r="DR582" t="b">
        <v>1</v>
      </c>
      <c r="EC582" t="s">
        <v>771</v>
      </c>
      <c r="ED582" t="s">
        <v>1237</v>
      </c>
      <c r="EJ582" t="b">
        <v>1</v>
      </c>
      <c r="EP582" t="s">
        <v>476</v>
      </c>
      <c r="EQ582" t="s">
        <v>2160</v>
      </c>
      <c r="ET582" t="b">
        <v>1</v>
      </c>
      <c r="EY582" t="s">
        <v>1774</v>
      </c>
      <c r="FA582" t="s">
        <v>510</v>
      </c>
      <c r="FB582" t="s">
        <v>476</v>
      </c>
      <c r="FC582" t="s">
        <v>476</v>
      </c>
      <c r="FD582" t="s">
        <v>476</v>
      </c>
      <c r="FE582" t="s">
        <v>510</v>
      </c>
      <c r="FF582" t="s">
        <v>510</v>
      </c>
      <c r="FG582" t="s">
        <v>476</v>
      </c>
      <c r="FH582" t="s">
        <v>510</v>
      </c>
      <c r="FI582" t="s">
        <v>476</v>
      </c>
      <c r="FJ582" t="s">
        <v>476</v>
      </c>
      <c r="FK582" t="s">
        <v>476</v>
      </c>
      <c r="FL582" t="s">
        <v>510</v>
      </c>
      <c r="GB582">
        <f>IF(Table1[[#This Row],[msna/Demographic_info/HH_members_group/total_m_c_muac]]=0,"",COUNTIF(Table1[[#This Row],[Grain or tubers e.g. bread, rice, noodles, bulger, frikeh, kaak, pasta, andoumeh, manakish, thick grain-based porridge, potatoes]:[Breastmilk]],"Yes"))</f>
        <v>0</v>
      </c>
      <c r="GC582" t="str">
        <f>IF(Table1[[#This Row],[Column1]]="","",IF(Table1[[#This Row],[Please select the assessment type:]]="Livelihood and Protection (MHPSS, CP, GBV)","",IF(Table1[[#This Row],[Column1]]&gt;4,"diverse","not diverse")))</f>
        <v>not diverse</v>
      </c>
      <c r="GH582" t="s">
        <v>2195</v>
      </c>
      <c r="GJ582" t="b">
        <v>1</v>
      </c>
      <c r="GM582" t="b">
        <v>1</v>
      </c>
      <c r="HA582" t="s">
        <v>1142</v>
      </c>
      <c r="HC582" t="b">
        <v>1</v>
      </c>
      <c r="HO582" t="s">
        <v>7393</v>
      </c>
      <c r="HP582" t="s">
        <v>768</v>
      </c>
      <c r="HQ582" t="b">
        <v>1</v>
      </c>
      <c r="IC582" t="s">
        <v>1107</v>
      </c>
      <c r="ID582" t="b">
        <v>1</v>
      </c>
      <c r="IP582" t="s">
        <v>496</v>
      </c>
      <c r="IV582" t="b">
        <v>1</v>
      </c>
      <c r="IZ582" t="s">
        <v>769</v>
      </c>
      <c r="JB582" t="s">
        <v>7394</v>
      </c>
      <c r="JE582" t="b">
        <v>1</v>
      </c>
      <c r="JF582" t="b">
        <v>1</v>
      </c>
      <c r="JH582" t="b">
        <v>1</v>
      </c>
      <c r="JQ582" t="s">
        <v>771</v>
      </c>
      <c r="JR582" t="s">
        <v>772</v>
      </c>
      <c r="JS582" t="b">
        <v>1</v>
      </c>
      <c r="KD582" t="s">
        <v>772</v>
      </c>
      <c r="KE582" t="b">
        <v>1</v>
      </c>
      <c r="KO582" t="s">
        <v>3009</v>
      </c>
      <c r="KS582" t="b">
        <v>1</v>
      </c>
      <c r="KY582" t="s">
        <v>1857</v>
      </c>
      <c r="KZ582" t="b">
        <v>1</v>
      </c>
      <c r="LH582" t="s">
        <v>500</v>
      </c>
      <c r="LI582" t="b">
        <v>1</v>
      </c>
      <c r="LR582" t="s">
        <v>2775</v>
      </c>
      <c r="LW582" t="b">
        <v>1</v>
      </c>
      <c r="ME582" t="b">
        <v>1</v>
      </c>
      <c r="MI582" t="s">
        <v>3793</v>
      </c>
      <c r="ML582" t="b">
        <v>1</v>
      </c>
      <c r="NZ582" t="s">
        <v>1546</v>
      </c>
      <c r="OA582" t="b">
        <v>1</v>
      </c>
      <c r="OB582" t="b">
        <v>1</v>
      </c>
      <c r="OL582" t="s">
        <v>1319</v>
      </c>
      <c r="ON582" t="b">
        <v>1</v>
      </c>
      <c r="OW582" t="s">
        <v>507</v>
      </c>
      <c r="PC582" t="b">
        <v>1</v>
      </c>
      <c r="PL582">
        <v>300</v>
      </c>
      <c r="PM582">
        <v>2000</v>
      </c>
      <c r="PN582" t="s">
        <v>563</v>
      </c>
      <c r="PS582" t="b">
        <v>1</v>
      </c>
      <c r="QF582" t="s">
        <v>476</v>
      </c>
      <c r="QG582" t="s">
        <v>2238</v>
      </c>
      <c r="QK582" t="b">
        <v>1</v>
      </c>
      <c r="QP582" t="s">
        <v>510</v>
      </c>
      <c r="QR582" t="s">
        <v>510</v>
      </c>
      <c r="RC582" t="s">
        <v>511</v>
      </c>
      <c r="RE582" t="s">
        <v>510</v>
      </c>
      <c r="RG582" t="s">
        <v>7395</v>
      </c>
      <c r="RH582" t="s">
        <v>542</v>
      </c>
      <c r="RJ582" t="b">
        <v>1</v>
      </c>
      <c r="RR582" t="s">
        <v>589</v>
      </c>
      <c r="RW582" t="b">
        <v>1</v>
      </c>
      <c r="SA582" t="s">
        <v>543</v>
      </c>
      <c r="SB582" t="s">
        <v>7396</v>
      </c>
      <c r="SC582">
        <v>92564421</v>
      </c>
      <c r="SD582" t="s">
        <v>7397</v>
      </c>
      <c r="SE582" s="2">
        <v>44605.467893518522</v>
      </c>
      <c r="SF582">
        <v>581</v>
      </c>
      <c r="SH582">
        <v>-1</v>
      </c>
      <c r="SK582" t="s">
        <v>518</v>
      </c>
      <c r="SL582">
        <v>1396</v>
      </c>
      <c r="SM582" t="s">
        <v>983</v>
      </c>
      <c r="SN582">
        <v>648550</v>
      </c>
    </row>
    <row r="583" spans="1:508" hidden="1" x14ac:dyDescent="0.25">
      <c r="A583" t="s">
        <v>7398</v>
      </c>
      <c r="B583" t="s">
        <v>7399</v>
      </c>
      <c r="D583" t="s">
        <v>4422</v>
      </c>
      <c r="E583" t="s">
        <v>950</v>
      </c>
      <c r="G583" s="1">
        <v>44605</v>
      </c>
      <c r="H583" t="s">
        <v>2762</v>
      </c>
      <c r="I583" t="s">
        <v>952</v>
      </c>
      <c r="J583" t="s">
        <v>476</v>
      </c>
      <c r="K583" t="s">
        <v>477</v>
      </c>
      <c r="L583" s="1">
        <v>43783</v>
      </c>
      <c r="M583" t="s">
        <v>478</v>
      </c>
      <c r="O583" t="s">
        <v>572</v>
      </c>
      <c r="P583" t="s">
        <v>721</v>
      </c>
      <c r="Q583" t="s">
        <v>573</v>
      </c>
      <c r="R583" t="s">
        <v>572</v>
      </c>
      <c r="S583" t="s">
        <v>1286</v>
      </c>
      <c r="U583" t="b">
        <v>1</v>
      </c>
      <c r="AA583" t="s">
        <v>802</v>
      </c>
      <c r="AB583" t="s">
        <v>594</v>
      </c>
      <c r="AC583">
        <v>1</v>
      </c>
      <c r="AD583">
        <v>0</v>
      </c>
      <c r="AE583">
        <v>1</v>
      </c>
      <c r="AF583">
        <v>2</v>
      </c>
      <c r="AG583">
        <v>0</v>
      </c>
      <c r="AH583">
        <v>1</v>
      </c>
      <c r="AI583">
        <v>0</v>
      </c>
      <c r="AJ583" t="s">
        <v>487</v>
      </c>
      <c r="AK583" t="s">
        <v>486</v>
      </c>
      <c r="AL583" t="s">
        <v>526</v>
      </c>
      <c r="AM583">
        <v>0</v>
      </c>
      <c r="AN583">
        <v>1</v>
      </c>
      <c r="AO583">
        <v>1</v>
      </c>
      <c r="AP583">
        <v>0</v>
      </c>
      <c r="AQ583">
        <v>1</v>
      </c>
      <c r="AR583">
        <v>1</v>
      </c>
      <c r="AS583" t="s">
        <v>485</v>
      </c>
      <c r="AT583" t="s">
        <v>485</v>
      </c>
      <c r="AU583" t="s">
        <v>526</v>
      </c>
      <c r="AV583" t="s">
        <v>527</v>
      </c>
      <c r="AW583" t="s">
        <v>485</v>
      </c>
      <c r="AX583" t="s">
        <v>487</v>
      </c>
      <c r="AY583" t="s">
        <v>839</v>
      </c>
      <c r="AZ583">
        <v>8</v>
      </c>
      <c r="BA583" t="s">
        <v>803</v>
      </c>
      <c r="BC583" t="s">
        <v>390</v>
      </c>
      <c r="BD583" t="s">
        <v>7400</v>
      </c>
      <c r="BE583" t="s">
        <v>953</v>
      </c>
      <c r="BG583" t="s">
        <v>1627</v>
      </c>
      <c r="BJ583" t="b">
        <v>1</v>
      </c>
      <c r="BQ583">
        <v>15</v>
      </c>
      <c r="BR583" t="s">
        <v>956</v>
      </c>
      <c r="BS583" t="s">
        <v>510</v>
      </c>
      <c r="CV583" t="s">
        <v>2466</v>
      </c>
      <c r="CW583" t="b">
        <v>0</v>
      </c>
      <c r="CX583" t="b">
        <v>1</v>
      </c>
      <c r="CY583" t="b">
        <v>1</v>
      </c>
      <c r="CZ583" t="b">
        <v>0</v>
      </c>
      <c r="DA583" t="b">
        <v>0</v>
      </c>
      <c r="DB583" t="b">
        <v>0</v>
      </c>
      <c r="DC583" t="b">
        <v>0</v>
      </c>
      <c r="DF583">
        <v>1</v>
      </c>
      <c r="DP583" t="s">
        <v>510</v>
      </c>
      <c r="DQ583" t="s">
        <v>1181</v>
      </c>
      <c r="DT583" t="b">
        <v>1</v>
      </c>
      <c r="EC583" t="s">
        <v>771</v>
      </c>
      <c r="ED583" t="s">
        <v>1237</v>
      </c>
      <c r="EJ583" t="b">
        <v>1</v>
      </c>
      <c r="EP583" t="s">
        <v>510</v>
      </c>
      <c r="EQ583" t="s">
        <v>2160</v>
      </c>
      <c r="ET583" t="b">
        <v>1</v>
      </c>
      <c r="EY583" t="s">
        <v>1774</v>
      </c>
      <c r="FA583" t="s">
        <v>476</v>
      </c>
      <c r="FB583" t="s">
        <v>476</v>
      </c>
      <c r="FC583" t="s">
        <v>476</v>
      </c>
      <c r="FD583" t="s">
        <v>510</v>
      </c>
      <c r="FE583" t="s">
        <v>510</v>
      </c>
      <c r="FF583" t="s">
        <v>510</v>
      </c>
      <c r="FG583" t="s">
        <v>476</v>
      </c>
      <c r="FH583" t="s">
        <v>510</v>
      </c>
      <c r="FI583" t="s">
        <v>476</v>
      </c>
      <c r="FJ583" t="s">
        <v>476</v>
      </c>
      <c r="FK583" t="s">
        <v>476</v>
      </c>
      <c r="FL583" t="s">
        <v>510</v>
      </c>
      <c r="FN583" t="s">
        <v>510</v>
      </c>
      <c r="FO583" t="s">
        <v>510</v>
      </c>
      <c r="FP583" t="s">
        <v>510</v>
      </c>
      <c r="FQ583" t="s">
        <v>510</v>
      </c>
      <c r="FR583" t="s">
        <v>510</v>
      </c>
      <c r="FS583" t="s">
        <v>510</v>
      </c>
      <c r="FT583" t="s">
        <v>510</v>
      </c>
      <c r="FU583" t="s">
        <v>510</v>
      </c>
      <c r="FV583" t="s">
        <v>510</v>
      </c>
      <c r="FW583" t="s">
        <v>510</v>
      </c>
      <c r="FX583" t="s">
        <v>510</v>
      </c>
      <c r="FY583" t="s">
        <v>510</v>
      </c>
      <c r="FZ583" t="s">
        <v>510</v>
      </c>
      <c r="GA583" t="s">
        <v>476</v>
      </c>
      <c r="GB583">
        <f>IF(Table1[[#This Row],[msna/Demographic_info/HH_members_group/total_m_c_muac]]=0,"",COUNTIF(Table1[[#This Row],[Grain or tubers e.g. bread, rice, noodles, bulger, frikeh, kaak, pasta, andoumeh, manakish, thick grain-based porridge, potatoes]:[Breastmilk]],"Yes"))</f>
        <v>1</v>
      </c>
      <c r="GC583" t="str">
        <f>IF(Table1[[#This Row],[Column1]]="","",IF(Table1[[#This Row],[Please select the assessment type:]]="Livelihood and Protection (MHPSS, CP, GBV)","",IF(Table1[[#This Row],[Column1]]&gt;4,"diverse","not diverse")))</f>
        <v>not diverse</v>
      </c>
      <c r="GD583">
        <v>2</v>
      </c>
      <c r="GE583" t="s">
        <v>485</v>
      </c>
      <c r="GF583">
        <v>1</v>
      </c>
      <c r="GG583" t="s">
        <v>486</v>
      </c>
      <c r="GH583" t="s">
        <v>4066</v>
      </c>
      <c r="GK583" t="b">
        <v>1</v>
      </c>
      <c r="GM583" t="b">
        <v>1</v>
      </c>
      <c r="HA583" t="s">
        <v>492</v>
      </c>
      <c r="HB583" t="b">
        <v>1</v>
      </c>
      <c r="HO583" t="s">
        <v>4441</v>
      </c>
      <c r="HP583" t="s">
        <v>768</v>
      </c>
      <c r="HQ583" t="b">
        <v>1</v>
      </c>
      <c r="IC583" t="s">
        <v>844</v>
      </c>
      <c r="ID583" t="b">
        <v>1</v>
      </c>
      <c r="IE583" t="b">
        <v>1</v>
      </c>
      <c r="IP583" t="s">
        <v>1243</v>
      </c>
      <c r="IQ583" t="b">
        <v>1</v>
      </c>
      <c r="IZ583" t="s">
        <v>769</v>
      </c>
      <c r="JB583" t="s">
        <v>4690</v>
      </c>
      <c r="JH583" t="b">
        <v>1</v>
      </c>
      <c r="JM583" t="b">
        <v>1</v>
      </c>
      <c r="JQ583" t="s">
        <v>771</v>
      </c>
      <c r="JR583" t="s">
        <v>772</v>
      </c>
      <c r="JS583" t="b">
        <v>1</v>
      </c>
      <c r="KD583" t="s">
        <v>772</v>
      </c>
      <c r="KE583" t="b">
        <v>1</v>
      </c>
      <c r="KO583" t="s">
        <v>827</v>
      </c>
      <c r="KP583" t="b">
        <v>1</v>
      </c>
      <c r="KY583" t="s">
        <v>1857</v>
      </c>
      <c r="KZ583" t="b">
        <v>1</v>
      </c>
      <c r="LH583" t="s">
        <v>500</v>
      </c>
      <c r="LI583" t="b">
        <v>1</v>
      </c>
      <c r="LR583" t="s">
        <v>3568</v>
      </c>
      <c r="LW583" t="b">
        <v>1</v>
      </c>
      <c r="MD583" t="b">
        <v>1</v>
      </c>
      <c r="ME583" t="b">
        <v>1</v>
      </c>
      <c r="MI583" t="s">
        <v>3793</v>
      </c>
      <c r="ML583" t="b">
        <v>1</v>
      </c>
      <c r="MY583" t="s">
        <v>1276</v>
      </c>
      <c r="NA583" t="b">
        <v>1</v>
      </c>
      <c r="NK583" t="s">
        <v>4434</v>
      </c>
      <c r="NM583" t="b">
        <v>1</v>
      </c>
      <c r="NV583" t="s">
        <v>476</v>
      </c>
      <c r="NX583" t="s">
        <v>510</v>
      </c>
      <c r="NZ583" t="s">
        <v>1276</v>
      </c>
      <c r="OB583" t="b">
        <v>1</v>
      </c>
      <c r="OL583" t="s">
        <v>1319</v>
      </c>
      <c r="ON583" t="b">
        <v>1</v>
      </c>
      <c r="OW583" t="s">
        <v>507</v>
      </c>
      <c r="PC583" t="b">
        <v>1</v>
      </c>
      <c r="PL583">
        <v>1500</v>
      </c>
      <c r="PM583">
        <v>2000</v>
      </c>
      <c r="PN583" t="s">
        <v>563</v>
      </c>
      <c r="PS583" t="b">
        <v>1</v>
      </c>
      <c r="QF583" t="s">
        <v>510</v>
      </c>
      <c r="QP583" t="s">
        <v>510</v>
      </c>
      <c r="QR583" t="s">
        <v>510</v>
      </c>
      <c r="RC583" t="s">
        <v>511</v>
      </c>
      <c r="RE583" t="s">
        <v>510</v>
      </c>
      <c r="RG583" t="s">
        <v>7401</v>
      </c>
      <c r="RH583" t="s">
        <v>542</v>
      </c>
      <c r="RJ583" t="b">
        <v>1</v>
      </c>
      <c r="RR583" t="s">
        <v>589</v>
      </c>
      <c r="RW583" t="b">
        <v>1</v>
      </c>
      <c r="SA583" t="s">
        <v>543</v>
      </c>
      <c r="SB583" t="s">
        <v>7402</v>
      </c>
      <c r="SC583">
        <v>92564422</v>
      </c>
      <c r="SD583" t="s">
        <v>7403</v>
      </c>
      <c r="SE583" s="2">
        <v>44605.467905092592</v>
      </c>
      <c r="SF583">
        <v>582</v>
      </c>
      <c r="SH583">
        <v>-1</v>
      </c>
      <c r="SK583" t="s">
        <v>518</v>
      </c>
      <c r="SL583">
        <v>1434</v>
      </c>
      <c r="SM583" t="s">
        <v>983</v>
      </c>
      <c r="SN583">
        <v>648550</v>
      </c>
    </row>
    <row r="584" spans="1:508" hidden="1" x14ac:dyDescent="0.25">
      <c r="A584" t="s">
        <v>7404</v>
      </c>
      <c r="B584" t="s">
        <v>7405</v>
      </c>
      <c r="D584" t="s">
        <v>4422</v>
      </c>
      <c r="E584" t="s">
        <v>950</v>
      </c>
      <c r="G584" s="1">
        <v>44605</v>
      </c>
      <c r="H584" t="s">
        <v>2762</v>
      </c>
      <c r="I584" t="s">
        <v>952</v>
      </c>
      <c r="J584" t="s">
        <v>476</v>
      </c>
      <c r="K584" t="s">
        <v>477</v>
      </c>
      <c r="L584" s="1">
        <v>43565</v>
      </c>
      <c r="M584" t="s">
        <v>478</v>
      </c>
      <c r="O584" t="s">
        <v>572</v>
      </c>
      <c r="P584" t="s">
        <v>480</v>
      </c>
      <c r="Q584" t="s">
        <v>481</v>
      </c>
      <c r="R584" t="s">
        <v>479</v>
      </c>
      <c r="S584" t="s">
        <v>482</v>
      </c>
      <c r="T584" t="b">
        <v>1</v>
      </c>
      <c r="AA584" t="s">
        <v>483</v>
      </c>
      <c r="AB584" t="s">
        <v>484</v>
      </c>
      <c r="AC584">
        <v>1</v>
      </c>
      <c r="AD584">
        <v>0</v>
      </c>
      <c r="AE584">
        <v>1</v>
      </c>
      <c r="AF584">
        <v>1</v>
      </c>
      <c r="AG584">
        <v>0</v>
      </c>
      <c r="AH584">
        <v>1</v>
      </c>
      <c r="AI584">
        <v>0</v>
      </c>
      <c r="AJ584" t="s">
        <v>485</v>
      </c>
      <c r="AK584" t="s">
        <v>486</v>
      </c>
      <c r="AL584" t="s">
        <v>487</v>
      </c>
      <c r="AM584">
        <v>0</v>
      </c>
      <c r="AN584">
        <v>0</v>
      </c>
      <c r="AO584">
        <v>1</v>
      </c>
      <c r="AP584">
        <v>0</v>
      </c>
      <c r="AQ584">
        <v>1</v>
      </c>
      <c r="AR584">
        <v>0</v>
      </c>
      <c r="AS584" t="s">
        <v>486</v>
      </c>
      <c r="AT584" t="s">
        <v>486</v>
      </c>
      <c r="AU584" t="s">
        <v>485</v>
      </c>
      <c r="AV584" t="s">
        <v>487</v>
      </c>
      <c r="AW584" t="s">
        <v>486</v>
      </c>
      <c r="AX584" t="s">
        <v>485</v>
      </c>
      <c r="AY584" t="s">
        <v>527</v>
      </c>
      <c r="AZ584">
        <v>5</v>
      </c>
      <c r="BA584" t="s">
        <v>803</v>
      </c>
      <c r="BC584" t="s">
        <v>953</v>
      </c>
      <c r="BE584" t="s">
        <v>787</v>
      </c>
      <c r="BG584" t="s">
        <v>1627</v>
      </c>
      <c r="BJ584" t="b">
        <v>1</v>
      </c>
      <c r="BQ584">
        <v>15</v>
      </c>
      <c r="BR584" t="s">
        <v>956</v>
      </c>
      <c r="BS584" t="s">
        <v>510</v>
      </c>
      <c r="CV584" t="s">
        <v>2466</v>
      </c>
      <c r="CW584" t="b">
        <v>0</v>
      </c>
      <c r="CX584" t="b">
        <v>1</v>
      </c>
      <c r="CY584" t="b">
        <v>1</v>
      </c>
      <c r="CZ584" t="b">
        <v>0</v>
      </c>
      <c r="DA584" t="b">
        <v>0</v>
      </c>
      <c r="DB584" t="b">
        <v>0</v>
      </c>
      <c r="DC584" t="b">
        <v>0</v>
      </c>
      <c r="DE584">
        <v>1</v>
      </c>
      <c r="DF584">
        <v>1</v>
      </c>
      <c r="DK584">
        <v>1</v>
      </c>
      <c r="DP584" t="s">
        <v>510</v>
      </c>
      <c r="DQ584" t="s">
        <v>1457</v>
      </c>
      <c r="DS584" t="b">
        <v>1</v>
      </c>
      <c r="EC584" t="s">
        <v>771</v>
      </c>
      <c r="ED584" t="s">
        <v>1237</v>
      </c>
      <c r="EJ584" t="b">
        <v>1</v>
      </c>
      <c r="EP584" t="s">
        <v>510</v>
      </c>
      <c r="EQ584" t="s">
        <v>2160</v>
      </c>
      <c r="ET584" t="b">
        <v>1</v>
      </c>
      <c r="EY584" t="s">
        <v>1774</v>
      </c>
      <c r="FA584" t="s">
        <v>510</v>
      </c>
      <c r="FB584" t="s">
        <v>476</v>
      </c>
      <c r="FC584" t="s">
        <v>476</v>
      </c>
      <c r="FD584" t="s">
        <v>476</v>
      </c>
      <c r="FE584" t="s">
        <v>510</v>
      </c>
      <c r="FF584" t="s">
        <v>510</v>
      </c>
      <c r="FG584" t="s">
        <v>476</v>
      </c>
      <c r="FH584" t="s">
        <v>476</v>
      </c>
      <c r="FI584" t="s">
        <v>476</v>
      </c>
      <c r="FJ584" t="s">
        <v>476</v>
      </c>
      <c r="FK584" t="s">
        <v>476</v>
      </c>
      <c r="FL584" t="s">
        <v>510</v>
      </c>
      <c r="FN584" t="s">
        <v>476</v>
      </c>
      <c r="FO584" t="s">
        <v>476</v>
      </c>
      <c r="FP584" t="s">
        <v>510</v>
      </c>
      <c r="FQ584" t="s">
        <v>510</v>
      </c>
      <c r="FR584" t="s">
        <v>476</v>
      </c>
      <c r="FS584" t="s">
        <v>510</v>
      </c>
      <c r="FT584" t="s">
        <v>476</v>
      </c>
      <c r="FU584" t="s">
        <v>476</v>
      </c>
      <c r="FV584" t="s">
        <v>510</v>
      </c>
      <c r="FW584" t="s">
        <v>476</v>
      </c>
      <c r="FX584" t="s">
        <v>476</v>
      </c>
      <c r="FY584" t="s">
        <v>476</v>
      </c>
      <c r="FZ584" t="s">
        <v>510</v>
      </c>
      <c r="GA584" t="s">
        <v>510</v>
      </c>
      <c r="GB584">
        <f>IF(Table1[[#This Row],[msna/Demographic_info/HH_members_group/total_m_c_muac]]=0,"",COUNTIF(Table1[[#This Row],[Grain or tubers e.g. bread, rice, noodles, bulger, frikeh, kaak, pasta, andoumeh, manakish, thick grain-based porridge, potatoes]:[Breastmilk]],"Yes"))</f>
        <v>8</v>
      </c>
      <c r="GC584" t="str">
        <f>IF(Table1[[#This Row],[Column1]]="","",IF(Table1[[#This Row],[Please select the assessment type:]]="Livelihood and Protection (MHPSS, CP, GBV)","",IF(Table1[[#This Row],[Column1]]&gt;4,"diverse","not diverse")))</f>
        <v>diverse</v>
      </c>
      <c r="GD584">
        <v>1</v>
      </c>
      <c r="GE584" t="s">
        <v>486</v>
      </c>
      <c r="GF584">
        <v>1</v>
      </c>
      <c r="GG584" t="s">
        <v>486</v>
      </c>
      <c r="GH584" t="s">
        <v>7406</v>
      </c>
      <c r="GK584" t="b">
        <v>1</v>
      </c>
      <c r="GM584" t="b">
        <v>1</v>
      </c>
      <c r="GT584" t="b">
        <v>1</v>
      </c>
      <c r="HA584" t="s">
        <v>492</v>
      </c>
      <c r="HB584" t="b">
        <v>1</v>
      </c>
      <c r="HO584" t="s">
        <v>7407</v>
      </c>
      <c r="HP584" t="s">
        <v>494</v>
      </c>
      <c r="HY584" t="b">
        <v>1</v>
      </c>
      <c r="IC584" t="s">
        <v>1107</v>
      </c>
      <c r="ID584" t="b">
        <v>1</v>
      </c>
      <c r="IP584" t="s">
        <v>496</v>
      </c>
      <c r="IV584" t="b">
        <v>1</v>
      </c>
      <c r="IZ584" t="s">
        <v>769</v>
      </c>
      <c r="JB584" t="s">
        <v>7408</v>
      </c>
      <c r="JH584" t="b">
        <v>1</v>
      </c>
      <c r="JL584" t="b">
        <v>1</v>
      </c>
      <c r="JQ584" t="s">
        <v>771</v>
      </c>
      <c r="JR584" t="s">
        <v>772</v>
      </c>
      <c r="JS584" t="b">
        <v>1</v>
      </c>
      <c r="KD584" t="s">
        <v>772</v>
      </c>
      <c r="KE584" t="b">
        <v>1</v>
      </c>
      <c r="KO584" t="s">
        <v>3009</v>
      </c>
      <c r="KS584" t="b">
        <v>1</v>
      </c>
      <c r="KY584" t="s">
        <v>390</v>
      </c>
      <c r="LF584" t="b">
        <v>1</v>
      </c>
      <c r="LG584" t="s">
        <v>7409</v>
      </c>
      <c r="LH584" t="s">
        <v>500</v>
      </c>
      <c r="LI584" t="b">
        <v>1</v>
      </c>
      <c r="LR584" t="s">
        <v>7410</v>
      </c>
      <c r="LS584" t="b">
        <v>1</v>
      </c>
      <c r="LW584" t="b">
        <v>1</v>
      </c>
      <c r="MI584" t="s">
        <v>3793</v>
      </c>
      <c r="ML584" t="b">
        <v>1</v>
      </c>
      <c r="MY584" t="s">
        <v>1276</v>
      </c>
      <c r="NA584" t="b">
        <v>1</v>
      </c>
      <c r="NK584" t="s">
        <v>4434</v>
      </c>
      <c r="NM584" t="b">
        <v>1</v>
      </c>
      <c r="NV584" t="s">
        <v>476</v>
      </c>
      <c r="NX584" t="s">
        <v>510</v>
      </c>
      <c r="NZ584" t="s">
        <v>1546</v>
      </c>
      <c r="OA584" t="b">
        <v>1</v>
      </c>
      <c r="OB584" t="b">
        <v>1</v>
      </c>
      <c r="OL584" t="s">
        <v>1319</v>
      </c>
      <c r="ON584" t="b">
        <v>1</v>
      </c>
      <c r="OW584" t="s">
        <v>562</v>
      </c>
      <c r="PA584" t="b">
        <v>1</v>
      </c>
      <c r="PL584">
        <v>300</v>
      </c>
      <c r="PM584">
        <v>1000</v>
      </c>
      <c r="PN584" t="s">
        <v>563</v>
      </c>
      <c r="PS584" t="b">
        <v>1</v>
      </c>
      <c r="QF584" t="s">
        <v>510</v>
      </c>
      <c r="QP584" t="s">
        <v>510</v>
      </c>
      <c r="QR584" t="s">
        <v>510</v>
      </c>
      <c r="RC584" t="s">
        <v>511</v>
      </c>
      <c r="RE584" t="s">
        <v>510</v>
      </c>
      <c r="RG584" t="s">
        <v>7411</v>
      </c>
      <c r="RH584" t="s">
        <v>542</v>
      </c>
      <c r="RJ584" t="b">
        <v>1</v>
      </c>
      <c r="RR584" t="s">
        <v>589</v>
      </c>
      <c r="RW584" t="b">
        <v>1</v>
      </c>
      <c r="SA584" t="s">
        <v>543</v>
      </c>
      <c r="SB584" t="s">
        <v>7412</v>
      </c>
      <c r="SC584">
        <v>92564424</v>
      </c>
      <c r="SD584" t="s">
        <v>7413</v>
      </c>
      <c r="SE584" s="2">
        <v>44605.467916666668</v>
      </c>
      <c r="SF584">
        <v>583</v>
      </c>
      <c r="SH584">
        <v>-1</v>
      </c>
      <c r="SK584" t="s">
        <v>518</v>
      </c>
      <c r="SL584">
        <v>988</v>
      </c>
      <c r="SM584" t="s">
        <v>983</v>
      </c>
      <c r="SN584">
        <v>648550</v>
      </c>
    </row>
    <row r="585" spans="1:508" hidden="1" x14ac:dyDescent="0.25">
      <c r="A585" t="s">
        <v>7414</v>
      </c>
      <c r="B585" t="s">
        <v>7415</v>
      </c>
      <c r="D585" t="s">
        <v>4422</v>
      </c>
      <c r="E585" t="s">
        <v>950</v>
      </c>
      <c r="G585" s="1">
        <v>44605</v>
      </c>
      <c r="H585" t="s">
        <v>2762</v>
      </c>
      <c r="I585" t="s">
        <v>952</v>
      </c>
      <c r="J585" t="s">
        <v>476</v>
      </c>
      <c r="K585" t="s">
        <v>522</v>
      </c>
      <c r="M585" t="s">
        <v>478</v>
      </c>
      <c r="O585" t="s">
        <v>572</v>
      </c>
      <c r="P585" t="s">
        <v>523</v>
      </c>
      <c r="Q585" t="s">
        <v>481</v>
      </c>
      <c r="R585" t="s">
        <v>479</v>
      </c>
      <c r="S585" t="s">
        <v>482</v>
      </c>
      <c r="T585" t="b">
        <v>1</v>
      </c>
      <c r="AA585" t="s">
        <v>483</v>
      </c>
      <c r="AB585" t="s">
        <v>484</v>
      </c>
      <c r="AC585">
        <v>0</v>
      </c>
      <c r="AD585">
        <v>0</v>
      </c>
      <c r="AE585">
        <v>0</v>
      </c>
      <c r="AF585">
        <v>1</v>
      </c>
      <c r="AG585">
        <v>0</v>
      </c>
      <c r="AH585">
        <v>1</v>
      </c>
      <c r="AI585">
        <v>0</v>
      </c>
      <c r="AJ585" t="s">
        <v>486</v>
      </c>
      <c r="AK585" t="s">
        <v>486</v>
      </c>
      <c r="AL585" t="s">
        <v>485</v>
      </c>
      <c r="AM585">
        <v>0</v>
      </c>
      <c r="AN585">
        <v>0</v>
      </c>
      <c r="AO585">
        <v>1</v>
      </c>
      <c r="AP585">
        <v>0</v>
      </c>
      <c r="AQ585">
        <v>1</v>
      </c>
      <c r="AR585">
        <v>0</v>
      </c>
      <c r="AS585" t="s">
        <v>486</v>
      </c>
      <c r="AT585" t="s">
        <v>486</v>
      </c>
      <c r="AU585" t="s">
        <v>485</v>
      </c>
      <c r="AV585" t="s">
        <v>485</v>
      </c>
      <c r="AW585" t="s">
        <v>470</v>
      </c>
      <c r="AX585" t="s">
        <v>485</v>
      </c>
      <c r="AY585" t="s">
        <v>526</v>
      </c>
      <c r="AZ585">
        <v>4</v>
      </c>
      <c r="BA585" t="s">
        <v>787</v>
      </c>
      <c r="BC585" t="s">
        <v>953</v>
      </c>
      <c r="BE585" t="s">
        <v>803</v>
      </c>
      <c r="BG585" t="s">
        <v>1627</v>
      </c>
      <c r="BJ585" t="b">
        <v>1</v>
      </c>
      <c r="BQ585">
        <v>5</v>
      </c>
      <c r="BR585" t="s">
        <v>956</v>
      </c>
      <c r="BS585" t="s">
        <v>510</v>
      </c>
      <c r="CV585" t="s">
        <v>2466</v>
      </c>
      <c r="CW585" t="b">
        <v>0</v>
      </c>
      <c r="CX585" t="b">
        <v>1</v>
      </c>
      <c r="CY585" t="b">
        <v>1</v>
      </c>
      <c r="CZ585" t="b">
        <v>0</v>
      </c>
      <c r="DA585" t="b">
        <v>0</v>
      </c>
      <c r="DB585" t="b">
        <v>0</v>
      </c>
      <c r="DC585" t="b">
        <v>0</v>
      </c>
      <c r="DF585">
        <v>1</v>
      </c>
      <c r="DK585">
        <v>1</v>
      </c>
      <c r="DP585" t="s">
        <v>476</v>
      </c>
      <c r="EC585" t="s">
        <v>771</v>
      </c>
      <c r="ED585" t="s">
        <v>1237</v>
      </c>
      <c r="EJ585" t="b">
        <v>1</v>
      </c>
      <c r="EP585" t="s">
        <v>771</v>
      </c>
      <c r="EQ585" t="s">
        <v>2160</v>
      </c>
      <c r="ET585" t="b">
        <v>1</v>
      </c>
      <c r="EY585" t="s">
        <v>1774</v>
      </c>
      <c r="FA585" t="s">
        <v>476</v>
      </c>
      <c r="FB585" t="s">
        <v>476</v>
      </c>
      <c r="FC585" t="s">
        <v>476</v>
      </c>
      <c r="FD585" t="s">
        <v>476</v>
      </c>
      <c r="FE585" t="s">
        <v>510</v>
      </c>
      <c r="FF585" t="s">
        <v>510</v>
      </c>
      <c r="FG585" t="s">
        <v>510</v>
      </c>
      <c r="FH585" t="s">
        <v>510</v>
      </c>
      <c r="FI585" t="s">
        <v>476</v>
      </c>
      <c r="FJ585" t="s">
        <v>476</v>
      </c>
      <c r="FK585" t="s">
        <v>476</v>
      </c>
      <c r="FL585" t="s">
        <v>510</v>
      </c>
      <c r="GB585">
        <f>IF(Table1[[#This Row],[msna/Demographic_info/HH_members_group/total_m_c_muac]]=0,"",COUNTIF(Table1[[#This Row],[Grain or tubers e.g. bread, rice, noodles, bulger, frikeh, kaak, pasta, andoumeh, manakish, thick grain-based porridge, potatoes]:[Breastmilk]],"Yes"))</f>
        <v>0</v>
      </c>
      <c r="GC585" t="str">
        <f>IF(Table1[[#This Row],[Column1]]="","",IF(Table1[[#This Row],[Please select the assessment type:]]="Livelihood and Protection (MHPSS, CP, GBV)","",IF(Table1[[#This Row],[Column1]]&gt;4,"diverse","not diverse")))</f>
        <v>not diverse</v>
      </c>
      <c r="GH585" t="s">
        <v>4066</v>
      </c>
      <c r="GK585" t="b">
        <v>1</v>
      </c>
      <c r="GM585" t="b">
        <v>1</v>
      </c>
      <c r="HA585" t="s">
        <v>492</v>
      </c>
      <c r="HB585" t="b">
        <v>1</v>
      </c>
      <c r="HO585" t="s">
        <v>4441</v>
      </c>
      <c r="HP585" t="s">
        <v>806</v>
      </c>
      <c r="HQ585" t="b">
        <v>1</v>
      </c>
      <c r="HT585" t="b">
        <v>1</v>
      </c>
      <c r="IC585" t="s">
        <v>1107</v>
      </c>
      <c r="ID585" t="b">
        <v>1</v>
      </c>
      <c r="IP585" t="s">
        <v>1243</v>
      </c>
      <c r="IQ585" t="b">
        <v>1</v>
      </c>
      <c r="IZ585" t="s">
        <v>769</v>
      </c>
      <c r="JB585" t="s">
        <v>2402</v>
      </c>
      <c r="JD585" t="b">
        <v>1</v>
      </c>
      <c r="JQ585" t="s">
        <v>771</v>
      </c>
      <c r="JR585" t="s">
        <v>772</v>
      </c>
      <c r="JS585" t="b">
        <v>1</v>
      </c>
      <c r="KD585" t="s">
        <v>772</v>
      </c>
      <c r="KE585" t="b">
        <v>1</v>
      </c>
      <c r="KO585" t="s">
        <v>3275</v>
      </c>
      <c r="KT585" t="b">
        <v>1</v>
      </c>
      <c r="KY585" t="s">
        <v>390</v>
      </c>
      <c r="LF585" t="b">
        <v>1</v>
      </c>
      <c r="LG585" t="s">
        <v>4449</v>
      </c>
      <c r="LH585" t="s">
        <v>500</v>
      </c>
      <c r="LI585" t="b">
        <v>1</v>
      </c>
      <c r="LR585" t="s">
        <v>1370</v>
      </c>
      <c r="LS585" t="b">
        <v>1</v>
      </c>
      <c r="LW585" t="b">
        <v>1</v>
      </c>
      <c r="MI585" t="s">
        <v>3793</v>
      </c>
      <c r="ML585" t="b">
        <v>1</v>
      </c>
      <c r="MY585" t="s">
        <v>1383</v>
      </c>
      <c r="MZ585" t="b">
        <v>1</v>
      </c>
      <c r="NA585" t="b">
        <v>1</v>
      </c>
      <c r="NK585" t="s">
        <v>4434</v>
      </c>
      <c r="NM585" t="b">
        <v>1</v>
      </c>
      <c r="NV585" t="s">
        <v>476</v>
      </c>
      <c r="NX585" t="s">
        <v>510</v>
      </c>
      <c r="NZ585" t="s">
        <v>1383</v>
      </c>
      <c r="OA585" t="b">
        <v>1</v>
      </c>
      <c r="OB585" t="b">
        <v>1</v>
      </c>
      <c r="OL585" t="s">
        <v>1319</v>
      </c>
      <c r="ON585" t="b">
        <v>1</v>
      </c>
      <c r="OW585" t="s">
        <v>507</v>
      </c>
      <c r="PC585" t="b">
        <v>1</v>
      </c>
      <c r="PL585">
        <v>500</v>
      </c>
      <c r="PM585">
        <v>2000</v>
      </c>
      <c r="PN585" t="s">
        <v>563</v>
      </c>
      <c r="PS585" t="b">
        <v>1</v>
      </c>
      <c r="QF585" t="s">
        <v>510</v>
      </c>
      <c r="QP585" t="s">
        <v>510</v>
      </c>
      <c r="QR585" t="s">
        <v>510</v>
      </c>
      <c r="RC585" t="s">
        <v>511</v>
      </c>
      <c r="RE585" t="s">
        <v>510</v>
      </c>
      <c r="RG585" t="s">
        <v>4442</v>
      </c>
      <c r="RH585" t="s">
        <v>542</v>
      </c>
      <c r="RJ585" t="b">
        <v>1</v>
      </c>
      <c r="RR585" t="s">
        <v>589</v>
      </c>
      <c r="RW585" t="b">
        <v>1</v>
      </c>
      <c r="SA585" t="s">
        <v>543</v>
      </c>
      <c r="SB585" t="s">
        <v>7416</v>
      </c>
      <c r="SC585">
        <v>92564426</v>
      </c>
      <c r="SD585" t="s">
        <v>7417</v>
      </c>
      <c r="SE585" s="2">
        <v>44605.467916666668</v>
      </c>
      <c r="SF585">
        <v>584</v>
      </c>
      <c r="SH585">
        <v>-1</v>
      </c>
      <c r="SK585" t="s">
        <v>518</v>
      </c>
      <c r="SL585">
        <v>395</v>
      </c>
      <c r="SM585" t="s">
        <v>983</v>
      </c>
      <c r="SN585">
        <v>648550</v>
      </c>
    </row>
    <row r="586" spans="1:508" hidden="1" x14ac:dyDescent="0.25">
      <c r="A586" t="s">
        <v>7418</v>
      </c>
      <c r="B586" t="s">
        <v>7419</v>
      </c>
      <c r="D586" t="s">
        <v>4422</v>
      </c>
      <c r="E586" t="s">
        <v>950</v>
      </c>
      <c r="G586" s="1">
        <v>44605</v>
      </c>
      <c r="H586" t="s">
        <v>2762</v>
      </c>
      <c r="I586" t="s">
        <v>952</v>
      </c>
      <c r="J586" t="s">
        <v>476</v>
      </c>
      <c r="K586" t="s">
        <v>522</v>
      </c>
      <c r="M586" t="s">
        <v>478</v>
      </c>
      <c r="O586" t="s">
        <v>572</v>
      </c>
      <c r="P586" t="s">
        <v>721</v>
      </c>
      <c r="Q586" t="s">
        <v>573</v>
      </c>
      <c r="R586" t="s">
        <v>572</v>
      </c>
      <c r="S586" t="s">
        <v>482</v>
      </c>
      <c r="T586" t="b">
        <v>1</v>
      </c>
      <c r="AA586" t="s">
        <v>802</v>
      </c>
      <c r="AB586" t="s">
        <v>1485</v>
      </c>
      <c r="AC586">
        <v>0</v>
      </c>
      <c r="AD586">
        <v>0</v>
      </c>
      <c r="AE586">
        <v>0</v>
      </c>
      <c r="AF586">
        <v>0</v>
      </c>
      <c r="AG586">
        <v>0</v>
      </c>
      <c r="AH586">
        <v>0</v>
      </c>
      <c r="AI586">
        <v>0</v>
      </c>
      <c r="AJ586" t="s">
        <v>470</v>
      </c>
      <c r="AK586" t="s">
        <v>470</v>
      </c>
      <c r="AL586" t="s">
        <v>470</v>
      </c>
      <c r="AM586">
        <v>0</v>
      </c>
      <c r="AN586">
        <v>0</v>
      </c>
      <c r="AO586">
        <v>0</v>
      </c>
      <c r="AP586">
        <v>0</v>
      </c>
      <c r="AQ586">
        <v>0</v>
      </c>
      <c r="AR586">
        <v>1</v>
      </c>
      <c r="AS586" t="s">
        <v>470</v>
      </c>
      <c r="AT586" t="s">
        <v>486</v>
      </c>
      <c r="AU586" t="s">
        <v>486</v>
      </c>
      <c r="AV586" t="s">
        <v>470</v>
      </c>
      <c r="AW586" t="s">
        <v>470</v>
      </c>
      <c r="AX586" t="s">
        <v>486</v>
      </c>
      <c r="AY586" t="s">
        <v>486</v>
      </c>
      <c r="AZ586">
        <v>1</v>
      </c>
      <c r="BA586" t="s">
        <v>787</v>
      </c>
      <c r="BC586" t="s">
        <v>803</v>
      </c>
      <c r="BE586" t="s">
        <v>953</v>
      </c>
      <c r="BG586" t="s">
        <v>1627</v>
      </c>
      <c r="BJ586" t="b">
        <v>1</v>
      </c>
      <c r="BQ586">
        <v>15</v>
      </c>
      <c r="BR586" t="s">
        <v>956</v>
      </c>
      <c r="BS586" t="s">
        <v>510</v>
      </c>
      <c r="CV586" t="s">
        <v>1156</v>
      </c>
      <c r="CW586" t="b">
        <v>0</v>
      </c>
      <c r="CX586" t="b">
        <v>1</v>
      </c>
      <c r="CY586" t="b">
        <v>0</v>
      </c>
      <c r="CZ586" t="b">
        <v>0</v>
      </c>
      <c r="DA586" t="b">
        <v>0</v>
      </c>
      <c r="DB586" t="b">
        <v>0</v>
      </c>
      <c r="DC586" t="b">
        <v>0</v>
      </c>
      <c r="DJ586">
        <v>1</v>
      </c>
      <c r="DP586" t="s">
        <v>510</v>
      </c>
      <c r="DQ586" t="s">
        <v>1457</v>
      </c>
      <c r="DS586" t="b">
        <v>1</v>
      </c>
      <c r="EC586" t="s">
        <v>771</v>
      </c>
      <c r="ED586" t="s">
        <v>1237</v>
      </c>
      <c r="EJ586" t="b">
        <v>1</v>
      </c>
      <c r="EP586" t="s">
        <v>510</v>
      </c>
      <c r="EQ586" t="s">
        <v>2160</v>
      </c>
      <c r="ET586" t="b">
        <v>1</v>
      </c>
      <c r="EY586" t="s">
        <v>1774</v>
      </c>
      <c r="FA586" t="s">
        <v>476</v>
      </c>
      <c r="FB586" t="s">
        <v>476</v>
      </c>
      <c r="FC586" t="s">
        <v>476</v>
      </c>
      <c r="FD586" t="s">
        <v>476</v>
      </c>
      <c r="FE586" t="s">
        <v>476</v>
      </c>
      <c r="FF586" t="s">
        <v>510</v>
      </c>
      <c r="FG586" t="s">
        <v>476</v>
      </c>
      <c r="FH586" t="s">
        <v>510</v>
      </c>
      <c r="FI586" t="s">
        <v>476</v>
      </c>
      <c r="FJ586" t="s">
        <v>476</v>
      </c>
      <c r="FK586" t="s">
        <v>476</v>
      </c>
      <c r="FL586" t="s">
        <v>510</v>
      </c>
      <c r="GB586">
        <f>IF(Table1[[#This Row],[msna/Demographic_info/HH_members_group/total_m_c_muac]]=0,"",COUNTIF(Table1[[#This Row],[Grain or tubers e.g. bread, rice, noodles, bulger, frikeh, kaak, pasta, andoumeh, manakish, thick grain-based porridge, potatoes]:[Breastmilk]],"Yes"))</f>
        <v>0</v>
      </c>
      <c r="GC586" t="str">
        <f>IF(Table1[[#This Row],[Column1]]="","",IF(Table1[[#This Row],[Please select the assessment type:]]="Livelihood and Protection (MHPSS, CP, GBV)","",IF(Table1[[#This Row],[Column1]]&gt;4,"diverse","not diverse")))</f>
        <v>not diverse</v>
      </c>
      <c r="GH586" t="s">
        <v>4457</v>
      </c>
      <c r="GK586" t="b">
        <v>1</v>
      </c>
      <c r="GM586" t="b">
        <v>1</v>
      </c>
      <c r="HA586" t="s">
        <v>1564</v>
      </c>
      <c r="HB586" t="b">
        <v>1</v>
      </c>
      <c r="HC586" t="b">
        <v>1</v>
      </c>
      <c r="HO586" t="s">
        <v>4447</v>
      </c>
      <c r="HP586" t="s">
        <v>768</v>
      </c>
      <c r="HQ586" t="b">
        <v>1</v>
      </c>
      <c r="IC586" t="s">
        <v>1107</v>
      </c>
      <c r="ID586" t="b">
        <v>1</v>
      </c>
      <c r="IP586" t="s">
        <v>1243</v>
      </c>
      <c r="IQ586" t="b">
        <v>1</v>
      </c>
      <c r="IZ586" t="s">
        <v>769</v>
      </c>
      <c r="JB586" t="s">
        <v>4448</v>
      </c>
      <c r="JD586" t="b">
        <v>1</v>
      </c>
      <c r="JH586" t="b">
        <v>1</v>
      </c>
      <c r="JQ586" t="s">
        <v>771</v>
      </c>
      <c r="JR586" t="s">
        <v>772</v>
      </c>
      <c r="JS586" t="b">
        <v>1</v>
      </c>
      <c r="KD586" t="s">
        <v>772</v>
      </c>
      <c r="KE586" t="b">
        <v>1</v>
      </c>
      <c r="KO586" t="s">
        <v>3009</v>
      </c>
      <c r="KS586" t="b">
        <v>1</v>
      </c>
      <c r="KY586" t="s">
        <v>1857</v>
      </c>
      <c r="KZ586" t="b">
        <v>1</v>
      </c>
      <c r="LH586" t="s">
        <v>500</v>
      </c>
      <c r="LI586" t="b">
        <v>1</v>
      </c>
      <c r="LR586" t="s">
        <v>1370</v>
      </c>
      <c r="LS586" t="b">
        <v>1</v>
      </c>
      <c r="LW586" t="b">
        <v>1</v>
      </c>
      <c r="MI586" t="s">
        <v>7420</v>
      </c>
      <c r="MJ586" t="b">
        <v>1</v>
      </c>
      <c r="ML586" t="b">
        <v>1</v>
      </c>
      <c r="NZ586" t="s">
        <v>1436</v>
      </c>
      <c r="OA586" t="b">
        <v>1</v>
      </c>
      <c r="OL586" t="s">
        <v>1319</v>
      </c>
      <c r="ON586" t="b">
        <v>1</v>
      </c>
      <c r="OW586" t="s">
        <v>507</v>
      </c>
      <c r="PC586" t="b">
        <v>1</v>
      </c>
      <c r="PL586">
        <v>300</v>
      </c>
      <c r="PM586">
        <v>1000</v>
      </c>
      <c r="PN586" t="s">
        <v>1478</v>
      </c>
      <c r="PT586" t="b">
        <v>1</v>
      </c>
      <c r="QF586" t="s">
        <v>510</v>
      </c>
      <c r="QP586" t="s">
        <v>510</v>
      </c>
      <c r="QR586" t="s">
        <v>510</v>
      </c>
      <c r="RC586" t="s">
        <v>511</v>
      </c>
      <c r="RE586" t="s">
        <v>510</v>
      </c>
      <c r="RG586" t="s">
        <v>7421</v>
      </c>
      <c r="RH586" t="s">
        <v>542</v>
      </c>
      <c r="RJ586" t="b">
        <v>1</v>
      </c>
      <c r="RR586" t="s">
        <v>589</v>
      </c>
      <c r="RW586" t="b">
        <v>1</v>
      </c>
      <c r="SA586" t="s">
        <v>543</v>
      </c>
      <c r="SB586" t="s">
        <v>7422</v>
      </c>
      <c r="SC586">
        <v>92564428</v>
      </c>
      <c r="SD586" t="s">
        <v>7423</v>
      </c>
      <c r="SE586" s="2">
        <v>44605.467928240738</v>
      </c>
      <c r="SF586">
        <v>585</v>
      </c>
      <c r="SH586">
        <v>-1</v>
      </c>
      <c r="SK586" t="s">
        <v>518</v>
      </c>
      <c r="SL586">
        <v>497</v>
      </c>
      <c r="SM586" t="s">
        <v>983</v>
      </c>
      <c r="SN586">
        <v>648550</v>
      </c>
    </row>
    <row r="587" spans="1:508" hidden="1" x14ac:dyDescent="0.25">
      <c r="A587" t="s">
        <v>7424</v>
      </c>
      <c r="B587" t="s">
        <v>7425</v>
      </c>
      <c r="D587" t="s">
        <v>4470</v>
      </c>
      <c r="E587" t="s">
        <v>950</v>
      </c>
      <c r="G587" s="1">
        <v>44605</v>
      </c>
      <c r="H587" t="s">
        <v>2762</v>
      </c>
      <c r="I587" t="s">
        <v>952</v>
      </c>
      <c r="J587" t="s">
        <v>476</v>
      </c>
      <c r="K587" t="s">
        <v>477</v>
      </c>
      <c r="L587" s="1">
        <v>43599</v>
      </c>
      <c r="M587" t="s">
        <v>478</v>
      </c>
      <c r="O587" t="s">
        <v>479</v>
      </c>
      <c r="P587" t="s">
        <v>721</v>
      </c>
      <c r="Q587" t="s">
        <v>573</v>
      </c>
      <c r="R587" t="s">
        <v>479</v>
      </c>
      <c r="S587" t="s">
        <v>524</v>
      </c>
      <c r="W587" t="b">
        <v>1</v>
      </c>
      <c r="AA587" t="s">
        <v>483</v>
      </c>
      <c r="AB587" t="s">
        <v>1485</v>
      </c>
      <c r="AC587">
        <v>1</v>
      </c>
      <c r="AD587">
        <v>0</v>
      </c>
      <c r="AE587">
        <v>0</v>
      </c>
      <c r="AF587">
        <v>0</v>
      </c>
      <c r="AG587">
        <v>0</v>
      </c>
      <c r="AH587">
        <v>1</v>
      </c>
      <c r="AI587">
        <v>1</v>
      </c>
      <c r="AJ587" t="s">
        <v>470</v>
      </c>
      <c r="AK587" t="s">
        <v>485</v>
      </c>
      <c r="AL587" t="s">
        <v>485</v>
      </c>
      <c r="AM587">
        <v>0</v>
      </c>
      <c r="AN587">
        <v>0</v>
      </c>
      <c r="AO587">
        <v>1</v>
      </c>
      <c r="AP587">
        <v>0</v>
      </c>
      <c r="AQ587">
        <v>2</v>
      </c>
      <c r="AR587">
        <v>1</v>
      </c>
      <c r="AS587" t="s">
        <v>486</v>
      </c>
      <c r="AT587" t="s">
        <v>487</v>
      </c>
      <c r="AU587" t="s">
        <v>526</v>
      </c>
      <c r="AV587" t="s">
        <v>486</v>
      </c>
      <c r="AW587" t="s">
        <v>470</v>
      </c>
      <c r="AX587" t="s">
        <v>527</v>
      </c>
      <c r="AY587" t="s">
        <v>660</v>
      </c>
      <c r="AZ587">
        <v>6</v>
      </c>
      <c r="BA587" t="s">
        <v>803</v>
      </c>
      <c r="BC587" t="s">
        <v>390</v>
      </c>
      <c r="BD587" t="s">
        <v>2657</v>
      </c>
      <c r="BE587" t="s">
        <v>953</v>
      </c>
      <c r="BG587" t="s">
        <v>1627</v>
      </c>
      <c r="BJ587" t="b">
        <v>1</v>
      </c>
      <c r="BQ587">
        <v>15</v>
      </c>
      <c r="BR587" t="s">
        <v>956</v>
      </c>
      <c r="BS587" t="s">
        <v>510</v>
      </c>
      <c r="CV587" t="s">
        <v>1156</v>
      </c>
      <c r="CW587" t="b">
        <v>0</v>
      </c>
      <c r="CX587" t="b">
        <v>1</v>
      </c>
      <c r="CY587" t="b">
        <v>0</v>
      </c>
      <c r="CZ587" t="b">
        <v>0</v>
      </c>
      <c r="DA587" t="b">
        <v>0</v>
      </c>
      <c r="DB587" t="b">
        <v>0</v>
      </c>
      <c r="DC587" t="b">
        <v>0</v>
      </c>
      <c r="DF587">
        <v>6</v>
      </c>
      <c r="DJ587">
        <v>1</v>
      </c>
      <c r="DP587" t="s">
        <v>476</v>
      </c>
      <c r="EC587" t="s">
        <v>476</v>
      </c>
      <c r="ED587" t="s">
        <v>1237</v>
      </c>
      <c r="EJ587" t="b">
        <v>1</v>
      </c>
      <c r="EP587" t="s">
        <v>476</v>
      </c>
      <c r="EQ587" t="s">
        <v>2160</v>
      </c>
      <c r="ET587" t="b">
        <v>1</v>
      </c>
      <c r="EY587" t="s">
        <v>7426</v>
      </c>
      <c r="FA587" t="s">
        <v>476</v>
      </c>
      <c r="FB587" t="s">
        <v>476</v>
      </c>
      <c r="FC587" t="s">
        <v>476</v>
      </c>
      <c r="FD587" t="s">
        <v>476</v>
      </c>
      <c r="FE587" t="s">
        <v>510</v>
      </c>
      <c r="FF587" t="s">
        <v>510</v>
      </c>
      <c r="FG587" t="s">
        <v>510</v>
      </c>
      <c r="FH587" t="s">
        <v>510</v>
      </c>
      <c r="FI587" t="s">
        <v>510</v>
      </c>
      <c r="FJ587" t="s">
        <v>476</v>
      </c>
      <c r="FK587" t="s">
        <v>476</v>
      </c>
      <c r="FL587" t="s">
        <v>510</v>
      </c>
      <c r="GB587">
        <f>IF(Table1[[#This Row],[msna/Demographic_info/HH_members_group/total_m_c_muac]]=0,"",COUNTIF(Table1[[#This Row],[Grain or tubers e.g. bread, rice, noodles, bulger, frikeh, kaak, pasta, andoumeh, manakish, thick grain-based porridge, potatoes]:[Breastmilk]],"Yes"))</f>
        <v>0</v>
      </c>
      <c r="GC587" t="str">
        <f>IF(Table1[[#This Row],[Column1]]="","",IF(Table1[[#This Row],[Please select the assessment type:]]="Livelihood and Protection (MHPSS, CP, GBV)","",IF(Table1[[#This Row],[Column1]]&gt;4,"diverse","not diverse")))</f>
        <v>not diverse</v>
      </c>
      <c r="GF587">
        <v>1</v>
      </c>
      <c r="GG587" t="s">
        <v>486</v>
      </c>
      <c r="GH587" t="s">
        <v>2195</v>
      </c>
      <c r="GJ587" t="b">
        <v>1</v>
      </c>
      <c r="GM587" t="b">
        <v>1</v>
      </c>
      <c r="HA587" t="s">
        <v>1142</v>
      </c>
      <c r="HC587" t="b">
        <v>1</v>
      </c>
      <c r="HO587" t="s">
        <v>7427</v>
      </c>
      <c r="HP587" t="s">
        <v>1356</v>
      </c>
      <c r="HT587" t="b">
        <v>1</v>
      </c>
      <c r="IC587" t="s">
        <v>1242</v>
      </c>
      <c r="ID587" t="b">
        <v>1</v>
      </c>
      <c r="IE587" t="b">
        <v>1</v>
      </c>
      <c r="IP587" t="s">
        <v>1243</v>
      </c>
      <c r="IQ587" t="b">
        <v>1</v>
      </c>
      <c r="IZ587" t="s">
        <v>769</v>
      </c>
      <c r="JB587" t="s">
        <v>1340</v>
      </c>
      <c r="JH587" t="b">
        <v>1</v>
      </c>
      <c r="JQ587" t="s">
        <v>510</v>
      </c>
      <c r="JR587" t="s">
        <v>772</v>
      </c>
      <c r="JS587" t="b">
        <v>1</v>
      </c>
      <c r="KD587" t="s">
        <v>772</v>
      </c>
      <c r="KE587" t="b">
        <v>1</v>
      </c>
      <c r="KO587" t="s">
        <v>827</v>
      </c>
      <c r="KP587" t="b">
        <v>1</v>
      </c>
      <c r="KY587" t="s">
        <v>498</v>
      </c>
      <c r="LA587" t="b">
        <v>1</v>
      </c>
      <c r="LH587" t="s">
        <v>500</v>
      </c>
      <c r="LI587" t="b">
        <v>1</v>
      </c>
      <c r="LR587" t="s">
        <v>3769</v>
      </c>
      <c r="LS587" t="b">
        <v>1</v>
      </c>
      <c r="LT587" t="b">
        <v>1</v>
      </c>
      <c r="MI587" t="s">
        <v>1371</v>
      </c>
      <c r="MO587" t="b">
        <v>1</v>
      </c>
      <c r="MP587" t="b">
        <v>1</v>
      </c>
      <c r="MY587" t="s">
        <v>1023</v>
      </c>
      <c r="NH587" t="b">
        <v>1</v>
      </c>
      <c r="NK587" t="s">
        <v>1024</v>
      </c>
      <c r="NR587" t="b">
        <v>1</v>
      </c>
      <c r="NV587" t="s">
        <v>476</v>
      </c>
      <c r="NX587" t="s">
        <v>510</v>
      </c>
      <c r="NZ587" t="s">
        <v>559</v>
      </c>
      <c r="OB587" t="b">
        <v>1</v>
      </c>
      <c r="OF587" t="b">
        <v>1</v>
      </c>
      <c r="OL587" t="s">
        <v>1319</v>
      </c>
      <c r="ON587" t="b">
        <v>1</v>
      </c>
      <c r="OW587" t="s">
        <v>3023</v>
      </c>
      <c r="PH587" t="b">
        <v>1</v>
      </c>
      <c r="PL587">
        <v>1000</v>
      </c>
      <c r="PM587">
        <v>2000</v>
      </c>
      <c r="PN587" t="s">
        <v>563</v>
      </c>
      <c r="PS587" t="b">
        <v>1</v>
      </c>
      <c r="QF587" t="s">
        <v>476</v>
      </c>
      <c r="QG587" t="s">
        <v>2238</v>
      </c>
      <c r="QK587" t="b">
        <v>1</v>
      </c>
      <c r="QP587" t="s">
        <v>510</v>
      </c>
      <c r="QR587" t="s">
        <v>510</v>
      </c>
      <c r="RC587" t="s">
        <v>511</v>
      </c>
      <c r="RE587" t="s">
        <v>510</v>
      </c>
      <c r="RG587" t="s">
        <v>7428</v>
      </c>
      <c r="RH587" t="s">
        <v>565</v>
      </c>
      <c r="RL587" t="b">
        <v>1</v>
      </c>
      <c r="RR587" t="s">
        <v>589</v>
      </c>
      <c r="RW587" t="b">
        <v>1</v>
      </c>
      <c r="SA587" t="s">
        <v>2862</v>
      </c>
      <c r="SB587" t="s">
        <v>7429</v>
      </c>
      <c r="SC587">
        <v>92564456</v>
      </c>
      <c r="SD587" t="s">
        <v>7430</v>
      </c>
      <c r="SE587" s="2">
        <v>44605.468136574083</v>
      </c>
      <c r="SF587">
        <v>586</v>
      </c>
      <c r="SH587">
        <v>-1</v>
      </c>
      <c r="SK587" t="s">
        <v>518</v>
      </c>
      <c r="SL587">
        <v>1924</v>
      </c>
      <c r="SM587" t="s">
        <v>983</v>
      </c>
      <c r="SN587">
        <v>648550</v>
      </c>
    </row>
    <row r="588" spans="1:508" hidden="1" x14ac:dyDescent="0.25">
      <c r="A588" t="s">
        <v>7431</v>
      </c>
      <c r="B588" t="s">
        <v>7432</v>
      </c>
      <c r="D588" t="s">
        <v>4470</v>
      </c>
      <c r="E588" t="s">
        <v>950</v>
      </c>
      <c r="G588" s="1">
        <v>44605</v>
      </c>
      <c r="H588" t="s">
        <v>2762</v>
      </c>
      <c r="I588" t="s">
        <v>952</v>
      </c>
      <c r="J588" t="s">
        <v>476</v>
      </c>
      <c r="K588" t="s">
        <v>477</v>
      </c>
      <c r="L588" s="1">
        <v>43354</v>
      </c>
      <c r="M588" t="s">
        <v>478</v>
      </c>
      <c r="O588" t="s">
        <v>479</v>
      </c>
      <c r="P588" t="s">
        <v>721</v>
      </c>
      <c r="Q588" t="s">
        <v>573</v>
      </c>
      <c r="R588" t="s">
        <v>479</v>
      </c>
      <c r="S588" t="s">
        <v>7433</v>
      </c>
      <c r="X588" t="b">
        <v>1</v>
      </c>
      <c r="Z588" t="b">
        <v>1</v>
      </c>
      <c r="AA588" t="s">
        <v>483</v>
      </c>
      <c r="AB588" t="s">
        <v>1485</v>
      </c>
      <c r="AC588">
        <v>1</v>
      </c>
      <c r="AD588">
        <v>0</v>
      </c>
      <c r="AE588">
        <v>0</v>
      </c>
      <c r="AF588">
        <v>0</v>
      </c>
      <c r="AG588">
        <v>0</v>
      </c>
      <c r="AH588">
        <v>3</v>
      </c>
      <c r="AI588">
        <v>1</v>
      </c>
      <c r="AJ588" t="s">
        <v>470</v>
      </c>
      <c r="AK588" t="s">
        <v>526</v>
      </c>
      <c r="AL588" t="s">
        <v>526</v>
      </c>
      <c r="AM588">
        <v>0</v>
      </c>
      <c r="AN588">
        <v>0</v>
      </c>
      <c r="AO588">
        <v>0</v>
      </c>
      <c r="AP588">
        <v>0</v>
      </c>
      <c r="AQ588">
        <v>1</v>
      </c>
      <c r="AR588">
        <v>1</v>
      </c>
      <c r="AS588" t="s">
        <v>470</v>
      </c>
      <c r="AT588" t="s">
        <v>485</v>
      </c>
      <c r="AU588" t="s">
        <v>485</v>
      </c>
      <c r="AV588" t="s">
        <v>470</v>
      </c>
      <c r="AW588" t="s">
        <v>470</v>
      </c>
      <c r="AX588" t="s">
        <v>660</v>
      </c>
      <c r="AY588" t="s">
        <v>660</v>
      </c>
      <c r="AZ588">
        <v>6</v>
      </c>
      <c r="BA588" t="s">
        <v>390</v>
      </c>
      <c r="BB588" t="s">
        <v>2657</v>
      </c>
      <c r="BC588" t="s">
        <v>954</v>
      </c>
      <c r="BE588" t="s">
        <v>1034</v>
      </c>
      <c r="BG588" t="s">
        <v>1627</v>
      </c>
      <c r="BJ588" t="b">
        <v>1</v>
      </c>
      <c r="BQ588">
        <v>10</v>
      </c>
      <c r="BR588" t="s">
        <v>956</v>
      </c>
      <c r="BS588" t="s">
        <v>510</v>
      </c>
      <c r="CV588" t="s">
        <v>1156</v>
      </c>
      <c r="CW588" t="b">
        <v>0</v>
      </c>
      <c r="CX588" t="b">
        <v>1</v>
      </c>
      <c r="CY588" t="b">
        <v>0</v>
      </c>
      <c r="CZ588" t="b">
        <v>0</v>
      </c>
      <c r="DA588" t="b">
        <v>0</v>
      </c>
      <c r="DB588" t="b">
        <v>0</v>
      </c>
      <c r="DC588" t="b">
        <v>0</v>
      </c>
      <c r="DP588" t="s">
        <v>476</v>
      </c>
      <c r="EC588" t="s">
        <v>771</v>
      </c>
      <c r="ED588" t="s">
        <v>1237</v>
      </c>
      <c r="EJ588" t="b">
        <v>1</v>
      </c>
      <c r="EP588" t="s">
        <v>510</v>
      </c>
      <c r="EQ588" t="s">
        <v>3896</v>
      </c>
      <c r="EV588" t="b">
        <v>1</v>
      </c>
      <c r="FA588" t="s">
        <v>476</v>
      </c>
      <c r="FB588" t="s">
        <v>510</v>
      </c>
      <c r="FC588" t="s">
        <v>476</v>
      </c>
      <c r="FD588" t="s">
        <v>476</v>
      </c>
      <c r="FE588" t="s">
        <v>476</v>
      </c>
      <c r="FF588" t="s">
        <v>510</v>
      </c>
      <c r="FG588" t="s">
        <v>476</v>
      </c>
      <c r="FH588" t="s">
        <v>510</v>
      </c>
      <c r="FI588" t="s">
        <v>476</v>
      </c>
      <c r="FJ588" t="s">
        <v>476</v>
      </c>
      <c r="FK588" t="s">
        <v>476</v>
      </c>
      <c r="FL588" t="s">
        <v>510</v>
      </c>
      <c r="GB588">
        <f>IF(Table1[[#This Row],[msna/Demographic_info/HH_members_group/total_m_c_muac]]=0,"",COUNTIF(Table1[[#This Row],[Grain or tubers e.g. bread, rice, noodles, bulger, frikeh, kaak, pasta, andoumeh, manakish, thick grain-based porridge, potatoes]:[Breastmilk]],"Yes"))</f>
        <v>0</v>
      </c>
      <c r="GC588" t="str">
        <f>IF(Table1[[#This Row],[Column1]]="","",IF(Table1[[#This Row],[Please select the assessment type:]]="Livelihood and Protection (MHPSS, CP, GBV)","",IF(Table1[[#This Row],[Column1]]&gt;4,"diverse","not diverse")))</f>
        <v>not diverse</v>
      </c>
      <c r="GF588">
        <v>1</v>
      </c>
      <c r="GG588" t="s">
        <v>486</v>
      </c>
      <c r="GH588" t="s">
        <v>4066</v>
      </c>
      <c r="GK588" t="b">
        <v>1</v>
      </c>
      <c r="GM588" t="b">
        <v>1</v>
      </c>
      <c r="HA588" t="s">
        <v>1142</v>
      </c>
      <c r="HC588" t="b">
        <v>1</v>
      </c>
      <c r="HO588" t="s">
        <v>7434</v>
      </c>
      <c r="HP588" t="s">
        <v>768</v>
      </c>
      <c r="HQ588" t="b">
        <v>1</v>
      </c>
      <c r="IC588" t="s">
        <v>1107</v>
      </c>
      <c r="ID588" t="b">
        <v>1</v>
      </c>
      <c r="IP588" t="s">
        <v>554</v>
      </c>
      <c r="IX588" t="b">
        <v>1</v>
      </c>
      <c r="IZ588" t="s">
        <v>769</v>
      </c>
      <c r="JB588" t="s">
        <v>1340</v>
      </c>
      <c r="JH588" t="b">
        <v>1</v>
      </c>
      <c r="JQ588" t="s">
        <v>771</v>
      </c>
      <c r="JR588" t="s">
        <v>772</v>
      </c>
      <c r="JS588" t="b">
        <v>1</v>
      </c>
      <c r="KD588" t="s">
        <v>772</v>
      </c>
      <c r="KE588" t="b">
        <v>1</v>
      </c>
      <c r="KO588" t="s">
        <v>3009</v>
      </c>
      <c r="KS588" t="b">
        <v>1</v>
      </c>
      <c r="KY588" t="s">
        <v>1857</v>
      </c>
      <c r="KZ588" t="b">
        <v>1</v>
      </c>
      <c r="LH588" t="s">
        <v>500</v>
      </c>
      <c r="LI588" t="b">
        <v>1</v>
      </c>
      <c r="LR588" t="s">
        <v>2775</v>
      </c>
      <c r="LW588" t="b">
        <v>1</v>
      </c>
      <c r="ME588" t="b">
        <v>1</v>
      </c>
      <c r="MI588" t="s">
        <v>3966</v>
      </c>
      <c r="MK588" t="b">
        <v>1</v>
      </c>
      <c r="NZ588" t="s">
        <v>1383</v>
      </c>
      <c r="OA588" t="b">
        <v>1</v>
      </c>
      <c r="OB588" t="b">
        <v>1</v>
      </c>
      <c r="OL588" t="s">
        <v>1319</v>
      </c>
      <c r="ON588" t="b">
        <v>1</v>
      </c>
      <c r="OW588" t="s">
        <v>1437</v>
      </c>
      <c r="PD588" t="b">
        <v>1</v>
      </c>
      <c r="PL588">
        <v>300</v>
      </c>
      <c r="PM588">
        <v>1800</v>
      </c>
      <c r="PN588" t="s">
        <v>563</v>
      </c>
      <c r="PS588" t="b">
        <v>1</v>
      </c>
      <c r="QF588" t="s">
        <v>476</v>
      </c>
      <c r="QG588" t="s">
        <v>509</v>
      </c>
      <c r="QH588" t="b">
        <v>1</v>
      </c>
      <c r="QP588" t="s">
        <v>510</v>
      </c>
      <c r="QR588" t="s">
        <v>510</v>
      </c>
      <c r="RC588" t="s">
        <v>511</v>
      </c>
      <c r="RE588" t="s">
        <v>510</v>
      </c>
      <c r="RG588" t="s">
        <v>7435</v>
      </c>
      <c r="RH588" t="s">
        <v>589</v>
      </c>
      <c r="RN588" t="b">
        <v>1</v>
      </c>
      <c r="RR588" t="s">
        <v>589</v>
      </c>
      <c r="RW588" t="b">
        <v>1</v>
      </c>
      <c r="SA588" t="s">
        <v>543</v>
      </c>
      <c r="SB588" t="s">
        <v>7436</v>
      </c>
      <c r="SC588">
        <v>92564458</v>
      </c>
      <c r="SD588" t="s">
        <v>7437</v>
      </c>
      <c r="SE588" s="2">
        <v>44605.468136574083</v>
      </c>
      <c r="SF588">
        <v>587</v>
      </c>
      <c r="SH588">
        <v>-1</v>
      </c>
      <c r="SK588" t="s">
        <v>518</v>
      </c>
      <c r="SL588">
        <v>1315</v>
      </c>
      <c r="SM588" t="s">
        <v>983</v>
      </c>
      <c r="SN588">
        <v>648550</v>
      </c>
    </row>
    <row r="589" spans="1:508" hidden="1" x14ac:dyDescent="0.25">
      <c r="A589" t="s">
        <v>7438</v>
      </c>
      <c r="B589" t="s">
        <v>7439</v>
      </c>
      <c r="D589" t="s">
        <v>4470</v>
      </c>
      <c r="E589" t="s">
        <v>950</v>
      </c>
      <c r="G589" s="1">
        <v>44605</v>
      </c>
      <c r="H589" t="s">
        <v>2762</v>
      </c>
      <c r="I589" t="s">
        <v>952</v>
      </c>
      <c r="J589" t="s">
        <v>476</v>
      </c>
      <c r="K589" t="s">
        <v>477</v>
      </c>
      <c r="L589" s="1">
        <v>43509</v>
      </c>
      <c r="M589" t="s">
        <v>390</v>
      </c>
      <c r="N589" t="s">
        <v>7440</v>
      </c>
      <c r="O589" t="s">
        <v>479</v>
      </c>
      <c r="P589" t="s">
        <v>480</v>
      </c>
      <c r="Q589" t="s">
        <v>1123</v>
      </c>
      <c r="R589" t="s">
        <v>479</v>
      </c>
      <c r="S589" t="s">
        <v>482</v>
      </c>
      <c r="T589" t="b">
        <v>1</v>
      </c>
      <c r="AA589" t="s">
        <v>483</v>
      </c>
      <c r="AB589" t="s">
        <v>1485</v>
      </c>
      <c r="AC589">
        <v>0</v>
      </c>
      <c r="AD589">
        <v>0</v>
      </c>
      <c r="AE589">
        <v>0</v>
      </c>
      <c r="AF589">
        <v>0</v>
      </c>
      <c r="AG589">
        <v>0</v>
      </c>
      <c r="AH589">
        <v>2</v>
      </c>
      <c r="AI589">
        <v>0</v>
      </c>
      <c r="AJ589" t="s">
        <v>470</v>
      </c>
      <c r="AK589" t="s">
        <v>485</v>
      </c>
      <c r="AL589" t="s">
        <v>485</v>
      </c>
      <c r="AM589">
        <v>1</v>
      </c>
      <c r="AN589">
        <v>0</v>
      </c>
      <c r="AO589">
        <v>2</v>
      </c>
      <c r="AP589">
        <v>3</v>
      </c>
      <c r="AQ589">
        <v>3</v>
      </c>
      <c r="AR589">
        <v>0</v>
      </c>
      <c r="AS589" t="s">
        <v>660</v>
      </c>
      <c r="AT589" t="s">
        <v>487</v>
      </c>
      <c r="AU589" t="s">
        <v>895</v>
      </c>
      <c r="AV589" t="s">
        <v>660</v>
      </c>
      <c r="AW589" t="s">
        <v>470</v>
      </c>
      <c r="AX589" t="s">
        <v>527</v>
      </c>
      <c r="AY589" t="s">
        <v>1521</v>
      </c>
      <c r="AZ589">
        <v>11</v>
      </c>
      <c r="BA589" t="s">
        <v>953</v>
      </c>
      <c r="BC589" t="s">
        <v>803</v>
      </c>
      <c r="BE589" t="s">
        <v>953</v>
      </c>
      <c r="BG589" t="s">
        <v>1627</v>
      </c>
      <c r="BJ589" t="b">
        <v>1</v>
      </c>
      <c r="BQ589">
        <v>15</v>
      </c>
      <c r="BR589" t="s">
        <v>956</v>
      </c>
      <c r="BS589" t="s">
        <v>510</v>
      </c>
      <c r="CV589" t="s">
        <v>2466</v>
      </c>
      <c r="CW589" t="b">
        <v>0</v>
      </c>
      <c r="CX589" t="b">
        <v>1</v>
      </c>
      <c r="CY589" t="b">
        <v>1</v>
      </c>
      <c r="CZ589" t="b">
        <v>0</v>
      </c>
      <c r="DA589" t="b">
        <v>0</v>
      </c>
      <c r="DB589" t="b">
        <v>0</v>
      </c>
      <c r="DC589" t="b">
        <v>0</v>
      </c>
      <c r="DF589">
        <v>2</v>
      </c>
      <c r="DH589">
        <v>1</v>
      </c>
      <c r="DP589" t="s">
        <v>476</v>
      </c>
      <c r="EC589" t="s">
        <v>771</v>
      </c>
      <c r="ED589" t="s">
        <v>1237</v>
      </c>
      <c r="EJ589" t="b">
        <v>1</v>
      </c>
      <c r="EP589" t="s">
        <v>476</v>
      </c>
      <c r="EQ589" t="s">
        <v>2160</v>
      </c>
      <c r="ET589" t="b">
        <v>1</v>
      </c>
      <c r="EY589" t="s">
        <v>1774</v>
      </c>
      <c r="FA589" t="s">
        <v>476</v>
      </c>
      <c r="FB589" t="s">
        <v>510</v>
      </c>
      <c r="FC589" t="s">
        <v>476</v>
      </c>
      <c r="FD589" t="s">
        <v>476</v>
      </c>
      <c r="FE589" t="s">
        <v>510</v>
      </c>
      <c r="FF589" t="s">
        <v>510</v>
      </c>
      <c r="FG589" t="s">
        <v>510</v>
      </c>
      <c r="FH589" t="s">
        <v>510</v>
      </c>
      <c r="FI589" t="s">
        <v>476</v>
      </c>
      <c r="FJ589" t="s">
        <v>476</v>
      </c>
      <c r="FK589" t="s">
        <v>476</v>
      </c>
      <c r="FL589" t="s">
        <v>510</v>
      </c>
      <c r="GB589">
        <f>IF(Table1[[#This Row],[msna/Demographic_info/HH_members_group/total_m_c_muac]]=0,"",COUNTIF(Table1[[#This Row],[Grain or tubers e.g. bread, rice, noodles, bulger, frikeh, kaak, pasta, andoumeh, manakish, thick grain-based porridge, potatoes]:[Breastmilk]],"Yes"))</f>
        <v>0</v>
      </c>
      <c r="GC589" t="str">
        <f>IF(Table1[[#This Row],[Column1]]="","",IF(Table1[[#This Row],[Please select the assessment type:]]="Livelihood and Protection (MHPSS, CP, GBV)","",IF(Table1[[#This Row],[Column1]]&gt;4,"diverse","not diverse")))</f>
        <v>not diverse</v>
      </c>
      <c r="GH589" t="s">
        <v>4066</v>
      </c>
      <c r="GK589" t="b">
        <v>1</v>
      </c>
      <c r="GM589" t="b">
        <v>1</v>
      </c>
      <c r="HA589" t="s">
        <v>1142</v>
      </c>
      <c r="HC589" t="b">
        <v>1</v>
      </c>
      <c r="HO589" t="s">
        <v>7441</v>
      </c>
      <c r="HP589" t="s">
        <v>768</v>
      </c>
      <c r="HQ589" t="b">
        <v>1</v>
      </c>
      <c r="IC589" t="s">
        <v>1107</v>
      </c>
      <c r="ID589" t="b">
        <v>1</v>
      </c>
      <c r="IP589" t="s">
        <v>496</v>
      </c>
      <c r="IV589" t="b">
        <v>1</v>
      </c>
      <c r="IZ589" t="s">
        <v>769</v>
      </c>
      <c r="JB589" t="s">
        <v>4448</v>
      </c>
      <c r="JD589" t="b">
        <v>1</v>
      </c>
      <c r="JH589" t="b">
        <v>1</v>
      </c>
      <c r="JQ589" t="s">
        <v>771</v>
      </c>
      <c r="JR589" t="s">
        <v>772</v>
      </c>
      <c r="JS589" t="b">
        <v>1</v>
      </c>
      <c r="KD589" t="s">
        <v>772</v>
      </c>
      <c r="KE589" t="b">
        <v>1</v>
      </c>
      <c r="KO589" t="s">
        <v>827</v>
      </c>
      <c r="KP589" t="b">
        <v>1</v>
      </c>
      <c r="KY589" t="s">
        <v>1857</v>
      </c>
      <c r="KZ589" t="b">
        <v>1</v>
      </c>
      <c r="LH589" t="s">
        <v>500</v>
      </c>
      <c r="LI589" t="b">
        <v>1</v>
      </c>
      <c r="LR589" t="s">
        <v>7442</v>
      </c>
      <c r="LS589" t="b">
        <v>1</v>
      </c>
      <c r="LW589" t="b">
        <v>1</v>
      </c>
      <c r="MD589" t="b">
        <v>1</v>
      </c>
      <c r="MI589" t="s">
        <v>3793</v>
      </c>
      <c r="ML589" t="b">
        <v>1</v>
      </c>
      <c r="MY589" t="s">
        <v>1023</v>
      </c>
      <c r="NH589" t="b">
        <v>1</v>
      </c>
      <c r="NK589" t="s">
        <v>4434</v>
      </c>
      <c r="NM589" t="b">
        <v>1</v>
      </c>
      <c r="NV589" t="s">
        <v>476</v>
      </c>
      <c r="NX589" t="s">
        <v>510</v>
      </c>
      <c r="NZ589" t="s">
        <v>1436</v>
      </c>
      <c r="OA589" t="b">
        <v>1</v>
      </c>
      <c r="OL589" t="s">
        <v>1319</v>
      </c>
      <c r="ON589" t="b">
        <v>1</v>
      </c>
      <c r="OW589" t="s">
        <v>507</v>
      </c>
      <c r="PC589" t="b">
        <v>1</v>
      </c>
      <c r="PL589">
        <v>1500</v>
      </c>
      <c r="PM589">
        <v>2500</v>
      </c>
      <c r="PN589" t="s">
        <v>563</v>
      </c>
      <c r="PS589" t="b">
        <v>1</v>
      </c>
      <c r="QF589" t="s">
        <v>510</v>
      </c>
      <c r="QP589" t="s">
        <v>510</v>
      </c>
      <c r="QR589" t="s">
        <v>510</v>
      </c>
      <c r="RC589" t="s">
        <v>511</v>
      </c>
      <c r="RE589" t="s">
        <v>510</v>
      </c>
      <c r="RG589" t="s">
        <v>7443</v>
      </c>
      <c r="RH589" t="s">
        <v>542</v>
      </c>
      <c r="RJ589" t="b">
        <v>1</v>
      </c>
      <c r="RR589" t="s">
        <v>589</v>
      </c>
      <c r="RW589" t="b">
        <v>1</v>
      </c>
      <c r="SA589" t="s">
        <v>543</v>
      </c>
      <c r="SB589" t="s">
        <v>7444</v>
      </c>
      <c r="SC589">
        <v>92564459</v>
      </c>
      <c r="SD589" t="s">
        <v>7445</v>
      </c>
      <c r="SE589" s="2">
        <v>44605.468148148153</v>
      </c>
      <c r="SF589">
        <v>588</v>
      </c>
      <c r="SH589">
        <v>-1</v>
      </c>
      <c r="SK589" t="s">
        <v>518</v>
      </c>
      <c r="SL589">
        <v>1396</v>
      </c>
      <c r="SM589" t="s">
        <v>983</v>
      </c>
      <c r="SN589">
        <v>648550</v>
      </c>
    </row>
    <row r="590" spans="1:508" hidden="1" x14ac:dyDescent="0.25">
      <c r="A590" t="s">
        <v>7446</v>
      </c>
      <c r="B590" t="s">
        <v>7447</v>
      </c>
      <c r="D590" t="s">
        <v>4470</v>
      </c>
      <c r="E590" t="s">
        <v>950</v>
      </c>
      <c r="G590" s="1">
        <v>44605</v>
      </c>
      <c r="H590" t="s">
        <v>2762</v>
      </c>
      <c r="I590" t="s">
        <v>952</v>
      </c>
      <c r="J590" t="s">
        <v>476</v>
      </c>
      <c r="K590" t="s">
        <v>522</v>
      </c>
      <c r="M590" t="s">
        <v>478</v>
      </c>
      <c r="O590" t="s">
        <v>479</v>
      </c>
      <c r="P590" t="s">
        <v>721</v>
      </c>
      <c r="Q590" t="s">
        <v>573</v>
      </c>
      <c r="R590" t="s">
        <v>479</v>
      </c>
      <c r="S590" t="s">
        <v>482</v>
      </c>
      <c r="T590" t="b">
        <v>1</v>
      </c>
      <c r="AA590" t="s">
        <v>483</v>
      </c>
      <c r="AB590" t="s">
        <v>484</v>
      </c>
      <c r="AC590">
        <v>0</v>
      </c>
      <c r="AD590">
        <v>0</v>
      </c>
      <c r="AE590">
        <v>0</v>
      </c>
      <c r="AF590">
        <v>0</v>
      </c>
      <c r="AG590">
        <v>1</v>
      </c>
      <c r="AH590">
        <v>1</v>
      </c>
      <c r="AI590">
        <v>0</v>
      </c>
      <c r="AJ590" t="s">
        <v>486</v>
      </c>
      <c r="AK590" t="s">
        <v>486</v>
      </c>
      <c r="AL590" t="s">
        <v>485</v>
      </c>
      <c r="AM590">
        <v>0</v>
      </c>
      <c r="AN590">
        <v>1</v>
      </c>
      <c r="AO590">
        <v>2</v>
      </c>
      <c r="AP590">
        <v>1</v>
      </c>
      <c r="AQ590">
        <v>1</v>
      </c>
      <c r="AR590">
        <v>0</v>
      </c>
      <c r="AS590" t="s">
        <v>526</v>
      </c>
      <c r="AT590" t="s">
        <v>486</v>
      </c>
      <c r="AU590" t="s">
        <v>527</v>
      </c>
      <c r="AV590" t="s">
        <v>527</v>
      </c>
      <c r="AW590" t="s">
        <v>486</v>
      </c>
      <c r="AX590" t="s">
        <v>485</v>
      </c>
      <c r="AY590" t="s">
        <v>722</v>
      </c>
      <c r="AZ590">
        <v>7</v>
      </c>
      <c r="BA590" t="s">
        <v>1034</v>
      </c>
      <c r="BC590" t="s">
        <v>953</v>
      </c>
      <c r="BE590" t="s">
        <v>787</v>
      </c>
      <c r="BG590" t="s">
        <v>1627</v>
      </c>
      <c r="BJ590" t="b">
        <v>1</v>
      </c>
      <c r="BQ590">
        <v>5</v>
      </c>
      <c r="BR590" t="s">
        <v>956</v>
      </c>
      <c r="BS590" t="s">
        <v>510</v>
      </c>
      <c r="CV590" t="s">
        <v>1180</v>
      </c>
      <c r="CW590" t="b">
        <v>0</v>
      </c>
      <c r="CX590" t="b">
        <v>1</v>
      </c>
      <c r="CY590" t="b">
        <v>1</v>
      </c>
      <c r="CZ590" t="b">
        <v>0</v>
      </c>
      <c r="DA590" t="b">
        <v>0</v>
      </c>
      <c r="DB590" t="b">
        <v>0</v>
      </c>
      <c r="DC590" t="b">
        <v>0</v>
      </c>
      <c r="DE590">
        <v>3</v>
      </c>
      <c r="DF590">
        <v>1</v>
      </c>
      <c r="DK590">
        <v>1</v>
      </c>
      <c r="DP590" t="s">
        <v>510</v>
      </c>
      <c r="DQ590" t="s">
        <v>1560</v>
      </c>
      <c r="DR590" t="b">
        <v>1</v>
      </c>
      <c r="EC590" t="s">
        <v>476</v>
      </c>
      <c r="ED590" t="s">
        <v>1237</v>
      </c>
      <c r="EJ590" t="b">
        <v>1</v>
      </c>
      <c r="EP590" t="s">
        <v>510</v>
      </c>
      <c r="EQ590" t="s">
        <v>2160</v>
      </c>
      <c r="ET590" t="b">
        <v>1</v>
      </c>
      <c r="EY590" t="s">
        <v>7426</v>
      </c>
      <c r="FA590" t="s">
        <v>476</v>
      </c>
      <c r="FB590" t="s">
        <v>476</v>
      </c>
      <c r="FC590" t="s">
        <v>476</v>
      </c>
      <c r="FD590" t="s">
        <v>510</v>
      </c>
      <c r="FE590" t="s">
        <v>510</v>
      </c>
      <c r="FF590" t="s">
        <v>510</v>
      </c>
      <c r="FG590" t="s">
        <v>476</v>
      </c>
      <c r="FH590" t="s">
        <v>510</v>
      </c>
      <c r="FI590" t="s">
        <v>476</v>
      </c>
      <c r="FJ590" t="s">
        <v>510</v>
      </c>
      <c r="FK590" t="s">
        <v>476</v>
      </c>
      <c r="FL590" t="s">
        <v>510</v>
      </c>
      <c r="FN590" t="s">
        <v>476</v>
      </c>
      <c r="FO590" t="s">
        <v>476</v>
      </c>
      <c r="FP590" t="s">
        <v>510</v>
      </c>
      <c r="FQ590" t="s">
        <v>510</v>
      </c>
      <c r="FR590" t="s">
        <v>476</v>
      </c>
      <c r="FS590" t="s">
        <v>476</v>
      </c>
      <c r="FT590" t="s">
        <v>510</v>
      </c>
      <c r="FU590" t="s">
        <v>476</v>
      </c>
      <c r="FV590" t="s">
        <v>510</v>
      </c>
      <c r="FW590" t="s">
        <v>510</v>
      </c>
      <c r="FX590" t="s">
        <v>476</v>
      </c>
      <c r="FY590" t="s">
        <v>510</v>
      </c>
      <c r="FZ590" t="s">
        <v>510</v>
      </c>
      <c r="GA590" t="s">
        <v>510</v>
      </c>
      <c r="GB590">
        <f>IF(Table1[[#This Row],[msna/Demographic_info/HH_members_group/total_m_c_muac]]=0,"",COUNTIF(Table1[[#This Row],[Grain or tubers e.g. bread, rice, noodles, bulger, frikeh, kaak, pasta, andoumeh, manakish, thick grain-based porridge, potatoes]:[Breastmilk]],"Yes"))</f>
        <v>6</v>
      </c>
      <c r="GC590" t="str">
        <f>IF(Table1[[#This Row],[Column1]]="","",IF(Table1[[#This Row],[Please select the assessment type:]]="Livelihood and Protection (MHPSS, CP, GBV)","",IF(Table1[[#This Row],[Column1]]&gt;4,"diverse","not diverse")))</f>
        <v>diverse</v>
      </c>
      <c r="GD590">
        <v>1</v>
      </c>
      <c r="GE590" t="s">
        <v>486</v>
      </c>
      <c r="GH590" t="s">
        <v>528</v>
      </c>
      <c r="GJ590" t="b">
        <v>1</v>
      </c>
      <c r="GK590" t="b">
        <v>1</v>
      </c>
      <c r="HA590" t="s">
        <v>1142</v>
      </c>
      <c r="HC590" t="b">
        <v>1</v>
      </c>
      <c r="HO590" t="s">
        <v>1473</v>
      </c>
      <c r="HP590" t="s">
        <v>806</v>
      </c>
      <c r="HQ590" t="b">
        <v>1</v>
      </c>
      <c r="HT590" t="b">
        <v>1</v>
      </c>
      <c r="IC590" t="s">
        <v>1107</v>
      </c>
      <c r="ID590" t="b">
        <v>1</v>
      </c>
      <c r="IP590" t="s">
        <v>1243</v>
      </c>
      <c r="IQ590" t="b">
        <v>1</v>
      </c>
      <c r="IZ590" t="s">
        <v>769</v>
      </c>
      <c r="JB590" t="s">
        <v>4448</v>
      </c>
      <c r="JD590" t="b">
        <v>1</v>
      </c>
      <c r="JH590" t="b">
        <v>1</v>
      </c>
      <c r="JQ590" t="s">
        <v>771</v>
      </c>
      <c r="JR590" t="s">
        <v>772</v>
      </c>
      <c r="JS590" t="b">
        <v>1</v>
      </c>
      <c r="KD590" t="s">
        <v>772</v>
      </c>
      <c r="KE590" t="b">
        <v>1</v>
      </c>
      <c r="KO590" t="s">
        <v>3009</v>
      </c>
      <c r="KS590" t="b">
        <v>1</v>
      </c>
      <c r="KY590" t="s">
        <v>1857</v>
      </c>
      <c r="KZ590" t="b">
        <v>1</v>
      </c>
      <c r="LH590" t="s">
        <v>500</v>
      </c>
      <c r="LI590" t="b">
        <v>1</v>
      </c>
      <c r="LR590" t="s">
        <v>1145</v>
      </c>
      <c r="LW590" t="b">
        <v>1</v>
      </c>
      <c r="ME590" t="b">
        <v>1</v>
      </c>
      <c r="MI590" t="s">
        <v>3793</v>
      </c>
      <c r="ML590" t="b">
        <v>1</v>
      </c>
      <c r="MY590" t="s">
        <v>1436</v>
      </c>
      <c r="MZ590" t="b">
        <v>1</v>
      </c>
      <c r="NK590" t="s">
        <v>4434</v>
      </c>
      <c r="NM590" t="b">
        <v>1</v>
      </c>
      <c r="NV590" t="s">
        <v>476</v>
      </c>
      <c r="NX590" t="s">
        <v>510</v>
      </c>
      <c r="NZ590" t="s">
        <v>1436</v>
      </c>
      <c r="OA590" t="b">
        <v>1</v>
      </c>
      <c r="OL590" t="s">
        <v>1319</v>
      </c>
      <c r="ON590" t="b">
        <v>1</v>
      </c>
      <c r="OW590" t="s">
        <v>1437</v>
      </c>
      <c r="PD590" t="b">
        <v>1</v>
      </c>
      <c r="PL590">
        <v>2000</v>
      </c>
      <c r="PM590">
        <v>2500</v>
      </c>
      <c r="PN590" t="s">
        <v>563</v>
      </c>
      <c r="PS590" t="b">
        <v>1</v>
      </c>
      <c r="QF590" t="s">
        <v>510</v>
      </c>
      <c r="QP590" t="s">
        <v>510</v>
      </c>
      <c r="QR590" t="s">
        <v>510</v>
      </c>
      <c r="RC590" t="s">
        <v>511</v>
      </c>
      <c r="RE590" t="s">
        <v>510</v>
      </c>
      <c r="RG590" t="s">
        <v>7286</v>
      </c>
      <c r="RH590" t="s">
        <v>542</v>
      </c>
      <c r="RJ590" t="b">
        <v>1</v>
      </c>
      <c r="RR590" t="s">
        <v>589</v>
      </c>
      <c r="RW590" t="b">
        <v>1</v>
      </c>
      <c r="SA590" t="s">
        <v>543</v>
      </c>
      <c r="SB590" t="s">
        <v>7448</v>
      </c>
      <c r="SC590">
        <v>92564460</v>
      </c>
      <c r="SD590" t="s">
        <v>7449</v>
      </c>
      <c r="SE590" s="2">
        <v>44605.468159722222</v>
      </c>
      <c r="SF590">
        <v>589</v>
      </c>
      <c r="SH590">
        <v>-1</v>
      </c>
      <c r="SK590" t="s">
        <v>518</v>
      </c>
      <c r="SL590">
        <v>889</v>
      </c>
      <c r="SM590" t="s">
        <v>983</v>
      </c>
      <c r="SN590">
        <v>648550</v>
      </c>
    </row>
    <row r="591" spans="1:508" hidden="1" x14ac:dyDescent="0.25">
      <c r="A591" t="s">
        <v>7450</v>
      </c>
      <c r="B591" t="s">
        <v>7451</v>
      </c>
      <c r="D591" t="s">
        <v>4470</v>
      </c>
      <c r="E591" t="s">
        <v>950</v>
      </c>
      <c r="G591" s="1">
        <v>44605</v>
      </c>
      <c r="H591" t="s">
        <v>2762</v>
      </c>
      <c r="I591" t="s">
        <v>952</v>
      </c>
      <c r="J591" t="s">
        <v>476</v>
      </c>
      <c r="K591" t="s">
        <v>522</v>
      </c>
      <c r="M591" t="s">
        <v>478</v>
      </c>
      <c r="O591" t="s">
        <v>479</v>
      </c>
      <c r="P591" t="s">
        <v>523</v>
      </c>
      <c r="Q591" t="s">
        <v>573</v>
      </c>
      <c r="R591" t="s">
        <v>479</v>
      </c>
      <c r="S591" t="s">
        <v>482</v>
      </c>
      <c r="T591" t="b">
        <v>1</v>
      </c>
      <c r="AA591" t="s">
        <v>483</v>
      </c>
      <c r="AB591" t="s">
        <v>484</v>
      </c>
      <c r="AC591">
        <v>0</v>
      </c>
      <c r="AD591">
        <v>0</v>
      </c>
      <c r="AE591">
        <v>0</v>
      </c>
      <c r="AF591">
        <v>1</v>
      </c>
      <c r="AG591">
        <v>0</v>
      </c>
      <c r="AH591">
        <v>1</v>
      </c>
      <c r="AI591">
        <v>0</v>
      </c>
      <c r="AJ591" t="s">
        <v>486</v>
      </c>
      <c r="AK591" t="s">
        <v>486</v>
      </c>
      <c r="AL591" t="s">
        <v>485</v>
      </c>
      <c r="AM591">
        <v>0</v>
      </c>
      <c r="AN591">
        <v>0</v>
      </c>
      <c r="AO591">
        <v>1</v>
      </c>
      <c r="AP591">
        <v>0</v>
      </c>
      <c r="AQ591">
        <v>1</v>
      </c>
      <c r="AR591">
        <v>0</v>
      </c>
      <c r="AS591" t="s">
        <v>486</v>
      </c>
      <c r="AT591" t="s">
        <v>486</v>
      </c>
      <c r="AU591" t="s">
        <v>485</v>
      </c>
      <c r="AV591" t="s">
        <v>485</v>
      </c>
      <c r="AW591" t="s">
        <v>470</v>
      </c>
      <c r="AX591" t="s">
        <v>485</v>
      </c>
      <c r="AY591" t="s">
        <v>526</v>
      </c>
      <c r="AZ591">
        <v>4</v>
      </c>
      <c r="BA591" t="s">
        <v>803</v>
      </c>
      <c r="BC591" t="s">
        <v>953</v>
      </c>
      <c r="BE591" t="s">
        <v>787</v>
      </c>
      <c r="BG591" t="s">
        <v>1627</v>
      </c>
      <c r="BJ591" t="b">
        <v>1</v>
      </c>
      <c r="BQ591">
        <v>5</v>
      </c>
      <c r="BR591" t="s">
        <v>956</v>
      </c>
      <c r="BS591" t="s">
        <v>510</v>
      </c>
      <c r="CV591" t="s">
        <v>1180</v>
      </c>
      <c r="CW591" t="b">
        <v>0</v>
      </c>
      <c r="CX591" t="b">
        <v>1</v>
      </c>
      <c r="CY591" t="b">
        <v>1</v>
      </c>
      <c r="CZ591" t="b">
        <v>0</v>
      </c>
      <c r="DA591" t="b">
        <v>0</v>
      </c>
      <c r="DB591" t="b">
        <v>0</v>
      </c>
      <c r="DC591" t="b">
        <v>0</v>
      </c>
      <c r="DF591">
        <v>1</v>
      </c>
      <c r="DJ591">
        <v>1</v>
      </c>
      <c r="DP591" t="s">
        <v>476</v>
      </c>
      <c r="EC591" t="s">
        <v>771</v>
      </c>
      <c r="ED591" t="s">
        <v>1237</v>
      </c>
      <c r="EJ591" t="b">
        <v>1</v>
      </c>
      <c r="EP591" t="s">
        <v>771</v>
      </c>
      <c r="EQ591" t="s">
        <v>2160</v>
      </c>
      <c r="ET591" t="b">
        <v>1</v>
      </c>
      <c r="EY591" t="s">
        <v>1774</v>
      </c>
      <c r="FA591" t="s">
        <v>476</v>
      </c>
      <c r="FB591" t="s">
        <v>476</v>
      </c>
      <c r="FC591" t="s">
        <v>476</v>
      </c>
      <c r="FD591" t="s">
        <v>476</v>
      </c>
      <c r="FE591" t="s">
        <v>510</v>
      </c>
      <c r="FF591" t="s">
        <v>510</v>
      </c>
      <c r="FG591" t="s">
        <v>510</v>
      </c>
      <c r="FH591" t="s">
        <v>510</v>
      </c>
      <c r="FI591" t="s">
        <v>476</v>
      </c>
      <c r="FJ591" t="s">
        <v>476</v>
      </c>
      <c r="FK591" t="s">
        <v>476</v>
      </c>
      <c r="FL591" t="s">
        <v>510</v>
      </c>
      <c r="GB591">
        <f>IF(Table1[[#This Row],[msna/Demographic_info/HH_members_group/total_m_c_muac]]=0,"",COUNTIF(Table1[[#This Row],[Grain or tubers e.g. bread, rice, noodles, bulger, frikeh, kaak, pasta, andoumeh, manakish, thick grain-based porridge, potatoes]:[Breastmilk]],"Yes"))</f>
        <v>0</v>
      </c>
      <c r="GC591" t="str">
        <f>IF(Table1[[#This Row],[Column1]]="","",IF(Table1[[#This Row],[Please select the assessment type:]]="Livelihood and Protection (MHPSS, CP, GBV)","",IF(Table1[[#This Row],[Column1]]&gt;4,"diverse","not diverse")))</f>
        <v>not diverse</v>
      </c>
      <c r="GH591" t="s">
        <v>4457</v>
      </c>
      <c r="GK591" t="b">
        <v>1</v>
      </c>
      <c r="GM591" t="b">
        <v>1</v>
      </c>
      <c r="HA591" t="s">
        <v>1142</v>
      </c>
      <c r="HC591" t="b">
        <v>1</v>
      </c>
      <c r="HO591" t="s">
        <v>1473</v>
      </c>
      <c r="HP591" t="s">
        <v>806</v>
      </c>
      <c r="HQ591" t="b">
        <v>1</v>
      </c>
      <c r="HT591" t="b">
        <v>1</v>
      </c>
      <c r="IC591" t="s">
        <v>1107</v>
      </c>
      <c r="ID591" t="b">
        <v>1</v>
      </c>
      <c r="IP591" t="s">
        <v>1243</v>
      </c>
      <c r="IQ591" t="b">
        <v>1</v>
      </c>
      <c r="IZ591" t="s">
        <v>769</v>
      </c>
      <c r="JB591" t="s">
        <v>4448</v>
      </c>
      <c r="JD591" t="b">
        <v>1</v>
      </c>
      <c r="JH591" t="b">
        <v>1</v>
      </c>
      <c r="JQ591" t="s">
        <v>771</v>
      </c>
      <c r="JR591" t="s">
        <v>772</v>
      </c>
      <c r="JS591" t="b">
        <v>1</v>
      </c>
      <c r="KD591" t="s">
        <v>772</v>
      </c>
      <c r="KE591" t="b">
        <v>1</v>
      </c>
      <c r="KO591" t="s">
        <v>3275</v>
      </c>
      <c r="KT591" t="b">
        <v>1</v>
      </c>
      <c r="KY591" t="s">
        <v>1857</v>
      </c>
      <c r="KZ591" t="b">
        <v>1</v>
      </c>
      <c r="LH591" t="s">
        <v>500</v>
      </c>
      <c r="LI591" t="b">
        <v>1</v>
      </c>
      <c r="LR591" t="s">
        <v>1370</v>
      </c>
      <c r="LS591" t="b">
        <v>1</v>
      </c>
      <c r="LW591" t="b">
        <v>1</v>
      </c>
      <c r="MI591" t="s">
        <v>4433</v>
      </c>
      <c r="MJ591" t="b">
        <v>1</v>
      </c>
      <c r="ML591" t="b">
        <v>1</v>
      </c>
      <c r="MY591" t="s">
        <v>1436</v>
      </c>
      <c r="MZ591" t="b">
        <v>1</v>
      </c>
      <c r="NK591" t="s">
        <v>4434</v>
      </c>
      <c r="NM591" t="b">
        <v>1</v>
      </c>
      <c r="NV591" t="s">
        <v>476</v>
      </c>
      <c r="NX591" t="s">
        <v>510</v>
      </c>
      <c r="NZ591" t="s">
        <v>1546</v>
      </c>
      <c r="OA591" t="b">
        <v>1</v>
      </c>
      <c r="OB591" t="b">
        <v>1</v>
      </c>
      <c r="OL591" t="s">
        <v>1319</v>
      </c>
      <c r="ON591" t="b">
        <v>1</v>
      </c>
      <c r="OW591" t="s">
        <v>507</v>
      </c>
      <c r="PC591" t="b">
        <v>1</v>
      </c>
      <c r="PL591">
        <v>500</v>
      </c>
      <c r="PM591">
        <v>1500</v>
      </c>
      <c r="PN591" t="s">
        <v>563</v>
      </c>
      <c r="PS591" t="b">
        <v>1</v>
      </c>
      <c r="QF591" t="s">
        <v>510</v>
      </c>
      <c r="QP591" t="s">
        <v>510</v>
      </c>
      <c r="QR591" t="s">
        <v>510</v>
      </c>
      <c r="RC591" t="s">
        <v>511</v>
      </c>
      <c r="RE591" t="s">
        <v>510</v>
      </c>
      <c r="RG591" t="s">
        <v>7452</v>
      </c>
      <c r="RH591" t="s">
        <v>542</v>
      </c>
      <c r="RJ591" t="b">
        <v>1</v>
      </c>
      <c r="RR591" t="s">
        <v>589</v>
      </c>
      <c r="RW591" t="b">
        <v>1</v>
      </c>
      <c r="SA591" t="s">
        <v>543</v>
      </c>
      <c r="SB591" t="s">
        <v>7453</v>
      </c>
      <c r="SC591">
        <v>92564461</v>
      </c>
      <c r="SD591" t="s">
        <v>7454</v>
      </c>
      <c r="SE591" s="2">
        <v>44605.468159722222</v>
      </c>
      <c r="SF591">
        <v>590</v>
      </c>
      <c r="SH591">
        <v>-1</v>
      </c>
      <c r="SK591" t="s">
        <v>518</v>
      </c>
      <c r="SL591">
        <v>1376</v>
      </c>
      <c r="SM591" t="s">
        <v>983</v>
      </c>
      <c r="SN591">
        <v>648550</v>
      </c>
    </row>
    <row r="592" spans="1:508" hidden="1" x14ac:dyDescent="0.25">
      <c r="A592" t="s">
        <v>7455</v>
      </c>
      <c r="B592" t="s">
        <v>7456</v>
      </c>
      <c r="D592" t="s">
        <v>4631</v>
      </c>
      <c r="E592" t="s">
        <v>950</v>
      </c>
      <c r="G592" s="1">
        <v>44605</v>
      </c>
      <c r="H592" t="s">
        <v>2762</v>
      </c>
      <c r="I592" t="s">
        <v>952</v>
      </c>
      <c r="J592" t="s">
        <v>476</v>
      </c>
      <c r="K592" t="s">
        <v>522</v>
      </c>
      <c r="M592" t="s">
        <v>478</v>
      </c>
      <c r="O592" t="s">
        <v>479</v>
      </c>
      <c r="P592" t="s">
        <v>721</v>
      </c>
      <c r="Q592" t="s">
        <v>573</v>
      </c>
      <c r="R592" t="s">
        <v>479</v>
      </c>
      <c r="S592" t="s">
        <v>482</v>
      </c>
      <c r="T592" t="b">
        <v>1</v>
      </c>
      <c r="AA592" t="s">
        <v>483</v>
      </c>
      <c r="AB592" t="s">
        <v>1485</v>
      </c>
      <c r="AC592">
        <v>0</v>
      </c>
      <c r="AD592">
        <v>0</v>
      </c>
      <c r="AE592">
        <v>1</v>
      </c>
      <c r="AF592">
        <v>1</v>
      </c>
      <c r="AG592">
        <v>1</v>
      </c>
      <c r="AH592">
        <v>1</v>
      </c>
      <c r="AI592">
        <v>0</v>
      </c>
      <c r="AJ592" t="s">
        <v>487</v>
      </c>
      <c r="AK592" t="s">
        <v>486</v>
      </c>
      <c r="AL592" t="s">
        <v>526</v>
      </c>
      <c r="AM592">
        <v>0</v>
      </c>
      <c r="AN592">
        <v>0</v>
      </c>
      <c r="AO592">
        <v>1</v>
      </c>
      <c r="AP592">
        <v>1</v>
      </c>
      <c r="AQ592">
        <v>1</v>
      </c>
      <c r="AR592">
        <v>0</v>
      </c>
      <c r="AS592" t="s">
        <v>485</v>
      </c>
      <c r="AT592" t="s">
        <v>486</v>
      </c>
      <c r="AU592" t="s">
        <v>487</v>
      </c>
      <c r="AV592" t="s">
        <v>527</v>
      </c>
      <c r="AW592" t="s">
        <v>486</v>
      </c>
      <c r="AX592" t="s">
        <v>485</v>
      </c>
      <c r="AY592" t="s">
        <v>722</v>
      </c>
      <c r="AZ592">
        <v>7</v>
      </c>
      <c r="BA592" t="s">
        <v>953</v>
      </c>
      <c r="BC592" t="s">
        <v>787</v>
      </c>
      <c r="BE592" t="s">
        <v>1034</v>
      </c>
      <c r="BG592" t="s">
        <v>1760</v>
      </c>
      <c r="BH592" t="b">
        <v>1</v>
      </c>
      <c r="BQ592">
        <v>15</v>
      </c>
      <c r="BR592" t="s">
        <v>1013</v>
      </c>
      <c r="BS592" t="s">
        <v>510</v>
      </c>
      <c r="CV592" t="s">
        <v>1365</v>
      </c>
      <c r="CW592" t="b">
        <v>1</v>
      </c>
      <c r="CX592" t="b">
        <v>0</v>
      </c>
      <c r="CY592" t="b">
        <v>0</v>
      </c>
      <c r="CZ592" t="b">
        <v>0</v>
      </c>
      <c r="DA592" t="b">
        <v>0</v>
      </c>
      <c r="DB592" t="b">
        <v>0</v>
      </c>
      <c r="DC592" t="b">
        <v>0</v>
      </c>
      <c r="DK592">
        <v>1</v>
      </c>
      <c r="DP592" t="s">
        <v>476</v>
      </c>
      <c r="EC592" t="s">
        <v>476</v>
      </c>
      <c r="ED592" t="s">
        <v>1237</v>
      </c>
      <c r="EJ592" t="b">
        <v>1</v>
      </c>
      <c r="EP592" t="s">
        <v>476</v>
      </c>
      <c r="EQ592" t="s">
        <v>2231</v>
      </c>
      <c r="ES592" t="b">
        <v>1</v>
      </c>
      <c r="ET592" t="b">
        <v>1</v>
      </c>
      <c r="EY592" t="s">
        <v>7457</v>
      </c>
      <c r="FA592" t="s">
        <v>476</v>
      </c>
      <c r="FB592" t="s">
        <v>510</v>
      </c>
      <c r="FC592" t="s">
        <v>476</v>
      </c>
      <c r="FD592" t="s">
        <v>476</v>
      </c>
      <c r="FE592" t="s">
        <v>510</v>
      </c>
      <c r="FF592" t="s">
        <v>510</v>
      </c>
      <c r="FG592" t="s">
        <v>476</v>
      </c>
      <c r="FH592" t="s">
        <v>510</v>
      </c>
      <c r="FI592" t="s">
        <v>476</v>
      </c>
      <c r="FJ592" t="s">
        <v>476</v>
      </c>
      <c r="FK592" t="s">
        <v>476</v>
      </c>
      <c r="FL592" t="s">
        <v>510</v>
      </c>
      <c r="FN592" t="s">
        <v>510</v>
      </c>
      <c r="FO592" t="s">
        <v>510</v>
      </c>
      <c r="FP592" t="s">
        <v>510</v>
      </c>
      <c r="FQ592" t="s">
        <v>510</v>
      </c>
      <c r="FR592" t="s">
        <v>476</v>
      </c>
      <c r="FS592" t="s">
        <v>476</v>
      </c>
      <c r="FT592" t="s">
        <v>476</v>
      </c>
      <c r="FU592" t="s">
        <v>510</v>
      </c>
      <c r="FV592" t="s">
        <v>510</v>
      </c>
      <c r="FW592" t="s">
        <v>510</v>
      </c>
      <c r="FX592" t="s">
        <v>476</v>
      </c>
      <c r="FY592" t="s">
        <v>510</v>
      </c>
      <c r="FZ592" t="s">
        <v>510</v>
      </c>
      <c r="GA592" t="s">
        <v>510</v>
      </c>
      <c r="GB592">
        <f>IF(Table1[[#This Row],[msna/Demographic_info/HH_members_group/total_m_c_muac]]=0,"",COUNTIF(Table1[[#This Row],[Grain or tubers e.g. bread, rice, noodles, bulger, frikeh, kaak, pasta, andoumeh, manakish, thick grain-based porridge, potatoes]:[Breastmilk]],"Yes"))</f>
        <v>4</v>
      </c>
      <c r="GC592" t="str">
        <f>IF(Table1[[#This Row],[Column1]]="","",IF(Table1[[#This Row],[Please select the assessment type:]]="Livelihood and Protection (MHPSS, CP, GBV)","",IF(Table1[[#This Row],[Column1]]&gt;4,"diverse","not diverse")))</f>
        <v>not diverse</v>
      </c>
      <c r="GD592">
        <v>1</v>
      </c>
      <c r="GE592" t="s">
        <v>486</v>
      </c>
      <c r="GH592" t="s">
        <v>7458</v>
      </c>
      <c r="GJ592" t="b">
        <v>1</v>
      </c>
      <c r="GK592" t="b">
        <v>1</v>
      </c>
      <c r="GM592" t="b">
        <v>1</v>
      </c>
      <c r="GN592" t="b">
        <v>1</v>
      </c>
      <c r="GO592" t="b">
        <v>1</v>
      </c>
      <c r="GP592" t="b">
        <v>1</v>
      </c>
      <c r="GV592" t="b">
        <v>1</v>
      </c>
      <c r="HA592" t="s">
        <v>551</v>
      </c>
      <c r="HG592" t="b">
        <v>1</v>
      </c>
      <c r="HO592" t="s">
        <v>7459</v>
      </c>
      <c r="HP592" t="s">
        <v>2458</v>
      </c>
      <c r="HQ592" t="b">
        <v>1</v>
      </c>
      <c r="HW592" t="b">
        <v>1</v>
      </c>
      <c r="IC592" t="s">
        <v>1291</v>
      </c>
      <c r="ID592" t="b">
        <v>1</v>
      </c>
      <c r="IH592" t="b">
        <v>1</v>
      </c>
      <c r="IP592" t="s">
        <v>1243</v>
      </c>
      <c r="IQ592" t="b">
        <v>1</v>
      </c>
      <c r="IZ592" t="s">
        <v>476</v>
      </c>
      <c r="JB592" t="s">
        <v>1260</v>
      </c>
      <c r="JC592" t="b">
        <v>1</v>
      </c>
      <c r="JH592" t="b">
        <v>1</v>
      </c>
      <c r="JQ592" t="s">
        <v>510</v>
      </c>
      <c r="JR592" t="s">
        <v>1110</v>
      </c>
      <c r="JS592" t="b">
        <v>1</v>
      </c>
      <c r="JU592" t="b">
        <v>1</v>
      </c>
      <c r="KD592" t="s">
        <v>1110</v>
      </c>
      <c r="KE592" t="b">
        <v>1</v>
      </c>
      <c r="KG592" t="b">
        <v>1</v>
      </c>
      <c r="KO592" t="s">
        <v>1070</v>
      </c>
      <c r="KP592" t="b">
        <v>1</v>
      </c>
      <c r="KU592" t="b">
        <v>1</v>
      </c>
      <c r="KY592" t="s">
        <v>7460</v>
      </c>
      <c r="KZ592" t="b">
        <v>1</v>
      </c>
      <c r="LE592" t="b">
        <v>1</v>
      </c>
      <c r="LH592" t="s">
        <v>1305</v>
      </c>
      <c r="LI592" t="b">
        <v>1</v>
      </c>
      <c r="LL592" t="b">
        <v>1</v>
      </c>
      <c r="LR592" t="s">
        <v>7461</v>
      </c>
      <c r="LS592" t="b">
        <v>1</v>
      </c>
      <c r="LV592" t="b">
        <v>1</v>
      </c>
      <c r="LX592" t="b">
        <v>1</v>
      </c>
      <c r="MC592" t="b">
        <v>1</v>
      </c>
      <c r="MI592" t="s">
        <v>7462</v>
      </c>
      <c r="MS592" t="b">
        <v>1</v>
      </c>
      <c r="MT592" t="b">
        <v>1</v>
      </c>
      <c r="MY592" t="s">
        <v>4678</v>
      </c>
      <c r="MZ592" t="b">
        <v>1</v>
      </c>
      <c r="NA592" t="b">
        <v>1</v>
      </c>
      <c r="NC592" t="b">
        <v>1</v>
      </c>
      <c r="NK592" t="s">
        <v>4434</v>
      </c>
      <c r="NM592" t="b">
        <v>1</v>
      </c>
      <c r="NV592" t="s">
        <v>476</v>
      </c>
      <c r="NX592" t="s">
        <v>510</v>
      </c>
      <c r="NZ592" t="s">
        <v>1605</v>
      </c>
      <c r="OA592" t="b">
        <v>1</v>
      </c>
      <c r="OB592" t="b">
        <v>1</v>
      </c>
      <c r="OC592" t="b">
        <v>1</v>
      </c>
      <c r="OL592" t="s">
        <v>7463</v>
      </c>
      <c r="OM592" t="b">
        <v>1</v>
      </c>
      <c r="OQ592" t="b">
        <v>1</v>
      </c>
      <c r="OR592" t="b">
        <v>1</v>
      </c>
      <c r="OW592" t="s">
        <v>585</v>
      </c>
      <c r="OX592" t="b">
        <v>1</v>
      </c>
      <c r="PM592">
        <v>5000</v>
      </c>
      <c r="PN592" t="s">
        <v>1860</v>
      </c>
      <c r="PP592" t="b">
        <v>1</v>
      </c>
      <c r="PQ592" t="b">
        <v>1</v>
      </c>
      <c r="PS592" t="b">
        <v>1</v>
      </c>
      <c r="QF592" t="s">
        <v>510</v>
      </c>
      <c r="QP592" t="s">
        <v>510</v>
      </c>
      <c r="QR592" t="s">
        <v>510</v>
      </c>
      <c r="RC592" t="s">
        <v>511</v>
      </c>
      <c r="RE592" t="s">
        <v>510</v>
      </c>
      <c r="RG592" t="s">
        <v>7464</v>
      </c>
      <c r="RH592" t="s">
        <v>1098</v>
      </c>
      <c r="RI592" t="b">
        <v>1</v>
      </c>
      <c r="RR592" t="s">
        <v>514</v>
      </c>
      <c r="RS592" t="b">
        <v>1</v>
      </c>
      <c r="SA592" t="s">
        <v>515</v>
      </c>
      <c r="SB592" t="s">
        <v>7465</v>
      </c>
      <c r="SC592">
        <v>92564499</v>
      </c>
      <c r="SD592" t="s">
        <v>7466</v>
      </c>
      <c r="SE592" s="2">
        <v>44605.469525462962</v>
      </c>
      <c r="SF592">
        <v>591</v>
      </c>
      <c r="SH592">
        <v>-1</v>
      </c>
      <c r="SK592" t="s">
        <v>518</v>
      </c>
      <c r="SL592">
        <v>1753</v>
      </c>
      <c r="SM592" t="s">
        <v>983</v>
      </c>
      <c r="SN592">
        <v>648550</v>
      </c>
    </row>
    <row r="593" spans="1:508" hidden="1" x14ac:dyDescent="0.25">
      <c r="A593" t="s">
        <v>7467</v>
      </c>
      <c r="B593" t="s">
        <v>7468</v>
      </c>
      <c r="D593" t="s">
        <v>4648</v>
      </c>
      <c r="E593" t="s">
        <v>950</v>
      </c>
      <c r="G593" s="1">
        <v>44605</v>
      </c>
      <c r="H593" t="s">
        <v>2762</v>
      </c>
      <c r="I593" t="s">
        <v>952</v>
      </c>
      <c r="J593" t="s">
        <v>476</v>
      </c>
      <c r="K593" t="s">
        <v>522</v>
      </c>
      <c r="M593" t="s">
        <v>478</v>
      </c>
      <c r="O593" t="s">
        <v>479</v>
      </c>
      <c r="P593" t="s">
        <v>523</v>
      </c>
      <c r="Q593" t="s">
        <v>573</v>
      </c>
      <c r="R593" t="s">
        <v>479</v>
      </c>
      <c r="S593" t="s">
        <v>482</v>
      </c>
      <c r="T593" t="b">
        <v>1</v>
      </c>
      <c r="AA593" t="s">
        <v>483</v>
      </c>
      <c r="AB593" t="s">
        <v>1485</v>
      </c>
      <c r="AC593">
        <v>1</v>
      </c>
      <c r="AD593">
        <v>0</v>
      </c>
      <c r="AE593">
        <v>0</v>
      </c>
      <c r="AF593">
        <v>0</v>
      </c>
      <c r="AG593">
        <v>0</v>
      </c>
      <c r="AH593">
        <v>1</v>
      </c>
      <c r="AI593">
        <v>0</v>
      </c>
      <c r="AJ593" t="s">
        <v>470</v>
      </c>
      <c r="AK593" t="s">
        <v>486</v>
      </c>
      <c r="AL593" t="s">
        <v>486</v>
      </c>
      <c r="AM593">
        <v>1</v>
      </c>
      <c r="AN593">
        <v>0</v>
      </c>
      <c r="AO593">
        <v>0</v>
      </c>
      <c r="AP593">
        <v>0</v>
      </c>
      <c r="AQ593">
        <v>1</v>
      </c>
      <c r="AR593">
        <v>0</v>
      </c>
      <c r="AS593" t="s">
        <v>486</v>
      </c>
      <c r="AT593" t="s">
        <v>486</v>
      </c>
      <c r="AU593" t="s">
        <v>485</v>
      </c>
      <c r="AV593" t="s">
        <v>486</v>
      </c>
      <c r="AW593" t="s">
        <v>470</v>
      </c>
      <c r="AX593" t="s">
        <v>485</v>
      </c>
      <c r="AY593" t="s">
        <v>487</v>
      </c>
      <c r="AZ593">
        <v>3</v>
      </c>
      <c r="BA593" t="s">
        <v>953</v>
      </c>
      <c r="BC593" t="s">
        <v>986</v>
      </c>
      <c r="BE593" t="s">
        <v>490</v>
      </c>
      <c r="BG593" t="s">
        <v>1760</v>
      </c>
      <c r="BH593" t="b">
        <v>1</v>
      </c>
      <c r="BQ593">
        <v>20</v>
      </c>
      <c r="BR593" t="s">
        <v>956</v>
      </c>
      <c r="BS593" t="s">
        <v>510</v>
      </c>
      <c r="CV593" t="s">
        <v>1365</v>
      </c>
      <c r="CW593" t="b">
        <v>1</v>
      </c>
      <c r="CX593" t="b">
        <v>0</v>
      </c>
      <c r="CY593" t="b">
        <v>0</v>
      </c>
      <c r="CZ593" t="b">
        <v>0</v>
      </c>
      <c r="DA593" t="b">
        <v>0</v>
      </c>
      <c r="DB593" t="b">
        <v>0</v>
      </c>
      <c r="DC593" t="b">
        <v>0</v>
      </c>
      <c r="DE593">
        <v>1</v>
      </c>
      <c r="DP593" t="s">
        <v>476</v>
      </c>
      <c r="EC593" t="s">
        <v>476</v>
      </c>
      <c r="ED593" t="s">
        <v>2781</v>
      </c>
      <c r="EI593" t="b">
        <v>1</v>
      </c>
      <c r="EP593" t="s">
        <v>476</v>
      </c>
      <c r="EQ593" t="s">
        <v>1038</v>
      </c>
      <c r="ES593" t="b">
        <v>1</v>
      </c>
      <c r="FA593" t="s">
        <v>476</v>
      </c>
      <c r="FB593" t="s">
        <v>476</v>
      </c>
      <c r="FC593" t="s">
        <v>476</v>
      </c>
      <c r="FD593" t="s">
        <v>476</v>
      </c>
      <c r="FE593" t="s">
        <v>476</v>
      </c>
      <c r="FF593" t="s">
        <v>510</v>
      </c>
      <c r="FG593" t="s">
        <v>510</v>
      </c>
      <c r="FH593" t="s">
        <v>510</v>
      </c>
      <c r="FI593" t="s">
        <v>476</v>
      </c>
      <c r="FJ593" t="s">
        <v>476</v>
      </c>
      <c r="FK593" t="s">
        <v>476</v>
      </c>
      <c r="FL593" t="s">
        <v>510</v>
      </c>
      <c r="GB593">
        <f>IF(Table1[[#This Row],[msna/Demographic_info/HH_members_group/total_m_c_muac]]=0,"",COUNTIF(Table1[[#This Row],[Grain or tubers e.g. bread, rice, noodles, bulger, frikeh, kaak, pasta, andoumeh, manakish, thick grain-based porridge, potatoes]:[Breastmilk]],"Yes"))</f>
        <v>0</v>
      </c>
      <c r="GC593" t="str">
        <f>IF(Table1[[#This Row],[Column1]]="","",IF(Table1[[#This Row],[Please select the assessment type:]]="Livelihood and Protection (MHPSS, CP, GBV)","",IF(Table1[[#This Row],[Column1]]&gt;4,"diverse","not diverse")))</f>
        <v>not diverse</v>
      </c>
      <c r="GF593">
        <v>1</v>
      </c>
      <c r="GG593" t="s">
        <v>486</v>
      </c>
      <c r="GH593" t="s">
        <v>2828</v>
      </c>
      <c r="GJ593" t="b">
        <v>1</v>
      </c>
      <c r="GM593" t="b">
        <v>1</v>
      </c>
      <c r="GN593" t="b">
        <v>1</v>
      </c>
      <c r="GO593" t="b">
        <v>1</v>
      </c>
      <c r="GV593" t="b">
        <v>1</v>
      </c>
      <c r="HA593" t="s">
        <v>1142</v>
      </c>
      <c r="HC593" t="b">
        <v>1</v>
      </c>
      <c r="HO593" t="s">
        <v>842</v>
      </c>
      <c r="HP593" t="s">
        <v>4046</v>
      </c>
      <c r="HT593" t="b">
        <v>1</v>
      </c>
      <c r="HU593" t="b">
        <v>1</v>
      </c>
      <c r="IC593" t="s">
        <v>1242</v>
      </c>
      <c r="ID593" t="b">
        <v>1</v>
      </c>
      <c r="IE593" t="b">
        <v>1</v>
      </c>
      <c r="IP593" t="s">
        <v>1292</v>
      </c>
      <c r="IQ593" t="b">
        <v>1</v>
      </c>
      <c r="IR593" t="b">
        <v>1</v>
      </c>
      <c r="IZ593" t="s">
        <v>476</v>
      </c>
      <c r="JB593" t="s">
        <v>7469</v>
      </c>
      <c r="JI593" t="b">
        <v>1</v>
      </c>
      <c r="JJ593" t="b">
        <v>1</v>
      </c>
      <c r="JK593" t="b">
        <v>1</v>
      </c>
      <c r="JQ593" t="s">
        <v>510</v>
      </c>
      <c r="JR593" t="s">
        <v>772</v>
      </c>
      <c r="JS593" t="b">
        <v>1</v>
      </c>
      <c r="KD593" t="s">
        <v>772</v>
      </c>
      <c r="KE593" t="b">
        <v>1</v>
      </c>
      <c r="KO593" t="s">
        <v>535</v>
      </c>
      <c r="KP593" t="b">
        <v>1</v>
      </c>
      <c r="KQ593" t="b">
        <v>1</v>
      </c>
      <c r="KY593" t="s">
        <v>968</v>
      </c>
      <c r="KZ593" t="b">
        <v>1</v>
      </c>
      <c r="LA593" t="b">
        <v>1</v>
      </c>
      <c r="LH593" t="s">
        <v>4654</v>
      </c>
      <c r="LI593" t="b">
        <v>1</v>
      </c>
      <c r="LL593" t="b">
        <v>1</v>
      </c>
      <c r="LM593" t="b">
        <v>1</v>
      </c>
      <c r="LR593" t="s">
        <v>7470</v>
      </c>
      <c r="LS593" t="b">
        <v>1</v>
      </c>
      <c r="LU593" t="b">
        <v>1</v>
      </c>
      <c r="LV593" t="b">
        <v>1</v>
      </c>
      <c r="LX593" t="b">
        <v>1</v>
      </c>
      <c r="MA593" t="b">
        <v>1</v>
      </c>
      <c r="MD593" t="b">
        <v>1</v>
      </c>
      <c r="ME593" t="b">
        <v>1</v>
      </c>
      <c r="MI593" t="s">
        <v>7471</v>
      </c>
      <c r="MK593" t="b">
        <v>1</v>
      </c>
      <c r="ML593" t="b">
        <v>1</v>
      </c>
      <c r="MM593" t="b">
        <v>1</v>
      </c>
      <c r="MN593" t="b">
        <v>1</v>
      </c>
      <c r="MO593" t="b">
        <v>1</v>
      </c>
      <c r="MP593" t="b">
        <v>1</v>
      </c>
      <c r="MY593" t="s">
        <v>1023</v>
      </c>
      <c r="NH593" t="b">
        <v>1</v>
      </c>
      <c r="NK593" t="s">
        <v>7472</v>
      </c>
      <c r="NM593" t="b">
        <v>1</v>
      </c>
      <c r="NR593" t="b">
        <v>1</v>
      </c>
      <c r="NV593" t="s">
        <v>505</v>
      </c>
      <c r="NX593" t="s">
        <v>505</v>
      </c>
      <c r="NZ593" t="s">
        <v>1113</v>
      </c>
      <c r="OB593" t="b">
        <v>1</v>
      </c>
      <c r="OD593" t="b">
        <v>1</v>
      </c>
      <c r="OE593" t="b">
        <v>1</v>
      </c>
      <c r="OL593" t="s">
        <v>1148</v>
      </c>
      <c r="OM593" t="b">
        <v>1</v>
      </c>
      <c r="OP593" t="b">
        <v>1</v>
      </c>
      <c r="OW593" t="s">
        <v>562</v>
      </c>
      <c r="PA593" t="b">
        <v>1</v>
      </c>
      <c r="PL593">
        <v>1500</v>
      </c>
      <c r="PM593">
        <v>4000</v>
      </c>
      <c r="PN593" t="s">
        <v>586</v>
      </c>
      <c r="PO593" t="b">
        <v>1</v>
      </c>
      <c r="PS593" t="b">
        <v>1</v>
      </c>
      <c r="QF593" t="s">
        <v>510</v>
      </c>
      <c r="QP593" t="s">
        <v>510</v>
      </c>
      <c r="QR593" t="s">
        <v>510</v>
      </c>
      <c r="RC593" t="s">
        <v>673</v>
      </c>
      <c r="RE593" t="s">
        <v>510</v>
      </c>
      <c r="RG593" t="s">
        <v>7473</v>
      </c>
      <c r="RH593" t="s">
        <v>1098</v>
      </c>
      <c r="RI593" t="b">
        <v>1</v>
      </c>
      <c r="RR593" t="s">
        <v>716</v>
      </c>
      <c r="RS593" t="b">
        <v>1</v>
      </c>
      <c r="RW593" t="b">
        <v>1</v>
      </c>
      <c r="SA593" t="s">
        <v>1280</v>
      </c>
      <c r="SB593" t="s">
        <v>7474</v>
      </c>
      <c r="SC593">
        <v>92564502</v>
      </c>
      <c r="SD593" t="s">
        <v>7475</v>
      </c>
      <c r="SE593" s="2">
        <v>44605.469525462962</v>
      </c>
      <c r="SF593">
        <v>592</v>
      </c>
      <c r="SH593">
        <v>-1</v>
      </c>
      <c r="SK593" t="s">
        <v>518</v>
      </c>
      <c r="SL593">
        <v>2169</v>
      </c>
      <c r="SM593" t="s">
        <v>983</v>
      </c>
      <c r="SN593">
        <v>648550</v>
      </c>
    </row>
    <row r="594" spans="1:508" hidden="1" x14ac:dyDescent="0.25">
      <c r="A594" t="s">
        <v>7476</v>
      </c>
      <c r="B594" t="s">
        <v>7477</v>
      </c>
      <c r="D594" t="s">
        <v>4631</v>
      </c>
      <c r="E594" t="s">
        <v>950</v>
      </c>
      <c r="G594" s="1">
        <v>44605</v>
      </c>
      <c r="H594" t="s">
        <v>2762</v>
      </c>
      <c r="I594" t="s">
        <v>952</v>
      </c>
      <c r="J594" t="s">
        <v>476</v>
      </c>
      <c r="K594" t="s">
        <v>477</v>
      </c>
      <c r="L594" s="1">
        <v>43757</v>
      </c>
      <c r="M594" t="s">
        <v>478</v>
      </c>
      <c r="O594" t="s">
        <v>479</v>
      </c>
      <c r="P594" t="s">
        <v>548</v>
      </c>
      <c r="Q594" t="s">
        <v>573</v>
      </c>
      <c r="R594" t="s">
        <v>479</v>
      </c>
      <c r="S594" t="s">
        <v>1286</v>
      </c>
      <c r="U594" t="b">
        <v>1</v>
      </c>
      <c r="AA594" t="s">
        <v>483</v>
      </c>
      <c r="AB594" t="s">
        <v>594</v>
      </c>
      <c r="AC594">
        <v>0</v>
      </c>
      <c r="AD594">
        <v>0</v>
      </c>
      <c r="AE594">
        <v>2</v>
      </c>
      <c r="AF594">
        <v>1</v>
      </c>
      <c r="AG594">
        <v>0</v>
      </c>
      <c r="AH594">
        <v>1</v>
      </c>
      <c r="AI594">
        <v>0</v>
      </c>
      <c r="AJ594" t="s">
        <v>487</v>
      </c>
      <c r="AK594" t="s">
        <v>486</v>
      </c>
      <c r="AL594" t="s">
        <v>526</v>
      </c>
      <c r="AM594">
        <v>0</v>
      </c>
      <c r="AN594">
        <v>1</v>
      </c>
      <c r="AO594">
        <v>2</v>
      </c>
      <c r="AP594">
        <v>0</v>
      </c>
      <c r="AQ594">
        <v>1</v>
      </c>
      <c r="AR594">
        <v>0</v>
      </c>
      <c r="AS594" t="s">
        <v>487</v>
      </c>
      <c r="AT594" t="s">
        <v>486</v>
      </c>
      <c r="AU594" t="s">
        <v>526</v>
      </c>
      <c r="AV594" t="s">
        <v>660</v>
      </c>
      <c r="AW594" t="s">
        <v>487</v>
      </c>
      <c r="AX594" t="s">
        <v>485</v>
      </c>
      <c r="AY594" t="s">
        <v>839</v>
      </c>
      <c r="AZ594">
        <v>8</v>
      </c>
      <c r="BA594" t="s">
        <v>953</v>
      </c>
      <c r="BC594" t="s">
        <v>803</v>
      </c>
      <c r="BE594" t="s">
        <v>787</v>
      </c>
      <c r="BG594" t="s">
        <v>1760</v>
      </c>
      <c r="BH594" t="b">
        <v>1</v>
      </c>
      <c r="BQ594">
        <v>12</v>
      </c>
      <c r="BR594" t="s">
        <v>1663</v>
      </c>
      <c r="BS594" t="s">
        <v>510</v>
      </c>
      <c r="CV594" t="s">
        <v>1365</v>
      </c>
      <c r="CW594" t="b">
        <v>1</v>
      </c>
      <c r="CX594" t="b">
        <v>0</v>
      </c>
      <c r="CY594" t="b">
        <v>0</v>
      </c>
      <c r="CZ594" t="b">
        <v>0</v>
      </c>
      <c r="DA594" t="b">
        <v>0</v>
      </c>
      <c r="DB594" t="b">
        <v>0</v>
      </c>
      <c r="DC594" t="b">
        <v>0</v>
      </c>
      <c r="DE594">
        <v>2</v>
      </c>
      <c r="DF594">
        <v>1</v>
      </c>
      <c r="DP594" t="s">
        <v>510</v>
      </c>
      <c r="DQ594" t="s">
        <v>7478</v>
      </c>
      <c r="DR594" t="b">
        <v>1</v>
      </c>
      <c r="DS594" t="b">
        <v>1</v>
      </c>
      <c r="DV594" t="b">
        <v>1</v>
      </c>
      <c r="EC594" t="s">
        <v>476</v>
      </c>
      <c r="ED594" t="s">
        <v>5336</v>
      </c>
      <c r="EF594" t="b">
        <v>1</v>
      </c>
      <c r="EO594" t="s">
        <v>7479</v>
      </c>
      <c r="EP594" t="s">
        <v>476</v>
      </c>
      <c r="EQ594" t="s">
        <v>1038</v>
      </c>
      <c r="ES594" t="b">
        <v>1</v>
      </c>
      <c r="FA594" t="s">
        <v>476</v>
      </c>
      <c r="FB594" t="s">
        <v>510</v>
      </c>
      <c r="FC594" t="s">
        <v>476</v>
      </c>
      <c r="FD594" t="s">
        <v>510</v>
      </c>
      <c r="FE594" t="s">
        <v>510</v>
      </c>
      <c r="FF594" t="s">
        <v>510</v>
      </c>
      <c r="FG594" t="s">
        <v>476</v>
      </c>
      <c r="FH594" t="s">
        <v>510</v>
      </c>
      <c r="FI594" t="s">
        <v>510</v>
      </c>
      <c r="FJ594" t="s">
        <v>510</v>
      </c>
      <c r="FK594" t="s">
        <v>510</v>
      </c>
      <c r="FL594" t="s">
        <v>510</v>
      </c>
      <c r="FN594" t="s">
        <v>510</v>
      </c>
      <c r="FO594" t="s">
        <v>476</v>
      </c>
      <c r="FP594" t="s">
        <v>510</v>
      </c>
      <c r="FQ594" t="s">
        <v>510</v>
      </c>
      <c r="FR594" t="s">
        <v>510</v>
      </c>
      <c r="FS594" t="s">
        <v>510</v>
      </c>
      <c r="FT594" t="s">
        <v>510</v>
      </c>
      <c r="FU594" t="s">
        <v>476</v>
      </c>
      <c r="FV594" t="s">
        <v>510</v>
      </c>
      <c r="FW594" t="s">
        <v>510</v>
      </c>
      <c r="FX594" t="s">
        <v>510</v>
      </c>
      <c r="FY594" t="s">
        <v>510</v>
      </c>
      <c r="FZ594" t="s">
        <v>510</v>
      </c>
      <c r="GA594" t="s">
        <v>510</v>
      </c>
      <c r="GB594">
        <f>IF(Table1[[#This Row],[msna/Demographic_info/HH_members_group/total_m_c_muac]]=0,"",COUNTIF(Table1[[#This Row],[Grain or tubers e.g. bread, rice, noodles, bulger, frikeh, kaak, pasta, andoumeh, manakish, thick grain-based porridge, potatoes]:[Breastmilk]],"Yes"))</f>
        <v>2</v>
      </c>
      <c r="GC594" t="str">
        <f>IF(Table1[[#This Row],[Column1]]="","",IF(Table1[[#This Row],[Please select the assessment type:]]="Livelihood and Protection (MHPSS, CP, GBV)","",IF(Table1[[#This Row],[Column1]]&gt;4,"diverse","not diverse")))</f>
        <v>not diverse</v>
      </c>
      <c r="GD594">
        <v>3</v>
      </c>
      <c r="GE594" t="s">
        <v>487</v>
      </c>
      <c r="GH594" t="s">
        <v>7480</v>
      </c>
      <c r="GI594" t="b">
        <v>1</v>
      </c>
      <c r="GJ594" t="b">
        <v>1</v>
      </c>
      <c r="GK594" t="b">
        <v>1</v>
      </c>
      <c r="GO594" t="b">
        <v>1</v>
      </c>
      <c r="GP594" t="b">
        <v>1</v>
      </c>
      <c r="GQ594" t="b">
        <v>1</v>
      </c>
      <c r="GR594" t="b">
        <v>1</v>
      </c>
      <c r="GS594" t="b">
        <v>1</v>
      </c>
      <c r="GT594" t="b">
        <v>1</v>
      </c>
      <c r="GU594" t="b">
        <v>1</v>
      </c>
      <c r="GV594" t="b">
        <v>1</v>
      </c>
      <c r="HA594" t="s">
        <v>1730</v>
      </c>
      <c r="HB594" t="b">
        <v>1</v>
      </c>
      <c r="HC594" t="b">
        <v>1</v>
      </c>
      <c r="HD594" t="b">
        <v>1</v>
      </c>
      <c r="HO594" t="s">
        <v>7481</v>
      </c>
      <c r="HP594" t="s">
        <v>2458</v>
      </c>
      <c r="HQ594" t="b">
        <v>1</v>
      </c>
      <c r="HW594" t="b">
        <v>1</v>
      </c>
      <c r="IC594" t="s">
        <v>1107</v>
      </c>
      <c r="ID594" t="b">
        <v>1</v>
      </c>
      <c r="IP594" t="s">
        <v>7482</v>
      </c>
      <c r="IQ594" t="b">
        <v>1</v>
      </c>
      <c r="IR594" t="b">
        <v>1</v>
      </c>
      <c r="IT594" t="b">
        <v>1</v>
      </c>
      <c r="IZ594" t="s">
        <v>510</v>
      </c>
      <c r="JA594" t="s">
        <v>7483</v>
      </c>
      <c r="JB594" t="s">
        <v>7484</v>
      </c>
      <c r="JG594" t="b">
        <v>1</v>
      </c>
      <c r="JL594" t="b">
        <v>1</v>
      </c>
      <c r="JM594" t="b">
        <v>1</v>
      </c>
      <c r="JQ594" t="s">
        <v>510</v>
      </c>
      <c r="JR594" t="s">
        <v>772</v>
      </c>
      <c r="JS594" t="b">
        <v>1</v>
      </c>
      <c r="KD594" t="s">
        <v>772</v>
      </c>
      <c r="KE594" t="b">
        <v>1</v>
      </c>
      <c r="KO594" t="s">
        <v>2927</v>
      </c>
      <c r="KP594" t="b">
        <v>1</v>
      </c>
      <c r="KS594" t="b">
        <v>1</v>
      </c>
      <c r="KY594" t="s">
        <v>920</v>
      </c>
      <c r="LA594" t="b">
        <v>1</v>
      </c>
      <c r="LC594" t="b">
        <v>1</v>
      </c>
      <c r="LH594" t="s">
        <v>7485</v>
      </c>
      <c r="LI594" t="b">
        <v>1</v>
      </c>
      <c r="LL594" t="b">
        <v>1</v>
      </c>
      <c r="LM594" t="b">
        <v>1</v>
      </c>
      <c r="LN594" t="b">
        <v>1</v>
      </c>
      <c r="LR594" t="s">
        <v>7486</v>
      </c>
      <c r="LS594" t="b">
        <v>1</v>
      </c>
      <c r="LT594" t="b">
        <v>1</v>
      </c>
      <c r="LV594" t="b">
        <v>1</v>
      </c>
      <c r="LX594" t="b">
        <v>1</v>
      </c>
      <c r="MB594" t="b">
        <v>1</v>
      </c>
      <c r="MC594" t="b">
        <v>1</v>
      </c>
      <c r="ME594" t="b">
        <v>1</v>
      </c>
      <c r="MI594" t="s">
        <v>7487</v>
      </c>
      <c r="MJ594" t="b">
        <v>1</v>
      </c>
      <c r="MM594" t="b">
        <v>1</v>
      </c>
      <c r="MN594" t="b">
        <v>1</v>
      </c>
      <c r="MP594" t="b">
        <v>1</v>
      </c>
      <c r="MY594" t="s">
        <v>1023</v>
      </c>
      <c r="NH594" t="b">
        <v>1</v>
      </c>
      <c r="NK594" t="s">
        <v>7488</v>
      </c>
      <c r="NQ594" t="b">
        <v>1</v>
      </c>
      <c r="NR594" t="b">
        <v>1</v>
      </c>
      <c r="NV594" t="s">
        <v>476</v>
      </c>
      <c r="NX594" t="s">
        <v>510</v>
      </c>
      <c r="NZ594" t="s">
        <v>2289</v>
      </c>
      <c r="OB594" t="b">
        <v>1</v>
      </c>
      <c r="OC594" t="b">
        <v>1</v>
      </c>
      <c r="OD594" t="b">
        <v>1</v>
      </c>
      <c r="OL594" t="s">
        <v>2964</v>
      </c>
      <c r="OM594" t="b">
        <v>1</v>
      </c>
      <c r="OR594" t="b">
        <v>1</v>
      </c>
      <c r="OW594" t="s">
        <v>7489</v>
      </c>
      <c r="OX594" t="b">
        <v>1</v>
      </c>
      <c r="PA594" t="b">
        <v>1</v>
      </c>
      <c r="PC594" t="b">
        <v>1</v>
      </c>
      <c r="PG594" t="b">
        <v>1</v>
      </c>
      <c r="PM594">
        <v>7000</v>
      </c>
      <c r="PN594" t="s">
        <v>7490</v>
      </c>
      <c r="PO594" t="b">
        <v>1</v>
      </c>
      <c r="PQ594" t="b">
        <v>1</v>
      </c>
      <c r="PR594" t="b">
        <v>1</v>
      </c>
      <c r="QF594" t="s">
        <v>476</v>
      </c>
      <c r="QG594" t="s">
        <v>781</v>
      </c>
      <c r="QH594" t="b">
        <v>1</v>
      </c>
      <c r="QK594" t="b">
        <v>1</v>
      </c>
      <c r="QP594" t="s">
        <v>510</v>
      </c>
      <c r="QR594" t="s">
        <v>510</v>
      </c>
      <c r="RC594" t="s">
        <v>511</v>
      </c>
      <c r="RE594" t="s">
        <v>510</v>
      </c>
      <c r="RG594" t="s">
        <v>7491</v>
      </c>
      <c r="RH594" t="s">
        <v>1098</v>
      </c>
      <c r="RI594" t="b">
        <v>1</v>
      </c>
      <c r="RR594" t="s">
        <v>3749</v>
      </c>
      <c r="RS594" t="b">
        <v>1</v>
      </c>
      <c r="RT594" t="b">
        <v>1</v>
      </c>
      <c r="SA594" t="s">
        <v>1280</v>
      </c>
      <c r="SB594" t="s">
        <v>7492</v>
      </c>
      <c r="SC594">
        <v>92564503</v>
      </c>
      <c r="SD594" t="s">
        <v>7493</v>
      </c>
      <c r="SE594" s="2">
        <v>44605.469537037039</v>
      </c>
      <c r="SF594">
        <v>593</v>
      </c>
      <c r="SH594">
        <v>-1</v>
      </c>
      <c r="SK594" t="s">
        <v>518</v>
      </c>
      <c r="SL594">
        <v>2302</v>
      </c>
      <c r="SM594" t="s">
        <v>983</v>
      </c>
      <c r="SN594">
        <v>648550</v>
      </c>
    </row>
    <row r="595" spans="1:508" hidden="1" x14ac:dyDescent="0.25">
      <c r="A595" t="s">
        <v>7494</v>
      </c>
      <c r="B595" t="s">
        <v>7495</v>
      </c>
      <c r="D595" t="s">
        <v>4631</v>
      </c>
      <c r="E595" t="s">
        <v>950</v>
      </c>
      <c r="G595" s="1">
        <v>44605</v>
      </c>
      <c r="H595" t="s">
        <v>2762</v>
      </c>
      <c r="I595" t="s">
        <v>952</v>
      </c>
      <c r="J595" t="s">
        <v>476</v>
      </c>
      <c r="K595" t="s">
        <v>522</v>
      </c>
      <c r="M595" t="s">
        <v>478</v>
      </c>
      <c r="O595" t="s">
        <v>479</v>
      </c>
      <c r="P595" t="s">
        <v>721</v>
      </c>
      <c r="Q595" t="s">
        <v>573</v>
      </c>
      <c r="R595" t="s">
        <v>479</v>
      </c>
      <c r="S595" t="s">
        <v>743</v>
      </c>
      <c r="V595" t="b">
        <v>1</v>
      </c>
      <c r="AA595" t="s">
        <v>483</v>
      </c>
      <c r="AB595" t="s">
        <v>1485</v>
      </c>
      <c r="AC595">
        <v>0</v>
      </c>
      <c r="AD595">
        <v>0</v>
      </c>
      <c r="AE595">
        <v>0</v>
      </c>
      <c r="AF595">
        <v>0</v>
      </c>
      <c r="AG595">
        <v>0</v>
      </c>
      <c r="AH595">
        <v>0</v>
      </c>
      <c r="AI595">
        <v>1</v>
      </c>
      <c r="AJ595" t="s">
        <v>470</v>
      </c>
      <c r="AK595" t="s">
        <v>486</v>
      </c>
      <c r="AL595" t="s">
        <v>486</v>
      </c>
      <c r="AM595">
        <v>0</v>
      </c>
      <c r="AN595">
        <v>0</v>
      </c>
      <c r="AO595">
        <v>0</v>
      </c>
      <c r="AP595">
        <v>0</v>
      </c>
      <c r="AQ595">
        <v>0</v>
      </c>
      <c r="AR595">
        <v>1</v>
      </c>
      <c r="AS595" t="s">
        <v>470</v>
      </c>
      <c r="AT595" t="s">
        <v>486</v>
      </c>
      <c r="AU595" t="s">
        <v>486</v>
      </c>
      <c r="AV595" t="s">
        <v>470</v>
      </c>
      <c r="AW595" t="s">
        <v>470</v>
      </c>
      <c r="AX595" t="s">
        <v>485</v>
      </c>
      <c r="AY595" t="s">
        <v>485</v>
      </c>
      <c r="AZ595">
        <v>2</v>
      </c>
      <c r="BA595" t="s">
        <v>787</v>
      </c>
      <c r="BC595" t="s">
        <v>953</v>
      </c>
      <c r="BE595" t="s">
        <v>986</v>
      </c>
      <c r="BG595" t="s">
        <v>1760</v>
      </c>
      <c r="BH595" t="b">
        <v>1</v>
      </c>
      <c r="BQ595">
        <v>15</v>
      </c>
      <c r="BR595" t="s">
        <v>1013</v>
      </c>
      <c r="BS595" t="s">
        <v>510</v>
      </c>
      <c r="CV595" t="s">
        <v>1365</v>
      </c>
      <c r="CW595" t="b">
        <v>1</v>
      </c>
      <c r="CX595" t="b">
        <v>0</v>
      </c>
      <c r="CY595" t="b">
        <v>0</v>
      </c>
      <c r="CZ595" t="b">
        <v>0</v>
      </c>
      <c r="DA595" t="b">
        <v>0</v>
      </c>
      <c r="DB595" t="b">
        <v>0</v>
      </c>
      <c r="DC595" t="b">
        <v>0</v>
      </c>
      <c r="DJ595">
        <v>1</v>
      </c>
      <c r="DK595">
        <v>1</v>
      </c>
      <c r="DP595" t="s">
        <v>476</v>
      </c>
      <c r="EC595" t="s">
        <v>476</v>
      </c>
      <c r="ED595" t="s">
        <v>1237</v>
      </c>
      <c r="EJ595" t="b">
        <v>1</v>
      </c>
      <c r="EP595" t="s">
        <v>476</v>
      </c>
      <c r="EQ595" t="s">
        <v>7496</v>
      </c>
      <c r="ER595" t="b">
        <v>1</v>
      </c>
      <c r="ES595" t="b">
        <v>1</v>
      </c>
      <c r="ET595" t="b">
        <v>1</v>
      </c>
      <c r="EY595" t="s">
        <v>7497</v>
      </c>
      <c r="FA595" t="s">
        <v>476</v>
      </c>
      <c r="FB595" t="s">
        <v>476</v>
      </c>
      <c r="FC595" t="s">
        <v>476</v>
      </c>
      <c r="FD595" t="s">
        <v>476</v>
      </c>
      <c r="FE595" t="s">
        <v>476</v>
      </c>
      <c r="FF595" t="s">
        <v>510</v>
      </c>
      <c r="FG595" t="s">
        <v>476</v>
      </c>
      <c r="FH595" t="s">
        <v>510</v>
      </c>
      <c r="FI595" t="s">
        <v>476</v>
      </c>
      <c r="FJ595" t="s">
        <v>476</v>
      </c>
      <c r="FK595" t="s">
        <v>476</v>
      </c>
      <c r="FL595" t="s">
        <v>510</v>
      </c>
      <c r="GB595">
        <f>IF(Table1[[#This Row],[msna/Demographic_info/HH_members_group/total_m_c_muac]]=0,"",COUNTIF(Table1[[#This Row],[Grain or tubers e.g. bread, rice, noodles, bulger, frikeh, kaak, pasta, andoumeh, manakish, thick grain-based porridge, potatoes]:[Breastmilk]],"Yes"))</f>
        <v>0</v>
      </c>
      <c r="GC595" t="str">
        <f>IF(Table1[[#This Row],[Column1]]="","",IF(Table1[[#This Row],[Please select the assessment type:]]="Livelihood and Protection (MHPSS, CP, GBV)","",IF(Table1[[#This Row],[Column1]]&gt;4,"diverse","not diverse")))</f>
        <v>not diverse</v>
      </c>
      <c r="GH595" t="s">
        <v>7498</v>
      </c>
      <c r="GI595" t="b">
        <v>1</v>
      </c>
      <c r="GJ595" t="b">
        <v>1</v>
      </c>
      <c r="GO595" t="b">
        <v>1</v>
      </c>
      <c r="HA595" t="s">
        <v>4095</v>
      </c>
      <c r="HJ595" t="b">
        <v>1</v>
      </c>
      <c r="HO595" t="s">
        <v>7499</v>
      </c>
      <c r="HP595" t="s">
        <v>1241</v>
      </c>
      <c r="HQ595" t="b">
        <v>1</v>
      </c>
      <c r="HR595" t="b">
        <v>1</v>
      </c>
      <c r="HT595" t="b">
        <v>1</v>
      </c>
      <c r="IC595" t="s">
        <v>1242</v>
      </c>
      <c r="ID595" t="b">
        <v>1</v>
      </c>
      <c r="IE595" t="b">
        <v>1</v>
      </c>
      <c r="IP595" t="s">
        <v>706</v>
      </c>
      <c r="IS595" t="b">
        <v>1</v>
      </c>
      <c r="IZ595" t="s">
        <v>476</v>
      </c>
      <c r="JB595" t="s">
        <v>7500</v>
      </c>
      <c r="JC595" t="b">
        <v>1</v>
      </c>
      <c r="JD595" t="b">
        <v>1</v>
      </c>
      <c r="JH595" t="b">
        <v>1</v>
      </c>
      <c r="JL595" t="b">
        <v>1</v>
      </c>
      <c r="JQ595" t="s">
        <v>510</v>
      </c>
      <c r="JR595" t="s">
        <v>1110</v>
      </c>
      <c r="JS595" t="b">
        <v>1</v>
      </c>
      <c r="JU595" t="b">
        <v>1</v>
      </c>
      <c r="KD595" t="s">
        <v>1110</v>
      </c>
      <c r="KE595" t="b">
        <v>1</v>
      </c>
      <c r="KG595" t="b">
        <v>1</v>
      </c>
      <c r="KO595" t="s">
        <v>3502</v>
      </c>
      <c r="KP595" t="b">
        <v>1</v>
      </c>
      <c r="KS595" t="b">
        <v>1</v>
      </c>
      <c r="KY595" t="s">
        <v>7501</v>
      </c>
      <c r="KZ595" t="b">
        <v>1</v>
      </c>
      <c r="LA595" t="b">
        <v>1</v>
      </c>
      <c r="LC595" t="b">
        <v>1</v>
      </c>
      <c r="LE595" t="b">
        <v>1</v>
      </c>
      <c r="LH595" t="s">
        <v>7502</v>
      </c>
      <c r="LI595" t="b">
        <v>1</v>
      </c>
      <c r="LJ595" t="b">
        <v>1</v>
      </c>
      <c r="LL595" t="b">
        <v>1</v>
      </c>
      <c r="LM595" t="b">
        <v>1</v>
      </c>
      <c r="LR595" t="s">
        <v>7503</v>
      </c>
      <c r="LT595" t="b">
        <v>1</v>
      </c>
      <c r="LU595" t="b">
        <v>1</v>
      </c>
      <c r="LW595" t="b">
        <v>1</v>
      </c>
      <c r="LX595" t="b">
        <v>1</v>
      </c>
      <c r="MC595" t="b">
        <v>1</v>
      </c>
      <c r="MD595" t="b">
        <v>1</v>
      </c>
      <c r="ME595" t="b">
        <v>1</v>
      </c>
      <c r="MI595" t="s">
        <v>7504</v>
      </c>
      <c r="MJ595" t="b">
        <v>1</v>
      </c>
      <c r="MK595" t="b">
        <v>1</v>
      </c>
      <c r="ML595" t="b">
        <v>1</v>
      </c>
      <c r="MM595" t="b">
        <v>1</v>
      </c>
      <c r="MN595" t="b">
        <v>1</v>
      </c>
      <c r="MO595" t="b">
        <v>1</v>
      </c>
      <c r="MP595" t="b">
        <v>1</v>
      </c>
      <c r="NZ595" t="s">
        <v>7505</v>
      </c>
      <c r="OA595" t="b">
        <v>1</v>
      </c>
      <c r="OB595" t="b">
        <v>1</v>
      </c>
      <c r="OC595" t="b">
        <v>1</v>
      </c>
      <c r="OD595" t="b">
        <v>1</v>
      </c>
      <c r="OE595" t="b">
        <v>1</v>
      </c>
      <c r="OF595" t="b">
        <v>1</v>
      </c>
      <c r="OG595" t="b">
        <v>1</v>
      </c>
      <c r="OL595" t="s">
        <v>2388</v>
      </c>
      <c r="OO595" t="b">
        <v>1</v>
      </c>
      <c r="OP595" t="b">
        <v>1</v>
      </c>
      <c r="OQ595" t="b">
        <v>1</v>
      </c>
      <c r="OW595" t="s">
        <v>7506</v>
      </c>
      <c r="OX595" t="b">
        <v>1</v>
      </c>
      <c r="OY595" t="b">
        <v>1</v>
      </c>
      <c r="PM595">
        <v>3000</v>
      </c>
      <c r="PN595" t="s">
        <v>508</v>
      </c>
      <c r="PQ595" t="b">
        <v>1</v>
      </c>
      <c r="QF595" t="s">
        <v>510</v>
      </c>
      <c r="QP595" t="s">
        <v>510</v>
      </c>
      <c r="QR595" t="s">
        <v>510</v>
      </c>
      <c r="RC595" t="s">
        <v>511</v>
      </c>
      <c r="RE595" t="s">
        <v>510</v>
      </c>
      <c r="RG595" t="s">
        <v>7507</v>
      </c>
      <c r="RH595" t="s">
        <v>1098</v>
      </c>
      <c r="RI595" t="b">
        <v>1</v>
      </c>
      <c r="RR595" t="s">
        <v>7508</v>
      </c>
      <c r="RS595" t="b">
        <v>1</v>
      </c>
      <c r="RV595" t="b">
        <v>1</v>
      </c>
      <c r="SA595" t="s">
        <v>1280</v>
      </c>
      <c r="SB595" t="s">
        <v>7509</v>
      </c>
      <c r="SC595">
        <v>92564504</v>
      </c>
      <c r="SD595" t="s">
        <v>7510</v>
      </c>
      <c r="SE595" s="2">
        <v>44605.469548611109</v>
      </c>
      <c r="SF595">
        <v>594</v>
      </c>
      <c r="SH595">
        <v>-1</v>
      </c>
      <c r="SK595" t="s">
        <v>518</v>
      </c>
      <c r="SL595">
        <v>2289</v>
      </c>
      <c r="SM595" t="s">
        <v>983</v>
      </c>
      <c r="SN595">
        <v>648550</v>
      </c>
    </row>
    <row r="596" spans="1:508" hidden="1" x14ac:dyDescent="0.25">
      <c r="A596" t="s">
        <v>7511</v>
      </c>
      <c r="B596" t="s">
        <v>7512</v>
      </c>
      <c r="D596" t="s">
        <v>4631</v>
      </c>
      <c r="E596" t="s">
        <v>950</v>
      </c>
      <c r="G596" s="1">
        <v>44605</v>
      </c>
      <c r="H596" t="s">
        <v>2762</v>
      </c>
      <c r="I596" t="s">
        <v>952</v>
      </c>
      <c r="J596" t="s">
        <v>476</v>
      </c>
      <c r="K596" t="s">
        <v>477</v>
      </c>
      <c r="L596" s="1">
        <v>42891</v>
      </c>
      <c r="M596" t="s">
        <v>478</v>
      </c>
      <c r="O596" t="s">
        <v>479</v>
      </c>
      <c r="P596" t="s">
        <v>480</v>
      </c>
      <c r="Q596" t="s">
        <v>573</v>
      </c>
      <c r="R596" t="s">
        <v>479</v>
      </c>
      <c r="S596" t="s">
        <v>1286</v>
      </c>
      <c r="U596" t="b">
        <v>1</v>
      </c>
      <c r="AA596" t="s">
        <v>483</v>
      </c>
      <c r="AB596" t="s">
        <v>484</v>
      </c>
      <c r="AC596">
        <v>1</v>
      </c>
      <c r="AD596">
        <v>1</v>
      </c>
      <c r="AE596">
        <v>1</v>
      </c>
      <c r="AF596">
        <v>0</v>
      </c>
      <c r="AG596">
        <v>0</v>
      </c>
      <c r="AH596">
        <v>1</v>
      </c>
      <c r="AI596">
        <v>0</v>
      </c>
      <c r="AJ596" t="s">
        <v>485</v>
      </c>
      <c r="AK596" t="s">
        <v>486</v>
      </c>
      <c r="AL596" t="s">
        <v>487</v>
      </c>
      <c r="AM596">
        <v>0</v>
      </c>
      <c r="AN596">
        <v>0</v>
      </c>
      <c r="AO596">
        <v>0</v>
      </c>
      <c r="AP596">
        <v>0</v>
      </c>
      <c r="AQ596">
        <v>1</v>
      </c>
      <c r="AR596">
        <v>0</v>
      </c>
      <c r="AS596" t="s">
        <v>470</v>
      </c>
      <c r="AT596" t="s">
        <v>486</v>
      </c>
      <c r="AU596" t="s">
        <v>486</v>
      </c>
      <c r="AV596" t="s">
        <v>485</v>
      </c>
      <c r="AW596" t="s">
        <v>486</v>
      </c>
      <c r="AX596" t="s">
        <v>485</v>
      </c>
      <c r="AY596" t="s">
        <v>526</v>
      </c>
      <c r="AZ596">
        <v>4</v>
      </c>
      <c r="BA596" t="s">
        <v>953</v>
      </c>
      <c r="BC596" t="s">
        <v>787</v>
      </c>
      <c r="BE596" t="s">
        <v>986</v>
      </c>
      <c r="BG596" t="s">
        <v>1760</v>
      </c>
      <c r="BH596" t="b">
        <v>1</v>
      </c>
      <c r="BQ596">
        <v>20</v>
      </c>
      <c r="BR596" t="s">
        <v>956</v>
      </c>
      <c r="BS596" t="s">
        <v>476</v>
      </c>
      <c r="BT596" t="s">
        <v>987</v>
      </c>
      <c r="BU596" t="b">
        <v>1</v>
      </c>
      <c r="BV596" t="b">
        <v>0</v>
      </c>
      <c r="BW596" t="b">
        <v>0</v>
      </c>
      <c r="BX596" t="b">
        <v>1</v>
      </c>
      <c r="BY596" t="b">
        <v>0</v>
      </c>
      <c r="BZ596" t="b">
        <v>0</v>
      </c>
      <c r="CA596" t="b">
        <v>0</v>
      </c>
      <c r="CB596" t="b">
        <v>0</v>
      </c>
      <c r="CC596" t="b">
        <v>0</v>
      </c>
      <c r="CD596" t="b">
        <v>0</v>
      </c>
      <c r="CF596" t="s">
        <v>7513</v>
      </c>
      <c r="CG596" t="b">
        <v>0</v>
      </c>
      <c r="CH596" t="b">
        <v>0</v>
      </c>
      <c r="CI596" t="b">
        <v>1</v>
      </c>
      <c r="CJ596" t="b">
        <v>0</v>
      </c>
      <c r="CK596" t="b">
        <v>1</v>
      </c>
      <c r="CL596" t="b">
        <v>0</v>
      </c>
      <c r="CM596" t="b">
        <v>0</v>
      </c>
      <c r="CN596" t="b">
        <v>1</v>
      </c>
      <c r="CO596" t="b">
        <v>0</v>
      </c>
      <c r="CP596" t="b">
        <v>0</v>
      </c>
      <c r="CQ596" t="b">
        <v>0</v>
      </c>
      <c r="CR596" t="b">
        <v>0</v>
      </c>
      <c r="CS596" t="b">
        <v>0</v>
      </c>
      <c r="CT596" t="b">
        <v>0</v>
      </c>
      <c r="CV596" t="s">
        <v>1199</v>
      </c>
      <c r="CW596" t="b">
        <v>0</v>
      </c>
      <c r="CX596" t="b">
        <v>0</v>
      </c>
      <c r="CY596" t="b">
        <v>1</v>
      </c>
      <c r="CZ596" t="b">
        <v>0</v>
      </c>
      <c r="DA596" t="b">
        <v>1</v>
      </c>
      <c r="DB596" t="b">
        <v>0</v>
      </c>
      <c r="DC596" t="b">
        <v>0</v>
      </c>
      <c r="DP596" t="s">
        <v>510</v>
      </c>
      <c r="DQ596" t="s">
        <v>1597</v>
      </c>
      <c r="DR596" t="b">
        <v>1</v>
      </c>
      <c r="DS596" t="b">
        <v>1</v>
      </c>
      <c r="EC596" t="s">
        <v>476</v>
      </c>
      <c r="ED596" t="s">
        <v>1582</v>
      </c>
      <c r="EK596" t="b">
        <v>1</v>
      </c>
      <c r="EP596" t="s">
        <v>476</v>
      </c>
      <c r="EQ596" t="s">
        <v>1257</v>
      </c>
      <c r="ER596" t="b">
        <v>1</v>
      </c>
      <c r="ES596" t="b">
        <v>1</v>
      </c>
      <c r="FA596" t="s">
        <v>476</v>
      </c>
      <c r="FB596" t="s">
        <v>476</v>
      </c>
      <c r="FC596" t="s">
        <v>476</v>
      </c>
      <c r="FD596" t="s">
        <v>476</v>
      </c>
      <c r="FE596" t="s">
        <v>476</v>
      </c>
      <c r="FF596" t="s">
        <v>510</v>
      </c>
      <c r="FG596" t="s">
        <v>476</v>
      </c>
      <c r="FH596" t="s">
        <v>476</v>
      </c>
      <c r="FI596" t="s">
        <v>476</v>
      </c>
      <c r="FJ596" t="s">
        <v>476</v>
      </c>
      <c r="FK596" t="s">
        <v>476</v>
      </c>
      <c r="FL596" t="s">
        <v>510</v>
      </c>
      <c r="FN596" t="s">
        <v>476</v>
      </c>
      <c r="FO596" t="s">
        <v>510</v>
      </c>
      <c r="FP596" t="s">
        <v>510</v>
      </c>
      <c r="FQ596" t="s">
        <v>510</v>
      </c>
      <c r="FR596" t="s">
        <v>510</v>
      </c>
      <c r="FS596" t="s">
        <v>476</v>
      </c>
      <c r="FT596" t="s">
        <v>510</v>
      </c>
      <c r="FU596" t="s">
        <v>476</v>
      </c>
      <c r="FV596" t="s">
        <v>510</v>
      </c>
      <c r="FW596" t="s">
        <v>510</v>
      </c>
      <c r="FX596" t="s">
        <v>476</v>
      </c>
      <c r="FY596" t="s">
        <v>510</v>
      </c>
      <c r="FZ596" t="s">
        <v>510</v>
      </c>
      <c r="GA596" t="s">
        <v>510</v>
      </c>
      <c r="GB596">
        <f>IF(Table1[[#This Row],[msna/Demographic_info/HH_members_group/total_m_c_muac]]=0,"",COUNTIF(Table1[[#This Row],[Grain or tubers e.g. bread, rice, noodles, bulger, frikeh, kaak, pasta, andoumeh, manakish, thick grain-based porridge, potatoes]:[Breastmilk]],"Yes"))</f>
        <v>4</v>
      </c>
      <c r="GC596" t="str">
        <f>IF(Table1[[#This Row],[Column1]]="","",IF(Table1[[#This Row],[Please select the assessment type:]]="Livelihood and Protection (MHPSS, CP, GBV)","",IF(Table1[[#This Row],[Column1]]&gt;4,"diverse","not diverse")))</f>
        <v>not diverse</v>
      </c>
      <c r="GD596">
        <v>1</v>
      </c>
      <c r="GE596" t="s">
        <v>486</v>
      </c>
      <c r="GF596">
        <v>1</v>
      </c>
      <c r="GG596" t="s">
        <v>486</v>
      </c>
      <c r="GH596" t="s">
        <v>7514</v>
      </c>
      <c r="GI596" t="b">
        <v>1</v>
      </c>
      <c r="GO596" t="b">
        <v>1</v>
      </c>
      <c r="GP596" t="b">
        <v>1</v>
      </c>
      <c r="GU596" t="b">
        <v>1</v>
      </c>
      <c r="GV596" t="b">
        <v>1</v>
      </c>
      <c r="HA596" t="s">
        <v>2889</v>
      </c>
      <c r="HC596" t="b">
        <v>1</v>
      </c>
      <c r="HD596" t="b">
        <v>1</v>
      </c>
      <c r="HO596" t="s">
        <v>7515</v>
      </c>
      <c r="HP596" t="s">
        <v>7516</v>
      </c>
      <c r="HQ596" t="b">
        <v>1</v>
      </c>
      <c r="HS596" t="b">
        <v>1</v>
      </c>
      <c r="HW596" t="b">
        <v>1</v>
      </c>
      <c r="IC596" t="s">
        <v>1242</v>
      </c>
      <c r="ID596" t="b">
        <v>1</v>
      </c>
      <c r="IE596" t="b">
        <v>1</v>
      </c>
      <c r="IP596" t="s">
        <v>1292</v>
      </c>
      <c r="IQ596" t="b">
        <v>1</v>
      </c>
      <c r="IR596" t="b">
        <v>1</v>
      </c>
      <c r="IZ596" t="s">
        <v>476</v>
      </c>
      <c r="JB596" t="s">
        <v>7517</v>
      </c>
      <c r="JC596" t="b">
        <v>1</v>
      </c>
      <c r="JD596" t="b">
        <v>1</v>
      </c>
      <c r="JH596" t="b">
        <v>1</v>
      </c>
      <c r="JL596" t="b">
        <v>1</v>
      </c>
      <c r="JM596" t="b">
        <v>1</v>
      </c>
      <c r="JQ596" t="s">
        <v>510</v>
      </c>
      <c r="JR596" t="s">
        <v>772</v>
      </c>
      <c r="JS596" t="b">
        <v>1</v>
      </c>
      <c r="KD596" t="s">
        <v>772</v>
      </c>
      <c r="KE596" t="b">
        <v>1</v>
      </c>
      <c r="KO596" t="s">
        <v>535</v>
      </c>
      <c r="KP596" t="b">
        <v>1</v>
      </c>
      <c r="KQ596" t="b">
        <v>1</v>
      </c>
      <c r="KY596" t="s">
        <v>968</v>
      </c>
      <c r="KZ596" t="b">
        <v>1</v>
      </c>
      <c r="LA596" t="b">
        <v>1</v>
      </c>
      <c r="LH596" t="s">
        <v>7518</v>
      </c>
      <c r="LK596" t="b">
        <v>1</v>
      </c>
      <c r="LL596" t="b">
        <v>1</v>
      </c>
      <c r="LM596" t="b">
        <v>1</v>
      </c>
      <c r="LR596" t="s">
        <v>7519</v>
      </c>
      <c r="LU596" t="b">
        <v>1</v>
      </c>
      <c r="LV596" t="b">
        <v>1</v>
      </c>
      <c r="LX596" t="b">
        <v>1</v>
      </c>
      <c r="MC596" t="b">
        <v>1</v>
      </c>
      <c r="MI596" t="s">
        <v>7520</v>
      </c>
      <c r="MK596" t="b">
        <v>1</v>
      </c>
      <c r="ML596" t="b">
        <v>1</v>
      </c>
      <c r="MM596" t="b">
        <v>1</v>
      </c>
      <c r="MN596" t="b">
        <v>1</v>
      </c>
      <c r="MO596" t="b">
        <v>1</v>
      </c>
      <c r="MP596" t="b">
        <v>1</v>
      </c>
      <c r="MY596" t="s">
        <v>1546</v>
      </c>
      <c r="MZ596" t="b">
        <v>1</v>
      </c>
      <c r="NA596" t="b">
        <v>1</v>
      </c>
      <c r="NK596" t="s">
        <v>7521</v>
      </c>
      <c r="NM596" t="b">
        <v>1</v>
      </c>
      <c r="NO596" t="b">
        <v>1</v>
      </c>
      <c r="NV596" t="s">
        <v>505</v>
      </c>
      <c r="NX596" t="s">
        <v>505</v>
      </c>
      <c r="NZ596" t="s">
        <v>1605</v>
      </c>
      <c r="OA596" t="b">
        <v>1</v>
      </c>
      <c r="OB596" t="b">
        <v>1</v>
      </c>
      <c r="OC596" t="b">
        <v>1</v>
      </c>
      <c r="OL596" t="s">
        <v>2113</v>
      </c>
      <c r="OM596" t="b">
        <v>1</v>
      </c>
      <c r="OP596" t="b">
        <v>1</v>
      </c>
      <c r="OR596" t="b">
        <v>1</v>
      </c>
      <c r="OW596" t="s">
        <v>585</v>
      </c>
      <c r="OX596" t="b">
        <v>1</v>
      </c>
      <c r="PM596">
        <v>5500</v>
      </c>
      <c r="PN596" t="s">
        <v>7522</v>
      </c>
      <c r="PO596" t="b">
        <v>1</v>
      </c>
      <c r="PP596" t="b">
        <v>1</v>
      </c>
      <c r="PS596" t="b">
        <v>1</v>
      </c>
      <c r="PT596" t="b">
        <v>1</v>
      </c>
      <c r="QF596" t="s">
        <v>510</v>
      </c>
      <c r="QP596" t="s">
        <v>510</v>
      </c>
      <c r="QR596" t="s">
        <v>510</v>
      </c>
      <c r="RC596" t="s">
        <v>673</v>
      </c>
      <c r="RE596" t="s">
        <v>510</v>
      </c>
      <c r="RG596" t="s">
        <v>7523</v>
      </c>
      <c r="RH596" t="s">
        <v>627</v>
      </c>
      <c r="RI596" t="b">
        <v>1</v>
      </c>
      <c r="RJ596" t="b">
        <v>1</v>
      </c>
      <c r="RR596" t="s">
        <v>1078</v>
      </c>
      <c r="RS596" t="b">
        <v>1</v>
      </c>
      <c r="RV596" t="b">
        <v>1</v>
      </c>
      <c r="SA596" t="s">
        <v>1280</v>
      </c>
      <c r="SB596" t="s">
        <v>7524</v>
      </c>
      <c r="SC596">
        <v>92564505</v>
      </c>
      <c r="SD596" t="s">
        <v>7525</v>
      </c>
      <c r="SE596" s="2">
        <v>44605.469548611109</v>
      </c>
      <c r="SF596">
        <v>595</v>
      </c>
      <c r="SH596">
        <v>-1</v>
      </c>
      <c r="SK596" t="s">
        <v>518</v>
      </c>
      <c r="SL596">
        <v>2544</v>
      </c>
      <c r="SM596" t="s">
        <v>983</v>
      </c>
      <c r="SN596">
        <v>648550</v>
      </c>
    </row>
    <row r="597" spans="1:508" hidden="1" x14ac:dyDescent="0.25">
      <c r="A597" t="s">
        <v>7526</v>
      </c>
      <c r="B597" t="s">
        <v>7527</v>
      </c>
      <c r="D597" t="s">
        <v>7528</v>
      </c>
      <c r="E597" t="s">
        <v>950</v>
      </c>
      <c r="G597" s="1">
        <v>44605</v>
      </c>
      <c r="H597" t="s">
        <v>2762</v>
      </c>
      <c r="I597" t="s">
        <v>952</v>
      </c>
      <c r="J597" t="s">
        <v>476</v>
      </c>
      <c r="K597" t="s">
        <v>522</v>
      </c>
      <c r="M597" t="s">
        <v>478</v>
      </c>
      <c r="O597" t="s">
        <v>479</v>
      </c>
      <c r="P597" t="s">
        <v>523</v>
      </c>
      <c r="Q597" t="s">
        <v>573</v>
      </c>
      <c r="R597" t="s">
        <v>479</v>
      </c>
      <c r="S597" t="s">
        <v>482</v>
      </c>
      <c r="T597" t="b">
        <v>1</v>
      </c>
      <c r="AA597" t="s">
        <v>483</v>
      </c>
      <c r="AB597" t="s">
        <v>484</v>
      </c>
      <c r="AC597">
        <v>0</v>
      </c>
      <c r="AD597">
        <v>0</v>
      </c>
      <c r="AE597">
        <v>0</v>
      </c>
      <c r="AF597">
        <v>2</v>
      </c>
      <c r="AG597">
        <v>1</v>
      </c>
      <c r="AH597">
        <v>1</v>
      </c>
      <c r="AI597">
        <v>0</v>
      </c>
      <c r="AJ597" t="s">
        <v>487</v>
      </c>
      <c r="AK597" t="s">
        <v>486</v>
      </c>
      <c r="AL597" t="s">
        <v>526</v>
      </c>
      <c r="AM597">
        <v>0</v>
      </c>
      <c r="AN597">
        <v>0</v>
      </c>
      <c r="AO597">
        <v>0</v>
      </c>
      <c r="AP597">
        <v>1</v>
      </c>
      <c r="AQ597">
        <v>1</v>
      </c>
      <c r="AR597">
        <v>0</v>
      </c>
      <c r="AS597" t="s">
        <v>486</v>
      </c>
      <c r="AT597" t="s">
        <v>486</v>
      </c>
      <c r="AU597" t="s">
        <v>485</v>
      </c>
      <c r="AV597" t="s">
        <v>526</v>
      </c>
      <c r="AW597" t="s">
        <v>470</v>
      </c>
      <c r="AX597" t="s">
        <v>485</v>
      </c>
      <c r="AY597" t="s">
        <v>660</v>
      </c>
      <c r="AZ597">
        <v>6</v>
      </c>
      <c r="BA597" t="s">
        <v>803</v>
      </c>
      <c r="BC597" t="s">
        <v>953</v>
      </c>
      <c r="BE597" t="s">
        <v>1034</v>
      </c>
      <c r="BG597" t="s">
        <v>1683</v>
      </c>
      <c r="BH597" t="b">
        <v>1</v>
      </c>
      <c r="BJ597" t="b">
        <v>1</v>
      </c>
      <c r="BQ597">
        <v>20</v>
      </c>
      <c r="BR597" t="s">
        <v>956</v>
      </c>
      <c r="BS597" t="s">
        <v>510</v>
      </c>
      <c r="CV597" t="s">
        <v>2466</v>
      </c>
      <c r="CW597" t="b">
        <v>0</v>
      </c>
      <c r="CX597" t="b">
        <v>1</v>
      </c>
      <c r="CY597" t="b">
        <v>1</v>
      </c>
      <c r="CZ597" t="b">
        <v>0</v>
      </c>
      <c r="DA597" t="b">
        <v>0</v>
      </c>
      <c r="DB597" t="b">
        <v>0</v>
      </c>
      <c r="DC597" t="b">
        <v>0</v>
      </c>
      <c r="DE597">
        <v>1</v>
      </c>
      <c r="DP597" t="s">
        <v>510</v>
      </c>
      <c r="DQ597" t="s">
        <v>5382</v>
      </c>
      <c r="DV597" t="b">
        <v>1</v>
      </c>
      <c r="DW597" t="b">
        <v>1</v>
      </c>
      <c r="EC597" t="s">
        <v>476</v>
      </c>
      <c r="ED597" t="s">
        <v>959</v>
      </c>
      <c r="EJ597" t="b">
        <v>1</v>
      </c>
      <c r="EK597" t="b">
        <v>1</v>
      </c>
      <c r="EP597" t="s">
        <v>510</v>
      </c>
      <c r="EQ597" t="s">
        <v>4607</v>
      </c>
      <c r="ET597" t="b">
        <v>1</v>
      </c>
      <c r="EU597" t="b">
        <v>1</v>
      </c>
      <c r="EY597" t="s">
        <v>7529</v>
      </c>
      <c r="FA597" t="s">
        <v>476</v>
      </c>
      <c r="FB597" t="s">
        <v>510</v>
      </c>
      <c r="FC597" t="s">
        <v>476</v>
      </c>
      <c r="FD597" t="s">
        <v>476</v>
      </c>
      <c r="FE597" t="s">
        <v>510</v>
      </c>
      <c r="FF597" t="s">
        <v>510</v>
      </c>
      <c r="FG597" t="s">
        <v>476</v>
      </c>
      <c r="FH597" t="s">
        <v>510</v>
      </c>
      <c r="FI597" t="s">
        <v>476</v>
      </c>
      <c r="FJ597" t="s">
        <v>510</v>
      </c>
      <c r="FK597" t="s">
        <v>476</v>
      </c>
      <c r="FL597" t="s">
        <v>510</v>
      </c>
      <c r="GB597">
        <f>IF(Table1[[#This Row],[msna/Demographic_info/HH_members_group/total_m_c_muac]]=0,"",COUNTIF(Table1[[#This Row],[Grain or tubers e.g. bread, rice, noodles, bulger, frikeh, kaak, pasta, andoumeh, manakish, thick grain-based porridge, potatoes]:[Breastmilk]],"Yes"))</f>
        <v>0</v>
      </c>
      <c r="GC597" t="str">
        <f>IF(Table1[[#This Row],[Column1]]="","",IF(Table1[[#This Row],[Please select the assessment type:]]="Livelihood and Protection (MHPSS, CP, GBV)","",IF(Table1[[#This Row],[Column1]]&gt;4,"diverse","not diverse")))</f>
        <v>not diverse</v>
      </c>
      <c r="GH597" t="s">
        <v>7530</v>
      </c>
      <c r="GQ597" t="b">
        <v>1</v>
      </c>
      <c r="GT597" t="b">
        <v>1</v>
      </c>
      <c r="HA597" t="s">
        <v>551</v>
      </c>
      <c r="HG597" t="b">
        <v>1</v>
      </c>
      <c r="HO597" t="s">
        <v>7531</v>
      </c>
      <c r="HP597" t="s">
        <v>1241</v>
      </c>
      <c r="HQ597" t="b">
        <v>1</v>
      </c>
      <c r="HR597" t="b">
        <v>1</v>
      </c>
      <c r="HT597" t="b">
        <v>1</v>
      </c>
      <c r="IC597" t="s">
        <v>1242</v>
      </c>
      <c r="ID597" t="b">
        <v>1</v>
      </c>
      <c r="IE597" t="b">
        <v>1</v>
      </c>
      <c r="IP597" t="s">
        <v>496</v>
      </c>
      <c r="IV597" t="b">
        <v>1</v>
      </c>
      <c r="IZ597" t="s">
        <v>769</v>
      </c>
      <c r="JB597" t="s">
        <v>5260</v>
      </c>
      <c r="JE597" t="b">
        <v>1</v>
      </c>
      <c r="JL597" t="b">
        <v>1</v>
      </c>
      <c r="JQ597" t="s">
        <v>771</v>
      </c>
      <c r="JR597" t="s">
        <v>826</v>
      </c>
      <c r="JS597" t="b">
        <v>1</v>
      </c>
      <c r="JW597" t="b">
        <v>1</v>
      </c>
      <c r="KD597" t="s">
        <v>826</v>
      </c>
      <c r="KE597" t="b">
        <v>1</v>
      </c>
      <c r="KI597" t="b">
        <v>1</v>
      </c>
      <c r="KO597" t="s">
        <v>554</v>
      </c>
      <c r="KW597" t="b">
        <v>1</v>
      </c>
      <c r="LH597" t="s">
        <v>500</v>
      </c>
      <c r="LI597" t="b">
        <v>1</v>
      </c>
      <c r="LR597" t="s">
        <v>5276</v>
      </c>
      <c r="LS597" t="b">
        <v>1</v>
      </c>
      <c r="LV597" t="b">
        <v>1</v>
      </c>
      <c r="LX597" t="b">
        <v>1</v>
      </c>
      <c r="MI597" t="s">
        <v>2903</v>
      </c>
      <c r="MN597" t="b">
        <v>1</v>
      </c>
      <c r="MO597" t="b">
        <v>1</v>
      </c>
      <c r="MY597" t="s">
        <v>1276</v>
      </c>
      <c r="NA597" t="b">
        <v>1</v>
      </c>
      <c r="NK597" t="s">
        <v>504</v>
      </c>
      <c r="NT597" t="b">
        <v>1</v>
      </c>
      <c r="NV597" t="s">
        <v>476</v>
      </c>
      <c r="NX597" t="s">
        <v>510</v>
      </c>
      <c r="NZ597" t="s">
        <v>1605</v>
      </c>
      <c r="OA597" t="b">
        <v>1</v>
      </c>
      <c r="OB597" t="b">
        <v>1</v>
      </c>
      <c r="OC597" t="b">
        <v>1</v>
      </c>
      <c r="OL597" t="s">
        <v>3148</v>
      </c>
      <c r="ON597" t="b">
        <v>1</v>
      </c>
      <c r="OO597" t="b">
        <v>1</v>
      </c>
      <c r="OW597" t="s">
        <v>507</v>
      </c>
      <c r="PC597" t="b">
        <v>1</v>
      </c>
      <c r="PL597">
        <v>600</v>
      </c>
      <c r="PM597">
        <v>900</v>
      </c>
      <c r="PN597" t="s">
        <v>653</v>
      </c>
      <c r="PS597" t="b">
        <v>1</v>
      </c>
      <c r="PT597" t="b">
        <v>1</v>
      </c>
      <c r="QF597" t="s">
        <v>476</v>
      </c>
      <c r="QG597" t="s">
        <v>509</v>
      </c>
      <c r="QH597" t="b">
        <v>1</v>
      </c>
      <c r="QP597" t="s">
        <v>510</v>
      </c>
      <c r="QR597" t="s">
        <v>476</v>
      </c>
      <c r="QS597" t="s">
        <v>7532</v>
      </c>
      <c r="QW597" t="b">
        <v>1</v>
      </c>
      <c r="QZ597" t="b">
        <v>1</v>
      </c>
      <c r="RC597" t="s">
        <v>673</v>
      </c>
      <c r="RE597" t="s">
        <v>510</v>
      </c>
      <c r="RG597" t="s">
        <v>7533</v>
      </c>
      <c r="RH597" t="s">
        <v>833</v>
      </c>
      <c r="RI597" t="b">
        <v>1</v>
      </c>
      <c r="RN597" t="b">
        <v>1</v>
      </c>
      <c r="RR597" t="s">
        <v>514</v>
      </c>
      <c r="RS597" t="b">
        <v>1</v>
      </c>
      <c r="SA597" t="s">
        <v>543</v>
      </c>
      <c r="SB597" t="s">
        <v>7534</v>
      </c>
      <c r="SC597">
        <v>92564563</v>
      </c>
      <c r="SD597" t="s">
        <v>7535</v>
      </c>
      <c r="SE597" s="2">
        <v>44605.470891203702</v>
      </c>
      <c r="SF597">
        <v>596</v>
      </c>
      <c r="SH597">
        <v>-1</v>
      </c>
      <c r="SK597" t="s">
        <v>518</v>
      </c>
      <c r="SL597">
        <v>1897</v>
      </c>
      <c r="SM597" t="s">
        <v>983</v>
      </c>
      <c r="SN597">
        <v>648550</v>
      </c>
    </row>
    <row r="598" spans="1:508" hidden="1" x14ac:dyDescent="0.25">
      <c r="A598" t="s">
        <v>7536</v>
      </c>
      <c r="B598" t="s">
        <v>7537</v>
      </c>
      <c r="D598" t="s">
        <v>5230</v>
      </c>
      <c r="E598" t="s">
        <v>950</v>
      </c>
      <c r="G598" s="1">
        <v>44605</v>
      </c>
      <c r="H598" t="s">
        <v>2762</v>
      </c>
      <c r="I598" t="s">
        <v>952</v>
      </c>
      <c r="J598" t="s">
        <v>476</v>
      </c>
      <c r="K598" t="s">
        <v>522</v>
      </c>
      <c r="M598" t="s">
        <v>478</v>
      </c>
      <c r="O598" t="s">
        <v>479</v>
      </c>
      <c r="P598" t="s">
        <v>721</v>
      </c>
      <c r="Q598" t="s">
        <v>573</v>
      </c>
      <c r="R598" t="s">
        <v>479</v>
      </c>
      <c r="S598" t="s">
        <v>524</v>
      </c>
      <c r="W598" t="b">
        <v>1</v>
      </c>
      <c r="AA598" t="s">
        <v>483</v>
      </c>
      <c r="AB598" t="s">
        <v>878</v>
      </c>
      <c r="AC598">
        <v>0</v>
      </c>
      <c r="AD598">
        <v>0</v>
      </c>
      <c r="AE598">
        <v>0</v>
      </c>
      <c r="AF598">
        <v>0</v>
      </c>
      <c r="AG598">
        <v>0</v>
      </c>
      <c r="AH598">
        <v>1</v>
      </c>
      <c r="AI598">
        <v>1</v>
      </c>
      <c r="AJ598" t="s">
        <v>470</v>
      </c>
      <c r="AK598" t="s">
        <v>485</v>
      </c>
      <c r="AL598" t="s">
        <v>485</v>
      </c>
      <c r="AM598">
        <v>0</v>
      </c>
      <c r="AN598">
        <v>0</v>
      </c>
      <c r="AO598">
        <v>0</v>
      </c>
      <c r="AP598">
        <v>0</v>
      </c>
      <c r="AQ598">
        <v>1</v>
      </c>
      <c r="AR598">
        <v>0</v>
      </c>
      <c r="AS598" t="s">
        <v>470</v>
      </c>
      <c r="AT598" t="s">
        <v>486</v>
      </c>
      <c r="AU598" t="s">
        <v>486</v>
      </c>
      <c r="AV598" t="s">
        <v>470</v>
      </c>
      <c r="AW598" t="s">
        <v>470</v>
      </c>
      <c r="AX598" t="s">
        <v>487</v>
      </c>
      <c r="AY598" t="s">
        <v>487</v>
      </c>
      <c r="AZ598">
        <v>3</v>
      </c>
      <c r="BA598" t="s">
        <v>953</v>
      </c>
      <c r="BC598" t="s">
        <v>787</v>
      </c>
      <c r="BE598" t="s">
        <v>1034</v>
      </c>
      <c r="BG598" t="s">
        <v>1683</v>
      </c>
      <c r="BH598" t="b">
        <v>1</v>
      </c>
      <c r="BJ598" t="b">
        <v>1</v>
      </c>
      <c r="BQ598">
        <v>20</v>
      </c>
      <c r="BR598" t="s">
        <v>956</v>
      </c>
      <c r="BS598" t="s">
        <v>510</v>
      </c>
      <c r="CV598" t="s">
        <v>989</v>
      </c>
      <c r="CW598" t="b">
        <v>0</v>
      </c>
      <c r="CX598" t="b">
        <v>1</v>
      </c>
      <c r="CY598" t="b">
        <v>0</v>
      </c>
      <c r="CZ598" t="b">
        <v>0</v>
      </c>
      <c r="DA598" t="b">
        <v>1</v>
      </c>
      <c r="DB598" t="b">
        <v>0</v>
      </c>
      <c r="DC598" t="b">
        <v>0</v>
      </c>
      <c r="DG598">
        <v>1</v>
      </c>
      <c r="DH598">
        <v>1</v>
      </c>
      <c r="DP598" t="s">
        <v>510</v>
      </c>
      <c r="DQ598" t="s">
        <v>5382</v>
      </c>
      <c r="DV598" t="b">
        <v>1</v>
      </c>
      <c r="DW598" t="b">
        <v>1</v>
      </c>
      <c r="EC598" t="s">
        <v>476</v>
      </c>
      <c r="ED598" t="s">
        <v>959</v>
      </c>
      <c r="EJ598" t="b">
        <v>1</v>
      </c>
      <c r="EK598" t="b">
        <v>1</v>
      </c>
      <c r="EP598" t="s">
        <v>510</v>
      </c>
      <c r="EQ598" t="s">
        <v>1038</v>
      </c>
      <c r="ES598" t="b">
        <v>1</v>
      </c>
      <c r="FA598" t="s">
        <v>476</v>
      </c>
      <c r="FB598" t="s">
        <v>510</v>
      </c>
      <c r="FC598" t="s">
        <v>510</v>
      </c>
      <c r="FD598" t="s">
        <v>510</v>
      </c>
      <c r="FE598" t="s">
        <v>510</v>
      </c>
      <c r="FF598" t="s">
        <v>510</v>
      </c>
      <c r="FG598" t="s">
        <v>510</v>
      </c>
      <c r="FH598" t="s">
        <v>510</v>
      </c>
      <c r="FI598" t="s">
        <v>510</v>
      </c>
      <c r="FJ598" t="s">
        <v>476</v>
      </c>
      <c r="FK598" t="s">
        <v>476</v>
      </c>
      <c r="FL598" t="s">
        <v>510</v>
      </c>
      <c r="GB598">
        <f>IF(Table1[[#This Row],[msna/Demographic_info/HH_members_group/total_m_c_muac]]=0,"",COUNTIF(Table1[[#This Row],[Grain or tubers e.g. bread, rice, noodles, bulger, frikeh, kaak, pasta, andoumeh, manakish, thick grain-based porridge, potatoes]:[Breastmilk]],"Yes"))</f>
        <v>0</v>
      </c>
      <c r="GC598" t="str">
        <f>IF(Table1[[#This Row],[Column1]]="","",IF(Table1[[#This Row],[Please select the assessment type:]]="Livelihood and Protection (MHPSS, CP, GBV)","",IF(Table1[[#This Row],[Column1]]&gt;4,"diverse","not diverse")))</f>
        <v>not diverse</v>
      </c>
      <c r="GH598" t="s">
        <v>1160</v>
      </c>
      <c r="GT598" t="b">
        <v>1</v>
      </c>
      <c r="GU598" t="b">
        <v>1</v>
      </c>
      <c r="HA598" t="s">
        <v>551</v>
      </c>
      <c r="HG598" t="b">
        <v>1</v>
      </c>
      <c r="HO598" t="s">
        <v>7538</v>
      </c>
      <c r="HP598" t="s">
        <v>1163</v>
      </c>
      <c r="HQ598" t="b">
        <v>1</v>
      </c>
      <c r="HR598" t="b">
        <v>1</v>
      </c>
      <c r="IC598" t="s">
        <v>1107</v>
      </c>
      <c r="ID598" t="b">
        <v>1</v>
      </c>
      <c r="IP598" t="s">
        <v>554</v>
      </c>
      <c r="IX598" t="b">
        <v>1</v>
      </c>
      <c r="IZ598" t="s">
        <v>769</v>
      </c>
      <c r="JB598" t="s">
        <v>788</v>
      </c>
      <c r="JO598" t="b">
        <v>1</v>
      </c>
      <c r="JQ598" t="s">
        <v>771</v>
      </c>
      <c r="JR598" t="s">
        <v>772</v>
      </c>
      <c r="JS598" t="b">
        <v>1</v>
      </c>
      <c r="KD598" t="s">
        <v>772</v>
      </c>
      <c r="KE598" t="b">
        <v>1</v>
      </c>
      <c r="KO598" t="s">
        <v>554</v>
      </c>
      <c r="KW598" t="b">
        <v>1</v>
      </c>
      <c r="LH598" t="s">
        <v>500</v>
      </c>
      <c r="LI598" t="b">
        <v>1</v>
      </c>
      <c r="LR598" t="s">
        <v>7539</v>
      </c>
      <c r="LS598" t="b">
        <v>1</v>
      </c>
      <c r="LT598" t="b">
        <v>1</v>
      </c>
      <c r="LZ598" t="b">
        <v>1</v>
      </c>
      <c r="MI598" t="s">
        <v>2903</v>
      </c>
      <c r="MN598" t="b">
        <v>1</v>
      </c>
      <c r="MO598" t="b">
        <v>1</v>
      </c>
      <c r="NZ598" t="s">
        <v>1605</v>
      </c>
      <c r="OA598" t="b">
        <v>1</v>
      </c>
      <c r="OB598" t="b">
        <v>1</v>
      </c>
      <c r="OC598" t="b">
        <v>1</v>
      </c>
      <c r="OL598" t="s">
        <v>3195</v>
      </c>
      <c r="OO598" t="b">
        <v>1</v>
      </c>
      <c r="OQ598" t="b">
        <v>1</v>
      </c>
      <c r="OW598" t="s">
        <v>507</v>
      </c>
      <c r="PC598" t="b">
        <v>1</v>
      </c>
      <c r="PL598">
        <v>1500</v>
      </c>
      <c r="PM598">
        <v>2300</v>
      </c>
      <c r="PN598" t="s">
        <v>586</v>
      </c>
      <c r="PO598" t="b">
        <v>1</v>
      </c>
      <c r="PS598" t="b">
        <v>1</v>
      </c>
      <c r="QF598" t="s">
        <v>476</v>
      </c>
      <c r="QG598" t="s">
        <v>2238</v>
      </c>
      <c r="QK598" t="b">
        <v>1</v>
      </c>
      <c r="QP598" t="s">
        <v>510</v>
      </c>
      <c r="QR598" t="s">
        <v>771</v>
      </c>
      <c r="RC598" t="s">
        <v>673</v>
      </c>
      <c r="RE598" t="s">
        <v>510</v>
      </c>
      <c r="RG598" t="s">
        <v>7540</v>
      </c>
      <c r="RH598" t="s">
        <v>1098</v>
      </c>
      <c r="RI598" t="b">
        <v>1</v>
      </c>
      <c r="RR598" t="s">
        <v>514</v>
      </c>
      <c r="RS598" t="b">
        <v>1</v>
      </c>
      <c r="SA598" t="s">
        <v>543</v>
      </c>
      <c r="SB598" t="s">
        <v>7541</v>
      </c>
      <c r="SC598">
        <v>92564565</v>
      </c>
      <c r="SD598" t="s">
        <v>7542</v>
      </c>
      <c r="SE598" s="2">
        <v>44605.470902777779</v>
      </c>
      <c r="SF598">
        <v>597</v>
      </c>
      <c r="SH598">
        <v>-1</v>
      </c>
      <c r="SK598" t="s">
        <v>518</v>
      </c>
      <c r="SL598">
        <v>1587</v>
      </c>
      <c r="SM598" t="s">
        <v>983</v>
      </c>
      <c r="SN598">
        <v>648550</v>
      </c>
    </row>
    <row r="599" spans="1:508" hidden="1" x14ac:dyDescent="0.25">
      <c r="A599" t="s">
        <v>7543</v>
      </c>
      <c r="B599" t="s">
        <v>7544</v>
      </c>
      <c r="D599" t="s">
        <v>5240</v>
      </c>
      <c r="E599" t="s">
        <v>950</v>
      </c>
      <c r="G599" s="1">
        <v>44605</v>
      </c>
      <c r="H599" t="s">
        <v>2762</v>
      </c>
      <c r="I599" t="s">
        <v>952</v>
      </c>
      <c r="J599" t="s">
        <v>476</v>
      </c>
      <c r="K599" t="s">
        <v>477</v>
      </c>
      <c r="L599" s="1">
        <v>43417</v>
      </c>
      <c r="M599" t="s">
        <v>478</v>
      </c>
      <c r="O599" t="s">
        <v>479</v>
      </c>
      <c r="P599" t="s">
        <v>548</v>
      </c>
      <c r="Q599" t="s">
        <v>573</v>
      </c>
      <c r="R599" t="s">
        <v>479</v>
      </c>
      <c r="S599" t="s">
        <v>524</v>
      </c>
      <c r="W599" t="b">
        <v>1</v>
      </c>
      <c r="AA599" t="s">
        <v>483</v>
      </c>
      <c r="AB599" t="s">
        <v>878</v>
      </c>
      <c r="AC599">
        <v>1</v>
      </c>
      <c r="AD599">
        <v>0</v>
      </c>
      <c r="AE599">
        <v>1</v>
      </c>
      <c r="AF599">
        <v>2</v>
      </c>
      <c r="AG599">
        <v>0</v>
      </c>
      <c r="AH599">
        <v>1</v>
      </c>
      <c r="AI599">
        <v>1</v>
      </c>
      <c r="AJ599" t="s">
        <v>487</v>
      </c>
      <c r="AK599" t="s">
        <v>485</v>
      </c>
      <c r="AL599" t="s">
        <v>527</v>
      </c>
      <c r="AM599">
        <v>0</v>
      </c>
      <c r="AN599">
        <v>1</v>
      </c>
      <c r="AO599">
        <v>1</v>
      </c>
      <c r="AP599">
        <v>0</v>
      </c>
      <c r="AQ599">
        <v>1</v>
      </c>
      <c r="AR599">
        <v>1</v>
      </c>
      <c r="AS599" t="s">
        <v>485</v>
      </c>
      <c r="AT599" t="s">
        <v>485</v>
      </c>
      <c r="AU599" t="s">
        <v>526</v>
      </c>
      <c r="AV599" t="s">
        <v>527</v>
      </c>
      <c r="AW599" t="s">
        <v>485</v>
      </c>
      <c r="AX599" t="s">
        <v>526</v>
      </c>
      <c r="AY599" t="s">
        <v>895</v>
      </c>
      <c r="AZ599">
        <v>9</v>
      </c>
      <c r="BA599" t="s">
        <v>803</v>
      </c>
      <c r="BC599" t="s">
        <v>953</v>
      </c>
      <c r="BE599" t="s">
        <v>954</v>
      </c>
      <c r="BG599" t="s">
        <v>1683</v>
      </c>
      <c r="BH599" t="b">
        <v>1</v>
      </c>
      <c r="BJ599" t="b">
        <v>1</v>
      </c>
      <c r="BQ599">
        <v>15</v>
      </c>
      <c r="BR599" t="s">
        <v>956</v>
      </c>
      <c r="BS599" t="s">
        <v>510</v>
      </c>
      <c r="CV599" t="s">
        <v>2466</v>
      </c>
      <c r="CW599" t="b">
        <v>0</v>
      </c>
      <c r="CX599" t="b">
        <v>1</v>
      </c>
      <c r="CY599" t="b">
        <v>1</v>
      </c>
      <c r="CZ599" t="b">
        <v>0</v>
      </c>
      <c r="DA599" t="b">
        <v>0</v>
      </c>
      <c r="DB599" t="b">
        <v>0</v>
      </c>
      <c r="DC599" t="b">
        <v>0</v>
      </c>
      <c r="DE599">
        <v>2</v>
      </c>
      <c r="DF599">
        <v>2</v>
      </c>
      <c r="DP599" t="s">
        <v>510</v>
      </c>
      <c r="DQ599" t="s">
        <v>5382</v>
      </c>
      <c r="DV599" t="b">
        <v>1</v>
      </c>
      <c r="DW599" t="b">
        <v>1</v>
      </c>
      <c r="EC599" t="s">
        <v>476</v>
      </c>
      <c r="ED599" t="s">
        <v>959</v>
      </c>
      <c r="EJ599" t="b">
        <v>1</v>
      </c>
      <c r="EK599" t="b">
        <v>1</v>
      </c>
      <c r="EP599" t="s">
        <v>510</v>
      </c>
      <c r="EQ599" t="s">
        <v>1747</v>
      </c>
      <c r="ES599" t="b">
        <v>1</v>
      </c>
      <c r="EV599" t="b">
        <v>1</v>
      </c>
      <c r="FA599" t="s">
        <v>510</v>
      </c>
      <c r="FB599" t="s">
        <v>510</v>
      </c>
      <c r="FC599" t="s">
        <v>476</v>
      </c>
      <c r="FD599" t="s">
        <v>510</v>
      </c>
      <c r="FE599" t="s">
        <v>510</v>
      </c>
      <c r="FF599" t="s">
        <v>510</v>
      </c>
      <c r="FG599" t="s">
        <v>510</v>
      </c>
      <c r="FH599" t="s">
        <v>510</v>
      </c>
      <c r="FI599" t="s">
        <v>510</v>
      </c>
      <c r="FJ599" t="s">
        <v>510</v>
      </c>
      <c r="FK599" t="s">
        <v>476</v>
      </c>
      <c r="FL599" t="s">
        <v>510</v>
      </c>
      <c r="FN599" t="s">
        <v>476</v>
      </c>
      <c r="FO599" t="s">
        <v>510</v>
      </c>
      <c r="FP599" t="s">
        <v>510</v>
      </c>
      <c r="FQ599" t="s">
        <v>510</v>
      </c>
      <c r="FR599" t="s">
        <v>510</v>
      </c>
      <c r="FS599" t="s">
        <v>476</v>
      </c>
      <c r="FT599" t="s">
        <v>510</v>
      </c>
      <c r="FU599" t="s">
        <v>510</v>
      </c>
      <c r="FV599" t="s">
        <v>510</v>
      </c>
      <c r="FW599" t="s">
        <v>510</v>
      </c>
      <c r="FX599" t="s">
        <v>510</v>
      </c>
      <c r="FY599" t="s">
        <v>510</v>
      </c>
      <c r="FZ599" t="s">
        <v>510</v>
      </c>
      <c r="GA599" t="s">
        <v>476</v>
      </c>
      <c r="GB599">
        <f>IF(Table1[[#This Row],[msna/Demographic_info/HH_members_group/total_m_c_muac]]=0,"",COUNTIF(Table1[[#This Row],[Grain or tubers e.g. bread, rice, noodles, bulger, frikeh, kaak, pasta, andoumeh, manakish, thick grain-based porridge, potatoes]:[Breastmilk]],"Yes"))</f>
        <v>3</v>
      </c>
      <c r="GC599" t="str">
        <f>IF(Table1[[#This Row],[Column1]]="","",IF(Table1[[#This Row],[Please select the assessment type:]]="Livelihood and Protection (MHPSS, CP, GBV)","",IF(Table1[[#This Row],[Column1]]&gt;4,"diverse","not diverse")))</f>
        <v>not diverse</v>
      </c>
      <c r="GD599">
        <v>3</v>
      </c>
      <c r="GE599" t="s">
        <v>487</v>
      </c>
      <c r="GF599">
        <v>1</v>
      </c>
      <c r="GG599" t="s">
        <v>486</v>
      </c>
      <c r="GH599" t="s">
        <v>7545</v>
      </c>
      <c r="GJ599" t="b">
        <v>1</v>
      </c>
      <c r="GT599" t="b">
        <v>1</v>
      </c>
      <c r="GU599" t="b">
        <v>1</v>
      </c>
      <c r="HA599" t="s">
        <v>551</v>
      </c>
      <c r="HG599" t="b">
        <v>1</v>
      </c>
      <c r="HO599" t="s">
        <v>7546</v>
      </c>
      <c r="HP599" t="s">
        <v>1356</v>
      </c>
      <c r="HT599" t="b">
        <v>1</v>
      </c>
      <c r="IC599" t="s">
        <v>1107</v>
      </c>
      <c r="ID599" t="b">
        <v>1</v>
      </c>
      <c r="IP599" t="s">
        <v>554</v>
      </c>
      <c r="IX599" t="b">
        <v>1</v>
      </c>
      <c r="IZ599" t="s">
        <v>769</v>
      </c>
      <c r="JB599" t="s">
        <v>788</v>
      </c>
      <c r="JO599" t="b">
        <v>1</v>
      </c>
      <c r="JQ599" t="s">
        <v>771</v>
      </c>
      <c r="JR599" t="s">
        <v>826</v>
      </c>
      <c r="JS599" t="b">
        <v>1</v>
      </c>
      <c r="JW599" t="b">
        <v>1</v>
      </c>
      <c r="KD599" t="s">
        <v>826</v>
      </c>
      <c r="KE599" t="b">
        <v>1</v>
      </c>
      <c r="KI599" t="b">
        <v>1</v>
      </c>
      <c r="KO599" t="s">
        <v>554</v>
      </c>
      <c r="KW599" t="b">
        <v>1</v>
      </c>
      <c r="LH599" t="s">
        <v>500</v>
      </c>
      <c r="LI599" t="b">
        <v>1</v>
      </c>
      <c r="LR599" t="s">
        <v>3411</v>
      </c>
      <c r="LS599" t="b">
        <v>1</v>
      </c>
      <c r="LX599" t="b">
        <v>1</v>
      </c>
      <c r="MI599" t="s">
        <v>1462</v>
      </c>
      <c r="MN599" t="b">
        <v>1</v>
      </c>
      <c r="MO599" t="b">
        <v>1</v>
      </c>
      <c r="MY599" t="s">
        <v>1276</v>
      </c>
      <c r="NA599" t="b">
        <v>1</v>
      </c>
      <c r="NK599" t="s">
        <v>504</v>
      </c>
      <c r="NT599" t="b">
        <v>1</v>
      </c>
      <c r="NV599" t="s">
        <v>476</v>
      </c>
      <c r="NX599" t="s">
        <v>510</v>
      </c>
      <c r="NZ599" t="s">
        <v>1605</v>
      </c>
      <c r="OA599" t="b">
        <v>1</v>
      </c>
      <c r="OB599" t="b">
        <v>1</v>
      </c>
      <c r="OC599" t="b">
        <v>1</v>
      </c>
      <c r="OL599" t="s">
        <v>779</v>
      </c>
      <c r="OT599" t="b">
        <v>1</v>
      </c>
      <c r="OW599" t="s">
        <v>507</v>
      </c>
      <c r="PC599" t="b">
        <v>1</v>
      </c>
      <c r="PL599">
        <v>500</v>
      </c>
      <c r="PM599">
        <v>1500</v>
      </c>
      <c r="PN599" t="s">
        <v>7547</v>
      </c>
      <c r="PP599" t="b">
        <v>1</v>
      </c>
      <c r="PS599" t="b">
        <v>1</v>
      </c>
      <c r="PV599" t="b">
        <v>1</v>
      </c>
      <c r="QF599" t="s">
        <v>476</v>
      </c>
      <c r="QG599" t="s">
        <v>509</v>
      </c>
      <c r="QH599" t="b">
        <v>1</v>
      </c>
      <c r="QP599" t="s">
        <v>510</v>
      </c>
      <c r="QR599" t="s">
        <v>771</v>
      </c>
      <c r="RC599" t="s">
        <v>673</v>
      </c>
      <c r="RE599" t="s">
        <v>510</v>
      </c>
      <c r="RG599" t="s">
        <v>7548</v>
      </c>
      <c r="RH599" t="s">
        <v>833</v>
      </c>
      <c r="RI599" t="b">
        <v>1</v>
      </c>
      <c r="RN599" t="b">
        <v>1</v>
      </c>
      <c r="RR599" t="s">
        <v>514</v>
      </c>
      <c r="RS599" t="b">
        <v>1</v>
      </c>
      <c r="SA599" t="s">
        <v>1213</v>
      </c>
      <c r="SB599" t="s">
        <v>7549</v>
      </c>
      <c r="SC599">
        <v>92564568</v>
      </c>
      <c r="SD599" t="s">
        <v>7550</v>
      </c>
      <c r="SE599" s="2">
        <v>44605.470902777779</v>
      </c>
      <c r="SF599">
        <v>598</v>
      </c>
      <c r="SH599">
        <v>-1</v>
      </c>
      <c r="SK599" t="s">
        <v>518</v>
      </c>
      <c r="SL599">
        <v>1941</v>
      </c>
      <c r="SM599" t="s">
        <v>983</v>
      </c>
      <c r="SN599">
        <v>648550</v>
      </c>
    </row>
    <row r="600" spans="1:508" hidden="1" x14ac:dyDescent="0.25">
      <c r="A600" t="s">
        <v>7551</v>
      </c>
      <c r="B600" t="s">
        <v>7552</v>
      </c>
      <c r="D600" t="s">
        <v>5230</v>
      </c>
      <c r="E600" t="s">
        <v>950</v>
      </c>
      <c r="G600" s="1">
        <v>44605</v>
      </c>
      <c r="H600" t="s">
        <v>2762</v>
      </c>
      <c r="I600" t="s">
        <v>952</v>
      </c>
      <c r="J600" t="s">
        <v>476</v>
      </c>
      <c r="K600" t="s">
        <v>477</v>
      </c>
      <c r="L600" s="1">
        <v>43900</v>
      </c>
      <c r="M600" t="s">
        <v>478</v>
      </c>
      <c r="O600" t="s">
        <v>479</v>
      </c>
      <c r="P600" t="s">
        <v>523</v>
      </c>
      <c r="Q600" t="s">
        <v>573</v>
      </c>
      <c r="R600" t="s">
        <v>479</v>
      </c>
      <c r="S600" t="s">
        <v>482</v>
      </c>
      <c r="T600" t="b">
        <v>1</v>
      </c>
      <c r="AA600" t="s">
        <v>483</v>
      </c>
      <c r="AB600" t="s">
        <v>878</v>
      </c>
      <c r="AC600">
        <v>1</v>
      </c>
      <c r="AD600">
        <v>0</v>
      </c>
      <c r="AE600">
        <v>0</v>
      </c>
      <c r="AF600">
        <v>0</v>
      </c>
      <c r="AG600">
        <v>0</v>
      </c>
      <c r="AH600">
        <v>1</v>
      </c>
      <c r="AI600">
        <v>0</v>
      </c>
      <c r="AJ600" t="s">
        <v>470</v>
      </c>
      <c r="AK600" t="s">
        <v>486</v>
      </c>
      <c r="AL600" t="s">
        <v>486</v>
      </c>
      <c r="AM600">
        <v>1</v>
      </c>
      <c r="AN600">
        <v>2</v>
      </c>
      <c r="AO600">
        <v>0</v>
      </c>
      <c r="AP600">
        <v>0</v>
      </c>
      <c r="AQ600">
        <v>1</v>
      </c>
      <c r="AR600">
        <v>0</v>
      </c>
      <c r="AS600" t="s">
        <v>487</v>
      </c>
      <c r="AT600" t="s">
        <v>486</v>
      </c>
      <c r="AU600" t="s">
        <v>526</v>
      </c>
      <c r="AV600" t="s">
        <v>487</v>
      </c>
      <c r="AW600" t="s">
        <v>485</v>
      </c>
      <c r="AX600" t="s">
        <v>485</v>
      </c>
      <c r="AY600" t="s">
        <v>527</v>
      </c>
      <c r="AZ600">
        <v>5</v>
      </c>
      <c r="BA600" t="s">
        <v>953</v>
      </c>
      <c r="BC600" t="s">
        <v>803</v>
      </c>
      <c r="BE600" t="s">
        <v>1034</v>
      </c>
      <c r="BG600" t="s">
        <v>1683</v>
      </c>
      <c r="BH600" t="b">
        <v>1</v>
      </c>
      <c r="BJ600" t="b">
        <v>1</v>
      </c>
      <c r="BQ600">
        <v>15</v>
      </c>
      <c r="BR600" t="s">
        <v>956</v>
      </c>
      <c r="BS600" t="s">
        <v>510</v>
      </c>
      <c r="CV600" t="s">
        <v>1180</v>
      </c>
      <c r="CW600" t="b">
        <v>0</v>
      </c>
      <c r="CX600" t="b">
        <v>1</v>
      </c>
      <c r="CY600" t="b">
        <v>1</v>
      </c>
      <c r="CZ600" t="b">
        <v>0</v>
      </c>
      <c r="DA600" t="b">
        <v>0</v>
      </c>
      <c r="DB600" t="b">
        <v>0</v>
      </c>
      <c r="DC600" t="b">
        <v>0</v>
      </c>
      <c r="DE600">
        <v>1</v>
      </c>
      <c r="DF600">
        <v>2</v>
      </c>
      <c r="DP600" t="s">
        <v>510</v>
      </c>
      <c r="DQ600" t="s">
        <v>5382</v>
      </c>
      <c r="DV600" t="b">
        <v>1</v>
      </c>
      <c r="DW600" t="b">
        <v>1</v>
      </c>
      <c r="EC600" t="s">
        <v>476</v>
      </c>
      <c r="ED600" t="s">
        <v>959</v>
      </c>
      <c r="EJ600" t="b">
        <v>1</v>
      </c>
      <c r="EK600" t="b">
        <v>1</v>
      </c>
      <c r="EP600" t="s">
        <v>510</v>
      </c>
      <c r="EQ600" t="s">
        <v>1038</v>
      </c>
      <c r="ES600" t="b">
        <v>1</v>
      </c>
      <c r="FA600" t="s">
        <v>476</v>
      </c>
      <c r="FB600" t="s">
        <v>510</v>
      </c>
      <c r="FC600" t="s">
        <v>510</v>
      </c>
      <c r="FD600" t="s">
        <v>510</v>
      </c>
      <c r="FE600" t="s">
        <v>510</v>
      </c>
      <c r="FF600" t="s">
        <v>510</v>
      </c>
      <c r="FG600" t="s">
        <v>510</v>
      </c>
      <c r="FH600" t="s">
        <v>510</v>
      </c>
      <c r="FI600" t="s">
        <v>510</v>
      </c>
      <c r="FJ600" t="s">
        <v>476</v>
      </c>
      <c r="FK600" t="s">
        <v>476</v>
      </c>
      <c r="FL600" t="s">
        <v>510</v>
      </c>
      <c r="FN600" t="s">
        <v>510</v>
      </c>
      <c r="FO600" t="s">
        <v>510</v>
      </c>
      <c r="FP600" t="s">
        <v>510</v>
      </c>
      <c r="FQ600" t="s">
        <v>510</v>
      </c>
      <c r="FR600" t="s">
        <v>510</v>
      </c>
      <c r="FS600" t="s">
        <v>510</v>
      </c>
      <c r="FT600" t="s">
        <v>510</v>
      </c>
      <c r="FU600" t="s">
        <v>510</v>
      </c>
      <c r="FV600" t="s">
        <v>510</v>
      </c>
      <c r="FW600" t="s">
        <v>510</v>
      </c>
      <c r="FX600" t="s">
        <v>476</v>
      </c>
      <c r="FY600" t="s">
        <v>510</v>
      </c>
      <c r="FZ600" t="s">
        <v>510</v>
      </c>
      <c r="GA600" t="s">
        <v>476</v>
      </c>
      <c r="GB600">
        <f>IF(Table1[[#This Row],[msna/Demographic_info/HH_members_group/total_m_c_muac]]=0,"",COUNTIF(Table1[[#This Row],[Grain or tubers e.g. bread, rice, noodles, bulger, frikeh, kaak, pasta, andoumeh, manakish, thick grain-based porridge, potatoes]:[Breastmilk]],"Yes"))</f>
        <v>2</v>
      </c>
      <c r="GC600" t="str">
        <f>IF(Table1[[#This Row],[Column1]]="","",IF(Table1[[#This Row],[Please select the assessment type:]]="Livelihood and Protection (MHPSS, CP, GBV)","",IF(Table1[[#This Row],[Column1]]&gt;4,"diverse","not diverse")))</f>
        <v>not diverse</v>
      </c>
      <c r="GD600">
        <v>3</v>
      </c>
      <c r="GE600" t="s">
        <v>487</v>
      </c>
      <c r="GF600">
        <v>1</v>
      </c>
      <c r="GG600" t="s">
        <v>486</v>
      </c>
      <c r="GH600" t="s">
        <v>1141</v>
      </c>
      <c r="GT600" t="b">
        <v>1</v>
      </c>
      <c r="HA600" t="s">
        <v>551</v>
      </c>
      <c r="HG600" t="b">
        <v>1</v>
      </c>
      <c r="HO600" t="s">
        <v>7553</v>
      </c>
      <c r="HP600" t="s">
        <v>1163</v>
      </c>
      <c r="HQ600" t="b">
        <v>1</v>
      </c>
      <c r="HR600" t="b">
        <v>1</v>
      </c>
      <c r="IC600" t="s">
        <v>1242</v>
      </c>
      <c r="ID600" t="b">
        <v>1</v>
      </c>
      <c r="IE600" t="b">
        <v>1</v>
      </c>
      <c r="IP600" t="s">
        <v>496</v>
      </c>
      <c r="IV600" t="b">
        <v>1</v>
      </c>
      <c r="IZ600" t="s">
        <v>769</v>
      </c>
      <c r="JB600" t="s">
        <v>788</v>
      </c>
      <c r="JO600" t="b">
        <v>1</v>
      </c>
      <c r="JQ600" t="s">
        <v>771</v>
      </c>
      <c r="JR600" t="s">
        <v>826</v>
      </c>
      <c r="JS600" t="b">
        <v>1</v>
      </c>
      <c r="JW600" t="b">
        <v>1</v>
      </c>
      <c r="KD600" t="s">
        <v>772</v>
      </c>
      <c r="KE600" t="b">
        <v>1</v>
      </c>
      <c r="KO600" t="s">
        <v>554</v>
      </c>
      <c r="KW600" t="b">
        <v>1</v>
      </c>
      <c r="LH600" t="s">
        <v>500</v>
      </c>
      <c r="LI600" t="b">
        <v>1</v>
      </c>
      <c r="LR600" t="s">
        <v>7554</v>
      </c>
      <c r="LS600" t="b">
        <v>1</v>
      </c>
      <c r="LT600" t="b">
        <v>1</v>
      </c>
      <c r="LU600" t="b">
        <v>1</v>
      </c>
      <c r="LX600" t="b">
        <v>1</v>
      </c>
      <c r="MI600" t="s">
        <v>2903</v>
      </c>
      <c r="MN600" t="b">
        <v>1</v>
      </c>
      <c r="MO600" t="b">
        <v>1</v>
      </c>
      <c r="MY600" t="s">
        <v>1023</v>
      </c>
      <c r="NH600" t="b">
        <v>1</v>
      </c>
      <c r="NK600" t="s">
        <v>1024</v>
      </c>
      <c r="NR600" t="b">
        <v>1</v>
      </c>
      <c r="NV600" t="s">
        <v>505</v>
      </c>
      <c r="NX600" t="s">
        <v>510</v>
      </c>
      <c r="NZ600" t="s">
        <v>5342</v>
      </c>
      <c r="OA600" t="b">
        <v>1</v>
      </c>
      <c r="OB600" t="b">
        <v>1</v>
      </c>
      <c r="OC600" t="b">
        <v>1</v>
      </c>
      <c r="OL600" t="s">
        <v>779</v>
      </c>
      <c r="OT600" t="b">
        <v>1</v>
      </c>
      <c r="OW600" t="s">
        <v>507</v>
      </c>
      <c r="PC600" t="b">
        <v>1</v>
      </c>
      <c r="PL600">
        <v>600</v>
      </c>
      <c r="PM600">
        <v>1300</v>
      </c>
      <c r="PN600" t="s">
        <v>1888</v>
      </c>
      <c r="PP600" t="b">
        <v>1</v>
      </c>
      <c r="PS600" t="b">
        <v>1</v>
      </c>
      <c r="QF600" t="s">
        <v>476</v>
      </c>
      <c r="QG600" t="s">
        <v>509</v>
      </c>
      <c r="QH600" t="b">
        <v>1</v>
      </c>
      <c r="QP600" t="s">
        <v>510</v>
      </c>
      <c r="QR600" t="s">
        <v>771</v>
      </c>
      <c r="RC600" t="s">
        <v>673</v>
      </c>
      <c r="RE600" t="s">
        <v>510</v>
      </c>
      <c r="RG600" t="s">
        <v>7555</v>
      </c>
      <c r="RH600" t="s">
        <v>7556</v>
      </c>
      <c r="RI600" t="b">
        <v>1</v>
      </c>
      <c r="RN600" t="b">
        <v>1</v>
      </c>
      <c r="RR600" t="s">
        <v>514</v>
      </c>
      <c r="RS600" t="b">
        <v>1</v>
      </c>
      <c r="SA600" t="s">
        <v>1213</v>
      </c>
      <c r="SB600" t="s">
        <v>7557</v>
      </c>
      <c r="SC600">
        <v>92564570</v>
      </c>
      <c r="SD600" t="s">
        <v>7558</v>
      </c>
      <c r="SE600" s="2">
        <v>44605.470914351848</v>
      </c>
      <c r="SF600">
        <v>599</v>
      </c>
      <c r="SH600">
        <v>-1</v>
      </c>
      <c r="SK600" t="s">
        <v>518</v>
      </c>
      <c r="SL600">
        <v>2976</v>
      </c>
      <c r="SM600" t="s">
        <v>983</v>
      </c>
      <c r="SN600">
        <v>648550</v>
      </c>
    </row>
    <row r="601" spans="1:508" hidden="1" x14ac:dyDescent="0.25">
      <c r="A601" t="s">
        <v>7559</v>
      </c>
      <c r="B601" t="s">
        <v>7560</v>
      </c>
      <c r="D601" t="s">
        <v>5230</v>
      </c>
      <c r="E601" t="s">
        <v>950</v>
      </c>
      <c r="G601" s="1">
        <v>44605</v>
      </c>
      <c r="H601" t="s">
        <v>2762</v>
      </c>
      <c r="I601" t="s">
        <v>952</v>
      </c>
      <c r="J601" t="s">
        <v>476</v>
      </c>
      <c r="K601" t="s">
        <v>522</v>
      </c>
      <c r="M601" t="s">
        <v>478</v>
      </c>
      <c r="O601" t="s">
        <v>479</v>
      </c>
      <c r="P601" t="s">
        <v>548</v>
      </c>
      <c r="Q601" t="s">
        <v>573</v>
      </c>
      <c r="R601" t="s">
        <v>479</v>
      </c>
      <c r="S601" t="s">
        <v>482</v>
      </c>
      <c r="T601" t="b">
        <v>1</v>
      </c>
      <c r="AA601" t="s">
        <v>483</v>
      </c>
      <c r="AB601" t="s">
        <v>878</v>
      </c>
      <c r="AC601">
        <v>0</v>
      </c>
      <c r="AD601">
        <v>0</v>
      </c>
      <c r="AE601">
        <v>0</v>
      </c>
      <c r="AF601">
        <v>0</v>
      </c>
      <c r="AG601">
        <v>3</v>
      </c>
      <c r="AH601">
        <v>2</v>
      </c>
      <c r="AI601">
        <v>0</v>
      </c>
      <c r="AJ601" t="s">
        <v>487</v>
      </c>
      <c r="AK601" t="s">
        <v>485</v>
      </c>
      <c r="AL601" t="s">
        <v>527</v>
      </c>
      <c r="AM601">
        <v>0</v>
      </c>
      <c r="AN601">
        <v>0</v>
      </c>
      <c r="AO601">
        <v>0</v>
      </c>
      <c r="AP601">
        <v>0</v>
      </c>
      <c r="AQ601">
        <v>1</v>
      </c>
      <c r="AR601">
        <v>0</v>
      </c>
      <c r="AS601" t="s">
        <v>470</v>
      </c>
      <c r="AT601" t="s">
        <v>486</v>
      </c>
      <c r="AU601" t="s">
        <v>486</v>
      </c>
      <c r="AV601" t="s">
        <v>487</v>
      </c>
      <c r="AW601" t="s">
        <v>470</v>
      </c>
      <c r="AX601" t="s">
        <v>487</v>
      </c>
      <c r="AY601" t="s">
        <v>660</v>
      </c>
      <c r="AZ601">
        <v>6</v>
      </c>
      <c r="BA601" t="s">
        <v>953</v>
      </c>
      <c r="BC601" t="s">
        <v>787</v>
      </c>
      <c r="BE601" t="s">
        <v>1034</v>
      </c>
      <c r="BG601" t="s">
        <v>1683</v>
      </c>
      <c r="BH601" t="b">
        <v>1</v>
      </c>
      <c r="BJ601" t="b">
        <v>1</v>
      </c>
      <c r="BQ601">
        <v>15</v>
      </c>
      <c r="BR601" t="s">
        <v>1013</v>
      </c>
      <c r="BS601" t="s">
        <v>510</v>
      </c>
      <c r="CV601" t="s">
        <v>771</v>
      </c>
      <c r="CW601" t="b">
        <v>0</v>
      </c>
      <c r="CX601" t="b">
        <v>0</v>
      </c>
      <c r="CY601" t="b">
        <v>0</v>
      </c>
      <c r="CZ601" t="b">
        <v>0</v>
      </c>
      <c r="DA601" t="b">
        <v>0</v>
      </c>
      <c r="DB601" t="b">
        <v>0</v>
      </c>
      <c r="DC601" t="b">
        <v>1</v>
      </c>
      <c r="DH601">
        <v>1</v>
      </c>
      <c r="DJ601">
        <v>1</v>
      </c>
      <c r="DP601" t="s">
        <v>510</v>
      </c>
      <c r="DQ601" t="s">
        <v>5382</v>
      </c>
      <c r="DV601" t="b">
        <v>1</v>
      </c>
      <c r="DW601" t="b">
        <v>1</v>
      </c>
      <c r="EC601" t="s">
        <v>476</v>
      </c>
      <c r="ED601" t="s">
        <v>959</v>
      </c>
      <c r="EJ601" t="b">
        <v>1</v>
      </c>
      <c r="EK601" t="b">
        <v>1</v>
      </c>
      <c r="EP601" t="s">
        <v>510</v>
      </c>
      <c r="EQ601" t="s">
        <v>1038</v>
      </c>
      <c r="ES601" t="b">
        <v>1</v>
      </c>
      <c r="FA601" t="s">
        <v>476</v>
      </c>
      <c r="FB601" t="s">
        <v>510</v>
      </c>
      <c r="FC601" t="s">
        <v>476</v>
      </c>
      <c r="FD601" t="s">
        <v>510</v>
      </c>
      <c r="FE601" t="s">
        <v>510</v>
      </c>
      <c r="FF601" t="s">
        <v>510</v>
      </c>
      <c r="FG601" t="s">
        <v>510</v>
      </c>
      <c r="FH601" t="s">
        <v>510</v>
      </c>
      <c r="FI601" t="s">
        <v>510</v>
      </c>
      <c r="FJ601" t="s">
        <v>476</v>
      </c>
      <c r="FK601" t="s">
        <v>476</v>
      </c>
      <c r="FL601" t="s">
        <v>510</v>
      </c>
      <c r="GB601">
        <f>IF(Table1[[#This Row],[msna/Demographic_info/HH_members_group/total_m_c_muac]]=0,"",COUNTIF(Table1[[#This Row],[Grain or tubers e.g. bread, rice, noodles, bulger, frikeh, kaak, pasta, andoumeh, manakish, thick grain-based porridge, potatoes]:[Breastmilk]],"Yes"))</f>
        <v>0</v>
      </c>
      <c r="GC601" t="str">
        <f>IF(Table1[[#This Row],[Column1]]="","",IF(Table1[[#This Row],[Please select the assessment type:]]="Livelihood and Protection (MHPSS, CP, GBV)","",IF(Table1[[#This Row],[Column1]]&gt;4,"diverse","not diverse")))</f>
        <v>not diverse</v>
      </c>
      <c r="GH601" t="s">
        <v>4775</v>
      </c>
      <c r="GJ601" t="b">
        <v>1</v>
      </c>
      <c r="GT601" t="b">
        <v>1</v>
      </c>
      <c r="HA601" t="s">
        <v>788</v>
      </c>
      <c r="HM601" t="b">
        <v>1</v>
      </c>
      <c r="HO601" t="s">
        <v>1820</v>
      </c>
      <c r="HP601" t="s">
        <v>2458</v>
      </c>
      <c r="HQ601" t="b">
        <v>1</v>
      </c>
      <c r="HW601" t="b">
        <v>1</v>
      </c>
      <c r="IC601" t="s">
        <v>1242</v>
      </c>
      <c r="ID601" t="b">
        <v>1</v>
      </c>
      <c r="IE601" t="b">
        <v>1</v>
      </c>
      <c r="IP601" t="s">
        <v>554</v>
      </c>
      <c r="IX601" t="b">
        <v>1</v>
      </c>
      <c r="IZ601" t="s">
        <v>769</v>
      </c>
      <c r="JB601" t="s">
        <v>5260</v>
      </c>
      <c r="JE601" t="b">
        <v>1</v>
      </c>
      <c r="JL601" t="b">
        <v>1</v>
      </c>
      <c r="JQ601" t="s">
        <v>771</v>
      </c>
      <c r="JR601" t="s">
        <v>772</v>
      </c>
      <c r="JS601" t="b">
        <v>1</v>
      </c>
      <c r="KD601" t="s">
        <v>772</v>
      </c>
      <c r="KE601" t="b">
        <v>1</v>
      </c>
      <c r="KO601" t="s">
        <v>554</v>
      </c>
      <c r="KW601" t="b">
        <v>1</v>
      </c>
      <c r="LH601" t="s">
        <v>500</v>
      </c>
      <c r="LI601" t="b">
        <v>1</v>
      </c>
      <c r="LR601" t="s">
        <v>5039</v>
      </c>
      <c r="LS601" t="b">
        <v>1</v>
      </c>
      <c r="LV601" t="b">
        <v>1</v>
      </c>
      <c r="MD601" t="b">
        <v>1</v>
      </c>
      <c r="MI601" t="s">
        <v>1226</v>
      </c>
      <c r="MO601" t="b">
        <v>1</v>
      </c>
      <c r="MY601" t="s">
        <v>1023</v>
      </c>
      <c r="NH601" t="b">
        <v>1</v>
      </c>
      <c r="NK601" t="s">
        <v>924</v>
      </c>
      <c r="NL601" t="b">
        <v>1</v>
      </c>
      <c r="NV601" t="s">
        <v>510</v>
      </c>
      <c r="NW601" t="s">
        <v>7561</v>
      </c>
      <c r="NX601" t="s">
        <v>476</v>
      </c>
      <c r="NY601" t="s">
        <v>7562</v>
      </c>
      <c r="NZ601" t="s">
        <v>1605</v>
      </c>
      <c r="OA601" t="b">
        <v>1</v>
      </c>
      <c r="OB601" t="b">
        <v>1</v>
      </c>
      <c r="OC601" t="b">
        <v>1</v>
      </c>
      <c r="OL601" t="s">
        <v>3148</v>
      </c>
      <c r="ON601" t="b">
        <v>1</v>
      </c>
      <c r="OO601" t="b">
        <v>1</v>
      </c>
      <c r="OW601" t="s">
        <v>507</v>
      </c>
      <c r="PC601" t="b">
        <v>1</v>
      </c>
      <c r="PL601">
        <v>1800</v>
      </c>
      <c r="PM601">
        <v>2400</v>
      </c>
      <c r="PN601" t="s">
        <v>1888</v>
      </c>
      <c r="PP601" t="b">
        <v>1</v>
      </c>
      <c r="PS601" t="b">
        <v>1</v>
      </c>
      <c r="QF601" t="s">
        <v>771</v>
      </c>
      <c r="QP601" t="s">
        <v>510</v>
      </c>
      <c r="QR601" t="s">
        <v>510</v>
      </c>
      <c r="RC601" t="s">
        <v>673</v>
      </c>
      <c r="RE601" t="s">
        <v>510</v>
      </c>
      <c r="RG601" t="s">
        <v>7563</v>
      </c>
      <c r="RH601" t="s">
        <v>833</v>
      </c>
      <c r="RI601" t="b">
        <v>1</v>
      </c>
      <c r="RN601" t="b">
        <v>1</v>
      </c>
      <c r="RR601" t="s">
        <v>514</v>
      </c>
      <c r="RS601" t="b">
        <v>1</v>
      </c>
      <c r="SA601" t="s">
        <v>543</v>
      </c>
      <c r="SB601" t="s">
        <v>7564</v>
      </c>
      <c r="SC601">
        <v>92564573</v>
      </c>
      <c r="SD601" t="s">
        <v>7565</v>
      </c>
      <c r="SE601" s="2">
        <v>44605.470925925933</v>
      </c>
      <c r="SF601">
        <v>600</v>
      </c>
      <c r="SH601">
        <v>-1</v>
      </c>
      <c r="SK601" t="s">
        <v>518</v>
      </c>
      <c r="SL601">
        <v>3313</v>
      </c>
      <c r="SM601" t="s">
        <v>983</v>
      </c>
      <c r="SN601">
        <v>648550</v>
      </c>
    </row>
    <row r="602" spans="1:508" hidden="1" x14ac:dyDescent="0.25">
      <c r="A602" t="s">
        <v>7566</v>
      </c>
      <c r="B602" t="s">
        <v>7567</v>
      </c>
      <c r="D602" t="s">
        <v>6842</v>
      </c>
      <c r="E602" t="s">
        <v>950</v>
      </c>
      <c r="G602" s="1">
        <v>44605</v>
      </c>
      <c r="H602" t="s">
        <v>2762</v>
      </c>
      <c r="I602" t="s">
        <v>952</v>
      </c>
      <c r="J602" t="s">
        <v>476</v>
      </c>
      <c r="K602" t="s">
        <v>522</v>
      </c>
      <c r="M602" t="s">
        <v>478</v>
      </c>
      <c r="O602" t="s">
        <v>572</v>
      </c>
      <c r="P602" t="s">
        <v>721</v>
      </c>
      <c r="Q602" t="s">
        <v>573</v>
      </c>
      <c r="R602" t="s">
        <v>572</v>
      </c>
      <c r="S602" t="s">
        <v>482</v>
      </c>
      <c r="T602" t="b">
        <v>1</v>
      </c>
      <c r="AA602" t="s">
        <v>802</v>
      </c>
      <c r="AB602" t="s">
        <v>1485</v>
      </c>
      <c r="AC602">
        <v>1</v>
      </c>
      <c r="AD602">
        <v>0</v>
      </c>
      <c r="AE602">
        <v>0</v>
      </c>
      <c r="AF602">
        <v>0</v>
      </c>
      <c r="AG602">
        <v>1</v>
      </c>
      <c r="AH602">
        <v>1</v>
      </c>
      <c r="AI602">
        <v>0</v>
      </c>
      <c r="AJ602" t="s">
        <v>486</v>
      </c>
      <c r="AK602" t="s">
        <v>486</v>
      </c>
      <c r="AL602" t="s">
        <v>485</v>
      </c>
      <c r="AM602">
        <v>0</v>
      </c>
      <c r="AN602">
        <v>1</v>
      </c>
      <c r="AO602">
        <v>0</v>
      </c>
      <c r="AP602">
        <v>0</v>
      </c>
      <c r="AQ602">
        <v>2</v>
      </c>
      <c r="AR602">
        <v>0</v>
      </c>
      <c r="AS602" t="s">
        <v>486</v>
      </c>
      <c r="AT602" t="s">
        <v>485</v>
      </c>
      <c r="AU602" t="s">
        <v>487</v>
      </c>
      <c r="AV602" t="s">
        <v>485</v>
      </c>
      <c r="AW602" t="s">
        <v>486</v>
      </c>
      <c r="AX602" t="s">
        <v>487</v>
      </c>
      <c r="AY602" t="s">
        <v>527</v>
      </c>
      <c r="AZ602">
        <v>5</v>
      </c>
      <c r="BA602" t="s">
        <v>953</v>
      </c>
      <c r="BC602" t="s">
        <v>390</v>
      </c>
      <c r="BD602" t="s">
        <v>2657</v>
      </c>
      <c r="BE602" t="s">
        <v>1034</v>
      </c>
      <c r="BG602" t="s">
        <v>1760</v>
      </c>
      <c r="BH602" t="b">
        <v>1</v>
      </c>
      <c r="BQ602">
        <v>10</v>
      </c>
      <c r="BR602" t="s">
        <v>956</v>
      </c>
      <c r="BS602" t="s">
        <v>510</v>
      </c>
      <c r="CV602" t="s">
        <v>1156</v>
      </c>
      <c r="CW602" t="b">
        <v>0</v>
      </c>
      <c r="CX602" t="b">
        <v>1</v>
      </c>
      <c r="CY602" t="b">
        <v>0</v>
      </c>
      <c r="CZ602" t="b">
        <v>0</v>
      </c>
      <c r="DA602" t="b">
        <v>0</v>
      </c>
      <c r="DB602" t="b">
        <v>0</v>
      </c>
      <c r="DC602" t="b">
        <v>0</v>
      </c>
      <c r="DE602">
        <v>1</v>
      </c>
      <c r="DF602">
        <v>1</v>
      </c>
      <c r="DJ602">
        <v>1</v>
      </c>
      <c r="DK602">
        <v>1</v>
      </c>
      <c r="DP602" t="s">
        <v>476</v>
      </c>
      <c r="EC602" t="s">
        <v>476</v>
      </c>
      <c r="ED602" t="s">
        <v>1237</v>
      </c>
      <c r="EJ602" t="b">
        <v>1</v>
      </c>
      <c r="EP602" t="s">
        <v>510</v>
      </c>
      <c r="EQ602" t="s">
        <v>1404</v>
      </c>
      <c r="EU602" t="b">
        <v>1</v>
      </c>
      <c r="FA602" t="s">
        <v>476</v>
      </c>
      <c r="FB602" t="s">
        <v>476</v>
      </c>
      <c r="FC602" t="s">
        <v>476</v>
      </c>
      <c r="FD602" t="s">
        <v>476</v>
      </c>
      <c r="FE602" t="s">
        <v>476</v>
      </c>
      <c r="FF602" t="s">
        <v>510</v>
      </c>
      <c r="FG602" t="s">
        <v>510</v>
      </c>
      <c r="FH602" t="s">
        <v>510</v>
      </c>
      <c r="FI602" t="s">
        <v>510</v>
      </c>
      <c r="FJ602" t="s">
        <v>476</v>
      </c>
      <c r="FK602" t="s">
        <v>476</v>
      </c>
      <c r="FL602" t="s">
        <v>510</v>
      </c>
      <c r="FN602" t="s">
        <v>510</v>
      </c>
      <c r="FO602" t="s">
        <v>510</v>
      </c>
      <c r="FP602" t="s">
        <v>510</v>
      </c>
      <c r="FQ602" t="s">
        <v>510</v>
      </c>
      <c r="FR602" t="s">
        <v>476</v>
      </c>
      <c r="FS602" t="s">
        <v>476</v>
      </c>
      <c r="FT602" t="s">
        <v>510</v>
      </c>
      <c r="FU602" t="s">
        <v>510</v>
      </c>
      <c r="FV602" t="s">
        <v>510</v>
      </c>
      <c r="FW602" t="s">
        <v>476</v>
      </c>
      <c r="FX602" t="s">
        <v>476</v>
      </c>
      <c r="FY602" t="s">
        <v>510</v>
      </c>
      <c r="FZ602" t="s">
        <v>476</v>
      </c>
      <c r="GA602" t="s">
        <v>510</v>
      </c>
      <c r="GB602">
        <f>IF(Table1[[#This Row],[msna/Demographic_info/HH_members_group/total_m_c_muac]]=0,"",COUNTIF(Table1[[#This Row],[Grain or tubers e.g. bread, rice, noodles, bulger, frikeh, kaak, pasta, andoumeh, manakish, thick grain-based porridge, potatoes]:[Breastmilk]],"Yes"))</f>
        <v>5</v>
      </c>
      <c r="GC602" t="str">
        <f>IF(Table1[[#This Row],[Column1]]="","",IF(Table1[[#This Row],[Please select the assessment type:]]="Livelihood and Protection (MHPSS, CP, GBV)","",IF(Table1[[#This Row],[Column1]]&gt;4,"diverse","not diverse")))</f>
        <v>diverse</v>
      </c>
      <c r="GD602">
        <v>1</v>
      </c>
      <c r="GE602" t="s">
        <v>486</v>
      </c>
      <c r="GF602">
        <v>1</v>
      </c>
      <c r="GG602" t="s">
        <v>486</v>
      </c>
      <c r="GH602" t="s">
        <v>1303</v>
      </c>
      <c r="GK602" t="b">
        <v>1</v>
      </c>
      <c r="GT602" t="b">
        <v>1</v>
      </c>
      <c r="HA602" t="s">
        <v>1472</v>
      </c>
      <c r="HB602" t="b">
        <v>1</v>
      </c>
      <c r="HC602" t="b">
        <v>1</v>
      </c>
      <c r="HG602" t="b">
        <v>1</v>
      </c>
      <c r="HO602" t="s">
        <v>7568</v>
      </c>
      <c r="HP602" t="s">
        <v>1542</v>
      </c>
      <c r="HR602" t="b">
        <v>1</v>
      </c>
      <c r="HT602" t="b">
        <v>1</v>
      </c>
      <c r="IC602" t="s">
        <v>1242</v>
      </c>
      <c r="ID602" t="b">
        <v>1</v>
      </c>
      <c r="IE602" t="b">
        <v>1</v>
      </c>
      <c r="IP602" t="s">
        <v>390</v>
      </c>
      <c r="IW602" t="b">
        <v>1</v>
      </c>
      <c r="IY602" t="s">
        <v>7569</v>
      </c>
      <c r="IZ602" t="s">
        <v>510</v>
      </c>
      <c r="JA602" t="s">
        <v>7570</v>
      </c>
      <c r="JB602" t="s">
        <v>1293</v>
      </c>
      <c r="JC602" t="b">
        <v>1</v>
      </c>
      <c r="JQ602" t="s">
        <v>771</v>
      </c>
      <c r="JR602" t="s">
        <v>772</v>
      </c>
      <c r="JS602" t="b">
        <v>1</v>
      </c>
      <c r="KD602" t="s">
        <v>772</v>
      </c>
      <c r="KE602" t="b">
        <v>1</v>
      </c>
      <c r="KO602" t="s">
        <v>4077</v>
      </c>
      <c r="KU602" t="b">
        <v>1</v>
      </c>
      <c r="KY602" t="s">
        <v>498</v>
      </c>
      <c r="LA602" t="b">
        <v>1</v>
      </c>
      <c r="LH602" t="s">
        <v>390</v>
      </c>
      <c r="LO602" t="b">
        <v>1</v>
      </c>
      <c r="LQ602" t="s">
        <v>4289</v>
      </c>
      <c r="LR602" t="s">
        <v>7571</v>
      </c>
      <c r="LS602" t="b">
        <v>1</v>
      </c>
      <c r="LU602" t="b">
        <v>1</v>
      </c>
      <c r="LY602" t="b">
        <v>1</v>
      </c>
      <c r="MI602" t="s">
        <v>1448</v>
      </c>
      <c r="MP602" t="b">
        <v>1</v>
      </c>
      <c r="MY602" t="s">
        <v>1023</v>
      </c>
      <c r="NH602" t="b">
        <v>1</v>
      </c>
      <c r="NK602" t="s">
        <v>504</v>
      </c>
      <c r="NT602" t="b">
        <v>1</v>
      </c>
      <c r="NV602" t="s">
        <v>505</v>
      </c>
      <c r="NX602" t="s">
        <v>505</v>
      </c>
      <c r="NZ602" t="s">
        <v>559</v>
      </c>
      <c r="OB602" t="b">
        <v>1</v>
      </c>
      <c r="OF602" t="b">
        <v>1</v>
      </c>
      <c r="OL602" t="s">
        <v>975</v>
      </c>
      <c r="OO602" t="b">
        <v>1</v>
      </c>
      <c r="OP602" t="b">
        <v>1</v>
      </c>
      <c r="OW602" t="s">
        <v>507</v>
      </c>
      <c r="PC602" t="b">
        <v>1</v>
      </c>
      <c r="PL602">
        <v>1400</v>
      </c>
      <c r="PM602">
        <v>2800</v>
      </c>
      <c r="PN602" t="s">
        <v>563</v>
      </c>
      <c r="PS602" t="b">
        <v>1</v>
      </c>
      <c r="QF602" t="s">
        <v>476</v>
      </c>
      <c r="QG602" t="s">
        <v>509</v>
      </c>
      <c r="QH602" t="b">
        <v>1</v>
      </c>
      <c r="QP602" t="s">
        <v>510</v>
      </c>
      <c r="QR602" t="s">
        <v>510</v>
      </c>
      <c r="RC602" t="s">
        <v>1135</v>
      </c>
      <c r="RE602" t="s">
        <v>510</v>
      </c>
      <c r="RG602" t="s">
        <v>7572</v>
      </c>
      <c r="RH602" t="s">
        <v>554</v>
      </c>
      <c r="RP602" t="b">
        <v>1</v>
      </c>
      <c r="RR602" t="s">
        <v>514</v>
      </c>
      <c r="RS602" t="b">
        <v>1</v>
      </c>
      <c r="SB602" t="s">
        <v>7573</v>
      </c>
      <c r="SC602">
        <v>92564683</v>
      </c>
      <c r="SD602" t="s">
        <v>7574</v>
      </c>
      <c r="SE602" s="2">
        <v>44605.47446759259</v>
      </c>
      <c r="SF602">
        <v>601</v>
      </c>
      <c r="SH602">
        <v>-1</v>
      </c>
      <c r="SK602" t="s">
        <v>518</v>
      </c>
      <c r="SL602">
        <v>1507</v>
      </c>
      <c r="SM602" t="s">
        <v>983</v>
      </c>
      <c r="SN602">
        <v>648550</v>
      </c>
    </row>
    <row r="603" spans="1:508" hidden="1" x14ac:dyDescent="0.25">
      <c r="A603" t="s">
        <v>7575</v>
      </c>
      <c r="B603" t="s">
        <v>7576</v>
      </c>
      <c r="D603" t="s">
        <v>6842</v>
      </c>
      <c r="E603" t="s">
        <v>950</v>
      </c>
      <c r="G603" s="1">
        <v>44605</v>
      </c>
      <c r="H603" t="s">
        <v>2762</v>
      </c>
      <c r="I603" t="s">
        <v>952</v>
      </c>
      <c r="J603" t="s">
        <v>476</v>
      </c>
      <c r="K603" t="s">
        <v>477</v>
      </c>
      <c r="L603" s="1">
        <v>43866</v>
      </c>
      <c r="M603" t="s">
        <v>1012</v>
      </c>
      <c r="O603" t="s">
        <v>572</v>
      </c>
      <c r="P603" t="s">
        <v>721</v>
      </c>
      <c r="Q603" t="s">
        <v>481</v>
      </c>
      <c r="R603" t="s">
        <v>479</v>
      </c>
      <c r="S603" t="s">
        <v>482</v>
      </c>
      <c r="T603" t="b">
        <v>1</v>
      </c>
      <c r="AA603" t="s">
        <v>483</v>
      </c>
      <c r="AB603" t="s">
        <v>484</v>
      </c>
      <c r="AC603">
        <v>0</v>
      </c>
      <c r="AD603">
        <v>0</v>
      </c>
      <c r="AE603">
        <v>0</v>
      </c>
      <c r="AF603">
        <v>0</v>
      </c>
      <c r="AG603">
        <v>0</v>
      </c>
      <c r="AH603">
        <v>1</v>
      </c>
      <c r="AI603">
        <v>0</v>
      </c>
      <c r="AJ603" t="s">
        <v>470</v>
      </c>
      <c r="AK603" t="s">
        <v>486</v>
      </c>
      <c r="AL603" t="s">
        <v>486</v>
      </c>
      <c r="AM603">
        <v>0</v>
      </c>
      <c r="AN603">
        <v>0</v>
      </c>
      <c r="AO603">
        <v>0</v>
      </c>
      <c r="AP603">
        <v>1</v>
      </c>
      <c r="AQ603">
        <v>1</v>
      </c>
      <c r="AR603">
        <v>0</v>
      </c>
      <c r="AS603" t="s">
        <v>486</v>
      </c>
      <c r="AT603" t="s">
        <v>486</v>
      </c>
      <c r="AU603" t="s">
        <v>485</v>
      </c>
      <c r="AV603" t="s">
        <v>486</v>
      </c>
      <c r="AW603" t="s">
        <v>470</v>
      </c>
      <c r="AX603" t="s">
        <v>485</v>
      </c>
      <c r="AY603" t="s">
        <v>487</v>
      </c>
      <c r="AZ603">
        <v>3</v>
      </c>
      <c r="BA603" t="s">
        <v>787</v>
      </c>
      <c r="BC603" t="s">
        <v>953</v>
      </c>
      <c r="BE603" t="s">
        <v>787</v>
      </c>
      <c r="BG603" t="s">
        <v>1760</v>
      </c>
      <c r="BH603" t="b">
        <v>1</v>
      </c>
      <c r="BQ603">
        <v>10</v>
      </c>
      <c r="BR603" t="s">
        <v>1013</v>
      </c>
      <c r="BS603" t="s">
        <v>476</v>
      </c>
      <c r="BT603" t="s">
        <v>1178</v>
      </c>
      <c r="BU603" t="b">
        <v>0</v>
      </c>
      <c r="BV603" t="b">
        <v>0</v>
      </c>
      <c r="BW603" t="b">
        <v>0</v>
      </c>
      <c r="BX603" t="b">
        <v>1</v>
      </c>
      <c r="BY603" t="b">
        <v>0</v>
      </c>
      <c r="BZ603" t="b">
        <v>0</v>
      </c>
      <c r="CA603" t="b">
        <v>0</v>
      </c>
      <c r="CB603" t="b">
        <v>0</v>
      </c>
      <c r="CC603" t="b">
        <v>0</v>
      </c>
      <c r="CD603" t="b">
        <v>0</v>
      </c>
      <c r="CF603" t="s">
        <v>4918</v>
      </c>
      <c r="CG603" t="b">
        <v>0</v>
      </c>
      <c r="CH603" t="b">
        <v>0</v>
      </c>
      <c r="CI603" t="b">
        <v>0</v>
      </c>
      <c r="CJ603" t="b">
        <v>0</v>
      </c>
      <c r="CK603" t="b">
        <v>0</v>
      </c>
      <c r="CL603" t="b">
        <v>0</v>
      </c>
      <c r="CM603" t="b">
        <v>1</v>
      </c>
      <c r="CN603" t="b">
        <v>0</v>
      </c>
      <c r="CO603" t="b">
        <v>0</v>
      </c>
      <c r="CP603" t="b">
        <v>0</v>
      </c>
      <c r="CQ603" t="b">
        <v>0</v>
      </c>
      <c r="CR603" t="b">
        <v>0</v>
      </c>
      <c r="CS603" t="b">
        <v>0</v>
      </c>
      <c r="CT603" t="b">
        <v>0</v>
      </c>
      <c r="CV603" t="s">
        <v>390</v>
      </c>
      <c r="CW603" t="b">
        <v>0</v>
      </c>
      <c r="CX603" t="b">
        <v>0</v>
      </c>
      <c r="CY603" t="b">
        <v>0</v>
      </c>
      <c r="CZ603" t="b">
        <v>0</v>
      </c>
      <c r="DA603" t="b">
        <v>0</v>
      </c>
      <c r="DB603" t="b">
        <v>1</v>
      </c>
      <c r="DC603" t="b">
        <v>0</v>
      </c>
      <c r="DD603" t="s">
        <v>7577</v>
      </c>
      <c r="DF603">
        <v>1</v>
      </c>
      <c r="DP603" t="s">
        <v>510</v>
      </c>
      <c r="DQ603" t="s">
        <v>1181</v>
      </c>
      <c r="DT603" t="b">
        <v>1</v>
      </c>
      <c r="EC603" t="s">
        <v>476</v>
      </c>
      <c r="ED603" t="s">
        <v>1237</v>
      </c>
      <c r="EJ603" t="b">
        <v>1</v>
      </c>
      <c r="EP603" t="s">
        <v>510</v>
      </c>
      <c r="EQ603" t="s">
        <v>1404</v>
      </c>
      <c r="EU603" t="b">
        <v>1</v>
      </c>
      <c r="FA603" t="s">
        <v>476</v>
      </c>
      <c r="FB603" t="s">
        <v>476</v>
      </c>
      <c r="FC603" t="s">
        <v>476</v>
      </c>
      <c r="FD603" t="s">
        <v>510</v>
      </c>
      <c r="FE603" t="s">
        <v>510</v>
      </c>
      <c r="FF603" t="s">
        <v>510</v>
      </c>
      <c r="FG603" t="s">
        <v>510</v>
      </c>
      <c r="FH603" t="s">
        <v>510</v>
      </c>
      <c r="FI603" t="s">
        <v>510</v>
      </c>
      <c r="FJ603" t="s">
        <v>476</v>
      </c>
      <c r="FK603" t="s">
        <v>476</v>
      </c>
      <c r="FL603" t="s">
        <v>510</v>
      </c>
      <c r="GB603">
        <f>IF(Table1[[#This Row],[msna/Demographic_info/HH_members_group/total_m_c_muac]]=0,"",COUNTIF(Table1[[#This Row],[Grain or tubers e.g. bread, rice, noodles, bulger, frikeh, kaak, pasta, andoumeh, manakish, thick grain-based porridge, potatoes]:[Breastmilk]],"Yes"))</f>
        <v>0</v>
      </c>
      <c r="GC603" t="str">
        <f>IF(Table1[[#This Row],[Column1]]="","",IF(Table1[[#This Row],[Please select the assessment type:]]="Livelihood and Protection (MHPSS, CP, GBV)","",IF(Table1[[#This Row],[Column1]]&gt;4,"diverse","not diverse")))</f>
        <v>not diverse</v>
      </c>
      <c r="GH603" t="s">
        <v>1303</v>
      </c>
      <c r="GK603" t="b">
        <v>1</v>
      </c>
      <c r="GT603" t="b">
        <v>1</v>
      </c>
      <c r="HA603" t="s">
        <v>551</v>
      </c>
      <c r="HG603" t="b">
        <v>1</v>
      </c>
      <c r="HO603" t="s">
        <v>7578</v>
      </c>
      <c r="HP603" t="s">
        <v>1356</v>
      </c>
      <c r="HT603" t="b">
        <v>1</v>
      </c>
      <c r="IC603" t="s">
        <v>1107</v>
      </c>
      <c r="ID603" t="b">
        <v>1</v>
      </c>
      <c r="IP603" t="s">
        <v>1165</v>
      </c>
      <c r="IS603" t="b">
        <v>1</v>
      </c>
      <c r="IT603" t="b">
        <v>1</v>
      </c>
      <c r="IZ603" t="s">
        <v>510</v>
      </c>
      <c r="JA603" t="s">
        <v>7579</v>
      </c>
      <c r="JB603" t="s">
        <v>788</v>
      </c>
      <c r="JO603" t="b">
        <v>1</v>
      </c>
      <c r="JQ603" t="s">
        <v>771</v>
      </c>
      <c r="JR603" t="s">
        <v>2286</v>
      </c>
      <c r="JU603" t="b">
        <v>1</v>
      </c>
      <c r="KD603" t="s">
        <v>2286</v>
      </c>
      <c r="KG603" t="b">
        <v>1</v>
      </c>
      <c r="KO603" t="s">
        <v>3009</v>
      </c>
      <c r="KS603" t="b">
        <v>1</v>
      </c>
      <c r="KY603" t="s">
        <v>498</v>
      </c>
      <c r="LA603" t="b">
        <v>1</v>
      </c>
      <c r="LH603" t="s">
        <v>500</v>
      </c>
      <c r="LI603" t="b">
        <v>1</v>
      </c>
      <c r="LR603" t="s">
        <v>2999</v>
      </c>
      <c r="LS603" t="b">
        <v>1</v>
      </c>
      <c r="LY603" t="b">
        <v>1</v>
      </c>
      <c r="MI603" t="s">
        <v>7420</v>
      </c>
      <c r="MJ603" t="b">
        <v>1</v>
      </c>
      <c r="ML603" t="b">
        <v>1</v>
      </c>
      <c r="MY603" t="s">
        <v>1023</v>
      </c>
      <c r="NH603" t="b">
        <v>1</v>
      </c>
      <c r="NK603" t="s">
        <v>777</v>
      </c>
      <c r="NN603" t="b">
        <v>1</v>
      </c>
      <c r="NV603" t="s">
        <v>476</v>
      </c>
      <c r="NX603" t="s">
        <v>510</v>
      </c>
      <c r="NZ603" t="s">
        <v>830</v>
      </c>
      <c r="OB603" t="b">
        <v>1</v>
      </c>
      <c r="OE603" t="b">
        <v>1</v>
      </c>
      <c r="OL603" t="s">
        <v>7580</v>
      </c>
      <c r="ON603" t="b">
        <v>1</v>
      </c>
      <c r="OO603" t="b">
        <v>1</v>
      </c>
      <c r="OP603" t="b">
        <v>1</v>
      </c>
      <c r="OW603" t="s">
        <v>851</v>
      </c>
      <c r="PB603" t="b">
        <v>1</v>
      </c>
      <c r="PL603">
        <v>500</v>
      </c>
      <c r="PM603">
        <v>1400</v>
      </c>
      <c r="PN603" t="s">
        <v>905</v>
      </c>
      <c r="PS603" t="b">
        <v>1</v>
      </c>
      <c r="PT603" t="b">
        <v>1</v>
      </c>
      <c r="QF603" t="s">
        <v>510</v>
      </c>
      <c r="QP603" t="s">
        <v>510</v>
      </c>
      <c r="QR603" t="s">
        <v>510</v>
      </c>
      <c r="RC603" t="s">
        <v>511</v>
      </c>
      <c r="RE603" t="s">
        <v>510</v>
      </c>
      <c r="RG603" t="s">
        <v>7581</v>
      </c>
      <c r="RH603" t="s">
        <v>1098</v>
      </c>
      <c r="RI603" t="b">
        <v>1</v>
      </c>
      <c r="RR603" t="s">
        <v>514</v>
      </c>
      <c r="RS603" t="b">
        <v>1</v>
      </c>
      <c r="SB603" t="s">
        <v>7582</v>
      </c>
      <c r="SC603">
        <v>92564684</v>
      </c>
      <c r="SD603" t="s">
        <v>7583</v>
      </c>
      <c r="SE603" s="2">
        <v>44605.47446759259</v>
      </c>
      <c r="SF603">
        <v>602</v>
      </c>
      <c r="SH603">
        <v>-1</v>
      </c>
      <c r="SK603" t="s">
        <v>518</v>
      </c>
      <c r="SL603">
        <v>1791</v>
      </c>
      <c r="SM603" t="s">
        <v>983</v>
      </c>
      <c r="SN603">
        <v>648550</v>
      </c>
    </row>
    <row r="604" spans="1:508" hidden="1" x14ac:dyDescent="0.25">
      <c r="A604" t="s">
        <v>7584</v>
      </c>
      <c r="B604" t="s">
        <v>7585</v>
      </c>
      <c r="D604" t="s">
        <v>6842</v>
      </c>
      <c r="E604" t="s">
        <v>950</v>
      </c>
      <c r="G604" s="1">
        <v>44605</v>
      </c>
      <c r="H604" t="s">
        <v>2762</v>
      </c>
      <c r="I604" t="s">
        <v>952</v>
      </c>
      <c r="J604" t="s">
        <v>476</v>
      </c>
      <c r="K604" t="s">
        <v>477</v>
      </c>
      <c r="L604" s="1">
        <v>43874</v>
      </c>
      <c r="M604" t="s">
        <v>390</v>
      </c>
      <c r="N604" t="s">
        <v>7586</v>
      </c>
      <c r="O604" t="s">
        <v>572</v>
      </c>
      <c r="P604" t="s">
        <v>523</v>
      </c>
      <c r="Q604" t="s">
        <v>1123</v>
      </c>
      <c r="R604" t="s">
        <v>479</v>
      </c>
      <c r="S604" t="s">
        <v>7587</v>
      </c>
      <c r="W604" t="b">
        <v>1</v>
      </c>
      <c r="X604" t="b">
        <v>1</v>
      </c>
      <c r="AA604" t="s">
        <v>483</v>
      </c>
      <c r="AB604" t="s">
        <v>878</v>
      </c>
      <c r="AC604">
        <v>1</v>
      </c>
      <c r="AD604">
        <v>0</v>
      </c>
      <c r="AE604">
        <v>1</v>
      </c>
      <c r="AF604">
        <v>2</v>
      </c>
      <c r="AG604">
        <v>0</v>
      </c>
      <c r="AH604">
        <v>3</v>
      </c>
      <c r="AI604">
        <v>0</v>
      </c>
      <c r="AJ604" t="s">
        <v>487</v>
      </c>
      <c r="AK604" t="s">
        <v>487</v>
      </c>
      <c r="AL604" t="s">
        <v>660</v>
      </c>
      <c r="AM604">
        <v>0</v>
      </c>
      <c r="AN604">
        <v>2</v>
      </c>
      <c r="AO604">
        <v>3</v>
      </c>
      <c r="AP604">
        <v>1</v>
      </c>
      <c r="AQ604">
        <v>3</v>
      </c>
      <c r="AR604">
        <v>0</v>
      </c>
      <c r="AS604" t="s">
        <v>660</v>
      </c>
      <c r="AT604" t="s">
        <v>487</v>
      </c>
      <c r="AU604" t="s">
        <v>895</v>
      </c>
      <c r="AV604" t="s">
        <v>895</v>
      </c>
      <c r="AW604" t="s">
        <v>487</v>
      </c>
      <c r="AX604" t="s">
        <v>660</v>
      </c>
      <c r="AY604" t="s">
        <v>1538</v>
      </c>
      <c r="AZ604">
        <v>15</v>
      </c>
      <c r="BA604" t="s">
        <v>390</v>
      </c>
      <c r="BB604" t="s">
        <v>2657</v>
      </c>
      <c r="BC604" t="s">
        <v>390</v>
      </c>
      <c r="BD604" t="s">
        <v>7588</v>
      </c>
      <c r="BE604" t="s">
        <v>953</v>
      </c>
      <c r="BG604" t="s">
        <v>1760</v>
      </c>
      <c r="BH604" t="b">
        <v>1</v>
      </c>
      <c r="BQ604">
        <v>10</v>
      </c>
      <c r="BR604" t="s">
        <v>956</v>
      </c>
      <c r="BS604" t="s">
        <v>510</v>
      </c>
      <c r="CV604" t="s">
        <v>1559</v>
      </c>
      <c r="CW604" t="b">
        <v>0</v>
      </c>
      <c r="CX604" t="b">
        <v>0</v>
      </c>
      <c r="CY604" t="b">
        <v>0</v>
      </c>
      <c r="CZ604" t="b">
        <v>0</v>
      </c>
      <c r="DA604" t="b">
        <v>1</v>
      </c>
      <c r="DB604" t="b">
        <v>0</v>
      </c>
      <c r="DC604" t="b">
        <v>0</v>
      </c>
      <c r="DF604">
        <v>4</v>
      </c>
      <c r="DJ604">
        <v>1</v>
      </c>
      <c r="DM604">
        <v>1</v>
      </c>
      <c r="DP604" t="s">
        <v>510</v>
      </c>
      <c r="DQ604" t="s">
        <v>3104</v>
      </c>
      <c r="DX604" t="b">
        <v>1</v>
      </c>
      <c r="EC604" t="s">
        <v>476</v>
      </c>
      <c r="ED604" t="s">
        <v>1237</v>
      </c>
      <c r="EJ604" t="b">
        <v>1</v>
      </c>
      <c r="EP604" t="s">
        <v>510</v>
      </c>
      <c r="EQ604" t="s">
        <v>1404</v>
      </c>
      <c r="EU604" t="b">
        <v>1</v>
      </c>
      <c r="FA604" t="s">
        <v>510</v>
      </c>
      <c r="FB604" t="s">
        <v>510</v>
      </c>
      <c r="FC604" t="s">
        <v>510</v>
      </c>
      <c r="FD604" t="s">
        <v>510</v>
      </c>
      <c r="FE604" t="s">
        <v>510</v>
      </c>
      <c r="FF604" t="s">
        <v>510</v>
      </c>
      <c r="FG604" t="s">
        <v>510</v>
      </c>
      <c r="FH604" t="s">
        <v>510</v>
      </c>
      <c r="FI604" t="s">
        <v>510</v>
      </c>
      <c r="FJ604" t="s">
        <v>476</v>
      </c>
      <c r="FK604" t="s">
        <v>476</v>
      </c>
      <c r="FL604" t="s">
        <v>510</v>
      </c>
      <c r="FN604" t="s">
        <v>510</v>
      </c>
      <c r="FO604" t="s">
        <v>510</v>
      </c>
      <c r="FP604" t="s">
        <v>510</v>
      </c>
      <c r="FQ604" t="s">
        <v>510</v>
      </c>
      <c r="FR604" t="s">
        <v>510</v>
      </c>
      <c r="FS604" t="s">
        <v>510</v>
      </c>
      <c r="FT604" t="s">
        <v>476</v>
      </c>
      <c r="FU604" t="s">
        <v>510</v>
      </c>
      <c r="FV604" t="s">
        <v>510</v>
      </c>
      <c r="FW604" t="s">
        <v>476</v>
      </c>
      <c r="FX604" t="s">
        <v>476</v>
      </c>
      <c r="FY604" t="s">
        <v>510</v>
      </c>
      <c r="FZ604" t="s">
        <v>510</v>
      </c>
      <c r="GA604" t="s">
        <v>476</v>
      </c>
      <c r="GB604">
        <f>IF(Table1[[#This Row],[msna/Demographic_info/HH_members_group/total_m_c_muac]]=0,"",COUNTIF(Table1[[#This Row],[Grain or tubers e.g. bread, rice, noodles, bulger, frikeh, kaak, pasta, andoumeh, manakish, thick grain-based porridge, potatoes]:[Breastmilk]],"Yes"))</f>
        <v>4</v>
      </c>
      <c r="GC604" t="str">
        <f>IF(Table1[[#This Row],[Column1]]="","",IF(Table1[[#This Row],[Please select the assessment type:]]="Livelihood and Protection (MHPSS, CP, GBV)","",IF(Table1[[#This Row],[Column1]]&gt;4,"diverse","not diverse")))</f>
        <v>not diverse</v>
      </c>
      <c r="GD604">
        <v>3</v>
      </c>
      <c r="GE604" t="s">
        <v>487</v>
      </c>
      <c r="GF604">
        <v>1</v>
      </c>
      <c r="GG604" t="s">
        <v>486</v>
      </c>
      <c r="GH604" t="s">
        <v>3256</v>
      </c>
      <c r="GK604" t="b">
        <v>1</v>
      </c>
      <c r="GT604" t="b">
        <v>1</v>
      </c>
      <c r="HA604" t="s">
        <v>551</v>
      </c>
      <c r="HG604" t="b">
        <v>1</v>
      </c>
      <c r="HO604" t="s">
        <v>7589</v>
      </c>
      <c r="HP604" t="s">
        <v>822</v>
      </c>
      <c r="HQ604" t="b">
        <v>1</v>
      </c>
      <c r="HT604" t="b">
        <v>1</v>
      </c>
      <c r="IC604" t="s">
        <v>1107</v>
      </c>
      <c r="ID604" t="b">
        <v>1</v>
      </c>
      <c r="IP604" t="s">
        <v>1165</v>
      </c>
      <c r="IS604" t="b">
        <v>1</v>
      </c>
      <c r="IT604" t="b">
        <v>1</v>
      </c>
      <c r="IZ604" t="s">
        <v>476</v>
      </c>
      <c r="JB604" t="s">
        <v>1260</v>
      </c>
      <c r="JC604" t="b">
        <v>1</v>
      </c>
      <c r="JH604" t="b">
        <v>1</v>
      </c>
      <c r="JQ604" t="s">
        <v>771</v>
      </c>
      <c r="JR604" t="s">
        <v>826</v>
      </c>
      <c r="JS604" t="b">
        <v>1</v>
      </c>
      <c r="JW604" t="b">
        <v>1</v>
      </c>
      <c r="KD604" t="s">
        <v>772</v>
      </c>
      <c r="KE604" t="b">
        <v>1</v>
      </c>
      <c r="KO604" t="s">
        <v>3009</v>
      </c>
      <c r="KS604" t="b">
        <v>1</v>
      </c>
      <c r="KY604" t="s">
        <v>498</v>
      </c>
      <c r="LA604" t="b">
        <v>1</v>
      </c>
      <c r="LH604" t="s">
        <v>500</v>
      </c>
      <c r="LI604" t="b">
        <v>1</v>
      </c>
      <c r="LR604" t="s">
        <v>3516</v>
      </c>
      <c r="LS604" t="b">
        <v>1</v>
      </c>
      <c r="LU604" t="b">
        <v>1</v>
      </c>
      <c r="LY604" t="b">
        <v>1</v>
      </c>
      <c r="MI604" t="s">
        <v>3793</v>
      </c>
      <c r="ML604" t="b">
        <v>1</v>
      </c>
      <c r="MY604" t="s">
        <v>538</v>
      </c>
      <c r="NE604" t="b">
        <v>1</v>
      </c>
      <c r="NK604" t="s">
        <v>777</v>
      </c>
      <c r="NN604" t="b">
        <v>1</v>
      </c>
      <c r="NV604" t="s">
        <v>476</v>
      </c>
      <c r="NX604" t="s">
        <v>510</v>
      </c>
      <c r="NZ604" t="s">
        <v>7590</v>
      </c>
      <c r="OC604" t="b">
        <v>1</v>
      </c>
      <c r="OD604" t="b">
        <v>1</v>
      </c>
      <c r="OL604" t="s">
        <v>7580</v>
      </c>
      <c r="ON604" t="b">
        <v>1</v>
      </c>
      <c r="OO604" t="b">
        <v>1</v>
      </c>
      <c r="OP604" t="b">
        <v>1</v>
      </c>
      <c r="OW604" t="s">
        <v>507</v>
      </c>
      <c r="PC604" t="b">
        <v>1</v>
      </c>
      <c r="PL604">
        <v>1600</v>
      </c>
      <c r="PM604">
        <v>1600</v>
      </c>
      <c r="PN604" t="s">
        <v>905</v>
      </c>
      <c r="PS604" t="b">
        <v>1</v>
      </c>
      <c r="PT604" t="b">
        <v>1</v>
      </c>
      <c r="QF604" t="s">
        <v>510</v>
      </c>
      <c r="QP604" t="s">
        <v>510</v>
      </c>
      <c r="QR604" t="s">
        <v>510</v>
      </c>
      <c r="RC604" t="s">
        <v>673</v>
      </c>
      <c r="RE604" t="s">
        <v>510</v>
      </c>
      <c r="RG604" t="s">
        <v>7591</v>
      </c>
      <c r="RH604" t="s">
        <v>2342</v>
      </c>
      <c r="RM604" t="b">
        <v>1</v>
      </c>
      <c r="RR604" t="s">
        <v>514</v>
      </c>
      <c r="RS604" t="b">
        <v>1</v>
      </c>
      <c r="SB604" t="s">
        <v>7592</v>
      </c>
      <c r="SC604">
        <v>92564685</v>
      </c>
      <c r="SD604" t="s">
        <v>7593</v>
      </c>
      <c r="SE604" s="2">
        <v>44605.474479166667</v>
      </c>
      <c r="SF604">
        <v>603</v>
      </c>
      <c r="SH604">
        <v>-1</v>
      </c>
      <c r="SK604" t="s">
        <v>518</v>
      </c>
      <c r="SL604">
        <v>1466</v>
      </c>
      <c r="SM604" t="s">
        <v>983</v>
      </c>
      <c r="SN604">
        <v>648550</v>
      </c>
    </row>
    <row r="605" spans="1:508" hidden="1" x14ac:dyDescent="0.25">
      <c r="A605" t="s">
        <v>7594</v>
      </c>
      <c r="B605" t="s">
        <v>7595</v>
      </c>
      <c r="D605" t="s">
        <v>6842</v>
      </c>
      <c r="E605" t="s">
        <v>950</v>
      </c>
      <c r="G605" s="1">
        <v>44605</v>
      </c>
      <c r="H605" t="s">
        <v>2762</v>
      </c>
      <c r="I605" t="s">
        <v>952</v>
      </c>
      <c r="J605" t="s">
        <v>476</v>
      </c>
      <c r="K605" t="s">
        <v>522</v>
      </c>
      <c r="M605" t="s">
        <v>1012</v>
      </c>
      <c r="O605" t="s">
        <v>572</v>
      </c>
      <c r="P605" t="s">
        <v>721</v>
      </c>
      <c r="Q605" t="s">
        <v>481</v>
      </c>
      <c r="R605" t="s">
        <v>479</v>
      </c>
      <c r="S605" t="s">
        <v>5178</v>
      </c>
      <c r="X605" t="b">
        <v>1</v>
      </c>
      <c r="AA605" t="s">
        <v>483</v>
      </c>
      <c r="AB605" t="s">
        <v>594</v>
      </c>
      <c r="AC605">
        <v>0</v>
      </c>
      <c r="AD605">
        <v>0</v>
      </c>
      <c r="AE605">
        <v>0</v>
      </c>
      <c r="AF605">
        <v>0</v>
      </c>
      <c r="AG605">
        <v>0</v>
      </c>
      <c r="AH605">
        <v>0</v>
      </c>
      <c r="AI605">
        <v>1</v>
      </c>
      <c r="AJ605" t="s">
        <v>470</v>
      </c>
      <c r="AK605" t="s">
        <v>486</v>
      </c>
      <c r="AL605" t="s">
        <v>486</v>
      </c>
      <c r="AM605">
        <v>0</v>
      </c>
      <c r="AN605">
        <v>0</v>
      </c>
      <c r="AO605">
        <v>0</v>
      </c>
      <c r="AP605">
        <v>0</v>
      </c>
      <c r="AQ605">
        <v>0</v>
      </c>
      <c r="AR605">
        <v>2</v>
      </c>
      <c r="AS605" t="s">
        <v>470</v>
      </c>
      <c r="AT605" t="s">
        <v>485</v>
      </c>
      <c r="AU605" t="s">
        <v>485</v>
      </c>
      <c r="AV605" t="s">
        <v>470</v>
      </c>
      <c r="AW605" t="s">
        <v>470</v>
      </c>
      <c r="AX605" t="s">
        <v>487</v>
      </c>
      <c r="AY605" t="s">
        <v>487</v>
      </c>
      <c r="AZ605">
        <v>3</v>
      </c>
      <c r="BA605" t="s">
        <v>953</v>
      </c>
      <c r="BC605" t="s">
        <v>787</v>
      </c>
      <c r="BE605" t="s">
        <v>803</v>
      </c>
      <c r="BG605" t="s">
        <v>1760</v>
      </c>
      <c r="BH605" t="b">
        <v>1</v>
      </c>
      <c r="BQ605">
        <v>10</v>
      </c>
      <c r="BR605" t="s">
        <v>956</v>
      </c>
      <c r="BS605" t="s">
        <v>510</v>
      </c>
      <c r="CV605" t="s">
        <v>1156</v>
      </c>
      <c r="CW605" t="b">
        <v>0</v>
      </c>
      <c r="CX605" t="b">
        <v>1</v>
      </c>
      <c r="CY605" t="b">
        <v>0</v>
      </c>
      <c r="CZ605" t="b">
        <v>0</v>
      </c>
      <c r="DA605" t="b">
        <v>0</v>
      </c>
      <c r="DB605" t="b">
        <v>0</v>
      </c>
      <c r="DC605" t="b">
        <v>0</v>
      </c>
      <c r="DF605">
        <v>1</v>
      </c>
      <c r="DJ605">
        <v>1</v>
      </c>
      <c r="DK605">
        <v>1</v>
      </c>
      <c r="DM605">
        <v>1</v>
      </c>
      <c r="DP605" t="s">
        <v>510</v>
      </c>
      <c r="DQ605" t="s">
        <v>1403</v>
      </c>
      <c r="DW605" t="b">
        <v>1</v>
      </c>
      <c r="EC605" t="s">
        <v>476</v>
      </c>
      <c r="ED605" t="s">
        <v>1237</v>
      </c>
      <c r="EJ605" t="b">
        <v>1</v>
      </c>
      <c r="EP605" t="s">
        <v>510</v>
      </c>
      <c r="EQ605" t="s">
        <v>1404</v>
      </c>
      <c r="EU605" t="b">
        <v>1</v>
      </c>
      <c r="FA605" t="s">
        <v>510</v>
      </c>
      <c r="FB605" t="s">
        <v>510</v>
      </c>
      <c r="FC605" t="s">
        <v>510</v>
      </c>
      <c r="FD605" t="s">
        <v>476</v>
      </c>
      <c r="FE605" t="s">
        <v>510</v>
      </c>
      <c r="FF605" t="s">
        <v>510</v>
      </c>
      <c r="FG605" t="s">
        <v>510</v>
      </c>
      <c r="FH605" t="s">
        <v>510</v>
      </c>
      <c r="FI605" t="s">
        <v>510</v>
      </c>
      <c r="FJ605" t="s">
        <v>476</v>
      </c>
      <c r="FK605" t="s">
        <v>476</v>
      </c>
      <c r="FL605" t="s">
        <v>510</v>
      </c>
      <c r="GB605">
        <f>IF(Table1[[#This Row],[msna/Demographic_info/HH_members_group/total_m_c_muac]]=0,"",COUNTIF(Table1[[#This Row],[Grain or tubers e.g. bread, rice, noodles, bulger, frikeh, kaak, pasta, andoumeh, manakish, thick grain-based porridge, potatoes]:[Breastmilk]],"Yes"))</f>
        <v>0</v>
      </c>
      <c r="GC605" t="str">
        <f>IF(Table1[[#This Row],[Column1]]="","",IF(Table1[[#This Row],[Please select the assessment type:]]="Livelihood and Protection (MHPSS, CP, GBV)","",IF(Table1[[#This Row],[Column1]]&gt;4,"diverse","not diverse")))</f>
        <v>not diverse</v>
      </c>
      <c r="GH605" t="s">
        <v>4066</v>
      </c>
      <c r="GK605" t="b">
        <v>1</v>
      </c>
      <c r="GM605" t="b">
        <v>1</v>
      </c>
      <c r="HA605" t="s">
        <v>2330</v>
      </c>
      <c r="HB605" t="b">
        <v>1</v>
      </c>
      <c r="HG605" t="b">
        <v>1</v>
      </c>
      <c r="HO605" t="s">
        <v>6312</v>
      </c>
      <c r="HP605" t="s">
        <v>822</v>
      </c>
      <c r="HQ605" t="b">
        <v>1</v>
      </c>
      <c r="HT605" t="b">
        <v>1</v>
      </c>
      <c r="IC605" t="s">
        <v>823</v>
      </c>
      <c r="IE605" t="b">
        <v>1</v>
      </c>
      <c r="IP605" t="s">
        <v>2198</v>
      </c>
      <c r="IT605" t="b">
        <v>1</v>
      </c>
      <c r="IZ605" t="s">
        <v>476</v>
      </c>
      <c r="JB605" t="s">
        <v>1826</v>
      </c>
      <c r="JG605" t="b">
        <v>1</v>
      </c>
      <c r="JH605" t="b">
        <v>1</v>
      </c>
      <c r="JQ605" t="s">
        <v>771</v>
      </c>
      <c r="JR605" t="s">
        <v>2718</v>
      </c>
      <c r="JS605" t="b">
        <v>1</v>
      </c>
      <c r="JY605" t="b">
        <v>1</v>
      </c>
      <c r="KD605" t="s">
        <v>498</v>
      </c>
      <c r="KJ605" t="b">
        <v>1</v>
      </c>
      <c r="KO605" t="s">
        <v>3009</v>
      </c>
      <c r="KS605" t="b">
        <v>1</v>
      </c>
      <c r="KY605" t="s">
        <v>498</v>
      </c>
      <c r="LA605" t="b">
        <v>1</v>
      </c>
      <c r="LH605" t="s">
        <v>646</v>
      </c>
      <c r="LI605" t="b">
        <v>1</v>
      </c>
      <c r="LJ605" t="b">
        <v>1</v>
      </c>
      <c r="LR605" t="s">
        <v>6823</v>
      </c>
      <c r="LS605" t="b">
        <v>1</v>
      </c>
      <c r="LU605" t="b">
        <v>1</v>
      </c>
      <c r="MI605" t="s">
        <v>1169</v>
      </c>
      <c r="MJ605" t="b">
        <v>1</v>
      </c>
      <c r="NZ605" t="s">
        <v>1512</v>
      </c>
      <c r="OD605" t="b">
        <v>1</v>
      </c>
      <c r="OL605" t="s">
        <v>975</v>
      </c>
      <c r="OO605" t="b">
        <v>1</v>
      </c>
      <c r="OP605" t="b">
        <v>1</v>
      </c>
      <c r="OW605" t="s">
        <v>1437</v>
      </c>
      <c r="PD605" t="b">
        <v>1</v>
      </c>
      <c r="PL605">
        <v>1400</v>
      </c>
      <c r="PM605">
        <v>2800</v>
      </c>
      <c r="PN605" t="s">
        <v>653</v>
      </c>
      <c r="PS605" t="b">
        <v>1</v>
      </c>
      <c r="PT605" t="b">
        <v>1</v>
      </c>
      <c r="QF605" t="s">
        <v>510</v>
      </c>
      <c r="QP605" t="s">
        <v>510</v>
      </c>
      <c r="QR605" t="s">
        <v>510</v>
      </c>
      <c r="RC605" t="s">
        <v>511</v>
      </c>
      <c r="RE605" t="s">
        <v>510</v>
      </c>
      <c r="RG605" t="s">
        <v>7596</v>
      </c>
      <c r="RH605" t="s">
        <v>2342</v>
      </c>
      <c r="RM605" t="b">
        <v>1</v>
      </c>
      <c r="RR605" t="s">
        <v>514</v>
      </c>
      <c r="RS605" t="b">
        <v>1</v>
      </c>
      <c r="SB605" t="s">
        <v>7597</v>
      </c>
      <c r="SC605">
        <v>92564686</v>
      </c>
      <c r="SD605" t="s">
        <v>7598</v>
      </c>
      <c r="SE605" s="2">
        <v>44605.474502314813</v>
      </c>
      <c r="SF605">
        <v>604</v>
      </c>
      <c r="SH605">
        <v>-1</v>
      </c>
      <c r="SK605" t="s">
        <v>518</v>
      </c>
      <c r="SL605">
        <v>987</v>
      </c>
      <c r="SM605" t="s">
        <v>983</v>
      </c>
      <c r="SN605">
        <v>648550</v>
      </c>
    </row>
    <row r="606" spans="1:508" hidden="1" x14ac:dyDescent="0.25">
      <c r="A606" t="s">
        <v>7599</v>
      </c>
      <c r="B606" t="s">
        <v>7600</v>
      </c>
      <c r="D606" t="s">
        <v>7601</v>
      </c>
      <c r="E606" t="s">
        <v>950</v>
      </c>
      <c r="G606" s="1">
        <v>44605</v>
      </c>
      <c r="H606" t="s">
        <v>2762</v>
      </c>
      <c r="I606" t="s">
        <v>952</v>
      </c>
      <c r="J606" t="s">
        <v>476</v>
      </c>
      <c r="K606" t="s">
        <v>477</v>
      </c>
      <c r="L606" s="1">
        <v>42413</v>
      </c>
      <c r="M606" t="s">
        <v>478</v>
      </c>
      <c r="O606" t="s">
        <v>479</v>
      </c>
      <c r="P606" t="s">
        <v>523</v>
      </c>
      <c r="Q606" t="s">
        <v>573</v>
      </c>
      <c r="R606" t="s">
        <v>479</v>
      </c>
      <c r="S606" t="s">
        <v>6719</v>
      </c>
      <c r="W606" t="b">
        <v>1</v>
      </c>
      <c r="X606" t="b">
        <v>1</v>
      </c>
      <c r="AA606" t="s">
        <v>483</v>
      </c>
      <c r="AB606" t="s">
        <v>594</v>
      </c>
      <c r="AC606">
        <v>0</v>
      </c>
      <c r="AD606">
        <v>0</v>
      </c>
      <c r="AE606">
        <v>2</v>
      </c>
      <c r="AF606">
        <v>1</v>
      </c>
      <c r="AG606">
        <v>0</v>
      </c>
      <c r="AH606">
        <v>1</v>
      </c>
      <c r="AI606">
        <v>0</v>
      </c>
      <c r="AJ606" t="s">
        <v>487</v>
      </c>
      <c r="AK606" t="s">
        <v>486</v>
      </c>
      <c r="AL606" t="s">
        <v>526</v>
      </c>
      <c r="AM606">
        <v>0</v>
      </c>
      <c r="AN606">
        <v>0</v>
      </c>
      <c r="AO606">
        <v>0</v>
      </c>
      <c r="AP606">
        <v>0</v>
      </c>
      <c r="AQ606">
        <v>1</v>
      </c>
      <c r="AR606">
        <v>0</v>
      </c>
      <c r="AS606" t="s">
        <v>470</v>
      </c>
      <c r="AT606" t="s">
        <v>486</v>
      </c>
      <c r="AU606" t="s">
        <v>486</v>
      </c>
      <c r="AV606" t="s">
        <v>487</v>
      </c>
      <c r="AW606" t="s">
        <v>485</v>
      </c>
      <c r="AX606" t="s">
        <v>485</v>
      </c>
      <c r="AY606" t="s">
        <v>527</v>
      </c>
      <c r="AZ606">
        <v>5</v>
      </c>
      <c r="BA606" t="s">
        <v>787</v>
      </c>
      <c r="BC606" t="s">
        <v>953</v>
      </c>
      <c r="BE606" t="s">
        <v>1034</v>
      </c>
      <c r="BG606" t="s">
        <v>1760</v>
      </c>
      <c r="BH606" t="b">
        <v>1</v>
      </c>
      <c r="BQ606">
        <v>10</v>
      </c>
      <c r="BR606" t="s">
        <v>1013</v>
      </c>
      <c r="BS606" t="s">
        <v>510</v>
      </c>
      <c r="CV606" t="s">
        <v>771</v>
      </c>
      <c r="CW606" t="b">
        <v>0</v>
      </c>
      <c r="CX606" t="b">
        <v>0</v>
      </c>
      <c r="CY606" t="b">
        <v>0</v>
      </c>
      <c r="CZ606" t="b">
        <v>0</v>
      </c>
      <c r="DA606" t="b">
        <v>0</v>
      </c>
      <c r="DB606" t="b">
        <v>0</v>
      </c>
      <c r="DC606" t="b">
        <v>1</v>
      </c>
      <c r="DF606">
        <v>2</v>
      </c>
      <c r="DP606" t="s">
        <v>510</v>
      </c>
      <c r="DQ606" t="s">
        <v>1287</v>
      </c>
      <c r="DV606" t="b">
        <v>1</v>
      </c>
      <c r="EC606" t="s">
        <v>476</v>
      </c>
      <c r="ED606" t="s">
        <v>1237</v>
      </c>
      <c r="EJ606" t="b">
        <v>1</v>
      </c>
      <c r="EP606" t="s">
        <v>476</v>
      </c>
      <c r="EQ606" t="s">
        <v>1404</v>
      </c>
      <c r="EU606" t="b">
        <v>1</v>
      </c>
      <c r="FA606" t="s">
        <v>476</v>
      </c>
      <c r="FB606" t="s">
        <v>510</v>
      </c>
      <c r="FC606" t="s">
        <v>476</v>
      </c>
      <c r="FD606" t="s">
        <v>476</v>
      </c>
      <c r="FE606" t="s">
        <v>476</v>
      </c>
      <c r="FF606" t="s">
        <v>510</v>
      </c>
      <c r="FG606" t="s">
        <v>476</v>
      </c>
      <c r="FH606" t="s">
        <v>510</v>
      </c>
      <c r="FI606" t="s">
        <v>476</v>
      </c>
      <c r="FJ606" t="s">
        <v>476</v>
      </c>
      <c r="FK606" t="s">
        <v>476</v>
      </c>
      <c r="FL606" t="s">
        <v>510</v>
      </c>
      <c r="FN606" t="s">
        <v>476</v>
      </c>
      <c r="FO606" t="s">
        <v>510</v>
      </c>
      <c r="FP606" t="s">
        <v>510</v>
      </c>
      <c r="FQ606" t="s">
        <v>510</v>
      </c>
      <c r="FR606" t="s">
        <v>476</v>
      </c>
      <c r="FS606" t="s">
        <v>476</v>
      </c>
      <c r="FT606" t="s">
        <v>476</v>
      </c>
      <c r="FU606" t="s">
        <v>476</v>
      </c>
      <c r="FV606" t="s">
        <v>510</v>
      </c>
      <c r="FW606" t="s">
        <v>476</v>
      </c>
      <c r="FX606" t="s">
        <v>476</v>
      </c>
      <c r="FY606" t="s">
        <v>510</v>
      </c>
      <c r="FZ606" t="s">
        <v>510</v>
      </c>
      <c r="GA606" t="s">
        <v>510</v>
      </c>
      <c r="GB606">
        <f>IF(Table1[[#This Row],[msna/Demographic_info/HH_members_group/total_m_c_muac]]=0,"",COUNTIF(Table1[[#This Row],[Grain or tubers e.g. bread, rice, noodles, bulger, frikeh, kaak, pasta, andoumeh, manakish, thick grain-based porridge, potatoes]:[Breastmilk]],"Yes"))</f>
        <v>7</v>
      </c>
      <c r="GC606" t="str">
        <f>IF(Table1[[#This Row],[Column1]]="","",IF(Table1[[#This Row],[Please select the assessment type:]]="Livelihood and Protection (MHPSS, CP, GBV)","",IF(Table1[[#This Row],[Column1]]&gt;4,"diverse","not diverse")))</f>
        <v>diverse</v>
      </c>
      <c r="GD606">
        <v>2</v>
      </c>
      <c r="GE606" t="s">
        <v>485</v>
      </c>
      <c r="GH606" t="s">
        <v>3256</v>
      </c>
      <c r="GK606" t="b">
        <v>1</v>
      </c>
      <c r="GT606" t="b">
        <v>1</v>
      </c>
      <c r="HA606" t="s">
        <v>1631</v>
      </c>
      <c r="HC606" t="b">
        <v>1</v>
      </c>
      <c r="HG606" t="b">
        <v>1</v>
      </c>
      <c r="HO606" t="s">
        <v>7602</v>
      </c>
      <c r="HP606" t="s">
        <v>806</v>
      </c>
      <c r="HQ606" t="b">
        <v>1</v>
      </c>
      <c r="HT606" t="b">
        <v>1</v>
      </c>
      <c r="IC606" t="s">
        <v>2880</v>
      </c>
      <c r="ID606" t="b">
        <v>1</v>
      </c>
      <c r="IK606" t="b">
        <v>1</v>
      </c>
      <c r="IP606" t="s">
        <v>1165</v>
      </c>
      <c r="IS606" t="b">
        <v>1</v>
      </c>
      <c r="IT606" t="b">
        <v>1</v>
      </c>
      <c r="IZ606" t="s">
        <v>476</v>
      </c>
      <c r="JB606" t="s">
        <v>788</v>
      </c>
      <c r="JO606" t="b">
        <v>1</v>
      </c>
      <c r="JQ606" t="s">
        <v>771</v>
      </c>
      <c r="JR606" t="s">
        <v>498</v>
      </c>
      <c r="JX606" t="b">
        <v>1</v>
      </c>
      <c r="KD606" t="s">
        <v>554</v>
      </c>
      <c r="KM606" t="b">
        <v>1</v>
      </c>
      <c r="KO606" t="s">
        <v>554</v>
      </c>
      <c r="KW606" t="b">
        <v>1</v>
      </c>
      <c r="LH606" t="s">
        <v>500</v>
      </c>
      <c r="LI606" t="b">
        <v>1</v>
      </c>
      <c r="LR606" t="s">
        <v>2299</v>
      </c>
      <c r="LS606" t="b">
        <v>1</v>
      </c>
      <c r="MI606" t="s">
        <v>1169</v>
      </c>
      <c r="MJ606" t="b">
        <v>1</v>
      </c>
      <c r="MY606" t="s">
        <v>776</v>
      </c>
      <c r="ND606" t="b">
        <v>1</v>
      </c>
      <c r="NK606" t="s">
        <v>777</v>
      </c>
      <c r="NN606" t="b">
        <v>1</v>
      </c>
      <c r="NV606" t="s">
        <v>476</v>
      </c>
      <c r="NX606" t="s">
        <v>510</v>
      </c>
      <c r="NZ606" t="s">
        <v>1276</v>
      </c>
      <c r="OB606" t="b">
        <v>1</v>
      </c>
      <c r="OL606" t="s">
        <v>3148</v>
      </c>
      <c r="ON606" t="b">
        <v>1</v>
      </c>
      <c r="OO606" t="b">
        <v>1</v>
      </c>
      <c r="OW606" t="s">
        <v>851</v>
      </c>
      <c r="PB606" t="b">
        <v>1</v>
      </c>
      <c r="PL606">
        <v>7000</v>
      </c>
      <c r="PM606">
        <v>7000</v>
      </c>
      <c r="PN606" t="s">
        <v>1830</v>
      </c>
      <c r="QD606" t="b">
        <v>1</v>
      </c>
      <c r="QF606" t="s">
        <v>510</v>
      </c>
      <c r="QP606" t="s">
        <v>510</v>
      </c>
      <c r="QR606" t="s">
        <v>510</v>
      </c>
      <c r="RC606" t="s">
        <v>673</v>
      </c>
      <c r="RE606" t="s">
        <v>510</v>
      </c>
      <c r="RG606" t="s">
        <v>7603</v>
      </c>
      <c r="RH606" t="s">
        <v>2342</v>
      </c>
      <c r="RM606" t="b">
        <v>1</v>
      </c>
      <c r="RR606" t="s">
        <v>514</v>
      </c>
      <c r="RS606" t="b">
        <v>1</v>
      </c>
      <c r="SB606" t="s">
        <v>7604</v>
      </c>
      <c r="SC606">
        <v>92564687</v>
      </c>
      <c r="SD606" t="s">
        <v>7605</v>
      </c>
      <c r="SE606" s="2">
        <v>44605.47451388889</v>
      </c>
      <c r="SF606">
        <v>605</v>
      </c>
      <c r="SH606">
        <v>-1</v>
      </c>
      <c r="SK606" t="s">
        <v>518</v>
      </c>
      <c r="SL606">
        <v>1056</v>
      </c>
      <c r="SM606" t="s">
        <v>983</v>
      </c>
      <c r="SN606">
        <v>648550</v>
      </c>
    </row>
    <row r="607" spans="1:508" hidden="1" x14ac:dyDescent="0.25">
      <c r="A607" t="s">
        <v>7606</v>
      </c>
      <c r="B607" t="s">
        <v>7607</v>
      </c>
      <c r="D607" t="s">
        <v>6431</v>
      </c>
      <c r="E607" t="s">
        <v>950</v>
      </c>
      <c r="G607" s="1">
        <v>44605</v>
      </c>
      <c r="H607" t="s">
        <v>2762</v>
      </c>
      <c r="I607" t="s">
        <v>952</v>
      </c>
      <c r="J607" t="s">
        <v>476</v>
      </c>
      <c r="K607" t="s">
        <v>522</v>
      </c>
      <c r="M607" t="s">
        <v>478</v>
      </c>
      <c r="O607" t="s">
        <v>479</v>
      </c>
      <c r="P607" t="s">
        <v>548</v>
      </c>
      <c r="Q607" t="s">
        <v>573</v>
      </c>
      <c r="R607" t="s">
        <v>479</v>
      </c>
      <c r="S607" t="s">
        <v>482</v>
      </c>
      <c r="T607" t="b">
        <v>1</v>
      </c>
      <c r="AA607" t="s">
        <v>483</v>
      </c>
      <c r="AB607" t="s">
        <v>594</v>
      </c>
      <c r="AC607">
        <v>1</v>
      </c>
      <c r="AD607">
        <v>1</v>
      </c>
      <c r="AE607">
        <v>0</v>
      </c>
      <c r="AF607">
        <v>3</v>
      </c>
      <c r="AG607">
        <v>0</v>
      </c>
      <c r="AH607">
        <v>1</v>
      </c>
      <c r="AI607">
        <v>0</v>
      </c>
      <c r="AJ607" t="s">
        <v>526</v>
      </c>
      <c r="AK607" t="s">
        <v>486</v>
      </c>
      <c r="AL607" t="s">
        <v>527</v>
      </c>
      <c r="AM607">
        <v>0</v>
      </c>
      <c r="AN607">
        <v>0</v>
      </c>
      <c r="AO607">
        <v>1</v>
      </c>
      <c r="AP607">
        <v>0</v>
      </c>
      <c r="AQ607">
        <v>1</v>
      </c>
      <c r="AR607">
        <v>0</v>
      </c>
      <c r="AS607" t="s">
        <v>486</v>
      </c>
      <c r="AT607" t="s">
        <v>486</v>
      </c>
      <c r="AU607" t="s">
        <v>485</v>
      </c>
      <c r="AV607" t="s">
        <v>527</v>
      </c>
      <c r="AW607" t="s">
        <v>470</v>
      </c>
      <c r="AX607" t="s">
        <v>485</v>
      </c>
      <c r="AY607" t="s">
        <v>722</v>
      </c>
      <c r="AZ607">
        <v>7</v>
      </c>
      <c r="BA607" t="s">
        <v>2763</v>
      </c>
      <c r="BG607" t="s">
        <v>1760</v>
      </c>
      <c r="BH607" t="b">
        <v>1</v>
      </c>
      <c r="BQ607">
        <v>10</v>
      </c>
      <c r="BR607" t="s">
        <v>956</v>
      </c>
      <c r="BS607" t="s">
        <v>510</v>
      </c>
      <c r="CV607" t="s">
        <v>771</v>
      </c>
      <c r="CW607" t="b">
        <v>0</v>
      </c>
      <c r="CX607" t="b">
        <v>0</v>
      </c>
      <c r="CY607" t="b">
        <v>0</v>
      </c>
      <c r="CZ607" t="b">
        <v>0</v>
      </c>
      <c r="DA607" t="b">
        <v>0</v>
      </c>
      <c r="DB607" t="b">
        <v>0</v>
      </c>
      <c r="DC607" t="b">
        <v>1</v>
      </c>
      <c r="DP607" t="s">
        <v>510</v>
      </c>
      <c r="DQ607" t="s">
        <v>1403</v>
      </c>
      <c r="DW607" t="b">
        <v>1</v>
      </c>
      <c r="EC607" t="s">
        <v>476</v>
      </c>
      <c r="ED607" t="s">
        <v>1237</v>
      </c>
      <c r="EJ607" t="b">
        <v>1</v>
      </c>
      <c r="EP607" t="s">
        <v>771</v>
      </c>
      <c r="EQ607" t="s">
        <v>1159</v>
      </c>
      <c r="ER607" t="b">
        <v>1</v>
      </c>
      <c r="FA607" t="s">
        <v>510</v>
      </c>
      <c r="FB607" t="s">
        <v>476</v>
      </c>
      <c r="FC607" t="s">
        <v>476</v>
      </c>
      <c r="FD607" t="s">
        <v>476</v>
      </c>
      <c r="FE607" t="s">
        <v>510</v>
      </c>
      <c r="FF607" t="s">
        <v>510</v>
      </c>
      <c r="FG607" t="s">
        <v>510</v>
      </c>
      <c r="FH607" t="s">
        <v>510</v>
      </c>
      <c r="FI607" t="s">
        <v>476</v>
      </c>
      <c r="FJ607" t="s">
        <v>476</v>
      </c>
      <c r="FK607" t="s">
        <v>476</v>
      </c>
      <c r="FL607" t="s">
        <v>510</v>
      </c>
      <c r="GB607">
        <f>IF(Table1[[#This Row],[msna/Demographic_info/HH_members_group/total_m_c_muac]]=0,"",COUNTIF(Table1[[#This Row],[Grain or tubers e.g. bread, rice, noodles, bulger, frikeh, kaak, pasta, andoumeh, manakish, thick grain-based porridge, potatoes]:[Breastmilk]],"Yes"))</f>
        <v>0</v>
      </c>
      <c r="GC607" t="str">
        <f>IF(Table1[[#This Row],[Column1]]="","",IF(Table1[[#This Row],[Please select the assessment type:]]="Livelihood and Protection (MHPSS, CP, GBV)","",IF(Table1[[#This Row],[Column1]]&gt;4,"diverse","not diverse")))</f>
        <v>not diverse</v>
      </c>
      <c r="GF607">
        <v>1</v>
      </c>
      <c r="GG607" t="s">
        <v>486</v>
      </c>
      <c r="GH607" t="s">
        <v>1141</v>
      </c>
      <c r="GT607" t="b">
        <v>1</v>
      </c>
      <c r="HA607" t="s">
        <v>551</v>
      </c>
      <c r="HG607" t="b">
        <v>1</v>
      </c>
      <c r="HO607" t="s">
        <v>7608</v>
      </c>
      <c r="HP607" t="s">
        <v>822</v>
      </c>
      <c r="HQ607" t="b">
        <v>1</v>
      </c>
      <c r="HT607" t="b">
        <v>1</v>
      </c>
      <c r="IC607" t="s">
        <v>823</v>
      </c>
      <c r="IE607" t="b">
        <v>1</v>
      </c>
      <c r="IP607" t="s">
        <v>706</v>
      </c>
      <c r="IS607" t="b">
        <v>1</v>
      </c>
      <c r="IZ607" t="s">
        <v>476</v>
      </c>
      <c r="JB607" t="s">
        <v>788</v>
      </c>
      <c r="JO607" t="b">
        <v>1</v>
      </c>
      <c r="JQ607" t="s">
        <v>771</v>
      </c>
      <c r="JR607" t="s">
        <v>2286</v>
      </c>
      <c r="JU607" t="b">
        <v>1</v>
      </c>
      <c r="KD607" t="s">
        <v>2286</v>
      </c>
      <c r="KG607" t="b">
        <v>1</v>
      </c>
      <c r="KO607" t="s">
        <v>3009</v>
      </c>
      <c r="KS607" t="b">
        <v>1</v>
      </c>
      <c r="KY607" t="s">
        <v>498</v>
      </c>
      <c r="LA607" t="b">
        <v>1</v>
      </c>
      <c r="LH607" t="s">
        <v>500</v>
      </c>
      <c r="LI607" t="b">
        <v>1</v>
      </c>
      <c r="LR607" t="s">
        <v>2299</v>
      </c>
      <c r="LS607" t="b">
        <v>1</v>
      </c>
      <c r="MI607" t="s">
        <v>1169</v>
      </c>
      <c r="MJ607" t="b">
        <v>1</v>
      </c>
      <c r="MY607" t="s">
        <v>776</v>
      </c>
      <c r="ND607" t="b">
        <v>1</v>
      </c>
      <c r="NK607" t="s">
        <v>4434</v>
      </c>
      <c r="NM607" t="b">
        <v>1</v>
      </c>
      <c r="NV607" t="s">
        <v>476</v>
      </c>
      <c r="NX607" t="s">
        <v>510</v>
      </c>
      <c r="NZ607" t="s">
        <v>1496</v>
      </c>
      <c r="OB607" t="b">
        <v>1</v>
      </c>
      <c r="OD607" t="b">
        <v>1</v>
      </c>
      <c r="OL607" t="s">
        <v>7609</v>
      </c>
      <c r="ON607" t="b">
        <v>1</v>
      </c>
      <c r="OP607" t="b">
        <v>1</v>
      </c>
      <c r="OW607" t="s">
        <v>851</v>
      </c>
      <c r="PB607" t="b">
        <v>1</v>
      </c>
      <c r="PL607">
        <v>2800</v>
      </c>
      <c r="PM607">
        <v>2800</v>
      </c>
      <c r="PN607" t="s">
        <v>1478</v>
      </c>
      <c r="PT607" t="b">
        <v>1</v>
      </c>
      <c r="QF607" t="s">
        <v>510</v>
      </c>
      <c r="QP607" t="s">
        <v>510</v>
      </c>
      <c r="QR607" t="s">
        <v>510</v>
      </c>
      <c r="RC607" t="s">
        <v>673</v>
      </c>
      <c r="RE607" t="s">
        <v>510</v>
      </c>
      <c r="RG607" t="s">
        <v>543</v>
      </c>
      <c r="RH607" t="s">
        <v>2342</v>
      </c>
      <c r="RM607" t="b">
        <v>1</v>
      </c>
      <c r="RR607" t="s">
        <v>514</v>
      </c>
      <c r="RS607" t="b">
        <v>1</v>
      </c>
      <c r="SB607" t="s">
        <v>7610</v>
      </c>
      <c r="SC607">
        <v>92564688</v>
      </c>
      <c r="SD607" t="s">
        <v>7611</v>
      </c>
      <c r="SE607" s="2">
        <v>44605.47451388889</v>
      </c>
      <c r="SF607">
        <v>606</v>
      </c>
      <c r="SH607">
        <v>-1</v>
      </c>
      <c r="SK607" t="s">
        <v>518</v>
      </c>
      <c r="SL607">
        <v>2085</v>
      </c>
      <c r="SM607" t="s">
        <v>983</v>
      </c>
      <c r="SN607">
        <v>648550</v>
      </c>
    </row>
    <row r="608" spans="1:508" hidden="1" x14ac:dyDescent="0.25">
      <c r="A608" t="s">
        <v>7612</v>
      </c>
      <c r="B608" t="s">
        <v>7613</v>
      </c>
      <c r="D608" t="s">
        <v>5702</v>
      </c>
      <c r="E608" t="s">
        <v>950</v>
      </c>
      <c r="G608" s="1">
        <v>44605</v>
      </c>
      <c r="H608" t="s">
        <v>2762</v>
      </c>
      <c r="I608" t="s">
        <v>952</v>
      </c>
      <c r="J608" t="s">
        <v>476</v>
      </c>
      <c r="K608" t="s">
        <v>522</v>
      </c>
      <c r="M608" t="s">
        <v>478</v>
      </c>
      <c r="O608" t="s">
        <v>479</v>
      </c>
      <c r="P608" t="s">
        <v>548</v>
      </c>
      <c r="Q608" t="s">
        <v>573</v>
      </c>
      <c r="R608" t="s">
        <v>479</v>
      </c>
      <c r="S608" t="s">
        <v>1286</v>
      </c>
      <c r="U608" t="b">
        <v>1</v>
      </c>
      <c r="AA608" t="s">
        <v>483</v>
      </c>
      <c r="AB608" t="s">
        <v>594</v>
      </c>
      <c r="AC608">
        <v>0</v>
      </c>
      <c r="AD608">
        <v>0</v>
      </c>
      <c r="AE608">
        <v>1</v>
      </c>
      <c r="AF608">
        <v>1</v>
      </c>
      <c r="AG608">
        <v>1</v>
      </c>
      <c r="AH608">
        <v>1</v>
      </c>
      <c r="AI608">
        <v>0</v>
      </c>
      <c r="AJ608" t="s">
        <v>487</v>
      </c>
      <c r="AK608" t="s">
        <v>486</v>
      </c>
      <c r="AL608" t="s">
        <v>526</v>
      </c>
      <c r="AM608">
        <v>0</v>
      </c>
      <c r="AN608">
        <v>0</v>
      </c>
      <c r="AO608">
        <v>1</v>
      </c>
      <c r="AP608">
        <v>1</v>
      </c>
      <c r="AQ608">
        <v>1</v>
      </c>
      <c r="AR608">
        <v>0</v>
      </c>
      <c r="AS608" t="s">
        <v>485</v>
      </c>
      <c r="AT608" t="s">
        <v>486</v>
      </c>
      <c r="AU608" t="s">
        <v>487</v>
      </c>
      <c r="AV608" t="s">
        <v>527</v>
      </c>
      <c r="AW608" t="s">
        <v>486</v>
      </c>
      <c r="AX608" t="s">
        <v>485</v>
      </c>
      <c r="AY608" t="s">
        <v>722</v>
      </c>
      <c r="AZ608">
        <v>7</v>
      </c>
      <c r="BA608" t="s">
        <v>787</v>
      </c>
      <c r="BC608" t="s">
        <v>787</v>
      </c>
      <c r="BE608" t="s">
        <v>1034</v>
      </c>
      <c r="BG608" t="s">
        <v>1760</v>
      </c>
      <c r="BH608" t="b">
        <v>1</v>
      </c>
      <c r="BQ608">
        <v>10</v>
      </c>
      <c r="BR608" t="s">
        <v>956</v>
      </c>
      <c r="BS608" t="s">
        <v>510</v>
      </c>
      <c r="CV608" t="s">
        <v>1156</v>
      </c>
      <c r="CW608" t="b">
        <v>0</v>
      </c>
      <c r="CX608" t="b">
        <v>1</v>
      </c>
      <c r="CY608" t="b">
        <v>0</v>
      </c>
      <c r="CZ608" t="b">
        <v>0</v>
      </c>
      <c r="DA608" t="b">
        <v>0</v>
      </c>
      <c r="DB608" t="b">
        <v>0</v>
      </c>
      <c r="DC608" t="b">
        <v>0</v>
      </c>
      <c r="DE608">
        <v>1</v>
      </c>
      <c r="DF608">
        <v>1</v>
      </c>
      <c r="DH608">
        <v>1</v>
      </c>
      <c r="DK608">
        <v>1</v>
      </c>
      <c r="DP608" t="s">
        <v>510</v>
      </c>
      <c r="DQ608" t="s">
        <v>1560</v>
      </c>
      <c r="DR608" t="b">
        <v>1</v>
      </c>
      <c r="EC608" t="s">
        <v>476</v>
      </c>
      <c r="ED608" t="s">
        <v>2781</v>
      </c>
      <c r="EI608" t="b">
        <v>1</v>
      </c>
      <c r="EP608" t="s">
        <v>510</v>
      </c>
      <c r="EQ608" t="s">
        <v>1038</v>
      </c>
      <c r="ES608" t="b">
        <v>1</v>
      </c>
      <c r="FA608" t="s">
        <v>510</v>
      </c>
      <c r="FB608" t="s">
        <v>476</v>
      </c>
      <c r="FC608" t="s">
        <v>476</v>
      </c>
      <c r="FD608" t="s">
        <v>476</v>
      </c>
      <c r="FE608" t="s">
        <v>510</v>
      </c>
      <c r="FF608" t="s">
        <v>510</v>
      </c>
      <c r="FG608" t="s">
        <v>510</v>
      </c>
      <c r="FH608" t="s">
        <v>510</v>
      </c>
      <c r="FI608" t="s">
        <v>476</v>
      </c>
      <c r="FJ608" t="s">
        <v>476</v>
      </c>
      <c r="FK608" t="s">
        <v>476</v>
      </c>
      <c r="FL608" t="s">
        <v>510</v>
      </c>
      <c r="FN608" t="s">
        <v>476</v>
      </c>
      <c r="FO608" t="s">
        <v>476</v>
      </c>
      <c r="FP608" t="s">
        <v>510</v>
      </c>
      <c r="FQ608" t="s">
        <v>510</v>
      </c>
      <c r="FR608" t="s">
        <v>476</v>
      </c>
      <c r="FS608" t="s">
        <v>510</v>
      </c>
      <c r="FT608" t="s">
        <v>476</v>
      </c>
      <c r="FU608" t="s">
        <v>476</v>
      </c>
      <c r="FV608" t="s">
        <v>510</v>
      </c>
      <c r="FW608" t="s">
        <v>476</v>
      </c>
      <c r="FX608" t="s">
        <v>510</v>
      </c>
      <c r="FY608" t="s">
        <v>510</v>
      </c>
      <c r="FZ608" t="s">
        <v>510</v>
      </c>
      <c r="GA608" t="s">
        <v>510</v>
      </c>
      <c r="GB608">
        <f>IF(Table1[[#This Row],[msna/Demographic_info/HH_members_group/total_m_c_muac]]=0,"",COUNTIF(Table1[[#This Row],[Grain or tubers e.g. bread, rice, noodles, bulger, frikeh, kaak, pasta, andoumeh, manakish, thick grain-based porridge, potatoes]:[Breastmilk]],"Yes"))</f>
        <v>6</v>
      </c>
      <c r="GC608" t="str">
        <f>IF(Table1[[#This Row],[Column1]]="","",IF(Table1[[#This Row],[Please select the assessment type:]]="Livelihood and Protection (MHPSS, CP, GBV)","",IF(Table1[[#This Row],[Column1]]&gt;4,"diverse","not diverse")))</f>
        <v>diverse</v>
      </c>
      <c r="GD608">
        <v>1</v>
      </c>
      <c r="GE608" t="s">
        <v>486</v>
      </c>
      <c r="GH608" t="s">
        <v>1410</v>
      </c>
      <c r="GY608" t="b">
        <v>1</v>
      </c>
      <c r="IC608" t="s">
        <v>1107</v>
      </c>
      <c r="ID608" t="b">
        <v>1</v>
      </c>
      <c r="IP608" t="s">
        <v>390</v>
      </c>
      <c r="IW608" t="b">
        <v>1</v>
      </c>
      <c r="IY608" t="s">
        <v>7614</v>
      </c>
      <c r="IZ608" t="s">
        <v>510</v>
      </c>
      <c r="JA608" t="s">
        <v>5735</v>
      </c>
      <c r="JB608" t="s">
        <v>788</v>
      </c>
      <c r="JO608" t="b">
        <v>1</v>
      </c>
      <c r="JQ608" t="s">
        <v>771</v>
      </c>
      <c r="JR608" t="s">
        <v>772</v>
      </c>
      <c r="JS608" t="b">
        <v>1</v>
      </c>
      <c r="KD608" t="s">
        <v>772</v>
      </c>
      <c r="KE608" t="b">
        <v>1</v>
      </c>
      <c r="KO608" t="s">
        <v>554</v>
      </c>
      <c r="KW608" t="b">
        <v>1</v>
      </c>
      <c r="LH608" t="s">
        <v>554</v>
      </c>
      <c r="LP608" t="b">
        <v>1</v>
      </c>
      <c r="LR608" t="s">
        <v>390</v>
      </c>
      <c r="MF608" t="b">
        <v>1</v>
      </c>
      <c r="MH608" t="s">
        <v>7615</v>
      </c>
      <c r="MI608" t="s">
        <v>1275</v>
      </c>
      <c r="MJ608" t="b">
        <v>1</v>
      </c>
      <c r="MK608" t="b">
        <v>1</v>
      </c>
      <c r="MY608" t="s">
        <v>1023</v>
      </c>
      <c r="NH608" t="b">
        <v>1</v>
      </c>
      <c r="NK608" t="s">
        <v>390</v>
      </c>
      <c r="NS608" t="b">
        <v>1</v>
      </c>
      <c r="NU608" t="s">
        <v>7616</v>
      </c>
      <c r="NV608" t="s">
        <v>510</v>
      </c>
      <c r="NW608" t="s">
        <v>7617</v>
      </c>
      <c r="NX608" t="s">
        <v>476</v>
      </c>
      <c r="NY608" t="s">
        <v>7618</v>
      </c>
      <c r="NZ608" t="s">
        <v>771</v>
      </c>
      <c r="OJ608" t="b">
        <v>1</v>
      </c>
      <c r="OL608" t="s">
        <v>1395</v>
      </c>
      <c r="OO608" t="b">
        <v>1</v>
      </c>
      <c r="OW608" t="s">
        <v>585</v>
      </c>
      <c r="OX608" t="b">
        <v>1</v>
      </c>
      <c r="PM608">
        <v>1500</v>
      </c>
      <c r="PN608" t="s">
        <v>586</v>
      </c>
      <c r="PO608" t="b">
        <v>1</v>
      </c>
      <c r="PS608" t="b">
        <v>1</v>
      </c>
      <c r="QF608" t="s">
        <v>476</v>
      </c>
      <c r="QG608" t="s">
        <v>2238</v>
      </c>
      <c r="QK608" t="b">
        <v>1</v>
      </c>
      <c r="QP608" t="s">
        <v>510</v>
      </c>
      <c r="QR608" t="s">
        <v>510</v>
      </c>
      <c r="RC608" t="s">
        <v>511</v>
      </c>
      <c r="RE608" t="s">
        <v>510</v>
      </c>
      <c r="RG608" t="s">
        <v>7619</v>
      </c>
      <c r="RH608" t="s">
        <v>1098</v>
      </c>
      <c r="RI608" t="b">
        <v>1</v>
      </c>
      <c r="RR608" t="s">
        <v>514</v>
      </c>
      <c r="RS608" t="b">
        <v>1</v>
      </c>
      <c r="SA608" t="s">
        <v>890</v>
      </c>
      <c r="SB608" t="s">
        <v>7620</v>
      </c>
      <c r="SC608">
        <v>92564746</v>
      </c>
      <c r="SD608" t="s">
        <v>7621</v>
      </c>
      <c r="SE608" s="2">
        <v>44605.476041666669</v>
      </c>
      <c r="SF608">
        <v>607</v>
      </c>
      <c r="SH608">
        <v>-1</v>
      </c>
      <c r="SK608" t="s">
        <v>518</v>
      </c>
      <c r="SL608">
        <v>1166</v>
      </c>
      <c r="SM608" t="s">
        <v>983</v>
      </c>
      <c r="SN608">
        <v>648550</v>
      </c>
    </row>
    <row r="609" spans="1:508" hidden="1" x14ac:dyDescent="0.25">
      <c r="A609" t="s">
        <v>7622</v>
      </c>
      <c r="B609" t="s">
        <v>7623</v>
      </c>
      <c r="D609" t="s">
        <v>5702</v>
      </c>
      <c r="E609" t="s">
        <v>950</v>
      </c>
      <c r="G609" s="1">
        <v>44605</v>
      </c>
      <c r="H609" t="s">
        <v>2762</v>
      </c>
      <c r="I609" t="s">
        <v>952</v>
      </c>
      <c r="J609" t="s">
        <v>476</v>
      </c>
      <c r="K609" t="s">
        <v>522</v>
      </c>
      <c r="M609" t="s">
        <v>478</v>
      </c>
      <c r="O609" t="s">
        <v>479</v>
      </c>
      <c r="P609" t="s">
        <v>523</v>
      </c>
      <c r="Q609" t="s">
        <v>573</v>
      </c>
      <c r="R609" t="s">
        <v>479</v>
      </c>
      <c r="S609" t="s">
        <v>482</v>
      </c>
      <c r="T609" t="b">
        <v>1</v>
      </c>
      <c r="AA609" t="s">
        <v>483</v>
      </c>
      <c r="AB609" t="s">
        <v>574</v>
      </c>
      <c r="AC609">
        <v>0</v>
      </c>
      <c r="AD609">
        <v>0</v>
      </c>
      <c r="AE609">
        <v>0</v>
      </c>
      <c r="AF609">
        <v>1</v>
      </c>
      <c r="AG609">
        <v>0</v>
      </c>
      <c r="AH609">
        <v>1</v>
      </c>
      <c r="AI609">
        <v>0</v>
      </c>
      <c r="AJ609" t="s">
        <v>486</v>
      </c>
      <c r="AK609" t="s">
        <v>486</v>
      </c>
      <c r="AL609" t="s">
        <v>485</v>
      </c>
      <c r="AM609">
        <v>0</v>
      </c>
      <c r="AN609">
        <v>1</v>
      </c>
      <c r="AO609">
        <v>1</v>
      </c>
      <c r="AP609">
        <v>0</v>
      </c>
      <c r="AQ609">
        <v>1</v>
      </c>
      <c r="AR609">
        <v>0</v>
      </c>
      <c r="AS609" t="s">
        <v>485</v>
      </c>
      <c r="AT609" t="s">
        <v>486</v>
      </c>
      <c r="AU609" t="s">
        <v>487</v>
      </c>
      <c r="AV609" t="s">
        <v>487</v>
      </c>
      <c r="AW609" t="s">
        <v>486</v>
      </c>
      <c r="AX609" t="s">
        <v>485</v>
      </c>
      <c r="AY609" t="s">
        <v>527</v>
      </c>
      <c r="AZ609">
        <v>5</v>
      </c>
      <c r="BA609" t="s">
        <v>787</v>
      </c>
      <c r="BC609" t="s">
        <v>1034</v>
      </c>
      <c r="BE609" t="s">
        <v>954</v>
      </c>
      <c r="BG609" t="s">
        <v>1760</v>
      </c>
      <c r="BH609" t="b">
        <v>1</v>
      </c>
      <c r="BQ609">
        <v>10</v>
      </c>
      <c r="BR609" t="s">
        <v>1013</v>
      </c>
      <c r="BS609" t="s">
        <v>476</v>
      </c>
      <c r="BT609" t="s">
        <v>1351</v>
      </c>
      <c r="BU609" t="b">
        <v>1</v>
      </c>
      <c r="BV609" t="b">
        <v>0</v>
      </c>
      <c r="BW609" t="b">
        <v>0</v>
      </c>
      <c r="BX609" t="b">
        <v>0</v>
      </c>
      <c r="BY609" t="b">
        <v>0</v>
      </c>
      <c r="BZ609" t="b">
        <v>0</v>
      </c>
      <c r="CA609" t="b">
        <v>0</v>
      </c>
      <c r="CB609" t="b">
        <v>0</v>
      </c>
      <c r="CC609" t="b">
        <v>0</v>
      </c>
      <c r="CD609" t="b">
        <v>0</v>
      </c>
      <c r="CF609" t="s">
        <v>390</v>
      </c>
      <c r="CG609" t="b">
        <v>0</v>
      </c>
      <c r="CH609" t="b">
        <v>0</v>
      </c>
      <c r="CI609" t="b">
        <v>0</v>
      </c>
      <c r="CJ609" t="b">
        <v>0</v>
      </c>
      <c r="CK609" t="b">
        <v>0</v>
      </c>
      <c r="CL609" t="b">
        <v>0</v>
      </c>
      <c r="CM609" t="b">
        <v>0</v>
      </c>
      <c r="CN609" t="b">
        <v>0</v>
      </c>
      <c r="CO609" t="b">
        <v>0</v>
      </c>
      <c r="CP609" t="b">
        <v>0</v>
      </c>
      <c r="CQ609" t="b">
        <v>0</v>
      </c>
      <c r="CR609" t="b">
        <v>0</v>
      </c>
      <c r="CS609" t="b">
        <v>1</v>
      </c>
      <c r="CT609" t="b">
        <v>0</v>
      </c>
      <c r="CU609" t="s">
        <v>7624</v>
      </c>
      <c r="CV609" t="s">
        <v>1180</v>
      </c>
      <c r="CW609" t="b">
        <v>0</v>
      </c>
      <c r="CX609" t="b">
        <v>1</v>
      </c>
      <c r="CY609" t="b">
        <v>1</v>
      </c>
      <c r="CZ609" t="b">
        <v>0</v>
      </c>
      <c r="DA609" t="b">
        <v>0</v>
      </c>
      <c r="DB609" t="b">
        <v>0</v>
      </c>
      <c r="DC609" t="b">
        <v>0</v>
      </c>
      <c r="DP609" t="s">
        <v>476</v>
      </c>
      <c r="EC609" t="s">
        <v>476</v>
      </c>
      <c r="ED609" t="s">
        <v>1237</v>
      </c>
      <c r="EJ609" t="b">
        <v>1</v>
      </c>
      <c r="EP609" t="s">
        <v>476</v>
      </c>
      <c r="EQ609" t="s">
        <v>1038</v>
      </c>
      <c r="ES609" t="b">
        <v>1</v>
      </c>
      <c r="FA609" t="s">
        <v>476</v>
      </c>
      <c r="FB609" t="s">
        <v>476</v>
      </c>
      <c r="FC609" t="s">
        <v>476</v>
      </c>
      <c r="FD609" t="s">
        <v>476</v>
      </c>
      <c r="FE609" t="s">
        <v>510</v>
      </c>
      <c r="FF609" t="s">
        <v>510</v>
      </c>
      <c r="FG609" t="s">
        <v>476</v>
      </c>
      <c r="FH609" t="s">
        <v>476</v>
      </c>
      <c r="FI609" t="s">
        <v>510</v>
      </c>
      <c r="FJ609" t="s">
        <v>476</v>
      </c>
      <c r="FK609" t="s">
        <v>476</v>
      </c>
      <c r="FL609" t="s">
        <v>510</v>
      </c>
      <c r="FN609" t="s">
        <v>476</v>
      </c>
      <c r="FO609" t="s">
        <v>476</v>
      </c>
      <c r="FP609" t="s">
        <v>510</v>
      </c>
      <c r="FQ609" t="s">
        <v>510</v>
      </c>
      <c r="FR609" t="s">
        <v>476</v>
      </c>
      <c r="FS609" t="s">
        <v>476</v>
      </c>
      <c r="FT609" t="s">
        <v>476</v>
      </c>
      <c r="FU609" t="s">
        <v>476</v>
      </c>
      <c r="FV609" t="s">
        <v>510</v>
      </c>
      <c r="FW609" t="s">
        <v>510</v>
      </c>
      <c r="FX609" t="s">
        <v>510</v>
      </c>
      <c r="FY609" t="s">
        <v>510</v>
      </c>
      <c r="FZ609" t="s">
        <v>510</v>
      </c>
      <c r="GA609" t="s">
        <v>510</v>
      </c>
      <c r="GB609">
        <f>IF(Table1[[#This Row],[msna/Demographic_info/HH_members_group/total_m_c_muac]]=0,"",COUNTIF(Table1[[#This Row],[Grain or tubers e.g. bread, rice, noodles, bulger, frikeh, kaak, pasta, andoumeh, manakish, thick grain-based porridge, potatoes]:[Breastmilk]],"Yes"))</f>
        <v>6</v>
      </c>
      <c r="GC609" t="str">
        <f>IF(Table1[[#This Row],[Column1]]="","",IF(Table1[[#This Row],[Please select the assessment type:]]="Livelihood and Protection (MHPSS, CP, GBV)","",IF(Table1[[#This Row],[Column1]]&gt;4,"diverse","not diverse")))</f>
        <v>diverse</v>
      </c>
      <c r="GD609">
        <v>1</v>
      </c>
      <c r="GE609" t="s">
        <v>486</v>
      </c>
      <c r="GH609" t="s">
        <v>1410</v>
      </c>
      <c r="GY609" t="b">
        <v>1</v>
      </c>
      <c r="IC609" t="s">
        <v>1242</v>
      </c>
      <c r="ID609" t="b">
        <v>1</v>
      </c>
      <c r="IE609" t="b">
        <v>1</v>
      </c>
      <c r="IP609" t="s">
        <v>554</v>
      </c>
      <c r="IX609" t="b">
        <v>1</v>
      </c>
      <c r="IZ609" t="s">
        <v>510</v>
      </c>
      <c r="JA609" t="s">
        <v>7625</v>
      </c>
      <c r="JB609" t="s">
        <v>788</v>
      </c>
      <c r="JO609" t="b">
        <v>1</v>
      </c>
      <c r="JQ609" t="s">
        <v>771</v>
      </c>
      <c r="JR609" t="s">
        <v>772</v>
      </c>
      <c r="JS609" t="b">
        <v>1</v>
      </c>
      <c r="KD609" t="s">
        <v>772</v>
      </c>
      <c r="KE609" t="b">
        <v>1</v>
      </c>
      <c r="KO609" t="s">
        <v>554</v>
      </c>
      <c r="KW609" t="b">
        <v>1</v>
      </c>
      <c r="LH609" t="s">
        <v>554</v>
      </c>
      <c r="LP609" t="b">
        <v>1</v>
      </c>
      <c r="LR609" t="s">
        <v>2508</v>
      </c>
      <c r="LT609" t="b">
        <v>1</v>
      </c>
      <c r="MI609" t="s">
        <v>1275</v>
      </c>
      <c r="MJ609" t="b">
        <v>1</v>
      </c>
      <c r="MK609" t="b">
        <v>1</v>
      </c>
      <c r="MY609" t="s">
        <v>1276</v>
      </c>
      <c r="NA609" t="b">
        <v>1</v>
      </c>
      <c r="NK609" t="s">
        <v>504</v>
      </c>
      <c r="NT609" t="b">
        <v>1</v>
      </c>
      <c r="NV609" t="s">
        <v>505</v>
      </c>
      <c r="NX609" t="s">
        <v>510</v>
      </c>
      <c r="NZ609" t="s">
        <v>849</v>
      </c>
      <c r="OD609" t="b">
        <v>1</v>
      </c>
      <c r="OE609" t="b">
        <v>1</v>
      </c>
      <c r="OL609" t="s">
        <v>1395</v>
      </c>
      <c r="OO609" t="b">
        <v>1</v>
      </c>
      <c r="OW609" t="s">
        <v>1437</v>
      </c>
      <c r="PD609" t="b">
        <v>1</v>
      </c>
      <c r="PL609">
        <v>3000</v>
      </c>
      <c r="PM609">
        <v>3000</v>
      </c>
      <c r="PN609" t="s">
        <v>1830</v>
      </c>
      <c r="QD609" t="b">
        <v>1</v>
      </c>
      <c r="QF609" t="s">
        <v>510</v>
      </c>
      <c r="QP609" t="s">
        <v>510</v>
      </c>
      <c r="QR609" t="s">
        <v>510</v>
      </c>
      <c r="RC609" t="s">
        <v>511</v>
      </c>
      <c r="RE609" t="s">
        <v>510</v>
      </c>
      <c r="RG609" t="s">
        <v>7626</v>
      </c>
      <c r="RH609" t="s">
        <v>1098</v>
      </c>
      <c r="RI609" t="b">
        <v>1</v>
      </c>
      <c r="RR609" t="s">
        <v>514</v>
      </c>
      <c r="RS609" t="b">
        <v>1</v>
      </c>
      <c r="SA609" t="s">
        <v>890</v>
      </c>
      <c r="SB609" t="s">
        <v>7627</v>
      </c>
      <c r="SC609">
        <v>92564747</v>
      </c>
      <c r="SD609" t="s">
        <v>7628</v>
      </c>
      <c r="SE609" s="2">
        <v>44605.476053240738</v>
      </c>
      <c r="SF609">
        <v>608</v>
      </c>
      <c r="SH609">
        <v>-1</v>
      </c>
      <c r="SK609" t="s">
        <v>518</v>
      </c>
      <c r="SL609">
        <v>865</v>
      </c>
      <c r="SM609" t="s">
        <v>983</v>
      </c>
      <c r="SN609">
        <v>648550</v>
      </c>
    </row>
    <row r="610" spans="1:508" hidden="1" x14ac:dyDescent="0.25">
      <c r="A610" t="s">
        <v>7629</v>
      </c>
      <c r="B610" t="s">
        <v>7630</v>
      </c>
      <c r="D610" t="s">
        <v>5702</v>
      </c>
      <c r="E610" t="s">
        <v>950</v>
      </c>
      <c r="G610" s="1">
        <v>44605</v>
      </c>
      <c r="H610" t="s">
        <v>2762</v>
      </c>
      <c r="I610" t="s">
        <v>952</v>
      </c>
      <c r="J610" t="s">
        <v>476</v>
      </c>
      <c r="K610" t="s">
        <v>522</v>
      </c>
      <c r="M610" t="s">
        <v>478</v>
      </c>
      <c r="O610" t="s">
        <v>479</v>
      </c>
      <c r="P610" t="s">
        <v>523</v>
      </c>
      <c r="Q610" t="s">
        <v>573</v>
      </c>
      <c r="R610" t="s">
        <v>479</v>
      </c>
      <c r="S610" t="s">
        <v>1286</v>
      </c>
      <c r="U610" t="b">
        <v>1</v>
      </c>
      <c r="AA610" t="s">
        <v>483</v>
      </c>
      <c r="AB610" t="s">
        <v>594</v>
      </c>
      <c r="AC610">
        <v>0</v>
      </c>
      <c r="AD610">
        <v>0</v>
      </c>
      <c r="AE610">
        <v>2</v>
      </c>
      <c r="AF610">
        <v>1</v>
      </c>
      <c r="AG610">
        <v>0</v>
      </c>
      <c r="AH610">
        <v>1</v>
      </c>
      <c r="AI610">
        <v>0</v>
      </c>
      <c r="AJ610" t="s">
        <v>487</v>
      </c>
      <c r="AK610" t="s">
        <v>486</v>
      </c>
      <c r="AL610" t="s">
        <v>526</v>
      </c>
      <c r="AM610">
        <v>0</v>
      </c>
      <c r="AN610">
        <v>0</v>
      </c>
      <c r="AO610">
        <v>0</v>
      </c>
      <c r="AP610">
        <v>0</v>
      </c>
      <c r="AQ610">
        <v>1</v>
      </c>
      <c r="AR610">
        <v>0</v>
      </c>
      <c r="AS610" t="s">
        <v>470</v>
      </c>
      <c r="AT610" t="s">
        <v>486</v>
      </c>
      <c r="AU610" t="s">
        <v>486</v>
      </c>
      <c r="AV610" t="s">
        <v>487</v>
      </c>
      <c r="AW610" t="s">
        <v>485</v>
      </c>
      <c r="AX610" t="s">
        <v>485</v>
      </c>
      <c r="AY610" t="s">
        <v>527</v>
      </c>
      <c r="AZ610">
        <v>5</v>
      </c>
      <c r="BA610" t="s">
        <v>803</v>
      </c>
      <c r="BC610" t="s">
        <v>787</v>
      </c>
      <c r="BE610" t="s">
        <v>1034</v>
      </c>
      <c r="BG610" t="s">
        <v>1760</v>
      </c>
      <c r="BH610" t="b">
        <v>1</v>
      </c>
      <c r="BQ610">
        <v>10</v>
      </c>
      <c r="BR610" t="s">
        <v>1035</v>
      </c>
      <c r="BS610" t="s">
        <v>510</v>
      </c>
      <c r="CV610" t="s">
        <v>1352</v>
      </c>
      <c r="CW610" t="b">
        <v>0</v>
      </c>
      <c r="CX610" t="b">
        <v>0</v>
      </c>
      <c r="CY610" t="b">
        <v>1</v>
      </c>
      <c r="CZ610" t="b">
        <v>0</v>
      </c>
      <c r="DA610" t="b">
        <v>0</v>
      </c>
      <c r="DB610" t="b">
        <v>0</v>
      </c>
      <c r="DC610" t="b">
        <v>0</v>
      </c>
      <c r="DN610">
        <v>1</v>
      </c>
      <c r="DO610" t="s">
        <v>7631</v>
      </c>
      <c r="DP610" t="s">
        <v>510</v>
      </c>
      <c r="DQ610" t="s">
        <v>1560</v>
      </c>
      <c r="DR610" t="b">
        <v>1</v>
      </c>
      <c r="EC610" t="s">
        <v>476</v>
      </c>
      <c r="ED610" t="s">
        <v>1237</v>
      </c>
      <c r="EJ610" t="b">
        <v>1</v>
      </c>
      <c r="EP610" t="s">
        <v>510</v>
      </c>
      <c r="EQ610" t="s">
        <v>1038</v>
      </c>
      <c r="ES610" t="b">
        <v>1</v>
      </c>
      <c r="FA610" t="s">
        <v>476</v>
      </c>
      <c r="FB610" t="s">
        <v>510</v>
      </c>
      <c r="FC610" t="s">
        <v>476</v>
      </c>
      <c r="FD610" t="s">
        <v>510</v>
      </c>
      <c r="FE610" t="s">
        <v>510</v>
      </c>
      <c r="FF610" t="s">
        <v>510</v>
      </c>
      <c r="FG610" t="s">
        <v>476</v>
      </c>
      <c r="FH610" t="s">
        <v>510</v>
      </c>
      <c r="FI610" t="s">
        <v>476</v>
      </c>
      <c r="FJ610" t="s">
        <v>510</v>
      </c>
      <c r="FK610" t="s">
        <v>476</v>
      </c>
      <c r="FL610" t="s">
        <v>510</v>
      </c>
      <c r="FN610" t="s">
        <v>476</v>
      </c>
      <c r="FO610" t="s">
        <v>510</v>
      </c>
      <c r="FP610" t="s">
        <v>510</v>
      </c>
      <c r="FQ610" t="s">
        <v>510</v>
      </c>
      <c r="FR610" t="s">
        <v>476</v>
      </c>
      <c r="FS610" t="s">
        <v>476</v>
      </c>
      <c r="FT610" t="s">
        <v>476</v>
      </c>
      <c r="FU610" t="s">
        <v>476</v>
      </c>
      <c r="FV610" t="s">
        <v>510</v>
      </c>
      <c r="FW610" t="s">
        <v>510</v>
      </c>
      <c r="FX610" t="s">
        <v>510</v>
      </c>
      <c r="FY610" t="s">
        <v>510</v>
      </c>
      <c r="FZ610" t="s">
        <v>510</v>
      </c>
      <c r="GA610" t="s">
        <v>510</v>
      </c>
      <c r="GB610">
        <f>IF(Table1[[#This Row],[msna/Demographic_info/HH_members_group/total_m_c_muac]]=0,"",COUNTIF(Table1[[#This Row],[Grain or tubers e.g. bread, rice, noodles, bulger, frikeh, kaak, pasta, andoumeh, manakish, thick grain-based porridge, potatoes]:[Breastmilk]],"Yes"))</f>
        <v>5</v>
      </c>
      <c r="GC610" t="str">
        <f>IF(Table1[[#This Row],[Column1]]="","",IF(Table1[[#This Row],[Please select the assessment type:]]="Livelihood and Protection (MHPSS, CP, GBV)","",IF(Table1[[#This Row],[Column1]]&gt;4,"diverse","not diverse")))</f>
        <v>diverse</v>
      </c>
      <c r="GD610">
        <v>2</v>
      </c>
      <c r="GE610" t="s">
        <v>485</v>
      </c>
      <c r="GH610" t="s">
        <v>1410</v>
      </c>
      <c r="GY610" t="b">
        <v>1</v>
      </c>
      <c r="IC610" t="s">
        <v>1107</v>
      </c>
      <c r="ID610" t="b">
        <v>1</v>
      </c>
      <c r="IP610" t="s">
        <v>390</v>
      </c>
      <c r="IW610" t="b">
        <v>1</v>
      </c>
      <c r="IY610" t="s">
        <v>7632</v>
      </c>
      <c r="IZ610" t="s">
        <v>769</v>
      </c>
      <c r="JB610" t="s">
        <v>788</v>
      </c>
      <c r="JO610" t="b">
        <v>1</v>
      </c>
      <c r="JQ610" t="s">
        <v>771</v>
      </c>
      <c r="JR610" t="s">
        <v>554</v>
      </c>
      <c r="KB610" t="b">
        <v>1</v>
      </c>
      <c r="KD610" t="s">
        <v>772</v>
      </c>
      <c r="KE610" t="b">
        <v>1</v>
      </c>
      <c r="KO610" t="s">
        <v>554</v>
      </c>
      <c r="KW610" t="b">
        <v>1</v>
      </c>
      <c r="LH610" t="s">
        <v>3330</v>
      </c>
      <c r="LL610" t="b">
        <v>1</v>
      </c>
      <c r="LR610" t="s">
        <v>7633</v>
      </c>
      <c r="LY610" t="b">
        <v>1</v>
      </c>
      <c r="LZ610" t="b">
        <v>1</v>
      </c>
      <c r="MI610" t="s">
        <v>3770</v>
      </c>
      <c r="MK610" t="b">
        <v>1</v>
      </c>
      <c r="MN610" t="b">
        <v>1</v>
      </c>
      <c r="MY610" t="s">
        <v>1023</v>
      </c>
      <c r="NH610" t="b">
        <v>1</v>
      </c>
      <c r="NK610" t="s">
        <v>924</v>
      </c>
      <c r="NL610" t="b">
        <v>1</v>
      </c>
      <c r="NV610" t="s">
        <v>505</v>
      </c>
      <c r="NX610" t="s">
        <v>510</v>
      </c>
      <c r="NZ610" t="s">
        <v>1276</v>
      </c>
      <c r="OB610" t="b">
        <v>1</v>
      </c>
      <c r="OL610" t="s">
        <v>1395</v>
      </c>
      <c r="OO610" t="b">
        <v>1</v>
      </c>
      <c r="OW610" t="s">
        <v>562</v>
      </c>
      <c r="PA610" t="b">
        <v>1</v>
      </c>
      <c r="PL610">
        <v>700</v>
      </c>
      <c r="PM610">
        <v>1500</v>
      </c>
      <c r="PN610" t="s">
        <v>563</v>
      </c>
      <c r="PS610" t="b">
        <v>1</v>
      </c>
      <c r="QF610" t="s">
        <v>510</v>
      </c>
      <c r="QP610" t="s">
        <v>510</v>
      </c>
      <c r="QR610" t="s">
        <v>510</v>
      </c>
      <c r="RC610" t="s">
        <v>511</v>
      </c>
      <c r="RE610" t="s">
        <v>510</v>
      </c>
      <c r="RG610" t="s">
        <v>7634</v>
      </c>
      <c r="RH610" t="s">
        <v>1098</v>
      </c>
      <c r="RI610" t="b">
        <v>1</v>
      </c>
      <c r="RR610" t="s">
        <v>514</v>
      </c>
      <c r="RS610" t="b">
        <v>1</v>
      </c>
      <c r="SA610" t="s">
        <v>890</v>
      </c>
      <c r="SB610" t="s">
        <v>7635</v>
      </c>
      <c r="SC610">
        <v>92564748</v>
      </c>
      <c r="SD610" t="s">
        <v>7636</v>
      </c>
      <c r="SE610" s="2">
        <v>44605.476053240738</v>
      </c>
      <c r="SF610">
        <v>609</v>
      </c>
      <c r="SH610">
        <v>-1</v>
      </c>
      <c r="SK610" t="s">
        <v>518</v>
      </c>
      <c r="SL610">
        <v>779</v>
      </c>
      <c r="SM610" t="s">
        <v>983</v>
      </c>
      <c r="SN610">
        <v>648550</v>
      </c>
    </row>
    <row r="611" spans="1:508" hidden="1" x14ac:dyDescent="0.25">
      <c r="A611" t="s">
        <v>7637</v>
      </c>
      <c r="B611" t="s">
        <v>7638</v>
      </c>
      <c r="D611" t="s">
        <v>5702</v>
      </c>
      <c r="E611" t="s">
        <v>950</v>
      </c>
      <c r="G611" s="1">
        <v>44605</v>
      </c>
      <c r="H611" t="s">
        <v>2762</v>
      </c>
      <c r="I611" t="s">
        <v>952</v>
      </c>
      <c r="J611" t="s">
        <v>476</v>
      </c>
      <c r="K611" t="s">
        <v>477</v>
      </c>
      <c r="L611" s="1">
        <v>43860</v>
      </c>
      <c r="M611" t="s">
        <v>478</v>
      </c>
      <c r="O611" t="s">
        <v>479</v>
      </c>
      <c r="P611" t="s">
        <v>523</v>
      </c>
      <c r="Q611" t="s">
        <v>573</v>
      </c>
      <c r="R611" t="s">
        <v>479</v>
      </c>
      <c r="S611" t="s">
        <v>482</v>
      </c>
      <c r="T611" t="b">
        <v>1</v>
      </c>
      <c r="AA611" t="s">
        <v>483</v>
      </c>
      <c r="AB611" t="s">
        <v>594</v>
      </c>
      <c r="AC611">
        <v>1</v>
      </c>
      <c r="AD611">
        <v>0</v>
      </c>
      <c r="AE611">
        <v>2</v>
      </c>
      <c r="AF611">
        <v>0</v>
      </c>
      <c r="AG611">
        <v>0</v>
      </c>
      <c r="AH611">
        <v>1</v>
      </c>
      <c r="AI611">
        <v>1</v>
      </c>
      <c r="AJ611" t="s">
        <v>485</v>
      </c>
      <c r="AK611" t="s">
        <v>485</v>
      </c>
      <c r="AL611" t="s">
        <v>526</v>
      </c>
      <c r="AM611">
        <v>0</v>
      </c>
      <c r="AN611">
        <v>1</v>
      </c>
      <c r="AO611">
        <v>0</v>
      </c>
      <c r="AP611">
        <v>0</v>
      </c>
      <c r="AQ611">
        <v>1</v>
      </c>
      <c r="AR611">
        <v>0</v>
      </c>
      <c r="AS611" t="s">
        <v>486</v>
      </c>
      <c r="AT611" t="s">
        <v>486</v>
      </c>
      <c r="AU611" t="s">
        <v>485</v>
      </c>
      <c r="AV611" t="s">
        <v>487</v>
      </c>
      <c r="AW611" t="s">
        <v>487</v>
      </c>
      <c r="AX611" t="s">
        <v>487</v>
      </c>
      <c r="AY611" t="s">
        <v>660</v>
      </c>
      <c r="AZ611">
        <v>6</v>
      </c>
      <c r="BA611" t="s">
        <v>803</v>
      </c>
      <c r="BC611" t="s">
        <v>787</v>
      </c>
      <c r="BE611" t="s">
        <v>953</v>
      </c>
      <c r="BG611" t="s">
        <v>1760</v>
      </c>
      <c r="BH611" t="b">
        <v>1</v>
      </c>
      <c r="BQ611">
        <v>10</v>
      </c>
      <c r="BR611" t="s">
        <v>1035</v>
      </c>
      <c r="BS611" t="s">
        <v>510</v>
      </c>
      <c r="CV611" t="s">
        <v>2466</v>
      </c>
      <c r="CW611" t="b">
        <v>0</v>
      </c>
      <c r="CX611" t="b">
        <v>1</v>
      </c>
      <c r="CY611" t="b">
        <v>1</v>
      </c>
      <c r="CZ611" t="b">
        <v>0</v>
      </c>
      <c r="DA611" t="b">
        <v>0</v>
      </c>
      <c r="DB611" t="b">
        <v>0</v>
      </c>
      <c r="DC611" t="b">
        <v>0</v>
      </c>
      <c r="DH611">
        <v>1</v>
      </c>
      <c r="DJ611">
        <v>1</v>
      </c>
      <c r="DP611" t="s">
        <v>476</v>
      </c>
      <c r="EC611" t="s">
        <v>476</v>
      </c>
      <c r="ED611" t="s">
        <v>1237</v>
      </c>
      <c r="EJ611" t="b">
        <v>1</v>
      </c>
      <c r="EP611" t="s">
        <v>510</v>
      </c>
      <c r="EQ611" t="s">
        <v>1038</v>
      </c>
      <c r="ES611" t="b">
        <v>1</v>
      </c>
      <c r="FA611" t="s">
        <v>510</v>
      </c>
      <c r="FB611" t="s">
        <v>476</v>
      </c>
      <c r="FC611" t="s">
        <v>476</v>
      </c>
      <c r="FD611" t="s">
        <v>476</v>
      </c>
      <c r="FE611" t="s">
        <v>476</v>
      </c>
      <c r="FF611" t="s">
        <v>510</v>
      </c>
      <c r="FG611" t="s">
        <v>510</v>
      </c>
      <c r="FH611" t="s">
        <v>510</v>
      </c>
      <c r="FI611" t="s">
        <v>476</v>
      </c>
      <c r="FJ611" t="s">
        <v>510</v>
      </c>
      <c r="FK611" t="s">
        <v>476</v>
      </c>
      <c r="FL611" t="s">
        <v>510</v>
      </c>
      <c r="FN611" t="s">
        <v>476</v>
      </c>
      <c r="FO611" t="s">
        <v>476</v>
      </c>
      <c r="FP611" t="s">
        <v>510</v>
      </c>
      <c r="FQ611" t="s">
        <v>510</v>
      </c>
      <c r="FR611" t="s">
        <v>476</v>
      </c>
      <c r="FS611" t="s">
        <v>510</v>
      </c>
      <c r="FT611" t="s">
        <v>476</v>
      </c>
      <c r="FU611" t="s">
        <v>476</v>
      </c>
      <c r="FV611" t="s">
        <v>510</v>
      </c>
      <c r="FW611" t="s">
        <v>510</v>
      </c>
      <c r="FX611" t="s">
        <v>510</v>
      </c>
      <c r="FY611" t="s">
        <v>510</v>
      </c>
      <c r="FZ611" t="s">
        <v>510</v>
      </c>
      <c r="GA611" t="s">
        <v>476</v>
      </c>
      <c r="GB611">
        <f>IF(Table1[[#This Row],[msna/Demographic_info/HH_members_group/total_m_c_muac]]=0,"",COUNTIF(Table1[[#This Row],[Grain or tubers e.g. bread, rice, noodles, bulger, frikeh, kaak, pasta, andoumeh, manakish, thick grain-based porridge, potatoes]:[Breastmilk]],"Yes"))</f>
        <v>6</v>
      </c>
      <c r="GC611" t="str">
        <f>IF(Table1[[#This Row],[Column1]]="","",IF(Table1[[#This Row],[Please select the assessment type:]]="Livelihood and Protection (MHPSS, CP, GBV)","",IF(Table1[[#This Row],[Column1]]&gt;4,"diverse","not diverse")))</f>
        <v>diverse</v>
      </c>
      <c r="GD611">
        <v>3</v>
      </c>
      <c r="GE611" t="s">
        <v>487</v>
      </c>
      <c r="GF611">
        <v>1</v>
      </c>
      <c r="GG611" t="s">
        <v>486</v>
      </c>
      <c r="GH611" t="s">
        <v>1410</v>
      </c>
      <c r="GY611" t="b">
        <v>1</v>
      </c>
      <c r="IC611" t="s">
        <v>1242</v>
      </c>
      <c r="ID611" t="b">
        <v>1</v>
      </c>
      <c r="IE611" t="b">
        <v>1</v>
      </c>
      <c r="IP611" t="s">
        <v>824</v>
      </c>
      <c r="IR611" t="b">
        <v>1</v>
      </c>
      <c r="IZ611" t="s">
        <v>769</v>
      </c>
      <c r="JB611" t="s">
        <v>788</v>
      </c>
      <c r="JO611" t="b">
        <v>1</v>
      </c>
      <c r="JQ611" t="s">
        <v>771</v>
      </c>
      <c r="JR611" t="s">
        <v>554</v>
      </c>
      <c r="KB611" t="b">
        <v>1</v>
      </c>
      <c r="KD611" t="s">
        <v>554</v>
      </c>
      <c r="KM611" t="b">
        <v>1</v>
      </c>
      <c r="KO611" t="s">
        <v>554</v>
      </c>
      <c r="KW611" t="b">
        <v>1</v>
      </c>
      <c r="LH611" t="s">
        <v>554</v>
      </c>
      <c r="LP611" t="b">
        <v>1</v>
      </c>
      <c r="LR611" t="s">
        <v>3769</v>
      </c>
      <c r="LS611" t="b">
        <v>1</v>
      </c>
      <c r="LT611" t="b">
        <v>1</v>
      </c>
      <c r="MI611" t="s">
        <v>2961</v>
      </c>
      <c r="MJ611" t="b">
        <v>1</v>
      </c>
      <c r="MK611" t="b">
        <v>1</v>
      </c>
      <c r="MO611" t="b">
        <v>1</v>
      </c>
      <c r="MP611" t="b">
        <v>1</v>
      </c>
      <c r="MY611" t="s">
        <v>1276</v>
      </c>
      <c r="NA611" t="b">
        <v>1</v>
      </c>
      <c r="NK611" t="s">
        <v>504</v>
      </c>
      <c r="NT611" t="b">
        <v>1</v>
      </c>
      <c r="NV611" t="s">
        <v>505</v>
      </c>
      <c r="NX611" t="s">
        <v>505</v>
      </c>
      <c r="NZ611" t="s">
        <v>849</v>
      </c>
      <c r="OD611" t="b">
        <v>1</v>
      </c>
      <c r="OE611" t="b">
        <v>1</v>
      </c>
      <c r="OL611" t="s">
        <v>1395</v>
      </c>
      <c r="OO611" t="b">
        <v>1</v>
      </c>
      <c r="OW611" t="s">
        <v>562</v>
      </c>
      <c r="PA611" t="b">
        <v>1</v>
      </c>
      <c r="PL611">
        <v>1300</v>
      </c>
      <c r="PM611">
        <v>3500</v>
      </c>
      <c r="PN611" t="s">
        <v>1888</v>
      </c>
      <c r="PP611" t="b">
        <v>1</v>
      </c>
      <c r="PS611" t="b">
        <v>1</v>
      </c>
      <c r="QF611" t="s">
        <v>510</v>
      </c>
      <c r="QP611" t="s">
        <v>510</v>
      </c>
      <c r="QR611" t="s">
        <v>510</v>
      </c>
      <c r="RC611" t="s">
        <v>511</v>
      </c>
      <c r="RE611" t="s">
        <v>510</v>
      </c>
      <c r="RG611" t="s">
        <v>7634</v>
      </c>
      <c r="RH611" t="s">
        <v>1098</v>
      </c>
      <c r="RI611" t="b">
        <v>1</v>
      </c>
      <c r="RR611" t="s">
        <v>514</v>
      </c>
      <c r="RS611" t="b">
        <v>1</v>
      </c>
      <c r="SA611" t="s">
        <v>890</v>
      </c>
      <c r="SB611" t="s">
        <v>7639</v>
      </c>
      <c r="SC611">
        <v>92564749</v>
      </c>
      <c r="SD611" t="s">
        <v>7640</v>
      </c>
      <c r="SE611" s="2">
        <v>44605.476064814808</v>
      </c>
      <c r="SF611">
        <v>610</v>
      </c>
      <c r="SH611">
        <v>-1</v>
      </c>
      <c r="SK611" t="s">
        <v>518</v>
      </c>
      <c r="SL611">
        <v>1021</v>
      </c>
      <c r="SM611" t="s">
        <v>983</v>
      </c>
      <c r="SN611">
        <v>648550</v>
      </c>
    </row>
    <row r="612" spans="1:508" hidden="1" x14ac:dyDescent="0.25">
      <c r="A612" t="s">
        <v>7641</v>
      </c>
      <c r="B612" t="s">
        <v>7642</v>
      </c>
      <c r="D612" t="s">
        <v>5702</v>
      </c>
      <c r="E612" t="s">
        <v>950</v>
      </c>
      <c r="G612" s="1">
        <v>44605</v>
      </c>
      <c r="H612" t="s">
        <v>2762</v>
      </c>
      <c r="I612" t="s">
        <v>952</v>
      </c>
      <c r="J612" t="s">
        <v>476</v>
      </c>
      <c r="K612" t="s">
        <v>522</v>
      </c>
      <c r="M612" t="s">
        <v>478</v>
      </c>
      <c r="O612" t="s">
        <v>479</v>
      </c>
      <c r="P612" t="s">
        <v>548</v>
      </c>
      <c r="Q612" t="s">
        <v>573</v>
      </c>
      <c r="R612" t="s">
        <v>479</v>
      </c>
      <c r="S612" t="s">
        <v>482</v>
      </c>
      <c r="T612" t="b">
        <v>1</v>
      </c>
      <c r="AA612" t="s">
        <v>483</v>
      </c>
      <c r="AB612" t="s">
        <v>594</v>
      </c>
      <c r="AC612">
        <v>0</v>
      </c>
      <c r="AD612">
        <v>0</v>
      </c>
      <c r="AE612">
        <v>0</v>
      </c>
      <c r="AF612">
        <v>1</v>
      </c>
      <c r="AG612">
        <v>0</v>
      </c>
      <c r="AH612">
        <v>1</v>
      </c>
      <c r="AI612">
        <v>0</v>
      </c>
      <c r="AJ612" t="s">
        <v>486</v>
      </c>
      <c r="AK612" t="s">
        <v>486</v>
      </c>
      <c r="AL612" t="s">
        <v>485</v>
      </c>
      <c r="AM612">
        <v>0</v>
      </c>
      <c r="AN612">
        <v>1</v>
      </c>
      <c r="AO612">
        <v>1</v>
      </c>
      <c r="AP612">
        <v>0</v>
      </c>
      <c r="AQ612">
        <v>1</v>
      </c>
      <c r="AR612">
        <v>0</v>
      </c>
      <c r="AS612" t="s">
        <v>485</v>
      </c>
      <c r="AT612" t="s">
        <v>486</v>
      </c>
      <c r="AU612" t="s">
        <v>487</v>
      </c>
      <c r="AV612" t="s">
        <v>487</v>
      </c>
      <c r="AW612" t="s">
        <v>486</v>
      </c>
      <c r="AX612" t="s">
        <v>485</v>
      </c>
      <c r="AY612" t="s">
        <v>527</v>
      </c>
      <c r="AZ612">
        <v>5</v>
      </c>
      <c r="BA612" t="s">
        <v>803</v>
      </c>
      <c r="BC612" t="s">
        <v>787</v>
      </c>
      <c r="BE612" t="s">
        <v>1034</v>
      </c>
      <c r="BG612" t="s">
        <v>1760</v>
      </c>
      <c r="BH612" t="b">
        <v>1</v>
      </c>
      <c r="BQ612">
        <v>10</v>
      </c>
      <c r="BR612" t="s">
        <v>1663</v>
      </c>
      <c r="BS612" t="s">
        <v>510</v>
      </c>
      <c r="CV612" t="s">
        <v>1199</v>
      </c>
      <c r="CW612" t="b">
        <v>0</v>
      </c>
      <c r="CX612" t="b">
        <v>0</v>
      </c>
      <c r="CY612" t="b">
        <v>1</v>
      </c>
      <c r="CZ612" t="b">
        <v>0</v>
      </c>
      <c r="DA612" t="b">
        <v>1</v>
      </c>
      <c r="DB612" t="b">
        <v>0</v>
      </c>
      <c r="DC612" t="b">
        <v>0</v>
      </c>
      <c r="DE612">
        <v>1</v>
      </c>
      <c r="DF612">
        <v>1</v>
      </c>
      <c r="DN612">
        <v>2</v>
      </c>
      <c r="DO612" t="s">
        <v>7643</v>
      </c>
      <c r="DP612" t="s">
        <v>510</v>
      </c>
      <c r="DQ612" t="s">
        <v>1181</v>
      </c>
      <c r="DT612" t="b">
        <v>1</v>
      </c>
      <c r="EC612" t="s">
        <v>476</v>
      </c>
      <c r="ED612" t="s">
        <v>1237</v>
      </c>
      <c r="EJ612" t="b">
        <v>1</v>
      </c>
      <c r="EP612" t="s">
        <v>510</v>
      </c>
      <c r="EQ612" t="s">
        <v>1038</v>
      </c>
      <c r="ES612" t="b">
        <v>1</v>
      </c>
      <c r="FA612" t="s">
        <v>510</v>
      </c>
      <c r="FB612" t="s">
        <v>476</v>
      </c>
      <c r="FC612" t="s">
        <v>476</v>
      </c>
      <c r="FD612" t="s">
        <v>510</v>
      </c>
      <c r="FE612" t="s">
        <v>510</v>
      </c>
      <c r="FF612" t="s">
        <v>510</v>
      </c>
      <c r="FG612" t="s">
        <v>476</v>
      </c>
      <c r="FH612" t="s">
        <v>510</v>
      </c>
      <c r="FI612" t="s">
        <v>510</v>
      </c>
      <c r="FJ612" t="s">
        <v>476</v>
      </c>
      <c r="FK612" t="s">
        <v>476</v>
      </c>
      <c r="FL612" t="s">
        <v>510</v>
      </c>
      <c r="FN612" t="s">
        <v>476</v>
      </c>
      <c r="FO612" t="s">
        <v>476</v>
      </c>
      <c r="FP612" t="s">
        <v>510</v>
      </c>
      <c r="FQ612" t="s">
        <v>510</v>
      </c>
      <c r="FR612" t="s">
        <v>510</v>
      </c>
      <c r="FS612" t="s">
        <v>510</v>
      </c>
      <c r="FT612" t="s">
        <v>510</v>
      </c>
      <c r="FU612" t="s">
        <v>476</v>
      </c>
      <c r="FV612" t="s">
        <v>510</v>
      </c>
      <c r="FW612" t="s">
        <v>510</v>
      </c>
      <c r="FX612" t="s">
        <v>476</v>
      </c>
      <c r="FY612" t="s">
        <v>510</v>
      </c>
      <c r="FZ612" t="s">
        <v>510</v>
      </c>
      <c r="GA612" t="s">
        <v>510</v>
      </c>
      <c r="GB612">
        <f>IF(Table1[[#This Row],[msna/Demographic_info/HH_members_group/total_m_c_muac]]=0,"",COUNTIF(Table1[[#This Row],[Grain or tubers e.g. bread, rice, noodles, bulger, frikeh, kaak, pasta, andoumeh, manakish, thick grain-based porridge, potatoes]:[Breastmilk]],"Yes"))</f>
        <v>4</v>
      </c>
      <c r="GC612" t="str">
        <f>IF(Table1[[#This Row],[Column1]]="","",IF(Table1[[#This Row],[Please select the assessment type:]]="Livelihood and Protection (MHPSS, CP, GBV)","",IF(Table1[[#This Row],[Column1]]&gt;4,"diverse","not diverse")))</f>
        <v>not diverse</v>
      </c>
      <c r="GD612">
        <v>1</v>
      </c>
      <c r="GE612" t="s">
        <v>486</v>
      </c>
      <c r="GH612" t="s">
        <v>4239</v>
      </c>
      <c r="GI612" t="b">
        <v>1</v>
      </c>
      <c r="GK612" t="b">
        <v>1</v>
      </c>
      <c r="HA612" t="s">
        <v>1142</v>
      </c>
      <c r="HC612" t="b">
        <v>1</v>
      </c>
      <c r="HO612" t="s">
        <v>7644</v>
      </c>
      <c r="HP612" t="s">
        <v>1163</v>
      </c>
      <c r="HQ612" t="b">
        <v>1</v>
      </c>
      <c r="HR612" t="b">
        <v>1</v>
      </c>
      <c r="IC612" t="s">
        <v>823</v>
      </c>
      <c r="IE612" t="b">
        <v>1</v>
      </c>
      <c r="IP612" t="s">
        <v>554</v>
      </c>
      <c r="IX612" t="b">
        <v>1</v>
      </c>
      <c r="IZ612" t="s">
        <v>769</v>
      </c>
      <c r="JB612" t="s">
        <v>788</v>
      </c>
      <c r="JO612" t="b">
        <v>1</v>
      </c>
      <c r="JQ612" t="s">
        <v>771</v>
      </c>
      <c r="JR612" t="s">
        <v>554</v>
      </c>
      <c r="KB612" t="b">
        <v>1</v>
      </c>
      <c r="KD612" t="s">
        <v>772</v>
      </c>
      <c r="KE612" t="b">
        <v>1</v>
      </c>
      <c r="KO612" t="s">
        <v>554</v>
      </c>
      <c r="KW612" t="b">
        <v>1</v>
      </c>
      <c r="LH612" t="s">
        <v>554</v>
      </c>
      <c r="LP612" t="b">
        <v>1</v>
      </c>
      <c r="LR612" t="s">
        <v>2508</v>
      </c>
      <c r="LT612" t="b">
        <v>1</v>
      </c>
      <c r="MI612" t="s">
        <v>1901</v>
      </c>
      <c r="MJ612" t="b">
        <v>1</v>
      </c>
      <c r="MP612" t="b">
        <v>1</v>
      </c>
      <c r="MY612" t="s">
        <v>1276</v>
      </c>
      <c r="NA612" t="b">
        <v>1</v>
      </c>
      <c r="NK612" t="s">
        <v>1024</v>
      </c>
      <c r="NR612" t="b">
        <v>1</v>
      </c>
      <c r="NV612" t="s">
        <v>476</v>
      </c>
      <c r="NX612" t="s">
        <v>510</v>
      </c>
      <c r="NZ612" t="s">
        <v>7645</v>
      </c>
      <c r="OB612" t="b">
        <v>1</v>
      </c>
      <c r="OC612" t="b">
        <v>1</v>
      </c>
      <c r="OE612" t="b">
        <v>1</v>
      </c>
      <c r="OL612" t="s">
        <v>1395</v>
      </c>
      <c r="OO612" t="b">
        <v>1</v>
      </c>
      <c r="OW612" t="s">
        <v>562</v>
      </c>
      <c r="PA612" t="b">
        <v>1</v>
      </c>
      <c r="PL612">
        <v>300</v>
      </c>
      <c r="PM612">
        <v>1500</v>
      </c>
      <c r="PN612" t="s">
        <v>563</v>
      </c>
      <c r="PS612" t="b">
        <v>1</v>
      </c>
      <c r="QF612" t="s">
        <v>510</v>
      </c>
      <c r="QP612" t="s">
        <v>510</v>
      </c>
      <c r="QR612" t="s">
        <v>510</v>
      </c>
      <c r="RC612" t="s">
        <v>511</v>
      </c>
      <c r="RE612" t="s">
        <v>510</v>
      </c>
      <c r="RG612" t="s">
        <v>7646</v>
      </c>
      <c r="RH612" t="s">
        <v>1098</v>
      </c>
      <c r="RI612" t="b">
        <v>1</v>
      </c>
      <c r="RR612" t="s">
        <v>514</v>
      </c>
      <c r="RS612" t="b">
        <v>1</v>
      </c>
      <c r="SA612" t="s">
        <v>890</v>
      </c>
      <c r="SB612" t="s">
        <v>7647</v>
      </c>
      <c r="SC612">
        <v>92564750</v>
      </c>
      <c r="SD612" t="s">
        <v>7648</v>
      </c>
      <c r="SE612" s="2">
        <v>44605.476076388892</v>
      </c>
      <c r="SF612">
        <v>611</v>
      </c>
      <c r="SH612">
        <v>-1</v>
      </c>
      <c r="SK612" t="s">
        <v>518</v>
      </c>
      <c r="SL612">
        <v>1242</v>
      </c>
      <c r="SM612" t="s">
        <v>983</v>
      </c>
      <c r="SN612">
        <v>648550</v>
      </c>
    </row>
    <row r="613" spans="1:508" hidden="1" x14ac:dyDescent="0.25">
      <c r="A613" t="s">
        <v>7649</v>
      </c>
      <c r="B613" t="s">
        <v>7650</v>
      </c>
      <c r="C613" t="s">
        <v>470</v>
      </c>
      <c r="D613" t="s">
        <v>1415</v>
      </c>
      <c r="E613" t="s">
        <v>950</v>
      </c>
      <c r="G613" s="1">
        <v>44605</v>
      </c>
      <c r="H613" t="s">
        <v>1285</v>
      </c>
      <c r="I613" t="s">
        <v>952</v>
      </c>
      <c r="J613" t="s">
        <v>476</v>
      </c>
      <c r="K613" t="s">
        <v>477</v>
      </c>
      <c r="L613" s="1">
        <v>43313</v>
      </c>
      <c r="M613" t="s">
        <v>1012</v>
      </c>
      <c r="O613" t="s">
        <v>572</v>
      </c>
      <c r="P613" t="s">
        <v>721</v>
      </c>
      <c r="Q613" t="s">
        <v>481</v>
      </c>
      <c r="R613" t="s">
        <v>479</v>
      </c>
      <c r="S613" t="s">
        <v>482</v>
      </c>
      <c r="T613" t="b">
        <v>1</v>
      </c>
      <c r="AA613" t="s">
        <v>483</v>
      </c>
      <c r="AB613" t="s">
        <v>484</v>
      </c>
      <c r="AC613">
        <v>0</v>
      </c>
      <c r="AD613">
        <v>0</v>
      </c>
      <c r="AE613">
        <v>0</v>
      </c>
      <c r="AF613">
        <v>0</v>
      </c>
      <c r="AG613">
        <v>0</v>
      </c>
      <c r="AH613">
        <v>4</v>
      </c>
      <c r="AI613">
        <v>1</v>
      </c>
      <c r="AJ613" t="s">
        <v>470</v>
      </c>
      <c r="AK613" t="s">
        <v>527</v>
      </c>
      <c r="AL613" t="s">
        <v>527</v>
      </c>
      <c r="AM613">
        <v>0</v>
      </c>
      <c r="AN613">
        <v>0</v>
      </c>
      <c r="AO613">
        <v>0</v>
      </c>
      <c r="AP613">
        <v>0</v>
      </c>
      <c r="AQ613">
        <v>6</v>
      </c>
      <c r="AR613">
        <v>0</v>
      </c>
      <c r="AS613" t="s">
        <v>470</v>
      </c>
      <c r="AT613" t="s">
        <v>660</v>
      </c>
      <c r="AU613" t="s">
        <v>660</v>
      </c>
      <c r="AV613" t="s">
        <v>470</v>
      </c>
      <c r="AW613" t="s">
        <v>470</v>
      </c>
      <c r="AX613" t="s">
        <v>1521</v>
      </c>
      <c r="AY613" t="s">
        <v>1521</v>
      </c>
      <c r="AZ613">
        <v>11</v>
      </c>
      <c r="BA613" t="s">
        <v>986</v>
      </c>
      <c r="BC613" t="s">
        <v>489</v>
      </c>
      <c r="BE613" t="s">
        <v>488</v>
      </c>
      <c r="BG613" t="s">
        <v>1627</v>
      </c>
      <c r="BJ613" t="b">
        <v>1</v>
      </c>
      <c r="BQ613">
        <v>35</v>
      </c>
      <c r="BR613" t="s">
        <v>1013</v>
      </c>
      <c r="BS613" t="s">
        <v>510</v>
      </c>
      <c r="CV613" t="s">
        <v>2146</v>
      </c>
      <c r="CW613" t="b">
        <v>0</v>
      </c>
      <c r="CX613" t="b">
        <v>1</v>
      </c>
      <c r="CY613" t="b">
        <v>1</v>
      </c>
      <c r="CZ613" t="b">
        <v>0</v>
      </c>
      <c r="DA613" t="b">
        <v>1</v>
      </c>
      <c r="DB613" t="b">
        <v>0</v>
      </c>
      <c r="DC613" t="b">
        <v>0</v>
      </c>
      <c r="DP613" t="s">
        <v>476</v>
      </c>
      <c r="EC613" t="s">
        <v>476</v>
      </c>
      <c r="ED613" t="s">
        <v>1237</v>
      </c>
      <c r="EJ613" t="b">
        <v>1</v>
      </c>
      <c r="EP613" t="s">
        <v>771</v>
      </c>
      <c r="EQ613" t="s">
        <v>1038</v>
      </c>
      <c r="ES613" t="b">
        <v>1</v>
      </c>
      <c r="FA613" t="s">
        <v>476</v>
      </c>
      <c r="FB613" t="s">
        <v>476</v>
      </c>
      <c r="FC613" t="s">
        <v>476</v>
      </c>
      <c r="FD613" t="s">
        <v>476</v>
      </c>
      <c r="FE613" t="s">
        <v>510</v>
      </c>
      <c r="FF613" t="s">
        <v>510</v>
      </c>
      <c r="FG613" t="s">
        <v>476</v>
      </c>
      <c r="FH613" t="s">
        <v>476</v>
      </c>
      <c r="FI613" t="s">
        <v>510</v>
      </c>
      <c r="FJ613" t="s">
        <v>476</v>
      </c>
      <c r="FK613" t="s">
        <v>476</v>
      </c>
      <c r="FL613" t="s">
        <v>510</v>
      </c>
      <c r="GB613">
        <f>IF(Table1[[#This Row],[msna/Demographic_info/HH_members_group/total_m_c_muac]]=0,"",COUNTIF(Table1[[#This Row],[Grain or tubers e.g. bread, rice, noodles, bulger, frikeh, kaak, pasta, andoumeh, manakish, thick grain-based porridge, potatoes]:[Breastmilk]],"Yes"))</f>
        <v>0</v>
      </c>
      <c r="GC613" t="str">
        <f>IF(Table1[[#This Row],[Column1]]="","",IF(Table1[[#This Row],[Please select the assessment type:]]="Livelihood and Protection (MHPSS, CP, GBV)","",IF(Table1[[#This Row],[Column1]]&gt;4,"diverse","not diverse")))</f>
        <v>not diverse</v>
      </c>
      <c r="GH613" t="s">
        <v>7651</v>
      </c>
      <c r="GJ613" t="b">
        <v>1</v>
      </c>
      <c r="GK613" t="b">
        <v>1</v>
      </c>
      <c r="GL613" t="b">
        <v>1</v>
      </c>
      <c r="GM613" t="b">
        <v>1</v>
      </c>
      <c r="HA613" t="s">
        <v>7652</v>
      </c>
      <c r="HB613" t="b">
        <v>1</v>
      </c>
      <c r="HE613" t="b">
        <v>1</v>
      </c>
      <c r="HG613" t="b">
        <v>1</v>
      </c>
      <c r="HO613" t="s">
        <v>7653</v>
      </c>
      <c r="HP613" t="s">
        <v>494</v>
      </c>
      <c r="HY613" t="b">
        <v>1</v>
      </c>
      <c r="IC613" t="s">
        <v>807</v>
      </c>
      <c r="II613" t="b">
        <v>1</v>
      </c>
      <c r="IL613" t="b">
        <v>1</v>
      </c>
      <c r="IP613" t="s">
        <v>845</v>
      </c>
      <c r="IQ613" t="b">
        <v>1</v>
      </c>
      <c r="IS613" t="b">
        <v>1</v>
      </c>
      <c r="IZ613" t="s">
        <v>476</v>
      </c>
      <c r="JB613" t="s">
        <v>6644</v>
      </c>
      <c r="JC613" t="b">
        <v>1</v>
      </c>
      <c r="JF613" t="b">
        <v>1</v>
      </c>
      <c r="JJ613" t="b">
        <v>1</v>
      </c>
      <c r="JQ613" t="s">
        <v>771</v>
      </c>
      <c r="JR613" t="s">
        <v>556</v>
      </c>
      <c r="JW613" t="b">
        <v>1</v>
      </c>
      <c r="JX613" t="b">
        <v>1</v>
      </c>
      <c r="KD613" t="s">
        <v>534</v>
      </c>
      <c r="KI613" t="b">
        <v>1</v>
      </c>
      <c r="KO613" t="s">
        <v>2927</v>
      </c>
      <c r="KP613" t="b">
        <v>1</v>
      </c>
      <c r="KS613" t="b">
        <v>1</v>
      </c>
      <c r="KY613" t="s">
        <v>498</v>
      </c>
      <c r="LA613" t="b">
        <v>1</v>
      </c>
      <c r="LH613" t="s">
        <v>751</v>
      </c>
      <c r="LI613" t="b">
        <v>1</v>
      </c>
      <c r="LJ613" t="b">
        <v>1</v>
      </c>
      <c r="LR613" t="s">
        <v>1370</v>
      </c>
      <c r="LS613" t="b">
        <v>1</v>
      </c>
      <c r="LW613" t="b">
        <v>1</v>
      </c>
      <c r="MI613" t="s">
        <v>582</v>
      </c>
      <c r="MR613" t="b">
        <v>1</v>
      </c>
      <c r="MT613" t="b">
        <v>1</v>
      </c>
      <c r="NZ613" t="s">
        <v>7332</v>
      </c>
      <c r="OG613" t="b">
        <v>1</v>
      </c>
      <c r="OL613" t="s">
        <v>869</v>
      </c>
      <c r="OO613" t="b">
        <v>1</v>
      </c>
      <c r="OQ613" t="b">
        <v>1</v>
      </c>
      <c r="OW613" t="s">
        <v>562</v>
      </c>
      <c r="PA613" t="b">
        <v>1</v>
      </c>
      <c r="PL613">
        <v>3000</v>
      </c>
      <c r="PM613">
        <v>4000</v>
      </c>
      <c r="PN613" t="s">
        <v>7654</v>
      </c>
      <c r="PO613" t="b">
        <v>1</v>
      </c>
      <c r="PW613" t="b">
        <v>1</v>
      </c>
      <c r="QF613" t="s">
        <v>476</v>
      </c>
      <c r="QG613" t="s">
        <v>509</v>
      </c>
      <c r="QH613" t="b">
        <v>1</v>
      </c>
      <c r="QP613" t="s">
        <v>510</v>
      </c>
      <c r="QR613" t="s">
        <v>510</v>
      </c>
      <c r="RC613" t="s">
        <v>511</v>
      </c>
      <c r="RE613" t="s">
        <v>510</v>
      </c>
      <c r="RG613" t="s">
        <v>7655</v>
      </c>
      <c r="RH613" t="s">
        <v>542</v>
      </c>
      <c r="RJ613" t="b">
        <v>1</v>
      </c>
      <c r="RR613" t="s">
        <v>514</v>
      </c>
      <c r="RS613" t="b">
        <v>1</v>
      </c>
      <c r="SA613" t="s">
        <v>890</v>
      </c>
      <c r="SB613" t="s">
        <v>7656</v>
      </c>
      <c r="SC613">
        <v>92564758</v>
      </c>
      <c r="SD613" t="s">
        <v>7657</v>
      </c>
      <c r="SE613" s="2">
        <v>44605.476400462961</v>
      </c>
      <c r="SF613">
        <v>612</v>
      </c>
      <c r="SH613">
        <v>-1</v>
      </c>
      <c r="SK613" t="s">
        <v>518</v>
      </c>
      <c r="SL613">
        <v>13495</v>
      </c>
      <c r="SM613" t="s">
        <v>983</v>
      </c>
      <c r="SN613">
        <v>648550</v>
      </c>
    </row>
    <row r="614" spans="1:508" hidden="1" x14ac:dyDescent="0.25">
      <c r="A614" t="s">
        <v>7658</v>
      </c>
      <c r="B614" t="s">
        <v>7659</v>
      </c>
      <c r="C614" t="s">
        <v>470</v>
      </c>
      <c r="D614" t="s">
        <v>1415</v>
      </c>
      <c r="E614" t="s">
        <v>950</v>
      </c>
      <c r="G614" s="1">
        <v>44605</v>
      </c>
      <c r="H614" t="s">
        <v>1285</v>
      </c>
      <c r="I614" t="s">
        <v>952</v>
      </c>
      <c r="J614" t="s">
        <v>476</v>
      </c>
      <c r="K614" t="s">
        <v>477</v>
      </c>
      <c r="L614" s="1">
        <v>41275</v>
      </c>
      <c r="M614" t="s">
        <v>478</v>
      </c>
      <c r="O614" t="s">
        <v>572</v>
      </c>
      <c r="P614" t="s">
        <v>548</v>
      </c>
      <c r="Q614" t="s">
        <v>573</v>
      </c>
      <c r="R614" t="s">
        <v>572</v>
      </c>
      <c r="S614" t="s">
        <v>482</v>
      </c>
      <c r="T614" t="b">
        <v>1</v>
      </c>
      <c r="AA614" t="s">
        <v>802</v>
      </c>
      <c r="AB614" t="s">
        <v>594</v>
      </c>
      <c r="AC614">
        <v>0</v>
      </c>
      <c r="AD614">
        <v>0</v>
      </c>
      <c r="AE614">
        <v>0</v>
      </c>
      <c r="AF614">
        <v>0</v>
      </c>
      <c r="AG614">
        <v>1</v>
      </c>
      <c r="AH614">
        <v>0</v>
      </c>
      <c r="AI614">
        <v>0</v>
      </c>
      <c r="AJ614" t="s">
        <v>486</v>
      </c>
      <c r="AK614" t="s">
        <v>470</v>
      </c>
      <c r="AL614" t="s">
        <v>486</v>
      </c>
      <c r="AM614">
        <v>0</v>
      </c>
      <c r="AN614">
        <v>0</v>
      </c>
      <c r="AO614">
        <v>0</v>
      </c>
      <c r="AP614">
        <v>0</v>
      </c>
      <c r="AQ614">
        <v>1</v>
      </c>
      <c r="AR614">
        <v>0</v>
      </c>
      <c r="AS614" t="s">
        <v>470</v>
      </c>
      <c r="AT614" t="s">
        <v>486</v>
      </c>
      <c r="AU614" t="s">
        <v>486</v>
      </c>
      <c r="AV614" t="s">
        <v>486</v>
      </c>
      <c r="AW614" t="s">
        <v>470</v>
      </c>
      <c r="AX614" t="s">
        <v>486</v>
      </c>
      <c r="AY614" t="s">
        <v>485</v>
      </c>
      <c r="AZ614">
        <v>2</v>
      </c>
      <c r="BA614" t="s">
        <v>787</v>
      </c>
      <c r="BC614" t="s">
        <v>803</v>
      </c>
      <c r="BE614" t="s">
        <v>953</v>
      </c>
      <c r="BG614" t="s">
        <v>1427</v>
      </c>
      <c r="BI614" t="b">
        <v>1</v>
      </c>
      <c r="BJ614" t="b">
        <v>1</v>
      </c>
      <c r="BQ614">
        <v>25</v>
      </c>
      <c r="BR614" t="s">
        <v>1013</v>
      </c>
      <c r="BS614" t="s">
        <v>510</v>
      </c>
      <c r="CV614" t="s">
        <v>1559</v>
      </c>
      <c r="CW614" t="b">
        <v>0</v>
      </c>
      <c r="CX614" t="b">
        <v>0</v>
      </c>
      <c r="CY614" t="b">
        <v>0</v>
      </c>
      <c r="CZ614" t="b">
        <v>0</v>
      </c>
      <c r="DA614" t="b">
        <v>1</v>
      </c>
      <c r="DB614" t="b">
        <v>0</v>
      </c>
      <c r="DC614" t="b">
        <v>0</v>
      </c>
      <c r="DF614">
        <v>1</v>
      </c>
      <c r="DP614" t="s">
        <v>476</v>
      </c>
      <c r="EC614" t="s">
        <v>476</v>
      </c>
      <c r="ED614" t="s">
        <v>959</v>
      </c>
      <c r="EJ614" t="b">
        <v>1</v>
      </c>
      <c r="EK614" t="b">
        <v>1</v>
      </c>
      <c r="EP614" t="s">
        <v>771</v>
      </c>
      <c r="EQ614" t="s">
        <v>1038</v>
      </c>
      <c r="ES614" t="b">
        <v>1</v>
      </c>
      <c r="FA614" t="s">
        <v>476</v>
      </c>
      <c r="FB614" t="s">
        <v>476</v>
      </c>
      <c r="FC614" t="s">
        <v>510</v>
      </c>
      <c r="FD614" t="s">
        <v>510</v>
      </c>
      <c r="FE614" t="s">
        <v>510</v>
      </c>
      <c r="FF614" t="s">
        <v>510</v>
      </c>
      <c r="FG614" t="s">
        <v>510</v>
      </c>
      <c r="FH614" t="s">
        <v>476</v>
      </c>
      <c r="FI614" t="s">
        <v>476</v>
      </c>
      <c r="FJ614" t="s">
        <v>476</v>
      </c>
      <c r="FK614" t="s">
        <v>476</v>
      </c>
      <c r="FL614" t="s">
        <v>510</v>
      </c>
      <c r="GB614">
        <f>IF(Table1[[#This Row],[msna/Demographic_info/HH_members_group/total_m_c_muac]]=0,"",COUNTIF(Table1[[#This Row],[Grain or tubers e.g. bread, rice, noodles, bulger, frikeh, kaak, pasta, andoumeh, manakish, thick grain-based porridge, potatoes]:[Breastmilk]],"Yes"))</f>
        <v>0</v>
      </c>
      <c r="GC614" t="str">
        <f>IF(Table1[[#This Row],[Column1]]="","",IF(Table1[[#This Row],[Please select the assessment type:]]="Livelihood and Protection (MHPSS, CP, GBV)","",IF(Table1[[#This Row],[Column1]]&gt;4,"diverse","not diverse")))</f>
        <v>not diverse</v>
      </c>
      <c r="GH614" t="s">
        <v>7660</v>
      </c>
      <c r="GK614" t="b">
        <v>1</v>
      </c>
      <c r="GL614" t="b">
        <v>1</v>
      </c>
      <c r="GM614" t="b">
        <v>1</v>
      </c>
      <c r="GN614" t="b">
        <v>1</v>
      </c>
      <c r="GR614" t="b">
        <v>1</v>
      </c>
      <c r="GT614" t="b">
        <v>1</v>
      </c>
      <c r="GV614" t="b">
        <v>1</v>
      </c>
      <c r="HA614" t="s">
        <v>7661</v>
      </c>
      <c r="HB614" t="b">
        <v>1</v>
      </c>
      <c r="HD614" t="b">
        <v>1</v>
      </c>
      <c r="HK614" t="b">
        <v>1</v>
      </c>
      <c r="HO614" t="s">
        <v>7662</v>
      </c>
      <c r="HP614" t="s">
        <v>5932</v>
      </c>
      <c r="HQ614" t="b">
        <v>1</v>
      </c>
      <c r="HW614" t="b">
        <v>1</v>
      </c>
      <c r="HY614" t="b">
        <v>1</v>
      </c>
      <c r="IC614" t="s">
        <v>578</v>
      </c>
      <c r="IE614" t="b">
        <v>1</v>
      </c>
      <c r="II614" t="b">
        <v>1</v>
      </c>
      <c r="IP614" t="s">
        <v>496</v>
      </c>
      <c r="IV614" t="b">
        <v>1</v>
      </c>
      <c r="IZ614" t="s">
        <v>769</v>
      </c>
      <c r="JB614" t="s">
        <v>1474</v>
      </c>
      <c r="JC614" t="b">
        <v>1</v>
      </c>
      <c r="JF614" t="b">
        <v>1</v>
      </c>
      <c r="JQ614" t="s">
        <v>771</v>
      </c>
      <c r="JR614" t="s">
        <v>601</v>
      </c>
      <c r="JS614" t="b">
        <v>1</v>
      </c>
      <c r="JX614" t="b">
        <v>1</v>
      </c>
      <c r="KD614" t="s">
        <v>533</v>
      </c>
      <c r="KI614" t="b">
        <v>1</v>
      </c>
      <c r="KJ614" t="b">
        <v>1</v>
      </c>
      <c r="KO614" t="s">
        <v>1816</v>
      </c>
      <c r="KP614" t="b">
        <v>1</v>
      </c>
      <c r="KR614" t="b">
        <v>1</v>
      </c>
      <c r="KY614" t="s">
        <v>498</v>
      </c>
      <c r="LA614" t="b">
        <v>1</v>
      </c>
      <c r="LH614" t="s">
        <v>500</v>
      </c>
      <c r="LI614" t="b">
        <v>1</v>
      </c>
      <c r="LR614" t="s">
        <v>7663</v>
      </c>
      <c r="LT614" t="b">
        <v>1</v>
      </c>
      <c r="LV614" t="b">
        <v>1</v>
      </c>
      <c r="LW614" t="b">
        <v>1</v>
      </c>
      <c r="LY614" t="b">
        <v>1</v>
      </c>
      <c r="MA614" t="b">
        <v>1</v>
      </c>
      <c r="ME614" t="b">
        <v>1</v>
      </c>
      <c r="MI614" t="s">
        <v>582</v>
      </c>
      <c r="MR614" t="b">
        <v>1</v>
      </c>
      <c r="MT614" t="b">
        <v>1</v>
      </c>
      <c r="MY614" t="s">
        <v>1023</v>
      </c>
      <c r="NH614" t="b">
        <v>1</v>
      </c>
      <c r="NK614" t="s">
        <v>504</v>
      </c>
      <c r="NT614" t="b">
        <v>1</v>
      </c>
      <c r="NV614" t="s">
        <v>476</v>
      </c>
      <c r="NX614" t="s">
        <v>510</v>
      </c>
      <c r="NZ614" t="s">
        <v>7664</v>
      </c>
      <c r="OB614" t="b">
        <v>1</v>
      </c>
      <c r="OE614" t="b">
        <v>1</v>
      </c>
      <c r="OG614" t="b">
        <v>1</v>
      </c>
      <c r="OL614" t="s">
        <v>869</v>
      </c>
      <c r="OO614" t="b">
        <v>1</v>
      </c>
      <c r="OQ614" t="b">
        <v>1</v>
      </c>
      <c r="OW614" t="s">
        <v>585</v>
      </c>
      <c r="OX614" t="b">
        <v>1</v>
      </c>
      <c r="PM614">
        <v>1500</v>
      </c>
      <c r="PN614" t="s">
        <v>2756</v>
      </c>
      <c r="PO614" t="b">
        <v>1</v>
      </c>
      <c r="PR614" t="b">
        <v>1</v>
      </c>
      <c r="PT614" t="b">
        <v>1</v>
      </c>
      <c r="QF614" t="s">
        <v>476</v>
      </c>
      <c r="QG614" t="s">
        <v>509</v>
      </c>
      <c r="QH614" t="b">
        <v>1</v>
      </c>
      <c r="QP614" t="s">
        <v>510</v>
      </c>
      <c r="QR614" t="s">
        <v>510</v>
      </c>
      <c r="RC614" t="s">
        <v>1135</v>
      </c>
      <c r="RE614" t="s">
        <v>510</v>
      </c>
      <c r="RG614" t="s">
        <v>7665</v>
      </c>
      <c r="RH614" t="s">
        <v>554</v>
      </c>
      <c r="RP614" t="b">
        <v>1</v>
      </c>
      <c r="RR614" t="s">
        <v>3250</v>
      </c>
      <c r="RV614" t="b">
        <v>1</v>
      </c>
      <c r="SA614" t="s">
        <v>890</v>
      </c>
      <c r="SB614" t="s">
        <v>7666</v>
      </c>
      <c r="SC614">
        <v>92564760</v>
      </c>
      <c r="SD614" t="s">
        <v>7667</v>
      </c>
      <c r="SE614" s="2">
        <v>44605.476400462961</v>
      </c>
      <c r="SF614">
        <v>613</v>
      </c>
      <c r="SH614">
        <v>-1</v>
      </c>
      <c r="SK614" t="s">
        <v>518</v>
      </c>
      <c r="SL614">
        <v>12194</v>
      </c>
      <c r="SM614" t="s">
        <v>983</v>
      </c>
      <c r="SN614">
        <v>648550</v>
      </c>
    </row>
    <row r="615" spans="1:508" hidden="1" x14ac:dyDescent="0.25">
      <c r="A615" t="s">
        <v>7668</v>
      </c>
      <c r="B615" t="s">
        <v>7669</v>
      </c>
      <c r="C615" t="s">
        <v>470</v>
      </c>
      <c r="D615" t="s">
        <v>1415</v>
      </c>
      <c r="E615" t="s">
        <v>950</v>
      </c>
      <c r="G615" s="1">
        <v>44605</v>
      </c>
      <c r="H615" t="s">
        <v>1285</v>
      </c>
      <c r="I615" t="s">
        <v>952</v>
      </c>
      <c r="J615" t="s">
        <v>476</v>
      </c>
      <c r="K615" t="s">
        <v>477</v>
      </c>
      <c r="L615" s="1">
        <v>42461</v>
      </c>
      <c r="M615" t="s">
        <v>1012</v>
      </c>
      <c r="O615" t="s">
        <v>572</v>
      </c>
      <c r="P615" t="s">
        <v>480</v>
      </c>
      <c r="Q615" t="s">
        <v>481</v>
      </c>
      <c r="R615" t="s">
        <v>479</v>
      </c>
      <c r="S615" t="s">
        <v>482</v>
      </c>
      <c r="T615" t="b">
        <v>1</v>
      </c>
      <c r="AA615" t="s">
        <v>483</v>
      </c>
      <c r="AB615" t="s">
        <v>574</v>
      </c>
      <c r="AC615">
        <v>1</v>
      </c>
      <c r="AD615">
        <v>0</v>
      </c>
      <c r="AE615">
        <v>1</v>
      </c>
      <c r="AF615">
        <v>0</v>
      </c>
      <c r="AG615">
        <v>0</v>
      </c>
      <c r="AH615">
        <v>1</v>
      </c>
      <c r="AI615">
        <v>0</v>
      </c>
      <c r="AJ615" t="s">
        <v>486</v>
      </c>
      <c r="AK615" t="s">
        <v>486</v>
      </c>
      <c r="AL615" t="s">
        <v>485</v>
      </c>
      <c r="AM615">
        <v>0</v>
      </c>
      <c r="AN615">
        <v>0</v>
      </c>
      <c r="AO615">
        <v>0</v>
      </c>
      <c r="AP615">
        <v>0</v>
      </c>
      <c r="AQ615">
        <v>1</v>
      </c>
      <c r="AR615">
        <v>0</v>
      </c>
      <c r="AS615" t="s">
        <v>470</v>
      </c>
      <c r="AT615" t="s">
        <v>486</v>
      </c>
      <c r="AU615" t="s">
        <v>486</v>
      </c>
      <c r="AV615" t="s">
        <v>486</v>
      </c>
      <c r="AW615" t="s">
        <v>486</v>
      </c>
      <c r="AX615" t="s">
        <v>485</v>
      </c>
      <c r="AY615" t="s">
        <v>487</v>
      </c>
      <c r="AZ615">
        <v>3</v>
      </c>
      <c r="BA615" t="s">
        <v>488</v>
      </c>
      <c r="BC615" t="s">
        <v>489</v>
      </c>
      <c r="BE615" t="s">
        <v>1340</v>
      </c>
      <c r="BG615" t="s">
        <v>1427</v>
      </c>
      <c r="BI615" t="b">
        <v>1</v>
      </c>
      <c r="BJ615" t="b">
        <v>1</v>
      </c>
      <c r="BQ615">
        <v>20</v>
      </c>
      <c r="BR615" t="s">
        <v>956</v>
      </c>
      <c r="BS615" t="s">
        <v>510</v>
      </c>
      <c r="CV615" t="s">
        <v>1352</v>
      </c>
      <c r="CW615" t="b">
        <v>0</v>
      </c>
      <c r="CX615" t="b">
        <v>0</v>
      </c>
      <c r="CY615" t="b">
        <v>1</v>
      </c>
      <c r="CZ615" t="b">
        <v>0</v>
      </c>
      <c r="DA615" t="b">
        <v>0</v>
      </c>
      <c r="DB615" t="b">
        <v>0</v>
      </c>
      <c r="DC615" t="b">
        <v>0</v>
      </c>
      <c r="DF615">
        <v>1</v>
      </c>
      <c r="DP615" t="s">
        <v>476</v>
      </c>
      <c r="EC615" t="s">
        <v>476</v>
      </c>
      <c r="ED615" t="s">
        <v>959</v>
      </c>
      <c r="EJ615" t="b">
        <v>1</v>
      </c>
      <c r="EK615" t="b">
        <v>1</v>
      </c>
      <c r="EP615" t="s">
        <v>476</v>
      </c>
      <c r="EQ615" t="s">
        <v>1257</v>
      </c>
      <c r="ER615" t="b">
        <v>1</v>
      </c>
      <c r="ES615" t="b">
        <v>1</v>
      </c>
      <c r="FA615" t="s">
        <v>476</v>
      </c>
      <c r="FB615" t="s">
        <v>476</v>
      </c>
      <c r="FC615" t="s">
        <v>476</v>
      </c>
      <c r="FD615" t="s">
        <v>476</v>
      </c>
      <c r="FE615" t="s">
        <v>510</v>
      </c>
      <c r="FF615" t="s">
        <v>476</v>
      </c>
      <c r="FG615" t="s">
        <v>476</v>
      </c>
      <c r="FH615" t="s">
        <v>476</v>
      </c>
      <c r="FI615" t="s">
        <v>476</v>
      </c>
      <c r="FJ615" t="s">
        <v>476</v>
      </c>
      <c r="FK615" t="s">
        <v>476</v>
      </c>
      <c r="FL615" t="s">
        <v>510</v>
      </c>
      <c r="FN615" t="s">
        <v>476</v>
      </c>
      <c r="FO615" t="s">
        <v>510</v>
      </c>
      <c r="FP615" t="s">
        <v>510</v>
      </c>
      <c r="FQ615" t="s">
        <v>510</v>
      </c>
      <c r="FR615" t="s">
        <v>510</v>
      </c>
      <c r="FS615" t="s">
        <v>476</v>
      </c>
      <c r="FT615" t="s">
        <v>476</v>
      </c>
      <c r="FU615" t="s">
        <v>476</v>
      </c>
      <c r="FV615" t="s">
        <v>510</v>
      </c>
      <c r="FW615" t="s">
        <v>510</v>
      </c>
      <c r="FX615" t="s">
        <v>510</v>
      </c>
      <c r="FY615" t="s">
        <v>510</v>
      </c>
      <c r="FZ615" t="s">
        <v>510</v>
      </c>
      <c r="GA615" t="s">
        <v>476</v>
      </c>
      <c r="GB615">
        <f>IF(Table1[[#This Row],[msna/Demographic_info/HH_members_group/total_m_c_muac]]=0,"",COUNTIF(Table1[[#This Row],[Grain or tubers e.g. bread, rice, noodles, bulger, frikeh, kaak, pasta, andoumeh, manakish, thick grain-based porridge, potatoes]:[Breastmilk]],"Yes"))</f>
        <v>5</v>
      </c>
      <c r="GC615" t="str">
        <f>IF(Table1[[#This Row],[Column1]]="","",IF(Table1[[#This Row],[Please select the assessment type:]]="Livelihood and Protection (MHPSS, CP, GBV)","",IF(Table1[[#This Row],[Column1]]&gt;4,"diverse","not diverse")))</f>
        <v>diverse</v>
      </c>
      <c r="GD615">
        <v>1</v>
      </c>
      <c r="GE615" t="s">
        <v>486</v>
      </c>
      <c r="GF615">
        <v>1</v>
      </c>
      <c r="GG615" t="s">
        <v>486</v>
      </c>
      <c r="GH615" t="s">
        <v>7670</v>
      </c>
      <c r="GI615" t="b">
        <v>1</v>
      </c>
      <c r="GJ615" t="b">
        <v>1</v>
      </c>
      <c r="GK615" t="b">
        <v>1</v>
      </c>
      <c r="GL615" t="b">
        <v>1</v>
      </c>
      <c r="GM615" t="b">
        <v>1</v>
      </c>
      <c r="GN615" t="b">
        <v>1</v>
      </c>
      <c r="GO615" t="b">
        <v>1</v>
      </c>
      <c r="GP615" t="b">
        <v>1</v>
      </c>
      <c r="GQ615" t="b">
        <v>1</v>
      </c>
      <c r="GR615" t="b">
        <v>1</v>
      </c>
      <c r="GT615" t="b">
        <v>1</v>
      </c>
      <c r="GU615" t="b">
        <v>1</v>
      </c>
      <c r="GV615" t="b">
        <v>1</v>
      </c>
      <c r="HA615" t="s">
        <v>1895</v>
      </c>
      <c r="HB615" t="b">
        <v>1</v>
      </c>
      <c r="HD615" t="b">
        <v>1</v>
      </c>
      <c r="HK615" t="b">
        <v>1</v>
      </c>
      <c r="HO615" t="s">
        <v>7671</v>
      </c>
      <c r="HP615" t="s">
        <v>2332</v>
      </c>
      <c r="HV615" t="b">
        <v>1</v>
      </c>
      <c r="HY615" t="b">
        <v>1</v>
      </c>
      <c r="IC615" t="s">
        <v>7672</v>
      </c>
      <c r="II615" t="b">
        <v>1</v>
      </c>
      <c r="IK615" t="b">
        <v>1</v>
      </c>
      <c r="IL615" t="b">
        <v>1</v>
      </c>
      <c r="IP615" t="s">
        <v>1871</v>
      </c>
      <c r="IS615" t="b">
        <v>1</v>
      </c>
      <c r="IV615" t="b">
        <v>1</v>
      </c>
      <c r="IZ615" t="s">
        <v>476</v>
      </c>
      <c r="JB615" t="s">
        <v>6644</v>
      </c>
      <c r="JC615" t="b">
        <v>1</v>
      </c>
      <c r="JF615" t="b">
        <v>1</v>
      </c>
      <c r="JJ615" t="b">
        <v>1</v>
      </c>
      <c r="JQ615" t="s">
        <v>771</v>
      </c>
      <c r="JR615" t="s">
        <v>7673</v>
      </c>
      <c r="JV615" t="b">
        <v>1</v>
      </c>
      <c r="JW615" t="b">
        <v>1</v>
      </c>
      <c r="JX615" t="b">
        <v>1</v>
      </c>
      <c r="KD615" t="s">
        <v>7674</v>
      </c>
      <c r="KE615" t="b">
        <v>1</v>
      </c>
      <c r="KH615" t="b">
        <v>1</v>
      </c>
      <c r="KI615" t="b">
        <v>1</v>
      </c>
      <c r="KO615" t="s">
        <v>792</v>
      </c>
      <c r="KP615" t="b">
        <v>1</v>
      </c>
      <c r="KR615" t="b">
        <v>1</v>
      </c>
      <c r="KY615" t="s">
        <v>498</v>
      </c>
      <c r="LA615" t="b">
        <v>1</v>
      </c>
      <c r="LH615" t="s">
        <v>500</v>
      </c>
      <c r="LI615" t="b">
        <v>1</v>
      </c>
      <c r="LR615" t="s">
        <v>7675</v>
      </c>
      <c r="LS615" t="b">
        <v>1</v>
      </c>
      <c r="LT615" t="b">
        <v>1</v>
      </c>
      <c r="LU615" t="b">
        <v>1</v>
      </c>
      <c r="LV615" t="b">
        <v>1</v>
      </c>
      <c r="LW615" t="b">
        <v>1</v>
      </c>
      <c r="LX615" t="b">
        <v>1</v>
      </c>
      <c r="LY615" t="b">
        <v>1</v>
      </c>
      <c r="MD615" t="b">
        <v>1</v>
      </c>
      <c r="ME615" t="b">
        <v>1</v>
      </c>
      <c r="MI615" t="s">
        <v>502</v>
      </c>
      <c r="MJ615" t="b">
        <v>1</v>
      </c>
      <c r="MR615" t="b">
        <v>1</v>
      </c>
      <c r="MT615" t="b">
        <v>1</v>
      </c>
      <c r="MY615" t="s">
        <v>1023</v>
      </c>
      <c r="NH615" t="b">
        <v>1</v>
      </c>
      <c r="NK615" t="s">
        <v>504</v>
      </c>
      <c r="NT615" t="b">
        <v>1</v>
      </c>
      <c r="NV615" t="s">
        <v>505</v>
      </c>
      <c r="NX615" t="s">
        <v>505</v>
      </c>
      <c r="NZ615" t="s">
        <v>7676</v>
      </c>
      <c r="OE615" t="b">
        <v>1</v>
      </c>
      <c r="OF615" t="b">
        <v>1</v>
      </c>
      <c r="OG615" t="b">
        <v>1</v>
      </c>
      <c r="OL615" t="s">
        <v>3195</v>
      </c>
      <c r="OO615" t="b">
        <v>1</v>
      </c>
      <c r="OQ615" t="b">
        <v>1</v>
      </c>
      <c r="OW615" t="s">
        <v>562</v>
      </c>
      <c r="PA615" t="b">
        <v>1</v>
      </c>
      <c r="PL615">
        <v>4500</v>
      </c>
      <c r="PM615">
        <v>3000</v>
      </c>
      <c r="PN615" t="s">
        <v>1830</v>
      </c>
      <c r="QD615" t="b">
        <v>1</v>
      </c>
      <c r="QF615" t="s">
        <v>476</v>
      </c>
      <c r="QG615" t="s">
        <v>509</v>
      </c>
      <c r="QH615" t="b">
        <v>1</v>
      </c>
      <c r="QP615" t="s">
        <v>510</v>
      </c>
      <c r="QR615" t="s">
        <v>510</v>
      </c>
      <c r="RC615" t="s">
        <v>511</v>
      </c>
      <c r="RE615" t="s">
        <v>510</v>
      </c>
      <c r="RG615" t="s">
        <v>7677</v>
      </c>
      <c r="RH615" t="s">
        <v>1964</v>
      </c>
      <c r="RK615" t="b">
        <v>1</v>
      </c>
      <c r="RR615" t="s">
        <v>514</v>
      </c>
      <c r="RS615" t="b">
        <v>1</v>
      </c>
      <c r="SA615" t="s">
        <v>890</v>
      </c>
      <c r="SB615" t="s">
        <v>7678</v>
      </c>
      <c r="SC615">
        <v>92564762</v>
      </c>
      <c r="SD615" t="s">
        <v>7679</v>
      </c>
      <c r="SE615" s="2">
        <v>44605.476412037038</v>
      </c>
      <c r="SF615">
        <v>614</v>
      </c>
      <c r="SH615">
        <v>-1</v>
      </c>
      <c r="SK615" t="s">
        <v>518</v>
      </c>
      <c r="SL615">
        <v>11042</v>
      </c>
      <c r="SM615" t="s">
        <v>983</v>
      </c>
      <c r="SN615">
        <v>648550</v>
      </c>
    </row>
    <row r="616" spans="1:508" hidden="1" x14ac:dyDescent="0.25">
      <c r="A616" t="s">
        <v>7680</v>
      </c>
      <c r="B616" t="s">
        <v>7681</v>
      </c>
      <c r="C616" t="s">
        <v>470</v>
      </c>
      <c r="D616" t="s">
        <v>1415</v>
      </c>
      <c r="E616" t="s">
        <v>950</v>
      </c>
      <c r="G616" s="1">
        <v>44605</v>
      </c>
      <c r="H616" t="s">
        <v>1285</v>
      </c>
      <c r="I616" t="s">
        <v>952</v>
      </c>
      <c r="J616" t="s">
        <v>476</v>
      </c>
      <c r="K616" t="s">
        <v>477</v>
      </c>
      <c r="L616" s="1">
        <v>42278</v>
      </c>
      <c r="M616" t="s">
        <v>1012</v>
      </c>
      <c r="O616" t="s">
        <v>572</v>
      </c>
      <c r="P616" t="s">
        <v>548</v>
      </c>
      <c r="Q616" t="s">
        <v>481</v>
      </c>
      <c r="R616" t="s">
        <v>479</v>
      </c>
      <c r="S616" t="s">
        <v>482</v>
      </c>
      <c r="T616" t="b">
        <v>1</v>
      </c>
      <c r="AA616" t="s">
        <v>483</v>
      </c>
      <c r="AB616" t="s">
        <v>484</v>
      </c>
      <c r="AC616">
        <v>0</v>
      </c>
      <c r="AD616">
        <v>0</v>
      </c>
      <c r="AE616">
        <v>0</v>
      </c>
      <c r="AF616">
        <v>0</v>
      </c>
      <c r="AG616">
        <v>0</v>
      </c>
      <c r="AH616">
        <v>5</v>
      </c>
      <c r="AI616">
        <v>0</v>
      </c>
      <c r="AJ616" t="s">
        <v>470</v>
      </c>
      <c r="AK616" t="s">
        <v>527</v>
      </c>
      <c r="AL616" t="s">
        <v>527</v>
      </c>
      <c r="AM616">
        <v>0</v>
      </c>
      <c r="AN616">
        <v>0</v>
      </c>
      <c r="AO616">
        <v>0</v>
      </c>
      <c r="AP616">
        <v>0</v>
      </c>
      <c r="AQ616">
        <v>1</v>
      </c>
      <c r="AR616">
        <v>0</v>
      </c>
      <c r="AS616" t="s">
        <v>470</v>
      </c>
      <c r="AT616" t="s">
        <v>486</v>
      </c>
      <c r="AU616" t="s">
        <v>486</v>
      </c>
      <c r="AV616" t="s">
        <v>470</v>
      </c>
      <c r="AW616" t="s">
        <v>470</v>
      </c>
      <c r="AX616" t="s">
        <v>660</v>
      </c>
      <c r="AY616" t="s">
        <v>660</v>
      </c>
      <c r="AZ616">
        <v>6</v>
      </c>
      <c r="BA616" t="s">
        <v>488</v>
      </c>
      <c r="BC616" t="s">
        <v>489</v>
      </c>
      <c r="BE616" t="s">
        <v>490</v>
      </c>
      <c r="BG616" t="s">
        <v>1505</v>
      </c>
      <c r="BI616" t="b">
        <v>1</v>
      </c>
      <c r="BJ616" t="b">
        <v>1</v>
      </c>
      <c r="BQ616">
        <v>20</v>
      </c>
      <c r="BR616" t="s">
        <v>1013</v>
      </c>
      <c r="BS616" t="s">
        <v>510</v>
      </c>
      <c r="CV616" t="s">
        <v>1156</v>
      </c>
      <c r="CW616" t="b">
        <v>0</v>
      </c>
      <c r="CX616" t="b">
        <v>1</v>
      </c>
      <c r="CY616" t="b">
        <v>0</v>
      </c>
      <c r="CZ616" t="b">
        <v>0</v>
      </c>
      <c r="DA616" t="b">
        <v>0</v>
      </c>
      <c r="DB616" t="b">
        <v>0</v>
      </c>
      <c r="DC616" t="b">
        <v>0</v>
      </c>
      <c r="DF616">
        <v>2</v>
      </c>
      <c r="DP616" t="s">
        <v>476</v>
      </c>
      <c r="EC616" t="s">
        <v>476</v>
      </c>
      <c r="ED616" t="s">
        <v>1237</v>
      </c>
      <c r="EJ616" t="b">
        <v>1</v>
      </c>
      <c r="EP616" t="s">
        <v>510</v>
      </c>
      <c r="EQ616" t="s">
        <v>1159</v>
      </c>
      <c r="ER616" t="b">
        <v>1</v>
      </c>
      <c r="FA616" t="s">
        <v>476</v>
      </c>
      <c r="FB616" t="s">
        <v>476</v>
      </c>
      <c r="FC616" t="s">
        <v>476</v>
      </c>
      <c r="FD616" t="s">
        <v>476</v>
      </c>
      <c r="FE616" t="s">
        <v>476</v>
      </c>
      <c r="FF616" t="s">
        <v>510</v>
      </c>
      <c r="FG616" t="s">
        <v>510</v>
      </c>
      <c r="FH616" t="s">
        <v>476</v>
      </c>
      <c r="FI616" t="s">
        <v>510</v>
      </c>
      <c r="FJ616" t="s">
        <v>476</v>
      </c>
      <c r="FK616" t="s">
        <v>476</v>
      </c>
      <c r="FL616" t="s">
        <v>510</v>
      </c>
      <c r="GB616">
        <f>IF(Table1[[#This Row],[msna/Demographic_info/HH_members_group/total_m_c_muac]]=0,"",COUNTIF(Table1[[#This Row],[Grain or tubers e.g. bread, rice, noodles, bulger, frikeh, kaak, pasta, andoumeh, manakish, thick grain-based porridge, potatoes]:[Breastmilk]],"Yes"))</f>
        <v>0</v>
      </c>
      <c r="GC616" t="str">
        <f>IF(Table1[[#This Row],[Column1]]="","",IF(Table1[[#This Row],[Please select the assessment type:]]="Livelihood and Protection (MHPSS, CP, GBV)","",IF(Table1[[#This Row],[Column1]]&gt;4,"diverse","not diverse")))</f>
        <v>not diverse</v>
      </c>
      <c r="GH616" t="s">
        <v>7682</v>
      </c>
      <c r="GM616" t="b">
        <v>1</v>
      </c>
      <c r="GN616" t="b">
        <v>1</v>
      </c>
      <c r="GU616" t="b">
        <v>1</v>
      </c>
      <c r="GV616" t="b">
        <v>1</v>
      </c>
      <c r="HA616" t="s">
        <v>7683</v>
      </c>
      <c r="HB616" t="b">
        <v>1</v>
      </c>
      <c r="HG616" t="b">
        <v>1</v>
      </c>
      <c r="HJ616" t="b">
        <v>1</v>
      </c>
      <c r="HK616" t="b">
        <v>1</v>
      </c>
      <c r="HO616" t="s">
        <v>7684</v>
      </c>
      <c r="HP616" t="s">
        <v>7685</v>
      </c>
      <c r="HQ616" t="b">
        <v>1</v>
      </c>
      <c r="HT616" t="b">
        <v>1</v>
      </c>
      <c r="HV616" t="b">
        <v>1</v>
      </c>
      <c r="HW616" t="b">
        <v>1</v>
      </c>
      <c r="HY616" t="b">
        <v>1</v>
      </c>
      <c r="IC616" t="s">
        <v>578</v>
      </c>
      <c r="IE616" t="b">
        <v>1</v>
      </c>
      <c r="II616" t="b">
        <v>1</v>
      </c>
      <c r="IP616" t="s">
        <v>1243</v>
      </c>
      <c r="IQ616" t="b">
        <v>1</v>
      </c>
      <c r="IZ616" t="s">
        <v>769</v>
      </c>
      <c r="JB616" t="s">
        <v>7686</v>
      </c>
      <c r="JC616" t="b">
        <v>1</v>
      </c>
      <c r="JF616" t="b">
        <v>1</v>
      </c>
      <c r="JI616" t="b">
        <v>1</v>
      </c>
      <c r="JJ616" t="b">
        <v>1</v>
      </c>
      <c r="JQ616" t="s">
        <v>771</v>
      </c>
      <c r="JR616" t="s">
        <v>791</v>
      </c>
      <c r="JS616" t="b">
        <v>1</v>
      </c>
      <c r="JX616" t="b">
        <v>1</v>
      </c>
      <c r="KD616" t="s">
        <v>534</v>
      </c>
      <c r="KI616" t="b">
        <v>1</v>
      </c>
      <c r="KO616" t="s">
        <v>1816</v>
      </c>
      <c r="KP616" t="b">
        <v>1</v>
      </c>
      <c r="KR616" t="b">
        <v>1</v>
      </c>
      <c r="KY616" t="s">
        <v>498</v>
      </c>
      <c r="LA616" t="b">
        <v>1</v>
      </c>
      <c r="LH616" t="s">
        <v>751</v>
      </c>
      <c r="LI616" t="b">
        <v>1</v>
      </c>
      <c r="LJ616" t="b">
        <v>1</v>
      </c>
      <c r="LR616" t="s">
        <v>7539</v>
      </c>
      <c r="LS616" t="b">
        <v>1</v>
      </c>
      <c r="LT616" t="b">
        <v>1</v>
      </c>
      <c r="LZ616" t="b">
        <v>1</v>
      </c>
      <c r="MI616" t="s">
        <v>582</v>
      </c>
      <c r="MR616" t="b">
        <v>1</v>
      </c>
      <c r="MT616" t="b">
        <v>1</v>
      </c>
      <c r="NZ616" t="s">
        <v>7687</v>
      </c>
      <c r="OB616" t="b">
        <v>1</v>
      </c>
      <c r="OG616" t="b">
        <v>1</v>
      </c>
      <c r="OL616" t="s">
        <v>5311</v>
      </c>
      <c r="OQ616" t="b">
        <v>1</v>
      </c>
      <c r="OR616" t="b">
        <v>1</v>
      </c>
      <c r="OW616" t="s">
        <v>3518</v>
      </c>
      <c r="OY616" t="b">
        <v>1</v>
      </c>
      <c r="PL616">
        <v>2500</v>
      </c>
      <c r="PM616">
        <v>3500</v>
      </c>
      <c r="PN616" t="s">
        <v>6160</v>
      </c>
      <c r="PS616" t="b">
        <v>1</v>
      </c>
      <c r="PW616" t="b">
        <v>1</v>
      </c>
      <c r="QF616" t="s">
        <v>476</v>
      </c>
      <c r="QG616" t="s">
        <v>509</v>
      </c>
      <c r="QH616" t="b">
        <v>1</v>
      </c>
      <c r="QP616" t="s">
        <v>510</v>
      </c>
      <c r="QR616" t="s">
        <v>771</v>
      </c>
      <c r="RC616" t="s">
        <v>673</v>
      </c>
      <c r="RE616" t="s">
        <v>510</v>
      </c>
      <c r="RG616" t="s">
        <v>7688</v>
      </c>
      <c r="RH616" t="s">
        <v>1964</v>
      </c>
      <c r="RK616" t="b">
        <v>1</v>
      </c>
      <c r="RR616" t="s">
        <v>514</v>
      </c>
      <c r="RS616" t="b">
        <v>1</v>
      </c>
      <c r="SA616" t="s">
        <v>890</v>
      </c>
      <c r="SB616" t="s">
        <v>7689</v>
      </c>
      <c r="SC616">
        <v>92564763</v>
      </c>
      <c r="SD616" t="s">
        <v>7690</v>
      </c>
      <c r="SE616" s="2">
        <v>44605.476412037038</v>
      </c>
      <c r="SF616">
        <v>615</v>
      </c>
      <c r="SH616">
        <v>-1</v>
      </c>
      <c r="SK616" t="s">
        <v>518</v>
      </c>
      <c r="SL616">
        <v>8518</v>
      </c>
      <c r="SM616" t="s">
        <v>983</v>
      </c>
      <c r="SN616">
        <v>648550</v>
      </c>
    </row>
    <row r="617" spans="1:508" hidden="1" x14ac:dyDescent="0.25">
      <c r="A617" t="s">
        <v>7691</v>
      </c>
      <c r="B617" t="s">
        <v>7692</v>
      </c>
      <c r="C617" t="s">
        <v>470</v>
      </c>
      <c r="D617" t="s">
        <v>1415</v>
      </c>
      <c r="E617" t="s">
        <v>950</v>
      </c>
      <c r="G617" s="1">
        <v>44605</v>
      </c>
      <c r="H617" t="s">
        <v>1285</v>
      </c>
      <c r="I617" t="s">
        <v>952</v>
      </c>
      <c r="J617" t="s">
        <v>476</v>
      </c>
      <c r="K617" t="s">
        <v>477</v>
      </c>
      <c r="L617" s="1">
        <v>43251</v>
      </c>
      <c r="M617" t="s">
        <v>1012</v>
      </c>
      <c r="O617" t="s">
        <v>572</v>
      </c>
      <c r="P617" t="s">
        <v>523</v>
      </c>
      <c r="Q617" t="s">
        <v>481</v>
      </c>
      <c r="R617" t="s">
        <v>479</v>
      </c>
      <c r="S617" t="s">
        <v>482</v>
      </c>
      <c r="T617" t="b">
        <v>1</v>
      </c>
      <c r="AA617" t="s">
        <v>483</v>
      </c>
      <c r="AB617" t="s">
        <v>574</v>
      </c>
      <c r="AC617">
        <v>0</v>
      </c>
      <c r="AD617">
        <v>0</v>
      </c>
      <c r="AE617">
        <v>1</v>
      </c>
      <c r="AF617">
        <v>0</v>
      </c>
      <c r="AG617">
        <v>0</v>
      </c>
      <c r="AH617">
        <v>1</v>
      </c>
      <c r="AI617">
        <v>0</v>
      </c>
      <c r="AJ617" t="s">
        <v>486</v>
      </c>
      <c r="AK617" t="s">
        <v>486</v>
      </c>
      <c r="AL617" t="s">
        <v>485</v>
      </c>
      <c r="AM617">
        <v>0</v>
      </c>
      <c r="AN617">
        <v>0</v>
      </c>
      <c r="AO617">
        <v>2</v>
      </c>
      <c r="AP617">
        <v>0</v>
      </c>
      <c r="AQ617">
        <v>1</v>
      </c>
      <c r="AR617">
        <v>0</v>
      </c>
      <c r="AS617" t="s">
        <v>485</v>
      </c>
      <c r="AT617" t="s">
        <v>486</v>
      </c>
      <c r="AU617" t="s">
        <v>487</v>
      </c>
      <c r="AV617" t="s">
        <v>487</v>
      </c>
      <c r="AW617" t="s">
        <v>486</v>
      </c>
      <c r="AX617" t="s">
        <v>485</v>
      </c>
      <c r="AY617" t="s">
        <v>527</v>
      </c>
      <c r="AZ617">
        <v>5</v>
      </c>
      <c r="BA617" t="s">
        <v>803</v>
      </c>
      <c r="BC617" t="s">
        <v>489</v>
      </c>
      <c r="BE617" t="s">
        <v>953</v>
      </c>
      <c r="BG617" t="s">
        <v>1427</v>
      </c>
      <c r="BI617" t="b">
        <v>1</v>
      </c>
      <c r="BJ617" t="b">
        <v>1</v>
      </c>
      <c r="BQ617">
        <v>15</v>
      </c>
      <c r="BR617" t="s">
        <v>956</v>
      </c>
      <c r="BS617" t="s">
        <v>510</v>
      </c>
      <c r="CV617" t="s">
        <v>7693</v>
      </c>
      <c r="CW617" t="b">
        <v>1</v>
      </c>
      <c r="CX617" t="b">
        <v>0</v>
      </c>
      <c r="CY617" t="b">
        <v>1</v>
      </c>
      <c r="CZ617" t="b">
        <v>0</v>
      </c>
      <c r="DA617" t="b">
        <v>0</v>
      </c>
      <c r="DB617" t="b">
        <v>0</v>
      </c>
      <c r="DC617" t="b">
        <v>0</v>
      </c>
      <c r="DE617">
        <v>1</v>
      </c>
      <c r="DP617" t="s">
        <v>476</v>
      </c>
      <c r="EC617" t="s">
        <v>476</v>
      </c>
      <c r="ED617" t="s">
        <v>959</v>
      </c>
      <c r="EJ617" t="b">
        <v>1</v>
      </c>
      <c r="EK617" t="b">
        <v>1</v>
      </c>
      <c r="EP617" t="s">
        <v>476</v>
      </c>
      <c r="EQ617" t="s">
        <v>1038</v>
      </c>
      <c r="ES617" t="b">
        <v>1</v>
      </c>
      <c r="FA617" t="s">
        <v>476</v>
      </c>
      <c r="FB617" t="s">
        <v>476</v>
      </c>
      <c r="FC617" t="s">
        <v>476</v>
      </c>
      <c r="FD617" t="s">
        <v>510</v>
      </c>
      <c r="FE617" t="s">
        <v>510</v>
      </c>
      <c r="FF617" t="s">
        <v>510</v>
      </c>
      <c r="FG617" t="s">
        <v>476</v>
      </c>
      <c r="FH617" t="s">
        <v>476</v>
      </c>
      <c r="FI617" t="s">
        <v>476</v>
      </c>
      <c r="FJ617" t="s">
        <v>476</v>
      </c>
      <c r="FK617" t="s">
        <v>476</v>
      </c>
      <c r="FL617" t="s">
        <v>510</v>
      </c>
      <c r="FN617" t="s">
        <v>476</v>
      </c>
      <c r="FO617" t="s">
        <v>476</v>
      </c>
      <c r="FP617" t="s">
        <v>510</v>
      </c>
      <c r="FQ617" t="s">
        <v>510</v>
      </c>
      <c r="FR617" t="s">
        <v>510</v>
      </c>
      <c r="FS617" t="s">
        <v>510</v>
      </c>
      <c r="FT617" t="s">
        <v>510</v>
      </c>
      <c r="FU617" t="s">
        <v>476</v>
      </c>
      <c r="FV617" t="s">
        <v>510</v>
      </c>
      <c r="FW617" t="s">
        <v>510</v>
      </c>
      <c r="FX617" t="s">
        <v>476</v>
      </c>
      <c r="FY617" t="s">
        <v>510</v>
      </c>
      <c r="FZ617" t="s">
        <v>510</v>
      </c>
      <c r="GA617" t="s">
        <v>510</v>
      </c>
      <c r="GB617">
        <f>IF(Table1[[#This Row],[msna/Demographic_info/HH_members_group/total_m_c_muac]]=0,"",COUNTIF(Table1[[#This Row],[Grain or tubers e.g. bread, rice, noodles, bulger, frikeh, kaak, pasta, andoumeh, manakish, thick grain-based porridge, potatoes]:[Breastmilk]],"Yes"))</f>
        <v>4</v>
      </c>
      <c r="GC617" t="str">
        <f>IF(Table1[[#This Row],[Column1]]="","",IF(Table1[[#This Row],[Please select the assessment type:]]="Livelihood and Protection (MHPSS, CP, GBV)","",IF(Table1[[#This Row],[Column1]]&gt;4,"diverse","not diverse")))</f>
        <v>not diverse</v>
      </c>
      <c r="GD617">
        <v>1</v>
      </c>
      <c r="GE617" t="s">
        <v>486</v>
      </c>
      <c r="GH617" t="s">
        <v>7694</v>
      </c>
      <c r="GJ617" t="b">
        <v>1</v>
      </c>
      <c r="GK617" t="b">
        <v>1</v>
      </c>
      <c r="GM617" t="b">
        <v>1</v>
      </c>
      <c r="GV617" t="b">
        <v>1</v>
      </c>
      <c r="HA617" t="s">
        <v>2445</v>
      </c>
      <c r="HB617" t="b">
        <v>1</v>
      </c>
      <c r="HC617" t="b">
        <v>1</v>
      </c>
      <c r="HG617" t="b">
        <v>1</v>
      </c>
      <c r="HO617" t="s">
        <v>7695</v>
      </c>
      <c r="HP617" t="s">
        <v>7696</v>
      </c>
      <c r="HQ617" t="b">
        <v>1</v>
      </c>
      <c r="HR617" t="b">
        <v>1</v>
      </c>
      <c r="HV617" t="b">
        <v>1</v>
      </c>
      <c r="HW617" t="b">
        <v>1</v>
      </c>
      <c r="IC617" t="s">
        <v>7697</v>
      </c>
      <c r="ID617" t="b">
        <v>1</v>
      </c>
      <c r="II617" t="b">
        <v>1</v>
      </c>
      <c r="IK617" t="b">
        <v>1</v>
      </c>
      <c r="IP617" t="s">
        <v>496</v>
      </c>
      <c r="IV617" t="b">
        <v>1</v>
      </c>
      <c r="IZ617" t="s">
        <v>476</v>
      </c>
      <c r="JB617" t="s">
        <v>1474</v>
      </c>
      <c r="JC617" t="b">
        <v>1</v>
      </c>
      <c r="JF617" t="b">
        <v>1</v>
      </c>
      <c r="JQ617" t="s">
        <v>771</v>
      </c>
      <c r="JR617" t="s">
        <v>534</v>
      </c>
      <c r="JW617" t="b">
        <v>1</v>
      </c>
      <c r="KD617" t="s">
        <v>772</v>
      </c>
      <c r="KE617" t="b">
        <v>1</v>
      </c>
      <c r="KO617" t="s">
        <v>554</v>
      </c>
      <c r="KW617" t="b">
        <v>1</v>
      </c>
      <c r="LH617" t="s">
        <v>500</v>
      </c>
      <c r="LI617" t="b">
        <v>1</v>
      </c>
      <c r="LR617" t="s">
        <v>3671</v>
      </c>
      <c r="LT617" t="b">
        <v>1</v>
      </c>
      <c r="LW617" t="b">
        <v>1</v>
      </c>
      <c r="ME617" t="b">
        <v>1</v>
      </c>
      <c r="MI617" t="s">
        <v>582</v>
      </c>
      <c r="MR617" t="b">
        <v>1</v>
      </c>
      <c r="MT617" t="b">
        <v>1</v>
      </c>
      <c r="MY617" t="s">
        <v>538</v>
      </c>
      <c r="NE617" t="b">
        <v>1</v>
      </c>
      <c r="NK617" t="s">
        <v>1654</v>
      </c>
      <c r="NO617" t="b">
        <v>1</v>
      </c>
      <c r="NV617" t="s">
        <v>476</v>
      </c>
      <c r="NX617" t="s">
        <v>510</v>
      </c>
      <c r="NZ617" t="s">
        <v>2539</v>
      </c>
      <c r="OE617" t="b">
        <v>1</v>
      </c>
      <c r="OG617" t="b">
        <v>1</v>
      </c>
      <c r="OL617" t="s">
        <v>779</v>
      </c>
      <c r="OT617" t="b">
        <v>1</v>
      </c>
      <c r="OW617" t="s">
        <v>562</v>
      </c>
      <c r="PA617" t="b">
        <v>1</v>
      </c>
      <c r="PL617">
        <v>4000</v>
      </c>
      <c r="PM617">
        <v>4300</v>
      </c>
      <c r="PN617" t="s">
        <v>563</v>
      </c>
      <c r="PS617" t="b">
        <v>1</v>
      </c>
      <c r="QF617" t="s">
        <v>476</v>
      </c>
      <c r="QG617" t="s">
        <v>509</v>
      </c>
      <c r="QH617" t="b">
        <v>1</v>
      </c>
      <c r="QP617" t="s">
        <v>510</v>
      </c>
      <c r="QR617" t="s">
        <v>510</v>
      </c>
      <c r="RC617" t="s">
        <v>511</v>
      </c>
      <c r="RE617" t="s">
        <v>510</v>
      </c>
      <c r="RG617" t="s">
        <v>7698</v>
      </c>
      <c r="RH617" t="s">
        <v>1964</v>
      </c>
      <c r="RK617" t="b">
        <v>1</v>
      </c>
      <c r="RR617" t="s">
        <v>514</v>
      </c>
      <c r="RS617" t="b">
        <v>1</v>
      </c>
      <c r="SA617" t="s">
        <v>890</v>
      </c>
      <c r="SB617" t="s">
        <v>7699</v>
      </c>
      <c r="SC617">
        <v>92564765</v>
      </c>
      <c r="SD617" t="s">
        <v>7700</v>
      </c>
      <c r="SE617" s="2">
        <v>44605.476423611108</v>
      </c>
      <c r="SF617">
        <v>616</v>
      </c>
      <c r="SH617">
        <v>-1</v>
      </c>
      <c r="SK617" t="s">
        <v>518</v>
      </c>
      <c r="SL617">
        <v>7721</v>
      </c>
      <c r="SM617" t="s">
        <v>983</v>
      </c>
      <c r="SN617">
        <v>648550</v>
      </c>
    </row>
    <row r="618" spans="1:508" hidden="1" x14ac:dyDescent="0.25">
      <c r="A618" t="s">
        <v>7701</v>
      </c>
      <c r="B618" t="s">
        <v>7702</v>
      </c>
      <c r="D618" t="s">
        <v>6186</v>
      </c>
      <c r="E618" t="s">
        <v>950</v>
      </c>
      <c r="G618" s="1">
        <v>44605</v>
      </c>
      <c r="H618" t="s">
        <v>2762</v>
      </c>
      <c r="I618" t="s">
        <v>952</v>
      </c>
      <c r="J618" t="s">
        <v>476</v>
      </c>
      <c r="K618" t="s">
        <v>477</v>
      </c>
      <c r="L618" s="1">
        <v>43160</v>
      </c>
      <c r="M618" t="s">
        <v>478</v>
      </c>
      <c r="O618" t="s">
        <v>479</v>
      </c>
      <c r="P618" t="s">
        <v>548</v>
      </c>
      <c r="Q618" t="s">
        <v>573</v>
      </c>
      <c r="R618" t="s">
        <v>479</v>
      </c>
      <c r="S618" t="s">
        <v>482</v>
      </c>
      <c r="T618" t="b">
        <v>1</v>
      </c>
      <c r="AA618" t="s">
        <v>483</v>
      </c>
      <c r="AB618" t="s">
        <v>484</v>
      </c>
      <c r="AC618">
        <v>0</v>
      </c>
      <c r="AD618">
        <v>0</v>
      </c>
      <c r="AE618">
        <v>0</v>
      </c>
      <c r="AF618">
        <v>0</v>
      </c>
      <c r="AG618">
        <v>2</v>
      </c>
      <c r="AH618">
        <v>1</v>
      </c>
      <c r="AI618">
        <v>0</v>
      </c>
      <c r="AJ618" t="s">
        <v>485</v>
      </c>
      <c r="AK618" t="s">
        <v>486</v>
      </c>
      <c r="AL618" t="s">
        <v>487</v>
      </c>
      <c r="AM618">
        <v>0</v>
      </c>
      <c r="AN618">
        <v>0</v>
      </c>
      <c r="AO618">
        <v>0</v>
      </c>
      <c r="AP618">
        <v>3</v>
      </c>
      <c r="AQ618">
        <v>2</v>
      </c>
      <c r="AR618">
        <v>0</v>
      </c>
      <c r="AS618" t="s">
        <v>487</v>
      </c>
      <c r="AT618" t="s">
        <v>485</v>
      </c>
      <c r="AU618" t="s">
        <v>527</v>
      </c>
      <c r="AV618" t="s">
        <v>527</v>
      </c>
      <c r="AW618" t="s">
        <v>470</v>
      </c>
      <c r="AX618" t="s">
        <v>487</v>
      </c>
      <c r="AY618" t="s">
        <v>839</v>
      </c>
      <c r="AZ618">
        <v>8</v>
      </c>
      <c r="BA618" t="s">
        <v>803</v>
      </c>
      <c r="BC618" t="s">
        <v>787</v>
      </c>
      <c r="BE618" t="s">
        <v>1034</v>
      </c>
      <c r="BG618" t="s">
        <v>1760</v>
      </c>
      <c r="BH618" t="b">
        <v>1</v>
      </c>
      <c r="BQ618">
        <v>10</v>
      </c>
      <c r="BR618" t="s">
        <v>1663</v>
      </c>
      <c r="BS618" t="s">
        <v>476</v>
      </c>
      <c r="BT618" t="s">
        <v>1969</v>
      </c>
      <c r="BU618" t="b">
        <v>0</v>
      </c>
      <c r="BV618" t="b">
        <v>1</v>
      </c>
      <c r="BW618" t="b">
        <v>0</v>
      </c>
      <c r="BX618" t="b">
        <v>1</v>
      </c>
      <c r="BY618" t="b">
        <v>0</v>
      </c>
      <c r="BZ618" t="b">
        <v>0</v>
      </c>
      <c r="CA618" t="b">
        <v>0</v>
      </c>
      <c r="CB618" t="b">
        <v>0</v>
      </c>
      <c r="CC618" t="b">
        <v>0</v>
      </c>
      <c r="CD618" t="b">
        <v>0</v>
      </c>
      <c r="CF618" t="s">
        <v>3325</v>
      </c>
      <c r="CG618" t="b">
        <v>0</v>
      </c>
      <c r="CH618" t="b">
        <v>1</v>
      </c>
      <c r="CI618" t="b">
        <v>0</v>
      </c>
      <c r="CJ618" t="b">
        <v>0</v>
      </c>
      <c r="CK618" t="b">
        <v>1</v>
      </c>
      <c r="CL618" t="b">
        <v>0</v>
      </c>
      <c r="CM618" t="b">
        <v>0</v>
      </c>
      <c r="CN618" t="b">
        <v>0</v>
      </c>
      <c r="CO618" t="b">
        <v>0</v>
      </c>
      <c r="CP618" t="b">
        <v>0</v>
      </c>
      <c r="CQ618" t="b">
        <v>0</v>
      </c>
      <c r="CR618" t="b">
        <v>0</v>
      </c>
      <c r="CS618" t="b">
        <v>0</v>
      </c>
      <c r="CT618" t="b">
        <v>0</v>
      </c>
      <c r="CV618" t="s">
        <v>989</v>
      </c>
      <c r="CW618" t="b">
        <v>0</v>
      </c>
      <c r="CX618" t="b">
        <v>1</v>
      </c>
      <c r="CY618" t="b">
        <v>0</v>
      </c>
      <c r="CZ618" t="b">
        <v>0</v>
      </c>
      <c r="DA618" t="b">
        <v>1</v>
      </c>
      <c r="DB618" t="b">
        <v>0</v>
      </c>
      <c r="DC618" t="b">
        <v>0</v>
      </c>
      <c r="DF618">
        <v>3</v>
      </c>
      <c r="DJ618">
        <v>1</v>
      </c>
      <c r="DP618" t="s">
        <v>510</v>
      </c>
      <c r="DQ618" t="s">
        <v>3104</v>
      </c>
      <c r="DX618" t="b">
        <v>1</v>
      </c>
      <c r="EC618" t="s">
        <v>771</v>
      </c>
      <c r="ED618" t="s">
        <v>1237</v>
      </c>
      <c r="EJ618" t="b">
        <v>1</v>
      </c>
      <c r="EP618" t="s">
        <v>510</v>
      </c>
      <c r="EQ618" t="s">
        <v>1404</v>
      </c>
      <c r="EU618" t="b">
        <v>1</v>
      </c>
      <c r="FA618" t="s">
        <v>476</v>
      </c>
      <c r="FB618" t="s">
        <v>476</v>
      </c>
      <c r="FC618" t="s">
        <v>476</v>
      </c>
      <c r="FD618" t="s">
        <v>510</v>
      </c>
      <c r="FE618" t="s">
        <v>510</v>
      </c>
      <c r="FF618" t="s">
        <v>510</v>
      </c>
      <c r="FG618" t="s">
        <v>510</v>
      </c>
      <c r="FH618" t="s">
        <v>476</v>
      </c>
      <c r="FI618" t="s">
        <v>510</v>
      </c>
      <c r="FJ618" t="s">
        <v>476</v>
      </c>
      <c r="FK618" t="s">
        <v>476</v>
      </c>
      <c r="FL618" t="s">
        <v>510</v>
      </c>
      <c r="GB618">
        <f>IF(Table1[[#This Row],[msna/Demographic_info/HH_members_group/total_m_c_muac]]=0,"",COUNTIF(Table1[[#This Row],[Grain or tubers e.g. bread, rice, noodles, bulger, frikeh, kaak, pasta, andoumeh, manakish, thick grain-based porridge, potatoes]:[Breastmilk]],"Yes"))</f>
        <v>0</v>
      </c>
      <c r="GC618" t="str">
        <f>IF(Table1[[#This Row],[Column1]]="","",IF(Table1[[#This Row],[Please select the assessment type:]]="Livelihood and Protection (MHPSS, CP, GBV)","",IF(Table1[[#This Row],[Column1]]&gt;4,"diverse","not diverse")))</f>
        <v>not diverse</v>
      </c>
      <c r="GH618" t="s">
        <v>7703</v>
      </c>
      <c r="GI618" t="b">
        <v>1</v>
      </c>
      <c r="GJ618" t="b">
        <v>1</v>
      </c>
      <c r="GK618" t="b">
        <v>1</v>
      </c>
      <c r="GL618" t="b">
        <v>1</v>
      </c>
      <c r="GM618" t="b">
        <v>1</v>
      </c>
      <c r="GT618" t="b">
        <v>1</v>
      </c>
      <c r="GV618" t="b">
        <v>1</v>
      </c>
      <c r="HA618" t="s">
        <v>7704</v>
      </c>
      <c r="HD618" t="b">
        <v>1</v>
      </c>
      <c r="HF618" t="b">
        <v>1</v>
      </c>
      <c r="HJ618" t="b">
        <v>1</v>
      </c>
      <c r="HK618" t="b">
        <v>1</v>
      </c>
      <c r="HO618" t="s">
        <v>7705</v>
      </c>
      <c r="HP618" t="s">
        <v>494</v>
      </c>
      <c r="HY618" t="b">
        <v>1</v>
      </c>
      <c r="IC618" t="s">
        <v>1242</v>
      </c>
      <c r="ID618" t="b">
        <v>1</v>
      </c>
      <c r="IE618" t="b">
        <v>1</v>
      </c>
      <c r="IP618" t="s">
        <v>4635</v>
      </c>
      <c r="IQ618" t="b">
        <v>1</v>
      </c>
      <c r="IT618" t="b">
        <v>1</v>
      </c>
      <c r="IZ618" t="s">
        <v>476</v>
      </c>
      <c r="JB618" t="s">
        <v>788</v>
      </c>
      <c r="JO618" t="b">
        <v>1</v>
      </c>
      <c r="JQ618" t="s">
        <v>510</v>
      </c>
      <c r="JR618" t="s">
        <v>826</v>
      </c>
      <c r="JS618" t="b">
        <v>1</v>
      </c>
      <c r="JW618" t="b">
        <v>1</v>
      </c>
      <c r="KD618" t="s">
        <v>826</v>
      </c>
      <c r="KE618" t="b">
        <v>1</v>
      </c>
      <c r="KI618" t="b">
        <v>1</v>
      </c>
      <c r="KO618" t="s">
        <v>554</v>
      </c>
      <c r="KW618" t="b">
        <v>1</v>
      </c>
      <c r="LH618" t="s">
        <v>1167</v>
      </c>
      <c r="LI618" t="b">
        <v>1</v>
      </c>
      <c r="LN618" t="b">
        <v>1</v>
      </c>
      <c r="LR618" t="s">
        <v>3718</v>
      </c>
      <c r="LT618" t="b">
        <v>1</v>
      </c>
      <c r="LW618" t="b">
        <v>1</v>
      </c>
      <c r="LY618" t="b">
        <v>1</v>
      </c>
      <c r="MA618" t="b">
        <v>1</v>
      </c>
      <c r="ME618" t="b">
        <v>1</v>
      </c>
      <c r="MI618" t="s">
        <v>2531</v>
      </c>
      <c r="ML618" t="b">
        <v>1</v>
      </c>
      <c r="MO618" t="b">
        <v>1</v>
      </c>
      <c r="MY618" t="s">
        <v>1023</v>
      </c>
      <c r="NH618" t="b">
        <v>1</v>
      </c>
      <c r="NK618" t="s">
        <v>4335</v>
      </c>
      <c r="NO618" t="b">
        <v>1</v>
      </c>
      <c r="NQ618" t="b">
        <v>1</v>
      </c>
      <c r="NV618" t="s">
        <v>476</v>
      </c>
      <c r="NX618" t="s">
        <v>510</v>
      </c>
      <c r="NZ618" t="s">
        <v>776</v>
      </c>
      <c r="OE618" t="b">
        <v>1</v>
      </c>
      <c r="OL618" t="s">
        <v>1395</v>
      </c>
      <c r="OO618" t="b">
        <v>1</v>
      </c>
      <c r="OW618" t="s">
        <v>507</v>
      </c>
      <c r="PC618" t="b">
        <v>1</v>
      </c>
      <c r="PL618">
        <v>600</v>
      </c>
      <c r="PM618">
        <v>3000</v>
      </c>
      <c r="PN618" t="s">
        <v>1571</v>
      </c>
      <c r="PU618" t="b">
        <v>1</v>
      </c>
      <c r="QF618" t="s">
        <v>510</v>
      </c>
      <c r="QP618" t="s">
        <v>510</v>
      </c>
      <c r="QR618" t="s">
        <v>510</v>
      </c>
      <c r="RC618" t="s">
        <v>511</v>
      </c>
      <c r="RE618" t="s">
        <v>510</v>
      </c>
      <c r="RG618" t="s">
        <v>7706</v>
      </c>
      <c r="RH618" t="s">
        <v>1098</v>
      </c>
      <c r="RI618" t="b">
        <v>1</v>
      </c>
      <c r="RR618" t="s">
        <v>514</v>
      </c>
      <c r="RS618" t="b">
        <v>1</v>
      </c>
      <c r="SA618" t="s">
        <v>7707</v>
      </c>
      <c r="SB618" t="s">
        <v>7708</v>
      </c>
      <c r="SC618">
        <v>92564884</v>
      </c>
      <c r="SD618" t="s">
        <v>7709</v>
      </c>
      <c r="SE618" s="2">
        <v>44605.47965277778</v>
      </c>
      <c r="SF618">
        <v>617</v>
      </c>
      <c r="SH618">
        <v>-1</v>
      </c>
      <c r="SK618" t="s">
        <v>518</v>
      </c>
      <c r="SL618">
        <v>1651</v>
      </c>
      <c r="SM618" t="s">
        <v>983</v>
      </c>
      <c r="SN618">
        <v>648550</v>
      </c>
    </row>
    <row r="619" spans="1:508" hidden="1" x14ac:dyDescent="0.25">
      <c r="A619" t="s">
        <v>7710</v>
      </c>
      <c r="B619" t="s">
        <v>7711</v>
      </c>
      <c r="D619" t="s">
        <v>7712</v>
      </c>
      <c r="E619" t="s">
        <v>950</v>
      </c>
      <c r="G619" s="1">
        <v>44605</v>
      </c>
      <c r="H619" t="s">
        <v>2762</v>
      </c>
      <c r="I619" t="s">
        <v>952</v>
      </c>
      <c r="J619" t="s">
        <v>476</v>
      </c>
      <c r="K619" t="s">
        <v>477</v>
      </c>
      <c r="L619" s="1">
        <v>43678</v>
      </c>
      <c r="M619" t="s">
        <v>478</v>
      </c>
      <c r="O619" t="s">
        <v>479</v>
      </c>
      <c r="P619" t="s">
        <v>548</v>
      </c>
      <c r="Q619" t="s">
        <v>573</v>
      </c>
      <c r="R619" t="s">
        <v>479</v>
      </c>
      <c r="S619" t="s">
        <v>482</v>
      </c>
      <c r="T619" t="b">
        <v>1</v>
      </c>
      <c r="AA619" t="s">
        <v>483</v>
      </c>
      <c r="AB619" t="s">
        <v>594</v>
      </c>
      <c r="AC619">
        <v>0</v>
      </c>
      <c r="AD619">
        <v>0</v>
      </c>
      <c r="AE619">
        <v>0</v>
      </c>
      <c r="AF619">
        <v>2</v>
      </c>
      <c r="AG619">
        <v>1</v>
      </c>
      <c r="AH619">
        <v>1</v>
      </c>
      <c r="AI619">
        <v>0</v>
      </c>
      <c r="AJ619" t="s">
        <v>487</v>
      </c>
      <c r="AK619" t="s">
        <v>486</v>
      </c>
      <c r="AL619" t="s">
        <v>526</v>
      </c>
      <c r="AM619">
        <v>0</v>
      </c>
      <c r="AN619">
        <v>0</v>
      </c>
      <c r="AO619">
        <v>0</v>
      </c>
      <c r="AP619">
        <v>2</v>
      </c>
      <c r="AQ619">
        <v>1</v>
      </c>
      <c r="AR619">
        <v>0</v>
      </c>
      <c r="AS619" t="s">
        <v>485</v>
      </c>
      <c r="AT619" t="s">
        <v>486</v>
      </c>
      <c r="AU619" t="s">
        <v>487</v>
      </c>
      <c r="AV619" t="s">
        <v>527</v>
      </c>
      <c r="AW619" t="s">
        <v>470</v>
      </c>
      <c r="AX619" t="s">
        <v>485</v>
      </c>
      <c r="AY619" t="s">
        <v>722</v>
      </c>
      <c r="AZ619">
        <v>7</v>
      </c>
      <c r="BA619" t="s">
        <v>803</v>
      </c>
      <c r="BC619" t="s">
        <v>787</v>
      </c>
      <c r="BE619" t="s">
        <v>1034</v>
      </c>
      <c r="BG619" t="s">
        <v>1760</v>
      </c>
      <c r="BH619" t="b">
        <v>1</v>
      </c>
      <c r="BQ619">
        <v>10</v>
      </c>
      <c r="BR619" t="s">
        <v>956</v>
      </c>
      <c r="BS619" t="s">
        <v>510</v>
      </c>
      <c r="CV619" t="s">
        <v>1559</v>
      </c>
      <c r="CW619" t="b">
        <v>0</v>
      </c>
      <c r="CX619" t="b">
        <v>0</v>
      </c>
      <c r="CY619" t="b">
        <v>0</v>
      </c>
      <c r="CZ619" t="b">
        <v>0</v>
      </c>
      <c r="DA619" t="b">
        <v>1</v>
      </c>
      <c r="DB619" t="b">
        <v>0</v>
      </c>
      <c r="DC619" t="b">
        <v>0</v>
      </c>
      <c r="DF619">
        <v>2</v>
      </c>
      <c r="DP619" t="s">
        <v>476</v>
      </c>
      <c r="EC619" t="s">
        <v>771</v>
      </c>
      <c r="ED619" t="s">
        <v>1237</v>
      </c>
      <c r="EJ619" t="b">
        <v>1</v>
      </c>
      <c r="EP619" t="s">
        <v>510</v>
      </c>
      <c r="EQ619" t="s">
        <v>960</v>
      </c>
      <c r="ER619" t="b">
        <v>1</v>
      </c>
      <c r="ES619" t="b">
        <v>1</v>
      </c>
      <c r="FA619" t="s">
        <v>476</v>
      </c>
      <c r="FB619" t="s">
        <v>476</v>
      </c>
      <c r="FC619" t="s">
        <v>510</v>
      </c>
      <c r="FD619" t="s">
        <v>510</v>
      </c>
      <c r="FE619" t="s">
        <v>510</v>
      </c>
      <c r="FF619" t="s">
        <v>510</v>
      </c>
      <c r="FG619" t="s">
        <v>476</v>
      </c>
      <c r="FH619" t="s">
        <v>510</v>
      </c>
      <c r="FI619" t="s">
        <v>510</v>
      </c>
      <c r="FJ619" t="s">
        <v>476</v>
      </c>
      <c r="FK619" t="s">
        <v>476</v>
      </c>
      <c r="FL619" t="s">
        <v>510</v>
      </c>
      <c r="GB619">
        <f>IF(Table1[[#This Row],[msna/Demographic_info/HH_members_group/total_m_c_muac]]=0,"",COUNTIF(Table1[[#This Row],[Grain or tubers e.g. bread, rice, noodles, bulger, frikeh, kaak, pasta, andoumeh, manakish, thick grain-based porridge, potatoes]:[Breastmilk]],"Yes"))</f>
        <v>0</v>
      </c>
      <c r="GC619" t="str">
        <f>IF(Table1[[#This Row],[Column1]]="","",IF(Table1[[#This Row],[Please select the assessment type:]]="Livelihood and Protection (MHPSS, CP, GBV)","",IF(Table1[[#This Row],[Column1]]&gt;4,"diverse","not diverse")))</f>
        <v>not diverse</v>
      </c>
      <c r="GH619" t="s">
        <v>7713</v>
      </c>
      <c r="GL619" t="b">
        <v>1</v>
      </c>
      <c r="GT619" t="b">
        <v>1</v>
      </c>
      <c r="GV619" t="b">
        <v>1</v>
      </c>
      <c r="HA619" t="s">
        <v>551</v>
      </c>
      <c r="HG619" t="b">
        <v>1</v>
      </c>
      <c r="HO619" t="s">
        <v>7714</v>
      </c>
      <c r="HP619" t="s">
        <v>1764</v>
      </c>
      <c r="HQ619" t="b">
        <v>1</v>
      </c>
      <c r="HR619" t="b">
        <v>1</v>
      </c>
      <c r="HT619" t="b">
        <v>1</v>
      </c>
      <c r="IC619" t="s">
        <v>1242</v>
      </c>
      <c r="ID619" t="b">
        <v>1</v>
      </c>
      <c r="IE619" t="b">
        <v>1</v>
      </c>
      <c r="IP619" t="s">
        <v>824</v>
      </c>
      <c r="IR619" t="b">
        <v>1</v>
      </c>
      <c r="IZ619" t="s">
        <v>769</v>
      </c>
      <c r="JB619" t="s">
        <v>788</v>
      </c>
      <c r="JO619" t="b">
        <v>1</v>
      </c>
      <c r="JQ619" t="s">
        <v>771</v>
      </c>
      <c r="JR619" t="s">
        <v>772</v>
      </c>
      <c r="JS619" t="b">
        <v>1</v>
      </c>
      <c r="KD619" t="s">
        <v>1091</v>
      </c>
      <c r="KE619" t="b">
        <v>1</v>
      </c>
      <c r="KI619" t="b">
        <v>1</v>
      </c>
      <c r="KO619" t="s">
        <v>554</v>
      </c>
      <c r="KW619" t="b">
        <v>1</v>
      </c>
      <c r="LH619" t="s">
        <v>554</v>
      </c>
      <c r="LP619" t="b">
        <v>1</v>
      </c>
      <c r="LR619" t="s">
        <v>7715</v>
      </c>
      <c r="LS619" t="b">
        <v>1</v>
      </c>
      <c r="LT619" t="b">
        <v>1</v>
      </c>
      <c r="LV619" t="b">
        <v>1</v>
      </c>
      <c r="LW619" t="b">
        <v>1</v>
      </c>
      <c r="LY619" t="b">
        <v>1</v>
      </c>
      <c r="MA619" t="b">
        <v>1</v>
      </c>
      <c r="ME619" t="b">
        <v>1</v>
      </c>
      <c r="MI619" t="s">
        <v>4038</v>
      </c>
      <c r="MJ619" t="b">
        <v>1</v>
      </c>
      <c r="ML619" t="b">
        <v>1</v>
      </c>
      <c r="MO619" t="b">
        <v>1</v>
      </c>
      <c r="MY619" t="s">
        <v>1383</v>
      </c>
      <c r="MZ619" t="b">
        <v>1</v>
      </c>
      <c r="NA619" t="b">
        <v>1</v>
      </c>
      <c r="NK619" t="s">
        <v>973</v>
      </c>
      <c r="NQ619" t="b">
        <v>1</v>
      </c>
      <c r="NV619" t="s">
        <v>476</v>
      </c>
      <c r="NX619" t="s">
        <v>510</v>
      </c>
      <c r="NZ619" t="s">
        <v>1383</v>
      </c>
      <c r="OA619" t="b">
        <v>1</v>
      </c>
      <c r="OB619" t="b">
        <v>1</v>
      </c>
      <c r="OL619" t="s">
        <v>1395</v>
      </c>
      <c r="OO619" t="b">
        <v>1</v>
      </c>
      <c r="OW619" t="s">
        <v>507</v>
      </c>
      <c r="PC619" t="b">
        <v>1</v>
      </c>
      <c r="PL619">
        <v>1500</v>
      </c>
      <c r="PM619">
        <v>2000</v>
      </c>
      <c r="PN619" t="s">
        <v>563</v>
      </c>
      <c r="PS619" t="b">
        <v>1</v>
      </c>
      <c r="QF619" t="s">
        <v>476</v>
      </c>
      <c r="QG619" t="s">
        <v>509</v>
      </c>
      <c r="QH619" t="b">
        <v>1</v>
      </c>
      <c r="QP619" t="s">
        <v>510</v>
      </c>
      <c r="QR619" t="s">
        <v>510</v>
      </c>
      <c r="RC619" t="s">
        <v>511</v>
      </c>
      <c r="RE619" t="s">
        <v>510</v>
      </c>
      <c r="RG619" t="s">
        <v>7706</v>
      </c>
      <c r="RH619" t="s">
        <v>1098</v>
      </c>
      <c r="RI619" t="b">
        <v>1</v>
      </c>
      <c r="RR619" t="s">
        <v>514</v>
      </c>
      <c r="RS619" t="b">
        <v>1</v>
      </c>
      <c r="SA619" t="s">
        <v>1280</v>
      </c>
      <c r="SB619" t="s">
        <v>7716</v>
      </c>
      <c r="SC619">
        <v>92564886</v>
      </c>
      <c r="SD619" t="s">
        <v>7717</v>
      </c>
      <c r="SE619" s="2">
        <v>44605.47965277778</v>
      </c>
      <c r="SF619">
        <v>618</v>
      </c>
      <c r="SH619">
        <v>-1</v>
      </c>
      <c r="SK619" t="s">
        <v>518</v>
      </c>
      <c r="SL619">
        <v>1373</v>
      </c>
      <c r="SM619" t="s">
        <v>983</v>
      </c>
      <c r="SN619">
        <v>648550</v>
      </c>
    </row>
    <row r="620" spans="1:508" hidden="1" x14ac:dyDescent="0.25">
      <c r="A620" t="s">
        <v>7718</v>
      </c>
      <c r="B620" t="s">
        <v>7719</v>
      </c>
      <c r="D620" t="s">
        <v>6186</v>
      </c>
      <c r="E620" t="s">
        <v>950</v>
      </c>
      <c r="G620" s="1">
        <v>44605</v>
      </c>
      <c r="H620" t="s">
        <v>2762</v>
      </c>
      <c r="I620" t="s">
        <v>952</v>
      </c>
      <c r="J620" t="s">
        <v>476</v>
      </c>
      <c r="K620" t="s">
        <v>477</v>
      </c>
      <c r="L620" s="1">
        <v>43709</v>
      </c>
      <c r="M620" t="s">
        <v>478</v>
      </c>
      <c r="O620" t="s">
        <v>479</v>
      </c>
      <c r="P620" t="s">
        <v>721</v>
      </c>
      <c r="Q620" t="s">
        <v>573</v>
      </c>
      <c r="R620" t="s">
        <v>479</v>
      </c>
      <c r="S620" t="s">
        <v>482</v>
      </c>
      <c r="T620" t="b">
        <v>1</v>
      </c>
      <c r="AA620" t="s">
        <v>483</v>
      </c>
      <c r="AB620" t="s">
        <v>1485</v>
      </c>
      <c r="AC620">
        <v>0</v>
      </c>
      <c r="AD620">
        <v>0</v>
      </c>
      <c r="AE620">
        <v>0</v>
      </c>
      <c r="AF620">
        <v>0</v>
      </c>
      <c r="AG620">
        <v>0</v>
      </c>
      <c r="AH620">
        <v>7</v>
      </c>
      <c r="AI620">
        <v>1</v>
      </c>
      <c r="AJ620" t="s">
        <v>470</v>
      </c>
      <c r="AK620" t="s">
        <v>839</v>
      </c>
      <c r="AL620" t="s">
        <v>839</v>
      </c>
      <c r="AM620">
        <v>0</v>
      </c>
      <c r="AN620">
        <v>0</v>
      </c>
      <c r="AO620">
        <v>0</v>
      </c>
      <c r="AP620">
        <v>0</v>
      </c>
      <c r="AQ620">
        <v>3</v>
      </c>
      <c r="AR620">
        <v>0</v>
      </c>
      <c r="AS620" t="s">
        <v>470</v>
      </c>
      <c r="AT620" t="s">
        <v>487</v>
      </c>
      <c r="AU620" t="s">
        <v>487</v>
      </c>
      <c r="AV620" t="s">
        <v>470</v>
      </c>
      <c r="AW620" t="s">
        <v>470</v>
      </c>
      <c r="AX620" t="s">
        <v>1521</v>
      </c>
      <c r="AY620" t="s">
        <v>1521</v>
      </c>
      <c r="AZ620">
        <v>11</v>
      </c>
      <c r="BA620" t="s">
        <v>803</v>
      </c>
      <c r="BC620" t="s">
        <v>1034</v>
      </c>
      <c r="BE620" t="s">
        <v>488</v>
      </c>
      <c r="BG620" t="s">
        <v>1627</v>
      </c>
      <c r="BJ620" t="b">
        <v>1</v>
      </c>
      <c r="BQ620">
        <v>20</v>
      </c>
      <c r="BR620" t="s">
        <v>956</v>
      </c>
      <c r="BS620" t="s">
        <v>510</v>
      </c>
      <c r="CV620" t="s">
        <v>1559</v>
      </c>
      <c r="CW620" t="b">
        <v>0</v>
      </c>
      <c r="CX620" t="b">
        <v>0</v>
      </c>
      <c r="CY620" t="b">
        <v>0</v>
      </c>
      <c r="CZ620" t="b">
        <v>0</v>
      </c>
      <c r="DA620" t="b">
        <v>1</v>
      </c>
      <c r="DB620" t="b">
        <v>0</v>
      </c>
      <c r="DC620" t="b">
        <v>0</v>
      </c>
      <c r="DF620">
        <v>4</v>
      </c>
      <c r="DP620" t="s">
        <v>476</v>
      </c>
      <c r="EC620" t="s">
        <v>771</v>
      </c>
      <c r="ED620" t="s">
        <v>1237</v>
      </c>
      <c r="EJ620" t="b">
        <v>1</v>
      </c>
      <c r="EP620" t="s">
        <v>510</v>
      </c>
      <c r="EQ620" t="s">
        <v>1159</v>
      </c>
      <c r="ER620" t="b">
        <v>1</v>
      </c>
      <c r="FA620" t="s">
        <v>476</v>
      </c>
      <c r="FB620" t="s">
        <v>476</v>
      </c>
      <c r="FC620" t="s">
        <v>476</v>
      </c>
      <c r="FD620" t="s">
        <v>476</v>
      </c>
      <c r="FE620" t="s">
        <v>476</v>
      </c>
      <c r="FF620" t="s">
        <v>510</v>
      </c>
      <c r="FG620" t="s">
        <v>476</v>
      </c>
      <c r="FH620" t="s">
        <v>476</v>
      </c>
      <c r="FI620" t="s">
        <v>476</v>
      </c>
      <c r="FJ620" t="s">
        <v>476</v>
      </c>
      <c r="FK620" t="s">
        <v>476</v>
      </c>
      <c r="FL620" t="s">
        <v>510</v>
      </c>
      <c r="GB620">
        <f>IF(Table1[[#This Row],[msna/Demographic_info/HH_members_group/total_m_c_muac]]=0,"",COUNTIF(Table1[[#This Row],[Grain or tubers e.g. bread, rice, noodles, bulger, frikeh, kaak, pasta, andoumeh, manakish, thick grain-based porridge, potatoes]:[Breastmilk]],"Yes"))</f>
        <v>0</v>
      </c>
      <c r="GC620" t="str">
        <f>IF(Table1[[#This Row],[Column1]]="","",IF(Table1[[#This Row],[Please select the assessment type:]]="Livelihood and Protection (MHPSS, CP, GBV)","",IF(Table1[[#This Row],[Column1]]&gt;4,"diverse","not diverse")))</f>
        <v>not diverse</v>
      </c>
      <c r="GH620" t="s">
        <v>7720</v>
      </c>
      <c r="GO620" t="b">
        <v>1</v>
      </c>
      <c r="GP620" t="b">
        <v>1</v>
      </c>
      <c r="GQ620" t="b">
        <v>1</v>
      </c>
      <c r="GT620" t="b">
        <v>1</v>
      </c>
      <c r="GU620" t="b">
        <v>1</v>
      </c>
      <c r="GV620" t="b">
        <v>1</v>
      </c>
      <c r="HA620" t="s">
        <v>1665</v>
      </c>
      <c r="HD620" t="b">
        <v>1</v>
      </c>
      <c r="HJ620" t="b">
        <v>1</v>
      </c>
      <c r="HK620" t="b">
        <v>1</v>
      </c>
      <c r="HO620" t="s">
        <v>7721</v>
      </c>
      <c r="HP620" t="s">
        <v>7722</v>
      </c>
      <c r="HR620" t="b">
        <v>1</v>
      </c>
      <c r="HY620" t="b">
        <v>1</v>
      </c>
      <c r="IC620" t="s">
        <v>823</v>
      </c>
      <c r="IE620" t="b">
        <v>1</v>
      </c>
      <c r="IP620" t="s">
        <v>824</v>
      </c>
      <c r="IR620" t="b">
        <v>1</v>
      </c>
      <c r="IZ620" t="s">
        <v>476</v>
      </c>
      <c r="JB620" t="s">
        <v>788</v>
      </c>
      <c r="JO620" t="b">
        <v>1</v>
      </c>
      <c r="JQ620" t="s">
        <v>771</v>
      </c>
      <c r="JR620" t="s">
        <v>772</v>
      </c>
      <c r="JS620" t="b">
        <v>1</v>
      </c>
      <c r="KD620" t="s">
        <v>534</v>
      </c>
      <c r="KI620" t="b">
        <v>1</v>
      </c>
      <c r="KO620" t="s">
        <v>554</v>
      </c>
      <c r="KW620" t="b">
        <v>1</v>
      </c>
      <c r="LH620" t="s">
        <v>969</v>
      </c>
      <c r="LN620" t="b">
        <v>1</v>
      </c>
      <c r="LR620" t="s">
        <v>3247</v>
      </c>
      <c r="LY620" t="b">
        <v>1</v>
      </c>
      <c r="ME620" t="b">
        <v>1</v>
      </c>
      <c r="MI620" t="s">
        <v>3793</v>
      </c>
      <c r="ML620" t="b">
        <v>1</v>
      </c>
      <c r="NZ620" t="s">
        <v>1673</v>
      </c>
      <c r="OA620" t="b">
        <v>1</v>
      </c>
      <c r="OB620" t="b">
        <v>1</v>
      </c>
      <c r="OD620" t="b">
        <v>1</v>
      </c>
      <c r="OE620" t="b">
        <v>1</v>
      </c>
      <c r="OF620" t="b">
        <v>1</v>
      </c>
      <c r="OL620" t="s">
        <v>1395</v>
      </c>
      <c r="OO620" t="b">
        <v>1</v>
      </c>
      <c r="OW620" t="s">
        <v>507</v>
      </c>
      <c r="PC620" t="b">
        <v>1</v>
      </c>
      <c r="PL620">
        <v>3000</v>
      </c>
      <c r="PM620">
        <v>3000</v>
      </c>
      <c r="PN620" t="s">
        <v>1830</v>
      </c>
      <c r="QD620" t="b">
        <v>1</v>
      </c>
      <c r="QF620" t="s">
        <v>510</v>
      </c>
      <c r="QP620" t="s">
        <v>510</v>
      </c>
      <c r="QR620" t="s">
        <v>510</v>
      </c>
      <c r="RC620" t="s">
        <v>511</v>
      </c>
      <c r="RE620" t="s">
        <v>510</v>
      </c>
      <c r="RG620" t="s">
        <v>7723</v>
      </c>
      <c r="RH620" t="s">
        <v>1098</v>
      </c>
      <c r="RI620" t="b">
        <v>1</v>
      </c>
      <c r="RR620" t="s">
        <v>514</v>
      </c>
      <c r="RS620" t="b">
        <v>1</v>
      </c>
      <c r="SA620" t="s">
        <v>7724</v>
      </c>
      <c r="SB620" t="s">
        <v>7725</v>
      </c>
      <c r="SC620">
        <v>92564887</v>
      </c>
      <c r="SD620" t="s">
        <v>7726</v>
      </c>
      <c r="SE620" s="2">
        <v>44605.479664351849</v>
      </c>
      <c r="SF620">
        <v>619</v>
      </c>
      <c r="SH620">
        <v>-1</v>
      </c>
      <c r="SK620" t="s">
        <v>518</v>
      </c>
      <c r="SL620">
        <v>1231</v>
      </c>
      <c r="SM620" t="s">
        <v>983</v>
      </c>
      <c r="SN620">
        <v>648550</v>
      </c>
    </row>
    <row r="621" spans="1:508" hidden="1" x14ac:dyDescent="0.25">
      <c r="A621" t="s">
        <v>7727</v>
      </c>
      <c r="B621" t="s">
        <v>7728</v>
      </c>
      <c r="D621" t="s">
        <v>6186</v>
      </c>
      <c r="E621" t="s">
        <v>950</v>
      </c>
      <c r="G621" s="1">
        <v>44605</v>
      </c>
      <c r="H621" t="s">
        <v>2762</v>
      </c>
      <c r="I621" t="s">
        <v>952</v>
      </c>
      <c r="J621" t="s">
        <v>476</v>
      </c>
      <c r="K621" t="s">
        <v>477</v>
      </c>
      <c r="L621" s="1">
        <v>43831</v>
      </c>
      <c r="M621" t="s">
        <v>478</v>
      </c>
      <c r="O621" t="s">
        <v>479</v>
      </c>
      <c r="P621" t="s">
        <v>523</v>
      </c>
      <c r="Q621" t="s">
        <v>573</v>
      </c>
      <c r="R621" t="s">
        <v>479</v>
      </c>
      <c r="S621" t="s">
        <v>1311</v>
      </c>
      <c r="Y621" t="b">
        <v>1</v>
      </c>
      <c r="AA621" t="s">
        <v>483</v>
      </c>
      <c r="AB621" t="s">
        <v>574</v>
      </c>
      <c r="AC621">
        <v>2</v>
      </c>
      <c r="AD621">
        <v>0</v>
      </c>
      <c r="AE621">
        <v>6</v>
      </c>
      <c r="AF621">
        <v>4</v>
      </c>
      <c r="AG621">
        <v>0</v>
      </c>
      <c r="AH621">
        <v>2</v>
      </c>
      <c r="AI621">
        <v>0</v>
      </c>
      <c r="AJ621" t="s">
        <v>911</v>
      </c>
      <c r="AK621" t="s">
        <v>485</v>
      </c>
      <c r="AL621" t="s">
        <v>3245</v>
      </c>
      <c r="AM621">
        <v>2</v>
      </c>
      <c r="AN621">
        <v>2</v>
      </c>
      <c r="AO621">
        <v>0</v>
      </c>
      <c r="AP621">
        <v>0</v>
      </c>
      <c r="AQ621">
        <v>2</v>
      </c>
      <c r="AR621">
        <v>1</v>
      </c>
      <c r="AS621" t="s">
        <v>526</v>
      </c>
      <c r="AT621" t="s">
        <v>487</v>
      </c>
      <c r="AU621" t="s">
        <v>722</v>
      </c>
      <c r="AV621" t="s">
        <v>2630</v>
      </c>
      <c r="AW621" t="s">
        <v>839</v>
      </c>
      <c r="AX621" t="s">
        <v>527</v>
      </c>
      <c r="AY621" t="s">
        <v>7729</v>
      </c>
      <c r="AZ621">
        <v>19</v>
      </c>
      <c r="BA621" t="s">
        <v>803</v>
      </c>
      <c r="BC621" t="s">
        <v>787</v>
      </c>
      <c r="BE621" t="s">
        <v>1340</v>
      </c>
      <c r="BG621" t="s">
        <v>1760</v>
      </c>
      <c r="BH621" t="b">
        <v>1</v>
      </c>
      <c r="BQ621">
        <v>10</v>
      </c>
      <c r="BR621" t="s">
        <v>956</v>
      </c>
      <c r="BS621" t="s">
        <v>510</v>
      </c>
      <c r="CV621" t="s">
        <v>6984</v>
      </c>
      <c r="CW621" t="b">
        <v>0</v>
      </c>
      <c r="CX621" t="b">
        <v>0</v>
      </c>
      <c r="CY621" t="b">
        <v>1</v>
      </c>
      <c r="CZ621" t="b">
        <v>1</v>
      </c>
      <c r="DA621" t="b">
        <v>1</v>
      </c>
      <c r="DB621" t="b">
        <v>0</v>
      </c>
      <c r="DC621" t="b">
        <v>0</v>
      </c>
      <c r="DF621">
        <v>3</v>
      </c>
      <c r="DP621" t="s">
        <v>476</v>
      </c>
      <c r="EC621" t="s">
        <v>771</v>
      </c>
      <c r="ED621" t="s">
        <v>1237</v>
      </c>
      <c r="EJ621" t="b">
        <v>1</v>
      </c>
      <c r="EP621" t="s">
        <v>510</v>
      </c>
      <c r="EQ621" t="s">
        <v>1201</v>
      </c>
      <c r="ER621" t="b">
        <v>1</v>
      </c>
      <c r="EU621" t="b">
        <v>1</v>
      </c>
      <c r="FA621" t="s">
        <v>476</v>
      </c>
      <c r="FB621" t="s">
        <v>476</v>
      </c>
      <c r="FC621" t="s">
        <v>476</v>
      </c>
      <c r="FD621" t="s">
        <v>476</v>
      </c>
      <c r="FE621" t="s">
        <v>476</v>
      </c>
      <c r="FF621" t="s">
        <v>510</v>
      </c>
      <c r="FG621" t="s">
        <v>476</v>
      </c>
      <c r="FH621" t="s">
        <v>510</v>
      </c>
      <c r="FI621" t="s">
        <v>510</v>
      </c>
      <c r="FJ621" t="s">
        <v>476</v>
      </c>
      <c r="FK621" t="s">
        <v>476</v>
      </c>
      <c r="FL621" t="s">
        <v>510</v>
      </c>
      <c r="FN621" t="s">
        <v>476</v>
      </c>
      <c r="FO621" t="s">
        <v>476</v>
      </c>
      <c r="FP621" t="s">
        <v>510</v>
      </c>
      <c r="FQ621" t="s">
        <v>510</v>
      </c>
      <c r="FR621" t="s">
        <v>476</v>
      </c>
      <c r="FS621" t="s">
        <v>476</v>
      </c>
      <c r="FT621" t="s">
        <v>510</v>
      </c>
      <c r="FU621" t="s">
        <v>476</v>
      </c>
      <c r="FV621" t="s">
        <v>510</v>
      </c>
      <c r="FW621" t="s">
        <v>476</v>
      </c>
      <c r="FX621" t="s">
        <v>476</v>
      </c>
      <c r="FY621" t="s">
        <v>476</v>
      </c>
      <c r="FZ621" t="s">
        <v>510</v>
      </c>
      <c r="GA621" t="s">
        <v>476</v>
      </c>
      <c r="GB621">
        <f>IF(Table1[[#This Row],[msna/Demographic_info/HH_members_group/total_m_c_muac]]=0,"",COUNTIF(Table1[[#This Row],[Grain or tubers e.g. bread, rice, noodles, bulger, frikeh, kaak, pasta, andoumeh, manakish, thick grain-based porridge, potatoes]:[Breastmilk]],"Yes"))</f>
        <v>9</v>
      </c>
      <c r="GC621" t="str">
        <f>IF(Table1[[#This Row],[Column1]]="","",IF(Table1[[#This Row],[Please select the assessment type:]]="Livelihood and Protection (MHPSS, CP, GBV)","",IF(Table1[[#This Row],[Column1]]&gt;4,"diverse","not diverse")))</f>
        <v>diverse</v>
      </c>
      <c r="GD621">
        <v>10</v>
      </c>
      <c r="GE621" t="s">
        <v>911</v>
      </c>
      <c r="GF621">
        <v>2</v>
      </c>
      <c r="GG621" t="s">
        <v>485</v>
      </c>
      <c r="GH621" t="s">
        <v>7730</v>
      </c>
      <c r="GI621" t="b">
        <v>1</v>
      </c>
      <c r="GN621" t="b">
        <v>1</v>
      </c>
      <c r="GT621" t="b">
        <v>1</v>
      </c>
      <c r="GV621" t="b">
        <v>1</v>
      </c>
      <c r="HA621" t="s">
        <v>1142</v>
      </c>
      <c r="HC621" t="b">
        <v>1</v>
      </c>
      <c r="HO621" t="s">
        <v>7731</v>
      </c>
      <c r="HP621" t="s">
        <v>822</v>
      </c>
      <c r="HQ621" t="b">
        <v>1</v>
      </c>
      <c r="HT621" t="b">
        <v>1</v>
      </c>
      <c r="IC621" t="s">
        <v>1107</v>
      </c>
      <c r="ID621" t="b">
        <v>1</v>
      </c>
      <c r="IP621" t="s">
        <v>554</v>
      </c>
      <c r="IX621" t="b">
        <v>1</v>
      </c>
      <c r="IZ621" t="s">
        <v>476</v>
      </c>
      <c r="JB621" t="s">
        <v>788</v>
      </c>
      <c r="JO621" t="b">
        <v>1</v>
      </c>
      <c r="JQ621" t="s">
        <v>510</v>
      </c>
      <c r="JR621" t="s">
        <v>772</v>
      </c>
      <c r="JS621" t="b">
        <v>1</v>
      </c>
      <c r="KD621" t="s">
        <v>534</v>
      </c>
      <c r="KI621" t="b">
        <v>1</v>
      </c>
      <c r="KO621" t="s">
        <v>554</v>
      </c>
      <c r="KW621" t="b">
        <v>1</v>
      </c>
      <c r="LH621" t="s">
        <v>500</v>
      </c>
      <c r="LI621" t="b">
        <v>1</v>
      </c>
      <c r="LR621" t="s">
        <v>7732</v>
      </c>
      <c r="LT621" t="b">
        <v>1</v>
      </c>
      <c r="LY621" t="b">
        <v>1</v>
      </c>
      <c r="ME621" t="b">
        <v>1</v>
      </c>
      <c r="MI621" t="s">
        <v>1226</v>
      </c>
      <c r="MO621" t="b">
        <v>1</v>
      </c>
      <c r="MY621" t="s">
        <v>1023</v>
      </c>
      <c r="NH621" t="b">
        <v>1</v>
      </c>
      <c r="NK621" t="s">
        <v>973</v>
      </c>
      <c r="NQ621" t="b">
        <v>1</v>
      </c>
      <c r="NV621" t="s">
        <v>476</v>
      </c>
      <c r="NX621" t="s">
        <v>510</v>
      </c>
      <c r="NZ621" t="s">
        <v>2871</v>
      </c>
      <c r="OA621" t="b">
        <v>1</v>
      </c>
      <c r="OC621" t="b">
        <v>1</v>
      </c>
      <c r="OD621" t="b">
        <v>1</v>
      </c>
      <c r="OF621" t="b">
        <v>1</v>
      </c>
      <c r="OL621" t="s">
        <v>7733</v>
      </c>
      <c r="ON621" t="b">
        <v>1</v>
      </c>
      <c r="OO621" t="b">
        <v>1</v>
      </c>
      <c r="OP621" t="b">
        <v>1</v>
      </c>
      <c r="OR621" t="b">
        <v>1</v>
      </c>
      <c r="OW621" t="s">
        <v>3209</v>
      </c>
      <c r="PA621" t="b">
        <v>1</v>
      </c>
      <c r="PG621" t="b">
        <v>1</v>
      </c>
      <c r="PL621">
        <v>0</v>
      </c>
      <c r="PM621">
        <v>2600</v>
      </c>
      <c r="PN621" t="s">
        <v>5685</v>
      </c>
      <c r="PQ621" t="b">
        <v>1</v>
      </c>
      <c r="PS621" t="b">
        <v>1</v>
      </c>
      <c r="PU621" t="b">
        <v>1</v>
      </c>
      <c r="QF621" t="s">
        <v>476</v>
      </c>
      <c r="QG621" t="s">
        <v>509</v>
      </c>
      <c r="QH621" t="b">
        <v>1</v>
      </c>
      <c r="QP621" t="s">
        <v>510</v>
      </c>
      <c r="QR621" t="s">
        <v>510</v>
      </c>
      <c r="RC621" t="s">
        <v>511</v>
      </c>
      <c r="RE621" t="s">
        <v>510</v>
      </c>
      <c r="RG621" t="s">
        <v>7734</v>
      </c>
      <c r="RH621" t="s">
        <v>1098</v>
      </c>
      <c r="RI621" t="b">
        <v>1</v>
      </c>
      <c r="RR621" t="s">
        <v>514</v>
      </c>
      <c r="RS621" t="b">
        <v>1</v>
      </c>
      <c r="SA621" t="s">
        <v>1280</v>
      </c>
      <c r="SB621" t="s">
        <v>7735</v>
      </c>
      <c r="SC621">
        <v>92564888</v>
      </c>
      <c r="SD621" t="s">
        <v>7736</v>
      </c>
      <c r="SE621" s="2">
        <v>44605.479664351849</v>
      </c>
      <c r="SF621">
        <v>620</v>
      </c>
      <c r="SH621">
        <v>-1</v>
      </c>
      <c r="SK621" t="s">
        <v>518</v>
      </c>
      <c r="SL621">
        <v>1931</v>
      </c>
      <c r="SM621" t="s">
        <v>983</v>
      </c>
      <c r="SN621">
        <v>648550</v>
      </c>
    </row>
    <row r="622" spans="1:508" hidden="1" x14ac:dyDescent="0.25">
      <c r="A622" t="s">
        <v>7737</v>
      </c>
      <c r="B622" t="s">
        <v>7738</v>
      </c>
      <c r="D622" t="s">
        <v>6186</v>
      </c>
      <c r="E622" t="s">
        <v>950</v>
      </c>
      <c r="G622" s="1">
        <v>44605</v>
      </c>
      <c r="H622" t="s">
        <v>2762</v>
      </c>
      <c r="I622" t="s">
        <v>952</v>
      </c>
      <c r="J622" t="s">
        <v>476</v>
      </c>
      <c r="K622" t="s">
        <v>477</v>
      </c>
      <c r="L622" s="1">
        <v>43322</v>
      </c>
      <c r="M622" t="s">
        <v>478</v>
      </c>
      <c r="O622" t="s">
        <v>479</v>
      </c>
      <c r="P622" t="s">
        <v>548</v>
      </c>
      <c r="Q622" t="s">
        <v>573</v>
      </c>
      <c r="R622" t="s">
        <v>479</v>
      </c>
      <c r="S622" t="s">
        <v>482</v>
      </c>
      <c r="T622" t="b">
        <v>1</v>
      </c>
      <c r="AA622" t="s">
        <v>483</v>
      </c>
      <c r="AB622" t="s">
        <v>594</v>
      </c>
      <c r="AC622">
        <v>0</v>
      </c>
      <c r="AD622">
        <v>0</v>
      </c>
      <c r="AE622">
        <v>0</v>
      </c>
      <c r="AF622">
        <v>1</v>
      </c>
      <c r="AG622">
        <v>1</v>
      </c>
      <c r="AH622">
        <v>1</v>
      </c>
      <c r="AI622">
        <v>0</v>
      </c>
      <c r="AJ622" t="s">
        <v>485</v>
      </c>
      <c r="AK622" t="s">
        <v>486</v>
      </c>
      <c r="AL622" t="s">
        <v>487</v>
      </c>
      <c r="AM622">
        <v>0</v>
      </c>
      <c r="AN622">
        <v>1</v>
      </c>
      <c r="AO622">
        <v>1</v>
      </c>
      <c r="AP622">
        <v>0</v>
      </c>
      <c r="AQ622">
        <v>2</v>
      </c>
      <c r="AR622">
        <v>0</v>
      </c>
      <c r="AS622" t="s">
        <v>485</v>
      </c>
      <c r="AT622" t="s">
        <v>485</v>
      </c>
      <c r="AU622" t="s">
        <v>526</v>
      </c>
      <c r="AV622" t="s">
        <v>526</v>
      </c>
      <c r="AW622" t="s">
        <v>486</v>
      </c>
      <c r="AX622" t="s">
        <v>487</v>
      </c>
      <c r="AY622" t="s">
        <v>722</v>
      </c>
      <c r="AZ622">
        <v>7</v>
      </c>
      <c r="BA622" t="s">
        <v>803</v>
      </c>
      <c r="BC622" t="s">
        <v>787</v>
      </c>
      <c r="BE622" t="s">
        <v>1034</v>
      </c>
      <c r="BG622" t="s">
        <v>1760</v>
      </c>
      <c r="BH622" t="b">
        <v>1</v>
      </c>
      <c r="BQ622">
        <v>15</v>
      </c>
      <c r="BR622" t="s">
        <v>956</v>
      </c>
      <c r="BS622" t="s">
        <v>510</v>
      </c>
      <c r="CV622" t="s">
        <v>2146</v>
      </c>
      <c r="CW622" t="b">
        <v>0</v>
      </c>
      <c r="CX622" t="b">
        <v>1</v>
      </c>
      <c r="CY622" t="b">
        <v>1</v>
      </c>
      <c r="CZ622" t="b">
        <v>0</v>
      </c>
      <c r="DA622" t="b">
        <v>1</v>
      </c>
      <c r="DB622" t="b">
        <v>0</v>
      </c>
      <c r="DC622" t="b">
        <v>0</v>
      </c>
      <c r="DE622">
        <v>1</v>
      </c>
      <c r="DF622">
        <v>3</v>
      </c>
      <c r="DH622">
        <v>1</v>
      </c>
      <c r="DJ622">
        <v>1</v>
      </c>
      <c r="DL622">
        <v>1</v>
      </c>
      <c r="DN622">
        <v>1</v>
      </c>
      <c r="DO622" t="s">
        <v>7739</v>
      </c>
      <c r="DP622" t="s">
        <v>510</v>
      </c>
      <c r="DQ622" t="s">
        <v>1181</v>
      </c>
      <c r="DT622" t="b">
        <v>1</v>
      </c>
      <c r="EC622" t="s">
        <v>510</v>
      </c>
      <c r="ED622" t="s">
        <v>959</v>
      </c>
      <c r="EJ622" t="b">
        <v>1</v>
      </c>
      <c r="EK622" t="b">
        <v>1</v>
      </c>
      <c r="EP622" t="s">
        <v>510</v>
      </c>
      <c r="EQ622" t="s">
        <v>1159</v>
      </c>
      <c r="ER622" t="b">
        <v>1</v>
      </c>
      <c r="FA622" t="s">
        <v>510</v>
      </c>
      <c r="FB622" t="s">
        <v>476</v>
      </c>
      <c r="FC622" t="s">
        <v>510</v>
      </c>
      <c r="FD622" t="s">
        <v>510</v>
      </c>
      <c r="FE622" t="s">
        <v>510</v>
      </c>
      <c r="FF622" t="s">
        <v>510</v>
      </c>
      <c r="FG622" t="s">
        <v>510</v>
      </c>
      <c r="FH622" t="s">
        <v>510</v>
      </c>
      <c r="FI622" t="s">
        <v>510</v>
      </c>
      <c r="FJ622" t="s">
        <v>510</v>
      </c>
      <c r="FK622" t="s">
        <v>476</v>
      </c>
      <c r="FL622" t="s">
        <v>510</v>
      </c>
      <c r="FN622" t="s">
        <v>510</v>
      </c>
      <c r="FO622" t="s">
        <v>510</v>
      </c>
      <c r="FP622" t="s">
        <v>510</v>
      </c>
      <c r="FQ622" t="s">
        <v>510</v>
      </c>
      <c r="FR622" t="s">
        <v>510</v>
      </c>
      <c r="FS622" t="s">
        <v>510</v>
      </c>
      <c r="FT622" t="s">
        <v>510</v>
      </c>
      <c r="FU622" t="s">
        <v>510</v>
      </c>
      <c r="FV622" t="s">
        <v>510</v>
      </c>
      <c r="FW622" t="s">
        <v>510</v>
      </c>
      <c r="FX622" t="s">
        <v>510</v>
      </c>
      <c r="FY622" t="s">
        <v>510</v>
      </c>
      <c r="FZ622" t="s">
        <v>510</v>
      </c>
      <c r="GA622" t="s">
        <v>476</v>
      </c>
      <c r="GB622">
        <f>IF(Table1[[#This Row],[msna/Demographic_info/HH_members_group/total_m_c_muac]]=0,"",COUNTIF(Table1[[#This Row],[Grain or tubers e.g. bread, rice, noodles, bulger, frikeh, kaak, pasta, andoumeh, manakish, thick grain-based porridge, potatoes]:[Breastmilk]],"Yes"))</f>
        <v>1</v>
      </c>
      <c r="GC622" t="str">
        <f>IF(Table1[[#This Row],[Column1]]="","",IF(Table1[[#This Row],[Please select the assessment type:]]="Livelihood and Protection (MHPSS, CP, GBV)","",IF(Table1[[#This Row],[Column1]]&gt;4,"diverse","not diverse")))</f>
        <v>not diverse</v>
      </c>
      <c r="GD622">
        <v>1</v>
      </c>
      <c r="GE622" t="s">
        <v>486</v>
      </c>
      <c r="GH622" t="s">
        <v>7740</v>
      </c>
      <c r="GI622" t="b">
        <v>1</v>
      </c>
      <c r="GJ622" t="b">
        <v>1</v>
      </c>
      <c r="GK622" t="b">
        <v>1</v>
      </c>
      <c r="GL622" t="b">
        <v>1</v>
      </c>
      <c r="GM622" t="b">
        <v>1</v>
      </c>
      <c r="GN622" t="b">
        <v>1</v>
      </c>
      <c r="GP622" t="b">
        <v>1</v>
      </c>
      <c r="GQ622" t="b">
        <v>1</v>
      </c>
      <c r="GR622" t="b">
        <v>1</v>
      </c>
      <c r="GT622" t="b">
        <v>1</v>
      </c>
      <c r="GU622" t="b">
        <v>1</v>
      </c>
      <c r="GV622" t="b">
        <v>1</v>
      </c>
      <c r="HA622" t="s">
        <v>7741</v>
      </c>
      <c r="HB622" t="b">
        <v>1</v>
      </c>
      <c r="HC622" t="b">
        <v>1</v>
      </c>
      <c r="HG622" t="b">
        <v>1</v>
      </c>
      <c r="HJ622" t="b">
        <v>1</v>
      </c>
      <c r="HK622" t="b">
        <v>1</v>
      </c>
      <c r="HO622" t="s">
        <v>7742</v>
      </c>
      <c r="HP622" t="s">
        <v>1126</v>
      </c>
      <c r="HQ622" t="b">
        <v>1</v>
      </c>
      <c r="HT622" t="b">
        <v>1</v>
      </c>
      <c r="HY622" t="b">
        <v>1</v>
      </c>
      <c r="IC622" t="s">
        <v>1107</v>
      </c>
      <c r="ID622" t="b">
        <v>1</v>
      </c>
      <c r="IP622" t="s">
        <v>496</v>
      </c>
      <c r="IV622" t="b">
        <v>1</v>
      </c>
      <c r="IZ622" t="s">
        <v>476</v>
      </c>
      <c r="JB622" t="s">
        <v>788</v>
      </c>
      <c r="JO622" t="b">
        <v>1</v>
      </c>
      <c r="JQ622" t="s">
        <v>510</v>
      </c>
      <c r="JR622" t="s">
        <v>772</v>
      </c>
      <c r="JS622" t="b">
        <v>1</v>
      </c>
      <c r="KD622" t="s">
        <v>554</v>
      </c>
      <c r="KM622" t="b">
        <v>1</v>
      </c>
      <c r="KO622" t="s">
        <v>554</v>
      </c>
      <c r="KW622" t="b">
        <v>1</v>
      </c>
      <c r="LH622" t="s">
        <v>969</v>
      </c>
      <c r="LN622" t="b">
        <v>1</v>
      </c>
      <c r="LR622" t="s">
        <v>7743</v>
      </c>
      <c r="LS622" t="b">
        <v>1</v>
      </c>
      <c r="LU622" t="b">
        <v>1</v>
      </c>
      <c r="LW622" t="b">
        <v>1</v>
      </c>
      <c r="LY622" t="b">
        <v>1</v>
      </c>
      <c r="MA622" t="b">
        <v>1</v>
      </c>
      <c r="ME622" t="b">
        <v>1</v>
      </c>
      <c r="MI622" t="s">
        <v>1495</v>
      </c>
      <c r="ML622" t="b">
        <v>1</v>
      </c>
      <c r="MO622" t="b">
        <v>1</v>
      </c>
      <c r="MY622" t="s">
        <v>1023</v>
      </c>
      <c r="NH622" t="b">
        <v>1</v>
      </c>
      <c r="NK622" t="s">
        <v>1024</v>
      </c>
      <c r="NR622" t="b">
        <v>1</v>
      </c>
      <c r="NV622" t="s">
        <v>476</v>
      </c>
      <c r="NX622" t="s">
        <v>510</v>
      </c>
      <c r="NZ622" t="s">
        <v>1674</v>
      </c>
      <c r="OA622" t="b">
        <v>1</v>
      </c>
      <c r="OB622" t="b">
        <v>1</v>
      </c>
      <c r="OC622" t="b">
        <v>1</v>
      </c>
      <c r="OD622" t="b">
        <v>1</v>
      </c>
      <c r="OE622" t="b">
        <v>1</v>
      </c>
      <c r="OF622" t="b">
        <v>1</v>
      </c>
      <c r="OL622" t="s">
        <v>7744</v>
      </c>
      <c r="ON622" t="b">
        <v>1</v>
      </c>
      <c r="OO622" t="b">
        <v>1</v>
      </c>
      <c r="OP622" t="b">
        <v>1</v>
      </c>
      <c r="OQ622" t="b">
        <v>1</v>
      </c>
      <c r="OW622" t="s">
        <v>1829</v>
      </c>
      <c r="PG622" t="b">
        <v>1</v>
      </c>
      <c r="PL622">
        <v>600</v>
      </c>
      <c r="PM622">
        <v>2500</v>
      </c>
      <c r="PN622" t="s">
        <v>1421</v>
      </c>
      <c r="PS622" t="b">
        <v>1</v>
      </c>
      <c r="PU622" t="b">
        <v>1</v>
      </c>
      <c r="QF622" t="s">
        <v>510</v>
      </c>
      <c r="QP622" t="s">
        <v>510</v>
      </c>
      <c r="QR622" t="s">
        <v>510</v>
      </c>
      <c r="RC622" t="s">
        <v>673</v>
      </c>
      <c r="RE622" t="s">
        <v>510</v>
      </c>
      <c r="RG622" t="s">
        <v>7745</v>
      </c>
      <c r="RH622" t="s">
        <v>1098</v>
      </c>
      <c r="RI622" t="b">
        <v>1</v>
      </c>
      <c r="RR622" t="s">
        <v>514</v>
      </c>
      <c r="RS622" t="b">
        <v>1</v>
      </c>
      <c r="SA622" t="s">
        <v>7746</v>
      </c>
      <c r="SB622" t="s">
        <v>7747</v>
      </c>
      <c r="SC622">
        <v>92564889</v>
      </c>
      <c r="SD622" t="s">
        <v>7748</v>
      </c>
      <c r="SE622" s="2">
        <v>44605.479675925933</v>
      </c>
      <c r="SF622">
        <v>621</v>
      </c>
      <c r="SH622">
        <v>-1</v>
      </c>
      <c r="SK622" t="s">
        <v>518</v>
      </c>
      <c r="SL622">
        <v>1503</v>
      </c>
      <c r="SM622" t="s">
        <v>983</v>
      </c>
      <c r="SN622">
        <v>648550</v>
      </c>
    </row>
    <row r="623" spans="1:508" hidden="1" x14ac:dyDescent="0.25">
      <c r="A623" t="s">
        <v>7749</v>
      </c>
      <c r="B623" t="s">
        <v>7750</v>
      </c>
      <c r="C623" t="s">
        <v>470</v>
      </c>
      <c r="D623" t="s">
        <v>2576</v>
      </c>
      <c r="E623" t="s">
        <v>950</v>
      </c>
      <c r="G623" s="1">
        <v>44605</v>
      </c>
      <c r="H623" t="s">
        <v>1285</v>
      </c>
      <c r="I623" t="s">
        <v>952</v>
      </c>
      <c r="J623" t="s">
        <v>476</v>
      </c>
      <c r="K623" t="s">
        <v>477</v>
      </c>
      <c r="L623" s="1">
        <v>43537</v>
      </c>
      <c r="M623" t="s">
        <v>1012</v>
      </c>
      <c r="O623" t="s">
        <v>572</v>
      </c>
      <c r="P623" t="s">
        <v>523</v>
      </c>
      <c r="Q623" t="s">
        <v>481</v>
      </c>
      <c r="R623" t="s">
        <v>479</v>
      </c>
      <c r="S623" t="s">
        <v>482</v>
      </c>
      <c r="T623" t="b">
        <v>1</v>
      </c>
      <c r="AA623" t="s">
        <v>483</v>
      </c>
      <c r="AB623" t="s">
        <v>484</v>
      </c>
      <c r="AC623">
        <v>1</v>
      </c>
      <c r="AD623">
        <v>0</v>
      </c>
      <c r="AE623">
        <v>0</v>
      </c>
      <c r="AF623">
        <v>0</v>
      </c>
      <c r="AG623">
        <v>2</v>
      </c>
      <c r="AH623">
        <v>1</v>
      </c>
      <c r="AI623">
        <v>0</v>
      </c>
      <c r="AJ623" t="s">
        <v>485</v>
      </c>
      <c r="AK623" t="s">
        <v>486</v>
      </c>
      <c r="AL623" t="s">
        <v>487</v>
      </c>
      <c r="AM623">
        <v>0</v>
      </c>
      <c r="AN623">
        <v>1</v>
      </c>
      <c r="AO623">
        <v>1</v>
      </c>
      <c r="AP623">
        <v>1</v>
      </c>
      <c r="AQ623">
        <v>1</v>
      </c>
      <c r="AR623">
        <v>0</v>
      </c>
      <c r="AS623" t="s">
        <v>487</v>
      </c>
      <c r="AT623" t="s">
        <v>486</v>
      </c>
      <c r="AU623" t="s">
        <v>526</v>
      </c>
      <c r="AV623" t="s">
        <v>527</v>
      </c>
      <c r="AW623" t="s">
        <v>486</v>
      </c>
      <c r="AX623" t="s">
        <v>485</v>
      </c>
      <c r="AY623" t="s">
        <v>722</v>
      </c>
      <c r="AZ623">
        <v>7</v>
      </c>
      <c r="BA623" t="s">
        <v>787</v>
      </c>
      <c r="BC623" t="s">
        <v>953</v>
      </c>
      <c r="BE623" t="s">
        <v>488</v>
      </c>
      <c r="BG623" t="s">
        <v>955</v>
      </c>
      <c r="BI623" t="b">
        <v>1</v>
      </c>
      <c r="BQ623">
        <v>30</v>
      </c>
      <c r="BR623" t="s">
        <v>956</v>
      </c>
      <c r="BS623" t="s">
        <v>476</v>
      </c>
      <c r="BT623" t="s">
        <v>1351</v>
      </c>
      <c r="BU623" t="b">
        <v>1</v>
      </c>
      <c r="BV623" t="b">
        <v>0</v>
      </c>
      <c r="BW623" t="b">
        <v>0</v>
      </c>
      <c r="BX623" t="b">
        <v>0</v>
      </c>
      <c r="BY623" t="b">
        <v>0</v>
      </c>
      <c r="BZ623" t="b">
        <v>0</v>
      </c>
      <c r="CA623" t="b">
        <v>0</v>
      </c>
      <c r="CB623" t="b">
        <v>0</v>
      </c>
      <c r="CC623" t="b">
        <v>0</v>
      </c>
      <c r="CD623" t="b">
        <v>0</v>
      </c>
      <c r="CF623" t="s">
        <v>1810</v>
      </c>
      <c r="CG623" t="b">
        <v>1</v>
      </c>
      <c r="CH623" t="b">
        <v>0</v>
      </c>
      <c r="CI623" t="b">
        <v>0</v>
      </c>
      <c r="CJ623" t="b">
        <v>0</v>
      </c>
      <c r="CK623" t="b">
        <v>0</v>
      </c>
      <c r="CL623" t="b">
        <v>0</v>
      </c>
      <c r="CM623" t="b">
        <v>0</v>
      </c>
      <c r="CN623" t="b">
        <v>0</v>
      </c>
      <c r="CO623" t="b">
        <v>0</v>
      </c>
      <c r="CP623" t="b">
        <v>0</v>
      </c>
      <c r="CQ623" t="b">
        <v>0</v>
      </c>
      <c r="CR623" t="b">
        <v>0</v>
      </c>
      <c r="CS623" t="b">
        <v>0</v>
      </c>
      <c r="CT623" t="b">
        <v>0</v>
      </c>
      <c r="CV623" t="s">
        <v>1219</v>
      </c>
      <c r="CW623" t="b">
        <v>0</v>
      </c>
      <c r="CX623" t="b">
        <v>0</v>
      </c>
      <c r="CY623" t="b">
        <v>1</v>
      </c>
      <c r="CZ623" t="b">
        <v>0</v>
      </c>
      <c r="DA623" t="b">
        <v>1</v>
      </c>
      <c r="DB623" t="b">
        <v>0</v>
      </c>
      <c r="DC623" t="b">
        <v>0</v>
      </c>
      <c r="DF623">
        <v>2</v>
      </c>
      <c r="DP623" t="s">
        <v>510</v>
      </c>
      <c r="DQ623" t="s">
        <v>1181</v>
      </c>
      <c r="DT623" t="b">
        <v>1</v>
      </c>
      <c r="EC623" t="s">
        <v>476</v>
      </c>
      <c r="ED623" t="s">
        <v>1237</v>
      </c>
      <c r="EJ623" t="b">
        <v>1</v>
      </c>
      <c r="EP623" t="s">
        <v>476</v>
      </c>
      <c r="EQ623" t="s">
        <v>1038</v>
      </c>
      <c r="ES623" t="b">
        <v>1</v>
      </c>
      <c r="FA623" t="s">
        <v>510</v>
      </c>
      <c r="FB623" t="s">
        <v>476</v>
      </c>
      <c r="FC623" t="s">
        <v>476</v>
      </c>
      <c r="FD623" t="s">
        <v>476</v>
      </c>
      <c r="FE623" t="s">
        <v>510</v>
      </c>
      <c r="FF623" t="s">
        <v>510</v>
      </c>
      <c r="FG623" t="s">
        <v>476</v>
      </c>
      <c r="FH623" t="s">
        <v>476</v>
      </c>
      <c r="FI623" t="s">
        <v>510</v>
      </c>
      <c r="FJ623" t="s">
        <v>476</v>
      </c>
      <c r="FK623" t="s">
        <v>476</v>
      </c>
      <c r="FL623" t="s">
        <v>510</v>
      </c>
      <c r="FN623" t="s">
        <v>476</v>
      </c>
      <c r="FO623" t="s">
        <v>476</v>
      </c>
      <c r="FP623" t="s">
        <v>510</v>
      </c>
      <c r="FQ623" t="s">
        <v>510</v>
      </c>
      <c r="FR623" t="s">
        <v>476</v>
      </c>
      <c r="FS623" t="s">
        <v>476</v>
      </c>
      <c r="FT623" t="s">
        <v>510</v>
      </c>
      <c r="FU623" t="s">
        <v>476</v>
      </c>
      <c r="FV623" t="s">
        <v>510</v>
      </c>
      <c r="FW623" t="s">
        <v>476</v>
      </c>
      <c r="FX623" t="s">
        <v>476</v>
      </c>
      <c r="FY623" t="s">
        <v>476</v>
      </c>
      <c r="FZ623" t="s">
        <v>510</v>
      </c>
      <c r="GA623" t="s">
        <v>476</v>
      </c>
      <c r="GB623">
        <f>IF(Table1[[#This Row],[msna/Demographic_info/HH_members_group/total_m_c_muac]]=0,"",COUNTIF(Table1[[#This Row],[Grain or tubers e.g. bread, rice, noodles, bulger, frikeh, kaak, pasta, andoumeh, manakish, thick grain-based porridge, potatoes]:[Breastmilk]],"Yes"))</f>
        <v>9</v>
      </c>
      <c r="GC623" t="str">
        <f>IF(Table1[[#This Row],[Column1]]="","",IF(Table1[[#This Row],[Please select the assessment type:]]="Livelihood and Protection (MHPSS, CP, GBV)","",IF(Table1[[#This Row],[Column1]]&gt;4,"diverse","not diverse")))</f>
        <v>diverse</v>
      </c>
      <c r="GD623">
        <v>1</v>
      </c>
      <c r="GE623" t="s">
        <v>486</v>
      </c>
      <c r="GF623">
        <v>1</v>
      </c>
      <c r="GG623" t="s">
        <v>486</v>
      </c>
      <c r="GH623" t="s">
        <v>7751</v>
      </c>
      <c r="GJ623" t="b">
        <v>1</v>
      </c>
      <c r="GN623" t="b">
        <v>1</v>
      </c>
      <c r="GT623" t="b">
        <v>1</v>
      </c>
      <c r="HA623" t="s">
        <v>1313</v>
      </c>
      <c r="HD623" t="b">
        <v>1</v>
      </c>
      <c r="HO623" t="s">
        <v>7752</v>
      </c>
      <c r="HP623" t="s">
        <v>3546</v>
      </c>
      <c r="HR623" t="b">
        <v>1</v>
      </c>
      <c r="HT623" t="b">
        <v>1</v>
      </c>
      <c r="HU623" t="b">
        <v>1</v>
      </c>
      <c r="IC623" t="s">
        <v>1066</v>
      </c>
      <c r="IE623" t="b">
        <v>1</v>
      </c>
      <c r="II623" t="b">
        <v>1</v>
      </c>
      <c r="IP623" t="s">
        <v>496</v>
      </c>
      <c r="IV623" t="b">
        <v>1</v>
      </c>
      <c r="IZ623" t="s">
        <v>476</v>
      </c>
      <c r="JB623" t="s">
        <v>2974</v>
      </c>
      <c r="JC623" t="b">
        <v>1</v>
      </c>
      <c r="JF623" t="b">
        <v>1</v>
      </c>
      <c r="JI623" t="b">
        <v>1</v>
      </c>
      <c r="JQ623" t="s">
        <v>771</v>
      </c>
      <c r="JR623" t="s">
        <v>791</v>
      </c>
      <c r="JS623" t="b">
        <v>1</v>
      </c>
      <c r="JX623" t="b">
        <v>1</v>
      </c>
      <c r="KD623" t="s">
        <v>601</v>
      </c>
      <c r="KE623" t="b">
        <v>1</v>
      </c>
      <c r="KJ623" t="b">
        <v>1</v>
      </c>
      <c r="KO623" t="s">
        <v>535</v>
      </c>
      <c r="KP623" t="b">
        <v>1</v>
      </c>
      <c r="KQ623" t="b">
        <v>1</v>
      </c>
      <c r="KY623" t="s">
        <v>498</v>
      </c>
      <c r="LA623" t="b">
        <v>1</v>
      </c>
      <c r="LH623" t="s">
        <v>554</v>
      </c>
      <c r="LP623" t="b">
        <v>1</v>
      </c>
      <c r="LR623" t="s">
        <v>7753</v>
      </c>
      <c r="LS623" t="b">
        <v>1</v>
      </c>
      <c r="LV623" t="b">
        <v>1</v>
      </c>
      <c r="MD623" t="b">
        <v>1</v>
      </c>
      <c r="ME623" t="b">
        <v>1</v>
      </c>
      <c r="MI623" t="s">
        <v>4233</v>
      </c>
      <c r="MJ623" t="b">
        <v>1</v>
      </c>
      <c r="MO623" t="b">
        <v>1</v>
      </c>
      <c r="MR623" t="b">
        <v>1</v>
      </c>
      <c r="MY623" t="s">
        <v>1023</v>
      </c>
      <c r="NH623" t="b">
        <v>1</v>
      </c>
      <c r="NK623" t="s">
        <v>504</v>
      </c>
      <c r="NT623" t="b">
        <v>1</v>
      </c>
      <c r="NV623" t="s">
        <v>476</v>
      </c>
      <c r="NX623" t="s">
        <v>510</v>
      </c>
      <c r="NZ623" t="s">
        <v>2768</v>
      </c>
      <c r="OA623" t="b">
        <v>1</v>
      </c>
      <c r="OE623" t="b">
        <v>1</v>
      </c>
      <c r="OL623" t="s">
        <v>975</v>
      </c>
      <c r="OO623" t="b">
        <v>1</v>
      </c>
      <c r="OP623" t="b">
        <v>1</v>
      </c>
      <c r="OW623" t="s">
        <v>976</v>
      </c>
      <c r="PC623" t="b">
        <v>1</v>
      </c>
      <c r="PF623" t="b">
        <v>1</v>
      </c>
      <c r="PL623">
        <v>400</v>
      </c>
      <c r="PM623">
        <v>600</v>
      </c>
      <c r="PN623" t="s">
        <v>653</v>
      </c>
      <c r="PS623" t="b">
        <v>1</v>
      </c>
      <c r="PT623" t="b">
        <v>1</v>
      </c>
      <c r="QF623" t="s">
        <v>476</v>
      </c>
      <c r="QG623" t="s">
        <v>509</v>
      </c>
      <c r="QH623" t="b">
        <v>1</v>
      </c>
      <c r="QP623" t="s">
        <v>510</v>
      </c>
      <c r="QR623" t="s">
        <v>510</v>
      </c>
      <c r="RC623" t="s">
        <v>1135</v>
      </c>
      <c r="RE623" t="s">
        <v>510</v>
      </c>
      <c r="RG623" t="s">
        <v>7754</v>
      </c>
      <c r="RH623" t="s">
        <v>873</v>
      </c>
      <c r="RI623" t="b">
        <v>1</v>
      </c>
      <c r="RJ623" t="b">
        <v>1</v>
      </c>
      <c r="RR623" t="s">
        <v>1078</v>
      </c>
      <c r="RS623" t="b">
        <v>1</v>
      </c>
      <c r="RV623" t="b">
        <v>1</v>
      </c>
      <c r="SA623" t="s">
        <v>2612</v>
      </c>
      <c r="SB623" t="s">
        <v>7755</v>
      </c>
      <c r="SC623">
        <v>92565335</v>
      </c>
      <c r="SD623" t="s">
        <v>7756</v>
      </c>
      <c r="SE623" s="2">
        <v>44605.489548611113</v>
      </c>
      <c r="SF623">
        <v>622</v>
      </c>
      <c r="SH623">
        <v>-1</v>
      </c>
      <c r="SK623" t="s">
        <v>518</v>
      </c>
      <c r="SL623">
        <v>15455</v>
      </c>
      <c r="SM623" t="s">
        <v>983</v>
      </c>
      <c r="SN623">
        <v>648550</v>
      </c>
    </row>
    <row r="624" spans="1:508" hidden="1" x14ac:dyDescent="0.25">
      <c r="A624" t="s">
        <v>7757</v>
      </c>
      <c r="B624" t="s">
        <v>7758</v>
      </c>
      <c r="C624" t="s">
        <v>470</v>
      </c>
      <c r="D624" t="s">
        <v>2576</v>
      </c>
      <c r="E624" t="s">
        <v>950</v>
      </c>
      <c r="G624" s="1">
        <v>44605</v>
      </c>
      <c r="H624" t="s">
        <v>1285</v>
      </c>
      <c r="I624" t="s">
        <v>952</v>
      </c>
      <c r="J624" t="s">
        <v>476</v>
      </c>
      <c r="K624" t="s">
        <v>477</v>
      </c>
      <c r="L624" s="1">
        <v>42875</v>
      </c>
      <c r="M624" t="s">
        <v>1012</v>
      </c>
      <c r="O624" t="s">
        <v>572</v>
      </c>
      <c r="P624" t="s">
        <v>548</v>
      </c>
      <c r="Q624" t="s">
        <v>481</v>
      </c>
      <c r="R624" t="s">
        <v>479</v>
      </c>
      <c r="S624" t="s">
        <v>482</v>
      </c>
      <c r="T624" t="b">
        <v>1</v>
      </c>
      <c r="AA624" t="s">
        <v>483</v>
      </c>
      <c r="AB624" t="s">
        <v>878</v>
      </c>
      <c r="AC624">
        <v>1</v>
      </c>
      <c r="AD624">
        <v>0</v>
      </c>
      <c r="AE624">
        <v>1</v>
      </c>
      <c r="AF624">
        <v>0</v>
      </c>
      <c r="AG624">
        <v>0</v>
      </c>
      <c r="AH624">
        <v>1</v>
      </c>
      <c r="AI624">
        <v>0</v>
      </c>
      <c r="AJ624" t="s">
        <v>486</v>
      </c>
      <c r="AK624" t="s">
        <v>486</v>
      </c>
      <c r="AL624" t="s">
        <v>485</v>
      </c>
      <c r="AM624">
        <v>0</v>
      </c>
      <c r="AN624">
        <v>1</v>
      </c>
      <c r="AO624">
        <v>3</v>
      </c>
      <c r="AP624">
        <v>0</v>
      </c>
      <c r="AQ624">
        <v>1</v>
      </c>
      <c r="AR624">
        <v>0</v>
      </c>
      <c r="AS624" t="s">
        <v>526</v>
      </c>
      <c r="AT624" t="s">
        <v>486</v>
      </c>
      <c r="AU624" t="s">
        <v>527</v>
      </c>
      <c r="AV624" t="s">
        <v>527</v>
      </c>
      <c r="AW624" t="s">
        <v>485</v>
      </c>
      <c r="AX624" t="s">
        <v>485</v>
      </c>
      <c r="AY624" t="s">
        <v>722</v>
      </c>
      <c r="AZ624">
        <v>7</v>
      </c>
      <c r="BA624" t="s">
        <v>787</v>
      </c>
      <c r="BC624" t="s">
        <v>1034</v>
      </c>
      <c r="BE624" t="s">
        <v>488</v>
      </c>
      <c r="BG624" t="s">
        <v>955</v>
      </c>
      <c r="BI624" t="b">
        <v>1</v>
      </c>
      <c r="BQ624">
        <v>10</v>
      </c>
      <c r="BR624" t="s">
        <v>1013</v>
      </c>
      <c r="BS624" t="s">
        <v>476</v>
      </c>
      <c r="BT624" t="s">
        <v>1351</v>
      </c>
      <c r="BU624" t="b">
        <v>1</v>
      </c>
      <c r="BV624" t="b">
        <v>0</v>
      </c>
      <c r="BW624" t="b">
        <v>0</v>
      </c>
      <c r="BX624" t="b">
        <v>0</v>
      </c>
      <c r="BY624" t="b">
        <v>0</v>
      </c>
      <c r="BZ624" t="b">
        <v>0</v>
      </c>
      <c r="CA624" t="b">
        <v>0</v>
      </c>
      <c r="CB624" t="b">
        <v>0</v>
      </c>
      <c r="CC624" t="b">
        <v>0</v>
      </c>
      <c r="CD624" t="b">
        <v>0</v>
      </c>
      <c r="CF624" t="s">
        <v>1179</v>
      </c>
      <c r="CG624" t="b">
        <v>0</v>
      </c>
      <c r="CH624" t="b">
        <v>0</v>
      </c>
      <c r="CI624" t="b">
        <v>0</v>
      </c>
      <c r="CJ624" t="b">
        <v>0</v>
      </c>
      <c r="CK624" t="b">
        <v>1</v>
      </c>
      <c r="CL624" t="b">
        <v>0</v>
      </c>
      <c r="CM624" t="b">
        <v>0</v>
      </c>
      <c r="CN624" t="b">
        <v>0</v>
      </c>
      <c r="CO624" t="b">
        <v>0</v>
      </c>
      <c r="CP624" t="b">
        <v>0</v>
      </c>
      <c r="CQ624" t="b">
        <v>0</v>
      </c>
      <c r="CR624" t="b">
        <v>0</v>
      </c>
      <c r="CS624" t="b">
        <v>0</v>
      </c>
      <c r="CT624" t="b">
        <v>0</v>
      </c>
      <c r="CV624" t="s">
        <v>1219</v>
      </c>
      <c r="CW624" t="b">
        <v>0</v>
      </c>
      <c r="CX624" t="b">
        <v>0</v>
      </c>
      <c r="CY624" t="b">
        <v>1</v>
      </c>
      <c r="CZ624" t="b">
        <v>0</v>
      </c>
      <c r="DA624" t="b">
        <v>1</v>
      </c>
      <c r="DB624" t="b">
        <v>0</v>
      </c>
      <c r="DC624" t="b">
        <v>0</v>
      </c>
      <c r="DE624">
        <v>2</v>
      </c>
      <c r="DF624">
        <v>1</v>
      </c>
      <c r="DP624" t="s">
        <v>510</v>
      </c>
      <c r="DQ624" t="s">
        <v>1181</v>
      </c>
      <c r="DT624" t="b">
        <v>1</v>
      </c>
      <c r="EC624" t="s">
        <v>476</v>
      </c>
      <c r="ED624" t="s">
        <v>1237</v>
      </c>
      <c r="EJ624" t="b">
        <v>1</v>
      </c>
      <c r="EP624" t="s">
        <v>771</v>
      </c>
      <c r="EQ624" t="s">
        <v>1428</v>
      </c>
      <c r="ER624" t="b">
        <v>1</v>
      </c>
      <c r="ET624" t="b">
        <v>1</v>
      </c>
      <c r="EY624" t="s">
        <v>2579</v>
      </c>
      <c r="FA624" t="s">
        <v>476</v>
      </c>
      <c r="FB624" t="s">
        <v>476</v>
      </c>
      <c r="FC624" t="s">
        <v>476</v>
      </c>
      <c r="FD624" t="s">
        <v>476</v>
      </c>
      <c r="FE624" t="s">
        <v>510</v>
      </c>
      <c r="FF624" t="s">
        <v>510</v>
      </c>
      <c r="FG624" t="s">
        <v>510</v>
      </c>
      <c r="FH624" t="s">
        <v>476</v>
      </c>
      <c r="FI624" t="s">
        <v>510</v>
      </c>
      <c r="FJ624" t="s">
        <v>476</v>
      </c>
      <c r="FK624" t="s">
        <v>476</v>
      </c>
      <c r="FL624" t="s">
        <v>510</v>
      </c>
      <c r="FN624" t="s">
        <v>476</v>
      </c>
      <c r="FO624" t="s">
        <v>476</v>
      </c>
      <c r="FP624" t="s">
        <v>510</v>
      </c>
      <c r="FQ624" t="s">
        <v>510</v>
      </c>
      <c r="FR624" t="s">
        <v>476</v>
      </c>
      <c r="FS624" t="s">
        <v>476</v>
      </c>
      <c r="FT624" t="s">
        <v>510</v>
      </c>
      <c r="FU624" t="s">
        <v>476</v>
      </c>
      <c r="FV624" t="s">
        <v>510</v>
      </c>
      <c r="FW624" t="s">
        <v>476</v>
      </c>
      <c r="FX624" t="s">
        <v>476</v>
      </c>
      <c r="FY624" t="s">
        <v>476</v>
      </c>
      <c r="FZ624" t="s">
        <v>510</v>
      </c>
      <c r="GA624" t="s">
        <v>476</v>
      </c>
      <c r="GB624">
        <f>IF(Table1[[#This Row],[msna/Demographic_info/HH_members_group/total_m_c_muac]]=0,"",COUNTIF(Table1[[#This Row],[Grain or tubers e.g. bread, rice, noodles, bulger, frikeh, kaak, pasta, andoumeh, manakish, thick grain-based porridge, potatoes]:[Breastmilk]],"Yes"))</f>
        <v>9</v>
      </c>
      <c r="GC624" t="str">
        <f>IF(Table1[[#This Row],[Column1]]="","",IF(Table1[[#This Row],[Please select the assessment type:]]="Livelihood and Protection (MHPSS, CP, GBV)","",IF(Table1[[#This Row],[Column1]]&gt;4,"diverse","not diverse")))</f>
        <v>diverse</v>
      </c>
      <c r="GD624">
        <v>3</v>
      </c>
      <c r="GE624" t="s">
        <v>487</v>
      </c>
      <c r="GF624">
        <v>1</v>
      </c>
      <c r="GG624" t="s">
        <v>486</v>
      </c>
      <c r="GH624" t="s">
        <v>7759</v>
      </c>
      <c r="GI624" t="b">
        <v>1</v>
      </c>
      <c r="GJ624" t="b">
        <v>1</v>
      </c>
      <c r="GL624" t="b">
        <v>1</v>
      </c>
      <c r="GN624" t="b">
        <v>1</v>
      </c>
      <c r="HA624" t="s">
        <v>4371</v>
      </c>
      <c r="HB624" t="b">
        <v>1</v>
      </c>
      <c r="HD624" t="b">
        <v>1</v>
      </c>
      <c r="HO624" t="s">
        <v>7760</v>
      </c>
      <c r="HP624" t="s">
        <v>1542</v>
      </c>
      <c r="HR624" t="b">
        <v>1</v>
      </c>
      <c r="HT624" t="b">
        <v>1</v>
      </c>
      <c r="IC624" t="s">
        <v>1066</v>
      </c>
      <c r="IE624" t="b">
        <v>1</v>
      </c>
      <c r="II624" t="b">
        <v>1</v>
      </c>
      <c r="IP624" t="s">
        <v>496</v>
      </c>
      <c r="IV624" t="b">
        <v>1</v>
      </c>
      <c r="IZ624" t="s">
        <v>476</v>
      </c>
      <c r="JB624" t="s">
        <v>1109</v>
      </c>
      <c r="JF624" t="b">
        <v>1</v>
      </c>
      <c r="JI624" t="b">
        <v>1</v>
      </c>
      <c r="JK624" t="b">
        <v>1</v>
      </c>
      <c r="JQ624" t="s">
        <v>771</v>
      </c>
      <c r="JR624" t="s">
        <v>997</v>
      </c>
      <c r="JS624" t="b">
        <v>1</v>
      </c>
      <c r="JX624" t="b">
        <v>1</v>
      </c>
      <c r="JY624" t="b">
        <v>1</v>
      </c>
      <c r="KD624" t="s">
        <v>791</v>
      </c>
      <c r="KE624" t="b">
        <v>1</v>
      </c>
      <c r="KJ624" t="b">
        <v>1</v>
      </c>
      <c r="KO624" t="s">
        <v>1111</v>
      </c>
      <c r="KP624" t="b">
        <v>1</v>
      </c>
      <c r="KQ624" t="b">
        <v>1</v>
      </c>
      <c r="KT624" t="b">
        <v>1</v>
      </c>
      <c r="KY624" t="s">
        <v>645</v>
      </c>
      <c r="LA624" t="b">
        <v>1</v>
      </c>
      <c r="LE624" t="b">
        <v>1</v>
      </c>
      <c r="LH624" t="s">
        <v>500</v>
      </c>
      <c r="LI624" t="b">
        <v>1</v>
      </c>
      <c r="LR624" t="s">
        <v>7761</v>
      </c>
      <c r="LS624" t="b">
        <v>1</v>
      </c>
      <c r="LT624" t="b">
        <v>1</v>
      </c>
      <c r="LU624" t="b">
        <v>1</v>
      </c>
      <c r="LV624" t="b">
        <v>1</v>
      </c>
      <c r="LW624" t="b">
        <v>1</v>
      </c>
      <c r="ME624" t="b">
        <v>1</v>
      </c>
      <c r="MI624" t="s">
        <v>4233</v>
      </c>
      <c r="MJ624" t="b">
        <v>1</v>
      </c>
      <c r="MO624" t="b">
        <v>1</v>
      </c>
      <c r="MR624" t="b">
        <v>1</v>
      </c>
      <c r="MY624" t="s">
        <v>1023</v>
      </c>
      <c r="NH624" t="b">
        <v>1</v>
      </c>
      <c r="NK624" t="s">
        <v>924</v>
      </c>
      <c r="NL624" t="b">
        <v>1</v>
      </c>
      <c r="NV624" t="s">
        <v>476</v>
      </c>
      <c r="NX624" t="s">
        <v>510</v>
      </c>
      <c r="NZ624" t="s">
        <v>671</v>
      </c>
      <c r="OE624" t="b">
        <v>1</v>
      </c>
      <c r="OF624" t="b">
        <v>1</v>
      </c>
      <c r="OL624" t="s">
        <v>779</v>
      </c>
      <c r="OT624" t="b">
        <v>1</v>
      </c>
      <c r="OW624" t="s">
        <v>694</v>
      </c>
      <c r="PF624" t="b">
        <v>1</v>
      </c>
      <c r="PG624" t="b">
        <v>1</v>
      </c>
      <c r="PL624">
        <v>600</v>
      </c>
      <c r="PM624">
        <v>900</v>
      </c>
      <c r="PN624" t="s">
        <v>905</v>
      </c>
      <c r="PS624" t="b">
        <v>1</v>
      </c>
      <c r="PT624" t="b">
        <v>1</v>
      </c>
      <c r="QF624" t="s">
        <v>476</v>
      </c>
      <c r="QG624" t="s">
        <v>509</v>
      </c>
      <c r="QH624" t="b">
        <v>1</v>
      </c>
      <c r="QP624" t="s">
        <v>510</v>
      </c>
      <c r="QR624" t="s">
        <v>510</v>
      </c>
      <c r="RC624" t="s">
        <v>1135</v>
      </c>
      <c r="RE624" t="s">
        <v>510</v>
      </c>
      <c r="RG624" t="s">
        <v>7762</v>
      </c>
      <c r="RH624" t="s">
        <v>4070</v>
      </c>
      <c r="RJ624" t="b">
        <v>1</v>
      </c>
      <c r="RN624" t="b">
        <v>1</v>
      </c>
      <c r="RR624" t="s">
        <v>7763</v>
      </c>
      <c r="RS624" t="b">
        <v>1</v>
      </c>
      <c r="RV624" t="b">
        <v>1</v>
      </c>
      <c r="RW624" t="b">
        <v>1</v>
      </c>
      <c r="SA624" t="s">
        <v>2612</v>
      </c>
      <c r="SB624" t="s">
        <v>7764</v>
      </c>
      <c r="SC624">
        <v>92565336</v>
      </c>
      <c r="SD624" t="s">
        <v>7765</v>
      </c>
      <c r="SE624" s="2">
        <v>44605.489560185182</v>
      </c>
      <c r="SF624">
        <v>623</v>
      </c>
      <c r="SH624">
        <v>-1</v>
      </c>
      <c r="SK624" t="s">
        <v>518</v>
      </c>
      <c r="SL624">
        <v>13765</v>
      </c>
      <c r="SM624" t="s">
        <v>983</v>
      </c>
      <c r="SN624">
        <v>648550</v>
      </c>
    </row>
    <row r="625" spans="1:508" hidden="1" x14ac:dyDescent="0.25">
      <c r="A625" t="s">
        <v>7766</v>
      </c>
      <c r="B625" t="s">
        <v>7767</v>
      </c>
      <c r="C625" t="s">
        <v>470</v>
      </c>
      <c r="D625" t="s">
        <v>2576</v>
      </c>
      <c r="E625" t="s">
        <v>950</v>
      </c>
      <c r="G625" s="1">
        <v>44605</v>
      </c>
      <c r="H625" t="s">
        <v>1285</v>
      </c>
      <c r="I625" t="s">
        <v>952</v>
      </c>
      <c r="J625" t="s">
        <v>476</v>
      </c>
      <c r="K625" t="s">
        <v>477</v>
      </c>
      <c r="L625" s="1">
        <v>41128</v>
      </c>
      <c r="M625" t="s">
        <v>1012</v>
      </c>
      <c r="O625" t="s">
        <v>572</v>
      </c>
      <c r="P625" t="s">
        <v>548</v>
      </c>
      <c r="Q625" t="s">
        <v>481</v>
      </c>
      <c r="R625" t="s">
        <v>479</v>
      </c>
      <c r="S625" t="s">
        <v>482</v>
      </c>
      <c r="T625" t="b">
        <v>1</v>
      </c>
      <c r="AA625" t="s">
        <v>483</v>
      </c>
      <c r="AB625" t="s">
        <v>878</v>
      </c>
      <c r="AC625">
        <v>0</v>
      </c>
      <c r="AD625">
        <v>0</v>
      </c>
      <c r="AE625">
        <v>0</v>
      </c>
      <c r="AF625">
        <v>0</v>
      </c>
      <c r="AG625">
        <v>0</v>
      </c>
      <c r="AH625">
        <v>1</v>
      </c>
      <c r="AI625">
        <v>0</v>
      </c>
      <c r="AJ625" t="s">
        <v>470</v>
      </c>
      <c r="AK625" t="s">
        <v>486</v>
      </c>
      <c r="AL625" t="s">
        <v>486</v>
      </c>
      <c r="AM625">
        <v>0</v>
      </c>
      <c r="AN625">
        <v>0</v>
      </c>
      <c r="AO625">
        <v>3</v>
      </c>
      <c r="AP625">
        <v>1</v>
      </c>
      <c r="AQ625">
        <v>1</v>
      </c>
      <c r="AR625">
        <v>0</v>
      </c>
      <c r="AS625" t="s">
        <v>526</v>
      </c>
      <c r="AT625" t="s">
        <v>486</v>
      </c>
      <c r="AU625" t="s">
        <v>527</v>
      </c>
      <c r="AV625" t="s">
        <v>526</v>
      </c>
      <c r="AW625" t="s">
        <v>470</v>
      </c>
      <c r="AX625" t="s">
        <v>485</v>
      </c>
      <c r="AY625" t="s">
        <v>660</v>
      </c>
      <c r="AZ625">
        <v>6</v>
      </c>
      <c r="BA625" t="s">
        <v>803</v>
      </c>
      <c r="BC625" t="s">
        <v>787</v>
      </c>
      <c r="BE625" t="s">
        <v>488</v>
      </c>
      <c r="BG625" t="s">
        <v>955</v>
      </c>
      <c r="BI625" t="b">
        <v>1</v>
      </c>
      <c r="BQ625">
        <v>5</v>
      </c>
      <c r="BR625" t="s">
        <v>956</v>
      </c>
      <c r="BS625" t="s">
        <v>510</v>
      </c>
      <c r="CV625" t="s">
        <v>1559</v>
      </c>
      <c r="CW625" t="b">
        <v>0</v>
      </c>
      <c r="CX625" t="b">
        <v>0</v>
      </c>
      <c r="CY625" t="b">
        <v>0</v>
      </c>
      <c r="CZ625" t="b">
        <v>0</v>
      </c>
      <c r="DA625" t="b">
        <v>1</v>
      </c>
      <c r="DB625" t="b">
        <v>0</v>
      </c>
      <c r="DC625" t="b">
        <v>0</v>
      </c>
      <c r="DF625">
        <v>4</v>
      </c>
      <c r="DJ625">
        <v>1</v>
      </c>
      <c r="DK625">
        <v>1</v>
      </c>
      <c r="DP625" t="s">
        <v>476</v>
      </c>
      <c r="EC625" t="s">
        <v>476</v>
      </c>
      <c r="ED625" t="s">
        <v>1237</v>
      </c>
      <c r="EJ625" t="b">
        <v>1</v>
      </c>
      <c r="EP625" t="s">
        <v>476</v>
      </c>
      <c r="EQ625" t="s">
        <v>3584</v>
      </c>
      <c r="ES625" t="b">
        <v>1</v>
      </c>
      <c r="EU625" t="b">
        <v>1</v>
      </c>
      <c r="FA625" t="s">
        <v>476</v>
      </c>
      <c r="FB625" t="s">
        <v>510</v>
      </c>
      <c r="FC625" t="s">
        <v>510</v>
      </c>
      <c r="FD625" t="s">
        <v>510</v>
      </c>
      <c r="FE625" t="s">
        <v>510</v>
      </c>
      <c r="FF625" t="s">
        <v>510</v>
      </c>
      <c r="FG625" t="s">
        <v>510</v>
      </c>
      <c r="FH625" t="s">
        <v>510</v>
      </c>
      <c r="FI625" t="s">
        <v>476</v>
      </c>
      <c r="FJ625" t="s">
        <v>476</v>
      </c>
      <c r="FK625" t="s">
        <v>476</v>
      </c>
      <c r="FL625" t="s">
        <v>510</v>
      </c>
      <c r="GB625">
        <f>IF(Table1[[#This Row],[msna/Demographic_info/HH_members_group/total_m_c_muac]]=0,"",COUNTIF(Table1[[#This Row],[Grain or tubers e.g. bread, rice, noodles, bulger, frikeh, kaak, pasta, andoumeh, manakish, thick grain-based porridge, potatoes]:[Breastmilk]],"Yes"))</f>
        <v>0</v>
      </c>
      <c r="GC625" t="str">
        <f>IF(Table1[[#This Row],[Column1]]="","",IF(Table1[[#This Row],[Please select the assessment type:]]="Livelihood and Protection (MHPSS, CP, GBV)","",IF(Table1[[#This Row],[Column1]]&gt;4,"diverse","not diverse")))</f>
        <v>not diverse</v>
      </c>
      <c r="GH625" t="s">
        <v>7768</v>
      </c>
      <c r="GJ625" t="b">
        <v>1</v>
      </c>
      <c r="GN625" t="b">
        <v>1</v>
      </c>
      <c r="GT625" t="b">
        <v>1</v>
      </c>
      <c r="GU625" t="b">
        <v>1</v>
      </c>
      <c r="HA625" t="s">
        <v>492</v>
      </c>
      <c r="HB625" t="b">
        <v>1</v>
      </c>
      <c r="HO625" t="s">
        <v>7769</v>
      </c>
      <c r="HP625" t="s">
        <v>822</v>
      </c>
      <c r="HQ625" t="b">
        <v>1</v>
      </c>
      <c r="HT625" t="b">
        <v>1</v>
      </c>
      <c r="IC625" t="s">
        <v>1856</v>
      </c>
      <c r="ID625" t="b">
        <v>1</v>
      </c>
      <c r="II625" t="b">
        <v>1</v>
      </c>
      <c r="IP625" t="s">
        <v>1508</v>
      </c>
      <c r="IQ625" t="b">
        <v>1</v>
      </c>
      <c r="IV625" t="b">
        <v>1</v>
      </c>
      <c r="IZ625" t="s">
        <v>476</v>
      </c>
      <c r="JB625" t="s">
        <v>7770</v>
      </c>
      <c r="JC625" t="b">
        <v>1</v>
      </c>
      <c r="JF625" t="b">
        <v>1</v>
      </c>
      <c r="JI625" t="b">
        <v>1</v>
      </c>
      <c r="JQ625" t="s">
        <v>771</v>
      </c>
      <c r="JR625" t="s">
        <v>902</v>
      </c>
      <c r="JS625" t="b">
        <v>1</v>
      </c>
      <c r="JW625" t="b">
        <v>1</v>
      </c>
      <c r="JX625" t="b">
        <v>1</v>
      </c>
      <c r="KD625" t="s">
        <v>902</v>
      </c>
      <c r="KE625" t="b">
        <v>1</v>
      </c>
      <c r="KI625" t="b">
        <v>1</v>
      </c>
      <c r="KJ625" t="b">
        <v>1</v>
      </c>
      <c r="KO625" t="s">
        <v>2798</v>
      </c>
      <c r="KP625" t="b">
        <v>1</v>
      </c>
      <c r="KR625" t="b">
        <v>1</v>
      </c>
      <c r="KT625" t="b">
        <v>1</v>
      </c>
      <c r="KY625" t="s">
        <v>498</v>
      </c>
      <c r="LA625" t="b">
        <v>1</v>
      </c>
      <c r="LH625" t="s">
        <v>500</v>
      </c>
      <c r="LI625" t="b">
        <v>1</v>
      </c>
      <c r="LR625" t="s">
        <v>2621</v>
      </c>
      <c r="LS625" t="b">
        <v>1</v>
      </c>
      <c r="LW625" t="b">
        <v>1</v>
      </c>
      <c r="MD625" t="b">
        <v>1</v>
      </c>
      <c r="ME625" t="b">
        <v>1</v>
      </c>
      <c r="MI625" t="s">
        <v>7771</v>
      </c>
      <c r="MJ625" t="b">
        <v>1</v>
      </c>
      <c r="MO625" t="b">
        <v>1</v>
      </c>
      <c r="MR625" t="b">
        <v>1</v>
      </c>
      <c r="MT625" t="b">
        <v>1</v>
      </c>
      <c r="MY625" t="s">
        <v>1023</v>
      </c>
      <c r="NH625" t="b">
        <v>1</v>
      </c>
      <c r="NK625" t="s">
        <v>755</v>
      </c>
      <c r="NL625" t="b">
        <v>1</v>
      </c>
      <c r="NN625" t="b">
        <v>1</v>
      </c>
      <c r="NV625" t="s">
        <v>476</v>
      </c>
      <c r="NX625" t="s">
        <v>510</v>
      </c>
      <c r="NZ625" t="s">
        <v>583</v>
      </c>
      <c r="OA625" t="b">
        <v>1</v>
      </c>
      <c r="OE625" t="b">
        <v>1</v>
      </c>
      <c r="OF625" t="b">
        <v>1</v>
      </c>
      <c r="OL625" t="s">
        <v>1359</v>
      </c>
      <c r="OO625" t="b">
        <v>1</v>
      </c>
      <c r="OP625" t="b">
        <v>1</v>
      </c>
      <c r="OW625" t="s">
        <v>694</v>
      </c>
      <c r="PF625" t="b">
        <v>1</v>
      </c>
      <c r="PG625" t="b">
        <v>1</v>
      </c>
      <c r="PL625">
        <v>700</v>
      </c>
      <c r="PM625">
        <v>1500</v>
      </c>
      <c r="PN625" t="s">
        <v>653</v>
      </c>
      <c r="PS625" t="b">
        <v>1</v>
      </c>
      <c r="PT625" t="b">
        <v>1</v>
      </c>
      <c r="QF625" t="s">
        <v>476</v>
      </c>
      <c r="QG625" t="s">
        <v>509</v>
      </c>
      <c r="QH625" t="b">
        <v>1</v>
      </c>
      <c r="QP625" t="s">
        <v>510</v>
      </c>
      <c r="QR625" t="s">
        <v>771</v>
      </c>
      <c r="RC625" t="s">
        <v>511</v>
      </c>
      <c r="RE625" t="s">
        <v>510</v>
      </c>
      <c r="RG625" t="s">
        <v>7772</v>
      </c>
      <c r="RH625" t="s">
        <v>611</v>
      </c>
      <c r="RJ625" t="b">
        <v>1</v>
      </c>
      <c r="RL625" t="b">
        <v>1</v>
      </c>
      <c r="RR625" t="s">
        <v>1078</v>
      </c>
      <c r="RS625" t="b">
        <v>1</v>
      </c>
      <c r="RV625" t="b">
        <v>1</v>
      </c>
      <c r="SA625" t="s">
        <v>515</v>
      </c>
      <c r="SB625" t="s">
        <v>7773</v>
      </c>
      <c r="SC625">
        <v>92565338</v>
      </c>
      <c r="SD625" t="s">
        <v>7774</v>
      </c>
      <c r="SE625" s="2">
        <v>44605.489560185182</v>
      </c>
      <c r="SF625">
        <v>624</v>
      </c>
      <c r="SH625">
        <v>-1</v>
      </c>
      <c r="SK625" t="s">
        <v>518</v>
      </c>
      <c r="SL625">
        <v>10888</v>
      </c>
      <c r="SM625" t="s">
        <v>983</v>
      </c>
      <c r="SN625">
        <v>648550</v>
      </c>
    </row>
    <row r="626" spans="1:508" hidden="1" x14ac:dyDescent="0.25">
      <c r="A626" t="s">
        <v>7775</v>
      </c>
      <c r="B626" t="s">
        <v>7776</v>
      </c>
      <c r="C626" t="s">
        <v>470</v>
      </c>
      <c r="D626" t="s">
        <v>2576</v>
      </c>
      <c r="E626" t="s">
        <v>950</v>
      </c>
      <c r="G626" s="1">
        <v>44605</v>
      </c>
      <c r="H626" t="s">
        <v>1285</v>
      </c>
      <c r="I626" t="s">
        <v>952</v>
      </c>
      <c r="J626" t="s">
        <v>476</v>
      </c>
      <c r="K626" t="s">
        <v>477</v>
      </c>
      <c r="L626" s="1">
        <v>43282</v>
      </c>
      <c r="M626" t="s">
        <v>1012</v>
      </c>
      <c r="O626" t="s">
        <v>572</v>
      </c>
      <c r="P626" t="s">
        <v>523</v>
      </c>
      <c r="Q626" t="s">
        <v>481</v>
      </c>
      <c r="R626" t="s">
        <v>479</v>
      </c>
      <c r="S626" t="s">
        <v>524</v>
      </c>
      <c r="W626" t="b">
        <v>1</v>
      </c>
      <c r="AA626" t="s">
        <v>483</v>
      </c>
      <c r="AB626" t="s">
        <v>878</v>
      </c>
      <c r="AC626">
        <v>1</v>
      </c>
      <c r="AD626">
        <v>0</v>
      </c>
      <c r="AE626">
        <v>0</v>
      </c>
      <c r="AF626">
        <v>1</v>
      </c>
      <c r="AG626">
        <v>0</v>
      </c>
      <c r="AH626">
        <v>2</v>
      </c>
      <c r="AI626">
        <v>0</v>
      </c>
      <c r="AJ626" t="s">
        <v>486</v>
      </c>
      <c r="AK626" t="s">
        <v>485</v>
      </c>
      <c r="AL626" t="s">
        <v>487</v>
      </c>
      <c r="AM626">
        <v>0</v>
      </c>
      <c r="AN626">
        <v>2</v>
      </c>
      <c r="AO626">
        <v>3</v>
      </c>
      <c r="AP626">
        <v>1</v>
      </c>
      <c r="AQ626">
        <v>1</v>
      </c>
      <c r="AR626">
        <v>1</v>
      </c>
      <c r="AS626" t="s">
        <v>660</v>
      </c>
      <c r="AT626" t="s">
        <v>485</v>
      </c>
      <c r="AU626" t="s">
        <v>839</v>
      </c>
      <c r="AV626" t="s">
        <v>722</v>
      </c>
      <c r="AW626" t="s">
        <v>485</v>
      </c>
      <c r="AX626" t="s">
        <v>526</v>
      </c>
      <c r="AY626" t="s">
        <v>1521</v>
      </c>
      <c r="AZ626">
        <v>11</v>
      </c>
      <c r="BA626" t="s">
        <v>953</v>
      </c>
      <c r="BC626" t="s">
        <v>986</v>
      </c>
      <c r="BE626" t="s">
        <v>787</v>
      </c>
      <c r="BG626" t="s">
        <v>1745</v>
      </c>
      <c r="BN626" t="b">
        <v>1</v>
      </c>
      <c r="BR626" t="s">
        <v>956</v>
      </c>
      <c r="BS626" t="s">
        <v>476</v>
      </c>
      <c r="BT626" t="s">
        <v>1351</v>
      </c>
      <c r="BU626" t="b">
        <v>1</v>
      </c>
      <c r="BV626" t="b">
        <v>0</v>
      </c>
      <c r="BW626" t="b">
        <v>0</v>
      </c>
      <c r="BX626" t="b">
        <v>0</v>
      </c>
      <c r="BY626" t="b">
        <v>0</v>
      </c>
      <c r="BZ626" t="b">
        <v>0</v>
      </c>
      <c r="CA626" t="b">
        <v>0</v>
      </c>
      <c r="CB626" t="b">
        <v>0</v>
      </c>
      <c r="CC626" t="b">
        <v>0</v>
      </c>
      <c r="CD626" t="b">
        <v>0</v>
      </c>
      <c r="CF626" t="s">
        <v>1810</v>
      </c>
      <c r="CG626" t="b">
        <v>1</v>
      </c>
      <c r="CH626" t="b">
        <v>0</v>
      </c>
      <c r="CI626" t="b">
        <v>0</v>
      </c>
      <c r="CJ626" t="b">
        <v>0</v>
      </c>
      <c r="CK626" t="b">
        <v>0</v>
      </c>
      <c r="CL626" t="b">
        <v>0</v>
      </c>
      <c r="CM626" t="b">
        <v>0</v>
      </c>
      <c r="CN626" t="b">
        <v>0</v>
      </c>
      <c r="CO626" t="b">
        <v>0</v>
      </c>
      <c r="CP626" t="b">
        <v>0</v>
      </c>
      <c r="CQ626" t="b">
        <v>0</v>
      </c>
      <c r="CR626" t="b">
        <v>0</v>
      </c>
      <c r="CS626" t="b">
        <v>0</v>
      </c>
      <c r="CT626" t="b">
        <v>0</v>
      </c>
      <c r="CV626" t="s">
        <v>1219</v>
      </c>
      <c r="CW626" t="b">
        <v>0</v>
      </c>
      <c r="CX626" t="b">
        <v>0</v>
      </c>
      <c r="CY626" t="b">
        <v>1</v>
      </c>
      <c r="CZ626" t="b">
        <v>0</v>
      </c>
      <c r="DA626" t="b">
        <v>1</v>
      </c>
      <c r="DB626" t="b">
        <v>0</v>
      </c>
      <c r="DC626" t="b">
        <v>0</v>
      </c>
      <c r="DF626">
        <v>1</v>
      </c>
      <c r="DJ626">
        <v>1</v>
      </c>
      <c r="DK626">
        <v>1</v>
      </c>
      <c r="DP626" t="s">
        <v>476</v>
      </c>
      <c r="EC626" t="s">
        <v>476</v>
      </c>
      <c r="ED626" t="s">
        <v>1237</v>
      </c>
      <c r="EJ626" t="b">
        <v>1</v>
      </c>
      <c r="EP626" t="s">
        <v>476</v>
      </c>
      <c r="EQ626" t="s">
        <v>3565</v>
      </c>
      <c r="ES626" t="b">
        <v>1</v>
      </c>
      <c r="EU626" t="b">
        <v>1</v>
      </c>
      <c r="FA626" t="s">
        <v>510</v>
      </c>
      <c r="FB626" t="s">
        <v>510</v>
      </c>
      <c r="FC626" t="s">
        <v>510</v>
      </c>
      <c r="FD626" t="s">
        <v>510</v>
      </c>
      <c r="FE626" t="s">
        <v>510</v>
      </c>
      <c r="FF626" t="s">
        <v>510</v>
      </c>
      <c r="FG626" t="s">
        <v>476</v>
      </c>
      <c r="FH626" t="s">
        <v>510</v>
      </c>
      <c r="FI626" t="s">
        <v>510</v>
      </c>
      <c r="FJ626" t="s">
        <v>476</v>
      </c>
      <c r="FK626" t="s">
        <v>476</v>
      </c>
      <c r="FL626" t="s">
        <v>510</v>
      </c>
      <c r="FN626" t="s">
        <v>510</v>
      </c>
      <c r="FO626" t="s">
        <v>510</v>
      </c>
      <c r="FP626" t="s">
        <v>510</v>
      </c>
      <c r="FQ626" t="s">
        <v>510</v>
      </c>
      <c r="FR626" t="s">
        <v>510</v>
      </c>
      <c r="FS626" t="s">
        <v>510</v>
      </c>
      <c r="FT626" t="s">
        <v>510</v>
      </c>
      <c r="FU626" t="s">
        <v>476</v>
      </c>
      <c r="FV626" t="s">
        <v>510</v>
      </c>
      <c r="FW626" t="s">
        <v>476</v>
      </c>
      <c r="FX626" t="s">
        <v>476</v>
      </c>
      <c r="FY626" t="s">
        <v>476</v>
      </c>
      <c r="FZ626" t="s">
        <v>510</v>
      </c>
      <c r="GA626" t="s">
        <v>510</v>
      </c>
      <c r="GB626">
        <f>IF(Table1[[#This Row],[msna/Demographic_info/HH_members_group/total_m_c_muac]]=0,"",COUNTIF(Table1[[#This Row],[Grain or tubers e.g. bread, rice, noodles, bulger, frikeh, kaak, pasta, andoumeh, manakish, thick grain-based porridge, potatoes]:[Breastmilk]],"Yes"))</f>
        <v>4</v>
      </c>
      <c r="GC626" t="str">
        <f>IF(Table1[[#This Row],[Column1]]="","",IF(Table1[[#This Row],[Please select the assessment type:]]="Livelihood and Protection (MHPSS, CP, GBV)","",IF(Table1[[#This Row],[Column1]]&gt;4,"diverse","not diverse")))</f>
        <v>not diverse</v>
      </c>
      <c r="GD626">
        <v>2</v>
      </c>
      <c r="GE626" t="s">
        <v>485</v>
      </c>
      <c r="GF626">
        <v>1</v>
      </c>
      <c r="GG626" t="s">
        <v>486</v>
      </c>
      <c r="GH626" t="s">
        <v>7777</v>
      </c>
      <c r="GJ626" t="b">
        <v>1</v>
      </c>
      <c r="GN626" t="b">
        <v>1</v>
      </c>
      <c r="GQ626" t="b">
        <v>1</v>
      </c>
      <c r="GT626" t="b">
        <v>1</v>
      </c>
      <c r="GU626" t="b">
        <v>1</v>
      </c>
      <c r="HA626" t="s">
        <v>492</v>
      </c>
      <c r="HB626" t="b">
        <v>1</v>
      </c>
      <c r="HO626" t="s">
        <v>7778</v>
      </c>
      <c r="HP626" t="s">
        <v>1356</v>
      </c>
      <c r="HT626" t="b">
        <v>1</v>
      </c>
      <c r="IC626" t="s">
        <v>554</v>
      </c>
      <c r="IN626" t="b">
        <v>1</v>
      </c>
      <c r="IP626" t="s">
        <v>640</v>
      </c>
      <c r="IQ626" t="b">
        <v>1</v>
      </c>
      <c r="IS626" t="b">
        <v>1</v>
      </c>
      <c r="IZ626" t="s">
        <v>476</v>
      </c>
      <c r="JB626" t="s">
        <v>7779</v>
      </c>
      <c r="JF626" t="b">
        <v>1</v>
      </c>
      <c r="JI626" t="b">
        <v>1</v>
      </c>
      <c r="JQ626" t="s">
        <v>510</v>
      </c>
      <c r="JR626" t="s">
        <v>826</v>
      </c>
      <c r="JS626" t="b">
        <v>1</v>
      </c>
      <c r="JW626" t="b">
        <v>1</v>
      </c>
      <c r="KD626" t="s">
        <v>826</v>
      </c>
      <c r="KE626" t="b">
        <v>1</v>
      </c>
      <c r="KI626" t="b">
        <v>1</v>
      </c>
      <c r="KO626" t="s">
        <v>535</v>
      </c>
      <c r="KP626" t="b">
        <v>1</v>
      </c>
      <c r="KQ626" t="b">
        <v>1</v>
      </c>
      <c r="KY626" t="s">
        <v>498</v>
      </c>
      <c r="LA626" t="b">
        <v>1</v>
      </c>
      <c r="LH626" t="s">
        <v>500</v>
      </c>
      <c r="LI626" t="b">
        <v>1</v>
      </c>
      <c r="LR626" t="s">
        <v>3384</v>
      </c>
      <c r="LS626" t="b">
        <v>1</v>
      </c>
      <c r="MD626" t="b">
        <v>1</v>
      </c>
      <c r="MI626" t="s">
        <v>3980</v>
      </c>
      <c r="MJ626" t="b">
        <v>1</v>
      </c>
      <c r="MO626" t="b">
        <v>1</v>
      </c>
      <c r="MT626" t="b">
        <v>1</v>
      </c>
      <c r="MY626" t="s">
        <v>538</v>
      </c>
      <c r="NE626" t="b">
        <v>1</v>
      </c>
      <c r="NK626" t="s">
        <v>504</v>
      </c>
      <c r="NT626" t="b">
        <v>1</v>
      </c>
      <c r="NV626" t="s">
        <v>476</v>
      </c>
      <c r="NX626" t="s">
        <v>510</v>
      </c>
      <c r="NZ626" t="s">
        <v>7780</v>
      </c>
      <c r="OA626" t="b">
        <v>1</v>
      </c>
      <c r="OE626" t="b">
        <v>1</v>
      </c>
      <c r="OF626" t="b">
        <v>1</v>
      </c>
      <c r="OL626" t="s">
        <v>1171</v>
      </c>
      <c r="OP626" t="b">
        <v>1</v>
      </c>
      <c r="OW626" t="s">
        <v>694</v>
      </c>
      <c r="PF626" t="b">
        <v>1</v>
      </c>
      <c r="PG626" t="b">
        <v>1</v>
      </c>
      <c r="PL626">
        <v>600</v>
      </c>
      <c r="PM626">
        <v>700</v>
      </c>
      <c r="PN626" t="s">
        <v>905</v>
      </c>
      <c r="PS626" t="b">
        <v>1</v>
      </c>
      <c r="PT626" t="b">
        <v>1</v>
      </c>
      <c r="QF626" t="s">
        <v>476</v>
      </c>
      <c r="QG626" t="s">
        <v>509</v>
      </c>
      <c r="QH626" t="b">
        <v>1</v>
      </c>
      <c r="QP626" t="s">
        <v>510</v>
      </c>
      <c r="QR626" t="s">
        <v>771</v>
      </c>
      <c r="RC626" t="s">
        <v>673</v>
      </c>
      <c r="RE626" t="s">
        <v>510</v>
      </c>
      <c r="RG626" t="s">
        <v>7781</v>
      </c>
      <c r="RH626" t="s">
        <v>611</v>
      </c>
      <c r="RJ626" t="b">
        <v>1</v>
      </c>
      <c r="RL626" t="b">
        <v>1</v>
      </c>
      <c r="RR626" t="s">
        <v>7508</v>
      </c>
      <c r="RS626" t="b">
        <v>1</v>
      </c>
      <c r="RV626" t="b">
        <v>1</v>
      </c>
      <c r="SA626" t="s">
        <v>515</v>
      </c>
      <c r="SB626" t="s">
        <v>7782</v>
      </c>
      <c r="SC626">
        <v>92565340</v>
      </c>
      <c r="SD626" t="s">
        <v>7783</v>
      </c>
      <c r="SE626" s="2">
        <v>44605.489571759259</v>
      </c>
      <c r="SF626">
        <v>625</v>
      </c>
      <c r="SH626">
        <v>-1</v>
      </c>
      <c r="SK626" t="s">
        <v>518</v>
      </c>
      <c r="SL626">
        <v>7726</v>
      </c>
      <c r="SM626" t="s">
        <v>983</v>
      </c>
      <c r="SN626">
        <v>648550</v>
      </c>
    </row>
    <row r="627" spans="1:508" hidden="1" x14ac:dyDescent="0.25">
      <c r="A627" t="s">
        <v>7784</v>
      </c>
      <c r="B627" t="s">
        <v>7785</v>
      </c>
      <c r="D627" t="s">
        <v>1350</v>
      </c>
      <c r="E627" t="s">
        <v>950</v>
      </c>
      <c r="G627" s="1">
        <v>44605</v>
      </c>
      <c r="H627" t="s">
        <v>951</v>
      </c>
      <c r="I627" t="s">
        <v>952</v>
      </c>
      <c r="J627" t="s">
        <v>476</v>
      </c>
      <c r="K627" t="s">
        <v>477</v>
      </c>
      <c r="L627" s="1">
        <v>42736</v>
      </c>
      <c r="M627" t="s">
        <v>478</v>
      </c>
      <c r="O627" t="s">
        <v>479</v>
      </c>
      <c r="P627" t="s">
        <v>480</v>
      </c>
      <c r="Q627" t="s">
        <v>573</v>
      </c>
      <c r="R627" t="s">
        <v>479</v>
      </c>
      <c r="S627" t="s">
        <v>482</v>
      </c>
      <c r="T627" t="b">
        <v>1</v>
      </c>
      <c r="AA627" t="s">
        <v>2855</v>
      </c>
      <c r="AB627" t="s">
        <v>878</v>
      </c>
      <c r="AC627">
        <v>0</v>
      </c>
      <c r="AD627">
        <v>0</v>
      </c>
      <c r="AE627">
        <v>0</v>
      </c>
      <c r="AF627">
        <v>0</v>
      </c>
      <c r="AG627">
        <v>0</v>
      </c>
      <c r="AH627">
        <v>1</v>
      </c>
      <c r="AI627">
        <v>0</v>
      </c>
      <c r="AJ627" t="s">
        <v>470</v>
      </c>
      <c r="AK627" t="s">
        <v>486</v>
      </c>
      <c r="AL627" t="s">
        <v>486</v>
      </c>
      <c r="AM627">
        <v>0</v>
      </c>
      <c r="AN627">
        <v>0</v>
      </c>
      <c r="AO627">
        <v>0</v>
      </c>
      <c r="AP627">
        <v>0</v>
      </c>
      <c r="AQ627">
        <v>1</v>
      </c>
      <c r="AR627">
        <v>0</v>
      </c>
      <c r="AS627" t="s">
        <v>470</v>
      </c>
      <c r="AT627" t="s">
        <v>486</v>
      </c>
      <c r="AU627" t="s">
        <v>486</v>
      </c>
      <c r="AV627" t="s">
        <v>470</v>
      </c>
      <c r="AW627" t="s">
        <v>470</v>
      </c>
      <c r="AX627" t="s">
        <v>485</v>
      </c>
      <c r="AY627" t="s">
        <v>485</v>
      </c>
      <c r="AZ627">
        <v>2</v>
      </c>
      <c r="BA627" t="s">
        <v>953</v>
      </c>
      <c r="BC627" t="s">
        <v>787</v>
      </c>
      <c r="BE627" t="s">
        <v>803</v>
      </c>
      <c r="BG627" t="s">
        <v>955</v>
      </c>
      <c r="BI627" t="b">
        <v>1</v>
      </c>
      <c r="BQ627">
        <v>30</v>
      </c>
      <c r="BR627" t="s">
        <v>1013</v>
      </c>
      <c r="BS627" t="s">
        <v>510</v>
      </c>
      <c r="CV627" t="s">
        <v>1365</v>
      </c>
      <c r="CW627" t="b">
        <v>1</v>
      </c>
      <c r="CX627" t="b">
        <v>0</v>
      </c>
      <c r="CY627" t="b">
        <v>0</v>
      </c>
      <c r="CZ627" t="b">
        <v>0</v>
      </c>
      <c r="DA627" t="b">
        <v>0</v>
      </c>
      <c r="DB627" t="b">
        <v>0</v>
      </c>
      <c r="DC627" t="b">
        <v>0</v>
      </c>
      <c r="DF627">
        <v>1</v>
      </c>
      <c r="DH627">
        <v>2</v>
      </c>
      <c r="DJ627">
        <v>1</v>
      </c>
      <c r="DP627" t="s">
        <v>510</v>
      </c>
      <c r="DQ627" t="s">
        <v>3104</v>
      </c>
      <c r="DX627" t="b">
        <v>1</v>
      </c>
      <c r="EC627" t="s">
        <v>476</v>
      </c>
      <c r="ED627" t="s">
        <v>959</v>
      </c>
      <c r="EJ627" t="b">
        <v>1</v>
      </c>
      <c r="EK627" t="b">
        <v>1</v>
      </c>
      <c r="EP627" t="s">
        <v>476</v>
      </c>
      <c r="EQ627" t="s">
        <v>1038</v>
      </c>
      <c r="ES627" t="b">
        <v>1</v>
      </c>
      <c r="FA627" t="s">
        <v>476</v>
      </c>
      <c r="FB627" t="s">
        <v>510</v>
      </c>
      <c r="FC627" t="s">
        <v>510</v>
      </c>
      <c r="FD627" t="s">
        <v>510</v>
      </c>
      <c r="FE627" t="s">
        <v>510</v>
      </c>
      <c r="FF627" t="s">
        <v>510</v>
      </c>
      <c r="FG627" t="s">
        <v>510</v>
      </c>
      <c r="FH627" t="s">
        <v>510</v>
      </c>
      <c r="FI627" t="s">
        <v>510</v>
      </c>
      <c r="FJ627" t="s">
        <v>476</v>
      </c>
      <c r="FK627" t="s">
        <v>476</v>
      </c>
      <c r="FL627" t="s">
        <v>510</v>
      </c>
      <c r="GB627">
        <f>IF(Table1[[#This Row],[msna/Demographic_info/HH_members_group/total_m_c_muac]]=0,"",COUNTIF(Table1[[#This Row],[Grain or tubers e.g. bread, rice, noodles, bulger, frikeh, kaak, pasta, andoumeh, manakish, thick grain-based porridge, potatoes]:[Breastmilk]],"Yes"))</f>
        <v>0</v>
      </c>
      <c r="GC627" t="str">
        <f>IF(Table1[[#This Row],[Column1]]="","",IF(Table1[[#This Row],[Please select the assessment type:]]="Livelihood and Protection (MHPSS, CP, GBV)","",IF(Table1[[#This Row],[Column1]]&gt;4,"diverse","not diverse")))</f>
        <v>not diverse</v>
      </c>
      <c r="GH627" t="s">
        <v>1341</v>
      </c>
      <c r="GN627" t="b">
        <v>1</v>
      </c>
      <c r="GT627" t="b">
        <v>1</v>
      </c>
      <c r="HA627" t="s">
        <v>3193</v>
      </c>
      <c r="HC627" t="b">
        <v>1</v>
      </c>
      <c r="HF627" t="b">
        <v>1</v>
      </c>
      <c r="HO627" t="s">
        <v>7786</v>
      </c>
      <c r="HP627" t="s">
        <v>1392</v>
      </c>
      <c r="HR627" t="b">
        <v>1</v>
      </c>
      <c r="HW627" t="b">
        <v>1</v>
      </c>
      <c r="IC627" t="s">
        <v>823</v>
      </c>
      <c r="IE627" t="b">
        <v>1</v>
      </c>
      <c r="IP627" t="s">
        <v>824</v>
      </c>
      <c r="IR627" t="b">
        <v>1</v>
      </c>
      <c r="IZ627" t="s">
        <v>476</v>
      </c>
      <c r="JB627" t="s">
        <v>770</v>
      </c>
      <c r="JI627" t="b">
        <v>1</v>
      </c>
      <c r="JQ627" t="s">
        <v>510</v>
      </c>
      <c r="JR627" t="s">
        <v>2286</v>
      </c>
      <c r="JU627" t="b">
        <v>1</v>
      </c>
      <c r="KD627" t="s">
        <v>2286</v>
      </c>
      <c r="KG627" t="b">
        <v>1</v>
      </c>
      <c r="KO627" t="s">
        <v>827</v>
      </c>
      <c r="KP627" t="b">
        <v>1</v>
      </c>
      <c r="KY627" t="s">
        <v>498</v>
      </c>
      <c r="LA627" t="b">
        <v>1</v>
      </c>
      <c r="LH627" t="s">
        <v>969</v>
      </c>
      <c r="LN627" t="b">
        <v>1</v>
      </c>
      <c r="LR627" t="s">
        <v>2584</v>
      </c>
      <c r="LS627" t="b">
        <v>1</v>
      </c>
      <c r="LW627" t="b">
        <v>1</v>
      </c>
      <c r="MC627" t="b">
        <v>1</v>
      </c>
      <c r="MI627" t="s">
        <v>1146</v>
      </c>
      <c r="MO627" t="b">
        <v>1</v>
      </c>
      <c r="MP627" t="b">
        <v>1</v>
      </c>
      <c r="NZ627" t="s">
        <v>5806</v>
      </c>
      <c r="OC627" t="b">
        <v>1</v>
      </c>
      <c r="OE627" t="b">
        <v>1</v>
      </c>
      <c r="OF627" t="b">
        <v>1</v>
      </c>
      <c r="OL627" t="s">
        <v>1395</v>
      </c>
      <c r="OO627" t="b">
        <v>1</v>
      </c>
      <c r="OW627" t="s">
        <v>507</v>
      </c>
      <c r="PC627" t="b">
        <v>1</v>
      </c>
      <c r="PL627">
        <v>600</v>
      </c>
      <c r="PM627">
        <v>1000</v>
      </c>
      <c r="PN627" t="s">
        <v>563</v>
      </c>
      <c r="PS627" t="b">
        <v>1</v>
      </c>
      <c r="QF627" t="s">
        <v>476</v>
      </c>
      <c r="QG627" t="s">
        <v>509</v>
      </c>
      <c r="QH627" t="b">
        <v>1</v>
      </c>
      <c r="QP627" t="s">
        <v>510</v>
      </c>
      <c r="QR627" t="s">
        <v>510</v>
      </c>
      <c r="RC627" t="s">
        <v>390</v>
      </c>
      <c r="RD627" t="s">
        <v>7787</v>
      </c>
      <c r="RE627" t="s">
        <v>510</v>
      </c>
      <c r="RG627" t="s">
        <v>7788</v>
      </c>
      <c r="RH627" t="s">
        <v>542</v>
      </c>
      <c r="RJ627" t="b">
        <v>1</v>
      </c>
      <c r="RR627" t="s">
        <v>514</v>
      </c>
      <c r="RS627" t="b">
        <v>1</v>
      </c>
      <c r="SA627" t="s">
        <v>890</v>
      </c>
      <c r="SB627" t="s">
        <v>7789</v>
      </c>
      <c r="SC627">
        <v>92565465</v>
      </c>
      <c r="SD627" t="s">
        <v>7790</v>
      </c>
      <c r="SE627" s="2">
        <v>44605.49050925926</v>
      </c>
      <c r="SF627">
        <v>626</v>
      </c>
      <c r="SH627">
        <v>-1</v>
      </c>
      <c r="SK627" t="s">
        <v>518</v>
      </c>
      <c r="SL627">
        <v>5254</v>
      </c>
      <c r="SM627" t="s">
        <v>983</v>
      </c>
      <c r="SN627">
        <v>648550</v>
      </c>
    </row>
    <row r="628" spans="1:508" hidden="1" x14ac:dyDescent="0.25">
      <c r="A628" t="s">
        <v>7791</v>
      </c>
      <c r="B628" t="s">
        <v>7792</v>
      </c>
      <c r="D628" t="s">
        <v>1350</v>
      </c>
      <c r="E628" t="s">
        <v>950</v>
      </c>
      <c r="G628" s="1">
        <v>44605</v>
      </c>
      <c r="H628" t="s">
        <v>951</v>
      </c>
      <c r="I628" t="s">
        <v>952</v>
      </c>
      <c r="J628" t="s">
        <v>476</v>
      </c>
      <c r="K628" t="s">
        <v>477</v>
      </c>
      <c r="L628" s="1">
        <v>41764</v>
      </c>
      <c r="M628" t="s">
        <v>1012</v>
      </c>
      <c r="O628" t="s">
        <v>572</v>
      </c>
      <c r="P628" t="s">
        <v>721</v>
      </c>
      <c r="Q628" t="s">
        <v>481</v>
      </c>
      <c r="R628" t="s">
        <v>479</v>
      </c>
      <c r="S628" t="s">
        <v>482</v>
      </c>
      <c r="T628" t="b">
        <v>1</v>
      </c>
      <c r="AA628" t="s">
        <v>483</v>
      </c>
      <c r="AB628" t="s">
        <v>549</v>
      </c>
      <c r="AC628">
        <v>0</v>
      </c>
      <c r="AD628">
        <v>0</v>
      </c>
      <c r="AE628">
        <v>1</v>
      </c>
      <c r="AF628">
        <v>0</v>
      </c>
      <c r="AG628">
        <v>0</v>
      </c>
      <c r="AH628">
        <v>3</v>
      </c>
      <c r="AI628">
        <v>1</v>
      </c>
      <c r="AJ628" t="s">
        <v>486</v>
      </c>
      <c r="AK628" t="s">
        <v>526</v>
      </c>
      <c r="AL628" t="s">
        <v>527</v>
      </c>
      <c r="AM628">
        <v>0</v>
      </c>
      <c r="AN628">
        <v>1</v>
      </c>
      <c r="AO628">
        <v>0</v>
      </c>
      <c r="AP628">
        <v>0</v>
      </c>
      <c r="AQ628">
        <v>3</v>
      </c>
      <c r="AR628">
        <v>0</v>
      </c>
      <c r="AS628" t="s">
        <v>486</v>
      </c>
      <c r="AT628" t="s">
        <v>487</v>
      </c>
      <c r="AU628" t="s">
        <v>526</v>
      </c>
      <c r="AV628" t="s">
        <v>485</v>
      </c>
      <c r="AW628" t="s">
        <v>485</v>
      </c>
      <c r="AX628" t="s">
        <v>722</v>
      </c>
      <c r="AY628" t="s">
        <v>895</v>
      </c>
      <c r="AZ628">
        <v>9</v>
      </c>
      <c r="BA628" t="s">
        <v>953</v>
      </c>
      <c r="BC628" t="s">
        <v>787</v>
      </c>
      <c r="BE628" t="s">
        <v>1340</v>
      </c>
      <c r="BG628" t="s">
        <v>955</v>
      </c>
      <c r="BI628" t="b">
        <v>1</v>
      </c>
      <c r="BQ628">
        <v>25</v>
      </c>
      <c r="BR628" t="s">
        <v>1013</v>
      </c>
      <c r="BS628" t="s">
        <v>510</v>
      </c>
      <c r="CV628" t="s">
        <v>1199</v>
      </c>
      <c r="CW628" t="b">
        <v>0</v>
      </c>
      <c r="CX628" t="b">
        <v>0</v>
      </c>
      <c r="CY628" t="b">
        <v>1</v>
      </c>
      <c r="CZ628" t="b">
        <v>0</v>
      </c>
      <c r="DA628" t="b">
        <v>1</v>
      </c>
      <c r="DB628" t="b">
        <v>0</v>
      </c>
      <c r="DC628" t="b">
        <v>0</v>
      </c>
      <c r="DF628">
        <v>3</v>
      </c>
      <c r="DJ628">
        <v>1</v>
      </c>
      <c r="DP628" t="s">
        <v>510</v>
      </c>
      <c r="DQ628" t="s">
        <v>1181</v>
      </c>
      <c r="DT628" t="b">
        <v>1</v>
      </c>
      <c r="EC628" t="s">
        <v>476</v>
      </c>
      <c r="ED628" t="s">
        <v>959</v>
      </c>
      <c r="EJ628" t="b">
        <v>1</v>
      </c>
      <c r="EK628" t="b">
        <v>1</v>
      </c>
      <c r="EP628" t="s">
        <v>476</v>
      </c>
      <c r="EQ628" t="s">
        <v>1038</v>
      </c>
      <c r="ES628" t="b">
        <v>1</v>
      </c>
      <c r="FA628" t="s">
        <v>476</v>
      </c>
      <c r="FB628" t="s">
        <v>476</v>
      </c>
      <c r="FC628" t="s">
        <v>510</v>
      </c>
      <c r="FD628" t="s">
        <v>510</v>
      </c>
      <c r="FE628" t="s">
        <v>510</v>
      </c>
      <c r="FF628" t="s">
        <v>510</v>
      </c>
      <c r="FG628" t="s">
        <v>510</v>
      </c>
      <c r="FH628" t="s">
        <v>510</v>
      </c>
      <c r="FI628" t="s">
        <v>476</v>
      </c>
      <c r="FJ628" t="s">
        <v>476</v>
      </c>
      <c r="FK628" t="s">
        <v>476</v>
      </c>
      <c r="FL628" t="s">
        <v>510</v>
      </c>
      <c r="FN628" t="s">
        <v>476</v>
      </c>
      <c r="FO628" t="s">
        <v>510</v>
      </c>
      <c r="FP628" t="s">
        <v>510</v>
      </c>
      <c r="FQ628" t="s">
        <v>510</v>
      </c>
      <c r="FR628" t="s">
        <v>510</v>
      </c>
      <c r="FS628" t="s">
        <v>510</v>
      </c>
      <c r="FT628" t="s">
        <v>476</v>
      </c>
      <c r="FU628" t="s">
        <v>510</v>
      </c>
      <c r="FV628" t="s">
        <v>510</v>
      </c>
      <c r="FW628" t="s">
        <v>476</v>
      </c>
      <c r="FX628" t="s">
        <v>476</v>
      </c>
      <c r="FY628" t="s">
        <v>476</v>
      </c>
      <c r="FZ628" t="s">
        <v>510</v>
      </c>
      <c r="GA628" t="s">
        <v>510</v>
      </c>
      <c r="GB628">
        <f>IF(Table1[[#This Row],[msna/Demographic_info/HH_members_group/total_m_c_muac]]=0,"",COUNTIF(Table1[[#This Row],[Grain or tubers e.g. bread, rice, noodles, bulger, frikeh, kaak, pasta, andoumeh, manakish, thick grain-based porridge, potatoes]:[Breastmilk]],"Yes"))</f>
        <v>5</v>
      </c>
      <c r="GC628" t="str">
        <f>IF(Table1[[#This Row],[Column1]]="","",IF(Table1[[#This Row],[Please select the assessment type:]]="Livelihood and Protection (MHPSS, CP, GBV)","",IF(Table1[[#This Row],[Column1]]&gt;4,"diverse","not diverse")))</f>
        <v>diverse</v>
      </c>
      <c r="GD628">
        <v>2</v>
      </c>
      <c r="GE628" t="s">
        <v>485</v>
      </c>
      <c r="GH628" t="s">
        <v>7793</v>
      </c>
      <c r="GM628" t="b">
        <v>1</v>
      </c>
      <c r="GN628" t="b">
        <v>1</v>
      </c>
      <c r="GT628" t="b">
        <v>1</v>
      </c>
      <c r="GU628" t="b">
        <v>1</v>
      </c>
      <c r="HA628" t="s">
        <v>7794</v>
      </c>
      <c r="HB628" t="b">
        <v>1</v>
      </c>
      <c r="HC628" t="b">
        <v>1</v>
      </c>
      <c r="HD628" t="b">
        <v>1</v>
      </c>
      <c r="HF628" t="b">
        <v>1</v>
      </c>
      <c r="HO628" t="s">
        <v>7795</v>
      </c>
      <c r="HP628" t="s">
        <v>822</v>
      </c>
      <c r="HQ628" t="b">
        <v>1</v>
      </c>
      <c r="HT628" t="b">
        <v>1</v>
      </c>
      <c r="IC628" t="s">
        <v>1242</v>
      </c>
      <c r="ID628" t="b">
        <v>1</v>
      </c>
      <c r="IE628" t="b">
        <v>1</v>
      </c>
      <c r="IP628" t="s">
        <v>824</v>
      </c>
      <c r="IR628" t="b">
        <v>1</v>
      </c>
      <c r="IZ628" t="s">
        <v>476</v>
      </c>
      <c r="JB628" t="s">
        <v>770</v>
      </c>
      <c r="JI628" t="b">
        <v>1</v>
      </c>
      <c r="JQ628" t="s">
        <v>510</v>
      </c>
      <c r="JR628" t="s">
        <v>601</v>
      </c>
      <c r="JS628" t="b">
        <v>1</v>
      </c>
      <c r="JX628" t="b">
        <v>1</v>
      </c>
      <c r="KD628" t="s">
        <v>533</v>
      </c>
      <c r="KI628" t="b">
        <v>1</v>
      </c>
      <c r="KJ628" t="b">
        <v>1</v>
      </c>
      <c r="KO628" t="s">
        <v>827</v>
      </c>
      <c r="KP628" t="b">
        <v>1</v>
      </c>
      <c r="KY628" t="s">
        <v>498</v>
      </c>
      <c r="LA628" t="b">
        <v>1</v>
      </c>
      <c r="LH628" t="s">
        <v>969</v>
      </c>
      <c r="LN628" t="b">
        <v>1</v>
      </c>
      <c r="LR628" t="s">
        <v>7066</v>
      </c>
      <c r="LS628" t="b">
        <v>1</v>
      </c>
      <c r="LV628" t="b">
        <v>1</v>
      </c>
      <c r="MD628" t="b">
        <v>1</v>
      </c>
      <c r="MI628" t="s">
        <v>1371</v>
      </c>
      <c r="MO628" t="b">
        <v>1</v>
      </c>
      <c r="MP628" t="b">
        <v>1</v>
      </c>
      <c r="MY628" t="s">
        <v>1023</v>
      </c>
      <c r="NH628" t="b">
        <v>1</v>
      </c>
      <c r="NK628" t="s">
        <v>973</v>
      </c>
      <c r="NQ628" t="b">
        <v>1</v>
      </c>
      <c r="NV628" t="s">
        <v>476</v>
      </c>
      <c r="NX628" t="s">
        <v>510</v>
      </c>
      <c r="NZ628" t="s">
        <v>559</v>
      </c>
      <c r="OB628" t="b">
        <v>1</v>
      </c>
      <c r="OF628" t="b">
        <v>1</v>
      </c>
      <c r="OL628" t="s">
        <v>796</v>
      </c>
      <c r="OM628" t="b">
        <v>1</v>
      </c>
      <c r="OW628" t="s">
        <v>1211</v>
      </c>
      <c r="PD628" t="b">
        <v>1</v>
      </c>
      <c r="PF628" t="b">
        <v>1</v>
      </c>
      <c r="PL628">
        <v>1000</v>
      </c>
      <c r="PM628">
        <v>1500</v>
      </c>
      <c r="PN628" t="s">
        <v>563</v>
      </c>
      <c r="PS628" t="b">
        <v>1</v>
      </c>
      <c r="QF628" t="s">
        <v>476</v>
      </c>
      <c r="QG628" t="s">
        <v>509</v>
      </c>
      <c r="QH628" t="b">
        <v>1</v>
      </c>
      <c r="QP628" t="s">
        <v>510</v>
      </c>
      <c r="QR628" t="s">
        <v>510</v>
      </c>
      <c r="RC628" t="s">
        <v>511</v>
      </c>
      <c r="RE628" t="s">
        <v>510</v>
      </c>
      <c r="RG628" t="s">
        <v>7796</v>
      </c>
      <c r="RH628" t="s">
        <v>542</v>
      </c>
      <c r="RJ628" t="b">
        <v>1</v>
      </c>
      <c r="RR628" t="s">
        <v>514</v>
      </c>
      <c r="RS628" t="b">
        <v>1</v>
      </c>
      <c r="SA628" t="s">
        <v>890</v>
      </c>
      <c r="SB628" t="s">
        <v>7797</v>
      </c>
      <c r="SC628">
        <v>92565467</v>
      </c>
      <c r="SD628" t="s">
        <v>7798</v>
      </c>
      <c r="SE628" s="2">
        <v>44605.490520833337</v>
      </c>
      <c r="SF628">
        <v>627</v>
      </c>
      <c r="SH628">
        <v>-1</v>
      </c>
      <c r="SK628" t="s">
        <v>518</v>
      </c>
      <c r="SL628">
        <v>1981</v>
      </c>
      <c r="SM628" t="s">
        <v>983</v>
      </c>
      <c r="SN628">
        <v>648550</v>
      </c>
    </row>
    <row r="629" spans="1:508" hidden="1" x14ac:dyDescent="0.25">
      <c r="A629" t="s">
        <v>7799</v>
      </c>
      <c r="B629" t="s">
        <v>7800</v>
      </c>
      <c r="D629" t="s">
        <v>1350</v>
      </c>
      <c r="E629" t="s">
        <v>950</v>
      </c>
      <c r="G629" s="1">
        <v>44605</v>
      </c>
      <c r="H629" t="s">
        <v>951</v>
      </c>
      <c r="I629" t="s">
        <v>952</v>
      </c>
      <c r="J629" t="s">
        <v>476</v>
      </c>
      <c r="K629" t="s">
        <v>477</v>
      </c>
      <c r="L629" s="1">
        <v>41275</v>
      </c>
      <c r="M629" t="s">
        <v>478</v>
      </c>
      <c r="O629" t="s">
        <v>479</v>
      </c>
      <c r="P629" t="s">
        <v>548</v>
      </c>
      <c r="Q629" t="s">
        <v>573</v>
      </c>
      <c r="R629" t="s">
        <v>479</v>
      </c>
      <c r="S629" t="s">
        <v>482</v>
      </c>
      <c r="T629" t="b">
        <v>1</v>
      </c>
      <c r="AA629" t="s">
        <v>483</v>
      </c>
      <c r="AB629" t="s">
        <v>594</v>
      </c>
      <c r="AC629">
        <v>0</v>
      </c>
      <c r="AD629">
        <v>0</v>
      </c>
      <c r="AE629">
        <v>0</v>
      </c>
      <c r="AF629">
        <v>1</v>
      </c>
      <c r="AG629">
        <v>0</v>
      </c>
      <c r="AH629">
        <v>1</v>
      </c>
      <c r="AI629">
        <v>0</v>
      </c>
      <c r="AJ629" t="s">
        <v>486</v>
      </c>
      <c r="AK629" t="s">
        <v>486</v>
      </c>
      <c r="AL629" t="s">
        <v>485</v>
      </c>
      <c r="AM629">
        <v>0</v>
      </c>
      <c r="AN629">
        <v>1</v>
      </c>
      <c r="AO629">
        <v>2</v>
      </c>
      <c r="AP629">
        <v>0</v>
      </c>
      <c r="AQ629">
        <v>1</v>
      </c>
      <c r="AR629">
        <v>0</v>
      </c>
      <c r="AS629" t="s">
        <v>487</v>
      </c>
      <c r="AT629" t="s">
        <v>486</v>
      </c>
      <c r="AU629" t="s">
        <v>526</v>
      </c>
      <c r="AV629" t="s">
        <v>526</v>
      </c>
      <c r="AW629" t="s">
        <v>486</v>
      </c>
      <c r="AX629" t="s">
        <v>485</v>
      </c>
      <c r="AY629" t="s">
        <v>660</v>
      </c>
      <c r="AZ629">
        <v>6</v>
      </c>
      <c r="BA629" t="s">
        <v>953</v>
      </c>
      <c r="BC629" t="s">
        <v>787</v>
      </c>
      <c r="BE629" t="s">
        <v>1340</v>
      </c>
      <c r="BG629" t="s">
        <v>955</v>
      </c>
      <c r="BI629" t="b">
        <v>1</v>
      </c>
      <c r="BQ629">
        <v>20</v>
      </c>
      <c r="BR629" t="s">
        <v>956</v>
      </c>
      <c r="BS629" t="s">
        <v>510</v>
      </c>
      <c r="CV629" t="s">
        <v>1559</v>
      </c>
      <c r="CW629" t="b">
        <v>0</v>
      </c>
      <c r="CX629" t="b">
        <v>0</v>
      </c>
      <c r="CY629" t="b">
        <v>0</v>
      </c>
      <c r="CZ629" t="b">
        <v>0</v>
      </c>
      <c r="DA629" t="b">
        <v>1</v>
      </c>
      <c r="DB629" t="b">
        <v>0</v>
      </c>
      <c r="DC629" t="b">
        <v>0</v>
      </c>
      <c r="DF629">
        <v>2</v>
      </c>
      <c r="DP629" t="s">
        <v>510</v>
      </c>
      <c r="DQ629" t="s">
        <v>2122</v>
      </c>
      <c r="DS629" t="b">
        <v>1</v>
      </c>
      <c r="DT629" t="b">
        <v>1</v>
      </c>
      <c r="EC629" t="s">
        <v>476</v>
      </c>
      <c r="ED629" t="s">
        <v>959</v>
      </c>
      <c r="EJ629" t="b">
        <v>1</v>
      </c>
      <c r="EK629" t="b">
        <v>1</v>
      </c>
      <c r="EP629" t="s">
        <v>476</v>
      </c>
      <c r="EQ629" t="s">
        <v>1038</v>
      </c>
      <c r="ES629" t="b">
        <v>1</v>
      </c>
      <c r="FA629" t="s">
        <v>476</v>
      </c>
      <c r="FB629" t="s">
        <v>476</v>
      </c>
      <c r="FC629" t="s">
        <v>510</v>
      </c>
      <c r="FD629" t="s">
        <v>510</v>
      </c>
      <c r="FE629" t="s">
        <v>510</v>
      </c>
      <c r="FF629" t="s">
        <v>510</v>
      </c>
      <c r="FG629" t="s">
        <v>476</v>
      </c>
      <c r="FH629" t="s">
        <v>510</v>
      </c>
      <c r="FI629" t="s">
        <v>510</v>
      </c>
      <c r="FJ629" t="s">
        <v>476</v>
      </c>
      <c r="FK629" t="s">
        <v>476</v>
      </c>
      <c r="FL629" t="s">
        <v>510</v>
      </c>
      <c r="FN629" t="s">
        <v>476</v>
      </c>
      <c r="FO629" t="s">
        <v>510</v>
      </c>
      <c r="FP629" t="s">
        <v>510</v>
      </c>
      <c r="FQ629" t="s">
        <v>510</v>
      </c>
      <c r="FR629" t="s">
        <v>510</v>
      </c>
      <c r="FS629" t="s">
        <v>510</v>
      </c>
      <c r="FT629" t="s">
        <v>510</v>
      </c>
      <c r="FU629" t="s">
        <v>476</v>
      </c>
      <c r="FV629" t="s">
        <v>510</v>
      </c>
      <c r="FW629" t="s">
        <v>476</v>
      </c>
      <c r="FX629" t="s">
        <v>476</v>
      </c>
      <c r="FY629" t="s">
        <v>476</v>
      </c>
      <c r="FZ629" t="s">
        <v>510</v>
      </c>
      <c r="GA629" t="s">
        <v>510</v>
      </c>
      <c r="GB629">
        <f>IF(Table1[[#This Row],[msna/Demographic_info/HH_members_group/total_m_c_muac]]=0,"",COUNTIF(Table1[[#This Row],[Grain or tubers e.g. bread, rice, noodles, bulger, frikeh, kaak, pasta, andoumeh, manakish, thick grain-based porridge, potatoes]:[Breastmilk]],"Yes"))</f>
        <v>5</v>
      </c>
      <c r="GC629" t="str">
        <f>IF(Table1[[#This Row],[Column1]]="","",IF(Table1[[#This Row],[Please select the assessment type:]]="Livelihood and Protection (MHPSS, CP, GBV)","",IF(Table1[[#This Row],[Column1]]&gt;4,"diverse","not diverse")))</f>
        <v>diverse</v>
      </c>
      <c r="GD629">
        <v>1</v>
      </c>
      <c r="GE629" t="s">
        <v>486</v>
      </c>
      <c r="GH629" t="s">
        <v>7801</v>
      </c>
      <c r="GJ629" t="b">
        <v>1</v>
      </c>
      <c r="GK629" t="b">
        <v>1</v>
      </c>
      <c r="GN629" t="b">
        <v>1</v>
      </c>
      <c r="GT629" t="b">
        <v>1</v>
      </c>
      <c r="GU629" t="b">
        <v>1</v>
      </c>
      <c r="HA629" t="s">
        <v>1142</v>
      </c>
      <c r="HC629" t="b">
        <v>1</v>
      </c>
      <c r="HO629" t="s">
        <v>7802</v>
      </c>
      <c r="HP629" t="s">
        <v>1392</v>
      </c>
      <c r="HR629" t="b">
        <v>1</v>
      </c>
      <c r="HW629" t="b">
        <v>1</v>
      </c>
      <c r="IC629" t="s">
        <v>844</v>
      </c>
      <c r="ID629" t="b">
        <v>1</v>
      </c>
      <c r="IE629" t="b">
        <v>1</v>
      </c>
      <c r="IP629" t="s">
        <v>824</v>
      </c>
      <c r="IR629" t="b">
        <v>1</v>
      </c>
      <c r="IZ629" t="s">
        <v>476</v>
      </c>
      <c r="JB629" t="s">
        <v>788</v>
      </c>
      <c r="JO629" t="b">
        <v>1</v>
      </c>
      <c r="JQ629" t="s">
        <v>510</v>
      </c>
      <c r="JR629" t="s">
        <v>772</v>
      </c>
      <c r="JS629" t="b">
        <v>1</v>
      </c>
      <c r="KD629" t="s">
        <v>772</v>
      </c>
      <c r="KE629" t="b">
        <v>1</v>
      </c>
      <c r="KO629" t="s">
        <v>827</v>
      </c>
      <c r="KP629" t="b">
        <v>1</v>
      </c>
      <c r="KY629" t="s">
        <v>498</v>
      </c>
      <c r="LA629" t="b">
        <v>1</v>
      </c>
      <c r="LH629" t="s">
        <v>969</v>
      </c>
      <c r="LN629" t="b">
        <v>1</v>
      </c>
      <c r="LR629" t="s">
        <v>5665</v>
      </c>
      <c r="LS629" t="b">
        <v>1</v>
      </c>
      <c r="LV629" t="b">
        <v>1</v>
      </c>
      <c r="LW629" t="b">
        <v>1</v>
      </c>
      <c r="MI629" t="s">
        <v>1371</v>
      </c>
      <c r="MO629" t="b">
        <v>1</v>
      </c>
      <c r="MP629" t="b">
        <v>1</v>
      </c>
      <c r="MY629" t="s">
        <v>1023</v>
      </c>
      <c r="NH629" t="b">
        <v>1</v>
      </c>
      <c r="NK629" t="s">
        <v>973</v>
      </c>
      <c r="NQ629" t="b">
        <v>1</v>
      </c>
      <c r="NV629" t="s">
        <v>476</v>
      </c>
      <c r="NX629" t="s">
        <v>510</v>
      </c>
      <c r="NZ629" t="s">
        <v>2532</v>
      </c>
      <c r="OC629" t="b">
        <v>1</v>
      </c>
      <c r="OF629" t="b">
        <v>1</v>
      </c>
      <c r="OL629" t="s">
        <v>779</v>
      </c>
      <c r="OT629" t="b">
        <v>1</v>
      </c>
      <c r="OW629" t="s">
        <v>780</v>
      </c>
      <c r="PC629" t="b">
        <v>1</v>
      </c>
      <c r="PF629" t="b">
        <v>1</v>
      </c>
      <c r="PL629">
        <v>850</v>
      </c>
      <c r="PM629">
        <v>1500</v>
      </c>
      <c r="PN629" t="s">
        <v>563</v>
      </c>
      <c r="PS629" t="b">
        <v>1</v>
      </c>
      <c r="QF629" t="s">
        <v>476</v>
      </c>
      <c r="QG629" t="s">
        <v>509</v>
      </c>
      <c r="QH629" t="b">
        <v>1</v>
      </c>
      <c r="QP629" t="s">
        <v>510</v>
      </c>
      <c r="QR629" t="s">
        <v>510</v>
      </c>
      <c r="RC629" t="s">
        <v>673</v>
      </c>
      <c r="RE629" t="s">
        <v>510</v>
      </c>
      <c r="RG629" t="s">
        <v>7803</v>
      </c>
      <c r="RH629" t="s">
        <v>542</v>
      </c>
      <c r="RJ629" t="b">
        <v>1</v>
      </c>
      <c r="RR629" t="s">
        <v>514</v>
      </c>
      <c r="RS629" t="b">
        <v>1</v>
      </c>
      <c r="SA629" t="s">
        <v>543</v>
      </c>
      <c r="SB629" t="s">
        <v>7804</v>
      </c>
      <c r="SC629">
        <v>92565469</v>
      </c>
      <c r="SD629" t="s">
        <v>7805</v>
      </c>
      <c r="SE629" s="2">
        <v>44605.490520833337</v>
      </c>
      <c r="SF629">
        <v>628</v>
      </c>
      <c r="SH629">
        <v>-1</v>
      </c>
      <c r="SK629" t="s">
        <v>518</v>
      </c>
      <c r="SL629">
        <v>1866</v>
      </c>
      <c r="SM629" t="s">
        <v>983</v>
      </c>
      <c r="SN629">
        <v>648550</v>
      </c>
    </row>
    <row r="630" spans="1:508" hidden="1" x14ac:dyDescent="0.25">
      <c r="A630" t="s">
        <v>7806</v>
      </c>
      <c r="B630" t="s">
        <v>7807</v>
      </c>
      <c r="D630" t="s">
        <v>1350</v>
      </c>
      <c r="E630" t="s">
        <v>950</v>
      </c>
      <c r="G630" s="1">
        <v>44605</v>
      </c>
      <c r="H630" t="s">
        <v>951</v>
      </c>
      <c r="I630" t="s">
        <v>952</v>
      </c>
      <c r="J630" t="s">
        <v>476</v>
      </c>
      <c r="K630" t="s">
        <v>477</v>
      </c>
      <c r="L630" s="1">
        <v>41640</v>
      </c>
      <c r="M630" t="s">
        <v>1012</v>
      </c>
      <c r="O630" t="s">
        <v>572</v>
      </c>
      <c r="P630" t="s">
        <v>480</v>
      </c>
      <c r="Q630" t="s">
        <v>481</v>
      </c>
      <c r="R630" t="s">
        <v>479</v>
      </c>
      <c r="S630" t="s">
        <v>482</v>
      </c>
      <c r="T630" t="b">
        <v>1</v>
      </c>
      <c r="AA630" t="s">
        <v>483</v>
      </c>
      <c r="AB630" t="s">
        <v>878</v>
      </c>
      <c r="AC630">
        <v>1</v>
      </c>
      <c r="AD630">
        <v>0</v>
      </c>
      <c r="AE630">
        <v>1</v>
      </c>
      <c r="AF630">
        <v>1</v>
      </c>
      <c r="AG630">
        <v>0</v>
      </c>
      <c r="AH630">
        <v>1</v>
      </c>
      <c r="AI630">
        <v>0</v>
      </c>
      <c r="AJ630" t="s">
        <v>485</v>
      </c>
      <c r="AK630" t="s">
        <v>486</v>
      </c>
      <c r="AL630" t="s">
        <v>487</v>
      </c>
      <c r="AM630">
        <v>1</v>
      </c>
      <c r="AN630">
        <v>1</v>
      </c>
      <c r="AO630">
        <v>2</v>
      </c>
      <c r="AP630">
        <v>0</v>
      </c>
      <c r="AQ630">
        <v>1</v>
      </c>
      <c r="AR630">
        <v>0</v>
      </c>
      <c r="AS630" t="s">
        <v>526</v>
      </c>
      <c r="AT630" t="s">
        <v>486</v>
      </c>
      <c r="AU630" t="s">
        <v>527</v>
      </c>
      <c r="AV630" t="s">
        <v>660</v>
      </c>
      <c r="AW630" t="s">
        <v>485</v>
      </c>
      <c r="AX630" t="s">
        <v>485</v>
      </c>
      <c r="AY630" t="s">
        <v>839</v>
      </c>
      <c r="AZ630">
        <v>8</v>
      </c>
      <c r="BA630" t="s">
        <v>953</v>
      </c>
      <c r="BC630" t="s">
        <v>787</v>
      </c>
      <c r="BE630" t="s">
        <v>803</v>
      </c>
      <c r="BG630" t="s">
        <v>955</v>
      </c>
      <c r="BI630" t="b">
        <v>1</v>
      </c>
      <c r="BQ630">
        <v>15</v>
      </c>
      <c r="BR630" t="s">
        <v>956</v>
      </c>
      <c r="BS630" t="s">
        <v>510</v>
      </c>
      <c r="CV630" t="s">
        <v>1199</v>
      </c>
      <c r="CW630" t="b">
        <v>0</v>
      </c>
      <c r="CX630" t="b">
        <v>0</v>
      </c>
      <c r="CY630" t="b">
        <v>1</v>
      </c>
      <c r="CZ630" t="b">
        <v>0</v>
      </c>
      <c r="DA630" t="b">
        <v>1</v>
      </c>
      <c r="DB630" t="b">
        <v>0</v>
      </c>
      <c r="DC630" t="b">
        <v>0</v>
      </c>
      <c r="DE630">
        <v>1</v>
      </c>
      <c r="DF630">
        <v>4</v>
      </c>
      <c r="DP630" t="s">
        <v>510</v>
      </c>
      <c r="DQ630" t="s">
        <v>1708</v>
      </c>
      <c r="DS630" t="b">
        <v>1</v>
      </c>
      <c r="DW630" t="b">
        <v>1</v>
      </c>
      <c r="EC630" t="s">
        <v>476</v>
      </c>
      <c r="ED630" t="s">
        <v>959</v>
      </c>
      <c r="EJ630" t="b">
        <v>1</v>
      </c>
      <c r="EK630" t="b">
        <v>1</v>
      </c>
      <c r="EP630" t="s">
        <v>476</v>
      </c>
      <c r="EQ630" t="s">
        <v>1159</v>
      </c>
      <c r="ER630" t="b">
        <v>1</v>
      </c>
      <c r="FA630" t="s">
        <v>476</v>
      </c>
      <c r="FB630" t="s">
        <v>510</v>
      </c>
      <c r="FC630" t="s">
        <v>476</v>
      </c>
      <c r="FD630" t="s">
        <v>510</v>
      </c>
      <c r="FE630" t="s">
        <v>510</v>
      </c>
      <c r="FF630" t="s">
        <v>510</v>
      </c>
      <c r="FG630" t="s">
        <v>510</v>
      </c>
      <c r="FH630" t="s">
        <v>510</v>
      </c>
      <c r="FI630" t="s">
        <v>476</v>
      </c>
      <c r="FJ630" t="s">
        <v>476</v>
      </c>
      <c r="FK630" t="s">
        <v>476</v>
      </c>
      <c r="FL630" t="s">
        <v>510</v>
      </c>
      <c r="FN630" t="s">
        <v>476</v>
      </c>
      <c r="FO630" t="s">
        <v>510</v>
      </c>
      <c r="FP630" t="s">
        <v>510</v>
      </c>
      <c r="FQ630" t="s">
        <v>510</v>
      </c>
      <c r="FR630" t="s">
        <v>510</v>
      </c>
      <c r="FS630" t="s">
        <v>510</v>
      </c>
      <c r="FT630" t="s">
        <v>476</v>
      </c>
      <c r="FU630" t="s">
        <v>510</v>
      </c>
      <c r="FV630" t="s">
        <v>510</v>
      </c>
      <c r="FW630" t="s">
        <v>476</v>
      </c>
      <c r="FX630" t="s">
        <v>476</v>
      </c>
      <c r="FY630" t="s">
        <v>476</v>
      </c>
      <c r="FZ630" t="s">
        <v>510</v>
      </c>
      <c r="GA630" t="s">
        <v>476</v>
      </c>
      <c r="GB630">
        <f>IF(Table1[[#This Row],[msna/Demographic_info/HH_members_group/total_m_c_muac]]=0,"",COUNTIF(Table1[[#This Row],[Grain or tubers e.g. bread, rice, noodles, bulger, frikeh, kaak, pasta, andoumeh, manakish, thick grain-based porridge, potatoes]:[Breastmilk]],"Yes"))</f>
        <v>6</v>
      </c>
      <c r="GC630" t="str">
        <f>IF(Table1[[#This Row],[Column1]]="","",IF(Table1[[#This Row],[Please select the assessment type:]]="Livelihood and Protection (MHPSS, CP, GBV)","",IF(Table1[[#This Row],[Column1]]&gt;4,"diverse","not diverse")))</f>
        <v>diverse</v>
      </c>
      <c r="GD630">
        <v>2</v>
      </c>
      <c r="GE630" t="s">
        <v>485</v>
      </c>
      <c r="GF630">
        <v>1</v>
      </c>
      <c r="GG630" t="s">
        <v>486</v>
      </c>
      <c r="GH630" t="s">
        <v>7808</v>
      </c>
      <c r="GI630" t="b">
        <v>1</v>
      </c>
      <c r="GM630" t="b">
        <v>1</v>
      </c>
      <c r="GN630" t="b">
        <v>1</v>
      </c>
      <c r="GQ630" t="b">
        <v>1</v>
      </c>
      <c r="HA630" t="s">
        <v>1202</v>
      </c>
      <c r="HB630" t="b">
        <v>1</v>
      </c>
      <c r="HD630" t="b">
        <v>1</v>
      </c>
      <c r="HO630" t="s">
        <v>1368</v>
      </c>
      <c r="HP630" t="s">
        <v>822</v>
      </c>
      <c r="HQ630" t="b">
        <v>1</v>
      </c>
      <c r="HT630" t="b">
        <v>1</v>
      </c>
      <c r="IC630" t="s">
        <v>1107</v>
      </c>
      <c r="ID630" t="b">
        <v>1</v>
      </c>
      <c r="IP630" t="s">
        <v>824</v>
      </c>
      <c r="IR630" t="b">
        <v>1</v>
      </c>
      <c r="IZ630" t="s">
        <v>769</v>
      </c>
      <c r="JB630" t="s">
        <v>788</v>
      </c>
      <c r="JO630" t="b">
        <v>1</v>
      </c>
      <c r="JQ630" t="s">
        <v>510</v>
      </c>
      <c r="JR630" t="s">
        <v>772</v>
      </c>
      <c r="JS630" t="b">
        <v>1</v>
      </c>
      <c r="KD630" t="s">
        <v>772</v>
      </c>
      <c r="KE630" t="b">
        <v>1</v>
      </c>
      <c r="KO630" t="s">
        <v>827</v>
      </c>
      <c r="KP630" t="b">
        <v>1</v>
      </c>
      <c r="KY630" t="s">
        <v>498</v>
      </c>
      <c r="LA630" t="b">
        <v>1</v>
      </c>
      <c r="LH630" t="s">
        <v>969</v>
      </c>
      <c r="LN630" t="b">
        <v>1</v>
      </c>
      <c r="LR630" t="s">
        <v>7809</v>
      </c>
      <c r="LS630" t="b">
        <v>1</v>
      </c>
      <c r="LU630" t="b">
        <v>1</v>
      </c>
      <c r="LV630" t="b">
        <v>1</v>
      </c>
      <c r="MC630" t="b">
        <v>1</v>
      </c>
      <c r="MI630" t="s">
        <v>1371</v>
      </c>
      <c r="MO630" t="b">
        <v>1</v>
      </c>
      <c r="MP630" t="b">
        <v>1</v>
      </c>
      <c r="MY630" t="s">
        <v>1023</v>
      </c>
      <c r="NH630" t="b">
        <v>1</v>
      </c>
      <c r="NK630" t="s">
        <v>973</v>
      </c>
      <c r="NQ630" t="b">
        <v>1</v>
      </c>
      <c r="NV630" t="s">
        <v>476</v>
      </c>
      <c r="NX630" t="s">
        <v>510</v>
      </c>
      <c r="NZ630" t="s">
        <v>2532</v>
      </c>
      <c r="OC630" t="b">
        <v>1</v>
      </c>
      <c r="OF630" t="b">
        <v>1</v>
      </c>
      <c r="OL630" t="s">
        <v>1395</v>
      </c>
      <c r="OO630" t="b">
        <v>1</v>
      </c>
      <c r="OW630" t="s">
        <v>3286</v>
      </c>
      <c r="PA630" t="b">
        <v>1</v>
      </c>
      <c r="PF630" t="b">
        <v>1</v>
      </c>
      <c r="PL630">
        <v>1100</v>
      </c>
      <c r="PM630">
        <v>1600</v>
      </c>
      <c r="PN630" t="s">
        <v>563</v>
      </c>
      <c r="PS630" t="b">
        <v>1</v>
      </c>
      <c r="QF630" t="s">
        <v>476</v>
      </c>
      <c r="QG630" t="s">
        <v>509</v>
      </c>
      <c r="QH630" t="b">
        <v>1</v>
      </c>
      <c r="QP630" t="s">
        <v>510</v>
      </c>
      <c r="QR630" t="s">
        <v>510</v>
      </c>
      <c r="RC630" t="s">
        <v>511</v>
      </c>
      <c r="RE630" t="s">
        <v>510</v>
      </c>
      <c r="RG630" t="s">
        <v>7810</v>
      </c>
      <c r="RH630" t="s">
        <v>542</v>
      </c>
      <c r="RJ630" t="b">
        <v>1</v>
      </c>
      <c r="RR630" t="s">
        <v>514</v>
      </c>
      <c r="RS630" t="b">
        <v>1</v>
      </c>
      <c r="SA630" t="s">
        <v>7811</v>
      </c>
      <c r="SB630" t="s">
        <v>7812</v>
      </c>
      <c r="SC630">
        <v>92565471</v>
      </c>
      <c r="SD630" t="s">
        <v>7813</v>
      </c>
      <c r="SE630" s="2">
        <v>44605.490532407413</v>
      </c>
      <c r="SF630">
        <v>629</v>
      </c>
      <c r="SH630">
        <v>-1</v>
      </c>
      <c r="SK630" t="s">
        <v>518</v>
      </c>
      <c r="SL630">
        <v>3702</v>
      </c>
      <c r="SM630" t="s">
        <v>983</v>
      </c>
      <c r="SN630">
        <v>648550</v>
      </c>
    </row>
    <row r="631" spans="1:508" hidden="1" x14ac:dyDescent="0.25">
      <c r="A631" t="s">
        <v>7814</v>
      </c>
      <c r="B631" t="s">
        <v>7815</v>
      </c>
      <c r="D631" t="s">
        <v>1235</v>
      </c>
      <c r="E631" t="s">
        <v>950</v>
      </c>
      <c r="G631" s="1">
        <v>44605</v>
      </c>
      <c r="H631" t="s">
        <v>951</v>
      </c>
      <c r="I631" t="s">
        <v>952</v>
      </c>
      <c r="J631" t="s">
        <v>476</v>
      </c>
      <c r="K631" t="s">
        <v>477</v>
      </c>
      <c r="L631" s="1">
        <v>42048</v>
      </c>
      <c r="M631" t="s">
        <v>1012</v>
      </c>
      <c r="O631" t="s">
        <v>572</v>
      </c>
      <c r="P631" t="s">
        <v>480</v>
      </c>
      <c r="Q631" t="s">
        <v>481</v>
      </c>
      <c r="R631" t="s">
        <v>479</v>
      </c>
      <c r="S631" t="s">
        <v>482</v>
      </c>
      <c r="T631" t="b">
        <v>1</v>
      </c>
      <c r="AA631" t="s">
        <v>483</v>
      </c>
      <c r="AB631" t="s">
        <v>594</v>
      </c>
      <c r="AC631">
        <v>1</v>
      </c>
      <c r="AD631">
        <v>1</v>
      </c>
      <c r="AE631">
        <v>0</v>
      </c>
      <c r="AF631">
        <v>0</v>
      </c>
      <c r="AG631">
        <v>0</v>
      </c>
      <c r="AH631">
        <v>1</v>
      </c>
      <c r="AI631">
        <v>0</v>
      </c>
      <c r="AJ631" t="s">
        <v>486</v>
      </c>
      <c r="AK631" t="s">
        <v>486</v>
      </c>
      <c r="AL631" t="s">
        <v>485</v>
      </c>
      <c r="AM631">
        <v>0</v>
      </c>
      <c r="AN631">
        <v>0</v>
      </c>
      <c r="AO631">
        <v>0</v>
      </c>
      <c r="AP631">
        <v>0</v>
      </c>
      <c r="AQ631">
        <v>1</v>
      </c>
      <c r="AR631">
        <v>0</v>
      </c>
      <c r="AS631" t="s">
        <v>470</v>
      </c>
      <c r="AT631" t="s">
        <v>486</v>
      </c>
      <c r="AU631" t="s">
        <v>486</v>
      </c>
      <c r="AV631" t="s">
        <v>486</v>
      </c>
      <c r="AW631" t="s">
        <v>470</v>
      </c>
      <c r="AX631" t="s">
        <v>485</v>
      </c>
      <c r="AY631" t="s">
        <v>487</v>
      </c>
      <c r="AZ631">
        <v>3</v>
      </c>
      <c r="BA631" t="s">
        <v>953</v>
      </c>
      <c r="BC631" t="s">
        <v>803</v>
      </c>
      <c r="BE631" t="s">
        <v>787</v>
      </c>
      <c r="BG631" t="s">
        <v>955</v>
      </c>
      <c r="BI631" t="b">
        <v>1</v>
      </c>
      <c r="BQ631">
        <v>15</v>
      </c>
      <c r="BR631" t="s">
        <v>956</v>
      </c>
      <c r="BS631" t="s">
        <v>510</v>
      </c>
      <c r="CV631" t="s">
        <v>1219</v>
      </c>
      <c r="CW631" t="b">
        <v>0</v>
      </c>
      <c r="CX631" t="b">
        <v>0</v>
      </c>
      <c r="CY631" t="b">
        <v>1</v>
      </c>
      <c r="CZ631" t="b">
        <v>0</v>
      </c>
      <c r="DA631" t="b">
        <v>1</v>
      </c>
      <c r="DB631" t="b">
        <v>0</v>
      </c>
      <c r="DC631" t="b">
        <v>0</v>
      </c>
      <c r="DE631">
        <v>1</v>
      </c>
      <c r="DF631">
        <v>1</v>
      </c>
      <c r="DP631" t="s">
        <v>510</v>
      </c>
      <c r="DQ631" t="s">
        <v>1272</v>
      </c>
      <c r="DV631" t="b">
        <v>1</v>
      </c>
      <c r="DW631" t="b">
        <v>1</v>
      </c>
      <c r="EC631" t="s">
        <v>476</v>
      </c>
      <c r="ED631" t="s">
        <v>1237</v>
      </c>
      <c r="EJ631" t="b">
        <v>1</v>
      </c>
      <c r="EP631" t="s">
        <v>476</v>
      </c>
      <c r="EQ631" t="s">
        <v>960</v>
      </c>
      <c r="ER631" t="b">
        <v>1</v>
      </c>
      <c r="ES631" t="b">
        <v>1</v>
      </c>
      <c r="FA631" t="s">
        <v>476</v>
      </c>
      <c r="FB631" t="s">
        <v>510</v>
      </c>
      <c r="FC631" t="s">
        <v>476</v>
      </c>
      <c r="FD631" t="s">
        <v>510</v>
      </c>
      <c r="FE631" t="s">
        <v>510</v>
      </c>
      <c r="FF631" t="s">
        <v>510</v>
      </c>
      <c r="FG631" t="s">
        <v>510</v>
      </c>
      <c r="FH631" t="s">
        <v>510</v>
      </c>
      <c r="FI631" t="s">
        <v>510</v>
      </c>
      <c r="FJ631" t="s">
        <v>510</v>
      </c>
      <c r="FK631" t="s">
        <v>510</v>
      </c>
      <c r="FL631" t="s">
        <v>510</v>
      </c>
      <c r="GB631">
        <f>IF(Table1[[#This Row],[msna/Demographic_info/HH_members_group/total_m_c_muac]]=0,"",COUNTIF(Table1[[#This Row],[Grain or tubers e.g. bread, rice, noodles, bulger, frikeh, kaak, pasta, andoumeh, manakish, thick grain-based porridge, potatoes]:[Breastmilk]],"Yes"))</f>
        <v>0</v>
      </c>
      <c r="GC631" t="str">
        <f>IF(Table1[[#This Row],[Column1]]="","",IF(Table1[[#This Row],[Please select the assessment type:]]="Livelihood and Protection (MHPSS, CP, GBV)","",IF(Table1[[#This Row],[Column1]]&gt;4,"diverse","not diverse")))</f>
        <v>not diverse</v>
      </c>
      <c r="GF631">
        <v>1</v>
      </c>
      <c r="GG631" t="s">
        <v>486</v>
      </c>
      <c r="GH631" t="s">
        <v>4551</v>
      </c>
      <c r="GI631" t="b">
        <v>1</v>
      </c>
      <c r="GN631" t="b">
        <v>1</v>
      </c>
      <c r="GT631" t="b">
        <v>1</v>
      </c>
      <c r="GV631" t="b">
        <v>1</v>
      </c>
      <c r="HA631" t="s">
        <v>1991</v>
      </c>
      <c r="HB631" t="b">
        <v>1</v>
      </c>
      <c r="HD631" t="b">
        <v>1</v>
      </c>
      <c r="HE631" t="b">
        <v>1</v>
      </c>
      <c r="HO631" t="s">
        <v>7816</v>
      </c>
      <c r="HP631" t="s">
        <v>1241</v>
      </c>
      <c r="HQ631" t="b">
        <v>1</v>
      </c>
      <c r="HR631" t="b">
        <v>1</v>
      </c>
      <c r="HT631" t="b">
        <v>1</v>
      </c>
      <c r="IC631" t="s">
        <v>1242</v>
      </c>
      <c r="ID631" t="b">
        <v>1</v>
      </c>
      <c r="IE631" t="b">
        <v>1</v>
      </c>
      <c r="IP631" t="s">
        <v>4962</v>
      </c>
      <c r="IQ631" t="b">
        <v>1</v>
      </c>
      <c r="IR631" t="b">
        <v>1</v>
      </c>
      <c r="IZ631" t="s">
        <v>476</v>
      </c>
      <c r="JB631" t="s">
        <v>1260</v>
      </c>
      <c r="JC631" t="b">
        <v>1</v>
      </c>
      <c r="JH631" t="b">
        <v>1</v>
      </c>
      <c r="JQ631" t="s">
        <v>510</v>
      </c>
      <c r="JR631" t="s">
        <v>7817</v>
      </c>
      <c r="JS631" t="b">
        <v>1</v>
      </c>
      <c r="JU631" t="b">
        <v>1</v>
      </c>
      <c r="JX631" t="b">
        <v>1</v>
      </c>
      <c r="KD631" t="s">
        <v>791</v>
      </c>
      <c r="KE631" t="b">
        <v>1</v>
      </c>
      <c r="KJ631" t="b">
        <v>1</v>
      </c>
      <c r="KO631" t="s">
        <v>4674</v>
      </c>
      <c r="KP631" t="b">
        <v>1</v>
      </c>
      <c r="KQ631" t="b">
        <v>1</v>
      </c>
      <c r="KY631" t="s">
        <v>498</v>
      </c>
      <c r="LA631" t="b">
        <v>1</v>
      </c>
      <c r="LH631" t="s">
        <v>969</v>
      </c>
      <c r="LN631" t="b">
        <v>1</v>
      </c>
      <c r="LR631" t="s">
        <v>7818</v>
      </c>
      <c r="LS631" t="b">
        <v>1</v>
      </c>
      <c r="LT631" t="b">
        <v>1</v>
      </c>
      <c r="LU631" t="b">
        <v>1</v>
      </c>
      <c r="LW631" t="b">
        <v>1</v>
      </c>
      <c r="MI631" t="s">
        <v>7819</v>
      </c>
      <c r="MK631" t="b">
        <v>1</v>
      </c>
      <c r="MO631" t="b">
        <v>1</v>
      </c>
      <c r="MP631" t="b">
        <v>1</v>
      </c>
      <c r="MY631" t="s">
        <v>1276</v>
      </c>
      <c r="NA631" t="b">
        <v>1</v>
      </c>
      <c r="NK631" t="s">
        <v>973</v>
      </c>
      <c r="NQ631" t="b">
        <v>1</v>
      </c>
      <c r="NV631" t="s">
        <v>505</v>
      </c>
      <c r="NX631" t="s">
        <v>505</v>
      </c>
      <c r="NZ631" t="s">
        <v>7820</v>
      </c>
      <c r="OB631" t="b">
        <v>1</v>
      </c>
      <c r="OC631" t="b">
        <v>1</v>
      </c>
      <c r="OD631" t="b">
        <v>1</v>
      </c>
      <c r="OE631" t="b">
        <v>1</v>
      </c>
      <c r="OL631" t="s">
        <v>713</v>
      </c>
      <c r="OM631" t="b">
        <v>1</v>
      </c>
      <c r="OO631" t="b">
        <v>1</v>
      </c>
      <c r="OP631" t="b">
        <v>1</v>
      </c>
      <c r="OW631" t="s">
        <v>2044</v>
      </c>
      <c r="PC631" t="b">
        <v>1</v>
      </c>
      <c r="PF631" t="b">
        <v>1</v>
      </c>
      <c r="PG631" t="b">
        <v>1</v>
      </c>
      <c r="PL631">
        <v>700</v>
      </c>
      <c r="PM631">
        <v>2000</v>
      </c>
      <c r="PN631" t="s">
        <v>563</v>
      </c>
      <c r="PS631" t="b">
        <v>1</v>
      </c>
      <c r="QF631" t="s">
        <v>476</v>
      </c>
      <c r="QG631" t="s">
        <v>509</v>
      </c>
      <c r="QH631" t="b">
        <v>1</v>
      </c>
      <c r="QP631" t="s">
        <v>510</v>
      </c>
      <c r="QR631" t="s">
        <v>510</v>
      </c>
      <c r="RC631" t="s">
        <v>511</v>
      </c>
      <c r="RE631" t="s">
        <v>510</v>
      </c>
      <c r="RG631" t="s">
        <v>7821</v>
      </c>
      <c r="RH631" t="s">
        <v>611</v>
      </c>
      <c r="RJ631" t="b">
        <v>1</v>
      </c>
      <c r="RL631" t="b">
        <v>1</v>
      </c>
      <c r="RR631" t="s">
        <v>1266</v>
      </c>
      <c r="RS631" t="b">
        <v>1</v>
      </c>
      <c r="RT631" t="b">
        <v>1</v>
      </c>
      <c r="SA631" t="s">
        <v>1280</v>
      </c>
      <c r="SB631" t="s">
        <v>7822</v>
      </c>
      <c r="SC631">
        <v>92565494</v>
      </c>
      <c r="SD631" t="s">
        <v>7823</v>
      </c>
      <c r="SE631" s="2">
        <v>44605.490740740737</v>
      </c>
      <c r="SF631">
        <v>630</v>
      </c>
      <c r="SH631">
        <v>-1</v>
      </c>
      <c r="SK631" t="s">
        <v>518</v>
      </c>
      <c r="SL631">
        <v>2693</v>
      </c>
      <c r="SM631" t="s">
        <v>983</v>
      </c>
      <c r="SN631">
        <v>648550</v>
      </c>
    </row>
    <row r="632" spans="1:508" hidden="1" x14ac:dyDescent="0.25">
      <c r="A632" t="s">
        <v>7824</v>
      </c>
      <c r="B632" t="s">
        <v>7825</v>
      </c>
      <c r="D632" t="s">
        <v>1235</v>
      </c>
      <c r="E632" t="s">
        <v>950</v>
      </c>
      <c r="G632" s="1">
        <v>44605</v>
      </c>
      <c r="H632" t="s">
        <v>951</v>
      </c>
      <c r="I632" t="s">
        <v>952</v>
      </c>
      <c r="J632" t="s">
        <v>476</v>
      </c>
      <c r="K632" t="s">
        <v>477</v>
      </c>
      <c r="L632" s="1">
        <v>41527</v>
      </c>
      <c r="M632" t="s">
        <v>1012</v>
      </c>
      <c r="O632" t="s">
        <v>572</v>
      </c>
      <c r="P632" t="s">
        <v>523</v>
      </c>
      <c r="Q632" t="s">
        <v>481</v>
      </c>
      <c r="R632" t="s">
        <v>479</v>
      </c>
      <c r="S632" t="s">
        <v>482</v>
      </c>
      <c r="T632" t="b">
        <v>1</v>
      </c>
      <c r="AA632" t="s">
        <v>483</v>
      </c>
      <c r="AB632" t="s">
        <v>878</v>
      </c>
      <c r="AC632">
        <v>1</v>
      </c>
      <c r="AD632">
        <v>0</v>
      </c>
      <c r="AE632">
        <v>2</v>
      </c>
      <c r="AF632">
        <v>1</v>
      </c>
      <c r="AG632">
        <v>0</v>
      </c>
      <c r="AH632">
        <v>1</v>
      </c>
      <c r="AI632">
        <v>0</v>
      </c>
      <c r="AJ632" t="s">
        <v>487</v>
      </c>
      <c r="AK632" t="s">
        <v>486</v>
      </c>
      <c r="AL632" t="s">
        <v>526</v>
      </c>
      <c r="AM632">
        <v>0</v>
      </c>
      <c r="AN632">
        <v>0</v>
      </c>
      <c r="AO632">
        <v>1</v>
      </c>
      <c r="AP632">
        <v>0</v>
      </c>
      <c r="AQ632">
        <v>1</v>
      </c>
      <c r="AR632">
        <v>0</v>
      </c>
      <c r="AS632" t="s">
        <v>486</v>
      </c>
      <c r="AT632" t="s">
        <v>486</v>
      </c>
      <c r="AU632" t="s">
        <v>485</v>
      </c>
      <c r="AV632" t="s">
        <v>526</v>
      </c>
      <c r="AW632" t="s">
        <v>485</v>
      </c>
      <c r="AX632" t="s">
        <v>485</v>
      </c>
      <c r="AY632" t="s">
        <v>660</v>
      </c>
      <c r="AZ632">
        <v>6</v>
      </c>
      <c r="BA632" t="s">
        <v>803</v>
      </c>
      <c r="BC632" t="s">
        <v>953</v>
      </c>
      <c r="BE632" t="s">
        <v>954</v>
      </c>
      <c r="BG632" t="s">
        <v>955</v>
      </c>
      <c r="BI632" t="b">
        <v>1</v>
      </c>
      <c r="BQ632">
        <v>20</v>
      </c>
      <c r="BR632" t="s">
        <v>956</v>
      </c>
      <c r="BS632" t="s">
        <v>510</v>
      </c>
      <c r="CV632" t="s">
        <v>1271</v>
      </c>
      <c r="CW632" t="b">
        <v>0</v>
      </c>
      <c r="CX632" t="b">
        <v>1</v>
      </c>
      <c r="CY632" t="b">
        <v>1</v>
      </c>
      <c r="CZ632" t="b">
        <v>0</v>
      </c>
      <c r="DA632" t="b">
        <v>1</v>
      </c>
      <c r="DB632" t="b">
        <v>0</v>
      </c>
      <c r="DC632" t="b">
        <v>0</v>
      </c>
      <c r="DE632">
        <v>1</v>
      </c>
      <c r="DF632">
        <v>3</v>
      </c>
      <c r="DH632">
        <v>1</v>
      </c>
      <c r="DP632" t="s">
        <v>510</v>
      </c>
      <c r="DQ632" t="s">
        <v>1236</v>
      </c>
      <c r="DS632" t="b">
        <v>1</v>
      </c>
      <c r="DW632" t="b">
        <v>1</v>
      </c>
      <c r="EC632" t="s">
        <v>476</v>
      </c>
      <c r="ED632" t="s">
        <v>2528</v>
      </c>
      <c r="EI632" t="b">
        <v>1</v>
      </c>
      <c r="EJ632" t="b">
        <v>1</v>
      </c>
      <c r="EP632" t="s">
        <v>476</v>
      </c>
      <c r="EQ632" t="s">
        <v>960</v>
      </c>
      <c r="ER632" t="b">
        <v>1</v>
      </c>
      <c r="ES632" t="b">
        <v>1</v>
      </c>
      <c r="FA632" t="s">
        <v>476</v>
      </c>
      <c r="FB632" t="s">
        <v>476</v>
      </c>
      <c r="FC632" t="s">
        <v>476</v>
      </c>
      <c r="FD632" t="s">
        <v>510</v>
      </c>
      <c r="FE632" t="s">
        <v>510</v>
      </c>
      <c r="FF632" t="s">
        <v>510</v>
      </c>
      <c r="FG632" t="s">
        <v>510</v>
      </c>
      <c r="FH632" t="s">
        <v>510</v>
      </c>
      <c r="FI632" t="s">
        <v>510</v>
      </c>
      <c r="FJ632" t="s">
        <v>510</v>
      </c>
      <c r="FK632" t="s">
        <v>510</v>
      </c>
      <c r="FL632" t="s">
        <v>510</v>
      </c>
      <c r="FN632" t="s">
        <v>476</v>
      </c>
      <c r="FO632" t="s">
        <v>476</v>
      </c>
      <c r="FP632" t="s">
        <v>510</v>
      </c>
      <c r="FQ632" t="s">
        <v>510</v>
      </c>
      <c r="FR632" t="s">
        <v>510</v>
      </c>
      <c r="FS632" t="s">
        <v>510</v>
      </c>
      <c r="FT632" t="s">
        <v>510</v>
      </c>
      <c r="FU632" t="s">
        <v>510</v>
      </c>
      <c r="FV632" t="s">
        <v>510</v>
      </c>
      <c r="FW632" t="s">
        <v>510</v>
      </c>
      <c r="FX632" t="s">
        <v>510</v>
      </c>
      <c r="FY632" t="s">
        <v>510</v>
      </c>
      <c r="FZ632" t="s">
        <v>476</v>
      </c>
      <c r="GA632" t="s">
        <v>510</v>
      </c>
      <c r="GB632">
        <f>IF(Table1[[#This Row],[msna/Demographic_info/HH_members_group/total_m_c_muac]]=0,"",COUNTIF(Table1[[#This Row],[Grain or tubers e.g. bread, rice, noodles, bulger, frikeh, kaak, pasta, andoumeh, manakish, thick grain-based porridge, potatoes]:[Breastmilk]],"Yes"))</f>
        <v>3</v>
      </c>
      <c r="GC632" t="str">
        <f>IF(Table1[[#This Row],[Column1]]="","",IF(Table1[[#This Row],[Please select the assessment type:]]="Livelihood and Protection (MHPSS, CP, GBV)","",IF(Table1[[#This Row],[Column1]]&gt;4,"diverse","not diverse")))</f>
        <v>not diverse</v>
      </c>
      <c r="GD632">
        <v>2</v>
      </c>
      <c r="GE632" t="s">
        <v>485</v>
      </c>
      <c r="GF632">
        <v>1</v>
      </c>
      <c r="GG632" t="s">
        <v>486</v>
      </c>
      <c r="GH632" t="s">
        <v>7826</v>
      </c>
      <c r="GL632" t="b">
        <v>1</v>
      </c>
      <c r="GN632" t="b">
        <v>1</v>
      </c>
      <c r="GT632" t="b">
        <v>1</v>
      </c>
      <c r="GU632" t="b">
        <v>1</v>
      </c>
      <c r="HA632" t="s">
        <v>7827</v>
      </c>
      <c r="HD632" t="b">
        <v>1</v>
      </c>
      <c r="HE632" t="b">
        <v>1</v>
      </c>
      <c r="HF632" t="b">
        <v>1</v>
      </c>
      <c r="HK632" t="b">
        <v>1</v>
      </c>
      <c r="HO632" t="s">
        <v>7828</v>
      </c>
      <c r="HP632" t="s">
        <v>806</v>
      </c>
      <c r="HQ632" t="b">
        <v>1</v>
      </c>
      <c r="HT632" t="b">
        <v>1</v>
      </c>
      <c r="IC632" t="s">
        <v>1242</v>
      </c>
      <c r="ID632" t="b">
        <v>1</v>
      </c>
      <c r="IE632" t="b">
        <v>1</v>
      </c>
      <c r="IP632" t="s">
        <v>1243</v>
      </c>
      <c r="IQ632" t="b">
        <v>1</v>
      </c>
      <c r="IZ632" t="s">
        <v>476</v>
      </c>
      <c r="JB632" t="s">
        <v>1293</v>
      </c>
      <c r="JC632" t="b">
        <v>1</v>
      </c>
      <c r="JQ632" t="s">
        <v>510</v>
      </c>
      <c r="JR632" t="s">
        <v>3965</v>
      </c>
      <c r="JS632" t="b">
        <v>1</v>
      </c>
      <c r="JT632" t="b">
        <v>1</v>
      </c>
      <c r="KD632" t="s">
        <v>791</v>
      </c>
      <c r="KE632" t="b">
        <v>1</v>
      </c>
      <c r="KJ632" t="b">
        <v>1</v>
      </c>
      <c r="KO632" t="s">
        <v>827</v>
      </c>
      <c r="KP632" t="b">
        <v>1</v>
      </c>
      <c r="KY632" t="s">
        <v>1092</v>
      </c>
      <c r="KZ632" t="b">
        <v>1</v>
      </c>
      <c r="LA632" t="b">
        <v>1</v>
      </c>
      <c r="LH632" t="s">
        <v>969</v>
      </c>
      <c r="LN632" t="b">
        <v>1</v>
      </c>
      <c r="LR632" t="s">
        <v>1370</v>
      </c>
      <c r="LS632" t="b">
        <v>1</v>
      </c>
      <c r="LW632" t="b">
        <v>1</v>
      </c>
      <c r="MI632" t="s">
        <v>7829</v>
      </c>
      <c r="MJ632" t="b">
        <v>1</v>
      </c>
      <c r="MK632" t="b">
        <v>1</v>
      </c>
      <c r="MN632" t="b">
        <v>1</v>
      </c>
      <c r="MY632" t="s">
        <v>1276</v>
      </c>
      <c r="NA632" t="b">
        <v>1</v>
      </c>
      <c r="NK632" t="s">
        <v>973</v>
      </c>
      <c r="NQ632" t="b">
        <v>1</v>
      </c>
      <c r="NV632" t="s">
        <v>476</v>
      </c>
      <c r="NX632" t="s">
        <v>510</v>
      </c>
      <c r="NZ632" t="s">
        <v>3517</v>
      </c>
      <c r="OB632" t="b">
        <v>1</v>
      </c>
      <c r="OC632" t="b">
        <v>1</v>
      </c>
      <c r="OD632" t="b">
        <v>1</v>
      </c>
      <c r="OL632" t="s">
        <v>713</v>
      </c>
      <c r="OM632" t="b">
        <v>1</v>
      </c>
      <c r="OO632" t="b">
        <v>1</v>
      </c>
      <c r="OP632" t="b">
        <v>1</v>
      </c>
      <c r="OW632" t="s">
        <v>1248</v>
      </c>
      <c r="PC632" t="b">
        <v>1</v>
      </c>
      <c r="PF632" t="b">
        <v>1</v>
      </c>
      <c r="PG632" t="b">
        <v>1</v>
      </c>
      <c r="PL632">
        <v>800</v>
      </c>
      <c r="PM632">
        <v>2000</v>
      </c>
      <c r="PN632" t="s">
        <v>653</v>
      </c>
      <c r="PS632" t="b">
        <v>1</v>
      </c>
      <c r="PT632" t="b">
        <v>1</v>
      </c>
      <c r="QF632" t="s">
        <v>476</v>
      </c>
      <c r="QG632" t="s">
        <v>509</v>
      </c>
      <c r="QH632" t="b">
        <v>1</v>
      </c>
      <c r="QP632" t="s">
        <v>510</v>
      </c>
      <c r="QR632" t="s">
        <v>510</v>
      </c>
      <c r="RC632" t="s">
        <v>673</v>
      </c>
      <c r="RE632" t="s">
        <v>510</v>
      </c>
      <c r="RG632" t="s">
        <v>7830</v>
      </c>
      <c r="RH632" t="s">
        <v>611</v>
      </c>
      <c r="RJ632" t="b">
        <v>1</v>
      </c>
      <c r="RL632" t="b">
        <v>1</v>
      </c>
      <c r="RR632" t="s">
        <v>514</v>
      </c>
      <c r="RS632" t="b">
        <v>1</v>
      </c>
      <c r="SA632" t="s">
        <v>1251</v>
      </c>
      <c r="SB632" t="s">
        <v>7831</v>
      </c>
      <c r="SC632">
        <v>92565497</v>
      </c>
      <c r="SD632" t="s">
        <v>7832</v>
      </c>
      <c r="SE632" s="2">
        <v>44605.490752314807</v>
      </c>
      <c r="SF632">
        <v>631</v>
      </c>
      <c r="SH632">
        <v>-1</v>
      </c>
      <c r="SK632" t="s">
        <v>518</v>
      </c>
      <c r="SL632">
        <v>3207</v>
      </c>
      <c r="SM632" t="s">
        <v>983</v>
      </c>
      <c r="SN632">
        <v>648550</v>
      </c>
    </row>
    <row r="633" spans="1:508" hidden="1" x14ac:dyDescent="0.25">
      <c r="A633" t="s">
        <v>7833</v>
      </c>
      <c r="B633" t="s">
        <v>7834</v>
      </c>
      <c r="D633" t="s">
        <v>1235</v>
      </c>
      <c r="E633" t="s">
        <v>950</v>
      </c>
      <c r="G633" s="1">
        <v>44605</v>
      </c>
      <c r="H633" t="s">
        <v>951</v>
      </c>
      <c r="I633" t="s">
        <v>952</v>
      </c>
      <c r="J633" t="s">
        <v>476</v>
      </c>
      <c r="K633" t="s">
        <v>477</v>
      </c>
      <c r="L633" s="1">
        <v>42413</v>
      </c>
      <c r="M633" t="s">
        <v>478</v>
      </c>
      <c r="O633" t="s">
        <v>479</v>
      </c>
      <c r="P633" t="s">
        <v>523</v>
      </c>
      <c r="Q633" t="s">
        <v>573</v>
      </c>
      <c r="R633" t="s">
        <v>479</v>
      </c>
      <c r="S633" t="s">
        <v>482</v>
      </c>
      <c r="T633" t="b">
        <v>1</v>
      </c>
      <c r="AA633" t="s">
        <v>483</v>
      </c>
      <c r="AB633" t="s">
        <v>594</v>
      </c>
      <c r="AC633">
        <v>1</v>
      </c>
      <c r="AD633">
        <v>0</v>
      </c>
      <c r="AE633">
        <v>1</v>
      </c>
      <c r="AF633">
        <v>0</v>
      </c>
      <c r="AG633">
        <v>1</v>
      </c>
      <c r="AH633">
        <v>1</v>
      </c>
      <c r="AI633">
        <v>0</v>
      </c>
      <c r="AJ633" t="s">
        <v>485</v>
      </c>
      <c r="AK633" t="s">
        <v>486</v>
      </c>
      <c r="AL633" t="s">
        <v>487</v>
      </c>
      <c r="AM633">
        <v>0</v>
      </c>
      <c r="AN633">
        <v>1</v>
      </c>
      <c r="AO633">
        <v>0</v>
      </c>
      <c r="AP633">
        <v>0</v>
      </c>
      <c r="AQ633">
        <v>1</v>
      </c>
      <c r="AR633">
        <v>0</v>
      </c>
      <c r="AS633" t="s">
        <v>486</v>
      </c>
      <c r="AT633" t="s">
        <v>486</v>
      </c>
      <c r="AU633" t="s">
        <v>485</v>
      </c>
      <c r="AV633" t="s">
        <v>487</v>
      </c>
      <c r="AW633" t="s">
        <v>485</v>
      </c>
      <c r="AX633" t="s">
        <v>485</v>
      </c>
      <c r="AY633" t="s">
        <v>527</v>
      </c>
      <c r="AZ633">
        <v>5</v>
      </c>
      <c r="BA633" t="s">
        <v>1340</v>
      </c>
      <c r="BC633" t="s">
        <v>803</v>
      </c>
      <c r="BE633" t="s">
        <v>787</v>
      </c>
      <c r="BG633" t="s">
        <v>955</v>
      </c>
      <c r="BI633" t="b">
        <v>1</v>
      </c>
      <c r="BQ633">
        <v>20</v>
      </c>
      <c r="BR633" t="s">
        <v>956</v>
      </c>
      <c r="BS633" t="s">
        <v>510</v>
      </c>
      <c r="CV633" t="s">
        <v>1219</v>
      </c>
      <c r="CW633" t="b">
        <v>0</v>
      </c>
      <c r="CX633" t="b">
        <v>0</v>
      </c>
      <c r="CY633" t="b">
        <v>1</v>
      </c>
      <c r="CZ633" t="b">
        <v>0</v>
      </c>
      <c r="DA633" t="b">
        <v>1</v>
      </c>
      <c r="DB633" t="b">
        <v>0</v>
      </c>
      <c r="DC633" t="b">
        <v>0</v>
      </c>
      <c r="DE633">
        <v>2</v>
      </c>
      <c r="DF633">
        <v>1</v>
      </c>
      <c r="DP633" t="s">
        <v>510</v>
      </c>
      <c r="DQ633" t="s">
        <v>1272</v>
      </c>
      <c r="DV633" t="b">
        <v>1</v>
      </c>
      <c r="DW633" t="b">
        <v>1</v>
      </c>
      <c r="EC633" t="s">
        <v>476</v>
      </c>
      <c r="ED633" t="s">
        <v>1237</v>
      </c>
      <c r="EJ633" t="b">
        <v>1</v>
      </c>
      <c r="EP633" t="s">
        <v>476</v>
      </c>
      <c r="EQ633" t="s">
        <v>960</v>
      </c>
      <c r="ER633" t="b">
        <v>1</v>
      </c>
      <c r="ES633" t="b">
        <v>1</v>
      </c>
      <c r="FA633" t="s">
        <v>476</v>
      </c>
      <c r="FB633" t="s">
        <v>510</v>
      </c>
      <c r="FC633" t="s">
        <v>476</v>
      </c>
      <c r="FD633" t="s">
        <v>510</v>
      </c>
      <c r="FE633" t="s">
        <v>510</v>
      </c>
      <c r="FF633" t="s">
        <v>510</v>
      </c>
      <c r="FG633" t="s">
        <v>476</v>
      </c>
      <c r="FH633" t="s">
        <v>510</v>
      </c>
      <c r="FI633" t="s">
        <v>510</v>
      </c>
      <c r="FJ633" t="s">
        <v>476</v>
      </c>
      <c r="FK633" t="s">
        <v>476</v>
      </c>
      <c r="FL633" t="s">
        <v>510</v>
      </c>
      <c r="FN633" t="s">
        <v>476</v>
      </c>
      <c r="FO633" t="s">
        <v>510</v>
      </c>
      <c r="FP633" t="s">
        <v>510</v>
      </c>
      <c r="FQ633" t="s">
        <v>510</v>
      </c>
      <c r="FR633" t="s">
        <v>476</v>
      </c>
      <c r="FS633" t="s">
        <v>510</v>
      </c>
      <c r="FT633" t="s">
        <v>510</v>
      </c>
      <c r="FU633" t="s">
        <v>476</v>
      </c>
      <c r="FV633" t="s">
        <v>510</v>
      </c>
      <c r="FW633" t="s">
        <v>476</v>
      </c>
      <c r="FX633" t="s">
        <v>476</v>
      </c>
      <c r="FY633" t="s">
        <v>476</v>
      </c>
      <c r="FZ633" t="s">
        <v>510</v>
      </c>
      <c r="GA633" t="s">
        <v>510</v>
      </c>
      <c r="GB633">
        <f>IF(Table1[[#This Row],[msna/Demographic_info/HH_members_group/total_m_c_muac]]=0,"",COUNTIF(Table1[[#This Row],[Grain or tubers e.g. bread, rice, noodles, bulger, frikeh, kaak, pasta, andoumeh, manakish, thick grain-based porridge, potatoes]:[Breastmilk]],"Yes"))</f>
        <v>6</v>
      </c>
      <c r="GC633" t="str">
        <f>IF(Table1[[#This Row],[Column1]]="","",IF(Table1[[#This Row],[Please select the assessment type:]]="Livelihood and Protection (MHPSS, CP, GBV)","",IF(Table1[[#This Row],[Column1]]&gt;4,"diverse","not diverse")))</f>
        <v>diverse</v>
      </c>
      <c r="GD633">
        <v>2</v>
      </c>
      <c r="GE633" t="s">
        <v>485</v>
      </c>
      <c r="GF633">
        <v>1</v>
      </c>
      <c r="GG633" t="s">
        <v>486</v>
      </c>
      <c r="GH633" t="s">
        <v>7835</v>
      </c>
      <c r="GI633" t="b">
        <v>1</v>
      </c>
      <c r="GN633" t="b">
        <v>1</v>
      </c>
      <c r="GT633" t="b">
        <v>1</v>
      </c>
      <c r="GV633" t="b">
        <v>1</v>
      </c>
      <c r="HA633" t="s">
        <v>7836</v>
      </c>
      <c r="HB633" t="b">
        <v>1</v>
      </c>
      <c r="HC633" t="b">
        <v>1</v>
      </c>
      <c r="HD633" t="b">
        <v>1</v>
      </c>
      <c r="HE633" t="b">
        <v>1</v>
      </c>
      <c r="HO633" t="s">
        <v>7837</v>
      </c>
      <c r="HP633" t="s">
        <v>1163</v>
      </c>
      <c r="HQ633" t="b">
        <v>1</v>
      </c>
      <c r="HR633" t="b">
        <v>1</v>
      </c>
      <c r="IC633" t="s">
        <v>965</v>
      </c>
      <c r="ID633" t="b">
        <v>1</v>
      </c>
      <c r="IE633" t="b">
        <v>1</v>
      </c>
      <c r="IG633" t="b">
        <v>1</v>
      </c>
      <c r="IP633" t="s">
        <v>4962</v>
      </c>
      <c r="IQ633" t="b">
        <v>1</v>
      </c>
      <c r="IR633" t="b">
        <v>1</v>
      </c>
      <c r="IZ633" t="s">
        <v>476</v>
      </c>
      <c r="JB633" t="s">
        <v>1734</v>
      </c>
      <c r="JC633" t="b">
        <v>1</v>
      </c>
      <c r="JG633" t="b">
        <v>1</v>
      </c>
      <c r="JQ633" t="s">
        <v>510</v>
      </c>
      <c r="JR633" t="s">
        <v>791</v>
      </c>
      <c r="JS633" t="b">
        <v>1</v>
      </c>
      <c r="JX633" t="b">
        <v>1</v>
      </c>
      <c r="KD633" t="s">
        <v>1110</v>
      </c>
      <c r="KE633" t="b">
        <v>1</v>
      </c>
      <c r="KG633" t="b">
        <v>1</v>
      </c>
      <c r="KO633" t="s">
        <v>827</v>
      </c>
      <c r="KP633" t="b">
        <v>1</v>
      </c>
      <c r="KY633" t="s">
        <v>498</v>
      </c>
      <c r="LA633" t="b">
        <v>1</v>
      </c>
      <c r="LH633" t="s">
        <v>969</v>
      </c>
      <c r="LN633" t="b">
        <v>1</v>
      </c>
      <c r="LR633" t="s">
        <v>7838</v>
      </c>
      <c r="LS633" t="b">
        <v>1</v>
      </c>
      <c r="LT633" t="b">
        <v>1</v>
      </c>
      <c r="LU633" t="b">
        <v>1</v>
      </c>
      <c r="LV633" t="b">
        <v>1</v>
      </c>
      <c r="LY633" t="b">
        <v>1</v>
      </c>
      <c r="MI633" t="s">
        <v>7839</v>
      </c>
      <c r="MJ633" t="b">
        <v>1</v>
      </c>
      <c r="MK633" t="b">
        <v>1</v>
      </c>
      <c r="MO633" t="b">
        <v>1</v>
      </c>
      <c r="MP633" t="b">
        <v>1</v>
      </c>
      <c r="MY633" t="s">
        <v>1023</v>
      </c>
      <c r="NH633" t="b">
        <v>1</v>
      </c>
      <c r="NK633" t="s">
        <v>1190</v>
      </c>
      <c r="NL633" t="b">
        <v>1</v>
      </c>
      <c r="NQ633" t="b">
        <v>1</v>
      </c>
      <c r="NV633" t="s">
        <v>476</v>
      </c>
      <c r="NX633" t="s">
        <v>476</v>
      </c>
      <c r="NY633" t="s">
        <v>7840</v>
      </c>
      <c r="NZ633" t="s">
        <v>7841</v>
      </c>
      <c r="OC633" t="b">
        <v>1</v>
      </c>
      <c r="OD633" t="b">
        <v>1</v>
      </c>
      <c r="OF633" t="b">
        <v>1</v>
      </c>
      <c r="OL633" t="s">
        <v>713</v>
      </c>
      <c r="OM633" t="b">
        <v>1</v>
      </c>
      <c r="OO633" t="b">
        <v>1</v>
      </c>
      <c r="OP633" t="b">
        <v>1</v>
      </c>
      <c r="OW633" t="s">
        <v>1248</v>
      </c>
      <c r="PC633" t="b">
        <v>1</v>
      </c>
      <c r="PF633" t="b">
        <v>1</v>
      </c>
      <c r="PG633" t="b">
        <v>1</v>
      </c>
      <c r="PL633">
        <v>1000</v>
      </c>
      <c r="PM633">
        <v>2000</v>
      </c>
      <c r="PN633" t="s">
        <v>563</v>
      </c>
      <c r="PS633" t="b">
        <v>1</v>
      </c>
      <c r="QF633" t="s">
        <v>476</v>
      </c>
      <c r="QG633" t="s">
        <v>509</v>
      </c>
      <c r="QH633" t="b">
        <v>1</v>
      </c>
      <c r="QP633" t="s">
        <v>510</v>
      </c>
      <c r="QR633" t="s">
        <v>510</v>
      </c>
      <c r="RC633" t="s">
        <v>673</v>
      </c>
      <c r="RE633" t="s">
        <v>510</v>
      </c>
      <c r="RG633" t="s">
        <v>7842</v>
      </c>
      <c r="RH633" t="s">
        <v>611</v>
      </c>
      <c r="RJ633" t="b">
        <v>1</v>
      </c>
      <c r="RL633" t="b">
        <v>1</v>
      </c>
      <c r="RR633" t="s">
        <v>1055</v>
      </c>
      <c r="RS633" t="b">
        <v>1</v>
      </c>
      <c r="RT633" t="b">
        <v>1</v>
      </c>
      <c r="RU633" t="b">
        <v>1</v>
      </c>
      <c r="SA633" t="s">
        <v>1280</v>
      </c>
      <c r="SB633" t="s">
        <v>7843</v>
      </c>
      <c r="SC633">
        <v>92565498</v>
      </c>
      <c r="SD633" t="s">
        <v>7844</v>
      </c>
      <c r="SE633" s="2">
        <v>44605.490752314807</v>
      </c>
      <c r="SF633">
        <v>632</v>
      </c>
      <c r="SH633">
        <v>-1</v>
      </c>
      <c r="SK633" t="s">
        <v>518</v>
      </c>
      <c r="SL633">
        <v>3557</v>
      </c>
      <c r="SM633" t="s">
        <v>983</v>
      </c>
      <c r="SN633">
        <v>648550</v>
      </c>
    </row>
    <row r="634" spans="1:508" hidden="1" x14ac:dyDescent="0.25">
      <c r="A634" t="s">
        <v>7845</v>
      </c>
      <c r="B634" t="s">
        <v>7846</v>
      </c>
      <c r="D634" t="s">
        <v>1256</v>
      </c>
      <c r="E634" t="s">
        <v>950</v>
      </c>
      <c r="G634" s="1">
        <v>44605</v>
      </c>
      <c r="H634" t="s">
        <v>951</v>
      </c>
      <c r="I634" t="s">
        <v>952</v>
      </c>
      <c r="J634" t="s">
        <v>476</v>
      </c>
      <c r="K634" t="s">
        <v>477</v>
      </c>
      <c r="L634" s="1">
        <v>41683</v>
      </c>
      <c r="M634" t="s">
        <v>478</v>
      </c>
      <c r="O634" t="s">
        <v>479</v>
      </c>
      <c r="P634" t="s">
        <v>523</v>
      </c>
      <c r="Q634" t="s">
        <v>573</v>
      </c>
      <c r="R634" t="s">
        <v>479</v>
      </c>
      <c r="S634" t="s">
        <v>482</v>
      </c>
      <c r="T634" t="b">
        <v>1</v>
      </c>
      <c r="AA634" t="s">
        <v>483</v>
      </c>
      <c r="AB634" t="s">
        <v>594</v>
      </c>
      <c r="AC634">
        <v>1</v>
      </c>
      <c r="AD634">
        <v>0</v>
      </c>
      <c r="AE634">
        <v>1</v>
      </c>
      <c r="AF634">
        <v>1</v>
      </c>
      <c r="AG634">
        <v>1</v>
      </c>
      <c r="AH634">
        <v>1</v>
      </c>
      <c r="AI634">
        <v>1</v>
      </c>
      <c r="AJ634" t="s">
        <v>487</v>
      </c>
      <c r="AK634" t="s">
        <v>485</v>
      </c>
      <c r="AL634" t="s">
        <v>527</v>
      </c>
      <c r="AM634">
        <v>1</v>
      </c>
      <c r="AN634">
        <v>1</v>
      </c>
      <c r="AO634">
        <v>0</v>
      </c>
      <c r="AP634">
        <v>1</v>
      </c>
      <c r="AQ634">
        <v>1</v>
      </c>
      <c r="AR634">
        <v>0</v>
      </c>
      <c r="AS634" t="s">
        <v>487</v>
      </c>
      <c r="AT634" t="s">
        <v>486</v>
      </c>
      <c r="AU634" t="s">
        <v>526</v>
      </c>
      <c r="AV634" t="s">
        <v>660</v>
      </c>
      <c r="AW634" t="s">
        <v>485</v>
      </c>
      <c r="AX634" t="s">
        <v>487</v>
      </c>
      <c r="AY634" t="s">
        <v>895</v>
      </c>
      <c r="AZ634">
        <v>9</v>
      </c>
      <c r="BA634" t="s">
        <v>953</v>
      </c>
      <c r="BC634" t="s">
        <v>787</v>
      </c>
      <c r="BE634" t="s">
        <v>803</v>
      </c>
      <c r="BG634" t="s">
        <v>955</v>
      </c>
      <c r="BI634" t="b">
        <v>1</v>
      </c>
      <c r="BQ634">
        <v>30</v>
      </c>
      <c r="BR634" t="s">
        <v>956</v>
      </c>
      <c r="BS634" t="s">
        <v>510</v>
      </c>
      <c r="CV634" t="s">
        <v>1271</v>
      </c>
      <c r="CW634" t="b">
        <v>0</v>
      </c>
      <c r="CX634" t="b">
        <v>1</v>
      </c>
      <c r="CY634" t="b">
        <v>1</v>
      </c>
      <c r="CZ634" t="b">
        <v>0</v>
      </c>
      <c r="DA634" t="b">
        <v>1</v>
      </c>
      <c r="DB634" t="b">
        <v>0</v>
      </c>
      <c r="DC634" t="b">
        <v>0</v>
      </c>
      <c r="DE634">
        <v>2</v>
      </c>
      <c r="DF634">
        <v>2</v>
      </c>
      <c r="DG634">
        <v>1</v>
      </c>
      <c r="DK634">
        <v>1</v>
      </c>
      <c r="DP634" t="s">
        <v>510</v>
      </c>
      <c r="DQ634" t="s">
        <v>1272</v>
      </c>
      <c r="DV634" t="b">
        <v>1</v>
      </c>
      <c r="DW634" t="b">
        <v>1</v>
      </c>
      <c r="EC634" t="s">
        <v>476</v>
      </c>
      <c r="ED634" t="s">
        <v>1237</v>
      </c>
      <c r="EJ634" t="b">
        <v>1</v>
      </c>
      <c r="EP634" t="s">
        <v>476</v>
      </c>
      <c r="EQ634" t="s">
        <v>960</v>
      </c>
      <c r="ER634" t="b">
        <v>1</v>
      </c>
      <c r="ES634" t="b">
        <v>1</v>
      </c>
      <c r="FA634" t="s">
        <v>476</v>
      </c>
      <c r="FB634" t="s">
        <v>510</v>
      </c>
      <c r="FC634" t="s">
        <v>476</v>
      </c>
      <c r="FD634" t="s">
        <v>510</v>
      </c>
      <c r="FE634" t="s">
        <v>476</v>
      </c>
      <c r="FF634" t="s">
        <v>510</v>
      </c>
      <c r="FG634" t="s">
        <v>510</v>
      </c>
      <c r="FH634" t="s">
        <v>510</v>
      </c>
      <c r="FI634" t="s">
        <v>510</v>
      </c>
      <c r="FJ634" t="s">
        <v>476</v>
      </c>
      <c r="FK634" t="s">
        <v>476</v>
      </c>
      <c r="FL634" t="s">
        <v>510</v>
      </c>
      <c r="FN634" t="s">
        <v>476</v>
      </c>
      <c r="FO634" t="s">
        <v>510</v>
      </c>
      <c r="FP634" t="s">
        <v>476</v>
      </c>
      <c r="FQ634" t="s">
        <v>510</v>
      </c>
      <c r="FR634" t="s">
        <v>476</v>
      </c>
      <c r="FS634" t="s">
        <v>510</v>
      </c>
      <c r="FT634" t="s">
        <v>510</v>
      </c>
      <c r="FU634" t="s">
        <v>510</v>
      </c>
      <c r="FV634" t="s">
        <v>510</v>
      </c>
      <c r="FW634" t="s">
        <v>476</v>
      </c>
      <c r="FX634" t="s">
        <v>476</v>
      </c>
      <c r="FY634" t="s">
        <v>476</v>
      </c>
      <c r="FZ634" t="s">
        <v>510</v>
      </c>
      <c r="GA634" t="s">
        <v>476</v>
      </c>
      <c r="GB634">
        <f>IF(Table1[[#This Row],[msna/Demographic_info/HH_members_group/total_m_c_muac]]=0,"",COUNTIF(Table1[[#This Row],[Grain or tubers e.g. bread, rice, noodles, bulger, frikeh, kaak, pasta, andoumeh, manakish, thick grain-based porridge, potatoes]:[Breastmilk]],"Yes"))</f>
        <v>7</v>
      </c>
      <c r="GC634" t="str">
        <f>IF(Table1[[#This Row],[Column1]]="","",IF(Table1[[#This Row],[Please select the assessment type:]]="Livelihood and Protection (MHPSS, CP, GBV)","",IF(Table1[[#This Row],[Column1]]&gt;4,"diverse","not diverse")))</f>
        <v>diverse</v>
      </c>
      <c r="GD634">
        <v>2</v>
      </c>
      <c r="GE634" t="s">
        <v>485</v>
      </c>
      <c r="GF634">
        <v>1</v>
      </c>
      <c r="GG634" t="s">
        <v>486</v>
      </c>
      <c r="GH634" t="s">
        <v>7847</v>
      </c>
      <c r="GI634" t="b">
        <v>1</v>
      </c>
      <c r="GN634" t="b">
        <v>1</v>
      </c>
      <c r="GP634" t="b">
        <v>1</v>
      </c>
      <c r="GV634" t="b">
        <v>1</v>
      </c>
      <c r="HA634" t="s">
        <v>3545</v>
      </c>
      <c r="HB634" t="b">
        <v>1</v>
      </c>
      <c r="HD634" t="b">
        <v>1</v>
      </c>
      <c r="HE634" t="b">
        <v>1</v>
      </c>
      <c r="HG634" t="b">
        <v>1</v>
      </c>
      <c r="HO634" t="s">
        <v>7848</v>
      </c>
      <c r="HP634" t="s">
        <v>1241</v>
      </c>
      <c r="HQ634" t="b">
        <v>1</v>
      </c>
      <c r="HR634" t="b">
        <v>1</v>
      </c>
      <c r="HT634" t="b">
        <v>1</v>
      </c>
      <c r="IC634" t="s">
        <v>965</v>
      </c>
      <c r="ID634" t="b">
        <v>1</v>
      </c>
      <c r="IE634" t="b">
        <v>1</v>
      </c>
      <c r="IG634" t="b">
        <v>1</v>
      </c>
      <c r="IP634" t="s">
        <v>1292</v>
      </c>
      <c r="IQ634" t="b">
        <v>1</v>
      </c>
      <c r="IR634" t="b">
        <v>1</v>
      </c>
      <c r="IZ634" t="s">
        <v>769</v>
      </c>
      <c r="JB634" t="s">
        <v>1293</v>
      </c>
      <c r="JC634" t="b">
        <v>1</v>
      </c>
      <c r="JQ634" t="s">
        <v>510</v>
      </c>
      <c r="JR634" t="s">
        <v>1110</v>
      </c>
      <c r="JS634" t="b">
        <v>1</v>
      </c>
      <c r="JU634" t="b">
        <v>1</v>
      </c>
      <c r="KD634" t="s">
        <v>772</v>
      </c>
      <c r="KE634" t="b">
        <v>1</v>
      </c>
      <c r="KO634" t="s">
        <v>827</v>
      </c>
      <c r="KP634" t="b">
        <v>1</v>
      </c>
      <c r="KY634" t="s">
        <v>498</v>
      </c>
      <c r="LA634" t="b">
        <v>1</v>
      </c>
      <c r="LH634" t="s">
        <v>969</v>
      </c>
      <c r="LN634" t="b">
        <v>1</v>
      </c>
      <c r="LR634" t="s">
        <v>7849</v>
      </c>
      <c r="LS634" t="b">
        <v>1</v>
      </c>
      <c r="LT634" t="b">
        <v>1</v>
      </c>
      <c r="LU634" t="b">
        <v>1</v>
      </c>
      <c r="LW634" t="b">
        <v>1</v>
      </c>
      <c r="LY634" t="b">
        <v>1</v>
      </c>
      <c r="ME634" t="b">
        <v>1</v>
      </c>
      <c r="MI634" t="s">
        <v>6028</v>
      </c>
      <c r="MK634" t="b">
        <v>1</v>
      </c>
      <c r="MN634" t="b">
        <v>1</v>
      </c>
      <c r="MO634" t="b">
        <v>1</v>
      </c>
      <c r="MY634" t="s">
        <v>1023</v>
      </c>
      <c r="NH634" t="b">
        <v>1</v>
      </c>
      <c r="NK634" t="s">
        <v>1190</v>
      </c>
      <c r="NL634" t="b">
        <v>1</v>
      </c>
      <c r="NQ634" t="b">
        <v>1</v>
      </c>
      <c r="NV634" t="s">
        <v>476</v>
      </c>
      <c r="NX634" t="s">
        <v>510</v>
      </c>
      <c r="NZ634" t="s">
        <v>7850</v>
      </c>
      <c r="OB634" t="b">
        <v>1</v>
      </c>
      <c r="OC634" t="b">
        <v>1</v>
      </c>
      <c r="OD634" t="b">
        <v>1</v>
      </c>
      <c r="OL634" t="s">
        <v>713</v>
      </c>
      <c r="OM634" t="b">
        <v>1</v>
      </c>
      <c r="OO634" t="b">
        <v>1</v>
      </c>
      <c r="OP634" t="b">
        <v>1</v>
      </c>
      <c r="OW634" t="s">
        <v>1248</v>
      </c>
      <c r="PC634" t="b">
        <v>1</v>
      </c>
      <c r="PF634" t="b">
        <v>1</v>
      </c>
      <c r="PG634" t="b">
        <v>1</v>
      </c>
      <c r="PL634">
        <v>1000</v>
      </c>
      <c r="PM634">
        <v>3000</v>
      </c>
      <c r="PN634" t="s">
        <v>563</v>
      </c>
      <c r="PS634" t="b">
        <v>1</v>
      </c>
      <c r="QF634" t="s">
        <v>476</v>
      </c>
      <c r="QG634" t="s">
        <v>509</v>
      </c>
      <c r="QH634" t="b">
        <v>1</v>
      </c>
      <c r="QP634" t="s">
        <v>510</v>
      </c>
      <c r="QR634" t="s">
        <v>510</v>
      </c>
      <c r="RC634" t="s">
        <v>511</v>
      </c>
      <c r="RE634" t="s">
        <v>510</v>
      </c>
      <c r="RG634" t="s">
        <v>7851</v>
      </c>
      <c r="RH634" t="s">
        <v>611</v>
      </c>
      <c r="RJ634" t="b">
        <v>1</v>
      </c>
      <c r="RL634" t="b">
        <v>1</v>
      </c>
      <c r="RR634" t="s">
        <v>514</v>
      </c>
      <c r="RS634" t="b">
        <v>1</v>
      </c>
      <c r="SA634" t="s">
        <v>515</v>
      </c>
      <c r="SB634" t="s">
        <v>7852</v>
      </c>
      <c r="SC634">
        <v>92565500</v>
      </c>
      <c r="SD634" t="s">
        <v>7853</v>
      </c>
      <c r="SE634" s="2">
        <v>44605.490763888891</v>
      </c>
      <c r="SF634">
        <v>633</v>
      </c>
      <c r="SH634">
        <v>-1</v>
      </c>
      <c r="SK634" t="s">
        <v>518</v>
      </c>
      <c r="SL634">
        <v>6183</v>
      </c>
      <c r="SM634" t="s">
        <v>983</v>
      </c>
      <c r="SN634">
        <v>648550</v>
      </c>
    </row>
    <row r="635" spans="1:508" hidden="1" x14ac:dyDescent="0.25">
      <c r="A635" t="s">
        <v>7854</v>
      </c>
      <c r="B635" t="s">
        <v>7855</v>
      </c>
      <c r="D635" t="s">
        <v>4952</v>
      </c>
      <c r="E635" t="s">
        <v>950</v>
      </c>
      <c r="G635" s="1">
        <v>44605</v>
      </c>
      <c r="H635" t="s">
        <v>2762</v>
      </c>
      <c r="I635" t="s">
        <v>952</v>
      </c>
      <c r="J635" t="s">
        <v>476</v>
      </c>
      <c r="K635" t="s">
        <v>477</v>
      </c>
      <c r="L635" s="1">
        <v>43509</v>
      </c>
      <c r="M635" t="s">
        <v>1012</v>
      </c>
      <c r="O635" t="s">
        <v>572</v>
      </c>
      <c r="P635" t="s">
        <v>548</v>
      </c>
      <c r="Q635" t="s">
        <v>481</v>
      </c>
      <c r="R635" t="s">
        <v>479</v>
      </c>
      <c r="S635" t="s">
        <v>1286</v>
      </c>
      <c r="U635" t="b">
        <v>1</v>
      </c>
      <c r="AA635" t="s">
        <v>483</v>
      </c>
      <c r="AB635" t="s">
        <v>484</v>
      </c>
      <c r="AC635">
        <v>0</v>
      </c>
      <c r="AD635">
        <v>0</v>
      </c>
      <c r="AE635">
        <v>0</v>
      </c>
      <c r="AF635">
        <v>1</v>
      </c>
      <c r="AG635">
        <v>0</v>
      </c>
      <c r="AH635">
        <v>1</v>
      </c>
      <c r="AI635">
        <v>1</v>
      </c>
      <c r="AJ635" t="s">
        <v>486</v>
      </c>
      <c r="AK635" t="s">
        <v>485</v>
      </c>
      <c r="AL635" t="s">
        <v>487</v>
      </c>
      <c r="AM635">
        <v>0</v>
      </c>
      <c r="AN635">
        <v>0</v>
      </c>
      <c r="AO635">
        <v>0</v>
      </c>
      <c r="AP635">
        <v>1</v>
      </c>
      <c r="AQ635">
        <v>2</v>
      </c>
      <c r="AR635">
        <v>1</v>
      </c>
      <c r="AS635" t="s">
        <v>486</v>
      </c>
      <c r="AT635" t="s">
        <v>487</v>
      </c>
      <c r="AU635" t="s">
        <v>526</v>
      </c>
      <c r="AV635" t="s">
        <v>485</v>
      </c>
      <c r="AW635" t="s">
        <v>470</v>
      </c>
      <c r="AX635" t="s">
        <v>527</v>
      </c>
      <c r="AY635" t="s">
        <v>722</v>
      </c>
      <c r="AZ635">
        <v>7</v>
      </c>
      <c r="BA635" t="s">
        <v>803</v>
      </c>
      <c r="BC635" t="s">
        <v>986</v>
      </c>
      <c r="BE635" t="s">
        <v>953</v>
      </c>
      <c r="BG635" t="s">
        <v>7856</v>
      </c>
      <c r="BH635" t="b">
        <v>1</v>
      </c>
      <c r="BI635" t="b">
        <v>1</v>
      </c>
      <c r="BK635" t="b">
        <v>1</v>
      </c>
      <c r="BQ635">
        <v>5</v>
      </c>
      <c r="BR635" t="s">
        <v>956</v>
      </c>
      <c r="BS635" t="s">
        <v>476</v>
      </c>
      <c r="BT635" t="s">
        <v>1351</v>
      </c>
      <c r="BU635" t="b">
        <v>1</v>
      </c>
      <c r="BV635" t="b">
        <v>0</v>
      </c>
      <c r="BW635" t="b">
        <v>0</v>
      </c>
      <c r="BX635" t="b">
        <v>0</v>
      </c>
      <c r="BY635" t="b">
        <v>0</v>
      </c>
      <c r="BZ635" t="b">
        <v>0</v>
      </c>
      <c r="CA635" t="b">
        <v>0</v>
      </c>
      <c r="CB635" t="b">
        <v>0</v>
      </c>
      <c r="CC635" t="b">
        <v>0</v>
      </c>
      <c r="CD635" t="b">
        <v>0</v>
      </c>
      <c r="CF635" t="s">
        <v>2414</v>
      </c>
      <c r="CG635" t="b">
        <v>1</v>
      </c>
      <c r="CH635" t="b">
        <v>0</v>
      </c>
      <c r="CI635" t="b">
        <v>0</v>
      </c>
      <c r="CJ635" t="b">
        <v>0</v>
      </c>
      <c r="CK635" t="b">
        <v>1</v>
      </c>
      <c r="CL635" t="b">
        <v>0</v>
      </c>
      <c r="CM635" t="b">
        <v>0</v>
      </c>
      <c r="CN635" t="b">
        <v>0</v>
      </c>
      <c r="CO635" t="b">
        <v>0</v>
      </c>
      <c r="CP635" t="b">
        <v>0</v>
      </c>
      <c r="CQ635" t="b">
        <v>0</v>
      </c>
      <c r="CR635" t="b">
        <v>0</v>
      </c>
      <c r="CS635" t="b">
        <v>0</v>
      </c>
      <c r="CT635" t="b">
        <v>0</v>
      </c>
      <c r="CV635" t="s">
        <v>7857</v>
      </c>
      <c r="CW635" t="b">
        <v>0</v>
      </c>
      <c r="CX635" t="b">
        <v>1</v>
      </c>
      <c r="CY635" t="b">
        <v>0</v>
      </c>
      <c r="CZ635" t="b">
        <v>1</v>
      </c>
      <c r="DA635" t="b">
        <v>1</v>
      </c>
      <c r="DB635" t="b">
        <v>0</v>
      </c>
      <c r="DC635" t="b">
        <v>0</v>
      </c>
      <c r="DF635">
        <v>1</v>
      </c>
      <c r="DG635">
        <v>4</v>
      </c>
      <c r="DP635" t="s">
        <v>510</v>
      </c>
      <c r="DQ635" t="s">
        <v>7858</v>
      </c>
      <c r="DS635" t="b">
        <v>1</v>
      </c>
      <c r="DT635" t="b">
        <v>1</v>
      </c>
      <c r="DV635" t="b">
        <v>1</v>
      </c>
      <c r="EC635" t="s">
        <v>476</v>
      </c>
      <c r="ED635" t="s">
        <v>2953</v>
      </c>
      <c r="EH635" t="b">
        <v>1</v>
      </c>
      <c r="EI635" t="b">
        <v>1</v>
      </c>
      <c r="EJ635" t="b">
        <v>1</v>
      </c>
      <c r="EP635" t="s">
        <v>510</v>
      </c>
      <c r="EQ635" t="s">
        <v>1685</v>
      </c>
      <c r="ER635" t="b">
        <v>1</v>
      </c>
      <c r="ES635" t="b">
        <v>1</v>
      </c>
      <c r="ET635" t="b">
        <v>1</v>
      </c>
      <c r="EY635" t="s">
        <v>3144</v>
      </c>
      <c r="FA635" t="s">
        <v>476</v>
      </c>
      <c r="FB635" t="s">
        <v>510</v>
      </c>
      <c r="FC635" t="s">
        <v>476</v>
      </c>
      <c r="FD635" t="s">
        <v>510</v>
      </c>
      <c r="FE635" t="s">
        <v>510</v>
      </c>
      <c r="FF635" t="s">
        <v>510</v>
      </c>
      <c r="FG635" t="s">
        <v>510</v>
      </c>
      <c r="FH635" t="s">
        <v>476</v>
      </c>
      <c r="FI635" t="s">
        <v>510</v>
      </c>
      <c r="FJ635" t="s">
        <v>476</v>
      </c>
      <c r="FK635" t="s">
        <v>476</v>
      </c>
      <c r="FL635" t="s">
        <v>510</v>
      </c>
      <c r="GB635">
        <f>IF(Table1[[#This Row],[msna/Demographic_info/HH_members_group/total_m_c_muac]]=0,"",COUNTIF(Table1[[#This Row],[Grain or tubers e.g. bread, rice, noodles, bulger, frikeh, kaak, pasta, andoumeh, manakish, thick grain-based porridge, potatoes]:[Breastmilk]],"Yes"))</f>
        <v>0</v>
      </c>
      <c r="GC635" t="str">
        <f>IF(Table1[[#This Row],[Column1]]="","",IF(Table1[[#This Row],[Please select the assessment type:]]="Livelihood and Protection (MHPSS, CP, GBV)","",IF(Table1[[#This Row],[Column1]]&gt;4,"diverse","not diverse")))</f>
        <v>not diverse</v>
      </c>
      <c r="GH635" t="s">
        <v>7859</v>
      </c>
      <c r="GI635" t="b">
        <v>1</v>
      </c>
      <c r="GK635" t="b">
        <v>1</v>
      </c>
      <c r="GL635" t="b">
        <v>1</v>
      </c>
      <c r="GM635" t="b">
        <v>1</v>
      </c>
      <c r="GN635" t="b">
        <v>1</v>
      </c>
      <c r="GT635" t="b">
        <v>1</v>
      </c>
      <c r="HA635" t="s">
        <v>7860</v>
      </c>
      <c r="HB635" t="b">
        <v>1</v>
      </c>
      <c r="HF635" t="b">
        <v>1</v>
      </c>
      <c r="HG635" t="b">
        <v>1</v>
      </c>
      <c r="HJ635" t="b">
        <v>1</v>
      </c>
      <c r="HO635" t="s">
        <v>7861</v>
      </c>
      <c r="HP635" t="s">
        <v>806</v>
      </c>
      <c r="HQ635" t="b">
        <v>1</v>
      </c>
      <c r="HT635" t="b">
        <v>1</v>
      </c>
      <c r="IC635" t="s">
        <v>1242</v>
      </c>
      <c r="ID635" t="b">
        <v>1</v>
      </c>
      <c r="IE635" t="b">
        <v>1</v>
      </c>
      <c r="IP635" t="s">
        <v>7862</v>
      </c>
      <c r="IR635" t="b">
        <v>1</v>
      </c>
      <c r="IU635" t="b">
        <v>1</v>
      </c>
      <c r="IV635" t="b">
        <v>1</v>
      </c>
      <c r="IZ635" t="s">
        <v>769</v>
      </c>
      <c r="JB635" t="s">
        <v>7863</v>
      </c>
      <c r="JC635" t="b">
        <v>1</v>
      </c>
      <c r="JE635" t="b">
        <v>1</v>
      </c>
      <c r="JH635" t="b">
        <v>1</v>
      </c>
      <c r="JQ635" t="s">
        <v>510</v>
      </c>
      <c r="JR635" t="s">
        <v>772</v>
      </c>
      <c r="JS635" t="b">
        <v>1</v>
      </c>
      <c r="KD635" t="s">
        <v>772</v>
      </c>
      <c r="KE635" t="b">
        <v>1</v>
      </c>
      <c r="KO635" t="s">
        <v>773</v>
      </c>
      <c r="KQ635" t="b">
        <v>1</v>
      </c>
      <c r="KS635" t="b">
        <v>1</v>
      </c>
      <c r="KY635" t="s">
        <v>1857</v>
      </c>
      <c r="KZ635" t="b">
        <v>1</v>
      </c>
      <c r="LH635" t="s">
        <v>646</v>
      </c>
      <c r="LI635" t="b">
        <v>1</v>
      </c>
      <c r="LJ635" t="b">
        <v>1</v>
      </c>
      <c r="LR635" t="s">
        <v>7864</v>
      </c>
      <c r="LS635" t="b">
        <v>1</v>
      </c>
      <c r="LY635" t="b">
        <v>1</v>
      </c>
      <c r="MD635" t="b">
        <v>1</v>
      </c>
      <c r="MI635" t="s">
        <v>5861</v>
      </c>
      <c r="MJ635" t="b">
        <v>1</v>
      </c>
      <c r="ML635" t="b">
        <v>1</v>
      </c>
      <c r="MN635" t="b">
        <v>1</v>
      </c>
      <c r="MY635" t="s">
        <v>1023</v>
      </c>
      <c r="NH635" t="b">
        <v>1</v>
      </c>
      <c r="NK635" t="s">
        <v>3114</v>
      </c>
      <c r="NL635" t="b">
        <v>1</v>
      </c>
      <c r="NM635" t="b">
        <v>1</v>
      </c>
      <c r="NV635" t="s">
        <v>476</v>
      </c>
      <c r="NX635" t="s">
        <v>510</v>
      </c>
      <c r="NZ635" t="s">
        <v>1025</v>
      </c>
      <c r="OB635" t="b">
        <v>1</v>
      </c>
      <c r="OE635" t="b">
        <v>1</v>
      </c>
      <c r="OF635" t="b">
        <v>1</v>
      </c>
      <c r="OL635" t="s">
        <v>561</v>
      </c>
      <c r="OM635" t="b">
        <v>1</v>
      </c>
      <c r="OO635" t="b">
        <v>1</v>
      </c>
      <c r="OW635" t="s">
        <v>780</v>
      </c>
      <c r="PC635" t="b">
        <v>1</v>
      </c>
      <c r="PF635" t="b">
        <v>1</v>
      </c>
      <c r="PL635">
        <v>1000</v>
      </c>
      <c r="PM635">
        <v>4000</v>
      </c>
      <c r="PN635" t="s">
        <v>4823</v>
      </c>
      <c r="PQ635" t="b">
        <v>1</v>
      </c>
      <c r="PR635" t="b">
        <v>1</v>
      </c>
      <c r="QF635" t="s">
        <v>476</v>
      </c>
      <c r="QG635" t="s">
        <v>509</v>
      </c>
      <c r="QH635" t="b">
        <v>1</v>
      </c>
      <c r="QP635" t="s">
        <v>510</v>
      </c>
      <c r="QR635" t="s">
        <v>510</v>
      </c>
      <c r="RC635" t="s">
        <v>511</v>
      </c>
      <c r="RE635" t="s">
        <v>510</v>
      </c>
      <c r="RG635" t="s">
        <v>7865</v>
      </c>
      <c r="RH635" t="s">
        <v>833</v>
      </c>
      <c r="RI635" t="b">
        <v>1</v>
      </c>
      <c r="RN635" t="b">
        <v>1</v>
      </c>
      <c r="RR635" t="s">
        <v>716</v>
      </c>
      <c r="RS635" t="b">
        <v>1</v>
      </c>
      <c r="RW635" t="b">
        <v>1</v>
      </c>
      <c r="SA635" t="s">
        <v>3144</v>
      </c>
      <c r="SB635" t="s">
        <v>7866</v>
      </c>
      <c r="SC635">
        <v>92565552</v>
      </c>
      <c r="SD635" t="s">
        <v>7867</v>
      </c>
      <c r="SE635" s="2">
        <v>44605.491944444453</v>
      </c>
      <c r="SF635">
        <v>634</v>
      </c>
      <c r="SH635">
        <v>-1</v>
      </c>
      <c r="SK635" t="s">
        <v>518</v>
      </c>
      <c r="SL635">
        <v>1665</v>
      </c>
      <c r="SM635" t="s">
        <v>983</v>
      </c>
      <c r="SN635">
        <v>648550</v>
      </c>
    </row>
    <row r="636" spans="1:508" hidden="1" x14ac:dyDescent="0.25">
      <c r="A636" t="s">
        <v>7868</v>
      </c>
      <c r="B636" t="s">
        <v>7869</v>
      </c>
      <c r="D636" t="s">
        <v>4952</v>
      </c>
      <c r="E636" t="s">
        <v>950</v>
      </c>
      <c r="G636" s="1">
        <v>44605</v>
      </c>
      <c r="H636" t="s">
        <v>2762</v>
      </c>
      <c r="I636" t="s">
        <v>952</v>
      </c>
      <c r="J636" t="s">
        <v>476</v>
      </c>
      <c r="K636" t="s">
        <v>477</v>
      </c>
      <c r="L636" s="1">
        <v>43509</v>
      </c>
      <c r="M636" t="s">
        <v>1012</v>
      </c>
      <c r="O636" t="s">
        <v>572</v>
      </c>
      <c r="P636" t="s">
        <v>523</v>
      </c>
      <c r="Q636" t="s">
        <v>481</v>
      </c>
      <c r="R636" t="s">
        <v>479</v>
      </c>
      <c r="S636" t="s">
        <v>482</v>
      </c>
      <c r="T636" t="b">
        <v>1</v>
      </c>
      <c r="AA636" t="s">
        <v>483</v>
      </c>
      <c r="AB636" t="s">
        <v>594</v>
      </c>
      <c r="AC636">
        <v>1</v>
      </c>
      <c r="AD636">
        <v>0</v>
      </c>
      <c r="AE636">
        <v>1</v>
      </c>
      <c r="AF636">
        <v>0</v>
      </c>
      <c r="AG636">
        <v>0</v>
      </c>
      <c r="AH636">
        <v>1</v>
      </c>
      <c r="AI636">
        <v>0</v>
      </c>
      <c r="AJ636" t="s">
        <v>486</v>
      </c>
      <c r="AK636" t="s">
        <v>486</v>
      </c>
      <c r="AL636" t="s">
        <v>485</v>
      </c>
      <c r="AM636">
        <v>0</v>
      </c>
      <c r="AN636">
        <v>1</v>
      </c>
      <c r="AO636">
        <v>0</v>
      </c>
      <c r="AP636">
        <v>0</v>
      </c>
      <c r="AQ636">
        <v>1</v>
      </c>
      <c r="AR636">
        <v>0</v>
      </c>
      <c r="AS636" t="s">
        <v>486</v>
      </c>
      <c r="AT636" t="s">
        <v>486</v>
      </c>
      <c r="AU636" t="s">
        <v>485</v>
      </c>
      <c r="AV636" t="s">
        <v>485</v>
      </c>
      <c r="AW636" t="s">
        <v>485</v>
      </c>
      <c r="AX636" t="s">
        <v>485</v>
      </c>
      <c r="AY636" t="s">
        <v>526</v>
      </c>
      <c r="AZ636">
        <v>4</v>
      </c>
      <c r="BA636" t="s">
        <v>954</v>
      </c>
      <c r="BC636" t="s">
        <v>803</v>
      </c>
      <c r="BE636" t="s">
        <v>953</v>
      </c>
      <c r="BG636" t="s">
        <v>955</v>
      </c>
      <c r="BI636" t="b">
        <v>1</v>
      </c>
      <c r="BQ636">
        <v>30</v>
      </c>
      <c r="BR636" t="s">
        <v>956</v>
      </c>
      <c r="BS636" t="s">
        <v>510</v>
      </c>
      <c r="CV636" t="s">
        <v>7870</v>
      </c>
      <c r="CW636" t="b">
        <v>1</v>
      </c>
      <c r="CX636" t="b">
        <v>0</v>
      </c>
      <c r="CY636" t="b">
        <v>0</v>
      </c>
      <c r="CZ636" t="b">
        <v>1</v>
      </c>
      <c r="DA636" t="b">
        <v>0</v>
      </c>
      <c r="DB636" t="b">
        <v>0</v>
      </c>
      <c r="DC636" t="b">
        <v>0</v>
      </c>
      <c r="DF636">
        <v>1</v>
      </c>
      <c r="DL636">
        <v>1</v>
      </c>
      <c r="DP636" t="s">
        <v>510</v>
      </c>
      <c r="DQ636" t="s">
        <v>2122</v>
      </c>
      <c r="DS636" t="b">
        <v>1</v>
      </c>
      <c r="DT636" t="b">
        <v>1</v>
      </c>
      <c r="EC636" t="s">
        <v>476</v>
      </c>
      <c r="ED636" t="s">
        <v>7871</v>
      </c>
      <c r="EI636" t="b">
        <v>1</v>
      </c>
      <c r="EK636" t="b">
        <v>1</v>
      </c>
      <c r="EP636" t="s">
        <v>510</v>
      </c>
      <c r="EQ636" t="s">
        <v>1685</v>
      </c>
      <c r="ER636" t="b">
        <v>1</v>
      </c>
      <c r="ES636" t="b">
        <v>1</v>
      </c>
      <c r="ET636" t="b">
        <v>1</v>
      </c>
      <c r="EY636" t="s">
        <v>3144</v>
      </c>
      <c r="FA636" t="s">
        <v>476</v>
      </c>
      <c r="FB636" t="s">
        <v>510</v>
      </c>
      <c r="FC636" t="s">
        <v>476</v>
      </c>
      <c r="FD636" t="s">
        <v>510</v>
      </c>
      <c r="FE636" t="s">
        <v>510</v>
      </c>
      <c r="FF636" t="s">
        <v>510</v>
      </c>
      <c r="FG636" t="s">
        <v>510</v>
      </c>
      <c r="FH636" t="s">
        <v>510</v>
      </c>
      <c r="FI636" t="s">
        <v>510</v>
      </c>
      <c r="FJ636" t="s">
        <v>476</v>
      </c>
      <c r="FK636" t="s">
        <v>476</v>
      </c>
      <c r="FL636" t="s">
        <v>510</v>
      </c>
      <c r="FN636" t="s">
        <v>476</v>
      </c>
      <c r="FO636" t="s">
        <v>476</v>
      </c>
      <c r="FP636" t="s">
        <v>510</v>
      </c>
      <c r="FQ636" t="s">
        <v>510</v>
      </c>
      <c r="FR636" t="s">
        <v>510</v>
      </c>
      <c r="FS636" t="s">
        <v>510</v>
      </c>
      <c r="FT636" t="s">
        <v>510</v>
      </c>
      <c r="FU636" t="s">
        <v>510</v>
      </c>
      <c r="FV636" t="s">
        <v>510</v>
      </c>
      <c r="FW636" t="s">
        <v>476</v>
      </c>
      <c r="FX636" t="s">
        <v>476</v>
      </c>
      <c r="FY636" t="s">
        <v>510</v>
      </c>
      <c r="FZ636" t="s">
        <v>510</v>
      </c>
      <c r="GA636" t="s">
        <v>476</v>
      </c>
      <c r="GB636">
        <f>IF(Table1[[#This Row],[msna/Demographic_info/HH_members_group/total_m_c_muac]]=0,"",COUNTIF(Table1[[#This Row],[Grain or tubers e.g. bread, rice, noodles, bulger, frikeh, kaak, pasta, andoumeh, manakish, thick grain-based porridge, potatoes]:[Breastmilk]],"Yes"))</f>
        <v>5</v>
      </c>
      <c r="GC636" t="str">
        <f>IF(Table1[[#This Row],[Column1]]="","",IF(Table1[[#This Row],[Please select the assessment type:]]="Livelihood and Protection (MHPSS, CP, GBV)","",IF(Table1[[#This Row],[Column1]]&gt;4,"diverse","not diverse")))</f>
        <v>diverse</v>
      </c>
      <c r="GD636">
        <v>2</v>
      </c>
      <c r="GE636" t="s">
        <v>485</v>
      </c>
      <c r="GF636">
        <v>1</v>
      </c>
      <c r="GG636" t="s">
        <v>486</v>
      </c>
      <c r="GH636" t="s">
        <v>7872</v>
      </c>
      <c r="GK636" t="b">
        <v>1</v>
      </c>
      <c r="GM636" t="b">
        <v>1</v>
      </c>
      <c r="GN636" t="b">
        <v>1</v>
      </c>
      <c r="GO636" t="b">
        <v>1</v>
      </c>
      <c r="HA636" t="s">
        <v>7873</v>
      </c>
      <c r="HF636" t="b">
        <v>1</v>
      </c>
      <c r="HG636" t="b">
        <v>1</v>
      </c>
      <c r="HI636" t="b">
        <v>1</v>
      </c>
      <c r="HO636" t="s">
        <v>7874</v>
      </c>
      <c r="HP636" t="s">
        <v>1241</v>
      </c>
      <c r="HQ636" t="b">
        <v>1</v>
      </c>
      <c r="HR636" t="b">
        <v>1</v>
      </c>
      <c r="HT636" t="b">
        <v>1</v>
      </c>
      <c r="IC636" t="s">
        <v>1242</v>
      </c>
      <c r="ID636" t="b">
        <v>1</v>
      </c>
      <c r="IE636" t="b">
        <v>1</v>
      </c>
      <c r="IP636" t="s">
        <v>4184</v>
      </c>
      <c r="IS636" t="b">
        <v>1</v>
      </c>
      <c r="IT636" t="b">
        <v>1</v>
      </c>
      <c r="IZ636" t="s">
        <v>476</v>
      </c>
      <c r="JB636" t="s">
        <v>1509</v>
      </c>
      <c r="JC636" t="b">
        <v>1</v>
      </c>
      <c r="JD636" t="b">
        <v>1</v>
      </c>
      <c r="JQ636" t="s">
        <v>510</v>
      </c>
      <c r="JR636" t="s">
        <v>772</v>
      </c>
      <c r="JS636" t="b">
        <v>1</v>
      </c>
      <c r="KD636" t="s">
        <v>1110</v>
      </c>
      <c r="KE636" t="b">
        <v>1</v>
      </c>
      <c r="KG636" t="b">
        <v>1</v>
      </c>
      <c r="KO636" t="s">
        <v>4077</v>
      </c>
      <c r="KU636" t="b">
        <v>1</v>
      </c>
      <c r="KY636" t="s">
        <v>498</v>
      </c>
      <c r="LA636" t="b">
        <v>1</v>
      </c>
      <c r="LH636" t="s">
        <v>1167</v>
      </c>
      <c r="LI636" t="b">
        <v>1</v>
      </c>
      <c r="LN636" t="b">
        <v>1</v>
      </c>
      <c r="LR636" t="s">
        <v>7875</v>
      </c>
      <c r="LT636" t="b">
        <v>1</v>
      </c>
      <c r="LW636" t="b">
        <v>1</v>
      </c>
      <c r="LY636" t="b">
        <v>1</v>
      </c>
      <c r="MD636" t="b">
        <v>1</v>
      </c>
      <c r="ME636" t="b">
        <v>1</v>
      </c>
      <c r="MI636" t="s">
        <v>7876</v>
      </c>
      <c r="MJ636" t="b">
        <v>1</v>
      </c>
      <c r="ML636" t="b">
        <v>1</v>
      </c>
      <c r="MM636" t="b">
        <v>1</v>
      </c>
      <c r="MN636" t="b">
        <v>1</v>
      </c>
      <c r="MY636" t="s">
        <v>7877</v>
      </c>
      <c r="MZ636" t="b">
        <v>1</v>
      </c>
      <c r="NA636" t="b">
        <v>1</v>
      </c>
      <c r="ND636" t="b">
        <v>1</v>
      </c>
      <c r="NK636" t="s">
        <v>7878</v>
      </c>
      <c r="NL636" t="b">
        <v>1</v>
      </c>
      <c r="NN636" t="b">
        <v>1</v>
      </c>
      <c r="NP636" t="b">
        <v>1</v>
      </c>
      <c r="NV636" t="s">
        <v>476</v>
      </c>
      <c r="NX636" t="s">
        <v>510</v>
      </c>
      <c r="NZ636" t="s">
        <v>2963</v>
      </c>
      <c r="OA636" t="b">
        <v>1</v>
      </c>
      <c r="OC636" t="b">
        <v>1</v>
      </c>
      <c r="OE636" t="b">
        <v>1</v>
      </c>
      <c r="OL636" t="s">
        <v>796</v>
      </c>
      <c r="OM636" t="b">
        <v>1</v>
      </c>
      <c r="OW636" t="s">
        <v>780</v>
      </c>
      <c r="PC636" t="b">
        <v>1</v>
      </c>
      <c r="PF636" t="b">
        <v>1</v>
      </c>
      <c r="PL636">
        <v>700</v>
      </c>
      <c r="PM636">
        <v>3000</v>
      </c>
      <c r="PN636" t="s">
        <v>586</v>
      </c>
      <c r="PO636" t="b">
        <v>1</v>
      </c>
      <c r="PS636" t="b">
        <v>1</v>
      </c>
      <c r="QF636" t="s">
        <v>510</v>
      </c>
      <c r="QP636" t="s">
        <v>510</v>
      </c>
      <c r="QR636" t="s">
        <v>510</v>
      </c>
      <c r="RC636" t="s">
        <v>511</v>
      </c>
      <c r="RE636" t="s">
        <v>510</v>
      </c>
      <c r="RG636" t="s">
        <v>7879</v>
      </c>
      <c r="RH636" t="s">
        <v>833</v>
      </c>
      <c r="RI636" t="b">
        <v>1</v>
      </c>
      <c r="RN636" t="b">
        <v>1</v>
      </c>
      <c r="RR636" t="s">
        <v>716</v>
      </c>
      <c r="RS636" t="b">
        <v>1</v>
      </c>
      <c r="RW636" t="b">
        <v>1</v>
      </c>
      <c r="SA636" t="s">
        <v>890</v>
      </c>
      <c r="SB636" t="s">
        <v>7880</v>
      </c>
      <c r="SC636">
        <v>92565553</v>
      </c>
      <c r="SD636" t="s">
        <v>7881</v>
      </c>
      <c r="SE636" s="2">
        <v>44605.491956018523</v>
      </c>
      <c r="SF636">
        <v>635</v>
      </c>
      <c r="SH636">
        <v>-1</v>
      </c>
      <c r="SK636" t="s">
        <v>518</v>
      </c>
      <c r="SL636">
        <v>1041</v>
      </c>
      <c r="SM636" t="s">
        <v>983</v>
      </c>
      <c r="SN636">
        <v>648550</v>
      </c>
    </row>
    <row r="637" spans="1:508" hidden="1" x14ac:dyDescent="0.25">
      <c r="A637" t="s">
        <v>7882</v>
      </c>
      <c r="B637" t="s">
        <v>7883</v>
      </c>
      <c r="D637" t="s">
        <v>4952</v>
      </c>
      <c r="E637" t="s">
        <v>950</v>
      </c>
      <c r="G637" s="1">
        <v>44605</v>
      </c>
      <c r="H637" t="s">
        <v>2762</v>
      </c>
      <c r="I637" t="s">
        <v>952</v>
      </c>
      <c r="J637" t="s">
        <v>476</v>
      </c>
      <c r="K637" t="s">
        <v>477</v>
      </c>
      <c r="L637" s="1">
        <v>43144</v>
      </c>
      <c r="M637" t="s">
        <v>478</v>
      </c>
      <c r="O637" t="s">
        <v>572</v>
      </c>
      <c r="P637" t="s">
        <v>523</v>
      </c>
      <c r="Q637" t="s">
        <v>573</v>
      </c>
      <c r="R637" t="s">
        <v>572</v>
      </c>
      <c r="S637" t="s">
        <v>482</v>
      </c>
      <c r="T637" t="b">
        <v>1</v>
      </c>
      <c r="AA637" t="s">
        <v>802</v>
      </c>
      <c r="AB637" t="s">
        <v>878</v>
      </c>
      <c r="AC637">
        <v>0</v>
      </c>
      <c r="AD637">
        <v>0</v>
      </c>
      <c r="AE637">
        <v>1</v>
      </c>
      <c r="AF637">
        <v>1</v>
      </c>
      <c r="AG637">
        <v>0</v>
      </c>
      <c r="AH637">
        <v>0</v>
      </c>
      <c r="AI637">
        <v>0</v>
      </c>
      <c r="AJ637" t="s">
        <v>485</v>
      </c>
      <c r="AK637" t="s">
        <v>470</v>
      </c>
      <c r="AL637" t="s">
        <v>485</v>
      </c>
      <c r="AM637">
        <v>0</v>
      </c>
      <c r="AN637">
        <v>0</v>
      </c>
      <c r="AO637">
        <v>0</v>
      </c>
      <c r="AP637">
        <v>0</v>
      </c>
      <c r="AQ637">
        <v>1</v>
      </c>
      <c r="AR637">
        <v>0</v>
      </c>
      <c r="AS637" t="s">
        <v>470</v>
      </c>
      <c r="AT637" t="s">
        <v>486</v>
      </c>
      <c r="AU637" t="s">
        <v>486</v>
      </c>
      <c r="AV637" t="s">
        <v>485</v>
      </c>
      <c r="AW637" t="s">
        <v>486</v>
      </c>
      <c r="AX637" t="s">
        <v>486</v>
      </c>
      <c r="AY637" t="s">
        <v>487</v>
      </c>
      <c r="AZ637">
        <v>3</v>
      </c>
      <c r="BA637" t="s">
        <v>787</v>
      </c>
      <c r="BC637" t="s">
        <v>953</v>
      </c>
      <c r="BE637" t="s">
        <v>986</v>
      </c>
      <c r="BG637" t="s">
        <v>1505</v>
      </c>
      <c r="BI637" t="b">
        <v>1</v>
      </c>
      <c r="BJ637" t="b">
        <v>1</v>
      </c>
      <c r="BQ637">
        <v>15</v>
      </c>
      <c r="BR637" t="s">
        <v>956</v>
      </c>
      <c r="BS637" t="s">
        <v>476</v>
      </c>
      <c r="BT637" t="s">
        <v>1643</v>
      </c>
      <c r="BU637" t="b">
        <v>0</v>
      </c>
      <c r="BV637" t="b">
        <v>0</v>
      </c>
      <c r="BW637" t="b">
        <v>0</v>
      </c>
      <c r="BX637" t="b">
        <v>0</v>
      </c>
      <c r="BY637" t="b">
        <v>0</v>
      </c>
      <c r="BZ637" t="b">
        <v>0</v>
      </c>
      <c r="CA637" t="b">
        <v>0</v>
      </c>
      <c r="CB637" t="b">
        <v>1</v>
      </c>
      <c r="CC637" t="b">
        <v>0</v>
      </c>
      <c r="CD637" t="b">
        <v>0</v>
      </c>
      <c r="CF637" t="s">
        <v>7884</v>
      </c>
      <c r="CG637" t="b">
        <v>1</v>
      </c>
      <c r="CH637" t="b">
        <v>0</v>
      </c>
      <c r="CI637" t="b">
        <v>0</v>
      </c>
      <c r="CJ637" t="b">
        <v>0</v>
      </c>
      <c r="CK637" t="b">
        <v>0</v>
      </c>
      <c r="CL637" t="b">
        <v>0</v>
      </c>
      <c r="CM637" t="b">
        <v>0</v>
      </c>
      <c r="CN637" t="b">
        <v>0</v>
      </c>
      <c r="CO637" t="b">
        <v>0</v>
      </c>
      <c r="CP637" t="b">
        <v>0</v>
      </c>
      <c r="CQ637" t="b">
        <v>0</v>
      </c>
      <c r="CR637" t="b">
        <v>1</v>
      </c>
      <c r="CS637" t="b">
        <v>0</v>
      </c>
      <c r="CT637" t="b">
        <v>0</v>
      </c>
      <c r="CV637" t="s">
        <v>7885</v>
      </c>
      <c r="CW637" t="b">
        <v>1</v>
      </c>
      <c r="CX637" t="b">
        <v>0</v>
      </c>
      <c r="CY637" t="b">
        <v>1</v>
      </c>
      <c r="CZ637" t="b">
        <v>0</v>
      </c>
      <c r="DA637" t="b">
        <v>1</v>
      </c>
      <c r="DB637" t="b">
        <v>0</v>
      </c>
      <c r="DC637" t="b">
        <v>0</v>
      </c>
      <c r="DE637">
        <v>1</v>
      </c>
      <c r="DF637">
        <v>3</v>
      </c>
      <c r="DL637">
        <v>1</v>
      </c>
      <c r="DP637" t="s">
        <v>510</v>
      </c>
      <c r="DQ637" t="s">
        <v>7886</v>
      </c>
      <c r="DR637" t="b">
        <v>1</v>
      </c>
      <c r="DS637" t="b">
        <v>1</v>
      </c>
      <c r="DT637" t="b">
        <v>1</v>
      </c>
      <c r="EC637" t="s">
        <v>476</v>
      </c>
      <c r="ED637" t="s">
        <v>1773</v>
      </c>
      <c r="EH637" t="b">
        <v>1</v>
      </c>
      <c r="EJ637" t="b">
        <v>1</v>
      </c>
      <c r="EP637" t="s">
        <v>510</v>
      </c>
      <c r="EQ637" t="s">
        <v>2231</v>
      </c>
      <c r="ES637" t="b">
        <v>1</v>
      </c>
      <c r="ET637" t="b">
        <v>1</v>
      </c>
      <c r="EY637" t="s">
        <v>3144</v>
      </c>
      <c r="FA637" t="s">
        <v>476</v>
      </c>
      <c r="FB637" t="s">
        <v>510</v>
      </c>
      <c r="FC637" t="s">
        <v>476</v>
      </c>
      <c r="FD637" t="s">
        <v>510</v>
      </c>
      <c r="FE637" t="s">
        <v>510</v>
      </c>
      <c r="FF637" t="s">
        <v>510</v>
      </c>
      <c r="FG637" t="s">
        <v>510</v>
      </c>
      <c r="FH637" t="s">
        <v>510</v>
      </c>
      <c r="FI637" t="s">
        <v>510</v>
      </c>
      <c r="FJ637" t="s">
        <v>476</v>
      </c>
      <c r="FK637" t="s">
        <v>476</v>
      </c>
      <c r="FL637" t="s">
        <v>510</v>
      </c>
      <c r="FN637" t="s">
        <v>476</v>
      </c>
      <c r="FO637" t="s">
        <v>510</v>
      </c>
      <c r="FP637" t="s">
        <v>510</v>
      </c>
      <c r="FQ637" t="s">
        <v>510</v>
      </c>
      <c r="FR637" t="s">
        <v>510</v>
      </c>
      <c r="FS637" t="s">
        <v>476</v>
      </c>
      <c r="FT637" t="s">
        <v>510</v>
      </c>
      <c r="FU637" t="s">
        <v>510</v>
      </c>
      <c r="FV637" t="s">
        <v>510</v>
      </c>
      <c r="FW637" t="s">
        <v>476</v>
      </c>
      <c r="FX637" t="s">
        <v>476</v>
      </c>
      <c r="FY637" t="s">
        <v>510</v>
      </c>
      <c r="FZ637" t="s">
        <v>510</v>
      </c>
      <c r="GA637" t="s">
        <v>510</v>
      </c>
      <c r="GB637">
        <f>IF(Table1[[#This Row],[msna/Demographic_info/HH_members_group/total_m_c_muac]]=0,"",COUNTIF(Table1[[#This Row],[Grain or tubers e.g. bread, rice, noodles, bulger, frikeh, kaak, pasta, andoumeh, manakish, thick grain-based porridge, potatoes]:[Breastmilk]],"Yes"))</f>
        <v>4</v>
      </c>
      <c r="GC637" t="str">
        <f>IF(Table1[[#This Row],[Column1]]="","",IF(Table1[[#This Row],[Please select the assessment type:]]="Livelihood and Protection (MHPSS, CP, GBV)","",IF(Table1[[#This Row],[Column1]]&gt;4,"diverse","not diverse")))</f>
        <v>not diverse</v>
      </c>
      <c r="GD637">
        <v>1</v>
      </c>
      <c r="GE637" t="s">
        <v>486</v>
      </c>
      <c r="GH637" t="s">
        <v>7887</v>
      </c>
      <c r="GK637" t="b">
        <v>1</v>
      </c>
      <c r="GM637" t="b">
        <v>1</v>
      </c>
      <c r="GN637" t="b">
        <v>1</v>
      </c>
      <c r="GO637" t="b">
        <v>1</v>
      </c>
      <c r="GQ637" t="b">
        <v>1</v>
      </c>
      <c r="GT637" t="b">
        <v>1</v>
      </c>
      <c r="HA637" t="s">
        <v>1489</v>
      </c>
      <c r="HB637" t="b">
        <v>1</v>
      </c>
      <c r="HG637" t="b">
        <v>1</v>
      </c>
      <c r="HO637" t="s">
        <v>7888</v>
      </c>
      <c r="HP637" t="s">
        <v>822</v>
      </c>
      <c r="HQ637" t="b">
        <v>1</v>
      </c>
      <c r="HT637" t="b">
        <v>1</v>
      </c>
      <c r="IC637" t="s">
        <v>1242</v>
      </c>
      <c r="ID637" t="b">
        <v>1</v>
      </c>
      <c r="IE637" t="b">
        <v>1</v>
      </c>
      <c r="IP637" t="s">
        <v>824</v>
      </c>
      <c r="IR637" t="b">
        <v>1</v>
      </c>
      <c r="IZ637" t="s">
        <v>769</v>
      </c>
      <c r="JB637" t="s">
        <v>7889</v>
      </c>
      <c r="JC637" t="b">
        <v>1</v>
      </c>
      <c r="JD637" t="b">
        <v>1</v>
      </c>
      <c r="JQ637" t="s">
        <v>510</v>
      </c>
      <c r="JR637" t="s">
        <v>7890</v>
      </c>
      <c r="JS637" t="b">
        <v>1</v>
      </c>
      <c r="JZ637" t="b">
        <v>1</v>
      </c>
      <c r="KD637" t="s">
        <v>1110</v>
      </c>
      <c r="KE637" t="b">
        <v>1</v>
      </c>
      <c r="KG637" t="b">
        <v>1</v>
      </c>
      <c r="KO637" t="s">
        <v>4674</v>
      </c>
      <c r="KP637" t="b">
        <v>1</v>
      </c>
      <c r="KQ637" t="b">
        <v>1</v>
      </c>
      <c r="KY637" t="s">
        <v>1510</v>
      </c>
      <c r="LC637" t="b">
        <v>1</v>
      </c>
      <c r="LH637" t="s">
        <v>2754</v>
      </c>
      <c r="LI637" t="b">
        <v>1</v>
      </c>
      <c r="LJ637" t="b">
        <v>1</v>
      </c>
      <c r="LL637" t="b">
        <v>1</v>
      </c>
      <c r="LR637" t="s">
        <v>7891</v>
      </c>
      <c r="LS637" t="b">
        <v>1</v>
      </c>
      <c r="LW637" t="b">
        <v>1</v>
      </c>
      <c r="LY637" t="b">
        <v>1</v>
      </c>
      <c r="MC637" t="b">
        <v>1</v>
      </c>
      <c r="ME637" t="b">
        <v>1</v>
      </c>
      <c r="MI637" t="s">
        <v>7892</v>
      </c>
      <c r="MJ637" t="b">
        <v>1</v>
      </c>
      <c r="ML637" t="b">
        <v>1</v>
      </c>
      <c r="MM637" t="b">
        <v>1</v>
      </c>
      <c r="MN637" t="b">
        <v>1</v>
      </c>
      <c r="MP637" t="b">
        <v>1</v>
      </c>
      <c r="MY637" t="s">
        <v>1023</v>
      </c>
      <c r="NH637" t="b">
        <v>1</v>
      </c>
      <c r="NK637" t="s">
        <v>7893</v>
      </c>
      <c r="NL637" t="b">
        <v>1</v>
      </c>
      <c r="NM637" t="b">
        <v>1</v>
      </c>
      <c r="NN637" t="b">
        <v>1</v>
      </c>
      <c r="NV637" t="s">
        <v>476</v>
      </c>
      <c r="NX637" t="s">
        <v>510</v>
      </c>
      <c r="NZ637" t="s">
        <v>7894</v>
      </c>
      <c r="OA637" t="b">
        <v>1</v>
      </c>
      <c r="OE637" t="b">
        <v>1</v>
      </c>
      <c r="OF637" t="b">
        <v>1</v>
      </c>
      <c r="OL637" t="s">
        <v>561</v>
      </c>
      <c r="OM637" t="b">
        <v>1</v>
      </c>
      <c r="OO637" t="b">
        <v>1</v>
      </c>
      <c r="OW637" t="s">
        <v>694</v>
      </c>
      <c r="PF637" t="b">
        <v>1</v>
      </c>
      <c r="PG637" t="b">
        <v>1</v>
      </c>
      <c r="PL637">
        <v>800</v>
      </c>
      <c r="PM637">
        <v>2000</v>
      </c>
      <c r="PN637" t="s">
        <v>563</v>
      </c>
      <c r="PS637" t="b">
        <v>1</v>
      </c>
      <c r="QF637" t="s">
        <v>510</v>
      </c>
      <c r="QP637" t="s">
        <v>510</v>
      </c>
      <c r="QR637" t="s">
        <v>510</v>
      </c>
      <c r="RC637" t="s">
        <v>1135</v>
      </c>
      <c r="RE637" t="s">
        <v>510</v>
      </c>
      <c r="RG637" t="s">
        <v>7895</v>
      </c>
      <c r="RH637" t="s">
        <v>833</v>
      </c>
      <c r="RI637" t="b">
        <v>1</v>
      </c>
      <c r="RN637" t="b">
        <v>1</v>
      </c>
      <c r="RR637" t="s">
        <v>716</v>
      </c>
      <c r="RS637" t="b">
        <v>1</v>
      </c>
      <c r="RW637" t="b">
        <v>1</v>
      </c>
      <c r="SA637" t="s">
        <v>3144</v>
      </c>
      <c r="SB637" t="s">
        <v>7896</v>
      </c>
      <c r="SC637">
        <v>92565554</v>
      </c>
      <c r="SD637" t="s">
        <v>7897</v>
      </c>
      <c r="SE637" s="2">
        <v>44605.491967592592</v>
      </c>
      <c r="SF637">
        <v>636</v>
      </c>
      <c r="SH637">
        <v>-1</v>
      </c>
      <c r="SK637" t="s">
        <v>518</v>
      </c>
      <c r="SL637">
        <v>1179</v>
      </c>
      <c r="SM637" t="s">
        <v>983</v>
      </c>
      <c r="SN637">
        <v>648550</v>
      </c>
    </row>
    <row r="638" spans="1:508" hidden="1" x14ac:dyDescent="0.25">
      <c r="A638" t="s">
        <v>7898</v>
      </c>
      <c r="B638" t="s">
        <v>7899</v>
      </c>
      <c r="D638" t="s">
        <v>4952</v>
      </c>
      <c r="E638" t="s">
        <v>950</v>
      </c>
      <c r="G638" s="1">
        <v>44605</v>
      </c>
      <c r="H638" t="s">
        <v>2762</v>
      </c>
      <c r="I638" t="s">
        <v>952</v>
      </c>
      <c r="J638" t="s">
        <v>476</v>
      </c>
      <c r="K638" t="s">
        <v>477</v>
      </c>
      <c r="L638" s="1">
        <v>43144</v>
      </c>
      <c r="M638" t="s">
        <v>478</v>
      </c>
      <c r="O638" t="s">
        <v>572</v>
      </c>
      <c r="P638" t="s">
        <v>548</v>
      </c>
      <c r="Q638" t="s">
        <v>573</v>
      </c>
      <c r="R638" t="s">
        <v>572</v>
      </c>
      <c r="S638" t="s">
        <v>482</v>
      </c>
      <c r="T638" t="b">
        <v>1</v>
      </c>
      <c r="AA638" t="s">
        <v>802</v>
      </c>
      <c r="AB638" t="s">
        <v>594</v>
      </c>
      <c r="AC638">
        <v>0</v>
      </c>
      <c r="AD638">
        <v>0</v>
      </c>
      <c r="AE638">
        <v>0</v>
      </c>
      <c r="AF638">
        <v>3</v>
      </c>
      <c r="AG638">
        <v>1</v>
      </c>
      <c r="AH638">
        <v>0</v>
      </c>
      <c r="AI638">
        <v>0</v>
      </c>
      <c r="AJ638" t="s">
        <v>526</v>
      </c>
      <c r="AK638" t="s">
        <v>470</v>
      </c>
      <c r="AL638" t="s">
        <v>526</v>
      </c>
      <c r="AM638">
        <v>0</v>
      </c>
      <c r="AN638">
        <v>2</v>
      </c>
      <c r="AO638">
        <v>2</v>
      </c>
      <c r="AP638">
        <v>0</v>
      </c>
      <c r="AQ638">
        <v>3</v>
      </c>
      <c r="AR638">
        <v>0</v>
      </c>
      <c r="AS638" t="s">
        <v>526</v>
      </c>
      <c r="AT638" t="s">
        <v>487</v>
      </c>
      <c r="AU638" t="s">
        <v>722</v>
      </c>
      <c r="AV638" t="s">
        <v>839</v>
      </c>
      <c r="AW638" t="s">
        <v>485</v>
      </c>
      <c r="AX638" t="s">
        <v>487</v>
      </c>
      <c r="AY638" t="s">
        <v>1521</v>
      </c>
      <c r="AZ638">
        <v>11</v>
      </c>
      <c r="BA638" t="s">
        <v>953</v>
      </c>
      <c r="BC638" t="s">
        <v>803</v>
      </c>
      <c r="BE638" t="s">
        <v>787</v>
      </c>
      <c r="BG638" t="s">
        <v>1505</v>
      </c>
      <c r="BI638" t="b">
        <v>1</v>
      </c>
      <c r="BJ638" t="b">
        <v>1</v>
      </c>
      <c r="BQ638">
        <v>20</v>
      </c>
      <c r="BR638" t="s">
        <v>956</v>
      </c>
      <c r="BS638" t="s">
        <v>476</v>
      </c>
      <c r="BT638" t="s">
        <v>7900</v>
      </c>
      <c r="BU638" t="b">
        <v>1</v>
      </c>
      <c r="BV638" t="b">
        <v>0</v>
      </c>
      <c r="BW638" t="b">
        <v>0</v>
      </c>
      <c r="BX638" t="b">
        <v>0</v>
      </c>
      <c r="BY638" t="b">
        <v>0</v>
      </c>
      <c r="BZ638" t="b">
        <v>0</v>
      </c>
      <c r="CA638" t="b">
        <v>0</v>
      </c>
      <c r="CB638" t="b">
        <v>1</v>
      </c>
      <c r="CC638" t="b">
        <v>0</v>
      </c>
      <c r="CD638" t="b">
        <v>0</v>
      </c>
      <c r="CF638" t="s">
        <v>2414</v>
      </c>
      <c r="CG638" t="b">
        <v>1</v>
      </c>
      <c r="CH638" t="b">
        <v>0</v>
      </c>
      <c r="CI638" t="b">
        <v>0</v>
      </c>
      <c r="CJ638" t="b">
        <v>0</v>
      </c>
      <c r="CK638" t="b">
        <v>1</v>
      </c>
      <c r="CL638" t="b">
        <v>0</v>
      </c>
      <c r="CM638" t="b">
        <v>0</v>
      </c>
      <c r="CN638" t="b">
        <v>0</v>
      </c>
      <c r="CO638" t="b">
        <v>0</v>
      </c>
      <c r="CP638" t="b">
        <v>0</v>
      </c>
      <c r="CQ638" t="b">
        <v>0</v>
      </c>
      <c r="CR638" t="b">
        <v>0</v>
      </c>
      <c r="CS638" t="b">
        <v>0</v>
      </c>
      <c r="CT638" t="b">
        <v>0</v>
      </c>
      <c r="CV638" t="s">
        <v>1219</v>
      </c>
      <c r="CW638" t="b">
        <v>0</v>
      </c>
      <c r="CX638" t="b">
        <v>0</v>
      </c>
      <c r="CY638" t="b">
        <v>1</v>
      </c>
      <c r="CZ638" t="b">
        <v>0</v>
      </c>
      <c r="DA638" t="b">
        <v>1</v>
      </c>
      <c r="DB638" t="b">
        <v>0</v>
      </c>
      <c r="DC638" t="b">
        <v>0</v>
      </c>
      <c r="DE638">
        <v>1</v>
      </c>
      <c r="DF638">
        <v>2</v>
      </c>
      <c r="DI638">
        <v>8</v>
      </c>
      <c r="DP638" t="s">
        <v>510</v>
      </c>
      <c r="DQ638" t="s">
        <v>7886</v>
      </c>
      <c r="DR638" t="b">
        <v>1</v>
      </c>
      <c r="DS638" t="b">
        <v>1</v>
      </c>
      <c r="DT638" t="b">
        <v>1</v>
      </c>
      <c r="EC638" t="s">
        <v>476</v>
      </c>
      <c r="ED638" t="s">
        <v>7901</v>
      </c>
      <c r="EH638" t="b">
        <v>1</v>
      </c>
      <c r="EI638" t="b">
        <v>1</v>
      </c>
      <c r="EJ638" t="b">
        <v>1</v>
      </c>
      <c r="EK638" t="b">
        <v>1</v>
      </c>
      <c r="EP638" t="s">
        <v>510</v>
      </c>
      <c r="EQ638" t="s">
        <v>7902</v>
      </c>
      <c r="ER638" t="b">
        <v>1</v>
      </c>
      <c r="ES638" t="b">
        <v>1</v>
      </c>
      <c r="EU638" t="b">
        <v>1</v>
      </c>
      <c r="FA638" t="s">
        <v>510</v>
      </c>
      <c r="FB638" t="s">
        <v>510</v>
      </c>
      <c r="FC638" t="s">
        <v>476</v>
      </c>
      <c r="FD638" t="s">
        <v>510</v>
      </c>
      <c r="FE638" t="s">
        <v>510</v>
      </c>
      <c r="FF638" t="s">
        <v>510</v>
      </c>
      <c r="FG638" t="s">
        <v>476</v>
      </c>
      <c r="FH638" t="s">
        <v>510</v>
      </c>
      <c r="FI638" t="s">
        <v>510</v>
      </c>
      <c r="FJ638" t="s">
        <v>476</v>
      </c>
      <c r="FK638" t="s">
        <v>476</v>
      </c>
      <c r="FL638" t="s">
        <v>510</v>
      </c>
      <c r="FN638" t="s">
        <v>476</v>
      </c>
      <c r="FO638" t="s">
        <v>510</v>
      </c>
      <c r="FP638" t="s">
        <v>510</v>
      </c>
      <c r="FQ638" t="s">
        <v>510</v>
      </c>
      <c r="FR638" t="s">
        <v>510</v>
      </c>
      <c r="FS638" t="s">
        <v>476</v>
      </c>
      <c r="FT638" t="s">
        <v>510</v>
      </c>
      <c r="FU638" t="s">
        <v>476</v>
      </c>
      <c r="FV638" t="s">
        <v>510</v>
      </c>
      <c r="FW638" t="s">
        <v>476</v>
      </c>
      <c r="FX638" t="s">
        <v>510</v>
      </c>
      <c r="FY638" t="s">
        <v>510</v>
      </c>
      <c r="FZ638" t="s">
        <v>510</v>
      </c>
      <c r="GA638" t="s">
        <v>476</v>
      </c>
      <c r="GB638">
        <f>IF(Table1[[#This Row],[msna/Demographic_info/HH_members_group/total_m_c_muac]]=0,"",COUNTIF(Table1[[#This Row],[Grain or tubers e.g. bread, rice, noodles, bulger, frikeh, kaak, pasta, andoumeh, manakish, thick grain-based porridge, potatoes]:[Breastmilk]],"Yes"))</f>
        <v>5</v>
      </c>
      <c r="GC638" t="str">
        <f>IF(Table1[[#This Row],[Column1]]="","",IF(Table1[[#This Row],[Please select the assessment type:]]="Livelihood and Protection (MHPSS, CP, GBV)","",IF(Table1[[#This Row],[Column1]]&gt;4,"diverse","not diverse")))</f>
        <v>diverse</v>
      </c>
      <c r="GD638">
        <v>2</v>
      </c>
      <c r="GE638" t="s">
        <v>485</v>
      </c>
      <c r="GH638" t="s">
        <v>7903</v>
      </c>
      <c r="GJ638" t="b">
        <v>1</v>
      </c>
      <c r="GK638" t="b">
        <v>1</v>
      </c>
      <c r="GM638" t="b">
        <v>1</v>
      </c>
      <c r="GN638" t="b">
        <v>1</v>
      </c>
      <c r="HA638" t="s">
        <v>1084</v>
      </c>
      <c r="HF638" t="b">
        <v>1</v>
      </c>
      <c r="HG638" t="b">
        <v>1</v>
      </c>
      <c r="HO638" t="s">
        <v>7904</v>
      </c>
      <c r="HP638" t="s">
        <v>7905</v>
      </c>
      <c r="HQ638" t="b">
        <v>1</v>
      </c>
      <c r="HR638" t="b">
        <v>1</v>
      </c>
      <c r="HT638" t="b">
        <v>1</v>
      </c>
      <c r="HY638" t="b">
        <v>1</v>
      </c>
      <c r="IC638" t="s">
        <v>4230</v>
      </c>
      <c r="ID638" t="b">
        <v>1</v>
      </c>
      <c r="IE638" t="b">
        <v>1</v>
      </c>
      <c r="II638" t="b">
        <v>1</v>
      </c>
      <c r="IL638" t="b">
        <v>1</v>
      </c>
      <c r="IP638" t="s">
        <v>728</v>
      </c>
      <c r="IS638" t="b">
        <v>1</v>
      </c>
      <c r="IV638" t="b">
        <v>1</v>
      </c>
      <c r="IZ638" t="s">
        <v>476</v>
      </c>
      <c r="JB638" t="s">
        <v>7906</v>
      </c>
      <c r="JH638" t="b">
        <v>1</v>
      </c>
      <c r="JJ638" t="b">
        <v>1</v>
      </c>
      <c r="JK638" t="b">
        <v>1</v>
      </c>
      <c r="JQ638" t="s">
        <v>510</v>
      </c>
      <c r="JR638" t="s">
        <v>1110</v>
      </c>
      <c r="JS638" t="b">
        <v>1</v>
      </c>
      <c r="JU638" t="b">
        <v>1</v>
      </c>
      <c r="KD638" t="s">
        <v>791</v>
      </c>
      <c r="KE638" t="b">
        <v>1</v>
      </c>
      <c r="KJ638" t="b">
        <v>1</v>
      </c>
      <c r="KO638" t="s">
        <v>7907</v>
      </c>
      <c r="KP638" t="b">
        <v>1</v>
      </c>
      <c r="KQ638" t="b">
        <v>1</v>
      </c>
      <c r="KR638" t="b">
        <v>1</v>
      </c>
      <c r="KY638" t="s">
        <v>645</v>
      </c>
      <c r="LA638" t="b">
        <v>1</v>
      </c>
      <c r="LE638" t="b">
        <v>1</v>
      </c>
      <c r="LH638" t="s">
        <v>500</v>
      </c>
      <c r="LI638" t="b">
        <v>1</v>
      </c>
      <c r="LR638" t="s">
        <v>7908</v>
      </c>
      <c r="LS638" t="b">
        <v>1</v>
      </c>
      <c r="LV638" t="b">
        <v>1</v>
      </c>
      <c r="LY638" t="b">
        <v>1</v>
      </c>
      <c r="MC638" t="b">
        <v>1</v>
      </c>
      <c r="MI638" t="s">
        <v>7909</v>
      </c>
      <c r="MJ638" t="b">
        <v>1</v>
      </c>
      <c r="ML638" t="b">
        <v>1</v>
      </c>
      <c r="MP638" t="b">
        <v>1</v>
      </c>
      <c r="MR638" t="b">
        <v>1</v>
      </c>
      <c r="MT638" t="b">
        <v>1</v>
      </c>
      <c r="MY638" t="s">
        <v>830</v>
      </c>
      <c r="NA638" t="b">
        <v>1</v>
      </c>
      <c r="ND638" t="b">
        <v>1</v>
      </c>
      <c r="NK638" t="s">
        <v>6111</v>
      </c>
      <c r="NM638" t="b">
        <v>1</v>
      </c>
      <c r="NN638" t="b">
        <v>1</v>
      </c>
      <c r="NV638" t="s">
        <v>476</v>
      </c>
      <c r="NX638" t="s">
        <v>510</v>
      </c>
      <c r="NZ638" t="s">
        <v>830</v>
      </c>
      <c r="OB638" t="b">
        <v>1</v>
      </c>
      <c r="OE638" t="b">
        <v>1</v>
      </c>
      <c r="OL638" t="s">
        <v>3982</v>
      </c>
      <c r="OM638" t="b">
        <v>1</v>
      </c>
      <c r="OO638" t="b">
        <v>1</v>
      </c>
      <c r="OW638" t="s">
        <v>694</v>
      </c>
      <c r="PF638" t="b">
        <v>1</v>
      </c>
      <c r="PG638" t="b">
        <v>1</v>
      </c>
      <c r="PL638">
        <v>500</v>
      </c>
      <c r="PM638">
        <v>3000</v>
      </c>
      <c r="PN638" t="s">
        <v>1421</v>
      </c>
      <c r="PS638" t="b">
        <v>1</v>
      </c>
      <c r="PU638" t="b">
        <v>1</v>
      </c>
      <c r="QF638" t="s">
        <v>476</v>
      </c>
      <c r="QG638" t="s">
        <v>509</v>
      </c>
      <c r="QH638" t="b">
        <v>1</v>
      </c>
      <c r="QP638" t="s">
        <v>510</v>
      </c>
      <c r="QR638" t="s">
        <v>510</v>
      </c>
      <c r="RC638" t="s">
        <v>1135</v>
      </c>
      <c r="RE638" t="s">
        <v>510</v>
      </c>
      <c r="RG638" t="s">
        <v>7910</v>
      </c>
      <c r="RH638" t="s">
        <v>833</v>
      </c>
      <c r="RI638" t="b">
        <v>1</v>
      </c>
      <c r="RN638" t="b">
        <v>1</v>
      </c>
      <c r="RR638" t="s">
        <v>716</v>
      </c>
      <c r="RS638" t="b">
        <v>1</v>
      </c>
      <c r="RW638" t="b">
        <v>1</v>
      </c>
      <c r="SA638" t="s">
        <v>890</v>
      </c>
      <c r="SB638" t="s">
        <v>7911</v>
      </c>
      <c r="SC638">
        <v>92565557</v>
      </c>
      <c r="SD638" t="s">
        <v>7912</v>
      </c>
      <c r="SE638" s="2">
        <v>44605.491979166669</v>
      </c>
      <c r="SF638">
        <v>637</v>
      </c>
      <c r="SH638">
        <v>-1</v>
      </c>
      <c r="SK638" t="s">
        <v>518</v>
      </c>
      <c r="SL638">
        <v>1520</v>
      </c>
      <c r="SM638" t="s">
        <v>983</v>
      </c>
      <c r="SN638">
        <v>648550</v>
      </c>
    </row>
    <row r="639" spans="1:508" hidden="1" x14ac:dyDescent="0.25">
      <c r="A639" t="s">
        <v>7913</v>
      </c>
      <c r="B639" t="s">
        <v>7914</v>
      </c>
      <c r="D639" t="s">
        <v>7915</v>
      </c>
      <c r="E639" t="s">
        <v>950</v>
      </c>
      <c r="G639" s="1">
        <v>44605</v>
      </c>
      <c r="H639" t="s">
        <v>2762</v>
      </c>
      <c r="I639" t="s">
        <v>952</v>
      </c>
      <c r="J639" t="s">
        <v>476</v>
      </c>
      <c r="K639" t="s">
        <v>477</v>
      </c>
      <c r="L639" s="1">
        <v>43144</v>
      </c>
      <c r="M639" t="s">
        <v>1012</v>
      </c>
      <c r="O639" t="s">
        <v>572</v>
      </c>
      <c r="P639" t="s">
        <v>480</v>
      </c>
      <c r="Q639" t="s">
        <v>481</v>
      </c>
      <c r="R639" t="s">
        <v>479</v>
      </c>
      <c r="S639" t="s">
        <v>482</v>
      </c>
      <c r="T639" t="b">
        <v>1</v>
      </c>
      <c r="AA639" t="s">
        <v>483</v>
      </c>
      <c r="AB639" t="s">
        <v>594</v>
      </c>
      <c r="AC639">
        <v>0</v>
      </c>
      <c r="AD639">
        <v>0</v>
      </c>
      <c r="AE639">
        <v>0</v>
      </c>
      <c r="AF639">
        <v>1</v>
      </c>
      <c r="AG639">
        <v>0</v>
      </c>
      <c r="AH639">
        <v>1</v>
      </c>
      <c r="AI639">
        <v>0</v>
      </c>
      <c r="AJ639" t="s">
        <v>486</v>
      </c>
      <c r="AK639" t="s">
        <v>486</v>
      </c>
      <c r="AL639" t="s">
        <v>485</v>
      </c>
      <c r="AM639">
        <v>0</v>
      </c>
      <c r="AN639">
        <v>1</v>
      </c>
      <c r="AO639">
        <v>0</v>
      </c>
      <c r="AP639">
        <v>0</v>
      </c>
      <c r="AQ639">
        <v>1</v>
      </c>
      <c r="AR639">
        <v>0</v>
      </c>
      <c r="AS639" t="s">
        <v>486</v>
      </c>
      <c r="AT639" t="s">
        <v>486</v>
      </c>
      <c r="AU639" t="s">
        <v>485</v>
      </c>
      <c r="AV639" t="s">
        <v>485</v>
      </c>
      <c r="AW639" t="s">
        <v>486</v>
      </c>
      <c r="AX639" t="s">
        <v>485</v>
      </c>
      <c r="AY639" t="s">
        <v>526</v>
      </c>
      <c r="AZ639">
        <v>4</v>
      </c>
      <c r="BA639" t="s">
        <v>803</v>
      </c>
      <c r="BC639" t="s">
        <v>787</v>
      </c>
      <c r="BE639" t="s">
        <v>1034</v>
      </c>
      <c r="BG639" t="s">
        <v>1505</v>
      </c>
      <c r="BI639" t="b">
        <v>1</v>
      </c>
      <c r="BJ639" t="b">
        <v>1</v>
      </c>
      <c r="BQ639">
        <v>20</v>
      </c>
      <c r="BR639" t="s">
        <v>956</v>
      </c>
      <c r="BS639" t="s">
        <v>476</v>
      </c>
      <c r="BT639" t="s">
        <v>2296</v>
      </c>
      <c r="BU639" t="b">
        <v>1</v>
      </c>
      <c r="BV639" t="b">
        <v>0</v>
      </c>
      <c r="BW639" t="b">
        <v>0</v>
      </c>
      <c r="BX639" t="b">
        <v>1</v>
      </c>
      <c r="BY639" t="b">
        <v>0</v>
      </c>
      <c r="BZ639" t="b">
        <v>0</v>
      </c>
      <c r="CA639" t="b">
        <v>0</v>
      </c>
      <c r="CB639" t="b">
        <v>0</v>
      </c>
      <c r="CC639" t="b">
        <v>0</v>
      </c>
      <c r="CD639" t="b">
        <v>0</v>
      </c>
      <c r="CF639" t="s">
        <v>6150</v>
      </c>
      <c r="CG639" t="b">
        <v>1</v>
      </c>
      <c r="CH639" t="b">
        <v>1</v>
      </c>
      <c r="CI639" t="b">
        <v>0</v>
      </c>
      <c r="CJ639" t="b">
        <v>0</v>
      </c>
      <c r="CK639" t="b">
        <v>1</v>
      </c>
      <c r="CL639" t="b">
        <v>0</v>
      </c>
      <c r="CM639" t="b">
        <v>0</v>
      </c>
      <c r="CN639" t="b">
        <v>0</v>
      </c>
      <c r="CO639" t="b">
        <v>0</v>
      </c>
      <c r="CP639" t="b">
        <v>0</v>
      </c>
      <c r="CQ639" t="b">
        <v>0</v>
      </c>
      <c r="CR639" t="b">
        <v>0</v>
      </c>
      <c r="CS639" t="b">
        <v>0</v>
      </c>
      <c r="CT639" t="b">
        <v>0</v>
      </c>
      <c r="CV639" t="s">
        <v>7916</v>
      </c>
      <c r="CW639" t="b">
        <v>1</v>
      </c>
      <c r="CX639" t="b">
        <v>1</v>
      </c>
      <c r="CY639" t="b">
        <v>0</v>
      </c>
      <c r="CZ639" t="b">
        <v>0</v>
      </c>
      <c r="DA639" t="b">
        <v>1</v>
      </c>
      <c r="DB639" t="b">
        <v>0</v>
      </c>
      <c r="DC639" t="b">
        <v>0</v>
      </c>
      <c r="DE639">
        <v>1</v>
      </c>
      <c r="DF639">
        <v>2</v>
      </c>
      <c r="DG639">
        <v>2</v>
      </c>
      <c r="DL639">
        <v>1</v>
      </c>
      <c r="DP639" t="s">
        <v>510</v>
      </c>
      <c r="DQ639" t="s">
        <v>7917</v>
      </c>
      <c r="DR639" t="b">
        <v>1</v>
      </c>
      <c r="DS639" t="b">
        <v>1</v>
      </c>
      <c r="DT639" t="b">
        <v>1</v>
      </c>
      <c r="DV639" t="b">
        <v>1</v>
      </c>
      <c r="EC639" t="s">
        <v>476</v>
      </c>
      <c r="ED639" t="s">
        <v>7918</v>
      </c>
      <c r="EH639" t="b">
        <v>1</v>
      </c>
      <c r="EI639" t="b">
        <v>1</v>
      </c>
      <c r="EJ639" t="b">
        <v>1</v>
      </c>
      <c r="EK639" t="b">
        <v>1</v>
      </c>
      <c r="EP639" t="s">
        <v>510</v>
      </c>
      <c r="EQ639" t="s">
        <v>2231</v>
      </c>
      <c r="ES639" t="b">
        <v>1</v>
      </c>
      <c r="ET639" t="b">
        <v>1</v>
      </c>
      <c r="EY639" t="s">
        <v>3144</v>
      </c>
      <c r="FA639" t="s">
        <v>476</v>
      </c>
      <c r="FB639" t="s">
        <v>510</v>
      </c>
      <c r="FC639" t="s">
        <v>476</v>
      </c>
      <c r="FD639" t="s">
        <v>510</v>
      </c>
      <c r="FE639" t="s">
        <v>510</v>
      </c>
      <c r="FF639" t="s">
        <v>510</v>
      </c>
      <c r="FG639" t="s">
        <v>510</v>
      </c>
      <c r="FH639" t="s">
        <v>510</v>
      </c>
      <c r="FI639" t="s">
        <v>510</v>
      </c>
      <c r="FJ639" t="s">
        <v>476</v>
      </c>
      <c r="FK639" t="s">
        <v>476</v>
      </c>
      <c r="FL639" t="s">
        <v>510</v>
      </c>
      <c r="FN639" t="s">
        <v>476</v>
      </c>
      <c r="FO639" t="s">
        <v>510</v>
      </c>
      <c r="FP639" t="s">
        <v>510</v>
      </c>
      <c r="FQ639" t="s">
        <v>510</v>
      </c>
      <c r="FR639" t="s">
        <v>510</v>
      </c>
      <c r="FS639" t="s">
        <v>476</v>
      </c>
      <c r="FT639" t="s">
        <v>510</v>
      </c>
      <c r="FU639" t="s">
        <v>510</v>
      </c>
      <c r="FV639" t="s">
        <v>510</v>
      </c>
      <c r="FW639" t="s">
        <v>476</v>
      </c>
      <c r="FX639" t="s">
        <v>476</v>
      </c>
      <c r="FY639" t="s">
        <v>510</v>
      </c>
      <c r="FZ639" t="s">
        <v>510</v>
      </c>
      <c r="GA639" t="s">
        <v>510</v>
      </c>
      <c r="GB639">
        <f>IF(Table1[[#This Row],[msna/Demographic_info/HH_members_group/total_m_c_muac]]=0,"",COUNTIF(Table1[[#This Row],[Grain or tubers e.g. bread, rice, noodles, bulger, frikeh, kaak, pasta, andoumeh, manakish, thick grain-based porridge, potatoes]:[Breastmilk]],"Yes"))</f>
        <v>4</v>
      </c>
      <c r="GC639" t="str">
        <f>IF(Table1[[#This Row],[Column1]]="","",IF(Table1[[#This Row],[Please select the assessment type:]]="Livelihood and Protection (MHPSS, CP, GBV)","",IF(Table1[[#This Row],[Column1]]&gt;4,"diverse","not diverse")))</f>
        <v>not diverse</v>
      </c>
      <c r="GD639">
        <v>1</v>
      </c>
      <c r="GE639" t="s">
        <v>486</v>
      </c>
      <c r="GH639" t="s">
        <v>7919</v>
      </c>
      <c r="GK639" t="b">
        <v>1</v>
      </c>
      <c r="GL639" t="b">
        <v>1</v>
      </c>
      <c r="GM639" t="b">
        <v>1</v>
      </c>
      <c r="GP639" t="b">
        <v>1</v>
      </c>
      <c r="GR639" t="b">
        <v>1</v>
      </c>
      <c r="HA639" t="s">
        <v>1489</v>
      </c>
      <c r="HB639" t="b">
        <v>1</v>
      </c>
      <c r="HG639" t="b">
        <v>1</v>
      </c>
      <c r="HO639" t="s">
        <v>7920</v>
      </c>
      <c r="HP639" t="s">
        <v>1241</v>
      </c>
      <c r="HQ639" t="b">
        <v>1</v>
      </c>
      <c r="HR639" t="b">
        <v>1</v>
      </c>
      <c r="HT639" t="b">
        <v>1</v>
      </c>
      <c r="IC639" t="s">
        <v>1242</v>
      </c>
      <c r="ID639" t="b">
        <v>1</v>
      </c>
      <c r="IE639" t="b">
        <v>1</v>
      </c>
      <c r="IP639" t="s">
        <v>3329</v>
      </c>
      <c r="IQ639" t="b">
        <v>1</v>
      </c>
      <c r="IR639" t="b">
        <v>1</v>
      </c>
      <c r="IV639" t="b">
        <v>1</v>
      </c>
      <c r="IZ639" t="s">
        <v>476</v>
      </c>
      <c r="JB639" t="s">
        <v>3008</v>
      </c>
      <c r="JF639" t="b">
        <v>1</v>
      </c>
      <c r="JI639" t="b">
        <v>1</v>
      </c>
      <c r="JQ639" t="s">
        <v>510</v>
      </c>
      <c r="JR639" t="s">
        <v>3965</v>
      </c>
      <c r="JS639" t="b">
        <v>1</v>
      </c>
      <c r="JT639" t="b">
        <v>1</v>
      </c>
      <c r="KD639" t="s">
        <v>1110</v>
      </c>
      <c r="KE639" t="b">
        <v>1</v>
      </c>
      <c r="KG639" t="b">
        <v>1</v>
      </c>
      <c r="KO639" t="s">
        <v>557</v>
      </c>
      <c r="KQ639" t="b">
        <v>1</v>
      </c>
      <c r="KU639" t="b">
        <v>1</v>
      </c>
      <c r="KY639" t="s">
        <v>1092</v>
      </c>
      <c r="KZ639" t="b">
        <v>1</v>
      </c>
      <c r="LA639" t="b">
        <v>1</v>
      </c>
      <c r="LH639" t="s">
        <v>751</v>
      </c>
      <c r="LI639" t="b">
        <v>1</v>
      </c>
      <c r="LJ639" t="b">
        <v>1</v>
      </c>
      <c r="LR639" t="s">
        <v>7921</v>
      </c>
      <c r="LS639" t="b">
        <v>1</v>
      </c>
      <c r="LU639" t="b">
        <v>1</v>
      </c>
      <c r="LW639" t="b">
        <v>1</v>
      </c>
      <c r="LY639" t="b">
        <v>1</v>
      </c>
      <c r="MC639" t="b">
        <v>1</v>
      </c>
      <c r="MD639" t="b">
        <v>1</v>
      </c>
      <c r="MI639" t="s">
        <v>2847</v>
      </c>
      <c r="MJ639" t="b">
        <v>1</v>
      </c>
      <c r="MK639" t="b">
        <v>1</v>
      </c>
      <c r="ML639" t="b">
        <v>1</v>
      </c>
      <c r="MN639" t="b">
        <v>1</v>
      </c>
      <c r="MY639" t="s">
        <v>1025</v>
      </c>
      <c r="NA639" t="b">
        <v>1</v>
      </c>
      <c r="ND639" t="b">
        <v>1</v>
      </c>
      <c r="NE639" t="b">
        <v>1</v>
      </c>
      <c r="NK639" t="s">
        <v>7922</v>
      </c>
      <c r="NL639" t="b">
        <v>1</v>
      </c>
      <c r="NM639" t="b">
        <v>1</v>
      </c>
      <c r="NN639" t="b">
        <v>1</v>
      </c>
      <c r="NV639" t="s">
        <v>476</v>
      </c>
      <c r="NX639" t="s">
        <v>510</v>
      </c>
      <c r="NZ639" t="s">
        <v>625</v>
      </c>
      <c r="OB639" t="b">
        <v>1</v>
      </c>
      <c r="OE639" t="b">
        <v>1</v>
      </c>
      <c r="OF639" t="b">
        <v>1</v>
      </c>
      <c r="OL639" t="s">
        <v>561</v>
      </c>
      <c r="OM639" t="b">
        <v>1</v>
      </c>
      <c r="OO639" t="b">
        <v>1</v>
      </c>
      <c r="OW639" t="s">
        <v>2044</v>
      </c>
      <c r="PC639" t="b">
        <v>1</v>
      </c>
      <c r="PF639" t="b">
        <v>1</v>
      </c>
      <c r="PG639" t="b">
        <v>1</v>
      </c>
      <c r="PL639">
        <v>1000</v>
      </c>
      <c r="PM639">
        <v>2500</v>
      </c>
      <c r="PN639" t="s">
        <v>1421</v>
      </c>
      <c r="PS639" t="b">
        <v>1</v>
      </c>
      <c r="PU639" t="b">
        <v>1</v>
      </c>
      <c r="QF639" t="s">
        <v>476</v>
      </c>
      <c r="QG639" t="s">
        <v>509</v>
      </c>
      <c r="QH639" t="b">
        <v>1</v>
      </c>
      <c r="QP639" t="s">
        <v>510</v>
      </c>
      <c r="QR639" t="s">
        <v>510</v>
      </c>
      <c r="RC639" t="s">
        <v>511</v>
      </c>
      <c r="RE639" t="s">
        <v>510</v>
      </c>
      <c r="RG639" t="s">
        <v>7923</v>
      </c>
      <c r="RH639" t="s">
        <v>833</v>
      </c>
      <c r="RI639" t="b">
        <v>1</v>
      </c>
      <c r="RN639" t="b">
        <v>1</v>
      </c>
      <c r="RR639" t="s">
        <v>716</v>
      </c>
      <c r="RS639" t="b">
        <v>1</v>
      </c>
      <c r="RW639" t="b">
        <v>1</v>
      </c>
      <c r="SA639" t="s">
        <v>890</v>
      </c>
      <c r="SB639" t="s">
        <v>7924</v>
      </c>
      <c r="SC639">
        <v>92565559</v>
      </c>
      <c r="SD639" t="s">
        <v>7925</v>
      </c>
      <c r="SE639" s="2">
        <v>44605.492002314822</v>
      </c>
      <c r="SF639">
        <v>638</v>
      </c>
      <c r="SH639">
        <v>-1</v>
      </c>
      <c r="SK639" t="s">
        <v>518</v>
      </c>
      <c r="SL639">
        <v>994</v>
      </c>
      <c r="SM639" t="s">
        <v>983</v>
      </c>
      <c r="SN639">
        <v>648550</v>
      </c>
    </row>
    <row r="640" spans="1:508" hidden="1" x14ac:dyDescent="0.25">
      <c r="A640" t="s">
        <v>7926</v>
      </c>
      <c r="B640" t="s">
        <v>7927</v>
      </c>
      <c r="D640" t="s">
        <v>1155</v>
      </c>
      <c r="E640" t="s">
        <v>950</v>
      </c>
      <c r="G640" s="1">
        <v>44605</v>
      </c>
      <c r="H640" t="s">
        <v>951</v>
      </c>
      <c r="I640" t="s">
        <v>952</v>
      </c>
      <c r="J640" t="s">
        <v>476</v>
      </c>
      <c r="K640" t="s">
        <v>477</v>
      </c>
      <c r="L640" s="1">
        <v>41275</v>
      </c>
      <c r="M640" t="s">
        <v>478</v>
      </c>
      <c r="O640" t="s">
        <v>479</v>
      </c>
      <c r="P640" t="s">
        <v>480</v>
      </c>
      <c r="Q640" t="s">
        <v>573</v>
      </c>
      <c r="R640" t="s">
        <v>479</v>
      </c>
      <c r="S640" t="s">
        <v>482</v>
      </c>
      <c r="T640" t="b">
        <v>1</v>
      </c>
      <c r="AA640" t="s">
        <v>483</v>
      </c>
      <c r="AB640" t="s">
        <v>594</v>
      </c>
      <c r="AC640">
        <v>2</v>
      </c>
      <c r="AD640">
        <v>0</v>
      </c>
      <c r="AE640">
        <v>2</v>
      </c>
      <c r="AF640">
        <v>1</v>
      </c>
      <c r="AG640">
        <v>0</v>
      </c>
      <c r="AH640">
        <v>1</v>
      </c>
      <c r="AI640">
        <v>1</v>
      </c>
      <c r="AJ640" t="s">
        <v>487</v>
      </c>
      <c r="AK640" t="s">
        <v>485</v>
      </c>
      <c r="AL640" t="s">
        <v>527</v>
      </c>
      <c r="AM640">
        <v>2</v>
      </c>
      <c r="AN640">
        <v>0</v>
      </c>
      <c r="AO640">
        <v>2</v>
      </c>
      <c r="AP640">
        <v>0</v>
      </c>
      <c r="AQ640">
        <v>2</v>
      </c>
      <c r="AR640">
        <v>1</v>
      </c>
      <c r="AS640" t="s">
        <v>526</v>
      </c>
      <c r="AT640" t="s">
        <v>487</v>
      </c>
      <c r="AU640" t="s">
        <v>722</v>
      </c>
      <c r="AV640" t="s">
        <v>722</v>
      </c>
      <c r="AW640" t="s">
        <v>485</v>
      </c>
      <c r="AX640" t="s">
        <v>527</v>
      </c>
      <c r="AY640" t="s">
        <v>3245</v>
      </c>
      <c r="AZ640">
        <v>12</v>
      </c>
      <c r="BA640" t="s">
        <v>953</v>
      </c>
      <c r="BC640" t="s">
        <v>803</v>
      </c>
      <c r="BE640" t="s">
        <v>954</v>
      </c>
      <c r="BG640" t="s">
        <v>955</v>
      </c>
      <c r="BI640" t="b">
        <v>1</v>
      </c>
      <c r="BQ640">
        <v>25</v>
      </c>
      <c r="BR640" t="s">
        <v>1013</v>
      </c>
      <c r="BS640" t="s">
        <v>510</v>
      </c>
      <c r="CV640" t="s">
        <v>1199</v>
      </c>
      <c r="CW640" t="b">
        <v>0</v>
      </c>
      <c r="CX640" t="b">
        <v>0</v>
      </c>
      <c r="CY640" t="b">
        <v>1</v>
      </c>
      <c r="CZ640" t="b">
        <v>0</v>
      </c>
      <c r="DA640" t="b">
        <v>1</v>
      </c>
      <c r="DB640" t="b">
        <v>0</v>
      </c>
      <c r="DC640" t="b">
        <v>0</v>
      </c>
      <c r="DE640">
        <v>1</v>
      </c>
      <c r="DF640">
        <v>10</v>
      </c>
      <c r="DH640">
        <v>1</v>
      </c>
      <c r="DK640">
        <v>2</v>
      </c>
      <c r="DP640" t="s">
        <v>510</v>
      </c>
      <c r="DQ640" t="s">
        <v>1378</v>
      </c>
      <c r="DT640" t="b">
        <v>1</v>
      </c>
      <c r="DW640" t="b">
        <v>1</v>
      </c>
      <c r="EC640" t="s">
        <v>476</v>
      </c>
      <c r="ED640" t="s">
        <v>959</v>
      </c>
      <c r="EJ640" t="b">
        <v>1</v>
      </c>
      <c r="EK640" t="b">
        <v>1</v>
      </c>
      <c r="EP640" t="s">
        <v>476</v>
      </c>
      <c r="EQ640" t="s">
        <v>1038</v>
      </c>
      <c r="ES640" t="b">
        <v>1</v>
      </c>
      <c r="FA640" t="s">
        <v>476</v>
      </c>
      <c r="FB640" t="s">
        <v>476</v>
      </c>
      <c r="FC640" t="s">
        <v>510</v>
      </c>
      <c r="FD640" t="s">
        <v>510</v>
      </c>
      <c r="FE640" t="s">
        <v>510</v>
      </c>
      <c r="FF640" t="s">
        <v>510</v>
      </c>
      <c r="FG640" t="s">
        <v>510</v>
      </c>
      <c r="FH640" t="s">
        <v>510</v>
      </c>
      <c r="FI640" t="s">
        <v>510</v>
      </c>
      <c r="FJ640" t="s">
        <v>476</v>
      </c>
      <c r="FK640" t="s">
        <v>476</v>
      </c>
      <c r="FL640" t="s">
        <v>510</v>
      </c>
      <c r="FN640" t="s">
        <v>476</v>
      </c>
      <c r="FO640" t="s">
        <v>476</v>
      </c>
      <c r="FP640" t="s">
        <v>510</v>
      </c>
      <c r="FQ640" t="s">
        <v>510</v>
      </c>
      <c r="FR640" t="s">
        <v>510</v>
      </c>
      <c r="FS640" t="s">
        <v>510</v>
      </c>
      <c r="FT640" t="s">
        <v>476</v>
      </c>
      <c r="FU640" t="s">
        <v>510</v>
      </c>
      <c r="FV640" t="s">
        <v>510</v>
      </c>
      <c r="FW640" t="s">
        <v>476</v>
      </c>
      <c r="FX640" t="s">
        <v>510</v>
      </c>
      <c r="FY640" t="s">
        <v>476</v>
      </c>
      <c r="FZ640" t="s">
        <v>510</v>
      </c>
      <c r="GA640" t="s">
        <v>476</v>
      </c>
      <c r="GB640">
        <f>IF(Table1[[#This Row],[msna/Demographic_info/HH_members_group/total_m_c_muac]]=0,"",COUNTIF(Table1[[#This Row],[Grain or tubers e.g. bread, rice, noodles, bulger, frikeh, kaak, pasta, andoumeh, manakish, thick grain-based porridge, potatoes]:[Breastmilk]],"Yes"))</f>
        <v>6</v>
      </c>
      <c r="GC640" t="str">
        <f>IF(Table1[[#This Row],[Column1]]="","",IF(Table1[[#This Row],[Please select the assessment type:]]="Livelihood and Protection (MHPSS, CP, GBV)","",IF(Table1[[#This Row],[Column1]]&gt;4,"diverse","not diverse")))</f>
        <v>diverse</v>
      </c>
      <c r="GD640">
        <v>2</v>
      </c>
      <c r="GE640" t="s">
        <v>485</v>
      </c>
      <c r="GF640">
        <v>2</v>
      </c>
      <c r="GG640" t="s">
        <v>485</v>
      </c>
      <c r="GH640" t="s">
        <v>2497</v>
      </c>
      <c r="GN640" t="b">
        <v>1</v>
      </c>
      <c r="GT640" t="b">
        <v>1</v>
      </c>
      <c r="HA640" t="s">
        <v>1869</v>
      </c>
      <c r="HB640" t="b">
        <v>1</v>
      </c>
      <c r="HD640" t="b">
        <v>1</v>
      </c>
      <c r="HJ640" t="b">
        <v>1</v>
      </c>
      <c r="HO640" t="s">
        <v>7928</v>
      </c>
      <c r="HP640" t="s">
        <v>2891</v>
      </c>
      <c r="HR640" t="b">
        <v>1</v>
      </c>
      <c r="HT640" t="b">
        <v>1</v>
      </c>
      <c r="HW640" t="b">
        <v>1</v>
      </c>
      <c r="IC640" t="s">
        <v>844</v>
      </c>
      <c r="ID640" t="b">
        <v>1</v>
      </c>
      <c r="IE640" t="b">
        <v>1</v>
      </c>
      <c r="IP640" t="s">
        <v>4792</v>
      </c>
      <c r="IR640" t="b">
        <v>1</v>
      </c>
      <c r="IS640" t="b">
        <v>1</v>
      </c>
      <c r="IZ640" t="s">
        <v>476</v>
      </c>
      <c r="JB640" t="s">
        <v>788</v>
      </c>
      <c r="JO640" t="b">
        <v>1</v>
      </c>
      <c r="JQ640" t="s">
        <v>510</v>
      </c>
      <c r="JR640" t="s">
        <v>772</v>
      </c>
      <c r="JS640" t="b">
        <v>1</v>
      </c>
      <c r="KD640" t="s">
        <v>554</v>
      </c>
      <c r="KM640" t="b">
        <v>1</v>
      </c>
      <c r="KO640" t="s">
        <v>554</v>
      </c>
      <c r="KW640" t="b">
        <v>1</v>
      </c>
      <c r="LH640" t="s">
        <v>1167</v>
      </c>
      <c r="LI640" t="b">
        <v>1</v>
      </c>
      <c r="LN640" t="b">
        <v>1</v>
      </c>
      <c r="LR640" t="s">
        <v>7929</v>
      </c>
      <c r="LS640" t="b">
        <v>1</v>
      </c>
      <c r="LY640" t="b">
        <v>1</v>
      </c>
      <c r="MA640" t="b">
        <v>1</v>
      </c>
      <c r="MC640" t="b">
        <v>1</v>
      </c>
      <c r="ME640" t="b">
        <v>1</v>
      </c>
      <c r="MI640" t="s">
        <v>4024</v>
      </c>
      <c r="MJ640" t="b">
        <v>1</v>
      </c>
      <c r="MO640" t="b">
        <v>1</v>
      </c>
      <c r="MP640" t="b">
        <v>1</v>
      </c>
      <c r="MY640" t="s">
        <v>1023</v>
      </c>
      <c r="NH640" t="b">
        <v>1</v>
      </c>
      <c r="NK640" t="s">
        <v>973</v>
      </c>
      <c r="NQ640" t="b">
        <v>1</v>
      </c>
      <c r="NV640" t="s">
        <v>476</v>
      </c>
      <c r="NX640" t="s">
        <v>510</v>
      </c>
      <c r="NZ640" t="s">
        <v>559</v>
      </c>
      <c r="OB640" t="b">
        <v>1</v>
      </c>
      <c r="OF640" t="b">
        <v>1</v>
      </c>
      <c r="OL640" t="s">
        <v>1171</v>
      </c>
      <c r="OP640" t="b">
        <v>1</v>
      </c>
      <c r="OW640" t="s">
        <v>3286</v>
      </c>
      <c r="PA640" t="b">
        <v>1</v>
      </c>
      <c r="PF640" t="b">
        <v>1</v>
      </c>
      <c r="PL640">
        <v>1000</v>
      </c>
      <c r="PM640">
        <v>2000</v>
      </c>
      <c r="PN640" t="s">
        <v>563</v>
      </c>
      <c r="PS640" t="b">
        <v>1</v>
      </c>
      <c r="QF640" t="s">
        <v>476</v>
      </c>
      <c r="QG640" t="s">
        <v>509</v>
      </c>
      <c r="QH640" t="b">
        <v>1</v>
      </c>
      <c r="QP640" t="s">
        <v>510</v>
      </c>
      <c r="QR640" t="s">
        <v>510</v>
      </c>
      <c r="RC640" t="s">
        <v>673</v>
      </c>
      <c r="RE640" t="s">
        <v>510</v>
      </c>
      <c r="RG640" t="s">
        <v>7930</v>
      </c>
      <c r="RH640" t="s">
        <v>627</v>
      </c>
      <c r="RI640" t="b">
        <v>1</v>
      </c>
      <c r="RJ640" t="b">
        <v>1</v>
      </c>
      <c r="RR640" t="s">
        <v>716</v>
      </c>
      <c r="RS640" t="b">
        <v>1</v>
      </c>
      <c r="RW640" t="b">
        <v>1</v>
      </c>
      <c r="SA640" t="s">
        <v>543</v>
      </c>
      <c r="SB640" t="s">
        <v>7931</v>
      </c>
      <c r="SC640">
        <v>92565573</v>
      </c>
      <c r="SD640" t="s">
        <v>7932</v>
      </c>
      <c r="SE640" s="2">
        <v>44605.492256944453</v>
      </c>
      <c r="SF640">
        <v>639</v>
      </c>
      <c r="SH640">
        <v>-1</v>
      </c>
      <c r="SK640" t="s">
        <v>518</v>
      </c>
      <c r="SL640">
        <v>2153</v>
      </c>
      <c r="SM640" t="s">
        <v>983</v>
      </c>
      <c r="SN640">
        <v>648550</v>
      </c>
    </row>
    <row r="641" spans="1:508" hidden="1" x14ac:dyDescent="0.25">
      <c r="A641" t="s">
        <v>7933</v>
      </c>
      <c r="B641" t="s">
        <v>7934</v>
      </c>
      <c r="D641" t="s">
        <v>7935</v>
      </c>
      <c r="E641" t="s">
        <v>950</v>
      </c>
      <c r="G641" s="1">
        <v>44605</v>
      </c>
      <c r="H641" t="s">
        <v>951</v>
      </c>
      <c r="I641" t="s">
        <v>952</v>
      </c>
      <c r="J641" t="s">
        <v>476</v>
      </c>
      <c r="K641" t="s">
        <v>477</v>
      </c>
      <c r="L641" s="1">
        <v>41318</v>
      </c>
      <c r="M641" t="s">
        <v>478</v>
      </c>
      <c r="O641" t="s">
        <v>479</v>
      </c>
      <c r="P641" t="s">
        <v>523</v>
      </c>
      <c r="Q641" t="s">
        <v>573</v>
      </c>
      <c r="R641" t="s">
        <v>479</v>
      </c>
      <c r="S641" t="s">
        <v>482</v>
      </c>
      <c r="T641" t="b">
        <v>1</v>
      </c>
      <c r="AA641" t="s">
        <v>483</v>
      </c>
      <c r="AB641" t="s">
        <v>878</v>
      </c>
      <c r="AC641">
        <v>1</v>
      </c>
      <c r="AD641">
        <v>0</v>
      </c>
      <c r="AE641">
        <v>1</v>
      </c>
      <c r="AF641">
        <v>0</v>
      </c>
      <c r="AG641">
        <v>0</v>
      </c>
      <c r="AH641">
        <v>1</v>
      </c>
      <c r="AI641">
        <v>0</v>
      </c>
      <c r="AJ641" t="s">
        <v>486</v>
      </c>
      <c r="AK641" t="s">
        <v>486</v>
      </c>
      <c r="AL641" t="s">
        <v>485</v>
      </c>
      <c r="AM641">
        <v>0</v>
      </c>
      <c r="AN641">
        <v>1</v>
      </c>
      <c r="AO641">
        <v>0</v>
      </c>
      <c r="AP641">
        <v>0</v>
      </c>
      <c r="AQ641">
        <v>1</v>
      </c>
      <c r="AR641">
        <v>0</v>
      </c>
      <c r="AS641" t="s">
        <v>486</v>
      </c>
      <c r="AT641" t="s">
        <v>486</v>
      </c>
      <c r="AU641" t="s">
        <v>485</v>
      </c>
      <c r="AV641" t="s">
        <v>485</v>
      </c>
      <c r="AW641" t="s">
        <v>485</v>
      </c>
      <c r="AX641" t="s">
        <v>485</v>
      </c>
      <c r="AY641" t="s">
        <v>526</v>
      </c>
      <c r="AZ641">
        <v>4</v>
      </c>
      <c r="BA641" t="s">
        <v>953</v>
      </c>
      <c r="BC641" t="s">
        <v>787</v>
      </c>
      <c r="BE641" t="s">
        <v>803</v>
      </c>
      <c r="BG641" t="s">
        <v>955</v>
      </c>
      <c r="BI641" t="b">
        <v>1</v>
      </c>
      <c r="BQ641">
        <v>25</v>
      </c>
      <c r="BR641" t="s">
        <v>956</v>
      </c>
      <c r="BS641" t="s">
        <v>510</v>
      </c>
      <c r="CV641" t="s">
        <v>1219</v>
      </c>
      <c r="CW641" t="b">
        <v>0</v>
      </c>
      <c r="CX641" t="b">
        <v>0</v>
      </c>
      <c r="CY641" t="b">
        <v>1</v>
      </c>
      <c r="CZ641" t="b">
        <v>0</v>
      </c>
      <c r="DA641" t="b">
        <v>1</v>
      </c>
      <c r="DB641" t="b">
        <v>0</v>
      </c>
      <c r="DC641" t="b">
        <v>0</v>
      </c>
      <c r="DE641">
        <v>1</v>
      </c>
      <c r="DF641">
        <v>2</v>
      </c>
      <c r="DP641" t="s">
        <v>510</v>
      </c>
      <c r="DQ641" t="s">
        <v>1200</v>
      </c>
      <c r="DS641" t="b">
        <v>1</v>
      </c>
      <c r="DT641" t="b">
        <v>1</v>
      </c>
      <c r="EC641" t="s">
        <v>476</v>
      </c>
      <c r="ED641" t="s">
        <v>2379</v>
      </c>
      <c r="EI641" t="b">
        <v>1</v>
      </c>
      <c r="EJ641" t="b">
        <v>1</v>
      </c>
      <c r="EP641" t="s">
        <v>476</v>
      </c>
      <c r="EQ641" t="s">
        <v>7936</v>
      </c>
      <c r="ER641" t="b">
        <v>1</v>
      </c>
      <c r="ES641" t="b">
        <v>1</v>
      </c>
      <c r="EU641" t="b">
        <v>1</v>
      </c>
      <c r="FA641" t="s">
        <v>476</v>
      </c>
      <c r="FB641" t="s">
        <v>510</v>
      </c>
      <c r="FC641" t="s">
        <v>476</v>
      </c>
      <c r="FD641" t="s">
        <v>510</v>
      </c>
      <c r="FE641" t="s">
        <v>510</v>
      </c>
      <c r="FF641" t="s">
        <v>510</v>
      </c>
      <c r="FG641" t="s">
        <v>476</v>
      </c>
      <c r="FH641" t="s">
        <v>510</v>
      </c>
      <c r="FI641" t="s">
        <v>476</v>
      </c>
      <c r="FJ641" t="s">
        <v>476</v>
      </c>
      <c r="FK641" t="s">
        <v>476</v>
      </c>
      <c r="FL641" t="s">
        <v>510</v>
      </c>
      <c r="FN641" t="s">
        <v>476</v>
      </c>
      <c r="FO641" t="s">
        <v>510</v>
      </c>
      <c r="FP641" t="s">
        <v>510</v>
      </c>
      <c r="FQ641" t="s">
        <v>510</v>
      </c>
      <c r="FR641" t="s">
        <v>510</v>
      </c>
      <c r="FS641" t="s">
        <v>476</v>
      </c>
      <c r="FT641" t="s">
        <v>476</v>
      </c>
      <c r="FU641" t="s">
        <v>476</v>
      </c>
      <c r="FV641" t="s">
        <v>510</v>
      </c>
      <c r="FW641" t="s">
        <v>510</v>
      </c>
      <c r="FX641" t="s">
        <v>510</v>
      </c>
      <c r="FY641" t="s">
        <v>476</v>
      </c>
      <c r="FZ641" t="s">
        <v>510</v>
      </c>
      <c r="GA641" t="s">
        <v>476</v>
      </c>
      <c r="GB641">
        <f>IF(Table1[[#This Row],[msna/Demographic_info/HH_members_group/total_m_c_muac]]=0,"",COUNTIF(Table1[[#This Row],[Grain or tubers e.g. bread, rice, noodles, bulger, frikeh, kaak, pasta, andoumeh, manakish, thick grain-based porridge, potatoes]:[Breastmilk]],"Yes"))</f>
        <v>6</v>
      </c>
      <c r="GC641" t="str">
        <f>IF(Table1[[#This Row],[Column1]]="","",IF(Table1[[#This Row],[Please select the assessment type:]]="Livelihood and Protection (MHPSS, CP, GBV)","",IF(Table1[[#This Row],[Column1]]&gt;4,"diverse","not diverse")))</f>
        <v>diverse</v>
      </c>
      <c r="GD641">
        <v>2</v>
      </c>
      <c r="GE641" t="s">
        <v>485</v>
      </c>
      <c r="GF641">
        <v>1</v>
      </c>
      <c r="GG641" t="s">
        <v>486</v>
      </c>
      <c r="GH641" t="s">
        <v>1615</v>
      </c>
      <c r="GM641" t="b">
        <v>1</v>
      </c>
      <c r="GN641" t="b">
        <v>1</v>
      </c>
      <c r="GT641" t="b">
        <v>1</v>
      </c>
      <c r="HA641" t="s">
        <v>7937</v>
      </c>
      <c r="HD641" t="b">
        <v>1</v>
      </c>
      <c r="HE641" t="b">
        <v>1</v>
      </c>
      <c r="HF641" t="b">
        <v>1</v>
      </c>
      <c r="HG641" t="b">
        <v>1</v>
      </c>
      <c r="HO641" t="s">
        <v>7938</v>
      </c>
      <c r="HP641" t="s">
        <v>3642</v>
      </c>
      <c r="HQ641" t="b">
        <v>1</v>
      </c>
      <c r="HR641" t="b">
        <v>1</v>
      </c>
      <c r="HT641" t="b">
        <v>1</v>
      </c>
      <c r="HW641" t="b">
        <v>1</v>
      </c>
      <c r="IC641" t="s">
        <v>7939</v>
      </c>
      <c r="ID641" t="b">
        <v>1</v>
      </c>
      <c r="IE641" t="b">
        <v>1</v>
      </c>
      <c r="IH641" t="b">
        <v>1</v>
      </c>
      <c r="IP641" t="s">
        <v>845</v>
      </c>
      <c r="IQ641" t="b">
        <v>1</v>
      </c>
      <c r="IS641" t="b">
        <v>1</v>
      </c>
      <c r="IZ641" t="s">
        <v>476</v>
      </c>
      <c r="JB641" t="s">
        <v>1340</v>
      </c>
      <c r="JH641" t="b">
        <v>1</v>
      </c>
      <c r="JQ641" t="s">
        <v>510</v>
      </c>
      <c r="JR641" t="s">
        <v>3965</v>
      </c>
      <c r="JS641" t="b">
        <v>1</v>
      </c>
      <c r="JT641" t="b">
        <v>1</v>
      </c>
      <c r="KD641" t="s">
        <v>554</v>
      </c>
      <c r="KM641" t="b">
        <v>1</v>
      </c>
      <c r="KO641" t="s">
        <v>554</v>
      </c>
      <c r="KW641" t="b">
        <v>1</v>
      </c>
      <c r="LH641" t="s">
        <v>500</v>
      </c>
      <c r="LI641" t="b">
        <v>1</v>
      </c>
      <c r="LR641" t="s">
        <v>970</v>
      </c>
      <c r="LS641" t="b">
        <v>1</v>
      </c>
      <c r="LY641" t="b">
        <v>1</v>
      </c>
      <c r="MA641" t="b">
        <v>1</v>
      </c>
      <c r="MI641" t="s">
        <v>7940</v>
      </c>
      <c r="MP641" t="b">
        <v>1</v>
      </c>
      <c r="MQ641" t="b">
        <v>1</v>
      </c>
      <c r="MY641" t="s">
        <v>1023</v>
      </c>
      <c r="NH641" t="b">
        <v>1</v>
      </c>
      <c r="NK641" t="s">
        <v>973</v>
      </c>
      <c r="NQ641" t="b">
        <v>1</v>
      </c>
      <c r="NV641" t="s">
        <v>505</v>
      </c>
      <c r="NX641" t="s">
        <v>510</v>
      </c>
      <c r="NZ641" t="s">
        <v>1372</v>
      </c>
      <c r="OA641" t="b">
        <v>1</v>
      </c>
      <c r="OF641" t="b">
        <v>1</v>
      </c>
      <c r="OL641" t="s">
        <v>561</v>
      </c>
      <c r="OM641" t="b">
        <v>1</v>
      </c>
      <c r="OO641" t="b">
        <v>1</v>
      </c>
      <c r="OW641" t="s">
        <v>562</v>
      </c>
      <c r="PA641" t="b">
        <v>1</v>
      </c>
      <c r="PL641">
        <v>900</v>
      </c>
      <c r="PM641">
        <v>1300</v>
      </c>
      <c r="PN641" t="s">
        <v>7941</v>
      </c>
      <c r="PT641" t="b">
        <v>1</v>
      </c>
      <c r="QA641" t="b">
        <v>1</v>
      </c>
      <c r="QF641" t="s">
        <v>476</v>
      </c>
      <c r="QG641" t="s">
        <v>509</v>
      </c>
      <c r="QH641" t="b">
        <v>1</v>
      </c>
      <c r="QP641" t="s">
        <v>510</v>
      </c>
      <c r="QR641" t="s">
        <v>510</v>
      </c>
      <c r="RC641" t="s">
        <v>511</v>
      </c>
      <c r="RE641" t="s">
        <v>510</v>
      </c>
      <c r="RG641" t="s">
        <v>7942</v>
      </c>
      <c r="RH641" t="s">
        <v>627</v>
      </c>
      <c r="RI641" t="b">
        <v>1</v>
      </c>
      <c r="RJ641" t="b">
        <v>1</v>
      </c>
      <c r="RR641" t="s">
        <v>2322</v>
      </c>
      <c r="RV641" t="b">
        <v>1</v>
      </c>
      <c r="RW641" t="b">
        <v>1</v>
      </c>
      <c r="SA641" t="s">
        <v>1213</v>
      </c>
      <c r="SB641" t="s">
        <v>7943</v>
      </c>
      <c r="SC641">
        <v>92565574</v>
      </c>
      <c r="SD641" t="s">
        <v>7944</v>
      </c>
      <c r="SE641" s="2">
        <v>44605.492268518523</v>
      </c>
      <c r="SF641">
        <v>640</v>
      </c>
      <c r="SH641">
        <v>-1</v>
      </c>
      <c r="SK641" t="s">
        <v>518</v>
      </c>
      <c r="SL641">
        <v>2057</v>
      </c>
      <c r="SM641" t="s">
        <v>983</v>
      </c>
      <c r="SN641">
        <v>648550</v>
      </c>
    </row>
    <row r="642" spans="1:508" hidden="1" x14ac:dyDescent="0.25">
      <c r="A642" t="s">
        <v>7945</v>
      </c>
      <c r="B642" t="s">
        <v>7946</v>
      </c>
      <c r="D642" t="s">
        <v>1155</v>
      </c>
      <c r="E642" t="s">
        <v>950</v>
      </c>
      <c r="G642" s="1">
        <v>44605</v>
      </c>
      <c r="H642" t="s">
        <v>951</v>
      </c>
      <c r="I642" t="s">
        <v>952</v>
      </c>
      <c r="J642" t="s">
        <v>476</v>
      </c>
      <c r="K642" t="s">
        <v>477</v>
      </c>
      <c r="L642" s="1">
        <v>41318</v>
      </c>
      <c r="M642" t="s">
        <v>1012</v>
      </c>
      <c r="O642" t="s">
        <v>572</v>
      </c>
      <c r="P642" t="s">
        <v>480</v>
      </c>
      <c r="Q642" t="s">
        <v>481</v>
      </c>
      <c r="R642" t="s">
        <v>479</v>
      </c>
      <c r="S642" t="s">
        <v>482</v>
      </c>
      <c r="T642" t="b">
        <v>1</v>
      </c>
      <c r="AA642" t="s">
        <v>483</v>
      </c>
      <c r="AB642" t="s">
        <v>484</v>
      </c>
      <c r="AC642">
        <v>1</v>
      </c>
      <c r="AD642">
        <v>0</v>
      </c>
      <c r="AE642">
        <v>0</v>
      </c>
      <c r="AF642">
        <v>0</v>
      </c>
      <c r="AG642">
        <v>0</v>
      </c>
      <c r="AH642">
        <v>1</v>
      </c>
      <c r="AI642">
        <v>0</v>
      </c>
      <c r="AJ642" t="s">
        <v>470</v>
      </c>
      <c r="AK642" t="s">
        <v>486</v>
      </c>
      <c r="AL642" t="s">
        <v>486</v>
      </c>
      <c r="AM642">
        <v>0</v>
      </c>
      <c r="AN642">
        <v>3</v>
      </c>
      <c r="AO642">
        <v>0</v>
      </c>
      <c r="AP642">
        <v>0</v>
      </c>
      <c r="AQ642">
        <v>1</v>
      </c>
      <c r="AR642">
        <v>0</v>
      </c>
      <c r="AS642" t="s">
        <v>487</v>
      </c>
      <c r="AT642" t="s">
        <v>486</v>
      </c>
      <c r="AU642" t="s">
        <v>526</v>
      </c>
      <c r="AV642" t="s">
        <v>487</v>
      </c>
      <c r="AW642" t="s">
        <v>487</v>
      </c>
      <c r="AX642" t="s">
        <v>485</v>
      </c>
      <c r="AY642" t="s">
        <v>527</v>
      </c>
      <c r="AZ642">
        <v>5</v>
      </c>
      <c r="BA642" t="s">
        <v>953</v>
      </c>
      <c r="BC642" t="s">
        <v>787</v>
      </c>
      <c r="BE642" t="s">
        <v>803</v>
      </c>
      <c r="BG642" t="s">
        <v>955</v>
      </c>
      <c r="BI642" t="b">
        <v>1</v>
      </c>
      <c r="BQ642">
        <v>15</v>
      </c>
      <c r="BR642" t="s">
        <v>1013</v>
      </c>
      <c r="BS642" t="s">
        <v>510</v>
      </c>
      <c r="CV642" t="s">
        <v>1199</v>
      </c>
      <c r="CW642" t="b">
        <v>0</v>
      </c>
      <c r="CX642" t="b">
        <v>0</v>
      </c>
      <c r="CY642" t="b">
        <v>1</v>
      </c>
      <c r="CZ642" t="b">
        <v>0</v>
      </c>
      <c r="DA642" t="b">
        <v>1</v>
      </c>
      <c r="DB642" t="b">
        <v>0</v>
      </c>
      <c r="DC642" t="b">
        <v>0</v>
      </c>
      <c r="DF642">
        <v>2</v>
      </c>
      <c r="DH642">
        <v>1</v>
      </c>
      <c r="DP642" t="s">
        <v>510</v>
      </c>
      <c r="DQ642" t="s">
        <v>1181</v>
      </c>
      <c r="DT642" t="b">
        <v>1</v>
      </c>
      <c r="EC642" t="s">
        <v>476</v>
      </c>
      <c r="ED642" t="s">
        <v>959</v>
      </c>
      <c r="EJ642" t="b">
        <v>1</v>
      </c>
      <c r="EK642" t="b">
        <v>1</v>
      </c>
      <c r="EP642" t="s">
        <v>510</v>
      </c>
      <c r="EQ642" t="s">
        <v>1404</v>
      </c>
      <c r="EU642" t="b">
        <v>1</v>
      </c>
      <c r="FA642" t="s">
        <v>476</v>
      </c>
      <c r="FB642" t="s">
        <v>476</v>
      </c>
      <c r="FC642" t="s">
        <v>476</v>
      </c>
      <c r="FD642" t="s">
        <v>476</v>
      </c>
      <c r="FE642" t="s">
        <v>510</v>
      </c>
      <c r="FF642" t="s">
        <v>510</v>
      </c>
      <c r="FG642" t="s">
        <v>476</v>
      </c>
      <c r="FH642" t="s">
        <v>476</v>
      </c>
      <c r="FI642" t="s">
        <v>510</v>
      </c>
      <c r="FJ642" t="s">
        <v>476</v>
      </c>
      <c r="FK642" t="s">
        <v>476</v>
      </c>
      <c r="FL642" t="s">
        <v>510</v>
      </c>
      <c r="FN642" t="s">
        <v>476</v>
      </c>
      <c r="FO642" t="s">
        <v>510</v>
      </c>
      <c r="FP642" t="s">
        <v>510</v>
      </c>
      <c r="FQ642" t="s">
        <v>510</v>
      </c>
      <c r="FR642" t="s">
        <v>510</v>
      </c>
      <c r="FS642" t="s">
        <v>476</v>
      </c>
      <c r="FT642" t="s">
        <v>510</v>
      </c>
      <c r="FU642" t="s">
        <v>476</v>
      </c>
      <c r="FV642" t="s">
        <v>510</v>
      </c>
      <c r="FW642" t="s">
        <v>476</v>
      </c>
      <c r="FX642" t="s">
        <v>476</v>
      </c>
      <c r="FY642" t="s">
        <v>510</v>
      </c>
      <c r="FZ642" t="s">
        <v>510</v>
      </c>
      <c r="GA642" t="s">
        <v>476</v>
      </c>
      <c r="GB642">
        <f>IF(Table1[[#This Row],[msna/Demographic_info/HH_members_group/total_m_c_muac]]=0,"",COUNTIF(Table1[[#This Row],[Grain or tubers e.g. bread, rice, noodles, bulger, frikeh, kaak, pasta, andoumeh, manakish, thick grain-based porridge, potatoes]:[Breastmilk]],"Yes"))</f>
        <v>6</v>
      </c>
      <c r="GC642" t="str">
        <f>IF(Table1[[#This Row],[Column1]]="","",IF(Table1[[#This Row],[Please select the assessment type:]]="Livelihood and Protection (MHPSS, CP, GBV)","",IF(Table1[[#This Row],[Column1]]&gt;4,"diverse","not diverse")))</f>
        <v>diverse</v>
      </c>
      <c r="GD642">
        <v>3</v>
      </c>
      <c r="GE642" t="s">
        <v>487</v>
      </c>
      <c r="GF642">
        <v>1</v>
      </c>
      <c r="GG642" t="s">
        <v>486</v>
      </c>
      <c r="GH642" t="s">
        <v>7947</v>
      </c>
      <c r="GM642" t="b">
        <v>1</v>
      </c>
      <c r="GQ642" t="b">
        <v>1</v>
      </c>
      <c r="GT642" t="b">
        <v>1</v>
      </c>
      <c r="HA642" t="s">
        <v>7948</v>
      </c>
      <c r="HB642" t="b">
        <v>1</v>
      </c>
      <c r="HD642" t="b">
        <v>1</v>
      </c>
      <c r="HE642" t="b">
        <v>1</v>
      </c>
      <c r="HO642" t="s">
        <v>7949</v>
      </c>
      <c r="HP642" t="s">
        <v>2248</v>
      </c>
      <c r="HU642" t="b">
        <v>1</v>
      </c>
      <c r="IC642" t="s">
        <v>823</v>
      </c>
      <c r="IE642" t="b">
        <v>1</v>
      </c>
      <c r="IP642" t="s">
        <v>1292</v>
      </c>
      <c r="IQ642" t="b">
        <v>1</v>
      </c>
      <c r="IR642" t="b">
        <v>1</v>
      </c>
      <c r="IZ642" t="s">
        <v>476</v>
      </c>
      <c r="JB642" t="s">
        <v>770</v>
      </c>
      <c r="JI642" t="b">
        <v>1</v>
      </c>
      <c r="JQ642" t="s">
        <v>510</v>
      </c>
      <c r="JR642" t="s">
        <v>772</v>
      </c>
      <c r="JS642" t="b">
        <v>1</v>
      </c>
      <c r="KD642" t="s">
        <v>1110</v>
      </c>
      <c r="KE642" t="b">
        <v>1</v>
      </c>
      <c r="KG642" t="b">
        <v>1</v>
      </c>
      <c r="KO642" t="s">
        <v>554</v>
      </c>
      <c r="KW642" t="b">
        <v>1</v>
      </c>
      <c r="LH642" t="s">
        <v>1167</v>
      </c>
      <c r="LI642" t="b">
        <v>1</v>
      </c>
      <c r="LN642" t="b">
        <v>1</v>
      </c>
      <c r="LR642" t="s">
        <v>7950</v>
      </c>
      <c r="LS642" t="b">
        <v>1</v>
      </c>
      <c r="LV642" t="b">
        <v>1</v>
      </c>
      <c r="LW642" t="b">
        <v>1</v>
      </c>
      <c r="LY642" t="b">
        <v>1</v>
      </c>
      <c r="MA642" t="b">
        <v>1</v>
      </c>
      <c r="ME642" t="b">
        <v>1</v>
      </c>
      <c r="MI642" t="s">
        <v>7951</v>
      </c>
      <c r="MJ642" t="b">
        <v>1</v>
      </c>
      <c r="MP642" t="b">
        <v>1</v>
      </c>
      <c r="MQ642" t="b">
        <v>1</v>
      </c>
      <c r="MY642" t="s">
        <v>1023</v>
      </c>
      <c r="NH642" t="b">
        <v>1</v>
      </c>
      <c r="NK642" t="s">
        <v>1024</v>
      </c>
      <c r="NR642" t="b">
        <v>1</v>
      </c>
      <c r="NV642" t="s">
        <v>505</v>
      </c>
      <c r="NX642" t="s">
        <v>510</v>
      </c>
      <c r="NZ642" t="s">
        <v>7952</v>
      </c>
      <c r="OD642" t="b">
        <v>1</v>
      </c>
      <c r="OE642" t="b">
        <v>1</v>
      </c>
      <c r="OF642" t="b">
        <v>1</v>
      </c>
      <c r="OL642" t="s">
        <v>779</v>
      </c>
      <c r="OT642" t="b">
        <v>1</v>
      </c>
      <c r="OW642" t="s">
        <v>1437</v>
      </c>
      <c r="PD642" t="b">
        <v>1</v>
      </c>
      <c r="PL642">
        <v>3000</v>
      </c>
      <c r="PM642">
        <v>3000</v>
      </c>
      <c r="PN642" t="s">
        <v>1830</v>
      </c>
      <c r="QD642" t="b">
        <v>1</v>
      </c>
      <c r="QF642" t="s">
        <v>476</v>
      </c>
      <c r="QG642" t="s">
        <v>509</v>
      </c>
      <c r="QH642" t="b">
        <v>1</v>
      </c>
      <c r="QP642" t="s">
        <v>510</v>
      </c>
      <c r="QR642" t="s">
        <v>510</v>
      </c>
      <c r="RC642" t="s">
        <v>511</v>
      </c>
      <c r="RE642" t="s">
        <v>510</v>
      </c>
      <c r="RG642" t="s">
        <v>7953</v>
      </c>
      <c r="RH642" t="s">
        <v>554</v>
      </c>
      <c r="RP642" t="b">
        <v>1</v>
      </c>
      <c r="RR642" t="s">
        <v>514</v>
      </c>
      <c r="RS642" t="b">
        <v>1</v>
      </c>
      <c r="SA642" t="s">
        <v>543</v>
      </c>
      <c r="SB642" t="s">
        <v>7954</v>
      </c>
      <c r="SC642">
        <v>92565575</v>
      </c>
      <c r="SD642" t="s">
        <v>7955</v>
      </c>
      <c r="SE642" s="2">
        <v>44605.492268518523</v>
      </c>
      <c r="SF642">
        <v>641</v>
      </c>
      <c r="SH642">
        <v>-1</v>
      </c>
      <c r="SK642" t="s">
        <v>518</v>
      </c>
      <c r="SL642">
        <v>2353</v>
      </c>
      <c r="SM642" t="s">
        <v>983</v>
      </c>
      <c r="SN642">
        <v>648550</v>
      </c>
    </row>
    <row r="643" spans="1:508" hidden="1" x14ac:dyDescent="0.25">
      <c r="A643" t="s">
        <v>7956</v>
      </c>
      <c r="B643" t="s">
        <v>7957</v>
      </c>
      <c r="D643" t="s">
        <v>1155</v>
      </c>
      <c r="E643" t="s">
        <v>950</v>
      </c>
      <c r="G643" s="1">
        <v>44605</v>
      </c>
      <c r="H643" t="s">
        <v>951</v>
      </c>
      <c r="I643" t="s">
        <v>952</v>
      </c>
      <c r="J643" t="s">
        <v>476</v>
      </c>
      <c r="K643" t="s">
        <v>477</v>
      </c>
      <c r="L643" s="1">
        <v>41683</v>
      </c>
      <c r="M643" t="s">
        <v>1012</v>
      </c>
      <c r="O643" t="s">
        <v>572</v>
      </c>
      <c r="P643" t="s">
        <v>480</v>
      </c>
      <c r="Q643" t="s">
        <v>481</v>
      </c>
      <c r="R643" t="s">
        <v>479</v>
      </c>
      <c r="S643" t="s">
        <v>482</v>
      </c>
      <c r="T643" t="b">
        <v>1</v>
      </c>
      <c r="AA643" t="s">
        <v>483</v>
      </c>
      <c r="AC643">
        <v>0</v>
      </c>
      <c r="AD643">
        <v>1</v>
      </c>
      <c r="AE643">
        <v>1</v>
      </c>
      <c r="AF643">
        <v>0</v>
      </c>
      <c r="AG643">
        <v>0</v>
      </c>
      <c r="AH643">
        <v>1</v>
      </c>
      <c r="AI643">
        <v>0</v>
      </c>
      <c r="AJ643" t="s">
        <v>485</v>
      </c>
      <c r="AK643" t="s">
        <v>486</v>
      </c>
      <c r="AL643" t="s">
        <v>487</v>
      </c>
      <c r="AM643">
        <v>0</v>
      </c>
      <c r="AN643">
        <v>1</v>
      </c>
      <c r="AO643">
        <v>0</v>
      </c>
      <c r="AP643">
        <v>0</v>
      </c>
      <c r="AQ643">
        <v>1</v>
      </c>
      <c r="AR643">
        <v>0</v>
      </c>
      <c r="AS643" t="s">
        <v>486</v>
      </c>
      <c r="AT643" t="s">
        <v>486</v>
      </c>
      <c r="AU643" t="s">
        <v>485</v>
      </c>
      <c r="AV643" t="s">
        <v>487</v>
      </c>
      <c r="AW643" t="s">
        <v>485</v>
      </c>
      <c r="AX643" t="s">
        <v>485</v>
      </c>
      <c r="AY643" t="s">
        <v>527</v>
      </c>
      <c r="AZ643">
        <v>5</v>
      </c>
      <c r="BA643" t="s">
        <v>953</v>
      </c>
      <c r="BC643" t="s">
        <v>787</v>
      </c>
      <c r="BE643" t="s">
        <v>803</v>
      </c>
      <c r="BG643" t="s">
        <v>955</v>
      </c>
      <c r="BI643" t="b">
        <v>1</v>
      </c>
      <c r="BQ643">
        <v>15</v>
      </c>
      <c r="BR643" t="s">
        <v>956</v>
      </c>
      <c r="BS643" t="s">
        <v>510</v>
      </c>
      <c r="CV643" t="s">
        <v>5094</v>
      </c>
      <c r="CW643" t="b">
        <v>0</v>
      </c>
      <c r="CX643" t="b">
        <v>0</v>
      </c>
      <c r="CY643" t="b">
        <v>1</v>
      </c>
      <c r="CZ643" t="b">
        <v>1</v>
      </c>
      <c r="DA643" t="b">
        <v>1</v>
      </c>
      <c r="DB643" t="b">
        <v>0</v>
      </c>
      <c r="DC643" t="b">
        <v>0</v>
      </c>
      <c r="DF643">
        <v>2</v>
      </c>
      <c r="DP643" t="s">
        <v>476</v>
      </c>
      <c r="EC643" t="s">
        <v>476</v>
      </c>
      <c r="ED643" t="s">
        <v>959</v>
      </c>
      <c r="EJ643" t="b">
        <v>1</v>
      </c>
      <c r="EK643" t="b">
        <v>1</v>
      </c>
      <c r="EP643" t="s">
        <v>510</v>
      </c>
      <c r="EQ643" t="s">
        <v>3584</v>
      </c>
      <c r="ES643" t="b">
        <v>1</v>
      </c>
      <c r="EU643" t="b">
        <v>1</v>
      </c>
      <c r="FA643" t="s">
        <v>476</v>
      </c>
      <c r="FB643" t="s">
        <v>510</v>
      </c>
      <c r="FC643" t="s">
        <v>476</v>
      </c>
      <c r="FD643" t="s">
        <v>476</v>
      </c>
      <c r="FE643" t="s">
        <v>476</v>
      </c>
      <c r="FF643" t="s">
        <v>510</v>
      </c>
      <c r="FG643" t="s">
        <v>476</v>
      </c>
      <c r="FH643" t="s">
        <v>510</v>
      </c>
      <c r="FI643" t="s">
        <v>476</v>
      </c>
      <c r="FJ643" t="s">
        <v>476</v>
      </c>
      <c r="FK643" t="s">
        <v>476</v>
      </c>
      <c r="FL643" t="s">
        <v>510</v>
      </c>
      <c r="FN643" t="s">
        <v>476</v>
      </c>
      <c r="FO643" t="s">
        <v>510</v>
      </c>
      <c r="FP643" t="s">
        <v>476</v>
      </c>
      <c r="FQ643" t="s">
        <v>476</v>
      </c>
      <c r="FR643" t="s">
        <v>510</v>
      </c>
      <c r="FS643" t="s">
        <v>476</v>
      </c>
      <c r="FT643" t="s">
        <v>476</v>
      </c>
      <c r="FU643" t="s">
        <v>476</v>
      </c>
      <c r="FV643" t="s">
        <v>510</v>
      </c>
      <c r="FW643" t="s">
        <v>510</v>
      </c>
      <c r="FX643" t="s">
        <v>510</v>
      </c>
      <c r="FY643" t="s">
        <v>510</v>
      </c>
      <c r="FZ643" t="s">
        <v>510</v>
      </c>
      <c r="GA643" t="s">
        <v>476</v>
      </c>
      <c r="GB643">
        <f>IF(Table1[[#This Row],[msna/Demographic_info/HH_members_group/total_m_c_muac]]=0,"",COUNTIF(Table1[[#This Row],[Grain or tubers e.g. bread, rice, noodles, bulger, frikeh, kaak, pasta, andoumeh, manakish, thick grain-based porridge, potatoes]:[Breastmilk]],"Yes"))</f>
        <v>7</v>
      </c>
      <c r="GC643" t="str">
        <f>IF(Table1[[#This Row],[Column1]]="","",IF(Table1[[#This Row],[Please select the assessment type:]]="Livelihood and Protection (MHPSS, CP, GBV)","",IF(Table1[[#This Row],[Column1]]&gt;4,"diverse","not diverse")))</f>
        <v>diverse</v>
      </c>
      <c r="GD643">
        <v>2</v>
      </c>
      <c r="GE643" t="s">
        <v>485</v>
      </c>
      <c r="GH643" t="s">
        <v>7958</v>
      </c>
      <c r="GN643" t="b">
        <v>1</v>
      </c>
      <c r="GO643" t="b">
        <v>1</v>
      </c>
      <c r="GQ643" t="b">
        <v>1</v>
      </c>
      <c r="GR643" t="b">
        <v>1</v>
      </c>
      <c r="HA643" t="s">
        <v>7959</v>
      </c>
      <c r="HD643" t="b">
        <v>1</v>
      </c>
      <c r="HE643" t="b">
        <v>1</v>
      </c>
      <c r="HF643" t="b">
        <v>1</v>
      </c>
      <c r="HG643" t="b">
        <v>1</v>
      </c>
      <c r="HO643" t="s">
        <v>7960</v>
      </c>
      <c r="HP643" t="s">
        <v>1163</v>
      </c>
      <c r="HQ643" t="b">
        <v>1</v>
      </c>
      <c r="HR643" t="b">
        <v>1</v>
      </c>
      <c r="IC643" t="s">
        <v>2298</v>
      </c>
      <c r="ID643" t="b">
        <v>1</v>
      </c>
      <c r="IE643" t="b">
        <v>1</v>
      </c>
      <c r="IH643" t="b">
        <v>1</v>
      </c>
      <c r="IP643" t="s">
        <v>1292</v>
      </c>
      <c r="IQ643" t="b">
        <v>1</v>
      </c>
      <c r="IR643" t="b">
        <v>1</v>
      </c>
      <c r="IZ643" t="s">
        <v>476</v>
      </c>
      <c r="JB643" t="s">
        <v>788</v>
      </c>
      <c r="JO643" t="b">
        <v>1</v>
      </c>
      <c r="JQ643" t="s">
        <v>510</v>
      </c>
      <c r="JR643" t="s">
        <v>554</v>
      </c>
      <c r="KB643" t="b">
        <v>1</v>
      </c>
      <c r="KD643" t="s">
        <v>7961</v>
      </c>
      <c r="KF643" t="b">
        <v>1</v>
      </c>
      <c r="KG643" t="b">
        <v>1</v>
      </c>
      <c r="KO643" t="s">
        <v>827</v>
      </c>
      <c r="KP643" t="b">
        <v>1</v>
      </c>
      <c r="KY643" t="s">
        <v>498</v>
      </c>
      <c r="LA643" t="b">
        <v>1</v>
      </c>
      <c r="LH643" t="s">
        <v>1305</v>
      </c>
      <c r="LI643" t="b">
        <v>1</v>
      </c>
      <c r="LL643" t="b">
        <v>1</v>
      </c>
      <c r="LR643" t="s">
        <v>7962</v>
      </c>
      <c r="LS643" t="b">
        <v>1</v>
      </c>
      <c r="LT643" t="b">
        <v>1</v>
      </c>
      <c r="LY643" t="b">
        <v>1</v>
      </c>
      <c r="ME643" t="b">
        <v>1</v>
      </c>
      <c r="MI643" t="s">
        <v>7963</v>
      </c>
      <c r="MJ643" t="b">
        <v>1</v>
      </c>
      <c r="MP643" t="b">
        <v>1</v>
      </c>
      <c r="MQ643" t="b">
        <v>1</v>
      </c>
      <c r="MY643" t="s">
        <v>1023</v>
      </c>
      <c r="NH643" t="b">
        <v>1</v>
      </c>
      <c r="NK643" t="s">
        <v>1024</v>
      </c>
      <c r="NR643" t="b">
        <v>1</v>
      </c>
      <c r="NV643" t="s">
        <v>505</v>
      </c>
      <c r="NX643" t="s">
        <v>505</v>
      </c>
      <c r="NZ643" t="s">
        <v>1277</v>
      </c>
      <c r="OD643" t="b">
        <v>1</v>
      </c>
      <c r="OE643" t="b">
        <v>1</v>
      </c>
      <c r="OF643" t="b">
        <v>1</v>
      </c>
      <c r="OL643" t="s">
        <v>779</v>
      </c>
      <c r="OT643" t="b">
        <v>1</v>
      </c>
      <c r="OW643" t="s">
        <v>3286</v>
      </c>
      <c r="PA643" t="b">
        <v>1</v>
      </c>
      <c r="PF643" t="b">
        <v>1</v>
      </c>
      <c r="PL643">
        <v>1200</v>
      </c>
      <c r="PM643">
        <v>1500</v>
      </c>
      <c r="PN643" t="s">
        <v>1249</v>
      </c>
      <c r="PO643" t="b">
        <v>1</v>
      </c>
      <c r="PT643" t="b">
        <v>1</v>
      </c>
      <c r="QF643" t="s">
        <v>476</v>
      </c>
      <c r="QG643" t="s">
        <v>509</v>
      </c>
      <c r="QH643" t="b">
        <v>1</v>
      </c>
      <c r="QP643" t="s">
        <v>510</v>
      </c>
      <c r="QR643" t="s">
        <v>510</v>
      </c>
      <c r="RC643" t="s">
        <v>511</v>
      </c>
      <c r="RE643" t="s">
        <v>510</v>
      </c>
      <c r="RG643" t="s">
        <v>7964</v>
      </c>
      <c r="RH643" t="s">
        <v>542</v>
      </c>
      <c r="RJ643" t="b">
        <v>1</v>
      </c>
      <c r="RR643" t="s">
        <v>554</v>
      </c>
      <c r="RY643" t="b">
        <v>1</v>
      </c>
      <c r="SA643" t="s">
        <v>543</v>
      </c>
      <c r="SB643" t="s">
        <v>7965</v>
      </c>
      <c r="SC643">
        <v>92565576</v>
      </c>
      <c r="SD643" t="s">
        <v>7966</v>
      </c>
      <c r="SE643" s="2">
        <v>44605.492280092592</v>
      </c>
      <c r="SF643">
        <v>642</v>
      </c>
      <c r="SH643">
        <v>-1</v>
      </c>
      <c r="SK643" t="s">
        <v>518</v>
      </c>
      <c r="SL643">
        <v>2016</v>
      </c>
      <c r="SM643" t="s">
        <v>983</v>
      </c>
      <c r="SN643">
        <v>648550</v>
      </c>
    </row>
    <row r="644" spans="1:508" hidden="1" x14ac:dyDescent="0.25">
      <c r="A644" t="s">
        <v>7967</v>
      </c>
      <c r="B644" t="s">
        <v>7968</v>
      </c>
      <c r="D644" t="s">
        <v>5758</v>
      </c>
      <c r="E644" t="s">
        <v>950</v>
      </c>
      <c r="G644" s="1">
        <v>44605</v>
      </c>
      <c r="H644" t="s">
        <v>1302</v>
      </c>
      <c r="I644" t="s">
        <v>475</v>
      </c>
      <c r="J644" t="s">
        <v>476</v>
      </c>
      <c r="K644" t="s">
        <v>477</v>
      </c>
      <c r="L644" s="1">
        <v>42826</v>
      </c>
      <c r="M644" t="s">
        <v>1012</v>
      </c>
      <c r="O644" t="s">
        <v>572</v>
      </c>
      <c r="P644" t="s">
        <v>523</v>
      </c>
      <c r="Q644" t="s">
        <v>481</v>
      </c>
      <c r="R644" t="s">
        <v>479</v>
      </c>
      <c r="S644" t="s">
        <v>482</v>
      </c>
      <c r="T644" t="b">
        <v>1</v>
      </c>
      <c r="AA644" t="s">
        <v>483</v>
      </c>
      <c r="AB644" t="s">
        <v>594</v>
      </c>
      <c r="AC644">
        <v>1</v>
      </c>
      <c r="AD644">
        <v>1</v>
      </c>
      <c r="AE644">
        <v>1</v>
      </c>
      <c r="AF644">
        <v>0</v>
      </c>
      <c r="AG644">
        <v>0</v>
      </c>
      <c r="AH644">
        <v>1</v>
      </c>
      <c r="AI644">
        <v>0</v>
      </c>
      <c r="AJ644" t="s">
        <v>485</v>
      </c>
      <c r="AK644" t="s">
        <v>486</v>
      </c>
      <c r="AL644" t="s">
        <v>487</v>
      </c>
      <c r="AM644">
        <v>0</v>
      </c>
      <c r="AN644">
        <v>0</v>
      </c>
      <c r="AO644">
        <v>1</v>
      </c>
      <c r="AP644">
        <v>0</v>
      </c>
      <c r="AQ644">
        <v>1</v>
      </c>
      <c r="AR644">
        <v>0</v>
      </c>
      <c r="AS644" t="s">
        <v>486</v>
      </c>
      <c r="AT644" t="s">
        <v>486</v>
      </c>
      <c r="AU644" t="s">
        <v>485</v>
      </c>
      <c r="AV644" t="s">
        <v>487</v>
      </c>
      <c r="AW644" t="s">
        <v>486</v>
      </c>
      <c r="AX644" t="s">
        <v>485</v>
      </c>
      <c r="AY644" t="s">
        <v>527</v>
      </c>
      <c r="AZ644">
        <v>5</v>
      </c>
      <c r="BA644" t="s">
        <v>787</v>
      </c>
      <c r="BC644" t="s">
        <v>803</v>
      </c>
      <c r="BE644" t="s">
        <v>953</v>
      </c>
      <c r="GB644">
        <f>IF(Table1[[#This Row],[msna/Demographic_info/HH_members_group/total_m_c_muac]]=0,"",COUNTIF(Table1[[#This Row],[Grain or tubers e.g. bread, rice, noodles, bulger, frikeh, kaak, pasta, andoumeh, manakish, thick grain-based porridge, potatoes]:[Breastmilk]],"Yes"))</f>
        <v>0</v>
      </c>
      <c r="GC644" t="str">
        <f>IF(Table1[[#This Row],[Column1]]="","",IF(Table1[[#This Row],[Please select the assessment type:]]="Livelihood and Protection (MHPSS, CP, GBV)","",IF(Table1[[#This Row],[Column1]]&gt;4,"diverse","not diverse")))</f>
        <v/>
      </c>
      <c r="GH644" t="s">
        <v>7969</v>
      </c>
      <c r="GJ644" t="b">
        <v>1</v>
      </c>
      <c r="GN644" t="b">
        <v>1</v>
      </c>
      <c r="GQ644" t="b">
        <v>1</v>
      </c>
      <c r="GT644" t="b">
        <v>1</v>
      </c>
      <c r="GU644" t="b">
        <v>1</v>
      </c>
      <c r="HA644" t="s">
        <v>7970</v>
      </c>
      <c r="HB644" t="b">
        <v>1</v>
      </c>
      <c r="HE644" t="b">
        <v>1</v>
      </c>
      <c r="HF644" t="b">
        <v>1</v>
      </c>
      <c r="HG644" t="b">
        <v>1</v>
      </c>
      <c r="HH644" t="b">
        <v>1</v>
      </c>
      <c r="HI644" t="b">
        <v>1</v>
      </c>
      <c r="HO644" t="s">
        <v>7971</v>
      </c>
      <c r="HP644" t="s">
        <v>7972</v>
      </c>
      <c r="HQ644" t="b">
        <v>1</v>
      </c>
      <c r="HT644" t="b">
        <v>1</v>
      </c>
      <c r="HU644" t="b">
        <v>1</v>
      </c>
      <c r="IC644" t="s">
        <v>7973</v>
      </c>
      <c r="IF644" t="b">
        <v>1</v>
      </c>
      <c r="II644" t="b">
        <v>1</v>
      </c>
      <c r="IK644" t="b">
        <v>1</v>
      </c>
      <c r="IP644" t="s">
        <v>554</v>
      </c>
      <c r="IX644" t="b">
        <v>1</v>
      </c>
      <c r="IZ644" t="s">
        <v>476</v>
      </c>
      <c r="JB644" t="s">
        <v>7974</v>
      </c>
      <c r="JC644" t="b">
        <v>1</v>
      </c>
      <c r="JH644" t="b">
        <v>1</v>
      </c>
      <c r="JI644" t="b">
        <v>1</v>
      </c>
      <c r="JJ644" t="b">
        <v>1</v>
      </c>
      <c r="JK644" t="b">
        <v>1</v>
      </c>
      <c r="JM644" t="b">
        <v>1</v>
      </c>
      <c r="JQ644" t="s">
        <v>476</v>
      </c>
      <c r="JR644" t="s">
        <v>7975</v>
      </c>
      <c r="JS644" t="b">
        <v>1</v>
      </c>
      <c r="JV644" t="b">
        <v>1</v>
      </c>
      <c r="JW644" t="b">
        <v>1</v>
      </c>
      <c r="JX644" t="b">
        <v>1</v>
      </c>
      <c r="KD644" t="s">
        <v>5945</v>
      </c>
      <c r="KE644" t="b">
        <v>1</v>
      </c>
      <c r="KH644" t="b">
        <v>1</v>
      </c>
      <c r="KJ644" t="b">
        <v>1</v>
      </c>
      <c r="KO644" t="s">
        <v>668</v>
      </c>
      <c r="KP644" t="b">
        <v>1</v>
      </c>
      <c r="KR644" t="b">
        <v>1</v>
      </c>
      <c r="KT644" t="b">
        <v>1</v>
      </c>
      <c r="KU644" t="b">
        <v>1</v>
      </c>
      <c r="KY644" t="s">
        <v>7976</v>
      </c>
      <c r="LA644" t="b">
        <v>1</v>
      </c>
      <c r="LE644" t="b">
        <v>1</v>
      </c>
      <c r="LF644" t="b">
        <v>1</v>
      </c>
      <c r="LG644" t="s">
        <v>7977</v>
      </c>
      <c r="LH644" t="s">
        <v>500</v>
      </c>
      <c r="LI644" t="b">
        <v>1</v>
      </c>
      <c r="LR644" t="s">
        <v>1634</v>
      </c>
      <c r="LU644" t="b">
        <v>1</v>
      </c>
      <c r="LY644" t="b">
        <v>1</v>
      </c>
      <c r="MI644" t="s">
        <v>7978</v>
      </c>
      <c r="MJ644" t="b">
        <v>1</v>
      </c>
      <c r="MP644" t="b">
        <v>1</v>
      </c>
      <c r="MR644" t="b">
        <v>1</v>
      </c>
      <c r="MT644" t="b">
        <v>1</v>
      </c>
      <c r="MY644" t="s">
        <v>1277</v>
      </c>
      <c r="NC644" t="b">
        <v>1</v>
      </c>
      <c r="ND644" t="b">
        <v>1</v>
      </c>
      <c r="NE644" t="b">
        <v>1</v>
      </c>
      <c r="NK644" t="s">
        <v>504</v>
      </c>
      <c r="NT644" t="b">
        <v>1</v>
      </c>
      <c r="NV644" t="s">
        <v>476</v>
      </c>
      <c r="NX644" t="s">
        <v>510</v>
      </c>
      <c r="NZ644" t="s">
        <v>1873</v>
      </c>
      <c r="OB644" t="b">
        <v>1</v>
      </c>
      <c r="OC644" t="b">
        <v>1</v>
      </c>
      <c r="OL644" t="s">
        <v>1874</v>
      </c>
      <c r="OR644" t="b">
        <v>1</v>
      </c>
      <c r="OW644" t="s">
        <v>1248</v>
      </c>
      <c r="PC644" t="b">
        <v>1</v>
      </c>
      <c r="PF644" t="b">
        <v>1</v>
      </c>
      <c r="PG644" t="b">
        <v>1</v>
      </c>
      <c r="PL644">
        <v>1000</v>
      </c>
      <c r="PM644">
        <v>1000</v>
      </c>
      <c r="PN644" t="s">
        <v>905</v>
      </c>
      <c r="PS644" t="b">
        <v>1</v>
      </c>
      <c r="PT644" t="b">
        <v>1</v>
      </c>
      <c r="QF644" t="s">
        <v>476</v>
      </c>
      <c r="QG644" t="s">
        <v>509</v>
      </c>
      <c r="QH644" t="b">
        <v>1</v>
      </c>
      <c r="QP644" t="s">
        <v>510</v>
      </c>
      <c r="QR644" t="s">
        <v>510</v>
      </c>
      <c r="RC644" t="s">
        <v>511</v>
      </c>
      <c r="RE644" t="s">
        <v>510</v>
      </c>
      <c r="RG644" t="s">
        <v>7979</v>
      </c>
      <c r="RH644" t="s">
        <v>1098</v>
      </c>
      <c r="RI644" t="b">
        <v>1</v>
      </c>
      <c r="RR644" t="s">
        <v>514</v>
      </c>
      <c r="RS644" t="b">
        <v>1</v>
      </c>
      <c r="SA644" t="s">
        <v>7980</v>
      </c>
      <c r="SB644" t="s">
        <v>7981</v>
      </c>
      <c r="SC644">
        <v>92565746</v>
      </c>
      <c r="SD644" t="s">
        <v>7982</v>
      </c>
      <c r="SE644" s="2">
        <v>44605.496134259258</v>
      </c>
      <c r="SF644">
        <v>643</v>
      </c>
      <c r="SH644">
        <v>-1</v>
      </c>
      <c r="SK644" t="s">
        <v>518</v>
      </c>
      <c r="SL644">
        <v>643</v>
      </c>
      <c r="SM644" t="s">
        <v>983</v>
      </c>
      <c r="SN644">
        <v>648550</v>
      </c>
    </row>
    <row r="645" spans="1:508" hidden="1" x14ac:dyDescent="0.25">
      <c r="A645" t="s">
        <v>7983</v>
      </c>
      <c r="B645" t="s">
        <v>7984</v>
      </c>
      <c r="D645" t="s">
        <v>5758</v>
      </c>
      <c r="E645" t="s">
        <v>950</v>
      </c>
      <c r="G645" s="1">
        <v>44605</v>
      </c>
      <c r="H645" t="s">
        <v>1302</v>
      </c>
      <c r="I645" t="s">
        <v>475</v>
      </c>
      <c r="J645" t="s">
        <v>476</v>
      </c>
      <c r="K645" t="s">
        <v>477</v>
      </c>
      <c r="L645" s="1">
        <v>43144</v>
      </c>
      <c r="M645" t="s">
        <v>478</v>
      </c>
      <c r="O645" t="s">
        <v>572</v>
      </c>
      <c r="P645" t="s">
        <v>548</v>
      </c>
      <c r="Q645" t="s">
        <v>573</v>
      </c>
      <c r="R645" t="s">
        <v>572</v>
      </c>
      <c r="S645" t="s">
        <v>524</v>
      </c>
      <c r="W645" t="b">
        <v>1</v>
      </c>
      <c r="AA645" t="s">
        <v>802</v>
      </c>
      <c r="AB645" t="s">
        <v>549</v>
      </c>
      <c r="AC645">
        <v>0</v>
      </c>
      <c r="AD645">
        <v>0</v>
      </c>
      <c r="AE645">
        <v>0</v>
      </c>
      <c r="AF645">
        <v>1</v>
      </c>
      <c r="AG645">
        <v>1</v>
      </c>
      <c r="AH645">
        <v>0</v>
      </c>
      <c r="AI645">
        <v>0</v>
      </c>
      <c r="AJ645" t="s">
        <v>485</v>
      </c>
      <c r="AK645" t="s">
        <v>470</v>
      </c>
      <c r="AL645" t="s">
        <v>485</v>
      </c>
      <c r="AM645">
        <v>0</v>
      </c>
      <c r="AN645">
        <v>0</v>
      </c>
      <c r="AO645">
        <v>0</v>
      </c>
      <c r="AP645">
        <v>1</v>
      </c>
      <c r="AQ645">
        <v>1</v>
      </c>
      <c r="AR645">
        <v>0</v>
      </c>
      <c r="AS645" t="s">
        <v>486</v>
      </c>
      <c r="AT645" t="s">
        <v>486</v>
      </c>
      <c r="AU645" t="s">
        <v>485</v>
      </c>
      <c r="AV645" t="s">
        <v>487</v>
      </c>
      <c r="AW645" t="s">
        <v>470</v>
      </c>
      <c r="AX645" t="s">
        <v>486</v>
      </c>
      <c r="AY645" t="s">
        <v>526</v>
      </c>
      <c r="AZ645">
        <v>4</v>
      </c>
      <c r="BA645" t="s">
        <v>787</v>
      </c>
      <c r="BC645" t="s">
        <v>803</v>
      </c>
      <c r="BE645" t="s">
        <v>1034</v>
      </c>
      <c r="GB645">
        <f>IF(Table1[[#This Row],[msna/Demographic_info/HH_members_group/total_m_c_muac]]=0,"",COUNTIF(Table1[[#This Row],[Grain or tubers e.g. bread, rice, noodles, bulger, frikeh, kaak, pasta, andoumeh, manakish, thick grain-based porridge, potatoes]:[Breastmilk]],"Yes"))</f>
        <v>0</v>
      </c>
      <c r="GC645" t="str">
        <f>IF(Table1[[#This Row],[Column1]]="","",IF(Table1[[#This Row],[Please select the assessment type:]]="Livelihood and Protection (MHPSS, CP, GBV)","",IF(Table1[[#This Row],[Column1]]&gt;4,"diverse","not diverse")))</f>
        <v/>
      </c>
      <c r="GH645" t="s">
        <v>7985</v>
      </c>
      <c r="GM645" t="b">
        <v>1</v>
      </c>
      <c r="GQ645" t="b">
        <v>1</v>
      </c>
      <c r="GT645" t="b">
        <v>1</v>
      </c>
      <c r="HA645" t="s">
        <v>3566</v>
      </c>
      <c r="HE645" t="b">
        <v>1</v>
      </c>
      <c r="HF645" t="b">
        <v>1</v>
      </c>
      <c r="HG645" t="b">
        <v>1</v>
      </c>
      <c r="HO645" t="s">
        <v>7986</v>
      </c>
      <c r="HP645" t="s">
        <v>6499</v>
      </c>
      <c r="HR645" t="b">
        <v>1</v>
      </c>
      <c r="HT645" t="b">
        <v>1</v>
      </c>
      <c r="HU645" t="b">
        <v>1</v>
      </c>
      <c r="HW645" t="b">
        <v>1</v>
      </c>
      <c r="HY645" t="b">
        <v>1</v>
      </c>
      <c r="IC645" t="s">
        <v>6547</v>
      </c>
      <c r="IF645" t="b">
        <v>1</v>
      </c>
      <c r="II645" t="b">
        <v>1</v>
      </c>
      <c r="IL645" t="b">
        <v>1</v>
      </c>
      <c r="IP645" t="s">
        <v>706</v>
      </c>
      <c r="IS645" t="b">
        <v>1</v>
      </c>
      <c r="IZ645" t="s">
        <v>476</v>
      </c>
      <c r="JB645" t="s">
        <v>6569</v>
      </c>
      <c r="JC645" t="b">
        <v>1</v>
      </c>
      <c r="JH645" t="b">
        <v>1</v>
      </c>
      <c r="JI645" t="b">
        <v>1</v>
      </c>
      <c r="JJ645" t="b">
        <v>1</v>
      </c>
      <c r="JK645" t="b">
        <v>1</v>
      </c>
      <c r="JM645" t="b">
        <v>1</v>
      </c>
      <c r="JQ645" t="s">
        <v>476</v>
      </c>
      <c r="JR645" t="s">
        <v>7987</v>
      </c>
      <c r="JV645" t="b">
        <v>1</v>
      </c>
      <c r="JW645" t="b">
        <v>1</v>
      </c>
      <c r="JX645" t="b">
        <v>1</v>
      </c>
      <c r="KD645" t="s">
        <v>7988</v>
      </c>
      <c r="KH645" t="b">
        <v>1</v>
      </c>
      <c r="KI645" t="b">
        <v>1</v>
      </c>
      <c r="KO645" t="s">
        <v>7989</v>
      </c>
      <c r="KP645" t="b">
        <v>1</v>
      </c>
      <c r="KQ645" t="b">
        <v>1</v>
      </c>
      <c r="KR645" t="b">
        <v>1</v>
      </c>
      <c r="KT645" t="b">
        <v>1</v>
      </c>
      <c r="KU645" t="b">
        <v>1</v>
      </c>
      <c r="KY645" t="s">
        <v>6549</v>
      </c>
      <c r="KZ645" t="b">
        <v>1</v>
      </c>
      <c r="LA645" t="b">
        <v>1</v>
      </c>
      <c r="LE645" t="b">
        <v>1</v>
      </c>
      <c r="LH645" t="s">
        <v>500</v>
      </c>
      <c r="LI645" t="b">
        <v>1</v>
      </c>
      <c r="LR645" t="s">
        <v>7990</v>
      </c>
      <c r="LU645" t="b">
        <v>1</v>
      </c>
      <c r="LW645" t="b">
        <v>1</v>
      </c>
      <c r="MI645" t="s">
        <v>7991</v>
      </c>
      <c r="MO645" t="b">
        <v>1</v>
      </c>
      <c r="MP645" t="b">
        <v>1</v>
      </c>
      <c r="MT645" t="b">
        <v>1</v>
      </c>
      <c r="MY645" t="s">
        <v>7952</v>
      </c>
      <c r="NC645" t="b">
        <v>1</v>
      </c>
      <c r="ND645" t="b">
        <v>1</v>
      </c>
      <c r="NE645" t="b">
        <v>1</v>
      </c>
      <c r="NK645" t="s">
        <v>924</v>
      </c>
      <c r="NL645" t="b">
        <v>1</v>
      </c>
      <c r="NV645" t="s">
        <v>476</v>
      </c>
      <c r="NX645" t="s">
        <v>510</v>
      </c>
      <c r="NZ645" t="s">
        <v>3745</v>
      </c>
      <c r="OA645" t="b">
        <v>1</v>
      </c>
      <c r="OC645" t="b">
        <v>1</v>
      </c>
      <c r="OL645" t="s">
        <v>1874</v>
      </c>
      <c r="OR645" t="b">
        <v>1</v>
      </c>
      <c r="OW645" t="s">
        <v>3000</v>
      </c>
      <c r="PC645" t="b">
        <v>1</v>
      </c>
      <c r="PG645" t="b">
        <v>1</v>
      </c>
      <c r="PL645">
        <v>500</v>
      </c>
      <c r="PM645">
        <v>1000</v>
      </c>
      <c r="PN645" t="s">
        <v>563</v>
      </c>
      <c r="PS645" t="b">
        <v>1</v>
      </c>
      <c r="QF645" t="s">
        <v>476</v>
      </c>
      <c r="QG645" t="s">
        <v>509</v>
      </c>
      <c r="QH645" t="b">
        <v>1</v>
      </c>
      <c r="QP645" t="s">
        <v>510</v>
      </c>
      <c r="QR645" t="s">
        <v>510</v>
      </c>
      <c r="RC645" t="s">
        <v>1135</v>
      </c>
      <c r="RE645" t="s">
        <v>510</v>
      </c>
      <c r="RG645" t="s">
        <v>7992</v>
      </c>
      <c r="RH645" t="s">
        <v>1098</v>
      </c>
      <c r="RI645" t="b">
        <v>1</v>
      </c>
      <c r="RR645" t="s">
        <v>514</v>
      </c>
      <c r="RS645" t="b">
        <v>1</v>
      </c>
      <c r="SA645" t="s">
        <v>890</v>
      </c>
      <c r="SB645" t="s">
        <v>7993</v>
      </c>
      <c r="SC645">
        <v>92565756</v>
      </c>
      <c r="SD645" t="s">
        <v>7994</v>
      </c>
      <c r="SE645" s="2">
        <v>44605.49627314815</v>
      </c>
      <c r="SF645">
        <v>644</v>
      </c>
      <c r="SH645">
        <v>-1</v>
      </c>
      <c r="SK645" t="s">
        <v>518</v>
      </c>
      <c r="SL645">
        <v>507</v>
      </c>
      <c r="SM645" t="s">
        <v>983</v>
      </c>
      <c r="SN645">
        <v>648550</v>
      </c>
    </row>
    <row r="646" spans="1:508" hidden="1" x14ac:dyDescent="0.25">
      <c r="A646" t="s">
        <v>7995</v>
      </c>
      <c r="B646" t="s">
        <v>7996</v>
      </c>
      <c r="D646" t="s">
        <v>5758</v>
      </c>
      <c r="E646" t="s">
        <v>950</v>
      </c>
      <c r="G646" s="1">
        <v>44605</v>
      </c>
      <c r="H646" t="s">
        <v>1302</v>
      </c>
      <c r="I646" t="s">
        <v>475</v>
      </c>
      <c r="J646" t="s">
        <v>476</v>
      </c>
      <c r="K646" t="s">
        <v>477</v>
      </c>
      <c r="L646" s="1">
        <v>43466</v>
      </c>
      <c r="M646" t="s">
        <v>1012</v>
      </c>
      <c r="O646" t="s">
        <v>572</v>
      </c>
      <c r="P646" t="s">
        <v>548</v>
      </c>
      <c r="Q646" t="s">
        <v>481</v>
      </c>
      <c r="R646" t="s">
        <v>479</v>
      </c>
      <c r="S646" t="s">
        <v>482</v>
      </c>
      <c r="T646" t="b">
        <v>1</v>
      </c>
      <c r="AA646" t="s">
        <v>483</v>
      </c>
      <c r="AB646" t="s">
        <v>594</v>
      </c>
      <c r="AC646">
        <v>0</v>
      </c>
      <c r="AD646">
        <v>0</v>
      </c>
      <c r="AE646">
        <v>0</v>
      </c>
      <c r="AF646">
        <v>1</v>
      </c>
      <c r="AG646">
        <v>1</v>
      </c>
      <c r="AH646">
        <v>1</v>
      </c>
      <c r="AI646">
        <v>0</v>
      </c>
      <c r="AJ646" t="s">
        <v>485</v>
      </c>
      <c r="AK646" t="s">
        <v>486</v>
      </c>
      <c r="AL646" t="s">
        <v>487</v>
      </c>
      <c r="AM646">
        <v>0</v>
      </c>
      <c r="AN646">
        <v>0</v>
      </c>
      <c r="AO646">
        <v>1</v>
      </c>
      <c r="AP646">
        <v>1</v>
      </c>
      <c r="AQ646">
        <v>1</v>
      </c>
      <c r="AR646">
        <v>0</v>
      </c>
      <c r="AS646" t="s">
        <v>485</v>
      </c>
      <c r="AT646" t="s">
        <v>486</v>
      </c>
      <c r="AU646" t="s">
        <v>487</v>
      </c>
      <c r="AV646" t="s">
        <v>526</v>
      </c>
      <c r="AW646" t="s">
        <v>470</v>
      </c>
      <c r="AX646" t="s">
        <v>485</v>
      </c>
      <c r="AY646" t="s">
        <v>660</v>
      </c>
      <c r="AZ646">
        <v>6</v>
      </c>
      <c r="BA646" t="s">
        <v>787</v>
      </c>
      <c r="BC646" t="s">
        <v>953</v>
      </c>
      <c r="BE646" t="s">
        <v>1034</v>
      </c>
      <c r="GB646">
        <f>IF(Table1[[#This Row],[msna/Demographic_info/HH_members_group/total_m_c_muac]]=0,"",COUNTIF(Table1[[#This Row],[Grain or tubers e.g. bread, rice, noodles, bulger, frikeh, kaak, pasta, andoumeh, manakish, thick grain-based porridge, potatoes]:[Breastmilk]],"Yes"))</f>
        <v>0</v>
      </c>
      <c r="GC646" t="str">
        <f>IF(Table1[[#This Row],[Column1]]="","",IF(Table1[[#This Row],[Please select the assessment type:]]="Livelihood and Protection (MHPSS, CP, GBV)","",IF(Table1[[#This Row],[Column1]]&gt;4,"diverse","not diverse")))</f>
        <v/>
      </c>
      <c r="GH646" t="s">
        <v>2417</v>
      </c>
      <c r="GM646" t="b">
        <v>1</v>
      </c>
      <c r="GT646" t="b">
        <v>1</v>
      </c>
      <c r="HA646" t="s">
        <v>7997</v>
      </c>
      <c r="HF646" t="b">
        <v>1</v>
      </c>
      <c r="HG646" t="b">
        <v>1</v>
      </c>
      <c r="HI646" t="b">
        <v>1</v>
      </c>
      <c r="HO646" t="s">
        <v>7998</v>
      </c>
      <c r="HP646" t="s">
        <v>2458</v>
      </c>
      <c r="HQ646" t="b">
        <v>1</v>
      </c>
      <c r="HW646" t="b">
        <v>1</v>
      </c>
      <c r="IC646" t="s">
        <v>7999</v>
      </c>
      <c r="ID646" t="b">
        <v>1</v>
      </c>
      <c r="IF646" t="b">
        <v>1</v>
      </c>
      <c r="II646" t="b">
        <v>1</v>
      </c>
      <c r="IL646" t="b">
        <v>1</v>
      </c>
      <c r="IP646" t="s">
        <v>554</v>
      </c>
      <c r="IX646" t="b">
        <v>1</v>
      </c>
      <c r="IZ646" t="s">
        <v>476</v>
      </c>
      <c r="JB646" t="s">
        <v>8000</v>
      </c>
      <c r="JC646" t="b">
        <v>1</v>
      </c>
      <c r="JF646" t="b">
        <v>1</v>
      </c>
      <c r="JI646" t="b">
        <v>1</v>
      </c>
      <c r="JJ646" t="b">
        <v>1</v>
      </c>
      <c r="JM646" t="b">
        <v>1</v>
      </c>
      <c r="JQ646" t="s">
        <v>476</v>
      </c>
      <c r="JR646" t="s">
        <v>7987</v>
      </c>
      <c r="JV646" t="b">
        <v>1</v>
      </c>
      <c r="JW646" t="b">
        <v>1</v>
      </c>
      <c r="JX646" t="b">
        <v>1</v>
      </c>
      <c r="KD646" t="s">
        <v>7987</v>
      </c>
      <c r="KH646" t="b">
        <v>1</v>
      </c>
      <c r="KI646" t="b">
        <v>1</v>
      </c>
      <c r="KJ646" t="b">
        <v>1</v>
      </c>
      <c r="KO646" t="s">
        <v>8001</v>
      </c>
      <c r="KP646" t="b">
        <v>1</v>
      </c>
      <c r="KR646" t="b">
        <v>1</v>
      </c>
      <c r="KT646" t="b">
        <v>1</v>
      </c>
      <c r="KU646" t="b">
        <v>1</v>
      </c>
      <c r="KY646" t="s">
        <v>7976</v>
      </c>
      <c r="LA646" t="b">
        <v>1</v>
      </c>
      <c r="LE646" t="b">
        <v>1</v>
      </c>
      <c r="LF646" t="b">
        <v>1</v>
      </c>
      <c r="LG646" t="s">
        <v>8002</v>
      </c>
      <c r="LH646" t="s">
        <v>500</v>
      </c>
      <c r="LI646" t="b">
        <v>1</v>
      </c>
      <c r="LR646" t="s">
        <v>5070</v>
      </c>
      <c r="LT646" t="b">
        <v>1</v>
      </c>
      <c r="LU646" t="b">
        <v>1</v>
      </c>
      <c r="MI646" t="s">
        <v>502</v>
      </c>
      <c r="MJ646" t="b">
        <v>1</v>
      </c>
      <c r="MR646" t="b">
        <v>1</v>
      </c>
      <c r="MT646" t="b">
        <v>1</v>
      </c>
      <c r="MY646" t="s">
        <v>1023</v>
      </c>
      <c r="NH646" t="b">
        <v>1</v>
      </c>
      <c r="NK646" t="s">
        <v>504</v>
      </c>
      <c r="NT646" t="b">
        <v>1</v>
      </c>
      <c r="NV646" t="s">
        <v>476</v>
      </c>
      <c r="NX646" t="s">
        <v>510</v>
      </c>
      <c r="NZ646" t="s">
        <v>2178</v>
      </c>
      <c r="OC646" t="b">
        <v>1</v>
      </c>
      <c r="OL646" t="s">
        <v>1874</v>
      </c>
      <c r="OR646" t="b">
        <v>1</v>
      </c>
      <c r="OW646" t="s">
        <v>780</v>
      </c>
      <c r="PC646" t="b">
        <v>1</v>
      </c>
      <c r="PF646" t="b">
        <v>1</v>
      </c>
      <c r="PL646">
        <v>1000</v>
      </c>
      <c r="PM646">
        <v>2000</v>
      </c>
      <c r="PN646" t="s">
        <v>653</v>
      </c>
      <c r="PS646" t="b">
        <v>1</v>
      </c>
      <c r="PT646" t="b">
        <v>1</v>
      </c>
      <c r="QF646" t="s">
        <v>476</v>
      </c>
      <c r="QG646" t="s">
        <v>509</v>
      </c>
      <c r="QH646" t="b">
        <v>1</v>
      </c>
      <c r="QP646" t="s">
        <v>510</v>
      </c>
      <c r="QR646" t="s">
        <v>510</v>
      </c>
      <c r="RC646" t="s">
        <v>511</v>
      </c>
      <c r="RE646" t="s">
        <v>510</v>
      </c>
      <c r="RG646" t="s">
        <v>8003</v>
      </c>
      <c r="RH646" t="s">
        <v>1098</v>
      </c>
      <c r="RI646" t="b">
        <v>1</v>
      </c>
      <c r="RR646" t="s">
        <v>514</v>
      </c>
      <c r="RS646" t="b">
        <v>1</v>
      </c>
      <c r="SA646" t="s">
        <v>890</v>
      </c>
      <c r="SB646" t="s">
        <v>8004</v>
      </c>
      <c r="SC646">
        <v>92565758</v>
      </c>
      <c r="SD646" t="s">
        <v>8005</v>
      </c>
      <c r="SE646" s="2">
        <v>44605.496354166673</v>
      </c>
      <c r="SF646">
        <v>645</v>
      </c>
      <c r="SH646">
        <v>-1</v>
      </c>
      <c r="SK646" t="s">
        <v>518</v>
      </c>
      <c r="SL646">
        <v>2202</v>
      </c>
      <c r="SM646" t="s">
        <v>983</v>
      </c>
      <c r="SN646">
        <v>648550</v>
      </c>
    </row>
    <row r="647" spans="1:508" hidden="1" x14ac:dyDescent="0.25">
      <c r="A647" t="s">
        <v>8006</v>
      </c>
      <c r="B647" t="s">
        <v>8007</v>
      </c>
      <c r="C647" t="s">
        <v>470</v>
      </c>
      <c r="D647" t="s">
        <v>5758</v>
      </c>
      <c r="E647" t="s">
        <v>950</v>
      </c>
      <c r="G647" s="1">
        <v>44605</v>
      </c>
      <c r="H647" t="s">
        <v>1302</v>
      </c>
      <c r="I647" t="s">
        <v>475</v>
      </c>
      <c r="J647" t="s">
        <v>476</v>
      </c>
      <c r="K647" t="s">
        <v>477</v>
      </c>
      <c r="L647" s="1">
        <v>43466</v>
      </c>
      <c r="M647" t="s">
        <v>1012</v>
      </c>
      <c r="O647" t="s">
        <v>572</v>
      </c>
      <c r="P647" t="s">
        <v>548</v>
      </c>
      <c r="Q647" t="s">
        <v>481</v>
      </c>
      <c r="R647" t="s">
        <v>479</v>
      </c>
      <c r="S647" t="s">
        <v>482</v>
      </c>
      <c r="T647" t="b">
        <v>1</v>
      </c>
      <c r="AA647" t="s">
        <v>483</v>
      </c>
      <c r="AB647" t="s">
        <v>549</v>
      </c>
      <c r="AC647">
        <v>1</v>
      </c>
      <c r="AD647">
        <v>1</v>
      </c>
      <c r="AE647">
        <v>0</v>
      </c>
      <c r="AF647">
        <v>0</v>
      </c>
      <c r="AG647">
        <v>1</v>
      </c>
      <c r="AH647">
        <v>2</v>
      </c>
      <c r="AI647">
        <v>0</v>
      </c>
      <c r="AJ647" t="s">
        <v>485</v>
      </c>
      <c r="AK647" t="s">
        <v>485</v>
      </c>
      <c r="AL647" t="s">
        <v>526</v>
      </c>
      <c r="AM647">
        <v>0</v>
      </c>
      <c r="AN647">
        <v>0</v>
      </c>
      <c r="AO647">
        <v>1</v>
      </c>
      <c r="AP647">
        <v>0</v>
      </c>
      <c r="AQ647">
        <v>2</v>
      </c>
      <c r="AR647">
        <v>0</v>
      </c>
      <c r="AS647" t="s">
        <v>486</v>
      </c>
      <c r="AT647" t="s">
        <v>485</v>
      </c>
      <c r="AU647" t="s">
        <v>487</v>
      </c>
      <c r="AV647" t="s">
        <v>487</v>
      </c>
      <c r="AW647" t="s">
        <v>470</v>
      </c>
      <c r="AX647" t="s">
        <v>526</v>
      </c>
      <c r="AY647" t="s">
        <v>722</v>
      </c>
      <c r="AZ647">
        <v>7</v>
      </c>
      <c r="BA647" t="s">
        <v>787</v>
      </c>
      <c r="BC647" t="s">
        <v>803</v>
      </c>
      <c r="BE647" t="s">
        <v>953</v>
      </c>
      <c r="GB647">
        <f>IF(Table1[[#This Row],[msna/Demographic_info/HH_members_group/total_m_c_muac]]=0,"",COUNTIF(Table1[[#This Row],[Grain or tubers e.g. bread, rice, noodles, bulger, frikeh, kaak, pasta, andoumeh, manakish, thick grain-based porridge, potatoes]:[Breastmilk]],"Yes"))</f>
        <v>0</v>
      </c>
      <c r="GC647" t="str">
        <f>IF(Table1[[#This Row],[Column1]]="","",IF(Table1[[#This Row],[Please select the assessment type:]]="Livelihood and Protection (MHPSS, CP, GBV)","",IF(Table1[[#This Row],[Column1]]&gt;4,"diverse","not diverse")))</f>
        <v/>
      </c>
      <c r="GH647" t="s">
        <v>6665</v>
      </c>
      <c r="GQ647" t="b">
        <v>1</v>
      </c>
      <c r="GT647" t="b">
        <v>1</v>
      </c>
      <c r="GU647" t="b">
        <v>1</v>
      </c>
      <c r="HA647" t="s">
        <v>1631</v>
      </c>
      <c r="HC647" t="b">
        <v>1</v>
      </c>
      <c r="HG647" t="b">
        <v>1</v>
      </c>
      <c r="HO647" t="s">
        <v>8008</v>
      </c>
      <c r="HP647" t="s">
        <v>806</v>
      </c>
      <c r="HQ647" t="b">
        <v>1</v>
      </c>
      <c r="HT647" t="b">
        <v>1</v>
      </c>
      <c r="IC647" t="s">
        <v>6960</v>
      </c>
      <c r="ID647" t="b">
        <v>1</v>
      </c>
      <c r="IF647" t="b">
        <v>1</v>
      </c>
      <c r="II647" t="b">
        <v>1</v>
      </c>
      <c r="IP647" t="s">
        <v>554</v>
      </c>
      <c r="IX647" t="b">
        <v>1</v>
      </c>
      <c r="IZ647" t="s">
        <v>476</v>
      </c>
      <c r="JB647" t="s">
        <v>8009</v>
      </c>
      <c r="JC647" t="b">
        <v>1</v>
      </c>
      <c r="JD647" t="b">
        <v>1</v>
      </c>
      <c r="JH647" t="b">
        <v>1</v>
      </c>
      <c r="JI647" t="b">
        <v>1</v>
      </c>
      <c r="JJ647" t="b">
        <v>1</v>
      </c>
      <c r="JM647" t="b">
        <v>1</v>
      </c>
      <c r="JQ647" t="s">
        <v>476</v>
      </c>
      <c r="JR647" t="s">
        <v>7975</v>
      </c>
      <c r="JS647" t="b">
        <v>1</v>
      </c>
      <c r="JV647" t="b">
        <v>1</v>
      </c>
      <c r="JW647" t="b">
        <v>1</v>
      </c>
      <c r="JX647" t="b">
        <v>1</v>
      </c>
      <c r="KD647" t="s">
        <v>791</v>
      </c>
      <c r="KE647" t="b">
        <v>1</v>
      </c>
      <c r="KJ647" t="b">
        <v>1</v>
      </c>
      <c r="KO647" t="s">
        <v>4653</v>
      </c>
      <c r="KP647" t="b">
        <v>1</v>
      </c>
      <c r="KU647" t="b">
        <v>1</v>
      </c>
      <c r="KY647" t="s">
        <v>968</v>
      </c>
      <c r="KZ647" t="b">
        <v>1</v>
      </c>
      <c r="LA647" t="b">
        <v>1</v>
      </c>
      <c r="LH647" t="s">
        <v>500</v>
      </c>
      <c r="LI647" t="b">
        <v>1</v>
      </c>
      <c r="LR647" t="s">
        <v>1634</v>
      </c>
      <c r="LU647" t="b">
        <v>1</v>
      </c>
      <c r="LY647" t="b">
        <v>1</v>
      </c>
      <c r="MI647" t="s">
        <v>502</v>
      </c>
      <c r="MJ647" t="b">
        <v>1</v>
      </c>
      <c r="MR647" t="b">
        <v>1</v>
      </c>
      <c r="MT647" t="b">
        <v>1</v>
      </c>
      <c r="MY647" t="s">
        <v>538</v>
      </c>
      <c r="NE647" t="b">
        <v>1</v>
      </c>
      <c r="NK647" t="s">
        <v>924</v>
      </c>
      <c r="NL647" t="b">
        <v>1</v>
      </c>
      <c r="NV647" t="s">
        <v>476</v>
      </c>
      <c r="NX647" t="s">
        <v>510</v>
      </c>
      <c r="NZ647" t="s">
        <v>7332</v>
      </c>
      <c r="OG647" t="b">
        <v>1</v>
      </c>
      <c r="OL647" t="s">
        <v>1874</v>
      </c>
      <c r="OR647" t="b">
        <v>1</v>
      </c>
      <c r="OW647" t="s">
        <v>780</v>
      </c>
      <c r="PC647" t="b">
        <v>1</v>
      </c>
      <c r="PF647" t="b">
        <v>1</v>
      </c>
      <c r="PL647">
        <v>2000</v>
      </c>
      <c r="PM647">
        <v>2000</v>
      </c>
      <c r="PN647" t="s">
        <v>653</v>
      </c>
      <c r="PS647" t="b">
        <v>1</v>
      </c>
      <c r="PT647" t="b">
        <v>1</v>
      </c>
      <c r="QF647" t="s">
        <v>476</v>
      </c>
      <c r="QG647" t="s">
        <v>509</v>
      </c>
      <c r="QH647" t="b">
        <v>1</v>
      </c>
      <c r="QP647" t="s">
        <v>510</v>
      </c>
      <c r="QR647" t="s">
        <v>510</v>
      </c>
      <c r="RC647" t="s">
        <v>511</v>
      </c>
      <c r="RE647" t="s">
        <v>510</v>
      </c>
      <c r="RG647" t="s">
        <v>8010</v>
      </c>
      <c r="RH647" t="s">
        <v>1098</v>
      </c>
      <c r="RI647" t="b">
        <v>1</v>
      </c>
      <c r="RR647" t="s">
        <v>514</v>
      </c>
      <c r="RS647" t="b">
        <v>1</v>
      </c>
      <c r="SA647" t="s">
        <v>8011</v>
      </c>
      <c r="SB647" t="s">
        <v>8012</v>
      </c>
      <c r="SC647">
        <v>92565761</v>
      </c>
      <c r="SD647" t="s">
        <v>8013</v>
      </c>
      <c r="SE647" s="2">
        <v>44605.496412037042</v>
      </c>
      <c r="SF647">
        <v>646</v>
      </c>
      <c r="SH647">
        <v>-1</v>
      </c>
      <c r="SK647" t="s">
        <v>518</v>
      </c>
      <c r="SL647">
        <v>2855</v>
      </c>
      <c r="SM647" t="s">
        <v>983</v>
      </c>
      <c r="SN647">
        <v>648550</v>
      </c>
    </row>
    <row r="648" spans="1:508" hidden="1" x14ac:dyDescent="0.25">
      <c r="A648" t="s">
        <v>8014</v>
      </c>
      <c r="B648" t="s">
        <v>8015</v>
      </c>
      <c r="D648" t="s">
        <v>5758</v>
      </c>
      <c r="E648" t="s">
        <v>950</v>
      </c>
      <c r="G648" s="1">
        <v>44605</v>
      </c>
      <c r="H648" t="s">
        <v>1302</v>
      </c>
      <c r="I648" t="s">
        <v>475</v>
      </c>
      <c r="J648" t="s">
        <v>476</v>
      </c>
      <c r="K648" t="s">
        <v>477</v>
      </c>
      <c r="L648" s="1">
        <v>42401</v>
      </c>
      <c r="M648" t="s">
        <v>478</v>
      </c>
      <c r="O648" t="s">
        <v>479</v>
      </c>
      <c r="P648" t="s">
        <v>548</v>
      </c>
      <c r="Q648" t="s">
        <v>573</v>
      </c>
      <c r="R648" t="s">
        <v>479</v>
      </c>
      <c r="S648" t="s">
        <v>524</v>
      </c>
      <c r="W648" t="b">
        <v>1</v>
      </c>
      <c r="AA648" t="s">
        <v>483</v>
      </c>
      <c r="AB648" t="s">
        <v>549</v>
      </c>
      <c r="AC648">
        <v>1</v>
      </c>
      <c r="AD648">
        <v>1</v>
      </c>
      <c r="AE648">
        <v>0</v>
      </c>
      <c r="AF648">
        <v>0</v>
      </c>
      <c r="AG648">
        <v>1</v>
      </c>
      <c r="AH648">
        <v>1</v>
      </c>
      <c r="AI648">
        <v>0</v>
      </c>
      <c r="AJ648" t="s">
        <v>485</v>
      </c>
      <c r="AK648" t="s">
        <v>486</v>
      </c>
      <c r="AL648" t="s">
        <v>487</v>
      </c>
      <c r="AM648">
        <v>0</v>
      </c>
      <c r="AN648">
        <v>0</v>
      </c>
      <c r="AO648">
        <v>1</v>
      </c>
      <c r="AP648">
        <v>0</v>
      </c>
      <c r="AQ648">
        <v>1</v>
      </c>
      <c r="AR648">
        <v>0</v>
      </c>
      <c r="AS648" t="s">
        <v>486</v>
      </c>
      <c r="AT648" t="s">
        <v>486</v>
      </c>
      <c r="AU648" t="s">
        <v>485</v>
      </c>
      <c r="AV648" t="s">
        <v>487</v>
      </c>
      <c r="AW648" t="s">
        <v>470</v>
      </c>
      <c r="AX648" t="s">
        <v>485</v>
      </c>
      <c r="AY648" t="s">
        <v>527</v>
      </c>
      <c r="AZ648">
        <v>5</v>
      </c>
      <c r="BA648" t="s">
        <v>787</v>
      </c>
      <c r="BC648" t="s">
        <v>953</v>
      </c>
      <c r="BE648" t="s">
        <v>1034</v>
      </c>
      <c r="GB648">
        <f>IF(Table1[[#This Row],[msna/Demographic_info/HH_members_group/total_m_c_muac]]=0,"",COUNTIF(Table1[[#This Row],[Grain or tubers e.g. bread, rice, noodles, bulger, frikeh, kaak, pasta, andoumeh, manakish, thick grain-based porridge, potatoes]:[Breastmilk]],"Yes"))</f>
        <v>0</v>
      </c>
      <c r="GC648" t="str">
        <f>IF(Table1[[#This Row],[Column1]]="","",IF(Table1[[#This Row],[Please select the assessment type:]]="Livelihood and Protection (MHPSS, CP, GBV)","",IF(Table1[[#This Row],[Column1]]&gt;4,"diverse","not diverse")))</f>
        <v/>
      </c>
      <c r="GH648" t="s">
        <v>3155</v>
      </c>
      <c r="GJ648" t="b">
        <v>1</v>
      </c>
      <c r="GT648" t="b">
        <v>1</v>
      </c>
      <c r="HA648" t="s">
        <v>8016</v>
      </c>
      <c r="HB648" t="b">
        <v>1</v>
      </c>
      <c r="HE648" t="b">
        <v>1</v>
      </c>
      <c r="HI648" t="b">
        <v>1</v>
      </c>
      <c r="HO648" t="s">
        <v>8017</v>
      </c>
      <c r="HP648" t="s">
        <v>1086</v>
      </c>
      <c r="HQ648" t="b">
        <v>1</v>
      </c>
      <c r="HT648" t="b">
        <v>1</v>
      </c>
      <c r="HU648" t="b">
        <v>1</v>
      </c>
      <c r="IC648" t="s">
        <v>8018</v>
      </c>
      <c r="ID648" t="b">
        <v>1</v>
      </c>
      <c r="IH648" t="b">
        <v>1</v>
      </c>
      <c r="II648" t="b">
        <v>1</v>
      </c>
      <c r="IP648" t="s">
        <v>496</v>
      </c>
      <c r="IV648" t="b">
        <v>1</v>
      </c>
      <c r="IZ648" t="s">
        <v>476</v>
      </c>
      <c r="JB648" t="s">
        <v>4899</v>
      </c>
      <c r="JC648" t="b">
        <v>1</v>
      </c>
      <c r="JH648" t="b">
        <v>1</v>
      </c>
      <c r="JM648" t="b">
        <v>1</v>
      </c>
      <c r="JQ648" t="s">
        <v>476</v>
      </c>
      <c r="JR648" t="s">
        <v>5945</v>
      </c>
      <c r="JS648" t="b">
        <v>1</v>
      </c>
      <c r="JV648" t="b">
        <v>1</v>
      </c>
      <c r="JX648" t="b">
        <v>1</v>
      </c>
      <c r="KD648" t="s">
        <v>791</v>
      </c>
      <c r="KE648" t="b">
        <v>1</v>
      </c>
      <c r="KJ648" t="b">
        <v>1</v>
      </c>
      <c r="KO648" t="s">
        <v>3598</v>
      </c>
      <c r="KR648" t="b">
        <v>1</v>
      </c>
      <c r="KU648" t="b">
        <v>1</v>
      </c>
      <c r="KY648" t="s">
        <v>7460</v>
      </c>
      <c r="KZ648" t="b">
        <v>1</v>
      </c>
      <c r="LE648" t="b">
        <v>1</v>
      </c>
      <c r="LH648" t="s">
        <v>554</v>
      </c>
      <c r="LP648" t="b">
        <v>1</v>
      </c>
      <c r="LR648" t="s">
        <v>7293</v>
      </c>
      <c r="LT648" t="b">
        <v>1</v>
      </c>
      <c r="LU648" t="b">
        <v>1</v>
      </c>
      <c r="LY648" t="b">
        <v>1</v>
      </c>
      <c r="MI648" t="s">
        <v>8019</v>
      </c>
      <c r="ML648" t="b">
        <v>1</v>
      </c>
      <c r="MN648" t="b">
        <v>1</v>
      </c>
      <c r="MR648" t="b">
        <v>1</v>
      </c>
      <c r="MT648" t="b">
        <v>1</v>
      </c>
      <c r="MY648" t="s">
        <v>812</v>
      </c>
      <c r="NC648" t="b">
        <v>1</v>
      </c>
      <c r="NE648" t="b">
        <v>1</v>
      </c>
      <c r="NK648" t="s">
        <v>504</v>
      </c>
      <c r="NT648" t="b">
        <v>1</v>
      </c>
      <c r="NV648" t="s">
        <v>476</v>
      </c>
      <c r="NX648" t="s">
        <v>510</v>
      </c>
      <c r="NZ648" t="s">
        <v>1383</v>
      </c>
      <c r="OA648" t="b">
        <v>1</v>
      </c>
      <c r="OB648" t="b">
        <v>1</v>
      </c>
      <c r="OL648" t="s">
        <v>1656</v>
      </c>
      <c r="OP648" t="b">
        <v>1</v>
      </c>
      <c r="OQ648" t="b">
        <v>1</v>
      </c>
      <c r="OR648" t="b">
        <v>1</v>
      </c>
      <c r="OW648" t="s">
        <v>780</v>
      </c>
      <c r="PC648" t="b">
        <v>1</v>
      </c>
      <c r="PF648" t="b">
        <v>1</v>
      </c>
      <c r="PL648">
        <v>1500</v>
      </c>
      <c r="PM648">
        <v>2000</v>
      </c>
      <c r="PN648" t="s">
        <v>1478</v>
      </c>
      <c r="PT648" t="b">
        <v>1</v>
      </c>
      <c r="QF648" t="s">
        <v>510</v>
      </c>
      <c r="QP648" t="s">
        <v>510</v>
      </c>
      <c r="QR648" t="s">
        <v>510</v>
      </c>
      <c r="RC648" t="s">
        <v>673</v>
      </c>
      <c r="RE648" t="s">
        <v>510</v>
      </c>
      <c r="RG648" t="s">
        <v>8020</v>
      </c>
      <c r="RH648" t="s">
        <v>1098</v>
      </c>
      <c r="RI648" t="b">
        <v>1</v>
      </c>
      <c r="RR648" t="s">
        <v>514</v>
      </c>
      <c r="RS648" t="b">
        <v>1</v>
      </c>
      <c r="SA648" t="s">
        <v>890</v>
      </c>
      <c r="SB648" t="s">
        <v>8021</v>
      </c>
      <c r="SC648">
        <v>92565766</v>
      </c>
      <c r="SD648" t="s">
        <v>8022</v>
      </c>
      <c r="SE648" s="2">
        <v>44605.496516203697</v>
      </c>
      <c r="SF648">
        <v>647</v>
      </c>
      <c r="SH648">
        <v>-1</v>
      </c>
      <c r="SK648" t="s">
        <v>518</v>
      </c>
      <c r="SL648">
        <v>1346</v>
      </c>
      <c r="SM648" t="s">
        <v>983</v>
      </c>
      <c r="SN648">
        <v>648550</v>
      </c>
    </row>
    <row r="649" spans="1:508" hidden="1" x14ac:dyDescent="0.25">
      <c r="A649" t="s">
        <v>8023</v>
      </c>
      <c r="B649" t="s">
        <v>8024</v>
      </c>
      <c r="D649" t="s">
        <v>5758</v>
      </c>
      <c r="E649" t="s">
        <v>950</v>
      </c>
      <c r="G649" s="1">
        <v>44605</v>
      </c>
      <c r="H649" t="s">
        <v>1302</v>
      </c>
      <c r="I649" t="s">
        <v>475</v>
      </c>
      <c r="J649" t="s">
        <v>476</v>
      </c>
      <c r="K649" t="s">
        <v>477</v>
      </c>
      <c r="L649" s="1">
        <v>41640</v>
      </c>
      <c r="M649" t="s">
        <v>478</v>
      </c>
      <c r="O649" t="s">
        <v>479</v>
      </c>
      <c r="P649" t="s">
        <v>523</v>
      </c>
      <c r="Q649" t="s">
        <v>573</v>
      </c>
      <c r="R649" t="s">
        <v>479</v>
      </c>
      <c r="S649" t="s">
        <v>482</v>
      </c>
      <c r="T649" t="b">
        <v>1</v>
      </c>
      <c r="AA649" t="s">
        <v>483</v>
      </c>
      <c r="AB649" t="s">
        <v>594</v>
      </c>
      <c r="AC649">
        <v>0</v>
      </c>
      <c r="AD649">
        <v>0</v>
      </c>
      <c r="AE649">
        <v>0</v>
      </c>
      <c r="AF649">
        <v>1</v>
      </c>
      <c r="AG649">
        <v>1</v>
      </c>
      <c r="AH649">
        <v>1</v>
      </c>
      <c r="AI649">
        <v>0</v>
      </c>
      <c r="AJ649" t="s">
        <v>485</v>
      </c>
      <c r="AK649" t="s">
        <v>486</v>
      </c>
      <c r="AL649" t="s">
        <v>487</v>
      </c>
      <c r="AM649">
        <v>0</v>
      </c>
      <c r="AN649">
        <v>0</v>
      </c>
      <c r="AO649">
        <v>1</v>
      </c>
      <c r="AP649">
        <v>0</v>
      </c>
      <c r="AQ649">
        <v>1</v>
      </c>
      <c r="AR649">
        <v>0</v>
      </c>
      <c r="AS649" t="s">
        <v>486</v>
      </c>
      <c r="AT649" t="s">
        <v>486</v>
      </c>
      <c r="AU649" t="s">
        <v>485</v>
      </c>
      <c r="AV649" t="s">
        <v>487</v>
      </c>
      <c r="AW649" t="s">
        <v>470</v>
      </c>
      <c r="AX649" t="s">
        <v>485</v>
      </c>
      <c r="AY649" t="s">
        <v>527</v>
      </c>
      <c r="AZ649">
        <v>5</v>
      </c>
      <c r="BA649" t="s">
        <v>1034</v>
      </c>
      <c r="BC649" t="s">
        <v>787</v>
      </c>
      <c r="BE649" t="s">
        <v>803</v>
      </c>
      <c r="GB649">
        <f>IF(Table1[[#This Row],[msna/Demographic_info/HH_members_group/total_m_c_muac]]=0,"",COUNTIF(Table1[[#This Row],[Grain or tubers e.g. bread, rice, noodles, bulger, frikeh, kaak, pasta, andoumeh, manakish, thick grain-based porridge, potatoes]:[Breastmilk]],"Yes"))</f>
        <v>0</v>
      </c>
      <c r="GC649" t="str">
        <f>IF(Table1[[#This Row],[Column1]]="","",IF(Table1[[#This Row],[Please select the assessment type:]]="Livelihood and Protection (MHPSS, CP, GBV)","",IF(Table1[[#This Row],[Column1]]&gt;4,"diverse","not diverse")))</f>
        <v/>
      </c>
      <c r="GH649" t="s">
        <v>1160</v>
      </c>
      <c r="GT649" t="b">
        <v>1</v>
      </c>
      <c r="GU649" t="b">
        <v>1</v>
      </c>
      <c r="HA649" t="s">
        <v>2330</v>
      </c>
      <c r="HB649" t="b">
        <v>1</v>
      </c>
      <c r="HG649" t="b">
        <v>1</v>
      </c>
      <c r="HO649" t="s">
        <v>8025</v>
      </c>
      <c r="HP649" t="s">
        <v>1086</v>
      </c>
      <c r="HQ649" t="b">
        <v>1</v>
      </c>
      <c r="HT649" t="b">
        <v>1</v>
      </c>
      <c r="HU649" t="b">
        <v>1</v>
      </c>
      <c r="IC649" t="s">
        <v>8026</v>
      </c>
      <c r="IE649" t="b">
        <v>1</v>
      </c>
      <c r="IF649" t="b">
        <v>1</v>
      </c>
      <c r="II649" t="b">
        <v>1</v>
      </c>
      <c r="IP649" t="s">
        <v>706</v>
      </c>
      <c r="IS649" t="b">
        <v>1</v>
      </c>
      <c r="IZ649" t="s">
        <v>476</v>
      </c>
      <c r="JB649" t="s">
        <v>4899</v>
      </c>
      <c r="JC649" t="b">
        <v>1</v>
      </c>
      <c r="JH649" t="b">
        <v>1</v>
      </c>
      <c r="JM649" t="b">
        <v>1</v>
      </c>
      <c r="JQ649" t="s">
        <v>476</v>
      </c>
      <c r="JR649" t="s">
        <v>791</v>
      </c>
      <c r="JS649" t="b">
        <v>1</v>
      </c>
      <c r="JX649" t="b">
        <v>1</v>
      </c>
      <c r="KD649" t="s">
        <v>601</v>
      </c>
      <c r="KE649" t="b">
        <v>1</v>
      </c>
      <c r="KJ649" t="b">
        <v>1</v>
      </c>
      <c r="KO649" t="s">
        <v>827</v>
      </c>
      <c r="KP649" t="b">
        <v>1</v>
      </c>
      <c r="KY649" t="s">
        <v>498</v>
      </c>
      <c r="LA649" t="b">
        <v>1</v>
      </c>
      <c r="LH649" t="s">
        <v>500</v>
      </c>
      <c r="LI649" t="b">
        <v>1</v>
      </c>
      <c r="LR649" t="s">
        <v>5070</v>
      </c>
      <c r="LT649" t="b">
        <v>1</v>
      </c>
      <c r="LU649" t="b">
        <v>1</v>
      </c>
      <c r="MI649" t="s">
        <v>8027</v>
      </c>
      <c r="ML649" t="b">
        <v>1</v>
      </c>
      <c r="MP649" t="b">
        <v>1</v>
      </c>
      <c r="MT649" t="b">
        <v>1</v>
      </c>
      <c r="MY649" t="s">
        <v>538</v>
      </c>
      <c r="NE649" t="b">
        <v>1</v>
      </c>
      <c r="NK649" t="s">
        <v>504</v>
      </c>
      <c r="NT649" t="b">
        <v>1</v>
      </c>
      <c r="NV649" t="s">
        <v>476</v>
      </c>
      <c r="NX649" t="s">
        <v>510</v>
      </c>
      <c r="NZ649" t="s">
        <v>3981</v>
      </c>
      <c r="OC649" t="b">
        <v>1</v>
      </c>
      <c r="OG649" t="b">
        <v>1</v>
      </c>
      <c r="OL649" t="s">
        <v>5311</v>
      </c>
      <c r="OQ649" t="b">
        <v>1</v>
      </c>
      <c r="OR649" t="b">
        <v>1</v>
      </c>
      <c r="OW649" t="s">
        <v>3286</v>
      </c>
      <c r="PA649" t="b">
        <v>1</v>
      </c>
      <c r="PF649" t="b">
        <v>1</v>
      </c>
      <c r="PL649">
        <v>1000</v>
      </c>
      <c r="PM649">
        <v>1500</v>
      </c>
      <c r="PN649" t="s">
        <v>1249</v>
      </c>
      <c r="PO649" t="b">
        <v>1</v>
      </c>
      <c r="PT649" t="b">
        <v>1</v>
      </c>
      <c r="QF649" t="s">
        <v>476</v>
      </c>
      <c r="QG649" t="s">
        <v>509</v>
      </c>
      <c r="QH649" t="b">
        <v>1</v>
      </c>
      <c r="QP649" t="s">
        <v>510</v>
      </c>
      <c r="QR649" t="s">
        <v>510</v>
      </c>
      <c r="RC649" t="s">
        <v>511</v>
      </c>
      <c r="RE649" t="s">
        <v>510</v>
      </c>
      <c r="RG649" t="s">
        <v>8028</v>
      </c>
      <c r="RH649" t="s">
        <v>542</v>
      </c>
      <c r="RJ649" t="b">
        <v>1</v>
      </c>
      <c r="RR649" t="s">
        <v>514</v>
      </c>
      <c r="RS649" t="b">
        <v>1</v>
      </c>
      <c r="SA649" t="s">
        <v>8029</v>
      </c>
      <c r="SB649" t="s">
        <v>8030</v>
      </c>
      <c r="SC649">
        <v>92565768</v>
      </c>
      <c r="SD649" t="s">
        <v>8031</v>
      </c>
      <c r="SE649" s="2">
        <v>44605.496527777781</v>
      </c>
      <c r="SF649">
        <v>648</v>
      </c>
      <c r="SH649">
        <v>-1</v>
      </c>
      <c r="SK649" t="s">
        <v>518</v>
      </c>
      <c r="SL649">
        <v>668</v>
      </c>
      <c r="SM649" t="s">
        <v>983</v>
      </c>
      <c r="SN649">
        <v>648550</v>
      </c>
    </row>
    <row r="650" spans="1:508" hidden="1" x14ac:dyDescent="0.25">
      <c r="A650" t="s">
        <v>8032</v>
      </c>
      <c r="B650" t="s">
        <v>8033</v>
      </c>
      <c r="D650" t="s">
        <v>949</v>
      </c>
      <c r="E650" t="s">
        <v>950</v>
      </c>
      <c r="G650" s="1">
        <v>44605</v>
      </c>
      <c r="H650" t="s">
        <v>951</v>
      </c>
      <c r="I650" t="s">
        <v>952</v>
      </c>
      <c r="J650" t="s">
        <v>476</v>
      </c>
      <c r="K650" t="s">
        <v>477</v>
      </c>
      <c r="L650" s="1">
        <v>42129</v>
      </c>
      <c r="M650" t="s">
        <v>1012</v>
      </c>
      <c r="O650" t="s">
        <v>479</v>
      </c>
      <c r="P650" t="s">
        <v>548</v>
      </c>
      <c r="Q650" t="s">
        <v>481</v>
      </c>
      <c r="R650" t="s">
        <v>479</v>
      </c>
      <c r="S650" t="s">
        <v>524</v>
      </c>
      <c r="W650" t="b">
        <v>1</v>
      </c>
      <c r="AA650" t="s">
        <v>483</v>
      </c>
      <c r="AB650" t="s">
        <v>549</v>
      </c>
      <c r="AC650">
        <v>2</v>
      </c>
      <c r="AD650">
        <v>0</v>
      </c>
      <c r="AE650">
        <v>1</v>
      </c>
      <c r="AF650">
        <v>0</v>
      </c>
      <c r="AG650">
        <v>2</v>
      </c>
      <c r="AH650">
        <v>1</v>
      </c>
      <c r="AI650">
        <v>0</v>
      </c>
      <c r="AJ650" t="s">
        <v>487</v>
      </c>
      <c r="AK650" t="s">
        <v>486</v>
      </c>
      <c r="AL650" t="s">
        <v>526</v>
      </c>
      <c r="AM650">
        <v>2</v>
      </c>
      <c r="AN650">
        <v>2</v>
      </c>
      <c r="AO650">
        <v>2</v>
      </c>
      <c r="AP650">
        <v>0</v>
      </c>
      <c r="AQ650">
        <v>0</v>
      </c>
      <c r="AR650">
        <v>0</v>
      </c>
      <c r="AS650" t="s">
        <v>660</v>
      </c>
      <c r="AT650" t="s">
        <v>470</v>
      </c>
      <c r="AU650" t="s">
        <v>660</v>
      </c>
      <c r="AV650" t="s">
        <v>895</v>
      </c>
      <c r="AW650" t="s">
        <v>487</v>
      </c>
      <c r="AX650" t="s">
        <v>486</v>
      </c>
      <c r="AY650" t="s">
        <v>911</v>
      </c>
      <c r="AZ650">
        <v>10</v>
      </c>
      <c r="BA650" t="s">
        <v>953</v>
      </c>
      <c r="BC650" t="s">
        <v>803</v>
      </c>
      <c r="BE650" t="s">
        <v>986</v>
      </c>
      <c r="BG650" t="s">
        <v>955</v>
      </c>
      <c r="BI650" t="b">
        <v>1</v>
      </c>
      <c r="BQ650">
        <v>10</v>
      </c>
      <c r="BR650" t="s">
        <v>956</v>
      </c>
      <c r="BS650" t="s">
        <v>510</v>
      </c>
      <c r="CV650" t="s">
        <v>1014</v>
      </c>
      <c r="CW650" t="b">
        <v>1</v>
      </c>
      <c r="CX650" t="b">
        <v>0</v>
      </c>
      <c r="CY650" t="b">
        <v>0</v>
      </c>
      <c r="CZ650" t="b">
        <v>0</v>
      </c>
      <c r="DA650" t="b">
        <v>1</v>
      </c>
      <c r="DB650" t="b">
        <v>0</v>
      </c>
      <c r="DC650" t="b">
        <v>0</v>
      </c>
      <c r="DF650">
        <v>2</v>
      </c>
      <c r="DP650" t="s">
        <v>476</v>
      </c>
      <c r="EC650" t="s">
        <v>476</v>
      </c>
      <c r="ED650" t="s">
        <v>1237</v>
      </c>
      <c r="EJ650" t="b">
        <v>1</v>
      </c>
      <c r="EP650" t="s">
        <v>476</v>
      </c>
      <c r="EQ650" t="s">
        <v>1038</v>
      </c>
      <c r="ES650" t="b">
        <v>1</v>
      </c>
      <c r="FA650" t="s">
        <v>476</v>
      </c>
      <c r="FB650" t="s">
        <v>476</v>
      </c>
      <c r="FC650" t="s">
        <v>476</v>
      </c>
      <c r="FD650" t="s">
        <v>510</v>
      </c>
      <c r="FE650" t="s">
        <v>510</v>
      </c>
      <c r="FF650" t="s">
        <v>510</v>
      </c>
      <c r="FG650" t="s">
        <v>510</v>
      </c>
      <c r="FH650" t="s">
        <v>510</v>
      </c>
      <c r="FI650" t="s">
        <v>476</v>
      </c>
      <c r="FJ650" t="s">
        <v>476</v>
      </c>
      <c r="FK650" t="s">
        <v>476</v>
      </c>
      <c r="FL650" t="s">
        <v>510</v>
      </c>
      <c r="FN650" t="s">
        <v>476</v>
      </c>
      <c r="FO650" t="s">
        <v>476</v>
      </c>
      <c r="FP650" t="s">
        <v>510</v>
      </c>
      <c r="FQ650" t="s">
        <v>510</v>
      </c>
      <c r="FR650" t="s">
        <v>476</v>
      </c>
      <c r="FS650" t="s">
        <v>510</v>
      </c>
      <c r="FT650" t="s">
        <v>476</v>
      </c>
      <c r="FU650" t="s">
        <v>510</v>
      </c>
      <c r="FV650" t="s">
        <v>510</v>
      </c>
      <c r="FW650" t="s">
        <v>476</v>
      </c>
      <c r="FX650" t="s">
        <v>510</v>
      </c>
      <c r="FY650" t="s">
        <v>476</v>
      </c>
      <c r="FZ650" t="s">
        <v>510</v>
      </c>
      <c r="GA650" t="s">
        <v>476</v>
      </c>
      <c r="GB650">
        <f>IF(Table1[[#This Row],[msna/Demographic_info/HH_members_group/total_m_c_muac]]=0,"",COUNTIF(Table1[[#This Row],[Grain or tubers e.g. bread, rice, noodles, bulger, frikeh, kaak, pasta, andoumeh, manakish, thick grain-based porridge, potatoes]:[Breastmilk]],"Yes"))</f>
        <v>7</v>
      </c>
      <c r="GC650" t="str">
        <f>IF(Table1[[#This Row],[Column1]]="","",IF(Table1[[#This Row],[Please select the assessment type:]]="Livelihood and Protection (MHPSS, CP, GBV)","",IF(Table1[[#This Row],[Column1]]&gt;4,"diverse","not diverse")))</f>
        <v>diverse</v>
      </c>
      <c r="GD650">
        <v>3</v>
      </c>
      <c r="GE650" t="s">
        <v>487</v>
      </c>
      <c r="GF650">
        <v>2</v>
      </c>
      <c r="GG650" t="s">
        <v>485</v>
      </c>
      <c r="GH650" t="s">
        <v>8034</v>
      </c>
      <c r="GM650" t="b">
        <v>1</v>
      </c>
      <c r="GO650" t="b">
        <v>1</v>
      </c>
      <c r="GT650" t="b">
        <v>1</v>
      </c>
      <c r="GU650" t="b">
        <v>1</v>
      </c>
      <c r="HA650" t="s">
        <v>992</v>
      </c>
      <c r="HD650" t="b">
        <v>1</v>
      </c>
      <c r="HE650" t="b">
        <v>1</v>
      </c>
      <c r="HG650" t="b">
        <v>1</v>
      </c>
      <c r="HO650" t="s">
        <v>8035</v>
      </c>
      <c r="HP650" t="s">
        <v>843</v>
      </c>
      <c r="HQ650" t="b">
        <v>1</v>
      </c>
      <c r="HR650" t="b">
        <v>1</v>
      </c>
      <c r="HT650" t="b">
        <v>1</v>
      </c>
      <c r="IC650" t="s">
        <v>8036</v>
      </c>
      <c r="ID650" t="b">
        <v>1</v>
      </c>
      <c r="IE650" t="b">
        <v>1</v>
      </c>
      <c r="IG650" t="b">
        <v>1</v>
      </c>
      <c r="IP650" t="s">
        <v>824</v>
      </c>
      <c r="IR650" t="b">
        <v>1</v>
      </c>
      <c r="IZ650" t="s">
        <v>476</v>
      </c>
      <c r="JB650" t="s">
        <v>1018</v>
      </c>
      <c r="JC650" t="b">
        <v>1</v>
      </c>
      <c r="JD650" t="b">
        <v>1</v>
      </c>
      <c r="JH650" t="b">
        <v>1</v>
      </c>
      <c r="JQ650" t="s">
        <v>510</v>
      </c>
      <c r="JR650" t="s">
        <v>8037</v>
      </c>
      <c r="JU650" t="b">
        <v>1</v>
      </c>
      <c r="JX650" t="b">
        <v>1</v>
      </c>
      <c r="JY650" t="b">
        <v>1</v>
      </c>
      <c r="JZ650" t="b">
        <v>1</v>
      </c>
      <c r="KD650" t="s">
        <v>8038</v>
      </c>
      <c r="KE650" t="b">
        <v>1</v>
      </c>
      <c r="KF650" t="b">
        <v>1</v>
      </c>
      <c r="KK650" t="b">
        <v>1</v>
      </c>
      <c r="KO650" t="s">
        <v>1046</v>
      </c>
      <c r="KP650" t="b">
        <v>1</v>
      </c>
      <c r="KT650" t="b">
        <v>1</v>
      </c>
      <c r="KY650" t="s">
        <v>968</v>
      </c>
      <c r="KZ650" t="b">
        <v>1</v>
      </c>
      <c r="LA650" t="b">
        <v>1</v>
      </c>
      <c r="LH650" t="s">
        <v>2368</v>
      </c>
      <c r="LI650" t="b">
        <v>1</v>
      </c>
      <c r="LN650" t="b">
        <v>1</v>
      </c>
      <c r="LR650" t="s">
        <v>8039</v>
      </c>
      <c r="LS650" t="b">
        <v>1</v>
      </c>
      <c r="LT650" t="b">
        <v>1</v>
      </c>
      <c r="LY650" t="b">
        <v>1</v>
      </c>
      <c r="MI650" t="s">
        <v>8040</v>
      </c>
      <c r="MK650" t="b">
        <v>1</v>
      </c>
      <c r="ML650" t="b">
        <v>1</v>
      </c>
      <c r="MN650" t="b">
        <v>1</v>
      </c>
      <c r="MY650" t="s">
        <v>3147</v>
      </c>
      <c r="NA650" t="b">
        <v>1</v>
      </c>
      <c r="NB650" t="b">
        <v>1</v>
      </c>
      <c r="ND650" t="b">
        <v>1</v>
      </c>
      <c r="NK650" t="s">
        <v>504</v>
      </c>
      <c r="NT650" t="b">
        <v>1</v>
      </c>
      <c r="NV650" t="s">
        <v>476</v>
      </c>
      <c r="NX650" t="s">
        <v>510</v>
      </c>
      <c r="NZ650" t="s">
        <v>925</v>
      </c>
      <c r="OE650" t="b">
        <v>1</v>
      </c>
      <c r="OF650" t="b">
        <v>1</v>
      </c>
      <c r="OG650" t="b">
        <v>1</v>
      </c>
      <c r="OL650" t="s">
        <v>1050</v>
      </c>
      <c r="OO650" t="b">
        <v>1</v>
      </c>
      <c r="OP650" t="b">
        <v>1</v>
      </c>
      <c r="OR650" t="b">
        <v>1</v>
      </c>
      <c r="OW650" t="s">
        <v>8041</v>
      </c>
      <c r="PA650" t="b">
        <v>1</v>
      </c>
      <c r="PC650" t="b">
        <v>1</v>
      </c>
      <c r="PF650" t="b">
        <v>1</v>
      </c>
      <c r="PL650">
        <v>1000</v>
      </c>
      <c r="PM650">
        <v>1500</v>
      </c>
      <c r="PN650" t="s">
        <v>1264</v>
      </c>
      <c r="PO650" t="b">
        <v>1</v>
      </c>
      <c r="PR650" t="b">
        <v>1</v>
      </c>
      <c r="PT650" t="b">
        <v>1</v>
      </c>
      <c r="QF650" t="s">
        <v>476</v>
      </c>
      <c r="QG650" t="s">
        <v>978</v>
      </c>
      <c r="QH650" t="b">
        <v>1</v>
      </c>
      <c r="QL650" t="b">
        <v>1</v>
      </c>
      <c r="QP650" t="s">
        <v>510</v>
      </c>
      <c r="QR650" t="s">
        <v>510</v>
      </c>
      <c r="RC650" t="s">
        <v>511</v>
      </c>
      <c r="RE650" t="s">
        <v>510</v>
      </c>
      <c r="RG650" t="s">
        <v>8042</v>
      </c>
      <c r="RH650" t="s">
        <v>6273</v>
      </c>
      <c r="RI650" t="b">
        <v>1</v>
      </c>
      <c r="RK650" t="b">
        <v>1</v>
      </c>
      <c r="RR650" t="s">
        <v>1029</v>
      </c>
      <c r="RS650" t="b">
        <v>1</v>
      </c>
      <c r="RU650" t="b">
        <v>1</v>
      </c>
      <c r="SA650" t="s">
        <v>515</v>
      </c>
      <c r="SB650" t="s">
        <v>8043</v>
      </c>
      <c r="SC650">
        <v>92565898</v>
      </c>
      <c r="SD650" t="s">
        <v>8044</v>
      </c>
      <c r="SE650" s="2">
        <v>44605.498518518521</v>
      </c>
      <c r="SF650">
        <v>649</v>
      </c>
      <c r="SH650">
        <v>-1</v>
      </c>
      <c r="SK650" t="s">
        <v>518</v>
      </c>
      <c r="SL650">
        <v>975</v>
      </c>
      <c r="SM650" t="s">
        <v>983</v>
      </c>
      <c r="SN650">
        <v>648550</v>
      </c>
    </row>
    <row r="651" spans="1:508" hidden="1" x14ac:dyDescent="0.25">
      <c r="A651" t="s">
        <v>8045</v>
      </c>
      <c r="B651" t="s">
        <v>8046</v>
      </c>
      <c r="D651" t="s">
        <v>949</v>
      </c>
      <c r="E651" t="s">
        <v>950</v>
      </c>
      <c r="G651" s="1">
        <v>44605</v>
      </c>
      <c r="H651" t="s">
        <v>951</v>
      </c>
      <c r="I651" t="s">
        <v>952</v>
      </c>
      <c r="J651" t="s">
        <v>476</v>
      </c>
      <c r="K651" t="s">
        <v>477</v>
      </c>
      <c r="L651" s="1">
        <v>43252</v>
      </c>
      <c r="M651" t="s">
        <v>478</v>
      </c>
      <c r="O651" t="s">
        <v>479</v>
      </c>
      <c r="P651" t="s">
        <v>721</v>
      </c>
      <c r="Q651" t="s">
        <v>573</v>
      </c>
      <c r="R651" t="s">
        <v>479</v>
      </c>
      <c r="S651" t="s">
        <v>7587</v>
      </c>
      <c r="W651" t="b">
        <v>1</v>
      </c>
      <c r="X651" t="b">
        <v>1</v>
      </c>
      <c r="AA651" t="s">
        <v>483</v>
      </c>
      <c r="AB651" t="s">
        <v>878</v>
      </c>
      <c r="AC651">
        <v>0</v>
      </c>
      <c r="AD651">
        <v>0</v>
      </c>
      <c r="AE651">
        <v>0</v>
      </c>
      <c r="AF651">
        <v>0</v>
      </c>
      <c r="AG651">
        <v>0</v>
      </c>
      <c r="AH651">
        <v>0</v>
      </c>
      <c r="AI651">
        <v>1</v>
      </c>
      <c r="AJ651" t="s">
        <v>470</v>
      </c>
      <c r="AK651" t="s">
        <v>486</v>
      </c>
      <c r="AL651" t="s">
        <v>486</v>
      </c>
      <c r="AM651">
        <v>0</v>
      </c>
      <c r="AN651">
        <v>0</v>
      </c>
      <c r="AO651">
        <v>0</v>
      </c>
      <c r="AP651">
        <v>0</v>
      </c>
      <c r="AQ651">
        <v>1</v>
      </c>
      <c r="AR651">
        <v>0</v>
      </c>
      <c r="AS651" t="s">
        <v>470</v>
      </c>
      <c r="AT651" t="s">
        <v>486</v>
      </c>
      <c r="AU651" t="s">
        <v>486</v>
      </c>
      <c r="AV651" t="s">
        <v>470</v>
      </c>
      <c r="AW651" t="s">
        <v>470</v>
      </c>
      <c r="AX651" t="s">
        <v>485</v>
      </c>
      <c r="AY651" t="s">
        <v>485</v>
      </c>
      <c r="AZ651">
        <v>2</v>
      </c>
      <c r="BA651" t="s">
        <v>953</v>
      </c>
      <c r="BC651" t="s">
        <v>1034</v>
      </c>
      <c r="BE651" t="s">
        <v>787</v>
      </c>
      <c r="BG651" t="s">
        <v>955</v>
      </c>
      <c r="BI651" t="b">
        <v>1</v>
      </c>
      <c r="BQ651">
        <v>30</v>
      </c>
      <c r="BR651" t="s">
        <v>956</v>
      </c>
      <c r="BS651" t="s">
        <v>476</v>
      </c>
      <c r="BT651" t="s">
        <v>7900</v>
      </c>
      <c r="BU651" t="b">
        <v>1</v>
      </c>
      <c r="BV651" t="b">
        <v>0</v>
      </c>
      <c r="BW651" t="b">
        <v>0</v>
      </c>
      <c r="BX651" t="b">
        <v>0</v>
      </c>
      <c r="BY651" t="b">
        <v>0</v>
      </c>
      <c r="BZ651" t="b">
        <v>0</v>
      </c>
      <c r="CA651" t="b">
        <v>0</v>
      </c>
      <c r="CB651" t="b">
        <v>1</v>
      </c>
      <c r="CC651" t="b">
        <v>0</v>
      </c>
      <c r="CD651" t="b">
        <v>0</v>
      </c>
      <c r="CF651" t="s">
        <v>1198</v>
      </c>
      <c r="CG651" t="b">
        <v>0</v>
      </c>
      <c r="CH651" t="b">
        <v>1</v>
      </c>
      <c r="CI651" t="b">
        <v>0</v>
      </c>
      <c r="CJ651" t="b">
        <v>0</v>
      </c>
      <c r="CK651" t="b">
        <v>1</v>
      </c>
      <c r="CL651" t="b">
        <v>0</v>
      </c>
      <c r="CM651" t="b">
        <v>0</v>
      </c>
      <c r="CN651" t="b">
        <v>0</v>
      </c>
      <c r="CO651" t="b">
        <v>0</v>
      </c>
      <c r="CP651" t="b">
        <v>0</v>
      </c>
      <c r="CQ651" t="b">
        <v>0</v>
      </c>
      <c r="CR651" t="b">
        <v>0</v>
      </c>
      <c r="CS651" t="b">
        <v>0</v>
      </c>
      <c r="CT651" t="b">
        <v>0</v>
      </c>
      <c r="CV651" t="s">
        <v>989</v>
      </c>
      <c r="CW651" t="b">
        <v>0</v>
      </c>
      <c r="CX651" t="b">
        <v>1</v>
      </c>
      <c r="CY651" t="b">
        <v>0</v>
      </c>
      <c r="CZ651" t="b">
        <v>0</v>
      </c>
      <c r="DA651" t="b">
        <v>1</v>
      </c>
      <c r="DB651" t="b">
        <v>0</v>
      </c>
      <c r="DC651" t="b">
        <v>0</v>
      </c>
      <c r="DF651">
        <v>1</v>
      </c>
      <c r="DJ651">
        <v>1</v>
      </c>
      <c r="DK651">
        <v>1</v>
      </c>
      <c r="DP651" t="s">
        <v>476</v>
      </c>
      <c r="EC651" t="s">
        <v>476</v>
      </c>
      <c r="ED651" t="s">
        <v>959</v>
      </c>
      <c r="EJ651" t="b">
        <v>1</v>
      </c>
      <c r="EK651" t="b">
        <v>1</v>
      </c>
      <c r="EP651" t="s">
        <v>476</v>
      </c>
      <c r="EQ651" t="s">
        <v>1038</v>
      </c>
      <c r="ES651" t="b">
        <v>1</v>
      </c>
      <c r="FA651" t="s">
        <v>476</v>
      </c>
      <c r="FB651" t="s">
        <v>510</v>
      </c>
      <c r="FC651" t="s">
        <v>476</v>
      </c>
      <c r="FD651" t="s">
        <v>510</v>
      </c>
      <c r="FE651" t="s">
        <v>476</v>
      </c>
      <c r="FF651" t="s">
        <v>510</v>
      </c>
      <c r="FG651" t="s">
        <v>510</v>
      </c>
      <c r="FH651" t="s">
        <v>510</v>
      </c>
      <c r="FI651" t="s">
        <v>510</v>
      </c>
      <c r="FJ651" t="s">
        <v>476</v>
      </c>
      <c r="FK651" t="s">
        <v>510</v>
      </c>
      <c r="FL651" t="s">
        <v>510</v>
      </c>
      <c r="GB651">
        <f>IF(Table1[[#This Row],[msna/Demographic_info/HH_members_group/total_m_c_muac]]=0,"",COUNTIF(Table1[[#This Row],[Grain or tubers e.g. bread, rice, noodles, bulger, frikeh, kaak, pasta, andoumeh, manakish, thick grain-based porridge, potatoes]:[Breastmilk]],"Yes"))</f>
        <v>0</v>
      </c>
      <c r="GC651" t="str">
        <f>IF(Table1[[#This Row],[Column1]]="","",IF(Table1[[#This Row],[Please select the assessment type:]]="Livelihood and Protection (MHPSS, CP, GBV)","",IF(Table1[[#This Row],[Column1]]&gt;4,"diverse","not diverse")))</f>
        <v>not diverse</v>
      </c>
      <c r="GH651" t="s">
        <v>8047</v>
      </c>
      <c r="GM651" t="b">
        <v>1</v>
      </c>
      <c r="GN651" t="b">
        <v>1</v>
      </c>
      <c r="GP651" t="b">
        <v>1</v>
      </c>
      <c r="GQ651" t="b">
        <v>1</v>
      </c>
      <c r="GT651" t="b">
        <v>1</v>
      </c>
      <c r="HA651" t="s">
        <v>1040</v>
      </c>
      <c r="HE651" t="b">
        <v>1</v>
      </c>
      <c r="HF651" t="b">
        <v>1</v>
      </c>
      <c r="HG651" t="b">
        <v>1</v>
      </c>
      <c r="HO651" t="s">
        <v>8048</v>
      </c>
      <c r="HP651" t="s">
        <v>1126</v>
      </c>
      <c r="HQ651" t="b">
        <v>1</v>
      </c>
      <c r="HT651" t="b">
        <v>1</v>
      </c>
      <c r="HY651" t="b">
        <v>1</v>
      </c>
      <c r="IC651" t="s">
        <v>2298</v>
      </c>
      <c r="ID651" t="b">
        <v>1</v>
      </c>
      <c r="IE651" t="b">
        <v>1</v>
      </c>
      <c r="IH651" t="b">
        <v>1</v>
      </c>
      <c r="IP651" t="s">
        <v>824</v>
      </c>
      <c r="IR651" t="b">
        <v>1</v>
      </c>
      <c r="IZ651" t="s">
        <v>510</v>
      </c>
      <c r="JA651" t="s">
        <v>8049</v>
      </c>
      <c r="JB651" t="s">
        <v>8050</v>
      </c>
      <c r="JC651" t="b">
        <v>1</v>
      </c>
      <c r="JD651" t="b">
        <v>1</v>
      </c>
      <c r="JF651" t="b">
        <v>1</v>
      </c>
      <c r="JM651" t="b">
        <v>1</v>
      </c>
      <c r="JQ651" t="s">
        <v>510</v>
      </c>
      <c r="JR651" t="s">
        <v>1693</v>
      </c>
      <c r="JU651" t="b">
        <v>1</v>
      </c>
      <c r="JW651" t="b">
        <v>1</v>
      </c>
      <c r="JX651" t="b">
        <v>1</v>
      </c>
      <c r="KD651" t="s">
        <v>642</v>
      </c>
      <c r="KH651" t="b">
        <v>1</v>
      </c>
      <c r="KJ651" t="b">
        <v>1</v>
      </c>
      <c r="KK651" t="b">
        <v>1</v>
      </c>
      <c r="KO651" t="s">
        <v>4121</v>
      </c>
      <c r="KP651" t="b">
        <v>1</v>
      </c>
      <c r="KS651" t="b">
        <v>1</v>
      </c>
      <c r="KT651" t="b">
        <v>1</v>
      </c>
      <c r="KY651" t="s">
        <v>8051</v>
      </c>
      <c r="KZ651" t="b">
        <v>1</v>
      </c>
      <c r="LA651" t="b">
        <v>1</v>
      </c>
      <c r="LB651" t="b">
        <v>1</v>
      </c>
      <c r="LH651" t="s">
        <v>2368</v>
      </c>
      <c r="LI651" t="b">
        <v>1</v>
      </c>
      <c r="LN651" t="b">
        <v>1</v>
      </c>
      <c r="LR651" t="s">
        <v>8052</v>
      </c>
      <c r="LS651" t="b">
        <v>1</v>
      </c>
      <c r="LU651" t="b">
        <v>1</v>
      </c>
      <c r="LW651" t="b">
        <v>1</v>
      </c>
      <c r="LY651" t="b">
        <v>1</v>
      </c>
      <c r="MI651" t="s">
        <v>4793</v>
      </c>
      <c r="ML651" t="b">
        <v>1</v>
      </c>
      <c r="MN651" t="b">
        <v>1</v>
      </c>
      <c r="MO651" t="b">
        <v>1</v>
      </c>
      <c r="MP651" t="b">
        <v>1</v>
      </c>
      <c r="NZ651" t="s">
        <v>625</v>
      </c>
      <c r="OB651" t="b">
        <v>1</v>
      </c>
      <c r="OE651" t="b">
        <v>1</v>
      </c>
      <c r="OF651" t="b">
        <v>1</v>
      </c>
      <c r="OL651" t="s">
        <v>1263</v>
      </c>
      <c r="OO651" t="b">
        <v>1</v>
      </c>
      <c r="OP651" t="b">
        <v>1</v>
      </c>
      <c r="OR651" t="b">
        <v>1</v>
      </c>
      <c r="OW651" t="s">
        <v>1003</v>
      </c>
      <c r="OX651" t="b">
        <v>1</v>
      </c>
      <c r="PF651" t="b">
        <v>1</v>
      </c>
      <c r="PM651">
        <v>1000</v>
      </c>
      <c r="PN651" t="s">
        <v>2756</v>
      </c>
      <c r="PO651" t="b">
        <v>1</v>
      </c>
      <c r="PR651" t="b">
        <v>1</v>
      </c>
      <c r="PT651" t="b">
        <v>1</v>
      </c>
      <c r="QF651" t="s">
        <v>476</v>
      </c>
      <c r="QG651" t="s">
        <v>509</v>
      </c>
      <c r="QH651" t="b">
        <v>1</v>
      </c>
      <c r="QP651" t="s">
        <v>510</v>
      </c>
      <c r="QR651" t="s">
        <v>510</v>
      </c>
      <c r="RC651" t="s">
        <v>673</v>
      </c>
      <c r="RE651" t="s">
        <v>510</v>
      </c>
      <c r="RG651" t="s">
        <v>8053</v>
      </c>
      <c r="RH651" t="s">
        <v>627</v>
      </c>
      <c r="RI651" t="b">
        <v>1</v>
      </c>
      <c r="RJ651" t="b">
        <v>1</v>
      </c>
      <c r="RR651" t="s">
        <v>1029</v>
      </c>
      <c r="RS651" t="b">
        <v>1</v>
      </c>
      <c r="RU651" t="b">
        <v>1</v>
      </c>
      <c r="SA651" t="s">
        <v>543</v>
      </c>
      <c r="SB651" t="s">
        <v>8054</v>
      </c>
      <c r="SC651">
        <v>92565899</v>
      </c>
      <c r="SD651" t="s">
        <v>8055</v>
      </c>
      <c r="SE651" s="2">
        <v>44605.498518518521</v>
      </c>
      <c r="SF651">
        <v>650</v>
      </c>
      <c r="SH651">
        <v>-1</v>
      </c>
      <c r="SK651" t="s">
        <v>518</v>
      </c>
      <c r="SL651">
        <v>1572</v>
      </c>
      <c r="SM651" t="s">
        <v>983</v>
      </c>
      <c r="SN651">
        <v>648550</v>
      </c>
    </row>
    <row r="652" spans="1:508" hidden="1" x14ac:dyDescent="0.25">
      <c r="A652" t="s">
        <v>8056</v>
      </c>
      <c r="B652" t="s">
        <v>8057</v>
      </c>
      <c r="D652" t="s">
        <v>949</v>
      </c>
      <c r="E652" t="s">
        <v>950</v>
      </c>
      <c r="G652" s="1">
        <v>44605</v>
      </c>
      <c r="H652" t="s">
        <v>951</v>
      </c>
      <c r="I652" t="s">
        <v>952</v>
      </c>
      <c r="J652" t="s">
        <v>476</v>
      </c>
      <c r="K652" t="s">
        <v>477</v>
      </c>
      <c r="L652" s="1">
        <v>43083</v>
      </c>
      <c r="M652" t="s">
        <v>1012</v>
      </c>
      <c r="O652" t="s">
        <v>572</v>
      </c>
      <c r="P652" t="s">
        <v>523</v>
      </c>
      <c r="Q652" t="s">
        <v>481</v>
      </c>
      <c r="R652" t="s">
        <v>479</v>
      </c>
      <c r="S652" t="s">
        <v>482</v>
      </c>
      <c r="T652" t="b">
        <v>1</v>
      </c>
      <c r="AA652" t="s">
        <v>483</v>
      </c>
      <c r="AB652" t="s">
        <v>594</v>
      </c>
      <c r="AC652">
        <v>1</v>
      </c>
      <c r="AD652">
        <v>1</v>
      </c>
      <c r="AE652">
        <v>0</v>
      </c>
      <c r="AF652">
        <v>0</v>
      </c>
      <c r="AG652">
        <v>0</v>
      </c>
      <c r="AH652">
        <v>1</v>
      </c>
      <c r="AI652">
        <v>0</v>
      </c>
      <c r="AJ652" t="s">
        <v>486</v>
      </c>
      <c r="AK652" t="s">
        <v>486</v>
      </c>
      <c r="AL652" t="s">
        <v>485</v>
      </c>
      <c r="AM652">
        <v>0</v>
      </c>
      <c r="AN652">
        <v>1</v>
      </c>
      <c r="AO652">
        <v>1</v>
      </c>
      <c r="AP652">
        <v>0</v>
      </c>
      <c r="AQ652">
        <v>1</v>
      </c>
      <c r="AR652">
        <v>0</v>
      </c>
      <c r="AS652" t="s">
        <v>485</v>
      </c>
      <c r="AT652" t="s">
        <v>486</v>
      </c>
      <c r="AU652" t="s">
        <v>487</v>
      </c>
      <c r="AV652" t="s">
        <v>487</v>
      </c>
      <c r="AW652" t="s">
        <v>486</v>
      </c>
      <c r="AX652" t="s">
        <v>485</v>
      </c>
      <c r="AY652" t="s">
        <v>527</v>
      </c>
      <c r="AZ652">
        <v>5</v>
      </c>
      <c r="BA652" t="s">
        <v>954</v>
      </c>
      <c r="BC652" t="s">
        <v>803</v>
      </c>
      <c r="BE652" t="s">
        <v>986</v>
      </c>
      <c r="BG652" t="s">
        <v>955</v>
      </c>
      <c r="BI652" t="b">
        <v>1</v>
      </c>
      <c r="BQ652">
        <v>40</v>
      </c>
      <c r="BR652" t="s">
        <v>956</v>
      </c>
      <c r="BS652" t="s">
        <v>510</v>
      </c>
      <c r="CV652" t="s">
        <v>7693</v>
      </c>
      <c r="CW652" t="b">
        <v>1</v>
      </c>
      <c r="CX652" t="b">
        <v>0</v>
      </c>
      <c r="CY652" t="b">
        <v>1</v>
      </c>
      <c r="CZ652" t="b">
        <v>0</v>
      </c>
      <c r="DA652" t="b">
        <v>0</v>
      </c>
      <c r="DB652" t="b">
        <v>0</v>
      </c>
      <c r="DC652" t="b">
        <v>0</v>
      </c>
      <c r="DE652">
        <v>1</v>
      </c>
      <c r="DF652">
        <v>1</v>
      </c>
      <c r="DP652" t="s">
        <v>510</v>
      </c>
      <c r="DQ652" t="s">
        <v>8058</v>
      </c>
      <c r="DU652" t="b">
        <v>1</v>
      </c>
      <c r="DW652" t="b">
        <v>1</v>
      </c>
      <c r="EC652" t="s">
        <v>476</v>
      </c>
      <c r="ED652" t="s">
        <v>959</v>
      </c>
      <c r="EJ652" t="b">
        <v>1</v>
      </c>
      <c r="EK652" t="b">
        <v>1</v>
      </c>
      <c r="EP652" t="s">
        <v>476</v>
      </c>
      <c r="EQ652" t="s">
        <v>960</v>
      </c>
      <c r="ER652" t="b">
        <v>1</v>
      </c>
      <c r="ES652" t="b">
        <v>1</v>
      </c>
      <c r="FA652" t="s">
        <v>476</v>
      </c>
      <c r="FB652" t="s">
        <v>510</v>
      </c>
      <c r="FC652" t="s">
        <v>476</v>
      </c>
      <c r="FD652" t="s">
        <v>476</v>
      </c>
      <c r="FE652" t="s">
        <v>510</v>
      </c>
      <c r="FF652" t="s">
        <v>510</v>
      </c>
      <c r="FG652" t="s">
        <v>476</v>
      </c>
      <c r="FH652" t="s">
        <v>510</v>
      </c>
      <c r="FI652" t="s">
        <v>476</v>
      </c>
      <c r="FJ652" t="s">
        <v>476</v>
      </c>
      <c r="FK652" t="s">
        <v>476</v>
      </c>
      <c r="FL652" t="s">
        <v>510</v>
      </c>
      <c r="FN652" t="s">
        <v>476</v>
      </c>
      <c r="FO652" t="s">
        <v>510</v>
      </c>
      <c r="FP652" t="s">
        <v>510</v>
      </c>
      <c r="FQ652" t="s">
        <v>510</v>
      </c>
      <c r="FR652" t="s">
        <v>476</v>
      </c>
      <c r="FS652" t="s">
        <v>510</v>
      </c>
      <c r="FT652" t="s">
        <v>476</v>
      </c>
      <c r="FU652" t="s">
        <v>476</v>
      </c>
      <c r="FV652" t="s">
        <v>510</v>
      </c>
      <c r="FW652" t="s">
        <v>476</v>
      </c>
      <c r="FX652" t="s">
        <v>510</v>
      </c>
      <c r="FY652" t="s">
        <v>476</v>
      </c>
      <c r="FZ652" t="s">
        <v>510</v>
      </c>
      <c r="GA652" t="s">
        <v>476</v>
      </c>
      <c r="GB652">
        <f>IF(Table1[[#This Row],[msna/Demographic_info/HH_members_group/total_m_c_muac]]=0,"",COUNTIF(Table1[[#This Row],[Grain or tubers e.g. bread, rice, noodles, bulger, frikeh, kaak, pasta, andoumeh, manakish, thick grain-based porridge, potatoes]:[Breastmilk]],"Yes"))</f>
        <v>7</v>
      </c>
      <c r="GC652" t="str">
        <f>IF(Table1[[#This Row],[Column1]]="","",IF(Table1[[#This Row],[Please select the assessment type:]]="Livelihood and Protection (MHPSS, CP, GBV)","",IF(Table1[[#This Row],[Column1]]&gt;4,"diverse","not diverse")))</f>
        <v>diverse</v>
      </c>
      <c r="GD652">
        <v>2</v>
      </c>
      <c r="GE652" t="s">
        <v>485</v>
      </c>
      <c r="GF652">
        <v>1</v>
      </c>
      <c r="GG652" t="s">
        <v>486</v>
      </c>
      <c r="GH652" t="s">
        <v>8034</v>
      </c>
      <c r="GM652" t="b">
        <v>1</v>
      </c>
      <c r="GO652" t="b">
        <v>1</v>
      </c>
      <c r="GT652" t="b">
        <v>1</v>
      </c>
      <c r="GU652" t="b">
        <v>1</v>
      </c>
      <c r="HA652" t="s">
        <v>6831</v>
      </c>
      <c r="HE652" t="b">
        <v>1</v>
      </c>
      <c r="HF652" t="b">
        <v>1</v>
      </c>
      <c r="HG652" t="b">
        <v>1</v>
      </c>
      <c r="HO652" t="s">
        <v>8059</v>
      </c>
      <c r="HP652" t="s">
        <v>7972</v>
      </c>
      <c r="HQ652" t="b">
        <v>1</v>
      </c>
      <c r="HT652" t="b">
        <v>1</v>
      </c>
      <c r="HU652" t="b">
        <v>1</v>
      </c>
      <c r="IC652" t="s">
        <v>965</v>
      </c>
      <c r="ID652" t="b">
        <v>1</v>
      </c>
      <c r="IE652" t="b">
        <v>1</v>
      </c>
      <c r="IG652" t="b">
        <v>1</v>
      </c>
      <c r="IP652" t="s">
        <v>824</v>
      </c>
      <c r="IR652" t="b">
        <v>1</v>
      </c>
      <c r="IZ652" t="s">
        <v>476</v>
      </c>
      <c r="JB652" t="s">
        <v>8060</v>
      </c>
      <c r="JC652" t="b">
        <v>1</v>
      </c>
      <c r="JD652" t="b">
        <v>1</v>
      </c>
      <c r="JH652" t="b">
        <v>1</v>
      </c>
      <c r="JI652" t="b">
        <v>1</v>
      </c>
      <c r="JQ652" t="s">
        <v>510</v>
      </c>
      <c r="JR652" t="s">
        <v>791</v>
      </c>
      <c r="JS652" t="b">
        <v>1</v>
      </c>
      <c r="JX652" t="b">
        <v>1</v>
      </c>
      <c r="KD652" t="s">
        <v>8061</v>
      </c>
      <c r="KE652" t="b">
        <v>1</v>
      </c>
      <c r="KG652" t="b">
        <v>1</v>
      </c>
      <c r="KK652" t="b">
        <v>1</v>
      </c>
      <c r="KO652" t="s">
        <v>4121</v>
      </c>
      <c r="KP652" t="b">
        <v>1</v>
      </c>
      <c r="KS652" t="b">
        <v>1</v>
      </c>
      <c r="KT652" t="b">
        <v>1</v>
      </c>
      <c r="KY652" t="s">
        <v>999</v>
      </c>
      <c r="KZ652" t="b">
        <v>1</v>
      </c>
      <c r="LA652" t="b">
        <v>1</v>
      </c>
      <c r="LD652" t="b">
        <v>1</v>
      </c>
      <c r="LH652" t="s">
        <v>1167</v>
      </c>
      <c r="LI652" t="b">
        <v>1</v>
      </c>
      <c r="LN652" t="b">
        <v>1</v>
      </c>
      <c r="LR652" t="s">
        <v>8062</v>
      </c>
      <c r="LS652" t="b">
        <v>1</v>
      </c>
      <c r="LT652" t="b">
        <v>1</v>
      </c>
      <c r="LU652" t="b">
        <v>1</v>
      </c>
      <c r="LY652" t="b">
        <v>1</v>
      </c>
      <c r="MI652" t="s">
        <v>4793</v>
      </c>
      <c r="ML652" t="b">
        <v>1</v>
      </c>
      <c r="MN652" t="b">
        <v>1</v>
      </c>
      <c r="MO652" t="b">
        <v>1</v>
      </c>
      <c r="MP652" t="b">
        <v>1</v>
      </c>
      <c r="MY652" t="s">
        <v>3147</v>
      </c>
      <c r="NA652" t="b">
        <v>1</v>
      </c>
      <c r="NB652" t="b">
        <v>1</v>
      </c>
      <c r="ND652" t="b">
        <v>1</v>
      </c>
      <c r="NK652" t="s">
        <v>8063</v>
      </c>
      <c r="NL652" t="b">
        <v>1</v>
      </c>
      <c r="NM652" t="b">
        <v>1</v>
      </c>
      <c r="NO652" t="b">
        <v>1</v>
      </c>
      <c r="NV652" t="s">
        <v>476</v>
      </c>
      <c r="NX652" t="s">
        <v>510</v>
      </c>
      <c r="NZ652" t="s">
        <v>8064</v>
      </c>
      <c r="OD652" t="b">
        <v>1</v>
      </c>
      <c r="OF652" t="b">
        <v>1</v>
      </c>
      <c r="OG652" t="b">
        <v>1</v>
      </c>
      <c r="OL652" t="s">
        <v>757</v>
      </c>
      <c r="OO652" t="b">
        <v>1</v>
      </c>
      <c r="OP652" t="b">
        <v>1</v>
      </c>
      <c r="OQ652" t="b">
        <v>1</v>
      </c>
      <c r="OW652" t="s">
        <v>780</v>
      </c>
      <c r="PC652" t="b">
        <v>1</v>
      </c>
      <c r="PF652" t="b">
        <v>1</v>
      </c>
      <c r="PL652">
        <v>1500</v>
      </c>
      <c r="PM652">
        <v>2000</v>
      </c>
      <c r="PN652" t="s">
        <v>8065</v>
      </c>
      <c r="PO652" t="b">
        <v>1</v>
      </c>
      <c r="PR652" t="b">
        <v>1</v>
      </c>
      <c r="PT652" t="b">
        <v>1</v>
      </c>
      <c r="QF652" t="s">
        <v>476</v>
      </c>
      <c r="QG652" t="s">
        <v>978</v>
      </c>
      <c r="QH652" t="b">
        <v>1</v>
      </c>
      <c r="QL652" t="b">
        <v>1</v>
      </c>
      <c r="QP652" t="s">
        <v>510</v>
      </c>
      <c r="QR652" t="s">
        <v>510</v>
      </c>
      <c r="RC652" t="s">
        <v>511</v>
      </c>
      <c r="RE652" t="s">
        <v>510</v>
      </c>
      <c r="RG652" t="s">
        <v>8066</v>
      </c>
      <c r="RH652" t="s">
        <v>1054</v>
      </c>
      <c r="RI652" t="b">
        <v>1</v>
      </c>
      <c r="RJ652" t="b">
        <v>1</v>
      </c>
      <c r="RK652" t="b">
        <v>1</v>
      </c>
      <c r="RR652" t="s">
        <v>1055</v>
      </c>
      <c r="RS652" t="b">
        <v>1</v>
      </c>
      <c r="RT652" t="b">
        <v>1</v>
      </c>
      <c r="RU652" t="b">
        <v>1</v>
      </c>
      <c r="SA652" t="s">
        <v>543</v>
      </c>
      <c r="SB652" t="s">
        <v>8067</v>
      </c>
      <c r="SC652">
        <v>92565901</v>
      </c>
      <c r="SD652" t="s">
        <v>8068</v>
      </c>
      <c r="SE652" s="2">
        <v>44605.498530092591</v>
      </c>
      <c r="SF652">
        <v>651</v>
      </c>
      <c r="SH652">
        <v>-1</v>
      </c>
      <c r="SK652" t="s">
        <v>518</v>
      </c>
      <c r="SL652">
        <v>3738</v>
      </c>
      <c r="SM652" t="s">
        <v>983</v>
      </c>
      <c r="SN652">
        <v>648550</v>
      </c>
    </row>
    <row r="653" spans="1:508" hidden="1" x14ac:dyDescent="0.25">
      <c r="A653" t="s">
        <v>8069</v>
      </c>
      <c r="B653" t="s">
        <v>8070</v>
      </c>
      <c r="D653" t="s">
        <v>949</v>
      </c>
      <c r="E653" t="s">
        <v>950</v>
      </c>
      <c r="G653" s="1">
        <v>44605</v>
      </c>
      <c r="H653" t="s">
        <v>951</v>
      </c>
      <c r="I653" t="s">
        <v>952</v>
      </c>
      <c r="J653" t="s">
        <v>476</v>
      </c>
      <c r="K653" t="s">
        <v>477</v>
      </c>
      <c r="L653" s="1">
        <v>42803</v>
      </c>
      <c r="M653" t="s">
        <v>478</v>
      </c>
      <c r="O653" t="s">
        <v>479</v>
      </c>
      <c r="P653" t="s">
        <v>548</v>
      </c>
      <c r="Q653" t="s">
        <v>573</v>
      </c>
      <c r="R653" t="s">
        <v>479</v>
      </c>
      <c r="S653" t="s">
        <v>482</v>
      </c>
      <c r="T653" t="b">
        <v>1</v>
      </c>
      <c r="AA653" t="s">
        <v>483</v>
      </c>
      <c r="AB653" t="s">
        <v>549</v>
      </c>
      <c r="AC653">
        <v>1</v>
      </c>
      <c r="AD653">
        <v>0</v>
      </c>
      <c r="AE653">
        <v>1</v>
      </c>
      <c r="AF653">
        <v>1</v>
      </c>
      <c r="AG653">
        <v>1</v>
      </c>
      <c r="AH653">
        <v>1</v>
      </c>
      <c r="AI653">
        <v>0</v>
      </c>
      <c r="AJ653" t="s">
        <v>487</v>
      </c>
      <c r="AK653" t="s">
        <v>486</v>
      </c>
      <c r="AL653" t="s">
        <v>526</v>
      </c>
      <c r="AM653">
        <v>0</v>
      </c>
      <c r="AN653">
        <v>1</v>
      </c>
      <c r="AO653">
        <v>1</v>
      </c>
      <c r="AP653">
        <v>0</v>
      </c>
      <c r="AQ653">
        <v>1</v>
      </c>
      <c r="AR653">
        <v>0</v>
      </c>
      <c r="AS653" t="s">
        <v>485</v>
      </c>
      <c r="AT653" t="s">
        <v>486</v>
      </c>
      <c r="AU653" t="s">
        <v>487</v>
      </c>
      <c r="AV653" t="s">
        <v>527</v>
      </c>
      <c r="AW653" t="s">
        <v>485</v>
      </c>
      <c r="AX653" t="s">
        <v>485</v>
      </c>
      <c r="AY653" t="s">
        <v>722</v>
      </c>
      <c r="AZ653">
        <v>7</v>
      </c>
      <c r="BA653" t="s">
        <v>803</v>
      </c>
      <c r="BC653" t="s">
        <v>953</v>
      </c>
      <c r="BE653" t="s">
        <v>1034</v>
      </c>
      <c r="BG653" t="s">
        <v>955</v>
      </c>
      <c r="BI653" t="b">
        <v>1</v>
      </c>
      <c r="BQ653">
        <v>40</v>
      </c>
      <c r="BR653" t="s">
        <v>956</v>
      </c>
      <c r="BS653" t="s">
        <v>476</v>
      </c>
      <c r="BT653" t="s">
        <v>8071</v>
      </c>
      <c r="BU653" t="b">
        <v>0</v>
      </c>
      <c r="BV653" t="b">
        <v>1</v>
      </c>
      <c r="BW653" t="b">
        <v>0</v>
      </c>
      <c r="BX653" t="b">
        <v>0</v>
      </c>
      <c r="BY653" t="b">
        <v>0</v>
      </c>
      <c r="BZ653" t="b">
        <v>0</v>
      </c>
      <c r="CA653" t="b">
        <v>0</v>
      </c>
      <c r="CB653" t="b">
        <v>1</v>
      </c>
      <c r="CC653" t="b">
        <v>0</v>
      </c>
      <c r="CD653" t="b">
        <v>0</v>
      </c>
      <c r="CF653" t="s">
        <v>8072</v>
      </c>
      <c r="CG653" t="b">
        <v>0</v>
      </c>
      <c r="CH653" t="b">
        <v>0</v>
      </c>
      <c r="CI653" t="b">
        <v>1</v>
      </c>
      <c r="CJ653" t="b">
        <v>0</v>
      </c>
      <c r="CK653" t="b">
        <v>1</v>
      </c>
      <c r="CL653" t="b">
        <v>0</v>
      </c>
      <c r="CM653" t="b">
        <v>0</v>
      </c>
      <c r="CN653" t="b">
        <v>0</v>
      </c>
      <c r="CO653" t="b">
        <v>0</v>
      </c>
      <c r="CP653" t="b">
        <v>0</v>
      </c>
      <c r="CQ653" t="b">
        <v>0</v>
      </c>
      <c r="CR653" t="b">
        <v>0</v>
      </c>
      <c r="CS653" t="b">
        <v>0</v>
      </c>
      <c r="CT653" t="b">
        <v>0</v>
      </c>
      <c r="CV653" t="s">
        <v>989</v>
      </c>
      <c r="CW653" t="b">
        <v>0</v>
      </c>
      <c r="CX653" t="b">
        <v>1</v>
      </c>
      <c r="CY653" t="b">
        <v>0</v>
      </c>
      <c r="CZ653" t="b">
        <v>0</v>
      </c>
      <c r="DA653" t="b">
        <v>1</v>
      </c>
      <c r="DB653" t="b">
        <v>0</v>
      </c>
      <c r="DC653" t="b">
        <v>0</v>
      </c>
      <c r="DE653">
        <v>1</v>
      </c>
      <c r="DH653">
        <v>1</v>
      </c>
      <c r="DP653" t="s">
        <v>510</v>
      </c>
      <c r="DQ653" t="s">
        <v>1272</v>
      </c>
      <c r="DV653" t="b">
        <v>1</v>
      </c>
      <c r="DW653" t="b">
        <v>1</v>
      </c>
      <c r="EC653" t="s">
        <v>476</v>
      </c>
      <c r="ED653" t="s">
        <v>959</v>
      </c>
      <c r="EJ653" t="b">
        <v>1</v>
      </c>
      <c r="EK653" t="b">
        <v>1</v>
      </c>
      <c r="EP653" t="s">
        <v>476</v>
      </c>
      <c r="EQ653" t="s">
        <v>960</v>
      </c>
      <c r="ER653" t="b">
        <v>1</v>
      </c>
      <c r="ES653" t="b">
        <v>1</v>
      </c>
      <c r="FA653" t="s">
        <v>510</v>
      </c>
      <c r="FB653" t="s">
        <v>476</v>
      </c>
      <c r="FC653" t="s">
        <v>510</v>
      </c>
      <c r="FD653" t="s">
        <v>510</v>
      </c>
      <c r="FE653" t="s">
        <v>476</v>
      </c>
      <c r="FF653" t="s">
        <v>510</v>
      </c>
      <c r="FG653" t="s">
        <v>510</v>
      </c>
      <c r="FH653" t="s">
        <v>476</v>
      </c>
      <c r="FI653" t="s">
        <v>476</v>
      </c>
      <c r="FJ653" t="s">
        <v>476</v>
      </c>
      <c r="FK653" t="s">
        <v>476</v>
      </c>
      <c r="FL653" t="s">
        <v>510</v>
      </c>
      <c r="FN653" t="s">
        <v>476</v>
      </c>
      <c r="FO653" t="s">
        <v>476</v>
      </c>
      <c r="FP653" t="s">
        <v>476</v>
      </c>
      <c r="FQ653" t="s">
        <v>510</v>
      </c>
      <c r="FR653" t="s">
        <v>510</v>
      </c>
      <c r="FS653" t="s">
        <v>510</v>
      </c>
      <c r="FT653" t="s">
        <v>476</v>
      </c>
      <c r="FU653" t="s">
        <v>510</v>
      </c>
      <c r="FV653" t="s">
        <v>510</v>
      </c>
      <c r="FW653" t="s">
        <v>476</v>
      </c>
      <c r="FX653" t="s">
        <v>476</v>
      </c>
      <c r="FY653" t="s">
        <v>476</v>
      </c>
      <c r="FZ653" t="s">
        <v>510</v>
      </c>
      <c r="GA653" t="s">
        <v>476</v>
      </c>
      <c r="GB653">
        <f>IF(Table1[[#This Row],[msna/Demographic_info/HH_members_group/total_m_c_muac]]=0,"",COUNTIF(Table1[[#This Row],[Grain or tubers e.g. bread, rice, noodles, bulger, frikeh, kaak, pasta, andoumeh, manakish, thick grain-based porridge, potatoes]:[Breastmilk]],"Yes"))</f>
        <v>8</v>
      </c>
      <c r="GC653" t="str">
        <f>IF(Table1[[#This Row],[Column1]]="","",IF(Table1[[#This Row],[Please select the assessment type:]]="Livelihood and Protection (MHPSS, CP, GBV)","",IF(Table1[[#This Row],[Column1]]&gt;4,"diverse","not diverse")))</f>
        <v>diverse</v>
      </c>
      <c r="GD653">
        <v>2</v>
      </c>
      <c r="GE653" t="s">
        <v>485</v>
      </c>
      <c r="GF653">
        <v>1</v>
      </c>
      <c r="GG653" t="s">
        <v>486</v>
      </c>
      <c r="GH653" t="s">
        <v>8073</v>
      </c>
      <c r="GM653" t="b">
        <v>1</v>
      </c>
      <c r="GQ653" t="b">
        <v>1</v>
      </c>
      <c r="GR653" t="b">
        <v>1</v>
      </c>
      <c r="GT653" t="b">
        <v>1</v>
      </c>
      <c r="HA653" t="s">
        <v>1040</v>
      </c>
      <c r="HE653" t="b">
        <v>1</v>
      </c>
      <c r="HF653" t="b">
        <v>1</v>
      </c>
      <c r="HG653" t="b">
        <v>1</v>
      </c>
      <c r="HO653" t="s">
        <v>8074</v>
      </c>
      <c r="HP653" t="s">
        <v>3844</v>
      </c>
      <c r="HQ653" t="b">
        <v>1</v>
      </c>
      <c r="HR653" t="b">
        <v>1</v>
      </c>
      <c r="HY653" t="b">
        <v>1</v>
      </c>
      <c r="IC653" t="s">
        <v>8075</v>
      </c>
      <c r="ID653" t="b">
        <v>1</v>
      </c>
      <c r="IG653" t="b">
        <v>1</v>
      </c>
      <c r="IH653" t="b">
        <v>1</v>
      </c>
      <c r="IP653" t="s">
        <v>966</v>
      </c>
      <c r="IR653" t="b">
        <v>1</v>
      </c>
      <c r="IV653" t="b">
        <v>1</v>
      </c>
      <c r="IZ653" t="s">
        <v>476</v>
      </c>
      <c r="JB653" t="s">
        <v>8076</v>
      </c>
      <c r="JC653" t="b">
        <v>1</v>
      </c>
      <c r="JD653" t="b">
        <v>1</v>
      </c>
      <c r="JH653" t="b">
        <v>1</v>
      </c>
      <c r="JI653" t="b">
        <v>1</v>
      </c>
      <c r="JM653" t="b">
        <v>1</v>
      </c>
      <c r="JQ653" t="s">
        <v>510</v>
      </c>
      <c r="JR653" t="s">
        <v>8077</v>
      </c>
      <c r="JV653" t="b">
        <v>1</v>
      </c>
      <c r="JX653" t="b">
        <v>1</v>
      </c>
      <c r="JY653" t="b">
        <v>1</v>
      </c>
      <c r="KD653" t="s">
        <v>2263</v>
      </c>
      <c r="KE653" t="b">
        <v>1</v>
      </c>
      <c r="KG653" t="b">
        <v>1</v>
      </c>
      <c r="KO653" t="s">
        <v>4121</v>
      </c>
      <c r="KP653" t="b">
        <v>1</v>
      </c>
      <c r="KS653" t="b">
        <v>1</v>
      </c>
      <c r="KT653" t="b">
        <v>1</v>
      </c>
      <c r="KY653" t="s">
        <v>968</v>
      </c>
      <c r="KZ653" t="b">
        <v>1</v>
      </c>
      <c r="LA653" t="b">
        <v>1</v>
      </c>
      <c r="LH653" t="s">
        <v>1167</v>
      </c>
      <c r="LI653" t="b">
        <v>1</v>
      </c>
      <c r="LN653" t="b">
        <v>1</v>
      </c>
      <c r="LR653" t="s">
        <v>4979</v>
      </c>
      <c r="LS653" t="b">
        <v>1</v>
      </c>
      <c r="LY653" t="b">
        <v>1</v>
      </c>
      <c r="LZ653" t="b">
        <v>1</v>
      </c>
      <c r="MD653" t="b">
        <v>1</v>
      </c>
      <c r="MI653" t="s">
        <v>8078</v>
      </c>
      <c r="ML653" t="b">
        <v>1</v>
      </c>
      <c r="MN653" t="b">
        <v>1</v>
      </c>
      <c r="MP653" t="b">
        <v>1</v>
      </c>
      <c r="MQ653" t="b">
        <v>1</v>
      </c>
      <c r="MY653" t="s">
        <v>1621</v>
      </c>
      <c r="NA653" t="b">
        <v>1</v>
      </c>
      <c r="NB653" t="b">
        <v>1</v>
      </c>
      <c r="ND653" t="b">
        <v>1</v>
      </c>
      <c r="NK653" t="s">
        <v>6720</v>
      </c>
      <c r="NL653" t="b">
        <v>1</v>
      </c>
      <c r="NP653" t="b">
        <v>1</v>
      </c>
      <c r="NV653" t="s">
        <v>476</v>
      </c>
      <c r="NX653" t="s">
        <v>510</v>
      </c>
      <c r="NZ653" t="s">
        <v>4731</v>
      </c>
      <c r="OA653" t="b">
        <v>1</v>
      </c>
      <c r="OC653" t="b">
        <v>1</v>
      </c>
      <c r="OE653" t="b">
        <v>1</v>
      </c>
      <c r="OF653" t="b">
        <v>1</v>
      </c>
      <c r="OL653" t="s">
        <v>1263</v>
      </c>
      <c r="OO653" t="b">
        <v>1</v>
      </c>
      <c r="OP653" t="b">
        <v>1</v>
      </c>
      <c r="OR653" t="b">
        <v>1</v>
      </c>
      <c r="OW653" t="s">
        <v>5073</v>
      </c>
      <c r="PB653" t="b">
        <v>1</v>
      </c>
      <c r="PF653" t="b">
        <v>1</v>
      </c>
      <c r="PL653">
        <v>2000</v>
      </c>
      <c r="PM653">
        <v>3000</v>
      </c>
      <c r="PN653" t="s">
        <v>2756</v>
      </c>
      <c r="PO653" t="b">
        <v>1</v>
      </c>
      <c r="PR653" t="b">
        <v>1</v>
      </c>
      <c r="PT653" t="b">
        <v>1</v>
      </c>
      <c r="QF653" t="s">
        <v>476</v>
      </c>
      <c r="QG653" t="s">
        <v>978</v>
      </c>
      <c r="QH653" t="b">
        <v>1</v>
      </c>
      <c r="QL653" t="b">
        <v>1</v>
      </c>
      <c r="QP653" t="s">
        <v>510</v>
      </c>
      <c r="QR653" t="s">
        <v>510</v>
      </c>
      <c r="RC653" t="s">
        <v>511</v>
      </c>
      <c r="RE653" t="s">
        <v>510</v>
      </c>
      <c r="RG653" t="s">
        <v>8079</v>
      </c>
      <c r="RH653" t="s">
        <v>8080</v>
      </c>
      <c r="RJ653" t="b">
        <v>1</v>
      </c>
      <c r="RK653" t="b">
        <v>1</v>
      </c>
      <c r="RL653" t="b">
        <v>1</v>
      </c>
      <c r="RR653" t="s">
        <v>8081</v>
      </c>
      <c r="RT653" t="b">
        <v>1</v>
      </c>
      <c r="RU653" t="b">
        <v>1</v>
      </c>
      <c r="RV653" t="b">
        <v>1</v>
      </c>
      <c r="SA653" t="s">
        <v>543</v>
      </c>
      <c r="SB653" t="s">
        <v>8082</v>
      </c>
      <c r="SC653">
        <v>92565902</v>
      </c>
      <c r="SD653" t="s">
        <v>8083</v>
      </c>
      <c r="SE653" s="2">
        <v>44605.498541666668</v>
      </c>
      <c r="SF653">
        <v>652</v>
      </c>
      <c r="SH653">
        <v>-1</v>
      </c>
      <c r="SK653" t="s">
        <v>518</v>
      </c>
      <c r="SL653">
        <v>3579</v>
      </c>
      <c r="SM653" t="s">
        <v>983</v>
      </c>
      <c r="SN653">
        <v>648550</v>
      </c>
    </row>
    <row r="654" spans="1:508" hidden="1" x14ac:dyDescent="0.25">
      <c r="A654" t="s">
        <v>8084</v>
      </c>
      <c r="B654" t="s">
        <v>8085</v>
      </c>
      <c r="C654" t="s">
        <v>470</v>
      </c>
      <c r="D654" t="s">
        <v>8086</v>
      </c>
      <c r="E654" t="s">
        <v>950</v>
      </c>
      <c r="G654" s="1">
        <v>44605</v>
      </c>
      <c r="H654" t="s">
        <v>8087</v>
      </c>
      <c r="I654" t="s">
        <v>475</v>
      </c>
      <c r="J654" t="s">
        <v>476</v>
      </c>
      <c r="K654" t="s">
        <v>477</v>
      </c>
      <c r="L654" s="3">
        <v>44605</v>
      </c>
      <c r="M654" t="s">
        <v>478</v>
      </c>
      <c r="O654" t="s">
        <v>479</v>
      </c>
      <c r="P654" t="s">
        <v>523</v>
      </c>
      <c r="Q654" t="s">
        <v>573</v>
      </c>
      <c r="R654" t="s">
        <v>479</v>
      </c>
      <c r="S654" t="s">
        <v>482</v>
      </c>
      <c r="T654" t="b">
        <v>1</v>
      </c>
      <c r="AA654" t="s">
        <v>483</v>
      </c>
      <c r="AB654" t="s">
        <v>878</v>
      </c>
      <c r="AC654">
        <v>0</v>
      </c>
      <c r="AD654">
        <v>0</v>
      </c>
      <c r="AE654">
        <v>1</v>
      </c>
      <c r="AF654">
        <v>0</v>
      </c>
      <c r="AG654">
        <v>1</v>
      </c>
      <c r="AH654">
        <v>1</v>
      </c>
      <c r="AI654">
        <v>0</v>
      </c>
      <c r="AJ654" t="s">
        <v>485</v>
      </c>
      <c r="AK654" t="s">
        <v>486</v>
      </c>
      <c r="AL654" t="s">
        <v>487</v>
      </c>
      <c r="AM654">
        <v>0</v>
      </c>
      <c r="AN654">
        <v>0</v>
      </c>
      <c r="AO654">
        <v>0</v>
      </c>
      <c r="AP654">
        <v>1</v>
      </c>
      <c r="AQ654">
        <v>1</v>
      </c>
      <c r="AR654">
        <v>0</v>
      </c>
      <c r="AS654" t="s">
        <v>486</v>
      </c>
      <c r="AT654" t="s">
        <v>486</v>
      </c>
      <c r="AU654" t="s">
        <v>485</v>
      </c>
      <c r="AV654" t="s">
        <v>487</v>
      </c>
      <c r="AW654" t="s">
        <v>486</v>
      </c>
      <c r="AX654" t="s">
        <v>485</v>
      </c>
      <c r="AY654" t="s">
        <v>527</v>
      </c>
      <c r="AZ654">
        <v>5</v>
      </c>
      <c r="BA654" t="s">
        <v>787</v>
      </c>
      <c r="BC654" t="s">
        <v>803</v>
      </c>
      <c r="BE654" t="s">
        <v>953</v>
      </c>
      <c r="GB654">
        <f>IF(Table1[[#This Row],[msna/Demographic_info/HH_members_group/total_m_c_muac]]=0,"",COUNTIF(Table1[[#This Row],[Grain or tubers e.g. bread, rice, noodles, bulger, frikeh, kaak, pasta, andoumeh, manakish, thick grain-based porridge, potatoes]:[Breastmilk]],"Yes"))</f>
        <v>0</v>
      </c>
      <c r="GC654" t="str">
        <f>IF(Table1[[#This Row],[Column1]]="","",IF(Table1[[#This Row],[Please select the assessment type:]]="Livelihood and Protection (MHPSS, CP, GBV)","",IF(Table1[[#This Row],[Column1]]&gt;4,"diverse","not diverse")))</f>
        <v/>
      </c>
      <c r="GH654" t="s">
        <v>3155</v>
      </c>
      <c r="GJ654" t="b">
        <v>1</v>
      </c>
      <c r="GT654" t="b">
        <v>1</v>
      </c>
      <c r="HA654" t="s">
        <v>5232</v>
      </c>
      <c r="HC654" t="b">
        <v>1</v>
      </c>
      <c r="HF654" t="b">
        <v>1</v>
      </c>
      <c r="HO654" t="s">
        <v>8088</v>
      </c>
      <c r="HP654" t="s">
        <v>8089</v>
      </c>
      <c r="HR654" t="b">
        <v>1</v>
      </c>
      <c r="HS654" t="b">
        <v>1</v>
      </c>
      <c r="IC654" t="s">
        <v>823</v>
      </c>
      <c r="IE654" t="b">
        <v>1</v>
      </c>
      <c r="IP654" t="s">
        <v>554</v>
      </c>
      <c r="IX654" t="b">
        <v>1</v>
      </c>
      <c r="IZ654" t="s">
        <v>769</v>
      </c>
      <c r="JB654" t="s">
        <v>8090</v>
      </c>
      <c r="JC654" t="b">
        <v>1</v>
      </c>
      <c r="JM654" t="b">
        <v>1</v>
      </c>
      <c r="JQ654" t="s">
        <v>476</v>
      </c>
      <c r="JR654" t="s">
        <v>498</v>
      </c>
      <c r="JX654" t="b">
        <v>1</v>
      </c>
      <c r="KD654" t="s">
        <v>772</v>
      </c>
      <c r="KE654" t="b">
        <v>1</v>
      </c>
      <c r="KO654" t="s">
        <v>827</v>
      </c>
      <c r="KP654" t="b">
        <v>1</v>
      </c>
      <c r="KY654" t="s">
        <v>498</v>
      </c>
      <c r="LA654" t="b">
        <v>1</v>
      </c>
      <c r="LH654" t="s">
        <v>500</v>
      </c>
      <c r="LI654" t="b">
        <v>1</v>
      </c>
      <c r="LR654" t="s">
        <v>7990</v>
      </c>
      <c r="LU654" t="b">
        <v>1</v>
      </c>
      <c r="LW654" t="b">
        <v>1</v>
      </c>
      <c r="MI654" t="s">
        <v>1226</v>
      </c>
      <c r="MO654" t="b">
        <v>1</v>
      </c>
      <c r="MY654" t="s">
        <v>776</v>
      </c>
      <c r="ND654" t="b">
        <v>1</v>
      </c>
      <c r="NK654" t="s">
        <v>924</v>
      </c>
      <c r="NL654" t="b">
        <v>1</v>
      </c>
      <c r="NV654" t="s">
        <v>476</v>
      </c>
      <c r="NX654" t="s">
        <v>510</v>
      </c>
      <c r="NZ654" t="s">
        <v>776</v>
      </c>
      <c r="OE654" t="b">
        <v>1</v>
      </c>
      <c r="OL654" t="s">
        <v>1395</v>
      </c>
      <c r="OO654" t="b">
        <v>1</v>
      </c>
      <c r="OW654" t="s">
        <v>507</v>
      </c>
      <c r="PC654" t="b">
        <v>1</v>
      </c>
      <c r="PL654">
        <v>800</v>
      </c>
      <c r="PM654">
        <v>900</v>
      </c>
      <c r="PN654" t="s">
        <v>563</v>
      </c>
      <c r="PS654" t="b">
        <v>1</v>
      </c>
      <c r="QF654" t="s">
        <v>510</v>
      </c>
      <c r="QP654" t="s">
        <v>510</v>
      </c>
      <c r="QR654" t="s">
        <v>510</v>
      </c>
      <c r="RC654" t="s">
        <v>511</v>
      </c>
      <c r="RE654" t="s">
        <v>510</v>
      </c>
      <c r="RG654" t="s">
        <v>8091</v>
      </c>
      <c r="RH654" t="s">
        <v>1098</v>
      </c>
      <c r="RI654" t="b">
        <v>1</v>
      </c>
      <c r="RR654" t="s">
        <v>514</v>
      </c>
      <c r="RS654" t="b">
        <v>1</v>
      </c>
      <c r="SA654" t="s">
        <v>543</v>
      </c>
      <c r="SB654" t="s">
        <v>8092</v>
      </c>
      <c r="SC654">
        <v>92566280</v>
      </c>
      <c r="SD654" t="s">
        <v>8093</v>
      </c>
      <c r="SE654" s="2">
        <v>44605.505891203713</v>
      </c>
      <c r="SF654">
        <v>653</v>
      </c>
      <c r="SH654">
        <v>-1</v>
      </c>
      <c r="SK654" t="s">
        <v>518</v>
      </c>
      <c r="SL654">
        <v>5468</v>
      </c>
      <c r="SM654" t="s">
        <v>983</v>
      </c>
      <c r="SN654">
        <v>648550</v>
      </c>
    </row>
    <row r="655" spans="1:508" hidden="1" x14ac:dyDescent="0.25">
      <c r="A655" t="s">
        <v>8094</v>
      </c>
      <c r="B655" t="s">
        <v>8095</v>
      </c>
      <c r="C655" t="s">
        <v>7316</v>
      </c>
      <c r="D655" t="s">
        <v>2809</v>
      </c>
      <c r="E655" t="s">
        <v>950</v>
      </c>
      <c r="G655" s="1">
        <v>44602</v>
      </c>
      <c r="H655" t="s">
        <v>2762</v>
      </c>
      <c r="I655" t="s">
        <v>952</v>
      </c>
      <c r="J655" t="s">
        <v>476</v>
      </c>
      <c r="K655" t="s">
        <v>522</v>
      </c>
      <c r="M655" t="s">
        <v>478</v>
      </c>
      <c r="O655" t="s">
        <v>572</v>
      </c>
      <c r="P655" t="s">
        <v>480</v>
      </c>
      <c r="Q655" t="s">
        <v>481</v>
      </c>
      <c r="R655" t="s">
        <v>479</v>
      </c>
      <c r="S655" t="s">
        <v>482</v>
      </c>
      <c r="T655" t="b">
        <v>1</v>
      </c>
      <c r="AA655" t="s">
        <v>483</v>
      </c>
      <c r="AB655" t="s">
        <v>878</v>
      </c>
      <c r="AC655">
        <v>1</v>
      </c>
      <c r="AD655">
        <v>0</v>
      </c>
      <c r="AE655">
        <v>1</v>
      </c>
      <c r="AF655">
        <v>1</v>
      </c>
      <c r="AG655">
        <v>0</v>
      </c>
      <c r="AH655">
        <v>1</v>
      </c>
      <c r="AI655">
        <v>0</v>
      </c>
      <c r="AJ655" t="s">
        <v>485</v>
      </c>
      <c r="AK655" t="s">
        <v>486</v>
      </c>
      <c r="AL655" t="s">
        <v>487</v>
      </c>
      <c r="AM655">
        <v>0</v>
      </c>
      <c r="AN655">
        <v>0</v>
      </c>
      <c r="AO655">
        <v>0</v>
      </c>
      <c r="AP655">
        <v>0</v>
      </c>
      <c r="AQ655">
        <v>1</v>
      </c>
      <c r="AR655">
        <v>1</v>
      </c>
      <c r="AS655" t="s">
        <v>470</v>
      </c>
      <c r="AT655" t="s">
        <v>485</v>
      </c>
      <c r="AU655" t="s">
        <v>485</v>
      </c>
      <c r="AV655" t="s">
        <v>485</v>
      </c>
      <c r="AW655" t="s">
        <v>486</v>
      </c>
      <c r="AX655" t="s">
        <v>487</v>
      </c>
      <c r="AY655" t="s">
        <v>527</v>
      </c>
      <c r="AZ655">
        <v>5</v>
      </c>
      <c r="BA655" t="s">
        <v>953</v>
      </c>
      <c r="BC655" t="s">
        <v>787</v>
      </c>
      <c r="BE655" t="s">
        <v>1034</v>
      </c>
      <c r="BG655" t="s">
        <v>1707</v>
      </c>
      <c r="BH655" t="b">
        <v>1</v>
      </c>
      <c r="BI655" t="b">
        <v>1</v>
      </c>
      <c r="BJ655" t="b">
        <v>1</v>
      </c>
      <c r="BK655" t="b">
        <v>1</v>
      </c>
      <c r="BQ655">
        <v>35</v>
      </c>
      <c r="BR655" t="s">
        <v>956</v>
      </c>
      <c r="BS655" t="s">
        <v>510</v>
      </c>
      <c r="CV655" t="s">
        <v>1365</v>
      </c>
      <c r="CW655" t="b">
        <v>1</v>
      </c>
      <c r="CX655" t="b">
        <v>0</v>
      </c>
      <c r="CY655" t="b">
        <v>0</v>
      </c>
      <c r="CZ655" t="b">
        <v>0</v>
      </c>
      <c r="DA655" t="b">
        <v>0</v>
      </c>
      <c r="DB655" t="b">
        <v>0</v>
      </c>
      <c r="DC655" t="b">
        <v>0</v>
      </c>
      <c r="DE655">
        <v>1</v>
      </c>
      <c r="DF655">
        <v>3</v>
      </c>
      <c r="DH655">
        <v>1</v>
      </c>
      <c r="DJ655">
        <v>1</v>
      </c>
      <c r="DK655">
        <v>1</v>
      </c>
      <c r="DP655" t="s">
        <v>476</v>
      </c>
      <c r="EC655" t="s">
        <v>476</v>
      </c>
      <c r="ED655" t="s">
        <v>1882</v>
      </c>
      <c r="EH655" t="b">
        <v>1</v>
      </c>
      <c r="EJ655" t="b">
        <v>1</v>
      </c>
      <c r="EP655" t="s">
        <v>476</v>
      </c>
      <c r="EQ655" t="s">
        <v>1201</v>
      </c>
      <c r="ER655" t="b">
        <v>1</v>
      </c>
      <c r="EU655" t="b">
        <v>1</v>
      </c>
      <c r="FA655" t="s">
        <v>476</v>
      </c>
      <c r="FB655" t="s">
        <v>510</v>
      </c>
      <c r="FC655" t="s">
        <v>476</v>
      </c>
      <c r="FD655" t="s">
        <v>510</v>
      </c>
      <c r="FE655" t="s">
        <v>510</v>
      </c>
      <c r="FF655" t="s">
        <v>510</v>
      </c>
      <c r="FG655" t="s">
        <v>510</v>
      </c>
      <c r="FH655" t="s">
        <v>510</v>
      </c>
      <c r="FI655" t="s">
        <v>510</v>
      </c>
      <c r="FJ655" t="s">
        <v>476</v>
      </c>
      <c r="FK655" t="s">
        <v>510</v>
      </c>
      <c r="FL655" t="s">
        <v>510</v>
      </c>
      <c r="FN655" t="s">
        <v>476</v>
      </c>
      <c r="FO655" t="s">
        <v>510</v>
      </c>
      <c r="FP655" t="s">
        <v>510</v>
      </c>
      <c r="FQ655" t="s">
        <v>510</v>
      </c>
      <c r="FR655" t="s">
        <v>510</v>
      </c>
      <c r="FS655" t="s">
        <v>476</v>
      </c>
      <c r="FT655" t="s">
        <v>510</v>
      </c>
      <c r="FU655" t="s">
        <v>476</v>
      </c>
      <c r="FV655" t="s">
        <v>510</v>
      </c>
      <c r="FW655" t="s">
        <v>476</v>
      </c>
      <c r="FX655" t="s">
        <v>510</v>
      </c>
      <c r="FY655" t="s">
        <v>510</v>
      </c>
      <c r="FZ655" t="s">
        <v>510</v>
      </c>
      <c r="GA655" t="s">
        <v>476</v>
      </c>
      <c r="GB655">
        <f>IF(Table1[[#This Row],[msna/Demographic_info/HH_members_group/total_m_c_muac]]=0,"",COUNTIF(Table1[[#This Row],[Grain or tubers e.g. bread, rice, noodles, bulger, frikeh, kaak, pasta, andoumeh, manakish, thick grain-based porridge, potatoes]:[Breastmilk]],"Yes"))</f>
        <v>5</v>
      </c>
      <c r="GC655" t="str">
        <f>IF(Table1[[#This Row],[Column1]]="","",IF(Table1[[#This Row],[Please select the assessment type:]]="Livelihood and Protection (MHPSS, CP, GBV)","",IF(Table1[[#This Row],[Column1]]&gt;4,"diverse","not diverse")))</f>
        <v>diverse</v>
      </c>
      <c r="GD655">
        <v>2</v>
      </c>
      <c r="GE655" t="s">
        <v>485</v>
      </c>
      <c r="GF655">
        <v>1</v>
      </c>
      <c r="GG655" t="s">
        <v>486</v>
      </c>
      <c r="GH655" t="s">
        <v>8096</v>
      </c>
      <c r="GJ655" t="b">
        <v>1</v>
      </c>
      <c r="GL655" t="b">
        <v>1</v>
      </c>
      <c r="GN655" t="b">
        <v>1</v>
      </c>
      <c r="GO655" t="b">
        <v>1</v>
      </c>
      <c r="GU655" t="b">
        <v>1</v>
      </c>
      <c r="HA655" t="s">
        <v>2641</v>
      </c>
      <c r="HC655" t="b">
        <v>1</v>
      </c>
      <c r="HE655" t="b">
        <v>1</v>
      </c>
      <c r="HF655" t="b">
        <v>1</v>
      </c>
      <c r="HO655" t="s">
        <v>8097</v>
      </c>
      <c r="HP655" t="s">
        <v>1241</v>
      </c>
      <c r="HQ655" t="b">
        <v>1</v>
      </c>
      <c r="HR655" t="b">
        <v>1</v>
      </c>
      <c r="HT655" t="b">
        <v>1</v>
      </c>
      <c r="IC655" t="s">
        <v>8098</v>
      </c>
      <c r="IE655" t="b">
        <v>1</v>
      </c>
      <c r="IJ655" t="b">
        <v>1</v>
      </c>
      <c r="IK655" t="b">
        <v>1</v>
      </c>
      <c r="IL655" t="b">
        <v>1</v>
      </c>
      <c r="IP655" t="s">
        <v>706</v>
      </c>
      <c r="IS655" t="b">
        <v>1</v>
      </c>
      <c r="IZ655" t="s">
        <v>476</v>
      </c>
      <c r="JB655" t="s">
        <v>8099</v>
      </c>
      <c r="JC655" t="b">
        <v>1</v>
      </c>
      <c r="JH655" t="b">
        <v>1</v>
      </c>
      <c r="JQ655" t="s">
        <v>771</v>
      </c>
      <c r="JR655" t="s">
        <v>8100</v>
      </c>
      <c r="JS655" t="b">
        <v>1</v>
      </c>
      <c r="JW655" t="b">
        <v>1</v>
      </c>
      <c r="JY655" t="b">
        <v>1</v>
      </c>
      <c r="KD655" t="s">
        <v>1069</v>
      </c>
      <c r="KI655" t="b">
        <v>1</v>
      </c>
      <c r="KK655" t="b">
        <v>1</v>
      </c>
      <c r="KO655" t="s">
        <v>554</v>
      </c>
      <c r="KW655" t="b">
        <v>1</v>
      </c>
      <c r="LH655" t="s">
        <v>688</v>
      </c>
      <c r="LJ655" t="b">
        <v>1</v>
      </c>
      <c r="LR655" t="s">
        <v>2799</v>
      </c>
      <c r="LS655" t="b">
        <v>1</v>
      </c>
      <c r="LV655" t="b">
        <v>1</v>
      </c>
      <c r="LW655" t="b">
        <v>1</v>
      </c>
      <c r="LX655" t="b">
        <v>1</v>
      </c>
      <c r="LY655" t="b">
        <v>1</v>
      </c>
      <c r="MD655" t="b">
        <v>1</v>
      </c>
      <c r="ME655" t="b">
        <v>1</v>
      </c>
      <c r="MI655" t="s">
        <v>8101</v>
      </c>
      <c r="MN655" t="b">
        <v>1</v>
      </c>
      <c r="MO655" t="b">
        <v>1</v>
      </c>
      <c r="MR655" t="b">
        <v>1</v>
      </c>
      <c r="MY655" t="s">
        <v>1023</v>
      </c>
      <c r="NH655" t="b">
        <v>1</v>
      </c>
      <c r="NK655" t="s">
        <v>777</v>
      </c>
      <c r="NN655" t="b">
        <v>1</v>
      </c>
      <c r="NV655" t="s">
        <v>505</v>
      </c>
      <c r="NX655" t="s">
        <v>510</v>
      </c>
      <c r="NZ655" t="s">
        <v>8102</v>
      </c>
      <c r="OB655" t="b">
        <v>1</v>
      </c>
      <c r="OC655" t="b">
        <v>1</v>
      </c>
      <c r="OE655" t="b">
        <v>1</v>
      </c>
      <c r="OF655" t="b">
        <v>1</v>
      </c>
      <c r="OG655" t="b">
        <v>1</v>
      </c>
      <c r="OL655" t="s">
        <v>3746</v>
      </c>
      <c r="ON655" t="b">
        <v>1</v>
      </c>
      <c r="OO655" t="b">
        <v>1</v>
      </c>
      <c r="OW655" t="s">
        <v>562</v>
      </c>
      <c r="PA655" t="b">
        <v>1</v>
      </c>
      <c r="PL655">
        <v>800</v>
      </c>
      <c r="PM655">
        <v>1300</v>
      </c>
      <c r="PN655" t="s">
        <v>1830</v>
      </c>
      <c r="QD655" t="b">
        <v>1</v>
      </c>
      <c r="QF655" t="s">
        <v>510</v>
      </c>
      <c r="QP655" t="s">
        <v>510</v>
      </c>
      <c r="QR655" t="s">
        <v>771</v>
      </c>
      <c r="RC655" t="s">
        <v>673</v>
      </c>
      <c r="RE655" t="s">
        <v>510</v>
      </c>
      <c r="RG655" t="s">
        <v>8103</v>
      </c>
      <c r="RH655" t="s">
        <v>1098</v>
      </c>
      <c r="RI655" t="b">
        <v>1</v>
      </c>
      <c r="RR655" t="s">
        <v>514</v>
      </c>
      <c r="RS655" t="b">
        <v>1</v>
      </c>
      <c r="SB655" t="s">
        <v>8104</v>
      </c>
      <c r="SC655">
        <v>92566350</v>
      </c>
      <c r="SD655" t="s">
        <v>8105</v>
      </c>
      <c r="SE655" s="2">
        <v>44605.506979166668</v>
      </c>
      <c r="SF655">
        <v>654</v>
      </c>
      <c r="SH655">
        <v>-1</v>
      </c>
      <c r="SK655" t="s">
        <v>518</v>
      </c>
      <c r="SL655">
        <v>101389</v>
      </c>
      <c r="SM655" t="s">
        <v>983</v>
      </c>
      <c r="SN655">
        <v>648550</v>
      </c>
    </row>
    <row r="656" spans="1:508" hidden="1" x14ac:dyDescent="0.25">
      <c r="A656" t="s">
        <v>8106</v>
      </c>
      <c r="B656" t="s">
        <v>8107</v>
      </c>
      <c r="C656" t="s">
        <v>470</v>
      </c>
      <c r="D656" t="s">
        <v>2809</v>
      </c>
      <c r="E656" t="s">
        <v>950</v>
      </c>
      <c r="G656" s="1">
        <v>44605</v>
      </c>
      <c r="H656" t="s">
        <v>2762</v>
      </c>
      <c r="I656" t="s">
        <v>952</v>
      </c>
      <c r="J656" t="s">
        <v>476</v>
      </c>
      <c r="K656" t="s">
        <v>477</v>
      </c>
      <c r="L656" s="1">
        <v>43447</v>
      </c>
      <c r="M656" t="s">
        <v>478</v>
      </c>
      <c r="O656" t="s">
        <v>479</v>
      </c>
      <c r="P656" t="s">
        <v>523</v>
      </c>
      <c r="Q656" t="s">
        <v>573</v>
      </c>
      <c r="R656" t="s">
        <v>479</v>
      </c>
      <c r="S656" t="s">
        <v>1286</v>
      </c>
      <c r="U656" t="b">
        <v>1</v>
      </c>
      <c r="AA656" t="s">
        <v>483</v>
      </c>
      <c r="AB656" t="s">
        <v>594</v>
      </c>
      <c r="AC656">
        <v>1</v>
      </c>
      <c r="AD656">
        <v>0</v>
      </c>
      <c r="AE656">
        <v>1</v>
      </c>
      <c r="AF656">
        <v>0</v>
      </c>
      <c r="AG656">
        <v>0</v>
      </c>
      <c r="AH656">
        <v>1</v>
      </c>
      <c r="AI656">
        <v>0</v>
      </c>
      <c r="AJ656" t="s">
        <v>486</v>
      </c>
      <c r="AK656" t="s">
        <v>486</v>
      </c>
      <c r="AL656" t="s">
        <v>485</v>
      </c>
      <c r="AM656">
        <v>0</v>
      </c>
      <c r="AN656">
        <v>0</v>
      </c>
      <c r="AO656">
        <v>1</v>
      </c>
      <c r="AP656">
        <v>0</v>
      </c>
      <c r="AQ656">
        <v>1</v>
      </c>
      <c r="AR656">
        <v>0</v>
      </c>
      <c r="AS656" t="s">
        <v>486</v>
      </c>
      <c r="AT656" t="s">
        <v>486</v>
      </c>
      <c r="AU656" t="s">
        <v>485</v>
      </c>
      <c r="AV656" t="s">
        <v>485</v>
      </c>
      <c r="AW656" t="s">
        <v>486</v>
      </c>
      <c r="AX656" t="s">
        <v>485</v>
      </c>
      <c r="AY656" t="s">
        <v>526</v>
      </c>
      <c r="AZ656">
        <v>4</v>
      </c>
      <c r="BA656" t="s">
        <v>803</v>
      </c>
      <c r="BC656" t="s">
        <v>953</v>
      </c>
      <c r="BE656" t="s">
        <v>787</v>
      </c>
      <c r="BG656" t="s">
        <v>1642</v>
      </c>
      <c r="BH656" t="b">
        <v>1</v>
      </c>
      <c r="BI656" t="b">
        <v>1</v>
      </c>
      <c r="BJ656" t="b">
        <v>1</v>
      </c>
      <c r="BQ656">
        <v>30</v>
      </c>
      <c r="BR656" t="s">
        <v>956</v>
      </c>
      <c r="BS656" t="s">
        <v>510</v>
      </c>
      <c r="CV656" t="s">
        <v>1156</v>
      </c>
      <c r="CW656" t="b">
        <v>0</v>
      </c>
      <c r="CX656" t="b">
        <v>1</v>
      </c>
      <c r="CY656" t="b">
        <v>0</v>
      </c>
      <c r="CZ656" t="b">
        <v>0</v>
      </c>
      <c r="DA656" t="b">
        <v>0</v>
      </c>
      <c r="DB656" t="b">
        <v>0</v>
      </c>
      <c r="DC656" t="b">
        <v>0</v>
      </c>
      <c r="DF656">
        <v>3</v>
      </c>
      <c r="DH656">
        <v>1</v>
      </c>
      <c r="DJ656">
        <v>1</v>
      </c>
      <c r="DL656">
        <v>1</v>
      </c>
      <c r="DP656" t="s">
        <v>510</v>
      </c>
      <c r="DQ656" t="s">
        <v>8108</v>
      </c>
      <c r="DT656" t="b">
        <v>1</v>
      </c>
      <c r="DU656" t="b">
        <v>1</v>
      </c>
      <c r="EC656" t="s">
        <v>510</v>
      </c>
      <c r="ED656" t="s">
        <v>1237</v>
      </c>
      <c r="EJ656" t="b">
        <v>1</v>
      </c>
      <c r="EP656" t="s">
        <v>476</v>
      </c>
      <c r="EQ656" t="s">
        <v>960</v>
      </c>
      <c r="ER656" t="b">
        <v>1</v>
      </c>
      <c r="ES656" t="b">
        <v>1</v>
      </c>
      <c r="FA656" t="s">
        <v>476</v>
      </c>
      <c r="FB656" t="s">
        <v>510</v>
      </c>
      <c r="FC656" t="s">
        <v>510</v>
      </c>
      <c r="FD656" t="s">
        <v>510</v>
      </c>
      <c r="FE656" t="s">
        <v>510</v>
      </c>
      <c r="FF656" t="s">
        <v>510</v>
      </c>
      <c r="FG656" t="s">
        <v>476</v>
      </c>
      <c r="FH656" t="s">
        <v>510</v>
      </c>
      <c r="FI656" t="s">
        <v>510</v>
      </c>
      <c r="FJ656" t="s">
        <v>510</v>
      </c>
      <c r="FK656" t="s">
        <v>510</v>
      </c>
      <c r="FL656" t="s">
        <v>510</v>
      </c>
      <c r="FN656" t="s">
        <v>476</v>
      </c>
      <c r="FO656" t="s">
        <v>510</v>
      </c>
      <c r="FP656" t="s">
        <v>510</v>
      </c>
      <c r="FQ656" t="s">
        <v>510</v>
      </c>
      <c r="FR656" t="s">
        <v>510</v>
      </c>
      <c r="FS656" t="s">
        <v>510</v>
      </c>
      <c r="FT656" t="s">
        <v>510</v>
      </c>
      <c r="FU656" t="s">
        <v>476</v>
      </c>
      <c r="FV656" t="s">
        <v>510</v>
      </c>
      <c r="FW656" t="s">
        <v>510</v>
      </c>
      <c r="FX656" t="s">
        <v>510</v>
      </c>
      <c r="FY656" t="s">
        <v>510</v>
      </c>
      <c r="FZ656" t="s">
        <v>510</v>
      </c>
      <c r="GA656" t="s">
        <v>510</v>
      </c>
      <c r="GB656">
        <f>IF(Table1[[#This Row],[msna/Demographic_info/HH_members_group/total_m_c_muac]]=0,"",COUNTIF(Table1[[#This Row],[Grain or tubers e.g. bread, rice, noodles, bulger, frikeh, kaak, pasta, andoumeh, manakish, thick grain-based porridge, potatoes]:[Breastmilk]],"Yes"))</f>
        <v>2</v>
      </c>
      <c r="GC656" t="str">
        <f>IF(Table1[[#This Row],[Column1]]="","",IF(Table1[[#This Row],[Please select the assessment type:]]="Livelihood and Protection (MHPSS, CP, GBV)","",IF(Table1[[#This Row],[Column1]]&gt;4,"diverse","not diverse")))</f>
        <v>not diverse</v>
      </c>
      <c r="GD656">
        <v>1</v>
      </c>
      <c r="GE656" t="s">
        <v>486</v>
      </c>
      <c r="GF656">
        <v>1</v>
      </c>
      <c r="GG656" t="s">
        <v>486</v>
      </c>
      <c r="GH656" t="s">
        <v>8109</v>
      </c>
      <c r="GJ656" t="b">
        <v>1</v>
      </c>
      <c r="GL656" t="b">
        <v>1</v>
      </c>
      <c r="GM656" t="b">
        <v>1</v>
      </c>
      <c r="GN656" t="b">
        <v>1</v>
      </c>
      <c r="GO656" t="b">
        <v>1</v>
      </c>
      <c r="GR656" t="b">
        <v>1</v>
      </c>
      <c r="HA656" t="s">
        <v>551</v>
      </c>
      <c r="HG656" t="b">
        <v>1</v>
      </c>
      <c r="HO656" t="s">
        <v>8110</v>
      </c>
      <c r="HP656" t="s">
        <v>1163</v>
      </c>
      <c r="HQ656" t="b">
        <v>1</v>
      </c>
      <c r="HR656" t="b">
        <v>1</v>
      </c>
      <c r="IC656" t="s">
        <v>1242</v>
      </c>
      <c r="ID656" t="b">
        <v>1</v>
      </c>
      <c r="IE656" t="b">
        <v>1</v>
      </c>
      <c r="IP656" t="s">
        <v>4184</v>
      </c>
      <c r="IS656" t="b">
        <v>1</v>
      </c>
      <c r="IT656" t="b">
        <v>1</v>
      </c>
      <c r="IZ656" t="s">
        <v>769</v>
      </c>
      <c r="JB656" t="s">
        <v>788</v>
      </c>
      <c r="JO656" t="b">
        <v>1</v>
      </c>
      <c r="JQ656" t="s">
        <v>771</v>
      </c>
      <c r="JR656" t="s">
        <v>826</v>
      </c>
      <c r="JS656" t="b">
        <v>1</v>
      </c>
      <c r="JW656" t="b">
        <v>1</v>
      </c>
      <c r="KD656" t="s">
        <v>826</v>
      </c>
      <c r="KE656" t="b">
        <v>1</v>
      </c>
      <c r="KI656" t="b">
        <v>1</v>
      </c>
      <c r="KO656" t="s">
        <v>554</v>
      </c>
      <c r="KW656" t="b">
        <v>1</v>
      </c>
      <c r="LH656" t="s">
        <v>688</v>
      </c>
      <c r="LJ656" t="b">
        <v>1</v>
      </c>
      <c r="LR656" t="s">
        <v>8111</v>
      </c>
      <c r="LS656" t="b">
        <v>1</v>
      </c>
      <c r="LU656" t="b">
        <v>1</v>
      </c>
      <c r="LW656" t="b">
        <v>1</v>
      </c>
      <c r="LY656" t="b">
        <v>1</v>
      </c>
      <c r="ME656" t="b">
        <v>1</v>
      </c>
      <c r="MI656" t="s">
        <v>6313</v>
      </c>
      <c r="MN656" t="b">
        <v>1</v>
      </c>
      <c r="MO656" t="b">
        <v>1</v>
      </c>
      <c r="MP656" t="b">
        <v>1</v>
      </c>
      <c r="MY656" t="s">
        <v>1023</v>
      </c>
      <c r="NH656" t="b">
        <v>1</v>
      </c>
      <c r="NK656" t="s">
        <v>777</v>
      </c>
      <c r="NN656" t="b">
        <v>1</v>
      </c>
      <c r="NV656" t="s">
        <v>476</v>
      </c>
      <c r="NX656" t="s">
        <v>510</v>
      </c>
      <c r="NZ656" t="s">
        <v>8102</v>
      </c>
      <c r="OB656" t="b">
        <v>1</v>
      </c>
      <c r="OC656" t="b">
        <v>1</v>
      </c>
      <c r="OE656" t="b">
        <v>1</v>
      </c>
      <c r="OF656" t="b">
        <v>1</v>
      </c>
      <c r="OG656" t="b">
        <v>1</v>
      </c>
      <c r="OL656" t="s">
        <v>2671</v>
      </c>
      <c r="OM656" t="b">
        <v>1</v>
      </c>
      <c r="OO656" t="b">
        <v>1</v>
      </c>
      <c r="OP656" t="b">
        <v>1</v>
      </c>
      <c r="OW656" t="s">
        <v>507</v>
      </c>
      <c r="PC656" t="b">
        <v>1</v>
      </c>
      <c r="PL656">
        <v>600</v>
      </c>
      <c r="PM656">
        <v>1000</v>
      </c>
      <c r="PN656" t="s">
        <v>1830</v>
      </c>
      <c r="QD656" t="b">
        <v>1</v>
      </c>
      <c r="QF656" t="s">
        <v>510</v>
      </c>
      <c r="QP656" t="s">
        <v>510</v>
      </c>
      <c r="QR656" t="s">
        <v>771</v>
      </c>
      <c r="RC656" t="s">
        <v>1135</v>
      </c>
      <c r="RE656" t="s">
        <v>510</v>
      </c>
      <c r="RG656" t="s">
        <v>8112</v>
      </c>
      <c r="RH656" t="s">
        <v>513</v>
      </c>
      <c r="RI656" t="b">
        <v>1</v>
      </c>
      <c r="RL656" t="b">
        <v>1</v>
      </c>
      <c r="RR656" t="s">
        <v>514</v>
      </c>
      <c r="RS656" t="b">
        <v>1</v>
      </c>
      <c r="SA656" t="s">
        <v>543</v>
      </c>
      <c r="SB656" t="s">
        <v>8113</v>
      </c>
      <c r="SC656">
        <v>92566351</v>
      </c>
      <c r="SD656" t="s">
        <v>8114</v>
      </c>
      <c r="SE656" s="2">
        <v>44605.506990740738</v>
      </c>
      <c r="SF656">
        <v>655</v>
      </c>
      <c r="SH656">
        <v>-1</v>
      </c>
      <c r="SK656" t="s">
        <v>518</v>
      </c>
      <c r="SL656">
        <v>10428</v>
      </c>
      <c r="SM656" t="s">
        <v>983</v>
      </c>
      <c r="SN656">
        <v>648550</v>
      </c>
    </row>
    <row r="657" spans="1:508" hidden="1" x14ac:dyDescent="0.25">
      <c r="A657" t="s">
        <v>8115</v>
      </c>
      <c r="B657" t="s">
        <v>8116</v>
      </c>
      <c r="C657" t="s">
        <v>7316</v>
      </c>
      <c r="D657" t="s">
        <v>2809</v>
      </c>
      <c r="E657" t="s">
        <v>950</v>
      </c>
      <c r="G657" s="1">
        <v>44602</v>
      </c>
      <c r="H657" t="s">
        <v>2762</v>
      </c>
      <c r="I657" t="s">
        <v>952</v>
      </c>
      <c r="J657" t="s">
        <v>476</v>
      </c>
      <c r="K657" t="s">
        <v>477</v>
      </c>
      <c r="L657" s="1">
        <v>43830</v>
      </c>
      <c r="M657" t="s">
        <v>478</v>
      </c>
      <c r="O657" t="s">
        <v>572</v>
      </c>
      <c r="P657" t="s">
        <v>523</v>
      </c>
      <c r="Q657" t="s">
        <v>481</v>
      </c>
      <c r="R657" t="s">
        <v>479</v>
      </c>
      <c r="S657" t="s">
        <v>482</v>
      </c>
      <c r="T657" t="b">
        <v>1</v>
      </c>
      <c r="AA657" t="s">
        <v>483</v>
      </c>
      <c r="AB657" t="s">
        <v>594</v>
      </c>
      <c r="AC657">
        <v>0</v>
      </c>
      <c r="AD657">
        <v>0</v>
      </c>
      <c r="AE657">
        <v>0</v>
      </c>
      <c r="AF657">
        <v>1</v>
      </c>
      <c r="AG657">
        <v>1</v>
      </c>
      <c r="AH657">
        <v>1</v>
      </c>
      <c r="AI657">
        <v>1</v>
      </c>
      <c r="AJ657" t="s">
        <v>485</v>
      </c>
      <c r="AK657" t="s">
        <v>485</v>
      </c>
      <c r="AL657" t="s">
        <v>526</v>
      </c>
      <c r="AM657">
        <v>0</v>
      </c>
      <c r="AN657">
        <v>0</v>
      </c>
      <c r="AO657">
        <v>0</v>
      </c>
      <c r="AP657">
        <v>0</v>
      </c>
      <c r="AQ657">
        <v>1</v>
      </c>
      <c r="AR657">
        <v>1</v>
      </c>
      <c r="AS657" t="s">
        <v>470</v>
      </c>
      <c r="AT657" t="s">
        <v>485</v>
      </c>
      <c r="AU657" t="s">
        <v>485</v>
      </c>
      <c r="AV657" t="s">
        <v>485</v>
      </c>
      <c r="AW657" t="s">
        <v>470</v>
      </c>
      <c r="AX657" t="s">
        <v>526</v>
      </c>
      <c r="AY657" t="s">
        <v>660</v>
      </c>
      <c r="AZ657">
        <v>6</v>
      </c>
      <c r="BA657" t="s">
        <v>803</v>
      </c>
      <c r="BC657" t="s">
        <v>953</v>
      </c>
      <c r="BE657" t="s">
        <v>787</v>
      </c>
      <c r="BG657" t="s">
        <v>1707</v>
      </c>
      <c r="BH657" t="b">
        <v>1</v>
      </c>
      <c r="BI657" t="b">
        <v>1</v>
      </c>
      <c r="BJ657" t="b">
        <v>1</v>
      </c>
      <c r="BK657" t="b">
        <v>1</v>
      </c>
      <c r="BQ657">
        <v>25</v>
      </c>
      <c r="BR657" t="s">
        <v>956</v>
      </c>
      <c r="BS657" t="s">
        <v>510</v>
      </c>
      <c r="CV657" t="s">
        <v>2121</v>
      </c>
      <c r="CW657" t="b">
        <v>0</v>
      </c>
      <c r="CX657" t="b">
        <v>1</v>
      </c>
      <c r="CY657" t="b">
        <v>0</v>
      </c>
      <c r="CZ657" t="b">
        <v>0</v>
      </c>
      <c r="DA657" t="b">
        <v>1</v>
      </c>
      <c r="DB657" t="b">
        <v>0</v>
      </c>
      <c r="DC657" t="b">
        <v>0</v>
      </c>
      <c r="DF657">
        <v>2</v>
      </c>
      <c r="DJ657">
        <v>1</v>
      </c>
      <c r="DK657">
        <v>1</v>
      </c>
      <c r="DP657" t="s">
        <v>510</v>
      </c>
      <c r="DQ657" t="s">
        <v>3990</v>
      </c>
      <c r="DT657" t="b">
        <v>1</v>
      </c>
      <c r="DV657" t="b">
        <v>1</v>
      </c>
      <c r="EC657" t="s">
        <v>476</v>
      </c>
      <c r="ED657" t="s">
        <v>8117</v>
      </c>
      <c r="EH657" t="b">
        <v>1</v>
      </c>
      <c r="EI657" t="b">
        <v>1</v>
      </c>
      <c r="EJ657" t="b">
        <v>1</v>
      </c>
      <c r="EP657" t="s">
        <v>476</v>
      </c>
      <c r="EQ657" t="s">
        <v>1159</v>
      </c>
      <c r="ER657" t="b">
        <v>1</v>
      </c>
      <c r="FA657" t="s">
        <v>476</v>
      </c>
      <c r="FB657" t="s">
        <v>510</v>
      </c>
      <c r="FC657" t="s">
        <v>510</v>
      </c>
      <c r="FD657" t="s">
        <v>510</v>
      </c>
      <c r="FE657" t="s">
        <v>510</v>
      </c>
      <c r="FF657" t="s">
        <v>510</v>
      </c>
      <c r="FG657" t="s">
        <v>510</v>
      </c>
      <c r="FH657" t="s">
        <v>510</v>
      </c>
      <c r="FI657" t="s">
        <v>510</v>
      </c>
      <c r="FJ657" t="s">
        <v>476</v>
      </c>
      <c r="FK657" t="s">
        <v>476</v>
      </c>
      <c r="FL657" t="s">
        <v>510</v>
      </c>
      <c r="GB657">
        <f>IF(Table1[[#This Row],[msna/Demographic_info/HH_members_group/total_m_c_muac]]=0,"",COUNTIF(Table1[[#This Row],[Grain or tubers e.g. bread, rice, noodles, bulger, frikeh, kaak, pasta, andoumeh, manakish, thick grain-based porridge, potatoes]:[Breastmilk]],"Yes"))</f>
        <v>0</v>
      </c>
      <c r="GC657" t="str">
        <f>IF(Table1[[#This Row],[Column1]]="","",IF(Table1[[#This Row],[Please select the assessment type:]]="Livelihood and Protection (MHPSS, CP, GBV)","",IF(Table1[[#This Row],[Column1]]&gt;4,"diverse","not diverse")))</f>
        <v>not diverse</v>
      </c>
      <c r="GH657" t="s">
        <v>8118</v>
      </c>
      <c r="GI657" t="b">
        <v>1</v>
      </c>
      <c r="GJ657" t="b">
        <v>1</v>
      </c>
      <c r="GK657" t="b">
        <v>1</v>
      </c>
      <c r="GL657" t="b">
        <v>1</v>
      </c>
      <c r="GO657" t="b">
        <v>1</v>
      </c>
      <c r="HA657" t="s">
        <v>4570</v>
      </c>
      <c r="HJ657" t="b">
        <v>1</v>
      </c>
      <c r="HK657" t="b">
        <v>1</v>
      </c>
      <c r="HO657" t="s">
        <v>8119</v>
      </c>
      <c r="HP657" t="s">
        <v>8120</v>
      </c>
      <c r="HQ657" t="b">
        <v>1</v>
      </c>
      <c r="HR657" t="b">
        <v>1</v>
      </c>
      <c r="HT657" t="b">
        <v>1</v>
      </c>
      <c r="IC657" t="s">
        <v>844</v>
      </c>
      <c r="ID657" t="b">
        <v>1</v>
      </c>
      <c r="IE657" t="b">
        <v>1</v>
      </c>
      <c r="IP657" t="s">
        <v>824</v>
      </c>
      <c r="IR657" t="b">
        <v>1</v>
      </c>
      <c r="IZ657" t="s">
        <v>769</v>
      </c>
      <c r="JB657" t="s">
        <v>3052</v>
      </c>
      <c r="JF657" t="b">
        <v>1</v>
      </c>
      <c r="JH657" t="b">
        <v>1</v>
      </c>
      <c r="JQ657" t="s">
        <v>510</v>
      </c>
      <c r="JR657" t="s">
        <v>826</v>
      </c>
      <c r="JS657" t="b">
        <v>1</v>
      </c>
      <c r="JW657" t="b">
        <v>1</v>
      </c>
      <c r="KD657" t="s">
        <v>826</v>
      </c>
      <c r="KE657" t="b">
        <v>1</v>
      </c>
      <c r="KI657" t="b">
        <v>1</v>
      </c>
      <c r="KO657" t="s">
        <v>554</v>
      </c>
      <c r="KW657" t="b">
        <v>1</v>
      </c>
      <c r="LH657" t="s">
        <v>554</v>
      </c>
      <c r="LP657" t="b">
        <v>1</v>
      </c>
      <c r="LR657" t="s">
        <v>8121</v>
      </c>
      <c r="LT657" t="b">
        <v>1</v>
      </c>
      <c r="LU657" t="b">
        <v>1</v>
      </c>
      <c r="LV657" t="b">
        <v>1</v>
      </c>
      <c r="LW657" t="b">
        <v>1</v>
      </c>
      <c r="LX657" t="b">
        <v>1</v>
      </c>
      <c r="LY657" t="b">
        <v>1</v>
      </c>
      <c r="LZ657" t="b">
        <v>1</v>
      </c>
      <c r="ME657" t="b">
        <v>1</v>
      </c>
      <c r="MI657" t="s">
        <v>794</v>
      </c>
      <c r="MJ657" t="b">
        <v>1</v>
      </c>
      <c r="MO657" t="b">
        <v>1</v>
      </c>
      <c r="MY657" t="s">
        <v>1276</v>
      </c>
      <c r="NA657" t="b">
        <v>1</v>
      </c>
      <c r="NK657" t="s">
        <v>973</v>
      </c>
      <c r="NQ657" t="b">
        <v>1</v>
      </c>
      <c r="NV657" t="s">
        <v>510</v>
      </c>
      <c r="NW657" t="s">
        <v>8122</v>
      </c>
      <c r="NX657" t="s">
        <v>476</v>
      </c>
      <c r="NY657" t="s">
        <v>8123</v>
      </c>
      <c r="NZ657" t="s">
        <v>8124</v>
      </c>
      <c r="OA657" t="b">
        <v>1</v>
      </c>
      <c r="OC657" t="b">
        <v>1</v>
      </c>
      <c r="OD657" t="b">
        <v>1</v>
      </c>
      <c r="OE657" t="b">
        <v>1</v>
      </c>
      <c r="OF657" t="b">
        <v>1</v>
      </c>
      <c r="OG657" t="b">
        <v>1</v>
      </c>
      <c r="OL657" t="s">
        <v>8125</v>
      </c>
      <c r="OM657" t="b">
        <v>1</v>
      </c>
      <c r="ON657" t="b">
        <v>1</v>
      </c>
      <c r="OO657" t="b">
        <v>1</v>
      </c>
      <c r="OQ657" t="b">
        <v>1</v>
      </c>
      <c r="OW657" t="s">
        <v>507</v>
      </c>
      <c r="PC657" t="b">
        <v>1</v>
      </c>
      <c r="PL657">
        <v>400</v>
      </c>
      <c r="PM657">
        <v>1000</v>
      </c>
      <c r="PN657" t="s">
        <v>1830</v>
      </c>
      <c r="QD657" t="b">
        <v>1</v>
      </c>
      <c r="QF657" t="s">
        <v>510</v>
      </c>
      <c r="QP657" t="s">
        <v>510</v>
      </c>
      <c r="QR657" t="s">
        <v>771</v>
      </c>
      <c r="RC657" t="s">
        <v>673</v>
      </c>
      <c r="RE657" t="s">
        <v>510</v>
      </c>
      <c r="RG657" t="s">
        <v>8126</v>
      </c>
      <c r="RH657" t="s">
        <v>1098</v>
      </c>
      <c r="RI657" t="b">
        <v>1</v>
      </c>
      <c r="RR657" t="s">
        <v>514</v>
      </c>
      <c r="RS657" t="b">
        <v>1</v>
      </c>
      <c r="SB657" t="s">
        <v>8127</v>
      </c>
      <c r="SC657">
        <v>92566352</v>
      </c>
      <c r="SD657" t="s">
        <v>8128</v>
      </c>
      <c r="SE657" s="2">
        <v>44605.506990740738</v>
      </c>
      <c r="SF657">
        <v>656</v>
      </c>
      <c r="SH657">
        <v>-1</v>
      </c>
      <c r="SK657" t="s">
        <v>518</v>
      </c>
      <c r="SL657">
        <v>96467</v>
      </c>
      <c r="SM657" t="s">
        <v>983</v>
      </c>
      <c r="SN657">
        <v>648550</v>
      </c>
    </row>
    <row r="658" spans="1:508" hidden="1" x14ac:dyDescent="0.25">
      <c r="A658" t="s">
        <v>8129</v>
      </c>
      <c r="B658" t="s">
        <v>8130</v>
      </c>
      <c r="C658" t="s">
        <v>7316</v>
      </c>
      <c r="D658" t="s">
        <v>2809</v>
      </c>
      <c r="E658" t="s">
        <v>950</v>
      </c>
      <c r="G658" s="1">
        <v>44602</v>
      </c>
      <c r="H658" t="s">
        <v>2762</v>
      </c>
      <c r="I658" t="s">
        <v>952</v>
      </c>
      <c r="J658" t="s">
        <v>476</v>
      </c>
      <c r="K658" t="s">
        <v>477</v>
      </c>
      <c r="L658" s="1">
        <v>43800</v>
      </c>
      <c r="M658" t="s">
        <v>478</v>
      </c>
      <c r="O658" t="s">
        <v>479</v>
      </c>
      <c r="P658" t="s">
        <v>480</v>
      </c>
      <c r="Q658" t="s">
        <v>573</v>
      </c>
      <c r="R658" t="s">
        <v>479</v>
      </c>
      <c r="S658" t="s">
        <v>482</v>
      </c>
      <c r="T658" t="b">
        <v>1</v>
      </c>
      <c r="AA658" t="s">
        <v>483</v>
      </c>
      <c r="AB658" t="s">
        <v>594</v>
      </c>
      <c r="AC658">
        <v>1</v>
      </c>
      <c r="AD658">
        <v>0</v>
      </c>
      <c r="AE658">
        <v>1</v>
      </c>
      <c r="AF658">
        <v>0</v>
      </c>
      <c r="AG658">
        <v>0</v>
      </c>
      <c r="AH658">
        <v>1</v>
      </c>
      <c r="AI658">
        <v>0</v>
      </c>
      <c r="AJ658" t="s">
        <v>486</v>
      </c>
      <c r="AK658" t="s">
        <v>486</v>
      </c>
      <c r="AL658" t="s">
        <v>485</v>
      </c>
      <c r="AM658">
        <v>0</v>
      </c>
      <c r="AN658">
        <v>1</v>
      </c>
      <c r="AO658">
        <v>0</v>
      </c>
      <c r="AP658">
        <v>0</v>
      </c>
      <c r="AQ658">
        <v>1</v>
      </c>
      <c r="AR658">
        <v>0</v>
      </c>
      <c r="AS658" t="s">
        <v>486</v>
      </c>
      <c r="AT658" t="s">
        <v>486</v>
      </c>
      <c r="AU658" t="s">
        <v>485</v>
      </c>
      <c r="AV658" t="s">
        <v>485</v>
      </c>
      <c r="AW658" t="s">
        <v>485</v>
      </c>
      <c r="AX658" t="s">
        <v>485</v>
      </c>
      <c r="AY658" t="s">
        <v>526</v>
      </c>
      <c r="AZ658">
        <v>4</v>
      </c>
      <c r="BA658" t="s">
        <v>803</v>
      </c>
      <c r="BC658" t="s">
        <v>953</v>
      </c>
      <c r="BE658" t="s">
        <v>787</v>
      </c>
      <c r="BG658" t="s">
        <v>2789</v>
      </c>
      <c r="BH658" t="b">
        <v>1</v>
      </c>
      <c r="BI658" t="b">
        <v>1</v>
      </c>
      <c r="BJ658" t="b">
        <v>1</v>
      </c>
      <c r="BK658" t="b">
        <v>1</v>
      </c>
      <c r="BL658" t="b">
        <v>1</v>
      </c>
      <c r="BQ658">
        <v>25</v>
      </c>
      <c r="BR658" t="s">
        <v>956</v>
      </c>
      <c r="BS658" t="s">
        <v>510</v>
      </c>
      <c r="CV658" t="s">
        <v>2121</v>
      </c>
      <c r="CW658" t="b">
        <v>0</v>
      </c>
      <c r="CX658" t="b">
        <v>1</v>
      </c>
      <c r="CY658" t="b">
        <v>0</v>
      </c>
      <c r="CZ658" t="b">
        <v>0</v>
      </c>
      <c r="DA658" t="b">
        <v>1</v>
      </c>
      <c r="DB658" t="b">
        <v>0</v>
      </c>
      <c r="DC658" t="b">
        <v>0</v>
      </c>
      <c r="DE658">
        <v>1</v>
      </c>
      <c r="DF658">
        <v>3</v>
      </c>
      <c r="DP658" t="s">
        <v>510</v>
      </c>
      <c r="DQ658" t="s">
        <v>1181</v>
      </c>
      <c r="DT658" t="b">
        <v>1</v>
      </c>
      <c r="EC658" t="s">
        <v>510</v>
      </c>
      <c r="ED658" t="s">
        <v>2953</v>
      </c>
      <c r="EH658" t="b">
        <v>1</v>
      </c>
      <c r="EI658" t="b">
        <v>1</v>
      </c>
      <c r="EJ658" t="b">
        <v>1</v>
      </c>
      <c r="EP658" t="s">
        <v>476</v>
      </c>
      <c r="EQ658" t="s">
        <v>1159</v>
      </c>
      <c r="ER658" t="b">
        <v>1</v>
      </c>
      <c r="FA658" t="s">
        <v>476</v>
      </c>
      <c r="FB658" t="s">
        <v>510</v>
      </c>
      <c r="FC658" t="s">
        <v>510</v>
      </c>
      <c r="FD658" t="s">
        <v>510</v>
      </c>
      <c r="FE658" t="s">
        <v>510</v>
      </c>
      <c r="FF658" t="s">
        <v>510</v>
      </c>
      <c r="FG658" t="s">
        <v>476</v>
      </c>
      <c r="FH658" t="s">
        <v>510</v>
      </c>
      <c r="FI658" t="s">
        <v>510</v>
      </c>
      <c r="FJ658" t="s">
        <v>476</v>
      </c>
      <c r="FK658" t="s">
        <v>476</v>
      </c>
      <c r="FL658" t="s">
        <v>510</v>
      </c>
      <c r="FN658" t="s">
        <v>476</v>
      </c>
      <c r="FO658" t="s">
        <v>510</v>
      </c>
      <c r="FP658" t="s">
        <v>510</v>
      </c>
      <c r="FQ658" t="s">
        <v>510</v>
      </c>
      <c r="FR658" t="s">
        <v>510</v>
      </c>
      <c r="FS658" t="s">
        <v>510</v>
      </c>
      <c r="FT658" t="s">
        <v>510</v>
      </c>
      <c r="FU658" t="s">
        <v>476</v>
      </c>
      <c r="FV658" t="s">
        <v>510</v>
      </c>
      <c r="FW658" t="s">
        <v>476</v>
      </c>
      <c r="FX658" t="s">
        <v>510</v>
      </c>
      <c r="FY658" t="s">
        <v>510</v>
      </c>
      <c r="FZ658" t="s">
        <v>510</v>
      </c>
      <c r="GA658" t="s">
        <v>476</v>
      </c>
      <c r="GB658">
        <f>IF(Table1[[#This Row],[msna/Demographic_info/HH_members_group/total_m_c_muac]]=0,"",COUNTIF(Table1[[#This Row],[Grain or tubers e.g. bread, rice, noodles, bulger, frikeh, kaak, pasta, andoumeh, manakish, thick grain-based porridge, potatoes]:[Breastmilk]],"Yes"))</f>
        <v>4</v>
      </c>
      <c r="GC658" t="str">
        <f>IF(Table1[[#This Row],[Column1]]="","",IF(Table1[[#This Row],[Please select the assessment type:]]="Livelihood and Protection (MHPSS, CP, GBV)","",IF(Table1[[#This Row],[Column1]]&gt;4,"diverse","not diverse")))</f>
        <v>not diverse</v>
      </c>
      <c r="GD658">
        <v>2</v>
      </c>
      <c r="GE658" t="s">
        <v>485</v>
      </c>
      <c r="GF658">
        <v>1</v>
      </c>
      <c r="GG658" t="s">
        <v>486</v>
      </c>
      <c r="GH658" t="s">
        <v>8131</v>
      </c>
      <c r="GJ658" t="b">
        <v>1</v>
      </c>
      <c r="GL658" t="b">
        <v>1</v>
      </c>
      <c r="GM658" t="b">
        <v>1</v>
      </c>
      <c r="GQ658" t="b">
        <v>1</v>
      </c>
      <c r="GU658" t="b">
        <v>1</v>
      </c>
      <c r="HA658" t="s">
        <v>529</v>
      </c>
      <c r="HE658" t="b">
        <v>1</v>
      </c>
      <c r="HO658" t="s">
        <v>8132</v>
      </c>
      <c r="HP658" t="s">
        <v>1163</v>
      </c>
      <c r="HQ658" t="b">
        <v>1</v>
      </c>
      <c r="HR658" t="b">
        <v>1</v>
      </c>
      <c r="IC658" t="s">
        <v>844</v>
      </c>
      <c r="ID658" t="b">
        <v>1</v>
      </c>
      <c r="IE658" t="b">
        <v>1</v>
      </c>
      <c r="IP658" t="s">
        <v>824</v>
      </c>
      <c r="IR658" t="b">
        <v>1</v>
      </c>
      <c r="IZ658" t="s">
        <v>476</v>
      </c>
      <c r="JB658" t="s">
        <v>8133</v>
      </c>
      <c r="JC658" t="b">
        <v>1</v>
      </c>
      <c r="JF658" t="b">
        <v>1</v>
      </c>
      <c r="JH658" t="b">
        <v>1</v>
      </c>
      <c r="JI658" t="b">
        <v>1</v>
      </c>
      <c r="JQ658" t="s">
        <v>476</v>
      </c>
      <c r="JR658" t="s">
        <v>826</v>
      </c>
      <c r="JS658" t="b">
        <v>1</v>
      </c>
      <c r="JW658" t="b">
        <v>1</v>
      </c>
      <c r="KD658" t="s">
        <v>791</v>
      </c>
      <c r="KE658" t="b">
        <v>1</v>
      </c>
      <c r="KJ658" t="b">
        <v>1</v>
      </c>
      <c r="KO658" t="s">
        <v>554</v>
      </c>
      <c r="KW658" t="b">
        <v>1</v>
      </c>
      <c r="LH658" t="s">
        <v>969</v>
      </c>
      <c r="LN658" t="b">
        <v>1</v>
      </c>
      <c r="LR658" t="s">
        <v>8134</v>
      </c>
      <c r="LS658" t="b">
        <v>1</v>
      </c>
      <c r="LV658" t="b">
        <v>1</v>
      </c>
      <c r="LX658" t="b">
        <v>1</v>
      </c>
      <c r="LY658" t="b">
        <v>1</v>
      </c>
      <c r="MD658" t="b">
        <v>1</v>
      </c>
      <c r="ME658" t="b">
        <v>1</v>
      </c>
      <c r="MI658" t="s">
        <v>1462</v>
      </c>
      <c r="MN658" t="b">
        <v>1</v>
      </c>
      <c r="MO658" t="b">
        <v>1</v>
      </c>
      <c r="MY658" t="s">
        <v>1023</v>
      </c>
      <c r="NH658" t="b">
        <v>1</v>
      </c>
      <c r="NK658" t="s">
        <v>973</v>
      </c>
      <c r="NQ658" t="b">
        <v>1</v>
      </c>
      <c r="NV658" t="s">
        <v>505</v>
      </c>
      <c r="NX658" t="s">
        <v>510</v>
      </c>
      <c r="NZ658" t="s">
        <v>8135</v>
      </c>
      <c r="OA658" t="b">
        <v>1</v>
      </c>
      <c r="OC658" t="b">
        <v>1</v>
      </c>
      <c r="OE658" t="b">
        <v>1</v>
      </c>
      <c r="OF658" t="b">
        <v>1</v>
      </c>
      <c r="OG658" t="b">
        <v>1</v>
      </c>
      <c r="OL658" t="s">
        <v>7580</v>
      </c>
      <c r="ON658" t="b">
        <v>1</v>
      </c>
      <c r="OO658" t="b">
        <v>1</v>
      </c>
      <c r="OP658" t="b">
        <v>1</v>
      </c>
      <c r="OW658" t="s">
        <v>507</v>
      </c>
      <c r="PC658" t="b">
        <v>1</v>
      </c>
      <c r="PL658">
        <v>350</v>
      </c>
      <c r="PM658">
        <v>900</v>
      </c>
      <c r="PN658" t="s">
        <v>1830</v>
      </c>
      <c r="QD658" t="b">
        <v>1</v>
      </c>
      <c r="QF658" t="s">
        <v>476</v>
      </c>
      <c r="QG658" t="s">
        <v>509</v>
      </c>
      <c r="QH658" t="b">
        <v>1</v>
      </c>
      <c r="QP658" t="s">
        <v>510</v>
      </c>
      <c r="QR658" t="s">
        <v>510</v>
      </c>
      <c r="RC658" t="s">
        <v>673</v>
      </c>
      <c r="RE658" t="s">
        <v>510</v>
      </c>
      <c r="RG658" t="s">
        <v>8136</v>
      </c>
      <c r="RH658" t="s">
        <v>1098</v>
      </c>
      <c r="RI658" t="b">
        <v>1</v>
      </c>
      <c r="RR658" t="s">
        <v>514</v>
      </c>
      <c r="RS658" t="b">
        <v>1</v>
      </c>
      <c r="SB658" t="s">
        <v>8137</v>
      </c>
      <c r="SC658">
        <v>92566353</v>
      </c>
      <c r="SD658" t="s">
        <v>8138</v>
      </c>
      <c r="SE658" s="2">
        <v>44605.507002314807</v>
      </c>
      <c r="SF658">
        <v>657</v>
      </c>
      <c r="SH658">
        <v>-1</v>
      </c>
      <c r="SK658" t="s">
        <v>518</v>
      </c>
      <c r="SL658">
        <v>98403</v>
      </c>
      <c r="SM658" t="s">
        <v>983</v>
      </c>
      <c r="SN658">
        <v>648550</v>
      </c>
    </row>
    <row r="659" spans="1:508" hidden="1" x14ac:dyDescent="0.25">
      <c r="A659" t="s">
        <v>8139</v>
      </c>
      <c r="B659" t="s">
        <v>8140</v>
      </c>
      <c r="D659" t="s">
        <v>2809</v>
      </c>
      <c r="E659" t="s">
        <v>950</v>
      </c>
      <c r="G659" s="1">
        <v>44605</v>
      </c>
      <c r="H659" t="s">
        <v>2762</v>
      </c>
      <c r="I659" t="s">
        <v>952</v>
      </c>
      <c r="J659" t="s">
        <v>476</v>
      </c>
      <c r="K659" t="s">
        <v>477</v>
      </c>
      <c r="L659" s="1">
        <v>43509</v>
      </c>
      <c r="M659" t="s">
        <v>478</v>
      </c>
      <c r="O659" t="s">
        <v>572</v>
      </c>
      <c r="P659" t="s">
        <v>480</v>
      </c>
      <c r="Q659" t="s">
        <v>481</v>
      </c>
      <c r="R659" t="s">
        <v>479</v>
      </c>
      <c r="S659" t="s">
        <v>482</v>
      </c>
      <c r="T659" t="b">
        <v>1</v>
      </c>
      <c r="AA659" t="s">
        <v>483</v>
      </c>
      <c r="AB659" t="s">
        <v>594</v>
      </c>
      <c r="AC659">
        <v>1</v>
      </c>
      <c r="AD659">
        <v>0</v>
      </c>
      <c r="AE659">
        <v>0</v>
      </c>
      <c r="AF659">
        <v>0</v>
      </c>
      <c r="AG659">
        <v>0</v>
      </c>
      <c r="AH659">
        <v>1</v>
      </c>
      <c r="AI659">
        <v>0</v>
      </c>
      <c r="AJ659" t="s">
        <v>470</v>
      </c>
      <c r="AK659" t="s">
        <v>486</v>
      </c>
      <c r="AL659" t="s">
        <v>486</v>
      </c>
      <c r="AM659">
        <v>0</v>
      </c>
      <c r="AN659">
        <v>0</v>
      </c>
      <c r="AO659">
        <v>0</v>
      </c>
      <c r="AP659">
        <v>0</v>
      </c>
      <c r="AQ659">
        <v>1</v>
      </c>
      <c r="AR659">
        <v>0</v>
      </c>
      <c r="AS659" t="s">
        <v>470</v>
      </c>
      <c r="AT659" t="s">
        <v>486</v>
      </c>
      <c r="AU659" t="s">
        <v>486</v>
      </c>
      <c r="AV659" t="s">
        <v>470</v>
      </c>
      <c r="AW659" t="s">
        <v>470</v>
      </c>
      <c r="AX659" t="s">
        <v>485</v>
      </c>
      <c r="AY659" t="s">
        <v>485</v>
      </c>
      <c r="AZ659">
        <v>2</v>
      </c>
      <c r="BA659" t="s">
        <v>803</v>
      </c>
      <c r="BC659" t="s">
        <v>953</v>
      </c>
      <c r="BE659" t="s">
        <v>787</v>
      </c>
      <c r="BG659" t="s">
        <v>1642</v>
      </c>
      <c r="BH659" t="b">
        <v>1</v>
      </c>
      <c r="BI659" t="b">
        <v>1</v>
      </c>
      <c r="BJ659" t="b">
        <v>1</v>
      </c>
      <c r="BQ659">
        <v>25</v>
      </c>
      <c r="BR659" t="s">
        <v>956</v>
      </c>
      <c r="BS659" t="s">
        <v>510</v>
      </c>
      <c r="CV659" t="s">
        <v>4205</v>
      </c>
      <c r="CW659" t="b">
        <v>0</v>
      </c>
      <c r="CX659" t="b">
        <v>0</v>
      </c>
      <c r="CY659" t="b">
        <v>0</v>
      </c>
      <c r="CZ659" t="b">
        <v>1</v>
      </c>
      <c r="DA659" t="b">
        <v>1</v>
      </c>
      <c r="DB659" t="b">
        <v>0</v>
      </c>
      <c r="DC659" t="b">
        <v>0</v>
      </c>
      <c r="DF659">
        <v>2</v>
      </c>
      <c r="DL659">
        <v>1</v>
      </c>
      <c r="DP659" t="s">
        <v>476</v>
      </c>
      <c r="EC659" t="s">
        <v>476</v>
      </c>
      <c r="ED659" t="s">
        <v>1746</v>
      </c>
      <c r="EH659" t="b">
        <v>1</v>
      </c>
      <c r="EP659" t="s">
        <v>476</v>
      </c>
      <c r="EQ659" t="s">
        <v>1201</v>
      </c>
      <c r="ER659" t="b">
        <v>1</v>
      </c>
      <c r="EU659" t="b">
        <v>1</v>
      </c>
      <c r="FA659" t="s">
        <v>510</v>
      </c>
      <c r="FB659" t="s">
        <v>510</v>
      </c>
      <c r="FC659" t="s">
        <v>476</v>
      </c>
      <c r="FD659" t="s">
        <v>510</v>
      </c>
      <c r="FE659" t="s">
        <v>510</v>
      </c>
      <c r="FF659" t="s">
        <v>510</v>
      </c>
      <c r="FG659" t="s">
        <v>510</v>
      </c>
      <c r="FH659" t="s">
        <v>476</v>
      </c>
      <c r="FI659" t="s">
        <v>510</v>
      </c>
      <c r="FJ659" t="s">
        <v>510</v>
      </c>
      <c r="FK659" t="s">
        <v>510</v>
      </c>
      <c r="FL659" t="s">
        <v>510</v>
      </c>
      <c r="GB659">
        <f>IF(Table1[[#This Row],[msna/Demographic_info/HH_members_group/total_m_c_muac]]=0,"",COUNTIF(Table1[[#This Row],[Grain or tubers e.g. bread, rice, noodles, bulger, frikeh, kaak, pasta, andoumeh, manakish, thick grain-based porridge, potatoes]:[Breastmilk]],"Yes"))</f>
        <v>0</v>
      </c>
      <c r="GC659" t="str">
        <f>IF(Table1[[#This Row],[Column1]]="","",IF(Table1[[#This Row],[Please select the assessment type:]]="Livelihood and Protection (MHPSS, CP, GBV)","",IF(Table1[[#This Row],[Column1]]&gt;4,"diverse","not diverse")))</f>
        <v>not diverse</v>
      </c>
      <c r="GF659">
        <v>1</v>
      </c>
      <c r="GG659" t="s">
        <v>486</v>
      </c>
      <c r="GH659" t="s">
        <v>8141</v>
      </c>
      <c r="GJ659" t="b">
        <v>1</v>
      </c>
      <c r="GL659" t="b">
        <v>1</v>
      </c>
      <c r="GM659" t="b">
        <v>1</v>
      </c>
      <c r="GN659" t="b">
        <v>1</v>
      </c>
      <c r="GO659" t="b">
        <v>1</v>
      </c>
      <c r="GU659" t="b">
        <v>1</v>
      </c>
      <c r="HA659" t="s">
        <v>529</v>
      </c>
      <c r="HE659" t="b">
        <v>1</v>
      </c>
      <c r="HO659" t="s">
        <v>8142</v>
      </c>
      <c r="HP659" t="s">
        <v>2891</v>
      </c>
      <c r="HR659" t="b">
        <v>1</v>
      </c>
      <c r="HT659" t="b">
        <v>1</v>
      </c>
      <c r="HW659" t="b">
        <v>1</v>
      </c>
      <c r="IC659" t="s">
        <v>2298</v>
      </c>
      <c r="ID659" t="b">
        <v>1</v>
      </c>
      <c r="IE659" t="b">
        <v>1</v>
      </c>
      <c r="IH659" t="b">
        <v>1</v>
      </c>
      <c r="IP659" t="s">
        <v>1243</v>
      </c>
      <c r="IQ659" t="b">
        <v>1</v>
      </c>
      <c r="IZ659" t="s">
        <v>476</v>
      </c>
      <c r="JB659" t="s">
        <v>1340</v>
      </c>
      <c r="JH659" t="b">
        <v>1</v>
      </c>
      <c r="JQ659" t="s">
        <v>476</v>
      </c>
      <c r="JR659" t="s">
        <v>1091</v>
      </c>
      <c r="JS659" t="b">
        <v>1</v>
      </c>
      <c r="JW659" t="b">
        <v>1</v>
      </c>
      <c r="KD659" t="s">
        <v>1091</v>
      </c>
      <c r="KE659" t="b">
        <v>1</v>
      </c>
      <c r="KI659" t="b">
        <v>1</v>
      </c>
      <c r="KO659" t="s">
        <v>2209</v>
      </c>
      <c r="KQ659" t="b">
        <v>1</v>
      </c>
      <c r="KY659" t="s">
        <v>1857</v>
      </c>
      <c r="KZ659" t="b">
        <v>1</v>
      </c>
      <c r="LH659" t="s">
        <v>969</v>
      </c>
      <c r="LN659" t="b">
        <v>1</v>
      </c>
      <c r="LR659" t="s">
        <v>8143</v>
      </c>
      <c r="LS659" t="b">
        <v>1</v>
      </c>
      <c r="LV659" t="b">
        <v>1</v>
      </c>
      <c r="LW659" t="b">
        <v>1</v>
      </c>
      <c r="LX659" t="b">
        <v>1</v>
      </c>
      <c r="LY659" t="b">
        <v>1</v>
      </c>
      <c r="MB659" t="b">
        <v>1</v>
      </c>
      <c r="MD659" t="b">
        <v>1</v>
      </c>
      <c r="ME659" t="b">
        <v>1</v>
      </c>
      <c r="MI659" t="s">
        <v>8144</v>
      </c>
      <c r="MJ659" t="b">
        <v>1</v>
      </c>
      <c r="MN659" t="b">
        <v>1</v>
      </c>
      <c r="MO659" t="b">
        <v>1</v>
      </c>
      <c r="NZ659" t="s">
        <v>8102</v>
      </c>
      <c r="OB659" t="b">
        <v>1</v>
      </c>
      <c r="OC659" t="b">
        <v>1</v>
      </c>
      <c r="OE659" t="b">
        <v>1</v>
      </c>
      <c r="OF659" t="b">
        <v>1</v>
      </c>
      <c r="OG659" t="b">
        <v>1</v>
      </c>
      <c r="OL659" t="s">
        <v>1395</v>
      </c>
      <c r="OO659" t="b">
        <v>1</v>
      </c>
      <c r="OW659" t="s">
        <v>585</v>
      </c>
      <c r="OX659" t="b">
        <v>1</v>
      </c>
      <c r="PM659">
        <v>300</v>
      </c>
      <c r="PN659" t="s">
        <v>609</v>
      </c>
      <c r="PO659" t="b">
        <v>1</v>
      </c>
      <c r="QF659" t="s">
        <v>510</v>
      </c>
      <c r="QP659" t="s">
        <v>510</v>
      </c>
      <c r="QR659" t="s">
        <v>510</v>
      </c>
      <c r="RC659" t="s">
        <v>673</v>
      </c>
      <c r="RE659" t="s">
        <v>510</v>
      </c>
      <c r="RG659" t="s">
        <v>8145</v>
      </c>
      <c r="RH659" t="s">
        <v>873</v>
      </c>
      <c r="RI659" t="b">
        <v>1</v>
      </c>
      <c r="RJ659" t="b">
        <v>1</v>
      </c>
      <c r="RR659" t="s">
        <v>514</v>
      </c>
      <c r="RS659" t="b">
        <v>1</v>
      </c>
      <c r="SA659" t="s">
        <v>515</v>
      </c>
      <c r="SB659" t="s">
        <v>8146</v>
      </c>
      <c r="SC659">
        <v>92566354</v>
      </c>
      <c r="SD659" t="s">
        <v>8147</v>
      </c>
      <c r="SE659" s="2">
        <v>44605.507013888891</v>
      </c>
      <c r="SF659">
        <v>658</v>
      </c>
      <c r="SH659">
        <v>-1</v>
      </c>
      <c r="SK659" t="s">
        <v>518</v>
      </c>
      <c r="SL659">
        <v>2498</v>
      </c>
      <c r="SM659" t="s">
        <v>983</v>
      </c>
      <c r="SN659">
        <v>648550</v>
      </c>
    </row>
    <row r="660" spans="1:508" hidden="1" x14ac:dyDescent="0.25">
      <c r="A660" t="s">
        <v>8148</v>
      </c>
      <c r="B660" t="s">
        <v>8149</v>
      </c>
      <c r="D660" t="s">
        <v>2919</v>
      </c>
      <c r="E660" t="s">
        <v>950</v>
      </c>
      <c r="G660" s="1">
        <v>44605</v>
      </c>
      <c r="H660" t="s">
        <v>2762</v>
      </c>
      <c r="I660" t="s">
        <v>952</v>
      </c>
      <c r="J660" t="s">
        <v>476</v>
      </c>
      <c r="K660" t="s">
        <v>477</v>
      </c>
      <c r="L660" s="1">
        <v>43383</v>
      </c>
      <c r="M660" t="s">
        <v>478</v>
      </c>
      <c r="O660" t="s">
        <v>572</v>
      </c>
      <c r="P660" t="s">
        <v>480</v>
      </c>
      <c r="Q660" t="s">
        <v>481</v>
      </c>
      <c r="R660" t="s">
        <v>479</v>
      </c>
      <c r="S660" t="s">
        <v>482</v>
      </c>
      <c r="T660" t="b">
        <v>1</v>
      </c>
      <c r="AA660" t="s">
        <v>483</v>
      </c>
      <c r="AB660" t="s">
        <v>594</v>
      </c>
      <c r="AC660">
        <v>1</v>
      </c>
      <c r="AD660">
        <v>1</v>
      </c>
      <c r="AE660">
        <v>0</v>
      </c>
      <c r="AF660">
        <v>0</v>
      </c>
      <c r="AG660">
        <v>0</v>
      </c>
      <c r="AH660">
        <v>1</v>
      </c>
      <c r="AI660">
        <v>0</v>
      </c>
      <c r="AJ660" t="s">
        <v>486</v>
      </c>
      <c r="AK660" t="s">
        <v>486</v>
      </c>
      <c r="AL660" t="s">
        <v>485</v>
      </c>
      <c r="AM660">
        <v>0</v>
      </c>
      <c r="AN660">
        <v>0</v>
      </c>
      <c r="AO660">
        <v>0</v>
      </c>
      <c r="AP660">
        <v>0</v>
      </c>
      <c r="AQ660">
        <v>1</v>
      </c>
      <c r="AR660">
        <v>0</v>
      </c>
      <c r="AS660" t="s">
        <v>470</v>
      </c>
      <c r="AT660" t="s">
        <v>486</v>
      </c>
      <c r="AU660" t="s">
        <v>486</v>
      </c>
      <c r="AV660" t="s">
        <v>486</v>
      </c>
      <c r="AW660" t="s">
        <v>470</v>
      </c>
      <c r="AX660" t="s">
        <v>485</v>
      </c>
      <c r="AY660" t="s">
        <v>487</v>
      </c>
      <c r="AZ660">
        <v>3</v>
      </c>
      <c r="BA660" t="s">
        <v>803</v>
      </c>
      <c r="BC660" t="s">
        <v>787</v>
      </c>
      <c r="BE660" t="s">
        <v>953</v>
      </c>
      <c r="BG660" t="s">
        <v>1558</v>
      </c>
      <c r="BJ660" t="b">
        <v>1</v>
      </c>
      <c r="BK660" t="b">
        <v>1</v>
      </c>
      <c r="BQ660">
        <v>10</v>
      </c>
      <c r="BR660" t="s">
        <v>956</v>
      </c>
      <c r="BS660" t="s">
        <v>510</v>
      </c>
      <c r="CV660" t="s">
        <v>2466</v>
      </c>
      <c r="CW660" t="b">
        <v>0</v>
      </c>
      <c r="CX660" t="b">
        <v>1</v>
      </c>
      <c r="CY660" t="b">
        <v>1</v>
      </c>
      <c r="CZ660" t="b">
        <v>0</v>
      </c>
      <c r="DA660" t="b">
        <v>0</v>
      </c>
      <c r="DB660" t="b">
        <v>0</v>
      </c>
      <c r="DC660" t="b">
        <v>0</v>
      </c>
      <c r="DE660">
        <v>1</v>
      </c>
      <c r="DF660">
        <v>1</v>
      </c>
      <c r="DP660" t="s">
        <v>510</v>
      </c>
      <c r="DQ660" t="s">
        <v>2680</v>
      </c>
      <c r="DT660" t="b">
        <v>1</v>
      </c>
      <c r="DX660" t="b">
        <v>1</v>
      </c>
      <c r="EC660" t="s">
        <v>771</v>
      </c>
      <c r="ED660" t="s">
        <v>2379</v>
      </c>
      <c r="EI660" t="b">
        <v>1</v>
      </c>
      <c r="EJ660" t="b">
        <v>1</v>
      </c>
      <c r="EP660" t="s">
        <v>476</v>
      </c>
      <c r="EQ660" t="s">
        <v>1561</v>
      </c>
      <c r="ES660" t="b">
        <v>1</v>
      </c>
      <c r="ET660" t="b">
        <v>1</v>
      </c>
      <c r="EY660" t="s">
        <v>6576</v>
      </c>
      <c r="FA660" t="s">
        <v>510</v>
      </c>
      <c r="FB660" t="s">
        <v>510</v>
      </c>
      <c r="FC660" t="s">
        <v>510</v>
      </c>
      <c r="FD660" t="s">
        <v>510</v>
      </c>
      <c r="FE660" t="s">
        <v>510</v>
      </c>
      <c r="FF660" t="s">
        <v>510</v>
      </c>
      <c r="FG660" t="s">
        <v>510</v>
      </c>
      <c r="FH660" t="s">
        <v>510</v>
      </c>
      <c r="FI660" t="s">
        <v>510</v>
      </c>
      <c r="FJ660" t="s">
        <v>510</v>
      </c>
      <c r="FK660" t="s">
        <v>476</v>
      </c>
      <c r="FL660" t="s">
        <v>510</v>
      </c>
      <c r="GB660">
        <f>IF(Table1[[#This Row],[msna/Demographic_info/HH_members_group/total_m_c_muac]]=0,"",COUNTIF(Table1[[#This Row],[Grain or tubers e.g. bread, rice, noodles, bulger, frikeh, kaak, pasta, andoumeh, manakish, thick grain-based porridge, potatoes]:[Breastmilk]],"Yes"))</f>
        <v>0</v>
      </c>
      <c r="GC660" t="str">
        <f>IF(Table1[[#This Row],[Column1]]="","",IF(Table1[[#This Row],[Please select the assessment type:]]="Livelihood and Protection (MHPSS, CP, GBV)","",IF(Table1[[#This Row],[Column1]]&gt;4,"diverse","not diverse")))</f>
        <v>not diverse</v>
      </c>
      <c r="GF660">
        <v>1</v>
      </c>
      <c r="GG660" t="s">
        <v>486</v>
      </c>
      <c r="GH660" t="s">
        <v>8150</v>
      </c>
      <c r="GJ660" t="b">
        <v>1</v>
      </c>
      <c r="GK660" t="b">
        <v>1</v>
      </c>
      <c r="GM660" t="b">
        <v>1</v>
      </c>
      <c r="GN660" t="b">
        <v>1</v>
      </c>
      <c r="GO660" t="b">
        <v>1</v>
      </c>
      <c r="GT660" t="b">
        <v>1</v>
      </c>
      <c r="GU660" t="b">
        <v>1</v>
      </c>
      <c r="HA660" t="s">
        <v>5292</v>
      </c>
      <c r="HB660" t="b">
        <v>1</v>
      </c>
      <c r="HC660" t="b">
        <v>1</v>
      </c>
      <c r="HD660" t="b">
        <v>1</v>
      </c>
      <c r="HO660" t="s">
        <v>8151</v>
      </c>
      <c r="HP660" t="s">
        <v>1163</v>
      </c>
      <c r="HQ660" t="b">
        <v>1</v>
      </c>
      <c r="HR660" t="b">
        <v>1</v>
      </c>
      <c r="IC660" t="s">
        <v>2996</v>
      </c>
      <c r="IF660" t="b">
        <v>1</v>
      </c>
      <c r="IJ660" t="b">
        <v>1</v>
      </c>
      <c r="IP660" t="s">
        <v>1243</v>
      </c>
      <c r="IQ660" t="b">
        <v>1</v>
      </c>
      <c r="IZ660" t="s">
        <v>769</v>
      </c>
      <c r="JB660" t="s">
        <v>788</v>
      </c>
      <c r="JO660" t="b">
        <v>1</v>
      </c>
      <c r="JQ660" t="s">
        <v>771</v>
      </c>
      <c r="JR660" t="s">
        <v>772</v>
      </c>
      <c r="JS660" t="b">
        <v>1</v>
      </c>
      <c r="KD660" t="s">
        <v>772</v>
      </c>
      <c r="KE660" t="b">
        <v>1</v>
      </c>
      <c r="KO660" t="s">
        <v>554</v>
      </c>
      <c r="KW660" t="b">
        <v>1</v>
      </c>
      <c r="LH660" t="s">
        <v>554</v>
      </c>
      <c r="LP660" t="b">
        <v>1</v>
      </c>
      <c r="LR660" t="s">
        <v>8152</v>
      </c>
      <c r="LU660" t="b">
        <v>1</v>
      </c>
      <c r="LY660" t="b">
        <v>1</v>
      </c>
      <c r="ME660" t="b">
        <v>1</v>
      </c>
      <c r="MI660" t="s">
        <v>1169</v>
      </c>
      <c r="MJ660" t="b">
        <v>1</v>
      </c>
      <c r="MY660" t="s">
        <v>771</v>
      </c>
      <c r="NI660" t="b">
        <v>1</v>
      </c>
      <c r="NK660" t="s">
        <v>650</v>
      </c>
      <c r="NL660" t="b">
        <v>1</v>
      </c>
      <c r="NN660" t="b">
        <v>1</v>
      </c>
      <c r="NV660" t="s">
        <v>505</v>
      </c>
      <c r="NX660" t="s">
        <v>505</v>
      </c>
      <c r="NZ660" t="s">
        <v>1589</v>
      </c>
      <c r="OA660" t="b">
        <v>1</v>
      </c>
      <c r="OC660" t="b">
        <v>1</v>
      </c>
      <c r="OF660" t="b">
        <v>1</v>
      </c>
      <c r="OL660" t="s">
        <v>779</v>
      </c>
      <c r="OT660" t="b">
        <v>1</v>
      </c>
      <c r="OW660" t="s">
        <v>585</v>
      </c>
      <c r="OX660" t="b">
        <v>1</v>
      </c>
      <c r="PM660">
        <v>1000</v>
      </c>
      <c r="PN660" t="s">
        <v>586</v>
      </c>
      <c r="PO660" t="b">
        <v>1</v>
      </c>
      <c r="PS660" t="b">
        <v>1</v>
      </c>
      <c r="QF660" t="s">
        <v>510</v>
      </c>
      <c r="QP660" t="s">
        <v>510</v>
      </c>
      <c r="QR660" t="s">
        <v>771</v>
      </c>
      <c r="RC660" t="s">
        <v>673</v>
      </c>
      <c r="RE660" t="s">
        <v>510</v>
      </c>
      <c r="RG660" t="s">
        <v>8153</v>
      </c>
      <c r="RH660" t="s">
        <v>554</v>
      </c>
      <c r="RP660" t="b">
        <v>1</v>
      </c>
      <c r="RR660" t="s">
        <v>514</v>
      </c>
      <c r="RS660" t="b">
        <v>1</v>
      </c>
      <c r="SA660" t="s">
        <v>890</v>
      </c>
      <c r="SB660" t="s">
        <v>8154</v>
      </c>
      <c r="SC660">
        <v>92566355</v>
      </c>
      <c r="SD660" t="s">
        <v>8155</v>
      </c>
      <c r="SE660" s="2">
        <v>44605.507048611107</v>
      </c>
      <c r="SF660">
        <v>659</v>
      </c>
      <c r="SH660">
        <v>-1</v>
      </c>
      <c r="SK660" t="s">
        <v>518</v>
      </c>
      <c r="SL660">
        <v>1377</v>
      </c>
      <c r="SM660" t="s">
        <v>983</v>
      </c>
      <c r="SN660">
        <v>648550</v>
      </c>
    </row>
    <row r="661" spans="1:508" hidden="1" x14ac:dyDescent="0.25">
      <c r="A661" t="s">
        <v>8156</v>
      </c>
      <c r="B661" t="s">
        <v>8157</v>
      </c>
      <c r="D661" t="s">
        <v>8158</v>
      </c>
      <c r="E661" t="s">
        <v>950</v>
      </c>
      <c r="G661" s="1">
        <v>44605</v>
      </c>
      <c r="H661" t="s">
        <v>2762</v>
      </c>
      <c r="I661" t="s">
        <v>952</v>
      </c>
      <c r="J661" t="s">
        <v>476</v>
      </c>
      <c r="K661" t="s">
        <v>477</v>
      </c>
      <c r="L661" s="1">
        <v>43383</v>
      </c>
      <c r="M661" t="s">
        <v>478</v>
      </c>
      <c r="O661" t="s">
        <v>479</v>
      </c>
      <c r="P661" t="s">
        <v>721</v>
      </c>
      <c r="Q661" t="s">
        <v>573</v>
      </c>
      <c r="R661" t="s">
        <v>479</v>
      </c>
      <c r="S661" t="s">
        <v>2877</v>
      </c>
      <c r="U661" t="b">
        <v>1</v>
      </c>
      <c r="W661" t="b">
        <v>1</v>
      </c>
      <c r="AA661" t="s">
        <v>483</v>
      </c>
      <c r="AB661" t="s">
        <v>594</v>
      </c>
      <c r="AC661">
        <v>2</v>
      </c>
      <c r="AD661">
        <v>1</v>
      </c>
      <c r="AE661">
        <v>1</v>
      </c>
      <c r="AF661">
        <v>1</v>
      </c>
      <c r="AG661">
        <v>0</v>
      </c>
      <c r="AH661">
        <v>2</v>
      </c>
      <c r="AI661">
        <v>1</v>
      </c>
      <c r="AJ661" t="s">
        <v>487</v>
      </c>
      <c r="AK661" t="s">
        <v>487</v>
      </c>
      <c r="AL661" t="s">
        <v>660</v>
      </c>
      <c r="AM661">
        <v>0</v>
      </c>
      <c r="AN661">
        <v>1</v>
      </c>
      <c r="AO661">
        <v>4</v>
      </c>
      <c r="AP661">
        <v>0</v>
      </c>
      <c r="AQ661">
        <v>2</v>
      </c>
      <c r="AR661">
        <v>0</v>
      </c>
      <c r="AS661" t="s">
        <v>527</v>
      </c>
      <c r="AT661" t="s">
        <v>485</v>
      </c>
      <c r="AU661" t="s">
        <v>722</v>
      </c>
      <c r="AV661" t="s">
        <v>839</v>
      </c>
      <c r="AW661" t="s">
        <v>485</v>
      </c>
      <c r="AX661" t="s">
        <v>527</v>
      </c>
      <c r="AY661" t="s">
        <v>6526</v>
      </c>
      <c r="AZ661">
        <v>13</v>
      </c>
      <c r="BA661" t="s">
        <v>803</v>
      </c>
      <c r="BC661" t="s">
        <v>787</v>
      </c>
      <c r="BE661" t="s">
        <v>953</v>
      </c>
      <c r="BG661" t="s">
        <v>3494</v>
      </c>
      <c r="BJ661" t="b">
        <v>1</v>
      </c>
      <c r="BK661" t="b">
        <v>1</v>
      </c>
      <c r="BL661" t="b">
        <v>1</v>
      </c>
      <c r="BQ661">
        <v>15</v>
      </c>
      <c r="BR661" t="s">
        <v>956</v>
      </c>
      <c r="BS661" t="s">
        <v>510</v>
      </c>
      <c r="CV661" t="s">
        <v>2146</v>
      </c>
      <c r="CW661" t="b">
        <v>0</v>
      </c>
      <c r="CX661" t="b">
        <v>1</v>
      </c>
      <c r="CY661" t="b">
        <v>1</v>
      </c>
      <c r="CZ661" t="b">
        <v>0</v>
      </c>
      <c r="DA661" t="b">
        <v>1</v>
      </c>
      <c r="DB661" t="b">
        <v>0</v>
      </c>
      <c r="DC661" t="b">
        <v>0</v>
      </c>
      <c r="DE661">
        <v>1</v>
      </c>
      <c r="DF661">
        <v>1</v>
      </c>
      <c r="DH661">
        <v>1</v>
      </c>
      <c r="DJ661">
        <v>1</v>
      </c>
      <c r="DP661" t="s">
        <v>510</v>
      </c>
      <c r="DQ661" t="s">
        <v>1181</v>
      </c>
      <c r="DT661" t="b">
        <v>1</v>
      </c>
      <c r="EC661" t="s">
        <v>476</v>
      </c>
      <c r="ED661" t="s">
        <v>959</v>
      </c>
      <c r="EJ661" t="b">
        <v>1</v>
      </c>
      <c r="EK661" t="b">
        <v>1</v>
      </c>
      <c r="EP661" t="s">
        <v>476</v>
      </c>
      <c r="EQ661" t="s">
        <v>1038</v>
      </c>
      <c r="ES661" t="b">
        <v>1</v>
      </c>
      <c r="FA661" t="s">
        <v>510</v>
      </c>
      <c r="FB661" t="s">
        <v>510</v>
      </c>
      <c r="FC661" t="s">
        <v>510</v>
      </c>
      <c r="FD661" t="s">
        <v>510</v>
      </c>
      <c r="FE661" t="s">
        <v>510</v>
      </c>
      <c r="FF661" t="s">
        <v>510</v>
      </c>
      <c r="FG661" t="s">
        <v>510</v>
      </c>
      <c r="FH661" t="s">
        <v>510</v>
      </c>
      <c r="FI661" t="s">
        <v>510</v>
      </c>
      <c r="FJ661" t="s">
        <v>510</v>
      </c>
      <c r="FK661" t="s">
        <v>510</v>
      </c>
      <c r="FL661" t="s">
        <v>510</v>
      </c>
      <c r="FN661" t="s">
        <v>476</v>
      </c>
      <c r="FO661" t="s">
        <v>510</v>
      </c>
      <c r="FP661" t="s">
        <v>510</v>
      </c>
      <c r="FQ661" t="s">
        <v>510</v>
      </c>
      <c r="FR661" t="s">
        <v>510</v>
      </c>
      <c r="FS661" t="s">
        <v>510</v>
      </c>
      <c r="FT661" t="s">
        <v>510</v>
      </c>
      <c r="FU661" t="s">
        <v>510</v>
      </c>
      <c r="FV661" t="s">
        <v>510</v>
      </c>
      <c r="FW661" t="s">
        <v>476</v>
      </c>
      <c r="FX661" t="s">
        <v>510</v>
      </c>
      <c r="FY661" t="s">
        <v>510</v>
      </c>
      <c r="FZ661" t="s">
        <v>510</v>
      </c>
      <c r="GA661" t="s">
        <v>510</v>
      </c>
      <c r="GB661">
        <f>IF(Table1[[#This Row],[msna/Demographic_info/HH_members_group/total_m_c_muac]]=0,"",COUNTIF(Table1[[#This Row],[Grain or tubers e.g. bread, rice, noodles, bulger, frikeh, kaak, pasta, andoumeh, manakish, thick grain-based porridge, potatoes]:[Breastmilk]],"Yes"))</f>
        <v>2</v>
      </c>
      <c r="GC661" t="str">
        <f>IF(Table1[[#This Row],[Column1]]="","",IF(Table1[[#This Row],[Please select the assessment type:]]="Livelihood and Protection (MHPSS, CP, GBV)","",IF(Table1[[#This Row],[Column1]]&gt;4,"diverse","not diverse")))</f>
        <v>not diverse</v>
      </c>
      <c r="GD661">
        <v>1</v>
      </c>
      <c r="GE661" t="s">
        <v>486</v>
      </c>
      <c r="GF661">
        <v>0</v>
      </c>
      <c r="GG661" t="s">
        <v>470</v>
      </c>
      <c r="GH661" t="s">
        <v>8159</v>
      </c>
      <c r="GJ661" t="b">
        <v>1</v>
      </c>
      <c r="GM661" t="b">
        <v>1</v>
      </c>
      <c r="GN661" t="b">
        <v>1</v>
      </c>
      <c r="GO661" t="b">
        <v>1</v>
      </c>
      <c r="GR661" t="b">
        <v>1</v>
      </c>
      <c r="GT661" t="b">
        <v>1</v>
      </c>
      <c r="HA661" t="s">
        <v>1730</v>
      </c>
      <c r="HB661" t="b">
        <v>1</v>
      </c>
      <c r="HC661" t="b">
        <v>1</v>
      </c>
      <c r="HD661" t="b">
        <v>1</v>
      </c>
      <c r="HO661" t="s">
        <v>8160</v>
      </c>
      <c r="HP661" t="s">
        <v>822</v>
      </c>
      <c r="HQ661" t="b">
        <v>1</v>
      </c>
      <c r="HT661" t="b">
        <v>1</v>
      </c>
      <c r="IC661" t="s">
        <v>1107</v>
      </c>
      <c r="ID661" t="b">
        <v>1</v>
      </c>
      <c r="IP661" t="s">
        <v>1243</v>
      </c>
      <c r="IQ661" t="b">
        <v>1</v>
      </c>
      <c r="IZ661" t="s">
        <v>769</v>
      </c>
      <c r="JB661" t="s">
        <v>788</v>
      </c>
      <c r="JO661" t="b">
        <v>1</v>
      </c>
      <c r="JQ661" t="s">
        <v>771</v>
      </c>
      <c r="JR661" t="s">
        <v>772</v>
      </c>
      <c r="JS661" t="b">
        <v>1</v>
      </c>
      <c r="KD661" t="s">
        <v>772</v>
      </c>
      <c r="KE661" t="b">
        <v>1</v>
      </c>
      <c r="KO661" t="s">
        <v>554</v>
      </c>
      <c r="KW661" t="b">
        <v>1</v>
      </c>
      <c r="LH661" t="s">
        <v>554</v>
      </c>
      <c r="LP661" t="b">
        <v>1</v>
      </c>
      <c r="LR661" t="s">
        <v>8161</v>
      </c>
      <c r="LT661" t="b">
        <v>1</v>
      </c>
      <c r="LU661" t="b">
        <v>1</v>
      </c>
      <c r="LY661" t="b">
        <v>1</v>
      </c>
      <c r="MD661" t="b">
        <v>1</v>
      </c>
      <c r="MI661" t="s">
        <v>1901</v>
      </c>
      <c r="MJ661" t="b">
        <v>1</v>
      </c>
      <c r="MP661" t="b">
        <v>1</v>
      </c>
      <c r="MY661" t="s">
        <v>1023</v>
      </c>
      <c r="NH661" t="b">
        <v>1</v>
      </c>
      <c r="NK661" t="s">
        <v>7878</v>
      </c>
      <c r="NL661" t="b">
        <v>1</v>
      </c>
      <c r="NN661" t="b">
        <v>1</v>
      </c>
      <c r="NP661" t="b">
        <v>1</v>
      </c>
      <c r="NV661" t="s">
        <v>476</v>
      </c>
      <c r="NX661" t="s">
        <v>510</v>
      </c>
      <c r="NZ661" t="s">
        <v>1383</v>
      </c>
      <c r="OA661" t="b">
        <v>1</v>
      </c>
      <c r="OB661" t="b">
        <v>1</v>
      </c>
      <c r="OL661" t="s">
        <v>561</v>
      </c>
      <c r="OM661" t="b">
        <v>1</v>
      </c>
      <c r="OO661" t="b">
        <v>1</v>
      </c>
      <c r="OW661" t="s">
        <v>585</v>
      </c>
      <c r="OX661" t="b">
        <v>1</v>
      </c>
      <c r="PM661">
        <v>800</v>
      </c>
      <c r="PN661" t="s">
        <v>8162</v>
      </c>
      <c r="PS661" t="b">
        <v>1</v>
      </c>
      <c r="PU661" t="b">
        <v>1</v>
      </c>
      <c r="PZ661" t="b">
        <v>1</v>
      </c>
      <c r="QF661" t="s">
        <v>510</v>
      </c>
      <c r="QP661" t="s">
        <v>771</v>
      </c>
      <c r="QR661" t="s">
        <v>510</v>
      </c>
      <c r="RC661" t="s">
        <v>673</v>
      </c>
      <c r="RE661" t="s">
        <v>510</v>
      </c>
      <c r="RG661" t="s">
        <v>8163</v>
      </c>
      <c r="RH661" t="s">
        <v>554</v>
      </c>
      <c r="RP661" t="b">
        <v>1</v>
      </c>
      <c r="RR661" t="s">
        <v>514</v>
      </c>
      <c r="RS661" t="b">
        <v>1</v>
      </c>
      <c r="SA661" t="s">
        <v>890</v>
      </c>
      <c r="SB661" t="s">
        <v>8164</v>
      </c>
      <c r="SC661">
        <v>92566356</v>
      </c>
      <c r="SD661" t="s">
        <v>8165</v>
      </c>
      <c r="SE661" s="2">
        <v>44605.507060185177</v>
      </c>
      <c r="SF661">
        <v>660</v>
      </c>
      <c r="SH661">
        <v>-1</v>
      </c>
      <c r="SK661" t="s">
        <v>518</v>
      </c>
      <c r="SL661">
        <v>1418</v>
      </c>
      <c r="SM661" t="s">
        <v>983</v>
      </c>
      <c r="SN661">
        <v>648550</v>
      </c>
    </row>
    <row r="662" spans="1:508" hidden="1" x14ac:dyDescent="0.25">
      <c r="A662" t="s">
        <v>8166</v>
      </c>
      <c r="B662" t="s">
        <v>8167</v>
      </c>
      <c r="C662" t="s">
        <v>470</v>
      </c>
      <c r="D662" t="s">
        <v>3528</v>
      </c>
      <c r="E662" t="s">
        <v>950</v>
      </c>
      <c r="G662" s="1">
        <v>44605</v>
      </c>
      <c r="H662" t="s">
        <v>2762</v>
      </c>
      <c r="I662" t="s">
        <v>952</v>
      </c>
      <c r="J662" t="s">
        <v>476</v>
      </c>
      <c r="K662" t="s">
        <v>477</v>
      </c>
      <c r="L662" s="1">
        <v>43800</v>
      </c>
      <c r="M662" t="s">
        <v>478</v>
      </c>
      <c r="O662" t="s">
        <v>572</v>
      </c>
      <c r="P662" t="s">
        <v>548</v>
      </c>
      <c r="Q662" t="s">
        <v>573</v>
      </c>
      <c r="R662" t="s">
        <v>572</v>
      </c>
      <c r="S662" t="s">
        <v>1311</v>
      </c>
      <c r="Y662" t="b">
        <v>1</v>
      </c>
      <c r="AA662" t="s">
        <v>802</v>
      </c>
      <c r="AB662" t="s">
        <v>594</v>
      </c>
      <c r="AC662">
        <v>0</v>
      </c>
      <c r="AD662">
        <v>0</v>
      </c>
      <c r="AE662">
        <v>0</v>
      </c>
      <c r="AF662">
        <v>2</v>
      </c>
      <c r="AG662">
        <v>1</v>
      </c>
      <c r="AH662">
        <v>0</v>
      </c>
      <c r="AI662">
        <v>0</v>
      </c>
      <c r="AJ662" t="s">
        <v>487</v>
      </c>
      <c r="AK662" t="s">
        <v>470</v>
      </c>
      <c r="AL662" t="s">
        <v>487</v>
      </c>
      <c r="AM662">
        <v>0</v>
      </c>
      <c r="AN662">
        <v>0</v>
      </c>
      <c r="AO662">
        <v>0</v>
      </c>
      <c r="AP662">
        <v>1</v>
      </c>
      <c r="AQ662">
        <v>1</v>
      </c>
      <c r="AR662">
        <v>0</v>
      </c>
      <c r="AS662" t="s">
        <v>486</v>
      </c>
      <c r="AT662" t="s">
        <v>486</v>
      </c>
      <c r="AU662" t="s">
        <v>485</v>
      </c>
      <c r="AV662" t="s">
        <v>526</v>
      </c>
      <c r="AW662" t="s">
        <v>470</v>
      </c>
      <c r="AX662" t="s">
        <v>486</v>
      </c>
      <c r="AY662" t="s">
        <v>527</v>
      </c>
      <c r="AZ662">
        <v>5</v>
      </c>
      <c r="BA662" t="s">
        <v>953</v>
      </c>
      <c r="BC662" t="s">
        <v>787</v>
      </c>
      <c r="BE662" t="s">
        <v>954</v>
      </c>
      <c r="BG662" t="s">
        <v>1627</v>
      </c>
      <c r="BJ662" t="b">
        <v>1</v>
      </c>
      <c r="BQ662">
        <v>10</v>
      </c>
      <c r="BR662" t="s">
        <v>956</v>
      </c>
      <c r="BS662" t="s">
        <v>510</v>
      </c>
      <c r="CV662" t="s">
        <v>1365</v>
      </c>
      <c r="CW662" t="b">
        <v>1</v>
      </c>
      <c r="CX662" t="b">
        <v>0</v>
      </c>
      <c r="CY662" t="b">
        <v>0</v>
      </c>
      <c r="CZ662" t="b">
        <v>0</v>
      </c>
      <c r="DA662" t="b">
        <v>0</v>
      </c>
      <c r="DB662" t="b">
        <v>0</v>
      </c>
      <c r="DC662" t="b">
        <v>0</v>
      </c>
      <c r="DE662">
        <v>1</v>
      </c>
      <c r="DF662">
        <v>1</v>
      </c>
      <c r="DG662">
        <v>1</v>
      </c>
      <c r="DP662" t="s">
        <v>510</v>
      </c>
      <c r="DQ662" t="s">
        <v>1457</v>
      </c>
      <c r="DS662" t="b">
        <v>1</v>
      </c>
      <c r="EC662" t="s">
        <v>476</v>
      </c>
      <c r="ED662" t="s">
        <v>1237</v>
      </c>
      <c r="EJ662" t="b">
        <v>1</v>
      </c>
      <c r="EP662" t="s">
        <v>476</v>
      </c>
      <c r="EQ662" t="s">
        <v>1038</v>
      </c>
      <c r="ES662" t="b">
        <v>1</v>
      </c>
      <c r="FA662" t="s">
        <v>510</v>
      </c>
      <c r="FB662" t="s">
        <v>476</v>
      </c>
      <c r="FC662" t="s">
        <v>510</v>
      </c>
      <c r="FD662" t="s">
        <v>510</v>
      </c>
      <c r="FE662" t="s">
        <v>510</v>
      </c>
      <c r="FF662" t="s">
        <v>510</v>
      </c>
      <c r="FG662" t="s">
        <v>510</v>
      </c>
      <c r="FH662" t="s">
        <v>510</v>
      </c>
      <c r="FI662" t="s">
        <v>510</v>
      </c>
      <c r="FJ662" t="s">
        <v>476</v>
      </c>
      <c r="FK662" t="s">
        <v>476</v>
      </c>
      <c r="FL662" t="s">
        <v>510</v>
      </c>
      <c r="GB662">
        <f>IF(Table1[[#This Row],[msna/Demographic_info/HH_members_group/total_m_c_muac]]=0,"",COUNTIF(Table1[[#This Row],[Grain or tubers e.g. bread, rice, noodles, bulger, frikeh, kaak, pasta, andoumeh, manakish, thick grain-based porridge, potatoes]:[Breastmilk]],"Yes"))</f>
        <v>0</v>
      </c>
      <c r="GC662" t="str">
        <f>IF(Table1[[#This Row],[Column1]]="","",IF(Table1[[#This Row],[Please select the assessment type:]]="Livelihood and Protection (MHPSS, CP, GBV)","",IF(Table1[[#This Row],[Column1]]&gt;4,"diverse","not diverse")))</f>
        <v>not diverse</v>
      </c>
      <c r="GH662" t="s">
        <v>8168</v>
      </c>
      <c r="GJ662" t="b">
        <v>1</v>
      </c>
      <c r="GM662" t="b">
        <v>1</v>
      </c>
      <c r="GN662" t="b">
        <v>1</v>
      </c>
      <c r="GT662" t="b">
        <v>1</v>
      </c>
      <c r="HA662" t="s">
        <v>8169</v>
      </c>
      <c r="HB662" t="b">
        <v>1</v>
      </c>
      <c r="HD662" t="b">
        <v>1</v>
      </c>
      <c r="HI662" t="b">
        <v>1</v>
      </c>
      <c r="HO662" t="s">
        <v>8170</v>
      </c>
      <c r="HP662" t="s">
        <v>2138</v>
      </c>
      <c r="HR662" t="b">
        <v>1</v>
      </c>
      <c r="HT662" t="b">
        <v>1</v>
      </c>
      <c r="IC662" t="s">
        <v>2298</v>
      </c>
      <c r="ID662" t="b">
        <v>1</v>
      </c>
      <c r="IE662" t="b">
        <v>1</v>
      </c>
      <c r="IH662" t="b">
        <v>1</v>
      </c>
      <c r="IP662" t="s">
        <v>496</v>
      </c>
      <c r="IV662" t="b">
        <v>1</v>
      </c>
      <c r="IZ662" t="s">
        <v>476</v>
      </c>
      <c r="JB662" t="s">
        <v>8171</v>
      </c>
      <c r="JF662" t="b">
        <v>1</v>
      </c>
      <c r="JK662" t="b">
        <v>1</v>
      </c>
      <c r="JQ662" t="s">
        <v>476</v>
      </c>
      <c r="JR662" t="s">
        <v>8172</v>
      </c>
      <c r="JT662" t="b">
        <v>1</v>
      </c>
      <c r="JW662" t="b">
        <v>1</v>
      </c>
      <c r="JX662" t="b">
        <v>1</v>
      </c>
      <c r="KD662" t="s">
        <v>8173</v>
      </c>
      <c r="KF662" t="b">
        <v>1</v>
      </c>
      <c r="KI662" t="b">
        <v>1</v>
      </c>
      <c r="KJ662" t="b">
        <v>1</v>
      </c>
      <c r="KK662" t="b">
        <v>1</v>
      </c>
      <c r="KO662" t="s">
        <v>1261</v>
      </c>
      <c r="KP662" t="b">
        <v>1</v>
      </c>
      <c r="KQ662" t="b">
        <v>1</v>
      </c>
      <c r="KS662" t="b">
        <v>1</v>
      </c>
      <c r="KY662" t="s">
        <v>968</v>
      </c>
      <c r="KZ662" t="b">
        <v>1</v>
      </c>
      <c r="LA662" t="b">
        <v>1</v>
      </c>
      <c r="LH662" t="s">
        <v>500</v>
      </c>
      <c r="LI662" t="b">
        <v>1</v>
      </c>
      <c r="LR662" t="s">
        <v>8174</v>
      </c>
      <c r="LS662" t="b">
        <v>1</v>
      </c>
      <c r="LU662" t="b">
        <v>1</v>
      </c>
      <c r="LV662" t="b">
        <v>1</v>
      </c>
      <c r="LX662" t="b">
        <v>1</v>
      </c>
      <c r="MA662" t="b">
        <v>1</v>
      </c>
      <c r="MD662" t="b">
        <v>1</v>
      </c>
      <c r="MI662" t="s">
        <v>8175</v>
      </c>
      <c r="MN662" t="b">
        <v>1</v>
      </c>
      <c r="MP662" t="b">
        <v>1</v>
      </c>
      <c r="MR662" t="b">
        <v>1</v>
      </c>
      <c r="MY662" t="s">
        <v>8176</v>
      </c>
      <c r="NA662" t="b">
        <v>1</v>
      </c>
      <c r="ND662" t="b">
        <v>1</v>
      </c>
      <c r="NF662" t="b">
        <v>1</v>
      </c>
      <c r="NK662" t="s">
        <v>1654</v>
      </c>
      <c r="NO662" t="b">
        <v>1</v>
      </c>
      <c r="NV662" t="s">
        <v>476</v>
      </c>
      <c r="NX662" t="s">
        <v>510</v>
      </c>
      <c r="NZ662" t="s">
        <v>8177</v>
      </c>
      <c r="OB662" t="b">
        <v>1</v>
      </c>
      <c r="OC662" t="b">
        <v>1</v>
      </c>
      <c r="OD662" t="b">
        <v>1</v>
      </c>
      <c r="OE662" t="b">
        <v>1</v>
      </c>
      <c r="OG662" t="b">
        <v>1</v>
      </c>
      <c r="OL662" t="s">
        <v>8178</v>
      </c>
      <c r="OM662" t="b">
        <v>1</v>
      </c>
      <c r="ON662" t="b">
        <v>1</v>
      </c>
      <c r="OP662" t="b">
        <v>1</v>
      </c>
      <c r="OW662" t="s">
        <v>3123</v>
      </c>
      <c r="PE662" t="b">
        <v>1</v>
      </c>
      <c r="PF662" t="b">
        <v>1</v>
      </c>
      <c r="PL662">
        <v>600</v>
      </c>
      <c r="PM662">
        <v>2000</v>
      </c>
      <c r="PN662" t="s">
        <v>8179</v>
      </c>
      <c r="PQ662" t="b">
        <v>1</v>
      </c>
      <c r="PR662" t="b">
        <v>1</v>
      </c>
      <c r="PT662" t="b">
        <v>1</v>
      </c>
      <c r="QF662" t="s">
        <v>476</v>
      </c>
      <c r="QG662" t="s">
        <v>2238</v>
      </c>
      <c r="QK662" t="b">
        <v>1</v>
      </c>
      <c r="QP662" t="s">
        <v>510</v>
      </c>
      <c r="QR662" t="s">
        <v>510</v>
      </c>
      <c r="RC662" t="s">
        <v>1135</v>
      </c>
      <c r="RE662" t="s">
        <v>510</v>
      </c>
      <c r="RG662" t="s">
        <v>8180</v>
      </c>
      <c r="RH662" t="s">
        <v>627</v>
      </c>
      <c r="RI662" t="b">
        <v>1</v>
      </c>
      <c r="RJ662" t="b">
        <v>1</v>
      </c>
      <c r="RR662" t="s">
        <v>514</v>
      </c>
      <c r="RS662" t="b">
        <v>1</v>
      </c>
      <c r="SA662" t="s">
        <v>515</v>
      </c>
      <c r="SB662" t="s">
        <v>8181</v>
      </c>
      <c r="SC662">
        <v>92566357</v>
      </c>
      <c r="SD662" t="s">
        <v>8182</v>
      </c>
      <c r="SE662" s="2">
        <v>44605.507071759261</v>
      </c>
      <c r="SF662">
        <v>661</v>
      </c>
      <c r="SH662">
        <v>-1</v>
      </c>
      <c r="SK662" t="s">
        <v>518</v>
      </c>
      <c r="SL662">
        <v>8926</v>
      </c>
      <c r="SM662" t="s">
        <v>983</v>
      </c>
      <c r="SN662">
        <v>648550</v>
      </c>
    </row>
    <row r="663" spans="1:508" hidden="1" x14ac:dyDescent="0.25">
      <c r="A663" t="s">
        <v>8183</v>
      </c>
      <c r="B663" t="s">
        <v>8184</v>
      </c>
      <c r="D663" t="s">
        <v>8158</v>
      </c>
      <c r="E663" t="s">
        <v>950</v>
      </c>
      <c r="G663" s="1">
        <v>44605</v>
      </c>
      <c r="H663" t="s">
        <v>2762</v>
      </c>
      <c r="I663" t="s">
        <v>952</v>
      </c>
      <c r="J663" t="s">
        <v>476</v>
      </c>
      <c r="K663" t="s">
        <v>477</v>
      </c>
      <c r="L663" s="1">
        <v>43572</v>
      </c>
      <c r="M663" t="s">
        <v>478</v>
      </c>
      <c r="O663" t="s">
        <v>479</v>
      </c>
      <c r="P663" t="s">
        <v>721</v>
      </c>
      <c r="Q663" t="s">
        <v>573</v>
      </c>
      <c r="R663" t="s">
        <v>479</v>
      </c>
      <c r="S663" t="s">
        <v>1286</v>
      </c>
      <c r="U663" t="b">
        <v>1</v>
      </c>
      <c r="AA663" t="s">
        <v>483</v>
      </c>
      <c r="AB663" t="s">
        <v>878</v>
      </c>
      <c r="AC663">
        <v>0</v>
      </c>
      <c r="AD663">
        <v>0</v>
      </c>
      <c r="AE663">
        <v>0</v>
      </c>
      <c r="AF663">
        <v>0</v>
      </c>
      <c r="AG663">
        <v>0</v>
      </c>
      <c r="AH663">
        <v>2</v>
      </c>
      <c r="AI663">
        <v>0</v>
      </c>
      <c r="AJ663" t="s">
        <v>470</v>
      </c>
      <c r="AK663" t="s">
        <v>485</v>
      </c>
      <c r="AL663" t="s">
        <v>485</v>
      </c>
      <c r="AM663">
        <v>0</v>
      </c>
      <c r="AN663">
        <v>0</v>
      </c>
      <c r="AO663">
        <v>0</v>
      </c>
      <c r="AP663">
        <v>0</v>
      </c>
      <c r="AQ663">
        <v>1</v>
      </c>
      <c r="AR663">
        <v>0</v>
      </c>
      <c r="AS663" t="s">
        <v>470</v>
      </c>
      <c r="AT663" t="s">
        <v>486</v>
      </c>
      <c r="AU663" t="s">
        <v>486</v>
      </c>
      <c r="AV663" t="s">
        <v>470</v>
      </c>
      <c r="AW663" t="s">
        <v>470</v>
      </c>
      <c r="AX663" t="s">
        <v>487</v>
      </c>
      <c r="AY663" t="s">
        <v>487</v>
      </c>
      <c r="AZ663">
        <v>3</v>
      </c>
      <c r="BA663" t="s">
        <v>803</v>
      </c>
      <c r="BC663" t="s">
        <v>787</v>
      </c>
      <c r="BE663" t="s">
        <v>953</v>
      </c>
      <c r="BG663" t="s">
        <v>955</v>
      </c>
      <c r="BI663" t="b">
        <v>1</v>
      </c>
      <c r="BQ663">
        <v>15</v>
      </c>
      <c r="BR663" t="s">
        <v>956</v>
      </c>
      <c r="BS663" t="s">
        <v>510</v>
      </c>
      <c r="CV663" t="s">
        <v>5006</v>
      </c>
      <c r="CW663" t="b">
        <v>0</v>
      </c>
      <c r="CX663" t="b">
        <v>1</v>
      </c>
      <c r="CY663" t="b">
        <v>1</v>
      </c>
      <c r="CZ663" t="b">
        <v>0</v>
      </c>
      <c r="DA663" t="b">
        <v>1</v>
      </c>
      <c r="DB663" t="b">
        <v>0</v>
      </c>
      <c r="DC663" t="b">
        <v>0</v>
      </c>
      <c r="DF663">
        <v>1</v>
      </c>
      <c r="DP663" t="s">
        <v>510</v>
      </c>
      <c r="DQ663" t="s">
        <v>1378</v>
      </c>
      <c r="DT663" t="b">
        <v>1</v>
      </c>
      <c r="DW663" t="b">
        <v>1</v>
      </c>
      <c r="EC663" t="s">
        <v>476</v>
      </c>
      <c r="ED663" t="s">
        <v>1237</v>
      </c>
      <c r="EJ663" t="b">
        <v>1</v>
      </c>
      <c r="EP663" t="s">
        <v>510</v>
      </c>
      <c r="EQ663" t="s">
        <v>1038</v>
      </c>
      <c r="ES663" t="b">
        <v>1</v>
      </c>
      <c r="FA663" t="s">
        <v>476</v>
      </c>
      <c r="FB663" t="s">
        <v>510</v>
      </c>
      <c r="FC663" t="s">
        <v>510</v>
      </c>
      <c r="FD663" t="s">
        <v>510</v>
      </c>
      <c r="FE663" t="s">
        <v>510</v>
      </c>
      <c r="FF663" t="s">
        <v>510</v>
      </c>
      <c r="FG663" t="s">
        <v>510</v>
      </c>
      <c r="FH663" t="s">
        <v>476</v>
      </c>
      <c r="FI663" t="s">
        <v>476</v>
      </c>
      <c r="FJ663" t="s">
        <v>476</v>
      </c>
      <c r="FK663" t="s">
        <v>476</v>
      </c>
      <c r="FL663" t="s">
        <v>510</v>
      </c>
      <c r="GB663">
        <f>IF(Table1[[#This Row],[msna/Demographic_info/HH_members_group/total_m_c_muac]]=0,"",COUNTIF(Table1[[#This Row],[Grain or tubers e.g. bread, rice, noodles, bulger, frikeh, kaak, pasta, andoumeh, manakish, thick grain-based porridge, potatoes]:[Breastmilk]],"Yes"))</f>
        <v>0</v>
      </c>
      <c r="GC663" t="str">
        <f>IF(Table1[[#This Row],[Column1]]="","",IF(Table1[[#This Row],[Please select the assessment type:]]="Livelihood and Protection (MHPSS, CP, GBV)","",IF(Table1[[#This Row],[Column1]]&gt;4,"diverse","not diverse")))</f>
        <v>not diverse</v>
      </c>
      <c r="GH663" t="s">
        <v>8185</v>
      </c>
      <c r="GI663" t="b">
        <v>1</v>
      </c>
      <c r="GJ663" t="b">
        <v>1</v>
      </c>
      <c r="GK663" t="b">
        <v>1</v>
      </c>
      <c r="GM663" t="b">
        <v>1</v>
      </c>
      <c r="GN663" t="b">
        <v>1</v>
      </c>
      <c r="GQ663" t="b">
        <v>1</v>
      </c>
      <c r="GR663" t="b">
        <v>1</v>
      </c>
      <c r="HA663" t="s">
        <v>1564</v>
      </c>
      <c r="HB663" t="b">
        <v>1</v>
      </c>
      <c r="HC663" t="b">
        <v>1</v>
      </c>
      <c r="HO663" t="s">
        <v>8186</v>
      </c>
      <c r="HP663" t="s">
        <v>806</v>
      </c>
      <c r="HQ663" t="b">
        <v>1</v>
      </c>
      <c r="HT663" t="b">
        <v>1</v>
      </c>
      <c r="IC663" t="s">
        <v>1242</v>
      </c>
      <c r="ID663" t="b">
        <v>1</v>
      </c>
      <c r="IE663" t="b">
        <v>1</v>
      </c>
      <c r="IP663" t="s">
        <v>554</v>
      </c>
      <c r="IX663" t="b">
        <v>1</v>
      </c>
      <c r="IZ663" t="s">
        <v>769</v>
      </c>
      <c r="JB663" t="s">
        <v>788</v>
      </c>
      <c r="JO663" t="b">
        <v>1</v>
      </c>
      <c r="JQ663" t="s">
        <v>771</v>
      </c>
      <c r="JR663" t="s">
        <v>772</v>
      </c>
      <c r="JS663" t="b">
        <v>1</v>
      </c>
      <c r="KD663" t="s">
        <v>772</v>
      </c>
      <c r="KE663" t="b">
        <v>1</v>
      </c>
      <c r="KO663" t="s">
        <v>554</v>
      </c>
      <c r="KW663" t="b">
        <v>1</v>
      </c>
      <c r="LH663" t="s">
        <v>554</v>
      </c>
      <c r="LP663" t="b">
        <v>1</v>
      </c>
      <c r="LR663" t="s">
        <v>6912</v>
      </c>
      <c r="LW663" t="b">
        <v>1</v>
      </c>
      <c r="MI663" t="s">
        <v>1169</v>
      </c>
      <c r="MJ663" t="b">
        <v>1</v>
      </c>
      <c r="NZ663" t="s">
        <v>1605</v>
      </c>
      <c r="OA663" t="b">
        <v>1</v>
      </c>
      <c r="OB663" t="b">
        <v>1</v>
      </c>
      <c r="OC663" t="b">
        <v>1</v>
      </c>
      <c r="OL663" t="s">
        <v>779</v>
      </c>
      <c r="OT663" t="b">
        <v>1</v>
      </c>
      <c r="OW663" t="s">
        <v>562</v>
      </c>
      <c r="PA663" t="b">
        <v>1</v>
      </c>
      <c r="PL663">
        <v>300</v>
      </c>
      <c r="PM663">
        <v>5002</v>
      </c>
      <c r="PN663" t="s">
        <v>563</v>
      </c>
      <c r="PS663" t="b">
        <v>1</v>
      </c>
      <c r="QF663" t="s">
        <v>510</v>
      </c>
      <c r="QP663" t="s">
        <v>510</v>
      </c>
      <c r="QR663" t="s">
        <v>510</v>
      </c>
      <c r="RC663" t="s">
        <v>673</v>
      </c>
      <c r="RE663" t="s">
        <v>510</v>
      </c>
      <c r="RG663" t="s">
        <v>8187</v>
      </c>
      <c r="RH663" t="s">
        <v>554</v>
      </c>
      <c r="RP663" t="b">
        <v>1</v>
      </c>
      <c r="RR663" t="s">
        <v>514</v>
      </c>
      <c r="RS663" t="b">
        <v>1</v>
      </c>
      <c r="SA663" t="s">
        <v>515</v>
      </c>
      <c r="SB663" t="s">
        <v>8188</v>
      </c>
      <c r="SC663">
        <v>92566358</v>
      </c>
      <c r="SD663" t="s">
        <v>8189</v>
      </c>
      <c r="SE663" s="2">
        <v>44605.507071759261</v>
      </c>
      <c r="SF663">
        <v>662</v>
      </c>
      <c r="SH663">
        <v>-1</v>
      </c>
      <c r="SK663" t="s">
        <v>518</v>
      </c>
      <c r="SL663">
        <v>1471</v>
      </c>
      <c r="SM663" t="s">
        <v>983</v>
      </c>
      <c r="SN663">
        <v>648550</v>
      </c>
    </row>
    <row r="664" spans="1:508" hidden="1" x14ac:dyDescent="0.25">
      <c r="A664" t="s">
        <v>8190</v>
      </c>
      <c r="B664" t="s">
        <v>8191</v>
      </c>
      <c r="D664" t="s">
        <v>8192</v>
      </c>
      <c r="E664" t="s">
        <v>950</v>
      </c>
      <c r="G664" s="1">
        <v>44605</v>
      </c>
      <c r="H664" t="s">
        <v>2762</v>
      </c>
      <c r="I664" t="s">
        <v>952</v>
      </c>
      <c r="J664" t="s">
        <v>476</v>
      </c>
      <c r="K664" t="s">
        <v>477</v>
      </c>
      <c r="L664" s="1">
        <v>43823</v>
      </c>
      <c r="M664" t="s">
        <v>478</v>
      </c>
      <c r="O664" t="s">
        <v>479</v>
      </c>
      <c r="P664" t="s">
        <v>548</v>
      </c>
      <c r="Q664" t="s">
        <v>573</v>
      </c>
      <c r="R664" t="s">
        <v>479</v>
      </c>
      <c r="S664" t="s">
        <v>2877</v>
      </c>
      <c r="U664" t="b">
        <v>1</v>
      </c>
      <c r="W664" t="b">
        <v>1</v>
      </c>
      <c r="AA664" t="s">
        <v>483</v>
      </c>
      <c r="AB664" t="s">
        <v>878</v>
      </c>
      <c r="AC664">
        <v>0</v>
      </c>
      <c r="AD664">
        <v>0</v>
      </c>
      <c r="AE664">
        <v>0</v>
      </c>
      <c r="AF664">
        <v>0</v>
      </c>
      <c r="AG664">
        <v>0</v>
      </c>
      <c r="AH664">
        <v>1</v>
      </c>
      <c r="AI664">
        <v>1</v>
      </c>
      <c r="AJ664" t="s">
        <v>470</v>
      </c>
      <c r="AK664" t="s">
        <v>485</v>
      </c>
      <c r="AL664" t="s">
        <v>485</v>
      </c>
      <c r="AM664">
        <v>0</v>
      </c>
      <c r="AN664">
        <v>0</v>
      </c>
      <c r="AO664">
        <v>0</v>
      </c>
      <c r="AP664">
        <v>1</v>
      </c>
      <c r="AQ664">
        <v>2</v>
      </c>
      <c r="AR664">
        <v>0</v>
      </c>
      <c r="AS664" t="s">
        <v>486</v>
      </c>
      <c r="AT664" t="s">
        <v>485</v>
      </c>
      <c r="AU664" t="s">
        <v>487</v>
      </c>
      <c r="AV664" t="s">
        <v>486</v>
      </c>
      <c r="AW664" t="s">
        <v>470</v>
      </c>
      <c r="AX664" t="s">
        <v>526</v>
      </c>
      <c r="AY664" t="s">
        <v>527</v>
      </c>
      <c r="AZ664">
        <v>5</v>
      </c>
      <c r="BA664" t="s">
        <v>953</v>
      </c>
      <c r="BC664" t="s">
        <v>787</v>
      </c>
      <c r="BE664" t="s">
        <v>954</v>
      </c>
      <c r="BG664" t="s">
        <v>1558</v>
      </c>
      <c r="BJ664" t="b">
        <v>1</v>
      </c>
      <c r="BK664" t="b">
        <v>1</v>
      </c>
      <c r="BQ664">
        <v>10</v>
      </c>
      <c r="BR664" t="s">
        <v>956</v>
      </c>
      <c r="BS664" t="s">
        <v>510</v>
      </c>
      <c r="CV664" t="s">
        <v>1365</v>
      </c>
      <c r="CW664" t="b">
        <v>1</v>
      </c>
      <c r="CX664" t="b">
        <v>0</v>
      </c>
      <c r="CY664" t="b">
        <v>0</v>
      </c>
      <c r="CZ664" t="b">
        <v>0</v>
      </c>
      <c r="DA664" t="b">
        <v>0</v>
      </c>
      <c r="DB664" t="b">
        <v>0</v>
      </c>
      <c r="DC664" t="b">
        <v>0</v>
      </c>
      <c r="DF664">
        <v>1</v>
      </c>
      <c r="DH664">
        <v>1</v>
      </c>
      <c r="DP664" t="s">
        <v>510</v>
      </c>
      <c r="DQ664" t="s">
        <v>1457</v>
      </c>
      <c r="DS664" t="b">
        <v>1</v>
      </c>
      <c r="EC664" t="s">
        <v>476</v>
      </c>
      <c r="ED664" t="s">
        <v>1237</v>
      </c>
      <c r="EJ664" t="b">
        <v>1</v>
      </c>
      <c r="EP664" t="s">
        <v>510</v>
      </c>
      <c r="EQ664" t="s">
        <v>788</v>
      </c>
      <c r="EX664" t="b">
        <v>1</v>
      </c>
      <c r="FA664" t="s">
        <v>476</v>
      </c>
      <c r="FB664" t="s">
        <v>510</v>
      </c>
      <c r="FC664" t="s">
        <v>510</v>
      </c>
      <c r="FD664" t="s">
        <v>510</v>
      </c>
      <c r="FE664" t="s">
        <v>476</v>
      </c>
      <c r="FF664" t="s">
        <v>510</v>
      </c>
      <c r="FG664" t="s">
        <v>510</v>
      </c>
      <c r="FH664" t="s">
        <v>510</v>
      </c>
      <c r="FI664" t="s">
        <v>510</v>
      </c>
      <c r="FJ664" t="s">
        <v>476</v>
      </c>
      <c r="FK664" t="s">
        <v>476</v>
      </c>
      <c r="FL664" t="s">
        <v>510</v>
      </c>
      <c r="GB664">
        <f>IF(Table1[[#This Row],[msna/Demographic_info/HH_members_group/total_m_c_muac]]=0,"",COUNTIF(Table1[[#This Row],[Grain or tubers e.g. bread, rice, noodles, bulger, frikeh, kaak, pasta, andoumeh, manakish, thick grain-based porridge, potatoes]:[Breastmilk]],"Yes"))</f>
        <v>0</v>
      </c>
      <c r="GC664" t="str">
        <f>IF(Table1[[#This Row],[Column1]]="","",IF(Table1[[#This Row],[Please select the assessment type:]]="Livelihood and Protection (MHPSS, CP, GBV)","",IF(Table1[[#This Row],[Column1]]&gt;4,"diverse","not diverse")))</f>
        <v>not diverse</v>
      </c>
      <c r="GH664" t="s">
        <v>3679</v>
      </c>
      <c r="GJ664" t="b">
        <v>1</v>
      </c>
      <c r="GK664" t="b">
        <v>1</v>
      </c>
      <c r="GM664" t="b">
        <v>1</v>
      </c>
      <c r="HA664" t="s">
        <v>2699</v>
      </c>
      <c r="HD664" t="b">
        <v>1</v>
      </c>
      <c r="HE664" t="b">
        <v>1</v>
      </c>
      <c r="HO664" t="s">
        <v>8193</v>
      </c>
      <c r="HP664" t="s">
        <v>2138</v>
      </c>
      <c r="HR664" t="b">
        <v>1</v>
      </c>
      <c r="HT664" t="b">
        <v>1</v>
      </c>
      <c r="IC664" t="s">
        <v>1224</v>
      </c>
      <c r="IE664" t="b">
        <v>1</v>
      </c>
      <c r="IH664" t="b">
        <v>1</v>
      </c>
      <c r="IP664" t="s">
        <v>1243</v>
      </c>
      <c r="IQ664" t="b">
        <v>1</v>
      </c>
      <c r="IZ664" t="s">
        <v>769</v>
      </c>
      <c r="JB664" t="s">
        <v>4541</v>
      </c>
      <c r="JF664" t="b">
        <v>1</v>
      </c>
      <c r="JJ664" t="b">
        <v>1</v>
      </c>
      <c r="JQ664" t="s">
        <v>476</v>
      </c>
      <c r="JR664" t="s">
        <v>826</v>
      </c>
      <c r="JS664" t="b">
        <v>1</v>
      </c>
      <c r="JW664" t="b">
        <v>1</v>
      </c>
      <c r="KD664" t="s">
        <v>826</v>
      </c>
      <c r="KE664" t="b">
        <v>1</v>
      </c>
      <c r="KI664" t="b">
        <v>1</v>
      </c>
      <c r="KO664" t="s">
        <v>535</v>
      </c>
      <c r="KP664" t="b">
        <v>1</v>
      </c>
      <c r="KQ664" t="b">
        <v>1</v>
      </c>
      <c r="KY664" t="s">
        <v>7460</v>
      </c>
      <c r="KZ664" t="b">
        <v>1</v>
      </c>
      <c r="LE664" t="b">
        <v>1</v>
      </c>
      <c r="LH664" t="s">
        <v>3330</v>
      </c>
      <c r="LL664" t="b">
        <v>1</v>
      </c>
      <c r="LR664" t="s">
        <v>8194</v>
      </c>
      <c r="LS664" t="b">
        <v>1</v>
      </c>
      <c r="LV664" t="b">
        <v>1</v>
      </c>
      <c r="LW664" t="b">
        <v>1</v>
      </c>
      <c r="LX664" t="b">
        <v>1</v>
      </c>
      <c r="MD664" t="b">
        <v>1</v>
      </c>
      <c r="MI664" t="s">
        <v>8195</v>
      </c>
      <c r="MJ664" t="b">
        <v>1</v>
      </c>
      <c r="MN664" t="b">
        <v>1</v>
      </c>
      <c r="MO664" t="b">
        <v>1</v>
      </c>
      <c r="MT664" t="b">
        <v>1</v>
      </c>
      <c r="MU664" t="b">
        <v>1</v>
      </c>
      <c r="MY664" t="s">
        <v>1276</v>
      </c>
      <c r="NA664" t="b">
        <v>1</v>
      </c>
      <c r="NK664" t="s">
        <v>3122</v>
      </c>
      <c r="NL664" t="b">
        <v>1</v>
      </c>
      <c r="NO664" t="b">
        <v>1</v>
      </c>
      <c r="NV664" t="s">
        <v>476</v>
      </c>
      <c r="NX664" t="s">
        <v>510</v>
      </c>
      <c r="NZ664" t="s">
        <v>8196</v>
      </c>
      <c r="OB664" t="b">
        <v>1</v>
      </c>
      <c r="OE664" t="b">
        <v>1</v>
      </c>
      <c r="OG664" t="b">
        <v>1</v>
      </c>
      <c r="OL664" t="s">
        <v>1148</v>
      </c>
      <c r="OM664" t="b">
        <v>1</v>
      </c>
      <c r="OP664" t="b">
        <v>1</v>
      </c>
      <c r="OW664" t="s">
        <v>507</v>
      </c>
      <c r="PC664" t="b">
        <v>1</v>
      </c>
      <c r="PL664">
        <v>700</v>
      </c>
      <c r="PM664">
        <v>2500</v>
      </c>
      <c r="PN664" t="s">
        <v>2976</v>
      </c>
      <c r="PO664" t="b">
        <v>1</v>
      </c>
      <c r="PQ664" t="b">
        <v>1</v>
      </c>
      <c r="QF664" t="s">
        <v>510</v>
      </c>
      <c r="QP664" t="s">
        <v>510</v>
      </c>
      <c r="QR664" t="s">
        <v>510</v>
      </c>
      <c r="RC664" t="s">
        <v>511</v>
      </c>
      <c r="RE664" t="s">
        <v>510</v>
      </c>
      <c r="RG664" t="s">
        <v>8197</v>
      </c>
      <c r="RH664" t="s">
        <v>565</v>
      </c>
      <c r="RL664" t="b">
        <v>1</v>
      </c>
      <c r="RR664" t="s">
        <v>3663</v>
      </c>
      <c r="RT664" t="b">
        <v>1</v>
      </c>
      <c r="SA664" t="s">
        <v>515</v>
      </c>
      <c r="SB664" t="s">
        <v>8198</v>
      </c>
      <c r="SC664">
        <v>92566359</v>
      </c>
      <c r="SD664" t="s">
        <v>8199</v>
      </c>
      <c r="SE664" s="2">
        <v>44605.50708333333</v>
      </c>
      <c r="SF664">
        <v>663</v>
      </c>
      <c r="SH664">
        <v>-1</v>
      </c>
      <c r="SK664" t="s">
        <v>518</v>
      </c>
      <c r="SL664">
        <v>2829</v>
      </c>
      <c r="SM664" t="s">
        <v>983</v>
      </c>
      <c r="SN664">
        <v>648550</v>
      </c>
    </row>
    <row r="665" spans="1:508" hidden="1" x14ac:dyDescent="0.25">
      <c r="A665" t="s">
        <v>8200</v>
      </c>
      <c r="B665" t="s">
        <v>8201</v>
      </c>
      <c r="D665" t="s">
        <v>8202</v>
      </c>
      <c r="E665" t="s">
        <v>950</v>
      </c>
      <c r="G665" s="1">
        <v>44605</v>
      </c>
      <c r="H665" t="s">
        <v>2762</v>
      </c>
      <c r="I665" t="s">
        <v>952</v>
      </c>
      <c r="J665" t="s">
        <v>476</v>
      </c>
      <c r="K665" t="s">
        <v>477</v>
      </c>
      <c r="L665" s="1">
        <v>43573</v>
      </c>
      <c r="M665" t="s">
        <v>478</v>
      </c>
      <c r="O665" t="s">
        <v>479</v>
      </c>
      <c r="P665" t="s">
        <v>480</v>
      </c>
      <c r="Q665" t="s">
        <v>573</v>
      </c>
      <c r="R665" t="s">
        <v>479</v>
      </c>
      <c r="S665" t="s">
        <v>482</v>
      </c>
      <c r="T665" t="b">
        <v>1</v>
      </c>
      <c r="AA665" t="s">
        <v>483</v>
      </c>
      <c r="AB665" t="s">
        <v>878</v>
      </c>
      <c r="AC665">
        <v>0</v>
      </c>
      <c r="AD665">
        <v>0</v>
      </c>
      <c r="AE665">
        <v>1</v>
      </c>
      <c r="AF665">
        <v>0</v>
      </c>
      <c r="AG665">
        <v>0</v>
      </c>
      <c r="AH665">
        <v>1</v>
      </c>
      <c r="AI665">
        <v>0</v>
      </c>
      <c r="AJ665" t="s">
        <v>486</v>
      </c>
      <c r="AK665" t="s">
        <v>486</v>
      </c>
      <c r="AL665" t="s">
        <v>485</v>
      </c>
      <c r="AM665">
        <v>0</v>
      </c>
      <c r="AN665">
        <v>1</v>
      </c>
      <c r="AO665">
        <v>0</v>
      </c>
      <c r="AP665">
        <v>0</v>
      </c>
      <c r="AQ665">
        <v>2</v>
      </c>
      <c r="AR665">
        <v>0</v>
      </c>
      <c r="AS665" t="s">
        <v>486</v>
      </c>
      <c r="AT665" t="s">
        <v>485</v>
      </c>
      <c r="AU665" t="s">
        <v>487</v>
      </c>
      <c r="AV665" t="s">
        <v>485</v>
      </c>
      <c r="AW665" t="s">
        <v>485</v>
      </c>
      <c r="AX665" t="s">
        <v>487</v>
      </c>
      <c r="AY665" t="s">
        <v>527</v>
      </c>
      <c r="AZ665">
        <v>5</v>
      </c>
      <c r="BA665" t="s">
        <v>803</v>
      </c>
      <c r="BC665" t="s">
        <v>953</v>
      </c>
      <c r="BE665" t="s">
        <v>787</v>
      </c>
      <c r="BG665" t="s">
        <v>6793</v>
      </c>
      <c r="BJ665" t="b">
        <v>1</v>
      </c>
      <c r="BL665" t="b">
        <v>1</v>
      </c>
      <c r="BQ665">
        <v>15</v>
      </c>
      <c r="BR665" t="s">
        <v>956</v>
      </c>
      <c r="BS665" t="s">
        <v>510</v>
      </c>
      <c r="CV665" t="s">
        <v>4357</v>
      </c>
      <c r="CW665" t="b">
        <v>0</v>
      </c>
      <c r="CX665" t="b">
        <v>0</v>
      </c>
      <c r="CY665" t="b">
        <v>1</v>
      </c>
      <c r="CZ665" t="b">
        <v>1</v>
      </c>
      <c r="DA665" t="b">
        <v>0</v>
      </c>
      <c r="DB665" t="b">
        <v>0</v>
      </c>
      <c r="DC665" t="b">
        <v>0</v>
      </c>
      <c r="DF665">
        <v>1</v>
      </c>
      <c r="DP665" t="s">
        <v>510</v>
      </c>
      <c r="DQ665" t="s">
        <v>3104</v>
      </c>
      <c r="DX665" t="b">
        <v>1</v>
      </c>
      <c r="EC665" t="s">
        <v>476</v>
      </c>
      <c r="ED665" t="s">
        <v>1237</v>
      </c>
      <c r="EJ665" t="b">
        <v>1</v>
      </c>
      <c r="EP665" t="s">
        <v>510</v>
      </c>
      <c r="EQ665" t="s">
        <v>960</v>
      </c>
      <c r="ER665" t="b">
        <v>1</v>
      </c>
      <c r="ES665" t="b">
        <v>1</v>
      </c>
      <c r="FA665" t="s">
        <v>476</v>
      </c>
      <c r="FB665" t="s">
        <v>510</v>
      </c>
      <c r="FC665" t="s">
        <v>510</v>
      </c>
      <c r="FD665" t="s">
        <v>510</v>
      </c>
      <c r="FE665" t="s">
        <v>510</v>
      </c>
      <c r="FF665" t="s">
        <v>510</v>
      </c>
      <c r="FG665" t="s">
        <v>510</v>
      </c>
      <c r="FH665" t="s">
        <v>476</v>
      </c>
      <c r="FI665" t="s">
        <v>510</v>
      </c>
      <c r="FJ665" t="s">
        <v>476</v>
      </c>
      <c r="FK665" t="s">
        <v>476</v>
      </c>
      <c r="FL665" t="s">
        <v>510</v>
      </c>
      <c r="FN665" t="s">
        <v>476</v>
      </c>
      <c r="FO665" t="s">
        <v>476</v>
      </c>
      <c r="FP665" t="s">
        <v>510</v>
      </c>
      <c r="FQ665" t="s">
        <v>510</v>
      </c>
      <c r="FR665" t="s">
        <v>510</v>
      </c>
      <c r="FS665" t="s">
        <v>510</v>
      </c>
      <c r="FT665" t="s">
        <v>476</v>
      </c>
      <c r="FU665" t="s">
        <v>510</v>
      </c>
      <c r="FV665" t="s">
        <v>510</v>
      </c>
      <c r="FW665" t="s">
        <v>476</v>
      </c>
      <c r="FX665" t="s">
        <v>476</v>
      </c>
      <c r="FY665" t="s">
        <v>510</v>
      </c>
      <c r="FZ665" t="s">
        <v>510</v>
      </c>
      <c r="GA665" t="s">
        <v>510</v>
      </c>
      <c r="GB665">
        <f>IF(Table1[[#This Row],[msna/Demographic_info/HH_members_group/total_m_c_muac]]=0,"",COUNTIF(Table1[[#This Row],[Grain or tubers e.g. bread, rice, noodles, bulger, frikeh, kaak, pasta, andoumeh, manakish, thick grain-based porridge, potatoes]:[Breastmilk]],"Yes"))</f>
        <v>5</v>
      </c>
      <c r="GC665" t="str">
        <f>IF(Table1[[#This Row],[Column1]]="","",IF(Table1[[#This Row],[Please select the assessment type:]]="Livelihood and Protection (MHPSS, CP, GBV)","",IF(Table1[[#This Row],[Column1]]&gt;4,"diverse","not diverse")))</f>
        <v>diverse</v>
      </c>
      <c r="GD665">
        <v>2</v>
      </c>
      <c r="GE665" t="s">
        <v>485</v>
      </c>
      <c r="GH665" t="s">
        <v>2868</v>
      </c>
      <c r="GI665" t="b">
        <v>1</v>
      </c>
      <c r="GM665" t="b">
        <v>1</v>
      </c>
      <c r="GN665" t="b">
        <v>1</v>
      </c>
      <c r="HA665" t="s">
        <v>805</v>
      </c>
      <c r="HD665" t="b">
        <v>1</v>
      </c>
      <c r="HG665" t="b">
        <v>1</v>
      </c>
      <c r="HO665" t="s">
        <v>8203</v>
      </c>
      <c r="HP665" t="s">
        <v>1566</v>
      </c>
      <c r="HQ665" t="b">
        <v>1</v>
      </c>
      <c r="HT665" t="b">
        <v>1</v>
      </c>
      <c r="HW665" t="b">
        <v>1</v>
      </c>
      <c r="IC665" t="s">
        <v>1242</v>
      </c>
      <c r="ID665" t="b">
        <v>1</v>
      </c>
      <c r="IE665" t="b">
        <v>1</v>
      </c>
      <c r="IP665" t="s">
        <v>2198</v>
      </c>
      <c r="IT665" t="b">
        <v>1</v>
      </c>
      <c r="IZ665" t="s">
        <v>769</v>
      </c>
      <c r="JB665" t="s">
        <v>788</v>
      </c>
      <c r="JO665" t="b">
        <v>1</v>
      </c>
      <c r="JQ665" t="s">
        <v>771</v>
      </c>
      <c r="JR665" t="s">
        <v>772</v>
      </c>
      <c r="JS665" t="b">
        <v>1</v>
      </c>
      <c r="KD665" t="s">
        <v>772</v>
      </c>
      <c r="KE665" t="b">
        <v>1</v>
      </c>
      <c r="KO665" t="s">
        <v>554</v>
      </c>
      <c r="KW665" t="b">
        <v>1</v>
      </c>
      <c r="LH665" t="s">
        <v>554</v>
      </c>
      <c r="LP665" t="b">
        <v>1</v>
      </c>
      <c r="LR665" t="s">
        <v>3434</v>
      </c>
      <c r="LT665" t="b">
        <v>1</v>
      </c>
      <c r="LW665" t="b">
        <v>1</v>
      </c>
      <c r="LY665" t="b">
        <v>1</v>
      </c>
      <c r="MI665" t="s">
        <v>1169</v>
      </c>
      <c r="MJ665" t="b">
        <v>1</v>
      </c>
      <c r="MY665" t="s">
        <v>1023</v>
      </c>
      <c r="NH665" t="b">
        <v>1</v>
      </c>
      <c r="NK665" t="s">
        <v>755</v>
      </c>
      <c r="NL665" t="b">
        <v>1</v>
      </c>
      <c r="NN665" t="b">
        <v>1</v>
      </c>
      <c r="NV665" t="s">
        <v>505</v>
      </c>
      <c r="NX665" t="s">
        <v>505</v>
      </c>
      <c r="NZ665" t="s">
        <v>1569</v>
      </c>
      <c r="OA665" t="b">
        <v>1</v>
      </c>
      <c r="OB665" t="b">
        <v>1</v>
      </c>
      <c r="OF665" t="b">
        <v>1</v>
      </c>
      <c r="OL665" t="s">
        <v>779</v>
      </c>
      <c r="OT665" t="b">
        <v>1</v>
      </c>
      <c r="OW665" t="s">
        <v>562</v>
      </c>
      <c r="PA665" t="b">
        <v>1</v>
      </c>
      <c r="PL665">
        <v>500</v>
      </c>
      <c r="PM665">
        <v>800</v>
      </c>
      <c r="PN665" t="s">
        <v>563</v>
      </c>
      <c r="PS665" t="b">
        <v>1</v>
      </c>
      <c r="QF665" t="s">
        <v>510</v>
      </c>
      <c r="QP665" t="s">
        <v>510</v>
      </c>
      <c r="QR665" t="s">
        <v>771</v>
      </c>
      <c r="RC665" t="s">
        <v>673</v>
      </c>
      <c r="RE665" t="s">
        <v>510</v>
      </c>
      <c r="RG665" t="s">
        <v>8204</v>
      </c>
      <c r="RH665" t="s">
        <v>554</v>
      </c>
      <c r="RP665" t="b">
        <v>1</v>
      </c>
      <c r="RR665" t="s">
        <v>514</v>
      </c>
      <c r="RS665" t="b">
        <v>1</v>
      </c>
      <c r="SA665" t="s">
        <v>515</v>
      </c>
      <c r="SB665" t="s">
        <v>8205</v>
      </c>
      <c r="SC665">
        <v>92566360</v>
      </c>
      <c r="SD665" t="s">
        <v>8206</v>
      </c>
      <c r="SE665" s="2">
        <v>44605.50708333333</v>
      </c>
      <c r="SF665">
        <v>664</v>
      </c>
      <c r="SH665">
        <v>-1</v>
      </c>
      <c r="SK665" t="s">
        <v>518</v>
      </c>
      <c r="SL665">
        <v>1572</v>
      </c>
      <c r="SM665" t="s">
        <v>983</v>
      </c>
      <c r="SN665">
        <v>648550</v>
      </c>
    </row>
    <row r="666" spans="1:508" hidden="1" x14ac:dyDescent="0.25">
      <c r="A666" t="s">
        <v>8207</v>
      </c>
      <c r="B666" t="s">
        <v>8208</v>
      </c>
      <c r="D666" t="s">
        <v>3528</v>
      </c>
      <c r="E666" t="s">
        <v>950</v>
      </c>
      <c r="G666" s="1">
        <v>44605</v>
      </c>
      <c r="H666" t="s">
        <v>2762</v>
      </c>
      <c r="I666" t="s">
        <v>952</v>
      </c>
      <c r="J666" t="s">
        <v>476</v>
      </c>
      <c r="K666" t="s">
        <v>477</v>
      </c>
      <c r="L666" s="1">
        <v>44189</v>
      </c>
      <c r="M666" t="s">
        <v>478</v>
      </c>
      <c r="O666" t="s">
        <v>479</v>
      </c>
      <c r="P666" t="s">
        <v>480</v>
      </c>
      <c r="Q666" t="s">
        <v>573</v>
      </c>
      <c r="R666" t="s">
        <v>479</v>
      </c>
      <c r="S666" t="s">
        <v>482</v>
      </c>
      <c r="T666" t="b">
        <v>1</v>
      </c>
      <c r="AA666" t="s">
        <v>483</v>
      </c>
      <c r="AB666" t="s">
        <v>594</v>
      </c>
      <c r="AC666">
        <v>1</v>
      </c>
      <c r="AD666">
        <v>0</v>
      </c>
      <c r="AE666">
        <v>1</v>
      </c>
      <c r="AF666">
        <v>0</v>
      </c>
      <c r="AG666">
        <v>0</v>
      </c>
      <c r="AH666">
        <v>1</v>
      </c>
      <c r="AI666">
        <v>0</v>
      </c>
      <c r="AJ666" t="s">
        <v>486</v>
      </c>
      <c r="AK666" t="s">
        <v>486</v>
      </c>
      <c r="AL666" t="s">
        <v>485</v>
      </c>
      <c r="AM666">
        <v>0</v>
      </c>
      <c r="AN666">
        <v>0</v>
      </c>
      <c r="AO666">
        <v>0</v>
      </c>
      <c r="AP666">
        <v>0</v>
      </c>
      <c r="AQ666">
        <v>1</v>
      </c>
      <c r="AR666">
        <v>0</v>
      </c>
      <c r="AS666" t="s">
        <v>470</v>
      </c>
      <c r="AT666" t="s">
        <v>486</v>
      </c>
      <c r="AU666" t="s">
        <v>486</v>
      </c>
      <c r="AV666" t="s">
        <v>486</v>
      </c>
      <c r="AW666" t="s">
        <v>486</v>
      </c>
      <c r="AX666" t="s">
        <v>485</v>
      </c>
      <c r="AY666" t="s">
        <v>487</v>
      </c>
      <c r="AZ666">
        <v>3</v>
      </c>
      <c r="BA666" t="s">
        <v>803</v>
      </c>
      <c r="BC666" t="s">
        <v>953</v>
      </c>
      <c r="BE666" t="s">
        <v>787</v>
      </c>
      <c r="BG666" t="s">
        <v>1627</v>
      </c>
      <c r="BJ666" t="b">
        <v>1</v>
      </c>
      <c r="BQ666">
        <v>15</v>
      </c>
      <c r="BR666" t="s">
        <v>956</v>
      </c>
      <c r="BS666" t="s">
        <v>510</v>
      </c>
      <c r="CV666" t="s">
        <v>1352</v>
      </c>
      <c r="CW666" t="b">
        <v>0</v>
      </c>
      <c r="CX666" t="b">
        <v>0</v>
      </c>
      <c r="CY666" t="b">
        <v>1</v>
      </c>
      <c r="CZ666" t="b">
        <v>0</v>
      </c>
      <c r="DA666" t="b">
        <v>0</v>
      </c>
      <c r="DB666" t="b">
        <v>0</v>
      </c>
      <c r="DC666" t="b">
        <v>0</v>
      </c>
      <c r="DE666">
        <v>1</v>
      </c>
      <c r="DF666">
        <v>1</v>
      </c>
      <c r="DL666">
        <v>1</v>
      </c>
      <c r="DP666" t="s">
        <v>510</v>
      </c>
      <c r="DQ666" t="s">
        <v>1403</v>
      </c>
      <c r="DW666" t="b">
        <v>1</v>
      </c>
      <c r="EC666" t="s">
        <v>476</v>
      </c>
      <c r="ED666" t="s">
        <v>1237</v>
      </c>
      <c r="EJ666" t="b">
        <v>1</v>
      </c>
      <c r="EP666" t="s">
        <v>510</v>
      </c>
      <c r="EQ666" t="s">
        <v>1038</v>
      </c>
      <c r="ES666" t="b">
        <v>1</v>
      </c>
      <c r="FA666" t="s">
        <v>510</v>
      </c>
      <c r="FB666" t="s">
        <v>476</v>
      </c>
      <c r="FC666" t="s">
        <v>510</v>
      </c>
      <c r="FD666" t="s">
        <v>510</v>
      </c>
      <c r="FE666" t="s">
        <v>510</v>
      </c>
      <c r="FF666" t="s">
        <v>510</v>
      </c>
      <c r="FG666" t="s">
        <v>510</v>
      </c>
      <c r="FH666" t="s">
        <v>510</v>
      </c>
      <c r="FI666" t="s">
        <v>476</v>
      </c>
      <c r="FJ666" t="s">
        <v>476</v>
      </c>
      <c r="FK666" t="s">
        <v>476</v>
      </c>
      <c r="FL666" t="s">
        <v>510</v>
      </c>
      <c r="FN666" t="s">
        <v>476</v>
      </c>
      <c r="FO666" t="s">
        <v>510</v>
      </c>
      <c r="FP666" t="s">
        <v>510</v>
      </c>
      <c r="FQ666" t="s">
        <v>510</v>
      </c>
      <c r="FR666" t="s">
        <v>510</v>
      </c>
      <c r="FS666" t="s">
        <v>510</v>
      </c>
      <c r="FT666" t="s">
        <v>476</v>
      </c>
      <c r="FU666" t="s">
        <v>510</v>
      </c>
      <c r="FV666" t="s">
        <v>510</v>
      </c>
      <c r="FW666" t="s">
        <v>476</v>
      </c>
      <c r="FX666" t="s">
        <v>476</v>
      </c>
      <c r="FY666" t="s">
        <v>476</v>
      </c>
      <c r="FZ666" t="s">
        <v>510</v>
      </c>
      <c r="GA666" t="s">
        <v>476</v>
      </c>
      <c r="GB666">
        <f>IF(Table1[[#This Row],[msna/Demographic_info/HH_members_group/total_m_c_muac]]=0,"",COUNTIF(Table1[[#This Row],[Grain or tubers e.g. bread, rice, noodles, bulger, frikeh, kaak, pasta, andoumeh, manakish, thick grain-based porridge, potatoes]:[Breastmilk]],"Yes"))</f>
        <v>6</v>
      </c>
      <c r="GC666" t="str">
        <f>IF(Table1[[#This Row],[Column1]]="","",IF(Table1[[#This Row],[Please select the assessment type:]]="Livelihood and Protection (MHPSS, CP, GBV)","",IF(Table1[[#This Row],[Column1]]&gt;4,"diverse","not diverse")))</f>
        <v>diverse</v>
      </c>
      <c r="GD666">
        <v>1</v>
      </c>
      <c r="GE666" t="s">
        <v>486</v>
      </c>
      <c r="GF666">
        <v>1</v>
      </c>
      <c r="GG666" t="s">
        <v>486</v>
      </c>
      <c r="GH666" t="s">
        <v>8209</v>
      </c>
      <c r="GM666" t="b">
        <v>1</v>
      </c>
      <c r="GN666" t="b">
        <v>1</v>
      </c>
      <c r="GT666" t="b">
        <v>1</v>
      </c>
      <c r="GV666" t="b">
        <v>1</v>
      </c>
      <c r="HA666" t="s">
        <v>1142</v>
      </c>
      <c r="HC666" t="b">
        <v>1</v>
      </c>
      <c r="HO666" t="s">
        <v>8210</v>
      </c>
      <c r="HP666" t="s">
        <v>1356</v>
      </c>
      <c r="HT666" t="b">
        <v>1</v>
      </c>
      <c r="IC666" t="s">
        <v>8211</v>
      </c>
      <c r="IE666" t="b">
        <v>1</v>
      </c>
      <c r="IH666" t="b">
        <v>1</v>
      </c>
      <c r="IJ666" t="b">
        <v>1</v>
      </c>
      <c r="IP666" t="s">
        <v>496</v>
      </c>
      <c r="IV666" t="b">
        <v>1</v>
      </c>
      <c r="IZ666" t="s">
        <v>476</v>
      </c>
      <c r="JB666" t="s">
        <v>788</v>
      </c>
      <c r="JO666" t="b">
        <v>1</v>
      </c>
      <c r="JQ666" t="s">
        <v>771</v>
      </c>
      <c r="JR666" t="s">
        <v>2666</v>
      </c>
      <c r="JS666" t="b">
        <v>1</v>
      </c>
      <c r="JT666" t="b">
        <v>1</v>
      </c>
      <c r="KD666" t="s">
        <v>1091</v>
      </c>
      <c r="KE666" t="b">
        <v>1</v>
      </c>
      <c r="KI666" t="b">
        <v>1</v>
      </c>
      <c r="KO666" t="s">
        <v>2209</v>
      </c>
      <c r="KQ666" t="b">
        <v>1</v>
      </c>
      <c r="KY666" t="s">
        <v>7460</v>
      </c>
      <c r="KZ666" t="b">
        <v>1</v>
      </c>
      <c r="LE666" t="b">
        <v>1</v>
      </c>
      <c r="LH666" t="s">
        <v>2167</v>
      </c>
      <c r="LI666" t="b">
        <v>1</v>
      </c>
      <c r="LL666" t="b">
        <v>1</v>
      </c>
      <c r="LR666" t="s">
        <v>8212</v>
      </c>
      <c r="LW666" t="b">
        <v>1</v>
      </c>
      <c r="LX666" t="b">
        <v>1</v>
      </c>
      <c r="LY666" t="b">
        <v>1</v>
      </c>
      <c r="MA666" t="b">
        <v>1</v>
      </c>
      <c r="MI666" t="s">
        <v>2903</v>
      </c>
      <c r="MN666" t="b">
        <v>1</v>
      </c>
      <c r="MO666" t="b">
        <v>1</v>
      </c>
      <c r="MY666" t="s">
        <v>1023</v>
      </c>
      <c r="NH666" t="b">
        <v>1</v>
      </c>
      <c r="NK666" t="s">
        <v>504</v>
      </c>
      <c r="NT666" t="b">
        <v>1</v>
      </c>
      <c r="NV666" t="s">
        <v>505</v>
      </c>
      <c r="NX666" t="s">
        <v>505</v>
      </c>
      <c r="NZ666" t="s">
        <v>559</v>
      </c>
      <c r="OB666" t="b">
        <v>1</v>
      </c>
      <c r="OF666" t="b">
        <v>1</v>
      </c>
      <c r="OL666" t="s">
        <v>3148</v>
      </c>
      <c r="ON666" t="b">
        <v>1</v>
      </c>
      <c r="OO666" t="b">
        <v>1</v>
      </c>
      <c r="OW666" t="s">
        <v>585</v>
      </c>
      <c r="OX666" t="b">
        <v>1</v>
      </c>
      <c r="PM666">
        <v>1500</v>
      </c>
      <c r="PN666" t="s">
        <v>3158</v>
      </c>
      <c r="PQ666" t="b">
        <v>1</v>
      </c>
      <c r="PT666" t="b">
        <v>1</v>
      </c>
      <c r="QF666" t="s">
        <v>510</v>
      </c>
      <c r="QP666" t="s">
        <v>510</v>
      </c>
      <c r="QR666" t="s">
        <v>510</v>
      </c>
      <c r="RC666" t="s">
        <v>511</v>
      </c>
      <c r="RE666" t="s">
        <v>510</v>
      </c>
      <c r="RG666" t="s">
        <v>8213</v>
      </c>
      <c r="RH666" t="s">
        <v>1964</v>
      </c>
      <c r="RK666" t="b">
        <v>1</v>
      </c>
      <c r="RR666" t="s">
        <v>514</v>
      </c>
      <c r="RS666" t="b">
        <v>1</v>
      </c>
      <c r="SA666" t="s">
        <v>515</v>
      </c>
      <c r="SB666" t="s">
        <v>8214</v>
      </c>
      <c r="SC666">
        <v>92566361</v>
      </c>
      <c r="SD666" t="s">
        <v>8215</v>
      </c>
      <c r="SE666" s="2">
        <v>44605.50708333333</v>
      </c>
      <c r="SF666">
        <v>665</v>
      </c>
      <c r="SH666">
        <v>-1</v>
      </c>
      <c r="SK666" t="s">
        <v>518</v>
      </c>
      <c r="SL666">
        <v>2163</v>
      </c>
      <c r="SM666" t="s">
        <v>983</v>
      </c>
      <c r="SN666">
        <v>648550</v>
      </c>
    </row>
    <row r="667" spans="1:508" hidden="1" x14ac:dyDescent="0.25">
      <c r="A667" t="s">
        <v>8216</v>
      </c>
      <c r="B667" t="s">
        <v>8217</v>
      </c>
      <c r="D667" t="s">
        <v>3528</v>
      </c>
      <c r="E667" t="s">
        <v>950</v>
      </c>
      <c r="G667" s="1">
        <v>44605</v>
      </c>
      <c r="H667" t="s">
        <v>2762</v>
      </c>
      <c r="I667" t="s">
        <v>952</v>
      </c>
      <c r="J667" t="s">
        <v>476</v>
      </c>
      <c r="K667" t="s">
        <v>522</v>
      </c>
      <c r="M667" t="s">
        <v>478</v>
      </c>
      <c r="O667" t="s">
        <v>479</v>
      </c>
      <c r="P667" t="s">
        <v>480</v>
      </c>
      <c r="Q667" t="s">
        <v>573</v>
      </c>
      <c r="R667" t="s">
        <v>479</v>
      </c>
      <c r="S667" t="s">
        <v>482</v>
      </c>
      <c r="T667" t="b">
        <v>1</v>
      </c>
      <c r="AA667" t="s">
        <v>483</v>
      </c>
      <c r="AB667" t="s">
        <v>484</v>
      </c>
      <c r="AC667">
        <v>1</v>
      </c>
      <c r="AD667">
        <v>0</v>
      </c>
      <c r="AE667">
        <v>1</v>
      </c>
      <c r="AF667">
        <v>0</v>
      </c>
      <c r="AG667">
        <v>0</v>
      </c>
      <c r="AH667">
        <v>1</v>
      </c>
      <c r="AI667">
        <v>0</v>
      </c>
      <c r="AJ667" t="s">
        <v>486</v>
      </c>
      <c r="AK667" t="s">
        <v>486</v>
      </c>
      <c r="AL667" t="s">
        <v>485</v>
      </c>
      <c r="AM667">
        <v>0</v>
      </c>
      <c r="AN667">
        <v>0</v>
      </c>
      <c r="AO667">
        <v>0</v>
      </c>
      <c r="AP667">
        <v>0</v>
      </c>
      <c r="AQ667">
        <v>1</v>
      </c>
      <c r="AR667">
        <v>0</v>
      </c>
      <c r="AS667" t="s">
        <v>470</v>
      </c>
      <c r="AT667" t="s">
        <v>486</v>
      </c>
      <c r="AU667" t="s">
        <v>486</v>
      </c>
      <c r="AV667" t="s">
        <v>486</v>
      </c>
      <c r="AW667" t="s">
        <v>486</v>
      </c>
      <c r="AX667" t="s">
        <v>485</v>
      </c>
      <c r="AY667" t="s">
        <v>487</v>
      </c>
      <c r="AZ667">
        <v>3</v>
      </c>
      <c r="BA667" t="s">
        <v>953</v>
      </c>
      <c r="BC667" t="s">
        <v>787</v>
      </c>
      <c r="BE667" t="s">
        <v>1034</v>
      </c>
      <c r="BG667" t="s">
        <v>1627</v>
      </c>
      <c r="BJ667" t="b">
        <v>1</v>
      </c>
      <c r="BQ667">
        <v>12</v>
      </c>
      <c r="BR667" t="s">
        <v>956</v>
      </c>
      <c r="BS667" t="s">
        <v>510</v>
      </c>
      <c r="CV667" t="s">
        <v>1365</v>
      </c>
      <c r="CW667" t="b">
        <v>1</v>
      </c>
      <c r="CX667" t="b">
        <v>0</v>
      </c>
      <c r="CY667" t="b">
        <v>0</v>
      </c>
      <c r="CZ667" t="b">
        <v>0</v>
      </c>
      <c r="DA667" t="b">
        <v>0</v>
      </c>
      <c r="DB667" t="b">
        <v>0</v>
      </c>
      <c r="DC667" t="b">
        <v>0</v>
      </c>
      <c r="DE667">
        <v>1</v>
      </c>
      <c r="DF667">
        <v>1</v>
      </c>
      <c r="DP667" t="s">
        <v>510</v>
      </c>
      <c r="DQ667" t="s">
        <v>1403</v>
      </c>
      <c r="DW667" t="b">
        <v>1</v>
      </c>
      <c r="EC667" t="s">
        <v>476</v>
      </c>
      <c r="ED667" t="s">
        <v>2379</v>
      </c>
      <c r="EI667" t="b">
        <v>1</v>
      </c>
      <c r="EJ667" t="b">
        <v>1</v>
      </c>
      <c r="EP667" t="s">
        <v>476</v>
      </c>
      <c r="EQ667" t="s">
        <v>2791</v>
      </c>
      <c r="ER667" t="b">
        <v>1</v>
      </c>
      <c r="ES667" t="b">
        <v>1</v>
      </c>
      <c r="EU667" t="b">
        <v>1</v>
      </c>
      <c r="FA667" t="s">
        <v>476</v>
      </c>
      <c r="FB667" t="s">
        <v>510</v>
      </c>
      <c r="FC667" t="s">
        <v>476</v>
      </c>
      <c r="FD667" t="s">
        <v>510</v>
      </c>
      <c r="FE667" t="s">
        <v>510</v>
      </c>
      <c r="FF667" t="s">
        <v>510</v>
      </c>
      <c r="FG667" t="s">
        <v>476</v>
      </c>
      <c r="FH667" t="s">
        <v>510</v>
      </c>
      <c r="FI667" t="s">
        <v>476</v>
      </c>
      <c r="FJ667" t="s">
        <v>476</v>
      </c>
      <c r="FK667" t="s">
        <v>476</v>
      </c>
      <c r="FL667" t="s">
        <v>510</v>
      </c>
      <c r="FN667" t="s">
        <v>476</v>
      </c>
      <c r="FO667" t="s">
        <v>510</v>
      </c>
      <c r="FP667" t="s">
        <v>510</v>
      </c>
      <c r="FQ667" t="s">
        <v>510</v>
      </c>
      <c r="FR667" t="s">
        <v>510</v>
      </c>
      <c r="FS667" t="s">
        <v>476</v>
      </c>
      <c r="FT667" t="s">
        <v>476</v>
      </c>
      <c r="FU667" t="s">
        <v>476</v>
      </c>
      <c r="FV667" t="s">
        <v>510</v>
      </c>
      <c r="FW667" t="s">
        <v>476</v>
      </c>
      <c r="FX667" t="s">
        <v>476</v>
      </c>
      <c r="FY667" t="s">
        <v>476</v>
      </c>
      <c r="FZ667" t="s">
        <v>510</v>
      </c>
      <c r="GA667" t="s">
        <v>476</v>
      </c>
      <c r="GB667">
        <f>IF(Table1[[#This Row],[msna/Demographic_info/HH_members_group/total_m_c_muac]]=0,"",COUNTIF(Table1[[#This Row],[Grain or tubers e.g. bread, rice, noodles, bulger, frikeh, kaak, pasta, andoumeh, manakish, thick grain-based porridge, potatoes]:[Breastmilk]],"Yes"))</f>
        <v>8</v>
      </c>
      <c r="GC667" t="str">
        <f>IF(Table1[[#This Row],[Column1]]="","",IF(Table1[[#This Row],[Please select the assessment type:]]="Livelihood and Protection (MHPSS, CP, GBV)","",IF(Table1[[#This Row],[Column1]]&gt;4,"diverse","not diverse")))</f>
        <v>diverse</v>
      </c>
      <c r="GD667">
        <v>1</v>
      </c>
      <c r="GE667" t="s">
        <v>486</v>
      </c>
      <c r="GF667">
        <v>1</v>
      </c>
      <c r="GG667" t="s">
        <v>486</v>
      </c>
      <c r="GH667" t="s">
        <v>3202</v>
      </c>
      <c r="GM667" t="b">
        <v>1</v>
      </c>
      <c r="GN667" t="b">
        <v>1</v>
      </c>
      <c r="HA667" t="s">
        <v>3975</v>
      </c>
      <c r="HB667" t="b">
        <v>1</v>
      </c>
      <c r="HF667" t="b">
        <v>1</v>
      </c>
      <c r="HO667" t="s">
        <v>8218</v>
      </c>
      <c r="HP667" t="s">
        <v>2011</v>
      </c>
      <c r="HQ667" t="b">
        <v>1</v>
      </c>
      <c r="HR667" t="b">
        <v>1</v>
      </c>
      <c r="HU667" t="b">
        <v>1</v>
      </c>
      <c r="IC667" t="s">
        <v>8219</v>
      </c>
      <c r="IE667" t="b">
        <v>1</v>
      </c>
      <c r="II667" t="b">
        <v>1</v>
      </c>
      <c r="IJ667" t="b">
        <v>1</v>
      </c>
      <c r="IP667" t="s">
        <v>496</v>
      </c>
      <c r="IV667" t="b">
        <v>1</v>
      </c>
      <c r="IZ667" t="s">
        <v>476</v>
      </c>
      <c r="JB667" t="s">
        <v>1633</v>
      </c>
      <c r="JI667" t="b">
        <v>1</v>
      </c>
      <c r="JK667" t="b">
        <v>1</v>
      </c>
      <c r="JQ667" t="s">
        <v>476</v>
      </c>
      <c r="JR667" t="s">
        <v>2028</v>
      </c>
      <c r="JX667" t="b">
        <v>1</v>
      </c>
      <c r="JY667" t="b">
        <v>1</v>
      </c>
      <c r="KD667" t="s">
        <v>684</v>
      </c>
      <c r="KI667" t="b">
        <v>1</v>
      </c>
      <c r="KJ667" t="b">
        <v>1</v>
      </c>
      <c r="KK667" t="b">
        <v>1</v>
      </c>
      <c r="KO667" t="s">
        <v>8220</v>
      </c>
      <c r="KP667" t="b">
        <v>1</v>
      </c>
      <c r="KQ667" t="b">
        <v>1</v>
      </c>
      <c r="KS667" t="b">
        <v>1</v>
      </c>
      <c r="KY667" t="s">
        <v>1695</v>
      </c>
      <c r="KZ667" t="b">
        <v>1</v>
      </c>
      <c r="LA667" t="b">
        <v>1</v>
      </c>
      <c r="LE667" t="b">
        <v>1</v>
      </c>
      <c r="LH667" t="s">
        <v>500</v>
      </c>
      <c r="LI667" t="b">
        <v>1</v>
      </c>
      <c r="LR667" t="s">
        <v>5439</v>
      </c>
      <c r="LS667" t="b">
        <v>1</v>
      </c>
      <c r="MC667" t="b">
        <v>1</v>
      </c>
      <c r="MI667" t="s">
        <v>6125</v>
      </c>
      <c r="MO667" t="b">
        <v>1</v>
      </c>
      <c r="MR667" t="b">
        <v>1</v>
      </c>
      <c r="MT667" t="b">
        <v>1</v>
      </c>
      <c r="MY667" t="s">
        <v>1023</v>
      </c>
      <c r="NH667" t="b">
        <v>1</v>
      </c>
      <c r="NK667" t="s">
        <v>504</v>
      </c>
      <c r="NT667" t="b">
        <v>1</v>
      </c>
      <c r="NV667" t="s">
        <v>505</v>
      </c>
      <c r="NX667" t="s">
        <v>505</v>
      </c>
      <c r="NZ667" t="s">
        <v>1318</v>
      </c>
      <c r="OB667" t="b">
        <v>1</v>
      </c>
      <c r="OE667" t="b">
        <v>1</v>
      </c>
      <c r="OF667" t="b">
        <v>1</v>
      </c>
      <c r="OL667" t="s">
        <v>3148</v>
      </c>
      <c r="ON667" t="b">
        <v>1</v>
      </c>
      <c r="OO667" t="b">
        <v>1</v>
      </c>
      <c r="OW667" t="s">
        <v>8221</v>
      </c>
      <c r="PA667" t="b">
        <v>1</v>
      </c>
      <c r="PH667" t="b">
        <v>1</v>
      </c>
      <c r="PL667">
        <v>500</v>
      </c>
      <c r="PM667">
        <v>2000</v>
      </c>
      <c r="PN667" t="s">
        <v>2976</v>
      </c>
      <c r="PO667" t="b">
        <v>1</v>
      </c>
      <c r="PQ667" t="b">
        <v>1</v>
      </c>
      <c r="QF667" t="s">
        <v>510</v>
      </c>
      <c r="QP667" t="s">
        <v>510</v>
      </c>
      <c r="QR667" t="s">
        <v>510</v>
      </c>
      <c r="RC667" t="s">
        <v>511</v>
      </c>
      <c r="RE667" t="s">
        <v>510</v>
      </c>
      <c r="RG667" t="s">
        <v>8222</v>
      </c>
      <c r="RH667" t="s">
        <v>1964</v>
      </c>
      <c r="RK667" t="b">
        <v>1</v>
      </c>
      <c r="RR667" t="s">
        <v>514</v>
      </c>
      <c r="RS667" t="b">
        <v>1</v>
      </c>
      <c r="SA667" t="s">
        <v>515</v>
      </c>
      <c r="SB667" t="s">
        <v>8223</v>
      </c>
      <c r="SC667">
        <v>92566362</v>
      </c>
      <c r="SD667" t="s">
        <v>8224</v>
      </c>
      <c r="SE667" s="2">
        <v>44605.507094907407</v>
      </c>
      <c r="SF667">
        <v>666</v>
      </c>
      <c r="SH667">
        <v>-1</v>
      </c>
      <c r="SK667" t="s">
        <v>518</v>
      </c>
      <c r="SL667">
        <v>1401</v>
      </c>
      <c r="SM667" t="s">
        <v>983</v>
      </c>
      <c r="SN667">
        <v>648550</v>
      </c>
    </row>
    <row r="668" spans="1:508" hidden="1" x14ac:dyDescent="0.25">
      <c r="A668" t="s">
        <v>8225</v>
      </c>
      <c r="B668" t="s">
        <v>8226</v>
      </c>
      <c r="D668" t="s">
        <v>8158</v>
      </c>
      <c r="E668" t="s">
        <v>950</v>
      </c>
      <c r="G668" s="1">
        <v>44605</v>
      </c>
      <c r="H668" t="s">
        <v>2762</v>
      </c>
      <c r="I668" t="s">
        <v>952</v>
      </c>
      <c r="J668" t="s">
        <v>476</v>
      </c>
      <c r="K668" t="s">
        <v>522</v>
      </c>
      <c r="M668" t="s">
        <v>478</v>
      </c>
      <c r="O668" t="s">
        <v>572</v>
      </c>
      <c r="P668" t="s">
        <v>480</v>
      </c>
      <c r="Q668" t="s">
        <v>481</v>
      </c>
      <c r="R668" t="s">
        <v>479</v>
      </c>
      <c r="S668" t="s">
        <v>482</v>
      </c>
      <c r="T668" t="b">
        <v>1</v>
      </c>
      <c r="AA668" t="s">
        <v>483</v>
      </c>
      <c r="AB668" t="s">
        <v>878</v>
      </c>
      <c r="AC668">
        <v>1</v>
      </c>
      <c r="AD668">
        <v>0</v>
      </c>
      <c r="AE668">
        <v>0</v>
      </c>
      <c r="AF668">
        <v>0</v>
      </c>
      <c r="AG668">
        <v>0</v>
      </c>
      <c r="AH668">
        <v>1</v>
      </c>
      <c r="AI668">
        <v>0</v>
      </c>
      <c r="AJ668" t="s">
        <v>470</v>
      </c>
      <c r="AK668" t="s">
        <v>486</v>
      </c>
      <c r="AL668" t="s">
        <v>486</v>
      </c>
      <c r="AM668">
        <v>0</v>
      </c>
      <c r="AN668">
        <v>1</v>
      </c>
      <c r="AO668">
        <v>0</v>
      </c>
      <c r="AP668">
        <v>0</v>
      </c>
      <c r="AQ668">
        <v>1</v>
      </c>
      <c r="AR668">
        <v>0</v>
      </c>
      <c r="AS668" t="s">
        <v>486</v>
      </c>
      <c r="AT668" t="s">
        <v>486</v>
      </c>
      <c r="AU668" t="s">
        <v>485</v>
      </c>
      <c r="AV668" t="s">
        <v>486</v>
      </c>
      <c r="AW668" t="s">
        <v>486</v>
      </c>
      <c r="AX668" t="s">
        <v>485</v>
      </c>
      <c r="AY668" t="s">
        <v>487</v>
      </c>
      <c r="AZ668">
        <v>3</v>
      </c>
      <c r="BA668" t="s">
        <v>954</v>
      </c>
      <c r="BC668" t="s">
        <v>953</v>
      </c>
      <c r="BE668" t="s">
        <v>986</v>
      </c>
      <c r="BG668" t="s">
        <v>3494</v>
      </c>
      <c r="BJ668" t="b">
        <v>1</v>
      </c>
      <c r="BK668" t="b">
        <v>1</v>
      </c>
      <c r="BL668" t="b">
        <v>1</v>
      </c>
      <c r="BQ668">
        <v>20</v>
      </c>
      <c r="BR668" t="s">
        <v>956</v>
      </c>
      <c r="BS668" t="s">
        <v>510</v>
      </c>
      <c r="CV668" t="s">
        <v>5583</v>
      </c>
      <c r="CW668" t="b">
        <v>0</v>
      </c>
      <c r="CX668" t="b">
        <v>0</v>
      </c>
      <c r="CY668" t="b">
        <v>1</v>
      </c>
      <c r="CZ668" t="b">
        <v>1</v>
      </c>
      <c r="DA668" t="b">
        <v>1</v>
      </c>
      <c r="DB668" t="b">
        <v>0</v>
      </c>
      <c r="DC668" t="b">
        <v>0</v>
      </c>
      <c r="DF668">
        <v>1</v>
      </c>
      <c r="DP668" t="s">
        <v>476</v>
      </c>
      <c r="EC668" t="s">
        <v>476</v>
      </c>
      <c r="ED668" t="s">
        <v>959</v>
      </c>
      <c r="EJ668" t="b">
        <v>1</v>
      </c>
      <c r="EK668" t="b">
        <v>1</v>
      </c>
      <c r="EP668" t="s">
        <v>510</v>
      </c>
      <c r="EQ668" t="s">
        <v>2791</v>
      </c>
      <c r="ER668" t="b">
        <v>1</v>
      </c>
      <c r="ES668" t="b">
        <v>1</v>
      </c>
      <c r="EU668" t="b">
        <v>1</v>
      </c>
      <c r="FA668" t="s">
        <v>476</v>
      </c>
      <c r="FB668" t="s">
        <v>476</v>
      </c>
      <c r="FC668" t="s">
        <v>476</v>
      </c>
      <c r="FD668" t="s">
        <v>510</v>
      </c>
      <c r="FE668" t="s">
        <v>510</v>
      </c>
      <c r="FF668" t="s">
        <v>510</v>
      </c>
      <c r="FG668" t="s">
        <v>476</v>
      </c>
      <c r="FH668" t="s">
        <v>476</v>
      </c>
      <c r="FI668" t="s">
        <v>476</v>
      </c>
      <c r="FJ668" t="s">
        <v>476</v>
      </c>
      <c r="FK668" t="s">
        <v>476</v>
      </c>
      <c r="FL668" t="s">
        <v>510</v>
      </c>
      <c r="FN668" t="s">
        <v>476</v>
      </c>
      <c r="FO668" t="s">
        <v>510</v>
      </c>
      <c r="FP668" t="s">
        <v>476</v>
      </c>
      <c r="FQ668" t="s">
        <v>510</v>
      </c>
      <c r="FR668" t="s">
        <v>476</v>
      </c>
      <c r="FS668" t="s">
        <v>476</v>
      </c>
      <c r="FT668" t="s">
        <v>510</v>
      </c>
      <c r="FU668" t="s">
        <v>510</v>
      </c>
      <c r="FV668" t="s">
        <v>510</v>
      </c>
      <c r="FW668" t="s">
        <v>476</v>
      </c>
      <c r="FX668" t="s">
        <v>510</v>
      </c>
      <c r="FY668" t="s">
        <v>476</v>
      </c>
      <c r="FZ668" t="s">
        <v>510</v>
      </c>
      <c r="GA668" t="s">
        <v>510</v>
      </c>
      <c r="GB668">
        <f>IF(Table1[[#This Row],[msna/Demographic_info/HH_members_group/total_m_c_muac]]=0,"",COUNTIF(Table1[[#This Row],[Grain or tubers e.g. bread, rice, noodles, bulger, frikeh, kaak, pasta, andoumeh, manakish, thick grain-based porridge, potatoes]:[Breastmilk]],"Yes"))</f>
        <v>6</v>
      </c>
      <c r="GC668" t="str">
        <f>IF(Table1[[#This Row],[Column1]]="","",IF(Table1[[#This Row],[Please select the assessment type:]]="Livelihood and Protection (MHPSS, CP, GBV)","",IF(Table1[[#This Row],[Column1]]&gt;4,"diverse","not diverse")))</f>
        <v>diverse</v>
      </c>
      <c r="GD668">
        <v>1</v>
      </c>
      <c r="GE668" t="s">
        <v>486</v>
      </c>
      <c r="GF668">
        <v>1</v>
      </c>
      <c r="GG668" t="s">
        <v>486</v>
      </c>
      <c r="GH668" t="s">
        <v>8227</v>
      </c>
      <c r="GO668" t="b">
        <v>1</v>
      </c>
      <c r="GV668" t="b">
        <v>1</v>
      </c>
      <c r="HA668" t="s">
        <v>529</v>
      </c>
      <c r="HE668" t="b">
        <v>1</v>
      </c>
      <c r="HO668" t="s">
        <v>8228</v>
      </c>
      <c r="HP668" t="s">
        <v>768</v>
      </c>
      <c r="HQ668" t="b">
        <v>1</v>
      </c>
      <c r="IC668" t="s">
        <v>1242</v>
      </c>
      <c r="ID668" t="b">
        <v>1</v>
      </c>
      <c r="IE668" t="b">
        <v>1</v>
      </c>
      <c r="IP668" t="s">
        <v>1243</v>
      </c>
      <c r="IQ668" t="b">
        <v>1</v>
      </c>
      <c r="IZ668" t="s">
        <v>476</v>
      </c>
      <c r="JB668" t="s">
        <v>788</v>
      </c>
      <c r="JO668" t="b">
        <v>1</v>
      </c>
      <c r="JQ668" t="s">
        <v>771</v>
      </c>
      <c r="JR668" t="s">
        <v>826</v>
      </c>
      <c r="JS668" t="b">
        <v>1</v>
      </c>
      <c r="JW668" t="b">
        <v>1</v>
      </c>
      <c r="KD668" t="s">
        <v>826</v>
      </c>
      <c r="KE668" t="b">
        <v>1</v>
      </c>
      <c r="KI668" t="b">
        <v>1</v>
      </c>
      <c r="KO668" t="s">
        <v>554</v>
      </c>
      <c r="KW668" t="b">
        <v>1</v>
      </c>
      <c r="LH668" t="s">
        <v>500</v>
      </c>
      <c r="LI668" t="b">
        <v>1</v>
      </c>
      <c r="LR668" t="s">
        <v>8229</v>
      </c>
      <c r="LU668" t="b">
        <v>1</v>
      </c>
      <c r="LW668" t="b">
        <v>1</v>
      </c>
      <c r="LY668" t="b">
        <v>1</v>
      </c>
      <c r="MD668" t="b">
        <v>1</v>
      </c>
      <c r="ME668" t="b">
        <v>1</v>
      </c>
      <c r="MI668" t="s">
        <v>829</v>
      </c>
      <c r="MJ668" t="b">
        <v>1</v>
      </c>
      <c r="MN668" t="b">
        <v>1</v>
      </c>
      <c r="MY668" t="s">
        <v>1023</v>
      </c>
      <c r="NH668" t="b">
        <v>1</v>
      </c>
      <c r="NK668" t="s">
        <v>924</v>
      </c>
      <c r="NL668" t="b">
        <v>1</v>
      </c>
      <c r="NV668" t="s">
        <v>505</v>
      </c>
      <c r="NX668" t="s">
        <v>505</v>
      </c>
      <c r="NZ668" t="s">
        <v>1383</v>
      </c>
      <c r="OA668" t="b">
        <v>1</v>
      </c>
      <c r="OB668" t="b">
        <v>1</v>
      </c>
      <c r="OL668" t="s">
        <v>779</v>
      </c>
      <c r="OT668" t="b">
        <v>1</v>
      </c>
      <c r="OW668" t="s">
        <v>507</v>
      </c>
      <c r="PC668" t="b">
        <v>1</v>
      </c>
      <c r="PL668">
        <v>500</v>
      </c>
      <c r="PM668">
        <v>700</v>
      </c>
      <c r="PN668" t="s">
        <v>563</v>
      </c>
      <c r="PS668" t="b">
        <v>1</v>
      </c>
      <c r="QF668" t="s">
        <v>510</v>
      </c>
      <c r="QP668" t="s">
        <v>510</v>
      </c>
      <c r="QR668" t="s">
        <v>510</v>
      </c>
      <c r="RC668" t="s">
        <v>511</v>
      </c>
      <c r="RE668" t="s">
        <v>510</v>
      </c>
      <c r="RG668" t="s">
        <v>8230</v>
      </c>
      <c r="RH668" t="s">
        <v>554</v>
      </c>
      <c r="RP668" t="b">
        <v>1</v>
      </c>
      <c r="RR668" t="s">
        <v>514</v>
      </c>
      <c r="RS668" t="b">
        <v>1</v>
      </c>
      <c r="SA668" t="s">
        <v>890</v>
      </c>
      <c r="SB668" t="s">
        <v>8231</v>
      </c>
      <c r="SC668">
        <v>92566363</v>
      </c>
      <c r="SD668" t="s">
        <v>8232</v>
      </c>
      <c r="SE668" s="2">
        <v>44605.507094907407</v>
      </c>
      <c r="SF668">
        <v>667</v>
      </c>
      <c r="SH668">
        <v>-1</v>
      </c>
      <c r="SK668" t="s">
        <v>518</v>
      </c>
      <c r="SL668">
        <v>1647</v>
      </c>
      <c r="SM668" t="s">
        <v>983</v>
      </c>
      <c r="SN668">
        <v>648550</v>
      </c>
    </row>
    <row r="669" spans="1:508" hidden="1" x14ac:dyDescent="0.25">
      <c r="A669" t="s">
        <v>8233</v>
      </c>
      <c r="B669" t="s">
        <v>8234</v>
      </c>
      <c r="D669" t="s">
        <v>3528</v>
      </c>
      <c r="E669" t="s">
        <v>950</v>
      </c>
      <c r="G669" s="1">
        <v>44605</v>
      </c>
      <c r="H669" t="s">
        <v>2762</v>
      </c>
      <c r="I669" t="s">
        <v>952</v>
      </c>
      <c r="J669" t="s">
        <v>476</v>
      </c>
      <c r="K669" t="s">
        <v>477</v>
      </c>
      <c r="L669" s="1">
        <v>44157</v>
      </c>
      <c r="M669" t="s">
        <v>1012</v>
      </c>
      <c r="O669" t="s">
        <v>572</v>
      </c>
      <c r="P669" t="s">
        <v>523</v>
      </c>
      <c r="Q669" t="s">
        <v>481</v>
      </c>
      <c r="R669" t="s">
        <v>479</v>
      </c>
      <c r="S669" t="s">
        <v>482</v>
      </c>
      <c r="T669" t="b">
        <v>1</v>
      </c>
      <c r="AA669" t="s">
        <v>483</v>
      </c>
      <c r="AB669" t="s">
        <v>484</v>
      </c>
      <c r="AC669">
        <v>1</v>
      </c>
      <c r="AD669">
        <v>0</v>
      </c>
      <c r="AE669">
        <v>0</v>
      </c>
      <c r="AF669">
        <v>1</v>
      </c>
      <c r="AG669">
        <v>0</v>
      </c>
      <c r="AH669">
        <v>1</v>
      </c>
      <c r="AI669">
        <v>0</v>
      </c>
      <c r="AJ669" t="s">
        <v>486</v>
      </c>
      <c r="AK669" t="s">
        <v>486</v>
      </c>
      <c r="AL669" t="s">
        <v>485</v>
      </c>
      <c r="AM669">
        <v>0</v>
      </c>
      <c r="AN669">
        <v>0</v>
      </c>
      <c r="AO669">
        <v>1</v>
      </c>
      <c r="AP669">
        <v>0</v>
      </c>
      <c r="AQ669">
        <v>1</v>
      </c>
      <c r="AR669">
        <v>0</v>
      </c>
      <c r="AS669" t="s">
        <v>486</v>
      </c>
      <c r="AT669" t="s">
        <v>486</v>
      </c>
      <c r="AU669" t="s">
        <v>485</v>
      </c>
      <c r="AV669" t="s">
        <v>485</v>
      </c>
      <c r="AW669" t="s">
        <v>470</v>
      </c>
      <c r="AX669" t="s">
        <v>485</v>
      </c>
      <c r="AY669" t="s">
        <v>526</v>
      </c>
      <c r="AZ669">
        <v>4</v>
      </c>
      <c r="BA669" t="s">
        <v>953</v>
      </c>
      <c r="BC669" t="s">
        <v>787</v>
      </c>
      <c r="BE669" t="s">
        <v>488</v>
      </c>
      <c r="BG669" t="s">
        <v>1627</v>
      </c>
      <c r="BJ669" t="b">
        <v>1</v>
      </c>
      <c r="BQ669">
        <v>15</v>
      </c>
      <c r="BR669" t="s">
        <v>956</v>
      </c>
      <c r="BS669" t="s">
        <v>510</v>
      </c>
      <c r="CV669" t="s">
        <v>1365</v>
      </c>
      <c r="CW669" t="b">
        <v>1</v>
      </c>
      <c r="CX669" t="b">
        <v>0</v>
      </c>
      <c r="CY669" t="b">
        <v>0</v>
      </c>
      <c r="CZ669" t="b">
        <v>0</v>
      </c>
      <c r="DA669" t="b">
        <v>0</v>
      </c>
      <c r="DB669" t="b">
        <v>0</v>
      </c>
      <c r="DC669" t="b">
        <v>0</v>
      </c>
      <c r="DF669">
        <v>1</v>
      </c>
      <c r="DG669">
        <v>1</v>
      </c>
      <c r="DP669" t="s">
        <v>510</v>
      </c>
      <c r="DQ669" t="s">
        <v>1457</v>
      </c>
      <c r="DS669" t="b">
        <v>1</v>
      </c>
      <c r="EC669" t="s">
        <v>476</v>
      </c>
      <c r="ED669" t="s">
        <v>1237</v>
      </c>
      <c r="EJ669" t="b">
        <v>1</v>
      </c>
      <c r="EP669" t="s">
        <v>476</v>
      </c>
      <c r="EQ669" t="s">
        <v>1257</v>
      </c>
      <c r="ER669" t="b">
        <v>1</v>
      </c>
      <c r="ES669" t="b">
        <v>1</v>
      </c>
      <c r="FA669" t="s">
        <v>476</v>
      </c>
      <c r="FB669" t="s">
        <v>510</v>
      </c>
      <c r="FC669" t="s">
        <v>510</v>
      </c>
      <c r="FD669" t="s">
        <v>476</v>
      </c>
      <c r="FE669" t="s">
        <v>510</v>
      </c>
      <c r="FF669" t="s">
        <v>510</v>
      </c>
      <c r="FG669" t="s">
        <v>510</v>
      </c>
      <c r="FH669" t="s">
        <v>510</v>
      </c>
      <c r="FI669" t="s">
        <v>476</v>
      </c>
      <c r="FJ669" t="s">
        <v>476</v>
      </c>
      <c r="FK669" t="s">
        <v>476</v>
      </c>
      <c r="FL669" t="s">
        <v>510</v>
      </c>
      <c r="GB669">
        <f>IF(Table1[[#This Row],[msna/Demographic_info/HH_members_group/total_m_c_muac]]=0,"",COUNTIF(Table1[[#This Row],[Grain or tubers e.g. bread, rice, noodles, bulger, frikeh, kaak, pasta, andoumeh, manakish, thick grain-based porridge, potatoes]:[Breastmilk]],"Yes"))</f>
        <v>0</v>
      </c>
      <c r="GC669" t="str">
        <f>IF(Table1[[#This Row],[Column1]]="","",IF(Table1[[#This Row],[Please select the assessment type:]]="Livelihood and Protection (MHPSS, CP, GBV)","",IF(Table1[[#This Row],[Column1]]&gt;4,"diverse","not diverse")))</f>
        <v>not diverse</v>
      </c>
      <c r="GF669">
        <v>1</v>
      </c>
      <c r="GG669" t="s">
        <v>486</v>
      </c>
      <c r="GH669" t="s">
        <v>8235</v>
      </c>
      <c r="GI669" t="b">
        <v>1</v>
      </c>
      <c r="GJ669" t="b">
        <v>1</v>
      </c>
      <c r="GK669" t="b">
        <v>1</v>
      </c>
      <c r="GN669" t="b">
        <v>1</v>
      </c>
      <c r="GR669" t="b">
        <v>1</v>
      </c>
      <c r="GT669" t="b">
        <v>1</v>
      </c>
      <c r="HA669" t="s">
        <v>1991</v>
      </c>
      <c r="HB669" t="b">
        <v>1</v>
      </c>
      <c r="HD669" t="b">
        <v>1</v>
      </c>
      <c r="HE669" t="b">
        <v>1</v>
      </c>
      <c r="HO669" t="s">
        <v>8236</v>
      </c>
      <c r="HP669" t="s">
        <v>1241</v>
      </c>
      <c r="HQ669" t="b">
        <v>1</v>
      </c>
      <c r="HR669" t="b">
        <v>1</v>
      </c>
      <c r="HT669" t="b">
        <v>1</v>
      </c>
      <c r="IC669" t="s">
        <v>8219</v>
      </c>
      <c r="IE669" t="b">
        <v>1</v>
      </c>
      <c r="II669" t="b">
        <v>1</v>
      </c>
      <c r="IJ669" t="b">
        <v>1</v>
      </c>
      <c r="IP669" t="s">
        <v>496</v>
      </c>
      <c r="IV669" t="b">
        <v>1</v>
      </c>
      <c r="IZ669" t="s">
        <v>476</v>
      </c>
      <c r="JB669" t="s">
        <v>8237</v>
      </c>
      <c r="JF669" t="b">
        <v>1</v>
      </c>
      <c r="JG669" t="b">
        <v>1</v>
      </c>
      <c r="JH669" t="b">
        <v>1</v>
      </c>
      <c r="JJ669" t="b">
        <v>1</v>
      </c>
      <c r="JK669" t="b">
        <v>1</v>
      </c>
      <c r="JQ669" t="s">
        <v>476</v>
      </c>
      <c r="JR669" t="s">
        <v>918</v>
      </c>
      <c r="JT669" t="b">
        <v>1</v>
      </c>
      <c r="JX669" t="b">
        <v>1</v>
      </c>
      <c r="JY669" t="b">
        <v>1</v>
      </c>
      <c r="KD669" t="s">
        <v>3758</v>
      </c>
      <c r="KG669" t="b">
        <v>1</v>
      </c>
      <c r="KI669" t="b">
        <v>1</v>
      </c>
      <c r="KO669" t="s">
        <v>3556</v>
      </c>
      <c r="KQ669" t="b">
        <v>1</v>
      </c>
      <c r="KR669" t="b">
        <v>1</v>
      </c>
      <c r="KY669" t="s">
        <v>968</v>
      </c>
      <c r="KZ669" t="b">
        <v>1</v>
      </c>
      <c r="LA669" t="b">
        <v>1</v>
      </c>
      <c r="LH669" t="s">
        <v>500</v>
      </c>
      <c r="LI669" t="b">
        <v>1</v>
      </c>
      <c r="LR669" t="s">
        <v>8238</v>
      </c>
      <c r="LT669" t="b">
        <v>1</v>
      </c>
      <c r="LU669" t="b">
        <v>1</v>
      </c>
      <c r="LV669" t="b">
        <v>1</v>
      </c>
      <c r="MA669" t="b">
        <v>1</v>
      </c>
      <c r="MD669" t="b">
        <v>1</v>
      </c>
      <c r="MI669" t="s">
        <v>8239</v>
      </c>
      <c r="MN669" t="b">
        <v>1</v>
      </c>
      <c r="MO669" t="b">
        <v>1</v>
      </c>
      <c r="MR669" t="b">
        <v>1</v>
      </c>
      <c r="MT669" t="b">
        <v>1</v>
      </c>
      <c r="MY669" t="s">
        <v>830</v>
      </c>
      <c r="NA669" t="b">
        <v>1</v>
      </c>
      <c r="ND669" t="b">
        <v>1</v>
      </c>
      <c r="NK669" t="s">
        <v>504</v>
      </c>
      <c r="NT669" t="b">
        <v>1</v>
      </c>
      <c r="NV669" t="s">
        <v>476</v>
      </c>
      <c r="NX669" t="s">
        <v>510</v>
      </c>
      <c r="NZ669" t="s">
        <v>8240</v>
      </c>
      <c r="OB669" t="b">
        <v>1</v>
      </c>
      <c r="OD669" t="b">
        <v>1</v>
      </c>
      <c r="OE669" t="b">
        <v>1</v>
      </c>
      <c r="OG669" t="b">
        <v>1</v>
      </c>
      <c r="OL669" t="s">
        <v>1395</v>
      </c>
      <c r="OO669" t="b">
        <v>1</v>
      </c>
      <c r="OW669" t="s">
        <v>2427</v>
      </c>
      <c r="PA669" t="b">
        <v>1</v>
      </c>
      <c r="PE669" t="b">
        <v>1</v>
      </c>
      <c r="PL669">
        <v>1500</v>
      </c>
      <c r="PM669">
        <v>2500</v>
      </c>
      <c r="PN669" t="s">
        <v>609</v>
      </c>
      <c r="PO669" t="b">
        <v>1</v>
      </c>
      <c r="QF669" t="s">
        <v>510</v>
      </c>
      <c r="QP669" t="s">
        <v>510</v>
      </c>
      <c r="QR669" t="s">
        <v>510</v>
      </c>
      <c r="RC669" t="s">
        <v>673</v>
      </c>
      <c r="RE669" t="s">
        <v>510</v>
      </c>
      <c r="RG669" t="s">
        <v>8241</v>
      </c>
      <c r="RH669" t="s">
        <v>1964</v>
      </c>
      <c r="RK669" t="b">
        <v>1</v>
      </c>
      <c r="RR669" t="s">
        <v>514</v>
      </c>
      <c r="RS669" t="b">
        <v>1</v>
      </c>
      <c r="SA669" t="s">
        <v>515</v>
      </c>
      <c r="SB669" t="s">
        <v>8242</v>
      </c>
      <c r="SC669">
        <v>92566364</v>
      </c>
      <c r="SD669" t="s">
        <v>8243</v>
      </c>
      <c r="SE669" s="2">
        <v>44605.507106481477</v>
      </c>
      <c r="SF669">
        <v>668</v>
      </c>
      <c r="SH669">
        <v>-1</v>
      </c>
      <c r="SK669" t="s">
        <v>518</v>
      </c>
      <c r="SL669">
        <v>1731</v>
      </c>
      <c r="SM669" t="s">
        <v>983</v>
      </c>
      <c r="SN669">
        <v>648550</v>
      </c>
    </row>
    <row r="670" spans="1:508" hidden="1" x14ac:dyDescent="0.25">
      <c r="A670" t="s">
        <v>8244</v>
      </c>
      <c r="B670" t="s">
        <v>8245</v>
      </c>
      <c r="D670" t="s">
        <v>2970</v>
      </c>
      <c r="E670" t="s">
        <v>950</v>
      </c>
      <c r="G670" s="1">
        <v>44605</v>
      </c>
      <c r="H670" t="s">
        <v>2762</v>
      </c>
      <c r="I670" t="s">
        <v>952</v>
      </c>
      <c r="J670" t="s">
        <v>476</v>
      </c>
      <c r="K670" t="s">
        <v>477</v>
      </c>
      <c r="L670" s="1">
        <v>43509</v>
      </c>
      <c r="M670" t="s">
        <v>478</v>
      </c>
      <c r="O670" t="s">
        <v>479</v>
      </c>
      <c r="P670" t="s">
        <v>523</v>
      </c>
      <c r="Q670" t="s">
        <v>573</v>
      </c>
      <c r="R670" t="s">
        <v>479</v>
      </c>
      <c r="S670" t="s">
        <v>482</v>
      </c>
      <c r="T670" t="b">
        <v>1</v>
      </c>
      <c r="AA670" t="s">
        <v>483</v>
      </c>
      <c r="AB670" t="s">
        <v>594</v>
      </c>
      <c r="AC670">
        <v>0</v>
      </c>
      <c r="AD670">
        <v>0</v>
      </c>
      <c r="AE670">
        <v>0</v>
      </c>
      <c r="AF670">
        <v>0</v>
      </c>
      <c r="AG670">
        <v>0</v>
      </c>
      <c r="AH670">
        <v>1</v>
      </c>
      <c r="AI670">
        <v>0</v>
      </c>
      <c r="AJ670" t="s">
        <v>470</v>
      </c>
      <c r="AK670" t="s">
        <v>486</v>
      </c>
      <c r="AL670" t="s">
        <v>486</v>
      </c>
      <c r="AM670">
        <v>1</v>
      </c>
      <c r="AN670">
        <v>0</v>
      </c>
      <c r="AO670">
        <v>0</v>
      </c>
      <c r="AP670">
        <v>0</v>
      </c>
      <c r="AQ670">
        <v>1</v>
      </c>
      <c r="AR670">
        <v>0</v>
      </c>
      <c r="AS670" t="s">
        <v>486</v>
      </c>
      <c r="AT670" t="s">
        <v>486</v>
      </c>
      <c r="AU670" t="s">
        <v>485</v>
      </c>
      <c r="AV670" t="s">
        <v>486</v>
      </c>
      <c r="AW670" t="s">
        <v>470</v>
      </c>
      <c r="AX670" t="s">
        <v>485</v>
      </c>
      <c r="AY670" t="s">
        <v>487</v>
      </c>
      <c r="AZ670">
        <v>3</v>
      </c>
      <c r="BA670" t="s">
        <v>803</v>
      </c>
      <c r="BC670" t="s">
        <v>953</v>
      </c>
      <c r="BE670" t="s">
        <v>1340</v>
      </c>
      <c r="BG670" t="s">
        <v>1627</v>
      </c>
      <c r="BJ670" t="b">
        <v>1</v>
      </c>
      <c r="BQ670">
        <v>5</v>
      </c>
      <c r="BR670" t="s">
        <v>956</v>
      </c>
      <c r="BS670" t="s">
        <v>510</v>
      </c>
      <c r="CV670" t="s">
        <v>1352</v>
      </c>
      <c r="CW670" t="b">
        <v>0</v>
      </c>
      <c r="CX670" t="b">
        <v>0</v>
      </c>
      <c r="CY670" t="b">
        <v>1</v>
      </c>
      <c r="CZ670" t="b">
        <v>0</v>
      </c>
      <c r="DA670" t="b">
        <v>0</v>
      </c>
      <c r="DB670" t="b">
        <v>0</v>
      </c>
      <c r="DC670" t="b">
        <v>0</v>
      </c>
      <c r="DP670" t="s">
        <v>510</v>
      </c>
      <c r="DQ670" t="s">
        <v>1560</v>
      </c>
      <c r="DR670" t="b">
        <v>1</v>
      </c>
      <c r="EC670" t="s">
        <v>476</v>
      </c>
      <c r="ED670" t="s">
        <v>1237</v>
      </c>
      <c r="EJ670" t="b">
        <v>1</v>
      </c>
      <c r="EP670" t="s">
        <v>510</v>
      </c>
      <c r="EQ670" t="s">
        <v>2160</v>
      </c>
      <c r="ET670" t="b">
        <v>1</v>
      </c>
      <c r="EY670" t="s">
        <v>2982</v>
      </c>
      <c r="FA670" t="s">
        <v>476</v>
      </c>
      <c r="FB670" t="s">
        <v>476</v>
      </c>
      <c r="FC670" t="s">
        <v>510</v>
      </c>
      <c r="FD670" t="s">
        <v>510</v>
      </c>
      <c r="FE670" t="s">
        <v>510</v>
      </c>
      <c r="FF670" t="s">
        <v>510</v>
      </c>
      <c r="FG670" t="s">
        <v>510</v>
      </c>
      <c r="FH670" t="s">
        <v>510</v>
      </c>
      <c r="FI670" t="s">
        <v>476</v>
      </c>
      <c r="FJ670" t="s">
        <v>476</v>
      </c>
      <c r="FK670" t="s">
        <v>476</v>
      </c>
      <c r="FL670" t="s">
        <v>510</v>
      </c>
      <c r="GB670">
        <f>IF(Table1[[#This Row],[msna/Demographic_info/HH_members_group/total_m_c_muac]]=0,"",COUNTIF(Table1[[#This Row],[Grain or tubers e.g. bread, rice, noodles, bulger, frikeh, kaak, pasta, andoumeh, manakish, thick grain-based porridge, potatoes]:[Breastmilk]],"Yes"))</f>
        <v>0</v>
      </c>
      <c r="GC670" t="str">
        <f>IF(Table1[[#This Row],[Column1]]="","",IF(Table1[[#This Row],[Please select the assessment type:]]="Livelihood and Protection (MHPSS, CP, GBV)","",IF(Table1[[#This Row],[Column1]]&gt;4,"diverse","not diverse")))</f>
        <v>not diverse</v>
      </c>
      <c r="GH670" t="s">
        <v>550</v>
      </c>
      <c r="GM670" t="b">
        <v>1</v>
      </c>
      <c r="GQ670" t="b">
        <v>1</v>
      </c>
      <c r="HA670" t="s">
        <v>3272</v>
      </c>
      <c r="HE670" t="b">
        <v>1</v>
      </c>
      <c r="HF670" t="b">
        <v>1</v>
      </c>
      <c r="HO670" t="s">
        <v>8246</v>
      </c>
      <c r="HP670" t="s">
        <v>1356</v>
      </c>
      <c r="HT670" t="b">
        <v>1</v>
      </c>
      <c r="IC670" t="s">
        <v>1107</v>
      </c>
      <c r="ID670" t="b">
        <v>1</v>
      </c>
      <c r="IP670" t="s">
        <v>1243</v>
      </c>
      <c r="IQ670" t="b">
        <v>1</v>
      </c>
      <c r="IZ670" t="s">
        <v>769</v>
      </c>
      <c r="JB670" t="s">
        <v>3832</v>
      </c>
      <c r="JC670" t="b">
        <v>1</v>
      </c>
      <c r="JF670" t="b">
        <v>1</v>
      </c>
      <c r="JQ670" t="s">
        <v>476</v>
      </c>
      <c r="JR670" t="s">
        <v>826</v>
      </c>
      <c r="JS670" t="b">
        <v>1</v>
      </c>
      <c r="JW670" t="b">
        <v>1</v>
      </c>
      <c r="KD670" t="s">
        <v>8247</v>
      </c>
      <c r="KE670" t="b">
        <v>1</v>
      </c>
      <c r="KG670" t="b">
        <v>1</v>
      </c>
      <c r="KK670" t="b">
        <v>1</v>
      </c>
      <c r="KO670" t="s">
        <v>554</v>
      </c>
      <c r="KW670" t="b">
        <v>1</v>
      </c>
      <c r="LH670" t="s">
        <v>500</v>
      </c>
      <c r="LI670" t="b">
        <v>1</v>
      </c>
      <c r="LR670" t="s">
        <v>8248</v>
      </c>
      <c r="LW670" t="b">
        <v>1</v>
      </c>
      <c r="LY670" t="b">
        <v>1</v>
      </c>
      <c r="MA670" t="b">
        <v>1</v>
      </c>
      <c r="ME670" t="b">
        <v>1</v>
      </c>
      <c r="MI670" t="s">
        <v>3054</v>
      </c>
      <c r="ML670" t="b">
        <v>1</v>
      </c>
      <c r="MO670" t="b">
        <v>1</v>
      </c>
      <c r="MP670" t="b">
        <v>1</v>
      </c>
      <c r="MY670" t="s">
        <v>1023</v>
      </c>
      <c r="NH670" t="b">
        <v>1</v>
      </c>
      <c r="NK670" t="s">
        <v>973</v>
      </c>
      <c r="NQ670" t="b">
        <v>1</v>
      </c>
      <c r="NV670" t="s">
        <v>505</v>
      </c>
      <c r="NX670" t="s">
        <v>505</v>
      </c>
      <c r="NZ670" t="s">
        <v>795</v>
      </c>
      <c r="OC670" t="b">
        <v>1</v>
      </c>
      <c r="OE670" t="b">
        <v>1</v>
      </c>
      <c r="OL670" t="s">
        <v>1278</v>
      </c>
      <c r="OM670" t="b">
        <v>1</v>
      </c>
      <c r="OO670" t="b">
        <v>1</v>
      </c>
      <c r="OP670" t="b">
        <v>1</v>
      </c>
      <c r="OQ670" t="b">
        <v>1</v>
      </c>
      <c r="OW670" t="s">
        <v>8221</v>
      </c>
      <c r="PA670" t="b">
        <v>1</v>
      </c>
      <c r="PH670" t="b">
        <v>1</v>
      </c>
      <c r="PL670">
        <v>1000</v>
      </c>
      <c r="PM670">
        <v>1500</v>
      </c>
      <c r="PN670" t="s">
        <v>1076</v>
      </c>
      <c r="PQ670" t="b">
        <v>1</v>
      </c>
      <c r="PU670" t="b">
        <v>1</v>
      </c>
      <c r="QF670" t="s">
        <v>510</v>
      </c>
      <c r="QP670" t="s">
        <v>510</v>
      </c>
      <c r="QR670" t="s">
        <v>510</v>
      </c>
      <c r="RC670" t="s">
        <v>511</v>
      </c>
      <c r="RE670" t="s">
        <v>510</v>
      </c>
      <c r="RG670" t="s">
        <v>8249</v>
      </c>
      <c r="RH670" t="s">
        <v>1098</v>
      </c>
      <c r="RI670" t="b">
        <v>1</v>
      </c>
      <c r="RR670" t="s">
        <v>514</v>
      </c>
      <c r="RS670" t="b">
        <v>1</v>
      </c>
      <c r="SA670" t="s">
        <v>890</v>
      </c>
      <c r="SB670" t="s">
        <v>8250</v>
      </c>
      <c r="SC670">
        <v>92566371</v>
      </c>
      <c r="SD670" t="s">
        <v>8251</v>
      </c>
      <c r="SE670" s="2">
        <v>44605.507245370369</v>
      </c>
      <c r="SF670">
        <v>669</v>
      </c>
      <c r="SH670">
        <v>-1</v>
      </c>
      <c r="SK670" t="s">
        <v>518</v>
      </c>
      <c r="SL670">
        <v>2081</v>
      </c>
      <c r="SM670" t="s">
        <v>983</v>
      </c>
      <c r="SN670">
        <v>648550</v>
      </c>
    </row>
    <row r="671" spans="1:508" hidden="1" x14ac:dyDescent="0.25">
      <c r="A671" t="s">
        <v>8252</v>
      </c>
      <c r="B671" t="s">
        <v>8253</v>
      </c>
      <c r="D671" t="s">
        <v>2970</v>
      </c>
      <c r="E671" t="s">
        <v>950</v>
      </c>
      <c r="G671" s="1">
        <v>44605</v>
      </c>
      <c r="H671" t="s">
        <v>2762</v>
      </c>
      <c r="I671" t="s">
        <v>952</v>
      </c>
      <c r="J671" t="s">
        <v>476</v>
      </c>
      <c r="K671" t="s">
        <v>522</v>
      </c>
      <c r="M671" t="s">
        <v>478</v>
      </c>
      <c r="O671" t="s">
        <v>479</v>
      </c>
      <c r="P671" t="s">
        <v>523</v>
      </c>
      <c r="Q671" t="s">
        <v>573</v>
      </c>
      <c r="R671" t="s">
        <v>479</v>
      </c>
      <c r="S671" t="s">
        <v>482</v>
      </c>
      <c r="T671" t="b">
        <v>1</v>
      </c>
      <c r="AA671" t="s">
        <v>483</v>
      </c>
      <c r="AB671" t="s">
        <v>484</v>
      </c>
      <c r="AC671">
        <v>1</v>
      </c>
      <c r="AD671">
        <v>0</v>
      </c>
      <c r="AE671">
        <v>1</v>
      </c>
      <c r="AF671">
        <v>0</v>
      </c>
      <c r="AG671">
        <v>0</v>
      </c>
      <c r="AH671">
        <v>1</v>
      </c>
      <c r="AI671">
        <v>0</v>
      </c>
      <c r="AJ671" t="s">
        <v>486</v>
      </c>
      <c r="AK671" t="s">
        <v>486</v>
      </c>
      <c r="AL671" t="s">
        <v>485</v>
      </c>
      <c r="AM671">
        <v>0</v>
      </c>
      <c r="AN671">
        <v>1</v>
      </c>
      <c r="AO671">
        <v>1</v>
      </c>
      <c r="AP671">
        <v>0</v>
      </c>
      <c r="AQ671">
        <v>1</v>
      </c>
      <c r="AR671">
        <v>0</v>
      </c>
      <c r="AS671" t="s">
        <v>485</v>
      </c>
      <c r="AT671" t="s">
        <v>486</v>
      </c>
      <c r="AU671" t="s">
        <v>487</v>
      </c>
      <c r="AV671" t="s">
        <v>487</v>
      </c>
      <c r="AW671" t="s">
        <v>485</v>
      </c>
      <c r="AX671" t="s">
        <v>485</v>
      </c>
      <c r="AY671" t="s">
        <v>527</v>
      </c>
      <c r="AZ671">
        <v>5</v>
      </c>
      <c r="BA671" t="s">
        <v>953</v>
      </c>
      <c r="BC671" t="s">
        <v>1340</v>
      </c>
      <c r="BE671" t="s">
        <v>488</v>
      </c>
      <c r="BG671" t="s">
        <v>2307</v>
      </c>
      <c r="BH671" t="b">
        <v>1</v>
      </c>
      <c r="BJ671" t="b">
        <v>1</v>
      </c>
      <c r="BQ671">
        <v>7</v>
      </c>
      <c r="BR671" t="s">
        <v>1013</v>
      </c>
      <c r="BS671" t="s">
        <v>510</v>
      </c>
      <c r="CV671" t="s">
        <v>2466</v>
      </c>
      <c r="CW671" t="b">
        <v>0</v>
      </c>
      <c r="CX671" t="b">
        <v>1</v>
      </c>
      <c r="CY671" t="b">
        <v>1</v>
      </c>
      <c r="CZ671" t="b">
        <v>0</v>
      </c>
      <c r="DA671" t="b">
        <v>0</v>
      </c>
      <c r="DB671" t="b">
        <v>0</v>
      </c>
      <c r="DC671" t="b">
        <v>0</v>
      </c>
      <c r="DP671" t="s">
        <v>476</v>
      </c>
      <c r="EC671" t="s">
        <v>476</v>
      </c>
      <c r="ED671" t="s">
        <v>2528</v>
      </c>
      <c r="EI671" t="b">
        <v>1</v>
      </c>
      <c r="EJ671" t="b">
        <v>1</v>
      </c>
      <c r="EP671" t="s">
        <v>510</v>
      </c>
      <c r="EQ671" t="s">
        <v>1428</v>
      </c>
      <c r="ER671" t="b">
        <v>1</v>
      </c>
      <c r="ET671" t="b">
        <v>1</v>
      </c>
      <c r="EY671" t="s">
        <v>2982</v>
      </c>
      <c r="FA671" t="s">
        <v>476</v>
      </c>
      <c r="FB671" t="s">
        <v>476</v>
      </c>
      <c r="FC671" t="s">
        <v>476</v>
      </c>
      <c r="FD671" t="s">
        <v>510</v>
      </c>
      <c r="FE671" t="s">
        <v>510</v>
      </c>
      <c r="FF671" t="s">
        <v>510</v>
      </c>
      <c r="FG671" t="s">
        <v>510</v>
      </c>
      <c r="FH671" t="s">
        <v>510</v>
      </c>
      <c r="FI671" t="s">
        <v>510</v>
      </c>
      <c r="FJ671" t="s">
        <v>476</v>
      </c>
      <c r="FK671" t="s">
        <v>476</v>
      </c>
      <c r="FL671" t="s">
        <v>510</v>
      </c>
      <c r="FN671" t="s">
        <v>476</v>
      </c>
      <c r="FO671" t="s">
        <v>476</v>
      </c>
      <c r="FP671" t="s">
        <v>510</v>
      </c>
      <c r="FQ671" t="s">
        <v>510</v>
      </c>
      <c r="FR671" t="s">
        <v>476</v>
      </c>
      <c r="FS671" t="s">
        <v>510</v>
      </c>
      <c r="FT671" t="s">
        <v>510</v>
      </c>
      <c r="FU671" t="s">
        <v>510</v>
      </c>
      <c r="FV671" t="s">
        <v>510</v>
      </c>
      <c r="FW671" t="s">
        <v>476</v>
      </c>
      <c r="FX671" t="s">
        <v>476</v>
      </c>
      <c r="FY671" t="s">
        <v>510</v>
      </c>
      <c r="FZ671" t="s">
        <v>510</v>
      </c>
      <c r="GA671" t="s">
        <v>510</v>
      </c>
      <c r="GB671">
        <f>IF(Table1[[#This Row],[msna/Demographic_info/HH_members_group/total_m_c_muac]]=0,"",COUNTIF(Table1[[#This Row],[Grain or tubers e.g. bread, rice, noodles, bulger, frikeh, kaak, pasta, andoumeh, manakish, thick grain-based porridge, potatoes]:[Breastmilk]],"Yes"))</f>
        <v>5</v>
      </c>
      <c r="GC671" t="str">
        <f>IF(Table1[[#This Row],[Column1]]="","",IF(Table1[[#This Row],[Please select the assessment type:]]="Livelihood and Protection (MHPSS, CP, GBV)","",IF(Table1[[#This Row],[Column1]]&gt;4,"diverse","not diverse")))</f>
        <v>diverse</v>
      </c>
      <c r="GD671">
        <v>1</v>
      </c>
      <c r="GE671" t="s">
        <v>486</v>
      </c>
      <c r="GF671">
        <v>1</v>
      </c>
      <c r="GG671" t="s">
        <v>486</v>
      </c>
      <c r="GH671" t="s">
        <v>2246</v>
      </c>
      <c r="GJ671" t="b">
        <v>1</v>
      </c>
      <c r="GM671" t="b">
        <v>1</v>
      </c>
      <c r="GT671" t="b">
        <v>1</v>
      </c>
      <c r="HA671" t="s">
        <v>2196</v>
      </c>
      <c r="HE671" t="b">
        <v>1</v>
      </c>
      <c r="HG671" t="b">
        <v>1</v>
      </c>
      <c r="HO671" t="s">
        <v>8254</v>
      </c>
      <c r="HP671" t="s">
        <v>598</v>
      </c>
      <c r="HT671" t="b">
        <v>1</v>
      </c>
      <c r="HY671" t="b">
        <v>1</v>
      </c>
      <c r="IC671" t="s">
        <v>1242</v>
      </c>
      <c r="ID671" t="b">
        <v>1</v>
      </c>
      <c r="IE671" t="b">
        <v>1</v>
      </c>
      <c r="IP671" t="s">
        <v>824</v>
      </c>
      <c r="IR671" t="b">
        <v>1</v>
      </c>
      <c r="IZ671" t="s">
        <v>769</v>
      </c>
      <c r="JB671" t="s">
        <v>1474</v>
      </c>
      <c r="JC671" t="b">
        <v>1</v>
      </c>
      <c r="JF671" t="b">
        <v>1</v>
      </c>
      <c r="JQ671" t="s">
        <v>510</v>
      </c>
      <c r="JR671" t="s">
        <v>7890</v>
      </c>
      <c r="JS671" t="b">
        <v>1</v>
      </c>
      <c r="JZ671" t="b">
        <v>1</v>
      </c>
      <c r="KD671" t="s">
        <v>826</v>
      </c>
      <c r="KE671" t="b">
        <v>1</v>
      </c>
      <c r="KI671" t="b">
        <v>1</v>
      </c>
      <c r="KO671" t="s">
        <v>554</v>
      </c>
      <c r="KW671" t="b">
        <v>1</v>
      </c>
      <c r="LH671" t="s">
        <v>500</v>
      </c>
      <c r="LI671" t="b">
        <v>1</v>
      </c>
      <c r="LR671" t="s">
        <v>1071</v>
      </c>
      <c r="LT671" t="b">
        <v>1</v>
      </c>
      <c r="LW671" t="b">
        <v>1</v>
      </c>
      <c r="MA671" t="b">
        <v>1</v>
      </c>
      <c r="MD671" t="b">
        <v>1</v>
      </c>
      <c r="ME671" t="b">
        <v>1</v>
      </c>
      <c r="MI671" t="s">
        <v>1371</v>
      </c>
      <c r="MO671" t="b">
        <v>1</v>
      </c>
      <c r="MP671" t="b">
        <v>1</v>
      </c>
      <c r="MY671" t="s">
        <v>1023</v>
      </c>
      <c r="NH671" t="b">
        <v>1</v>
      </c>
      <c r="NK671" t="s">
        <v>973</v>
      </c>
      <c r="NQ671" t="b">
        <v>1</v>
      </c>
      <c r="NV671" t="s">
        <v>476</v>
      </c>
      <c r="NX671" t="s">
        <v>510</v>
      </c>
      <c r="NZ671" t="s">
        <v>2081</v>
      </c>
      <c r="OB671" t="b">
        <v>1</v>
      </c>
      <c r="OC671" t="b">
        <v>1</v>
      </c>
      <c r="OE671" t="b">
        <v>1</v>
      </c>
      <c r="OL671" t="s">
        <v>693</v>
      </c>
      <c r="OM671" t="b">
        <v>1</v>
      </c>
      <c r="OP671" t="b">
        <v>1</v>
      </c>
      <c r="OQ671" t="b">
        <v>1</v>
      </c>
      <c r="OW671" t="s">
        <v>3209</v>
      </c>
      <c r="PA671" t="b">
        <v>1</v>
      </c>
      <c r="PG671" t="b">
        <v>1</v>
      </c>
      <c r="PL671">
        <v>1500</v>
      </c>
      <c r="PM671">
        <v>3000</v>
      </c>
      <c r="PN671" t="s">
        <v>1421</v>
      </c>
      <c r="PS671" t="b">
        <v>1</v>
      </c>
      <c r="PU671" t="b">
        <v>1</v>
      </c>
      <c r="QF671" t="s">
        <v>476</v>
      </c>
      <c r="QG671" t="s">
        <v>509</v>
      </c>
      <c r="QH671" t="b">
        <v>1</v>
      </c>
      <c r="QP671" t="s">
        <v>510</v>
      </c>
      <c r="QR671" t="s">
        <v>510</v>
      </c>
      <c r="RC671" t="s">
        <v>511</v>
      </c>
      <c r="RE671" t="s">
        <v>510</v>
      </c>
      <c r="RG671" t="s">
        <v>8255</v>
      </c>
      <c r="RH671" t="s">
        <v>1098</v>
      </c>
      <c r="RI671" t="b">
        <v>1</v>
      </c>
      <c r="RR671" t="s">
        <v>514</v>
      </c>
      <c r="RS671" t="b">
        <v>1</v>
      </c>
      <c r="SA671" t="s">
        <v>890</v>
      </c>
      <c r="SB671" t="s">
        <v>8256</v>
      </c>
      <c r="SC671">
        <v>92566372</v>
      </c>
      <c r="SD671" t="s">
        <v>8257</v>
      </c>
      <c r="SE671" s="2">
        <v>44605.507256944453</v>
      </c>
      <c r="SF671">
        <v>670</v>
      </c>
      <c r="SH671">
        <v>-1</v>
      </c>
      <c r="SK671" t="s">
        <v>518</v>
      </c>
      <c r="SL671">
        <v>2212</v>
      </c>
      <c r="SM671" t="s">
        <v>983</v>
      </c>
      <c r="SN671">
        <v>648550</v>
      </c>
    </row>
    <row r="672" spans="1:508" hidden="1" x14ac:dyDescent="0.25">
      <c r="A672" t="s">
        <v>8258</v>
      </c>
      <c r="B672" t="s">
        <v>8259</v>
      </c>
      <c r="D672" t="s">
        <v>2970</v>
      </c>
      <c r="E672" t="s">
        <v>950</v>
      </c>
      <c r="G672" s="1">
        <v>44605</v>
      </c>
      <c r="H672" t="s">
        <v>2762</v>
      </c>
      <c r="I672" t="s">
        <v>952</v>
      </c>
      <c r="J672" t="s">
        <v>476</v>
      </c>
      <c r="K672" t="s">
        <v>477</v>
      </c>
      <c r="L672" s="1">
        <v>43144</v>
      </c>
      <c r="M672" t="s">
        <v>1012</v>
      </c>
      <c r="O672" t="s">
        <v>572</v>
      </c>
      <c r="P672" t="s">
        <v>523</v>
      </c>
      <c r="Q672" t="s">
        <v>481</v>
      </c>
      <c r="R672" t="s">
        <v>479</v>
      </c>
      <c r="S672" t="s">
        <v>482</v>
      </c>
      <c r="T672" t="b">
        <v>1</v>
      </c>
      <c r="AA672" t="s">
        <v>483</v>
      </c>
      <c r="AB672" t="s">
        <v>594</v>
      </c>
      <c r="AC672">
        <v>1</v>
      </c>
      <c r="AD672">
        <v>1</v>
      </c>
      <c r="AE672">
        <v>2</v>
      </c>
      <c r="AF672">
        <v>0</v>
      </c>
      <c r="AG672">
        <v>0</v>
      </c>
      <c r="AH672">
        <v>1</v>
      </c>
      <c r="AI672">
        <v>0</v>
      </c>
      <c r="AJ672" t="s">
        <v>487</v>
      </c>
      <c r="AK672" t="s">
        <v>486</v>
      </c>
      <c r="AL672" t="s">
        <v>526</v>
      </c>
      <c r="AM672">
        <v>0</v>
      </c>
      <c r="AN672">
        <v>0</v>
      </c>
      <c r="AO672">
        <v>2</v>
      </c>
      <c r="AP672">
        <v>0</v>
      </c>
      <c r="AQ672">
        <v>1</v>
      </c>
      <c r="AR672">
        <v>0</v>
      </c>
      <c r="AS672" t="s">
        <v>485</v>
      </c>
      <c r="AT672" t="s">
        <v>486</v>
      </c>
      <c r="AU672" t="s">
        <v>487</v>
      </c>
      <c r="AV672" t="s">
        <v>527</v>
      </c>
      <c r="AW672" t="s">
        <v>485</v>
      </c>
      <c r="AX672" t="s">
        <v>485</v>
      </c>
      <c r="AY672" t="s">
        <v>722</v>
      </c>
      <c r="AZ672">
        <v>7</v>
      </c>
      <c r="BA672" t="s">
        <v>490</v>
      </c>
      <c r="BC672" t="s">
        <v>488</v>
      </c>
      <c r="BE672" t="s">
        <v>1340</v>
      </c>
      <c r="BG672" t="s">
        <v>1558</v>
      </c>
      <c r="BJ672" t="b">
        <v>1</v>
      </c>
      <c r="BK672" t="b">
        <v>1</v>
      </c>
      <c r="BQ672">
        <v>10</v>
      </c>
      <c r="BR672" t="s">
        <v>956</v>
      </c>
      <c r="BS672" t="s">
        <v>510</v>
      </c>
      <c r="CV672" t="s">
        <v>989</v>
      </c>
      <c r="CW672" t="b">
        <v>0</v>
      </c>
      <c r="CX672" t="b">
        <v>1</v>
      </c>
      <c r="CY672" t="b">
        <v>0</v>
      </c>
      <c r="CZ672" t="b">
        <v>0</v>
      </c>
      <c r="DA672" t="b">
        <v>1</v>
      </c>
      <c r="DB672" t="b">
        <v>0</v>
      </c>
      <c r="DC672" t="b">
        <v>0</v>
      </c>
      <c r="DP672" t="s">
        <v>476</v>
      </c>
      <c r="EC672" t="s">
        <v>476</v>
      </c>
      <c r="ED672" t="s">
        <v>2528</v>
      </c>
      <c r="EI672" t="b">
        <v>1</v>
      </c>
      <c r="EJ672" t="b">
        <v>1</v>
      </c>
      <c r="EP672" t="s">
        <v>510</v>
      </c>
      <c r="EQ672" t="s">
        <v>1159</v>
      </c>
      <c r="ER672" t="b">
        <v>1</v>
      </c>
      <c r="FA672" t="s">
        <v>476</v>
      </c>
      <c r="FB672" t="s">
        <v>476</v>
      </c>
      <c r="FC672" t="s">
        <v>476</v>
      </c>
      <c r="FD672" t="s">
        <v>476</v>
      </c>
      <c r="FE672" t="s">
        <v>510</v>
      </c>
      <c r="FF672" t="s">
        <v>510</v>
      </c>
      <c r="FG672" t="s">
        <v>476</v>
      </c>
      <c r="FH672" t="s">
        <v>510</v>
      </c>
      <c r="FI672" t="s">
        <v>510</v>
      </c>
      <c r="FJ672" t="s">
        <v>476</v>
      </c>
      <c r="FK672" t="s">
        <v>476</v>
      </c>
      <c r="FL672" t="s">
        <v>510</v>
      </c>
      <c r="FN672" t="s">
        <v>476</v>
      </c>
      <c r="FO672" t="s">
        <v>476</v>
      </c>
      <c r="FP672" t="s">
        <v>476</v>
      </c>
      <c r="FQ672" t="s">
        <v>510</v>
      </c>
      <c r="FR672" t="s">
        <v>510</v>
      </c>
      <c r="FS672" t="s">
        <v>510</v>
      </c>
      <c r="FT672" t="s">
        <v>510</v>
      </c>
      <c r="FU672" t="s">
        <v>510</v>
      </c>
      <c r="FV672" t="s">
        <v>510</v>
      </c>
      <c r="FW672" t="s">
        <v>476</v>
      </c>
      <c r="FX672" t="s">
        <v>476</v>
      </c>
      <c r="FY672" t="s">
        <v>476</v>
      </c>
      <c r="FZ672" t="s">
        <v>510</v>
      </c>
      <c r="GA672" t="s">
        <v>476</v>
      </c>
      <c r="GB672">
        <f>IF(Table1[[#This Row],[msna/Demographic_info/HH_members_group/total_m_c_muac]]=0,"",COUNTIF(Table1[[#This Row],[Grain or tubers e.g. bread, rice, noodles, bulger, frikeh, kaak, pasta, andoumeh, manakish, thick grain-based porridge, potatoes]:[Breastmilk]],"Yes"))</f>
        <v>7</v>
      </c>
      <c r="GC672" t="str">
        <f>IF(Table1[[#This Row],[Column1]]="","",IF(Table1[[#This Row],[Please select the assessment type:]]="Livelihood and Protection (MHPSS, CP, GBV)","",IF(Table1[[#This Row],[Column1]]&gt;4,"diverse","not diverse")))</f>
        <v>diverse</v>
      </c>
      <c r="GD672">
        <v>2</v>
      </c>
      <c r="GE672" t="s">
        <v>485</v>
      </c>
      <c r="GF672">
        <v>1</v>
      </c>
      <c r="GG672" t="s">
        <v>486</v>
      </c>
      <c r="GH672" t="s">
        <v>4132</v>
      </c>
      <c r="GM672" t="b">
        <v>1</v>
      </c>
      <c r="GT672" t="b">
        <v>1</v>
      </c>
      <c r="GU672" t="b">
        <v>1</v>
      </c>
      <c r="HA672" t="s">
        <v>4298</v>
      </c>
      <c r="HC672" t="b">
        <v>1</v>
      </c>
      <c r="HI672" t="b">
        <v>1</v>
      </c>
      <c r="HO672" t="s">
        <v>8260</v>
      </c>
      <c r="HP672" t="s">
        <v>2891</v>
      </c>
      <c r="HR672" t="b">
        <v>1</v>
      </c>
      <c r="HT672" t="b">
        <v>1</v>
      </c>
      <c r="HW672" t="b">
        <v>1</v>
      </c>
      <c r="IC672" t="s">
        <v>823</v>
      </c>
      <c r="IE672" t="b">
        <v>1</v>
      </c>
      <c r="IP672" t="s">
        <v>1243</v>
      </c>
      <c r="IQ672" t="b">
        <v>1</v>
      </c>
      <c r="IZ672" t="s">
        <v>769</v>
      </c>
      <c r="JB672" t="s">
        <v>788</v>
      </c>
      <c r="JO672" t="b">
        <v>1</v>
      </c>
      <c r="JQ672" t="s">
        <v>771</v>
      </c>
      <c r="JR672" t="s">
        <v>772</v>
      </c>
      <c r="JS672" t="b">
        <v>1</v>
      </c>
      <c r="KD672" t="s">
        <v>1651</v>
      </c>
      <c r="KE672" t="b">
        <v>1</v>
      </c>
      <c r="KG672" t="b">
        <v>1</v>
      </c>
      <c r="KI672" t="b">
        <v>1</v>
      </c>
      <c r="KO672" t="s">
        <v>554</v>
      </c>
      <c r="KW672" t="b">
        <v>1</v>
      </c>
      <c r="LH672" t="s">
        <v>1305</v>
      </c>
      <c r="LI672" t="b">
        <v>1</v>
      </c>
      <c r="LL672" t="b">
        <v>1</v>
      </c>
      <c r="LR672" t="s">
        <v>8261</v>
      </c>
      <c r="LW672" t="b">
        <v>1</v>
      </c>
      <c r="MA672" t="b">
        <v>1</v>
      </c>
      <c r="MB672" t="b">
        <v>1</v>
      </c>
      <c r="ME672" t="b">
        <v>1</v>
      </c>
      <c r="MI672" t="s">
        <v>8262</v>
      </c>
      <c r="ML672" t="b">
        <v>1</v>
      </c>
      <c r="MM672" t="b">
        <v>1</v>
      </c>
      <c r="MP672" t="b">
        <v>1</v>
      </c>
      <c r="MU672" t="b">
        <v>1</v>
      </c>
      <c r="MY672" t="s">
        <v>1023</v>
      </c>
      <c r="NH672" t="b">
        <v>1</v>
      </c>
      <c r="NK672" t="s">
        <v>973</v>
      </c>
      <c r="NQ672" t="b">
        <v>1</v>
      </c>
      <c r="NV672" t="s">
        <v>476</v>
      </c>
      <c r="NX672" t="s">
        <v>510</v>
      </c>
      <c r="NZ672" t="s">
        <v>8263</v>
      </c>
      <c r="OB672" t="b">
        <v>1</v>
      </c>
      <c r="OC672" t="b">
        <v>1</v>
      </c>
      <c r="OF672" t="b">
        <v>1</v>
      </c>
      <c r="OL672" t="s">
        <v>1887</v>
      </c>
      <c r="OQ672" t="b">
        <v>1</v>
      </c>
      <c r="OW672" t="s">
        <v>1437</v>
      </c>
      <c r="PD672" t="b">
        <v>1</v>
      </c>
      <c r="PL672">
        <v>2000</v>
      </c>
      <c r="PM672">
        <v>2000</v>
      </c>
      <c r="PN672" t="s">
        <v>1571</v>
      </c>
      <c r="PU672" t="b">
        <v>1</v>
      </c>
      <c r="QF672" t="s">
        <v>510</v>
      </c>
      <c r="QP672" t="s">
        <v>510</v>
      </c>
      <c r="QR672" t="s">
        <v>510</v>
      </c>
      <c r="RC672" t="s">
        <v>511</v>
      </c>
      <c r="RE672" t="s">
        <v>510</v>
      </c>
      <c r="RG672" t="s">
        <v>8264</v>
      </c>
      <c r="RH672" t="s">
        <v>1098</v>
      </c>
      <c r="RI672" t="b">
        <v>1</v>
      </c>
      <c r="RR672" t="s">
        <v>514</v>
      </c>
      <c r="RS672" t="b">
        <v>1</v>
      </c>
      <c r="SA672" t="s">
        <v>890</v>
      </c>
      <c r="SB672" t="s">
        <v>8265</v>
      </c>
      <c r="SC672">
        <v>92566373</v>
      </c>
      <c r="SD672" t="s">
        <v>8266</v>
      </c>
      <c r="SE672" s="2">
        <v>44605.507268518522</v>
      </c>
      <c r="SF672">
        <v>671</v>
      </c>
      <c r="SH672">
        <v>-1</v>
      </c>
      <c r="SK672" t="s">
        <v>518</v>
      </c>
      <c r="SL672">
        <v>2487</v>
      </c>
      <c r="SM672" t="s">
        <v>983</v>
      </c>
      <c r="SN672">
        <v>648550</v>
      </c>
    </row>
    <row r="673" spans="1:508" hidden="1" x14ac:dyDescent="0.25">
      <c r="A673" t="s">
        <v>8267</v>
      </c>
      <c r="B673" t="s">
        <v>8268</v>
      </c>
      <c r="D673" t="s">
        <v>2970</v>
      </c>
      <c r="E673" t="s">
        <v>950</v>
      </c>
      <c r="G673" s="1">
        <v>44605</v>
      </c>
      <c r="H673" t="s">
        <v>2762</v>
      </c>
      <c r="I673" t="s">
        <v>952</v>
      </c>
      <c r="J673" t="s">
        <v>476</v>
      </c>
      <c r="K673" t="s">
        <v>522</v>
      </c>
      <c r="M673" t="s">
        <v>478</v>
      </c>
      <c r="O673" t="s">
        <v>572</v>
      </c>
      <c r="P673" t="s">
        <v>548</v>
      </c>
      <c r="Q673" t="s">
        <v>573</v>
      </c>
      <c r="R673" t="s">
        <v>572</v>
      </c>
      <c r="S673" t="s">
        <v>482</v>
      </c>
      <c r="T673" t="b">
        <v>1</v>
      </c>
      <c r="AA673" t="s">
        <v>802</v>
      </c>
      <c r="AB673" t="s">
        <v>549</v>
      </c>
      <c r="AC673">
        <v>0</v>
      </c>
      <c r="AD673">
        <v>0</v>
      </c>
      <c r="AE673">
        <v>0</v>
      </c>
      <c r="AF673">
        <v>2</v>
      </c>
      <c r="AG673">
        <v>0</v>
      </c>
      <c r="AH673">
        <v>0</v>
      </c>
      <c r="AI673">
        <v>0</v>
      </c>
      <c r="AJ673" t="s">
        <v>485</v>
      </c>
      <c r="AK673" t="s">
        <v>470</v>
      </c>
      <c r="AL673" t="s">
        <v>485</v>
      </c>
      <c r="AM673">
        <v>0</v>
      </c>
      <c r="AN673">
        <v>0</v>
      </c>
      <c r="AO673">
        <v>1</v>
      </c>
      <c r="AP673">
        <v>2</v>
      </c>
      <c r="AQ673">
        <v>1</v>
      </c>
      <c r="AR673">
        <v>0</v>
      </c>
      <c r="AS673" t="s">
        <v>487</v>
      </c>
      <c r="AT673" t="s">
        <v>486</v>
      </c>
      <c r="AU673" t="s">
        <v>526</v>
      </c>
      <c r="AV673" t="s">
        <v>527</v>
      </c>
      <c r="AW673" t="s">
        <v>470</v>
      </c>
      <c r="AX673" t="s">
        <v>486</v>
      </c>
      <c r="AY673" t="s">
        <v>660</v>
      </c>
      <c r="AZ673">
        <v>6</v>
      </c>
      <c r="BA673" t="s">
        <v>1034</v>
      </c>
      <c r="BC673" t="s">
        <v>488</v>
      </c>
      <c r="BE673" t="s">
        <v>1340</v>
      </c>
      <c r="BG673" t="s">
        <v>1683</v>
      </c>
      <c r="BH673" t="b">
        <v>1</v>
      </c>
      <c r="BJ673" t="b">
        <v>1</v>
      </c>
      <c r="BQ673">
        <v>10</v>
      </c>
      <c r="BR673" t="s">
        <v>1013</v>
      </c>
      <c r="BS673" t="s">
        <v>510</v>
      </c>
      <c r="CV673" t="s">
        <v>1156</v>
      </c>
      <c r="CW673" t="b">
        <v>0</v>
      </c>
      <c r="CX673" t="b">
        <v>1</v>
      </c>
      <c r="CY673" t="b">
        <v>0</v>
      </c>
      <c r="CZ673" t="b">
        <v>0</v>
      </c>
      <c r="DA673" t="b">
        <v>0</v>
      </c>
      <c r="DB673" t="b">
        <v>0</v>
      </c>
      <c r="DC673" t="b">
        <v>0</v>
      </c>
      <c r="DP673" t="s">
        <v>476</v>
      </c>
      <c r="EC673" t="s">
        <v>476</v>
      </c>
      <c r="ED673" t="s">
        <v>959</v>
      </c>
      <c r="EJ673" t="b">
        <v>1</v>
      </c>
      <c r="EK673" t="b">
        <v>1</v>
      </c>
      <c r="EP673" t="s">
        <v>510</v>
      </c>
      <c r="EQ673" t="s">
        <v>1159</v>
      </c>
      <c r="ER673" t="b">
        <v>1</v>
      </c>
      <c r="FA673" t="s">
        <v>476</v>
      </c>
      <c r="FB673" t="s">
        <v>476</v>
      </c>
      <c r="FC673" t="s">
        <v>476</v>
      </c>
      <c r="FD673" t="s">
        <v>476</v>
      </c>
      <c r="FE673" t="s">
        <v>510</v>
      </c>
      <c r="FF673" t="s">
        <v>510</v>
      </c>
      <c r="FG673" t="s">
        <v>510</v>
      </c>
      <c r="FH673" t="s">
        <v>510</v>
      </c>
      <c r="FI673" t="s">
        <v>510</v>
      </c>
      <c r="FJ673" t="s">
        <v>510</v>
      </c>
      <c r="FK673" t="s">
        <v>476</v>
      </c>
      <c r="FL673" t="s">
        <v>510</v>
      </c>
      <c r="GB673">
        <f>IF(Table1[[#This Row],[msna/Demographic_info/HH_members_group/total_m_c_muac]]=0,"",COUNTIF(Table1[[#This Row],[Grain or tubers e.g. bread, rice, noodles, bulger, frikeh, kaak, pasta, andoumeh, manakish, thick grain-based porridge, potatoes]:[Breastmilk]],"Yes"))</f>
        <v>0</v>
      </c>
      <c r="GC673" t="str">
        <f>IF(Table1[[#This Row],[Column1]]="","",IF(Table1[[#This Row],[Please select the assessment type:]]="Livelihood and Protection (MHPSS, CP, GBV)","",IF(Table1[[#This Row],[Column1]]&gt;4,"diverse","not diverse")))</f>
        <v>not diverse</v>
      </c>
      <c r="GH673" t="s">
        <v>8269</v>
      </c>
      <c r="GM673" t="b">
        <v>1</v>
      </c>
      <c r="GN673" t="b">
        <v>1</v>
      </c>
      <c r="GQ673" t="b">
        <v>1</v>
      </c>
      <c r="GT673" t="b">
        <v>1</v>
      </c>
      <c r="HA673" t="s">
        <v>4005</v>
      </c>
      <c r="HF673" t="b">
        <v>1</v>
      </c>
      <c r="HG673" t="b">
        <v>1</v>
      </c>
      <c r="HO673" t="s">
        <v>637</v>
      </c>
      <c r="HP673" t="s">
        <v>806</v>
      </c>
      <c r="HQ673" t="b">
        <v>1</v>
      </c>
      <c r="HT673" t="b">
        <v>1</v>
      </c>
      <c r="IC673" t="s">
        <v>1107</v>
      </c>
      <c r="ID673" t="b">
        <v>1</v>
      </c>
      <c r="IP673" t="s">
        <v>824</v>
      </c>
      <c r="IR673" t="b">
        <v>1</v>
      </c>
      <c r="IZ673" t="s">
        <v>769</v>
      </c>
      <c r="JB673" t="s">
        <v>1206</v>
      </c>
      <c r="JF673" t="b">
        <v>1</v>
      </c>
      <c r="JQ673" t="s">
        <v>510</v>
      </c>
      <c r="JR673" t="s">
        <v>4611</v>
      </c>
      <c r="JU673" t="b">
        <v>1</v>
      </c>
      <c r="JZ673" t="b">
        <v>1</v>
      </c>
      <c r="KD673" t="s">
        <v>1651</v>
      </c>
      <c r="KE673" t="b">
        <v>1</v>
      </c>
      <c r="KG673" t="b">
        <v>1</v>
      </c>
      <c r="KI673" t="b">
        <v>1</v>
      </c>
      <c r="KO673" t="s">
        <v>554</v>
      </c>
      <c r="KW673" t="b">
        <v>1</v>
      </c>
      <c r="LH673" t="s">
        <v>1305</v>
      </c>
      <c r="LI673" t="b">
        <v>1</v>
      </c>
      <c r="LL673" t="b">
        <v>1</v>
      </c>
      <c r="LR673" t="s">
        <v>8270</v>
      </c>
      <c r="LW673" t="b">
        <v>1</v>
      </c>
      <c r="MC673" t="b">
        <v>1</v>
      </c>
      <c r="MD673" t="b">
        <v>1</v>
      </c>
      <c r="MI673" t="s">
        <v>2943</v>
      </c>
      <c r="ML673" t="b">
        <v>1</v>
      </c>
      <c r="MP673" t="b">
        <v>1</v>
      </c>
      <c r="MY673" t="s">
        <v>1023</v>
      </c>
      <c r="NH673" t="b">
        <v>1</v>
      </c>
      <c r="NK673" t="s">
        <v>1654</v>
      </c>
      <c r="NO673" t="b">
        <v>1</v>
      </c>
      <c r="NV673" t="s">
        <v>510</v>
      </c>
      <c r="NW673" t="s">
        <v>2972</v>
      </c>
      <c r="NX673" t="s">
        <v>510</v>
      </c>
      <c r="NZ673" t="s">
        <v>3147</v>
      </c>
      <c r="OB673" t="b">
        <v>1</v>
      </c>
      <c r="OC673" t="b">
        <v>1</v>
      </c>
      <c r="OE673" t="b">
        <v>1</v>
      </c>
      <c r="OL673" t="s">
        <v>3055</v>
      </c>
      <c r="OM673" t="b">
        <v>1</v>
      </c>
      <c r="OQ673" t="b">
        <v>1</v>
      </c>
      <c r="OW673" t="s">
        <v>8271</v>
      </c>
      <c r="PG673" t="b">
        <v>1</v>
      </c>
      <c r="PH673" t="b">
        <v>1</v>
      </c>
      <c r="PL673">
        <v>1000</v>
      </c>
      <c r="PM673">
        <v>3000</v>
      </c>
      <c r="PN673" t="s">
        <v>5685</v>
      </c>
      <c r="PQ673" t="b">
        <v>1</v>
      </c>
      <c r="PS673" t="b">
        <v>1</v>
      </c>
      <c r="PU673" t="b">
        <v>1</v>
      </c>
      <c r="QF673" t="s">
        <v>476</v>
      </c>
      <c r="QG673" t="s">
        <v>509</v>
      </c>
      <c r="QH673" t="b">
        <v>1</v>
      </c>
      <c r="QP673" t="s">
        <v>510</v>
      </c>
      <c r="QR673" t="s">
        <v>510</v>
      </c>
      <c r="RC673" t="s">
        <v>1135</v>
      </c>
      <c r="RE673" t="s">
        <v>510</v>
      </c>
      <c r="RG673" t="s">
        <v>8272</v>
      </c>
      <c r="RH673" t="s">
        <v>1098</v>
      </c>
      <c r="RI673" t="b">
        <v>1</v>
      </c>
      <c r="RR673" t="s">
        <v>514</v>
      </c>
      <c r="RS673" t="b">
        <v>1</v>
      </c>
      <c r="SA673" t="s">
        <v>890</v>
      </c>
      <c r="SB673" t="s">
        <v>8273</v>
      </c>
      <c r="SC673">
        <v>92566374</v>
      </c>
      <c r="SD673" t="s">
        <v>8274</v>
      </c>
      <c r="SE673" s="2">
        <v>44605.507280092592</v>
      </c>
      <c r="SF673">
        <v>672</v>
      </c>
      <c r="SH673">
        <v>-1</v>
      </c>
      <c r="SK673" t="s">
        <v>518</v>
      </c>
      <c r="SL673">
        <v>1846</v>
      </c>
      <c r="SM673" t="s">
        <v>983</v>
      </c>
      <c r="SN673">
        <v>648550</v>
      </c>
    </row>
    <row r="674" spans="1:508" hidden="1" x14ac:dyDescent="0.25">
      <c r="A674" t="s">
        <v>8275</v>
      </c>
      <c r="B674" t="s">
        <v>8276</v>
      </c>
      <c r="D674" t="s">
        <v>2970</v>
      </c>
      <c r="E674" t="s">
        <v>950</v>
      </c>
      <c r="G674" s="1">
        <v>44605</v>
      </c>
      <c r="H674" t="s">
        <v>2762</v>
      </c>
      <c r="I674" t="s">
        <v>952</v>
      </c>
      <c r="J674" t="s">
        <v>476</v>
      </c>
      <c r="K674" t="s">
        <v>522</v>
      </c>
      <c r="M674" t="s">
        <v>478</v>
      </c>
      <c r="O674" t="s">
        <v>572</v>
      </c>
      <c r="P674" t="s">
        <v>721</v>
      </c>
      <c r="Q674" t="s">
        <v>573</v>
      </c>
      <c r="R674" t="s">
        <v>572</v>
      </c>
      <c r="S674" t="s">
        <v>482</v>
      </c>
      <c r="T674" t="b">
        <v>1</v>
      </c>
      <c r="AA674" t="s">
        <v>802</v>
      </c>
      <c r="AB674" t="s">
        <v>878</v>
      </c>
      <c r="AC674">
        <v>0</v>
      </c>
      <c r="AD674">
        <v>0</v>
      </c>
      <c r="AE674">
        <v>0</v>
      </c>
      <c r="AF674">
        <v>0</v>
      </c>
      <c r="AG674">
        <v>1</v>
      </c>
      <c r="AH674">
        <v>1</v>
      </c>
      <c r="AI674">
        <v>0</v>
      </c>
      <c r="AJ674" t="s">
        <v>486</v>
      </c>
      <c r="AK674" t="s">
        <v>486</v>
      </c>
      <c r="AL674" t="s">
        <v>485</v>
      </c>
      <c r="AM674">
        <v>0</v>
      </c>
      <c r="AN674">
        <v>0</v>
      </c>
      <c r="AO674">
        <v>0</v>
      </c>
      <c r="AP674">
        <v>1</v>
      </c>
      <c r="AQ674">
        <v>1</v>
      </c>
      <c r="AR674">
        <v>0</v>
      </c>
      <c r="AS674" t="s">
        <v>486</v>
      </c>
      <c r="AT674" t="s">
        <v>486</v>
      </c>
      <c r="AU674" t="s">
        <v>485</v>
      </c>
      <c r="AV674" t="s">
        <v>485</v>
      </c>
      <c r="AW674" t="s">
        <v>470</v>
      </c>
      <c r="AX674" t="s">
        <v>485</v>
      </c>
      <c r="AY674" t="s">
        <v>526</v>
      </c>
      <c r="AZ674">
        <v>4</v>
      </c>
      <c r="BA674" t="s">
        <v>953</v>
      </c>
      <c r="BC674" t="s">
        <v>1340</v>
      </c>
      <c r="BE674" t="s">
        <v>1340</v>
      </c>
      <c r="BG674" t="s">
        <v>2258</v>
      </c>
      <c r="BH674" t="b">
        <v>1</v>
      </c>
      <c r="BJ674" t="b">
        <v>1</v>
      </c>
      <c r="BK674" t="b">
        <v>1</v>
      </c>
      <c r="BQ674">
        <v>10</v>
      </c>
      <c r="BR674" t="s">
        <v>1013</v>
      </c>
      <c r="BS674" t="s">
        <v>510</v>
      </c>
      <c r="CV674" t="s">
        <v>1156</v>
      </c>
      <c r="CW674" t="b">
        <v>0</v>
      </c>
      <c r="CX674" t="b">
        <v>1</v>
      </c>
      <c r="CY674" t="b">
        <v>0</v>
      </c>
      <c r="CZ674" t="b">
        <v>0</v>
      </c>
      <c r="DA674" t="b">
        <v>0</v>
      </c>
      <c r="DB674" t="b">
        <v>0</v>
      </c>
      <c r="DC674" t="b">
        <v>0</v>
      </c>
      <c r="DP674" t="s">
        <v>510</v>
      </c>
      <c r="DQ674" t="s">
        <v>1236</v>
      </c>
      <c r="DS674" t="b">
        <v>1</v>
      </c>
      <c r="DW674" t="b">
        <v>1</v>
      </c>
      <c r="EC674" t="s">
        <v>476</v>
      </c>
      <c r="ED674" t="s">
        <v>2379</v>
      </c>
      <c r="EI674" t="b">
        <v>1</v>
      </c>
      <c r="EJ674" t="b">
        <v>1</v>
      </c>
      <c r="EP674" t="s">
        <v>510</v>
      </c>
      <c r="EQ674" t="s">
        <v>1159</v>
      </c>
      <c r="ER674" t="b">
        <v>1</v>
      </c>
      <c r="FA674" t="s">
        <v>476</v>
      </c>
      <c r="FB674" t="s">
        <v>476</v>
      </c>
      <c r="FC674" t="s">
        <v>476</v>
      </c>
      <c r="FD674" t="s">
        <v>510</v>
      </c>
      <c r="FE674" t="s">
        <v>510</v>
      </c>
      <c r="FF674" t="s">
        <v>510</v>
      </c>
      <c r="FG674" t="s">
        <v>476</v>
      </c>
      <c r="FH674" t="s">
        <v>510</v>
      </c>
      <c r="FI674" t="s">
        <v>476</v>
      </c>
      <c r="FJ674" t="s">
        <v>476</v>
      </c>
      <c r="FK674" t="s">
        <v>476</v>
      </c>
      <c r="FL674" t="s">
        <v>510</v>
      </c>
      <c r="GB674">
        <f>IF(Table1[[#This Row],[msna/Demographic_info/HH_members_group/total_m_c_muac]]=0,"",COUNTIF(Table1[[#This Row],[Grain or tubers e.g. bread, rice, noodles, bulger, frikeh, kaak, pasta, andoumeh, manakish, thick grain-based porridge, potatoes]:[Breastmilk]],"Yes"))</f>
        <v>0</v>
      </c>
      <c r="GC674" t="str">
        <f>IF(Table1[[#This Row],[Column1]]="","",IF(Table1[[#This Row],[Please select the assessment type:]]="Livelihood and Protection (MHPSS, CP, GBV)","",IF(Table1[[#This Row],[Column1]]&gt;4,"diverse","not diverse")))</f>
        <v>not diverse</v>
      </c>
      <c r="GH674" t="s">
        <v>2417</v>
      </c>
      <c r="GM674" t="b">
        <v>1</v>
      </c>
      <c r="GT674" t="b">
        <v>1</v>
      </c>
      <c r="HA674" t="s">
        <v>8277</v>
      </c>
      <c r="HE674" t="b">
        <v>1</v>
      </c>
      <c r="HF674" t="b">
        <v>1</v>
      </c>
      <c r="HH674" t="b">
        <v>1</v>
      </c>
      <c r="HO674" t="s">
        <v>8278</v>
      </c>
      <c r="HP674" t="s">
        <v>822</v>
      </c>
      <c r="HQ674" t="b">
        <v>1</v>
      </c>
      <c r="HT674" t="b">
        <v>1</v>
      </c>
      <c r="IC674" t="s">
        <v>2752</v>
      </c>
      <c r="ID674" t="b">
        <v>1</v>
      </c>
      <c r="IF674" t="b">
        <v>1</v>
      </c>
      <c r="IP674" t="s">
        <v>1508</v>
      </c>
      <c r="IQ674" t="b">
        <v>1</v>
      </c>
      <c r="IV674" t="b">
        <v>1</v>
      </c>
      <c r="IZ674" t="s">
        <v>769</v>
      </c>
      <c r="JB674" t="s">
        <v>1474</v>
      </c>
      <c r="JC674" t="b">
        <v>1</v>
      </c>
      <c r="JF674" t="b">
        <v>1</v>
      </c>
      <c r="JQ674" t="s">
        <v>476</v>
      </c>
      <c r="JR674" t="s">
        <v>5682</v>
      </c>
      <c r="JU674" t="b">
        <v>1</v>
      </c>
      <c r="JV674" t="b">
        <v>1</v>
      </c>
      <c r="KD674" t="s">
        <v>826</v>
      </c>
      <c r="KE674" t="b">
        <v>1</v>
      </c>
      <c r="KI674" t="b">
        <v>1</v>
      </c>
      <c r="KO674" t="s">
        <v>554</v>
      </c>
      <c r="KW674" t="b">
        <v>1</v>
      </c>
      <c r="LH674" t="s">
        <v>500</v>
      </c>
      <c r="LI674" t="b">
        <v>1</v>
      </c>
      <c r="LR674" t="s">
        <v>8279</v>
      </c>
      <c r="LU674" t="b">
        <v>1</v>
      </c>
      <c r="LW674" t="b">
        <v>1</v>
      </c>
      <c r="ME674" t="b">
        <v>1</v>
      </c>
      <c r="MI674" t="s">
        <v>1371</v>
      </c>
      <c r="MO674" t="b">
        <v>1</v>
      </c>
      <c r="MP674" t="b">
        <v>1</v>
      </c>
      <c r="MY674" t="s">
        <v>1023</v>
      </c>
      <c r="NH674" t="b">
        <v>1</v>
      </c>
      <c r="NK674" t="s">
        <v>777</v>
      </c>
      <c r="NN674" t="b">
        <v>1</v>
      </c>
      <c r="NV674" t="s">
        <v>476</v>
      </c>
      <c r="NX674" t="s">
        <v>510</v>
      </c>
      <c r="NZ674" t="s">
        <v>795</v>
      </c>
      <c r="OC674" t="b">
        <v>1</v>
      </c>
      <c r="OE674" t="b">
        <v>1</v>
      </c>
      <c r="OL674" t="s">
        <v>779</v>
      </c>
      <c r="OT674" t="b">
        <v>1</v>
      </c>
      <c r="OW674" t="s">
        <v>3307</v>
      </c>
      <c r="PC674" t="b">
        <v>1</v>
      </c>
      <c r="PH674" t="b">
        <v>1</v>
      </c>
      <c r="PL674">
        <v>2500</v>
      </c>
      <c r="PM674">
        <v>2500</v>
      </c>
      <c r="PN674" t="s">
        <v>1076</v>
      </c>
      <c r="PQ674" t="b">
        <v>1</v>
      </c>
      <c r="PU674" t="b">
        <v>1</v>
      </c>
      <c r="QF674" t="s">
        <v>510</v>
      </c>
      <c r="QP674" t="s">
        <v>510</v>
      </c>
      <c r="QR674" t="s">
        <v>510</v>
      </c>
      <c r="RC674" t="s">
        <v>1135</v>
      </c>
      <c r="RE674" t="s">
        <v>510</v>
      </c>
      <c r="RG674" t="s">
        <v>8280</v>
      </c>
      <c r="RH674" t="s">
        <v>1098</v>
      </c>
      <c r="RI674" t="b">
        <v>1</v>
      </c>
      <c r="RR674" t="s">
        <v>514</v>
      </c>
      <c r="RS674" t="b">
        <v>1</v>
      </c>
      <c r="SA674" t="s">
        <v>890</v>
      </c>
      <c r="SB674" t="s">
        <v>8281</v>
      </c>
      <c r="SC674">
        <v>92566375</v>
      </c>
      <c r="SD674" t="s">
        <v>8282</v>
      </c>
      <c r="SE674" s="2">
        <v>44605.507280092592</v>
      </c>
      <c r="SF674">
        <v>673</v>
      </c>
      <c r="SH674">
        <v>-1</v>
      </c>
      <c r="SK674" t="s">
        <v>518</v>
      </c>
      <c r="SL674">
        <v>1714</v>
      </c>
      <c r="SM674" t="s">
        <v>983</v>
      </c>
      <c r="SN674">
        <v>648550</v>
      </c>
    </row>
    <row r="675" spans="1:508" hidden="1" x14ac:dyDescent="0.25">
      <c r="A675" t="s">
        <v>8283</v>
      </c>
      <c r="B675" t="s">
        <v>8284</v>
      </c>
      <c r="D675" t="s">
        <v>2854</v>
      </c>
      <c r="E675" t="s">
        <v>950</v>
      </c>
      <c r="G675" s="1">
        <v>44605</v>
      </c>
      <c r="H675" t="s">
        <v>2762</v>
      </c>
      <c r="I675" t="s">
        <v>952</v>
      </c>
      <c r="J675" t="s">
        <v>476</v>
      </c>
      <c r="K675" t="s">
        <v>477</v>
      </c>
      <c r="L675" s="1">
        <v>43537</v>
      </c>
      <c r="M675" t="s">
        <v>1012</v>
      </c>
      <c r="O675" t="s">
        <v>572</v>
      </c>
      <c r="P675" t="s">
        <v>548</v>
      </c>
      <c r="Q675" t="s">
        <v>481</v>
      </c>
      <c r="R675" t="s">
        <v>479</v>
      </c>
      <c r="S675" t="s">
        <v>482</v>
      </c>
      <c r="T675" t="b">
        <v>1</v>
      </c>
      <c r="AA675" t="s">
        <v>483</v>
      </c>
      <c r="AB675" t="s">
        <v>878</v>
      </c>
      <c r="AC675">
        <v>0</v>
      </c>
      <c r="AD675">
        <v>0</v>
      </c>
      <c r="AE675">
        <v>0</v>
      </c>
      <c r="AF675">
        <v>1</v>
      </c>
      <c r="AG675">
        <v>2</v>
      </c>
      <c r="AH675">
        <v>1</v>
      </c>
      <c r="AI675">
        <v>0</v>
      </c>
      <c r="AJ675" t="s">
        <v>487</v>
      </c>
      <c r="AK675" t="s">
        <v>486</v>
      </c>
      <c r="AL675" t="s">
        <v>526</v>
      </c>
      <c r="AM675">
        <v>0</v>
      </c>
      <c r="AN675">
        <v>0</v>
      </c>
      <c r="AO675">
        <v>1</v>
      </c>
      <c r="AP675">
        <v>1</v>
      </c>
      <c r="AQ675">
        <v>1</v>
      </c>
      <c r="AR675">
        <v>0</v>
      </c>
      <c r="AS675" t="s">
        <v>485</v>
      </c>
      <c r="AT675" t="s">
        <v>486</v>
      </c>
      <c r="AU675" t="s">
        <v>487</v>
      </c>
      <c r="AV675" t="s">
        <v>527</v>
      </c>
      <c r="AW675" t="s">
        <v>470</v>
      </c>
      <c r="AX675" t="s">
        <v>485</v>
      </c>
      <c r="AY675" t="s">
        <v>722</v>
      </c>
      <c r="AZ675">
        <v>7</v>
      </c>
      <c r="BA675" t="s">
        <v>787</v>
      </c>
      <c r="BC675" t="s">
        <v>1034</v>
      </c>
      <c r="BE675" t="s">
        <v>953</v>
      </c>
      <c r="BG675" t="s">
        <v>1627</v>
      </c>
      <c r="BJ675" t="b">
        <v>1</v>
      </c>
      <c r="BQ675">
        <v>15</v>
      </c>
      <c r="BR675" t="s">
        <v>956</v>
      </c>
      <c r="BS675" t="s">
        <v>476</v>
      </c>
      <c r="BT675" t="s">
        <v>1351</v>
      </c>
      <c r="BU675" t="b">
        <v>1</v>
      </c>
      <c r="BV675" t="b">
        <v>0</v>
      </c>
      <c r="BW675" t="b">
        <v>0</v>
      </c>
      <c r="BX675" t="b">
        <v>0</v>
      </c>
      <c r="BY675" t="b">
        <v>0</v>
      </c>
      <c r="BZ675" t="b">
        <v>0</v>
      </c>
      <c r="CA675" t="b">
        <v>0</v>
      </c>
      <c r="CB675" t="b">
        <v>0</v>
      </c>
      <c r="CC675" t="b">
        <v>0</v>
      </c>
      <c r="CD675" t="b">
        <v>0</v>
      </c>
      <c r="CF675" t="s">
        <v>1179</v>
      </c>
      <c r="CG675" t="b">
        <v>0</v>
      </c>
      <c r="CH675" t="b">
        <v>0</v>
      </c>
      <c r="CI675" t="b">
        <v>0</v>
      </c>
      <c r="CJ675" t="b">
        <v>0</v>
      </c>
      <c r="CK675" t="b">
        <v>1</v>
      </c>
      <c r="CL675" t="b">
        <v>0</v>
      </c>
      <c r="CM675" t="b">
        <v>0</v>
      </c>
      <c r="CN675" t="b">
        <v>0</v>
      </c>
      <c r="CO675" t="b">
        <v>0</v>
      </c>
      <c r="CP675" t="b">
        <v>0</v>
      </c>
      <c r="CQ675" t="b">
        <v>0</v>
      </c>
      <c r="CR675" t="b">
        <v>0</v>
      </c>
      <c r="CS675" t="b">
        <v>0</v>
      </c>
      <c r="CT675" t="b">
        <v>0</v>
      </c>
      <c r="CV675" t="s">
        <v>2466</v>
      </c>
      <c r="CW675" t="b">
        <v>0</v>
      </c>
      <c r="CX675" t="b">
        <v>1</v>
      </c>
      <c r="CY675" t="b">
        <v>1</v>
      </c>
      <c r="CZ675" t="b">
        <v>0</v>
      </c>
      <c r="DA675" t="b">
        <v>0</v>
      </c>
      <c r="DB675" t="b">
        <v>0</v>
      </c>
      <c r="DC675" t="b">
        <v>0</v>
      </c>
      <c r="DF675">
        <v>2</v>
      </c>
      <c r="DJ675">
        <v>1</v>
      </c>
      <c r="DK675">
        <v>1</v>
      </c>
      <c r="DP675" t="s">
        <v>510</v>
      </c>
      <c r="DQ675" t="s">
        <v>1181</v>
      </c>
      <c r="DT675" t="b">
        <v>1</v>
      </c>
      <c r="EC675" t="s">
        <v>476</v>
      </c>
      <c r="ED675" t="s">
        <v>5336</v>
      </c>
      <c r="EF675" t="b">
        <v>1</v>
      </c>
      <c r="EO675" t="s">
        <v>8285</v>
      </c>
      <c r="EP675" t="s">
        <v>510</v>
      </c>
      <c r="EQ675" t="s">
        <v>1038</v>
      </c>
      <c r="ES675" t="b">
        <v>1</v>
      </c>
      <c r="FA675" t="s">
        <v>476</v>
      </c>
      <c r="FB675" t="s">
        <v>476</v>
      </c>
      <c r="FC675" t="s">
        <v>476</v>
      </c>
      <c r="FD675" t="s">
        <v>510</v>
      </c>
      <c r="FE675" t="s">
        <v>510</v>
      </c>
      <c r="FF675" t="s">
        <v>510</v>
      </c>
      <c r="FG675" t="s">
        <v>510</v>
      </c>
      <c r="FH675" t="s">
        <v>476</v>
      </c>
      <c r="FI675" t="s">
        <v>510</v>
      </c>
      <c r="FJ675" t="s">
        <v>476</v>
      </c>
      <c r="FK675" t="s">
        <v>476</v>
      </c>
      <c r="FL675" t="s">
        <v>510</v>
      </c>
      <c r="GB675">
        <f>IF(Table1[[#This Row],[msna/Demographic_info/HH_members_group/total_m_c_muac]]=0,"",COUNTIF(Table1[[#This Row],[Grain or tubers e.g. bread, rice, noodles, bulger, frikeh, kaak, pasta, andoumeh, manakish, thick grain-based porridge, potatoes]:[Breastmilk]],"Yes"))</f>
        <v>0</v>
      </c>
      <c r="GC675" t="str">
        <f>IF(Table1[[#This Row],[Column1]]="","",IF(Table1[[#This Row],[Please select the assessment type:]]="Livelihood and Protection (MHPSS, CP, GBV)","",IF(Table1[[#This Row],[Column1]]&gt;4,"diverse","not diverse")))</f>
        <v>not diverse</v>
      </c>
      <c r="GH675" t="s">
        <v>3202</v>
      </c>
      <c r="GM675" t="b">
        <v>1</v>
      </c>
      <c r="GN675" t="b">
        <v>1</v>
      </c>
      <c r="HA675" t="s">
        <v>2889</v>
      </c>
      <c r="HC675" t="b">
        <v>1</v>
      </c>
      <c r="HD675" t="b">
        <v>1</v>
      </c>
      <c r="HO675" t="s">
        <v>8286</v>
      </c>
      <c r="HP675" t="s">
        <v>1778</v>
      </c>
      <c r="HQ675" t="b">
        <v>1</v>
      </c>
      <c r="HR675" t="b">
        <v>1</v>
      </c>
      <c r="HW675" t="b">
        <v>1</v>
      </c>
      <c r="HY675" t="b">
        <v>1</v>
      </c>
      <c r="IC675" t="s">
        <v>2643</v>
      </c>
      <c r="IF675" t="b">
        <v>1</v>
      </c>
      <c r="IP675" t="s">
        <v>4792</v>
      </c>
      <c r="IR675" t="b">
        <v>1</v>
      </c>
      <c r="IS675" t="b">
        <v>1</v>
      </c>
      <c r="IZ675" t="s">
        <v>476</v>
      </c>
      <c r="JB675" t="s">
        <v>1187</v>
      </c>
      <c r="JF675" t="b">
        <v>1</v>
      </c>
      <c r="JM675" t="b">
        <v>1</v>
      </c>
      <c r="JQ675" t="s">
        <v>476</v>
      </c>
      <c r="JR675" t="s">
        <v>2286</v>
      </c>
      <c r="JU675" t="b">
        <v>1</v>
      </c>
      <c r="KD675" t="s">
        <v>534</v>
      </c>
      <c r="KI675" t="b">
        <v>1</v>
      </c>
      <c r="KO675" t="s">
        <v>8287</v>
      </c>
      <c r="KQ675" t="b">
        <v>1</v>
      </c>
      <c r="KT675" t="b">
        <v>1</v>
      </c>
      <c r="KY675" t="s">
        <v>1857</v>
      </c>
      <c r="KZ675" t="b">
        <v>1</v>
      </c>
      <c r="LH675" t="s">
        <v>1167</v>
      </c>
      <c r="LI675" t="b">
        <v>1</v>
      </c>
      <c r="LN675" t="b">
        <v>1</v>
      </c>
      <c r="LR675" t="s">
        <v>3769</v>
      </c>
      <c r="LS675" t="b">
        <v>1</v>
      </c>
      <c r="LT675" t="b">
        <v>1</v>
      </c>
      <c r="MI675" t="s">
        <v>8288</v>
      </c>
      <c r="ML675" t="b">
        <v>1</v>
      </c>
      <c r="MN675" t="b">
        <v>1</v>
      </c>
      <c r="MP675" t="b">
        <v>1</v>
      </c>
      <c r="MY675" t="s">
        <v>1276</v>
      </c>
      <c r="NA675" t="b">
        <v>1</v>
      </c>
      <c r="NK675" t="s">
        <v>973</v>
      </c>
      <c r="NQ675" t="b">
        <v>1</v>
      </c>
      <c r="NV675" t="s">
        <v>476</v>
      </c>
      <c r="NX675" t="s">
        <v>510</v>
      </c>
      <c r="NZ675" t="s">
        <v>2436</v>
      </c>
      <c r="OC675" t="b">
        <v>1</v>
      </c>
      <c r="OE675" t="b">
        <v>1</v>
      </c>
      <c r="OF675" t="b">
        <v>1</v>
      </c>
      <c r="OL675" t="s">
        <v>561</v>
      </c>
      <c r="OM675" t="b">
        <v>1</v>
      </c>
      <c r="OO675" t="b">
        <v>1</v>
      </c>
      <c r="OW675" t="s">
        <v>507</v>
      </c>
      <c r="PC675" t="b">
        <v>1</v>
      </c>
      <c r="PL675">
        <v>2000</v>
      </c>
      <c r="PM675">
        <v>3000</v>
      </c>
      <c r="PN675" t="s">
        <v>653</v>
      </c>
      <c r="PS675" t="b">
        <v>1</v>
      </c>
      <c r="PT675" t="b">
        <v>1</v>
      </c>
      <c r="QF675" t="s">
        <v>476</v>
      </c>
      <c r="QG675" t="s">
        <v>509</v>
      </c>
      <c r="QH675" t="b">
        <v>1</v>
      </c>
      <c r="QP675" t="s">
        <v>510</v>
      </c>
      <c r="QR675" t="s">
        <v>510</v>
      </c>
      <c r="RC675" t="s">
        <v>511</v>
      </c>
      <c r="RE675" t="s">
        <v>510</v>
      </c>
      <c r="RG675" t="s">
        <v>8289</v>
      </c>
      <c r="RH675" t="s">
        <v>814</v>
      </c>
      <c r="RI675" t="b">
        <v>1</v>
      </c>
      <c r="RL675" t="b">
        <v>1</v>
      </c>
      <c r="RR675" t="s">
        <v>514</v>
      </c>
      <c r="RS675" t="b">
        <v>1</v>
      </c>
      <c r="SA675" t="s">
        <v>2862</v>
      </c>
      <c r="SB675" t="s">
        <v>8290</v>
      </c>
      <c r="SC675">
        <v>92566411</v>
      </c>
      <c r="SD675" t="s">
        <v>8291</v>
      </c>
      <c r="SE675" s="2">
        <v>44605.50880787037</v>
      </c>
      <c r="SF675">
        <v>674</v>
      </c>
      <c r="SH675">
        <v>-1</v>
      </c>
      <c r="SK675" t="s">
        <v>518</v>
      </c>
      <c r="SL675">
        <v>1955</v>
      </c>
      <c r="SM675" t="s">
        <v>983</v>
      </c>
      <c r="SN675">
        <v>648550</v>
      </c>
    </row>
    <row r="676" spans="1:508" hidden="1" x14ac:dyDescent="0.25">
      <c r="A676" t="s">
        <v>8292</v>
      </c>
      <c r="B676" t="s">
        <v>8293</v>
      </c>
      <c r="D676" t="s">
        <v>2854</v>
      </c>
      <c r="E676" t="s">
        <v>950</v>
      </c>
      <c r="G676" s="1">
        <v>44605</v>
      </c>
      <c r="H676" t="s">
        <v>2762</v>
      </c>
      <c r="I676" t="s">
        <v>952</v>
      </c>
      <c r="J676" t="s">
        <v>476</v>
      </c>
      <c r="K676" t="s">
        <v>477</v>
      </c>
      <c r="L676" s="1">
        <v>43874</v>
      </c>
      <c r="M676" t="s">
        <v>1012</v>
      </c>
      <c r="O676" t="s">
        <v>572</v>
      </c>
      <c r="P676" t="s">
        <v>523</v>
      </c>
      <c r="Q676" t="s">
        <v>481</v>
      </c>
      <c r="R676" t="s">
        <v>479</v>
      </c>
      <c r="S676" t="s">
        <v>482</v>
      </c>
      <c r="T676" t="b">
        <v>1</v>
      </c>
      <c r="AA676" t="s">
        <v>483</v>
      </c>
      <c r="AB676" t="s">
        <v>594</v>
      </c>
      <c r="AC676">
        <v>1</v>
      </c>
      <c r="AD676">
        <v>0</v>
      </c>
      <c r="AE676">
        <v>0</v>
      </c>
      <c r="AF676">
        <v>3</v>
      </c>
      <c r="AG676">
        <v>0</v>
      </c>
      <c r="AH676">
        <v>1</v>
      </c>
      <c r="AI676">
        <v>0</v>
      </c>
      <c r="AJ676" t="s">
        <v>487</v>
      </c>
      <c r="AK676" t="s">
        <v>486</v>
      </c>
      <c r="AL676" t="s">
        <v>526</v>
      </c>
      <c r="AM676">
        <v>0</v>
      </c>
      <c r="AN676">
        <v>0</v>
      </c>
      <c r="AO676">
        <v>1</v>
      </c>
      <c r="AP676">
        <v>0</v>
      </c>
      <c r="AQ676">
        <v>1</v>
      </c>
      <c r="AR676">
        <v>0</v>
      </c>
      <c r="AS676" t="s">
        <v>486</v>
      </c>
      <c r="AT676" t="s">
        <v>486</v>
      </c>
      <c r="AU676" t="s">
        <v>485</v>
      </c>
      <c r="AV676" t="s">
        <v>526</v>
      </c>
      <c r="AW676" t="s">
        <v>470</v>
      </c>
      <c r="AX676" t="s">
        <v>485</v>
      </c>
      <c r="AY676" t="s">
        <v>660</v>
      </c>
      <c r="AZ676">
        <v>6</v>
      </c>
      <c r="BA676" t="s">
        <v>953</v>
      </c>
      <c r="BC676" t="s">
        <v>787</v>
      </c>
      <c r="BE676" t="s">
        <v>954</v>
      </c>
      <c r="BG676" t="s">
        <v>955</v>
      </c>
      <c r="BI676" t="b">
        <v>1</v>
      </c>
      <c r="BQ676">
        <v>10</v>
      </c>
      <c r="BR676" t="s">
        <v>956</v>
      </c>
      <c r="BS676" t="s">
        <v>510</v>
      </c>
      <c r="CV676" t="s">
        <v>771</v>
      </c>
      <c r="CW676" t="b">
        <v>0</v>
      </c>
      <c r="CX676" t="b">
        <v>0</v>
      </c>
      <c r="CY676" t="b">
        <v>0</v>
      </c>
      <c r="CZ676" t="b">
        <v>0</v>
      </c>
      <c r="DA676" t="b">
        <v>0</v>
      </c>
      <c r="DB676" t="b">
        <v>0</v>
      </c>
      <c r="DC676" t="b">
        <v>1</v>
      </c>
      <c r="DE676">
        <v>1</v>
      </c>
      <c r="DF676">
        <v>1</v>
      </c>
      <c r="DP676" t="s">
        <v>510</v>
      </c>
      <c r="DQ676" t="s">
        <v>3104</v>
      </c>
      <c r="DX676" t="b">
        <v>1</v>
      </c>
      <c r="EC676" t="s">
        <v>510</v>
      </c>
      <c r="ED676" t="s">
        <v>1237</v>
      </c>
      <c r="EJ676" t="b">
        <v>1</v>
      </c>
      <c r="EP676" t="s">
        <v>510</v>
      </c>
      <c r="EQ676" t="s">
        <v>1038</v>
      </c>
      <c r="ES676" t="b">
        <v>1</v>
      </c>
      <c r="FA676" t="s">
        <v>510</v>
      </c>
      <c r="FB676" t="s">
        <v>510</v>
      </c>
      <c r="FC676" t="s">
        <v>510</v>
      </c>
      <c r="FD676" t="s">
        <v>510</v>
      </c>
      <c r="FE676" t="s">
        <v>510</v>
      </c>
      <c r="FF676" t="s">
        <v>510</v>
      </c>
      <c r="FG676" t="s">
        <v>476</v>
      </c>
      <c r="FH676" t="s">
        <v>510</v>
      </c>
      <c r="FI676" t="s">
        <v>510</v>
      </c>
      <c r="FJ676" t="s">
        <v>510</v>
      </c>
      <c r="FK676" t="s">
        <v>476</v>
      </c>
      <c r="FL676" t="s">
        <v>510</v>
      </c>
      <c r="GB676">
        <f>IF(Table1[[#This Row],[msna/Demographic_info/HH_members_group/total_m_c_muac]]=0,"",COUNTIF(Table1[[#This Row],[Grain or tubers e.g. bread, rice, noodles, bulger, frikeh, kaak, pasta, andoumeh, manakish, thick grain-based porridge, potatoes]:[Breastmilk]],"Yes"))</f>
        <v>0</v>
      </c>
      <c r="GC676" t="str">
        <f>IF(Table1[[#This Row],[Column1]]="","",IF(Table1[[#This Row],[Please select the assessment type:]]="Livelihood and Protection (MHPSS, CP, GBV)","",IF(Table1[[#This Row],[Column1]]&gt;4,"diverse","not diverse")))</f>
        <v>not diverse</v>
      </c>
      <c r="GF676">
        <v>0</v>
      </c>
      <c r="GG676" t="s">
        <v>470</v>
      </c>
      <c r="GH676" t="s">
        <v>3202</v>
      </c>
      <c r="GM676" t="b">
        <v>1</v>
      </c>
      <c r="GN676" t="b">
        <v>1</v>
      </c>
      <c r="HA676" t="s">
        <v>1142</v>
      </c>
      <c r="HC676" t="b">
        <v>1</v>
      </c>
      <c r="HO676" t="s">
        <v>8294</v>
      </c>
      <c r="HP676" t="s">
        <v>2138</v>
      </c>
      <c r="HR676" t="b">
        <v>1</v>
      </c>
      <c r="HT676" t="b">
        <v>1</v>
      </c>
      <c r="IC676" t="s">
        <v>844</v>
      </c>
      <c r="ID676" t="b">
        <v>1</v>
      </c>
      <c r="IE676" t="b">
        <v>1</v>
      </c>
      <c r="IP676" t="s">
        <v>1243</v>
      </c>
      <c r="IQ676" t="b">
        <v>1</v>
      </c>
      <c r="IZ676" t="s">
        <v>476</v>
      </c>
      <c r="JB676" t="s">
        <v>788</v>
      </c>
      <c r="JO676" t="b">
        <v>1</v>
      </c>
      <c r="JQ676" t="s">
        <v>510</v>
      </c>
      <c r="JR676" t="s">
        <v>772</v>
      </c>
      <c r="JS676" t="b">
        <v>1</v>
      </c>
      <c r="KD676" t="s">
        <v>772</v>
      </c>
      <c r="KE676" t="b">
        <v>1</v>
      </c>
      <c r="KO676" t="s">
        <v>2209</v>
      </c>
      <c r="KQ676" t="b">
        <v>1</v>
      </c>
      <c r="KY676" t="s">
        <v>390</v>
      </c>
      <c r="LF676" t="b">
        <v>1</v>
      </c>
      <c r="LG676" t="s">
        <v>8295</v>
      </c>
      <c r="LH676" t="s">
        <v>500</v>
      </c>
      <c r="LI676" t="b">
        <v>1</v>
      </c>
      <c r="LR676" t="s">
        <v>2490</v>
      </c>
      <c r="MD676" t="b">
        <v>1</v>
      </c>
      <c r="MI676" t="s">
        <v>1226</v>
      </c>
      <c r="MO676" t="b">
        <v>1</v>
      </c>
      <c r="MY676" t="s">
        <v>1023</v>
      </c>
      <c r="NH676" t="b">
        <v>1</v>
      </c>
      <c r="NK676" t="s">
        <v>973</v>
      </c>
      <c r="NQ676" t="b">
        <v>1</v>
      </c>
      <c r="NV676" t="s">
        <v>510</v>
      </c>
      <c r="NW676" t="s">
        <v>8296</v>
      </c>
      <c r="NX676" t="s">
        <v>510</v>
      </c>
      <c r="NZ676" t="s">
        <v>671</v>
      </c>
      <c r="OE676" t="b">
        <v>1</v>
      </c>
      <c r="OF676" t="b">
        <v>1</v>
      </c>
      <c r="OL676" t="s">
        <v>561</v>
      </c>
      <c r="OM676" t="b">
        <v>1</v>
      </c>
      <c r="OO676" t="b">
        <v>1</v>
      </c>
      <c r="OW676" t="s">
        <v>507</v>
      </c>
      <c r="PC676" t="b">
        <v>1</v>
      </c>
      <c r="PL676">
        <v>500</v>
      </c>
      <c r="PM676">
        <v>2000</v>
      </c>
      <c r="PN676" t="s">
        <v>609</v>
      </c>
      <c r="PO676" t="b">
        <v>1</v>
      </c>
      <c r="QF676" t="s">
        <v>476</v>
      </c>
      <c r="QG676" t="s">
        <v>509</v>
      </c>
      <c r="QH676" t="b">
        <v>1</v>
      </c>
      <c r="QP676" t="s">
        <v>510</v>
      </c>
      <c r="QR676" t="s">
        <v>510</v>
      </c>
      <c r="RC676" t="s">
        <v>511</v>
      </c>
      <c r="RE676" t="s">
        <v>510</v>
      </c>
      <c r="RG676" t="s">
        <v>8297</v>
      </c>
      <c r="RH676" t="s">
        <v>1098</v>
      </c>
      <c r="RI676" t="b">
        <v>1</v>
      </c>
      <c r="RR676" t="s">
        <v>514</v>
      </c>
      <c r="RS676" t="b">
        <v>1</v>
      </c>
      <c r="SA676" t="s">
        <v>8298</v>
      </c>
      <c r="SB676" t="s">
        <v>8299</v>
      </c>
      <c r="SC676">
        <v>92566414</v>
      </c>
      <c r="SD676" t="s">
        <v>8300</v>
      </c>
      <c r="SE676" s="2">
        <v>44605.509004629632</v>
      </c>
      <c r="SF676">
        <v>675</v>
      </c>
      <c r="SH676">
        <v>-1</v>
      </c>
      <c r="SK676" t="s">
        <v>518</v>
      </c>
      <c r="SL676">
        <v>1221</v>
      </c>
      <c r="SM676" t="s">
        <v>983</v>
      </c>
      <c r="SN676">
        <v>648550</v>
      </c>
    </row>
    <row r="677" spans="1:508" hidden="1" x14ac:dyDescent="0.25">
      <c r="A677" t="s">
        <v>8301</v>
      </c>
      <c r="B677" t="s">
        <v>8302</v>
      </c>
      <c r="D677" t="s">
        <v>1301</v>
      </c>
      <c r="E677" t="s">
        <v>950</v>
      </c>
      <c r="G677" s="1">
        <v>44602</v>
      </c>
      <c r="H677" t="s">
        <v>2762</v>
      </c>
      <c r="I677" t="s">
        <v>952</v>
      </c>
      <c r="J677" t="s">
        <v>476</v>
      </c>
      <c r="K677" t="s">
        <v>477</v>
      </c>
      <c r="L677" s="3">
        <v>44605</v>
      </c>
      <c r="M677" t="s">
        <v>478</v>
      </c>
      <c r="O677" t="s">
        <v>572</v>
      </c>
      <c r="P677" t="s">
        <v>523</v>
      </c>
      <c r="Q677" t="s">
        <v>481</v>
      </c>
      <c r="R677" t="s">
        <v>479</v>
      </c>
      <c r="S677" t="s">
        <v>482</v>
      </c>
      <c r="T677" t="b">
        <v>1</v>
      </c>
      <c r="AA677" t="s">
        <v>483</v>
      </c>
      <c r="AB677" t="s">
        <v>878</v>
      </c>
      <c r="AC677">
        <v>1</v>
      </c>
      <c r="AD677">
        <v>0</v>
      </c>
      <c r="AE677">
        <v>0</v>
      </c>
      <c r="AF677">
        <v>1</v>
      </c>
      <c r="AG677">
        <v>1</v>
      </c>
      <c r="AH677">
        <v>1</v>
      </c>
      <c r="AI677">
        <v>0</v>
      </c>
      <c r="AJ677" t="s">
        <v>485</v>
      </c>
      <c r="AK677" t="s">
        <v>486</v>
      </c>
      <c r="AL677" t="s">
        <v>487</v>
      </c>
      <c r="AM677">
        <v>1</v>
      </c>
      <c r="AN677">
        <v>0</v>
      </c>
      <c r="AO677">
        <v>0</v>
      </c>
      <c r="AP677">
        <v>0</v>
      </c>
      <c r="AQ677">
        <v>0</v>
      </c>
      <c r="AR677">
        <v>0</v>
      </c>
      <c r="AS677" t="s">
        <v>486</v>
      </c>
      <c r="AT677" t="s">
        <v>470</v>
      </c>
      <c r="AU677" t="s">
        <v>486</v>
      </c>
      <c r="AV677" t="s">
        <v>487</v>
      </c>
      <c r="AW677" t="s">
        <v>470</v>
      </c>
      <c r="AX677" t="s">
        <v>486</v>
      </c>
      <c r="AY677" t="s">
        <v>526</v>
      </c>
      <c r="AZ677">
        <v>4</v>
      </c>
      <c r="BA677" t="s">
        <v>986</v>
      </c>
      <c r="BC677" t="s">
        <v>787</v>
      </c>
      <c r="BE677" t="s">
        <v>953</v>
      </c>
      <c r="BG677" t="s">
        <v>1558</v>
      </c>
      <c r="BJ677" t="b">
        <v>1</v>
      </c>
      <c r="BK677" t="b">
        <v>1</v>
      </c>
      <c r="BQ677">
        <v>15</v>
      </c>
      <c r="BR677" t="s">
        <v>956</v>
      </c>
      <c r="BS677" t="s">
        <v>510</v>
      </c>
      <c r="CV677" t="s">
        <v>1180</v>
      </c>
      <c r="CW677" t="b">
        <v>0</v>
      </c>
      <c r="CX677" t="b">
        <v>1</v>
      </c>
      <c r="CY677" t="b">
        <v>1</v>
      </c>
      <c r="CZ677" t="b">
        <v>0</v>
      </c>
      <c r="DA677" t="b">
        <v>0</v>
      </c>
      <c r="DB677" t="b">
        <v>0</v>
      </c>
      <c r="DC677" t="b">
        <v>0</v>
      </c>
      <c r="DE677">
        <v>1</v>
      </c>
      <c r="DF677">
        <v>1</v>
      </c>
      <c r="DP677" t="s">
        <v>476</v>
      </c>
      <c r="EC677" t="s">
        <v>476</v>
      </c>
      <c r="ED677" t="s">
        <v>1237</v>
      </c>
      <c r="EJ677" t="b">
        <v>1</v>
      </c>
      <c r="EP677" t="s">
        <v>476</v>
      </c>
      <c r="EQ677" t="s">
        <v>960</v>
      </c>
      <c r="ER677" t="b">
        <v>1</v>
      </c>
      <c r="ES677" t="b">
        <v>1</v>
      </c>
      <c r="FA677" t="s">
        <v>476</v>
      </c>
      <c r="FB677" t="s">
        <v>476</v>
      </c>
      <c r="FC677" t="s">
        <v>476</v>
      </c>
      <c r="FD677" t="s">
        <v>476</v>
      </c>
      <c r="FE677" t="s">
        <v>510</v>
      </c>
      <c r="FF677" t="s">
        <v>510</v>
      </c>
      <c r="FG677" t="s">
        <v>510</v>
      </c>
      <c r="FH677" t="s">
        <v>510</v>
      </c>
      <c r="FI677" t="s">
        <v>510</v>
      </c>
      <c r="FJ677" t="s">
        <v>476</v>
      </c>
      <c r="FK677" t="s">
        <v>476</v>
      </c>
      <c r="FL677" t="s">
        <v>510</v>
      </c>
      <c r="GB677">
        <f>IF(Table1[[#This Row],[msna/Demographic_info/HH_members_group/total_m_c_muac]]=0,"",COUNTIF(Table1[[#This Row],[Grain or tubers e.g. bread, rice, noodles, bulger, frikeh, kaak, pasta, andoumeh, manakish, thick grain-based porridge, potatoes]:[Breastmilk]],"Yes"))</f>
        <v>0</v>
      </c>
      <c r="GC677" t="str">
        <f>IF(Table1[[#This Row],[Column1]]="","",IF(Table1[[#This Row],[Please select the assessment type:]]="Livelihood and Protection (MHPSS, CP, GBV)","",IF(Table1[[#This Row],[Column1]]&gt;4,"diverse","not diverse")))</f>
        <v>not diverse</v>
      </c>
      <c r="GF677">
        <v>0</v>
      </c>
      <c r="GG677" t="s">
        <v>470</v>
      </c>
      <c r="GH677" t="s">
        <v>8303</v>
      </c>
      <c r="GI677" t="b">
        <v>1</v>
      </c>
      <c r="GJ677" t="b">
        <v>1</v>
      </c>
      <c r="GM677" t="b">
        <v>1</v>
      </c>
      <c r="GN677" t="b">
        <v>1</v>
      </c>
      <c r="GT677" t="b">
        <v>1</v>
      </c>
      <c r="HA677" t="s">
        <v>1142</v>
      </c>
      <c r="HC677" t="b">
        <v>1</v>
      </c>
      <c r="HO677" t="s">
        <v>8304</v>
      </c>
      <c r="HP677" t="s">
        <v>822</v>
      </c>
      <c r="HQ677" t="b">
        <v>1</v>
      </c>
      <c r="HT677" t="b">
        <v>1</v>
      </c>
      <c r="IC677" t="s">
        <v>8305</v>
      </c>
      <c r="ID677" t="b">
        <v>1</v>
      </c>
      <c r="IE677" t="b">
        <v>1</v>
      </c>
      <c r="IK677" t="b">
        <v>1</v>
      </c>
      <c r="IP677" t="s">
        <v>554</v>
      </c>
      <c r="IX677" t="b">
        <v>1</v>
      </c>
      <c r="IZ677" t="s">
        <v>769</v>
      </c>
      <c r="JB677" t="s">
        <v>8306</v>
      </c>
      <c r="JE677" t="b">
        <v>1</v>
      </c>
      <c r="JM677" t="b">
        <v>1</v>
      </c>
      <c r="JQ677" t="s">
        <v>771</v>
      </c>
      <c r="JR677" t="s">
        <v>772</v>
      </c>
      <c r="JS677" t="b">
        <v>1</v>
      </c>
      <c r="KD677" t="s">
        <v>772</v>
      </c>
      <c r="KE677" t="b">
        <v>1</v>
      </c>
      <c r="KO677" t="s">
        <v>827</v>
      </c>
      <c r="KP677" t="b">
        <v>1</v>
      </c>
      <c r="KY677" t="s">
        <v>498</v>
      </c>
      <c r="LA677" t="b">
        <v>1</v>
      </c>
      <c r="LH677" t="s">
        <v>554</v>
      </c>
      <c r="LP677" t="b">
        <v>1</v>
      </c>
      <c r="LR677" t="s">
        <v>8307</v>
      </c>
      <c r="MA677" t="b">
        <v>1</v>
      </c>
      <c r="MD677" t="b">
        <v>1</v>
      </c>
      <c r="MI677" t="s">
        <v>1371</v>
      </c>
      <c r="MO677" t="b">
        <v>1</v>
      </c>
      <c r="MP677" t="b">
        <v>1</v>
      </c>
      <c r="MY677" t="s">
        <v>1277</v>
      </c>
      <c r="NC677" t="b">
        <v>1</v>
      </c>
      <c r="ND677" t="b">
        <v>1</v>
      </c>
      <c r="NE677" t="b">
        <v>1</v>
      </c>
      <c r="NK677" t="s">
        <v>650</v>
      </c>
      <c r="NL677" t="b">
        <v>1</v>
      </c>
      <c r="NN677" t="b">
        <v>1</v>
      </c>
      <c r="NV677" t="s">
        <v>476</v>
      </c>
      <c r="NX677" t="s">
        <v>510</v>
      </c>
      <c r="NZ677" t="s">
        <v>8308</v>
      </c>
      <c r="OD677" t="b">
        <v>1</v>
      </c>
      <c r="OE677" t="b">
        <v>1</v>
      </c>
      <c r="OL677" t="s">
        <v>2189</v>
      </c>
      <c r="OM677" t="b">
        <v>1</v>
      </c>
      <c r="OP677" t="b">
        <v>1</v>
      </c>
      <c r="OW677" t="s">
        <v>780</v>
      </c>
      <c r="PC677" t="b">
        <v>1</v>
      </c>
      <c r="PF677" t="b">
        <v>1</v>
      </c>
      <c r="PL677">
        <v>800</v>
      </c>
      <c r="PM677">
        <v>900</v>
      </c>
      <c r="PN677" t="s">
        <v>563</v>
      </c>
      <c r="PS677" t="b">
        <v>1</v>
      </c>
      <c r="QF677" t="s">
        <v>510</v>
      </c>
      <c r="QP677" t="s">
        <v>510</v>
      </c>
      <c r="QR677" t="s">
        <v>510</v>
      </c>
      <c r="RC677" t="s">
        <v>511</v>
      </c>
      <c r="RE677" t="s">
        <v>510</v>
      </c>
      <c r="RG677" t="s">
        <v>8309</v>
      </c>
      <c r="RH677" t="s">
        <v>1098</v>
      </c>
      <c r="RI677" t="b">
        <v>1</v>
      </c>
      <c r="RR677" t="s">
        <v>514</v>
      </c>
      <c r="RS677" t="b">
        <v>1</v>
      </c>
      <c r="SA677" t="s">
        <v>543</v>
      </c>
      <c r="SB677" t="s">
        <v>8310</v>
      </c>
      <c r="SC677">
        <v>92566416</v>
      </c>
      <c r="SD677" t="s">
        <v>8311</v>
      </c>
      <c r="SE677" s="2">
        <v>44605.509027777778</v>
      </c>
      <c r="SF677">
        <v>676</v>
      </c>
      <c r="SH677">
        <v>-1</v>
      </c>
      <c r="SK677" t="s">
        <v>518</v>
      </c>
      <c r="SL677">
        <v>246178</v>
      </c>
      <c r="SM677" t="s">
        <v>983</v>
      </c>
      <c r="SN677">
        <v>648550</v>
      </c>
    </row>
    <row r="678" spans="1:508" hidden="1" x14ac:dyDescent="0.25">
      <c r="A678" t="s">
        <v>8312</v>
      </c>
      <c r="B678" t="s">
        <v>8313</v>
      </c>
      <c r="D678" t="s">
        <v>2854</v>
      </c>
      <c r="E678" t="s">
        <v>950</v>
      </c>
      <c r="G678" s="1">
        <v>44605</v>
      </c>
      <c r="H678" t="s">
        <v>2762</v>
      </c>
      <c r="I678" t="s">
        <v>952</v>
      </c>
      <c r="J678" t="s">
        <v>476</v>
      </c>
      <c r="K678" t="s">
        <v>477</v>
      </c>
      <c r="L678" s="1">
        <v>43565</v>
      </c>
      <c r="M678" t="s">
        <v>1012</v>
      </c>
      <c r="O678" t="s">
        <v>572</v>
      </c>
      <c r="P678" t="s">
        <v>480</v>
      </c>
      <c r="Q678" t="s">
        <v>481</v>
      </c>
      <c r="R678" t="s">
        <v>479</v>
      </c>
      <c r="S678" t="s">
        <v>482</v>
      </c>
      <c r="T678" t="b">
        <v>1</v>
      </c>
      <c r="AA678" t="s">
        <v>483</v>
      </c>
      <c r="AB678" t="s">
        <v>1485</v>
      </c>
      <c r="AC678">
        <v>0</v>
      </c>
      <c r="AD678">
        <v>0</v>
      </c>
      <c r="AE678">
        <v>0</v>
      </c>
      <c r="AF678">
        <v>2</v>
      </c>
      <c r="AG678">
        <v>0</v>
      </c>
      <c r="AH678">
        <v>1</v>
      </c>
      <c r="AI678">
        <v>0</v>
      </c>
      <c r="AJ678" t="s">
        <v>485</v>
      </c>
      <c r="AK678" t="s">
        <v>486</v>
      </c>
      <c r="AL678" t="s">
        <v>487</v>
      </c>
      <c r="AM678">
        <v>0</v>
      </c>
      <c r="AN678">
        <v>0</v>
      </c>
      <c r="AO678">
        <v>1</v>
      </c>
      <c r="AP678">
        <v>0</v>
      </c>
      <c r="AQ678">
        <v>1</v>
      </c>
      <c r="AR678">
        <v>0</v>
      </c>
      <c r="AS678" t="s">
        <v>486</v>
      </c>
      <c r="AT678" t="s">
        <v>486</v>
      </c>
      <c r="AU678" t="s">
        <v>485</v>
      </c>
      <c r="AV678" t="s">
        <v>487</v>
      </c>
      <c r="AW678" t="s">
        <v>470</v>
      </c>
      <c r="AX678" t="s">
        <v>485</v>
      </c>
      <c r="AY678" t="s">
        <v>527</v>
      </c>
      <c r="AZ678">
        <v>5</v>
      </c>
      <c r="BA678" t="s">
        <v>953</v>
      </c>
      <c r="BC678" t="s">
        <v>1034</v>
      </c>
      <c r="BE678" t="s">
        <v>954</v>
      </c>
      <c r="BG678" t="s">
        <v>2120</v>
      </c>
      <c r="BK678" t="b">
        <v>1</v>
      </c>
      <c r="BQ678">
        <v>15</v>
      </c>
      <c r="BR678" t="s">
        <v>956</v>
      </c>
      <c r="BS678" t="s">
        <v>510</v>
      </c>
      <c r="CV678" t="s">
        <v>771</v>
      </c>
      <c r="CW678" t="b">
        <v>0</v>
      </c>
      <c r="CX678" t="b">
        <v>0</v>
      </c>
      <c r="CY678" t="b">
        <v>0</v>
      </c>
      <c r="CZ678" t="b">
        <v>0</v>
      </c>
      <c r="DA678" t="b">
        <v>0</v>
      </c>
      <c r="DB678" t="b">
        <v>0</v>
      </c>
      <c r="DC678" t="b">
        <v>1</v>
      </c>
      <c r="DP678" t="s">
        <v>510</v>
      </c>
      <c r="DQ678" t="s">
        <v>8314</v>
      </c>
      <c r="DY678" t="b">
        <v>1</v>
      </c>
      <c r="EC678" t="s">
        <v>510</v>
      </c>
      <c r="ED678" t="s">
        <v>1237</v>
      </c>
      <c r="EJ678" t="b">
        <v>1</v>
      </c>
      <c r="EP678" t="s">
        <v>510</v>
      </c>
      <c r="EQ678" t="s">
        <v>3896</v>
      </c>
      <c r="EV678" t="b">
        <v>1</v>
      </c>
      <c r="FA678" t="s">
        <v>476</v>
      </c>
      <c r="FB678" t="s">
        <v>510</v>
      </c>
      <c r="FC678" t="s">
        <v>510</v>
      </c>
      <c r="FD678" t="s">
        <v>510</v>
      </c>
      <c r="FE678" t="s">
        <v>510</v>
      </c>
      <c r="FF678" t="s">
        <v>510</v>
      </c>
      <c r="FG678" t="s">
        <v>476</v>
      </c>
      <c r="FH678" t="s">
        <v>476</v>
      </c>
      <c r="FI678" t="s">
        <v>510</v>
      </c>
      <c r="FJ678" t="s">
        <v>510</v>
      </c>
      <c r="FK678" t="s">
        <v>476</v>
      </c>
      <c r="FL678" t="s">
        <v>510</v>
      </c>
      <c r="GB678">
        <f>IF(Table1[[#This Row],[msna/Demographic_info/HH_members_group/total_m_c_muac]]=0,"",COUNTIF(Table1[[#This Row],[Grain or tubers e.g. bread, rice, noodles, bulger, frikeh, kaak, pasta, andoumeh, manakish, thick grain-based porridge, potatoes]:[Breastmilk]],"Yes"))</f>
        <v>0</v>
      </c>
      <c r="GC678" t="str">
        <f>IF(Table1[[#This Row],[Column1]]="","",IF(Table1[[#This Row],[Please select the assessment type:]]="Livelihood and Protection (MHPSS, CP, GBV)","",IF(Table1[[#This Row],[Column1]]&gt;4,"diverse","not diverse")))</f>
        <v>not diverse</v>
      </c>
      <c r="GH678" t="s">
        <v>3823</v>
      </c>
      <c r="GI678" t="b">
        <v>1</v>
      </c>
      <c r="GM678" t="b">
        <v>1</v>
      </c>
      <c r="HA678" t="s">
        <v>551</v>
      </c>
      <c r="HG678" t="b">
        <v>1</v>
      </c>
      <c r="HO678" t="s">
        <v>8315</v>
      </c>
      <c r="HP678" t="s">
        <v>1794</v>
      </c>
      <c r="HR678" t="b">
        <v>1</v>
      </c>
      <c r="HW678" t="b">
        <v>1</v>
      </c>
      <c r="HY678" t="b">
        <v>1</v>
      </c>
      <c r="IC678" t="s">
        <v>1526</v>
      </c>
      <c r="II678" t="b">
        <v>1</v>
      </c>
      <c r="IP678" t="s">
        <v>824</v>
      </c>
      <c r="IR678" t="b">
        <v>1</v>
      </c>
      <c r="IZ678" t="s">
        <v>510</v>
      </c>
      <c r="JA678" t="s">
        <v>8316</v>
      </c>
      <c r="JB678" t="s">
        <v>5736</v>
      </c>
      <c r="JM678" t="b">
        <v>1</v>
      </c>
      <c r="JQ678" t="s">
        <v>510</v>
      </c>
      <c r="JR678" t="s">
        <v>772</v>
      </c>
      <c r="JS678" t="b">
        <v>1</v>
      </c>
      <c r="KD678" t="s">
        <v>772</v>
      </c>
      <c r="KE678" t="b">
        <v>1</v>
      </c>
      <c r="KO678" t="s">
        <v>2209</v>
      </c>
      <c r="KQ678" t="b">
        <v>1</v>
      </c>
      <c r="KY678" t="s">
        <v>390</v>
      </c>
      <c r="LF678" t="b">
        <v>1</v>
      </c>
      <c r="LG678" t="s">
        <v>8317</v>
      </c>
      <c r="LH678" t="s">
        <v>969</v>
      </c>
      <c r="LN678" t="b">
        <v>1</v>
      </c>
      <c r="LR678" t="s">
        <v>8318</v>
      </c>
      <c r="LX678" t="b">
        <v>1</v>
      </c>
      <c r="MD678" t="b">
        <v>1</v>
      </c>
      <c r="MI678" t="s">
        <v>1226</v>
      </c>
      <c r="MO678" t="b">
        <v>1</v>
      </c>
      <c r="MY678" t="s">
        <v>1023</v>
      </c>
      <c r="NH678" t="b">
        <v>1</v>
      </c>
      <c r="NK678" t="s">
        <v>973</v>
      </c>
      <c r="NQ678" t="b">
        <v>1</v>
      </c>
      <c r="NV678" t="s">
        <v>476</v>
      </c>
      <c r="NX678" t="s">
        <v>510</v>
      </c>
      <c r="NZ678" t="s">
        <v>2669</v>
      </c>
      <c r="OA678" t="b">
        <v>1</v>
      </c>
      <c r="OD678" t="b">
        <v>1</v>
      </c>
      <c r="OF678" t="b">
        <v>1</v>
      </c>
      <c r="OL678" t="s">
        <v>1359</v>
      </c>
      <c r="OO678" t="b">
        <v>1</v>
      </c>
      <c r="OP678" t="b">
        <v>1</v>
      </c>
      <c r="OW678" t="s">
        <v>507</v>
      </c>
      <c r="PC678" t="b">
        <v>1</v>
      </c>
      <c r="PL678">
        <v>1200</v>
      </c>
      <c r="PM678">
        <v>2000</v>
      </c>
      <c r="PN678" t="s">
        <v>563</v>
      </c>
      <c r="PS678" t="b">
        <v>1</v>
      </c>
      <c r="QF678" t="s">
        <v>476</v>
      </c>
      <c r="QG678" t="s">
        <v>509</v>
      </c>
      <c r="QH678" t="b">
        <v>1</v>
      </c>
      <c r="QP678" t="s">
        <v>510</v>
      </c>
      <c r="QR678" t="s">
        <v>510</v>
      </c>
      <c r="RC678" t="s">
        <v>511</v>
      </c>
      <c r="RE678" t="s">
        <v>510</v>
      </c>
      <c r="RG678" t="s">
        <v>8319</v>
      </c>
      <c r="RH678" t="s">
        <v>565</v>
      </c>
      <c r="RL678" t="b">
        <v>1</v>
      </c>
      <c r="RR678" t="s">
        <v>589</v>
      </c>
      <c r="RW678" t="b">
        <v>1</v>
      </c>
      <c r="SA678" t="s">
        <v>8298</v>
      </c>
      <c r="SB678" t="s">
        <v>8320</v>
      </c>
      <c r="SC678">
        <v>92566418</v>
      </c>
      <c r="SD678" t="s">
        <v>8321</v>
      </c>
      <c r="SE678" s="2">
        <v>44605.509050925917</v>
      </c>
      <c r="SF678">
        <v>677</v>
      </c>
      <c r="SH678">
        <v>-1</v>
      </c>
      <c r="SK678" t="s">
        <v>518</v>
      </c>
      <c r="SL678">
        <v>1627</v>
      </c>
      <c r="SM678" t="s">
        <v>983</v>
      </c>
      <c r="SN678">
        <v>648550</v>
      </c>
    </row>
    <row r="679" spans="1:508" hidden="1" x14ac:dyDescent="0.25">
      <c r="A679" t="s">
        <v>8322</v>
      </c>
      <c r="B679" t="s">
        <v>8323</v>
      </c>
      <c r="D679" t="s">
        <v>1301</v>
      </c>
      <c r="E679" t="s">
        <v>950</v>
      </c>
      <c r="G679" s="1">
        <v>44605</v>
      </c>
      <c r="H679" t="s">
        <v>2762</v>
      </c>
      <c r="I679" t="s">
        <v>952</v>
      </c>
      <c r="J679" t="s">
        <v>476</v>
      </c>
      <c r="K679" t="s">
        <v>477</v>
      </c>
      <c r="L679" s="3">
        <v>44605</v>
      </c>
      <c r="M679" t="s">
        <v>478</v>
      </c>
      <c r="O679" t="s">
        <v>572</v>
      </c>
      <c r="P679" t="s">
        <v>721</v>
      </c>
      <c r="Q679" t="s">
        <v>481</v>
      </c>
      <c r="R679" t="s">
        <v>572</v>
      </c>
      <c r="S679" t="s">
        <v>1286</v>
      </c>
      <c r="U679" t="b">
        <v>1</v>
      </c>
      <c r="AA679" t="s">
        <v>483</v>
      </c>
      <c r="AB679" t="s">
        <v>1485</v>
      </c>
      <c r="AC679">
        <v>0</v>
      </c>
      <c r="AD679">
        <v>0</v>
      </c>
      <c r="AE679">
        <v>0</v>
      </c>
      <c r="AF679">
        <v>0</v>
      </c>
      <c r="AG679">
        <v>0</v>
      </c>
      <c r="AH679">
        <v>0</v>
      </c>
      <c r="AI679">
        <v>1</v>
      </c>
      <c r="AJ679" t="s">
        <v>470</v>
      </c>
      <c r="AK679" t="s">
        <v>486</v>
      </c>
      <c r="AL679" t="s">
        <v>486</v>
      </c>
      <c r="AM679">
        <v>0</v>
      </c>
      <c r="AN679">
        <v>0</v>
      </c>
      <c r="AO679">
        <v>0</v>
      </c>
      <c r="AP679">
        <v>0</v>
      </c>
      <c r="AQ679">
        <v>2</v>
      </c>
      <c r="AR679">
        <v>1</v>
      </c>
      <c r="AS679" t="s">
        <v>470</v>
      </c>
      <c r="AT679" t="s">
        <v>487</v>
      </c>
      <c r="AU679" t="s">
        <v>487</v>
      </c>
      <c r="AV679" t="s">
        <v>470</v>
      </c>
      <c r="AW679" t="s">
        <v>470</v>
      </c>
      <c r="AX679" t="s">
        <v>526</v>
      </c>
      <c r="AY679" t="s">
        <v>526</v>
      </c>
      <c r="AZ679">
        <v>4</v>
      </c>
      <c r="BA679" t="s">
        <v>1034</v>
      </c>
      <c r="BC679" t="s">
        <v>787</v>
      </c>
      <c r="BE679" t="s">
        <v>953</v>
      </c>
      <c r="BG679" t="s">
        <v>1627</v>
      </c>
      <c r="BJ679" t="b">
        <v>1</v>
      </c>
      <c r="BQ679">
        <v>20</v>
      </c>
      <c r="BR679" t="s">
        <v>956</v>
      </c>
      <c r="BS679" t="s">
        <v>510</v>
      </c>
      <c r="CV679" t="s">
        <v>1156</v>
      </c>
      <c r="CW679" t="b">
        <v>0</v>
      </c>
      <c r="CX679" t="b">
        <v>1</v>
      </c>
      <c r="CY679" t="b">
        <v>0</v>
      </c>
      <c r="CZ679" t="b">
        <v>0</v>
      </c>
      <c r="DA679" t="b">
        <v>0</v>
      </c>
      <c r="DB679" t="b">
        <v>0</v>
      </c>
      <c r="DC679" t="b">
        <v>0</v>
      </c>
      <c r="DJ679">
        <v>2</v>
      </c>
      <c r="DK679">
        <v>1</v>
      </c>
      <c r="DP679" t="s">
        <v>476</v>
      </c>
      <c r="EC679" t="s">
        <v>476</v>
      </c>
      <c r="ED679" t="s">
        <v>1237</v>
      </c>
      <c r="EJ679" t="b">
        <v>1</v>
      </c>
      <c r="EP679" t="s">
        <v>510</v>
      </c>
      <c r="EQ679" t="s">
        <v>960</v>
      </c>
      <c r="ER679" t="b">
        <v>1</v>
      </c>
      <c r="ES679" t="b">
        <v>1</v>
      </c>
      <c r="FA679" t="s">
        <v>476</v>
      </c>
      <c r="FB679" t="s">
        <v>510</v>
      </c>
      <c r="FC679" t="s">
        <v>510</v>
      </c>
      <c r="FD679" t="s">
        <v>510</v>
      </c>
      <c r="FE679" t="s">
        <v>510</v>
      </c>
      <c r="FF679" t="s">
        <v>510</v>
      </c>
      <c r="FG679" t="s">
        <v>510</v>
      </c>
      <c r="FH679" t="s">
        <v>510</v>
      </c>
      <c r="FI679" t="s">
        <v>510</v>
      </c>
      <c r="FJ679" t="s">
        <v>476</v>
      </c>
      <c r="FK679" t="s">
        <v>476</v>
      </c>
      <c r="FL679" t="s">
        <v>510</v>
      </c>
      <c r="GB679">
        <f>IF(Table1[[#This Row],[msna/Demographic_info/HH_members_group/total_m_c_muac]]=0,"",COUNTIF(Table1[[#This Row],[Grain or tubers e.g. bread, rice, noodles, bulger, frikeh, kaak, pasta, andoumeh, manakish, thick grain-based porridge, potatoes]:[Breastmilk]],"Yes"))</f>
        <v>0</v>
      </c>
      <c r="GC679" t="str">
        <f>IF(Table1[[#This Row],[Column1]]="","",IF(Table1[[#This Row],[Please select the assessment type:]]="Livelihood and Protection (MHPSS, CP, GBV)","",IF(Table1[[#This Row],[Column1]]&gt;4,"diverse","not diverse")))</f>
        <v>not diverse</v>
      </c>
      <c r="GH679" t="s">
        <v>8324</v>
      </c>
      <c r="GI679" t="b">
        <v>1</v>
      </c>
      <c r="GJ679" t="b">
        <v>1</v>
      </c>
      <c r="GT679" t="b">
        <v>1</v>
      </c>
      <c r="HA679" t="s">
        <v>2488</v>
      </c>
      <c r="HB679" t="b">
        <v>1</v>
      </c>
      <c r="HC679" t="b">
        <v>1</v>
      </c>
      <c r="HO679" t="s">
        <v>8325</v>
      </c>
      <c r="HP679" t="s">
        <v>806</v>
      </c>
      <c r="HQ679" t="b">
        <v>1</v>
      </c>
      <c r="HT679" t="b">
        <v>1</v>
      </c>
      <c r="IC679" t="s">
        <v>844</v>
      </c>
      <c r="ID679" t="b">
        <v>1</v>
      </c>
      <c r="IE679" t="b">
        <v>1</v>
      </c>
      <c r="IP679" t="s">
        <v>496</v>
      </c>
      <c r="IV679" t="b">
        <v>1</v>
      </c>
      <c r="IZ679" t="s">
        <v>769</v>
      </c>
      <c r="JB679" t="s">
        <v>5736</v>
      </c>
      <c r="JM679" t="b">
        <v>1</v>
      </c>
      <c r="JQ679" t="s">
        <v>771</v>
      </c>
      <c r="JR679" t="s">
        <v>772</v>
      </c>
      <c r="JS679" t="b">
        <v>1</v>
      </c>
      <c r="KD679" t="s">
        <v>772</v>
      </c>
      <c r="KE679" t="b">
        <v>1</v>
      </c>
      <c r="KO679" t="s">
        <v>827</v>
      </c>
      <c r="KP679" t="b">
        <v>1</v>
      </c>
      <c r="KY679" t="s">
        <v>498</v>
      </c>
      <c r="LA679" t="b">
        <v>1</v>
      </c>
      <c r="LH679" t="s">
        <v>500</v>
      </c>
      <c r="LI679" t="b">
        <v>1</v>
      </c>
      <c r="LR679" t="s">
        <v>810</v>
      </c>
      <c r="LU679" t="b">
        <v>1</v>
      </c>
      <c r="MI679" t="s">
        <v>1371</v>
      </c>
      <c r="MO679" t="b">
        <v>1</v>
      </c>
      <c r="MP679" t="b">
        <v>1</v>
      </c>
      <c r="NZ679" t="s">
        <v>776</v>
      </c>
      <c r="OE679" t="b">
        <v>1</v>
      </c>
      <c r="OL679" t="s">
        <v>1171</v>
      </c>
      <c r="OP679" t="b">
        <v>1</v>
      </c>
      <c r="OW679" t="s">
        <v>608</v>
      </c>
      <c r="PE679" t="b">
        <v>1</v>
      </c>
      <c r="PL679">
        <v>500</v>
      </c>
      <c r="PM679">
        <v>600</v>
      </c>
      <c r="PN679" t="s">
        <v>609</v>
      </c>
      <c r="PO679" t="b">
        <v>1</v>
      </c>
      <c r="QF679" t="s">
        <v>510</v>
      </c>
      <c r="QP679" t="s">
        <v>510</v>
      </c>
      <c r="QR679" t="s">
        <v>510</v>
      </c>
      <c r="RC679" t="s">
        <v>511</v>
      </c>
      <c r="RE679" t="s">
        <v>510</v>
      </c>
      <c r="RG679" t="s">
        <v>8326</v>
      </c>
      <c r="RH679" t="s">
        <v>1098</v>
      </c>
      <c r="RI679" t="b">
        <v>1</v>
      </c>
      <c r="RR679" t="s">
        <v>514</v>
      </c>
      <c r="RS679" t="b">
        <v>1</v>
      </c>
      <c r="SA679" t="s">
        <v>543</v>
      </c>
      <c r="SB679" t="s">
        <v>8327</v>
      </c>
      <c r="SC679">
        <v>92566419</v>
      </c>
      <c r="SD679" t="s">
        <v>8328</v>
      </c>
      <c r="SE679" s="2">
        <v>44605.509050925917</v>
      </c>
      <c r="SF679">
        <v>678</v>
      </c>
      <c r="SH679">
        <v>-1</v>
      </c>
      <c r="SK679" t="s">
        <v>518</v>
      </c>
      <c r="SL679">
        <v>2156</v>
      </c>
      <c r="SM679" t="s">
        <v>983</v>
      </c>
      <c r="SN679">
        <v>648550</v>
      </c>
    </row>
    <row r="680" spans="1:508" hidden="1" x14ac:dyDescent="0.25">
      <c r="A680" t="s">
        <v>8329</v>
      </c>
      <c r="B680" t="s">
        <v>8330</v>
      </c>
      <c r="D680" t="s">
        <v>2854</v>
      </c>
      <c r="E680" t="s">
        <v>950</v>
      </c>
      <c r="G680" s="1">
        <v>44605</v>
      </c>
      <c r="H680" t="s">
        <v>2762</v>
      </c>
      <c r="I680" t="s">
        <v>952</v>
      </c>
      <c r="J680" t="s">
        <v>476</v>
      </c>
      <c r="K680" t="s">
        <v>477</v>
      </c>
      <c r="L680" s="1">
        <v>44355</v>
      </c>
      <c r="M680" t="s">
        <v>1012</v>
      </c>
      <c r="O680" t="s">
        <v>572</v>
      </c>
      <c r="P680" t="s">
        <v>480</v>
      </c>
      <c r="Q680" t="s">
        <v>481</v>
      </c>
      <c r="R680" t="s">
        <v>479</v>
      </c>
      <c r="S680" t="s">
        <v>482</v>
      </c>
      <c r="T680" t="b">
        <v>1</v>
      </c>
      <c r="AA680" t="s">
        <v>483</v>
      </c>
      <c r="AB680" t="s">
        <v>484</v>
      </c>
      <c r="AC680">
        <v>1</v>
      </c>
      <c r="AD680">
        <v>0</v>
      </c>
      <c r="AE680">
        <v>0</v>
      </c>
      <c r="AF680">
        <v>0</v>
      </c>
      <c r="AG680">
        <v>0</v>
      </c>
      <c r="AH680">
        <v>1</v>
      </c>
      <c r="AI680">
        <v>0</v>
      </c>
      <c r="AJ680" t="s">
        <v>470</v>
      </c>
      <c r="AK680" t="s">
        <v>486</v>
      </c>
      <c r="AL680" t="s">
        <v>486</v>
      </c>
      <c r="AM680">
        <v>0</v>
      </c>
      <c r="AN680">
        <v>0</v>
      </c>
      <c r="AO680">
        <v>0</v>
      </c>
      <c r="AP680">
        <v>0</v>
      </c>
      <c r="AQ680">
        <v>1</v>
      </c>
      <c r="AR680">
        <v>0</v>
      </c>
      <c r="AS680" t="s">
        <v>470</v>
      </c>
      <c r="AT680" t="s">
        <v>486</v>
      </c>
      <c r="AU680" t="s">
        <v>486</v>
      </c>
      <c r="AV680" t="s">
        <v>470</v>
      </c>
      <c r="AW680" t="s">
        <v>470</v>
      </c>
      <c r="AX680" t="s">
        <v>485</v>
      </c>
      <c r="AY680" t="s">
        <v>485</v>
      </c>
      <c r="AZ680">
        <v>2</v>
      </c>
      <c r="BA680" t="s">
        <v>803</v>
      </c>
      <c r="BC680" t="s">
        <v>953</v>
      </c>
      <c r="BE680" t="s">
        <v>1034</v>
      </c>
      <c r="BG680" t="s">
        <v>1760</v>
      </c>
      <c r="BH680" t="b">
        <v>1</v>
      </c>
      <c r="BQ680">
        <v>10</v>
      </c>
      <c r="BR680" t="s">
        <v>956</v>
      </c>
      <c r="BS680" t="s">
        <v>510</v>
      </c>
      <c r="CV680" t="s">
        <v>1365</v>
      </c>
      <c r="CW680" t="b">
        <v>1</v>
      </c>
      <c r="CX680" t="b">
        <v>0</v>
      </c>
      <c r="CY680" t="b">
        <v>0</v>
      </c>
      <c r="CZ680" t="b">
        <v>0</v>
      </c>
      <c r="DA680" t="b">
        <v>0</v>
      </c>
      <c r="DB680" t="b">
        <v>0</v>
      </c>
      <c r="DC680" t="b">
        <v>0</v>
      </c>
      <c r="DN680">
        <v>1</v>
      </c>
      <c r="DO680" t="s">
        <v>8331</v>
      </c>
      <c r="DP680" t="s">
        <v>510</v>
      </c>
      <c r="DQ680" t="s">
        <v>1287</v>
      </c>
      <c r="DV680" t="b">
        <v>1</v>
      </c>
      <c r="EC680" t="s">
        <v>476</v>
      </c>
      <c r="ED680" t="s">
        <v>1237</v>
      </c>
      <c r="EJ680" t="b">
        <v>1</v>
      </c>
      <c r="EP680" t="s">
        <v>476</v>
      </c>
      <c r="EQ680" t="s">
        <v>1404</v>
      </c>
      <c r="EU680" t="b">
        <v>1</v>
      </c>
      <c r="FA680" t="s">
        <v>510</v>
      </c>
      <c r="FB680" t="s">
        <v>476</v>
      </c>
      <c r="FC680" t="s">
        <v>476</v>
      </c>
      <c r="FD680" t="s">
        <v>476</v>
      </c>
      <c r="FE680" t="s">
        <v>476</v>
      </c>
      <c r="FF680" t="s">
        <v>476</v>
      </c>
      <c r="FG680" t="s">
        <v>476</v>
      </c>
      <c r="FH680" t="s">
        <v>510</v>
      </c>
      <c r="FI680" t="s">
        <v>476</v>
      </c>
      <c r="FJ680" t="s">
        <v>510</v>
      </c>
      <c r="FK680" t="s">
        <v>476</v>
      </c>
      <c r="FL680" t="s">
        <v>510</v>
      </c>
      <c r="GB680">
        <f>IF(Table1[[#This Row],[msna/Demographic_info/HH_members_group/total_m_c_muac]]=0,"",COUNTIF(Table1[[#This Row],[Grain or tubers e.g. bread, rice, noodles, bulger, frikeh, kaak, pasta, andoumeh, manakish, thick grain-based porridge, potatoes]:[Breastmilk]],"Yes"))</f>
        <v>0</v>
      </c>
      <c r="GC680" t="str">
        <f>IF(Table1[[#This Row],[Column1]]="","",IF(Table1[[#This Row],[Please select the assessment type:]]="Livelihood and Protection (MHPSS, CP, GBV)","",IF(Table1[[#This Row],[Column1]]&gt;4,"diverse","not diverse")))</f>
        <v>not diverse</v>
      </c>
      <c r="GF680">
        <v>1</v>
      </c>
      <c r="GG680" t="s">
        <v>486</v>
      </c>
      <c r="GH680" t="s">
        <v>2868</v>
      </c>
      <c r="GI680" t="b">
        <v>1</v>
      </c>
      <c r="GM680" t="b">
        <v>1</v>
      </c>
      <c r="GN680" t="b">
        <v>1</v>
      </c>
      <c r="HA680" t="s">
        <v>551</v>
      </c>
      <c r="HG680" t="b">
        <v>1</v>
      </c>
      <c r="HO680" t="s">
        <v>8332</v>
      </c>
      <c r="HP680" t="s">
        <v>2458</v>
      </c>
      <c r="HQ680" t="b">
        <v>1</v>
      </c>
      <c r="HW680" t="b">
        <v>1</v>
      </c>
      <c r="IC680" t="s">
        <v>390</v>
      </c>
      <c r="IM680" t="b">
        <v>1</v>
      </c>
      <c r="IO680" t="s">
        <v>8333</v>
      </c>
      <c r="IP680" t="s">
        <v>1243</v>
      </c>
      <c r="IQ680" t="b">
        <v>1</v>
      </c>
      <c r="IZ680" t="s">
        <v>476</v>
      </c>
      <c r="JB680" t="s">
        <v>4690</v>
      </c>
      <c r="JH680" t="b">
        <v>1</v>
      </c>
      <c r="JM680" t="b">
        <v>1</v>
      </c>
      <c r="JQ680" t="s">
        <v>510</v>
      </c>
      <c r="JR680" t="s">
        <v>772</v>
      </c>
      <c r="JS680" t="b">
        <v>1</v>
      </c>
      <c r="KD680" t="s">
        <v>772</v>
      </c>
      <c r="KE680" t="b">
        <v>1</v>
      </c>
      <c r="KO680" t="s">
        <v>2209</v>
      </c>
      <c r="KQ680" t="b">
        <v>1</v>
      </c>
      <c r="KY680" t="s">
        <v>1857</v>
      </c>
      <c r="KZ680" t="b">
        <v>1</v>
      </c>
      <c r="LH680" t="s">
        <v>1167</v>
      </c>
      <c r="LI680" t="b">
        <v>1</v>
      </c>
      <c r="LN680" t="b">
        <v>1</v>
      </c>
      <c r="LR680" t="s">
        <v>3417</v>
      </c>
      <c r="LS680" t="b">
        <v>1</v>
      </c>
      <c r="LX680" t="b">
        <v>1</v>
      </c>
      <c r="MD680" t="b">
        <v>1</v>
      </c>
      <c r="MI680" t="s">
        <v>1226</v>
      </c>
      <c r="MO680" t="b">
        <v>1</v>
      </c>
      <c r="NZ680" t="s">
        <v>868</v>
      </c>
      <c r="OD680" t="b">
        <v>1</v>
      </c>
      <c r="OE680" t="b">
        <v>1</v>
      </c>
      <c r="OF680" t="b">
        <v>1</v>
      </c>
      <c r="OL680" t="s">
        <v>4162</v>
      </c>
      <c r="OM680" t="b">
        <v>1</v>
      </c>
      <c r="OO680" t="b">
        <v>1</v>
      </c>
      <c r="OP680" t="b">
        <v>1</v>
      </c>
      <c r="OR680" t="b">
        <v>1</v>
      </c>
      <c r="OW680" t="s">
        <v>507</v>
      </c>
      <c r="PC680" t="b">
        <v>1</v>
      </c>
      <c r="PL680">
        <v>800</v>
      </c>
      <c r="PM680">
        <v>2000</v>
      </c>
      <c r="PN680" t="s">
        <v>1830</v>
      </c>
      <c r="QD680" t="b">
        <v>1</v>
      </c>
      <c r="QF680" t="s">
        <v>510</v>
      </c>
      <c r="QP680" t="s">
        <v>510</v>
      </c>
      <c r="QR680" t="s">
        <v>510</v>
      </c>
      <c r="RC680" t="s">
        <v>511</v>
      </c>
      <c r="RE680" t="s">
        <v>510</v>
      </c>
      <c r="RG680" t="s">
        <v>8334</v>
      </c>
      <c r="RH680" t="s">
        <v>565</v>
      </c>
      <c r="RL680" t="b">
        <v>1</v>
      </c>
      <c r="RR680" t="s">
        <v>514</v>
      </c>
      <c r="RS680" t="b">
        <v>1</v>
      </c>
      <c r="SA680" t="s">
        <v>8298</v>
      </c>
      <c r="SB680" t="s">
        <v>8335</v>
      </c>
      <c r="SC680">
        <v>92566422</v>
      </c>
      <c r="SD680" t="s">
        <v>8336</v>
      </c>
      <c r="SE680" s="2">
        <v>44605.509166666663</v>
      </c>
      <c r="SF680">
        <v>679</v>
      </c>
      <c r="SH680">
        <v>-1</v>
      </c>
      <c r="SK680" t="s">
        <v>518</v>
      </c>
      <c r="SL680">
        <v>1408</v>
      </c>
      <c r="SM680" t="s">
        <v>983</v>
      </c>
      <c r="SN680">
        <v>648550</v>
      </c>
    </row>
    <row r="681" spans="1:508" hidden="1" x14ac:dyDescent="0.25">
      <c r="A681" t="s">
        <v>8337</v>
      </c>
      <c r="B681" t="s">
        <v>8338</v>
      </c>
      <c r="D681" t="s">
        <v>2854</v>
      </c>
      <c r="E681" t="s">
        <v>950</v>
      </c>
      <c r="G681" s="1">
        <v>44605</v>
      </c>
      <c r="H681" t="s">
        <v>2762</v>
      </c>
      <c r="I681" t="s">
        <v>952</v>
      </c>
      <c r="J681" t="s">
        <v>476</v>
      </c>
      <c r="K681" t="s">
        <v>477</v>
      </c>
      <c r="L681" s="1">
        <v>43599</v>
      </c>
      <c r="M681" t="s">
        <v>1012</v>
      </c>
      <c r="O681" t="s">
        <v>572</v>
      </c>
      <c r="P681" t="s">
        <v>523</v>
      </c>
      <c r="Q681" t="s">
        <v>481</v>
      </c>
      <c r="R681" t="s">
        <v>479</v>
      </c>
      <c r="S681" t="s">
        <v>482</v>
      </c>
      <c r="T681" t="b">
        <v>1</v>
      </c>
      <c r="AA681" t="s">
        <v>483</v>
      </c>
      <c r="AB681" t="s">
        <v>1485</v>
      </c>
      <c r="AC681">
        <v>1</v>
      </c>
      <c r="AD681">
        <v>0</v>
      </c>
      <c r="AE681">
        <v>0</v>
      </c>
      <c r="AF681">
        <v>3</v>
      </c>
      <c r="AG681">
        <v>1</v>
      </c>
      <c r="AH681">
        <v>1</v>
      </c>
      <c r="AI681">
        <v>0</v>
      </c>
      <c r="AJ681" t="s">
        <v>526</v>
      </c>
      <c r="AK681" t="s">
        <v>486</v>
      </c>
      <c r="AL681" t="s">
        <v>527</v>
      </c>
      <c r="AM681">
        <v>0</v>
      </c>
      <c r="AN681">
        <v>0</v>
      </c>
      <c r="AO681">
        <v>1</v>
      </c>
      <c r="AP681">
        <v>0</v>
      </c>
      <c r="AQ681">
        <v>1</v>
      </c>
      <c r="AR681">
        <v>0</v>
      </c>
      <c r="AS681" t="s">
        <v>486</v>
      </c>
      <c r="AT681" t="s">
        <v>486</v>
      </c>
      <c r="AU681" t="s">
        <v>485</v>
      </c>
      <c r="AV681" t="s">
        <v>527</v>
      </c>
      <c r="AW681" t="s">
        <v>470</v>
      </c>
      <c r="AX681" t="s">
        <v>485</v>
      </c>
      <c r="AY681" t="s">
        <v>722</v>
      </c>
      <c r="AZ681">
        <v>7</v>
      </c>
      <c r="BA681" t="s">
        <v>953</v>
      </c>
      <c r="BC681" t="s">
        <v>1034</v>
      </c>
      <c r="BE681" t="s">
        <v>954</v>
      </c>
      <c r="BG681" t="s">
        <v>1760</v>
      </c>
      <c r="BH681" t="b">
        <v>1</v>
      </c>
      <c r="BQ681">
        <v>10</v>
      </c>
      <c r="BR681" t="s">
        <v>956</v>
      </c>
      <c r="BS681" t="s">
        <v>510</v>
      </c>
      <c r="CV681" t="s">
        <v>1365</v>
      </c>
      <c r="CW681" t="b">
        <v>1</v>
      </c>
      <c r="CX681" t="b">
        <v>0</v>
      </c>
      <c r="CY681" t="b">
        <v>0</v>
      </c>
      <c r="CZ681" t="b">
        <v>0</v>
      </c>
      <c r="DA681" t="b">
        <v>0</v>
      </c>
      <c r="DB681" t="b">
        <v>0</v>
      </c>
      <c r="DC681" t="b">
        <v>0</v>
      </c>
      <c r="DF681">
        <v>1</v>
      </c>
      <c r="DP681" t="s">
        <v>510</v>
      </c>
      <c r="DQ681" t="s">
        <v>1287</v>
      </c>
      <c r="DV681" t="b">
        <v>1</v>
      </c>
      <c r="EC681" t="s">
        <v>510</v>
      </c>
      <c r="ED681" t="s">
        <v>1237</v>
      </c>
      <c r="EJ681" t="b">
        <v>1</v>
      </c>
      <c r="EP681" t="s">
        <v>476</v>
      </c>
      <c r="EQ681" t="s">
        <v>1159</v>
      </c>
      <c r="ER681" t="b">
        <v>1</v>
      </c>
      <c r="FA681" t="s">
        <v>476</v>
      </c>
      <c r="FB681" t="s">
        <v>476</v>
      </c>
      <c r="FC681" t="s">
        <v>510</v>
      </c>
      <c r="FD681" t="s">
        <v>510</v>
      </c>
      <c r="FE681" t="s">
        <v>510</v>
      </c>
      <c r="FF681" t="s">
        <v>510</v>
      </c>
      <c r="FG681" t="s">
        <v>476</v>
      </c>
      <c r="FH681" t="s">
        <v>510</v>
      </c>
      <c r="FI681" t="s">
        <v>510</v>
      </c>
      <c r="FJ681" t="s">
        <v>476</v>
      </c>
      <c r="FK681" t="s">
        <v>476</v>
      </c>
      <c r="FL681" t="s">
        <v>510</v>
      </c>
      <c r="GB681">
        <f>IF(Table1[[#This Row],[msna/Demographic_info/HH_members_group/total_m_c_muac]]=0,"",COUNTIF(Table1[[#This Row],[Grain or tubers e.g. bread, rice, noodles, bulger, frikeh, kaak, pasta, andoumeh, manakish, thick grain-based porridge, potatoes]:[Breastmilk]],"Yes"))</f>
        <v>0</v>
      </c>
      <c r="GC681" t="str">
        <f>IF(Table1[[#This Row],[Column1]]="","",IF(Table1[[#This Row],[Please select the assessment type:]]="Livelihood and Protection (MHPSS, CP, GBV)","",IF(Table1[[#This Row],[Column1]]&gt;4,"diverse","not diverse")))</f>
        <v>not diverse</v>
      </c>
      <c r="GF681">
        <v>1</v>
      </c>
      <c r="GG681" t="s">
        <v>486</v>
      </c>
      <c r="GH681" t="s">
        <v>2868</v>
      </c>
      <c r="GI681" t="b">
        <v>1</v>
      </c>
      <c r="GM681" t="b">
        <v>1</v>
      </c>
      <c r="GN681" t="b">
        <v>1</v>
      </c>
      <c r="HA681" t="s">
        <v>551</v>
      </c>
      <c r="HG681" t="b">
        <v>1</v>
      </c>
      <c r="HO681" t="s">
        <v>8339</v>
      </c>
      <c r="HP681" t="s">
        <v>598</v>
      </c>
      <c r="HT681" t="b">
        <v>1</v>
      </c>
      <c r="HY681" t="b">
        <v>1</v>
      </c>
      <c r="IC681" t="s">
        <v>554</v>
      </c>
      <c r="IN681" t="b">
        <v>1</v>
      </c>
      <c r="IP681" t="s">
        <v>1243</v>
      </c>
      <c r="IQ681" t="b">
        <v>1</v>
      </c>
      <c r="IZ681" t="s">
        <v>476</v>
      </c>
      <c r="JB681" t="s">
        <v>4690</v>
      </c>
      <c r="JH681" t="b">
        <v>1</v>
      </c>
      <c r="JM681" t="b">
        <v>1</v>
      </c>
      <c r="JQ681" t="s">
        <v>510</v>
      </c>
      <c r="JR681" t="s">
        <v>772</v>
      </c>
      <c r="JS681" t="b">
        <v>1</v>
      </c>
      <c r="KD681" t="s">
        <v>772</v>
      </c>
      <c r="KE681" t="b">
        <v>1</v>
      </c>
      <c r="KO681" t="s">
        <v>2209</v>
      </c>
      <c r="KQ681" t="b">
        <v>1</v>
      </c>
      <c r="KY681" t="s">
        <v>390</v>
      </c>
      <c r="LF681" t="b">
        <v>1</v>
      </c>
      <c r="LG681" t="s">
        <v>8340</v>
      </c>
      <c r="LH681" t="s">
        <v>500</v>
      </c>
      <c r="LI681" t="b">
        <v>1</v>
      </c>
      <c r="LR681" t="s">
        <v>8341</v>
      </c>
      <c r="LS681" t="b">
        <v>1</v>
      </c>
      <c r="LT681" t="b">
        <v>1</v>
      </c>
      <c r="LV681" t="b">
        <v>1</v>
      </c>
      <c r="MD681" t="b">
        <v>1</v>
      </c>
      <c r="ME681" t="b">
        <v>1</v>
      </c>
      <c r="MI681" t="s">
        <v>1226</v>
      </c>
      <c r="MO681" t="b">
        <v>1</v>
      </c>
      <c r="MY681" t="s">
        <v>1023</v>
      </c>
      <c r="NH681" t="b">
        <v>1</v>
      </c>
      <c r="NK681" t="s">
        <v>973</v>
      </c>
      <c r="NQ681" t="b">
        <v>1</v>
      </c>
      <c r="NV681" t="s">
        <v>510</v>
      </c>
      <c r="NW681" t="s">
        <v>8342</v>
      </c>
      <c r="NX681" t="s">
        <v>476</v>
      </c>
      <c r="NY681" t="s">
        <v>8343</v>
      </c>
      <c r="NZ681" t="s">
        <v>4555</v>
      </c>
      <c r="OB681" t="b">
        <v>1</v>
      </c>
      <c r="OD681" t="b">
        <v>1</v>
      </c>
      <c r="OF681" t="b">
        <v>1</v>
      </c>
      <c r="OL681" t="s">
        <v>1887</v>
      </c>
      <c r="OQ681" t="b">
        <v>1</v>
      </c>
      <c r="OW681" t="s">
        <v>507</v>
      </c>
      <c r="PC681" t="b">
        <v>1</v>
      </c>
      <c r="PL681">
        <v>500</v>
      </c>
      <c r="PM681">
        <v>2500</v>
      </c>
      <c r="PN681" t="s">
        <v>8344</v>
      </c>
      <c r="PO681" t="b">
        <v>1</v>
      </c>
      <c r="PS681" t="b">
        <v>1</v>
      </c>
      <c r="PX681" t="b">
        <v>1</v>
      </c>
      <c r="QF681" t="s">
        <v>476</v>
      </c>
      <c r="QG681" t="s">
        <v>509</v>
      </c>
      <c r="QH681" t="b">
        <v>1</v>
      </c>
      <c r="QP681" t="s">
        <v>510</v>
      </c>
      <c r="QR681" t="s">
        <v>510</v>
      </c>
      <c r="RC681" t="s">
        <v>511</v>
      </c>
      <c r="RE681" t="s">
        <v>510</v>
      </c>
      <c r="RG681" t="s">
        <v>8345</v>
      </c>
      <c r="RH681" t="s">
        <v>1098</v>
      </c>
      <c r="RI681" t="b">
        <v>1</v>
      </c>
      <c r="RR681" t="s">
        <v>514</v>
      </c>
      <c r="RS681" t="b">
        <v>1</v>
      </c>
      <c r="SA681" t="s">
        <v>8298</v>
      </c>
      <c r="SB681" t="s">
        <v>8346</v>
      </c>
      <c r="SC681">
        <v>92566425</v>
      </c>
      <c r="SD681" t="s">
        <v>8347</v>
      </c>
      <c r="SE681" s="2">
        <v>44605.509236111109</v>
      </c>
      <c r="SF681">
        <v>680</v>
      </c>
      <c r="SH681">
        <v>-1</v>
      </c>
      <c r="SK681" t="s">
        <v>518</v>
      </c>
      <c r="SL681">
        <v>1865</v>
      </c>
      <c r="SM681" t="s">
        <v>983</v>
      </c>
      <c r="SN681">
        <v>648550</v>
      </c>
    </row>
    <row r="682" spans="1:508" hidden="1" x14ac:dyDescent="0.25">
      <c r="A682" t="s">
        <v>8348</v>
      </c>
      <c r="B682" t="s">
        <v>8349</v>
      </c>
      <c r="C682" t="s">
        <v>470</v>
      </c>
      <c r="D682" t="s">
        <v>2761</v>
      </c>
      <c r="E682" t="s">
        <v>950</v>
      </c>
      <c r="G682" s="1">
        <v>44605</v>
      </c>
      <c r="H682" t="s">
        <v>2762</v>
      </c>
      <c r="I682" t="s">
        <v>952</v>
      </c>
      <c r="J682" t="s">
        <v>476</v>
      </c>
      <c r="K682" t="s">
        <v>522</v>
      </c>
      <c r="M682" t="s">
        <v>478</v>
      </c>
      <c r="O682" t="s">
        <v>479</v>
      </c>
      <c r="P682" t="s">
        <v>548</v>
      </c>
      <c r="Q682" t="s">
        <v>573</v>
      </c>
      <c r="R682" t="s">
        <v>479</v>
      </c>
      <c r="S682" t="s">
        <v>482</v>
      </c>
      <c r="T682" t="b">
        <v>1</v>
      </c>
      <c r="AA682" t="s">
        <v>483</v>
      </c>
      <c r="AB682" t="s">
        <v>484</v>
      </c>
      <c r="AC682">
        <v>1</v>
      </c>
      <c r="AD682">
        <v>0</v>
      </c>
      <c r="AE682">
        <v>0</v>
      </c>
      <c r="AF682">
        <v>2</v>
      </c>
      <c r="AG682">
        <v>1</v>
      </c>
      <c r="AH682">
        <v>1</v>
      </c>
      <c r="AI682">
        <v>0</v>
      </c>
      <c r="AJ682" t="s">
        <v>487</v>
      </c>
      <c r="AK682" t="s">
        <v>486</v>
      </c>
      <c r="AL682" t="s">
        <v>526</v>
      </c>
      <c r="AM682">
        <v>0</v>
      </c>
      <c r="AN682">
        <v>1</v>
      </c>
      <c r="AO682">
        <v>0</v>
      </c>
      <c r="AP682">
        <v>0</v>
      </c>
      <c r="AQ682">
        <v>1</v>
      </c>
      <c r="AR682">
        <v>0</v>
      </c>
      <c r="AS682" t="s">
        <v>486</v>
      </c>
      <c r="AT682" t="s">
        <v>486</v>
      </c>
      <c r="AU682" t="s">
        <v>485</v>
      </c>
      <c r="AV682" t="s">
        <v>526</v>
      </c>
      <c r="AW682" t="s">
        <v>486</v>
      </c>
      <c r="AX682" t="s">
        <v>485</v>
      </c>
      <c r="AY682" t="s">
        <v>660</v>
      </c>
      <c r="AZ682">
        <v>6</v>
      </c>
      <c r="BA682" t="s">
        <v>953</v>
      </c>
      <c r="BC682" t="s">
        <v>2763</v>
      </c>
      <c r="BG682" t="s">
        <v>1627</v>
      </c>
      <c r="BJ682" t="b">
        <v>1</v>
      </c>
      <c r="BQ682">
        <v>5</v>
      </c>
      <c r="BR682" t="s">
        <v>1013</v>
      </c>
      <c r="BS682" t="s">
        <v>510</v>
      </c>
      <c r="CV682" t="s">
        <v>1365</v>
      </c>
      <c r="CW682" t="b">
        <v>1</v>
      </c>
      <c r="CX682" t="b">
        <v>0</v>
      </c>
      <c r="CY682" t="b">
        <v>0</v>
      </c>
      <c r="CZ682" t="b">
        <v>0</v>
      </c>
      <c r="DA682" t="b">
        <v>0</v>
      </c>
      <c r="DB682" t="b">
        <v>0</v>
      </c>
      <c r="DC682" t="b">
        <v>0</v>
      </c>
      <c r="DG682">
        <v>1</v>
      </c>
      <c r="DJ682">
        <v>1</v>
      </c>
      <c r="DP682" t="s">
        <v>476</v>
      </c>
      <c r="EC682" t="s">
        <v>476</v>
      </c>
      <c r="ED682" t="s">
        <v>1237</v>
      </c>
      <c r="EJ682" t="b">
        <v>1</v>
      </c>
      <c r="EP682" t="s">
        <v>510</v>
      </c>
      <c r="EQ682" t="s">
        <v>960</v>
      </c>
      <c r="ER682" t="b">
        <v>1</v>
      </c>
      <c r="ES682" t="b">
        <v>1</v>
      </c>
      <c r="FA682" t="s">
        <v>476</v>
      </c>
      <c r="FB682" t="s">
        <v>510</v>
      </c>
      <c r="FC682" t="s">
        <v>476</v>
      </c>
      <c r="FD682" t="s">
        <v>476</v>
      </c>
      <c r="FE682" t="s">
        <v>510</v>
      </c>
      <c r="FF682" t="s">
        <v>510</v>
      </c>
      <c r="FG682" t="s">
        <v>476</v>
      </c>
      <c r="FH682" t="s">
        <v>510</v>
      </c>
      <c r="FI682" t="s">
        <v>510</v>
      </c>
      <c r="FJ682" t="s">
        <v>476</v>
      </c>
      <c r="FK682" t="s">
        <v>476</v>
      </c>
      <c r="FL682" t="s">
        <v>510</v>
      </c>
      <c r="FN682" t="s">
        <v>476</v>
      </c>
      <c r="FO682" t="s">
        <v>510</v>
      </c>
      <c r="FP682" t="s">
        <v>510</v>
      </c>
      <c r="FQ682" t="s">
        <v>510</v>
      </c>
      <c r="FR682" t="s">
        <v>476</v>
      </c>
      <c r="FS682" t="s">
        <v>476</v>
      </c>
      <c r="FT682" t="s">
        <v>510</v>
      </c>
      <c r="FU682" t="s">
        <v>476</v>
      </c>
      <c r="FV682" t="s">
        <v>510</v>
      </c>
      <c r="FW682" t="s">
        <v>510</v>
      </c>
      <c r="FX682" t="s">
        <v>510</v>
      </c>
      <c r="FY682" t="s">
        <v>510</v>
      </c>
      <c r="FZ682" t="s">
        <v>510</v>
      </c>
      <c r="GA682" t="s">
        <v>510</v>
      </c>
      <c r="GB682">
        <f>IF(Table1[[#This Row],[msna/Demographic_info/HH_members_group/total_m_c_muac]]=0,"",COUNTIF(Table1[[#This Row],[Grain or tubers e.g. bread, rice, noodles, bulger, frikeh, kaak, pasta, andoumeh, manakish, thick grain-based porridge, potatoes]:[Breastmilk]],"Yes"))</f>
        <v>4</v>
      </c>
      <c r="GC682" t="str">
        <f>IF(Table1[[#This Row],[Column1]]="","",IF(Table1[[#This Row],[Please select the assessment type:]]="Livelihood and Protection (MHPSS, CP, GBV)","",IF(Table1[[#This Row],[Column1]]&gt;4,"diverse","not diverse")))</f>
        <v>not diverse</v>
      </c>
      <c r="GD682">
        <v>1</v>
      </c>
      <c r="GE682" t="s">
        <v>486</v>
      </c>
      <c r="GF682">
        <v>0</v>
      </c>
      <c r="GG682" t="s">
        <v>470</v>
      </c>
      <c r="GH682" t="s">
        <v>1141</v>
      </c>
      <c r="GT682" t="b">
        <v>1</v>
      </c>
      <c r="HA682" t="s">
        <v>1142</v>
      </c>
      <c r="HC682" t="b">
        <v>1</v>
      </c>
      <c r="HO682" t="s">
        <v>8350</v>
      </c>
      <c r="HP682" t="s">
        <v>822</v>
      </c>
      <c r="HQ682" t="b">
        <v>1</v>
      </c>
      <c r="HT682" t="b">
        <v>1</v>
      </c>
      <c r="IC682" t="s">
        <v>1107</v>
      </c>
      <c r="ID682" t="b">
        <v>1</v>
      </c>
      <c r="IP682" t="s">
        <v>824</v>
      </c>
      <c r="IR682" t="b">
        <v>1</v>
      </c>
      <c r="IZ682" t="s">
        <v>476</v>
      </c>
      <c r="JB682" t="s">
        <v>1293</v>
      </c>
      <c r="JC682" t="b">
        <v>1</v>
      </c>
      <c r="JQ682" t="s">
        <v>771</v>
      </c>
      <c r="JR682" t="s">
        <v>772</v>
      </c>
      <c r="JS682" t="b">
        <v>1</v>
      </c>
      <c r="KD682" t="s">
        <v>498</v>
      </c>
      <c r="KJ682" t="b">
        <v>1</v>
      </c>
      <c r="KO682" t="s">
        <v>3275</v>
      </c>
      <c r="KT682" t="b">
        <v>1</v>
      </c>
      <c r="KY682" t="s">
        <v>498</v>
      </c>
      <c r="LA682" t="b">
        <v>1</v>
      </c>
      <c r="LH682" t="s">
        <v>500</v>
      </c>
      <c r="LI682" t="b">
        <v>1</v>
      </c>
      <c r="LR682" t="s">
        <v>7308</v>
      </c>
      <c r="LU682" t="b">
        <v>1</v>
      </c>
      <c r="MC682" t="b">
        <v>1</v>
      </c>
      <c r="ME682" t="b">
        <v>1</v>
      </c>
      <c r="MI682" t="s">
        <v>1901</v>
      </c>
      <c r="MJ682" t="b">
        <v>1</v>
      </c>
      <c r="MP682" t="b">
        <v>1</v>
      </c>
      <c r="MY682" t="s">
        <v>778</v>
      </c>
      <c r="ND682" t="b">
        <v>1</v>
      </c>
      <c r="NE682" t="b">
        <v>1</v>
      </c>
      <c r="NK682" t="s">
        <v>973</v>
      </c>
      <c r="NQ682" t="b">
        <v>1</v>
      </c>
      <c r="NV682" t="s">
        <v>476</v>
      </c>
      <c r="NX682" t="s">
        <v>510</v>
      </c>
      <c r="NZ682" t="s">
        <v>1589</v>
      </c>
      <c r="OA682" t="b">
        <v>1</v>
      </c>
      <c r="OC682" t="b">
        <v>1</v>
      </c>
      <c r="OF682" t="b">
        <v>1</v>
      </c>
      <c r="OL682" t="s">
        <v>779</v>
      </c>
      <c r="OT682" t="b">
        <v>1</v>
      </c>
      <c r="OW682" t="s">
        <v>562</v>
      </c>
      <c r="PA682" t="b">
        <v>1</v>
      </c>
      <c r="PL682">
        <v>2000</v>
      </c>
      <c r="PM682">
        <v>2300</v>
      </c>
      <c r="PN682" t="s">
        <v>563</v>
      </c>
      <c r="PS682" t="b">
        <v>1</v>
      </c>
      <c r="QF682" t="s">
        <v>510</v>
      </c>
      <c r="QP682" t="s">
        <v>510</v>
      </c>
      <c r="QR682" t="s">
        <v>510</v>
      </c>
      <c r="RC682" t="s">
        <v>511</v>
      </c>
      <c r="RE682" t="s">
        <v>510</v>
      </c>
      <c r="RG682" t="s">
        <v>8351</v>
      </c>
      <c r="RH682" t="s">
        <v>8352</v>
      </c>
      <c r="RI682" t="b">
        <v>1</v>
      </c>
      <c r="RK682" t="b">
        <v>1</v>
      </c>
      <c r="RL682" t="b">
        <v>1</v>
      </c>
      <c r="RR682" t="s">
        <v>716</v>
      </c>
      <c r="RS682" t="b">
        <v>1</v>
      </c>
      <c r="RW682" t="b">
        <v>1</v>
      </c>
      <c r="SA682" t="s">
        <v>543</v>
      </c>
      <c r="SB682" t="s">
        <v>8353</v>
      </c>
      <c r="SC682">
        <v>92566434</v>
      </c>
      <c r="SD682" t="s">
        <v>8354</v>
      </c>
      <c r="SE682" s="2">
        <v>44605.509618055563</v>
      </c>
      <c r="SF682">
        <v>681</v>
      </c>
      <c r="SH682">
        <v>-1</v>
      </c>
      <c r="SK682" t="s">
        <v>518</v>
      </c>
      <c r="SL682">
        <v>14113</v>
      </c>
      <c r="SM682" t="s">
        <v>983</v>
      </c>
      <c r="SN682">
        <v>648550</v>
      </c>
    </row>
    <row r="683" spans="1:508" hidden="1" x14ac:dyDescent="0.25">
      <c r="A683" t="s">
        <v>8355</v>
      </c>
      <c r="B683" t="s">
        <v>8356</v>
      </c>
      <c r="D683" t="s">
        <v>2761</v>
      </c>
      <c r="E683" t="s">
        <v>950</v>
      </c>
      <c r="G683" s="1">
        <v>44605</v>
      </c>
      <c r="H683" t="s">
        <v>2762</v>
      </c>
      <c r="I683" t="s">
        <v>952</v>
      </c>
      <c r="J683" t="s">
        <v>476</v>
      </c>
      <c r="K683" t="s">
        <v>477</v>
      </c>
      <c r="L683" s="1">
        <v>43770</v>
      </c>
      <c r="M683" t="s">
        <v>478</v>
      </c>
      <c r="O683" t="s">
        <v>479</v>
      </c>
      <c r="P683" t="s">
        <v>721</v>
      </c>
      <c r="Q683" t="s">
        <v>573</v>
      </c>
      <c r="R683" t="s">
        <v>479</v>
      </c>
      <c r="S683" t="s">
        <v>482</v>
      </c>
      <c r="T683" t="b">
        <v>1</v>
      </c>
      <c r="AA683" t="s">
        <v>483</v>
      </c>
      <c r="AB683" t="s">
        <v>878</v>
      </c>
      <c r="AC683">
        <v>0</v>
      </c>
      <c r="AD683">
        <v>0</v>
      </c>
      <c r="AE683">
        <v>0</v>
      </c>
      <c r="AF683">
        <v>1</v>
      </c>
      <c r="AG683">
        <v>2</v>
      </c>
      <c r="AH683">
        <v>1</v>
      </c>
      <c r="AI683">
        <v>1</v>
      </c>
      <c r="AJ683" t="s">
        <v>487</v>
      </c>
      <c r="AK683" t="s">
        <v>485</v>
      </c>
      <c r="AL683" t="s">
        <v>527</v>
      </c>
      <c r="AM683">
        <v>0</v>
      </c>
      <c r="AN683">
        <v>0</v>
      </c>
      <c r="AO683">
        <v>0</v>
      </c>
      <c r="AP683">
        <v>2</v>
      </c>
      <c r="AQ683">
        <v>1</v>
      </c>
      <c r="AR683">
        <v>0</v>
      </c>
      <c r="AS683" t="s">
        <v>485</v>
      </c>
      <c r="AT683" t="s">
        <v>486</v>
      </c>
      <c r="AU683" t="s">
        <v>487</v>
      </c>
      <c r="AV683" t="s">
        <v>527</v>
      </c>
      <c r="AW683" t="s">
        <v>470</v>
      </c>
      <c r="AX683" t="s">
        <v>487</v>
      </c>
      <c r="AY683" t="s">
        <v>839</v>
      </c>
      <c r="AZ683">
        <v>8</v>
      </c>
      <c r="BA683" t="s">
        <v>953</v>
      </c>
      <c r="BC683" t="s">
        <v>787</v>
      </c>
      <c r="BE683" t="s">
        <v>2763</v>
      </c>
      <c r="BG683" t="s">
        <v>1627</v>
      </c>
      <c r="BJ683" t="b">
        <v>1</v>
      </c>
      <c r="BQ683">
        <v>9</v>
      </c>
      <c r="BR683" t="s">
        <v>1013</v>
      </c>
      <c r="BS683" t="s">
        <v>510</v>
      </c>
      <c r="CV683" t="s">
        <v>1156</v>
      </c>
      <c r="CW683" t="b">
        <v>0</v>
      </c>
      <c r="CX683" t="b">
        <v>1</v>
      </c>
      <c r="CY683" t="b">
        <v>0</v>
      </c>
      <c r="CZ683" t="b">
        <v>0</v>
      </c>
      <c r="DA683" t="b">
        <v>0</v>
      </c>
      <c r="DB683" t="b">
        <v>0</v>
      </c>
      <c r="DC683" t="b">
        <v>0</v>
      </c>
      <c r="DE683">
        <v>1</v>
      </c>
      <c r="DJ683">
        <v>1</v>
      </c>
      <c r="DK683">
        <v>1</v>
      </c>
      <c r="DP683" t="s">
        <v>476</v>
      </c>
      <c r="EC683" t="s">
        <v>476</v>
      </c>
      <c r="ED683" t="s">
        <v>1237</v>
      </c>
      <c r="EJ683" t="b">
        <v>1</v>
      </c>
      <c r="EP683" t="s">
        <v>510</v>
      </c>
      <c r="EQ683" t="s">
        <v>1685</v>
      </c>
      <c r="ER683" t="b">
        <v>1</v>
      </c>
      <c r="ES683" t="b">
        <v>1</v>
      </c>
      <c r="ET683" t="b">
        <v>1</v>
      </c>
      <c r="EY683" t="s">
        <v>8357</v>
      </c>
      <c r="FA683" t="s">
        <v>476</v>
      </c>
      <c r="FB683" t="s">
        <v>510</v>
      </c>
      <c r="FC683" t="s">
        <v>476</v>
      </c>
      <c r="FD683" t="s">
        <v>510</v>
      </c>
      <c r="FE683" t="s">
        <v>510</v>
      </c>
      <c r="FF683" t="s">
        <v>510</v>
      </c>
      <c r="FG683" t="s">
        <v>510</v>
      </c>
      <c r="FH683" t="s">
        <v>510</v>
      </c>
      <c r="FI683" t="s">
        <v>510</v>
      </c>
      <c r="FJ683" t="s">
        <v>510</v>
      </c>
      <c r="FK683" t="s">
        <v>476</v>
      </c>
      <c r="FL683" t="s">
        <v>510</v>
      </c>
      <c r="GB683">
        <f>IF(Table1[[#This Row],[msna/Demographic_info/HH_members_group/total_m_c_muac]]=0,"",COUNTIF(Table1[[#This Row],[Grain or tubers e.g. bread, rice, noodles, bulger, frikeh, kaak, pasta, andoumeh, manakish, thick grain-based porridge, potatoes]:[Breastmilk]],"Yes"))</f>
        <v>0</v>
      </c>
      <c r="GC683" t="str">
        <f>IF(Table1[[#This Row],[Column1]]="","",IF(Table1[[#This Row],[Please select the assessment type:]]="Livelihood and Protection (MHPSS, CP, GBV)","",IF(Table1[[#This Row],[Column1]]&gt;4,"diverse","not diverse")))</f>
        <v>not diverse</v>
      </c>
      <c r="GH683" t="s">
        <v>8358</v>
      </c>
      <c r="GP683" t="b">
        <v>1</v>
      </c>
      <c r="GQ683" t="b">
        <v>1</v>
      </c>
      <c r="HA683" t="s">
        <v>1313</v>
      </c>
      <c r="HD683" t="b">
        <v>1</v>
      </c>
      <c r="HO683" t="s">
        <v>8359</v>
      </c>
      <c r="HP683" t="s">
        <v>768</v>
      </c>
      <c r="HQ683" t="b">
        <v>1</v>
      </c>
      <c r="IC683" t="s">
        <v>1107</v>
      </c>
      <c r="ID683" t="b">
        <v>1</v>
      </c>
      <c r="IP683" t="s">
        <v>554</v>
      </c>
      <c r="IX683" t="b">
        <v>1</v>
      </c>
      <c r="IZ683" t="s">
        <v>476</v>
      </c>
      <c r="JB683" t="s">
        <v>1206</v>
      </c>
      <c r="JF683" t="b">
        <v>1</v>
      </c>
      <c r="JQ683" t="s">
        <v>771</v>
      </c>
      <c r="JR683" t="s">
        <v>772</v>
      </c>
      <c r="JS683" t="b">
        <v>1</v>
      </c>
      <c r="KD683" t="s">
        <v>772</v>
      </c>
      <c r="KE683" t="b">
        <v>1</v>
      </c>
      <c r="KO683" t="s">
        <v>2209</v>
      </c>
      <c r="KQ683" t="b">
        <v>1</v>
      </c>
      <c r="KY683" t="s">
        <v>1857</v>
      </c>
      <c r="KZ683" t="b">
        <v>1</v>
      </c>
      <c r="LH683" t="s">
        <v>1167</v>
      </c>
      <c r="LI683" t="b">
        <v>1</v>
      </c>
      <c r="LN683" t="b">
        <v>1</v>
      </c>
      <c r="LR683" t="s">
        <v>810</v>
      </c>
      <c r="LU683" t="b">
        <v>1</v>
      </c>
      <c r="MI683" t="s">
        <v>1169</v>
      </c>
      <c r="MJ683" t="b">
        <v>1</v>
      </c>
      <c r="MY683" t="s">
        <v>1436</v>
      </c>
      <c r="MZ683" t="b">
        <v>1</v>
      </c>
      <c r="NK683" t="s">
        <v>504</v>
      </c>
      <c r="NT683" t="b">
        <v>1</v>
      </c>
      <c r="NV683" t="s">
        <v>476</v>
      </c>
      <c r="NX683" t="s">
        <v>510</v>
      </c>
      <c r="NZ683" t="s">
        <v>8360</v>
      </c>
      <c r="OA683" t="b">
        <v>1</v>
      </c>
      <c r="OD683" t="b">
        <v>1</v>
      </c>
      <c r="OE683" t="b">
        <v>1</v>
      </c>
      <c r="OL683" t="s">
        <v>779</v>
      </c>
      <c r="OT683" t="b">
        <v>1</v>
      </c>
      <c r="OW683" t="s">
        <v>507</v>
      </c>
      <c r="PC683" t="b">
        <v>1</v>
      </c>
      <c r="PL683">
        <v>1750</v>
      </c>
      <c r="PM683">
        <v>1900</v>
      </c>
      <c r="PN683" t="s">
        <v>1571</v>
      </c>
      <c r="PU683" t="b">
        <v>1</v>
      </c>
      <c r="QF683" t="s">
        <v>510</v>
      </c>
      <c r="QP683" t="s">
        <v>510</v>
      </c>
      <c r="QR683" t="s">
        <v>510</v>
      </c>
      <c r="RC683" t="s">
        <v>511</v>
      </c>
      <c r="RE683" t="s">
        <v>510</v>
      </c>
      <c r="RG683" t="s">
        <v>8361</v>
      </c>
      <c r="RH683" t="s">
        <v>8362</v>
      </c>
      <c r="RK683" t="b">
        <v>1</v>
      </c>
      <c r="RL683" t="b">
        <v>1</v>
      </c>
      <c r="RN683" t="b">
        <v>1</v>
      </c>
      <c r="RR683" t="s">
        <v>716</v>
      </c>
      <c r="RS683" t="b">
        <v>1</v>
      </c>
      <c r="RW683" t="b">
        <v>1</v>
      </c>
      <c r="SA683" t="s">
        <v>543</v>
      </c>
      <c r="SB683" t="s">
        <v>8363</v>
      </c>
      <c r="SC683">
        <v>92566435</v>
      </c>
      <c r="SD683" t="s">
        <v>8364</v>
      </c>
      <c r="SE683" s="2">
        <v>44605.509618055563</v>
      </c>
      <c r="SF683">
        <v>682</v>
      </c>
      <c r="SH683">
        <v>-1</v>
      </c>
      <c r="SK683" t="s">
        <v>518</v>
      </c>
      <c r="SL683">
        <v>1790</v>
      </c>
      <c r="SM683" t="s">
        <v>983</v>
      </c>
      <c r="SN683">
        <v>648550</v>
      </c>
    </row>
    <row r="684" spans="1:508" hidden="1" x14ac:dyDescent="0.25">
      <c r="A684" t="s">
        <v>8365</v>
      </c>
      <c r="B684" t="s">
        <v>8366</v>
      </c>
      <c r="D684" t="s">
        <v>2761</v>
      </c>
      <c r="E684" t="s">
        <v>950</v>
      </c>
      <c r="G684" s="1">
        <v>44605</v>
      </c>
      <c r="H684" t="s">
        <v>2762</v>
      </c>
      <c r="I684" t="s">
        <v>952</v>
      </c>
      <c r="J684" t="s">
        <v>476</v>
      </c>
      <c r="K684" t="s">
        <v>477</v>
      </c>
      <c r="L684" s="1">
        <v>43405</v>
      </c>
      <c r="M684" t="s">
        <v>478</v>
      </c>
      <c r="O684" t="s">
        <v>479</v>
      </c>
      <c r="P684" t="s">
        <v>548</v>
      </c>
      <c r="Q684" t="s">
        <v>573</v>
      </c>
      <c r="R684" t="s">
        <v>479</v>
      </c>
      <c r="S684" t="s">
        <v>743</v>
      </c>
      <c r="V684" t="b">
        <v>1</v>
      </c>
      <c r="AA684" t="s">
        <v>483</v>
      </c>
      <c r="AB684" t="s">
        <v>594</v>
      </c>
      <c r="AC684">
        <v>1</v>
      </c>
      <c r="AD684">
        <v>1</v>
      </c>
      <c r="AE684">
        <v>2</v>
      </c>
      <c r="AF684">
        <v>0</v>
      </c>
      <c r="AG684">
        <v>0</v>
      </c>
      <c r="AH684">
        <v>1</v>
      </c>
      <c r="AI684">
        <v>0</v>
      </c>
      <c r="AJ684" t="s">
        <v>487</v>
      </c>
      <c r="AK684" t="s">
        <v>486</v>
      </c>
      <c r="AL684" t="s">
        <v>526</v>
      </c>
      <c r="AM684">
        <v>0</v>
      </c>
      <c r="AN684">
        <v>0</v>
      </c>
      <c r="AO684">
        <v>0</v>
      </c>
      <c r="AP684">
        <v>0</v>
      </c>
      <c r="AQ684">
        <v>1</v>
      </c>
      <c r="AR684">
        <v>0</v>
      </c>
      <c r="AS684" t="s">
        <v>470</v>
      </c>
      <c r="AT684" t="s">
        <v>486</v>
      </c>
      <c r="AU684" t="s">
        <v>486</v>
      </c>
      <c r="AV684" t="s">
        <v>487</v>
      </c>
      <c r="AW684" t="s">
        <v>485</v>
      </c>
      <c r="AX684" t="s">
        <v>485</v>
      </c>
      <c r="AY684" t="s">
        <v>527</v>
      </c>
      <c r="AZ684">
        <v>5</v>
      </c>
      <c r="BA684" t="s">
        <v>787</v>
      </c>
      <c r="BC684" t="s">
        <v>953</v>
      </c>
      <c r="BE684" t="s">
        <v>954</v>
      </c>
      <c r="BG684" t="s">
        <v>1627</v>
      </c>
      <c r="BJ684" t="b">
        <v>1</v>
      </c>
      <c r="BQ684">
        <v>3</v>
      </c>
      <c r="BR684" t="s">
        <v>956</v>
      </c>
      <c r="BS684" t="s">
        <v>510</v>
      </c>
      <c r="CV684" t="s">
        <v>989</v>
      </c>
      <c r="CW684" t="b">
        <v>0</v>
      </c>
      <c r="CX684" t="b">
        <v>1</v>
      </c>
      <c r="CY684" t="b">
        <v>0</v>
      </c>
      <c r="CZ684" t="b">
        <v>0</v>
      </c>
      <c r="DA684" t="b">
        <v>1</v>
      </c>
      <c r="DB684" t="b">
        <v>0</v>
      </c>
      <c r="DC684" t="b">
        <v>0</v>
      </c>
      <c r="DE684">
        <v>1</v>
      </c>
      <c r="DF684">
        <v>1</v>
      </c>
      <c r="DG684">
        <v>1</v>
      </c>
      <c r="DJ684">
        <v>1</v>
      </c>
      <c r="DP684" t="s">
        <v>476</v>
      </c>
      <c r="EC684" t="s">
        <v>476</v>
      </c>
      <c r="ED684" t="s">
        <v>1237</v>
      </c>
      <c r="EJ684" t="b">
        <v>1</v>
      </c>
      <c r="EP684" t="s">
        <v>510</v>
      </c>
      <c r="EQ684" t="s">
        <v>7496</v>
      </c>
      <c r="ER684" t="b">
        <v>1</v>
      </c>
      <c r="ES684" t="b">
        <v>1</v>
      </c>
      <c r="ET684" t="b">
        <v>1</v>
      </c>
      <c r="EY684" t="s">
        <v>4259</v>
      </c>
      <c r="FA684" t="s">
        <v>476</v>
      </c>
      <c r="FB684" t="s">
        <v>510</v>
      </c>
      <c r="FC684" t="s">
        <v>476</v>
      </c>
      <c r="FD684" t="s">
        <v>510</v>
      </c>
      <c r="FE684" t="s">
        <v>510</v>
      </c>
      <c r="FF684" t="s">
        <v>510</v>
      </c>
      <c r="FG684" t="s">
        <v>476</v>
      </c>
      <c r="FH684" t="s">
        <v>510</v>
      </c>
      <c r="FI684" t="s">
        <v>510</v>
      </c>
      <c r="FJ684" t="s">
        <v>510</v>
      </c>
      <c r="FK684" t="s">
        <v>510</v>
      </c>
      <c r="FL684" t="s">
        <v>510</v>
      </c>
      <c r="FN684" t="s">
        <v>476</v>
      </c>
      <c r="FO684" t="s">
        <v>510</v>
      </c>
      <c r="FP684" t="s">
        <v>510</v>
      </c>
      <c r="FQ684" t="s">
        <v>510</v>
      </c>
      <c r="FR684" t="s">
        <v>510</v>
      </c>
      <c r="FS684" t="s">
        <v>510</v>
      </c>
      <c r="FT684" t="s">
        <v>510</v>
      </c>
      <c r="FU684" t="s">
        <v>510</v>
      </c>
      <c r="FV684" t="s">
        <v>510</v>
      </c>
      <c r="FW684" t="s">
        <v>510</v>
      </c>
      <c r="FX684" t="s">
        <v>510</v>
      </c>
      <c r="FY684" t="s">
        <v>476</v>
      </c>
      <c r="FZ684" t="s">
        <v>510</v>
      </c>
      <c r="GA684" t="s">
        <v>476</v>
      </c>
      <c r="GB684">
        <f>IF(Table1[[#This Row],[msna/Demographic_info/HH_members_group/total_m_c_muac]]=0,"",COUNTIF(Table1[[#This Row],[Grain or tubers e.g. bread, rice, noodles, bulger, frikeh, kaak, pasta, andoumeh, manakish, thick grain-based porridge, potatoes]:[Breastmilk]],"Yes"))</f>
        <v>3</v>
      </c>
      <c r="GC684" t="str">
        <f>IF(Table1[[#This Row],[Column1]]="","",IF(Table1[[#This Row],[Please select the assessment type:]]="Livelihood and Protection (MHPSS, CP, GBV)","",IF(Table1[[#This Row],[Column1]]&gt;4,"diverse","not diverse")))</f>
        <v>not diverse</v>
      </c>
      <c r="GD684">
        <v>2</v>
      </c>
      <c r="GE684" t="s">
        <v>485</v>
      </c>
      <c r="GF684">
        <v>1</v>
      </c>
      <c r="GG684" t="s">
        <v>486</v>
      </c>
      <c r="GH684" t="s">
        <v>8367</v>
      </c>
      <c r="GP684" t="b">
        <v>1</v>
      </c>
      <c r="GR684" t="b">
        <v>1</v>
      </c>
      <c r="GT684" t="b">
        <v>1</v>
      </c>
      <c r="HA684" t="s">
        <v>551</v>
      </c>
      <c r="HG684" t="b">
        <v>1</v>
      </c>
      <c r="HO684" t="s">
        <v>8368</v>
      </c>
      <c r="HP684" t="s">
        <v>1163</v>
      </c>
      <c r="HQ684" t="b">
        <v>1</v>
      </c>
      <c r="HR684" t="b">
        <v>1</v>
      </c>
      <c r="IC684" t="s">
        <v>844</v>
      </c>
      <c r="ID684" t="b">
        <v>1</v>
      </c>
      <c r="IE684" t="b">
        <v>1</v>
      </c>
      <c r="IP684" t="s">
        <v>554</v>
      </c>
      <c r="IX684" t="b">
        <v>1</v>
      </c>
      <c r="IZ684" t="s">
        <v>769</v>
      </c>
      <c r="JB684" t="s">
        <v>788</v>
      </c>
      <c r="JO684" t="b">
        <v>1</v>
      </c>
      <c r="JQ684" t="s">
        <v>510</v>
      </c>
      <c r="JR684" t="s">
        <v>772</v>
      </c>
      <c r="JS684" t="b">
        <v>1</v>
      </c>
      <c r="KD684" t="s">
        <v>534</v>
      </c>
      <c r="KI684" t="b">
        <v>1</v>
      </c>
      <c r="KO684" t="s">
        <v>554</v>
      </c>
      <c r="KW684" t="b">
        <v>1</v>
      </c>
      <c r="LH684" t="s">
        <v>969</v>
      </c>
      <c r="LN684" t="b">
        <v>1</v>
      </c>
      <c r="LR684" t="s">
        <v>6558</v>
      </c>
      <c r="LU684" t="b">
        <v>1</v>
      </c>
      <c r="ME684" t="b">
        <v>1</v>
      </c>
      <c r="MI684" t="s">
        <v>1901</v>
      </c>
      <c r="MJ684" t="b">
        <v>1</v>
      </c>
      <c r="MP684" t="b">
        <v>1</v>
      </c>
      <c r="MY684" t="s">
        <v>1372</v>
      </c>
      <c r="MZ684" t="b">
        <v>1</v>
      </c>
      <c r="NE684" t="b">
        <v>1</v>
      </c>
      <c r="NK684" t="s">
        <v>1024</v>
      </c>
      <c r="NR684" t="b">
        <v>1</v>
      </c>
      <c r="NV684" t="s">
        <v>476</v>
      </c>
      <c r="NX684" t="s">
        <v>510</v>
      </c>
      <c r="NZ684" t="s">
        <v>2768</v>
      </c>
      <c r="OA684" t="b">
        <v>1</v>
      </c>
      <c r="OE684" t="b">
        <v>1</v>
      </c>
      <c r="OL684" t="s">
        <v>779</v>
      </c>
      <c r="OT684" t="b">
        <v>1</v>
      </c>
      <c r="OW684" t="s">
        <v>1437</v>
      </c>
      <c r="PD684" t="b">
        <v>1</v>
      </c>
      <c r="PL684">
        <v>1500</v>
      </c>
      <c r="PM684">
        <v>1600</v>
      </c>
      <c r="PN684" t="s">
        <v>1478</v>
      </c>
      <c r="PT684" t="b">
        <v>1</v>
      </c>
      <c r="QF684" t="s">
        <v>510</v>
      </c>
      <c r="QP684" t="s">
        <v>476</v>
      </c>
      <c r="QQ684" t="s">
        <v>8369</v>
      </c>
      <c r="QR684" t="s">
        <v>510</v>
      </c>
      <c r="RC684" t="s">
        <v>511</v>
      </c>
      <c r="RE684" t="s">
        <v>510</v>
      </c>
      <c r="RG684" t="s">
        <v>8370</v>
      </c>
      <c r="RH684" t="s">
        <v>3539</v>
      </c>
      <c r="RI684" t="b">
        <v>1</v>
      </c>
      <c r="RJ684" t="b">
        <v>1</v>
      </c>
      <c r="RK684" t="b">
        <v>1</v>
      </c>
      <c r="RL684" t="b">
        <v>1</v>
      </c>
      <c r="RR684" t="s">
        <v>716</v>
      </c>
      <c r="RS684" t="b">
        <v>1</v>
      </c>
      <c r="RW684" t="b">
        <v>1</v>
      </c>
      <c r="SA684" t="s">
        <v>543</v>
      </c>
      <c r="SB684" t="s">
        <v>8371</v>
      </c>
      <c r="SC684">
        <v>92566437</v>
      </c>
      <c r="SD684" t="s">
        <v>8372</v>
      </c>
      <c r="SE684" s="2">
        <v>44605.509629629632</v>
      </c>
      <c r="SF684">
        <v>683</v>
      </c>
      <c r="SH684">
        <v>-1</v>
      </c>
      <c r="SK684" t="s">
        <v>518</v>
      </c>
      <c r="SL684">
        <v>2115</v>
      </c>
      <c r="SM684" t="s">
        <v>983</v>
      </c>
      <c r="SN684">
        <v>648550</v>
      </c>
    </row>
    <row r="685" spans="1:508" hidden="1" x14ac:dyDescent="0.25">
      <c r="A685" t="s">
        <v>8373</v>
      </c>
      <c r="B685" t="s">
        <v>8374</v>
      </c>
      <c r="D685" t="s">
        <v>2761</v>
      </c>
      <c r="E685" t="s">
        <v>950</v>
      </c>
      <c r="G685" s="1">
        <v>44605</v>
      </c>
      <c r="H685" t="s">
        <v>2762</v>
      </c>
      <c r="I685" t="s">
        <v>952</v>
      </c>
      <c r="J685" t="s">
        <v>476</v>
      </c>
      <c r="K685" t="s">
        <v>477</v>
      </c>
      <c r="L685" s="1">
        <v>42699</v>
      </c>
      <c r="M685" t="s">
        <v>1012</v>
      </c>
      <c r="O685" t="s">
        <v>572</v>
      </c>
      <c r="P685" t="s">
        <v>548</v>
      </c>
      <c r="Q685" t="s">
        <v>481</v>
      </c>
      <c r="R685" t="s">
        <v>572</v>
      </c>
      <c r="S685" t="s">
        <v>5178</v>
      </c>
      <c r="X685" t="b">
        <v>1</v>
      </c>
      <c r="AA685" t="s">
        <v>802</v>
      </c>
      <c r="AB685" t="s">
        <v>1485</v>
      </c>
      <c r="AC685">
        <v>0</v>
      </c>
      <c r="AD685">
        <v>0</v>
      </c>
      <c r="AE685">
        <v>0</v>
      </c>
      <c r="AF685">
        <v>1</v>
      </c>
      <c r="AG685">
        <v>2</v>
      </c>
      <c r="AH685">
        <v>0</v>
      </c>
      <c r="AI685">
        <v>0</v>
      </c>
      <c r="AJ685" t="s">
        <v>487</v>
      </c>
      <c r="AK685" t="s">
        <v>470</v>
      </c>
      <c r="AL685" t="s">
        <v>487</v>
      </c>
      <c r="AM685">
        <v>0</v>
      </c>
      <c r="AN685">
        <v>0</v>
      </c>
      <c r="AO685">
        <v>1</v>
      </c>
      <c r="AP685">
        <v>0</v>
      </c>
      <c r="AQ685">
        <v>1</v>
      </c>
      <c r="AR685">
        <v>1</v>
      </c>
      <c r="AS685" t="s">
        <v>486</v>
      </c>
      <c r="AT685" t="s">
        <v>485</v>
      </c>
      <c r="AU685" t="s">
        <v>487</v>
      </c>
      <c r="AV685" t="s">
        <v>526</v>
      </c>
      <c r="AW685" t="s">
        <v>470</v>
      </c>
      <c r="AX685" t="s">
        <v>485</v>
      </c>
      <c r="AY685" t="s">
        <v>660</v>
      </c>
      <c r="AZ685">
        <v>6</v>
      </c>
      <c r="BA685" t="s">
        <v>1034</v>
      </c>
      <c r="BC685" t="s">
        <v>490</v>
      </c>
      <c r="BE685" t="s">
        <v>2763</v>
      </c>
      <c r="BG685" t="s">
        <v>1627</v>
      </c>
      <c r="BJ685" t="b">
        <v>1</v>
      </c>
      <c r="BQ685">
        <v>5</v>
      </c>
      <c r="BR685" t="s">
        <v>1013</v>
      </c>
      <c r="BS685" t="s">
        <v>510</v>
      </c>
      <c r="CV685" t="s">
        <v>989</v>
      </c>
      <c r="CW685" t="b">
        <v>0</v>
      </c>
      <c r="CX685" t="b">
        <v>1</v>
      </c>
      <c r="CY685" t="b">
        <v>0</v>
      </c>
      <c r="CZ685" t="b">
        <v>0</v>
      </c>
      <c r="DA685" t="b">
        <v>1</v>
      </c>
      <c r="DB685" t="b">
        <v>0</v>
      </c>
      <c r="DC685" t="b">
        <v>0</v>
      </c>
      <c r="DF685">
        <v>1</v>
      </c>
      <c r="DG685">
        <v>1</v>
      </c>
      <c r="DJ685">
        <v>1</v>
      </c>
      <c r="DK685">
        <v>1</v>
      </c>
      <c r="DP685" t="s">
        <v>476</v>
      </c>
      <c r="EC685" t="s">
        <v>476</v>
      </c>
      <c r="ED685" t="s">
        <v>1237</v>
      </c>
      <c r="EJ685" t="b">
        <v>1</v>
      </c>
      <c r="EP685" t="s">
        <v>510</v>
      </c>
      <c r="EQ685" t="s">
        <v>2328</v>
      </c>
      <c r="ET685" t="b">
        <v>1</v>
      </c>
      <c r="EU685" t="b">
        <v>1</v>
      </c>
      <c r="EY685" t="s">
        <v>8375</v>
      </c>
      <c r="FA685" t="s">
        <v>476</v>
      </c>
      <c r="FB685" t="s">
        <v>510</v>
      </c>
      <c r="FC685" t="s">
        <v>476</v>
      </c>
      <c r="FD685" t="s">
        <v>510</v>
      </c>
      <c r="FE685" t="s">
        <v>510</v>
      </c>
      <c r="FF685" t="s">
        <v>510</v>
      </c>
      <c r="FG685" t="s">
        <v>476</v>
      </c>
      <c r="FH685" t="s">
        <v>510</v>
      </c>
      <c r="FI685" t="s">
        <v>510</v>
      </c>
      <c r="FJ685" t="s">
        <v>476</v>
      </c>
      <c r="FK685" t="s">
        <v>510</v>
      </c>
      <c r="FL685" t="s">
        <v>510</v>
      </c>
      <c r="GB685">
        <f>IF(Table1[[#This Row],[msna/Demographic_info/HH_members_group/total_m_c_muac]]=0,"",COUNTIF(Table1[[#This Row],[Grain or tubers e.g. bread, rice, noodles, bulger, frikeh, kaak, pasta, andoumeh, manakish, thick grain-based porridge, potatoes]:[Breastmilk]],"Yes"))</f>
        <v>0</v>
      </c>
      <c r="GC685" t="str">
        <f>IF(Table1[[#This Row],[Column1]]="","",IF(Table1[[#This Row],[Please select the assessment type:]]="Livelihood and Protection (MHPSS, CP, GBV)","",IF(Table1[[#This Row],[Column1]]&gt;4,"diverse","not diverse")))</f>
        <v>not diverse</v>
      </c>
      <c r="GH685" t="s">
        <v>8376</v>
      </c>
      <c r="GQ685" t="b">
        <v>1</v>
      </c>
      <c r="GR685" t="b">
        <v>1</v>
      </c>
      <c r="GT685" t="b">
        <v>1</v>
      </c>
      <c r="HA685" t="s">
        <v>492</v>
      </c>
      <c r="HB685" t="b">
        <v>1</v>
      </c>
      <c r="HO685" t="s">
        <v>8377</v>
      </c>
      <c r="HP685" t="s">
        <v>1241</v>
      </c>
      <c r="HQ685" t="b">
        <v>1</v>
      </c>
      <c r="HR685" t="b">
        <v>1</v>
      </c>
      <c r="HT685" t="b">
        <v>1</v>
      </c>
      <c r="IC685" t="s">
        <v>1242</v>
      </c>
      <c r="ID685" t="b">
        <v>1</v>
      </c>
      <c r="IE685" t="b">
        <v>1</v>
      </c>
      <c r="IP685" t="s">
        <v>824</v>
      </c>
      <c r="IR685" t="b">
        <v>1</v>
      </c>
      <c r="IZ685" t="s">
        <v>769</v>
      </c>
      <c r="JB685" t="s">
        <v>1206</v>
      </c>
      <c r="JF685" t="b">
        <v>1</v>
      </c>
      <c r="JQ685" t="s">
        <v>771</v>
      </c>
      <c r="JR685" t="s">
        <v>1091</v>
      </c>
      <c r="JS685" t="b">
        <v>1</v>
      </c>
      <c r="JW685" t="b">
        <v>1</v>
      </c>
      <c r="KD685" t="s">
        <v>826</v>
      </c>
      <c r="KE685" t="b">
        <v>1</v>
      </c>
      <c r="KI685" t="b">
        <v>1</v>
      </c>
      <c r="KO685" t="s">
        <v>554</v>
      </c>
      <c r="KW685" t="b">
        <v>1</v>
      </c>
      <c r="LH685" t="s">
        <v>969</v>
      </c>
      <c r="LN685" t="b">
        <v>1</v>
      </c>
      <c r="LR685" t="s">
        <v>8378</v>
      </c>
      <c r="LW685" t="b">
        <v>1</v>
      </c>
      <c r="MA685" t="b">
        <v>1</v>
      </c>
      <c r="ME685" t="b">
        <v>1</v>
      </c>
      <c r="MI685" t="s">
        <v>1901</v>
      </c>
      <c r="MJ685" t="b">
        <v>1</v>
      </c>
      <c r="MP685" t="b">
        <v>1</v>
      </c>
      <c r="MY685" t="s">
        <v>1023</v>
      </c>
      <c r="NH685" t="b">
        <v>1</v>
      </c>
      <c r="NK685" t="s">
        <v>973</v>
      </c>
      <c r="NQ685" t="b">
        <v>1</v>
      </c>
      <c r="NV685" t="s">
        <v>476</v>
      </c>
      <c r="NX685" t="s">
        <v>510</v>
      </c>
      <c r="NZ685" t="s">
        <v>691</v>
      </c>
      <c r="OB685" t="b">
        <v>1</v>
      </c>
      <c r="OD685" t="b">
        <v>1</v>
      </c>
      <c r="OE685" t="b">
        <v>1</v>
      </c>
      <c r="OF685" t="b">
        <v>1</v>
      </c>
      <c r="OL685" t="s">
        <v>1171</v>
      </c>
      <c r="OP685" t="b">
        <v>1</v>
      </c>
      <c r="OW685" t="s">
        <v>1437</v>
      </c>
      <c r="PD685" t="b">
        <v>1</v>
      </c>
      <c r="PL685">
        <v>2000</v>
      </c>
      <c r="PM685">
        <v>2000</v>
      </c>
      <c r="PN685" t="s">
        <v>1571</v>
      </c>
      <c r="PU685" t="b">
        <v>1</v>
      </c>
      <c r="QF685" t="s">
        <v>510</v>
      </c>
      <c r="QP685" t="s">
        <v>510</v>
      </c>
      <c r="QR685" t="s">
        <v>510</v>
      </c>
      <c r="RC685" t="s">
        <v>1135</v>
      </c>
      <c r="RE685" t="s">
        <v>510</v>
      </c>
      <c r="RG685" t="s">
        <v>8379</v>
      </c>
      <c r="RH685" t="s">
        <v>1480</v>
      </c>
      <c r="RI685" t="b">
        <v>1</v>
      </c>
      <c r="RJ685" t="b">
        <v>1</v>
      </c>
      <c r="RK685" t="b">
        <v>1</v>
      </c>
      <c r="RR685" t="s">
        <v>716</v>
      </c>
      <c r="RS685" t="b">
        <v>1</v>
      </c>
      <c r="RW685" t="b">
        <v>1</v>
      </c>
      <c r="SA685" t="s">
        <v>543</v>
      </c>
      <c r="SB685" t="s">
        <v>8380</v>
      </c>
      <c r="SC685">
        <v>92566438</v>
      </c>
      <c r="SD685" t="s">
        <v>8381</v>
      </c>
      <c r="SE685" s="2">
        <v>44605.509641203702</v>
      </c>
      <c r="SF685">
        <v>684</v>
      </c>
      <c r="SH685">
        <v>-1</v>
      </c>
      <c r="SK685" t="s">
        <v>518</v>
      </c>
      <c r="SL685">
        <v>2160</v>
      </c>
      <c r="SM685" t="s">
        <v>983</v>
      </c>
      <c r="SN685">
        <v>648550</v>
      </c>
    </row>
    <row r="686" spans="1:508" hidden="1" x14ac:dyDescent="0.25">
      <c r="A686" t="s">
        <v>8382</v>
      </c>
      <c r="B686" t="s">
        <v>8383</v>
      </c>
      <c r="D686" t="s">
        <v>2761</v>
      </c>
      <c r="E686" t="s">
        <v>950</v>
      </c>
      <c r="G686" s="1">
        <v>44605</v>
      </c>
      <c r="H686" t="s">
        <v>2762</v>
      </c>
      <c r="I686" t="s">
        <v>952</v>
      </c>
      <c r="J686" t="s">
        <v>476</v>
      </c>
      <c r="K686" t="s">
        <v>522</v>
      </c>
      <c r="M686" t="s">
        <v>1012</v>
      </c>
      <c r="O686" t="s">
        <v>572</v>
      </c>
      <c r="P686" t="s">
        <v>548</v>
      </c>
      <c r="Q686" t="s">
        <v>481</v>
      </c>
      <c r="R686" t="s">
        <v>572</v>
      </c>
      <c r="S686" t="s">
        <v>482</v>
      </c>
      <c r="T686" t="b">
        <v>1</v>
      </c>
      <c r="AA686" t="s">
        <v>483</v>
      </c>
      <c r="AB686" t="s">
        <v>594</v>
      </c>
      <c r="AC686">
        <v>1</v>
      </c>
      <c r="AD686">
        <v>0</v>
      </c>
      <c r="AE686">
        <v>1</v>
      </c>
      <c r="AF686">
        <v>0</v>
      </c>
      <c r="AG686">
        <v>0</v>
      </c>
      <c r="AH686">
        <v>1</v>
      </c>
      <c r="AI686">
        <v>0</v>
      </c>
      <c r="AJ686" t="s">
        <v>486</v>
      </c>
      <c r="AK686" t="s">
        <v>486</v>
      </c>
      <c r="AL686" t="s">
        <v>485</v>
      </c>
      <c r="AM686">
        <v>0</v>
      </c>
      <c r="AN686">
        <v>0</v>
      </c>
      <c r="AO686">
        <v>2</v>
      </c>
      <c r="AP686">
        <v>1</v>
      </c>
      <c r="AQ686">
        <v>1</v>
      </c>
      <c r="AR686">
        <v>0</v>
      </c>
      <c r="AS686" t="s">
        <v>487</v>
      </c>
      <c r="AT686" t="s">
        <v>486</v>
      </c>
      <c r="AU686" t="s">
        <v>526</v>
      </c>
      <c r="AV686" t="s">
        <v>526</v>
      </c>
      <c r="AW686" t="s">
        <v>486</v>
      </c>
      <c r="AX686" t="s">
        <v>485</v>
      </c>
      <c r="AY686" t="s">
        <v>660</v>
      </c>
      <c r="AZ686">
        <v>6</v>
      </c>
      <c r="BA686" t="s">
        <v>954</v>
      </c>
      <c r="BC686" t="s">
        <v>953</v>
      </c>
      <c r="BE686" t="s">
        <v>490</v>
      </c>
      <c r="BG686" t="s">
        <v>1627</v>
      </c>
      <c r="BJ686" t="b">
        <v>1</v>
      </c>
      <c r="BQ686">
        <v>7</v>
      </c>
      <c r="BR686" t="s">
        <v>956</v>
      </c>
      <c r="BS686" t="s">
        <v>510</v>
      </c>
      <c r="CV686" t="s">
        <v>989</v>
      </c>
      <c r="CW686" t="b">
        <v>0</v>
      </c>
      <c r="CX686" t="b">
        <v>1</v>
      </c>
      <c r="CY686" t="b">
        <v>0</v>
      </c>
      <c r="CZ686" t="b">
        <v>0</v>
      </c>
      <c r="DA686" t="b">
        <v>1</v>
      </c>
      <c r="DB686" t="b">
        <v>0</v>
      </c>
      <c r="DC686" t="b">
        <v>0</v>
      </c>
      <c r="DF686">
        <v>1</v>
      </c>
      <c r="DJ686">
        <v>1</v>
      </c>
      <c r="DP686" t="s">
        <v>510</v>
      </c>
      <c r="DQ686" t="s">
        <v>1181</v>
      </c>
      <c r="DT686" t="b">
        <v>1</v>
      </c>
      <c r="EC686" t="s">
        <v>476</v>
      </c>
      <c r="ED686" t="s">
        <v>1237</v>
      </c>
      <c r="EJ686" t="b">
        <v>1</v>
      </c>
      <c r="EP686" t="s">
        <v>510</v>
      </c>
      <c r="EQ686" t="s">
        <v>2231</v>
      </c>
      <c r="ES686" t="b">
        <v>1</v>
      </c>
      <c r="ET686" t="b">
        <v>1</v>
      </c>
      <c r="EY686" t="s">
        <v>5501</v>
      </c>
      <c r="FA686" t="s">
        <v>476</v>
      </c>
      <c r="FB686" t="s">
        <v>510</v>
      </c>
      <c r="FC686" t="s">
        <v>476</v>
      </c>
      <c r="FD686" t="s">
        <v>510</v>
      </c>
      <c r="FE686" t="s">
        <v>510</v>
      </c>
      <c r="FF686" t="s">
        <v>510</v>
      </c>
      <c r="FG686" t="s">
        <v>476</v>
      </c>
      <c r="FH686" t="s">
        <v>510</v>
      </c>
      <c r="FI686" t="s">
        <v>510</v>
      </c>
      <c r="FJ686" t="s">
        <v>476</v>
      </c>
      <c r="FK686" t="s">
        <v>476</v>
      </c>
      <c r="FL686" t="s">
        <v>510</v>
      </c>
      <c r="FN686" t="s">
        <v>476</v>
      </c>
      <c r="FO686" t="s">
        <v>510</v>
      </c>
      <c r="FP686" t="s">
        <v>510</v>
      </c>
      <c r="FQ686" t="s">
        <v>510</v>
      </c>
      <c r="FR686" t="s">
        <v>476</v>
      </c>
      <c r="FS686" t="s">
        <v>510</v>
      </c>
      <c r="FT686" t="s">
        <v>510</v>
      </c>
      <c r="FU686" t="s">
        <v>476</v>
      </c>
      <c r="FV686" t="s">
        <v>510</v>
      </c>
      <c r="FW686" t="s">
        <v>510</v>
      </c>
      <c r="FX686" t="s">
        <v>476</v>
      </c>
      <c r="FY686" t="s">
        <v>510</v>
      </c>
      <c r="FZ686" t="s">
        <v>510</v>
      </c>
      <c r="GA686" t="s">
        <v>510</v>
      </c>
      <c r="GB686">
        <f>IF(Table1[[#This Row],[msna/Demographic_info/HH_members_group/total_m_c_muac]]=0,"",COUNTIF(Table1[[#This Row],[Grain or tubers e.g. bread, rice, noodles, bulger, frikeh, kaak, pasta, andoumeh, manakish, thick grain-based porridge, potatoes]:[Breastmilk]],"Yes"))</f>
        <v>4</v>
      </c>
      <c r="GC686" t="str">
        <f>IF(Table1[[#This Row],[Column1]]="","",IF(Table1[[#This Row],[Please select the assessment type:]]="Livelihood and Protection (MHPSS, CP, GBV)","",IF(Table1[[#This Row],[Column1]]&gt;4,"diverse","not diverse")))</f>
        <v>not diverse</v>
      </c>
      <c r="GD686">
        <v>1</v>
      </c>
      <c r="GE686" t="s">
        <v>486</v>
      </c>
      <c r="GF686">
        <v>0</v>
      </c>
      <c r="GG686" t="s">
        <v>470</v>
      </c>
      <c r="GH686" t="s">
        <v>8384</v>
      </c>
      <c r="GN686" t="b">
        <v>1</v>
      </c>
      <c r="GQ686" t="b">
        <v>1</v>
      </c>
      <c r="HA686" t="s">
        <v>1313</v>
      </c>
      <c r="HD686" t="b">
        <v>1</v>
      </c>
      <c r="HO686" t="s">
        <v>8385</v>
      </c>
      <c r="HP686" t="s">
        <v>1163</v>
      </c>
      <c r="HQ686" t="b">
        <v>1</v>
      </c>
      <c r="HR686" t="b">
        <v>1</v>
      </c>
      <c r="IC686" t="s">
        <v>1242</v>
      </c>
      <c r="ID686" t="b">
        <v>1</v>
      </c>
      <c r="IE686" t="b">
        <v>1</v>
      </c>
      <c r="IP686" t="s">
        <v>824</v>
      </c>
      <c r="IR686" t="b">
        <v>1</v>
      </c>
      <c r="IZ686" t="s">
        <v>476</v>
      </c>
      <c r="JB686" t="s">
        <v>1206</v>
      </c>
      <c r="JF686" t="b">
        <v>1</v>
      </c>
      <c r="JQ686" t="s">
        <v>771</v>
      </c>
      <c r="JR686" t="s">
        <v>772</v>
      </c>
      <c r="JS686" t="b">
        <v>1</v>
      </c>
      <c r="KD686" t="s">
        <v>772</v>
      </c>
      <c r="KE686" t="b">
        <v>1</v>
      </c>
      <c r="KO686" t="s">
        <v>554</v>
      </c>
      <c r="KW686" t="b">
        <v>1</v>
      </c>
      <c r="LH686" t="s">
        <v>969</v>
      </c>
      <c r="LN686" t="b">
        <v>1</v>
      </c>
      <c r="LR686" t="s">
        <v>3247</v>
      </c>
      <c r="LY686" t="b">
        <v>1</v>
      </c>
      <c r="ME686" t="b">
        <v>1</v>
      </c>
      <c r="MI686" t="s">
        <v>1901</v>
      </c>
      <c r="MJ686" t="b">
        <v>1</v>
      </c>
      <c r="MP686" t="b">
        <v>1</v>
      </c>
      <c r="MY686" t="s">
        <v>1023</v>
      </c>
      <c r="NH686" t="b">
        <v>1</v>
      </c>
      <c r="NK686" t="s">
        <v>973</v>
      </c>
      <c r="NQ686" t="b">
        <v>1</v>
      </c>
      <c r="NV686" t="s">
        <v>476</v>
      </c>
      <c r="NX686" t="s">
        <v>510</v>
      </c>
      <c r="NZ686" t="s">
        <v>7645</v>
      </c>
      <c r="OB686" t="b">
        <v>1</v>
      </c>
      <c r="OC686" t="b">
        <v>1</v>
      </c>
      <c r="OE686" t="b">
        <v>1</v>
      </c>
      <c r="OL686" t="s">
        <v>1887</v>
      </c>
      <c r="OQ686" t="b">
        <v>1</v>
      </c>
      <c r="OW686" t="s">
        <v>507</v>
      </c>
      <c r="PC686" t="b">
        <v>1</v>
      </c>
      <c r="PL686">
        <v>1900</v>
      </c>
      <c r="PM686">
        <v>2400</v>
      </c>
      <c r="PN686" t="s">
        <v>563</v>
      </c>
      <c r="PS686" t="b">
        <v>1</v>
      </c>
      <c r="QF686" t="s">
        <v>510</v>
      </c>
      <c r="QP686" t="s">
        <v>510</v>
      </c>
      <c r="QR686" t="s">
        <v>510</v>
      </c>
      <c r="RC686" t="s">
        <v>511</v>
      </c>
      <c r="RE686" t="s">
        <v>510</v>
      </c>
      <c r="RG686" t="s">
        <v>8386</v>
      </c>
      <c r="RH686" t="s">
        <v>738</v>
      </c>
      <c r="RI686" t="b">
        <v>1</v>
      </c>
      <c r="RJ686" t="b">
        <v>1</v>
      </c>
      <c r="RL686" t="b">
        <v>1</v>
      </c>
      <c r="RR686" t="s">
        <v>566</v>
      </c>
      <c r="RS686" t="b">
        <v>1</v>
      </c>
      <c r="RW686" t="b">
        <v>1</v>
      </c>
      <c r="SA686" t="s">
        <v>543</v>
      </c>
      <c r="SB686" t="s">
        <v>8387</v>
      </c>
      <c r="SC686">
        <v>92566439</v>
      </c>
      <c r="SD686" t="s">
        <v>8388</v>
      </c>
      <c r="SE686" s="2">
        <v>44605.509641203702</v>
      </c>
      <c r="SF686">
        <v>685</v>
      </c>
      <c r="SH686">
        <v>-1</v>
      </c>
      <c r="SK686" t="s">
        <v>518</v>
      </c>
      <c r="SL686">
        <v>2004</v>
      </c>
      <c r="SM686" t="s">
        <v>983</v>
      </c>
      <c r="SN686">
        <v>648550</v>
      </c>
    </row>
    <row r="687" spans="1:508" hidden="1" x14ac:dyDescent="0.25">
      <c r="A687" t="s">
        <v>8389</v>
      </c>
      <c r="B687" t="s">
        <v>8390</v>
      </c>
      <c r="C687" t="s">
        <v>470</v>
      </c>
      <c r="D687" t="s">
        <v>3799</v>
      </c>
      <c r="E687" t="s">
        <v>950</v>
      </c>
      <c r="G687" s="1">
        <v>44605</v>
      </c>
      <c r="H687" t="s">
        <v>2762</v>
      </c>
      <c r="I687" t="s">
        <v>952</v>
      </c>
      <c r="J687" t="s">
        <v>476</v>
      </c>
      <c r="K687" t="s">
        <v>477</v>
      </c>
      <c r="L687" s="1">
        <v>43215</v>
      </c>
      <c r="M687" t="s">
        <v>1012</v>
      </c>
      <c r="O687" t="s">
        <v>572</v>
      </c>
      <c r="P687" t="s">
        <v>523</v>
      </c>
      <c r="Q687" t="s">
        <v>481</v>
      </c>
      <c r="R687" t="s">
        <v>479</v>
      </c>
      <c r="S687" t="s">
        <v>482</v>
      </c>
      <c r="T687" t="b">
        <v>1</v>
      </c>
      <c r="AA687" t="s">
        <v>483</v>
      </c>
      <c r="AB687" t="s">
        <v>878</v>
      </c>
      <c r="AC687">
        <v>0</v>
      </c>
      <c r="AD687">
        <v>0</v>
      </c>
      <c r="AE687">
        <v>1</v>
      </c>
      <c r="AF687">
        <v>1</v>
      </c>
      <c r="AG687">
        <v>0</v>
      </c>
      <c r="AH687">
        <v>1</v>
      </c>
      <c r="AI687">
        <v>0</v>
      </c>
      <c r="AJ687" t="s">
        <v>485</v>
      </c>
      <c r="AK687" t="s">
        <v>486</v>
      </c>
      <c r="AL687" t="s">
        <v>487</v>
      </c>
      <c r="AM687">
        <v>0</v>
      </c>
      <c r="AN687">
        <v>0</v>
      </c>
      <c r="AO687">
        <v>1</v>
      </c>
      <c r="AP687">
        <v>0</v>
      </c>
      <c r="AQ687">
        <v>1</v>
      </c>
      <c r="AR687">
        <v>0</v>
      </c>
      <c r="AS687" t="s">
        <v>486</v>
      </c>
      <c r="AT687" t="s">
        <v>486</v>
      </c>
      <c r="AU687" t="s">
        <v>485</v>
      </c>
      <c r="AV687" t="s">
        <v>487</v>
      </c>
      <c r="AW687" t="s">
        <v>486</v>
      </c>
      <c r="AX687" t="s">
        <v>485</v>
      </c>
      <c r="AY687" t="s">
        <v>527</v>
      </c>
      <c r="AZ687">
        <v>5</v>
      </c>
      <c r="BA687" t="s">
        <v>953</v>
      </c>
      <c r="BC687" t="s">
        <v>1034</v>
      </c>
      <c r="BE687" t="s">
        <v>954</v>
      </c>
      <c r="BG687" t="s">
        <v>1627</v>
      </c>
      <c r="BJ687" t="b">
        <v>1</v>
      </c>
      <c r="BQ687">
        <v>15</v>
      </c>
      <c r="BR687" t="s">
        <v>956</v>
      </c>
      <c r="BS687" t="s">
        <v>510</v>
      </c>
      <c r="CV687" t="s">
        <v>1180</v>
      </c>
      <c r="CW687" t="b">
        <v>0</v>
      </c>
      <c r="CX687" t="b">
        <v>1</v>
      </c>
      <c r="CY687" t="b">
        <v>1</v>
      </c>
      <c r="CZ687" t="b">
        <v>0</v>
      </c>
      <c r="DA687" t="b">
        <v>0</v>
      </c>
      <c r="DB687" t="b">
        <v>0</v>
      </c>
      <c r="DC687" t="b">
        <v>0</v>
      </c>
      <c r="DF687">
        <v>1</v>
      </c>
      <c r="DJ687">
        <v>1</v>
      </c>
      <c r="DP687" t="s">
        <v>510</v>
      </c>
      <c r="DQ687" t="s">
        <v>1200</v>
      </c>
      <c r="DS687" t="b">
        <v>1</v>
      </c>
      <c r="DT687" t="b">
        <v>1</v>
      </c>
      <c r="EC687" t="s">
        <v>476</v>
      </c>
      <c r="ED687" t="s">
        <v>1746</v>
      </c>
      <c r="EH687" t="b">
        <v>1</v>
      </c>
      <c r="EP687" t="s">
        <v>510</v>
      </c>
      <c r="EQ687" t="s">
        <v>1159</v>
      </c>
      <c r="ER687" t="b">
        <v>1</v>
      </c>
      <c r="FA687" t="s">
        <v>476</v>
      </c>
      <c r="FB687" t="s">
        <v>476</v>
      </c>
      <c r="FC687" t="s">
        <v>476</v>
      </c>
      <c r="FD687" t="s">
        <v>510</v>
      </c>
      <c r="FE687" t="s">
        <v>510</v>
      </c>
      <c r="FF687" t="s">
        <v>510</v>
      </c>
      <c r="FG687" t="s">
        <v>476</v>
      </c>
      <c r="FH687" t="s">
        <v>510</v>
      </c>
      <c r="FI687" t="s">
        <v>476</v>
      </c>
      <c r="FJ687" t="s">
        <v>476</v>
      </c>
      <c r="FK687" t="s">
        <v>510</v>
      </c>
      <c r="FL687" t="s">
        <v>510</v>
      </c>
      <c r="FN687" t="s">
        <v>476</v>
      </c>
      <c r="FO687" t="s">
        <v>510</v>
      </c>
      <c r="FP687" t="s">
        <v>510</v>
      </c>
      <c r="FQ687" t="s">
        <v>510</v>
      </c>
      <c r="FR687" t="s">
        <v>510</v>
      </c>
      <c r="FS687" t="s">
        <v>476</v>
      </c>
      <c r="FT687" t="s">
        <v>476</v>
      </c>
      <c r="FU687" t="s">
        <v>476</v>
      </c>
      <c r="FV687" t="s">
        <v>510</v>
      </c>
      <c r="FW687" t="s">
        <v>476</v>
      </c>
      <c r="FX687" t="s">
        <v>510</v>
      </c>
      <c r="FY687" t="s">
        <v>510</v>
      </c>
      <c r="FZ687" t="s">
        <v>510</v>
      </c>
      <c r="GA687" t="s">
        <v>510</v>
      </c>
      <c r="GB687">
        <f>IF(Table1[[#This Row],[msna/Demographic_info/HH_members_group/total_m_c_muac]]=0,"",COUNTIF(Table1[[#This Row],[Grain or tubers e.g. bread, rice, noodles, bulger, frikeh, kaak, pasta, andoumeh, manakish, thick grain-based porridge, potatoes]:[Breastmilk]],"Yes"))</f>
        <v>5</v>
      </c>
      <c r="GC687" t="str">
        <f>IF(Table1[[#This Row],[Column1]]="","",IF(Table1[[#This Row],[Please select the assessment type:]]="Livelihood and Protection (MHPSS, CP, GBV)","",IF(Table1[[#This Row],[Column1]]&gt;4,"diverse","not diverse")))</f>
        <v>diverse</v>
      </c>
      <c r="GD687">
        <v>1</v>
      </c>
      <c r="GE687" t="s">
        <v>486</v>
      </c>
      <c r="GH687" t="s">
        <v>2195</v>
      </c>
      <c r="GJ687" t="b">
        <v>1</v>
      </c>
      <c r="GM687" t="b">
        <v>1</v>
      </c>
      <c r="HA687" t="s">
        <v>1161</v>
      </c>
      <c r="HD687" t="b">
        <v>1</v>
      </c>
      <c r="HF687" t="b">
        <v>1</v>
      </c>
      <c r="HO687" t="s">
        <v>8391</v>
      </c>
      <c r="HP687" t="s">
        <v>806</v>
      </c>
      <c r="HQ687" t="b">
        <v>1</v>
      </c>
      <c r="HT687" t="b">
        <v>1</v>
      </c>
      <c r="IC687" t="s">
        <v>1242</v>
      </c>
      <c r="ID687" t="b">
        <v>1</v>
      </c>
      <c r="IE687" t="b">
        <v>1</v>
      </c>
      <c r="IP687" t="s">
        <v>845</v>
      </c>
      <c r="IQ687" t="b">
        <v>1</v>
      </c>
      <c r="IS687" t="b">
        <v>1</v>
      </c>
      <c r="IZ687" t="s">
        <v>476</v>
      </c>
      <c r="JB687" t="s">
        <v>3832</v>
      </c>
      <c r="JC687" t="b">
        <v>1</v>
      </c>
      <c r="JF687" t="b">
        <v>1</v>
      </c>
      <c r="JQ687" t="s">
        <v>476</v>
      </c>
      <c r="JR687" t="s">
        <v>2718</v>
      </c>
      <c r="JS687" t="b">
        <v>1</v>
      </c>
      <c r="JY687" t="b">
        <v>1</v>
      </c>
      <c r="KD687" t="s">
        <v>772</v>
      </c>
      <c r="KE687" t="b">
        <v>1</v>
      </c>
      <c r="KO687" t="s">
        <v>554</v>
      </c>
      <c r="KW687" t="b">
        <v>1</v>
      </c>
      <c r="LH687" t="s">
        <v>500</v>
      </c>
      <c r="LI687" t="b">
        <v>1</v>
      </c>
      <c r="LR687" t="s">
        <v>8392</v>
      </c>
      <c r="LU687" t="b">
        <v>1</v>
      </c>
      <c r="LW687" t="b">
        <v>1</v>
      </c>
      <c r="ME687" t="b">
        <v>1</v>
      </c>
      <c r="MI687" t="s">
        <v>1226</v>
      </c>
      <c r="MO687" t="b">
        <v>1</v>
      </c>
      <c r="MY687" t="s">
        <v>1023</v>
      </c>
      <c r="NH687" t="b">
        <v>1</v>
      </c>
      <c r="NK687" t="s">
        <v>1981</v>
      </c>
      <c r="NM687" t="b">
        <v>1</v>
      </c>
      <c r="NQ687" t="b">
        <v>1</v>
      </c>
      <c r="NV687" t="s">
        <v>476</v>
      </c>
      <c r="NX687" t="s">
        <v>510</v>
      </c>
      <c r="NZ687" t="s">
        <v>671</v>
      </c>
      <c r="OE687" t="b">
        <v>1</v>
      </c>
      <c r="OF687" t="b">
        <v>1</v>
      </c>
      <c r="OL687" t="s">
        <v>3078</v>
      </c>
      <c r="OO687" t="b">
        <v>1</v>
      </c>
      <c r="OR687" t="b">
        <v>1</v>
      </c>
      <c r="OW687" t="s">
        <v>507</v>
      </c>
      <c r="PC687" t="b">
        <v>1</v>
      </c>
      <c r="PL687">
        <v>1500</v>
      </c>
      <c r="PM687">
        <v>2000</v>
      </c>
      <c r="PN687" t="s">
        <v>1478</v>
      </c>
      <c r="PT687" t="b">
        <v>1</v>
      </c>
      <c r="QF687" t="s">
        <v>476</v>
      </c>
      <c r="QG687" t="s">
        <v>509</v>
      </c>
      <c r="QH687" t="b">
        <v>1</v>
      </c>
      <c r="QP687" t="s">
        <v>510</v>
      </c>
      <c r="QR687" t="s">
        <v>510</v>
      </c>
      <c r="RC687" t="s">
        <v>511</v>
      </c>
      <c r="RE687" t="s">
        <v>510</v>
      </c>
      <c r="RG687" t="s">
        <v>3802</v>
      </c>
      <c r="RH687" t="s">
        <v>1098</v>
      </c>
      <c r="RI687" t="b">
        <v>1</v>
      </c>
      <c r="RR687" t="s">
        <v>514</v>
      </c>
      <c r="RS687" t="b">
        <v>1</v>
      </c>
      <c r="SA687" t="s">
        <v>543</v>
      </c>
      <c r="SB687" t="s">
        <v>8393</v>
      </c>
      <c r="SC687">
        <v>92566480</v>
      </c>
      <c r="SD687" t="s">
        <v>8394</v>
      </c>
      <c r="SE687" s="2">
        <v>44605.510439814818</v>
      </c>
      <c r="SF687">
        <v>686</v>
      </c>
      <c r="SH687">
        <v>-1</v>
      </c>
      <c r="SK687" t="s">
        <v>518</v>
      </c>
      <c r="SL687">
        <v>19381</v>
      </c>
      <c r="SM687" t="s">
        <v>983</v>
      </c>
      <c r="SN687">
        <v>648550</v>
      </c>
    </row>
    <row r="688" spans="1:508" hidden="1" x14ac:dyDescent="0.25">
      <c r="A688" t="s">
        <v>8395</v>
      </c>
      <c r="B688" t="s">
        <v>8396</v>
      </c>
      <c r="D688" t="s">
        <v>3894</v>
      </c>
      <c r="E688" t="s">
        <v>950</v>
      </c>
      <c r="G688" s="1">
        <v>44605</v>
      </c>
      <c r="H688" t="s">
        <v>2762</v>
      </c>
      <c r="I688" t="s">
        <v>952</v>
      </c>
      <c r="J688" t="s">
        <v>476</v>
      </c>
      <c r="K688" t="s">
        <v>522</v>
      </c>
      <c r="M688" t="s">
        <v>478</v>
      </c>
      <c r="O688" t="s">
        <v>479</v>
      </c>
      <c r="P688" t="s">
        <v>721</v>
      </c>
      <c r="Q688" t="s">
        <v>573</v>
      </c>
      <c r="R688" t="s">
        <v>479</v>
      </c>
      <c r="S688" t="s">
        <v>1286</v>
      </c>
      <c r="U688" t="b">
        <v>1</v>
      </c>
      <c r="AA688" t="s">
        <v>802</v>
      </c>
      <c r="AB688" t="s">
        <v>484</v>
      </c>
      <c r="AC688">
        <v>1</v>
      </c>
      <c r="AD688">
        <v>0</v>
      </c>
      <c r="AE688">
        <v>2</v>
      </c>
      <c r="AF688">
        <v>0</v>
      </c>
      <c r="AG688">
        <v>0</v>
      </c>
      <c r="AH688">
        <v>1</v>
      </c>
      <c r="AI688">
        <v>1</v>
      </c>
      <c r="AJ688" t="s">
        <v>485</v>
      </c>
      <c r="AK688" t="s">
        <v>485</v>
      </c>
      <c r="AL688" t="s">
        <v>526</v>
      </c>
      <c r="AM688">
        <v>0</v>
      </c>
      <c r="AN688">
        <v>0</v>
      </c>
      <c r="AO688">
        <v>0</v>
      </c>
      <c r="AP688">
        <v>0</v>
      </c>
      <c r="AQ688">
        <v>1</v>
      </c>
      <c r="AR688">
        <v>0</v>
      </c>
      <c r="AS688" t="s">
        <v>470</v>
      </c>
      <c r="AT688" t="s">
        <v>486</v>
      </c>
      <c r="AU688" t="s">
        <v>486</v>
      </c>
      <c r="AV688" t="s">
        <v>485</v>
      </c>
      <c r="AW688" t="s">
        <v>485</v>
      </c>
      <c r="AX688" t="s">
        <v>487</v>
      </c>
      <c r="AY688" t="s">
        <v>527</v>
      </c>
      <c r="AZ688">
        <v>5</v>
      </c>
      <c r="BA688" t="s">
        <v>953</v>
      </c>
      <c r="BC688" t="s">
        <v>1034</v>
      </c>
      <c r="BE688" t="s">
        <v>787</v>
      </c>
      <c r="BG688" t="s">
        <v>1627</v>
      </c>
      <c r="BJ688" t="b">
        <v>1</v>
      </c>
      <c r="BQ688">
        <v>10</v>
      </c>
      <c r="BR688" t="s">
        <v>1013</v>
      </c>
      <c r="BS688" t="s">
        <v>510</v>
      </c>
      <c r="CV688" t="s">
        <v>1156</v>
      </c>
      <c r="CW688" t="b">
        <v>0</v>
      </c>
      <c r="CX688" t="b">
        <v>1</v>
      </c>
      <c r="CY688" t="b">
        <v>0</v>
      </c>
      <c r="CZ688" t="b">
        <v>0</v>
      </c>
      <c r="DA688" t="b">
        <v>0</v>
      </c>
      <c r="DB688" t="b">
        <v>0</v>
      </c>
      <c r="DC688" t="b">
        <v>0</v>
      </c>
      <c r="DF688">
        <v>1</v>
      </c>
      <c r="DJ688">
        <v>1</v>
      </c>
      <c r="DP688" t="s">
        <v>476</v>
      </c>
      <c r="EC688" t="s">
        <v>476</v>
      </c>
      <c r="ED688" t="s">
        <v>1237</v>
      </c>
      <c r="EJ688" t="b">
        <v>1</v>
      </c>
      <c r="EP688" t="s">
        <v>510</v>
      </c>
      <c r="EQ688" t="s">
        <v>1428</v>
      </c>
      <c r="ER688" t="b">
        <v>1</v>
      </c>
      <c r="ET688" t="b">
        <v>1</v>
      </c>
      <c r="EY688" t="s">
        <v>3144</v>
      </c>
      <c r="FA688" t="s">
        <v>476</v>
      </c>
      <c r="FB688" t="s">
        <v>510</v>
      </c>
      <c r="FC688" t="s">
        <v>476</v>
      </c>
      <c r="FD688" t="s">
        <v>476</v>
      </c>
      <c r="FE688" t="s">
        <v>510</v>
      </c>
      <c r="FF688" t="s">
        <v>510</v>
      </c>
      <c r="FG688" t="s">
        <v>476</v>
      </c>
      <c r="FH688" t="s">
        <v>510</v>
      </c>
      <c r="FI688" t="s">
        <v>476</v>
      </c>
      <c r="FJ688" t="s">
        <v>510</v>
      </c>
      <c r="FK688" t="s">
        <v>476</v>
      </c>
      <c r="FL688" t="s">
        <v>510</v>
      </c>
      <c r="FN688" t="s">
        <v>476</v>
      </c>
      <c r="FO688" t="s">
        <v>510</v>
      </c>
      <c r="FP688" t="s">
        <v>510</v>
      </c>
      <c r="FQ688" t="s">
        <v>510</v>
      </c>
      <c r="FR688" t="s">
        <v>476</v>
      </c>
      <c r="FS688" t="s">
        <v>476</v>
      </c>
      <c r="FT688" t="s">
        <v>476</v>
      </c>
      <c r="FU688" t="s">
        <v>476</v>
      </c>
      <c r="FV688" t="s">
        <v>510</v>
      </c>
      <c r="FW688" t="s">
        <v>510</v>
      </c>
      <c r="FX688" t="s">
        <v>476</v>
      </c>
      <c r="FY688" t="s">
        <v>510</v>
      </c>
      <c r="FZ688" t="s">
        <v>510</v>
      </c>
      <c r="GA688" t="s">
        <v>510</v>
      </c>
      <c r="GB688">
        <f>IF(Table1[[#This Row],[msna/Demographic_info/HH_members_group/total_m_c_muac]]=0,"",COUNTIF(Table1[[#This Row],[Grain or tubers e.g. bread, rice, noodles, bulger, frikeh, kaak, pasta, andoumeh, manakish, thick grain-based porridge, potatoes]:[Breastmilk]],"Yes"))</f>
        <v>6</v>
      </c>
      <c r="GC688" t="str">
        <f>IF(Table1[[#This Row],[Column1]]="","",IF(Table1[[#This Row],[Please select the assessment type:]]="Livelihood and Protection (MHPSS, CP, GBV)","",IF(Table1[[#This Row],[Column1]]&gt;4,"diverse","not diverse")))</f>
        <v>diverse</v>
      </c>
      <c r="GD688">
        <v>2</v>
      </c>
      <c r="GE688" t="s">
        <v>485</v>
      </c>
      <c r="GF688">
        <v>1</v>
      </c>
      <c r="GG688" t="s">
        <v>486</v>
      </c>
      <c r="GH688" t="s">
        <v>2195</v>
      </c>
      <c r="GJ688" t="b">
        <v>1</v>
      </c>
      <c r="GM688" t="b">
        <v>1</v>
      </c>
      <c r="HA688" t="s">
        <v>1202</v>
      </c>
      <c r="HB688" t="b">
        <v>1</v>
      </c>
      <c r="HD688" t="b">
        <v>1</v>
      </c>
      <c r="HO688" t="s">
        <v>8397</v>
      </c>
      <c r="HP688" t="s">
        <v>806</v>
      </c>
      <c r="HQ688" t="b">
        <v>1</v>
      </c>
      <c r="HT688" t="b">
        <v>1</v>
      </c>
      <c r="IC688" t="s">
        <v>1107</v>
      </c>
      <c r="ID688" t="b">
        <v>1</v>
      </c>
      <c r="IP688" t="s">
        <v>1243</v>
      </c>
      <c r="IQ688" t="b">
        <v>1</v>
      </c>
      <c r="IZ688" t="s">
        <v>476</v>
      </c>
      <c r="JB688" t="s">
        <v>3136</v>
      </c>
      <c r="JC688" t="b">
        <v>1</v>
      </c>
      <c r="JL688" t="b">
        <v>1</v>
      </c>
      <c r="JQ688" t="s">
        <v>771</v>
      </c>
      <c r="JR688" t="s">
        <v>826</v>
      </c>
      <c r="JS688" t="b">
        <v>1</v>
      </c>
      <c r="JW688" t="b">
        <v>1</v>
      </c>
      <c r="KD688" t="s">
        <v>554</v>
      </c>
      <c r="KM688" t="b">
        <v>1</v>
      </c>
      <c r="KO688" t="s">
        <v>554</v>
      </c>
      <c r="KW688" t="b">
        <v>1</v>
      </c>
      <c r="LH688" t="s">
        <v>1305</v>
      </c>
      <c r="LI688" t="b">
        <v>1</v>
      </c>
      <c r="LL688" t="b">
        <v>1</v>
      </c>
      <c r="LR688" t="s">
        <v>1370</v>
      </c>
      <c r="LS688" t="b">
        <v>1</v>
      </c>
      <c r="LW688" t="b">
        <v>1</v>
      </c>
      <c r="MI688" t="s">
        <v>1226</v>
      </c>
      <c r="MO688" t="b">
        <v>1</v>
      </c>
      <c r="MY688" t="s">
        <v>1023</v>
      </c>
      <c r="NH688" t="b">
        <v>1</v>
      </c>
      <c r="NK688" t="s">
        <v>1024</v>
      </c>
      <c r="NR688" t="b">
        <v>1</v>
      </c>
      <c r="NV688" t="s">
        <v>505</v>
      </c>
      <c r="NX688" t="s">
        <v>505</v>
      </c>
      <c r="NZ688" t="s">
        <v>559</v>
      </c>
      <c r="OB688" t="b">
        <v>1</v>
      </c>
      <c r="OF688" t="b">
        <v>1</v>
      </c>
      <c r="OL688" t="s">
        <v>1395</v>
      </c>
      <c r="OO688" t="b">
        <v>1</v>
      </c>
      <c r="OW688" t="s">
        <v>1437</v>
      </c>
      <c r="PD688" t="b">
        <v>1</v>
      </c>
      <c r="PL688">
        <v>2500</v>
      </c>
      <c r="PM688">
        <v>2000</v>
      </c>
      <c r="PN688" t="s">
        <v>1571</v>
      </c>
      <c r="PU688" t="b">
        <v>1</v>
      </c>
      <c r="QF688" t="s">
        <v>476</v>
      </c>
      <c r="QG688" t="s">
        <v>781</v>
      </c>
      <c r="QH688" t="b">
        <v>1</v>
      </c>
      <c r="QK688" t="b">
        <v>1</v>
      </c>
      <c r="QP688" t="s">
        <v>510</v>
      </c>
      <c r="QR688" t="s">
        <v>510</v>
      </c>
      <c r="RC688" t="s">
        <v>673</v>
      </c>
      <c r="RE688" t="s">
        <v>510</v>
      </c>
      <c r="RG688" t="s">
        <v>8398</v>
      </c>
      <c r="RH688" t="s">
        <v>542</v>
      </c>
      <c r="RJ688" t="b">
        <v>1</v>
      </c>
      <c r="RR688" t="s">
        <v>514</v>
      </c>
      <c r="RS688" t="b">
        <v>1</v>
      </c>
      <c r="SA688" t="s">
        <v>8399</v>
      </c>
      <c r="SB688" t="s">
        <v>8400</v>
      </c>
      <c r="SC688">
        <v>92566485</v>
      </c>
      <c r="SD688" t="s">
        <v>8401</v>
      </c>
      <c r="SE688" s="2">
        <v>44605.510636574072</v>
      </c>
      <c r="SF688">
        <v>687</v>
      </c>
      <c r="SH688">
        <v>-1</v>
      </c>
      <c r="SK688" t="s">
        <v>518</v>
      </c>
      <c r="SL688">
        <v>1133</v>
      </c>
      <c r="SM688" t="s">
        <v>983</v>
      </c>
      <c r="SN688">
        <v>648550</v>
      </c>
    </row>
    <row r="689" spans="1:508" hidden="1" x14ac:dyDescent="0.25">
      <c r="A689" t="s">
        <v>8402</v>
      </c>
      <c r="B689" t="s">
        <v>8403</v>
      </c>
      <c r="D689" t="s">
        <v>3894</v>
      </c>
      <c r="E689" t="s">
        <v>950</v>
      </c>
      <c r="G689" s="1">
        <v>44605</v>
      </c>
      <c r="H689" t="s">
        <v>2762</v>
      </c>
      <c r="I689" t="s">
        <v>952</v>
      </c>
      <c r="J689" t="s">
        <v>476</v>
      </c>
      <c r="K689" t="s">
        <v>522</v>
      </c>
      <c r="M689" t="s">
        <v>478</v>
      </c>
      <c r="O689" t="s">
        <v>572</v>
      </c>
      <c r="P689" t="s">
        <v>721</v>
      </c>
      <c r="Q689" t="s">
        <v>573</v>
      </c>
      <c r="R689" t="s">
        <v>572</v>
      </c>
      <c r="S689" t="s">
        <v>8404</v>
      </c>
      <c r="U689" t="b">
        <v>1</v>
      </c>
      <c r="X689" t="b">
        <v>1</v>
      </c>
      <c r="AA689" t="s">
        <v>802</v>
      </c>
      <c r="AB689" t="s">
        <v>594</v>
      </c>
      <c r="AC689">
        <v>1</v>
      </c>
      <c r="AD689">
        <v>0</v>
      </c>
      <c r="AE689">
        <v>0</v>
      </c>
      <c r="AF689">
        <v>0</v>
      </c>
      <c r="AG689">
        <v>1</v>
      </c>
      <c r="AH689">
        <v>1</v>
      </c>
      <c r="AI689">
        <v>0</v>
      </c>
      <c r="AJ689" t="s">
        <v>486</v>
      </c>
      <c r="AK689" t="s">
        <v>486</v>
      </c>
      <c r="AL689" t="s">
        <v>485</v>
      </c>
      <c r="AM689">
        <v>0</v>
      </c>
      <c r="AN689">
        <v>1</v>
      </c>
      <c r="AO689">
        <v>0</v>
      </c>
      <c r="AP689">
        <v>0</v>
      </c>
      <c r="AQ689">
        <v>1</v>
      </c>
      <c r="AR689">
        <v>1</v>
      </c>
      <c r="AS689" t="s">
        <v>486</v>
      </c>
      <c r="AT689" t="s">
        <v>485</v>
      </c>
      <c r="AU689" t="s">
        <v>487</v>
      </c>
      <c r="AV689" t="s">
        <v>485</v>
      </c>
      <c r="AW689" t="s">
        <v>486</v>
      </c>
      <c r="AX689" t="s">
        <v>487</v>
      </c>
      <c r="AY689" t="s">
        <v>527</v>
      </c>
      <c r="AZ689">
        <v>5</v>
      </c>
      <c r="BA689" t="s">
        <v>953</v>
      </c>
      <c r="BC689" t="s">
        <v>1034</v>
      </c>
      <c r="BE689" t="s">
        <v>787</v>
      </c>
      <c r="BG689" t="s">
        <v>1627</v>
      </c>
      <c r="BJ689" t="b">
        <v>1</v>
      </c>
      <c r="BQ689">
        <v>15</v>
      </c>
      <c r="BR689" t="s">
        <v>1663</v>
      </c>
      <c r="BS689" t="s">
        <v>510</v>
      </c>
      <c r="CV689" t="s">
        <v>1156</v>
      </c>
      <c r="CW689" t="b">
        <v>0</v>
      </c>
      <c r="CX689" t="b">
        <v>1</v>
      </c>
      <c r="CY689" t="b">
        <v>0</v>
      </c>
      <c r="CZ689" t="b">
        <v>0</v>
      </c>
      <c r="DA689" t="b">
        <v>0</v>
      </c>
      <c r="DB689" t="b">
        <v>0</v>
      </c>
      <c r="DC689" t="b">
        <v>0</v>
      </c>
      <c r="DF689">
        <v>2</v>
      </c>
      <c r="DJ689">
        <v>1</v>
      </c>
      <c r="DK689">
        <v>1</v>
      </c>
      <c r="DP689" t="s">
        <v>476</v>
      </c>
      <c r="EC689" t="s">
        <v>476</v>
      </c>
      <c r="ED689" t="s">
        <v>1582</v>
      </c>
      <c r="EK689" t="b">
        <v>1</v>
      </c>
      <c r="EP689" t="s">
        <v>476</v>
      </c>
      <c r="EQ689" t="s">
        <v>960</v>
      </c>
      <c r="ER689" t="b">
        <v>1</v>
      </c>
      <c r="ES689" t="b">
        <v>1</v>
      </c>
      <c r="FA689" t="s">
        <v>510</v>
      </c>
      <c r="FB689" t="s">
        <v>510</v>
      </c>
      <c r="FC689" t="s">
        <v>476</v>
      </c>
      <c r="FD689" t="s">
        <v>476</v>
      </c>
      <c r="FE689" t="s">
        <v>476</v>
      </c>
      <c r="FF689" t="s">
        <v>510</v>
      </c>
      <c r="FG689" t="s">
        <v>476</v>
      </c>
      <c r="FH689" t="s">
        <v>476</v>
      </c>
      <c r="FI689" t="s">
        <v>476</v>
      </c>
      <c r="FJ689" t="s">
        <v>510</v>
      </c>
      <c r="FK689" t="s">
        <v>510</v>
      </c>
      <c r="FL689" t="s">
        <v>510</v>
      </c>
      <c r="FN689" t="s">
        <v>476</v>
      </c>
      <c r="FO689" t="s">
        <v>510</v>
      </c>
      <c r="FP689" t="s">
        <v>510</v>
      </c>
      <c r="FQ689" t="s">
        <v>476</v>
      </c>
      <c r="FR689" t="s">
        <v>510</v>
      </c>
      <c r="FS689" t="s">
        <v>476</v>
      </c>
      <c r="FT689" t="s">
        <v>476</v>
      </c>
      <c r="FU689" t="s">
        <v>476</v>
      </c>
      <c r="FV689" t="s">
        <v>510</v>
      </c>
      <c r="FW689" t="s">
        <v>510</v>
      </c>
      <c r="FX689" t="s">
        <v>510</v>
      </c>
      <c r="FY689" t="s">
        <v>510</v>
      </c>
      <c r="FZ689" t="s">
        <v>510</v>
      </c>
      <c r="GA689" t="s">
        <v>476</v>
      </c>
      <c r="GB689">
        <f>IF(Table1[[#This Row],[msna/Demographic_info/HH_members_group/total_m_c_muac]]=0,"",COUNTIF(Table1[[#This Row],[Grain or tubers e.g. bread, rice, noodles, bulger, frikeh, kaak, pasta, andoumeh, manakish, thick grain-based porridge, potatoes]:[Breastmilk]],"Yes"))</f>
        <v>6</v>
      </c>
      <c r="GC689" t="str">
        <f>IF(Table1[[#This Row],[Column1]]="","",IF(Table1[[#This Row],[Please select the assessment type:]]="Livelihood and Protection (MHPSS, CP, GBV)","",IF(Table1[[#This Row],[Column1]]&gt;4,"diverse","not diverse")))</f>
        <v>diverse</v>
      </c>
      <c r="GD689">
        <v>1</v>
      </c>
      <c r="GE689" t="s">
        <v>486</v>
      </c>
      <c r="GF689">
        <v>1</v>
      </c>
      <c r="GG689" t="s">
        <v>486</v>
      </c>
      <c r="GH689" t="s">
        <v>8405</v>
      </c>
      <c r="GN689" t="b">
        <v>1</v>
      </c>
      <c r="GO689" t="b">
        <v>1</v>
      </c>
      <c r="GU689" t="b">
        <v>1</v>
      </c>
      <c r="HA689" t="s">
        <v>1202</v>
      </c>
      <c r="HB689" t="b">
        <v>1</v>
      </c>
      <c r="HD689" t="b">
        <v>1</v>
      </c>
      <c r="HO689" t="s">
        <v>8406</v>
      </c>
      <c r="HP689" t="s">
        <v>1163</v>
      </c>
      <c r="HQ689" t="b">
        <v>1</v>
      </c>
      <c r="HR689" t="b">
        <v>1</v>
      </c>
      <c r="IC689" t="s">
        <v>1242</v>
      </c>
      <c r="ID689" t="b">
        <v>1</v>
      </c>
      <c r="IE689" t="b">
        <v>1</v>
      </c>
      <c r="IP689" t="s">
        <v>824</v>
      </c>
      <c r="IR689" t="b">
        <v>1</v>
      </c>
      <c r="IZ689" t="s">
        <v>476</v>
      </c>
      <c r="JB689" t="s">
        <v>8407</v>
      </c>
      <c r="JF689" t="b">
        <v>1</v>
      </c>
      <c r="JH689" t="b">
        <v>1</v>
      </c>
      <c r="JK689" t="b">
        <v>1</v>
      </c>
      <c r="JQ689" t="s">
        <v>510</v>
      </c>
      <c r="JR689" t="s">
        <v>772</v>
      </c>
      <c r="JS689" t="b">
        <v>1</v>
      </c>
      <c r="KD689" t="s">
        <v>554</v>
      </c>
      <c r="KM689" t="b">
        <v>1</v>
      </c>
      <c r="KO689" t="s">
        <v>554</v>
      </c>
      <c r="KW689" t="b">
        <v>1</v>
      </c>
      <c r="LH689" t="s">
        <v>2167</v>
      </c>
      <c r="LI689" t="b">
        <v>1</v>
      </c>
      <c r="LL689" t="b">
        <v>1</v>
      </c>
      <c r="LR689" t="s">
        <v>8408</v>
      </c>
      <c r="LS689" t="b">
        <v>1</v>
      </c>
      <c r="LY689" t="b">
        <v>1</v>
      </c>
      <c r="MC689" t="b">
        <v>1</v>
      </c>
      <c r="MI689" t="s">
        <v>1226</v>
      </c>
      <c r="MO689" t="b">
        <v>1</v>
      </c>
      <c r="MY689" t="s">
        <v>1276</v>
      </c>
      <c r="NA689" t="b">
        <v>1</v>
      </c>
      <c r="NK689" t="s">
        <v>924</v>
      </c>
      <c r="NL689" t="b">
        <v>1</v>
      </c>
      <c r="NV689" t="s">
        <v>505</v>
      </c>
      <c r="NX689" t="s">
        <v>510</v>
      </c>
      <c r="NZ689" t="s">
        <v>538</v>
      </c>
      <c r="OF689" t="b">
        <v>1</v>
      </c>
      <c r="OL689" t="s">
        <v>3785</v>
      </c>
      <c r="OM689" t="b">
        <v>1</v>
      </c>
      <c r="ON689" t="b">
        <v>1</v>
      </c>
      <c r="OO689" t="b">
        <v>1</v>
      </c>
      <c r="OW689" t="s">
        <v>507</v>
      </c>
      <c r="PC689" t="b">
        <v>1</v>
      </c>
      <c r="PL689">
        <v>2000</v>
      </c>
      <c r="PM689">
        <v>2000</v>
      </c>
      <c r="PN689" t="s">
        <v>1478</v>
      </c>
      <c r="PT689" t="b">
        <v>1</v>
      </c>
      <c r="QF689" t="s">
        <v>476</v>
      </c>
      <c r="QG689" t="s">
        <v>781</v>
      </c>
      <c r="QH689" t="b">
        <v>1</v>
      </c>
      <c r="QK689" t="b">
        <v>1</v>
      </c>
      <c r="QP689" t="s">
        <v>510</v>
      </c>
      <c r="QR689" t="s">
        <v>510</v>
      </c>
      <c r="RC689" t="s">
        <v>511</v>
      </c>
      <c r="RE689" t="s">
        <v>510</v>
      </c>
      <c r="RG689" t="s">
        <v>8409</v>
      </c>
      <c r="RH689" t="s">
        <v>542</v>
      </c>
      <c r="RJ689" t="b">
        <v>1</v>
      </c>
      <c r="RR689" t="s">
        <v>514</v>
      </c>
      <c r="RS689" t="b">
        <v>1</v>
      </c>
      <c r="SA689" t="s">
        <v>543</v>
      </c>
      <c r="SB689" t="s">
        <v>8410</v>
      </c>
      <c r="SC689">
        <v>92566486</v>
      </c>
      <c r="SD689" t="s">
        <v>8411</v>
      </c>
      <c r="SE689" s="2">
        <v>44605.510648148149</v>
      </c>
      <c r="SF689">
        <v>688</v>
      </c>
      <c r="SH689">
        <v>-1</v>
      </c>
      <c r="SK689" t="s">
        <v>518</v>
      </c>
      <c r="SL689">
        <v>1894</v>
      </c>
      <c r="SM689" t="s">
        <v>983</v>
      </c>
      <c r="SN689">
        <v>648550</v>
      </c>
    </row>
    <row r="690" spans="1:508" hidden="1" x14ac:dyDescent="0.25">
      <c r="A690" t="s">
        <v>8412</v>
      </c>
      <c r="B690" t="s">
        <v>8413</v>
      </c>
      <c r="D690" t="s">
        <v>3894</v>
      </c>
      <c r="E690" t="s">
        <v>950</v>
      </c>
      <c r="G690" s="1">
        <v>44605</v>
      </c>
      <c r="H690" t="s">
        <v>2762</v>
      </c>
      <c r="I690" t="s">
        <v>952</v>
      </c>
      <c r="J690" t="s">
        <v>476</v>
      </c>
      <c r="K690" t="s">
        <v>477</v>
      </c>
      <c r="L690" s="1">
        <v>42856</v>
      </c>
      <c r="M690" t="s">
        <v>478</v>
      </c>
      <c r="O690" t="s">
        <v>479</v>
      </c>
      <c r="P690" t="s">
        <v>523</v>
      </c>
      <c r="Q690" t="s">
        <v>573</v>
      </c>
      <c r="R690" t="s">
        <v>479</v>
      </c>
      <c r="S690" t="s">
        <v>1286</v>
      </c>
      <c r="U690" t="b">
        <v>1</v>
      </c>
      <c r="AA690" t="s">
        <v>483</v>
      </c>
      <c r="AB690" t="s">
        <v>594</v>
      </c>
      <c r="AC690">
        <v>1</v>
      </c>
      <c r="AD690">
        <v>1</v>
      </c>
      <c r="AE690">
        <v>0</v>
      </c>
      <c r="AF690">
        <v>1</v>
      </c>
      <c r="AG690">
        <v>0</v>
      </c>
      <c r="AH690">
        <v>1</v>
      </c>
      <c r="AI690">
        <v>0</v>
      </c>
      <c r="AJ690" t="s">
        <v>485</v>
      </c>
      <c r="AK690" t="s">
        <v>486</v>
      </c>
      <c r="AL690" t="s">
        <v>487</v>
      </c>
      <c r="AM690">
        <v>0</v>
      </c>
      <c r="AN690">
        <v>1</v>
      </c>
      <c r="AO690">
        <v>0</v>
      </c>
      <c r="AP690">
        <v>0</v>
      </c>
      <c r="AQ690">
        <v>1</v>
      </c>
      <c r="AR690">
        <v>0</v>
      </c>
      <c r="AS690" t="s">
        <v>486</v>
      </c>
      <c r="AT690" t="s">
        <v>486</v>
      </c>
      <c r="AU690" t="s">
        <v>485</v>
      </c>
      <c r="AV690" t="s">
        <v>487</v>
      </c>
      <c r="AW690" t="s">
        <v>486</v>
      </c>
      <c r="AX690" t="s">
        <v>485</v>
      </c>
      <c r="AY690" t="s">
        <v>527</v>
      </c>
      <c r="AZ690">
        <v>5</v>
      </c>
      <c r="BA690" t="s">
        <v>787</v>
      </c>
      <c r="BC690" t="s">
        <v>803</v>
      </c>
      <c r="BE690" t="s">
        <v>2763</v>
      </c>
      <c r="BG690" t="s">
        <v>1627</v>
      </c>
      <c r="BJ690" t="b">
        <v>1</v>
      </c>
      <c r="BQ690">
        <v>5</v>
      </c>
      <c r="BR690" t="s">
        <v>1013</v>
      </c>
      <c r="BS690" t="s">
        <v>510</v>
      </c>
      <c r="CV690" t="s">
        <v>1352</v>
      </c>
      <c r="CW690" t="b">
        <v>0</v>
      </c>
      <c r="CX690" t="b">
        <v>0</v>
      </c>
      <c r="CY690" t="b">
        <v>1</v>
      </c>
      <c r="CZ690" t="b">
        <v>0</v>
      </c>
      <c r="DA690" t="b">
        <v>0</v>
      </c>
      <c r="DB690" t="b">
        <v>0</v>
      </c>
      <c r="DC690" t="b">
        <v>0</v>
      </c>
      <c r="DF690">
        <v>1</v>
      </c>
      <c r="DP690" t="s">
        <v>510</v>
      </c>
      <c r="DQ690" t="s">
        <v>1560</v>
      </c>
      <c r="DR690" t="b">
        <v>1</v>
      </c>
      <c r="EC690" t="s">
        <v>476</v>
      </c>
      <c r="ED690" t="s">
        <v>1237</v>
      </c>
      <c r="EJ690" t="b">
        <v>1</v>
      </c>
      <c r="EP690" t="s">
        <v>476</v>
      </c>
      <c r="EQ690" t="s">
        <v>6019</v>
      </c>
      <c r="EU690" t="b">
        <v>1</v>
      </c>
      <c r="EV690" t="b">
        <v>1</v>
      </c>
      <c r="FA690" t="s">
        <v>510</v>
      </c>
      <c r="FB690" t="s">
        <v>476</v>
      </c>
      <c r="FC690" t="s">
        <v>476</v>
      </c>
      <c r="FD690" t="s">
        <v>510</v>
      </c>
      <c r="FE690" t="s">
        <v>510</v>
      </c>
      <c r="FF690" t="s">
        <v>510</v>
      </c>
      <c r="FG690" t="s">
        <v>510</v>
      </c>
      <c r="FH690" t="s">
        <v>476</v>
      </c>
      <c r="FI690" t="s">
        <v>476</v>
      </c>
      <c r="FJ690" t="s">
        <v>510</v>
      </c>
      <c r="FK690" t="s">
        <v>476</v>
      </c>
      <c r="FL690" t="s">
        <v>510</v>
      </c>
      <c r="FN690" t="s">
        <v>510</v>
      </c>
      <c r="FO690" t="s">
        <v>510</v>
      </c>
      <c r="FP690" t="s">
        <v>510</v>
      </c>
      <c r="FQ690" t="s">
        <v>476</v>
      </c>
      <c r="FR690" t="s">
        <v>476</v>
      </c>
      <c r="FS690" t="s">
        <v>476</v>
      </c>
      <c r="FT690" t="s">
        <v>476</v>
      </c>
      <c r="FU690" t="s">
        <v>510</v>
      </c>
      <c r="FV690" t="s">
        <v>510</v>
      </c>
      <c r="FW690" t="s">
        <v>510</v>
      </c>
      <c r="FX690" t="s">
        <v>476</v>
      </c>
      <c r="FY690" t="s">
        <v>510</v>
      </c>
      <c r="FZ690" t="s">
        <v>510</v>
      </c>
      <c r="GA690" t="s">
        <v>476</v>
      </c>
      <c r="GB690">
        <f>IF(Table1[[#This Row],[msna/Demographic_info/HH_members_group/total_m_c_muac]]=0,"",COUNTIF(Table1[[#This Row],[Grain or tubers e.g. bread, rice, noodles, bulger, frikeh, kaak, pasta, andoumeh, manakish, thick grain-based porridge, potatoes]:[Breastmilk]],"Yes"))</f>
        <v>6</v>
      </c>
      <c r="GC690" t="str">
        <f>IF(Table1[[#This Row],[Column1]]="","",IF(Table1[[#This Row],[Please select the assessment type:]]="Livelihood and Protection (MHPSS, CP, GBV)","",IF(Table1[[#This Row],[Column1]]&gt;4,"diverse","not diverse")))</f>
        <v>diverse</v>
      </c>
      <c r="GD690">
        <v>1</v>
      </c>
      <c r="GE690" t="s">
        <v>486</v>
      </c>
      <c r="GF690">
        <v>1</v>
      </c>
      <c r="GG690" t="s">
        <v>486</v>
      </c>
      <c r="GH690" t="s">
        <v>8414</v>
      </c>
      <c r="GO690" t="b">
        <v>1</v>
      </c>
      <c r="GR690" t="b">
        <v>1</v>
      </c>
      <c r="HA690" t="s">
        <v>492</v>
      </c>
      <c r="HB690" t="b">
        <v>1</v>
      </c>
      <c r="HO690" t="s">
        <v>8415</v>
      </c>
      <c r="HP690" t="s">
        <v>1960</v>
      </c>
      <c r="HQ690" t="b">
        <v>1</v>
      </c>
      <c r="HS690" t="b">
        <v>1</v>
      </c>
      <c r="HT690" t="b">
        <v>1</v>
      </c>
      <c r="IC690" t="s">
        <v>1107</v>
      </c>
      <c r="ID690" t="b">
        <v>1</v>
      </c>
      <c r="IP690" t="s">
        <v>1243</v>
      </c>
      <c r="IQ690" t="b">
        <v>1</v>
      </c>
      <c r="IZ690" t="s">
        <v>476</v>
      </c>
      <c r="JB690" t="s">
        <v>1206</v>
      </c>
      <c r="JF690" t="b">
        <v>1</v>
      </c>
      <c r="JQ690" t="s">
        <v>771</v>
      </c>
      <c r="JR690" t="s">
        <v>772</v>
      </c>
      <c r="JS690" t="b">
        <v>1</v>
      </c>
      <c r="KD690" t="s">
        <v>772</v>
      </c>
      <c r="KE690" t="b">
        <v>1</v>
      </c>
      <c r="KO690" t="s">
        <v>827</v>
      </c>
      <c r="KP690" t="b">
        <v>1</v>
      </c>
      <c r="KY690" t="s">
        <v>498</v>
      </c>
      <c r="LA690" t="b">
        <v>1</v>
      </c>
      <c r="LH690" t="s">
        <v>1305</v>
      </c>
      <c r="LI690" t="b">
        <v>1</v>
      </c>
      <c r="LL690" t="b">
        <v>1</v>
      </c>
      <c r="LR690" t="s">
        <v>8416</v>
      </c>
      <c r="LW690" t="b">
        <v>1</v>
      </c>
      <c r="MC690" t="b">
        <v>1</v>
      </c>
      <c r="MI690" t="s">
        <v>1226</v>
      </c>
      <c r="MO690" t="b">
        <v>1</v>
      </c>
      <c r="MY690" t="s">
        <v>1546</v>
      </c>
      <c r="MZ690" t="b">
        <v>1</v>
      </c>
      <c r="NA690" t="b">
        <v>1</v>
      </c>
      <c r="NK690" t="s">
        <v>1654</v>
      </c>
      <c r="NO690" t="b">
        <v>1</v>
      </c>
      <c r="NV690" t="s">
        <v>476</v>
      </c>
      <c r="NX690" t="s">
        <v>510</v>
      </c>
      <c r="NZ690" t="s">
        <v>1114</v>
      </c>
      <c r="OB690" t="b">
        <v>1</v>
      </c>
      <c r="OC690" t="b">
        <v>1</v>
      </c>
      <c r="OF690" t="b">
        <v>1</v>
      </c>
      <c r="OL690" t="s">
        <v>1395</v>
      </c>
      <c r="OO690" t="b">
        <v>1</v>
      </c>
      <c r="OW690" t="s">
        <v>1437</v>
      </c>
      <c r="PD690" t="b">
        <v>1</v>
      </c>
      <c r="PL690">
        <v>7000</v>
      </c>
      <c r="PM690">
        <v>6000</v>
      </c>
      <c r="PN690" t="s">
        <v>1571</v>
      </c>
      <c r="PU690" t="b">
        <v>1</v>
      </c>
      <c r="QF690" t="s">
        <v>510</v>
      </c>
      <c r="QP690" t="s">
        <v>510</v>
      </c>
      <c r="QR690" t="s">
        <v>510</v>
      </c>
      <c r="RC690" t="s">
        <v>673</v>
      </c>
      <c r="RE690" t="s">
        <v>510</v>
      </c>
      <c r="RG690" t="s">
        <v>8417</v>
      </c>
      <c r="RH690" t="s">
        <v>542</v>
      </c>
      <c r="RJ690" t="b">
        <v>1</v>
      </c>
      <c r="RR690" t="s">
        <v>514</v>
      </c>
      <c r="RS690" t="b">
        <v>1</v>
      </c>
      <c r="SA690" t="s">
        <v>8418</v>
      </c>
      <c r="SB690" t="s">
        <v>8419</v>
      </c>
      <c r="SC690">
        <v>92566487</v>
      </c>
      <c r="SD690" t="s">
        <v>8420</v>
      </c>
      <c r="SE690" s="2">
        <v>44605.510659722233</v>
      </c>
      <c r="SF690">
        <v>689</v>
      </c>
      <c r="SH690">
        <v>-1</v>
      </c>
      <c r="SK690" t="s">
        <v>518</v>
      </c>
      <c r="SL690">
        <v>1331</v>
      </c>
      <c r="SM690" t="s">
        <v>983</v>
      </c>
      <c r="SN690">
        <v>648550</v>
      </c>
    </row>
    <row r="691" spans="1:508" hidden="1" x14ac:dyDescent="0.25">
      <c r="A691" t="s">
        <v>8421</v>
      </c>
      <c r="B691" t="s">
        <v>8422</v>
      </c>
      <c r="D691" t="s">
        <v>8423</v>
      </c>
      <c r="E691" t="s">
        <v>950</v>
      </c>
      <c r="G691" s="1">
        <v>44605</v>
      </c>
      <c r="H691" t="s">
        <v>2762</v>
      </c>
      <c r="I691" t="s">
        <v>952</v>
      </c>
      <c r="J691" t="s">
        <v>476</v>
      </c>
      <c r="K691" t="s">
        <v>522</v>
      </c>
      <c r="M691" t="s">
        <v>478</v>
      </c>
      <c r="O691" t="s">
        <v>572</v>
      </c>
      <c r="P691" t="s">
        <v>721</v>
      </c>
      <c r="Q691" t="s">
        <v>573</v>
      </c>
      <c r="R691" t="s">
        <v>572</v>
      </c>
      <c r="S691" t="s">
        <v>4181</v>
      </c>
      <c r="U691" t="b">
        <v>1</v>
      </c>
      <c r="W691" t="b">
        <v>1</v>
      </c>
      <c r="AA691" t="s">
        <v>802</v>
      </c>
      <c r="AB691" t="s">
        <v>878</v>
      </c>
      <c r="AC691">
        <v>0</v>
      </c>
      <c r="AD691">
        <v>0</v>
      </c>
      <c r="AE691">
        <v>0</v>
      </c>
      <c r="AF691">
        <v>1</v>
      </c>
      <c r="AG691">
        <v>0</v>
      </c>
      <c r="AH691">
        <v>1</v>
      </c>
      <c r="AI691">
        <v>0</v>
      </c>
      <c r="AJ691" t="s">
        <v>486</v>
      </c>
      <c r="AK691" t="s">
        <v>486</v>
      </c>
      <c r="AL691" t="s">
        <v>485</v>
      </c>
      <c r="AM691">
        <v>0</v>
      </c>
      <c r="AN691">
        <v>0</v>
      </c>
      <c r="AO691">
        <v>1</v>
      </c>
      <c r="AP691">
        <v>0</v>
      </c>
      <c r="AQ691">
        <v>1</v>
      </c>
      <c r="AR691">
        <v>1</v>
      </c>
      <c r="AS691" t="s">
        <v>486</v>
      </c>
      <c r="AT691" t="s">
        <v>485</v>
      </c>
      <c r="AU691" t="s">
        <v>487</v>
      </c>
      <c r="AV691" t="s">
        <v>485</v>
      </c>
      <c r="AW691" t="s">
        <v>470</v>
      </c>
      <c r="AX691" t="s">
        <v>487</v>
      </c>
      <c r="AY691" t="s">
        <v>527</v>
      </c>
      <c r="AZ691">
        <v>5</v>
      </c>
      <c r="BA691" t="s">
        <v>787</v>
      </c>
      <c r="BC691" t="s">
        <v>1034</v>
      </c>
      <c r="BE691" t="s">
        <v>953</v>
      </c>
      <c r="BG691" t="s">
        <v>1627</v>
      </c>
      <c r="BJ691" t="b">
        <v>1</v>
      </c>
      <c r="BQ691">
        <v>5</v>
      </c>
      <c r="BR691" t="s">
        <v>956</v>
      </c>
      <c r="BS691" t="s">
        <v>510</v>
      </c>
      <c r="CV691" t="s">
        <v>989</v>
      </c>
      <c r="CW691" t="b">
        <v>0</v>
      </c>
      <c r="CX691" t="b">
        <v>1</v>
      </c>
      <c r="CY691" t="b">
        <v>0</v>
      </c>
      <c r="CZ691" t="b">
        <v>0</v>
      </c>
      <c r="DA691" t="b">
        <v>1</v>
      </c>
      <c r="DB691" t="b">
        <v>0</v>
      </c>
      <c r="DC691" t="b">
        <v>0</v>
      </c>
      <c r="DF691">
        <v>1</v>
      </c>
      <c r="DJ691">
        <v>1</v>
      </c>
      <c r="DP691" t="s">
        <v>476</v>
      </c>
      <c r="EC691" t="s">
        <v>476</v>
      </c>
      <c r="ED691" t="s">
        <v>1237</v>
      </c>
      <c r="EJ691" t="b">
        <v>1</v>
      </c>
      <c r="EP691" t="s">
        <v>510</v>
      </c>
      <c r="EQ691" t="s">
        <v>2681</v>
      </c>
      <c r="ER691" t="b">
        <v>1</v>
      </c>
      <c r="EU691" t="b">
        <v>1</v>
      </c>
      <c r="FA691" t="s">
        <v>510</v>
      </c>
      <c r="FB691" t="s">
        <v>510</v>
      </c>
      <c r="FC691" t="s">
        <v>476</v>
      </c>
      <c r="FD691" t="s">
        <v>476</v>
      </c>
      <c r="FE691" t="s">
        <v>476</v>
      </c>
      <c r="FF691" t="s">
        <v>510</v>
      </c>
      <c r="FG691" t="s">
        <v>510</v>
      </c>
      <c r="FH691" t="s">
        <v>510</v>
      </c>
      <c r="FI691" t="s">
        <v>476</v>
      </c>
      <c r="FJ691" t="s">
        <v>510</v>
      </c>
      <c r="FK691" t="s">
        <v>510</v>
      </c>
      <c r="FL691" t="s">
        <v>510</v>
      </c>
      <c r="GB691">
        <f>IF(Table1[[#This Row],[msna/Demographic_info/HH_members_group/total_m_c_muac]]=0,"",COUNTIF(Table1[[#This Row],[Grain or tubers e.g. bread, rice, noodles, bulger, frikeh, kaak, pasta, andoumeh, manakish, thick grain-based porridge, potatoes]:[Breastmilk]],"Yes"))</f>
        <v>0</v>
      </c>
      <c r="GC691" t="str">
        <f>IF(Table1[[#This Row],[Column1]]="","",IF(Table1[[#This Row],[Please select the assessment type:]]="Livelihood and Protection (MHPSS, CP, GBV)","",IF(Table1[[#This Row],[Column1]]&gt;4,"diverse","not diverse")))</f>
        <v>not diverse</v>
      </c>
      <c r="GH691" t="s">
        <v>8424</v>
      </c>
      <c r="GI691" t="b">
        <v>1</v>
      </c>
      <c r="GM691" t="b">
        <v>1</v>
      </c>
      <c r="GR691" t="b">
        <v>1</v>
      </c>
      <c r="GT691" t="b">
        <v>1</v>
      </c>
      <c r="HA691" t="s">
        <v>492</v>
      </c>
      <c r="HB691" t="b">
        <v>1</v>
      </c>
      <c r="HO691" t="s">
        <v>8425</v>
      </c>
      <c r="HP691" t="s">
        <v>8426</v>
      </c>
      <c r="HT691" t="b">
        <v>1</v>
      </c>
      <c r="HY691" t="b">
        <v>1</v>
      </c>
      <c r="HZ691" t="b">
        <v>1</v>
      </c>
      <c r="IB691" t="s">
        <v>8427</v>
      </c>
      <c r="IC691" t="s">
        <v>1107</v>
      </c>
      <c r="ID691" t="b">
        <v>1</v>
      </c>
      <c r="IP691" t="s">
        <v>1243</v>
      </c>
      <c r="IQ691" t="b">
        <v>1</v>
      </c>
      <c r="IZ691" t="s">
        <v>476</v>
      </c>
      <c r="JB691" t="s">
        <v>3052</v>
      </c>
      <c r="JF691" t="b">
        <v>1</v>
      </c>
      <c r="JH691" t="b">
        <v>1</v>
      </c>
      <c r="JQ691" t="s">
        <v>771</v>
      </c>
      <c r="JR691" t="s">
        <v>772</v>
      </c>
      <c r="JS691" t="b">
        <v>1</v>
      </c>
      <c r="KD691" t="s">
        <v>772</v>
      </c>
      <c r="KE691" t="b">
        <v>1</v>
      </c>
      <c r="KO691" t="s">
        <v>554</v>
      </c>
      <c r="KW691" t="b">
        <v>1</v>
      </c>
      <c r="LH691" t="s">
        <v>500</v>
      </c>
      <c r="LI691" t="b">
        <v>1</v>
      </c>
      <c r="LR691" t="s">
        <v>8416</v>
      </c>
      <c r="LW691" t="b">
        <v>1</v>
      </c>
      <c r="MC691" t="b">
        <v>1</v>
      </c>
      <c r="MI691" t="s">
        <v>1226</v>
      </c>
      <c r="MO691" t="b">
        <v>1</v>
      </c>
      <c r="MY691" t="s">
        <v>1276</v>
      </c>
      <c r="NA691" t="b">
        <v>1</v>
      </c>
      <c r="NK691" t="s">
        <v>504</v>
      </c>
      <c r="NT691" t="b">
        <v>1</v>
      </c>
      <c r="NV691" t="s">
        <v>476</v>
      </c>
      <c r="NX691" t="s">
        <v>510</v>
      </c>
      <c r="NZ691" t="s">
        <v>8263</v>
      </c>
      <c r="OB691" t="b">
        <v>1</v>
      </c>
      <c r="OC691" t="b">
        <v>1</v>
      </c>
      <c r="OF691" t="b">
        <v>1</v>
      </c>
      <c r="OL691" t="s">
        <v>3148</v>
      </c>
      <c r="ON691" t="b">
        <v>1</v>
      </c>
      <c r="OO691" t="b">
        <v>1</v>
      </c>
      <c r="OW691" t="s">
        <v>1172</v>
      </c>
      <c r="PF691" t="b">
        <v>1</v>
      </c>
      <c r="PL691">
        <v>1500</v>
      </c>
      <c r="PM691">
        <v>1500</v>
      </c>
      <c r="PN691" t="s">
        <v>1478</v>
      </c>
      <c r="PT691" t="b">
        <v>1</v>
      </c>
      <c r="QF691" t="s">
        <v>476</v>
      </c>
      <c r="QG691" t="s">
        <v>781</v>
      </c>
      <c r="QH691" t="b">
        <v>1</v>
      </c>
      <c r="QK691" t="b">
        <v>1</v>
      </c>
      <c r="QP691" t="s">
        <v>510</v>
      </c>
      <c r="QR691" t="s">
        <v>510</v>
      </c>
      <c r="RC691" t="s">
        <v>1135</v>
      </c>
      <c r="RE691" t="s">
        <v>510</v>
      </c>
      <c r="RG691" t="s">
        <v>8428</v>
      </c>
      <c r="RH691" t="s">
        <v>542</v>
      </c>
      <c r="RJ691" t="b">
        <v>1</v>
      </c>
      <c r="RR691" t="s">
        <v>514</v>
      </c>
      <c r="RS691" t="b">
        <v>1</v>
      </c>
      <c r="SA691" t="s">
        <v>8429</v>
      </c>
      <c r="SB691" t="s">
        <v>8430</v>
      </c>
      <c r="SC691">
        <v>92566488</v>
      </c>
      <c r="SD691" t="s">
        <v>8431</v>
      </c>
      <c r="SE691" s="2">
        <v>44605.510671296302</v>
      </c>
      <c r="SF691">
        <v>690</v>
      </c>
      <c r="SH691">
        <v>-1</v>
      </c>
      <c r="SK691" t="s">
        <v>518</v>
      </c>
      <c r="SL691">
        <v>1616</v>
      </c>
      <c r="SM691" t="s">
        <v>983</v>
      </c>
      <c r="SN691">
        <v>648550</v>
      </c>
    </row>
    <row r="692" spans="1:508" hidden="1" x14ac:dyDescent="0.25">
      <c r="A692" t="s">
        <v>8432</v>
      </c>
      <c r="B692" t="s">
        <v>8433</v>
      </c>
      <c r="D692" t="s">
        <v>3894</v>
      </c>
      <c r="E692" t="s">
        <v>950</v>
      </c>
      <c r="G692" s="1">
        <v>44605</v>
      </c>
      <c r="H692" t="s">
        <v>2762</v>
      </c>
      <c r="I692" t="s">
        <v>952</v>
      </c>
      <c r="J692" t="s">
        <v>476</v>
      </c>
      <c r="K692" t="s">
        <v>477</v>
      </c>
      <c r="L692" s="1">
        <v>43208</v>
      </c>
      <c r="M692" t="s">
        <v>478</v>
      </c>
      <c r="O692" t="s">
        <v>479</v>
      </c>
      <c r="P692" t="s">
        <v>523</v>
      </c>
      <c r="Q692" t="s">
        <v>573</v>
      </c>
      <c r="R692" t="s">
        <v>479</v>
      </c>
      <c r="S692" t="s">
        <v>524</v>
      </c>
      <c r="W692" t="b">
        <v>1</v>
      </c>
      <c r="AA692" t="s">
        <v>483</v>
      </c>
      <c r="AB692" t="s">
        <v>484</v>
      </c>
      <c r="AC692">
        <v>1</v>
      </c>
      <c r="AD692">
        <v>0</v>
      </c>
      <c r="AE692">
        <v>2</v>
      </c>
      <c r="AF692">
        <v>1</v>
      </c>
      <c r="AG692">
        <v>0</v>
      </c>
      <c r="AH692">
        <v>1</v>
      </c>
      <c r="AI692">
        <v>0</v>
      </c>
      <c r="AJ692" t="s">
        <v>487</v>
      </c>
      <c r="AK692" t="s">
        <v>486</v>
      </c>
      <c r="AL692" t="s">
        <v>526</v>
      </c>
      <c r="AM692">
        <v>0</v>
      </c>
      <c r="AN692">
        <v>0</v>
      </c>
      <c r="AO692">
        <v>0</v>
      </c>
      <c r="AP692">
        <v>0</v>
      </c>
      <c r="AQ692">
        <v>1</v>
      </c>
      <c r="AR692">
        <v>0</v>
      </c>
      <c r="AS692" t="s">
        <v>470</v>
      </c>
      <c r="AT692" t="s">
        <v>486</v>
      </c>
      <c r="AU692" t="s">
        <v>486</v>
      </c>
      <c r="AV692" t="s">
        <v>487</v>
      </c>
      <c r="AW692" t="s">
        <v>485</v>
      </c>
      <c r="AX692" t="s">
        <v>485</v>
      </c>
      <c r="AY692" t="s">
        <v>527</v>
      </c>
      <c r="AZ692">
        <v>5</v>
      </c>
      <c r="BA692" t="s">
        <v>953</v>
      </c>
      <c r="BC692" t="s">
        <v>803</v>
      </c>
      <c r="BE692" t="s">
        <v>787</v>
      </c>
      <c r="BG692" t="s">
        <v>1627</v>
      </c>
      <c r="BJ692" t="b">
        <v>1</v>
      </c>
      <c r="BQ692">
        <v>10</v>
      </c>
      <c r="BR692" t="s">
        <v>956</v>
      </c>
      <c r="BS692" t="s">
        <v>510</v>
      </c>
      <c r="CV692" t="s">
        <v>1352</v>
      </c>
      <c r="CW692" t="b">
        <v>0</v>
      </c>
      <c r="CX692" t="b">
        <v>0</v>
      </c>
      <c r="CY692" t="b">
        <v>1</v>
      </c>
      <c r="CZ692" t="b">
        <v>0</v>
      </c>
      <c r="DA692" t="b">
        <v>0</v>
      </c>
      <c r="DB692" t="b">
        <v>0</v>
      </c>
      <c r="DC692" t="b">
        <v>0</v>
      </c>
      <c r="DE692">
        <v>1</v>
      </c>
      <c r="DF692">
        <v>1</v>
      </c>
      <c r="DP692" t="s">
        <v>476</v>
      </c>
      <c r="EC692" t="s">
        <v>476</v>
      </c>
      <c r="ED692" t="s">
        <v>1237</v>
      </c>
      <c r="EJ692" t="b">
        <v>1</v>
      </c>
      <c r="EP692" t="s">
        <v>476</v>
      </c>
      <c r="EQ692" t="s">
        <v>1201</v>
      </c>
      <c r="ER692" t="b">
        <v>1</v>
      </c>
      <c r="EU692" t="b">
        <v>1</v>
      </c>
      <c r="FA692" t="s">
        <v>510</v>
      </c>
      <c r="FB692" t="s">
        <v>510</v>
      </c>
      <c r="FC692" t="s">
        <v>476</v>
      </c>
      <c r="FD692" t="s">
        <v>476</v>
      </c>
      <c r="FE692" t="s">
        <v>476</v>
      </c>
      <c r="FF692" t="s">
        <v>510</v>
      </c>
      <c r="FG692" t="s">
        <v>510</v>
      </c>
      <c r="FH692" t="s">
        <v>476</v>
      </c>
      <c r="FI692" t="s">
        <v>476</v>
      </c>
      <c r="FJ692" t="s">
        <v>510</v>
      </c>
      <c r="FK692" t="s">
        <v>510</v>
      </c>
      <c r="FL692" t="s">
        <v>510</v>
      </c>
      <c r="FN692" t="s">
        <v>476</v>
      </c>
      <c r="FO692" t="s">
        <v>510</v>
      </c>
      <c r="FP692" t="s">
        <v>510</v>
      </c>
      <c r="FQ692" t="s">
        <v>476</v>
      </c>
      <c r="FR692" t="s">
        <v>510</v>
      </c>
      <c r="FS692" t="s">
        <v>476</v>
      </c>
      <c r="FT692" t="s">
        <v>476</v>
      </c>
      <c r="FU692" t="s">
        <v>510</v>
      </c>
      <c r="FV692" t="s">
        <v>510</v>
      </c>
      <c r="FW692" t="s">
        <v>510</v>
      </c>
      <c r="FX692" t="s">
        <v>510</v>
      </c>
      <c r="FY692" t="s">
        <v>510</v>
      </c>
      <c r="FZ692" t="s">
        <v>510</v>
      </c>
      <c r="GA692" t="s">
        <v>510</v>
      </c>
      <c r="GB692">
        <f>IF(Table1[[#This Row],[msna/Demographic_info/HH_members_group/total_m_c_muac]]=0,"",COUNTIF(Table1[[#This Row],[Grain or tubers e.g. bread, rice, noodles, bulger, frikeh, kaak, pasta, andoumeh, manakish, thick grain-based porridge, potatoes]:[Breastmilk]],"Yes"))</f>
        <v>4</v>
      </c>
      <c r="GC692" t="str">
        <f>IF(Table1[[#This Row],[Column1]]="","",IF(Table1[[#This Row],[Please select the assessment type:]]="Livelihood and Protection (MHPSS, CP, GBV)","",IF(Table1[[#This Row],[Column1]]&gt;4,"diverse","not diverse")))</f>
        <v>not diverse</v>
      </c>
      <c r="GD692">
        <v>2</v>
      </c>
      <c r="GE692" t="s">
        <v>485</v>
      </c>
      <c r="GF692">
        <v>1</v>
      </c>
      <c r="GG692" t="s">
        <v>486</v>
      </c>
      <c r="GH692" t="s">
        <v>8434</v>
      </c>
      <c r="GO692" t="b">
        <v>1</v>
      </c>
      <c r="GT692" t="b">
        <v>1</v>
      </c>
      <c r="GU692" t="b">
        <v>1</v>
      </c>
      <c r="HA692" t="s">
        <v>1202</v>
      </c>
      <c r="HB692" t="b">
        <v>1</v>
      </c>
      <c r="HD692" t="b">
        <v>1</v>
      </c>
      <c r="HO692" t="s">
        <v>8435</v>
      </c>
      <c r="HP692" t="s">
        <v>806</v>
      </c>
      <c r="HQ692" t="b">
        <v>1</v>
      </c>
      <c r="HT692" t="b">
        <v>1</v>
      </c>
      <c r="IC692" t="s">
        <v>965</v>
      </c>
      <c r="ID692" t="b">
        <v>1</v>
      </c>
      <c r="IE692" t="b">
        <v>1</v>
      </c>
      <c r="IG692" t="b">
        <v>1</v>
      </c>
      <c r="IP692" t="s">
        <v>554</v>
      </c>
      <c r="IX692" t="b">
        <v>1</v>
      </c>
      <c r="IZ692" t="s">
        <v>476</v>
      </c>
      <c r="JB692" t="s">
        <v>4541</v>
      </c>
      <c r="JF692" t="b">
        <v>1</v>
      </c>
      <c r="JJ692" t="b">
        <v>1</v>
      </c>
      <c r="JQ692" t="s">
        <v>771</v>
      </c>
      <c r="JR692" t="s">
        <v>772</v>
      </c>
      <c r="JS692" t="b">
        <v>1</v>
      </c>
      <c r="KD692" t="s">
        <v>772</v>
      </c>
      <c r="KE692" t="b">
        <v>1</v>
      </c>
      <c r="KO692" t="s">
        <v>554</v>
      </c>
      <c r="KW692" t="b">
        <v>1</v>
      </c>
      <c r="LH692" t="s">
        <v>1305</v>
      </c>
      <c r="LI692" t="b">
        <v>1</v>
      </c>
      <c r="LL692" t="b">
        <v>1</v>
      </c>
      <c r="LR692" t="s">
        <v>8436</v>
      </c>
      <c r="LW692" t="b">
        <v>1</v>
      </c>
      <c r="LY692" t="b">
        <v>1</v>
      </c>
      <c r="MC692" t="b">
        <v>1</v>
      </c>
      <c r="MI692" t="s">
        <v>1226</v>
      </c>
      <c r="MO692" t="b">
        <v>1</v>
      </c>
      <c r="MY692" t="s">
        <v>1276</v>
      </c>
      <c r="NA692" t="b">
        <v>1</v>
      </c>
      <c r="NK692" t="s">
        <v>504</v>
      </c>
      <c r="NT692" t="b">
        <v>1</v>
      </c>
      <c r="NV692" t="s">
        <v>476</v>
      </c>
      <c r="NX692" t="s">
        <v>510</v>
      </c>
      <c r="NZ692" t="s">
        <v>2532</v>
      </c>
      <c r="OC692" t="b">
        <v>1</v>
      </c>
      <c r="OF692" t="b">
        <v>1</v>
      </c>
      <c r="OL692" t="s">
        <v>1395</v>
      </c>
      <c r="OO692" t="b">
        <v>1</v>
      </c>
      <c r="OW692" t="s">
        <v>831</v>
      </c>
      <c r="PA692" t="b">
        <v>1</v>
      </c>
      <c r="PF692" t="b">
        <v>1</v>
      </c>
      <c r="PL692">
        <v>3000</v>
      </c>
      <c r="PM692">
        <v>3000</v>
      </c>
      <c r="PN692" t="s">
        <v>1478</v>
      </c>
      <c r="PT692" t="b">
        <v>1</v>
      </c>
      <c r="QF692" t="s">
        <v>476</v>
      </c>
      <c r="QG692" t="s">
        <v>781</v>
      </c>
      <c r="QH692" t="b">
        <v>1</v>
      </c>
      <c r="QK692" t="b">
        <v>1</v>
      </c>
      <c r="QP692" t="s">
        <v>510</v>
      </c>
      <c r="QR692" t="s">
        <v>510</v>
      </c>
      <c r="RC692" t="s">
        <v>511</v>
      </c>
      <c r="RE692" t="s">
        <v>510</v>
      </c>
      <c r="RG692" t="s">
        <v>8437</v>
      </c>
      <c r="RH692" t="s">
        <v>542</v>
      </c>
      <c r="RJ692" t="b">
        <v>1</v>
      </c>
      <c r="RR692" t="s">
        <v>514</v>
      </c>
      <c r="RS692" t="b">
        <v>1</v>
      </c>
      <c r="SA692" t="s">
        <v>543</v>
      </c>
      <c r="SB692" t="s">
        <v>8438</v>
      </c>
      <c r="SC692">
        <v>92566489</v>
      </c>
      <c r="SD692" t="s">
        <v>8439</v>
      </c>
      <c r="SE692" s="2">
        <v>44605.510671296302</v>
      </c>
      <c r="SF692">
        <v>691</v>
      </c>
      <c r="SH692">
        <v>-1</v>
      </c>
      <c r="SK692" t="s">
        <v>518</v>
      </c>
      <c r="SL692">
        <v>1365</v>
      </c>
      <c r="SM692" t="s">
        <v>983</v>
      </c>
      <c r="SN692">
        <v>648550</v>
      </c>
    </row>
    <row r="693" spans="1:508" hidden="1" x14ac:dyDescent="0.25">
      <c r="A693" t="s">
        <v>8440</v>
      </c>
      <c r="B693" t="s">
        <v>8441</v>
      </c>
      <c r="C693" t="s">
        <v>470</v>
      </c>
      <c r="D693" t="s">
        <v>3948</v>
      </c>
      <c r="E693" t="s">
        <v>950</v>
      </c>
      <c r="G693" s="1">
        <v>44605</v>
      </c>
      <c r="H693" t="s">
        <v>2762</v>
      </c>
      <c r="I693" t="s">
        <v>952</v>
      </c>
      <c r="J693" t="s">
        <v>476</v>
      </c>
      <c r="K693" t="s">
        <v>477</v>
      </c>
      <c r="L693" s="1">
        <v>43399</v>
      </c>
      <c r="M693" t="s">
        <v>478</v>
      </c>
      <c r="O693" t="s">
        <v>572</v>
      </c>
      <c r="P693" t="s">
        <v>721</v>
      </c>
      <c r="Q693" t="s">
        <v>481</v>
      </c>
      <c r="R693" t="s">
        <v>479</v>
      </c>
      <c r="S693" t="s">
        <v>482</v>
      </c>
      <c r="T693" t="b">
        <v>1</v>
      </c>
      <c r="AA693" t="s">
        <v>483</v>
      </c>
      <c r="AB693" t="s">
        <v>574</v>
      </c>
      <c r="AC693">
        <v>0</v>
      </c>
      <c r="AD693">
        <v>0</v>
      </c>
      <c r="AE693">
        <v>0</v>
      </c>
      <c r="AF693">
        <v>0</v>
      </c>
      <c r="AG693">
        <v>0</v>
      </c>
      <c r="AH693">
        <v>0</v>
      </c>
      <c r="AI693">
        <v>1</v>
      </c>
      <c r="AJ693" t="s">
        <v>470</v>
      </c>
      <c r="AK693" t="s">
        <v>486</v>
      </c>
      <c r="AL693" t="s">
        <v>486</v>
      </c>
      <c r="AM693">
        <v>0</v>
      </c>
      <c r="AN693">
        <v>0</v>
      </c>
      <c r="AO693">
        <v>0</v>
      </c>
      <c r="AP693">
        <v>1</v>
      </c>
      <c r="AQ693">
        <v>2</v>
      </c>
      <c r="AR693">
        <v>0</v>
      </c>
      <c r="AS693" t="s">
        <v>486</v>
      </c>
      <c r="AT693" t="s">
        <v>485</v>
      </c>
      <c r="AU693" t="s">
        <v>487</v>
      </c>
      <c r="AV693" t="s">
        <v>486</v>
      </c>
      <c r="AW693" t="s">
        <v>470</v>
      </c>
      <c r="AX693" t="s">
        <v>487</v>
      </c>
      <c r="AY693" t="s">
        <v>526</v>
      </c>
      <c r="AZ693">
        <v>4</v>
      </c>
      <c r="BA693" t="s">
        <v>787</v>
      </c>
      <c r="BC693" t="s">
        <v>1034</v>
      </c>
      <c r="BE693" t="s">
        <v>953</v>
      </c>
      <c r="BG693" t="s">
        <v>1627</v>
      </c>
      <c r="BJ693" t="b">
        <v>1</v>
      </c>
      <c r="BQ693">
        <v>5</v>
      </c>
      <c r="BR693" t="s">
        <v>956</v>
      </c>
      <c r="BS693" t="s">
        <v>510</v>
      </c>
      <c r="CV693" t="s">
        <v>1156</v>
      </c>
      <c r="CW693" t="b">
        <v>0</v>
      </c>
      <c r="CX693" t="b">
        <v>1</v>
      </c>
      <c r="CY693" t="b">
        <v>0</v>
      </c>
      <c r="CZ693" t="b">
        <v>0</v>
      </c>
      <c r="DA693" t="b">
        <v>0</v>
      </c>
      <c r="DB693" t="b">
        <v>0</v>
      </c>
      <c r="DC693" t="b">
        <v>0</v>
      </c>
      <c r="DF693">
        <v>1</v>
      </c>
      <c r="DH693">
        <v>1</v>
      </c>
      <c r="DJ693">
        <v>1</v>
      </c>
      <c r="DP693" t="s">
        <v>510</v>
      </c>
      <c r="DQ693" t="s">
        <v>1287</v>
      </c>
      <c r="DV693" t="b">
        <v>1</v>
      </c>
      <c r="EC693" t="s">
        <v>476</v>
      </c>
      <c r="ED693" t="s">
        <v>1237</v>
      </c>
      <c r="EJ693" t="b">
        <v>1</v>
      </c>
      <c r="EP693" t="s">
        <v>510</v>
      </c>
      <c r="EQ693" t="s">
        <v>1038</v>
      </c>
      <c r="ES693" t="b">
        <v>1</v>
      </c>
      <c r="FA693" t="s">
        <v>476</v>
      </c>
      <c r="FB693" t="s">
        <v>510</v>
      </c>
      <c r="FC693" t="s">
        <v>510</v>
      </c>
      <c r="FD693" t="s">
        <v>510</v>
      </c>
      <c r="FE693" t="s">
        <v>510</v>
      </c>
      <c r="FF693" t="s">
        <v>510</v>
      </c>
      <c r="FG693" t="s">
        <v>476</v>
      </c>
      <c r="FH693" t="s">
        <v>510</v>
      </c>
      <c r="FI693" t="s">
        <v>476</v>
      </c>
      <c r="FJ693" t="s">
        <v>476</v>
      </c>
      <c r="FK693" t="s">
        <v>476</v>
      </c>
      <c r="FL693" t="s">
        <v>510</v>
      </c>
      <c r="GB693">
        <f>IF(Table1[[#This Row],[msna/Demographic_info/HH_members_group/total_m_c_muac]]=0,"",COUNTIF(Table1[[#This Row],[Grain or tubers e.g. bread, rice, noodles, bulger, frikeh, kaak, pasta, andoumeh, manakish, thick grain-based porridge, potatoes]:[Breastmilk]],"Yes"))</f>
        <v>0</v>
      </c>
      <c r="GC693" t="str">
        <f>IF(Table1[[#This Row],[Column1]]="","",IF(Table1[[#This Row],[Please select the assessment type:]]="Livelihood and Protection (MHPSS, CP, GBV)","",IF(Table1[[#This Row],[Column1]]&gt;4,"diverse","not diverse")))</f>
        <v>not diverse</v>
      </c>
      <c r="GH693" t="s">
        <v>8442</v>
      </c>
      <c r="GT693" t="b">
        <v>1</v>
      </c>
      <c r="GU693" t="b">
        <v>1</v>
      </c>
      <c r="HA693" t="s">
        <v>4371</v>
      </c>
      <c r="HB693" t="b">
        <v>1</v>
      </c>
      <c r="HD693" t="b">
        <v>1</v>
      </c>
      <c r="HO693" t="s">
        <v>8443</v>
      </c>
      <c r="HP693" t="s">
        <v>768</v>
      </c>
      <c r="HQ693" t="b">
        <v>1</v>
      </c>
      <c r="IC693" t="s">
        <v>1107</v>
      </c>
      <c r="ID693" t="b">
        <v>1</v>
      </c>
      <c r="IP693" t="s">
        <v>824</v>
      </c>
      <c r="IR693" t="b">
        <v>1</v>
      </c>
      <c r="IZ693" t="s">
        <v>476</v>
      </c>
      <c r="JB693" t="s">
        <v>8099</v>
      </c>
      <c r="JC693" t="b">
        <v>1</v>
      </c>
      <c r="JH693" t="b">
        <v>1</v>
      </c>
      <c r="JQ693" t="s">
        <v>771</v>
      </c>
      <c r="JR693" t="s">
        <v>772</v>
      </c>
      <c r="JS693" t="b">
        <v>1</v>
      </c>
      <c r="KD693" t="s">
        <v>772</v>
      </c>
      <c r="KE693" t="b">
        <v>1</v>
      </c>
      <c r="KO693" t="s">
        <v>554</v>
      </c>
      <c r="KW693" t="b">
        <v>1</v>
      </c>
      <c r="LH693" t="s">
        <v>2368</v>
      </c>
      <c r="LI693" t="b">
        <v>1</v>
      </c>
      <c r="LN693" t="b">
        <v>1</v>
      </c>
      <c r="LR693" t="s">
        <v>2299</v>
      </c>
      <c r="LS693" t="b">
        <v>1</v>
      </c>
      <c r="MI693" t="s">
        <v>1371</v>
      </c>
      <c r="MO693" t="b">
        <v>1</v>
      </c>
      <c r="MP693" t="b">
        <v>1</v>
      </c>
      <c r="MY693" t="s">
        <v>1276</v>
      </c>
      <c r="NA693" t="b">
        <v>1</v>
      </c>
      <c r="NK693" t="s">
        <v>504</v>
      </c>
      <c r="NT693" t="b">
        <v>1</v>
      </c>
      <c r="NV693" t="s">
        <v>476</v>
      </c>
      <c r="NX693" t="s">
        <v>510</v>
      </c>
      <c r="NZ693" t="s">
        <v>1383</v>
      </c>
      <c r="OA693" t="b">
        <v>1</v>
      </c>
      <c r="OB693" t="b">
        <v>1</v>
      </c>
      <c r="OL693" t="s">
        <v>796</v>
      </c>
      <c r="OM693" t="b">
        <v>1</v>
      </c>
      <c r="OW693" t="s">
        <v>3123</v>
      </c>
      <c r="PE693" t="b">
        <v>1</v>
      </c>
      <c r="PF693" t="b">
        <v>1</v>
      </c>
      <c r="PL693">
        <v>2000</v>
      </c>
      <c r="PM693">
        <v>2500</v>
      </c>
      <c r="PN693" t="s">
        <v>1478</v>
      </c>
      <c r="PT693" t="b">
        <v>1</v>
      </c>
      <c r="QF693" t="s">
        <v>476</v>
      </c>
      <c r="QG693" t="s">
        <v>509</v>
      </c>
      <c r="QH693" t="b">
        <v>1</v>
      </c>
      <c r="QP693" t="s">
        <v>510</v>
      </c>
      <c r="QR693" t="s">
        <v>510</v>
      </c>
      <c r="RC693" t="s">
        <v>673</v>
      </c>
      <c r="RE693" t="s">
        <v>510</v>
      </c>
      <c r="RG693" t="s">
        <v>8444</v>
      </c>
      <c r="RH693" t="s">
        <v>542</v>
      </c>
      <c r="RJ693" t="b">
        <v>1</v>
      </c>
      <c r="RR693" t="s">
        <v>716</v>
      </c>
      <c r="RS693" t="b">
        <v>1</v>
      </c>
      <c r="RW693" t="b">
        <v>1</v>
      </c>
      <c r="SA693" t="s">
        <v>890</v>
      </c>
      <c r="SB693" t="s">
        <v>8445</v>
      </c>
      <c r="SC693">
        <v>92566499</v>
      </c>
      <c r="SD693" t="s">
        <v>8446</v>
      </c>
      <c r="SE693" s="2">
        <v>44605.510775462957</v>
      </c>
      <c r="SF693">
        <v>692</v>
      </c>
      <c r="SH693">
        <v>-1</v>
      </c>
      <c r="SK693" t="s">
        <v>518</v>
      </c>
      <c r="SL693">
        <v>16996</v>
      </c>
      <c r="SM693" t="s">
        <v>983</v>
      </c>
      <c r="SN693">
        <v>648550</v>
      </c>
    </row>
    <row r="694" spans="1:508" hidden="1" x14ac:dyDescent="0.25">
      <c r="A694" t="s">
        <v>8447</v>
      </c>
      <c r="B694" t="s">
        <v>8448</v>
      </c>
      <c r="D694" t="s">
        <v>3948</v>
      </c>
      <c r="E694" t="s">
        <v>950</v>
      </c>
      <c r="G694" s="1">
        <v>44605</v>
      </c>
      <c r="H694" t="s">
        <v>2762</v>
      </c>
      <c r="I694" t="s">
        <v>952</v>
      </c>
      <c r="J694" t="s">
        <v>476</v>
      </c>
      <c r="K694" t="s">
        <v>522</v>
      </c>
      <c r="M694" t="s">
        <v>478</v>
      </c>
      <c r="O694" t="s">
        <v>572</v>
      </c>
      <c r="P694" t="s">
        <v>480</v>
      </c>
      <c r="Q694" t="s">
        <v>573</v>
      </c>
      <c r="R694" t="s">
        <v>479</v>
      </c>
      <c r="S694" t="s">
        <v>482</v>
      </c>
      <c r="T694" t="b">
        <v>1</v>
      </c>
      <c r="AA694" t="s">
        <v>483</v>
      </c>
      <c r="AB694" t="s">
        <v>594</v>
      </c>
      <c r="AC694">
        <v>1</v>
      </c>
      <c r="AD694">
        <v>0</v>
      </c>
      <c r="AE694">
        <v>0</v>
      </c>
      <c r="AF694">
        <v>0</v>
      </c>
      <c r="AG694">
        <v>0</v>
      </c>
      <c r="AH694">
        <v>1</v>
      </c>
      <c r="AI694">
        <v>1</v>
      </c>
      <c r="AJ694" t="s">
        <v>470</v>
      </c>
      <c r="AK694" t="s">
        <v>485</v>
      </c>
      <c r="AL694" t="s">
        <v>485</v>
      </c>
      <c r="AM694">
        <v>0</v>
      </c>
      <c r="AN694">
        <v>2</v>
      </c>
      <c r="AO694">
        <v>0</v>
      </c>
      <c r="AP694">
        <v>0</v>
      </c>
      <c r="AQ694">
        <v>2</v>
      </c>
      <c r="AR694">
        <v>0</v>
      </c>
      <c r="AS694" t="s">
        <v>485</v>
      </c>
      <c r="AT694" t="s">
        <v>485</v>
      </c>
      <c r="AU694" t="s">
        <v>526</v>
      </c>
      <c r="AV694" t="s">
        <v>485</v>
      </c>
      <c r="AW694" t="s">
        <v>485</v>
      </c>
      <c r="AX694" t="s">
        <v>526</v>
      </c>
      <c r="AY694" t="s">
        <v>660</v>
      </c>
      <c r="AZ694">
        <v>6</v>
      </c>
      <c r="BA694" t="s">
        <v>787</v>
      </c>
      <c r="BC694" t="s">
        <v>1034</v>
      </c>
      <c r="BE694" t="s">
        <v>954</v>
      </c>
      <c r="BG694" t="s">
        <v>1627</v>
      </c>
      <c r="BJ694" t="b">
        <v>1</v>
      </c>
      <c r="BQ694">
        <v>5</v>
      </c>
      <c r="BR694" t="s">
        <v>956</v>
      </c>
      <c r="BS694" t="s">
        <v>510</v>
      </c>
      <c r="CV694" t="s">
        <v>1365</v>
      </c>
      <c r="CW694" t="b">
        <v>1</v>
      </c>
      <c r="CX694" t="b">
        <v>0</v>
      </c>
      <c r="CY694" t="b">
        <v>0</v>
      </c>
      <c r="CZ694" t="b">
        <v>0</v>
      </c>
      <c r="DA694" t="b">
        <v>0</v>
      </c>
      <c r="DB694" t="b">
        <v>0</v>
      </c>
      <c r="DC694" t="b">
        <v>0</v>
      </c>
      <c r="DJ694">
        <v>1</v>
      </c>
      <c r="DK694">
        <v>1</v>
      </c>
      <c r="DP694" t="s">
        <v>476</v>
      </c>
      <c r="EC694" t="s">
        <v>476</v>
      </c>
      <c r="ED694" t="s">
        <v>1237</v>
      </c>
      <c r="EJ694" t="b">
        <v>1</v>
      </c>
      <c r="EP694" t="s">
        <v>476</v>
      </c>
      <c r="EQ694" t="s">
        <v>1038</v>
      </c>
      <c r="ES694" t="b">
        <v>1</v>
      </c>
      <c r="FA694" t="s">
        <v>476</v>
      </c>
      <c r="FB694" t="s">
        <v>476</v>
      </c>
      <c r="FC694" t="s">
        <v>476</v>
      </c>
      <c r="FD694" t="s">
        <v>476</v>
      </c>
      <c r="FE694" t="s">
        <v>476</v>
      </c>
      <c r="FF694" t="s">
        <v>510</v>
      </c>
      <c r="FG694" t="s">
        <v>510</v>
      </c>
      <c r="FH694" t="s">
        <v>510</v>
      </c>
      <c r="FI694" t="s">
        <v>510</v>
      </c>
      <c r="FJ694" t="s">
        <v>476</v>
      </c>
      <c r="FK694" t="s">
        <v>476</v>
      </c>
      <c r="FL694" t="s">
        <v>510</v>
      </c>
      <c r="FN694" t="s">
        <v>476</v>
      </c>
      <c r="FO694" t="s">
        <v>510</v>
      </c>
      <c r="FP694" t="s">
        <v>510</v>
      </c>
      <c r="FQ694" t="s">
        <v>510</v>
      </c>
      <c r="FR694" t="s">
        <v>510</v>
      </c>
      <c r="FS694" t="s">
        <v>476</v>
      </c>
      <c r="FT694" t="s">
        <v>510</v>
      </c>
      <c r="FU694" t="s">
        <v>510</v>
      </c>
      <c r="FV694" t="s">
        <v>510</v>
      </c>
      <c r="FW694" t="s">
        <v>510</v>
      </c>
      <c r="FX694" t="s">
        <v>476</v>
      </c>
      <c r="FY694" t="s">
        <v>510</v>
      </c>
      <c r="FZ694" t="s">
        <v>510</v>
      </c>
      <c r="GA694" t="s">
        <v>510</v>
      </c>
      <c r="GB694">
        <f>IF(Table1[[#This Row],[msna/Demographic_info/HH_members_group/total_m_c_muac]]=0,"",COUNTIF(Table1[[#This Row],[Grain or tubers e.g. bread, rice, noodles, bulger, frikeh, kaak, pasta, andoumeh, manakish, thick grain-based porridge, potatoes]:[Breastmilk]],"Yes"))</f>
        <v>3</v>
      </c>
      <c r="GC694" t="str">
        <f>IF(Table1[[#This Row],[Column1]]="","",IF(Table1[[#This Row],[Please select the assessment type:]]="Livelihood and Protection (MHPSS, CP, GBV)","",IF(Table1[[#This Row],[Column1]]&gt;4,"diverse","not diverse")))</f>
        <v>not diverse</v>
      </c>
      <c r="GD694">
        <v>2</v>
      </c>
      <c r="GE694" t="s">
        <v>485</v>
      </c>
      <c r="GF694">
        <v>1</v>
      </c>
      <c r="GG694" t="s">
        <v>486</v>
      </c>
      <c r="GH694" t="s">
        <v>8442</v>
      </c>
      <c r="GT694" t="b">
        <v>1</v>
      </c>
      <c r="GU694" t="b">
        <v>1</v>
      </c>
      <c r="HA694" t="s">
        <v>1142</v>
      </c>
      <c r="HC694" t="b">
        <v>1</v>
      </c>
      <c r="HO694" t="s">
        <v>8449</v>
      </c>
      <c r="HP694" t="s">
        <v>822</v>
      </c>
      <c r="HQ694" t="b">
        <v>1</v>
      </c>
      <c r="HT694" t="b">
        <v>1</v>
      </c>
      <c r="IC694" t="s">
        <v>844</v>
      </c>
      <c r="ID694" t="b">
        <v>1</v>
      </c>
      <c r="IE694" t="b">
        <v>1</v>
      </c>
      <c r="IP694" t="s">
        <v>824</v>
      </c>
      <c r="IR694" t="b">
        <v>1</v>
      </c>
      <c r="IZ694" t="s">
        <v>769</v>
      </c>
      <c r="JB694" t="s">
        <v>1340</v>
      </c>
      <c r="JH694" t="b">
        <v>1</v>
      </c>
      <c r="JQ694" t="s">
        <v>510</v>
      </c>
      <c r="JR694" t="s">
        <v>772</v>
      </c>
      <c r="JS694" t="b">
        <v>1</v>
      </c>
      <c r="KD694" t="s">
        <v>772</v>
      </c>
      <c r="KE694" t="b">
        <v>1</v>
      </c>
      <c r="KO694" t="s">
        <v>554</v>
      </c>
      <c r="KW694" t="b">
        <v>1</v>
      </c>
      <c r="LH694" t="s">
        <v>500</v>
      </c>
      <c r="LI694" t="b">
        <v>1</v>
      </c>
      <c r="LR694" t="s">
        <v>6912</v>
      </c>
      <c r="LW694" t="b">
        <v>1</v>
      </c>
      <c r="MI694" t="s">
        <v>1226</v>
      </c>
      <c r="MO694" t="b">
        <v>1</v>
      </c>
      <c r="MY694" t="s">
        <v>1276</v>
      </c>
      <c r="NA694" t="b">
        <v>1</v>
      </c>
      <c r="NK694" t="s">
        <v>504</v>
      </c>
      <c r="NT694" t="b">
        <v>1</v>
      </c>
      <c r="NV694" t="s">
        <v>505</v>
      </c>
      <c r="NX694" t="s">
        <v>505</v>
      </c>
      <c r="NZ694" t="s">
        <v>559</v>
      </c>
      <c r="OB694" t="b">
        <v>1</v>
      </c>
      <c r="OF694" t="b">
        <v>1</v>
      </c>
      <c r="OL694" t="s">
        <v>779</v>
      </c>
      <c r="OT694" t="b">
        <v>1</v>
      </c>
      <c r="OW694" t="s">
        <v>562</v>
      </c>
      <c r="PA694" t="b">
        <v>1</v>
      </c>
      <c r="PL694">
        <v>600</v>
      </c>
      <c r="PM694">
        <v>1000</v>
      </c>
      <c r="PN694" t="s">
        <v>563</v>
      </c>
      <c r="PS694" t="b">
        <v>1</v>
      </c>
      <c r="QF694" t="s">
        <v>510</v>
      </c>
      <c r="QP694" t="s">
        <v>510</v>
      </c>
      <c r="QR694" t="s">
        <v>510</v>
      </c>
      <c r="RC694" t="s">
        <v>511</v>
      </c>
      <c r="RE694" t="s">
        <v>510</v>
      </c>
      <c r="RG694" t="s">
        <v>8450</v>
      </c>
      <c r="RH694" t="s">
        <v>1964</v>
      </c>
      <c r="RK694" t="b">
        <v>1</v>
      </c>
      <c r="RR694" t="s">
        <v>514</v>
      </c>
      <c r="RS694" t="b">
        <v>1</v>
      </c>
      <c r="SA694" t="s">
        <v>890</v>
      </c>
      <c r="SB694" t="s">
        <v>8451</v>
      </c>
      <c r="SC694">
        <v>92566500</v>
      </c>
      <c r="SD694" t="s">
        <v>8452</v>
      </c>
      <c r="SE694" s="2">
        <v>44605.510787037027</v>
      </c>
      <c r="SF694">
        <v>693</v>
      </c>
      <c r="SH694">
        <v>-1</v>
      </c>
      <c r="SK694" t="s">
        <v>518</v>
      </c>
      <c r="SL694">
        <v>1382</v>
      </c>
      <c r="SM694" t="s">
        <v>983</v>
      </c>
      <c r="SN694">
        <v>648550</v>
      </c>
    </row>
    <row r="695" spans="1:508" hidden="1" x14ac:dyDescent="0.25">
      <c r="A695" t="s">
        <v>8453</v>
      </c>
      <c r="B695" t="s">
        <v>8454</v>
      </c>
      <c r="D695" t="s">
        <v>3948</v>
      </c>
      <c r="E695" t="s">
        <v>950</v>
      </c>
      <c r="G695" s="1">
        <v>44605</v>
      </c>
      <c r="H695" t="s">
        <v>2762</v>
      </c>
      <c r="I695" t="s">
        <v>952</v>
      </c>
      <c r="J695" t="s">
        <v>476</v>
      </c>
      <c r="K695" t="s">
        <v>477</v>
      </c>
      <c r="L695" s="1">
        <v>42746</v>
      </c>
      <c r="M695" t="s">
        <v>478</v>
      </c>
      <c r="O695" t="s">
        <v>479</v>
      </c>
      <c r="P695" t="s">
        <v>480</v>
      </c>
      <c r="Q695" t="s">
        <v>573</v>
      </c>
      <c r="R695" t="s">
        <v>479</v>
      </c>
      <c r="S695" t="s">
        <v>482</v>
      </c>
      <c r="T695" t="b">
        <v>1</v>
      </c>
      <c r="AA695" t="s">
        <v>483</v>
      </c>
      <c r="AB695" t="s">
        <v>574</v>
      </c>
      <c r="AC695">
        <v>1</v>
      </c>
      <c r="AD695">
        <v>0</v>
      </c>
      <c r="AE695">
        <v>4</v>
      </c>
      <c r="AF695">
        <v>0</v>
      </c>
      <c r="AG695">
        <v>0</v>
      </c>
      <c r="AH695">
        <v>4</v>
      </c>
      <c r="AI695">
        <v>0</v>
      </c>
      <c r="AJ695" t="s">
        <v>526</v>
      </c>
      <c r="AK695" t="s">
        <v>526</v>
      </c>
      <c r="AL695" t="s">
        <v>839</v>
      </c>
      <c r="AM695">
        <v>0</v>
      </c>
      <c r="AN695">
        <v>2</v>
      </c>
      <c r="AO695">
        <v>0</v>
      </c>
      <c r="AP695">
        <v>0</v>
      </c>
      <c r="AQ695">
        <v>3</v>
      </c>
      <c r="AR695">
        <v>0</v>
      </c>
      <c r="AS695" t="s">
        <v>485</v>
      </c>
      <c r="AT695" t="s">
        <v>487</v>
      </c>
      <c r="AU695" t="s">
        <v>527</v>
      </c>
      <c r="AV695" t="s">
        <v>660</v>
      </c>
      <c r="AW695" t="s">
        <v>660</v>
      </c>
      <c r="AX695" t="s">
        <v>722</v>
      </c>
      <c r="AY695" t="s">
        <v>6526</v>
      </c>
      <c r="AZ695">
        <v>13</v>
      </c>
      <c r="BA695" t="s">
        <v>787</v>
      </c>
      <c r="BC695" t="s">
        <v>953</v>
      </c>
      <c r="BE695" t="s">
        <v>1034</v>
      </c>
      <c r="BG695" t="s">
        <v>1627</v>
      </c>
      <c r="BJ695" t="b">
        <v>1</v>
      </c>
      <c r="BQ695">
        <v>7</v>
      </c>
      <c r="BR695" t="s">
        <v>1013</v>
      </c>
      <c r="BS695" t="s">
        <v>510</v>
      </c>
      <c r="CV695" t="s">
        <v>2466</v>
      </c>
      <c r="CW695" t="b">
        <v>0</v>
      </c>
      <c r="CX695" t="b">
        <v>1</v>
      </c>
      <c r="CY695" t="b">
        <v>1</v>
      </c>
      <c r="CZ695" t="b">
        <v>0</v>
      </c>
      <c r="DA695" t="b">
        <v>0</v>
      </c>
      <c r="DB695" t="b">
        <v>0</v>
      </c>
      <c r="DC695" t="b">
        <v>0</v>
      </c>
      <c r="DF695">
        <v>1</v>
      </c>
      <c r="DH695">
        <v>1</v>
      </c>
      <c r="DJ695">
        <v>1</v>
      </c>
      <c r="DP695" t="s">
        <v>476</v>
      </c>
      <c r="EC695" t="s">
        <v>476</v>
      </c>
      <c r="ED695" t="s">
        <v>1237</v>
      </c>
      <c r="EJ695" t="b">
        <v>1</v>
      </c>
      <c r="EP695" t="s">
        <v>476</v>
      </c>
      <c r="EQ695" t="s">
        <v>1038</v>
      </c>
      <c r="ES695" t="b">
        <v>1</v>
      </c>
      <c r="FA695" t="s">
        <v>476</v>
      </c>
      <c r="FB695" t="s">
        <v>510</v>
      </c>
      <c r="FC695" t="s">
        <v>476</v>
      </c>
      <c r="FD695" t="s">
        <v>510</v>
      </c>
      <c r="FE695" t="s">
        <v>510</v>
      </c>
      <c r="FF695" t="s">
        <v>510</v>
      </c>
      <c r="FG695" t="s">
        <v>476</v>
      </c>
      <c r="FH695" t="s">
        <v>476</v>
      </c>
      <c r="FI695" t="s">
        <v>476</v>
      </c>
      <c r="FJ695" t="s">
        <v>476</v>
      </c>
      <c r="FK695" t="s">
        <v>476</v>
      </c>
      <c r="FL695" t="s">
        <v>510</v>
      </c>
      <c r="FN695" t="s">
        <v>476</v>
      </c>
      <c r="FO695" t="s">
        <v>510</v>
      </c>
      <c r="FP695" t="s">
        <v>510</v>
      </c>
      <c r="FQ695" t="s">
        <v>510</v>
      </c>
      <c r="FR695" t="s">
        <v>510</v>
      </c>
      <c r="FS695" t="s">
        <v>510</v>
      </c>
      <c r="FT695" t="s">
        <v>476</v>
      </c>
      <c r="FU695" t="s">
        <v>476</v>
      </c>
      <c r="FV695" t="s">
        <v>510</v>
      </c>
      <c r="FW695" t="s">
        <v>510</v>
      </c>
      <c r="FX695" t="s">
        <v>476</v>
      </c>
      <c r="FY695" t="s">
        <v>510</v>
      </c>
      <c r="FZ695" t="s">
        <v>476</v>
      </c>
      <c r="GA695" t="s">
        <v>476</v>
      </c>
      <c r="GB695">
        <f>IF(Table1[[#This Row],[msna/Demographic_info/HH_members_group/total_m_c_muac]]=0,"",COUNTIF(Table1[[#This Row],[Grain or tubers e.g. bread, rice, noodles, bulger, frikeh, kaak, pasta, andoumeh, manakish, thick grain-based porridge, potatoes]:[Breastmilk]],"Yes"))</f>
        <v>6</v>
      </c>
      <c r="GC695" t="str">
        <f>IF(Table1[[#This Row],[Column1]]="","",IF(Table1[[#This Row],[Please select the assessment type:]]="Livelihood and Protection (MHPSS, CP, GBV)","",IF(Table1[[#This Row],[Column1]]&gt;4,"diverse","not diverse")))</f>
        <v>diverse</v>
      </c>
      <c r="GD695">
        <v>6</v>
      </c>
      <c r="GE695" t="s">
        <v>660</v>
      </c>
      <c r="GF695">
        <v>1</v>
      </c>
      <c r="GG695" t="s">
        <v>486</v>
      </c>
      <c r="GH695" t="s">
        <v>6474</v>
      </c>
      <c r="GJ695" t="b">
        <v>1</v>
      </c>
      <c r="GT695" t="b">
        <v>1</v>
      </c>
      <c r="GU695" t="b">
        <v>1</v>
      </c>
      <c r="HA695" t="s">
        <v>492</v>
      </c>
      <c r="HB695" t="b">
        <v>1</v>
      </c>
      <c r="HO695" t="s">
        <v>8455</v>
      </c>
      <c r="HP695" t="s">
        <v>8456</v>
      </c>
      <c r="HS695" t="b">
        <v>1</v>
      </c>
      <c r="IC695" t="s">
        <v>1107</v>
      </c>
      <c r="ID695" t="b">
        <v>1</v>
      </c>
      <c r="IP695" t="s">
        <v>496</v>
      </c>
      <c r="IV695" t="b">
        <v>1</v>
      </c>
      <c r="IZ695" t="s">
        <v>769</v>
      </c>
      <c r="JB695" t="s">
        <v>4374</v>
      </c>
      <c r="JF695" t="b">
        <v>1</v>
      </c>
      <c r="JH695" t="b">
        <v>1</v>
      </c>
      <c r="JQ695" t="s">
        <v>510</v>
      </c>
      <c r="JR695" t="s">
        <v>826</v>
      </c>
      <c r="JS695" t="b">
        <v>1</v>
      </c>
      <c r="JW695" t="b">
        <v>1</v>
      </c>
      <c r="KD695" t="s">
        <v>772</v>
      </c>
      <c r="KE695" t="b">
        <v>1</v>
      </c>
      <c r="KO695" t="s">
        <v>554</v>
      </c>
      <c r="KW695" t="b">
        <v>1</v>
      </c>
      <c r="LH695" t="s">
        <v>500</v>
      </c>
      <c r="LI695" t="b">
        <v>1</v>
      </c>
      <c r="LR695" t="s">
        <v>6912</v>
      </c>
      <c r="LW695" t="b">
        <v>1</v>
      </c>
      <c r="MI695" t="s">
        <v>1226</v>
      </c>
      <c r="MO695" t="b">
        <v>1</v>
      </c>
      <c r="MY695" t="s">
        <v>1023</v>
      </c>
      <c r="NH695" t="b">
        <v>1</v>
      </c>
      <c r="NK695" t="s">
        <v>504</v>
      </c>
      <c r="NT695" t="b">
        <v>1</v>
      </c>
      <c r="NV695" t="s">
        <v>476</v>
      </c>
      <c r="NX695" t="s">
        <v>510</v>
      </c>
      <c r="NZ695" t="s">
        <v>1546</v>
      </c>
      <c r="OA695" t="b">
        <v>1</v>
      </c>
      <c r="OB695" t="b">
        <v>1</v>
      </c>
      <c r="OL695" t="s">
        <v>4451</v>
      </c>
      <c r="OM695" t="b">
        <v>1</v>
      </c>
      <c r="ON695" t="b">
        <v>1</v>
      </c>
      <c r="OW695" t="s">
        <v>562</v>
      </c>
      <c r="PA695" t="b">
        <v>1</v>
      </c>
      <c r="PL695">
        <v>5500</v>
      </c>
      <c r="PM695">
        <v>5500</v>
      </c>
      <c r="PN695" t="s">
        <v>1830</v>
      </c>
      <c r="QD695" t="b">
        <v>1</v>
      </c>
      <c r="QF695" t="s">
        <v>510</v>
      </c>
      <c r="QP695" t="s">
        <v>510</v>
      </c>
      <c r="QR695" t="s">
        <v>510</v>
      </c>
      <c r="RC695" t="s">
        <v>511</v>
      </c>
      <c r="RE695" t="s">
        <v>510</v>
      </c>
      <c r="RG695" t="s">
        <v>8457</v>
      </c>
      <c r="RH695" t="s">
        <v>1098</v>
      </c>
      <c r="RI695" t="b">
        <v>1</v>
      </c>
      <c r="RR695" t="s">
        <v>514</v>
      </c>
      <c r="RS695" t="b">
        <v>1</v>
      </c>
      <c r="SA695" t="s">
        <v>890</v>
      </c>
      <c r="SB695" t="s">
        <v>8458</v>
      </c>
      <c r="SC695">
        <v>92566503</v>
      </c>
      <c r="SD695" t="s">
        <v>8459</v>
      </c>
      <c r="SE695" s="2">
        <v>44605.510787037027</v>
      </c>
      <c r="SF695">
        <v>694</v>
      </c>
      <c r="SH695">
        <v>-1</v>
      </c>
      <c r="SK695" t="s">
        <v>518</v>
      </c>
      <c r="SL695">
        <v>2041</v>
      </c>
      <c r="SM695" t="s">
        <v>983</v>
      </c>
      <c r="SN695">
        <v>648550</v>
      </c>
    </row>
    <row r="696" spans="1:508" hidden="1" x14ac:dyDescent="0.25">
      <c r="A696" t="s">
        <v>8460</v>
      </c>
      <c r="B696" t="s">
        <v>8461</v>
      </c>
      <c r="D696" t="s">
        <v>3948</v>
      </c>
      <c r="E696" t="s">
        <v>950</v>
      </c>
      <c r="G696" s="1">
        <v>44605</v>
      </c>
      <c r="H696" t="s">
        <v>2762</v>
      </c>
      <c r="I696" t="s">
        <v>952</v>
      </c>
      <c r="J696" t="s">
        <v>476</v>
      </c>
      <c r="K696" t="s">
        <v>522</v>
      </c>
      <c r="M696" t="s">
        <v>478</v>
      </c>
      <c r="O696" t="s">
        <v>572</v>
      </c>
      <c r="P696" t="s">
        <v>721</v>
      </c>
      <c r="Q696" t="s">
        <v>573</v>
      </c>
      <c r="R696" t="s">
        <v>572</v>
      </c>
      <c r="S696" t="s">
        <v>482</v>
      </c>
      <c r="T696" t="b">
        <v>1</v>
      </c>
      <c r="AA696" t="s">
        <v>802</v>
      </c>
      <c r="AB696" t="s">
        <v>594</v>
      </c>
      <c r="AC696">
        <v>0</v>
      </c>
      <c r="AD696">
        <v>0</v>
      </c>
      <c r="AE696">
        <v>0</v>
      </c>
      <c r="AF696">
        <v>0</v>
      </c>
      <c r="AG696">
        <v>1</v>
      </c>
      <c r="AH696">
        <v>2</v>
      </c>
      <c r="AI696">
        <v>0</v>
      </c>
      <c r="AJ696" t="s">
        <v>486</v>
      </c>
      <c r="AK696" t="s">
        <v>485</v>
      </c>
      <c r="AL696" t="s">
        <v>487</v>
      </c>
      <c r="AM696">
        <v>0</v>
      </c>
      <c r="AN696">
        <v>0</v>
      </c>
      <c r="AO696">
        <v>0</v>
      </c>
      <c r="AP696">
        <v>0</v>
      </c>
      <c r="AQ696">
        <v>4</v>
      </c>
      <c r="AR696">
        <v>1</v>
      </c>
      <c r="AS696" t="s">
        <v>470</v>
      </c>
      <c r="AT696" t="s">
        <v>527</v>
      </c>
      <c r="AU696" t="s">
        <v>527</v>
      </c>
      <c r="AV696" t="s">
        <v>486</v>
      </c>
      <c r="AW696" t="s">
        <v>470</v>
      </c>
      <c r="AX696" t="s">
        <v>722</v>
      </c>
      <c r="AY696" t="s">
        <v>839</v>
      </c>
      <c r="AZ696">
        <v>8</v>
      </c>
      <c r="BA696" t="s">
        <v>787</v>
      </c>
      <c r="BC696" t="s">
        <v>953</v>
      </c>
      <c r="BE696" t="s">
        <v>1034</v>
      </c>
      <c r="BG696" t="s">
        <v>1627</v>
      </c>
      <c r="BJ696" t="b">
        <v>1</v>
      </c>
      <c r="BQ696">
        <v>2</v>
      </c>
      <c r="BR696" t="s">
        <v>1013</v>
      </c>
      <c r="BS696" t="s">
        <v>510</v>
      </c>
      <c r="CV696" t="s">
        <v>1156</v>
      </c>
      <c r="CW696" t="b">
        <v>0</v>
      </c>
      <c r="CX696" t="b">
        <v>1</v>
      </c>
      <c r="CY696" t="b">
        <v>0</v>
      </c>
      <c r="CZ696" t="b">
        <v>0</v>
      </c>
      <c r="DA696" t="b">
        <v>0</v>
      </c>
      <c r="DB696" t="b">
        <v>0</v>
      </c>
      <c r="DC696" t="b">
        <v>0</v>
      </c>
      <c r="DP696" t="s">
        <v>510</v>
      </c>
      <c r="DQ696" t="s">
        <v>1560</v>
      </c>
      <c r="DR696" t="b">
        <v>1</v>
      </c>
      <c r="EC696" t="s">
        <v>476</v>
      </c>
      <c r="ED696" t="s">
        <v>1237</v>
      </c>
      <c r="EJ696" t="b">
        <v>1</v>
      </c>
      <c r="EP696" t="s">
        <v>510</v>
      </c>
      <c r="EQ696" t="s">
        <v>1038</v>
      </c>
      <c r="ES696" t="b">
        <v>1</v>
      </c>
      <c r="FA696" t="s">
        <v>510</v>
      </c>
      <c r="FB696" t="s">
        <v>510</v>
      </c>
      <c r="FC696" t="s">
        <v>476</v>
      </c>
      <c r="FD696" t="s">
        <v>476</v>
      </c>
      <c r="FE696" t="s">
        <v>510</v>
      </c>
      <c r="FF696" t="s">
        <v>510</v>
      </c>
      <c r="FG696" t="s">
        <v>476</v>
      </c>
      <c r="FH696" t="s">
        <v>510</v>
      </c>
      <c r="FI696" t="s">
        <v>476</v>
      </c>
      <c r="FJ696" t="s">
        <v>510</v>
      </c>
      <c r="FK696" t="s">
        <v>476</v>
      </c>
      <c r="FL696" t="s">
        <v>510</v>
      </c>
      <c r="GB696">
        <f>IF(Table1[[#This Row],[msna/Demographic_info/HH_members_group/total_m_c_muac]]=0,"",COUNTIF(Table1[[#This Row],[Grain or tubers e.g. bread, rice, noodles, bulger, frikeh, kaak, pasta, andoumeh, manakish, thick grain-based porridge, potatoes]:[Breastmilk]],"Yes"))</f>
        <v>0</v>
      </c>
      <c r="GC696" t="str">
        <f>IF(Table1[[#This Row],[Column1]]="","",IF(Table1[[#This Row],[Please select the assessment type:]]="Livelihood and Protection (MHPSS, CP, GBV)","",IF(Table1[[#This Row],[Column1]]&gt;4,"diverse","not diverse")))</f>
        <v>not diverse</v>
      </c>
      <c r="GH696" t="s">
        <v>1160</v>
      </c>
      <c r="GT696" t="b">
        <v>1</v>
      </c>
      <c r="GU696" t="b">
        <v>1</v>
      </c>
      <c r="HA696" t="s">
        <v>1142</v>
      </c>
      <c r="HC696" t="b">
        <v>1</v>
      </c>
      <c r="HO696" t="s">
        <v>8462</v>
      </c>
      <c r="HP696" t="s">
        <v>2138</v>
      </c>
      <c r="HR696" t="b">
        <v>1</v>
      </c>
      <c r="HT696" t="b">
        <v>1</v>
      </c>
      <c r="IC696" t="s">
        <v>1107</v>
      </c>
      <c r="ID696" t="b">
        <v>1</v>
      </c>
      <c r="IP696" t="s">
        <v>824</v>
      </c>
      <c r="IR696" t="b">
        <v>1</v>
      </c>
      <c r="IZ696" t="s">
        <v>769</v>
      </c>
      <c r="JB696" t="s">
        <v>1340</v>
      </c>
      <c r="JH696" t="b">
        <v>1</v>
      </c>
      <c r="JQ696" t="s">
        <v>510</v>
      </c>
      <c r="JR696" t="s">
        <v>772</v>
      </c>
      <c r="JS696" t="b">
        <v>1</v>
      </c>
      <c r="KD696" t="s">
        <v>554</v>
      </c>
      <c r="KM696" t="b">
        <v>1</v>
      </c>
      <c r="KO696" t="s">
        <v>554</v>
      </c>
      <c r="KW696" t="b">
        <v>1</v>
      </c>
      <c r="LH696" t="s">
        <v>500</v>
      </c>
      <c r="LI696" t="b">
        <v>1</v>
      </c>
      <c r="LR696" t="s">
        <v>1370</v>
      </c>
      <c r="LS696" t="b">
        <v>1</v>
      </c>
      <c r="LW696" t="b">
        <v>1</v>
      </c>
      <c r="MI696" t="s">
        <v>1226</v>
      </c>
      <c r="MO696" t="b">
        <v>1</v>
      </c>
      <c r="MY696" t="s">
        <v>771</v>
      </c>
      <c r="NI696" t="b">
        <v>1</v>
      </c>
      <c r="NK696" t="s">
        <v>504</v>
      </c>
      <c r="NT696" t="b">
        <v>1</v>
      </c>
      <c r="NV696" t="s">
        <v>505</v>
      </c>
      <c r="NX696" t="s">
        <v>505</v>
      </c>
      <c r="NZ696" t="s">
        <v>1546</v>
      </c>
      <c r="OA696" t="b">
        <v>1</v>
      </c>
      <c r="OB696" t="b">
        <v>1</v>
      </c>
      <c r="OL696" t="s">
        <v>561</v>
      </c>
      <c r="OM696" t="b">
        <v>1</v>
      </c>
      <c r="OO696" t="b">
        <v>1</v>
      </c>
      <c r="OW696" t="s">
        <v>562</v>
      </c>
      <c r="PA696" t="b">
        <v>1</v>
      </c>
      <c r="PL696">
        <v>2000</v>
      </c>
      <c r="PM696">
        <v>2000</v>
      </c>
      <c r="PN696" t="s">
        <v>1830</v>
      </c>
      <c r="QD696" t="b">
        <v>1</v>
      </c>
      <c r="QF696" t="s">
        <v>510</v>
      </c>
      <c r="QP696" t="s">
        <v>510</v>
      </c>
      <c r="QR696" t="s">
        <v>510</v>
      </c>
      <c r="RC696" t="s">
        <v>511</v>
      </c>
      <c r="RE696" t="s">
        <v>510</v>
      </c>
      <c r="RG696" t="s">
        <v>8463</v>
      </c>
      <c r="RH696" t="s">
        <v>1098</v>
      </c>
      <c r="RI696" t="b">
        <v>1</v>
      </c>
      <c r="RR696" t="s">
        <v>514</v>
      </c>
      <c r="RS696" t="b">
        <v>1</v>
      </c>
      <c r="SA696" t="s">
        <v>890</v>
      </c>
      <c r="SB696" t="s">
        <v>8464</v>
      </c>
      <c r="SC696">
        <v>92566505</v>
      </c>
      <c r="SD696" t="s">
        <v>8465</v>
      </c>
      <c r="SE696" s="2">
        <v>44605.510798611111</v>
      </c>
      <c r="SF696">
        <v>695</v>
      </c>
      <c r="SH696">
        <v>-1</v>
      </c>
      <c r="SK696" t="s">
        <v>518</v>
      </c>
      <c r="SL696">
        <v>1284</v>
      </c>
      <c r="SM696" t="s">
        <v>983</v>
      </c>
      <c r="SN696">
        <v>648550</v>
      </c>
    </row>
    <row r="697" spans="1:508" hidden="1" x14ac:dyDescent="0.25">
      <c r="A697" t="s">
        <v>8466</v>
      </c>
      <c r="B697" t="s">
        <v>8467</v>
      </c>
      <c r="D697" t="s">
        <v>3948</v>
      </c>
      <c r="E697" t="s">
        <v>950</v>
      </c>
      <c r="G697" s="1">
        <v>44605</v>
      </c>
      <c r="H697" t="s">
        <v>2762</v>
      </c>
      <c r="I697" t="s">
        <v>952</v>
      </c>
      <c r="J697" t="s">
        <v>476</v>
      </c>
      <c r="K697" t="s">
        <v>522</v>
      </c>
      <c r="M697" t="s">
        <v>478</v>
      </c>
      <c r="O697" t="s">
        <v>479</v>
      </c>
      <c r="P697" t="s">
        <v>721</v>
      </c>
      <c r="Q697" t="s">
        <v>573</v>
      </c>
      <c r="R697" t="s">
        <v>479</v>
      </c>
      <c r="S697" t="s">
        <v>482</v>
      </c>
      <c r="T697" t="b">
        <v>1</v>
      </c>
      <c r="AA697" t="s">
        <v>483</v>
      </c>
      <c r="AB697" t="s">
        <v>574</v>
      </c>
      <c r="AC697">
        <v>0</v>
      </c>
      <c r="AD697">
        <v>0</v>
      </c>
      <c r="AE697">
        <v>0</v>
      </c>
      <c r="AF697">
        <v>0</v>
      </c>
      <c r="AG697">
        <v>0</v>
      </c>
      <c r="AH697">
        <v>0</v>
      </c>
      <c r="AI697">
        <v>1</v>
      </c>
      <c r="AJ697" t="s">
        <v>470</v>
      </c>
      <c r="AK697" t="s">
        <v>486</v>
      </c>
      <c r="AL697" t="s">
        <v>486</v>
      </c>
      <c r="AM697">
        <v>0</v>
      </c>
      <c r="AN697">
        <v>0</v>
      </c>
      <c r="AO697">
        <v>0</v>
      </c>
      <c r="AP697">
        <v>2</v>
      </c>
      <c r="AQ697">
        <v>1</v>
      </c>
      <c r="AR697">
        <v>0</v>
      </c>
      <c r="AS697" t="s">
        <v>485</v>
      </c>
      <c r="AT697" t="s">
        <v>486</v>
      </c>
      <c r="AU697" t="s">
        <v>487</v>
      </c>
      <c r="AV697" t="s">
        <v>485</v>
      </c>
      <c r="AW697" t="s">
        <v>470</v>
      </c>
      <c r="AX697" t="s">
        <v>485</v>
      </c>
      <c r="AY697" t="s">
        <v>526</v>
      </c>
      <c r="AZ697">
        <v>4</v>
      </c>
      <c r="BA697" t="s">
        <v>1034</v>
      </c>
      <c r="BC697" t="s">
        <v>2763</v>
      </c>
      <c r="BG697" t="s">
        <v>1627</v>
      </c>
      <c r="BJ697" t="b">
        <v>1</v>
      </c>
      <c r="BQ697">
        <v>2</v>
      </c>
      <c r="BR697" t="s">
        <v>1628</v>
      </c>
      <c r="BS697" t="s">
        <v>510</v>
      </c>
      <c r="CV697" t="s">
        <v>1365</v>
      </c>
      <c r="CW697" t="b">
        <v>1</v>
      </c>
      <c r="CX697" t="b">
        <v>0</v>
      </c>
      <c r="CY697" t="b">
        <v>0</v>
      </c>
      <c r="CZ697" t="b">
        <v>0</v>
      </c>
      <c r="DA697" t="b">
        <v>0</v>
      </c>
      <c r="DB697" t="b">
        <v>0</v>
      </c>
      <c r="DC697" t="b">
        <v>0</v>
      </c>
      <c r="DJ697">
        <v>1</v>
      </c>
      <c r="DK697">
        <v>1</v>
      </c>
      <c r="DP697" t="s">
        <v>510</v>
      </c>
      <c r="DQ697" t="s">
        <v>1560</v>
      </c>
      <c r="DR697" t="b">
        <v>1</v>
      </c>
      <c r="EC697" t="s">
        <v>476</v>
      </c>
      <c r="ED697" t="s">
        <v>1237</v>
      </c>
      <c r="EJ697" t="b">
        <v>1</v>
      </c>
      <c r="EP697" t="s">
        <v>510</v>
      </c>
      <c r="EQ697" t="s">
        <v>1404</v>
      </c>
      <c r="EU697" t="b">
        <v>1</v>
      </c>
      <c r="FA697" t="s">
        <v>510</v>
      </c>
      <c r="FB697" t="s">
        <v>510</v>
      </c>
      <c r="FC697" t="s">
        <v>476</v>
      </c>
      <c r="FD697" t="s">
        <v>476</v>
      </c>
      <c r="FE697" t="s">
        <v>476</v>
      </c>
      <c r="FF697" t="s">
        <v>510</v>
      </c>
      <c r="FG697" t="s">
        <v>476</v>
      </c>
      <c r="FH697" t="s">
        <v>476</v>
      </c>
      <c r="FI697" t="s">
        <v>476</v>
      </c>
      <c r="FJ697" t="s">
        <v>476</v>
      </c>
      <c r="FK697" t="s">
        <v>476</v>
      </c>
      <c r="FL697" t="s">
        <v>510</v>
      </c>
      <c r="GB697">
        <f>IF(Table1[[#This Row],[msna/Demographic_info/HH_members_group/total_m_c_muac]]=0,"",COUNTIF(Table1[[#This Row],[Grain or tubers e.g. bread, rice, noodles, bulger, frikeh, kaak, pasta, andoumeh, manakish, thick grain-based porridge, potatoes]:[Breastmilk]],"Yes"))</f>
        <v>0</v>
      </c>
      <c r="GC697" t="str">
        <f>IF(Table1[[#This Row],[Column1]]="","",IF(Table1[[#This Row],[Please select the assessment type:]]="Livelihood and Protection (MHPSS, CP, GBV)","",IF(Table1[[#This Row],[Column1]]&gt;4,"diverse","not diverse")))</f>
        <v>not diverse</v>
      </c>
      <c r="GH697" t="s">
        <v>1141</v>
      </c>
      <c r="GT697" t="b">
        <v>1</v>
      </c>
      <c r="HA697" t="s">
        <v>1142</v>
      </c>
      <c r="HC697" t="b">
        <v>1</v>
      </c>
      <c r="HO697" t="s">
        <v>8468</v>
      </c>
      <c r="HP697" t="s">
        <v>768</v>
      </c>
      <c r="HQ697" t="b">
        <v>1</v>
      </c>
      <c r="IC697" t="s">
        <v>1107</v>
      </c>
      <c r="ID697" t="b">
        <v>1</v>
      </c>
      <c r="IP697" t="s">
        <v>496</v>
      </c>
      <c r="IV697" t="b">
        <v>1</v>
      </c>
      <c r="IZ697" t="s">
        <v>769</v>
      </c>
      <c r="JB697" t="s">
        <v>1340</v>
      </c>
      <c r="JH697" t="b">
        <v>1</v>
      </c>
      <c r="JQ697" t="s">
        <v>510</v>
      </c>
      <c r="JR697" t="s">
        <v>772</v>
      </c>
      <c r="JS697" t="b">
        <v>1</v>
      </c>
      <c r="KD697" t="s">
        <v>772</v>
      </c>
      <c r="KE697" t="b">
        <v>1</v>
      </c>
      <c r="KO697" t="s">
        <v>554</v>
      </c>
      <c r="KW697" t="b">
        <v>1</v>
      </c>
      <c r="LH697" t="s">
        <v>500</v>
      </c>
      <c r="LI697" t="b">
        <v>1</v>
      </c>
      <c r="LR697" t="s">
        <v>3769</v>
      </c>
      <c r="LS697" t="b">
        <v>1</v>
      </c>
      <c r="LT697" t="b">
        <v>1</v>
      </c>
      <c r="MI697" t="s">
        <v>1226</v>
      </c>
      <c r="MO697" t="b">
        <v>1</v>
      </c>
      <c r="MY697" t="s">
        <v>2944</v>
      </c>
      <c r="MZ697" t="b">
        <v>1</v>
      </c>
      <c r="NA697" t="b">
        <v>1</v>
      </c>
      <c r="NE697" t="b">
        <v>1</v>
      </c>
      <c r="NK697" t="s">
        <v>504</v>
      </c>
      <c r="NT697" t="b">
        <v>1</v>
      </c>
      <c r="NV697" t="s">
        <v>476</v>
      </c>
      <c r="NX697" t="s">
        <v>510</v>
      </c>
      <c r="NZ697" t="s">
        <v>1512</v>
      </c>
      <c r="OD697" t="b">
        <v>1</v>
      </c>
      <c r="OL697" t="s">
        <v>1319</v>
      </c>
      <c r="ON697" t="b">
        <v>1</v>
      </c>
      <c r="OW697" t="s">
        <v>851</v>
      </c>
      <c r="PB697" t="b">
        <v>1</v>
      </c>
      <c r="PL697">
        <v>5000</v>
      </c>
      <c r="PM697">
        <v>5000</v>
      </c>
      <c r="PN697" t="s">
        <v>1830</v>
      </c>
      <c r="QD697" t="b">
        <v>1</v>
      </c>
      <c r="QF697" t="s">
        <v>510</v>
      </c>
      <c r="QP697" t="s">
        <v>510</v>
      </c>
      <c r="QR697" t="s">
        <v>510</v>
      </c>
      <c r="RC697" t="s">
        <v>511</v>
      </c>
      <c r="RE697" t="s">
        <v>510</v>
      </c>
      <c r="RG697" t="s">
        <v>8469</v>
      </c>
      <c r="RH697" t="s">
        <v>1098</v>
      </c>
      <c r="RI697" t="b">
        <v>1</v>
      </c>
      <c r="RR697" t="s">
        <v>514</v>
      </c>
      <c r="RS697" t="b">
        <v>1</v>
      </c>
      <c r="SA697" t="s">
        <v>890</v>
      </c>
      <c r="SB697" t="s">
        <v>8470</v>
      </c>
      <c r="SC697">
        <v>92566506</v>
      </c>
      <c r="SD697" t="s">
        <v>8471</v>
      </c>
      <c r="SE697" s="2">
        <v>44605.510798611111</v>
      </c>
      <c r="SF697">
        <v>696</v>
      </c>
      <c r="SH697">
        <v>-1</v>
      </c>
      <c r="SK697" t="s">
        <v>518</v>
      </c>
      <c r="SL697">
        <v>1691</v>
      </c>
      <c r="SM697" t="s">
        <v>983</v>
      </c>
      <c r="SN697">
        <v>648550</v>
      </c>
    </row>
    <row r="698" spans="1:508" hidden="1" x14ac:dyDescent="0.25">
      <c r="A698" t="s">
        <v>8472</v>
      </c>
      <c r="B698" t="s">
        <v>8473</v>
      </c>
      <c r="D698" t="s">
        <v>3799</v>
      </c>
      <c r="E698" t="s">
        <v>950</v>
      </c>
      <c r="G698" s="1">
        <v>44605</v>
      </c>
      <c r="H698" t="s">
        <v>2762</v>
      </c>
      <c r="I698" t="s">
        <v>952</v>
      </c>
      <c r="J698" t="s">
        <v>476</v>
      </c>
      <c r="K698" t="s">
        <v>477</v>
      </c>
      <c r="L698" s="1">
        <v>43237</v>
      </c>
      <c r="M698" t="s">
        <v>1012</v>
      </c>
      <c r="O698" t="s">
        <v>572</v>
      </c>
      <c r="P698" t="s">
        <v>548</v>
      </c>
      <c r="Q698" t="s">
        <v>481</v>
      </c>
      <c r="R698" t="s">
        <v>479</v>
      </c>
      <c r="S698" t="s">
        <v>524</v>
      </c>
      <c r="W698" t="b">
        <v>1</v>
      </c>
      <c r="AA698" t="s">
        <v>483</v>
      </c>
      <c r="AB698" t="s">
        <v>594</v>
      </c>
      <c r="AC698">
        <v>0</v>
      </c>
      <c r="AD698">
        <v>0</v>
      </c>
      <c r="AE698">
        <v>0</v>
      </c>
      <c r="AF698">
        <v>1</v>
      </c>
      <c r="AG698">
        <v>0</v>
      </c>
      <c r="AH698">
        <v>1</v>
      </c>
      <c r="AI698">
        <v>0</v>
      </c>
      <c r="AJ698" t="s">
        <v>486</v>
      </c>
      <c r="AK698" t="s">
        <v>486</v>
      </c>
      <c r="AL698" t="s">
        <v>485</v>
      </c>
      <c r="AM698">
        <v>0</v>
      </c>
      <c r="AN698">
        <v>0</v>
      </c>
      <c r="AO698">
        <v>1</v>
      </c>
      <c r="AP698">
        <v>1</v>
      </c>
      <c r="AQ698">
        <v>1</v>
      </c>
      <c r="AR698">
        <v>0</v>
      </c>
      <c r="AS698" t="s">
        <v>485</v>
      </c>
      <c r="AT698" t="s">
        <v>486</v>
      </c>
      <c r="AU698" t="s">
        <v>487</v>
      </c>
      <c r="AV698" t="s">
        <v>487</v>
      </c>
      <c r="AW698" t="s">
        <v>470</v>
      </c>
      <c r="AX698" t="s">
        <v>485</v>
      </c>
      <c r="AY698" t="s">
        <v>527</v>
      </c>
      <c r="AZ698">
        <v>5</v>
      </c>
      <c r="BA698" t="s">
        <v>803</v>
      </c>
      <c r="BC698" t="s">
        <v>953</v>
      </c>
      <c r="BE698" t="s">
        <v>787</v>
      </c>
      <c r="BG698" t="s">
        <v>1627</v>
      </c>
      <c r="BJ698" t="b">
        <v>1</v>
      </c>
      <c r="BQ698">
        <v>30</v>
      </c>
      <c r="BR698" t="s">
        <v>956</v>
      </c>
      <c r="BS698" t="s">
        <v>510</v>
      </c>
      <c r="CV698" t="s">
        <v>1156</v>
      </c>
      <c r="CW698" t="b">
        <v>0</v>
      </c>
      <c r="CX698" t="b">
        <v>1</v>
      </c>
      <c r="CY698" t="b">
        <v>0</v>
      </c>
      <c r="CZ698" t="b">
        <v>0</v>
      </c>
      <c r="DA698" t="b">
        <v>0</v>
      </c>
      <c r="DB698" t="b">
        <v>0</v>
      </c>
      <c r="DC698" t="b">
        <v>0</v>
      </c>
      <c r="DF698">
        <v>1</v>
      </c>
      <c r="DH698">
        <v>1</v>
      </c>
      <c r="DJ698">
        <v>1</v>
      </c>
      <c r="DP698" t="s">
        <v>510</v>
      </c>
      <c r="DQ698" t="s">
        <v>1181</v>
      </c>
      <c r="DT698" t="b">
        <v>1</v>
      </c>
      <c r="EC698" t="s">
        <v>476</v>
      </c>
      <c r="ED698" t="s">
        <v>1237</v>
      </c>
      <c r="EJ698" t="b">
        <v>1</v>
      </c>
      <c r="EP698" t="s">
        <v>510</v>
      </c>
      <c r="EQ698" t="s">
        <v>1257</v>
      </c>
      <c r="ER698" t="b">
        <v>1</v>
      </c>
      <c r="ES698" t="b">
        <v>1</v>
      </c>
      <c r="FA698" t="s">
        <v>476</v>
      </c>
      <c r="FB698" t="s">
        <v>510</v>
      </c>
      <c r="FC698" t="s">
        <v>476</v>
      </c>
      <c r="FD698" t="s">
        <v>510</v>
      </c>
      <c r="FE698" t="s">
        <v>510</v>
      </c>
      <c r="FF698" t="s">
        <v>510</v>
      </c>
      <c r="FG698" t="s">
        <v>510</v>
      </c>
      <c r="FH698" t="s">
        <v>510</v>
      </c>
      <c r="FI698" t="s">
        <v>510</v>
      </c>
      <c r="FJ698" t="s">
        <v>476</v>
      </c>
      <c r="FK698" t="s">
        <v>510</v>
      </c>
      <c r="FL698" t="s">
        <v>510</v>
      </c>
      <c r="GB698">
        <f>IF(Table1[[#This Row],[msna/Demographic_info/HH_members_group/total_m_c_muac]]=0,"",COUNTIF(Table1[[#This Row],[Grain or tubers e.g. bread, rice, noodles, bulger, frikeh, kaak, pasta, andoumeh, manakish, thick grain-based porridge, potatoes]:[Breastmilk]],"Yes"))</f>
        <v>0</v>
      </c>
      <c r="GC698" t="str">
        <f>IF(Table1[[#This Row],[Column1]]="","",IF(Table1[[#This Row],[Please select the assessment type:]]="Livelihood and Protection (MHPSS, CP, GBV)","",IF(Table1[[#This Row],[Column1]]&gt;4,"diverse","not diverse")))</f>
        <v>not diverse</v>
      </c>
      <c r="GH698" t="s">
        <v>8474</v>
      </c>
      <c r="GI698" t="b">
        <v>1</v>
      </c>
      <c r="GM698" t="b">
        <v>1</v>
      </c>
      <c r="GT698" t="b">
        <v>1</v>
      </c>
      <c r="HA698" t="s">
        <v>1161</v>
      </c>
      <c r="HD698" t="b">
        <v>1</v>
      </c>
      <c r="HF698" t="b">
        <v>1</v>
      </c>
      <c r="HO698" t="s">
        <v>8475</v>
      </c>
      <c r="HP698" t="s">
        <v>768</v>
      </c>
      <c r="HQ698" t="b">
        <v>1</v>
      </c>
      <c r="IC698" t="s">
        <v>1087</v>
      </c>
      <c r="IH698" t="b">
        <v>1</v>
      </c>
      <c r="II698" t="b">
        <v>1</v>
      </c>
      <c r="IP698" t="s">
        <v>1165</v>
      </c>
      <c r="IS698" t="b">
        <v>1</v>
      </c>
      <c r="IT698" t="b">
        <v>1</v>
      </c>
      <c r="IZ698" t="s">
        <v>476</v>
      </c>
      <c r="JB698" t="s">
        <v>1206</v>
      </c>
      <c r="JF698" t="b">
        <v>1</v>
      </c>
      <c r="JQ698" t="s">
        <v>771</v>
      </c>
      <c r="JR698" t="s">
        <v>2718</v>
      </c>
      <c r="JS698" t="b">
        <v>1</v>
      </c>
      <c r="JY698" t="b">
        <v>1</v>
      </c>
      <c r="KD698" t="s">
        <v>2718</v>
      </c>
      <c r="KE698" t="b">
        <v>1</v>
      </c>
      <c r="KK698" t="b">
        <v>1</v>
      </c>
      <c r="KO698" t="s">
        <v>554</v>
      </c>
      <c r="KW698" t="b">
        <v>1</v>
      </c>
      <c r="LH698" t="s">
        <v>1167</v>
      </c>
      <c r="LI698" t="b">
        <v>1</v>
      </c>
      <c r="LN698" t="b">
        <v>1</v>
      </c>
      <c r="LR698" t="s">
        <v>6356</v>
      </c>
      <c r="LU698" t="b">
        <v>1</v>
      </c>
      <c r="LW698" t="b">
        <v>1</v>
      </c>
      <c r="MC698" t="b">
        <v>1</v>
      </c>
      <c r="MI698" t="s">
        <v>1226</v>
      </c>
      <c r="MO698" t="b">
        <v>1</v>
      </c>
      <c r="MY698" t="s">
        <v>1023</v>
      </c>
      <c r="NH698" t="b">
        <v>1</v>
      </c>
      <c r="NK698" t="s">
        <v>973</v>
      </c>
      <c r="NQ698" t="b">
        <v>1</v>
      </c>
      <c r="NV698" t="s">
        <v>476</v>
      </c>
      <c r="NX698" t="s">
        <v>510</v>
      </c>
      <c r="NZ698" t="s">
        <v>671</v>
      </c>
      <c r="OE698" t="b">
        <v>1</v>
      </c>
      <c r="OF698" t="b">
        <v>1</v>
      </c>
      <c r="OL698" t="s">
        <v>3078</v>
      </c>
      <c r="OO698" t="b">
        <v>1</v>
      </c>
      <c r="OR698" t="b">
        <v>1</v>
      </c>
      <c r="OW698" t="s">
        <v>585</v>
      </c>
      <c r="OX698" t="b">
        <v>1</v>
      </c>
      <c r="PM698">
        <v>1000</v>
      </c>
      <c r="PN698" t="s">
        <v>653</v>
      </c>
      <c r="PS698" t="b">
        <v>1</v>
      </c>
      <c r="PT698" t="b">
        <v>1</v>
      </c>
      <c r="QF698" t="s">
        <v>476</v>
      </c>
      <c r="QG698" t="s">
        <v>509</v>
      </c>
      <c r="QH698" t="b">
        <v>1</v>
      </c>
      <c r="QP698" t="s">
        <v>510</v>
      </c>
      <c r="QR698" t="s">
        <v>510</v>
      </c>
      <c r="RC698" t="s">
        <v>511</v>
      </c>
      <c r="RE698" t="s">
        <v>510</v>
      </c>
      <c r="RG698" t="s">
        <v>8476</v>
      </c>
      <c r="RH698" t="s">
        <v>1098</v>
      </c>
      <c r="RI698" t="b">
        <v>1</v>
      </c>
      <c r="RR698" t="s">
        <v>514</v>
      </c>
      <c r="RS698" t="b">
        <v>1</v>
      </c>
      <c r="SA698" t="s">
        <v>543</v>
      </c>
      <c r="SB698" t="s">
        <v>8477</v>
      </c>
      <c r="SC698">
        <v>92566530</v>
      </c>
      <c r="SD698" t="s">
        <v>8478</v>
      </c>
      <c r="SE698" s="2">
        <v>44605.511342592603</v>
      </c>
      <c r="SF698">
        <v>697</v>
      </c>
      <c r="SH698">
        <v>-1</v>
      </c>
      <c r="SK698" t="s">
        <v>518</v>
      </c>
      <c r="SL698">
        <v>1955</v>
      </c>
      <c r="SM698" t="s">
        <v>983</v>
      </c>
      <c r="SN698">
        <v>648550</v>
      </c>
    </row>
    <row r="699" spans="1:508" hidden="1" x14ac:dyDescent="0.25">
      <c r="A699" t="s">
        <v>8479</v>
      </c>
      <c r="B699" t="s">
        <v>8480</v>
      </c>
      <c r="C699" t="s">
        <v>470</v>
      </c>
      <c r="D699" t="s">
        <v>3799</v>
      </c>
      <c r="E699" t="s">
        <v>950</v>
      </c>
      <c r="G699" s="1">
        <v>44605</v>
      </c>
      <c r="H699" t="s">
        <v>2762</v>
      </c>
      <c r="I699" t="s">
        <v>952</v>
      </c>
      <c r="J699" t="s">
        <v>476</v>
      </c>
      <c r="K699" t="s">
        <v>522</v>
      </c>
      <c r="M699" t="s">
        <v>478</v>
      </c>
      <c r="O699" t="s">
        <v>479</v>
      </c>
      <c r="P699" t="s">
        <v>548</v>
      </c>
      <c r="Q699" t="s">
        <v>573</v>
      </c>
      <c r="R699" t="s">
        <v>479</v>
      </c>
      <c r="S699" t="s">
        <v>482</v>
      </c>
      <c r="T699" t="b">
        <v>1</v>
      </c>
      <c r="AA699" t="s">
        <v>483</v>
      </c>
      <c r="AB699" t="s">
        <v>484</v>
      </c>
      <c r="AC699">
        <v>0</v>
      </c>
      <c r="AD699">
        <v>0</v>
      </c>
      <c r="AE699">
        <v>1</v>
      </c>
      <c r="AF699">
        <v>1</v>
      </c>
      <c r="AG699">
        <v>0</v>
      </c>
      <c r="AH699">
        <v>1</v>
      </c>
      <c r="AI699">
        <v>0</v>
      </c>
      <c r="AJ699" t="s">
        <v>485</v>
      </c>
      <c r="AK699" t="s">
        <v>486</v>
      </c>
      <c r="AL699" t="s">
        <v>487</v>
      </c>
      <c r="AM699">
        <v>0</v>
      </c>
      <c r="AN699">
        <v>0</v>
      </c>
      <c r="AO699">
        <v>1</v>
      </c>
      <c r="AP699">
        <v>0</v>
      </c>
      <c r="AQ699">
        <v>1</v>
      </c>
      <c r="AR699">
        <v>1</v>
      </c>
      <c r="AS699" t="s">
        <v>486</v>
      </c>
      <c r="AT699" t="s">
        <v>485</v>
      </c>
      <c r="AU699" t="s">
        <v>487</v>
      </c>
      <c r="AV699" t="s">
        <v>487</v>
      </c>
      <c r="AW699" t="s">
        <v>486</v>
      </c>
      <c r="AX699" t="s">
        <v>487</v>
      </c>
      <c r="AY699" t="s">
        <v>660</v>
      </c>
      <c r="AZ699">
        <v>6</v>
      </c>
      <c r="BA699" t="s">
        <v>953</v>
      </c>
      <c r="BC699" t="s">
        <v>986</v>
      </c>
      <c r="BE699" t="s">
        <v>488</v>
      </c>
      <c r="BG699" t="s">
        <v>1627</v>
      </c>
      <c r="BJ699" t="b">
        <v>1</v>
      </c>
      <c r="BQ699">
        <v>25</v>
      </c>
      <c r="BR699" t="s">
        <v>956</v>
      </c>
      <c r="BS699" t="s">
        <v>510</v>
      </c>
      <c r="CV699" t="s">
        <v>2466</v>
      </c>
      <c r="CW699" t="b">
        <v>0</v>
      </c>
      <c r="CX699" t="b">
        <v>1</v>
      </c>
      <c r="CY699" t="b">
        <v>1</v>
      </c>
      <c r="CZ699" t="b">
        <v>0</v>
      </c>
      <c r="DA699" t="b">
        <v>0</v>
      </c>
      <c r="DB699" t="b">
        <v>0</v>
      </c>
      <c r="DC699" t="b">
        <v>0</v>
      </c>
      <c r="DE699">
        <v>1</v>
      </c>
      <c r="DF699">
        <v>1</v>
      </c>
      <c r="DP699" t="s">
        <v>476</v>
      </c>
      <c r="EC699" t="s">
        <v>476</v>
      </c>
      <c r="ED699" t="s">
        <v>1882</v>
      </c>
      <c r="EH699" t="b">
        <v>1</v>
      </c>
      <c r="EJ699" t="b">
        <v>1</v>
      </c>
      <c r="EP699" t="s">
        <v>510</v>
      </c>
      <c r="EQ699" t="s">
        <v>960</v>
      </c>
      <c r="ER699" t="b">
        <v>1</v>
      </c>
      <c r="ES699" t="b">
        <v>1</v>
      </c>
      <c r="FA699" t="s">
        <v>476</v>
      </c>
      <c r="FB699" t="s">
        <v>476</v>
      </c>
      <c r="FC699" t="s">
        <v>476</v>
      </c>
      <c r="FD699" t="s">
        <v>510</v>
      </c>
      <c r="FE699" t="s">
        <v>510</v>
      </c>
      <c r="FF699" t="s">
        <v>510</v>
      </c>
      <c r="FG699" t="s">
        <v>476</v>
      </c>
      <c r="FH699" t="s">
        <v>476</v>
      </c>
      <c r="FI699" t="s">
        <v>510</v>
      </c>
      <c r="FJ699" t="s">
        <v>476</v>
      </c>
      <c r="FK699" t="s">
        <v>476</v>
      </c>
      <c r="FL699" t="s">
        <v>510</v>
      </c>
      <c r="FN699" t="s">
        <v>476</v>
      </c>
      <c r="FO699" t="s">
        <v>476</v>
      </c>
      <c r="FP699" t="s">
        <v>510</v>
      </c>
      <c r="FQ699" t="s">
        <v>510</v>
      </c>
      <c r="FR699" t="s">
        <v>510</v>
      </c>
      <c r="FS699" t="s">
        <v>476</v>
      </c>
      <c r="FT699" t="s">
        <v>476</v>
      </c>
      <c r="FU699" t="s">
        <v>476</v>
      </c>
      <c r="FV699" t="s">
        <v>510</v>
      </c>
      <c r="FW699" t="s">
        <v>476</v>
      </c>
      <c r="FX699" t="s">
        <v>510</v>
      </c>
      <c r="FY699" t="s">
        <v>476</v>
      </c>
      <c r="FZ699" t="s">
        <v>510</v>
      </c>
      <c r="GA699" t="s">
        <v>510</v>
      </c>
      <c r="GB699">
        <f>IF(Table1[[#This Row],[msna/Demographic_info/HH_members_group/total_m_c_muac]]=0,"",COUNTIF(Table1[[#This Row],[Grain or tubers e.g. bread, rice, noodles, bulger, frikeh, kaak, pasta, andoumeh, manakish, thick grain-based porridge, potatoes]:[Breastmilk]],"Yes"))</f>
        <v>7</v>
      </c>
      <c r="GC699" t="str">
        <f>IF(Table1[[#This Row],[Column1]]="","",IF(Table1[[#This Row],[Please select the assessment type:]]="Livelihood and Protection (MHPSS, CP, GBV)","",IF(Table1[[#This Row],[Column1]]&gt;4,"diverse","not diverse")))</f>
        <v>diverse</v>
      </c>
      <c r="GD699">
        <v>1</v>
      </c>
      <c r="GE699" t="s">
        <v>486</v>
      </c>
      <c r="GH699" t="s">
        <v>1599</v>
      </c>
      <c r="GI699" t="b">
        <v>1</v>
      </c>
      <c r="GM699" t="b">
        <v>1</v>
      </c>
      <c r="GT699" t="b">
        <v>1</v>
      </c>
      <c r="HA699" t="s">
        <v>2488</v>
      </c>
      <c r="HB699" t="b">
        <v>1</v>
      </c>
      <c r="HC699" t="b">
        <v>1</v>
      </c>
      <c r="HO699" t="s">
        <v>8481</v>
      </c>
      <c r="HP699" t="s">
        <v>806</v>
      </c>
      <c r="HQ699" t="b">
        <v>1</v>
      </c>
      <c r="HT699" t="b">
        <v>1</v>
      </c>
      <c r="IC699" t="s">
        <v>1856</v>
      </c>
      <c r="ID699" t="b">
        <v>1</v>
      </c>
      <c r="II699" t="b">
        <v>1</v>
      </c>
      <c r="IP699" t="s">
        <v>4184</v>
      </c>
      <c r="IS699" t="b">
        <v>1</v>
      </c>
      <c r="IT699" t="b">
        <v>1</v>
      </c>
      <c r="IZ699" t="s">
        <v>476</v>
      </c>
      <c r="JB699" t="s">
        <v>2881</v>
      </c>
      <c r="JC699" t="b">
        <v>1</v>
      </c>
      <c r="JM699" t="b">
        <v>1</v>
      </c>
      <c r="JQ699" t="s">
        <v>476</v>
      </c>
      <c r="JR699" t="s">
        <v>772</v>
      </c>
      <c r="JS699" t="b">
        <v>1</v>
      </c>
      <c r="KD699" t="s">
        <v>2718</v>
      </c>
      <c r="KE699" t="b">
        <v>1</v>
      </c>
      <c r="KK699" t="b">
        <v>1</v>
      </c>
      <c r="KO699" t="s">
        <v>2927</v>
      </c>
      <c r="KP699" t="b">
        <v>1</v>
      </c>
      <c r="KS699" t="b">
        <v>1</v>
      </c>
      <c r="KY699" t="s">
        <v>1857</v>
      </c>
      <c r="KZ699" t="b">
        <v>1</v>
      </c>
      <c r="LH699" t="s">
        <v>751</v>
      </c>
      <c r="LI699" t="b">
        <v>1</v>
      </c>
      <c r="LJ699" t="b">
        <v>1</v>
      </c>
      <c r="LR699" t="s">
        <v>2584</v>
      </c>
      <c r="LS699" t="b">
        <v>1</v>
      </c>
      <c r="LW699" t="b">
        <v>1</v>
      </c>
      <c r="MC699" t="b">
        <v>1</v>
      </c>
      <c r="MI699" t="s">
        <v>3341</v>
      </c>
      <c r="MO699" t="b">
        <v>1</v>
      </c>
      <c r="MT699" t="b">
        <v>1</v>
      </c>
      <c r="MY699" t="s">
        <v>1023</v>
      </c>
      <c r="NH699" t="b">
        <v>1</v>
      </c>
      <c r="NK699" t="s">
        <v>777</v>
      </c>
      <c r="NN699" t="b">
        <v>1</v>
      </c>
      <c r="NV699" t="s">
        <v>476</v>
      </c>
      <c r="NX699" t="s">
        <v>510</v>
      </c>
      <c r="NZ699" t="s">
        <v>671</v>
      </c>
      <c r="OE699" t="b">
        <v>1</v>
      </c>
      <c r="OF699" t="b">
        <v>1</v>
      </c>
      <c r="OL699" t="s">
        <v>3078</v>
      </c>
      <c r="OO699" t="b">
        <v>1</v>
      </c>
      <c r="OR699" t="b">
        <v>1</v>
      </c>
      <c r="OW699" t="s">
        <v>507</v>
      </c>
      <c r="PC699" t="b">
        <v>1</v>
      </c>
      <c r="PL699">
        <v>1500</v>
      </c>
      <c r="PM699">
        <v>2500</v>
      </c>
      <c r="PN699" t="s">
        <v>905</v>
      </c>
      <c r="PS699" t="b">
        <v>1</v>
      </c>
      <c r="PT699" t="b">
        <v>1</v>
      </c>
      <c r="QF699" t="s">
        <v>476</v>
      </c>
      <c r="QG699" t="s">
        <v>509</v>
      </c>
      <c r="QH699" t="b">
        <v>1</v>
      </c>
      <c r="QP699" t="s">
        <v>510</v>
      </c>
      <c r="QR699" t="s">
        <v>510</v>
      </c>
      <c r="RC699" t="s">
        <v>511</v>
      </c>
      <c r="RE699" t="s">
        <v>510</v>
      </c>
      <c r="RG699" t="s">
        <v>8482</v>
      </c>
      <c r="RH699" t="s">
        <v>1098</v>
      </c>
      <c r="RI699" t="b">
        <v>1</v>
      </c>
      <c r="RR699" t="s">
        <v>514</v>
      </c>
      <c r="RS699" t="b">
        <v>1</v>
      </c>
      <c r="SA699" t="s">
        <v>543</v>
      </c>
      <c r="SB699" t="s">
        <v>8483</v>
      </c>
      <c r="SC699">
        <v>92566535</v>
      </c>
      <c r="SD699" t="s">
        <v>8484</v>
      </c>
      <c r="SE699" s="2">
        <v>44605.511458333327</v>
      </c>
      <c r="SF699">
        <v>698</v>
      </c>
      <c r="SH699">
        <v>-1</v>
      </c>
      <c r="SK699" t="s">
        <v>518</v>
      </c>
      <c r="SL699">
        <v>7448</v>
      </c>
      <c r="SM699" t="s">
        <v>983</v>
      </c>
      <c r="SN699">
        <v>648550</v>
      </c>
    </row>
    <row r="700" spans="1:508" hidden="1" x14ac:dyDescent="0.25">
      <c r="A700" t="s">
        <v>8485</v>
      </c>
      <c r="B700" t="s">
        <v>8486</v>
      </c>
      <c r="C700" t="s">
        <v>470</v>
      </c>
      <c r="D700" t="s">
        <v>3799</v>
      </c>
      <c r="E700" t="s">
        <v>950</v>
      </c>
      <c r="G700" s="1">
        <v>44605</v>
      </c>
      <c r="H700" t="s">
        <v>2762</v>
      </c>
      <c r="I700" t="s">
        <v>952</v>
      </c>
      <c r="J700" t="s">
        <v>476</v>
      </c>
      <c r="K700" t="s">
        <v>477</v>
      </c>
      <c r="L700" s="1">
        <v>43306</v>
      </c>
      <c r="M700" t="s">
        <v>478</v>
      </c>
      <c r="O700" t="s">
        <v>479</v>
      </c>
      <c r="P700" t="s">
        <v>480</v>
      </c>
      <c r="Q700" t="s">
        <v>573</v>
      </c>
      <c r="R700" t="s">
        <v>479</v>
      </c>
      <c r="S700" t="s">
        <v>524</v>
      </c>
      <c r="W700" t="b">
        <v>1</v>
      </c>
      <c r="AA700" t="s">
        <v>483</v>
      </c>
      <c r="AB700" t="s">
        <v>484</v>
      </c>
      <c r="AC700">
        <v>0</v>
      </c>
      <c r="AD700">
        <v>0</v>
      </c>
      <c r="AE700">
        <v>1</v>
      </c>
      <c r="AF700">
        <v>0</v>
      </c>
      <c r="AG700">
        <v>0</v>
      </c>
      <c r="AH700">
        <v>1</v>
      </c>
      <c r="AI700">
        <v>0</v>
      </c>
      <c r="AJ700" t="s">
        <v>486</v>
      </c>
      <c r="AK700" t="s">
        <v>486</v>
      </c>
      <c r="AL700" t="s">
        <v>485</v>
      </c>
      <c r="AM700">
        <v>0</v>
      </c>
      <c r="AN700">
        <v>1</v>
      </c>
      <c r="AO700">
        <v>0</v>
      </c>
      <c r="AP700">
        <v>0</v>
      </c>
      <c r="AQ700">
        <v>1</v>
      </c>
      <c r="AR700">
        <v>0</v>
      </c>
      <c r="AS700" t="s">
        <v>486</v>
      </c>
      <c r="AT700" t="s">
        <v>486</v>
      </c>
      <c r="AU700" t="s">
        <v>485</v>
      </c>
      <c r="AV700" t="s">
        <v>485</v>
      </c>
      <c r="AW700" t="s">
        <v>485</v>
      </c>
      <c r="AX700" t="s">
        <v>485</v>
      </c>
      <c r="AY700" t="s">
        <v>526</v>
      </c>
      <c r="AZ700">
        <v>4</v>
      </c>
      <c r="BA700" t="s">
        <v>803</v>
      </c>
      <c r="BC700" t="s">
        <v>953</v>
      </c>
      <c r="BE700" t="s">
        <v>954</v>
      </c>
      <c r="BG700" t="s">
        <v>1505</v>
      </c>
      <c r="BI700" t="b">
        <v>1</v>
      </c>
      <c r="BJ700" t="b">
        <v>1</v>
      </c>
      <c r="BQ700">
        <v>30</v>
      </c>
      <c r="BR700" t="s">
        <v>956</v>
      </c>
      <c r="BS700" t="s">
        <v>510</v>
      </c>
      <c r="CV700" t="s">
        <v>2466</v>
      </c>
      <c r="CW700" t="b">
        <v>0</v>
      </c>
      <c r="CX700" t="b">
        <v>1</v>
      </c>
      <c r="CY700" t="b">
        <v>1</v>
      </c>
      <c r="CZ700" t="b">
        <v>0</v>
      </c>
      <c r="DA700" t="b">
        <v>0</v>
      </c>
      <c r="DB700" t="b">
        <v>0</v>
      </c>
      <c r="DC700" t="b">
        <v>0</v>
      </c>
      <c r="DF700">
        <v>1</v>
      </c>
      <c r="DP700" t="s">
        <v>510</v>
      </c>
      <c r="DQ700" t="s">
        <v>3990</v>
      </c>
      <c r="DT700" t="b">
        <v>1</v>
      </c>
      <c r="DV700" t="b">
        <v>1</v>
      </c>
      <c r="EC700" t="s">
        <v>476</v>
      </c>
      <c r="ED700" t="s">
        <v>1773</v>
      </c>
      <c r="EH700" t="b">
        <v>1</v>
      </c>
      <c r="EJ700" t="b">
        <v>1</v>
      </c>
      <c r="EP700" t="s">
        <v>510</v>
      </c>
      <c r="EQ700" t="s">
        <v>960</v>
      </c>
      <c r="ER700" t="b">
        <v>1</v>
      </c>
      <c r="ES700" t="b">
        <v>1</v>
      </c>
      <c r="FA700" t="s">
        <v>476</v>
      </c>
      <c r="FB700" t="s">
        <v>510</v>
      </c>
      <c r="FC700" t="s">
        <v>476</v>
      </c>
      <c r="FD700" t="s">
        <v>510</v>
      </c>
      <c r="FE700" t="s">
        <v>510</v>
      </c>
      <c r="FF700" t="s">
        <v>510</v>
      </c>
      <c r="FG700" t="s">
        <v>476</v>
      </c>
      <c r="FH700" t="s">
        <v>510</v>
      </c>
      <c r="FI700" t="s">
        <v>510</v>
      </c>
      <c r="FJ700" t="s">
        <v>476</v>
      </c>
      <c r="FK700" t="s">
        <v>510</v>
      </c>
      <c r="FL700" t="s">
        <v>510</v>
      </c>
      <c r="FN700" t="s">
        <v>476</v>
      </c>
      <c r="FO700" t="s">
        <v>476</v>
      </c>
      <c r="FP700" t="s">
        <v>510</v>
      </c>
      <c r="FQ700" t="s">
        <v>510</v>
      </c>
      <c r="FR700" t="s">
        <v>510</v>
      </c>
      <c r="FS700" t="s">
        <v>476</v>
      </c>
      <c r="FT700" t="s">
        <v>476</v>
      </c>
      <c r="FU700" t="s">
        <v>476</v>
      </c>
      <c r="FV700" t="s">
        <v>510</v>
      </c>
      <c r="FW700" t="s">
        <v>476</v>
      </c>
      <c r="FX700" t="s">
        <v>510</v>
      </c>
      <c r="FY700" t="s">
        <v>510</v>
      </c>
      <c r="FZ700" t="s">
        <v>510</v>
      </c>
      <c r="GA700" t="s">
        <v>510</v>
      </c>
      <c r="GB700">
        <f>IF(Table1[[#This Row],[msna/Demographic_info/HH_members_group/total_m_c_muac]]=0,"",COUNTIF(Table1[[#This Row],[Grain or tubers e.g. bread, rice, noodles, bulger, frikeh, kaak, pasta, andoumeh, manakish, thick grain-based porridge, potatoes]:[Breastmilk]],"Yes"))</f>
        <v>6</v>
      </c>
      <c r="GC700" t="str">
        <f>IF(Table1[[#This Row],[Column1]]="","",IF(Table1[[#This Row],[Please select the assessment type:]]="Livelihood and Protection (MHPSS, CP, GBV)","",IF(Table1[[#This Row],[Column1]]&gt;4,"diverse","not diverse")))</f>
        <v>diverse</v>
      </c>
      <c r="GD700">
        <v>1</v>
      </c>
      <c r="GE700" t="s">
        <v>486</v>
      </c>
      <c r="GH700" t="s">
        <v>2417</v>
      </c>
      <c r="GM700" t="b">
        <v>1</v>
      </c>
      <c r="GT700" t="b">
        <v>1</v>
      </c>
      <c r="HA700" t="s">
        <v>1564</v>
      </c>
      <c r="HB700" t="b">
        <v>1</v>
      </c>
      <c r="HC700" t="b">
        <v>1</v>
      </c>
      <c r="HO700" t="s">
        <v>8487</v>
      </c>
      <c r="HP700" t="s">
        <v>1163</v>
      </c>
      <c r="HQ700" t="b">
        <v>1</v>
      </c>
      <c r="HR700" t="b">
        <v>1</v>
      </c>
      <c r="IC700" t="s">
        <v>1107</v>
      </c>
      <c r="ID700" t="b">
        <v>1</v>
      </c>
      <c r="IP700" t="s">
        <v>845</v>
      </c>
      <c r="IQ700" t="b">
        <v>1</v>
      </c>
      <c r="IS700" t="b">
        <v>1</v>
      </c>
      <c r="IZ700" t="s">
        <v>476</v>
      </c>
      <c r="JB700" t="s">
        <v>1293</v>
      </c>
      <c r="JC700" t="b">
        <v>1</v>
      </c>
      <c r="JQ700" t="s">
        <v>771</v>
      </c>
      <c r="JR700" t="s">
        <v>772</v>
      </c>
      <c r="JS700" t="b">
        <v>1</v>
      </c>
      <c r="KD700" t="s">
        <v>2718</v>
      </c>
      <c r="KE700" t="b">
        <v>1</v>
      </c>
      <c r="KK700" t="b">
        <v>1</v>
      </c>
      <c r="KO700" t="s">
        <v>554</v>
      </c>
      <c r="KW700" t="b">
        <v>1</v>
      </c>
      <c r="LH700" t="s">
        <v>500</v>
      </c>
      <c r="LI700" t="b">
        <v>1</v>
      </c>
      <c r="LR700" t="s">
        <v>8392</v>
      </c>
      <c r="LU700" t="b">
        <v>1</v>
      </c>
      <c r="LW700" t="b">
        <v>1</v>
      </c>
      <c r="ME700" t="b">
        <v>1</v>
      </c>
      <c r="MI700" t="s">
        <v>8488</v>
      </c>
      <c r="MJ700" t="b">
        <v>1</v>
      </c>
      <c r="MO700" t="b">
        <v>1</v>
      </c>
      <c r="MU700" t="b">
        <v>1</v>
      </c>
      <c r="MY700" t="s">
        <v>1023</v>
      </c>
      <c r="NH700" t="b">
        <v>1</v>
      </c>
      <c r="NK700" t="s">
        <v>8489</v>
      </c>
      <c r="NN700" t="b">
        <v>1</v>
      </c>
      <c r="NQ700" t="b">
        <v>1</v>
      </c>
      <c r="NV700" t="s">
        <v>476</v>
      </c>
      <c r="NX700" t="s">
        <v>510</v>
      </c>
      <c r="NZ700" t="s">
        <v>925</v>
      </c>
      <c r="OE700" t="b">
        <v>1</v>
      </c>
      <c r="OF700" t="b">
        <v>1</v>
      </c>
      <c r="OG700" t="b">
        <v>1</v>
      </c>
      <c r="OL700" t="s">
        <v>3078</v>
      </c>
      <c r="OO700" t="b">
        <v>1</v>
      </c>
      <c r="OR700" t="b">
        <v>1</v>
      </c>
      <c r="OW700" t="s">
        <v>1875</v>
      </c>
      <c r="OX700" t="b">
        <v>1</v>
      </c>
      <c r="PC700" t="b">
        <v>1</v>
      </c>
      <c r="PM700">
        <v>1000</v>
      </c>
      <c r="PN700" t="s">
        <v>905</v>
      </c>
      <c r="PS700" t="b">
        <v>1</v>
      </c>
      <c r="PT700" t="b">
        <v>1</v>
      </c>
      <c r="QF700" t="s">
        <v>476</v>
      </c>
      <c r="QG700" t="s">
        <v>509</v>
      </c>
      <c r="QH700" t="b">
        <v>1</v>
      </c>
      <c r="QP700" t="s">
        <v>510</v>
      </c>
      <c r="QR700" t="s">
        <v>510</v>
      </c>
      <c r="RC700" t="s">
        <v>673</v>
      </c>
      <c r="RE700" t="s">
        <v>510</v>
      </c>
      <c r="RG700" t="s">
        <v>8490</v>
      </c>
      <c r="RH700" t="s">
        <v>1098</v>
      </c>
      <c r="RI700" t="b">
        <v>1</v>
      </c>
      <c r="RR700" t="s">
        <v>514</v>
      </c>
      <c r="RS700" t="b">
        <v>1</v>
      </c>
      <c r="SA700" t="s">
        <v>2612</v>
      </c>
      <c r="SB700" t="s">
        <v>8491</v>
      </c>
      <c r="SC700">
        <v>92566538</v>
      </c>
      <c r="SD700" t="s">
        <v>8492</v>
      </c>
      <c r="SE700" s="2">
        <v>44605.511620370373</v>
      </c>
      <c r="SF700">
        <v>699</v>
      </c>
      <c r="SH700">
        <v>-1</v>
      </c>
      <c r="SK700" t="s">
        <v>518</v>
      </c>
      <c r="SL700">
        <v>4492</v>
      </c>
      <c r="SM700" t="s">
        <v>983</v>
      </c>
      <c r="SN700">
        <v>648550</v>
      </c>
    </row>
    <row r="701" spans="1:508" hidden="1" x14ac:dyDescent="0.25">
      <c r="A701" t="s">
        <v>8493</v>
      </c>
      <c r="B701" t="s">
        <v>8494</v>
      </c>
      <c r="D701" t="s">
        <v>1401</v>
      </c>
      <c r="E701" t="s">
        <v>950</v>
      </c>
      <c r="G701" s="1">
        <v>44605</v>
      </c>
      <c r="H701" t="s">
        <v>2762</v>
      </c>
      <c r="I701" t="s">
        <v>952</v>
      </c>
      <c r="J701" t="s">
        <v>476</v>
      </c>
      <c r="K701" t="s">
        <v>477</v>
      </c>
      <c r="L701" s="3">
        <v>44605</v>
      </c>
      <c r="M701" t="s">
        <v>478</v>
      </c>
      <c r="O701" t="s">
        <v>572</v>
      </c>
      <c r="P701" t="s">
        <v>480</v>
      </c>
      <c r="Q701" t="s">
        <v>481</v>
      </c>
      <c r="R701" t="s">
        <v>572</v>
      </c>
      <c r="S701" t="s">
        <v>482</v>
      </c>
      <c r="T701" t="b">
        <v>1</v>
      </c>
      <c r="AA701" t="s">
        <v>483</v>
      </c>
      <c r="AB701" t="s">
        <v>574</v>
      </c>
      <c r="AC701">
        <v>0</v>
      </c>
      <c r="AD701">
        <v>0</v>
      </c>
      <c r="AE701">
        <v>2</v>
      </c>
      <c r="AF701">
        <v>0</v>
      </c>
      <c r="AG701">
        <v>0</v>
      </c>
      <c r="AH701">
        <v>0</v>
      </c>
      <c r="AI701">
        <v>0</v>
      </c>
      <c r="AJ701" t="s">
        <v>485</v>
      </c>
      <c r="AK701" t="s">
        <v>470</v>
      </c>
      <c r="AL701" t="s">
        <v>485</v>
      </c>
      <c r="AM701">
        <v>0</v>
      </c>
      <c r="AN701">
        <v>1</v>
      </c>
      <c r="AO701">
        <v>0</v>
      </c>
      <c r="AP701">
        <v>0</v>
      </c>
      <c r="AQ701">
        <v>0</v>
      </c>
      <c r="AR701">
        <v>0</v>
      </c>
      <c r="AS701" t="s">
        <v>486</v>
      </c>
      <c r="AT701" t="s">
        <v>470</v>
      </c>
      <c r="AU701" t="s">
        <v>486</v>
      </c>
      <c r="AV701" t="s">
        <v>487</v>
      </c>
      <c r="AW701" t="s">
        <v>487</v>
      </c>
      <c r="AX701" t="s">
        <v>470</v>
      </c>
      <c r="AY701" t="s">
        <v>487</v>
      </c>
      <c r="AZ701">
        <v>3</v>
      </c>
      <c r="BA701" t="s">
        <v>803</v>
      </c>
      <c r="BC701" t="s">
        <v>954</v>
      </c>
      <c r="BE701" t="s">
        <v>1034</v>
      </c>
      <c r="BG701" t="s">
        <v>554</v>
      </c>
      <c r="BO701" t="b">
        <v>1</v>
      </c>
      <c r="BR701" t="s">
        <v>956</v>
      </c>
      <c r="BS701" t="s">
        <v>476</v>
      </c>
      <c r="BT701" t="s">
        <v>1643</v>
      </c>
      <c r="BU701" t="b">
        <v>0</v>
      </c>
      <c r="BV701" t="b">
        <v>0</v>
      </c>
      <c r="BW701" t="b">
        <v>0</v>
      </c>
      <c r="BX701" t="b">
        <v>0</v>
      </c>
      <c r="BY701" t="b">
        <v>0</v>
      </c>
      <c r="BZ701" t="b">
        <v>0</v>
      </c>
      <c r="CA701" t="b">
        <v>0</v>
      </c>
      <c r="CB701" t="b">
        <v>1</v>
      </c>
      <c r="CC701" t="b">
        <v>0</v>
      </c>
      <c r="CD701" t="b">
        <v>0</v>
      </c>
      <c r="CF701" t="s">
        <v>1179</v>
      </c>
      <c r="CG701" t="b">
        <v>0</v>
      </c>
      <c r="CH701" t="b">
        <v>0</v>
      </c>
      <c r="CI701" t="b">
        <v>0</v>
      </c>
      <c r="CJ701" t="b">
        <v>0</v>
      </c>
      <c r="CK701" t="b">
        <v>1</v>
      </c>
      <c r="CL701" t="b">
        <v>0</v>
      </c>
      <c r="CM701" t="b">
        <v>0</v>
      </c>
      <c r="CN701" t="b">
        <v>0</v>
      </c>
      <c r="CO701" t="b">
        <v>0</v>
      </c>
      <c r="CP701" t="b">
        <v>0</v>
      </c>
      <c r="CQ701" t="b">
        <v>0</v>
      </c>
      <c r="CR701" t="b">
        <v>0</v>
      </c>
      <c r="CS701" t="b">
        <v>0</v>
      </c>
      <c r="CT701" t="b">
        <v>0</v>
      </c>
      <c r="CV701" t="s">
        <v>1352</v>
      </c>
      <c r="CW701" t="b">
        <v>0</v>
      </c>
      <c r="CX701" t="b">
        <v>0</v>
      </c>
      <c r="CY701" t="b">
        <v>1</v>
      </c>
      <c r="CZ701" t="b">
        <v>0</v>
      </c>
      <c r="DA701" t="b">
        <v>0</v>
      </c>
      <c r="DB701" t="b">
        <v>0</v>
      </c>
      <c r="DC701" t="b">
        <v>0</v>
      </c>
      <c r="DP701" t="s">
        <v>510</v>
      </c>
      <c r="DQ701" t="s">
        <v>1181</v>
      </c>
      <c r="DT701" t="b">
        <v>1</v>
      </c>
      <c r="EC701" t="s">
        <v>476</v>
      </c>
      <c r="ED701" t="s">
        <v>1237</v>
      </c>
      <c r="EJ701" t="b">
        <v>1</v>
      </c>
      <c r="EP701" t="s">
        <v>476</v>
      </c>
      <c r="EQ701" t="s">
        <v>1038</v>
      </c>
      <c r="ES701" t="b">
        <v>1</v>
      </c>
      <c r="FA701" t="s">
        <v>476</v>
      </c>
      <c r="FB701" t="s">
        <v>476</v>
      </c>
      <c r="FC701" t="s">
        <v>476</v>
      </c>
      <c r="FD701" t="s">
        <v>510</v>
      </c>
      <c r="FE701" t="s">
        <v>476</v>
      </c>
      <c r="FF701" t="s">
        <v>510</v>
      </c>
      <c r="FG701" t="s">
        <v>476</v>
      </c>
      <c r="FH701" t="s">
        <v>510</v>
      </c>
      <c r="FI701" t="s">
        <v>510</v>
      </c>
      <c r="FJ701" t="s">
        <v>476</v>
      </c>
      <c r="FK701" t="s">
        <v>476</v>
      </c>
      <c r="FL701" t="s">
        <v>510</v>
      </c>
      <c r="FN701" t="s">
        <v>476</v>
      </c>
      <c r="FO701" t="s">
        <v>476</v>
      </c>
      <c r="FP701" t="s">
        <v>510</v>
      </c>
      <c r="FQ701" t="s">
        <v>510</v>
      </c>
      <c r="FR701" t="s">
        <v>510</v>
      </c>
      <c r="FS701" t="s">
        <v>510</v>
      </c>
      <c r="FT701" t="s">
        <v>510</v>
      </c>
      <c r="FU701" t="s">
        <v>476</v>
      </c>
      <c r="FV701" t="s">
        <v>510</v>
      </c>
      <c r="FW701" t="s">
        <v>476</v>
      </c>
      <c r="FX701" t="s">
        <v>510</v>
      </c>
      <c r="FY701" t="s">
        <v>476</v>
      </c>
      <c r="FZ701" t="s">
        <v>510</v>
      </c>
      <c r="GA701" t="s">
        <v>510</v>
      </c>
      <c r="GB701">
        <f>IF(Table1[[#This Row],[msna/Demographic_info/HH_members_group/total_m_c_muac]]=0,"",COUNTIF(Table1[[#This Row],[Grain or tubers e.g. bread, rice, noodles, bulger, frikeh, kaak, pasta, andoumeh, manakish, thick grain-based porridge, potatoes]:[Breastmilk]],"Yes"))</f>
        <v>5</v>
      </c>
      <c r="GC701" t="str">
        <f>IF(Table1[[#This Row],[Column1]]="","",IF(Table1[[#This Row],[Please select the assessment type:]]="Livelihood and Protection (MHPSS, CP, GBV)","",IF(Table1[[#This Row],[Column1]]&gt;4,"diverse","not diverse")))</f>
        <v>diverse</v>
      </c>
      <c r="GD701">
        <v>3</v>
      </c>
      <c r="GE701" t="s">
        <v>487</v>
      </c>
      <c r="GH701" t="s">
        <v>4801</v>
      </c>
      <c r="GI701" t="b">
        <v>1</v>
      </c>
      <c r="HA701" t="s">
        <v>492</v>
      </c>
      <c r="HB701" t="b">
        <v>1</v>
      </c>
      <c r="HO701" t="s">
        <v>1820</v>
      </c>
      <c r="HP701" t="s">
        <v>1356</v>
      </c>
      <c r="HT701" t="b">
        <v>1</v>
      </c>
      <c r="IC701" t="s">
        <v>3801</v>
      </c>
      <c r="IJ701" t="b">
        <v>1</v>
      </c>
      <c r="IP701" t="s">
        <v>2198</v>
      </c>
      <c r="IT701" t="b">
        <v>1</v>
      </c>
      <c r="IZ701" t="s">
        <v>769</v>
      </c>
      <c r="JB701" t="s">
        <v>1340</v>
      </c>
      <c r="JH701" t="b">
        <v>1</v>
      </c>
      <c r="JQ701" t="s">
        <v>771</v>
      </c>
      <c r="JR701" t="s">
        <v>772</v>
      </c>
      <c r="JS701" t="b">
        <v>1</v>
      </c>
      <c r="KD701" t="s">
        <v>772</v>
      </c>
      <c r="KE701" t="b">
        <v>1</v>
      </c>
      <c r="KO701" t="s">
        <v>827</v>
      </c>
      <c r="KP701" t="b">
        <v>1</v>
      </c>
      <c r="KY701" t="s">
        <v>1510</v>
      </c>
      <c r="LC701" t="b">
        <v>1</v>
      </c>
      <c r="LH701" t="s">
        <v>500</v>
      </c>
      <c r="LI701" t="b">
        <v>1</v>
      </c>
      <c r="LR701" t="s">
        <v>6912</v>
      </c>
      <c r="LW701" t="b">
        <v>1</v>
      </c>
      <c r="MI701" t="s">
        <v>1226</v>
      </c>
      <c r="MO701" t="b">
        <v>1</v>
      </c>
      <c r="MY701" t="s">
        <v>771</v>
      </c>
      <c r="NI701" t="b">
        <v>1</v>
      </c>
      <c r="NK701" t="s">
        <v>777</v>
      </c>
      <c r="NN701" t="b">
        <v>1</v>
      </c>
      <c r="NV701" t="s">
        <v>476</v>
      </c>
      <c r="NX701" t="s">
        <v>510</v>
      </c>
      <c r="NZ701" t="s">
        <v>538</v>
      </c>
      <c r="OF701" t="b">
        <v>1</v>
      </c>
      <c r="OL701" t="s">
        <v>1395</v>
      </c>
      <c r="OO701" t="b">
        <v>1</v>
      </c>
      <c r="OW701" t="s">
        <v>507</v>
      </c>
      <c r="PC701" t="b">
        <v>1</v>
      </c>
      <c r="PL701">
        <v>2000</v>
      </c>
      <c r="PM701">
        <v>1800</v>
      </c>
      <c r="PN701" t="s">
        <v>563</v>
      </c>
      <c r="PS701" t="b">
        <v>1</v>
      </c>
      <c r="QF701" t="s">
        <v>510</v>
      </c>
      <c r="QP701" t="s">
        <v>510</v>
      </c>
      <c r="QR701" t="s">
        <v>510</v>
      </c>
      <c r="RC701" t="s">
        <v>511</v>
      </c>
      <c r="RE701" t="s">
        <v>510</v>
      </c>
      <c r="RG701" t="s">
        <v>543</v>
      </c>
      <c r="RH701" t="s">
        <v>589</v>
      </c>
      <c r="RN701" t="b">
        <v>1</v>
      </c>
      <c r="RR701" t="s">
        <v>589</v>
      </c>
      <c r="RW701" t="b">
        <v>1</v>
      </c>
      <c r="SA701" t="s">
        <v>1405</v>
      </c>
      <c r="SB701" t="s">
        <v>8495</v>
      </c>
      <c r="SC701">
        <v>92566539</v>
      </c>
      <c r="SD701" t="s">
        <v>8496</v>
      </c>
      <c r="SE701" s="2">
        <v>44605.511666666673</v>
      </c>
      <c r="SF701">
        <v>700</v>
      </c>
      <c r="SH701">
        <v>-1</v>
      </c>
      <c r="SK701" t="s">
        <v>518</v>
      </c>
      <c r="SL701">
        <v>2456</v>
      </c>
      <c r="SM701" t="s">
        <v>983</v>
      </c>
      <c r="SN701">
        <v>648550</v>
      </c>
    </row>
    <row r="702" spans="1:508" hidden="1" x14ac:dyDescent="0.25">
      <c r="A702" t="s">
        <v>8497</v>
      </c>
      <c r="B702" t="s">
        <v>8498</v>
      </c>
      <c r="D702" t="s">
        <v>1401</v>
      </c>
      <c r="E702" t="s">
        <v>950</v>
      </c>
      <c r="G702" s="1">
        <v>44605</v>
      </c>
      <c r="H702" t="s">
        <v>2762</v>
      </c>
      <c r="I702" t="s">
        <v>952</v>
      </c>
      <c r="J702" t="s">
        <v>476</v>
      </c>
      <c r="K702" t="s">
        <v>477</v>
      </c>
      <c r="L702" s="3">
        <v>44605</v>
      </c>
      <c r="M702" t="s">
        <v>478</v>
      </c>
      <c r="O702" t="s">
        <v>572</v>
      </c>
      <c r="P702" t="s">
        <v>523</v>
      </c>
      <c r="Q702" t="s">
        <v>481</v>
      </c>
      <c r="R702" t="s">
        <v>572</v>
      </c>
      <c r="S702" t="s">
        <v>482</v>
      </c>
      <c r="T702" t="b">
        <v>1</v>
      </c>
      <c r="AA702" t="s">
        <v>483</v>
      </c>
      <c r="AB702" t="s">
        <v>484</v>
      </c>
      <c r="AC702">
        <v>0</v>
      </c>
      <c r="AD702">
        <v>0</v>
      </c>
      <c r="AE702">
        <v>1</v>
      </c>
      <c r="AF702">
        <v>2</v>
      </c>
      <c r="AG702">
        <v>0</v>
      </c>
      <c r="AH702">
        <v>0</v>
      </c>
      <c r="AI702">
        <v>0</v>
      </c>
      <c r="AJ702" t="s">
        <v>487</v>
      </c>
      <c r="AK702" t="s">
        <v>470</v>
      </c>
      <c r="AL702" t="s">
        <v>487</v>
      </c>
      <c r="AM702">
        <v>0</v>
      </c>
      <c r="AN702">
        <v>0</v>
      </c>
      <c r="AO702">
        <v>0</v>
      </c>
      <c r="AP702">
        <v>0</v>
      </c>
      <c r="AQ702">
        <v>0</v>
      </c>
      <c r="AR702">
        <v>0</v>
      </c>
      <c r="AS702" t="s">
        <v>470</v>
      </c>
      <c r="AT702" t="s">
        <v>470</v>
      </c>
      <c r="AU702" t="s">
        <v>470</v>
      </c>
      <c r="AV702" t="s">
        <v>487</v>
      </c>
      <c r="AW702" t="s">
        <v>486</v>
      </c>
      <c r="AX702" t="s">
        <v>470</v>
      </c>
      <c r="AY702" t="s">
        <v>487</v>
      </c>
      <c r="AZ702">
        <v>3</v>
      </c>
      <c r="BA702" t="s">
        <v>803</v>
      </c>
      <c r="BC702" t="s">
        <v>954</v>
      </c>
      <c r="BE702" t="s">
        <v>1034</v>
      </c>
      <c r="BG702" t="s">
        <v>1627</v>
      </c>
      <c r="BJ702" t="b">
        <v>1</v>
      </c>
      <c r="BQ702">
        <v>999</v>
      </c>
      <c r="BR702" t="s">
        <v>1013</v>
      </c>
      <c r="BS702" t="s">
        <v>510</v>
      </c>
      <c r="CV702" t="s">
        <v>1559</v>
      </c>
      <c r="CW702" t="b">
        <v>0</v>
      </c>
      <c r="CX702" t="b">
        <v>0</v>
      </c>
      <c r="CY702" t="b">
        <v>0</v>
      </c>
      <c r="CZ702" t="b">
        <v>0</v>
      </c>
      <c r="DA702" t="b">
        <v>1</v>
      </c>
      <c r="DB702" t="b">
        <v>0</v>
      </c>
      <c r="DC702" t="b">
        <v>0</v>
      </c>
      <c r="DP702" t="s">
        <v>476</v>
      </c>
      <c r="EC702" t="s">
        <v>476</v>
      </c>
      <c r="ED702" t="s">
        <v>1237</v>
      </c>
      <c r="EJ702" t="b">
        <v>1</v>
      </c>
      <c r="EP702" t="s">
        <v>476</v>
      </c>
      <c r="EQ702" t="s">
        <v>1159</v>
      </c>
      <c r="ER702" t="b">
        <v>1</v>
      </c>
      <c r="FA702" t="s">
        <v>476</v>
      </c>
      <c r="FB702" t="s">
        <v>476</v>
      </c>
      <c r="FC702" t="s">
        <v>476</v>
      </c>
      <c r="FD702" t="s">
        <v>510</v>
      </c>
      <c r="FE702" t="s">
        <v>510</v>
      </c>
      <c r="FF702" t="s">
        <v>510</v>
      </c>
      <c r="FG702" t="s">
        <v>476</v>
      </c>
      <c r="FH702" t="s">
        <v>510</v>
      </c>
      <c r="FI702" t="s">
        <v>476</v>
      </c>
      <c r="FJ702" t="s">
        <v>476</v>
      </c>
      <c r="FK702" t="s">
        <v>476</v>
      </c>
      <c r="FL702" t="s">
        <v>510</v>
      </c>
      <c r="FN702" t="s">
        <v>476</v>
      </c>
      <c r="FO702" t="s">
        <v>476</v>
      </c>
      <c r="FP702" t="s">
        <v>510</v>
      </c>
      <c r="FQ702" t="s">
        <v>510</v>
      </c>
      <c r="FR702" t="s">
        <v>510</v>
      </c>
      <c r="FS702" t="s">
        <v>476</v>
      </c>
      <c r="FT702" t="s">
        <v>510</v>
      </c>
      <c r="FU702" t="s">
        <v>476</v>
      </c>
      <c r="FV702" t="s">
        <v>510</v>
      </c>
      <c r="FW702" t="s">
        <v>476</v>
      </c>
      <c r="FX702" t="s">
        <v>476</v>
      </c>
      <c r="FY702" t="s">
        <v>476</v>
      </c>
      <c r="FZ702" t="s">
        <v>510</v>
      </c>
      <c r="GA702" t="s">
        <v>510</v>
      </c>
      <c r="GB702">
        <f>IF(Table1[[#This Row],[msna/Demographic_info/HH_members_group/total_m_c_muac]]=0,"",COUNTIF(Table1[[#This Row],[Grain or tubers e.g. bread, rice, noodles, bulger, frikeh, kaak, pasta, andoumeh, manakish, thick grain-based porridge, potatoes]:[Breastmilk]],"Yes"))</f>
        <v>7</v>
      </c>
      <c r="GC702" t="str">
        <f>IF(Table1[[#This Row],[Column1]]="","",IF(Table1[[#This Row],[Please select the assessment type:]]="Livelihood and Protection (MHPSS, CP, GBV)","",IF(Table1[[#This Row],[Column1]]&gt;4,"diverse","not diverse")))</f>
        <v>diverse</v>
      </c>
      <c r="GD702">
        <v>1</v>
      </c>
      <c r="GE702" t="s">
        <v>486</v>
      </c>
      <c r="GH702" t="s">
        <v>4358</v>
      </c>
      <c r="GK702" t="b">
        <v>1</v>
      </c>
      <c r="HA702" t="s">
        <v>492</v>
      </c>
      <c r="HB702" t="b">
        <v>1</v>
      </c>
      <c r="HO702" t="s">
        <v>1820</v>
      </c>
      <c r="HP702" t="s">
        <v>768</v>
      </c>
      <c r="HQ702" t="b">
        <v>1</v>
      </c>
      <c r="IC702" t="s">
        <v>789</v>
      </c>
      <c r="IL702" t="b">
        <v>1</v>
      </c>
      <c r="IP702" t="s">
        <v>1243</v>
      </c>
      <c r="IQ702" t="b">
        <v>1</v>
      </c>
      <c r="IZ702" t="s">
        <v>769</v>
      </c>
      <c r="JB702" t="s">
        <v>788</v>
      </c>
      <c r="JO702" t="b">
        <v>1</v>
      </c>
      <c r="JQ702" t="s">
        <v>510</v>
      </c>
      <c r="JR702" t="s">
        <v>772</v>
      </c>
      <c r="JS702" t="b">
        <v>1</v>
      </c>
      <c r="KD702" t="s">
        <v>772</v>
      </c>
      <c r="KE702" t="b">
        <v>1</v>
      </c>
      <c r="KO702" t="s">
        <v>554</v>
      </c>
      <c r="KW702" t="b">
        <v>1</v>
      </c>
      <c r="LH702" t="s">
        <v>688</v>
      </c>
      <c r="LJ702" t="b">
        <v>1</v>
      </c>
      <c r="LR702" t="s">
        <v>788</v>
      </c>
      <c r="MG702" t="b">
        <v>1</v>
      </c>
      <c r="MI702" t="s">
        <v>811</v>
      </c>
      <c r="MT702" t="b">
        <v>1</v>
      </c>
      <c r="MY702" t="s">
        <v>1023</v>
      </c>
      <c r="NH702" t="b">
        <v>1</v>
      </c>
      <c r="NK702" t="s">
        <v>777</v>
      </c>
      <c r="NN702" t="b">
        <v>1</v>
      </c>
      <c r="NV702" t="s">
        <v>476</v>
      </c>
      <c r="NX702" t="s">
        <v>510</v>
      </c>
      <c r="NZ702" t="s">
        <v>1512</v>
      </c>
      <c r="OD702" t="b">
        <v>1</v>
      </c>
      <c r="OL702" t="s">
        <v>779</v>
      </c>
      <c r="OT702" t="b">
        <v>1</v>
      </c>
      <c r="OW702" t="s">
        <v>507</v>
      </c>
      <c r="PC702" t="b">
        <v>1</v>
      </c>
      <c r="PL702">
        <v>1500</v>
      </c>
      <c r="PM702">
        <v>1000</v>
      </c>
      <c r="PN702" t="s">
        <v>554</v>
      </c>
      <c r="QC702" t="b">
        <v>1</v>
      </c>
      <c r="QF702" t="s">
        <v>510</v>
      </c>
      <c r="QP702" t="s">
        <v>510</v>
      </c>
      <c r="QR702" t="s">
        <v>510</v>
      </c>
      <c r="RC702" t="s">
        <v>511</v>
      </c>
      <c r="RE702" t="s">
        <v>510</v>
      </c>
      <c r="RG702" t="s">
        <v>543</v>
      </c>
      <c r="RH702" t="s">
        <v>554</v>
      </c>
      <c r="RP702" t="b">
        <v>1</v>
      </c>
      <c r="RR702" t="s">
        <v>514</v>
      </c>
      <c r="RS702" t="b">
        <v>1</v>
      </c>
      <c r="SA702" t="s">
        <v>1405</v>
      </c>
      <c r="SB702" t="s">
        <v>8499</v>
      </c>
      <c r="SC702">
        <v>92566540</v>
      </c>
      <c r="SD702" t="s">
        <v>8500</v>
      </c>
      <c r="SE702" s="2">
        <v>44605.511678240742</v>
      </c>
      <c r="SF702">
        <v>701</v>
      </c>
      <c r="SH702">
        <v>-1</v>
      </c>
      <c r="SK702" t="s">
        <v>518</v>
      </c>
      <c r="SL702">
        <v>2397</v>
      </c>
      <c r="SM702" t="s">
        <v>983</v>
      </c>
      <c r="SN702">
        <v>648550</v>
      </c>
    </row>
    <row r="703" spans="1:508" hidden="1" x14ac:dyDescent="0.25">
      <c r="A703" t="s">
        <v>8501</v>
      </c>
      <c r="B703" t="s">
        <v>8502</v>
      </c>
      <c r="D703" t="s">
        <v>1401</v>
      </c>
      <c r="E703" t="s">
        <v>950</v>
      </c>
      <c r="G703" s="1">
        <v>44605</v>
      </c>
      <c r="H703" t="s">
        <v>2762</v>
      </c>
      <c r="I703" t="s">
        <v>952</v>
      </c>
      <c r="J703" t="s">
        <v>476</v>
      </c>
      <c r="K703" t="s">
        <v>522</v>
      </c>
      <c r="M703" t="s">
        <v>478</v>
      </c>
      <c r="O703" t="s">
        <v>572</v>
      </c>
      <c r="P703" t="s">
        <v>523</v>
      </c>
      <c r="Q703" t="s">
        <v>481</v>
      </c>
      <c r="R703" t="s">
        <v>572</v>
      </c>
      <c r="S703" t="s">
        <v>482</v>
      </c>
      <c r="T703" t="b">
        <v>1</v>
      </c>
      <c r="AA703" t="s">
        <v>483</v>
      </c>
      <c r="AB703" t="s">
        <v>1485</v>
      </c>
      <c r="AC703">
        <v>0</v>
      </c>
      <c r="AD703">
        <v>0</v>
      </c>
      <c r="AE703">
        <v>1</v>
      </c>
      <c r="AF703">
        <v>1</v>
      </c>
      <c r="AG703">
        <v>1</v>
      </c>
      <c r="AH703">
        <v>0</v>
      </c>
      <c r="AI703">
        <v>0</v>
      </c>
      <c r="AJ703" t="s">
        <v>487</v>
      </c>
      <c r="AK703" t="s">
        <v>470</v>
      </c>
      <c r="AL703" t="s">
        <v>487</v>
      </c>
      <c r="AM703">
        <v>0</v>
      </c>
      <c r="AN703">
        <v>1</v>
      </c>
      <c r="AO703">
        <v>0</v>
      </c>
      <c r="AP703">
        <v>0</v>
      </c>
      <c r="AQ703">
        <v>0</v>
      </c>
      <c r="AR703">
        <v>0</v>
      </c>
      <c r="AS703" t="s">
        <v>486</v>
      </c>
      <c r="AT703" t="s">
        <v>470</v>
      </c>
      <c r="AU703" t="s">
        <v>486</v>
      </c>
      <c r="AV703" t="s">
        <v>526</v>
      </c>
      <c r="AW703" t="s">
        <v>485</v>
      </c>
      <c r="AX703" t="s">
        <v>470</v>
      </c>
      <c r="AY703" t="s">
        <v>526</v>
      </c>
      <c r="AZ703">
        <v>4</v>
      </c>
      <c r="BA703" t="s">
        <v>803</v>
      </c>
      <c r="BC703" t="s">
        <v>954</v>
      </c>
      <c r="BE703" t="s">
        <v>1034</v>
      </c>
      <c r="BG703" t="s">
        <v>1760</v>
      </c>
      <c r="BH703" t="b">
        <v>1</v>
      </c>
      <c r="BQ703">
        <v>5</v>
      </c>
      <c r="BR703" t="s">
        <v>1035</v>
      </c>
      <c r="BS703" t="s">
        <v>510</v>
      </c>
      <c r="CV703" t="s">
        <v>771</v>
      </c>
      <c r="CW703" t="b">
        <v>0</v>
      </c>
      <c r="CX703" t="b">
        <v>0</v>
      </c>
      <c r="CY703" t="b">
        <v>0</v>
      </c>
      <c r="CZ703" t="b">
        <v>0</v>
      </c>
      <c r="DA703" t="b">
        <v>0</v>
      </c>
      <c r="DB703" t="b">
        <v>0</v>
      </c>
      <c r="DC703" t="b">
        <v>1</v>
      </c>
      <c r="DJ703">
        <v>1</v>
      </c>
      <c r="DP703" t="s">
        <v>510</v>
      </c>
      <c r="DQ703" t="s">
        <v>1181</v>
      </c>
      <c r="DT703" t="b">
        <v>1</v>
      </c>
      <c r="EC703" t="s">
        <v>476</v>
      </c>
      <c r="ED703" t="s">
        <v>1237</v>
      </c>
      <c r="EJ703" t="b">
        <v>1</v>
      </c>
      <c r="EP703" t="s">
        <v>476</v>
      </c>
      <c r="EQ703" t="s">
        <v>1159</v>
      </c>
      <c r="ER703" t="b">
        <v>1</v>
      </c>
      <c r="FA703" t="s">
        <v>476</v>
      </c>
      <c r="FB703" t="s">
        <v>476</v>
      </c>
      <c r="FC703" t="s">
        <v>476</v>
      </c>
      <c r="FD703" t="s">
        <v>476</v>
      </c>
      <c r="FE703" t="s">
        <v>476</v>
      </c>
      <c r="FF703" t="s">
        <v>510</v>
      </c>
      <c r="FG703" t="s">
        <v>476</v>
      </c>
      <c r="FH703" t="s">
        <v>510</v>
      </c>
      <c r="FI703" t="s">
        <v>510</v>
      </c>
      <c r="FJ703" t="s">
        <v>476</v>
      </c>
      <c r="FK703" t="s">
        <v>476</v>
      </c>
      <c r="FL703" t="s">
        <v>510</v>
      </c>
      <c r="FN703" t="s">
        <v>476</v>
      </c>
      <c r="FO703" t="s">
        <v>476</v>
      </c>
      <c r="FP703" t="s">
        <v>510</v>
      </c>
      <c r="FQ703" t="s">
        <v>510</v>
      </c>
      <c r="FR703" t="s">
        <v>510</v>
      </c>
      <c r="FS703" t="s">
        <v>476</v>
      </c>
      <c r="FT703" t="s">
        <v>510</v>
      </c>
      <c r="FU703" t="s">
        <v>476</v>
      </c>
      <c r="FV703" t="s">
        <v>510</v>
      </c>
      <c r="FW703" t="s">
        <v>476</v>
      </c>
      <c r="FX703" t="s">
        <v>476</v>
      </c>
      <c r="FY703" t="s">
        <v>510</v>
      </c>
      <c r="FZ703" t="s">
        <v>510</v>
      </c>
      <c r="GA703" t="s">
        <v>510</v>
      </c>
      <c r="GB703">
        <f>IF(Table1[[#This Row],[msna/Demographic_info/HH_members_group/total_m_c_muac]]=0,"",COUNTIF(Table1[[#This Row],[Grain or tubers e.g. bread, rice, noodles, bulger, frikeh, kaak, pasta, andoumeh, manakish, thick grain-based porridge, potatoes]:[Breastmilk]],"Yes"))</f>
        <v>6</v>
      </c>
      <c r="GC703" t="str">
        <f>IF(Table1[[#This Row],[Column1]]="","",IF(Table1[[#This Row],[Please select the assessment type:]]="Livelihood and Protection (MHPSS, CP, GBV)","",IF(Table1[[#This Row],[Column1]]&gt;4,"diverse","not diverse")))</f>
        <v>diverse</v>
      </c>
      <c r="GD703">
        <v>2</v>
      </c>
      <c r="GE703" t="s">
        <v>485</v>
      </c>
      <c r="GH703" t="s">
        <v>788</v>
      </c>
      <c r="GX703" t="b">
        <v>1</v>
      </c>
      <c r="IC703" t="s">
        <v>3801</v>
      </c>
      <c r="IJ703" t="b">
        <v>1</v>
      </c>
      <c r="IP703" t="s">
        <v>1243</v>
      </c>
      <c r="IQ703" t="b">
        <v>1</v>
      </c>
      <c r="IZ703" t="s">
        <v>769</v>
      </c>
      <c r="JB703" t="s">
        <v>1206</v>
      </c>
      <c r="JF703" t="b">
        <v>1</v>
      </c>
      <c r="JQ703" t="s">
        <v>510</v>
      </c>
      <c r="JR703" t="s">
        <v>772</v>
      </c>
      <c r="JS703" t="b">
        <v>1</v>
      </c>
      <c r="KD703" t="s">
        <v>554</v>
      </c>
      <c r="KM703" t="b">
        <v>1</v>
      </c>
      <c r="KO703" t="s">
        <v>554</v>
      </c>
      <c r="KW703" t="b">
        <v>1</v>
      </c>
      <c r="LH703" t="s">
        <v>969</v>
      </c>
      <c r="LN703" t="b">
        <v>1</v>
      </c>
      <c r="LR703" t="s">
        <v>2435</v>
      </c>
      <c r="ME703" t="b">
        <v>1</v>
      </c>
      <c r="MI703" t="s">
        <v>811</v>
      </c>
      <c r="MT703" t="b">
        <v>1</v>
      </c>
      <c r="MY703" t="s">
        <v>1276</v>
      </c>
      <c r="NA703" t="b">
        <v>1</v>
      </c>
      <c r="NK703" t="s">
        <v>504</v>
      </c>
      <c r="NT703" t="b">
        <v>1</v>
      </c>
      <c r="NV703" t="s">
        <v>476</v>
      </c>
      <c r="NX703" t="s">
        <v>510</v>
      </c>
      <c r="NZ703" t="s">
        <v>776</v>
      </c>
      <c r="OE703" t="b">
        <v>1</v>
      </c>
      <c r="OL703" t="s">
        <v>1395</v>
      </c>
      <c r="OO703" t="b">
        <v>1</v>
      </c>
      <c r="OW703" t="s">
        <v>507</v>
      </c>
      <c r="PC703" t="b">
        <v>1</v>
      </c>
      <c r="PL703">
        <v>1500</v>
      </c>
      <c r="PM703">
        <v>1800</v>
      </c>
      <c r="PN703" t="s">
        <v>1830</v>
      </c>
      <c r="QD703" t="b">
        <v>1</v>
      </c>
      <c r="QF703" t="s">
        <v>510</v>
      </c>
      <c r="QP703" t="s">
        <v>510</v>
      </c>
      <c r="QR703" t="s">
        <v>510</v>
      </c>
      <c r="RC703" t="s">
        <v>511</v>
      </c>
      <c r="RE703" t="s">
        <v>510</v>
      </c>
      <c r="RG703" t="s">
        <v>543</v>
      </c>
      <c r="RH703" t="s">
        <v>589</v>
      </c>
      <c r="RN703" t="b">
        <v>1</v>
      </c>
      <c r="RR703" t="s">
        <v>589</v>
      </c>
      <c r="RW703" t="b">
        <v>1</v>
      </c>
      <c r="SA703" t="s">
        <v>1405</v>
      </c>
      <c r="SB703" t="s">
        <v>8503</v>
      </c>
      <c r="SC703">
        <v>92566541</v>
      </c>
      <c r="SD703" t="s">
        <v>8504</v>
      </c>
      <c r="SE703" s="2">
        <v>44605.511678240742</v>
      </c>
      <c r="SF703">
        <v>702</v>
      </c>
      <c r="SH703">
        <v>-1</v>
      </c>
      <c r="SK703" t="s">
        <v>518</v>
      </c>
      <c r="SL703">
        <v>2012</v>
      </c>
      <c r="SM703" t="s">
        <v>983</v>
      </c>
      <c r="SN703">
        <v>648550</v>
      </c>
    </row>
    <row r="704" spans="1:508" hidden="1" x14ac:dyDescent="0.25">
      <c r="A704" t="s">
        <v>8505</v>
      </c>
      <c r="B704" t="s">
        <v>8506</v>
      </c>
      <c r="D704" t="s">
        <v>1401</v>
      </c>
      <c r="E704" t="s">
        <v>950</v>
      </c>
      <c r="G704" s="1">
        <v>44605</v>
      </c>
      <c r="H704" t="s">
        <v>2762</v>
      </c>
      <c r="I704" t="s">
        <v>952</v>
      </c>
      <c r="J704" t="s">
        <v>476</v>
      </c>
      <c r="K704" t="s">
        <v>477</v>
      </c>
      <c r="L704" s="3">
        <v>44605</v>
      </c>
      <c r="M704" t="s">
        <v>478</v>
      </c>
      <c r="O704" t="s">
        <v>572</v>
      </c>
      <c r="P704" t="s">
        <v>480</v>
      </c>
      <c r="Q704" t="s">
        <v>481</v>
      </c>
      <c r="R704" t="s">
        <v>572</v>
      </c>
      <c r="S704" t="s">
        <v>482</v>
      </c>
      <c r="T704" t="b">
        <v>1</v>
      </c>
      <c r="AA704" t="s">
        <v>483</v>
      </c>
      <c r="AB704" t="s">
        <v>484</v>
      </c>
      <c r="AC704">
        <v>1</v>
      </c>
      <c r="AD704">
        <v>0</v>
      </c>
      <c r="AE704">
        <v>0</v>
      </c>
      <c r="AF704">
        <v>0</v>
      </c>
      <c r="AG704">
        <v>0</v>
      </c>
      <c r="AH704">
        <v>0</v>
      </c>
      <c r="AI704">
        <v>0</v>
      </c>
      <c r="AJ704" t="s">
        <v>470</v>
      </c>
      <c r="AK704" t="s">
        <v>470</v>
      </c>
      <c r="AL704" t="s">
        <v>470</v>
      </c>
      <c r="AM704">
        <v>1</v>
      </c>
      <c r="AN704">
        <v>1</v>
      </c>
      <c r="AO704">
        <v>0</v>
      </c>
      <c r="AP704">
        <v>0</v>
      </c>
      <c r="AQ704">
        <v>0</v>
      </c>
      <c r="AR704">
        <v>0</v>
      </c>
      <c r="AS704" t="s">
        <v>485</v>
      </c>
      <c r="AT704" t="s">
        <v>470</v>
      </c>
      <c r="AU704" t="s">
        <v>485</v>
      </c>
      <c r="AV704" t="s">
        <v>485</v>
      </c>
      <c r="AW704" t="s">
        <v>486</v>
      </c>
      <c r="AX704" t="s">
        <v>470</v>
      </c>
      <c r="AY704" t="s">
        <v>485</v>
      </c>
      <c r="AZ704">
        <v>2</v>
      </c>
      <c r="BA704" t="s">
        <v>803</v>
      </c>
      <c r="BC704" t="s">
        <v>954</v>
      </c>
      <c r="BE704" t="s">
        <v>1034</v>
      </c>
      <c r="BG704" t="s">
        <v>1627</v>
      </c>
      <c r="BJ704" t="b">
        <v>1</v>
      </c>
      <c r="BQ704">
        <v>999</v>
      </c>
      <c r="BR704" t="s">
        <v>1013</v>
      </c>
      <c r="BS704" t="s">
        <v>510</v>
      </c>
      <c r="CV704" t="s">
        <v>771</v>
      </c>
      <c r="CW704" t="b">
        <v>0</v>
      </c>
      <c r="CX704" t="b">
        <v>0</v>
      </c>
      <c r="CY704" t="b">
        <v>0</v>
      </c>
      <c r="CZ704" t="b">
        <v>0</v>
      </c>
      <c r="DA704" t="b">
        <v>0</v>
      </c>
      <c r="DB704" t="b">
        <v>0</v>
      </c>
      <c r="DC704" t="b">
        <v>1</v>
      </c>
      <c r="DP704" t="s">
        <v>476</v>
      </c>
      <c r="EC704" t="s">
        <v>510</v>
      </c>
      <c r="ED704" t="s">
        <v>1237</v>
      </c>
      <c r="EJ704" t="b">
        <v>1</v>
      </c>
      <c r="EP704" t="s">
        <v>476</v>
      </c>
      <c r="EQ704" t="s">
        <v>1159</v>
      </c>
      <c r="ER704" t="b">
        <v>1</v>
      </c>
      <c r="FA704" t="s">
        <v>476</v>
      </c>
      <c r="FB704" t="s">
        <v>476</v>
      </c>
      <c r="FC704" t="s">
        <v>476</v>
      </c>
      <c r="FD704" t="s">
        <v>510</v>
      </c>
      <c r="FE704" t="s">
        <v>510</v>
      </c>
      <c r="FF704" t="s">
        <v>510</v>
      </c>
      <c r="FG704" t="s">
        <v>476</v>
      </c>
      <c r="FH704" t="s">
        <v>510</v>
      </c>
      <c r="FI704" t="s">
        <v>510</v>
      </c>
      <c r="FJ704" t="s">
        <v>476</v>
      </c>
      <c r="FK704" t="s">
        <v>476</v>
      </c>
      <c r="FL704" t="s">
        <v>510</v>
      </c>
      <c r="FN704" t="s">
        <v>510</v>
      </c>
      <c r="FO704" t="s">
        <v>476</v>
      </c>
      <c r="FP704" t="s">
        <v>510</v>
      </c>
      <c r="FQ704" t="s">
        <v>510</v>
      </c>
      <c r="FR704" t="s">
        <v>476</v>
      </c>
      <c r="FS704" t="s">
        <v>476</v>
      </c>
      <c r="FT704" t="s">
        <v>510</v>
      </c>
      <c r="FU704" t="s">
        <v>476</v>
      </c>
      <c r="FV704" t="s">
        <v>510</v>
      </c>
      <c r="FW704" t="s">
        <v>476</v>
      </c>
      <c r="FX704" t="s">
        <v>476</v>
      </c>
      <c r="FY704" t="s">
        <v>476</v>
      </c>
      <c r="FZ704" t="s">
        <v>510</v>
      </c>
      <c r="GA704" t="s">
        <v>510</v>
      </c>
      <c r="GB704">
        <f>IF(Table1[[#This Row],[msna/Demographic_info/HH_members_group/total_m_c_muac]]=0,"",COUNTIF(Table1[[#This Row],[Grain or tubers e.g. bread, rice, noodles, bulger, frikeh, kaak, pasta, andoumeh, manakish, thick grain-based porridge, potatoes]:[Breastmilk]],"Yes"))</f>
        <v>7</v>
      </c>
      <c r="GC704" t="str">
        <f>IF(Table1[[#This Row],[Column1]]="","",IF(Table1[[#This Row],[Please select the assessment type:]]="Livelihood and Protection (MHPSS, CP, GBV)","",IF(Table1[[#This Row],[Column1]]&gt;4,"diverse","not diverse")))</f>
        <v>diverse</v>
      </c>
      <c r="GD704">
        <v>2</v>
      </c>
      <c r="GE704" t="s">
        <v>485</v>
      </c>
      <c r="GF704">
        <v>1</v>
      </c>
      <c r="GG704" t="s">
        <v>486</v>
      </c>
      <c r="GH704" t="s">
        <v>1410</v>
      </c>
      <c r="GY704" t="b">
        <v>1</v>
      </c>
      <c r="IC704" t="s">
        <v>554</v>
      </c>
      <c r="IN704" t="b">
        <v>1</v>
      </c>
      <c r="IP704" t="s">
        <v>1243</v>
      </c>
      <c r="IQ704" t="b">
        <v>1</v>
      </c>
      <c r="IZ704" t="s">
        <v>769</v>
      </c>
      <c r="JB704" t="s">
        <v>788</v>
      </c>
      <c r="JO704" t="b">
        <v>1</v>
      </c>
      <c r="JQ704" t="s">
        <v>771</v>
      </c>
      <c r="JR704" t="s">
        <v>772</v>
      </c>
      <c r="JS704" t="b">
        <v>1</v>
      </c>
      <c r="KD704" t="s">
        <v>772</v>
      </c>
      <c r="KE704" t="b">
        <v>1</v>
      </c>
      <c r="KO704" t="s">
        <v>827</v>
      </c>
      <c r="KP704" t="b">
        <v>1</v>
      </c>
      <c r="KY704" t="s">
        <v>1857</v>
      </c>
      <c r="KZ704" t="b">
        <v>1</v>
      </c>
      <c r="LH704" t="s">
        <v>554</v>
      </c>
      <c r="LP704" t="b">
        <v>1</v>
      </c>
      <c r="LR704" t="s">
        <v>2435</v>
      </c>
      <c r="ME704" t="b">
        <v>1</v>
      </c>
      <c r="MI704" t="s">
        <v>771</v>
      </c>
      <c r="MW704" t="b">
        <v>1</v>
      </c>
      <c r="MY704" t="s">
        <v>538</v>
      </c>
      <c r="NE704" t="b">
        <v>1</v>
      </c>
      <c r="NK704" t="s">
        <v>504</v>
      </c>
      <c r="NT704" t="b">
        <v>1</v>
      </c>
      <c r="NV704" t="s">
        <v>505</v>
      </c>
      <c r="NX704" t="s">
        <v>510</v>
      </c>
      <c r="NZ704" t="s">
        <v>771</v>
      </c>
      <c r="OJ704" t="b">
        <v>1</v>
      </c>
      <c r="OL704" t="s">
        <v>779</v>
      </c>
      <c r="OT704" t="b">
        <v>1</v>
      </c>
      <c r="OW704" t="s">
        <v>507</v>
      </c>
      <c r="PC704" t="b">
        <v>1</v>
      </c>
      <c r="PL704">
        <v>1000</v>
      </c>
      <c r="PM704">
        <v>800</v>
      </c>
      <c r="PN704" t="s">
        <v>554</v>
      </c>
      <c r="QC704" t="b">
        <v>1</v>
      </c>
      <c r="QF704" t="s">
        <v>510</v>
      </c>
      <c r="QP704" t="s">
        <v>510</v>
      </c>
      <c r="QR704" t="s">
        <v>510</v>
      </c>
      <c r="RC704" t="s">
        <v>511</v>
      </c>
      <c r="RE704" t="s">
        <v>510</v>
      </c>
      <c r="RG704" t="s">
        <v>543</v>
      </c>
      <c r="RH704" t="s">
        <v>589</v>
      </c>
      <c r="RN704" t="b">
        <v>1</v>
      </c>
      <c r="RR704" t="s">
        <v>589</v>
      </c>
      <c r="RW704" t="b">
        <v>1</v>
      </c>
      <c r="SA704" t="s">
        <v>1405</v>
      </c>
      <c r="SB704" t="s">
        <v>8507</v>
      </c>
      <c r="SC704">
        <v>92566542</v>
      </c>
      <c r="SD704" t="s">
        <v>8508</v>
      </c>
      <c r="SE704" s="2">
        <v>44605.511689814812</v>
      </c>
      <c r="SF704">
        <v>703</v>
      </c>
      <c r="SH704">
        <v>-1</v>
      </c>
      <c r="SK704" t="s">
        <v>518</v>
      </c>
      <c r="SL704">
        <v>1787</v>
      </c>
      <c r="SM704" t="s">
        <v>983</v>
      </c>
      <c r="SN704">
        <v>648550</v>
      </c>
    </row>
    <row r="705" spans="1:508" hidden="1" x14ac:dyDescent="0.25">
      <c r="A705" t="s">
        <v>8509</v>
      </c>
      <c r="B705" t="s">
        <v>8510</v>
      </c>
      <c r="D705" t="s">
        <v>1401</v>
      </c>
      <c r="E705" t="s">
        <v>950</v>
      </c>
      <c r="G705" s="1">
        <v>44605</v>
      </c>
      <c r="H705" t="s">
        <v>2762</v>
      </c>
      <c r="I705" t="s">
        <v>952</v>
      </c>
      <c r="J705" t="s">
        <v>476</v>
      </c>
      <c r="K705" t="s">
        <v>522</v>
      </c>
      <c r="M705" t="s">
        <v>478</v>
      </c>
      <c r="O705" t="s">
        <v>572</v>
      </c>
      <c r="P705" t="s">
        <v>523</v>
      </c>
      <c r="Q705" t="s">
        <v>481</v>
      </c>
      <c r="R705" t="s">
        <v>572</v>
      </c>
      <c r="S705" t="s">
        <v>482</v>
      </c>
      <c r="T705" t="b">
        <v>1</v>
      </c>
      <c r="AA705" t="s">
        <v>483</v>
      </c>
      <c r="AB705" t="s">
        <v>594</v>
      </c>
      <c r="AC705">
        <v>0</v>
      </c>
      <c r="AD705">
        <v>0</v>
      </c>
      <c r="AE705">
        <v>1</v>
      </c>
      <c r="AF705">
        <v>1</v>
      </c>
      <c r="AG705">
        <v>0</v>
      </c>
      <c r="AH705">
        <v>0</v>
      </c>
      <c r="AI705">
        <v>0</v>
      </c>
      <c r="AJ705" t="s">
        <v>485</v>
      </c>
      <c r="AK705" t="s">
        <v>470</v>
      </c>
      <c r="AL705" t="s">
        <v>485</v>
      </c>
      <c r="AM705">
        <v>0</v>
      </c>
      <c r="AN705">
        <v>0</v>
      </c>
      <c r="AO705">
        <v>1</v>
      </c>
      <c r="AP705">
        <v>0</v>
      </c>
      <c r="AQ705">
        <v>0</v>
      </c>
      <c r="AR705">
        <v>0</v>
      </c>
      <c r="AS705" t="s">
        <v>486</v>
      </c>
      <c r="AT705" t="s">
        <v>470</v>
      </c>
      <c r="AU705" t="s">
        <v>486</v>
      </c>
      <c r="AV705" t="s">
        <v>487</v>
      </c>
      <c r="AW705" t="s">
        <v>486</v>
      </c>
      <c r="AX705" t="s">
        <v>470</v>
      </c>
      <c r="AY705" t="s">
        <v>487</v>
      </c>
      <c r="AZ705">
        <v>3</v>
      </c>
      <c r="BA705" t="s">
        <v>954</v>
      </c>
      <c r="BC705" t="s">
        <v>2763</v>
      </c>
      <c r="BG705" t="s">
        <v>1760</v>
      </c>
      <c r="BH705" t="b">
        <v>1</v>
      </c>
      <c r="BQ705">
        <v>999</v>
      </c>
      <c r="BR705" t="s">
        <v>956</v>
      </c>
      <c r="BS705" t="s">
        <v>510</v>
      </c>
      <c r="CV705" t="s">
        <v>1559</v>
      </c>
      <c r="CW705" t="b">
        <v>0</v>
      </c>
      <c r="CX705" t="b">
        <v>0</v>
      </c>
      <c r="CY705" t="b">
        <v>0</v>
      </c>
      <c r="CZ705" t="b">
        <v>0</v>
      </c>
      <c r="DA705" t="b">
        <v>1</v>
      </c>
      <c r="DB705" t="b">
        <v>0</v>
      </c>
      <c r="DC705" t="b">
        <v>0</v>
      </c>
      <c r="DP705" t="s">
        <v>510</v>
      </c>
      <c r="DQ705" t="s">
        <v>1181</v>
      </c>
      <c r="DT705" t="b">
        <v>1</v>
      </c>
      <c r="EC705" t="s">
        <v>476</v>
      </c>
      <c r="ED705" t="s">
        <v>1237</v>
      </c>
      <c r="EJ705" t="b">
        <v>1</v>
      </c>
      <c r="EP705" t="s">
        <v>476</v>
      </c>
      <c r="EQ705" t="s">
        <v>1159</v>
      </c>
      <c r="ER705" t="b">
        <v>1</v>
      </c>
      <c r="FA705" t="s">
        <v>476</v>
      </c>
      <c r="FB705" t="s">
        <v>476</v>
      </c>
      <c r="FC705" t="s">
        <v>476</v>
      </c>
      <c r="FD705" t="s">
        <v>476</v>
      </c>
      <c r="FE705" t="s">
        <v>476</v>
      </c>
      <c r="FF705" t="s">
        <v>510</v>
      </c>
      <c r="FG705" t="s">
        <v>476</v>
      </c>
      <c r="FH705" t="s">
        <v>510</v>
      </c>
      <c r="FI705" t="s">
        <v>510</v>
      </c>
      <c r="FJ705" t="s">
        <v>476</v>
      </c>
      <c r="FK705" t="s">
        <v>476</v>
      </c>
      <c r="FL705" t="s">
        <v>510</v>
      </c>
      <c r="FN705" t="s">
        <v>476</v>
      </c>
      <c r="FO705" t="s">
        <v>476</v>
      </c>
      <c r="FP705" t="s">
        <v>510</v>
      </c>
      <c r="FQ705" t="s">
        <v>510</v>
      </c>
      <c r="FR705" t="s">
        <v>476</v>
      </c>
      <c r="FS705" t="s">
        <v>476</v>
      </c>
      <c r="FT705" t="s">
        <v>476</v>
      </c>
      <c r="FU705" t="s">
        <v>476</v>
      </c>
      <c r="FV705" t="s">
        <v>510</v>
      </c>
      <c r="FW705" t="s">
        <v>476</v>
      </c>
      <c r="FX705" t="s">
        <v>510</v>
      </c>
      <c r="FY705" t="s">
        <v>476</v>
      </c>
      <c r="FZ705" t="s">
        <v>510</v>
      </c>
      <c r="GA705" t="s">
        <v>510</v>
      </c>
      <c r="GB705">
        <f>IF(Table1[[#This Row],[msna/Demographic_info/HH_members_group/total_m_c_muac]]=0,"",COUNTIF(Table1[[#This Row],[Grain or tubers e.g. bread, rice, noodles, bulger, frikeh, kaak, pasta, andoumeh, manakish, thick grain-based porridge, potatoes]:[Breastmilk]],"Yes"))</f>
        <v>8</v>
      </c>
      <c r="GC705" t="str">
        <f>IF(Table1[[#This Row],[Column1]]="","",IF(Table1[[#This Row],[Please select the assessment type:]]="Livelihood and Protection (MHPSS, CP, GBV)","",IF(Table1[[#This Row],[Column1]]&gt;4,"diverse","not diverse")))</f>
        <v>diverse</v>
      </c>
      <c r="GD705">
        <v>1</v>
      </c>
      <c r="GE705" t="s">
        <v>486</v>
      </c>
      <c r="GH705" t="s">
        <v>1410</v>
      </c>
      <c r="GY705" t="b">
        <v>1</v>
      </c>
      <c r="IC705" t="s">
        <v>1107</v>
      </c>
      <c r="ID705" t="b">
        <v>1</v>
      </c>
      <c r="IP705" t="s">
        <v>1243</v>
      </c>
      <c r="IQ705" t="b">
        <v>1</v>
      </c>
      <c r="IZ705" t="s">
        <v>769</v>
      </c>
      <c r="JB705" t="s">
        <v>788</v>
      </c>
      <c r="JO705" t="b">
        <v>1</v>
      </c>
      <c r="JQ705" t="s">
        <v>771</v>
      </c>
      <c r="JR705" t="s">
        <v>772</v>
      </c>
      <c r="JS705" t="b">
        <v>1</v>
      </c>
      <c r="KD705" t="s">
        <v>772</v>
      </c>
      <c r="KE705" t="b">
        <v>1</v>
      </c>
      <c r="KO705" t="s">
        <v>827</v>
      </c>
      <c r="KP705" t="b">
        <v>1</v>
      </c>
      <c r="KY705" t="s">
        <v>1510</v>
      </c>
      <c r="LC705" t="b">
        <v>1</v>
      </c>
      <c r="LH705" t="s">
        <v>554</v>
      </c>
      <c r="LP705" t="b">
        <v>1</v>
      </c>
      <c r="LR705" t="s">
        <v>788</v>
      </c>
      <c r="MG705" t="b">
        <v>1</v>
      </c>
      <c r="MI705" t="s">
        <v>811</v>
      </c>
      <c r="MT705" t="b">
        <v>1</v>
      </c>
      <c r="MY705" t="s">
        <v>1023</v>
      </c>
      <c r="NH705" t="b">
        <v>1</v>
      </c>
      <c r="NK705" t="s">
        <v>924</v>
      </c>
      <c r="NL705" t="b">
        <v>1</v>
      </c>
      <c r="NV705" t="s">
        <v>505</v>
      </c>
      <c r="NX705" t="s">
        <v>510</v>
      </c>
      <c r="NZ705" t="s">
        <v>1276</v>
      </c>
      <c r="OB705" t="b">
        <v>1</v>
      </c>
      <c r="OL705" t="s">
        <v>779</v>
      </c>
      <c r="OT705" t="b">
        <v>1</v>
      </c>
      <c r="OW705" t="s">
        <v>507</v>
      </c>
      <c r="PC705" t="b">
        <v>1</v>
      </c>
      <c r="PL705">
        <v>800</v>
      </c>
      <c r="PM705">
        <v>1000</v>
      </c>
      <c r="PN705" t="s">
        <v>563</v>
      </c>
      <c r="PS705" t="b">
        <v>1</v>
      </c>
      <c r="QF705" t="s">
        <v>510</v>
      </c>
      <c r="QP705" t="s">
        <v>510</v>
      </c>
      <c r="QR705" t="s">
        <v>510</v>
      </c>
      <c r="RC705" t="s">
        <v>511</v>
      </c>
      <c r="RE705" t="s">
        <v>510</v>
      </c>
      <c r="RG705" t="s">
        <v>543</v>
      </c>
      <c r="RH705" t="s">
        <v>554</v>
      </c>
      <c r="RP705" t="b">
        <v>1</v>
      </c>
      <c r="RR705" t="s">
        <v>554</v>
      </c>
      <c r="RY705" t="b">
        <v>1</v>
      </c>
      <c r="SA705" t="s">
        <v>1405</v>
      </c>
      <c r="SB705" t="s">
        <v>8511</v>
      </c>
      <c r="SC705">
        <v>92566545</v>
      </c>
      <c r="SD705" t="s">
        <v>8512</v>
      </c>
      <c r="SE705" s="2">
        <v>44605.511689814812</v>
      </c>
      <c r="SF705">
        <v>704</v>
      </c>
      <c r="SH705">
        <v>-1</v>
      </c>
      <c r="SK705" t="s">
        <v>518</v>
      </c>
      <c r="SL705">
        <v>1418</v>
      </c>
      <c r="SM705" t="s">
        <v>983</v>
      </c>
      <c r="SN705">
        <v>648550</v>
      </c>
    </row>
    <row r="706" spans="1:508" hidden="1" x14ac:dyDescent="0.25">
      <c r="A706" t="s">
        <v>8513</v>
      </c>
      <c r="B706" t="s">
        <v>8514</v>
      </c>
      <c r="D706" t="s">
        <v>8515</v>
      </c>
      <c r="E706" t="s">
        <v>950</v>
      </c>
      <c r="G706" s="1">
        <v>44605</v>
      </c>
      <c r="H706" t="s">
        <v>2762</v>
      </c>
      <c r="I706" t="s">
        <v>952</v>
      </c>
      <c r="J706" t="s">
        <v>476</v>
      </c>
      <c r="K706" t="s">
        <v>477</v>
      </c>
      <c r="L706" s="3">
        <v>44605</v>
      </c>
      <c r="M706" t="s">
        <v>478</v>
      </c>
      <c r="O706" t="s">
        <v>479</v>
      </c>
      <c r="P706" t="s">
        <v>523</v>
      </c>
      <c r="Q706" t="s">
        <v>573</v>
      </c>
      <c r="R706" t="s">
        <v>479</v>
      </c>
      <c r="S706" t="s">
        <v>482</v>
      </c>
      <c r="T706" t="b">
        <v>1</v>
      </c>
      <c r="AA706" t="s">
        <v>483</v>
      </c>
      <c r="AB706" t="s">
        <v>1485</v>
      </c>
      <c r="AC706">
        <v>1</v>
      </c>
      <c r="AD706">
        <v>0</v>
      </c>
      <c r="AE706">
        <v>0</v>
      </c>
      <c r="AF706">
        <v>1</v>
      </c>
      <c r="AG706">
        <v>0</v>
      </c>
      <c r="AH706">
        <v>1</v>
      </c>
      <c r="AI706">
        <v>0</v>
      </c>
      <c r="AJ706" t="s">
        <v>486</v>
      </c>
      <c r="AK706" t="s">
        <v>486</v>
      </c>
      <c r="AL706" t="s">
        <v>485</v>
      </c>
      <c r="AM706">
        <v>0</v>
      </c>
      <c r="AN706">
        <v>1</v>
      </c>
      <c r="AO706">
        <v>2</v>
      </c>
      <c r="AP706">
        <v>0</v>
      </c>
      <c r="AQ706">
        <v>1</v>
      </c>
      <c r="AR706">
        <v>0</v>
      </c>
      <c r="AS706" t="s">
        <v>487</v>
      </c>
      <c r="AT706" t="s">
        <v>486</v>
      </c>
      <c r="AU706" t="s">
        <v>526</v>
      </c>
      <c r="AV706" t="s">
        <v>526</v>
      </c>
      <c r="AW706" t="s">
        <v>486</v>
      </c>
      <c r="AX706" t="s">
        <v>485</v>
      </c>
      <c r="AY706" t="s">
        <v>660</v>
      </c>
      <c r="AZ706">
        <v>6</v>
      </c>
      <c r="BA706" t="s">
        <v>954</v>
      </c>
      <c r="BC706" t="s">
        <v>787</v>
      </c>
      <c r="BE706" t="s">
        <v>953</v>
      </c>
      <c r="BG706" t="s">
        <v>1627</v>
      </c>
      <c r="BJ706" t="b">
        <v>1</v>
      </c>
      <c r="BQ706">
        <v>5</v>
      </c>
      <c r="BR706" t="s">
        <v>956</v>
      </c>
      <c r="BS706" t="s">
        <v>476</v>
      </c>
      <c r="BT706" t="s">
        <v>1178</v>
      </c>
      <c r="BU706" t="b">
        <v>0</v>
      </c>
      <c r="BV706" t="b">
        <v>0</v>
      </c>
      <c r="BW706" t="b">
        <v>0</v>
      </c>
      <c r="BX706" t="b">
        <v>1</v>
      </c>
      <c r="BY706" t="b">
        <v>0</v>
      </c>
      <c r="BZ706" t="b">
        <v>0</v>
      </c>
      <c r="CA706" t="b">
        <v>0</v>
      </c>
      <c r="CB706" t="b">
        <v>0</v>
      </c>
      <c r="CC706" t="b">
        <v>0</v>
      </c>
      <c r="CD706" t="b">
        <v>0</v>
      </c>
      <c r="CF706" t="s">
        <v>8516</v>
      </c>
      <c r="CG706" t="b">
        <v>0</v>
      </c>
      <c r="CH706" t="b">
        <v>0</v>
      </c>
      <c r="CI706" t="b">
        <v>0</v>
      </c>
      <c r="CJ706" t="b">
        <v>1</v>
      </c>
      <c r="CK706" t="b">
        <v>1</v>
      </c>
      <c r="CL706" t="b">
        <v>0</v>
      </c>
      <c r="CM706" t="b">
        <v>0</v>
      </c>
      <c r="CN706" t="b">
        <v>0</v>
      </c>
      <c r="CO706" t="b">
        <v>0</v>
      </c>
      <c r="CP706" t="b">
        <v>0</v>
      </c>
      <c r="CQ706" t="b">
        <v>0</v>
      </c>
      <c r="CR706" t="b">
        <v>0</v>
      </c>
      <c r="CS706" t="b">
        <v>0</v>
      </c>
      <c r="CT706" t="b">
        <v>0</v>
      </c>
      <c r="CV706" t="s">
        <v>1156</v>
      </c>
      <c r="CW706" t="b">
        <v>0</v>
      </c>
      <c r="CX706" t="b">
        <v>1</v>
      </c>
      <c r="CY706" t="b">
        <v>0</v>
      </c>
      <c r="CZ706" t="b">
        <v>0</v>
      </c>
      <c r="DA706" t="b">
        <v>0</v>
      </c>
      <c r="DB706" t="b">
        <v>0</v>
      </c>
      <c r="DC706" t="b">
        <v>0</v>
      </c>
      <c r="DP706" t="s">
        <v>476</v>
      </c>
      <c r="EC706" t="s">
        <v>476</v>
      </c>
      <c r="ED706" t="s">
        <v>1237</v>
      </c>
      <c r="EJ706" t="b">
        <v>1</v>
      </c>
      <c r="EP706" t="s">
        <v>476</v>
      </c>
      <c r="EQ706" t="s">
        <v>1404</v>
      </c>
      <c r="EU706" t="b">
        <v>1</v>
      </c>
      <c r="FA706" t="s">
        <v>510</v>
      </c>
      <c r="FB706" t="s">
        <v>510</v>
      </c>
      <c r="FC706" t="s">
        <v>510</v>
      </c>
      <c r="FD706" t="s">
        <v>510</v>
      </c>
      <c r="FE706" t="s">
        <v>510</v>
      </c>
      <c r="FF706" t="s">
        <v>510</v>
      </c>
      <c r="FG706" t="s">
        <v>476</v>
      </c>
      <c r="FH706" t="s">
        <v>476</v>
      </c>
      <c r="FI706" t="s">
        <v>510</v>
      </c>
      <c r="FJ706" t="s">
        <v>476</v>
      </c>
      <c r="FK706" t="s">
        <v>510</v>
      </c>
      <c r="FL706" t="s">
        <v>510</v>
      </c>
      <c r="FN706" t="s">
        <v>510</v>
      </c>
      <c r="FO706" t="s">
        <v>476</v>
      </c>
      <c r="FP706" t="s">
        <v>510</v>
      </c>
      <c r="FQ706" t="s">
        <v>510</v>
      </c>
      <c r="FR706" t="s">
        <v>510</v>
      </c>
      <c r="FS706" t="s">
        <v>510</v>
      </c>
      <c r="FT706" t="s">
        <v>510</v>
      </c>
      <c r="FU706" t="s">
        <v>476</v>
      </c>
      <c r="FV706" t="s">
        <v>510</v>
      </c>
      <c r="FW706" t="s">
        <v>476</v>
      </c>
      <c r="FX706" t="s">
        <v>510</v>
      </c>
      <c r="FY706" t="s">
        <v>510</v>
      </c>
      <c r="FZ706" t="s">
        <v>510</v>
      </c>
      <c r="GA706" t="s">
        <v>510</v>
      </c>
      <c r="GB706">
        <f>IF(Table1[[#This Row],[msna/Demographic_info/HH_members_group/total_m_c_muac]]=0,"",COUNTIF(Table1[[#This Row],[Grain or tubers e.g. bread, rice, noodles, bulger, frikeh, kaak, pasta, andoumeh, manakish, thick grain-based porridge, potatoes]:[Breastmilk]],"Yes"))</f>
        <v>3</v>
      </c>
      <c r="GC706" t="str">
        <f>IF(Table1[[#This Row],[Column1]]="","",IF(Table1[[#This Row],[Please select the assessment type:]]="Livelihood and Protection (MHPSS, CP, GBV)","",IF(Table1[[#This Row],[Column1]]&gt;4,"diverse","not diverse")))</f>
        <v>not diverse</v>
      </c>
      <c r="GD706">
        <v>1</v>
      </c>
      <c r="GE706" t="s">
        <v>486</v>
      </c>
      <c r="GF706">
        <v>1</v>
      </c>
      <c r="GG706" t="s">
        <v>486</v>
      </c>
      <c r="GH706" t="s">
        <v>8517</v>
      </c>
      <c r="GI706" t="b">
        <v>1</v>
      </c>
      <c r="GN706" t="b">
        <v>1</v>
      </c>
      <c r="GP706" t="b">
        <v>1</v>
      </c>
      <c r="HA706" t="s">
        <v>3499</v>
      </c>
      <c r="HB706" t="b">
        <v>1</v>
      </c>
      <c r="HD706" t="b">
        <v>1</v>
      </c>
      <c r="HG706" t="b">
        <v>1</v>
      </c>
      <c r="HO706" t="s">
        <v>6312</v>
      </c>
      <c r="HP706" t="s">
        <v>1617</v>
      </c>
      <c r="HS706" t="b">
        <v>1</v>
      </c>
      <c r="HT706" t="b">
        <v>1</v>
      </c>
      <c r="IC706" t="s">
        <v>554</v>
      </c>
      <c r="IN706" t="b">
        <v>1</v>
      </c>
      <c r="IP706" t="s">
        <v>1243</v>
      </c>
      <c r="IQ706" t="b">
        <v>1</v>
      </c>
      <c r="IZ706" t="s">
        <v>476</v>
      </c>
      <c r="JB706" t="s">
        <v>1206</v>
      </c>
      <c r="JF706" t="b">
        <v>1</v>
      </c>
      <c r="JQ706" t="s">
        <v>510</v>
      </c>
      <c r="JR706" t="s">
        <v>3965</v>
      </c>
      <c r="JS706" t="b">
        <v>1</v>
      </c>
      <c r="JT706" t="b">
        <v>1</v>
      </c>
      <c r="KD706" t="s">
        <v>3965</v>
      </c>
      <c r="KE706" t="b">
        <v>1</v>
      </c>
      <c r="KF706" t="b">
        <v>1</v>
      </c>
      <c r="KO706" t="s">
        <v>3009</v>
      </c>
      <c r="KS706" t="b">
        <v>1</v>
      </c>
      <c r="KY706" t="s">
        <v>1857</v>
      </c>
      <c r="KZ706" t="b">
        <v>1</v>
      </c>
      <c r="LH706" t="s">
        <v>500</v>
      </c>
      <c r="LI706" t="b">
        <v>1</v>
      </c>
      <c r="LR706" t="s">
        <v>8039</v>
      </c>
      <c r="LS706" t="b">
        <v>1</v>
      </c>
      <c r="LT706" t="b">
        <v>1</v>
      </c>
      <c r="LY706" t="b">
        <v>1</v>
      </c>
      <c r="MI706" t="s">
        <v>1371</v>
      </c>
      <c r="MO706" t="b">
        <v>1</v>
      </c>
      <c r="MP706" t="b">
        <v>1</v>
      </c>
      <c r="MY706" t="s">
        <v>1383</v>
      </c>
      <c r="MZ706" t="b">
        <v>1</v>
      </c>
      <c r="NA706" t="b">
        <v>1</v>
      </c>
      <c r="NK706" t="s">
        <v>1737</v>
      </c>
      <c r="NN706" t="b">
        <v>1</v>
      </c>
      <c r="NO706" t="b">
        <v>1</v>
      </c>
      <c r="NV706" t="s">
        <v>476</v>
      </c>
      <c r="NX706" t="s">
        <v>510</v>
      </c>
      <c r="NZ706" t="s">
        <v>1383</v>
      </c>
      <c r="OA706" t="b">
        <v>1</v>
      </c>
      <c r="OB706" t="b">
        <v>1</v>
      </c>
      <c r="OL706" t="s">
        <v>561</v>
      </c>
      <c r="OM706" t="b">
        <v>1</v>
      </c>
      <c r="OO706" t="b">
        <v>1</v>
      </c>
      <c r="OW706" t="s">
        <v>562</v>
      </c>
      <c r="PA706" t="b">
        <v>1</v>
      </c>
      <c r="PL706">
        <v>800</v>
      </c>
      <c r="PM706">
        <v>2000</v>
      </c>
      <c r="PN706" t="s">
        <v>1532</v>
      </c>
      <c r="PP706" t="b">
        <v>1</v>
      </c>
      <c r="QF706" t="s">
        <v>510</v>
      </c>
      <c r="QP706" t="s">
        <v>510</v>
      </c>
      <c r="QR706" t="s">
        <v>510</v>
      </c>
      <c r="RC706" t="s">
        <v>511</v>
      </c>
      <c r="RE706" t="s">
        <v>510</v>
      </c>
      <c r="RG706" t="s">
        <v>8518</v>
      </c>
      <c r="RH706" t="s">
        <v>588</v>
      </c>
      <c r="RJ706" t="b">
        <v>1</v>
      </c>
      <c r="RL706" t="b">
        <v>1</v>
      </c>
      <c r="RR706" t="s">
        <v>589</v>
      </c>
      <c r="RW706" t="b">
        <v>1</v>
      </c>
      <c r="SA706" t="s">
        <v>8519</v>
      </c>
      <c r="SB706" t="s">
        <v>8520</v>
      </c>
      <c r="SC706">
        <v>92566560</v>
      </c>
      <c r="SD706" t="s">
        <v>8521</v>
      </c>
      <c r="SE706" s="2">
        <v>44605.512187499997</v>
      </c>
      <c r="SF706">
        <v>705</v>
      </c>
      <c r="SH706">
        <v>-1</v>
      </c>
      <c r="SK706" t="s">
        <v>518</v>
      </c>
      <c r="SL706">
        <v>2860</v>
      </c>
      <c r="SM706" t="s">
        <v>983</v>
      </c>
      <c r="SN706">
        <v>648550</v>
      </c>
    </row>
    <row r="707" spans="1:508" hidden="1" x14ac:dyDescent="0.25">
      <c r="A707" t="s">
        <v>8522</v>
      </c>
      <c r="B707" t="s">
        <v>8523</v>
      </c>
      <c r="D707" t="s">
        <v>8515</v>
      </c>
      <c r="E707" t="s">
        <v>950</v>
      </c>
      <c r="G707" s="1">
        <v>44605</v>
      </c>
      <c r="H707" t="s">
        <v>2762</v>
      </c>
      <c r="I707" t="s">
        <v>952</v>
      </c>
      <c r="J707" t="s">
        <v>476</v>
      </c>
      <c r="K707" t="s">
        <v>522</v>
      </c>
      <c r="M707" t="s">
        <v>478</v>
      </c>
      <c r="O707" t="s">
        <v>479</v>
      </c>
      <c r="P707" t="s">
        <v>548</v>
      </c>
      <c r="Q707" t="s">
        <v>573</v>
      </c>
      <c r="R707" t="s">
        <v>479</v>
      </c>
      <c r="S707" t="s">
        <v>524</v>
      </c>
      <c r="W707" t="b">
        <v>1</v>
      </c>
      <c r="AA707" t="s">
        <v>483</v>
      </c>
      <c r="AB707" t="s">
        <v>1485</v>
      </c>
      <c r="AC707">
        <v>1</v>
      </c>
      <c r="AD707">
        <v>1</v>
      </c>
      <c r="AE707">
        <v>0</v>
      </c>
      <c r="AF707">
        <v>3</v>
      </c>
      <c r="AG707">
        <v>1</v>
      </c>
      <c r="AH707">
        <v>1</v>
      </c>
      <c r="AI707">
        <v>0</v>
      </c>
      <c r="AJ707" t="s">
        <v>527</v>
      </c>
      <c r="AK707" t="s">
        <v>486</v>
      </c>
      <c r="AL707" t="s">
        <v>660</v>
      </c>
      <c r="AM707">
        <v>0</v>
      </c>
      <c r="AN707">
        <v>0</v>
      </c>
      <c r="AO707">
        <v>2</v>
      </c>
      <c r="AP707">
        <v>2</v>
      </c>
      <c r="AQ707">
        <v>1</v>
      </c>
      <c r="AR707">
        <v>0</v>
      </c>
      <c r="AS707" t="s">
        <v>526</v>
      </c>
      <c r="AT707" t="s">
        <v>486</v>
      </c>
      <c r="AU707" t="s">
        <v>527</v>
      </c>
      <c r="AV707" t="s">
        <v>895</v>
      </c>
      <c r="AW707" t="s">
        <v>470</v>
      </c>
      <c r="AX707" t="s">
        <v>485</v>
      </c>
      <c r="AY707" t="s">
        <v>1521</v>
      </c>
      <c r="AZ707">
        <v>11</v>
      </c>
      <c r="BA707" t="s">
        <v>954</v>
      </c>
      <c r="BC707" t="s">
        <v>953</v>
      </c>
      <c r="BE707" t="s">
        <v>803</v>
      </c>
      <c r="BG707" t="s">
        <v>1627</v>
      </c>
      <c r="BJ707" t="b">
        <v>1</v>
      </c>
      <c r="BQ707">
        <v>10</v>
      </c>
      <c r="BR707" t="s">
        <v>1013</v>
      </c>
      <c r="BS707" t="s">
        <v>510</v>
      </c>
      <c r="CV707" t="s">
        <v>1180</v>
      </c>
      <c r="CW707" t="b">
        <v>0</v>
      </c>
      <c r="CX707" t="b">
        <v>1</v>
      </c>
      <c r="CY707" t="b">
        <v>1</v>
      </c>
      <c r="CZ707" t="b">
        <v>0</v>
      </c>
      <c r="DA707" t="b">
        <v>0</v>
      </c>
      <c r="DB707" t="b">
        <v>0</v>
      </c>
      <c r="DC707" t="b">
        <v>0</v>
      </c>
      <c r="DP707" t="s">
        <v>510</v>
      </c>
      <c r="DQ707" t="s">
        <v>1181</v>
      </c>
      <c r="DT707" t="b">
        <v>1</v>
      </c>
      <c r="EC707" t="s">
        <v>476</v>
      </c>
      <c r="ED707" t="s">
        <v>1237</v>
      </c>
      <c r="EJ707" t="b">
        <v>1</v>
      </c>
      <c r="EP707" t="s">
        <v>476</v>
      </c>
      <c r="EQ707" t="s">
        <v>1404</v>
      </c>
      <c r="EU707" t="b">
        <v>1</v>
      </c>
      <c r="FA707" t="s">
        <v>510</v>
      </c>
      <c r="FB707" t="s">
        <v>510</v>
      </c>
      <c r="FC707" t="s">
        <v>510</v>
      </c>
      <c r="FD707" t="s">
        <v>510</v>
      </c>
      <c r="FE707" t="s">
        <v>510</v>
      </c>
      <c r="FF707" t="s">
        <v>510</v>
      </c>
      <c r="FG707" t="s">
        <v>510</v>
      </c>
      <c r="FH707" t="s">
        <v>510</v>
      </c>
      <c r="FI707" t="s">
        <v>510</v>
      </c>
      <c r="FJ707" t="s">
        <v>476</v>
      </c>
      <c r="FK707" t="s">
        <v>510</v>
      </c>
      <c r="FL707" t="s">
        <v>510</v>
      </c>
      <c r="GB707">
        <f>IF(Table1[[#This Row],[msna/Demographic_info/HH_members_group/total_m_c_muac]]=0,"",COUNTIF(Table1[[#This Row],[Grain or tubers e.g. bread, rice, noodles, bulger, frikeh, kaak, pasta, andoumeh, manakish, thick grain-based porridge, potatoes]:[Breastmilk]],"Yes"))</f>
        <v>0</v>
      </c>
      <c r="GC707" t="str">
        <f>IF(Table1[[#This Row],[Column1]]="","",IF(Table1[[#This Row],[Please select the assessment type:]]="Livelihood and Protection (MHPSS, CP, GBV)","",IF(Table1[[#This Row],[Column1]]&gt;4,"diverse","not diverse")))</f>
        <v>not diverse</v>
      </c>
      <c r="GF707">
        <v>1</v>
      </c>
      <c r="GG707" t="s">
        <v>486</v>
      </c>
      <c r="GH707" t="s">
        <v>5703</v>
      </c>
      <c r="GK707" t="b">
        <v>1</v>
      </c>
      <c r="GN707" t="b">
        <v>1</v>
      </c>
      <c r="HA707" t="s">
        <v>3193</v>
      </c>
      <c r="HC707" t="b">
        <v>1</v>
      </c>
      <c r="HF707" t="b">
        <v>1</v>
      </c>
      <c r="HO707" t="s">
        <v>6312</v>
      </c>
      <c r="HP707" t="s">
        <v>1315</v>
      </c>
      <c r="HQ707" t="b">
        <v>1</v>
      </c>
      <c r="HR707" t="b">
        <v>1</v>
      </c>
      <c r="IC707" t="s">
        <v>2752</v>
      </c>
      <c r="ID707" t="b">
        <v>1</v>
      </c>
      <c r="IF707" t="b">
        <v>1</v>
      </c>
      <c r="IP707" t="s">
        <v>824</v>
      </c>
      <c r="IR707" t="b">
        <v>1</v>
      </c>
      <c r="IZ707" t="s">
        <v>476</v>
      </c>
      <c r="JB707" t="s">
        <v>1734</v>
      </c>
      <c r="JC707" t="b">
        <v>1</v>
      </c>
      <c r="JG707" t="b">
        <v>1</v>
      </c>
      <c r="JQ707" t="s">
        <v>510</v>
      </c>
      <c r="JR707" t="s">
        <v>1091</v>
      </c>
      <c r="JS707" t="b">
        <v>1</v>
      </c>
      <c r="JW707" t="b">
        <v>1</v>
      </c>
      <c r="KD707" t="s">
        <v>826</v>
      </c>
      <c r="KE707" t="b">
        <v>1</v>
      </c>
      <c r="KI707" t="b">
        <v>1</v>
      </c>
      <c r="KO707" t="s">
        <v>3009</v>
      </c>
      <c r="KS707" t="b">
        <v>1</v>
      </c>
      <c r="KY707" t="s">
        <v>1857</v>
      </c>
      <c r="KZ707" t="b">
        <v>1</v>
      </c>
      <c r="LH707" t="s">
        <v>500</v>
      </c>
      <c r="LI707" t="b">
        <v>1</v>
      </c>
      <c r="LR707" t="s">
        <v>2221</v>
      </c>
      <c r="LS707" t="b">
        <v>1</v>
      </c>
      <c r="LT707" t="b">
        <v>1</v>
      </c>
      <c r="MI707" t="s">
        <v>2531</v>
      </c>
      <c r="ML707" t="b">
        <v>1</v>
      </c>
      <c r="MO707" t="b">
        <v>1</v>
      </c>
      <c r="MY707" t="s">
        <v>1546</v>
      </c>
      <c r="MZ707" t="b">
        <v>1</v>
      </c>
      <c r="NA707" t="b">
        <v>1</v>
      </c>
      <c r="NK707" t="s">
        <v>650</v>
      </c>
      <c r="NL707" t="b">
        <v>1</v>
      </c>
      <c r="NN707" t="b">
        <v>1</v>
      </c>
      <c r="NV707" t="s">
        <v>476</v>
      </c>
      <c r="NX707" t="s">
        <v>510</v>
      </c>
      <c r="NZ707" t="s">
        <v>1605</v>
      </c>
      <c r="OA707" t="b">
        <v>1</v>
      </c>
      <c r="OB707" t="b">
        <v>1</v>
      </c>
      <c r="OC707" t="b">
        <v>1</v>
      </c>
      <c r="OL707" t="s">
        <v>1395</v>
      </c>
      <c r="OO707" t="b">
        <v>1</v>
      </c>
      <c r="OW707" t="s">
        <v>562</v>
      </c>
      <c r="PA707" t="b">
        <v>1</v>
      </c>
      <c r="PL707">
        <v>800</v>
      </c>
      <c r="PM707">
        <v>2000</v>
      </c>
      <c r="PN707" t="s">
        <v>1478</v>
      </c>
      <c r="PT707" t="b">
        <v>1</v>
      </c>
      <c r="QF707" t="s">
        <v>476</v>
      </c>
      <c r="QG707" t="s">
        <v>509</v>
      </c>
      <c r="QH707" t="b">
        <v>1</v>
      </c>
      <c r="QP707" t="s">
        <v>510</v>
      </c>
      <c r="QR707" t="s">
        <v>510</v>
      </c>
      <c r="RC707" t="s">
        <v>511</v>
      </c>
      <c r="RE707" t="s">
        <v>510</v>
      </c>
      <c r="RG707" t="s">
        <v>8518</v>
      </c>
      <c r="RH707" t="s">
        <v>565</v>
      </c>
      <c r="RL707" t="b">
        <v>1</v>
      </c>
      <c r="RR707" t="s">
        <v>716</v>
      </c>
      <c r="RS707" t="b">
        <v>1</v>
      </c>
      <c r="RW707" t="b">
        <v>1</v>
      </c>
      <c r="SA707" t="s">
        <v>8524</v>
      </c>
      <c r="SB707" t="s">
        <v>8525</v>
      </c>
      <c r="SC707">
        <v>92566565</v>
      </c>
      <c r="SD707" t="s">
        <v>8526</v>
      </c>
      <c r="SE707" s="2">
        <v>44605.512199074074</v>
      </c>
      <c r="SF707">
        <v>706</v>
      </c>
      <c r="SH707">
        <v>-1</v>
      </c>
      <c r="SK707" t="s">
        <v>518</v>
      </c>
      <c r="SL707">
        <v>1597</v>
      </c>
      <c r="SM707" t="s">
        <v>983</v>
      </c>
      <c r="SN707">
        <v>648550</v>
      </c>
    </row>
    <row r="708" spans="1:508" hidden="1" x14ac:dyDescent="0.25">
      <c r="A708" t="s">
        <v>8527</v>
      </c>
      <c r="B708" t="s">
        <v>8528</v>
      </c>
      <c r="D708" t="s">
        <v>8515</v>
      </c>
      <c r="E708" t="s">
        <v>950</v>
      </c>
      <c r="G708" s="1">
        <v>44605</v>
      </c>
      <c r="H708" t="s">
        <v>2762</v>
      </c>
      <c r="I708" t="s">
        <v>952</v>
      </c>
      <c r="J708" t="s">
        <v>476</v>
      </c>
      <c r="K708" t="s">
        <v>522</v>
      </c>
      <c r="M708" t="s">
        <v>478</v>
      </c>
      <c r="O708" t="s">
        <v>479</v>
      </c>
      <c r="P708" t="s">
        <v>548</v>
      </c>
      <c r="Q708" t="s">
        <v>573</v>
      </c>
      <c r="R708" t="s">
        <v>479</v>
      </c>
      <c r="S708" t="s">
        <v>482</v>
      </c>
      <c r="T708" t="b">
        <v>1</v>
      </c>
      <c r="AA708" t="s">
        <v>483</v>
      </c>
      <c r="AB708" t="s">
        <v>1485</v>
      </c>
      <c r="AC708">
        <v>0</v>
      </c>
      <c r="AD708">
        <v>0</v>
      </c>
      <c r="AE708">
        <v>0</v>
      </c>
      <c r="AF708">
        <v>1</v>
      </c>
      <c r="AG708">
        <v>2</v>
      </c>
      <c r="AH708">
        <v>1</v>
      </c>
      <c r="AI708">
        <v>0</v>
      </c>
      <c r="AJ708" t="s">
        <v>487</v>
      </c>
      <c r="AK708" t="s">
        <v>486</v>
      </c>
      <c r="AL708" t="s">
        <v>526</v>
      </c>
      <c r="AM708">
        <v>0</v>
      </c>
      <c r="AN708">
        <v>1</v>
      </c>
      <c r="AO708">
        <v>1</v>
      </c>
      <c r="AP708">
        <v>0</v>
      </c>
      <c r="AQ708">
        <v>1</v>
      </c>
      <c r="AR708">
        <v>0</v>
      </c>
      <c r="AS708" t="s">
        <v>485</v>
      </c>
      <c r="AT708" t="s">
        <v>486</v>
      </c>
      <c r="AU708" t="s">
        <v>487</v>
      </c>
      <c r="AV708" t="s">
        <v>527</v>
      </c>
      <c r="AW708" t="s">
        <v>486</v>
      </c>
      <c r="AX708" t="s">
        <v>485</v>
      </c>
      <c r="AY708" t="s">
        <v>722</v>
      </c>
      <c r="AZ708">
        <v>7</v>
      </c>
      <c r="BA708" t="s">
        <v>787</v>
      </c>
      <c r="BC708" t="s">
        <v>803</v>
      </c>
      <c r="BE708" t="s">
        <v>986</v>
      </c>
      <c r="BG708" t="s">
        <v>1627</v>
      </c>
      <c r="BJ708" t="b">
        <v>1</v>
      </c>
      <c r="BQ708">
        <v>4</v>
      </c>
      <c r="BR708" t="s">
        <v>956</v>
      </c>
      <c r="BS708" t="s">
        <v>510</v>
      </c>
      <c r="CV708" t="s">
        <v>1180</v>
      </c>
      <c r="CW708" t="b">
        <v>0</v>
      </c>
      <c r="CX708" t="b">
        <v>1</v>
      </c>
      <c r="CY708" t="b">
        <v>1</v>
      </c>
      <c r="CZ708" t="b">
        <v>0</v>
      </c>
      <c r="DA708" t="b">
        <v>0</v>
      </c>
      <c r="DB708" t="b">
        <v>0</v>
      </c>
      <c r="DC708" t="b">
        <v>0</v>
      </c>
      <c r="DP708" t="s">
        <v>476</v>
      </c>
      <c r="EC708" t="s">
        <v>476</v>
      </c>
      <c r="ED708" t="s">
        <v>1237</v>
      </c>
      <c r="EJ708" t="b">
        <v>1</v>
      </c>
      <c r="EP708" t="s">
        <v>510</v>
      </c>
      <c r="EQ708" t="s">
        <v>1404</v>
      </c>
      <c r="EU708" t="b">
        <v>1</v>
      </c>
      <c r="FA708" t="s">
        <v>476</v>
      </c>
      <c r="FB708" t="s">
        <v>476</v>
      </c>
      <c r="FC708" t="s">
        <v>510</v>
      </c>
      <c r="FD708" t="s">
        <v>510</v>
      </c>
      <c r="FE708" t="s">
        <v>510</v>
      </c>
      <c r="FF708" t="s">
        <v>510</v>
      </c>
      <c r="FG708" t="s">
        <v>510</v>
      </c>
      <c r="FH708" t="s">
        <v>510</v>
      </c>
      <c r="FI708" t="s">
        <v>510</v>
      </c>
      <c r="FJ708" t="s">
        <v>476</v>
      </c>
      <c r="FK708" t="s">
        <v>476</v>
      </c>
      <c r="FL708" t="s">
        <v>510</v>
      </c>
      <c r="FN708" t="s">
        <v>476</v>
      </c>
      <c r="FO708" t="s">
        <v>476</v>
      </c>
      <c r="FP708" t="s">
        <v>510</v>
      </c>
      <c r="FQ708" t="s">
        <v>510</v>
      </c>
      <c r="FR708" t="s">
        <v>510</v>
      </c>
      <c r="FS708" t="s">
        <v>510</v>
      </c>
      <c r="FT708" t="s">
        <v>510</v>
      </c>
      <c r="FU708" t="s">
        <v>510</v>
      </c>
      <c r="FV708" t="s">
        <v>510</v>
      </c>
      <c r="FW708" t="s">
        <v>476</v>
      </c>
      <c r="FX708" t="s">
        <v>510</v>
      </c>
      <c r="FY708" t="s">
        <v>510</v>
      </c>
      <c r="FZ708" t="s">
        <v>510</v>
      </c>
      <c r="GA708" t="s">
        <v>510</v>
      </c>
      <c r="GB708">
        <f>IF(Table1[[#This Row],[msna/Demographic_info/HH_members_group/total_m_c_muac]]=0,"",COUNTIF(Table1[[#This Row],[Grain or tubers e.g. bread, rice, noodles, bulger, frikeh, kaak, pasta, andoumeh, manakish, thick grain-based porridge, potatoes]:[Breastmilk]],"Yes"))</f>
        <v>3</v>
      </c>
      <c r="GC708" t="str">
        <f>IF(Table1[[#This Row],[Column1]]="","",IF(Table1[[#This Row],[Please select the assessment type:]]="Livelihood and Protection (MHPSS, CP, GBV)","",IF(Table1[[#This Row],[Column1]]&gt;4,"diverse","not diverse")))</f>
        <v>not diverse</v>
      </c>
      <c r="GD708">
        <v>0</v>
      </c>
      <c r="GE708" t="s">
        <v>470</v>
      </c>
      <c r="GH708" t="s">
        <v>4928</v>
      </c>
      <c r="GI708" t="b">
        <v>1</v>
      </c>
      <c r="GK708" t="b">
        <v>1</v>
      </c>
      <c r="HA708" t="s">
        <v>5232</v>
      </c>
      <c r="HC708" t="b">
        <v>1</v>
      </c>
      <c r="HF708" t="b">
        <v>1</v>
      </c>
      <c r="HO708" t="s">
        <v>6312</v>
      </c>
      <c r="HP708" t="s">
        <v>822</v>
      </c>
      <c r="HQ708" t="b">
        <v>1</v>
      </c>
      <c r="HT708" t="b">
        <v>1</v>
      </c>
      <c r="IC708" t="s">
        <v>390</v>
      </c>
      <c r="IM708" t="b">
        <v>1</v>
      </c>
      <c r="IO708" t="s">
        <v>8529</v>
      </c>
      <c r="IP708" t="s">
        <v>2198</v>
      </c>
      <c r="IT708" t="b">
        <v>1</v>
      </c>
      <c r="IZ708" t="s">
        <v>476</v>
      </c>
      <c r="JB708" t="s">
        <v>1293</v>
      </c>
      <c r="JC708" t="b">
        <v>1</v>
      </c>
      <c r="JQ708" t="s">
        <v>510</v>
      </c>
      <c r="JR708" t="s">
        <v>826</v>
      </c>
      <c r="JS708" t="b">
        <v>1</v>
      </c>
      <c r="JW708" t="b">
        <v>1</v>
      </c>
      <c r="KD708" t="s">
        <v>826</v>
      </c>
      <c r="KE708" t="b">
        <v>1</v>
      </c>
      <c r="KI708" t="b">
        <v>1</v>
      </c>
      <c r="KO708" t="s">
        <v>3009</v>
      </c>
      <c r="KS708" t="b">
        <v>1</v>
      </c>
      <c r="KY708" t="s">
        <v>1857</v>
      </c>
      <c r="KZ708" t="b">
        <v>1</v>
      </c>
      <c r="LH708" t="s">
        <v>500</v>
      </c>
      <c r="LI708" t="b">
        <v>1</v>
      </c>
      <c r="LR708" t="s">
        <v>3769</v>
      </c>
      <c r="LS708" t="b">
        <v>1</v>
      </c>
      <c r="LT708" t="b">
        <v>1</v>
      </c>
      <c r="MI708" t="s">
        <v>1371</v>
      </c>
      <c r="MO708" t="b">
        <v>1</v>
      </c>
      <c r="MP708" t="b">
        <v>1</v>
      </c>
      <c r="MY708" t="s">
        <v>1383</v>
      </c>
      <c r="MZ708" t="b">
        <v>1</v>
      </c>
      <c r="NA708" t="b">
        <v>1</v>
      </c>
      <c r="NK708" t="s">
        <v>3122</v>
      </c>
      <c r="NL708" t="b">
        <v>1</v>
      </c>
      <c r="NO708" t="b">
        <v>1</v>
      </c>
      <c r="NV708" t="s">
        <v>476</v>
      </c>
      <c r="NX708" t="s">
        <v>510</v>
      </c>
      <c r="NZ708" t="s">
        <v>1383</v>
      </c>
      <c r="OA708" t="b">
        <v>1</v>
      </c>
      <c r="OB708" t="b">
        <v>1</v>
      </c>
      <c r="OL708" t="s">
        <v>1395</v>
      </c>
      <c r="OO708" t="b">
        <v>1</v>
      </c>
      <c r="OW708" t="s">
        <v>507</v>
      </c>
      <c r="PC708" t="b">
        <v>1</v>
      </c>
      <c r="PL708">
        <v>800</v>
      </c>
      <c r="PM708">
        <v>2000</v>
      </c>
      <c r="PN708" t="s">
        <v>1478</v>
      </c>
      <c r="PT708" t="b">
        <v>1</v>
      </c>
      <c r="QF708" t="s">
        <v>476</v>
      </c>
      <c r="QG708" t="s">
        <v>509</v>
      </c>
      <c r="QH708" t="b">
        <v>1</v>
      </c>
      <c r="QP708" t="s">
        <v>510</v>
      </c>
      <c r="QR708" t="s">
        <v>510</v>
      </c>
      <c r="RC708" t="s">
        <v>511</v>
      </c>
      <c r="RE708" t="s">
        <v>510</v>
      </c>
      <c r="RG708" t="s">
        <v>8518</v>
      </c>
      <c r="RH708" t="s">
        <v>1098</v>
      </c>
      <c r="RI708" t="b">
        <v>1</v>
      </c>
      <c r="RR708" t="s">
        <v>514</v>
      </c>
      <c r="RS708" t="b">
        <v>1</v>
      </c>
      <c r="SA708" t="s">
        <v>8530</v>
      </c>
      <c r="SB708" t="s">
        <v>8531</v>
      </c>
      <c r="SC708">
        <v>92566568</v>
      </c>
      <c r="SD708" t="s">
        <v>8532</v>
      </c>
      <c r="SE708" s="2">
        <v>44605.51221064815</v>
      </c>
      <c r="SF708">
        <v>707</v>
      </c>
      <c r="SH708">
        <v>-1</v>
      </c>
      <c r="SK708" t="s">
        <v>518</v>
      </c>
      <c r="SL708">
        <v>1449</v>
      </c>
      <c r="SM708" t="s">
        <v>983</v>
      </c>
      <c r="SN708">
        <v>648550</v>
      </c>
    </row>
    <row r="709" spans="1:508" hidden="1" x14ac:dyDescent="0.25">
      <c r="A709" t="s">
        <v>8533</v>
      </c>
      <c r="B709" t="s">
        <v>8534</v>
      </c>
      <c r="D709" t="s">
        <v>8515</v>
      </c>
      <c r="E709" t="s">
        <v>950</v>
      </c>
      <c r="G709" s="1">
        <v>44605</v>
      </c>
      <c r="H709" t="s">
        <v>2762</v>
      </c>
      <c r="I709" t="s">
        <v>952</v>
      </c>
      <c r="J709" t="s">
        <v>476</v>
      </c>
      <c r="K709" t="s">
        <v>522</v>
      </c>
      <c r="M709" t="s">
        <v>478</v>
      </c>
      <c r="O709" t="s">
        <v>479</v>
      </c>
      <c r="P709" t="s">
        <v>721</v>
      </c>
      <c r="Q709" t="s">
        <v>573</v>
      </c>
      <c r="R709" t="s">
        <v>479</v>
      </c>
      <c r="S709" t="s">
        <v>5178</v>
      </c>
      <c r="X709" t="b">
        <v>1</v>
      </c>
      <c r="AA709" t="s">
        <v>483</v>
      </c>
      <c r="AB709" t="s">
        <v>594</v>
      </c>
      <c r="AC709">
        <v>0</v>
      </c>
      <c r="AD709">
        <v>0</v>
      </c>
      <c r="AE709">
        <v>0</v>
      </c>
      <c r="AF709">
        <v>0</v>
      </c>
      <c r="AG709">
        <v>0</v>
      </c>
      <c r="AH709">
        <v>0</v>
      </c>
      <c r="AI709">
        <v>1</v>
      </c>
      <c r="AJ709" t="s">
        <v>470</v>
      </c>
      <c r="AK709" t="s">
        <v>486</v>
      </c>
      <c r="AL709" t="s">
        <v>486</v>
      </c>
      <c r="AM709">
        <v>0</v>
      </c>
      <c r="AN709">
        <v>0</v>
      </c>
      <c r="AO709">
        <v>0</v>
      </c>
      <c r="AP709">
        <v>0</v>
      </c>
      <c r="AQ709">
        <v>0</v>
      </c>
      <c r="AR709">
        <v>1</v>
      </c>
      <c r="AS709" t="s">
        <v>470</v>
      </c>
      <c r="AT709" t="s">
        <v>486</v>
      </c>
      <c r="AU709" t="s">
        <v>486</v>
      </c>
      <c r="AV709" t="s">
        <v>470</v>
      </c>
      <c r="AW709" t="s">
        <v>470</v>
      </c>
      <c r="AX709" t="s">
        <v>485</v>
      </c>
      <c r="AY709" t="s">
        <v>485</v>
      </c>
      <c r="AZ709">
        <v>2</v>
      </c>
      <c r="BA709" t="s">
        <v>803</v>
      </c>
      <c r="BC709" t="s">
        <v>953</v>
      </c>
      <c r="BE709" t="s">
        <v>954</v>
      </c>
      <c r="BG709" t="s">
        <v>1627</v>
      </c>
      <c r="BJ709" t="b">
        <v>1</v>
      </c>
      <c r="BQ709">
        <v>10</v>
      </c>
      <c r="BR709" t="s">
        <v>1013</v>
      </c>
      <c r="BS709" t="s">
        <v>476</v>
      </c>
      <c r="BT709" t="s">
        <v>1178</v>
      </c>
      <c r="BU709" t="b">
        <v>0</v>
      </c>
      <c r="BV709" t="b">
        <v>0</v>
      </c>
      <c r="BW709" t="b">
        <v>0</v>
      </c>
      <c r="BX709" t="b">
        <v>1</v>
      </c>
      <c r="BY709" t="b">
        <v>0</v>
      </c>
      <c r="BZ709" t="b">
        <v>0</v>
      </c>
      <c r="CA709" t="b">
        <v>0</v>
      </c>
      <c r="CB709" t="b">
        <v>0</v>
      </c>
      <c r="CC709" t="b">
        <v>0</v>
      </c>
      <c r="CD709" t="b">
        <v>0</v>
      </c>
      <c r="CF709" t="s">
        <v>1179</v>
      </c>
      <c r="CG709" t="b">
        <v>0</v>
      </c>
      <c r="CH709" t="b">
        <v>0</v>
      </c>
      <c r="CI709" t="b">
        <v>0</v>
      </c>
      <c r="CJ709" t="b">
        <v>0</v>
      </c>
      <c r="CK709" t="b">
        <v>1</v>
      </c>
      <c r="CL709" t="b">
        <v>0</v>
      </c>
      <c r="CM709" t="b">
        <v>0</v>
      </c>
      <c r="CN709" t="b">
        <v>0</v>
      </c>
      <c r="CO709" t="b">
        <v>0</v>
      </c>
      <c r="CP709" t="b">
        <v>0</v>
      </c>
      <c r="CQ709" t="b">
        <v>0</v>
      </c>
      <c r="CR709" t="b">
        <v>0</v>
      </c>
      <c r="CS709" t="b">
        <v>0</v>
      </c>
      <c r="CT709" t="b">
        <v>0</v>
      </c>
      <c r="CV709" t="s">
        <v>1156</v>
      </c>
      <c r="CW709" t="b">
        <v>0</v>
      </c>
      <c r="CX709" t="b">
        <v>1</v>
      </c>
      <c r="CY709" t="b">
        <v>0</v>
      </c>
      <c r="CZ709" t="b">
        <v>0</v>
      </c>
      <c r="DA709" t="b">
        <v>0</v>
      </c>
      <c r="DB709" t="b">
        <v>0</v>
      </c>
      <c r="DC709" t="b">
        <v>0</v>
      </c>
      <c r="DM709">
        <v>1</v>
      </c>
      <c r="DP709" t="s">
        <v>510</v>
      </c>
      <c r="DQ709" t="s">
        <v>1181</v>
      </c>
      <c r="DT709" t="b">
        <v>1</v>
      </c>
      <c r="EC709" t="s">
        <v>476</v>
      </c>
      <c r="ED709" t="s">
        <v>1237</v>
      </c>
      <c r="EJ709" t="b">
        <v>1</v>
      </c>
      <c r="EP709" t="s">
        <v>510</v>
      </c>
      <c r="EQ709" t="s">
        <v>1201</v>
      </c>
      <c r="ER709" t="b">
        <v>1</v>
      </c>
      <c r="EU709" t="b">
        <v>1</v>
      </c>
      <c r="FA709" t="s">
        <v>510</v>
      </c>
      <c r="FB709" t="s">
        <v>510</v>
      </c>
      <c r="FC709" t="s">
        <v>510</v>
      </c>
      <c r="FD709" t="s">
        <v>510</v>
      </c>
      <c r="FE709" t="s">
        <v>510</v>
      </c>
      <c r="FF709" t="s">
        <v>510</v>
      </c>
      <c r="FG709" t="s">
        <v>510</v>
      </c>
      <c r="FH709" t="s">
        <v>510</v>
      </c>
      <c r="FI709" t="s">
        <v>510</v>
      </c>
      <c r="FJ709" t="s">
        <v>510</v>
      </c>
      <c r="FK709" t="s">
        <v>510</v>
      </c>
      <c r="FL709" t="s">
        <v>510</v>
      </c>
      <c r="GB709">
        <f>IF(Table1[[#This Row],[msna/Demographic_info/HH_members_group/total_m_c_muac]]=0,"",COUNTIF(Table1[[#This Row],[Grain or tubers e.g. bread, rice, noodles, bulger, frikeh, kaak, pasta, andoumeh, manakish, thick grain-based porridge, potatoes]:[Breastmilk]],"Yes"))</f>
        <v>0</v>
      </c>
      <c r="GC709" t="str">
        <f>IF(Table1[[#This Row],[Column1]]="","",IF(Table1[[#This Row],[Please select the assessment type:]]="Livelihood and Protection (MHPSS, CP, GBV)","",IF(Table1[[#This Row],[Column1]]&gt;4,"diverse","not diverse")))</f>
        <v>not diverse</v>
      </c>
      <c r="GH709" t="s">
        <v>8535</v>
      </c>
      <c r="GJ709" t="b">
        <v>1</v>
      </c>
      <c r="GK709" t="b">
        <v>1</v>
      </c>
      <c r="HA709" t="s">
        <v>3193</v>
      </c>
      <c r="HC709" t="b">
        <v>1</v>
      </c>
      <c r="HF709" t="b">
        <v>1</v>
      </c>
      <c r="HO709" t="s">
        <v>6312</v>
      </c>
      <c r="HP709" t="s">
        <v>1163</v>
      </c>
      <c r="HQ709" t="b">
        <v>1</v>
      </c>
      <c r="HR709" t="b">
        <v>1</v>
      </c>
      <c r="IC709" t="s">
        <v>1107</v>
      </c>
      <c r="ID709" t="b">
        <v>1</v>
      </c>
      <c r="IP709" t="s">
        <v>824</v>
      </c>
      <c r="IR709" t="b">
        <v>1</v>
      </c>
      <c r="IZ709" t="s">
        <v>476</v>
      </c>
      <c r="JB709" t="s">
        <v>3784</v>
      </c>
      <c r="JG709" t="b">
        <v>1</v>
      </c>
      <c r="JQ709" t="s">
        <v>510</v>
      </c>
      <c r="JR709" t="s">
        <v>772</v>
      </c>
      <c r="JS709" t="b">
        <v>1</v>
      </c>
      <c r="KD709" t="s">
        <v>772</v>
      </c>
      <c r="KE709" t="b">
        <v>1</v>
      </c>
      <c r="KO709" t="s">
        <v>3009</v>
      </c>
      <c r="KS709" t="b">
        <v>1</v>
      </c>
      <c r="KY709" t="s">
        <v>1857</v>
      </c>
      <c r="KZ709" t="b">
        <v>1</v>
      </c>
      <c r="LH709" t="s">
        <v>500</v>
      </c>
      <c r="LI709" t="b">
        <v>1</v>
      </c>
      <c r="LR709" t="s">
        <v>3769</v>
      </c>
      <c r="LS709" t="b">
        <v>1</v>
      </c>
      <c r="LT709" t="b">
        <v>1</v>
      </c>
      <c r="MI709" t="s">
        <v>1371</v>
      </c>
      <c r="MO709" t="b">
        <v>1</v>
      </c>
      <c r="MP709" t="b">
        <v>1</v>
      </c>
      <c r="NZ709" t="s">
        <v>1383</v>
      </c>
      <c r="OA709" t="b">
        <v>1</v>
      </c>
      <c r="OB709" t="b">
        <v>1</v>
      </c>
      <c r="OL709" t="s">
        <v>1395</v>
      </c>
      <c r="OO709" t="b">
        <v>1</v>
      </c>
      <c r="OW709" t="s">
        <v>507</v>
      </c>
      <c r="PC709" t="b">
        <v>1</v>
      </c>
      <c r="PL709">
        <v>400</v>
      </c>
      <c r="PM709">
        <v>2000</v>
      </c>
      <c r="PN709" t="s">
        <v>563</v>
      </c>
      <c r="PS709" t="b">
        <v>1</v>
      </c>
      <c r="QF709" t="s">
        <v>476</v>
      </c>
      <c r="QG709" t="s">
        <v>509</v>
      </c>
      <c r="QH709" t="b">
        <v>1</v>
      </c>
      <c r="QP709" t="s">
        <v>510</v>
      </c>
      <c r="QR709" t="s">
        <v>510</v>
      </c>
      <c r="RC709" t="s">
        <v>511</v>
      </c>
      <c r="RE709" t="s">
        <v>510</v>
      </c>
      <c r="RG709" t="s">
        <v>8536</v>
      </c>
      <c r="RH709" t="s">
        <v>513</v>
      </c>
      <c r="RI709" t="b">
        <v>1</v>
      </c>
      <c r="RL709" t="b">
        <v>1</v>
      </c>
      <c r="RR709" t="s">
        <v>514</v>
      </c>
      <c r="RS709" t="b">
        <v>1</v>
      </c>
      <c r="SA709" t="s">
        <v>8530</v>
      </c>
      <c r="SB709" t="s">
        <v>8537</v>
      </c>
      <c r="SC709">
        <v>92566569</v>
      </c>
      <c r="SD709" t="s">
        <v>8538</v>
      </c>
      <c r="SE709" s="2">
        <v>44605.51222222222</v>
      </c>
      <c r="SF709">
        <v>708</v>
      </c>
      <c r="SH709">
        <v>-1</v>
      </c>
      <c r="SK709" t="s">
        <v>518</v>
      </c>
      <c r="SL709">
        <v>1644</v>
      </c>
      <c r="SM709" t="s">
        <v>983</v>
      </c>
      <c r="SN709">
        <v>648550</v>
      </c>
    </row>
    <row r="710" spans="1:508" hidden="1" x14ac:dyDescent="0.25">
      <c r="A710" t="s">
        <v>8539</v>
      </c>
      <c r="B710" t="s">
        <v>8540</v>
      </c>
      <c r="D710" t="s">
        <v>8515</v>
      </c>
      <c r="E710" t="s">
        <v>950</v>
      </c>
      <c r="G710" s="1">
        <v>44605</v>
      </c>
      <c r="H710" t="s">
        <v>1402</v>
      </c>
      <c r="I710" t="s">
        <v>952</v>
      </c>
      <c r="J710" t="s">
        <v>476</v>
      </c>
      <c r="K710" t="s">
        <v>522</v>
      </c>
      <c r="M710" t="s">
        <v>478</v>
      </c>
      <c r="O710" t="s">
        <v>479</v>
      </c>
      <c r="P710" t="s">
        <v>480</v>
      </c>
      <c r="Q710" t="s">
        <v>573</v>
      </c>
      <c r="R710" t="s">
        <v>479</v>
      </c>
      <c r="S710" t="s">
        <v>482</v>
      </c>
      <c r="T710" t="b">
        <v>1</v>
      </c>
      <c r="AA710" t="s">
        <v>483</v>
      </c>
      <c r="AB710" t="s">
        <v>878</v>
      </c>
      <c r="AC710">
        <v>0</v>
      </c>
      <c r="AD710">
        <v>0</v>
      </c>
      <c r="AE710">
        <v>1</v>
      </c>
      <c r="AF710">
        <v>0</v>
      </c>
      <c r="AG710">
        <v>0</v>
      </c>
      <c r="AH710">
        <v>1</v>
      </c>
      <c r="AI710">
        <v>0</v>
      </c>
      <c r="AJ710" t="s">
        <v>486</v>
      </c>
      <c r="AK710" t="s">
        <v>486</v>
      </c>
      <c r="AL710" t="s">
        <v>485</v>
      </c>
      <c r="AM710">
        <v>0</v>
      </c>
      <c r="AN710">
        <v>1</v>
      </c>
      <c r="AO710">
        <v>0</v>
      </c>
      <c r="AP710">
        <v>0</v>
      </c>
      <c r="AQ710">
        <v>1</v>
      </c>
      <c r="AR710">
        <v>0</v>
      </c>
      <c r="AS710" t="s">
        <v>486</v>
      </c>
      <c r="AT710" t="s">
        <v>486</v>
      </c>
      <c r="AU710" t="s">
        <v>485</v>
      </c>
      <c r="AV710" t="s">
        <v>485</v>
      </c>
      <c r="AW710" t="s">
        <v>485</v>
      </c>
      <c r="AX710" t="s">
        <v>485</v>
      </c>
      <c r="AY710" t="s">
        <v>526</v>
      </c>
      <c r="AZ710">
        <v>4</v>
      </c>
      <c r="BA710" t="s">
        <v>803</v>
      </c>
      <c r="BC710" t="s">
        <v>787</v>
      </c>
      <c r="BE710" t="s">
        <v>954</v>
      </c>
      <c r="BG710" t="s">
        <v>1627</v>
      </c>
      <c r="BJ710" t="b">
        <v>1</v>
      </c>
      <c r="BQ710">
        <v>12</v>
      </c>
      <c r="BR710" t="s">
        <v>956</v>
      </c>
      <c r="BS710" t="s">
        <v>510</v>
      </c>
      <c r="CV710" t="s">
        <v>1180</v>
      </c>
      <c r="CW710" t="b">
        <v>0</v>
      </c>
      <c r="CX710" t="b">
        <v>1</v>
      </c>
      <c r="CY710" t="b">
        <v>1</v>
      </c>
      <c r="CZ710" t="b">
        <v>0</v>
      </c>
      <c r="DA710" t="b">
        <v>0</v>
      </c>
      <c r="DB710" t="b">
        <v>0</v>
      </c>
      <c r="DC710" t="b">
        <v>0</v>
      </c>
      <c r="DP710" t="s">
        <v>476</v>
      </c>
      <c r="EC710" t="s">
        <v>476</v>
      </c>
      <c r="ED710" t="s">
        <v>1237</v>
      </c>
      <c r="EJ710" t="b">
        <v>1</v>
      </c>
      <c r="EP710" t="s">
        <v>510</v>
      </c>
      <c r="EQ710" t="s">
        <v>2681</v>
      </c>
      <c r="ER710" t="b">
        <v>1</v>
      </c>
      <c r="EU710" t="b">
        <v>1</v>
      </c>
      <c r="FA710" t="s">
        <v>476</v>
      </c>
      <c r="FB710" t="s">
        <v>510</v>
      </c>
      <c r="FC710" t="s">
        <v>510</v>
      </c>
      <c r="FD710" t="s">
        <v>510</v>
      </c>
      <c r="FE710" t="s">
        <v>510</v>
      </c>
      <c r="FF710" t="s">
        <v>510</v>
      </c>
      <c r="FG710" t="s">
        <v>510</v>
      </c>
      <c r="FH710" t="s">
        <v>510</v>
      </c>
      <c r="FI710" t="s">
        <v>510</v>
      </c>
      <c r="FJ710" t="s">
        <v>510</v>
      </c>
      <c r="FK710" t="s">
        <v>510</v>
      </c>
      <c r="FL710" t="s">
        <v>510</v>
      </c>
      <c r="FN710" t="s">
        <v>510</v>
      </c>
      <c r="FO710" t="s">
        <v>510</v>
      </c>
      <c r="FP710" t="s">
        <v>510</v>
      </c>
      <c r="FQ710" t="s">
        <v>510</v>
      </c>
      <c r="FR710" t="s">
        <v>510</v>
      </c>
      <c r="FS710" t="s">
        <v>510</v>
      </c>
      <c r="FT710" t="s">
        <v>510</v>
      </c>
      <c r="FU710" t="s">
        <v>510</v>
      </c>
      <c r="FV710" t="s">
        <v>510</v>
      </c>
      <c r="FW710" t="s">
        <v>510</v>
      </c>
      <c r="FX710" t="s">
        <v>510</v>
      </c>
      <c r="FY710" t="s">
        <v>510</v>
      </c>
      <c r="FZ710" t="s">
        <v>510</v>
      </c>
      <c r="GA710" t="s">
        <v>510</v>
      </c>
      <c r="GB710">
        <f>IF(Table1[[#This Row],[msna/Demographic_info/HH_members_group/total_m_c_muac]]=0,"",COUNTIF(Table1[[#This Row],[Grain or tubers e.g. bread, rice, noodles, bulger, frikeh, kaak, pasta, andoumeh, manakish, thick grain-based porridge, potatoes]:[Breastmilk]],"Yes"))</f>
        <v>0</v>
      </c>
      <c r="GC710" t="str">
        <f>IF(Table1[[#This Row],[Column1]]="","",IF(Table1[[#This Row],[Please select the assessment type:]]="Livelihood and Protection (MHPSS, CP, GBV)","",IF(Table1[[#This Row],[Column1]]&gt;4,"diverse","not diverse")))</f>
        <v>not diverse</v>
      </c>
      <c r="GD710">
        <v>2</v>
      </c>
      <c r="GE710" t="s">
        <v>485</v>
      </c>
      <c r="GH710" t="s">
        <v>3120</v>
      </c>
      <c r="GM710" t="b">
        <v>1</v>
      </c>
      <c r="GN710" t="b">
        <v>1</v>
      </c>
      <c r="HA710" t="s">
        <v>3193</v>
      </c>
      <c r="HC710" t="b">
        <v>1</v>
      </c>
      <c r="HF710" t="b">
        <v>1</v>
      </c>
      <c r="HO710" t="s">
        <v>6312</v>
      </c>
      <c r="HP710" t="s">
        <v>1356</v>
      </c>
      <c r="HT710" t="b">
        <v>1</v>
      </c>
      <c r="IC710" t="s">
        <v>1107</v>
      </c>
      <c r="ID710" t="b">
        <v>1</v>
      </c>
      <c r="IP710" t="s">
        <v>3205</v>
      </c>
      <c r="IR710" t="b">
        <v>1</v>
      </c>
      <c r="IT710" t="b">
        <v>1</v>
      </c>
      <c r="IZ710" t="s">
        <v>476</v>
      </c>
      <c r="JB710" t="s">
        <v>3784</v>
      </c>
      <c r="JG710" t="b">
        <v>1</v>
      </c>
      <c r="JQ710" t="s">
        <v>510</v>
      </c>
      <c r="JR710" t="s">
        <v>772</v>
      </c>
      <c r="JS710" t="b">
        <v>1</v>
      </c>
      <c r="KD710" t="s">
        <v>772</v>
      </c>
      <c r="KE710" t="b">
        <v>1</v>
      </c>
      <c r="KO710" t="s">
        <v>3009</v>
      </c>
      <c r="KS710" t="b">
        <v>1</v>
      </c>
      <c r="KY710" t="s">
        <v>1857</v>
      </c>
      <c r="KZ710" t="b">
        <v>1</v>
      </c>
      <c r="LH710" t="s">
        <v>500</v>
      </c>
      <c r="LI710" t="b">
        <v>1</v>
      </c>
      <c r="LR710" t="s">
        <v>7028</v>
      </c>
      <c r="LS710" t="b">
        <v>1</v>
      </c>
      <c r="LY710" t="b">
        <v>1</v>
      </c>
      <c r="MI710" t="s">
        <v>1226</v>
      </c>
      <c r="MO710" t="b">
        <v>1</v>
      </c>
      <c r="MY710" t="s">
        <v>1023</v>
      </c>
      <c r="NH710" t="b">
        <v>1</v>
      </c>
      <c r="NK710" t="s">
        <v>777</v>
      </c>
      <c r="NN710" t="b">
        <v>1</v>
      </c>
      <c r="NV710" t="s">
        <v>505</v>
      </c>
      <c r="NX710" t="s">
        <v>510</v>
      </c>
      <c r="NZ710" t="s">
        <v>1436</v>
      </c>
      <c r="OA710" t="b">
        <v>1</v>
      </c>
      <c r="OL710" t="s">
        <v>1395</v>
      </c>
      <c r="OO710" t="b">
        <v>1</v>
      </c>
      <c r="OW710" t="s">
        <v>562</v>
      </c>
      <c r="PA710" t="b">
        <v>1</v>
      </c>
      <c r="PL710">
        <v>600</v>
      </c>
      <c r="PM710">
        <v>2000</v>
      </c>
      <c r="PN710" t="s">
        <v>563</v>
      </c>
      <c r="PS710" t="b">
        <v>1</v>
      </c>
      <c r="QF710" t="s">
        <v>510</v>
      </c>
      <c r="QP710" t="s">
        <v>510</v>
      </c>
      <c r="QR710" t="s">
        <v>510</v>
      </c>
      <c r="RC710" t="s">
        <v>673</v>
      </c>
      <c r="RE710" t="s">
        <v>510</v>
      </c>
      <c r="RG710" t="s">
        <v>8541</v>
      </c>
      <c r="RH710" t="s">
        <v>565</v>
      </c>
      <c r="RL710" t="b">
        <v>1</v>
      </c>
      <c r="RR710" t="s">
        <v>589</v>
      </c>
      <c r="RW710" t="b">
        <v>1</v>
      </c>
      <c r="SA710" t="s">
        <v>8542</v>
      </c>
      <c r="SB710" t="s">
        <v>8543</v>
      </c>
      <c r="SC710">
        <v>92566571</v>
      </c>
      <c r="SD710" t="s">
        <v>8544</v>
      </c>
      <c r="SE710" s="2">
        <v>44605.512233796297</v>
      </c>
      <c r="SF710">
        <v>709</v>
      </c>
      <c r="SH710">
        <v>-1</v>
      </c>
      <c r="SK710" t="s">
        <v>518</v>
      </c>
      <c r="SL710">
        <v>1495</v>
      </c>
      <c r="SM710" t="s">
        <v>983</v>
      </c>
      <c r="SN710">
        <v>648550</v>
      </c>
    </row>
    <row r="711" spans="1:508" hidden="1" x14ac:dyDescent="0.25">
      <c r="A711" t="s">
        <v>8545</v>
      </c>
      <c r="B711" t="s">
        <v>8546</v>
      </c>
      <c r="D711" t="s">
        <v>1301</v>
      </c>
      <c r="E711" t="s">
        <v>950</v>
      </c>
      <c r="G711" s="1">
        <v>44605</v>
      </c>
      <c r="H711" t="s">
        <v>2762</v>
      </c>
      <c r="I711" t="s">
        <v>952</v>
      </c>
      <c r="J711" t="s">
        <v>476</v>
      </c>
      <c r="K711" t="s">
        <v>477</v>
      </c>
      <c r="L711" s="3">
        <v>44605</v>
      </c>
      <c r="M711" t="s">
        <v>478</v>
      </c>
      <c r="O711" t="s">
        <v>572</v>
      </c>
      <c r="P711" t="s">
        <v>548</v>
      </c>
      <c r="Q711" t="s">
        <v>481</v>
      </c>
      <c r="R711" t="s">
        <v>479</v>
      </c>
      <c r="S711" t="s">
        <v>482</v>
      </c>
      <c r="T711" t="b">
        <v>1</v>
      </c>
      <c r="AA711" t="s">
        <v>483</v>
      </c>
      <c r="AB711" t="s">
        <v>484</v>
      </c>
      <c r="AC711">
        <v>0</v>
      </c>
      <c r="AD711">
        <v>0</v>
      </c>
      <c r="AE711">
        <v>0</v>
      </c>
      <c r="AF711">
        <v>1</v>
      </c>
      <c r="AG711">
        <v>0</v>
      </c>
      <c r="AH711">
        <v>1</v>
      </c>
      <c r="AI711">
        <v>0</v>
      </c>
      <c r="AJ711" t="s">
        <v>486</v>
      </c>
      <c r="AK711" t="s">
        <v>486</v>
      </c>
      <c r="AL711" t="s">
        <v>485</v>
      </c>
      <c r="AM711">
        <v>0</v>
      </c>
      <c r="AN711">
        <v>1</v>
      </c>
      <c r="AO711">
        <v>0</v>
      </c>
      <c r="AP711">
        <v>0</v>
      </c>
      <c r="AQ711">
        <v>1</v>
      </c>
      <c r="AR711">
        <v>0</v>
      </c>
      <c r="AS711" t="s">
        <v>486</v>
      </c>
      <c r="AT711" t="s">
        <v>486</v>
      </c>
      <c r="AU711" t="s">
        <v>485</v>
      </c>
      <c r="AV711" t="s">
        <v>485</v>
      </c>
      <c r="AW711" t="s">
        <v>486</v>
      </c>
      <c r="AX711" t="s">
        <v>485</v>
      </c>
      <c r="AY711" t="s">
        <v>526</v>
      </c>
      <c r="AZ711">
        <v>4</v>
      </c>
      <c r="BA711" t="s">
        <v>1034</v>
      </c>
      <c r="BC711" t="s">
        <v>953</v>
      </c>
      <c r="BE711" t="s">
        <v>787</v>
      </c>
      <c r="BG711" t="s">
        <v>1627</v>
      </c>
      <c r="BJ711" t="b">
        <v>1</v>
      </c>
      <c r="BQ711">
        <v>15</v>
      </c>
      <c r="BR711" t="s">
        <v>956</v>
      </c>
      <c r="BS711" t="s">
        <v>510</v>
      </c>
      <c r="CV711" t="s">
        <v>2466</v>
      </c>
      <c r="CW711" t="b">
        <v>0</v>
      </c>
      <c r="CX711" t="b">
        <v>1</v>
      </c>
      <c r="CY711" t="b">
        <v>1</v>
      </c>
      <c r="CZ711" t="b">
        <v>0</v>
      </c>
      <c r="DA711" t="b">
        <v>0</v>
      </c>
      <c r="DB711" t="b">
        <v>0</v>
      </c>
      <c r="DC711" t="b">
        <v>0</v>
      </c>
      <c r="DJ711">
        <v>2</v>
      </c>
      <c r="DK711">
        <v>2</v>
      </c>
      <c r="DP711" t="s">
        <v>476</v>
      </c>
      <c r="EC711" t="s">
        <v>476</v>
      </c>
      <c r="ED711" t="s">
        <v>1237</v>
      </c>
      <c r="EJ711" t="b">
        <v>1</v>
      </c>
      <c r="EP711" t="s">
        <v>510</v>
      </c>
      <c r="EQ711" t="s">
        <v>1159</v>
      </c>
      <c r="ER711" t="b">
        <v>1</v>
      </c>
      <c r="FA711" t="s">
        <v>476</v>
      </c>
      <c r="FB711" t="s">
        <v>510</v>
      </c>
      <c r="FC711" t="s">
        <v>476</v>
      </c>
      <c r="FD711" t="s">
        <v>476</v>
      </c>
      <c r="FE711" t="s">
        <v>476</v>
      </c>
      <c r="FF711" t="s">
        <v>510</v>
      </c>
      <c r="FG711" t="s">
        <v>510</v>
      </c>
      <c r="FH711" t="s">
        <v>510</v>
      </c>
      <c r="FI711" t="s">
        <v>510</v>
      </c>
      <c r="FJ711" t="s">
        <v>476</v>
      </c>
      <c r="FK711" t="s">
        <v>476</v>
      </c>
      <c r="FL711" t="s">
        <v>510</v>
      </c>
      <c r="FN711" t="s">
        <v>476</v>
      </c>
      <c r="FO711" t="s">
        <v>510</v>
      </c>
      <c r="FP711" t="s">
        <v>476</v>
      </c>
      <c r="FQ711" t="s">
        <v>510</v>
      </c>
      <c r="FR711" t="s">
        <v>476</v>
      </c>
      <c r="FS711" t="s">
        <v>510</v>
      </c>
      <c r="FT711" t="s">
        <v>510</v>
      </c>
      <c r="FU711" t="s">
        <v>510</v>
      </c>
      <c r="FV711" t="s">
        <v>510</v>
      </c>
      <c r="FW711" t="s">
        <v>476</v>
      </c>
      <c r="FX711" t="s">
        <v>476</v>
      </c>
      <c r="FY711" t="s">
        <v>510</v>
      </c>
      <c r="FZ711" t="s">
        <v>510</v>
      </c>
      <c r="GA711" t="s">
        <v>510</v>
      </c>
      <c r="GB711">
        <f>IF(Table1[[#This Row],[msna/Demographic_info/HH_members_group/total_m_c_muac]]=0,"",COUNTIF(Table1[[#This Row],[Grain or tubers e.g. bread, rice, noodles, bulger, frikeh, kaak, pasta, andoumeh, manakish, thick grain-based porridge, potatoes]:[Breastmilk]],"Yes"))</f>
        <v>5</v>
      </c>
      <c r="GC711" t="str">
        <f>IF(Table1[[#This Row],[Column1]]="","",IF(Table1[[#This Row],[Please select the assessment type:]]="Livelihood and Protection (MHPSS, CP, GBV)","",IF(Table1[[#This Row],[Column1]]&gt;4,"diverse","not diverse")))</f>
        <v>diverse</v>
      </c>
      <c r="GD711">
        <v>1</v>
      </c>
      <c r="GE711" t="s">
        <v>486</v>
      </c>
      <c r="GH711" t="s">
        <v>7530</v>
      </c>
      <c r="GQ711" t="b">
        <v>1</v>
      </c>
      <c r="GT711" t="b">
        <v>1</v>
      </c>
      <c r="HA711" t="s">
        <v>2488</v>
      </c>
      <c r="HB711" t="b">
        <v>1</v>
      </c>
      <c r="HC711" t="b">
        <v>1</v>
      </c>
      <c r="HO711" t="s">
        <v>8547</v>
      </c>
      <c r="HP711" t="s">
        <v>1418</v>
      </c>
      <c r="HR711" t="b">
        <v>1</v>
      </c>
      <c r="IC711" t="s">
        <v>844</v>
      </c>
      <c r="ID711" t="b">
        <v>1</v>
      </c>
      <c r="IE711" t="b">
        <v>1</v>
      </c>
      <c r="IP711" t="s">
        <v>554</v>
      </c>
      <c r="IX711" t="b">
        <v>1</v>
      </c>
      <c r="IZ711" t="s">
        <v>769</v>
      </c>
      <c r="JB711" t="s">
        <v>5736</v>
      </c>
      <c r="JM711" t="b">
        <v>1</v>
      </c>
      <c r="JQ711" t="s">
        <v>476</v>
      </c>
      <c r="JR711" t="s">
        <v>554</v>
      </c>
      <c r="KB711" t="b">
        <v>1</v>
      </c>
      <c r="KD711" t="s">
        <v>554</v>
      </c>
      <c r="KM711" t="b">
        <v>1</v>
      </c>
      <c r="KO711" t="s">
        <v>554</v>
      </c>
      <c r="KW711" t="b">
        <v>1</v>
      </c>
      <c r="LH711" t="s">
        <v>500</v>
      </c>
      <c r="LI711" t="b">
        <v>1</v>
      </c>
      <c r="LR711" t="s">
        <v>6912</v>
      </c>
      <c r="LW711" t="b">
        <v>1</v>
      </c>
      <c r="MI711" t="s">
        <v>1226</v>
      </c>
      <c r="MO711" t="b">
        <v>1</v>
      </c>
      <c r="MY711" t="s">
        <v>538</v>
      </c>
      <c r="NE711" t="b">
        <v>1</v>
      </c>
      <c r="NK711" t="s">
        <v>924</v>
      </c>
      <c r="NL711" t="b">
        <v>1</v>
      </c>
      <c r="NV711" t="s">
        <v>476</v>
      </c>
      <c r="NX711" t="s">
        <v>510</v>
      </c>
      <c r="NZ711" t="s">
        <v>538</v>
      </c>
      <c r="OF711" t="b">
        <v>1</v>
      </c>
      <c r="OL711" t="s">
        <v>1395</v>
      </c>
      <c r="OO711" t="b">
        <v>1</v>
      </c>
      <c r="OW711" t="s">
        <v>507</v>
      </c>
      <c r="PC711" t="b">
        <v>1</v>
      </c>
      <c r="PL711">
        <v>600</v>
      </c>
      <c r="PM711">
        <v>1000</v>
      </c>
      <c r="PN711" t="s">
        <v>563</v>
      </c>
      <c r="PS711" t="b">
        <v>1</v>
      </c>
      <c r="QF711" t="s">
        <v>510</v>
      </c>
      <c r="QP711" t="s">
        <v>510</v>
      </c>
      <c r="QR711" t="s">
        <v>510</v>
      </c>
      <c r="RC711" t="s">
        <v>511</v>
      </c>
      <c r="RE711" t="s">
        <v>510</v>
      </c>
      <c r="RG711" t="s">
        <v>8548</v>
      </c>
      <c r="RH711" t="s">
        <v>1098</v>
      </c>
      <c r="RI711" t="b">
        <v>1</v>
      </c>
      <c r="RR711" t="s">
        <v>514</v>
      </c>
      <c r="RS711" t="b">
        <v>1</v>
      </c>
      <c r="SA711" t="s">
        <v>543</v>
      </c>
      <c r="SB711" t="s">
        <v>8549</v>
      </c>
      <c r="SC711">
        <v>92566589</v>
      </c>
      <c r="SD711" t="s">
        <v>8550</v>
      </c>
      <c r="SE711" s="2">
        <v>44605.512870370367</v>
      </c>
      <c r="SF711">
        <v>710</v>
      </c>
      <c r="SH711">
        <v>-1</v>
      </c>
      <c r="SK711" t="s">
        <v>518</v>
      </c>
      <c r="SL711">
        <v>1663</v>
      </c>
      <c r="SM711" t="s">
        <v>983</v>
      </c>
      <c r="SN711">
        <v>648550</v>
      </c>
    </row>
    <row r="712" spans="1:508" hidden="1" x14ac:dyDescent="0.25">
      <c r="A712" t="s">
        <v>8551</v>
      </c>
      <c r="B712" t="s">
        <v>8552</v>
      </c>
      <c r="C712" t="s">
        <v>470</v>
      </c>
      <c r="D712" t="s">
        <v>1301</v>
      </c>
      <c r="E712" t="s">
        <v>950</v>
      </c>
      <c r="G712" s="1">
        <v>44605</v>
      </c>
      <c r="H712" t="s">
        <v>2762</v>
      </c>
      <c r="I712" t="s">
        <v>952</v>
      </c>
      <c r="J712" t="s">
        <v>476</v>
      </c>
      <c r="K712" t="s">
        <v>477</v>
      </c>
      <c r="L712" s="3">
        <v>44605</v>
      </c>
      <c r="M712" t="s">
        <v>478</v>
      </c>
      <c r="O712" t="s">
        <v>479</v>
      </c>
      <c r="P712" t="s">
        <v>548</v>
      </c>
      <c r="Q712" t="s">
        <v>573</v>
      </c>
      <c r="R712" t="s">
        <v>479</v>
      </c>
      <c r="S712" t="s">
        <v>482</v>
      </c>
      <c r="T712" t="b">
        <v>1</v>
      </c>
      <c r="AA712" t="s">
        <v>483</v>
      </c>
      <c r="AB712" t="s">
        <v>484</v>
      </c>
      <c r="AC712">
        <v>0</v>
      </c>
      <c r="AD712">
        <v>0</v>
      </c>
      <c r="AE712">
        <v>0</v>
      </c>
      <c r="AF712">
        <v>1</v>
      </c>
      <c r="AG712">
        <v>2</v>
      </c>
      <c r="AH712">
        <v>2</v>
      </c>
      <c r="AI712">
        <v>0</v>
      </c>
      <c r="AJ712" t="s">
        <v>487</v>
      </c>
      <c r="AK712" t="s">
        <v>485</v>
      </c>
      <c r="AL712" t="s">
        <v>527</v>
      </c>
      <c r="AM712">
        <v>0</v>
      </c>
      <c r="AN712">
        <v>0</v>
      </c>
      <c r="AO712">
        <v>0</v>
      </c>
      <c r="AP712">
        <v>0</v>
      </c>
      <c r="AQ712">
        <v>1</v>
      </c>
      <c r="AR712">
        <v>0</v>
      </c>
      <c r="AS712" t="s">
        <v>470</v>
      </c>
      <c r="AT712" t="s">
        <v>486</v>
      </c>
      <c r="AU712" t="s">
        <v>486</v>
      </c>
      <c r="AV712" t="s">
        <v>487</v>
      </c>
      <c r="AW712" t="s">
        <v>470</v>
      </c>
      <c r="AX712" t="s">
        <v>487</v>
      </c>
      <c r="AY712" t="s">
        <v>660</v>
      </c>
      <c r="AZ712">
        <v>6</v>
      </c>
      <c r="BA712" t="s">
        <v>1034</v>
      </c>
      <c r="BC712" t="s">
        <v>953</v>
      </c>
      <c r="BE712" t="s">
        <v>803</v>
      </c>
      <c r="BG712" t="s">
        <v>1627</v>
      </c>
      <c r="BJ712" t="b">
        <v>1</v>
      </c>
      <c r="BQ712">
        <v>15</v>
      </c>
      <c r="BR712" t="s">
        <v>956</v>
      </c>
      <c r="BS712" t="s">
        <v>510</v>
      </c>
      <c r="CV712" t="s">
        <v>1156</v>
      </c>
      <c r="CW712" t="b">
        <v>0</v>
      </c>
      <c r="CX712" t="b">
        <v>1</v>
      </c>
      <c r="CY712" t="b">
        <v>0</v>
      </c>
      <c r="CZ712" t="b">
        <v>0</v>
      </c>
      <c r="DA712" t="b">
        <v>0</v>
      </c>
      <c r="DB712" t="b">
        <v>0</v>
      </c>
      <c r="DC712" t="b">
        <v>0</v>
      </c>
      <c r="DE712">
        <v>1</v>
      </c>
      <c r="DJ712">
        <v>1</v>
      </c>
      <c r="DK712">
        <v>1</v>
      </c>
      <c r="DP712" t="s">
        <v>476</v>
      </c>
      <c r="EC712" t="s">
        <v>476</v>
      </c>
      <c r="ED712" t="s">
        <v>1237</v>
      </c>
      <c r="EJ712" t="b">
        <v>1</v>
      </c>
      <c r="EP712" t="s">
        <v>476</v>
      </c>
      <c r="EQ712" t="s">
        <v>1159</v>
      </c>
      <c r="ER712" t="b">
        <v>1</v>
      </c>
      <c r="FA712" t="s">
        <v>476</v>
      </c>
      <c r="FB712" t="s">
        <v>510</v>
      </c>
      <c r="FC712" t="s">
        <v>476</v>
      </c>
      <c r="FD712" t="s">
        <v>476</v>
      </c>
      <c r="FE712" t="s">
        <v>510</v>
      </c>
      <c r="FF712" t="s">
        <v>510</v>
      </c>
      <c r="FG712" t="s">
        <v>476</v>
      </c>
      <c r="FH712" t="s">
        <v>510</v>
      </c>
      <c r="FI712" t="s">
        <v>510</v>
      </c>
      <c r="FJ712" t="s">
        <v>476</v>
      </c>
      <c r="FK712" t="s">
        <v>476</v>
      </c>
      <c r="FL712" t="s">
        <v>510</v>
      </c>
      <c r="GB712">
        <f>IF(Table1[[#This Row],[msna/Demographic_info/HH_members_group/total_m_c_muac]]=0,"",COUNTIF(Table1[[#This Row],[Grain or tubers e.g. bread, rice, noodles, bulger, frikeh, kaak, pasta, andoumeh, manakish, thick grain-based porridge, potatoes]:[Breastmilk]],"Yes"))</f>
        <v>0</v>
      </c>
      <c r="GC712" t="str">
        <f>IF(Table1[[#This Row],[Column1]]="","",IF(Table1[[#This Row],[Please select the assessment type:]]="Livelihood and Protection (MHPSS, CP, GBV)","",IF(Table1[[#This Row],[Column1]]&gt;4,"diverse","not diverse")))</f>
        <v>not diverse</v>
      </c>
      <c r="GH712" t="s">
        <v>3155</v>
      </c>
      <c r="GJ712" t="b">
        <v>1</v>
      </c>
      <c r="GT712" t="b">
        <v>1</v>
      </c>
      <c r="HA712" t="s">
        <v>1142</v>
      </c>
      <c r="HC712" t="b">
        <v>1</v>
      </c>
      <c r="HO712" t="s">
        <v>8304</v>
      </c>
      <c r="HP712" t="s">
        <v>768</v>
      </c>
      <c r="HQ712" t="b">
        <v>1</v>
      </c>
      <c r="IC712" t="s">
        <v>1242</v>
      </c>
      <c r="ID712" t="b">
        <v>1</v>
      </c>
      <c r="IE712" t="b">
        <v>1</v>
      </c>
      <c r="IP712" t="s">
        <v>554</v>
      </c>
      <c r="IX712" t="b">
        <v>1</v>
      </c>
      <c r="IZ712" t="s">
        <v>769</v>
      </c>
      <c r="JB712" t="s">
        <v>5736</v>
      </c>
      <c r="JM712" t="b">
        <v>1</v>
      </c>
      <c r="JQ712" t="s">
        <v>476</v>
      </c>
      <c r="JR712" t="s">
        <v>772</v>
      </c>
      <c r="JS712" t="b">
        <v>1</v>
      </c>
      <c r="KD712" t="s">
        <v>772</v>
      </c>
      <c r="KE712" t="b">
        <v>1</v>
      </c>
      <c r="KO712" t="s">
        <v>827</v>
      </c>
      <c r="KP712" t="b">
        <v>1</v>
      </c>
      <c r="KY712" t="s">
        <v>1857</v>
      </c>
      <c r="KZ712" t="b">
        <v>1</v>
      </c>
      <c r="LH712" t="s">
        <v>500</v>
      </c>
      <c r="LI712" t="b">
        <v>1</v>
      </c>
      <c r="LR712" t="s">
        <v>7990</v>
      </c>
      <c r="LU712" t="b">
        <v>1</v>
      </c>
      <c r="LW712" t="b">
        <v>1</v>
      </c>
      <c r="MI712" t="s">
        <v>1226</v>
      </c>
      <c r="MO712" t="b">
        <v>1</v>
      </c>
      <c r="MY712" t="s">
        <v>771</v>
      </c>
      <c r="NI712" t="b">
        <v>1</v>
      </c>
      <c r="NK712" t="s">
        <v>924</v>
      </c>
      <c r="NL712" t="b">
        <v>1</v>
      </c>
      <c r="NV712" t="s">
        <v>476</v>
      </c>
      <c r="NX712" t="s">
        <v>510</v>
      </c>
      <c r="NZ712" t="s">
        <v>849</v>
      </c>
      <c r="OD712" t="b">
        <v>1</v>
      </c>
      <c r="OE712" t="b">
        <v>1</v>
      </c>
      <c r="OL712" t="s">
        <v>1395</v>
      </c>
      <c r="OO712" t="b">
        <v>1</v>
      </c>
      <c r="OW712" t="s">
        <v>507</v>
      </c>
      <c r="PC712" t="b">
        <v>1</v>
      </c>
      <c r="PL712">
        <v>900</v>
      </c>
      <c r="PM712">
        <v>1000</v>
      </c>
      <c r="PN712" t="s">
        <v>563</v>
      </c>
      <c r="PS712" t="b">
        <v>1</v>
      </c>
      <c r="QF712" t="s">
        <v>510</v>
      </c>
      <c r="QP712" t="s">
        <v>510</v>
      </c>
      <c r="QR712" t="s">
        <v>510</v>
      </c>
      <c r="RC712" t="s">
        <v>511</v>
      </c>
      <c r="RE712" t="s">
        <v>510</v>
      </c>
      <c r="RG712" t="s">
        <v>8553</v>
      </c>
      <c r="RH712" t="s">
        <v>1098</v>
      </c>
      <c r="RI712" t="b">
        <v>1</v>
      </c>
      <c r="RR712" t="s">
        <v>514</v>
      </c>
      <c r="RS712" t="b">
        <v>1</v>
      </c>
      <c r="SA712" t="s">
        <v>543</v>
      </c>
      <c r="SB712" t="s">
        <v>8554</v>
      </c>
      <c r="SC712">
        <v>92566590</v>
      </c>
      <c r="SD712" t="s">
        <v>8555</v>
      </c>
      <c r="SE712" s="2">
        <v>44605.512881944444</v>
      </c>
      <c r="SF712">
        <v>711</v>
      </c>
      <c r="SH712">
        <v>-1</v>
      </c>
      <c r="SK712" t="s">
        <v>518</v>
      </c>
      <c r="SL712">
        <v>8148</v>
      </c>
      <c r="SM712" t="s">
        <v>983</v>
      </c>
      <c r="SN712">
        <v>648550</v>
      </c>
    </row>
    <row r="713" spans="1:508" hidden="1" x14ac:dyDescent="0.25">
      <c r="A713" t="s">
        <v>8556</v>
      </c>
      <c r="B713" t="s">
        <v>8557</v>
      </c>
      <c r="C713" t="s">
        <v>470</v>
      </c>
      <c r="D713" t="s">
        <v>1301</v>
      </c>
      <c r="E713" t="s">
        <v>950</v>
      </c>
      <c r="G713" s="1">
        <v>44605</v>
      </c>
      <c r="H713" t="s">
        <v>2762</v>
      </c>
      <c r="I713" t="s">
        <v>952</v>
      </c>
      <c r="J713" t="s">
        <v>476</v>
      </c>
      <c r="K713" t="s">
        <v>477</v>
      </c>
      <c r="L713" s="3">
        <v>44605</v>
      </c>
      <c r="M713" t="s">
        <v>478</v>
      </c>
      <c r="O713" t="s">
        <v>479</v>
      </c>
      <c r="P713" t="s">
        <v>548</v>
      </c>
      <c r="Q713" t="s">
        <v>573</v>
      </c>
      <c r="R713" t="s">
        <v>479</v>
      </c>
      <c r="S713" t="s">
        <v>1286</v>
      </c>
      <c r="U713" t="b">
        <v>1</v>
      </c>
      <c r="AA713" t="s">
        <v>483</v>
      </c>
      <c r="AB713" t="s">
        <v>594</v>
      </c>
      <c r="AC713">
        <v>1</v>
      </c>
      <c r="AD713">
        <v>0</v>
      </c>
      <c r="AE713">
        <v>0</v>
      </c>
      <c r="AF713">
        <v>2</v>
      </c>
      <c r="AG713">
        <v>1</v>
      </c>
      <c r="AH713">
        <v>1</v>
      </c>
      <c r="AI713">
        <v>0</v>
      </c>
      <c r="AJ713" t="s">
        <v>487</v>
      </c>
      <c r="AK713" t="s">
        <v>486</v>
      </c>
      <c r="AL713" t="s">
        <v>526</v>
      </c>
      <c r="AM713">
        <v>0</v>
      </c>
      <c r="AN713">
        <v>0</v>
      </c>
      <c r="AO713">
        <v>0</v>
      </c>
      <c r="AP713">
        <v>0</v>
      </c>
      <c r="AQ713">
        <v>1</v>
      </c>
      <c r="AR713">
        <v>0</v>
      </c>
      <c r="AS713" t="s">
        <v>470</v>
      </c>
      <c r="AT713" t="s">
        <v>486</v>
      </c>
      <c r="AU713" t="s">
        <v>486</v>
      </c>
      <c r="AV713" t="s">
        <v>487</v>
      </c>
      <c r="AW713" t="s">
        <v>470</v>
      </c>
      <c r="AX713" t="s">
        <v>485</v>
      </c>
      <c r="AY713" t="s">
        <v>527</v>
      </c>
      <c r="AZ713">
        <v>5</v>
      </c>
      <c r="BA713" t="s">
        <v>953</v>
      </c>
      <c r="BC713" t="s">
        <v>1034</v>
      </c>
      <c r="BE713" t="s">
        <v>954</v>
      </c>
      <c r="BG713" t="s">
        <v>1558</v>
      </c>
      <c r="BJ713" t="b">
        <v>1</v>
      </c>
      <c r="BK713" t="b">
        <v>1</v>
      </c>
      <c r="BQ713">
        <v>25</v>
      </c>
      <c r="BR713" t="s">
        <v>956</v>
      </c>
      <c r="BS713" t="s">
        <v>510</v>
      </c>
      <c r="CV713" t="s">
        <v>1156</v>
      </c>
      <c r="CW713" t="b">
        <v>0</v>
      </c>
      <c r="CX713" t="b">
        <v>1</v>
      </c>
      <c r="CY713" t="b">
        <v>0</v>
      </c>
      <c r="CZ713" t="b">
        <v>0</v>
      </c>
      <c r="DA713" t="b">
        <v>0</v>
      </c>
      <c r="DB713" t="b">
        <v>0</v>
      </c>
      <c r="DC713" t="b">
        <v>0</v>
      </c>
      <c r="DF713">
        <v>1</v>
      </c>
      <c r="DJ713">
        <v>1</v>
      </c>
      <c r="DK713">
        <v>1</v>
      </c>
      <c r="DP713" t="s">
        <v>476</v>
      </c>
      <c r="EC713" t="s">
        <v>510</v>
      </c>
      <c r="ED713" t="s">
        <v>1237</v>
      </c>
      <c r="EJ713" t="b">
        <v>1</v>
      </c>
      <c r="EP713" t="s">
        <v>510</v>
      </c>
      <c r="EQ713" t="s">
        <v>1159</v>
      </c>
      <c r="ER713" t="b">
        <v>1</v>
      </c>
      <c r="FA713" t="s">
        <v>476</v>
      </c>
      <c r="FB713" t="s">
        <v>510</v>
      </c>
      <c r="FC713" t="s">
        <v>476</v>
      </c>
      <c r="FD713" t="s">
        <v>476</v>
      </c>
      <c r="FE713" t="s">
        <v>510</v>
      </c>
      <c r="FF713" t="s">
        <v>510</v>
      </c>
      <c r="FG713" t="s">
        <v>476</v>
      </c>
      <c r="FH713" t="s">
        <v>510</v>
      </c>
      <c r="FI713" t="s">
        <v>510</v>
      </c>
      <c r="FJ713" t="s">
        <v>476</v>
      </c>
      <c r="FK713" t="s">
        <v>476</v>
      </c>
      <c r="FL713" t="s">
        <v>510</v>
      </c>
      <c r="GB713">
        <f>IF(Table1[[#This Row],[msna/Demographic_info/HH_members_group/total_m_c_muac]]=0,"",COUNTIF(Table1[[#This Row],[Grain or tubers e.g. bread, rice, noodles, bulger, frikeh, kaak, pasta, andoumeh, manakish, thick grain-based porridge, potatoes]:[Breastmilk]],"Yes"))</f>
        <v>0</v>
      </c>
      <c r="GC713" t="str">
        <f>IF(Table1[[#This Row],[Column1]]="","",IF(Table1[[#This Row],[Please select the assessment type:]]="Livelihood and Protection (MHPSS, CP, GBV)","",IF(Table1[[#This Row],[Column1]]&gt;4,"diverse","not diverse")))</f>
        <v>not diverse</v>
      </c>
      <c r="GF713">
        <v>0</v>
      </c>
      <c r="GG713" t="s">
        <v>470</v>
      </c>
      <c r="GH713" t="s">
        <v>8558</v>
      </c>
      <c r="GK713" t="b">
        <v>1</v>
      </c>
      <c r="GM713" t="b">
        <v>1</v>
      </c>
      <c r="GT713" t="b">
        <v>1</v>
      </c>
      <c r="HA713" t="s">
        <v>1564</v>
      </c>
      <c r="HB713" t="b">
        <v>1</v>
      </c>
      <c r="HC713" t="b">
        <v>1</v>
      </c>
      <c r="HO713" t="s">
        <v>8559</v>
      </c>
      <c r="HP713" t="s">
        <v>1163</v>
      </c>
      <c r="HQ713" t="b">
        <v>1</v>
      </c>
      <c r="HR713" t="b">
        <v>1</v>
      </c>
      <c r="IC713" t="s">
        <v>1242</v>
      </c>
      <c r="ID713" t="b">
        <v>1</v>
      </c>
      <c r="IE713" t="b">
        <v>1</v>
      </c>
      <c r="IP713" t="s">
        <v>554</v>
      </c>
      <c r="IX713" t="b">
        <v>1</v>
      </c>
      <c r="IZ713" t="s">
        <v>769</v>
      </c>
      <c r="JB713" t="s">
        <v>5736</v>
      </c>
      <c r="JM713" t="b">
        <v>1</v>
      </c>
      <c r="JQ713" t="s">
        <v>771</v>
      </c>
      <c r="JR713" t="s">
        <v>772</v>
      </c>
      <c r="JS713" t="b">
        <v>1</v>
      </c>
      <c r="KD713" t="s">
        <v>772</v>
      </c>
      <c r="KE713" t="b">
        <v>1</v>
      </c>
      <c r="KO713" t="s">
        <v>554</v>
      </c>
      <c r="KW713" t="b">
        <v>1</v>
      </c>
      <c r="LH713" t="s">
        <v>500</v>
      </c>
      <c r="LI713" t="b">
        <v>1</v>
      </c>
      <c r="LR713" t="s">
        <v>810</v>
      </c>
      <c r="LU713" t="b">
        <v>1</v>
      </c>
      <c r="MI713" t="s">
        <v>1226</v>
      </c>
      <c r="MO713" t="b">
        <v>1</v>
      </c>
      <c r="MY713" t="s">
        <v>776</v>
      </c>
      <c r="ND713" t="b">
        <v>1</v>
      </c>
      <c r="NK713" t="s">
        <v>777</v>
      </c>
      <c r="NN713" t="b">
        <v>1</v>
      </c>
      <c r="NV713" t="s">
        <v>476</v>
      </c>
      <c r="NX713" t="s">
        <v>510</v>
      </c>
      <c r="NZ713" t="s">
        <v>776</v>
      </c>
      <c r="OE713" t="b">
        <v>1</v>
      </c>
      <c r="OL713" t="s">
        <v>1395</v>
      </c>
      <c r="OO713" t="b">
        <v>1</v>
      </c>
      <c r="OW713" t="s">
        <v>507</v>
      </c>
      <c r="PC713" t="b">
        <v>1</v>
      </c>
      <c r="PL713">
        <v>800</v>
      </c>
      <c r="PM713">
        <v>800</v>
      </c>
      <c r="PN713" t="s">
        <v>563</v>
      </c>
      <c r="PS713" t="b">
        <v>1</v>
      </c>
      <c r="QF713" t="s">
        <v>510</v>
      </c>
      <c r="QP713" t="s">
        <v>510</v>
      </c>
      <c r="QR713" t="s">
        <v>510</v>
      </c>
      <c r="RC713" t="s">
        <v>511</v>
      </c>
      <c r="RE713" t="s">
        <v>510</v>
      </c>
      <c r="RG713" t="s">
        <v>8560</v>
      </c>
      <c r="RH713" t="s">
        <v>1098</v>
      </c>
      <c r="RI713" t="b">
        <v>1</v>
      </c>
      <c r="RR713" t="s">
        <v>514</v>
      </c>
      <c r="RS713" t="b">
        <v>1</v>
      </c>
      <c r="SA713" t="s">
        <v>543</v>
      </c>
      <c r="SB713" t="s">
        <v>8561</v>
      </c>
      <c r="SC713">
        <v>92566591</v>
      </c>
      <c r="SD713" t="s">
        <v>8562</v>
      </c>
      <c r="SE713" s="2">
        <v>44605.512881944444</v>
      </c>
      <c r="SF713">
        <v>712</v>
      </c>
      <c r="SH713">
        <v>-1</v>
      </c>
      <c r="SK713" t="s">
        <v>518</v>
      </c>
      <c r="SL713">
        <v>4167</v>
      </c>
      <c r="SM713" t="s">
        <v>983</v>
      </c>
      <c r="SN713">
        <v>648550</v>
      </c>
    </row>
    <row r="714" spans="1:508" hidden="1" x14ac:dyDescent="0.25">
      <c r="A714" t="s">
        <v>8563</v>
      </c>
      <c r="B714" t="s">
        <v>8564</v>
      </c>
      <c r="D714" t="s">
        <v>4140</v>
      </c>
      <c r="E714" t="s">
        <v>950</v>
      </c>
      <c r="G714" s="1">
        <v>44605</v>
      </c>
      <c r="H714" t="s">
        <v>2762</v>
      </c>
      <c r="I714" t="s">
        <v>952</v>
      </c>
      <c r="J714" t="s">
        <v>476</v>
      </c>
      <c r="K714" t="s">
        <v>522</v>
      </c>
      <c r="M714" t="s">
        <v>478</v>
      </c>
      <c r="O714" t="s">
        <v>479</v>
      </c>
      <c r="P714" t="s">
        <v>721</v>
      </c>
      <c r="Q714" t="s">
        <v>573</v>
      </c>
      <c r="R714" t="s">
        <v>479</v>
      </c>
      <c r="S714" t="s">
        <v>482</v>
      </c>
      <c r="T714" t="b">
        <v>1</v>
      </c>
      <c r="AA714" t="s">
        <v>483</v>
      </c>
      <c r="AB714" t="s">
        <v>878</v>
      </c>
      <c r="AC714">
        <v>0</v>
      </c>
      <c r="AD714">
        <v>0</v>
      </c>
      <c r="AE714">
        <v>0</v>
      </c>
      <c r="AF714">
        <v>0</v>
      </c>
      <c r="AG714">
        <v>0</v>
      </c>
      <c r="AH714">
        <v>2</v>
      </c>
      <c r="AI714">
        <v>0</v>
      </c>
      <c r="AJ714" t="s">
        <v>470</v>
      </c>
      <c r="AK714" t="s">
        <v>485</v>
      </c>
      <c r="AL714" t="s">
        <v>485</v>
      </c>
      <c r="AM714">
        <v>0</v>
      </c>
      <c r="AN714">
        <v>0</v>
      </c>
      <c r="AO714">
        <v>0</v>
      </c>
      <c r="AP714">
        <v>1</v>
      </c>
      <c r="AQ714">
        <v>2</v>
      </c>
      <c r="AR714">
        <v>0</v>
      </c>
      <c r="AS714" t="s">
        <v>486</v>
      </c>
      <c r="AT714" t="s">
        <v>485</v>
      </c>
      <c r="AU714" t="s">
        <v>487</v>
      </c>
      <c r="AV714" t="s">
        <v>486</v>
      </c>
      <c r="AW714" t="s">
        <v>470</v>
      </c>
      <c r="AX714" t="s">
        <v>526</v>
      </c>
      <c r="AY714" t="s">
        <v>527</v>
      </c>
      <c r="AZ714">
        <v>5</v>
      </c>
      <c r="BA714" t="s">
        <v>953</v>
      </c>
      <c r="BC714" t="s">
        <v>803</v>
      </c>
      <c r="BE714" t="s">
        <v>787</v>
      </c>
      <c r="BG714" t="s">
        <v>1486</v>
      </c>
      <c r="BH714" t="b">
        <v>1</v>
      </c>
      <c r="BI714" t="b">
        <v>1</v>
      </c>
      <c r="BJ714" t="b">
        <v>1</v>
      </c>
      <c r="BQ714">
        <v>5</v>
      </c>
      <c r="BR714" t="s">
        <v>956</v>
      </c>
      <c r="BS714" t="s">
        <v>510</v>
      </c>
      <c r="CV714" t="s">
        <v>1156</v>
      </c>
      <c r="CW714" t="b">
        <v>0</v>
      </c>
      <c r="CX714" t="b">
        <v>1</v>
      </c>
      <c r="CY714" t="b">
        <v>0</v>
      </c>
      <c r="CZ714" t="b">
        <v>0</v>
      </c>
      <c r="DA714" t="b">
        <v>0</v>
      </c>
      <c r="DB714" t="b">
        <v>0</v>
      </c>
      <c r="DC714" t="b">
        <v>0</v>
      </c>
      <c r="DF714">
        <v>2</v>
      </c>
      <c r="DJ714">
        <v>1</v>
      </c>
      <c r="DK714">
        <v>1</v>
      </c>
      <c r="DP714" t="s">
        <v>476</v>
      </c>
      <c r="EC714" t="s">
        <v>476</v>
      </c>
      <c r="ED714" t="s">
        <v>2781</v>
      </c>
      <c r="EI714" t="b">
        <v>1</v>
      </c>
      <c r="EP714" t="s">
        <v>476</v>
      </c>
      <c r="EQ714" t="s">
        <v>1159</v>
      </c>
      <c r="ER714" t="b">
        <v>1</v>
      </c>
      <c r="FA714" t="s">
        <v>476</v>
      </c>
      <c r="FB714" t="s">
        <v>510</v>
      </c>
      <c r="FC714" t="s">
        <v>476</v>
      </c>
      <c r="FD714" t="s">
        <v>476</v>
      </c>
      <c r="FE714" t="s">
        <v>476</v>
      </c>
      <c r="FF714" t="s">
        <v>510</v>
      </c>
      <c r="FG714" t="s">
        <v>510</v>
      </c>
      <c r="FH714" t="s">
        <v>476</v>
      </c>
      <c r="FI714" t="s">
        <v>476</v>
      </c>
      <c r="FJ714" t="s">
        <v>476</v>
      </c>
      <c r="FK714" t="s">
        <v>476</v>
      </c>
      <c r="FL714" t="s">
        <v>510</v>
      </c>
      <c r="GB714">
        <f>IF(Table1[[#This Row],[msna/Demographic_info/HH_members_group/total_m_c_muac]]=0,"",COUNTIF(Table1[[#This Row],[Grain or tubers e.g. bread, rice, noodles, bulger, frikeh, kaak, pasta, andoumeh, manakish, thick grain-based porridge, potatoes]:[Breastmilk]],"Yes"))</f>
        <v>0</v>
      </c>
      <c r="GC714" t="str">
        <f>IF(Table1[[#This Row],[Column1]]="","",IF(Table1[[#This Row],[Please select the assessment type:]]="Livelihood and Protection (MHPSS, CP, GBV)","",IF(Table1[[#This Row],[Column1]]&gt;4,"diverse","not diverse")))</f>
        <v>not diverse</v>
      </c>
      <c r="GH714" t="s">
        <v>2497</v>
      </c>
      <c r="GN714" t="b">
        <v>1</v>
      </c>
      <c r="GT714" t="b">
        <v>1</v>
      </c>
      <c r="HA714" t="s">
        <v>4005</v>
      </c>
      <c r="HF714" t="b">
        <v>1</v>
      </c>
      <c r="HG714" t="b">
        <v>1</v>
      </c>
      <c r="HO714" t="s">
        <v>3669</v>
      </c>
      <c r="HP714" t="s">
        <v>1566</v>
      </c>
      <c r="HQ714" t="b">
        <v>1</v>
      </c>
      <c r="HT714" t="b">
        <v>1</v>
      </c>
      <c r="HW714" t="b">
        <v>1</v>
      </c>
      <c r="IC714" t="s">
        <v>1107</v>
      </c>
      <c r="ID714" t="b">
        <v>1</v>
      </c>
      <c r="IP714" t="s">
        <v>706</v>
      </c>
      <c r="IS714" t="b">
        <v>1</v>
      </c>
      <c r="IZ714" t="s">
        <v>476</v>
      </c>
      <c r="JB714" t="s">
        <v>1316</v>
      </c>
      <c r="JC714" t="b">
        <v>1</v>
      </c>
      <c r="JE714" t="b">
        <v>1</v>
      </c>
      <c r="JQ714" t="s">
        <v>510</v>
      </c>
      <c r="JR714" t="s">
        <v>772</v>
      </c>
      <c r="JS714" t="b">
        <v>1</v>
      </c>
      <c r="KD714" t="s">
        <v>772</v>
      </c>
      <c r="KE714" t="b">
        <v>1</v>
      </c>
      <c r="KO714" t="s">
        <v>554</v>
      </c>
      <c r="KW714" t="b">
        <v>1</v>
      </c>
      <c r="LH714" t="s">
        <v>500</v>
      </c>
      <c r="LI714" t="b">
        <v>1</v>
      </c>
      <c r="LR714" t="s">
        <v>2999</v>
      </c>
      <c r="LS714" t="b">
        <v>1</v>
      </c>
      <c r="LY714" t="b">
        <v>1</v>
      </c>
      <c r="MI714" t="s">
        <v>1226</v>
      </c>
      <c r="MO714" t="b">
        <v>1</v>
      </c>
      <c r="MY714" t="s">
        <v>1546</v>
      </c>
      <c r="MZ714" t="b">
        <v>1</v>
      </c>
      <c r="NA714" t="b">
        <v>1</v>
      </c>
      <c r="NK714" t="s">
        <v>504</v>
      </c>
      <c r="NT714" t="b">
        <v>1</v>
      </c>
      <c r="NV714" t="s">
        <v>476</v>
      </c>
      <c r="NX714" t="s">
        <v>510</v>
      </c>
      <c r="NZ714" t="s">
        <v>1276</v>
      </c>
      <c r="OB714" t="b">
        <v>1</v>
      </c>
      <c r="OL714" t="s">
        <v>713</v>
      </c>
      <c r="OM714" t="b">
        <v>1</v>
      </c>
      <c r="OO714" t="b">
        <v>1</v>
      </c>
      <c r="OP714" t="b">
        <v>1</v>
      </c>
      <c r="OW714" t="s">
        <v>4149</v>
      </c>
      <c r="OY714" t="b">
        <v>1</v>
      </c>
      <c r="PC714" t="b">
        <v>1</v>
      </c>
      <c r="PL714">
        <v>1500</v>
      </c>
      <c r="PM714">
        <v>2500</v>
      </c>
      <c r="PN714" t="s">
        <v>1478</v>
      </c>
      <c r="PT714" t="b">
        <v>1</v>
      </c>
      <c r="QF714" t="s">
        <v>510</v>
      </c>
      <c r="QP714" t="s">
        <v>510</v>
      </c>
      <c r="QR714" t="s">
        <v>510</v>
      </c>
      <c r="RC714" t="s">
        <v>673</v>
      </c>
      <c r="RE714" t="s">
        <v>510</v>
      </c>
      <c r="RG714" t="s">
        <v>8565</v>
      </c>
      <c r="RH714" t="s">
        <v>1098</v>
      </c>
      <c r="RI714" t="b">
        <v>1</v>
      </c>
      <c r="RR714" t="s">
        <v>514</v>
      </c>
      <c r="RS714" t="b">
        <v>1</v>
      </c>
      <c r="SA714" t="s">
        <v>515</v>
      </c>
      <c r="SB714" t="s">
        <v>8566</v>
      </c>
      <c r="SC714">
        <v>92566620</v>
      </c>
      <c r="SD714" t="s">
        <v>8567</v>
      </c>
      <c r="SE714" s="2">
        <v>44605.514282407406</v>
      </c>
      <c r="SF714">
        <v>713</v>
      </c>
      <c r="SH714">
        <v>-1</v>
      </c>
      <c r="SK714" t="s">
        <v>518</v>
      </c>
      <c r="SL714">
        <v>1768</v>
      </c>
      <c r="SM714" t="s">
        <v>983</v>
      </c>
      <c r="SN714">
        <v>648550</v>
      </c>
    </row>
    <row r="715" spans="1:508" hidden="1" x14ac:dyDescent="0.25">
      <c r="A715" t="s">
        <v>8568</v>
      </c>
      <c r="B715" t="s">
        <v>8569</v>
      </c>
      <c r="D715" t="s">
        <v>4140</v>
      </c>
      <c r="E715" t="s">
        <v>950</v>
      </c>
      <c r="G715" s="1">
        <v>44605</v>
      </c>
      <c r="H715" t="s">
        <v>2762</v>
      </c>
      <c r="I715" t="s">
        <v>952</v>
      </c>
      <c r="J715" t="s">
        <v>476</v>
      </c>
      <c r="K715" t="s">
        <v>522</v>
      </c>
      <c r="M715" t="s">
        <v>478</v>
      </c>
      <c r="O715" t="s">
        <v>479</v>
      </c>
      <c r="P715" t="s">
        <v>548</v>
      </c>
      <c r="Q715" t="s">
        <v>573</v>
      </c>
      <c r="R715" t="s">
        <v>479</v>
      </c>
      <c r="S715" t="s">
        <v>482</v>
      </c>
      <c r="T715" t="b">
        <v>1</v>
      </c>
      <c r="AA715" t="s">
        <v>483</v>
      </c>
      <c r="AB715" t="s">
        <v>1485</v>
      </c>
      <c r="AC715">
        <v>1</v>
      </c>
      <c r="AD715">
        <v>0</v>
      </c>
      <c r="AE715">
        <v>0</v>
      </c>
      <c r="AF715">
        <v>1</v>
      </c>
      <c r="AG715">
        <v>2</v>
      </c>
      <c r="AH715">
        <v>1</v>
      </c>
      <c r="AI715">
        <v>0</v>
      </c>
      <c r="AJ715" t="s">
        <v>487</v>
      </c>
      <c r="AK715" t="s">
        <v>486</v>
      </c>
      <c r="AL715" t="s">
        <v>526</v>
      </c>
      <c r="AM715">
        <v>0</v>
      </c>
      <c r="AN715">
        <v>1</v>
      </c>
      <c r="AO715">
        <v>2</v>
      </c>
      <c r="AP715">
        <v>0</v>
      </c>
      <c r="AQ715">
        <v>1</v>
      </c>
      <c r="AR715">
        <v>0</v>
      </c>
      <c r="AS715" t="s">
        <v>487</v>
      </c>
      <c r="AT715" t="s">
        <v>486</v>
      </c>
      <c r="AU715" t="s">
        <v>526</v>
      </c>
      <c r="AV715" t="s">
        <v>660</v>
      </c>
      <c r="AW715" t="s">
        <v>486</v>
      </c>
      <c r="AX715" t="s">
        <v>485</v>
      </c>
      <c r="AY715" t="s">
        <v>839</v>
      </c>
      <c r="AZ715">
        <v>8</v>
      </c>
      <c r="BA715" t="s">
        <v>953</v>
      </c>
      <c r="BC715" t="s">
        <v>787</v>
      </c>
      <c r="BE715" t="s">
        <v>787</v>
      </c>
      <c r="BG715" t="s">
        <v>1505</v>
      </c>
      <c r="BI715" t="b">
        <v>1</v>
      </c>
      <c r="BJ715" t="b">
        <v>1</v>
      </c>
      <c r="BQ715">
        <v>10</v>
      </c>
      <c r="BR715" t="s">
        <v>956</v>
      </c>
      <c r="BS715" t="s">
        <v>510</v>
      </c>
      <c r="CV715" t="s">
        <v>1219</v>
      </c>
      <c r="CW715" t="b">
        <v>0</v>
      </c>
      <c r="CX715" t="b">
        <v>0</v>
      </c>
      <c r="CY715" t="b">
        <v>1</v>
      </c>
      <c r="CZ715" t="b">
        <v>0</v>
      </c>
      <c r="DA715" t="b">
        <v>1</v>
      </c>
      <c r="DB715" t="b">
        <v>0</v>
      </c>
      <c r="DC715" t="b">
        <v>0</v>
      </c>
      <c r="DF715">
        <v>2</v>
      </c>
      <c r="DG715">
        <v>1</v>
      </c>
      <c r="DP715" t="s">
        <v>476</v>
      </c>
      <c r="EC715" t="s">
        <v>476</v>
      </c>
      <c r="ED715" t="s">
        <v>2953</v>
      </c>
      <c r="EH715" t="b">
        <v>1</v>
      </c>
      <c r="EI715" t="b">
        <v>1</v>
      </c>
      <c r="EJ715" t="b">
        <v>1</v>
      </c>
      <c r="EP715" t="s">
        <v>476</v>
      </c>
      <c r="EQ715" t="s">
        <v>4907</v>
      </c>
      <c r="ER715" t="b">
        <v>1</v>
      </c>
      <c r="ET715" t="b">
        <v>1</v>
      </c>
      <c r="EV715" t="b">
        <v>1</v>
      </c>
      <c r="EY715" t="s">
        <v>8570</v>
      </c>
      <c r="FA715" t="s">
        <v>476</v>
      </c>
      <c r="FB715" t="s">
        <v>510</v>
      </c>
      <c r="FC715" t="s">
        <v>476</v>
      </c>
      <c r="FD715" t="s">
        <v>476</v>
      </c>
      <c r="FE715" t="s">
        <v>476</v>
      </c>
      <c r="FF715" t="s">
        <v>510</v>
      </c>
      <c r="FG715" t="s">
        <v>476</v>
      </c>
      <c r="FH715" t="s">
        <v>476</v>
      </c>
      <c r="FI715" t="s">
        <v>476</v>
      </c>
      <c r="FJ715" t="s">
        <v>476</v>
      </c>
      <c r="FK715" t="s">
        <v>476</v>
      </c>
      <c r="FL715" t="s">
        <v>476</v>
      </c>
      <c r="FM715" t="s">
        <v>470</v>
      </c>
      <c r="FN715" t="s">
        <v>476</v>
      </c>
      <c r="FO715" t="s">
        <v>476</v>
      </c>
      <c r="FP715" t="s">
        <v>476</v>
      </c>
      <c r="FQ715" t="s">
        <v>510</v>
      </c>
      <c r="FR715" t="s">
        <v>476</v>
      </c>
      <c r="FS715" t="s">
        <v>476</v>
      </c>
      <c r="FT715" t="s">
        <v>476</v>
      </c>
      <c r="FU715" t="s">
        <v>476</v>
      </c>
      <c r="FV715" t="s">
        <v>510</v>
      </c>
      <c r="FW715" t="s">
        <v>476</v>
      </c>
      <c r="FX715" t="s">
        <v>476</v>
      </c>
      <c r="FY715" t="s">
        <v>476</v>
      </c>
      <c r="FZ715" t="s">
        <v>510</v>
      </c>
      <c r="GA715" t="s">
        <v>476</v>
      </c>
      <c r="GB715">
        <f>IF(Table1[[#This Row],[msna/Demographic_info/HH_members_group/total_m_c_muac]]=0,"",COUNTIF(Table1[[#This Row],[Grain or tubers e.g. bread, rice, noodles, bulger, frikeh, kaak, pasta, andoumeh, manakish, thick grain-based porridge, potatoes]:[Breastmilk]],"Yes"))</f>
        <v>11</v>
      </c>
      <c r="GC715" t="str">
        <f>IF(Table1[[#This Row],[Column1]]="","",IF(Table1[[#This Row],[Please select the assessment type:]]="Livelihood and Protection (MHPSS, CP, GBV)","",IF(Table1[[#This Row],[Column1]]&gt;4,"diverse","not diverse")))</f>
        <v>diverse</v>
      </c>
      <c r="GD715">
        <v>1</v>
      </c>
      <c r="GE715" t="s">
        <v>486</v>
      </c>
      <c r="GF715">
        <v>1</v>
      </c>
      <c r="GG715" t="s">
        <v>486</v>
      </c>
      <c r="GH715" t="s">
        <v>3202</v>
      </c>
      <c r="GM715" t="b">
        <v>1</v>
      </c>
      <c r="GN715" t="b">
        <v>1</v>
      </c>
      <c r="HA715" t="s">
        <v>8571</v>
      </c>
      <c r="HC715" t="b">
        <v>1</v>
      </c>
      <c r="HE715" t="b">
        <v>1</v>
      </c>
      <c r="HH715" t="b">
        <v>1</v>
      </c>
      <c r="HO715" t="s">
        <v>8572</v>
      </c>
      <c r="HP715" t="s">
        <v>1163</v>
      </c>
      <c r="HQ715" t="b">
        <v>1</v>
      </c>
      <c r="HR715" t="b">
        <v>1</v>
      </c>
      <c r="IC715" t="s">
        <v>1242</v>
      </c>
      <c r="ID715" t="b">
        <v>1</v>
      </c>
      <c r="IE715" t="b">
        <v>1</v>
      </c>
      <c r="IP715" t="s">
        <v>706</v>
      </c>
      <c r="IS715" t="b">
        <v>1</v>
      </c>
      <c r="IZ715" t="s">
        <v>476</v>
      </c>
      <c r="JB715" t="s">
        <v>8573</v>
      </c>
      <c r="JC715" t="b">
        <v>1</v>
      </c>
      <c r="JD715" t="b">
        <v>1</v>
      </c>
      <c r="JH715" t="b">
        <v>1</v>
      </c>
      <c r="JK715" t="b">
        <v>1</v>
      </c>
      <c r="JQ715" t="s">
        <v>510</v>
      </c>
      <c r="JR715" t="s">
        <v>826</v>
      </c>
      <c r="JS715" t="b">
        <v>1</v>
      </c>
      <c r="JW715" t="b">
        <v>1</v>
      </c>
      <c r="KD715" t="s">
        <v>826</v>
      </c>
      <c r="KE715" t="b">
        <v>1</v>
      </c>
      <c r="KI715" t="b">
        <v>1</v>
      </c>
      <c r="KO715" t="s">
        <v>554</v>
      </c>
      <c r="KW715" t="b">
        <v>1</v>
      </c>
      <c r="LH715" t="s">
        <v>500</v>
      </c>
      <c r="LI715" t="b">
        <v>1</v>
      </c>
      <c r="LR715" t="s">
        <v>2235</v>
      </c>
      <c r="LS715" t="b">
        <v>1</v>
      </c>
      <c r="LV715" t="b">
        <v>1</v>
      </c>
      <c r="MI715" t="s">
        <v>8574</v>
      </c>
      <c r="ML715" t="b">
        <v>1</v>
      </c>
      <c r="MM715" t="b">
        <v>1</v>
      </c>
      <c r="MO715" t="b">
        <v>1</v>
      </c>
      <c r="MP715" t="b">
        <v>1</v>
      </c>
      <c r="MY715" t="s">
        <v>1546</v>
      </c>
      <c r="MZ715" t="b">
        <v>1</v>
      </c>
      <c r="NA715" t="b">
        <v>1</v>
      </c>
      <c r="NK715" t="s">
        <v>1654</v>
      </c>
      <c r="NO715" t="b">
        <v>1</v>
      </c>
      <c r="NV715" t="s">
        <v>476</v>
      </c>
      <c r="NX715" t="s">
        <v>510</v>
      </c>
      <c r="NZ715" t="s">
        <v>651</v>
      </c>
      <c r="OA715" t="b">
        <v>1</v>
      </c>
      <c r="OB715" t="b">
        <v>1</v>
      </c>
      <c r="OE715" t="b">
        <v>1</v>
      </c>
      <c r="OL715" t="s">
        <v>4528</v>
      </c>
      <c r="OM715" t="b">
        <v>1</v>
      </c>
      <c r="OO715" t="b">
        <v>1</v>
      </c>
      <c r="OQ715" t="b">
        <v>1</v>
      </c>
      <c r="OW715" t="s">
        <v>8575</v>
      </c>
      <c r="PC715" t="b">
        <v>1</v>
      </c>
      <c r="PE715" t="b">
        <v>1</v>
      </c>
      <c r="PL715">
        <v>2500</v>
      </c>
      <c r="PM715">
        <v>5000</v>
      </c>
      <c r="PN715" t="s">
        <v>905</v>
      </c>
      <c r="PS715" t="b">
        <v>1</v>
      </c>
      <c r="PT715" t="b">
        <v>1</v>
      </c>
      <c r="QF715" t="s">
        <v>510</v>
      </c>
      <c r="QP715" t="s">
        <v>510</v>
      </c>
      <c r="QR715" t="s">
        <v>510</v>
      </c>
      <c r="RC715" t="s">
        <v>511</v>
      </c>
      <c r="RE715" t="s">
        <v>510</v>
      </c>
      <c r="RG715" t="s">
        <v>8576</v>
      </c>
      <c r="RH715" t="s">
        <v>589</v>
      </c>
      <c r="RN715" t="b">
        <v>1</v>
      </c>
      <c r="RR715" t="s">
        <v>566</v>
      </c>
      <c r="RS715" t="b">
        <v>1</v>
      </c>
      <c r="RW715" t="b">
        <v>1</v>
      </c>
      <c r="SA715" t="s">
        <v>515</v>
      </c>
      <c r="SB715" t="s">
        <v>8577</v>
      </c>
      <c r="SC715">
        <v>92566621</v>
      </c>
      <c r="SD715" t="s">
        <v>8578</v>
      </c>
      <c r="SE715" s="2">
        <v>44605.514293981483</v>
      </c>
      <c r="SF715">
        <v>714</v>
      </c>
      <c r="SH715">
        <v>-1</v>
      </c>
      <c r="SK715" t="s">
        <v>518</v>
      </c>
      <c r="SL715">
        <v>3431</v>
      </c>
      <c r="SM715" t="s">
        <v>983</v>
      </c>
      <c r="SN715">
        <v>648550</v>
      </c>
    </row>
    <row r="716" spans="1:508" hidden="1" x14ac:dyDescent="0.25">
      <c r="A716" t="s">
        <v>8579</v>
      </c>
      <c r="B716" t="s">
        <v>8580</v>
      </c>
      <c r="D716" t="s">
        <v>4140</v>
      </c>
      <c r="E716" t="s">
        <v>950</v>
      </c>
      <c r="G716" s="1">
        <v>44605</v>
      </c>
      <c r="H716" t="s">
        <v>2762</v>
      </c>
      <c r="I716" t="s">
        <v>952</v>
      </c>
      <c r="J716" t="s">
        <v>476</v>
      </c>
      <c r="K716" t="s">
        <v>477</v>
      </c>
      <c r="L716" s="1">
        <v>43819</v>
      </c>
      <c r="M716" t="s">
        <v>478</v>
      </c>
      <c r="O716" t="s">
        <v>572</v>
      </c>
      <c r="P716" t="s">
        <v>548</v>
      </c>
      <c r="Q716" t="s">
        <v>481</v>
      </c>
      <c r="R716" t="s">
        <v>479</v>
      </c>
      <c r="S716" t="s">
        <v>5178</v>
      </c>
      <c r="X716" t="b">
        <v>1</v>
      </c>
      <c r="AA716" t="s">
        <v>483</v>
      </c>
      <c r="AB716" t="s">
        <v>594</v>
      </c>
      <c r="AC716">
        <v>0</v>
      </c>
      <c r="AD716">
        <v>0</v>
      </c>
      <c r="AE716">
        <v>0</v>
      </c>
      <c r="AF716">
        <v>1</v>
      </c>
      <c r="AG716">
        <v>0</v>
      </c>
      <c r="AH716">
        <v>2</v>
      </c>
      <c r="AI716">
        <v>0</v>
      </c>
      <c r="AJ716" t="s">
        <v>486</v>
      </c>
      <c r="AK716" t="s">
        <v>485</v>
      </c>
      <c r="AL716" t="s">
        <v>487</v>
      </c>
      <c r="AM716">
        <v>0</v>
      </c>
      <c r="AN716">
        <v>0</v>
      </c>
      <c r="AO716">
        <v>1</v>
      </c>
      <c r="AP716">
        <v>0</v>
      </c>
      <c r="AQ716">
        <v>1</v>
      </c>
      <c r="AR716">
        <v>0</v>
      </c>
      <c r="AS716" t="s">
        <v>486</v>
      </c>
      <c r="AT716" t="s">
        <v>486</v>
      </c>
      <c r="AU716" t="s">
        <v>485</v>
      </c>
      <c r="AV716" t="s">
        <v>485</v>
      </c>
      <c r="AW716" t="s">
        <v>470</v>
      </c>
      <c r="AX716" t="s">
        <v>487</v>
      </c>
      <c r="AY716" t="s">
        <v>527</v>
      </c>
      <c r="AZ716">
        <v>5</v>
      </c>
      <c r="BA716" t="s">
        <v>953</v>
      </c>
      <c r="BC716" t="s">
        <v>803</v>
      </c>
      <c r="BE716" t="s">
        <v>1340</v>
      </c>
      <c r="BG716" t="s">
        <v>1505</v>
      </c>
      <c r="BI716" t="b">
        <v>1</v>
      </c>
      <c r="BJ716" t="b">
        <v>1</v>
      </c>
      <c r="BQ716">
        <v>3</v>
      </c>
      <c r="BR716" t="s">
        <v>956</v>
      </c>
      <c r="BS716" t="s">
        <v>476</v>
      </c>
      <c r="BT716" t="s">
        <v>1178</v>
      </c>
      <c r="BU716" t="b">
        <v>0</v>
      </c>
      <c r="BV716" t="b">
        <v>0</v>
      </c>
      <c r="BW716" t="b">
        <v>0</v>
      </c>
      <c r="BX716" t="b">
        <v>1</v>
      </c>
      <c r="BY716" t="b">
        <v>0</v>
      </c>
      <c r="BZ716" t="b">
        <v>0</v>
      </c>
      <c r="CA716" t="b">
        <v>0</v>
      </c>
      <c r="CB716" t="b">
        <v>0</v>
      </c>
      <c r="CC716" t="b">
        <v>0</v>
      </c>
      <c r="CD716" t="b">
        <v>0</v>
      </c>
      <c r="CF716" t="s">
        <v>2100</v>
      </c>
      <c r="CG716" t="b">
        <v>0</v>
      </c>
      <c r="CH716" t="b">
        <v>1</v>
      </c>
      <c r="CI716" t="b">
        <v>0</v>
      </c>
      <c r="CJ716" t="b">
        <v>0</v>
      </c>
      <c r="CK716" t="b">
        <v>0</v>
      </c>
      <c r="CL716" t="b">
        <v>0</v>
      </c>
      <c r="CM716" t="b">
        <v>0</v>
      </c>
      <c r="CN716" t="b">
        <v>0</v>
      </c>
      <c r="CO716" t="b">
        <v>0</v>
      </c>
      <c r="CP716" t="b">
        <v>0</v>
      </c>
      <c r="CQ716" t="b">
        <v>0</v>
      </c>
      <c r="CR716" t="b">
        <v>0</v>
      </c>
      <c r="CS716" t="b">
        <v>0</v>
      </c>
      <c r="CT716" t="b">
        <v>0</v>
      </c>
      <c r="CV716" t="s">
        <v>390</v>
      </c>
      <c r="CW716" t="b">
        <v>0</v>
      </c>
      <c r="CX716" t="b">
        <v>0</v>
      </c>
      <c r="CY716" t="b">
        <v>0</v>
      </c>
      <c r="CZ716" t="b">
        <v>0</v>
      </c>
      <c r="DA716" t="b">
        <v>0</v>
      </c>
      <c r="DB716" t="b">
        <v>1</v>
      </c>
      <c r="DC716" t="b">
        <v>0</v>
      </c>
      <c r="DD716" t="s">
        <v>5179</v>
      </c>
      <c r="DE716">
        <v>1</v>
      </c>
      <c r="DF716">
        <v>2</v>
      </c>
      <c r="DM716">
        <v>1</v>
      </c>
      <c r="DP716" t="s">
        <v>476</v>
      </c>
      <c r="EC716" t="s">
        <v>476</v>
      </c>
      <c r="ED716" t="s">
        <v>8581</v>
      </c>
      <c r="EI716" t="b">
        <v>1</v>
      </c>
      <c r="EJ716" t="b">
        <v>1</v>
      </c>
      <c r="EK716" t="b">
        <v>1</v>
      </c>
      <c r="EP716" t="s">
        <v>476</v>
      </c>
      <c r="EQ716" t="s">
        <v>3611</v>
      </c>
      <c r="ER716" t="b">
        <v>1</v>
      </c>
      <c r="ES716" t="b">
        <v>1</v>
      </c>
      <c r="ET716" t="b">
        <v>1</v>
      </c>
      <c r="EY716" t="s">
        <v>1774</v>
      </c>
      <c r="FA716" t="s">
        <v>476</v>
      </c>
      <c r="FB716" t="s">
        <v>510</v>
      </c>
      <c r="FC716" t="s">
        <v>476</v>
      </c>
      <c r="FD716" t="s">
        <v>510</v>
      </c>
      <c r="FE716" t="s">
        <v>510</v>
      </c>
      <c r="FF716" t="s">
        <v>510</v>
      </c>
      <c r="FG716" t="s">
        <v>476</v>
      </c>
      <c r="FH716" t="s">
        <v>476</v>
      </c>
      <c r="FI716" t="s">
        <v>476</v>
      </c>
      <c r="FJ716" t="s">
        <v>476</v>
      </c>
      <c r="FK716" t="s">
        <v>476</v>
      </c>
      <c r="FL716" t="s">
        <v>510</v>
      </c>
      <c r="GB716">
        <f>IF(Table1[[#This Row],[msna/Demographic_info/HH_members_group/total_m_c_muac]]=0,"",COUNTIF(Table1[[#This Row],[Grain or tubers e.g. bread, rice, noodles, bulger, frikeh, kaak, pasta, andoumeh, manakish, thick grain-based porridge, potatoes]:[Breastmilk]],"Yes"))</f>
        <v>0</v>
      </c>
      <c r="GC716" t="str">
        <f>IF(Table1[[#This Row],[Column1]]="","",IF(Table1[[#This Row],[Please select the assessment type:]]="Livelihood and Protection (MHPSS, CP, GBV)","",IF(Table1[[#This Row],[Column1]]&gt;4,"diverse","not diverse")))</f>
        <v>not diverse</v>
      </c>
      <c r="GH716" t="s">
        <v>4358</v>
      </c>
      <c r="GK716" t="b">
        <v>1</v>
      </c>
      <c r="HA716" t="s">
        <v>1084</v>
      </c>
      <c r="HF716" t="b">
        <v>1</v>
      </c>
      <c r="HG716" t="b">
        <v>1</v>
      </c>
      <c r="HO716" t="s">
        <v>8582</v>
      </c>
      <c r="HP716" t="s">
        <v>806</v>
      </c>
      <c r="HQ716" t="b">
        <v>1</v>
      </c>
      <c r="HT716" t="b">
        <v>1</v>
      </c>
      <c r="IC716" t="s">
        <v>1107</v>
      </c>
      <c r="ID716" t="b">
        <v>1</v>
      </c>
      <c r="IP716" t="s">
        <v>2198</v>
      </c>
      <c r="IT716" t="b">
        <v>1</v>
      </c>
      <c r="IZ716" t="s">
        <v>476</v>
      </c>
      <c r="JB716" t="s">
        <v>1293</v>
      </c>
      <c r="JC716" t="b">
        <v>1</v>
      </c>
      <c r="JQ716" t="s">
        <v>510</v>
      </c>
      <c r="JR716" t="s">
        <v>772</v>
      </c>
      <c r="JS716" t="b">
        <v>1</v>
      </c>
      <c r="KD716" t="s">
        <v>772</v>
      </c>
      <c r="KE716" t="b">
        <v>1</v>
      </c>
      <c r="KO716" t="s">
        <v>554</v>
      </c>
      <c r="KW716" t="b">
        <v>1</v>
      </c>
      <c r="LH716" t="s">
        <v>500</v>
      </c>
      <c r="LI716" t="b">
        <v>1</v>
      </c>
      <c r="LR716" t="s">
        <v>2299</v>
      </c>
      <c r="LS716" t="b">
        <v>1</v>
      </c>
      <c r="MI716" t="s">
        <v>1495</v>
      </c>
      <c r="ML716" t="b">
        <v>1</v>
      </c>
      <c r="MO716" t="b">
        <v>1</v>
      </c>
      <c r="MY716" t="s">
        <v>1276</v>
      </c>
      <c r="NA716" t="b">
        <v>1</v>
      </c>
      <c r="NK716" t="s">
        <v>1654</v>
      </c>
      <c r="NO716" t="b">
        <v>1</v>
      </c>
      <c r="NV716" t="s">
        <v>510</v>
      </c>
      <c r="NW716" t="s">
        <v>8583</v>
      </c>
      <c r="NX716" t="s">
        <v>510</v>
      </c>
      <c r="NZ716" t="s">
        <v>1276</v>
      </c>
      <c r="OB716" t="b">
        <v>1</v>
      </c>
      <c r="OL716" t="s">
        <v>1395</v>
      </c>
      <c r="OO716" t="b">
        <v>1</v>
      </c>
      <c r="OW716" t="s">
        <v>562</v>
      </c>
      <c r="PA716" t="b">
        <v>1</v>
      </c>
      <c r="PL716">
        <v>500</v>
      </c>
      <c r="PM716">
        <v>1500</v>
      </c>
      <c r="PN716" t="s">
        <v>563</v>
      </c>
      <c r="PS716" t="b">
        <v>1</v>
      </c>
      <c r="QF716" t="s">
        <v>476</v>
      </c>
      <c r="QG716" t="s">
        <v>509</v>
      </c>
      <c r="QH716" t="b">
        <v>1</v>
      </c>
      <c r="QP716" t="s">
        <v>510</v>
      </c>
      <c r="QR716" t="s">
        <v>510</v>
      </c>
      <c r="RC716" t="s">
        <v>511</v>
      </c>
      <c r="RE716" t="s">
        <v>510</v>
      </c>
      <c r="RG716" t="s">
        <v>8584</v>
      </c>
      <c r="RH716" t="s">
        <v>565</v>
      </c>
      <c r="RL716" t="b">
        <v>1</v>
      </c>
      <c r="RR716" t="s">
        <v>589</v>
      </c>
      <c r="RW716" t="b">
        <v>1</v>
      </c>
      <c r="SA716" t="s">
        <v>515</v>
      </c>
      <c r="SB716" t="s">
        <v>8585</v>
      </c>
      <c r="SC716">
        <v>92566622</v>
      </c>
      <c r="SD716" t="s">
        <v>8586</v>
      </c>
      <c r="SE716" s="2">
        <v>44605.514293981483</v>
      </c>
      <c r="SF716">
        <v>715</v>
      </c>
      <c r="SH716">
        <v>-1</v>
      </c>
      <c r="SK716" t="s">
        <v>518</v>
      </c>
      <c r="SL716">
        <v>3615</v>
      </c>
      <c r="SM716" t="s">
        <v>983</v>
      </c>
      <c r="SN716">
        <v>648550</v>
      </c>
    </row>
    <row r="717" spans="1:508" hidden="1" x14ac:dyDescent="0.25">
      <c r="A717" t="s">
        <v>8587</v>
      </c>
      <c r="B717" t="s">
        <v>8588</v>
      </c>
      <c r="D717" t="s">
        <v>4140</v>
      </c>
      <c r="E717" t="s">
        <v>950</v>
      </c>
      <c r="G717" s="1">
        <v>44605</v>
      </c>
      <c r="H717" t="s">
        <v>2762</v>
      </c>
      <c r="I717" t="s">
        <v>952</v>
      </c>
      <c r="J717" t="s">
        <v>476</v>
      </c>
      <c r="K717" t="s">
        <v>522</v>
      </c>
      <c r="M717" t="s">
        <v>478</v>
      </c>
      <c r="O717" t="s">
        <v>479</v>
      </c>
      <c r="P717" t="s">
        <v>721</v>
      </c>
      <c r="Q717" t="s">
        <v>573</v>
      </c>
      <c r="R717" t="s">
        <v>479</v>
      </c>
      <c r="S717" t="s">
        <v>482</v>
      </c>
      <c r="T717" t="b">
        <v>1</v>
      </c>
      <c r="AA717" t="s">
        <v>483</v>
      </c>
      <c r="AB717" t="s">
        <v>594</v>
      </c>
      <c r="AC717">
        <v>1</v>
      </c>
      <c r="AD717">
        <v>1</v>
      </c>
      <c r="AE717">
        <v>1</v>
      </c>
      <c r="AF717">
        <v>1</v>
      </c>
      <c r="AG717">
        <v>2</v>
      </c>
      <c r="AH717">
        <v>2</v>
      </c>
      <c r="AI717">
        <v>0</v>
      </c>
      <c r="AJ717" t="s">
        <v>527</v>
      </c>
      <c r="AK717" t="s">
        <v>485</v>
      </c>
      <c r="AL717" t="s">
        <v>722</v>
      </c>
      <c r="AM717">
        <v>0</v>
      </c>
      <c r="AN717">
        <v>0</v>
      </c>
      <c r="AO717">
        <v>1</v>
      </c>
      <c r="AP717">
        <v>0</v>
      </c>
      <c r="AQ717">
        <v>2</v>
      </c>
      <c r="AR717">
        <v>0</v>
      </c>
      <c r="AS717" t="s">
        <v>486</v>
      </c>
      <c r="AT717" t="s">
        <v>485</v>
      </c>
      <c r="AU717" t="s">
        <v>487</v>
      </c>
      <c r="AV717" t="s">
        <v>660</v>
      </c>
      <c r="AW717" t="s">
        <v>486</v>
      </c>
      <c r="AX717" t="s">
        <v>526</v>
      </c>
      <c r="AY717" t="s">
        <v>911</v>
      </c>
      <c r="AZ717">
        <v>10</v>
      </c>
      <c r="BA717" t="s">
        <v>954</v>
      </c>
      <c r="BC717" t="s">
        <v>953</v>
      </c>
      <c r="BE717" t="s">
        <v>1340</v>
      </c>
      <c r="BG717" t="s">
        <v>1505</v>
      </c>
      <c r="BI717" t="b">
        <v>1</v>
      </c>
      <c r="BJ717" t="b">
        <v>1</v>
      </c>
      <c r="BQ717">
        <v>5</v>
      </c>
      <c r="BR717" t="s">
        <v>956</v>
      </c>
      <c r="BS717" t="s">
        <v>510</v>
      </c>
      <c r="CV717" t="s">
        <v>1156</v>
      </c>
      <c r="CW717" t="b">
        <v>0</v>
      </c>
      <c r="CX717" t="b">
        <v>1</v>
      </c>
      <c r="CY717" t="b">
        <v>0</v>
      </c>
      <c r="CZ717" t="b">
        <v>0</v>
      </c>
      <c r="DA717" t="b">
        <v>0</v>
      </c>
      <c r="DB717" t="b">
        <v>0</v>
      </c>
      <c r="DC717" t="b">
        <v>0</v>
      </c>
      <c r="DF717">
        <v>2</v>
      </c>
      <c r="DG717">
        <v>1</v>
      </c>
      <c r="DJ717">
        <v>1</v>
      </c>
      <c r="DK717">
        <v>1</v>
      </c>
      <c r="DP717" t="s">
        <v>476</v>
      </c>
      <c r="EC717" t="s">
        <v>510</v>
      </c>
      <c r="ED717" t="s">
        <v>1237</v>
      </c>
      <c r="EJ717" t="b">
        <v>1</v>
      </c>
      <c r="EP717" t="s">
        <v>476</v>
      </c>
      <c r="EQ717" t="s">
        <v>1159</v>
      </c>
      <c r="ER717" t="b">
        <v>1</v>
      </c>
      <c r="FA717" t="s">
        <v>476</v>
      </c>
      <c r="FB717" t="s">
        <v>510</v>
      </c>
      <c r="FC717" t="s">
        <v>476</v>
      </c>
      <c r="FD717" t="s">
        <v>476</v>
      </c>
      <c r="FE717" t="s">
        <v>476</v>
      </c>
      <c r="FF717" t="s">
        <v>510</v>
      </c>
      <c r="FG717" t="s">
        <v>476</v>
      </c>
      <c r="FH717" t="s">
        <v>476</v>
      </c>
      <c r="FI717" t="s">
        <v>476</v>
      </c>
      <c r="FJ717" t="s">
        <v>476</v>
      </c>
      <c r="FK717" t="s">
        <v>476</v>
      </c>
      <c r="FL717" t="s">
        <v>510</v>
      </c>
      <c r="FN717" t="s">
        <v>476</v>
      </c>
      <c r="FO717" t="s">
        <v>476</v>
      </c>
      <c r="FP717" t="s">
        <v>476</v>
      </c>
      <c r="FQ717" t="s">
        <v>510</v>
      </c>
      <c r="FR717" t="s">
        <v>476</v>
      </c>
      <c r="FS717" t="s">
        <v>476</v>
      </c>
      <c r="FT717" t="s">
        <v>476</v>
      </c>
      <c r="FU717" t="s">
        <v>510</v>
      </c>
      <c r="FV717" t="s">
        <v>510</v>
      </c>
      <c r="FW717" t="s">
        <v>476</v>
      </c>
      <c r="FX717" t="s">
        <v>476</v>
      </c>
      <c r="FY717" t="s">
        <v>510</v>
      </c>
      <c r="FZ717" t="s">
        <v>476</v>
      </c>
      <c r="GA717" t="s">
        <v>510</v>
      </c>
      <c r="GB717">
        <f>IF(Table1[[#This Row],[msna/Demographic_info/HH_members_group/total_m_c_muac]]=0,"",COUNTIF(Table1[[#This Row],[Grain or tubers e.g. bread, rice, noodles, bulger, frikeh, kaak, pasta, andoumeh, manakish, thick grain-based porridge, potatoes]:[Breastmilk]],"Yes"))</f>
        <v>9</v>
      </c>
      <c r="GC717" t="str">
        <f>IF(Table1[[#This Row],[Column1]]="","",IF(Table1[[#This Row],[Please select the assessment type:]]="Livelihood and Protection (MHPSS, CP, GBV)","",IF(Table1[[#This Row],[Column1]]&gt;4,"diverse","not diverse")))</f>
        <v>diverse</v>
      </c>
      <c r="GD717">
        <v>2</v>
      </c>
      <c r="GE717" t="s">
        <v>485</v>
      </c>
      <c r="GF717">
        <v>1</v>
      </c>
      <c r="GG717" t="s">
        <v>486</v>
      </c>
      <c r="GH717" t="s">
        <v>2206</v>
      </c>
      <c r="GJ717" t="b">
        <v>1</v>
      </c>
      <c r="GN717" t="b">
        <v>1</v>
      </c>
      <c r="HA717" t="s">
        <v>2207</v>
      </c>
      <c r="HF717" t="b">
        <v>1</v>
      </c>
      <c r="HO717" t="s">
        <v>8589</v>
      </c>
      <c r="HP717" t="s">
        <v>822</v>
      </c>
      <c r="HQ717" t="b">
        <v>1</v>
      </c>
      <c r="HT717" t="b">
        <v>1</v>
      </c>
      <c r="IC717" t="s">
        <v>1107</v>
      </c>
      <c r="ID717" t="b">
        <v>1</v>
      </c>
      <c r="IP717" t="s">
        <v>554</v>
      </c>
      <c r="IX717" t="b">
        <v>1</v>
      </c>
      <c r="IZ717" t="s">
        <v>769</v>
      </c>
      <c r="JB717" t="s">
        <v>1293</v>
      </c>
      <c r="JC717" t="b">
        <v>1</v>
      </c>
      <c r="JQ717" t="s">
        <v>771</v>
      </c>
      <c r="JR717" t="s">
        <v>772</v>
      </c>
      <c r="JS717" t="b">
        <v>1</v>
      </c>
      <c r="KD717" t="s">
        <v>772</v>
      </c>
      <c r="KE717" t="b">
        <v>1</v>
      </c>
      <c r="KO717" t="s">
        <v>554</v>
      </c>
      <c r="KW717" t="b">
        <v>1</v>
      </c>
      <c r="LH717" t="s">
        <v>500</v>
      </c>
      <c r="LI717" t="b">
        <v>1</v>
      </c>
      <c r="LR717" t="s">
        <v>2299</v>
      </c>
      <c r="LS717" t="b">
        <v>1</v>
      </c>
      <c r="MI717" t="s">
        <v>1226</v>
      </c>
      <c r="MO717" t="b">
        <v>1</v>
      </c>
      <c r="MY717" t="s">
        <v>1023</v>
      </c>
      <c r="NH717" t="b">
        <v>1</v>
      </c>
      <c r="NK717" t="s">
        <v>924</v>
      </c>
      <c r="NL717" t="b">
        <v>1</v>
      </c>
      <c r="NV717" t="s">
        <v>476</v>
      </c>
      <c r="NX717" t="s">
        <v>510</v>
      </c>
      <c r="NZ717" t="s">
        <v>1276</v>
      </c>
      <c r="OB717" t="b">
        <v>1</v>
      </c>
      <c r="OL717" t="s">
        <v>561</v>
      </c>
      <c r="OM717" t="b">
        <v>1</v>
      </c>
      <c r="OO717" t="b">
        <v>1</v>
      </c>
      <c r="OW717" t="s">
        <v>4149</v>
      </c>
      <c r="OY717" t="b">
        <v>1</v>
      </c>
      <c r="PC717" t="b">
        <v>1</v>
      </c>
      <c r="PL717">
        <v>5000</v>
      </c>
      <c r="PM717">
        <v>7500</v>
      </c>
      <c r="PN717" t="s">
        <v>609</v>
      </c>
      <c r="PO717" t="b">
        <v>1</v>
      </c>
      <c r="QF717" t="s">
        <v>510</v>
      </c>
      <c r="QP717" t="s">
        <v>510</v>
      </c>
      <c r="QR717" t="s">
        <v>510</v>
      </c>
      <c r="RC717" t="s">
        <v>511</v>
      </c>
      <c r="RE717" t="s">
        <v>510</v>
      </c>
      <c r="RG717" t="s">
        <v>8590</v>
      </c>
      <c r="RH717" t="s">
        <v>542</v>
      </c>
      <c r="RJ717" t="b">
        <v>1</v>
      </c>
      <c r="RR717" t="s">
        <v>514</v>
      </c>
      <c r="RS717" t="b">
        <v>1</v>
      </c>
      <c r="SA717" t="s">
        <v>543</v>
      </c>
      <c r="SB717" t="s">
        <v>8591</v>
      </c>
      <c r="SC717">
        <v>92566623</v>
      </c>
      <c r="SD717" t="s">
        <v>8592</v>
      </c>
      <c r="SE717" s="2">
        <v>44605.514305555553</v>
      </c>
      <c r="SF717">
        <v>716</v>
      </c>
      <c r="SH717">
        <v>-1</v>
      </c>
      <c r="SK717" t="s">
        <v>518</v>
      </c>
      <c r="SL717">
        <v>2293</v>
      </c>
      <c r="SM717" t="s">
        <v>983</v>
      </c>
      <c r="SN717">
        <v>648550</v>
      </c>
    </row>
    <row r="718" spans="1:508" hidden="1" x14ac:dyDescent="0.25">
      <c r="A718" t="s">
        <v>8593</v>
      </c>
      <c r="B718" t="s">
        <v>8594</v>
      </c>
      <c r="D718" t="s">
        <v>4140</v>
      </c>
      <c r="E718" t="s">
        <v>950</v>
      </c>
      <c r="G718" s="1">
        <v>44605</v>
      </c>
      <c r="H718" t="s">
        <v>2762</v>
      </c>
      <c r="I718" t="s">
        <v>952</v>
      </c>
      <c r="J718" t="s">
        <v>476</v>
      </c>
      <c r="K718" t="s">
        <v>522</v>
      </c>
      <c r="M718" t="s">
        <v>478</v>
      </c>
      <c r="O718" t="s">
        <v>572</v>
      </c>
      <c r="P718" t="s">
        <v>480</v>
      </c>
      <c r="Q718" t="s">
        <v>481</v>
      </c>
      <c r="R718" t="s">
        <v>479</v>
      </c>
      <c r="S718" t="s">
        <v>482</v>
      </c>
      <c r="T718" t="b">
        <v>1</v>
      </c>
      <c r="AA718" t="s">
        <v>483</v>
      </c>
      <c r="AB718" t="s">
        <v>484</v>
      </c>
      <c r="AC718">
        <v>1</v>
      </c>
      <c r="AD718">
        <v>1</v>
      </c>
      <c r="AE718">
        <v>1</v>
      </c>
      <c r="AF718">
        <v>0</v>
      </c>
      <c r="AG718">
        <v>0</v>
      </c>
      <c r="AH718">
        <v>1</v>
      </c>
      <c r="AI718">
        <v>0</v>
      </c>
      <c r="AJ718" t="s">
        <v>485</v>
      </c>
      <c r="AK718" t="s">
        <v>486</v>
      </c>
      <c r="AL718" t="s">
        <v>487</v>
      </c>
      <c r="AM718">
        <v>0</v>
      </c>
      <c r="AN718">
        <v>1</v>
      </c>
      <c r="AO718">
        <v>1</v>
      </c>
      <c r="AP718">
        <v>0</v>
      </c>
      <c r="AQ718">
        <v>1</v>
      </c>
      <c r="AR718">
        <v>0</v>
      </c>
      <c r="AS718" t="s">
        <v>485</v>
      </c>
      <c r="AT718" t="s">
        <v>486</v>
      </c>
      <c r="AU718" t="s">
        <v>487</v>
      </c>
      <c r="AV718" t="s">
        <v>526</v>
      </c>
      <c r="AW718" t="s">
        <v>485</v>
      </c>
      <c r="AX718" t="s">
        <v>485</v>
      </c>
      <c r="AY718" t="s">
        <v>660</v>
      </c>
      <c r="AZ718">
        <v>6</v>
      </c>
      <c r="BA718" t="s">
        <v>953</v>
      </c>
      <c r="BC718" t="s">
        <v>787</v>
      </c>
      <c r="BE718" t="s">
        <v>1340</v>
      </c>
      <c r="BG718" t="s">
        <v>4632</v>
      </c>
      <c r="BH718" t="b">
        <v>1</v>
      </c>
      <c r="BI718" t="b">
        <v>1</v>
      </c>
      <c r="BQ718">
        <v>12</v>
      </c>
      <c r="BR718" t="s">
        <v>956</v>
      </c>
      <c r="BS718" t="s">
        <v>510</v>
      </c>
      <c r="CV718" t="s">
        <v>1365</v>
      </c>
      <c r="CW718" t="b">
        <v>1</v>
      </c>
      <c r="CX718" t="b">
        <v>0</v>
      </c>
      <c r="CY718" t="b">
        <v>0</v>
      </c>
      <c r="CZ718" t="b">
        <v>0</v>
      </c>
      <c r="DA718" t="b">
        <v>0</v>
      </c>
      <c r="DB718" t="b">
        <v>0</v>
      </c>
      <c r="DC718" t="b">
        <v>0</v>
      </c>
      <c r="DF718">
        <v>3</v>
      </c>
      <c r="DL718">
        <v>1</v>
      </c>
      <c r="DP718" t="s">
        <v>510</v>
      </c>
      <c r="DQ718" t="s">
        <v>1181</v>
      </c>
      <c r="DT718" t="b">
        <v>1</v>
      </c>
      <c r="EC718" t="s">
        <v>476</v>
      </c>
      <c r="ED718" t="s">
        <v>1684</v>
      </c>
      <c r="EI718" t="b">
        <v>1</v>
      </c>
      <c r="EJ718" t="b">
        <v>1</v>
      </c>
      <c r="EK718" t="b">
        <v>1</v>
      </c>
      <c r="EP718" t="s">
        <v>476</v>
      </c>
      <c r="EQ718" t="s">
        <v>1428</v>
      </c>
      <c r="ER718" t="b">
        <v>1</v>
      </c>
      <c r="ET718" t="b">
        <v>1</v>
      </c>
      <c r="EY718" t="s">
        <v>1774</v>
      </c>
      <c r="FA718" t="s">
        <v>476</v>
      </c>
      <c r="FB718" t="s">
        <v>476</v>
      </c>
      <c r="FC718" t="s">
        <v>476</v>
      </c>
      <c r="FD718" t="s">
        <v>476</v>
      </c>
      <c r="FE718" t="s">
        <v>510</v>
      </c>
      <c r="FF718" t="s">
        <v>476</v>
      </c>
      <c r="FG718" t="s">
        <v>476</v>
      </c>
      <c r="FH718" t="s">
        <v>476</v>
      </c>
      <c r="FI718" t="s">
        <v>476</v>
      </c>
      <c r="FJ718" t="s">
        <v>476</v>
      </c>
      <c r="FK718" t="s">
        <v>476</v>
      </c>
      <c r="FL718" t="s">
        <v>510</v>
      </c>
      <c r="FN718" t="s">
        <v>476</v>
      </c>
      <c r="FO718" t="s">
        <v>476</v>
      </c>
      <c r="FP718" t="s">
        <v>510</v>
      </c>
      <c r="FQ718" t="s">
        <v>510</v>
      </c>
      <c r="FR718" t="s">
        <v>476</v>
      </c>
      <c r="FS718" t="s">
        <v>476</v>
      </c>
      <c r="FT718" t="s">
        <v>476</v>
      </c>
      <c r="FU718" t="s">
        <v>476</v>
      </c>
      <c r="FV718" t="s">
        <v>476</v>
      </c>
      <c r="FW718" t="s">
        <v>510</v>
      </c>
      <c r="FX718" t="s">
        <v>476</v>
      </c>
      <c r="FY718" t="s">
        <v>510</v>
      </c>
      <c r="FZ718" t="s">
        <v>510</v>
      </c>
      <c r="GA718" t="s">
        <v>510</v>
      </c>
      <c r="GB718">
        <f>IF(Table1[[#This Row],[msna/Demographic_info/HH_members_group/total_m_c_muac]]=0,"",COUNTIF(Table1[[#This Row],[Grain or tubers e.g. bread, rice, noodles, bulger, frikeh, kaak, pasta, andoumeh, manakish, thick grain-based porridge, potatoes]:[Breastmilk]],"Yes"))</f>
        <v>8</v>
      </c>
      <c r="GC718" t="str">
        <f>IF(Table1[[#This Row],[Column1]]="","",IF(Table1[[#This Row],[Please select the assessment type:]]="Livelihood and Protection (MHPSS, CP, GBV)","",IF(Table1[[#This Row],[Column1]]&gt;4,"diverse","not diverse")))</f>
        <v>diverse</v>
      </c>
      <c r="GD718">
        <v>2</v>
      </c>
      <c r="GE718" t="s">
        <v>485</v>
      </c>
      <c r="GF718">
        <v>1</v>
      </c>
      <c r="GG718" t="s">
        <v>486</v>
      </c>
      <c r="GH718" t="s">
        <v>5703</v>
      </c>
      <c r="GK718" t="b">
        <v>1</v>
      </c>
      <c r="GN718" t="b">
        <v>1</v>
      </c>
      <c r="HA718" t="s">
        <v>1221</v>
      </c>
      <c r="HB718" t="b">
        <v>1</v>
      </c>
      <c r="HC718" t="b">
        <v>1</v>
      </c>
      <c r="HD718" t="b">
        <v>1</v>
      </c>
      <c r="HO718" t="s">
        <v>8595</v>
      </c>
      <c r="HP718" t="s">
        <v>1163</v>
      </c>
      <c r="HQ718" t="b">
        <v>1</v>
      </c>
      <c r="HR718" t="b">
        <v>1</v>
      </c>
      <c r="IC718" t="s">
        <v>1242</v>
      </c>
      <c r="ID718" t="b">
        <v>1</v>
      </c>
      <c r="IE718" t="b">
        <v>1</v>
      </c>
      <c r="IP718" t="s">
        <v>1243</v>
      </c>
      <c r="IQ718" t="b">
        <v>1</v>
      </c>
      <c r="IZ718" t="s">
        <v>476</v>
      </c>
      <c r="JB718" t="s">
        <v>1260</v>
      </c>
      <c r="JC718" t="b">
        <v>1</v>
      </c>
      <c r="JH718" t="b">
        <v>1</v>
      </c>
      <c r="JQ718" t="s">
        <v>510</v>
      </c>
      <c r="JR718" t="s">
        <v>772</v>
      </c>
      <c r="JS718" t="b">
        <v>1</v>
      </c>
      <c r="KD718" t="s">
        <v>826</v>
      </c>
      <c r="KE718" t="b">
        <v>1</v>
      </c>
      <c r="KI718" t="b">
        <v>1</v>
      </c>
      <c r="KO718" t="s">
        <v>554</v>
      </c>
      <c r="KW718" t="b">
        <v>1</v>
      </c>
      <c r="LH718" t="s">
        <v>500</v>
      </c>
      <c r="LI718" t="b">
        <v>1</v>
      </c>
      <c r="LR718" t="s">
        <v>8596</v>
      </c>
      <c r="LS718" t="b">
        <v>1</v>
      </c>
      <c r="LV718" t="b">
        <v>1</v>
      </c>
      <c r="LY718" t="b">
        <v>1</v>
      </c>
      <c r="MD718" t="b">
        <v>1</v>
      </c>
      <c r="ME718" t="b">
        <v>1</v>
      </c>
      <c r="MI718" t="s">
        <v>2531</v>
      </c>
      <c r="ML718" t="b">
        <v>1</v>
      </c>
      <c r="MO718" t="b">
        <v>1</v>
      </c>
      <c r="MY718" t="s">
        <v>559</v>
      </c>
      <c r="NA718" t="b">
        <v>1</v>
      </c>
      <c r="NE718" t="b">
        <v>1</v>
      </c>
      <c r="NK718" t="s">
        <v>504</v>
      </c>
      <c r="NT718" t="b">
        <v>1</v>
      </c>
      <c r="NV718" t="s">
        <v>476</v>
      </c>
      <c r="NX718" t="s">
        <v>510</v>
      </c>
      <c r="NZ718" t="s">
        <v>4753</v>
      </c>
      <c r="OA718" t="b">
        <v>1</v>
      </c>
      <c r="OB718" t="b">
        <v>1</v>
      </c>
      <c r="OE718" t="b">
        <v>1</v>
      </c>
      <c r="OF718" t="b">
        <v>1</v>
      </c>
      <c r="OL718" t="s">
        <v>561</v>
      </c>
      <c r="OM718" t="b">
        <v>1</v>
      </c>
      <c r="OO718" t="b">
        <v>1</v>
      </c>
      <c r="OW718" t="s">
        <v>507</v>
      </c>
      <c r="PC718" t="b">
        <v>1</v>
      </c>
      <c r="PL718">
        <v>3000</v>
      </c>
      <c r="PM718">
        <v>4500</v>
      </c>
      <c r="PN718" t="s">
        <v>563</v>
      </c>
      <c r="PS718" t="b">
        <v>1</v>
      </c>
      <c r="QF718" t="s">
        <v>510</v>
      </c>
      <c r="QP718" t="s">
        <v>510</v>
      </c>
      <c r="QR718" t="s">
        <v>510</v>
      </c>
      <c r="RC718" t="s">
        <v>511</v>
      </c>
      <c r="RE718" t="s">
        <v>510</v>
      </c>
      <c r="RG718" t="s">
        <v>8597</v>
      </c>
      <c r="RH718" t="s">
        <v>1098</v>
      </c>
      <c r="RI718" t="b">
        <v>1</v>
      </c>
      <c r="RR718" t="s">
        <v>514</v>
      </c>
      <c r="RS718" t="b">
        <v>1</v>
      </c>
      <c r="SA718" t="s">
        <v>515</v>
      </c>
      <c r="SB718" t="s">
        <v>8598</v>
      </c>
      <c r="SC718">
        <v>92566624</v>
      </c>
      <c r="SD718" t="s">
        <v>8599</v>
      </c>
      <c r="SE718" s="2">
        <v>44605.514305555553</v>
      </c>
      <c r="SF718">
        <v>717</v>
      </c>
      <c r="SH718">
        <v>-1</v>
      </c>
      <c r="SK718" t="s">
        <v>518</v>
      </c>
      <c r="SL718">
        <v>1668</v>
      </c>
      <c r="SM718" t="s">
        <v>983</v>
      </c>
      <c r="SN718">
        <v>648550</v>
      </c>
    </row>
    <row r="719" spans="1:508" hidden="1" x14ac:dyDescent="0.25">
      <c r="A719" t="s">
        <v>8600</v>
      </c>
      <c r="B719" t="s">
        <v>8601</v>
      </c>
      <c r="D719" t="s">
        <v>8602</v>
      </c>
      <c r="E719" t="s">
        <v>950</v>
      </c>
      <c r="G719" s="1">
        <v>44605</v>
      </c>
      <c r="H719" t="s">
        <v>2762</v>
      </c>
      <c r="I719" t="s">
        <v>952</v>
      </c>
      <c r="J719" t="s">
        <v>476</v>
      </c>
      <c r="K719" t="s">
        <v>477</v>
      </c>
      <c r="L719" s="1">
        <v>43864</v>
      </c>
      <c r="M719" t="s">
        <v>478</v>
      </c>
      <c r="O719" t="s">
        <v>479</v>
      </c>
      <c r="P719" t="s">
        <v>721</v>
      </c>
      <c r="Q719" t="s">
        <v>573</v>
      </c>
      <c r="R719" t="s">
        <v>479</v>
      </c>
      <c r="S719" t="s">
        <v>2553</v>
      </c>
      <c r="Z719" t="b">
        <v>1</v>
      </c>
      <c r="AA719" t="s">
        <v>483</v>
      </c>
      <c r="AB719" t="s">
        <v>594</v>
      </c>
      <c r="AC719">
        <v>0</v>
      </c>
      <c r="AD719">
        <v>0</v>
      </c>
      <c r="AE719">
        <v>0</v>
      </c>
      <c r="AF719">
        <v>0</v>
      </c>
      <c r="AG719">
        <v>0</v>
      </c>
      <c r="AH719">
        <v>1</v>
      </c>
      <c r="AI719">
        <v>0</v>
      </c>
      <c r="AJ719" t="s">
        <v>470</v>
      </c>
      <c r="AK719" t="s">
        <v>486</v>
      </c>
      <c r="AL719" t="s">
        <v>486</v>
      </c>
      <c r="AM719">
        <v>0</v>
      </c>
      <c r="AN719">
        <v>0</v>
      </c>
      <c r="AO719">
        <v>0</v>
      </c>
      <c r="AP719">
        <v>1</v>
      </c>
      <c r="AQ719">
        <v>1</v>
      </c>
      <c r="AR719">
        <v>1</v>
      </c>
      <c r="AS719" t="s">
        <v>486</v>
      </c>
      <c r="AT719" t="s">
        <v>485</v>
      </c>
      <c r="AU719" t="s">
        <v>487</v>
      </c>
      <c r="AV719" t="s">
        <v>486</v>
      </c>
      <c r="AW719" t="s">
        <v>470</v>
      </c>
      <c r="AX719" t="s">
        <v>487</v>
      </c>
      <c r="AY719" t="s">
        <v>526</v>
      </c>
      <c r="AZ719">
        <v>4</v>
      </c>
      <c r="BA719" t="s">
        <v>787</v>
      </c>
      <c r="BC719" t="s">
        <v>953</v>
      </c>
      <c r="BE719" t="s">
        <v>1034</v>
      </c>
      <c r="BG719" t="s">
        <v>8603</v>
      </c>
      <c r="BI719" t="b">
        <v>1</v>
      </c>
      <c r="BJ719" t="b">
        <v>1</v>
      </c>
      <c r="BK719" t="b">
        <v>1</v>
      </c>
      <c r="BL719" t="b">
        <v>1</v>
      </c>
      <c r="BQ719">
        <v>5</v>
      </c>
      <c r="BR719" t="s">
        <v>1035</v>
      </c>
      <c r="BS719" t="s">
        <v>510</v>
      </c>
      <c r="CV719" t="s">
        <v>1036</v>
      </c>
      <c r="CW719" t="b">
        <v>1</v>
      </c>
      <c r="CX719" t="b">
        <v>1</v>
      </c>
      <c r="CY719" t="b">
        <v>0</v>
      </c>
      <c r="CZ719" t="b">
        <v>0</v>
      </c>
      <c r="DA719" t="b">
        <v>0</v>
      </c>
      <c r="DB719" t="b">
        <v>0</v>
      </c>
      <c r="DC719" t="b">
        <v>0</v>
      </c>
      <c r="DF719">
        <v>2</v>
      </c>
      <c r="DP719" t="s">
        <v>510</v>
      </c>
      <c r="DQ719" t="s">
        <v>1181</v>
      </c>
      <c r="DT719" t="b">
        <v>1</v>
      </c>
      <c r="EC719" t="s">
        <v>476</v>
      </c>
      <c r="ED719" t="s">
        <v>2781</v>
      </c>
      <c r="EI719" t="b">
        <v>1</v>
      </c>
      <c r="EP719" t="s">
        <v>476</v>
      </c>
      <c r="EQ719" t="s">
        <v>1159</v>
      </c>
      <c r="ER719" t="b">
        <v>1</v>
      </c>
      <c r="FA719" t="s">
        <v>476</v>
      </c>
      <c r="FB719" t="s">
        <v>476</v>
      </c>
      <c r="FC719" t="s">
        <v>510</v>
      </c>
      <c r="FD719" t="s">
        <v>476</v>
      </c>
      <c r="FE719" t="s">
        <v>510</v>
      </c>
      <c r="FF719" t="s">
        <v>510</v>
      </c>
      <c r="FG719" t="s">
        <v>476</v>
      </c>
      <c r="FH719" t="s">
        <v>510</v>
      </c>
      <c r="FI719" t="s">
        <v>510</v>
      </c>
      <c r="FJ719" t="s">
        <v>510</v>
      </c>
      <c r="FK719" t="s">
        <v>476</v>
      </c>
      <c r="FL719" t="s">
        <v>510</v>
      </c>
      <c r="GB719">
        <f>IF(Table1[[#This Row],[msna/Demographic_info/HH_members_group/total_m_c_muac]]=0,"",COUNTIF(Table1[[#This Row],[Grain or tubers e.g. bread, rice, noodles, bulger, frikeh, kaak, pasta, andoumeh, manakish, thick grain-based porridge, potatoes]:[Breastmilk]],"Yes"))</f>
        <v>0</v>
      </c>
      <c r="GC719" t="str">
        <f>IF(Table1[[#This Row],[Column1]]="","",IF(Table1[[#This Row],[Please select the assessment type:]]="Livelihood and Protection (MHPSS, CP, GBV)","",IF(Table1[[#This Row],[Column1]]&gt;4,"diverse","not diverse")))</f>
        <v>not diverse</v>
      </c>
      <c r="GH719" t="s">
        <v>4651</v>
      </c>
      <c r="GV719" t="b">
        <v>1</v>
      </c>
      <c r="HA719" t="s">
        <v>1142</v>
      </c>
      <c r="HC719" t="b">
        <v>1</v>
      </c>
      <c r="HO719" t="s">
        <v>8604</v>
      </c>
      <c r="HP719" t="s">
        <v>1163</v>
      </c>
      <c r="HQ719" t="b">
        <v>1</v>
      </c>
      <c r="HR719" t="b">
        <v>1</v>
      </c>
      <c r="IC719" t="s">
        <v>1107</v>
      </c>
      <c r="ID719" t="b">
        <v>1</v>
      </c>
      <c r="IP719" t="s">
        <v>2198</v>
      </c>
      <c r="IT719" t="b">
        <v>1</v>
      </c>
      <c r="IZ719" t="s">
        <v>510</v>
      </c>
      <c r="JA719" t="s">
        <v>8605</v>
      </c>
      <c r="JB719" t="s">
        <v>1206</v>
      </c>
      <c r="JF719" t="b">
        <v>1</v>
      </c>
      <c r="JQ719" t="s">
        <v>510</v>
      </c>
      <c r="JR719" t="s">
        <v>8606</v>
      </c>
      <c r="JW719" t="b">
        <v>1</v>
      </c>
      <c r="JY719" t="b">
        <v>1</v>
      </c>
      <c r="KD719" t="s">
        <v>8607</v>
      </c>
      <c r="KH719" t="b">
        <v>1</v>
      </c>
      <c r="KI719" t="b">
        <v>1</v>
      </c>
      <c r="KK719" t="b">
        <v>1</v>
      </c>
      <c r="KO719" t="s">
        <v>8608</v>
      </c>
      <c r="KP719" t="b">
        <v>1</v>
      </c>
      <c r="KQ719" t="b">
        <v>1</v>
      </c>
      <c r="KU719" t="b">
        <v>1</v>
      </c>
      <c r="KY719" t="s">
        <v>1857</v>
      </c>
      <c r="KZ719" t="b">
        <v>1</v>
      </c>
      <c r="LH719" t="s">
        <v>1305</v>
      </c>
      <c r="LI719" t="b">
        <v>1</v>
      </c>
      <c r="LL719" t="b">
        <v>1</v>
      </c>
      <c r="LR719" t="s">
        <v>8609</v>
      </c>
      <c r="LT719" t="b">
        <v>1</v>
      </c>
      <c r="LU719" t="b">
        <v>1</v>
      </c>
      <c r="LW719" t="b">
        <v>1</v>
      </c>
      <c r="LY719" t="b">
        <v>1</v>
      </c>
      <c r="ME719" t="b">
        <v>1</v>
      </c>
      <c r="MI719" t="s">
        <v>8610</v>
      </c>
      <c r="MN719" t="b">
        <v>1</v>
      </c>
      <c r="MQ719" t="b">
        <v>1</v>
      </c>
      <c r="MY719" t="s">
        <v>830</v>
      </c>
      <c r="NA719" t="b">
        <v>1</v>
      </c>
      <c r="ND719" t="b">
        <v>1</v>
      </c>
      <c r="NK719" t="s">
        <v>924</v>
      </c>
      <c r="NL719" t="b">
        <v>1</v>
      </c>
      <c r="NV719" t="s">
        <v>476</v>
      </c>
      <c r="NX719" t="s">
        <v>510</v>
      </c>
      <c r="NZ719" t="s">
        <v>776</v>
      </c>
      <c r="OE719" t="b">
        <v>1</v>
      </c>
      <c r="OL719" t="s">
        <v>779</v>
      </c>
      <c r="OT719" t="b">
        <v>1</v>
      </c>
      <c r="OW719" t="s">
        <v>1437</v>
      </c>
      <c r="PD719" t="b">
        <v>1</v>
      </c>
      <c r="PL719">
        <v>600</v>
      </c>
      <c r="PM719">
        <v>500</v>
      </c>
      <c r="PN719" t="s">
        <v>2213</v>
      </c>
      <c r="PR719" t="b">
        <v>1</v>
      </c>
      <c r="QF719" t="s">
        <v>476</v>
      </c>
      <c r="QG719" t="s">
        <v>781</v>
      </c>
      <c r="QH719" t="b">
        <v>1</v>
      </c>
      <c r="QK719" t="b">
        <v>1</v>
      </c>
      <c r="QP719" t="s">
        <v>510</v>
      </c>
      <c r="QR719" t="s">
        <v>510</v>
      </c>
      <c r="RC719" t="s">
        <v>511</v>
      </c>
      <c r="RE719" t="s">
        <v>510</v>
      </c>
      <c r="RG719" t="s">
        <v>8611</v>
      </c>
      <c r="RH719" t="s">
        <v>1098</v>
      </c>
      <c r="RI719" t="b">
        <v>1</v>
      </c>
      <c r="RR719" t="s">
        <v>514</v>
      </c>
      <c r="RS719" t="b">
        <v>1</v>
      </c>
      <c r="SA719" t="s">
        <v>543</v>
      </c>
      <c r="SB719" t="s">
        <v>8612</v>
      </c>
      <c r="SC719">
        <v>92566631</v>
      </c>
      <c r="SD719" t="s">
        <v>8613</v>
      </c>
      <c r="SE719" s="2">
        <v>44605.514733796299</v>
      </c>
      <c r="SF719">
        <v>718</v>
      </c>
      <c r="SH719">
        <v>-1</v>
      </c>
      <c r="SK719" t="s">
        <v>518</v>
      </c>
      <c r="SL719">
        <v>2624</v>
      </c>
      <c r="SM719" t="s">
        <v>983</v>
      </c>
      <c r="SN719">
        <v>648550</v>
      </c>
    </row>
    <row r="720" spans="1:508" hidden="1" x14ac:dyDescent="0.25">
      <c r="A720" t="s">
        <v>8614</v>
      </c>
      <c r="B720" t="s">
        <v>8615</v>
      </c>
      <c r="D720" t="s">
        <v>8602</v>
      </c>
      <c r="E720" t="s">
        <v>950</v>
      </c>
      <c r="G720" s="1">
        <v>44605</v>
      </c>
      <c r="H720" t="s">
        <v>2762</v>
      </c>
      <c r="I720" t="s">
        <v>952</v>
      </c>
      <c r="J720" t="s">
        <v>476</v>
      </c>
      <c r="K720" t="s">
        <v>477</v>
      </c>
      <c r="L720" s="1">
        <v>43501</v>
      </c>
      <c r="M720" t="s">
        <v>478</v>
      </c>
      <c r="O720" t="s">
        <v>479</v>
      </c>
      <c r="P720" t="s">
        <v>721</v>
      </c>
      <c r="Q720" t="s">
        <v>573</v>
      </c>
      <c r="R720" t="s">
        <v>479</v>
      </c>
      <c r="S720" t="s">
        <v>482</v>
      </c>
      <c r="T720" t="b">
        <v>1</v>
      </c>
      <c r="AA720" t="s">
        <v>483</v>
      </c>
      <c r="AB720" t="s">
        <v>484</v>
      </c>
      <c r="AC720">
        <v>0</v>
      </c>
      <c r="AD720">
        <v>1</v>
      </c>
      <c r="AE720">
        <v>0</v>
      </c>
      <c r="AF720">
        <v>0</v>
      </c>
      <c r="AG720">
        <v>0</v>
      </c>
      <c r="AH720">
        <v>2</v>
      </c>
      <c r="AI720">
        <v>0</v>
      </c>
      <c r="AJ720" t="s">
        <v>486</v>
      </c>
      <c r="AK720" t="s">
        <v>485</v>
      </c>
      <c r="AL720" t="s">
        <v>487</v>
      </c>
      <c r="AM720">
        <v>0</v>
      </c>
      <c r="AN720">
        <v>0</v>
      </c>
      <c r="AO720">
        <v>0</v>
      </c>
      <c r="AP720">
        <v>0</v>
      </c>
      <c r="AQ720">
        <v>0</v>
      </c>
      <c r="AR720">
        <v>3</v>
      </c>
      <c r="AS720" t="s">
        <v>470</v>
      </c>
      <c r="AT720" t="s">
        <v>487</v>
      </c>
      <c r="AU720" t="s">
        <v>487</v>
      </c>
      <c r="AV720" t="s">
        <v>486</v>
      </c>
      <c r="AW720" t="s">
        <v>470</v>
      </c>
      <c r="AX720" t="s">
        <v>527</v>
      </c>
      <c r="AY720" t="s">
        <v>660</v>
      </c>
      <c r="AZ720">
        <v>6</v>
      </c>
      <c r="BA720" t="s">
        <v>953</v>
      </c>
      <c r="BC720" t="s">
        <v>787</v>
      </c>
      <c r="BE720" t="s">
        <v>803</v>
      </c>
      <c r="BG720" t="s">
        <v>955</v>
      </c>
      <c r="BI720" t="b">
        <v>1</v>
      </c>
      <c r="BQ720">
        <v>10</v>
      </c>
      <c r="BR720" t="s">
        <v>956</v>
      </c>
      <c r="BS720" t="s">
        <v>510</v>
      </c>
      <c r="CV720" t="s">
        <v>771</v>
      </c>
      <c r="CW720" t="b">
        <v>0</v>
      </c>
      <c r="CX720" t="b">
        <v>0</v>
      </c>
      <c r="CY720" t="b">
        <v>0</v>
      </c>
      <c r="CZ720" t="b">
        <v>0</v>
      </c>
      <c r="DA720" t="b">
        <v>0</v>
      </c>
      <c r="DB720" t="b">
        <v>0</v>
      </c>
      <c r="DC720" t="b">
        <v>1</v>
      </c>
      <c r="DE720">
        <v>1</v>
      </c>
      <c r="DF720">
        <v>2</v>
      </c>
      <c r="DG720">
        <v>1</v>
      </c>
      <c r="DP720" t="s">
        <v>510</v>
      </c>
      <c r="DQ720" t="s">
        <v>390</v>
      </c>
      <c r="EA720" t="b">
        <v>1</v>
      </c>
      <c r="EB720" t="s">
        <v>8616</v>
      </c>
      <c r="EC720" t="s">
        <v>771</v>
      </c>
      <c r="ED720" t="s">
        <v>2379</v>
      </c>
      <c r="EI720" t="b">
        <v>1</v>
      </c>
      <c r="EJ720" t="b">
        <v>1</v>
      </c>
      <c r="EP720" t="s">
        <v>510</v>
      </c>
      <c r="EQ720" t="s">
        <v>1159</v>
      </c>
      <c r="ER720" t="b">
        <v>1</v>
      </c>
      <c r="FA720" t="s">
        <v>510</v>
      </c>
      <c r="FB720" t="s">
        <v>510</v>
      </c>
      <c r="FC720" t="s">
        <v>510</v>
      </c>
      <c r="FD720" t="s">
        <v>510</v>
      </c>
      <c r="FE720" t="s">
        <v>510</v>
      </c>
      <c r="FF720" t="s">
        <v>510</v>
      </c>
      <c r="FG720" t="s">
        <v>510</v>
      </c>
      <c r="FH720" t="s">
        <v>510</v>
      </c>
      <c r="FI720" t="s">
        <v>510</v>
      </c>
      <c r="FJ720" t="s">
        <v>476</v>
      </c>
      <c r="FK720" t="s">
        <v>476</v>
      </c>
      <c r="FL720" t="s">
        <v>510</v>
      </c>
      <c r="GB720">
        <f>IF(Table1[[#This Row],[msna/Demographic_info/HH_members_group/total_m_c_muac]]=0,"",COUNTIF(Table1[[#This Row],[Grain or tubers e.g. bread, rice, noodles, bulger, frikeh, kaak, pasta, andoumeh, manakish, thick grain-based porridge, potatoes]:[Breastmilk]],"Yes"))</f>
        <v>0</v>
      </c>
      <c r="GC720" t="str">
        <f>IF(Table1[[#This Row],[Column1]]="","",IF(Table1[[#This Row],[Please select the assessment type:]]="Livelihood and Protection (MHPSS, CP, GBV)","",IF(Table1[[#This Row],[Column1]]&gt;4,"diverse","not diverse")))</f>
        <v>not diverse</v>
      </c>
      <c r="GH720" t="s">
        <v>8617</v>
      </c>
      <c r="GM720" t="b">
        <v>1</v>
      </c>
      <c r="GP720" t="b">
        <v>1</v>
      </c>
      <c r="GU720" t="b">
        <v>1</v>
      </c>
      <c r="HA720" t="s">
        <v>1564</v>
      </c>
      <c r="HB720" t="b">
        <v>1</v>
      </c>
      <c r="HC720" t="b">
        <v>1</v>
      </c>
      <c r="HO720" t="s">
        <v>8618</v>
      </c>
      <c r="HP720" t="s">
        <v>8619</v>
      </c>
      <c r="HW720" t="b">
        <v>1</v>
      </c>
      <c r="HZ720" t="b">
        <v>1</v>
      </c>
      <c r="IB720" t="s">
        <v>8620</v>
      </c>
      <c r="IC720" t="s">
        <v>1107</v>
      </c>
      <c r="ID720" t="b">
        <v>1</v>
      </c>
      <c r="IP720" t="s">
        <v>554</v>
      </c>
      <c r="IX720" t="b">
        <v>1</v>
      </c>
      <c r="IZ720" t="s">
        <v>510</v>
      </c>
      <c r="JA720" t="s">
        <v>8621</v>
      </c>
      <c r="JB720" t="s">
        <v>788</v>
      </c>
      <c r="JO720" t="b">
        <v>1</v>
      </c>
      <c r="JQ720" t="s">
        <v>476</v>
      </c>
      <c r="JR720" t="s">
        <v>772</v>
      </c>
      <c r="JS720" t="b">
        <v>1</v>
      </c>
      <c r="KD720" t="s">
        <v>772</v>
      </c>
      <c r="KE720" t="b">
        <v>1</v>
      </c>
      <c r="KO720" t="s">
        <v>3275</v>
      </c>
      <c r="KT720" t="b">
        <v>1</v>
      </c>
      <c r="KY720" t="s">
        <v>968</v>
      </c>
      <c r="KZ720" t="b">
        <v>1</v>
      </c>
      <c r="LA720" t="b">
        <v>1</v>
      </c>
      <c r="LH720" t="s">
        <v>500</v>
      </c>
      <c r="LI720" t="b">
        <v>1</v>
      </c>
      <c r="LR720" t="s">
        <v>8622</v>
      </c>
      <c r="LS720" t="b">
        <v>1</v>
      </c>
      <c r="LV720" t="b">
        <v>1</v>
      </c>
      <c r="LX720" t="b">
        <v>1</v>
      </c>
      <c r="MI720" t="s">
        <v>2903</v>
      </c>
      <c r="MN720" t="b">
        <v>1</v>
      </c>
      <c r="MO720" t="b">
        <v>1</v>
      </c>
      <c r="MY720" t="s">
        <v>1023</v>
      </c>
      <c r="NH720" t="b">
        <v>1</v>
      </c>
      <c r="NK720" t="s">
        <v>504</v>
      </c>
      <c r="NT720" t="b">
        <v>1</v>
      </c>
      <c r="NV720" t="s">
        <v>505</v>
      </c>
      <c r="NX720" t="s">
        <v>505</v>
      </c>
      <c r="NZ720" t="s">
        <v>2178</v>
      </c>
      <c r="OC720" t="b">
        <v>1</v>
      </c>
      <c r="OL720" t="s">
        <v>1148</v>
      </c>
      <c r="OM720" t="b">
        <v>1</v>
      </c>
      <c r="OP720" t="b">
        <v>1</v>
      </c>
      <c r="OW720" t="s">
        <v>585</v>
      </c>
      <c r="OX720" t="b">
        <v>1</v>
      </c>
      <c r="PM720">
        <v>2000</v>
      </c>
      <c r="PN720" t="s">
        <v>2237</v>
      </c>
      <c r="PO720" t="b">
        <v>1</v>
      </c>
      <c r="PT720" t="b">
        <v>1</v>
      </c>
      <c r="QF720" t="s">
        <v>510</v>
      </c>
      <c r="QP720" t="s">
        <v>510</v>
      </c>
      <c r="QR720" t="s">
        <v>510</v>
      </c>
      <c r="RC720" t="s">
        <v>511</v>
      </c>
      <c r="RE720" t="s">
        <v>510</v>
      </c>
      <c r="RG720" t="s">
        <v>8623</v>
      </c>
      <c r="RH720" t="s">
        <v>1098</v>
      </c>
      <c r="RI720" t="b">
        <v>1</v>
      </c>
      <c r="RR720" t="s">
        <v>514</v>
      </c>
      <c r="RS720" t="b">
        <v>1</v>
      </c>
      <c r="SA720" t="s">
        <v>543</v>
      </c>
      <c r="SB720" t="s">
        <v>8624</v>
      </c>
      <c r="SC720">
        <v>92566632</v>
      </c>
      <c r="SD720" t="s">
        <v>8625</v>
      </c>
      <c r="SE720" s="2">
        <v>44605.514745370368</v>
      </c>
      <c r="SF720">
        <v>719</v>
      </c>
      <c r="SH720">
        <v>-1</v>
      </c>
      <c r="SK720" t="s">
        <v>518</v>
      </c>
      <c r="SL720">
        <v>2071</v>
      </c>
      <c r="SM720" t="s">
        <v>983</v>
      </c>
      <c r="SN720">
        <v>648550</v>
      </c>
    </row>
    <row r="721" spans="1:508" hidden="1" x14ac:dyDescent="0.25">
      <c r="A721" t="s">
        <v>8626</v>
      </c>
      <c r="B721" t="s">
        <v>8627</v>
      </c>
      <c r="D721" t="s">
        <v>8602</v>
      </c>
      <c r="E721" t="s">
        <v>950</v>
      </c>
      <c r="G721" s="1">
        <v>44605</v>
      </c>
      <c r="H721" t="s">
        <v>2762</v>
      </c>
      <c r="I721" t="s">
        <v>952</v>
      </c>
      <c r="J721" t="s">
        <v>476</v>
      </c>
      <c r="K721" t="s">
        <v>522</v>
      </c>
      <c r="M721" t="s">
        <v>478</v>
      </c>
      <c r="O721" t="s">
        <v>479</v>
      </c>
      <c r="P721" t="s">
        <v>548</v>
      </c>
      <c r="Q721" t="s">
        <v>573</v>
      </c>
      <c r="R721" t="s">
        <v>479</v>
      </c>
      <c r="S721" t="s">
        <v>482</v>
      </c>
      <c r="T721" t="b">
        <v>1</v>
      </c>
      <c r="AA721" t="s">
        <v>483</v>
      </c>
      <c r="AB721" t="s">
        <v>594</v>
      </c>
      <c r="AC721">
        <v>1</v>
      </c>
      <c r="AD721">
        <v>0</v>
      </c>
      <c r="AE721">
        <v>1</v>
      </c>
      <c r="AF721">
        <v>0</v>
      </c>
      <c r="AG721">
        <v>0</v>
      </c>
      <c r="AH721">
        <v>0</v>
      </c>
      <c r="AI721">
        <v>0</v>
      </c>
      <c r="AJ721" t="s">
        <v>486</v>
      </c>
      <c r="AK721" t="s">
        <v>470</v>
      </c>
      <c r="AL721" t="s">
        <v>486</v>
      </c>
      <c r="AM721">
        <v>0</v>
      </c>
      <c r="AN721">
        <v>1</v>
      </c>
      <c r="AO721">
        <v>0</v>
      </c>
      <c r="AP721">
        <v>0</v>
      </c>
      <c r="AQ721">
        <v>0</v>
      </c>
      <c r="AR721">
        <v>0</v>
      </c>
      <c r="AS721" t="s">
        <v>486</v>
      </c>
      <c r="AT721" t="s">
        <v>470</v>
      </c>
      <c r="AU721" t="s">
        <v>486</v>
      </c>
      <c r="AV721" t="s">
        <v>485</v>
      </c>
      <c r="AW721" t="s">
        <v>485</v>
      </c>
      <c r="AX721" t="s">
        <v>470</v>
      </c>
      <c r="AY721" t="s">
        <v>485</v>
      </c>
      <c r="AZ721">
        <v>2</v>
      </c>
      <c r="BA721" t="s">
        <v>787</v>
      </c>
      <c r="BC721" t="s">
        <v>554</v>
      </c>
      <c r="BG721" t="s">
        <v>955</v>
      </c>
      <c r="BI721" t="b">
        <v>1</v>
      </c>
      <c r="BQ721">
        <v>5</v>
      </c>
      <c r="BR721" t="s">
        <v>956</v>
      </c>
      <c r="BS721" t="s">
        <v>510</v>
      </c>
      <c r="CV721" t="s">
        <v>771</v>
      </c>
      <c r="CW721" t="b">
        <v>0</v>
      </c>
      <c r="CX721" t="b">
        <v>0</v>
      </c>
      <c r="CY721" t="b">
        <v>0</v>
      </c>
      <c r="CZ721" t="b">
        <v>0</v>
      </c>
      <c r="DA721" t="b">
        <v>0</v>
      </c>
      <c r="DB721" t="b">
        <v>0</v>
      </c>
      <c r="DC721" t="b">
        <v>1</v>
      </c>
      <c r="DP721" t="s">
        <v>510</v>
      </c>
      <c r="DQ721" t="s">
        <v>3104</v>
      </c>
      <c r="DX721" t="b">
        <v>1</v>
      </c>
      <c r="EC721" t="s">
        <v>476</v>
      </c>
      <c r="ED721" t="s">
        <v>2379</v>
      </c>
      <c r="EI721" t="b">
        <v>1</v>
      </c>
      <c r="EJ721" t="b">
        <v>1</v>
      </c>
      <c r="EP721" t="s">
        <v>510</v>
      </c>
      <c r="EQ721" t="s">
        <v>1159</v>
      </c>
      <c r="ER721" t="b">
        <v>1</v>
      </c>
      <c r="FA721" t="s">
        <v>510</v>
      </c>
      <c r="FB721" t="s">
        <v>510</v>
      </c>
      <c r="FC721" t="s">
        <v>510</v>
      </c>
      <c r="FD721" t="s">
        <v>476</v>
      </c>
      <c r="FE721" t="s">
        <v>510</v>
      </c>
      <c r="FF721" t="s">
        <v>510</v>
      </c>
      <c r="FG721" t="s">
        <v>510</v>
      </c>
      <c r="FH721" t="s">
        <v>510</v>
      </c>
      <c r="FI721" t="s">
        <v>510</v>
      </c>
      <c r="FJ721" t="s">
        <v>510</v>
      </c>
      <c r="FK721" t="s">
        <v>476</v>
      </c>
      <c r="FL721" t="s">
        <v>510</v>
      </c>
      <c r="FN721" t="s">
        <v>510</v>
      </c>
      <c r="FO721" t="s">
        <v>510</v>
      </c>
      <c r="FP721" t="s">
        <v>510</v>
      </c>
      <c r="FQ721" t="s">
        <v>510</v>
      </c>
      <c r="FR721" t="s">
        <v>476</v>
      </c>
      <c r="FS721" t="s">
        <v>476</v>
      </c>
      <c r="FT721" t="s">
        <v>510</v>
      </c>
      <c r="FU721" t="s">
        <v>510</v>
      </c>
      <c r="FV721" t="s">
        <v>510</v>
      </c>
      <c r="FW721" t="s">
        <v>510</v>
      </c>
      <c r="FX721" t="s">
        <v>510</v>
      </c>
      <c r="FY721" t="s">
        <v>510</v>
      </c>
      <c r="FZ721" t="s">
        <v>510</v>
      </c>
      <c r="GA721" t="s">
        <v>510</v>
      </c>
      <c r="GB721">
        <f>IF(Table1[[#This Row],[msna/Demographic_info/HH_members_group/total_m_c_muac]]=0,"",COUNTIF(Table1[[#This Row],[Grain or tubers e.g. bread, rice, noodles, bulger, frikeh, kaak, pasta, andoumeh, manakish, thick grain-based porridge, potatoes]:[Breastmilk]],"Yes"))</f>
        <v>2</v>
      </c>
      <c r="GC721" t="str">
        <f>IF(Table1[[#This Row],[Column1]]="","",IF(Table1[[#This Row],[Please select the assessment type:]]="Livelihood and Protection (MHPSS, CP, GBV)","",IF(Table1[[#This Row],[Column1]]&gt;4,"diverse","not diverse")))</f>
        <v>not diverse</v>
      </c>
      <c r="GD721">
        <v>1</v>
      </c>
      <c r="GE721" t="s">
        <v>486</v>
      </c>
      <c r="GF721">
        <v>1</v>
      </c>
      <c r="GG721" t="s">
        <v>486</v>
      </c>
      <c r="GH721" t="s">
        <v>8628</v>
      </c>
      <c r="GM721" t="b">
        <v>1</v>
      </c>
      <c r="GV721" t="b">
        <v>1</v>
      </c>
      <c r="HA721" t="s">
        <v>897</v>
      </c>
      <c r="HD721" t="b">
        <v>1</v>
      </c>
      <c r="HG721" t="b">
        <v>1</v>
      </c>
      <c r="HO721" t="s">
        <v>8629</v>
      </c>
      <c r="HP721" t="s">
        <v>1356</v>
      </c>
      <c r="HT721" t="b">
        <v>1</v>
      </c>
      <c r="IC721" t="s">
        <v>1242</v>
      </c>
      <c r="ID721" t="b">
        <v>1</v>
      </c>
      <c r="IE721" t="b">
        <v>1</v>
      </c>
      <c r="IP721" t="s">
        <v>554</v>
      </c>
      <c r="IX721" t="b">
        <v>1</v>
      </c>
      <c r="IZ721" t="s">
        <v>510</v>
      </c>
      <c r="JA721" t="s">
        <v>8630</v>
      </c>
      <c r="JB721" t="s">
        <v>788</v>
      </c>
      <c r="JO721" t="b">
        <v>1</v>
      </c>
      <c r="JQ721" t="s">
        <v>510</v>
      </c>
      <c r="JR721" t="s">
        <v>772</v>
      </c>
      <c r="JS721" t="b">
        <v>1</v>
      </c>
      <c r="KD721" t="s">
        <v>554</v>
      </c>
      <c r="KM721" t="b">
        <v>1</v>
      </c>
      <c r="KO721" t="s">
        <v>554</v>
      </c>
      <c r="KW721" t="b">
        <v>1</v>
      </c>
      <c r="LH721" t="s">
        <v>554</v>
      </c>
      <c r="LP721" t="b">
        <v>1</v>
      </c>
      <c r="LR721" t="s">
        <v>2299</v>
      </c>
      <c r="LS721" t="b">
        <v>1</v>
      </c>
      <c r="MI721" t="s">
        <v>1226</v>
      </c>
      <c r="MO721" t="b">
        <v>1</v>
      </c>
      <c r="MY721" t="s">
        <v>8631</v>
      </c>
      <c r="MZ721" t="b">
        <v>1</v>
      </c>
      <c r="NA721" t="b">
        <v>1</v>
      </c>
      <c r="NB721" t="b">
        <v>1</v>
      </c>
      <c r="NE721" t="b">
        <v>1</v>
      </c>
      <c r="NF721" t="b">
        <v>1</v>
      </c>
      <c r="NK721" t="s">
        <v>924</v>
      </c>
      <c r="NL721" t="b">
        <v>1</v>
      </c>
      <c r="NV721" t="s">
        <v>476</v>
      </c>
      <c r="NX721" t="s">
        <v>510</v>
      </c>
      <c r="NZ721" t="s">
        <v>776</v>
      </c>
      <c r="OE721" t="b">
        <v>1</v>
      </c>
      <c r="OL721" t="s">
        <v>1887</v>
      </c>
      <c r="OQ721" t="b">
        <v>1</v>
      </c>
      <c r="OW721" t="s">
        <v>851</v>
      </c>
      <c r="PB721" t="b">
        <v>1</v>
      </c>
      <c r="PL721">
        <v>1000</v>
      </c>
      <c r="PM721">
        <v>3000</v>
      </c>
      <c r="PN721" t="s">
        <v>1532</v>
      </c>
      <c r="PP721" t="b">
        <v>1</v>
      </c>
      <c r="QF721" t="s">
        <v>510</v>
      </c>
      <c r="QP721" t="s">
        <v>510</v>
      </c>
      <c r="QR721" t="s">
        <v>510</v>
      </c>
      <c r="RC721" t="s">
        <v>511</v>
      </c>
      <c r="RE721" t="s">
        <v>510</v>
      </c>
      <c r="RG721" t="s">
        <v>8632</v>
      </c>
      <c r="RH721" t="s">
        <v>1098</v>
      </c>
      <c r="RI721" t="b">
        <v>1</v>
      </c>
      <c r="RR721" t="s">
        <v>514</v>
      </c>
      <c r="RS721" t="b">
        <v>1</v>
      </c>
      <c r="SA721" t="s">
        <v>1280</v>
      </c>
      <c r="SB721" t="s">
        <v>8633</v>
      </c>
      <c r="SC721">
        <v>92566633</v>
      </c>
      <c r="SD721" t="s">
        <v>8634</v>
      </c>
      <c r="SE721" s="2">
        <v>44605.514756944453</v>
      </c>
      <c r="SF721">
        <v>720</v>
      </c>
      <c r="SH721">
        <v>-1</v>
      </c>
      <c r="SK721" t="s">
        <v>518</v>
      </c>
      <c r="SL721">
        <v>1643</v>
      </c>
      <c r="SM721" t="s">
        <v>983</v>
      </c>
      <c r="SN721">
        <v>648550</v>
      </c>
    </row>
    <row r="722" spans="1:508" hidden="1" x14ac:dyDescent="0.25">
      <c r="A722" t="s">
        <v>8635</v>
      </c>
      <c r="B722" t="s">
        <v>8636</v>
      </c>
      <c r="C722" t="s">
        <v>470</v>
      </c>
      <c r="D722" t="s">
        <v>8637</v>
      </c>
      <c r="E722" t="s">
        <v>950</v>
      </c>
      <c r="G722" s="1">
        <v>44605</v>
      </c>
      <c r="H722" t="s">
        <v>2762</v>
      </c>
      <c r="I722" t="s">
        <v>952</v>
      </c>
      <c r="J722" t="s">
        <v>476</v>
      </c>
      <c r="K722" t="s">
        <v>477</v>
      </c>
      <c r="L722" s="1">
        <v>42061</v>
      </c>
      <c r="M722" t="s">
        <v>478</v>
      </c>
      <c r="O722" t="s">
        <v>479</v>
      </c>
      <c r="P722" t="s">
        <v>523</v>
      </c>
      <c r="Q722" t="s">
        <v>573</v>
      </c>
      <c r="R722" t="s">
        <v>479</v>
      </c>
      <c r="S722" t="s">
        <v>482</v>
      </c>
      <c r="T722" t="b">
        <v>1</v>
      </c>
      <c r="AA722" t="s">
        <v>483</v>
      </c>
      <c r="AB722" t="s">
        <v>594</v>
      </c>
      <c r="AC722">
        <v>0</v>
      </c>
      <c r="AD722">
        <v>0</v>
      </c>
      <c r="AE722">
        <v>2</v>
      </c>
      <c r="AF722">
        <v>1</v>
      </c>
      <c r="AG722">
        <v>0</v>
      </c>
      <c r="AH722">
        <v>0</v>
      </c>
      <c r="AI722">
        <v>0</v>
      </c>
      <c r="AJ722" t="s">
        <v>487</v>
      </c>
      <c r="AK722" t="s">
        <v>470</v>
      </c>
      <c r="AL722" t="s">
        <v>487</v>
      </c>
      <c r="AM722">
        <v>0</v>
      </c>
      <c r="AN722">
        <v>0</v>
      </c>
      <c r="AO722">
        <v>0</v>
      </c>
      <c r="AP722">
        <v>0</v>
      </c>
      <c r="AQ722">
        <v>0</v>
      </c>
      <c r="AR722">
        <v>0</v>
      </c>
      <c r="AS722" t="s">
        <v>470</v>
      </c>
      <c r="AT722" t="s">
        <v>470</v>
      </c>
      <c r="AU722" t="s">
        <v>470</v>
      </c>
      <c r="AV722" t="s">
        <v>487</v>
      </c>
      <c r="AW722" t="s">
        <v>485</v>
      </c>
      <c r="AX722" t="s">
        <v>470</v>
      </c>
      <c r="AY722" t="s">
        <v>487</v>
      </c>
      <c r="AZ722">
        <v>3</v>
      </c>
      <c r="BA722" t="s">
        <v>390</v>
      </c>
      <c r="BB722" t="s">
        <v>8638</v>
      </c>
      <c r="BC722" t="s">
        <v>953</v>
      </c>
      <c r="BE722" t="s">
        <v>787</v>
      </c>
      <c r="BG722" t="s">
        <v>2307</v>
      </c>
      <c r="BH722" t="b">
        <v>1</v>
      </c>
      <c r="BJ722" t="b">
        <v>1</v>
      </c>
      <c r="BQ722">
        <v>5</v>
      </c>
      <c r="BR722" t="s">
        <v>956</v>
      </c>
      <c r="BS722" t="s">
        <v>510</v>
      </c>
      <c r="CV722" t="s">
        <v>771</v>
      </c>
      <c r="CW722" t="b">
        <v>0</v>
      </c>
      <c r="CX722" t="b">
        <v>0</v>
      </c>
      <c r="CY722" t="b">
        <v>0</v>
      </c>
      <c r="CZ722" t="b">
        <v>0</v>
      </c>
      <c r="DA722" t="b">
        <v>0</v>
      </c>
      <c r="DB722" t="b">
        <v>0</v>
      </c>
      <c r="DC722" t="b">
        <v>1</v>
      </c>
      <c r="DP722" t="s">
        <v>510</v>
      </c>
      <c r="DQ722" t="s">
        <v>1457</v>
      </c>
      <c r="DS722" t="b">
        <v>1</v>
      </c>
      <c r="EC722" t="s">
        <v>476</v>
      </c>
      <c r="ED722" t="s">
        <v>5049</v>
      </c>
      <c r="EH722" t="b">
        <v>1</v>
      </c>
      <c r="EI722" t="b">
        <v>1</v>
      </c>
      <c r="EJ722" t="b">
        <v>1</v>
      </c>
      <c r="EP722" t="s">
        <v>476</v>
      </c>
      <c r="EQ722" t="s">
        <v>2160</v>
      </c>
      <c r="ET722" t="b">
        <v>1</v>
      </c>
      <c r="EY722" t="s">
        <v>3144</v>
      </c>
      <c r="FA722" t="s">
        <v>510</v>
      </c>
      <c r="FB722" t="s">
        <v>510</v>
      </c>
      <c r="FC722" t="s">
        <v>476</v>
      </c>
      <c r="FD722" t="s">
        <v>476</v>
      </c>
      <c r="FE722" t="s">
        <v>510</v>
      </c>
      <c r="FF722" t="s">
        <v>510</v>
      </c>
      <c r="FG722" t="s">
        <v>476</v>
      </c>
      <c r="FH722" t="s">
        <v>510</v>
      </c>
      <c r="FI722" t="s">
        <v>510</v>
      </c>
      <c r="FJ722" t="s">
        <v>510</v>
      </c>
      <c r="FK722" t="s">
        <v>510</v>
      </c>
      <c r="FL722" t="s">
        <v>510</v>
      </c>
      <c r="FN722" t="s">
        <v>510</v>
      </c>
      <c r="FO722" t="s">
        <v>476</v>
      </c>
      <c r="FP722" t="s">
        <v>510</v>
      </c>
      <c r="FQ722" t="s">
        <v>510</v>
      </c>
      <c r="FR722" t="s">
        <v>476</v>
      </c>
      <c r="FS722" t="s">
        <v>476</v>
      </c>
      <c r="FT722" t="s">
        <v>510</v>
      </c>
      <c r="FU722" t="s">
        <v>476</v>
      </c>
      <c r="FV722" t="s">
        <v>510</v>
      </c>
      <c r="FW722" t="s">
        <v>476</v>
      </c>
      <c r="FX722" t="s">
        <v>476</v>
      </c>
      <c r="FY722" t="s">
        <v>476</v>
      </c>
      <c r="FZ722" t="s">
        <v>510</v>
      </c>
      <c r="GA722" t="s">
        <v>476</v>
      </c>
      <c r="GB722">
        <f>IF(Table1[[#This Row],[msna/Demographic_info/HH_members_group/total_m_c_muac]]=0,"",COUNTIF(Table1[[#This Row],[Grain or tubers e.g. bread, rice, noodles, bulger, frikeh, kaak, pasta, andoumeh, manakish, thick grain-based porridge, potatoes]:[Breastmilk]],"Yes"))</f>
        <v>8</v>
      </c>
      <c r="GC722" t="str">
        <f>IF(Table1[[#This Row],[Column1]]="","",IF(Table1[[#This Row],[Please select the assessment type:]]="Livelihood and Protection (MHPSS, CP, GBV)","",IF(Table1[[#This Row],[Column1]]&gt;4,"diverse","not diverse")))</f>
        <v>diverse</v>
      </c>
      <c r="GD722">
        <v>2</v>
      </c>
      <c r="GE722" t="s">
        <v>485</v>
      </c>
      <c r="GH722" t="s">
        <v>788</v>
      </c>
      <c r="GX722" t="b">
        <v>1</v>
      </c>
      <c r="IC722" t="s">
        <v>1107</v>
      </c>
      <c r="ID722" t="b">
        <v>1</v>
      </c>
      <c r="IP722" t="s">
        <v>554</v>
      </c>
      <c r="IX722" t="b">
        <v>1</v>
      </c>
      <c r="IZ722" t="s">
        <v>769</v>
      </c>
      <c r="JB722" t="s">
        <v>788</v>
      </c>
      <c r="JO722" t="b">
        <v>1</v>
      </c>
      <c r="JQ722" t="s">
        <v>771</v>
      </c>
      <c r="JR722" t="s">
        <v>772</v>
      </c>
      <c r="JS722" t="b">
        <v>1</v>
      </c>
      <c r="KD722" t="s">
        <v>772</v>
      </c>
      <c r="KE722" t="b">
        <v>1</v>
      </c>
      <c r="KO722" t="s">
        <v>554</v>
      </c>
      <c r="KW722" t="b">
        <v>1</v>
      </c>
      <c r="LH722" t="s">
        <v>500</v>
      </c>
      <c r="LI722" t="b">
        <v>1</v>
      </c>
      <c r="LR722" t="s">
        <v>788</v>
      </c>
      <c r="MG722" t="b">
        <v>1</v>
      </c>
      <c r="MI722" t="s">
        <v>1226</v>
      </c>
      <c r="MO722" t="b">
        <v>1</v>
      </c>
      <c r="MY722" t="s">
        <v>1276</v>
      </c>
      <c r="NA722" t="b">
        <v>1</v>
      </c>
      <c r="NK722" t="s">
        <v>4434</v>
      </c>
      <c r="NM722" t="b">
        <v>1</v>
      </c>
      <c r="NV722" t="s">
        <v>476</v>
      </c>
      <c r="NX722" t="s">
        <v>510</v>
      </c>
      <c r="NZ722" t="s">
        <v>1436</v>
      </c>
      <c r="OA722" t="b">
        <v>1</v>
      </c>
      <c r="OL722" t="s">
        <v>1395</v>
      </c>
      <c r="OO722" t="b">
        <v>1</v>
      </c>
      <c r="OW722" t="s">
        <v>851</v>
      </c>
      <c r="PB722" t="b">
        <v>1</v>
      </c>
      <c r="PL722">
        <v>1150</v>
      </c>
      <c r="PM722">
        <v>2000</v>
      </c>
      <c r="PN722" t="s">
        <v>1532</v>
      </c>
      <c r="PP722" t="b">
        <v>1</v>
      </c>
      <c r="QF722" t="s">
        <v>476</v>
      </c>
      <c r="QG722" t="s">
        <v>509</v>
      </c>
      <c r="QH722" t="b">
        <v>1</v>
      </c>
      <c r="QP722" t="s">
        <v>510</v>
      </c>
      <c r="QR722" t="s">
        <v>510</v>
      </c>
      <c r="RC722" t="s">
        <v>511</v>
      </c>
      <c r="RE722" t="s">
        <v>510</v>
      </c>
      <c r="RG722" t="s">
        <v>8639</v>
      </c>
      <c r="RH722" t="s">
        <v>554</v>
      </c>
      <c r="RP722" t="b">
        <v>1</v>
      </c>
      <c r="RR722" t="s">
        <v>514</v>
      </c>
      <c r="RS722" t="b">
        <v>1</v>
      </c>
      <c r="SA722" t="s">
        <v>543</v>
      </c>
      <c r="SB722" t="s">
        <v>8640</v>
      </c>
      <c r="SC722">
        <v>92566634</v>
      </c>
      <c r="SD722" t="s">
        <v>8641</v>
      </c>
      <c r="SE722" s="2">
        <v>44605.514768518522</v>
      </c>
      <c r="SF722">
        <v>721</v>
      </c>
      <c r="SH722">
        <v>-1</v>
      </c>
      <c r="SK722" t="s">
        <v>518</v>
      </c>
      <c r="SL722">
        <v>6702</v>
      </c>
      <c r="SM722" t="s">
        <v>983</v>
      </c>
      <c r="SN722">
        <v>648550</v>
      </c>
    </row>
    <row r="723" spans="1:508" hidden="1" x14ac:dyDescent="0.25">
      <c r="A723" t="s">
        <v>8642</v>
      </c>
      <c r="B723" t="s">
        <v>8643</v>
      </c>
      <c r="D723" t="s">
        <v>8602</v>
      </c>
      <c r="E723" t="s">
        <v>950</v>
      </c>
      <c r="G723" s="1">
        <v>44605</v>
      </c>
      <c r="H723" t="s">
        <v>2762</v>
      </c>
      <c r="I723" t="s">
        <v>952</v>
      </c>
      <c r="J723" t="s">
        <v>476</v>
      </c>
      <c r="K723" t="s">
        <v>522</v>
      </c>
      <c r="M723" t="s">
        <v>478</v>
      </c>
      <c r="O723" t="s">
        <v>479</v>
      </c>
      <c r="P723" t="s">
        <v>721</v>
      </c>
      <c r="Q723" t="s">
        <v>573</v>
      </c>
      <c r="R723" t="s">
        <v>479</v>
      </c>
      <c r="S723" t="s">
        <v>482</v>
      </c>
      <c r="T723" t="b">
        <v>1</v>
      </c>
      <c r="AA723" t="s">
        <v>483</v>
      </c>
      <c r="AB723" t="s">
        <v>594</v>
      </c>
      <c r="AC723">
        <v>0</v>
      </c>
      <c r="AD723">
        <v>0</v>
      </c>
      <c r="AE723">
        <v>0</v>
      </c>
      <c r="AF723">
        <v>0</v>
      </c>
      <c r="AG723">
        <v>0</v>
      </c>
      <c r="AH723">
        <v>5</v>
      </c>
      <c r="AI723">
        <v>1</v>
      </c>
      <c r="AJ723" t="s">
        <v>470</v>
      </c>
      <c r="AK723" t="s">
        <v>660</v>
      </c>
      <c r="AL723" t="s">
        <v>660</v>
      </c>
      <c r="AM723">
        <v>0</v>
      </c>
      <c r="AN723">
        <v>0</v>
      </c>
      <c r="AO723">
        <v>0</v>
      </c>
      <c r="AP723">
        <v>0</v>
      </c>
      <c r="AQ723">
        <v>2</v>
      </c>
      <c r="AR723">
        <v>0</v>
      </c>
      <c r="AS723" t="s">
        <v>470</v>
      </c>
      <c r="AT723" t="s">
        <v>485</v>
      </c>
      <c r="AU723" t="s">
        <v>485</v>
      </c>
      <c r="AV723" t="s">
        <v>470</v>
      </c>
      <c r="AW723" t="s">
        <v>470</v>
      </c>
      <c r="AX723" t="s">
        <v>839</v>
      </c>
      <c r="AY723" t="s">
        <v>839</v>
      </c>
      <c r="AZ723">
        <v>8</v>
      </c>
      <c r="BA723" t="s">
        <v>787</v>
      </c>
      <c r="BC723" t="s">
        <v>953</v>
      </c>
      <c r="BE723" t="s">
        <v>803</v>
      </c>
      <c r="BG723" t="s">
        <v>4110</v>
      </c>
      <c r="BI723" t="b">
        <v>1</v>
      </c>
      <c r="BJ723" t="b">
        <v>1</v>
      </c>
      <c r="BK723" t="b">
        <v>1</v>
      </c>
      <c r="BQ723">
        <v>14</v>
      </c>
      <c r="BR723" t="s">
        <v>956</v>
      </c>
      <c r="BS723" t="s">
        <v>510</v>
      </c>
      <c r="CV723" t="s">
        <v>771</v>
      </c>
      <c r="CW723" t="b">
        <v>0</v>
      </c>
      <c r="CX723" t="b">
        <v>0</v>
      </c>
      <c r="CY723" t="b">
        <v>0</v>
      </c>
      <c r="CZ723" t="b">
        <v>0</v>
      </c>
      <c r="DA723" t="b">
        <v>0</v>
      </c>
      <c r="DB723" t="b">
        <v>0</v>
      </c>
      <c r="DC723" t="b">
        <v>1</v>
      </c>
      <c r="DE723">
        <v>1</v>
      </c>
      <c r="DF723">
        <v>1</v>
      </c>
      <c r="DJ723">
        <v>1</v>
      </c>
      <c r="DP723" t="s">
        <v>510</v>
      </c>
      <c r="DQ723" t="s">
        <v>1403</v>
      </c>
      <c r="DW723" t="b">
        <v>1</v>
      </c>
      <c r="EC723" t="s">
        <v>476</v>
      </c>
      <c r="ED723" t="s">
        <v>2379</v>
      </c>
      <c r="EI723" t="b">
        <v>1</v>
      </c>
      <c r="EJ723" t="b">
        <v>1</v>
      </c>
      <c r="EP723" t="s">
        <v>510</v>
      </c>
      <c r="EQ723" t="s">
        <v>1159</v>
      </c>
      <c r="ER723" t="b">
        <v>1</v>
      </c>
      <c r="FA723" t="s">
        <v>510</v>
      </c>
      <c r="FB723" t="s">
        <v>510</v>
      </c>
      <c r="FC723" t="s">
        <v>510</v>
      </c>
      <c r="FD723" t="s">
        <v>510</v>
      </c>
      <c r="FE723" t="s">
        <v>510</v>
      </c>
      <c r="FF723" t="s">
        <v>510</v>
      </c>
      <c r="FG723" t="s">
        <v>476</v>
      </c>
      <c r="FH723" t="s">
        <v>476</v>
      </c>
      <c r="FI723" t="s">
        <v>476</v>
      </c>
      <c r="FJ723" t="s">
        <v>476</v>
      </c>
      <c r="FK723" t="s">
        <v>476</v>
      </c>
      <c r="FL723" t="s">
        <v>510</v>
      </c>
      <c r="GB723">
        <f>IF(Table1[[#This Row],[msna/Demographic_info/HH_members_group/total_m_c_muac]]=0,"",COUNTIF(Table1[[#This Row],[Grain or tubers e.g. bread, rice, noodles, bulger, frikeh, kaak, pasta, andoumeh, manakish, thick grain-based porridge, potatoes]:[Breastmilk]],"Yes"))</f>
        <v>0</v>
      </c>
      <c r="GC723" t="str">
        <f>IF(Table1[[#This Row],[Column1]]="","",IF(Table1[[#This Row],[Please select the assessment type:]]="Livelihood and Protection (MHPSS, CP, GBV)","",IF(Table1[[#This Row],[Column1]]&gt;4,"diverse","not diverse")))</f>
        <v>not diverse</v>
      </c>
      <c r="GH723" t="s">
        <v>1410</v>
      </c>
      <c r="GY723" t="b">
        <v>1</v>
      </c>
      <c r="IC723" t="s">
        <v>1242</v>
      </c>
      <c r="ID723" t="b">
        <v>1</v>
      </c>
      <c r="IE723" t="b">
        <v>1</v>
      </c>
      <c r="IP723" t="s">
        <v>554</v>
      </c>
      <c r="IX723" t="b">
        <v>1</v>
      </c>
      <c r="IZ723" t="s">
        <v>769</v>
      </c>
      <c r="JB723" t="s">
        <v>788</v>
      </c>
      <c r="JO723" t="b">
        <v>1</v>
      </c>
      <c r="JQ723" t="s">
        <v>771</v>
      </c>
      <c r="JR723" t="s">
        <v>772</v>
      </c>
      <c r="JS723" t="b">
        <v>1</v>
      </c>
      <c r="KD723" t="s">
        <v>554</v>
      </c>
      <c r="KM723" t="b">
        <v>1</v>
      </c>
      <c r="KO723" t="s">
        <v>554</v>
      </c>
      <c r="KW723" t="b">
        <v>1</v>
      </c>
      <c r="LH723" t="s">
        <v>500</v>
      </c>
      <c r="LI723" t="b">
        <v>1</v>
      </c>
      <c r="LR723" t="s">
        <v>7864</v>
      </c>
      <c r="LS723" t="b">
        <v>1</v>
      </c>
      <c r="LY723" t="b">
        <v>1</v>
      </c>
      <c r="MD723" t="b">
        <v>1</v>
      </c>
      <c r="MI723" t="s">
        <v>8644</v>
      </c>
      <c r="MQ723" t="b">
        <v>1</v>
      </c>
      <c r="MS723" t="b">
        <v>1</v>
      </c>
      <c r="NZ723" t="s">
        <v>771</v>
      </c>
      <c r="OJ723" t="b">
        <v>1</v>
      </c>
      <c r="OL723" t="s">
        <v>779</v>
      </c>
      <c r="OT723" t="b">
        <v>1</v>
      </c>
      <c r="OW723" t="s">
        <v>585</v>
      </c>
      <c r="OX723" t="b">
        <v>1</v>
      </c>
      <c r="PM723">
        <v>2000</v>
      </c>
      <c r="PN723" t="s">
        <v>609</v>
      </c>
      <c r="PO723" t="b">
        <v>1</v>
      </c>
      <c r="QF723" t="s">
        <v>476</v>
      </c>
      <c r="QG723" t="s">
        <v>509</v>
      </c>
      <c r="QH723" t="b">
        <v>1</v>
      </c>
      <c r="QP723" t="s">
        <v>510</v>
      </c>
      <c r="QR723" t="s">
        <v>510</v>
      </c>
      <c r="RC723" t="s">
        <v>511</v>
      </c>
      <c r="RE723" t="s">
        <v>510</v>
      </c>
      <c r="RG723" t="s">
        <v>8645</v>
      </c>
      <c r="RH723" t="s">
        <v>554</v>
      </c>
      <c r="RP723" t="b">
        <v>1</v>
      </c>
      <c r="RR723" t="s">
        <v>554</v>
      </c>
      <c r="RY723" t="b">
        <v>1</v>
      </c>
      <c r="SA723" t="s">
        <v>543</v>
      </c>
      <c r="SB723" t="s">
        <v>8646</v>
      </c>
      <c r="SC723">
        <v>92566636</v>
      </c>
      <c r="SD723" t="s">
        <v>8647</v>
      </c>
      <c r="SE723" s="2">
        <v>44605.514768518522</v>
      </c>
      <c r="SF723">
        <v>722</v>
      </c>
      <c r="SH723">
        <v>-1</v>
      </c>
      <c r="SK723" t="s">
        <v>518</v>
      </c>
      <c r="SL723">
        <v>866</v>
      </c>
      <c r="SM723" t="s">
        <v>983</v>
      </c>
      <c r="SN723">
        <v>648550</v>
      </c>
    </row>
    <row r="724" spans="1:508" hidden="1" x14ac:dyDescent="0.25">
      <c r="A724" t="s">
        <v>8648</v>
      </c>
      <c r="B724" t="s">
        <v>8649</v>
      </c>
      <c r="D724" t="s">
        <v>4223</v>
      </c>
      <c r="E724" t="s">
        <v>950</v>
      </c>
      <c r="G724" s="1">
        <v>44605</v>
      </c>
      <c r="H724" t="s">
        <v>2762</v>
      </c>
      <c r="I724" t="s">
        <v>952</v>
      </c>
      <c r="J724" t="s">
        <v>476</v>
      </c>
      <c r="K724" t="s">
        <v>477</v>
      </c>
      <c r="L724" s="1">
        <v>43717</v>
      </c>
      <c r="M724" t="s">
        <v>478</v>
      </c>
      <c r="O724" t="s">
        <v>572</v>
      </c>
      <c r="P724" t="s">
        <v>480</v>
      </c>
      <c r="Q724" t="s">
        <v>481</v>
      </c>
      <c r="R724" t="s">
        <v>479</v>
      </c>
      <c r="S724" t="s">
        <v>482</v>
      </c>
      <c r="T724" t="b">
        <v>1</v>
      </c>
      <c r="AA724" t="s">
        <v>483</v>
      </c>
      <c r="AB724" t="s">
        <v>574</v>
      </c>
      <c r="AC724">
        <v>1</v>
      </c>
      <c r="AD724">
        <v>0</v>
      </c>
      <c r="AE724">
        <v>0</v>
      </c>
      <c r="AF724">
        <v>1</v>
      </c>
      <c r="AG724">
        <v>0</v>
      </c>
      <c r="AH724">
        <v>1</v>
      </c>
      <c r="AI724">
        <v>0</v>
      </c>
      <c r="AJ724" t="s">
        <v>486</v>
      </c>
      <c r="AK724" t="s">
        <v>486</v>
      </c>
      <c r="AL724" t="s">
        <v>485</v>
      </c>
      <c r="AM724">
        <v>1</v>
      </c>
      <c r="AN724">
        <v>1</v>
      </c>
      <c r="AO724">
        <v>0</v>
      </c>
      <c r="AP724">
        <v>0</v>
      </c>
      <c r="AQ724">
        <v>1</v>
      </c>
      <c r="AR724">
        <v>0</v>
      </c>
      <c r="AS724" t="s">
        <v>485</v>
      </c>
      <c r="AT724" t="s">
        <v>486</v>
      </c>
      <c r="AU724" t="s">
        <v>487</v>
      </c>
      <c r="AV724" t="s">
        <v>487</v>
      </c>
      <c r="AW724" t="s">
        <v>486</v>
      </c>
      <c r="AX724" t="s">
        <v>485</v>
      </c>
      <c r="AY724" t="s">
        <v>527</v>
      </c>
      <c r="AZ724">
        <v>5</v>
      </c>
      <c r="BA724" t="s">
        <v>787</v>
      </c>
      <c r="BC724" t="s">
        <v>803</v>
      </c>
      <c r="BE724" t="s">
        <v>1034</v>
      </c>
      <c r="BG724" t="s">
        <v>1505</v>
      </c>
      <c r="BI724" t="b">
        <v>1</v>
      </c>
      <c r="BJ724" t="b">
        <v>1</v>
      </c>
      <c r="BQ724">
        <v>5</v>
      </c>
      <c r="BR724" t="s">
        <v>956</v>
      </c>
      <c r="BS724" t="s">
        <v>510</v>
      </c>
      <c r="CV724" t="s">
        <v>1352</v>
      </c>
      <c r="CW724" t="b">
        <v>0</v>
      </c>
      <c r="CX724" t="b">
        <v>0</v>
      </c>
      <c r="CY724" t="b">
        <v>1</v>
      </c>
      <c r="CZ724" t="b">
        <v>0</v>
      </c>
      <c r="DA724" t="b">
        <v>0</v>
      </c>
      <c r="DB724" t="b">
        <v>0</v>
      </c>
      <c r="DC724" t="b">
        <v>0</v>
      </c>
      <c r="DE724">
        <v>1</v>
      </c>
      <c r="DF724">
        <v>1</v>
      </c>
      <c r="DG724">
        <v>2</v>
      </c>
      <c r="DH724">
        <v>1</v>
      </c>
      <c r="DP724" t="s">
        <v>510</v>
      </c>
      <c r="DQ724" t="s">
        <v>3104</v>
      </c>
      <c r="DX724" t="b">
        <v>1</v>
      </c>
      <c r="EC724" t="s">
        <v>476</v>
      </c>
      <c r="ED724" t="s">
        <v>959</v>
      </c>
      <c r="EJ724" t="b">
        <v>1</v>
      </c>
      <c r="EK724" t="b">
        <v>1</v>
      </c>
      <c r="EP724" t="s">
        <v>476</v>
      </c>
      <c r="EQ724" t="s">
        <v>3928</v>
      </c>
      <c r="ER724" t="b">
        <v>1</v>
      </c>
      <c r="ET724" t="b">
        <v>1</v>
      </c>
      <c r="EY724" t="s">
        <v>3144</v>
      </c>
      <c r="FA724" t="s">
        <v>476</v>
      </c>
      <c r="FB724" t="s">
        <v>510</v>
      </c>
      <c r="FC724" t="s">
        <v>476</v>
      </c>
      <c r="FD724" t="s">
        <v>476</v>
      </c>
      <c r="FE724" t="s">
        <v>510</v>
      </c>
      <c r="FF724" t="s">
        <v>510</v>
      </c>
      <c r="FG724" t="s">
        <v>476</v>
      </c>
      <c r="FH724" t="s">
        <v>510</v>
      </c>
      <c r="FI724" t="s">
        <v>476</v>
      </c>
      <c r="FJ724" t="s">
        <v>476</v>
      </c>
      <c r="FK724" t="s">
        <v>476</v>
      </c>
      <c r="FL724" t="s">
        <v>510</v>
      </c>
      <c r="FN724" t="s">
        <v>476</v>
      </c>
      <c r="FO724" t="s">
        <v>476</v>
      </c>
      <c r="FP724" t="s">
        <v>510</v>
      </c>
      <c r="FQ724" t="s">
        <v>510</v>
      </c>
      <c r="FR724" t="s">
        <v>476</v>
      </c>
      <c r="FS724" t="s">
        <v>476</v>
      </c>
      <c r="FT724" t="s">
        <v>476</v>
      </c>
      <c r="FU724" t="s">
        <v>510</v>
      </c>
      <c r="FV724" t="s">
        <v>510</v>
      </c>
      <c r="FW724" t="s">
        <v>510</v>
      </c>
      <c r="FX724" t="s">
        <v>476</v>
      </c>
      <c r="FY724" t="s">
        <v>510</v>
      </c>
      <c r="FZ724" t="s">
        <v>510</v>
      </c>
      <c r="GA724" t="s">
        <v>510</v>
      </c>
      <c r="GB724">
        <f>IF(Table1[[#This Row],[msna/Demographic_info/HH_members_group/total_m_c_muac]]=0,"",COUNTIF(Table1[[#This Row],[Grain or tubers e.g. bread, rice, noodles, bulger, frikeh, kaak, pasta, andoumeh, manakish, thick grain-based porridge, potatoes]:[Breastmilk]],"Yes"))</f>
        <v>6</v>
      </c>
      <c r="GC724" t="str">
        <f>IF(Table1[[#This Row],[Column1]]="","",IF(Table1[[#This Row],[Please select the assessment type:]]="Livelihood and Protection (MHPSS, CP, GBV)","",IF(Table1[[#This Row],[Column1]]&gt;4,"diverse","not diverse")))</f>
        <v>diverse</v>
      </c>
      <c r="GD724">
        <v>2</v>
      </c>
      <c r="GE724" t="s">
        <v>485</v>
      </c>
      <c r="GF724">
        <v>1</v>
      </c>
      <c r="GG724" t="s">
        <v>486</v>
      </c>
      <c r="GH724" t="s">
        <v>8650</v>
      </c>
      <c r="GP724" t="b">
        <v>1</v>
      </c>
      <c r="HA724" t="s">
        <v>492</v>
      </c>
      <c r="HB724" t="b">
        <v>1</v>
      </c>
      <c r="HO724" t="s">
        <v>8651</v>
      </c>
      <c r="HP724" t="s">
        <v>2314</v>
      </c>
      <c r="HQ724" t="b">
        <v>1</v>
      </c>
      <c r="HY724" t="b">
        <v>1</v>
      </c>
      <c r="IC724" t="s">
        <v>6547</v>
      </c>
      <c r="IF724" t="b">
        <v>1</v>
      </c>
      <c r="II724" t="b">
        <v>1</v>
      </c>
      <c r="IL724" t="b">
        <v>1</v>
      </c>
      <c r="IP724" t="s">
        <v>496</v>
      </c>
      <c r="IV724" t="b">
        <v>1</v>
      </c>
      <c r="IZ724" t="s">
        <v>476</v>
      </c>
      <c r="JB724" t="s">
        <v>8652</v>
      </c>
      <c r="JC724" t="b">
        <v>1</v>
      </c>
      <c r="JE724" t="b">
        <v>1</v>
      </c>
      <c r="JI724" t="b">
        <v>1</v>
      </c>
      <c r="JQ724" t="s">
        <v>510</v>
      </c>
      <c r="JR724" t="s">
        <v>534</v>
      </c>
      <c r="JW724" t="b">
        <v>1</v>
      </c>
      <c r="KD724" t="s">
        <v>534</v>
      </c>
      <c r="KI724" t="b">
        <v>1</v>
      </c>
      <c r="KO724" t="s">
        <v>554</v>
      </c>
      <c r="KW724" t="b">
        <v>1</v>
      </c>
      <c r="LH724" t="s">
        <v>500</v>
      </c>
      <c r="LI724" t="b">
        <v>1</v>
      </c>
      <c r="LR724" t="s">
        <v>8653</v>
      </c>
      <c r="LV724" t="b">
        <v>1</v>
      </c>
      <c r="LY724" t="b">
        <v>1</v>
      </c>
      <c r="MA724" t="b">
        <v>1</v>
      </c>
      <c r="MB724" t="b">
        <v>1</v>
      </c>
      <c r="MD724" t="b">
        <v>1</v>
      </c>
      <c r="ME724" t="b">
        <v>1</v>
      </c>
      <c r="MI724" t="s">
        <v>1146</v>
      </c>
      <c r="MO724" t="b">
        <v>1</v>
      </c>
      <c r="MP724" t="b">
        <v>1</v>
      </c>
      <c r="MY724" t="s">
        <v>4555</v>
      </c>
      <c r="NA724" t="b">
        <v>1</v>
      </c>
      <c r="NC724" t="b">
        <v>1</v>
      </c>
      <c r="NE724" t="b">
        <v>1</v>
      </c>
      <c r="NK724" t="s">
        <v>504</v>
      </c>
      <c r="NT724" t="b">
        <v>1</v>
      </c>
      <c r="NV724" t="s">
        <v>476</v>
      </c>
      <c r="NX724" t="s">
        <v>510</v>
      </c>
      <c r="NZ724" t="s">
        <v>8654</v>
      </c>
      <c r="OA724" t="b">
        <v>1</v>
      </c>
      <c r="OB724" t="b">
        <v>1</v>
      </c>
      <c r="OE724" t="b">
        <v>1</v>
      </c>
      <c r="OF724" t="b">
        <v>1</v>
      </c>
      <c r="OL724" t="s">
        <v>1278</v>
      </c>
      <c r="OM724" t="b">
        <v>1</v>
      </c>
      <c r="OO724" t="b">
        <v>1</v>
      </c>
      <c r="OP724" t="b">
        <v>1</v>
      </c>
      <c r="OQ724" t="b">
        <v>1</v>
      </c>
      <c r="OW724" t="s">
        <v>507</v>
      </c>
      <c r="PC724" t="b">
        <v>1</v>
      </c>
      <c r="PL724">
        <v>2000</v>
      </c>
      <c r="PM724">
        <v>5000</v>
      </c>
      <c r="PN724" t="s">
        <v>508</v>
      </c>
      <c r="PQ724" t="b">
        <v>1</v>
      </c>
      <c r="QF724" t="s">
        <v>476</v>
      </c>
      <c r="QG724" t="s">
        <v>509</v>
      </c>
      <c r="QH724" t="b">
        <v>1</v>
      </c>
      <c r="QP724" t="s">
        <v>510</v>
      </c>
      <c r="QR724" t="s">
        <v>510</v>
      </c>
      <c r="RC724" t="s">
        <v>511</v>
      </c>
      <c r="RE724" t="s">
        <v>510</v>
      </c>
      <c r="RG724" t="s">
        <v>8655</v>
      </c>
      <c r="RH724" t="s">
        <v>833</v>
      </c>
      <c r="RI724" t="b">
        <v>1</v>
      </c>
      <c r="RN724" t="b">
        <v>1</v>
      </c>
      <c r="RR724" t="s">
        <v>589</v>
      </c>
      <c r="RW724" t="b">
        <v>1</v>
      </c>
      <c r="SA724" t="s">
        <v>515</v>
      </c>
      <c r="SB724" t="s">
        <v>8656</v>
      </c>
      <c r="SC724">
        <v>92566640</v>
      </c>
      <c r="SD724" t="s">
        <v>8657</v>
      </c>
      <c r="SE724" s="2">
        <v>44605.514872685177</v>
      </c>
      <c r="SF724">
        <v>723</v>
      </c>
      <c r="SH724">
        <v>-1</v>
      </c>
      <c r="SK724" t="s">
        <v>518</v>
      </c>
      <c r="SL724">
        <v>4320</v>
      </c>
      <c r="SM724" t="s">
        <v>983</v>
      </c>
      <c r="SN724">
        <v>648550</v>
      </c>
    </row>
    <row r="725" spans="1:508" hidden="1" x14ac:dyDescent="0.25">
      <c r="A725" t="s">
        <v>8658</v>
      </c>
      <c r="B725" t="s">
        <v>8659</v>
      </c>
      <c r="D725" t="s">
        <v>4223</v>
      </c>
      <c r="E725" t="s">
        <v>950</v>
      </c>
      <c r="G725" s="1">
        <v>44605</v>
      </c>
      <c r="H725" t="s">
        <v>2762</v>
      </c>
      <c r="I725" t="s">
        <v>952</v>
      </c>
      <c r="J725" t="s">
        <v>476</v>
      </c>
      <c r="K725" t="s">
        <v>477</v>
      </c>
      <c r="L725" s="1">
        <v>44084</v>
      </c>
      <c r="M725" t="s">
        <v>478</v>
      </c>
      <c r="O725" t="s">
        <v>572</v>
      </c>
      <c r="P725" t="s">
        <v>523</v>
      </c>
      <c r="Q725" t="s">
        <v>481</v>
      </c>
      <c r="R725" t="s">
        <v>479</v>
      </c>
      <c r="S725" t="s">
        <v>524</v>
      </c>
      <c r="W725" t="b">
        <v>1</v>
      </c>
      <c r="AA725" t="s">
        <v>483</v>
      </c>
      <c r="AC725">
        <v>1</v>
      </c>
      <c r="AD725">
        <v>0</v>
      </c>
      <c r="AE725">
        <v>2</v>
      </c>
      <c r="AF725">
        <v>2</v>
      </c>
      <c r="AG725">
        <v>0</v>
      </c>
      <c r="AH725">
        <v>1</v>
      </c>
      <c r="AI725">
        <v>0</v>
      </c>
      <c r="AJ725" t="s">
        <v>526</v>
      </c>
      <c r="AK725" t="s">
        <v>486</v>
      </c>
      <c r="AL725" t="s">
        <v>527</v>
      </c>
      <c r="AM725">
        <v>0</v>
      </c>
      <c r="AN725">
        <v>0</v>
      </c>
      <c r="AO725">
        <v>1</v>
      </c>
      <c r="AP725">
        <v>0</v>
      </c>
      <c r="AQ725">
        <v>1</v>
      </c>
      <c r="AR725">
        <v>0</v>
      </c>
      <c r="AS725" t="s">
        <v>486</v>
      </c>
      <c r="AT725" t="s">
        <v>486</v>
      </c>
      <c r="AU725" t="s">
        <v>485</v>
      </c>
      <c r="AV725" t="s">
        <v>527</v>
      </c>
      <c r="AW725" t="s">
        <v>485</v>
      </c>
      <c r="AX725" t="s">
        <v>485</v>
      </c>
      <c r="AY725" t="s">
        <v>722</v>
      </c>
      <c r="AZ725">
        <v>7</v>
      </c>
      <c r="BA725" t="s">
        <v>803</v>
      </c>
      <c r="BC725" t="s">
        <v>1340</v>
      </c>
      <c r="BE725" t="s">
        <v>490</v>
      </c>
      <c r="BG725" t="s">
        <v>1505</v>
      </c>
      <c r="BI725" t="b">
        <v>1</v>
      </c>
      <c r="BJ725" t="b">
        <v>1</v>
      </c>
      <c r="BQ725">
        <v>5</v>
      </c>
      <c r="BR725" t="s">
        <v>1013</v>
      </c>
      <c r="BS725" t="s">
        <v>510</v>
      </c>
      <c r="CV725" t="s">
        <v>1365</v>
      </c>
      <c r="CW725" t="b">
        <v>1</v>
      </c>
      <c r="CX725" t="b">
        <v>0</v>
      </c>
      <c r="CY725" t="b">
        <v>0</v>
      </c>
      <c r="CZ725" t="b">
        <v>0</v>
      </c>
      <c r="DA725" t="b">
        <v>0</v>
      </c>
      <c r="DB725" t="b">
        <v>0</v>
      </c>
      <c r="DC725" t="b">
        <v>0</v>
      </c>
      <c r="DE725">
        <v>1</v>
      </c>
      <c r="DF725">
        <v>4</v>
      </c>
      <c r="DP725" t="s">
        <v>510</v>
      </c>
      <c r="DQ725" t="s">
        <v>3990</v>
      </c>
      <c r="DT725" t="b">
        <v>1</v>
      </c>
      <c r="DV725" t="b">
        <v>1</v>
      </c>
      <c r="EC725" t="s">
        <v>476</v>
      </c>
      <c r="ED725" t="s">
        <v>4720</v>
      </c>
      <c r="EI725" t="b">
        <v>1</v>
      </c>
      <c r="EJ725" t="b">
        <v>1</v>
      </c>
      <c r="EK725" t="b">
        <v>1</v>
      </c>
      <c r="EP725" t="s">
        <v>476</v>
      </c>
      <c r="EQ725" t="s">
        <v>3928</v>
      </c>
      <c r="ER725" t="b">
        <v>1</v>
      </c>
      <c r="ET725" t="b">
        <v>1</v>
      </c>
      <c r="EY725" t="s">
        <v>4259</v>
      </c>
      <c r="FA725" t="s">
        <v>476</v>
      </c>
      <c r="FB725" t="s">
        <v>510</v>
      </c>
      <c r="FC725" t="s">
        <v>476</v>
      </c>
      <c r="FD725" t="s">
        <v>476</v>
      </c>
      <c r="FE725" t="s">
        <v>510</v>
      </c>
      <c r="FF725" t="s">
        <v>510</v>
      </c>
      <c r="FG725" t="s">
        <v>476</v>
      </c>
      <c r="FH725" t="s">
        <v>510</v>
      </c>
      <c r="FI725" t="s">
        <v>510</v>
      </c>
      <c r="FJ725" t="s">
        <v>476</v>
      </c>
      <c r="FK725" t="s">
        <v>476</v>
      </c>
      <c r="FL725" t="s">
        <v>510</v>
      </c>
      <c r="FN725" t="s">
        <v>476</v>
      </c>
      <c r="FO725" t="s">
        <v>510</v>
      </c>
      <c r="FP725" t="s">
        <v>510</v>
      </c>
      <c r="FQ725" t="s">
        <v>510</v>
      </c>
      <c r="FR725" t="s">
        <v>476</v>
      </c>
      <c r="FS725" t="s">
        <v>476</v>
      </c>
      <c r="FT725" t="s">
        <v>510</v>
      </c>
      <c r="FU725" t="s">
        <v>476</v>
      </c>
      <c r="FV725" t="s">
        <v>476</v>
      </c>
      <c r="FW725" t="s">
        <v>476</v>
      </c>
      <c r="FX725" t="s">
        <v>476</v>
      </c>
      <c r="FY725" t="s">
        <v>510</v>
      </c>
      <c r="FZ725" t="s">
        <v>510</v>
      </c>
      <c r="GA725" t="s">
        <v>510</v>
      </c>
      <c r="GB725">
        <f>IF(Table1[[#This Row],[msna/Demographic_info/HH_members_group/total_m_c_muac]]=0,"",COUNTIF(Table1[[#This Row],[Grain or tubers e.g. bread, rice, noodles, bulger, frikeh, kaak, pasta, andoumeh, manakish, thick grain-based porridge, potatoes]:[Breastmilk]],"Yes"))</f>
        <v>7</v>
      </c>
      <c r="GC725" t="str">
        <f>IF(Table1[[#This Row],[Column1]]="","",IF(Table1[[#This Row],[Please select the assessment type:]]="Livelihood and Protection (MHPSS, CP, GBV)","",IF(Table1[[#This Row],[Column1]]&gt;4,"diverse","not diverse")))</f>
        <v>diverse</v>
      </c>
      <c r="GD725">
        <v>2</v>
      </c>
      <c r="GE725" t="s">
        <v>485</v>
      </c>
      <c r="GF725">
        <v>1</v>
      </c>
      <c r="GG725" t="s">
        <v>486</v>
      </c>
      <c r="GH725" t="s">
        <v>1410</v>
      </c>
      <c r="GY725" t="b">
        <v>1</v>
      </c>
      <c r="IC725" t="s">
        <v>1242</v>
      </c>
      <c r="ID725" t="b">
        <v>1</v>
      </c>
      <c r="IE725" t="b">
        <v>1</v>
      </c>
      <c r="IP725" t="s">
        <v>1243</v>
      </c>
      <c r="IQ725" t="b">
        <v>1</v>
      </c>
      <c r="IZ725" t="s">
        <v>476</v>
      </c>
      <c r="JB725" t="s">
        <v>1260</v>
      </c>
      <c r="JC725" t="b">
        <v>1</v>
      </c>
      <c r="JH725" t="b">
        <v>1</v>
      </c>
      <c r="JQ725" t="s">
        <v>771</v>
      </c>
      <c r="JR725" t="s">
        <v>2286</v>
      </c>
      <c r="JU725" t="b">
        <v>1</v>
      </c>
      <c r="KD725" t="s">
        <v>7988</v>
      </c>
      <c r="KH725" t="b">
        <v>1</v>
      </c>
      <c r="KI725" t="b">
        <v>1</v>
      </c>
      <c r="KO725" t="s">
        <v>827</v>
      </c>
      <c r="KP725" t="b">
        <v>1</v>
      </c>
      <c r="KY725" t="s">
        <v>498</v>
      </c>
      <c r="LA725" t="b">
        <v>1</v>
      </c>
      <c r="LH725" t="s">
        <v>500</v>
      </c>
      <c r="LI725" t="b">
        <v>1</v>
      </c>
      <c r="LR725" t="s">
        <v>8660</v>
      </c>
      <c r="LS725" t="b">
        <v>1</v>
      </c>
      <c r="LU725" t="b">
        <v>1</v>
      </c>
      <c r="LV725" t="b">
        <v>1</v>
      </c>
      <c r="LW725" t="b">
        <v>1</v>
      </c>
      <c r="MA725" t="b">
        <v>1</v>
      </c>
      <c r="MI725" t="s">
        <v>2903</v>
      </c>
      <c r="MN725" t="b">
        <v>1</v>
      </c>
      <c r="MO725" t="b">
        <v>1</v>
      </c>
      <c r="MY725" t="s">
        <v>559</v>
      </c>
      <c r="NA725" t="b">
        <v>1</v>
      </c>
      <c r="NE725" t="b">
        <v>1</v>
      </c>
      <c r="NK725" t="s">
        <v>504</v>
      </c>
      <c r="NT725" t="b">
        <v>1</v>
      </c>
      <c r="NV725" t="s">
        <v>476</v>
      </c>
      <c r="NX725" t="s">
        <v>510</v>
      </c>
      <c r="NZ725" t="s">
        <v>1276</v>
      </c>
      <c r="OB725" t="b">
        <v>1</v>
      </c>
      <c r="OL725" t="s">
        <v>3982</v>
      </c>
      <c r="OM725" t="b">
        <v>1</v>
      </c>
      <c r="OO725" t="b">
        <v>1</v>
      </c>
      <c r="OW725" t="s">
        <v>507</v>
      </c>
      <c r="PC725" t="b">
        <v>1</v>
      </c>
      <c r="PL725">
        <v>3000</v>
      </c>
      <c r="PM725">
        <v>4000</v>
      </c>
      <c r="PN725" t="s">
        <v>1830</v>
      </c>
      <c r="QD725" t="b">
        <v>1</v>
      </c>
      <c r="QF725" t="s">
        <v>476</v>
      </c>
      <c r="QG725" t="s">
        <v>509</v>
      </c>
      <c r="QH725" t="b">
        <v>1</v>
      </c>
      <c r="QP725" t="s">
        <v>510</v>
      </c>
      <c r="QR725" t="s">
        <v>510</v>
      </c>
      <c r="RC725" t="s">
        <v>511</v>
      </c>
      <c r="RE725" t="s">
        <v>510</v>
      </c>
      <c r="RG725" t="s">
        <v>8661</v>
      </c>
      <c r="RH725" t="s">
        <v>833</v>
      </c>
      <c r="RI725" t="b">
        <v>1</v>
      </c>
      <c r="RN725" t="b">
        <v>1</v>
      </c>
      <c r="RR725" t="s">
        <v>566</v>
      </c>
      <c r="RS725" t="b">
        <v>1</v>
      </c>
      <c r="RW725" t="b">
        <v>1</v>
      </c>
      <c r="SA725" t="s">
        <v>515</v>
      </c>
      <c r="SB725" t="s">
        <v>8662</v>
      </c>
      <c r="SC725">
        <v>92566642</v>
      </c>
      <c r="SD725" t="s">
        <v>8663</v>
      </c>
      <c r="SE725" s="2">
        <v>44605.514884259261</v>
      </c>
      <c r="SF725">
        <v>724</v>
      </c>
      <c r="SH725">
        <v>-1</v>
      </c>
      <c r="SK725" t="s">
        <v>518</v>
      </c>
      <c r="SL725">
        <v>2453</v>
      </c>
      <c r="SM725" t="s">
        <v>983</v>
      </c>
      <c r="SN725">
        <v>648550</v>
      </c>
    </row>
    <row r="726" spans="1:508" hidden="1" x14ac:dyDescent="0.25">
      <c r="A726" t="s">
        <v>8664</v>
      </c>
      <c r="B726" t="s">
        <v>8665</v>
      </c>
      <c r="D726" t="s">
        <v>4223</v>
      </c>
      <c r="E726" t="s">
        <v>950</v>
      </c>
      <c r="G726" s="1">
        <v>44605</v>
      </c>
      <c r="H726" t="s">
        <v>2762</v>
      </c>
      <c r="I726" t="s">
        <v>952</v>
      </c>
      <c r="J726" t="s">
        <v>476</v>
      </c>
      <c r="K726" t="s">
        <v>522</v>
      </c>
      <c r="M726" t="s">
        <v>478</v>
      </c>
      <c r="O726" t="s">
        <v>479</v>
      </c>
      <c r="P726" t="s">
        <v>523</v>
      </c>
      <c r="Q726" t="s">
        <v>573</v>
      </c>
      <c r="R726" t="s">
        <v>479</v>
      </c>
      <c r="S726" t="s">
        <v>482</v>
      </c>
      <c r="T726" t="b">
        <v>1</v>
      </c>
      <c r="AA726" t="s">
        <v>483</v>
      </c>
      <c r="AB726" t="s">
        <v>484</v>
      </c>
      <c r="AC726">
        <v>0</v>
      </c>
      <c r="AD726">
        <v>0</v>
      </c>
      <c r="AE726">
        <v>2</v>
      </c>
      <c r="AF726">
        <v>0</v>
      </c>
      <c r="AG726">
        <v>0</v>
      </c>
      <c r="AH726">
        <v>1</v>
      </c>
      <c r="AI726">
        <v>0</v>
      </c>
      <c r="AJ726" t="s">
        <v>485</v>
      </c>
      <c r="AK726" t="s">
        <v>486</v>
      </c>
      <c r="AL726" t="s">
        <v>487</v>
      </c>
      <c r="AM726">
        <v>0</v>
      </c>
      <c r="AN726">
        <v>0</v>
      </c>
      <c r="AO726">
        <v>1</v>
      </c>
      <c r="AP726">
        <v>0</v>
      </c>
      <c r="AQ726">
        <v>1</v>
      </c>
      <c r="AR726">
        <v>0</v>
      </c>
      <c r="AS726" t="s">
        <v>486</v>
      </c>
      <c r="AT726" t="s">
        <v>486</v>
      </c>
      <c r="AU726" t="s">
        <v>485</v>
      </c>
      <c r="AV726" t="s">
        <v>487</v>
      </c>
      <c r="AW726" t="s">
        <v>485</v>
      </c>
      <c r="AX726" t="s">
        <v>485</v>
      </c>
      <c r="AY726" t="s">
        <v>527</v>
      </c>
      <c r="AZ726">
        <v>5</v>
      </c>
      <c r="BA726" t="s">
        <v>787</v>
      </c>
      <c r="BC726" t="s">
        <v>1034</v>
      </c>
      <c r="BE726" t="s">
        <v>954</v>
      </c>
      <c r="BG726" t="s">
        <v>1427</v>
      </c>
      <c r="BI726" t="b">
        <v>1</v>
      </c>
      <c r="BJ726" t="b">
        <v>1</v>
      </c>
      <c r="BQ726">
        <v>5</v>
      </c>
      <c r="BR726" t="s">
        <v>956</v>
      </c>
      <c r="BS726" t="s">
        <v>510</v>
      </c>
      <c r="CV726" t="s">
        <v>1559</v>
      </c>
      <c r="CW726" t="b">
        <v>0</v>
      </c>
      <c r="CX726" t="b">
        <v>0</v>
      </c>
      <c r="CY726" t="b">
        <v>0</v>
      </c>
      <c r="CZ726" t="b">
        <v>0</v>
      </c>
      <c r="DA726" t="b">
        <v>1</v>
      </c>
      <c r="DB726" t="b">
        <v>0</v>
      </c>
      <c r="DC726" t="b">
        <v>0</v>
      </c>
      <c r="DG726">
        <v>1</v>
      </c>
      <c r="DH726">
        <v>1</v>
      </c>
      <c r="DP726" t="s">
        <v>476</v>
      </c>
      <c r="EC726" t="s">
        <v>476</v>
      </c>
      <c r="ED726" t="s">
        <v>2379</v>
      </c>
      <c r="EI726" t="b">
        <v>1</v>
      </c>
      <c r="EJ726" t="b">
        <v>1</v>
      </c>
      <c r="EP726" t="s">
        <v>476</v>
      </c>
      <c r="EQ726" t="s">
        <v>2231</v>
      </c>
      <c r="ES726" t="b">
        <v>1</v>
      </c>
      <c r="ET726" t="b">
        <v>1</v>
      </c>
      <c r="EY726" t="s">
        <v>8666</v>
      </c>
      <c r="FA726" t="s">
        <v>476</v>
      </c>
      <c r="FB726" t="s">
        <v>510</v>
      </c>
      <c r="FC726" t="s">
        <v>476</v>
      </c>
      <c r="FD726" t="s">
        <v>476</v>
      </c>
      <c r="FE726" t="s">
        <v>510</v>
      </c>
      <c r="FF726" t="s">
        <v>510</v>
      </c>
      <c r="FG726" t="s">
        <v>510</v>
      </c>
      <c r="FH726" t="s">
        <v>510</v>
      </c>
      <c r="FI726" t="s">
        <v>476</v>
      </c>
      <c r="FJ726" t="s">
        <v>476</v>
      </c>
      <c r="FK726" t="s">
        <v>476</v>
      </c>
      <c r="FL726" t="s">
        <v>510</v>
      </c>
      <c r="FN726" t="s">
        <v>476</v>
      </c>
      <c r="FO726" t="s">
        <v>510</v>
      </c>
      <c r="FP726" t="s">
        <v>510</v>
      </c>
      <c r="FQ726" t="s">
        <v>510</v>
      </c>
      <c r="FR726" t="s">
        <v>476</v>
      </c>
      <c r="FS726" t="s">
        <v>476</v>
      </c>
      <c r="FT726" t="s">
        <v>476</v>
      </c>
      <c r="FU726" t="s">
        <v>510</v>
      </c>
      <c r="FV726" t="s">
        <v>510</v>
      </c>
      <c r="FW726" t="s">
        <v>476</v>
      </c>
      <c r="FX726" t="s">
        <v>476</v>
      </c>
      <c r="FY726" t="s">
        <v>510</v>
      </c>
      <c r="FZ726" t="s">
        <v>476</v>
      </c>
      <c r="GA726" t="s">
        <v>510</v>
      </c>
      <c r="GB726">
        <f>IF(Table1[[#This Row],[msna/Demographic_info/HH_members_group/total_m_c_muac]]=0,"",COUNTIF(Table1[[#This Row],[Grain or tubers e.g. bread, rice, noodles, bulger, frikeh, kaak, pasta, andoumeh, manakish, thick grain-based porridge, potatoes]:[Breastmilk]],"Yes"))</f>
        <v>7</v>
      </c>
      <c r="GC726" t="str">
        <f>IF(Table1[[#This Row],[Column1]]="","",IF(Table1[[#This Row],[Please select the assessment type:]]="Livelihood and Protection (MHPSS, CP, GBV)","",IF(Table1[[#This Row],[Column1]]&gt;4,"diverse","not diverse")))</f>
        <v>diverse</v>
      </c>
      <c r="GD726">
        <v>2</v>
      </c>
      <c r="GE726" t="s">
        <v>485</v>
      </c>
      <c r="GH726" t="s">
        <v>8667</v>
      </c>
      <c r="GI726" t="b">
        <v>1</v>
      </c>
      <c r="GN726" t="b">
        <v>1</v>
      </c>
      <c r="GO726" t="b">
        <v>1</v>
      </c>
      <c r="GU726" t="b">
        <v>1</v>
      </c>
      <c r="HA726" t="s">
        <v>1631</v>
      </c>
      <c r="HC726" t="b">
        <v>1</v>
      </c>
      <c r="HG726" t="b">
        <v>1</v>
      </c>
      <c r="HO726" t="s">
        <v>8668</v>
      </c>
      <c r="HP726" t="s">
        <v>5932</v>
      </c>
      <c r="HQ726" t="b">
        <v>1</v>
      </c>
      <c r="HW726" t="b">
        <v>1</v>
      </c>
      <c r="HY726" t="b">
        <v>1</v>
      </c>
      <c r="IC726" t="s">
        <v>4241</v>
      </c>
      <c r="ID726" t="b">
        <v>1</v>
      </c>
      <c r="IJ726" t="b">
        <v>1</v>
      </c>
      <c r="IP726" t="s">
        <v>554</v>
      </c>
      <c r="IX726" t="b">
        <v>1</v>
      </c>
      <c r="IZ726" t="s">
        <v>476</v>
      </c>
      <c r="JB726" t="s">
        <v>8669</v>
      </c>
      <c r="JD726" t="b">
        <v>1</v>
      </c>
      <c r="JE726" t="b">
        <v>1</v>
      </c>
      <c r="JJ726" t="b">
        <v>1</v>
      </c>
      <c r="JQ726" t="s">
        <v>771</v>
      </c>
      <c r="JR726" t="s">
        <v>8670</v>
      </c>
      <c r="JU726" t="b">
        <v>1</v>
      </c>
      <c r="JX726" t="b">
        <v>1</v>
      </c>
      <c r="KD726" t="s">
        <v>1091</v>
      </c>
      <c r="KE726" t="b">
        <v>1</v>
      </c>
      <c r="KI726" t="b">
        <v>1</v>
      </c>
      <c r="KO726" t="s">
        <v>827</v>
      </c>
      <c r="KP726" t="b">
        <v>1</v>
      </c>
      <c r="KY726" t="s">
        <v>968</v>
      </c>
      <c r="KZ726" t="b">
        <v>1</v>
      </c>
      <c r="LA726" t="b">
        <v>1</v>
      </c>
      <c r="LH726" t="s">
        <v>751</v>
      </c>
      <c r="LI726" t="b">
        <v>1</v>
      </c>
      <c r="LJ726" t="b">
        <v>1</v>
      </c>
      <c r="LR726" t="s">
        <v>8671</v>
      </c>
      <c r="LS726" t="b">
        <v>1</v>
      </c>
      <c r="LT726" t="b">
        <v>1</v>
      </c>
      <c r="LV726" t="b">
        <v>1</v>
      </c>
      <c r="LX726" t="b">
        <v>1</v>
      </c>
      <c r="ME726" t="b">
        <v>1</v>
      </c>
      <c r="MI726" t="s">
        <v>3354</v>
      </c>
      <c r="MN726" t="b">
        <v>1</v>
      </c>
      <c r="MO726" t="b">
        <v>1</v>
      </c>
      <c r="MT726" t="b">
        <v>1</v>
      </c>
      <c r="MY726" t="s">
        <v>559</v>
      </c>
      <c r="NA726" t="b">
        <v>1</v>
      </c>
      <c r="NE726" t="b">
        <v>1</v>
      </c>
      <c r="NK726" t="s">
        <v>777</v>
      </c>
      <c r="NN726" t="b">
        <v>1</v>
      </c>
      <c r="NV726" t="s">
        <v>476</v>
      </c>
      <c r="NX726" t="s">
        <v>510</v>
      </c>
      <c r="NZ726" t="s">
        <v>1546</v>
      </c>
      <c r="OA726" t="b">
        <v>1</v>
      </c>
      <c r="OB726" t="b">
        <v>1</v>
      </c>
      <c r="OL726" t="s">
        <v>8672</v>
      </c>
      <c r="OM726" t="b">
        <v>1</v>
      </c>
      <c r="ON726" t="b">
        <v>1</v>
      </c>
      <c r="OO726" t="b">
        <v>1</v>
      </c>
      <c r="OW726" t="s">
        <v>507</v>
      </c>
      <c r="PC726" t="b">
        <v>1</v>
      </c>
      <c r="PL726">
        <v>2000</v>
      </c>
      <c r="PM726">
        <v>4000</v>
      </c>
      <c r="PN726" t="s">
        <v>609</v>
      </c>
      <c r="PO726" t="b">
        <v>1</v>
      </c>
      <c r="QF726" t="s">
        <v>476</v>
      </c>
      <c r="QG726" t="s">
        <v>2238</v>
      </c>
      <c r="QK726" t="b">
        <v>1</v>
      </c>
      <c r="QP726" t="s">
        <v>510</v>
      </c>
      <c r="QR726" t="s">
        <v>510</v>
      </c>
      <c r="RC726" t="s">
        <v>511</v>
      </c>
      <c r="RE726" t="s">
        <v>510</v>
      </c>
      <c r="RG726" t="s">
        <v>8673</v>
      </c>
      <c r="RH726" t="s">
        <v>6837</v>
      </c>
      <c r="RM726" t="b">
        <v>1</v>
      </c>
      <c r="RN726" t="b">
        <v>1</v>
      </c>
      <c r="RR726" t="s">
        <v>566</v>
      </c>
      <c r="RS726" t="b">
        <v>1</v>
      </c>
      <c r="RW726" t="b">
        <v>1</v>
      </c>
      <c r="SA726" t="s">
        <v>1251</v>
      </c>
      <c r="SB726" t="s">
        <v>8674</v>
      </c>
      <c r="SC726">
        <v>92566643</v>
      </c>
      <c r="SD726" t="s">
        <v>8675</v>
      </c>
      <c r="SE726" s="2">
        <v>44605.514884259261</v>
      </c>
      <c r="SF726">
        <v>725</v>
      </c>
      <c r="SH726">
        <v>-1</v>
      </c>
      <c r="SK726" t="s">
        <v>518</v>
      </c>
      <c r="SL726">
        <v>1135</v>
      </c>
      <c r="SM726" t="s">
        <v>983</v>
      </c>
      <c r="SN726">
        <v>648550</v>
      </c>
    </row>
    <row r="727" spans="1:508" hidden="1" x14ac:dyDescent="0.25">
      <c r="A727" t="s">
        <v>8676</v>
      </c>
      <c r="B727" t="s">
        <v>8677</v>
      </c>
      <c r="D727" t="s">
        <v>4223</v>
      </c>
      <c r="E727" t="s">
        <v>950</v>
      </c>
      <c r="G727" s="1">
        <v>44605</v>
      </c>
      <c r="H727" t="s">
        <v>2762</v>
      </c>
      <c r="I727" t="s">
        <v>952</v>
      </c>
      <c r="J727" t="s">
        <v>476</v>
      </c>
      <c r="K727" t="s">
        <v>477</v>
      </c>
      <c r="L727" s="1">
        <v>43690</v>
      </c>
      <c r="M727" t="s">
        <v>478</v>
      </c>
      <c r="O727" t="s">
        <v>479</v>
      </c>
      <c r="P727" t="s">
        <v>548</v>
      </c>
      <c r="Q727" t="s">
        <v>573</v>
      </c>
      <c r="R727" t="s">
        <v>479</v>
      </c>
      <c r="S727" t="s">
        <v>482</v>
      </c>
      <c r="T727" t="b">
        <v>1</v>
      </c>
      <c r="AA727" t="s">
        <v>483</v>
      </c>
      <c r="AB727" t="s">
        <v>484</v>
      </c>
      <c r="AC727">
        <v>0</v>
      </c>
      <c r="AD727">
        <v>0</v>
      </c>
      <c r="AE727">
        <v>1</v>
      </c>
      <c r="AF727">
        <v>2</v>
      </c>
      <c r="AG727">
        <v>0</v>
      </c>
      <c r="AH727">
        <v>1</v>
      </c>
      <c r="AI727">
        <v>0</v>
      </c>
      <c r="AJ727" t="s">
        <v>487</v>
      </c>
      <c r="AK727" t="s">
        <v>486</v>
      </c>
      <c r="AL727" t="s">
        <v>526</v>
      </c>
      <c r="AM727">
        <v>0</v>
      </c>
      <c r="AN727">
        <v>0</v>
      </c>
      <c r="AO727">
        <v>1</v>
      </c>
      <c r="AP727">
        <v>0</v>
      </c>
      <c r="AQ727">
        <v>1</v>
      </c>
      <c r="AR727">
        <v>0</v>
      </c>
      <c r="AS727" t="s">
        <v>486</v>
      </c>
      <c r="AT727" t="s">
        <v>486</v>
      </c>
      <c r="AU727" t="s">
        <v>485</v>
      </c>
      <c r="AV727" t="s">
        <v>526</v>
      </c>
      <c r="AW727" t="s">
        <v>486</v>
      </c>
      <c r="AX727" t="s">
        <v>485</v>
      </c>
      <c r="AY727" t="s">
        <v>660</v>
      </c>
      <c r="AZ727">
        <v>6</v>
      </c>
      <c r="BA727" t="s">
        <v>803</v>
      </c>
      <c r="BC727" t="s">
        <v>1034</v>
      </c>
      <c r="BE727" t="s">
        <v>787</v>
      </c>
      <c r="BG727" t="s">
        <v>1427</v>
      </c>
      <c r="BI727" t="b">
        <v>1</v>
      </c>
      <c r="BJ727" t="b">
        <v>1</v>
      </c>
      <c r="BQ727">
        <v>7</v>
      </c>
      <c r="BR727" t="s">
        <v>956</v>
      </c>
      <c r="BS727" t="s">
        <v>510</v>
      </c>
      <c r="CV727" t="s">
        <v>1352</v>
      </c>
      <c r="CW727" t="b">
        <v>0</v>
      </c>
      <c r="CX727" t="b">
        <v>0</v>
      </c>
      <c r="CY727" t="b">
        <v>1</v>
      </c>
      <c r="CZ727" t="b">
        <v>0</v>
      </c>
      <c r="DA727" t="b">
        <v>0</v>
      </c>
      <c r="DB727" t="b">
        <v>0</v>
      </c>
      <c r="DC727" t="b">
        <v>0</v>
      </c>
      <c r="DF727">
        <v>1</v>
      </c>
      <c r="DG727">
        <v>1</v>
      </c>
      <c r="DH727">
        <v>1</v>
      </c>
      <c r="DP727" t="s">
        <v>476</v>
      </c>
      <c r="EC727" t="s">
        <v>476</v>
      </c>
      <c r="ED727" t="s">
        <v>1684</v>
      </c>
      <c r="EI727" t="b">
        <v>1</v>
      </c>
      <c r="EJ727" t="b">
        <v>1</v>
      </c>
      <c r="EK727" t="b">
        <v>1</v>
      </c>
      <c r="EP727" t="s">
        <v>476</v>
      </c>
      <c r="EQ727" t="s">
        <v>5081</v>
      </c>
      <c r="ER727" t="b">
        <v>1</v>
      </c>
      <c r="ET727" t="b">
        <v>1</v>
      </c>
      <c r="EU727" t="b">
        <v>1</v>
      </c>
      <c r="EY727" t="s">
        <v>8678</v>
      </c>
      <c r="FA727" t="s">
        <v>476</v>
      </c>
      <c r="FB727" t="s">
        <v>510</v>
      </c>
      <c r="FC727" t="s">
        <v>476</v>
      </c>
      <c r="FD727" t="s">
        <v>476</v>
      </c>
      <c r="FE727" t="s">
        <v>510</v>
      </c>
      <c r="FF727" t="s">
        <v>510</v>
      </c>
      <c r="FG727" t="s">
        <v>510</v>
      </c>
      <c r="FH727" t="s">
        <v>510</v>
      </c>
      <c r="FI727" t="s">
        <v>476</v>
      </c>
      <c r="FJ727" t="s">
        <v>476</v>
      </c>
      <c r="FK727" t="s">
        <v>476</v>
      </c>
      <c r="FL727" t="s">
        <v>510</v>
      </c>
      <c r="FN727" t="s">
        <v>476</v>
      </c>
      <c r="FO727" t="s">
        <v>510</v>
      </c>
      <c r="FP727" t="s">
        <v>510</v>
      </c>
      <c r="FQ727" t="s">
        <v>510</v>
      </c>
      <c r="FR727" t="s">
        <v>476</v>
      </c>
      <c r="FS727" t="s">
        <v>476</v>
      </c>
      <c r="FT727" t="s">
        <v>476</v>
      </c>
      <c r="FU727" t="s">
        <v>510</v>
      </c>
      <c r="FV727" t="s">
        <v>510</v>
      </c>
      <c r="FW727" t="s">
        <v>476</v>
      </c>
      <c r="FX727" t="s">
        <v>476</v>
      </c>
      <c r="FY727" t="s">
        <v>510</v>
      </c>
      <c r="FZ727" t="s">
        <v>510</v>
      </c>
      <c r="GA727" t="s">
        <v>510</v>
      </c>
      <c r="GB727">
        <f>IF(Table1[[#This Row],[msna/Demographic_info/HH_members_group/total_m_c_muac]]=0,"",COUNTIF(Table1[[#This Row],[Grain or tubers e.g. bread, rice, noodles, bulger, frikeh, kaak, pasta, andoumeh, manakish, thick grain-based porridge, potatoes]:[Breastmilk]],"Yes"))</f>
        <v>6</v>
      </c>
      <c r="GC727" t="str">
        <f>IF(Table1[[#This Row],[Column1]]="","",IF(Table1[[#This Row],[Please select the assessment type:]]="Livelihood and Protection (MHPSS, CP, GBV)","",IF(Table1[[#This Row],[Column1]]&gt;4,"diverse","not diverse")))</f>
        <v>diverse</v>
      </c>
      <c r="GD727">
        <v>1</v>
      </c>
      <c r="GE727" t="s">
        <v>486</v>
      </c>
      <c r="GH727" t="s">
        <v>3256</v>
      </c>
      <c r="GK727" t="b">
        <v>1</v>
      </c>
      <c r="GT727" t="b">
        <v>1</v>
      </c>
      <c r="HA727" t="s">
        <v>7140</v>
      </c>
      <c r="HB727" t="b">
        <v>1</v>
      </c>
      <c r="HC727" t="b">
        <v>1</v>
      </c>
      <c r="HG727" t="b">
        <v>1</v>
      </c>
      <c r="HO727" t="s">
        <v>8679</v>
      </c>
      <c r="HP727" t="s">
        <v>806</v>
      </c>
      <c r="HQ727" t="b">
        <v>1</v>
      </c>
      <c r="HT727" t="b">
        <v>1</v>
      </c>
      <c r="IC727" t="s">
        <v>1107</v>
      </c>
      <c r="ID727" t="b">
        <v>1</v>
      </c>
      <c r="IP727" t="s">
        <v>706</v>
      </c>
      <c r="IS727" t="b">
        <v>1</v>
      </c>
      <c r="IZ727" t="s">
        <v>769</v>
      </c>
      <c r="JB727" t="s">
        <v>8680</v>
      </c>
      <c r="JC727" t="b">
        <v>1</v>
      </c>
      <c r="JE727" t="b">
        <v>1</v>
      </c>
      <c r="JL727" t="b">
        <v>1</v>
      </c>
      <c r="JQ727" t="s">
        <v>771</v>
      </c>
      <c r="JR727" t="s">
        <v>5760</v>
      </c>
      <c r="JS727" t="b">
        <v>1</v>
      </c>
      <c r="JV727" t="b">
        <v>1</v>
      </c>
      <c r="KD727" t="s">
        <v>826</v>
      </c>
      <c r="KE727" t="b">
        <v>1</v>
      </c>
      <c r="KI727" t="b">
        <v>1</v>
      </c>
      <c r="KO727" t="s">
        <v>827</v>
      </c>
      <c r="KP727" t="b">
        <v>1</v>
      </c>
      <c r="KY727" t="s">
        <v>968</v>
      </c>
      <c r="KZ727" t="b">
        <v>1</v>
      </c>
      <c r="LA727" t="b">
        <v>1</v>
      </c>
      <c r="LH727" t="s">
        <v>500</v>
      </c>
      <c r="LI727" t="b">
        <v>1</v>
      </c>
      <c r="LR727" t="s">
        <v>8681</v>
      </c>
      <c r="LS727" t="b">
        <v>1</v>
      </c>
      <c r="LT727" t="b">
        <v>1</v>
      </c>
      <c r="LV727" t="b">
        <v>1</v>
      </c>
      <c r="LY727" t="b">
        <v>1</v>
      </c>
      <c r="ME727" t="b">
        <v>1</v>
      </c>
      <c r="MI727" t="s">
        <v>2903</v>
      </c>
      <c r="MN727" t="b">
        <v>1</v>
      </c>
      <c r="MO727" t="b">
        <v>1</v>
      </c>
      <c r="MY727" t="s">
        <v>559</v>
      </c>
      <c r="NA727" t="b">
        <v>1</v>
      </c>
      <c r="NE727" t="b">
        <v>1</v>
      </c>
      <c r="NK727" t="s">
        <v>504</v>
      </c>
      <c r="NT727" t="b">
        <v>1</v>
      </c>
      <c r="NV727" t="s">
        <v>476</v>
      </c>
      <c r="NX727" t="s">
        <v>510</v>
      </c>
      <c r="NZ727" t="s">
        <v>1276</v>
      </c>
      <c r="OB727" t="b">
        <v>1</v>
      </c>
      <c r="OL727" t="s">
        <v>2822</v>
      </c>
      <c r="OM727" t="b">
        <v>1</v>
      </c>
      <c r="ON727" t="b">
        <v>1</v>
      </c>
      <c r="OO727" t="b">
        <v>1</v>
      </c>
      <c r="OW727" t="s">
        <v>8575</v>
      </c>
      <c r="PC727" t="b">
        <v>1</v>
      </c>
      <c r="PE727" t="b">
        <v>1</v>
      </c>
      <c r="PL727">
        <v>1000</v>
      </c>
      <c r="PM727">
        <v>800</v>
      </c>
      <c r="PN727" t="s">
        <v>1478</v>
      </c>
      <c r="PT727" t="b">
        <v>1</v>
      </c>
      <c r="QF727" t="s">
        <v>476</v>
      </c>
      <c r="QG727" t="s">
        <v>509</v>
      </c>
      <c r="QH727" t="b">
        <v>1</v>
      </c>
      <c r="QP727" t="s">
        <v>510</v>
      </c>
      <c r="QR727" t="s">
        <v>510</v>
      </c>
      <c r="RC727" t="s">
        <v>673</v>
      </c>
      <c r="RE727" t="s">
        <v>510</v>
      </c>
      <c r="RG727" t="s">
        <v>8682</v>
      </c>
      <c r="RH727" t="s">
        <v>1098</v>
      </c>
      <c r="RI727" t="b">
        <v>1</v>
      </c>
      <c r="RR727" t="s">
        <v>566</v>
      </c>
      <c r="RS727" t="b">
        <v>1</v>
      </c>
      <c r="RW727" t="b">
        <v>1</v>
      </c>
      <c r="SA727" t="s">
        <v>515</v>
      </c>
      <c r="SB727" t="s">
        <v>8683</v>
      </c>
      <c r="SC727">
        <v>92566644</v>
      </c>
      <c r="SD727" t="s">
        <v>8684</v>
      </c>
      <c r="SE727" s="2">
        <v>44605.51489583333</v>
      </c>
      <c r="SF727">
        <v>726</v>
      </c>
      <c r="SH727">
        <v>-1</v>
      </c>
      <c r="SK727" t="s">
        <v>518</v>
      </c>
      <c r="SL727">
        <v>1353</v>
      </c>
      <c r="SM727" t="s">
        <v>983</v>
      </c>
      <c r="SN727">
        <v>648550</v>
      </c>
    </row>
    <row r="728" spans="1:508" hidden="1" x14ac:dyDescent="0.25">
      <c r="A728" t="s">
        <v>8685</v>
      </c>
      <c r="B728" t="s">
        <v>8686</v>
      </c>
      <c r="D728" t="s">
        <v>4223</v>
      </c>
      <c r="E728" t="s">
        <v>950</v>
      </c>
      <c r="G728" s="1">
        <v>44605</v>
      </c>
      <c r="H728" t="s">
        <v>2762</v>
      </c>
      <c r="I728" t="s">
        <v>952</v>
      </c>
      <c r="J728" t="s">
        <v>476</v>
      </c>
      <c r="K728" t="s">
        <v>477</v>
      </c>
      <c r="L728" s="1">
        <v>43509</v>
      </c>
      <c r="M728" t="s">
        <v>478</v>
      </c>
      <c r="O728" t="s">
        <v>572</v>
      </c>
      <c r="P728" t="s">
        <v>523</v>
      </c>
      <c r="Q728" t="s">
        <v>481</v>
      </c>
      <c r="R728" t="s">
        <v>479</v>
      </c>
      <c r="S728" t="s">
        <v>482</v>
      </c>
      <c r="T728" t="b">
        <v>1</v>
      </c>
      <c r="AA728" t="s">
        <v>483</v>
      </c>
      <c r="AB728" t="s">
        <v>594</v>
      </c>
      <c r="AC728">
        <v>0</v>
      </c>
      <c r="AD728">
        <v>0</v>
      </c>
      <c r="AE728">
        <v>1</v>
      </c>
      <c r="AF728">
        <v>1</v>
      </c>
      <c r="AG728">
        <v>0</v>
      </c>
      <c r="AH728">
        <v>1</v>
      </c>
      <c r="AI728">
        <v>0</v>
      </c>
      <c r="AJ728" t="s">
        <v>485</v>
      </c>
      <c r="AK728" t="s">
        <v>486</v>
      </c>
      <c r="AL728" t="s">
        <v>487</v>
      </c>
      <c r="AM728">
        <v>0</v>
      </c>
      <c r="AN728">
        <v>0</v>
      </c>
      <c r="AO728">
        <v>1</v>
      </c>
      <c r="AP728">
        <v>0</v>
      </c>
      <c r="AQ728">
        <v>1</v>
      </c>
      <c r="AR728">
        <v>0</v>
      </c>
      <c r="AS728" t="s">
        <v>486</v>
      </c>
      <c r="AT728" t="s">
        <v>486</v>
      </c>
      <c r="AU728" t="s">
        <v>485</v>
      </c>
      <c r="AV728" t="s">
        <v>487</v>
      </c>
      <c r="AW728" t="s">
        <v>486</v>
      </c>
      <c r="AX728" t="s">
        <v>485</v>
      </c>
      <c r="AY728" t="s">
        <v>527</v>
      </c>
      <c r="AZ728">
        <v>5</v>
      </c>
      <c r="BA728" t="s">
        <v>953</v>
      </c>
      <c r="BC728" t="s">
        <v>803</v>
      </c>
      <c r="BE728" t="s">
        <v>954</v>
      </c>
      <c r="BG728" t="s">
        <v>1505</v>
      </c>
      <c r="BI728" t="b">
        <v>1</v>
      </c>
      <c r="BJ728" t="b">
        <v>1</v>
      </c>
      <c r="BQ728">
        <v>5</v>
      </c>
      <c r="BR728" t="s">
        <v>1013</v>
      </c>
      <c r="BS728" t="s">
        <v>510</v>
      </c>
      <c r="CV728" t="s">
        <v>1365</v>
      </c>
      <c r="CW728" t="b">
        <v>1</v>
      </c>
      <c r="CX728" t="b">
        <v>0</v>
      </c>
      <c r="CY728" t="b">
        <v>0</v>
      </c>
      <c r="CZ728" t="b">
        <v>0</v>
      </c>
      <c r="DA728" t="b">
        <v>0</v>
      </c>
      <c r="DB728" t="b">
        <v>0</v>
      </c>
      <c r="DC728" t="b">
        <v>0</v>
      </c>
      <c r="DF728">
        <v>2</v>
      </c>
      <c r="DG728">
        <v>2</v>
      </c>
      <c r="DH728">
        <v>1</v>
      </c>
      <c r="DP728" t="s">
        <v>510</v>
      </c>
      <c r="DQ728" t="s">
        <v>2122</v>
      </c>
      <c r="DS728" t="b">
        <v>1</v>
      </c>
      <c r="DT728" t="b">
        <v>1</v>
      </c>
      <c r="EC728" t="s">
        <v>476</v>
      </c>
      <c r="ED728" t="s">
        <v>959</v>
      </c>
      <c r="EJ728" t="b">
        <v>1</v>
      </c>
      <c r="EK728" t="b">
        <v>1</v>
      </c>
      <c r="EP728" t="s">
        <v>510</v>
      </c>
      <c r="EQ728" t="s">
        <v>1159</v>
      </c>
      <c r="ER728" t="b">
        <v>1</v>
      </c>
      <c r="FA728" t="s">
        <v>476</v>
      </c>
      <c r="FB728" t="s">
        <v>510</v>
      </c>
      <c r="FC728" t="s">
        <v>476</v>
      </c>
      <c r="FD728" t="s">
        <v>476</v>
      </c>
      <c r="FE728" t="s">
        <v>510</v>
      </c>
      <c r="FF728" t="s">
        <v>510</v>
      </c>
      <c r="FG728" t="s">
        <v>510</v>
      </c>
      <c r="FH728" t="s">
        <v>510</v>
      </c>
      <c r="FI728" t="s">
        <v>476</v>
      </c>
      <c r="FJ728" t="s">
        <v>476</v>
      </c>
      <c r="FK728" t="s">
        <v>510</v>
      </c>
      <c r="FL728" t="s">
        <v>510</v>
      </c>
      <c r="FN728" t="s">
        <v>476</v>
      </c>
      <c r="FO728" t="s">
        <v>510</v>
      </c>
      <c r="FP728" t="s">
        <v>510</v>
      </c>
      <c r="FQ728" t="s">
        <v>510</v>
      </c>
      <c r="FR728" t="s">
        <v>476</v>
      </c>
      <c r="FS728" t="s">
        <v>476</v>
      </c>
      <c r="FT728" t="s">
        <v>476</v>
      </c>
      <c r="FU728" t="s">
        <v>510</v>
      </c>
      <c r="FV728" t="s">
        <v>510</v>
      </c>
      <c r="FW728" t="s">
        <v>476</v>
      </c>
      <c r="FX728" t="s">
        <v>476</v>
      </c>
      <c r="FY728" t="s">
        <v>510</v>
      </c>
      <c r="FZ728" t="s">
        <v>510</v>
      </c>
      <c r="GA728" t="s">
        <v>510</v>
      </c>
      <c r="GB728">
        <f>IF(Table1[[#This Row],[msna/Demographic_info/HH_members_group/total_m_c_muac]]=0,"",COUNTIF(Table1[[#This Row],[Grain or tubers e.g. bread, rice, noodles, bulger, frikeh, kaak, pasta, andoumeh, manakish, thick grain-based porridge, potatoes]:[Breastmilk]],"Yes"))</f>
        <v>6</v>
      </c>
      <c r="GC728" t="str">
        <f>IF(Table1[[#This Row],[Column1]]="","",IF(Table1[[#This Row],[Please select the assessment type:]]="Livelihood and Protection (MHPSS, CP, GBV)","",IF(Table1[[#This Row],[Column1]]&gt;4,"diverse","not diverse")))</f>
        <v>diverse</v>
      </c>
      <c r="GD728">
        <v>1</v>
      </c>
      <c r="GE728" t="s">
        <v>486</v>
      </c>
      <c r="GH728" t="s">
        <v>3885</v>
      </c>
      <c r="GT728" t="b">
        <v>1</v>
      </c>
      <c r="GV728" t="b">
        <v>1</v>
      </c>
      <c r="HA728" t="s">
        <v>551</v>
      </c>
      <c r="HG728" t="b">
        <v>1</v>
      </c>
      <c r="HO728" t="s">
        <v>8687</v>
      </c>
      <c r="HP728" t="s">
        <v>768</v>
      </c>
      <c r="HQ728" t="b">
        <v>1</v>
      </c>
      <c r="IC728" t="s">
        <v>1259</v>
      </c>
      <c r="ID728" t="b">
        <v>1</v>
      </c>
      <c r="IL728" t="b">
        <v>1</v>
      </c>
      <c r="IP728" t="s">
        <v>496</v>
      </c>
      <c r="IV728" t="b">
        <v>1</v>
      </c>
      <c r="IZ728" t="s">
        <v>476</v>
      </c>
      <c r="JB728" t="s">
        <v>788</v>
      </c>
      <c r="JO728" t="b">
        <v>1</v>
      </c>
      <c r="JQ728" t="s">
        <v>510</v>
      </c>
      <c r="JR728" t="s">
        <v>826</v>
      </c>
      <c r="JS728" t="b">
        <v>1</v>
      </c>
      <c r="JW728" t="b">
        <v>1</v>
      </c>
      <c r="KD728" t="s">
        <v>534</v>
      </c>
      <c r="KI728" t="b">
        <v>1</v>
      </c>
      <c r="KO728" t="s">
        <v>554</v>
      </c>
      <c r="KW728" t="b">
        <v>1</v>
      </c>
      <c r="LH728" t="s">
        <v>554</v>
      </c>
      <c r="LP728" t="b">
        <v>1</v>
      </c>
      <c r="LR728" t="s">
        <v>8688</v>
      </c>
      <c r="LS728" t="b">
        <v>1</v>
      </c>
      <c r="LU728" t="b">
        <v>1</v>
      </c>
      <c r="LV728" t="b">
        <v>1</v>
      </c>
      <c r="LW728" t="b">
        <v>1</v>
      </c>
      <c r="ME728" t="b">
        <v>1</v>
      </c>
      <c r="MI728" t="s">
        <v>2903</v>
      </c>
      <c r="MN728" t="b">
        <v>1</v>
      </c>
      <c r="MO728" t="b">
        <v>1</v>
      </c>
      <c r="MY728" t="s">
        <v>1276</v>
      </c>
      <c r="NA728" t="b">
        <v>1</v>
      </c>
      <c r="NK728" t="s">
        <v>504</v>
      </c>
      <c r="NT728" t="b">
        <v>1</v>
      </c>
      <c r="NV728" t="s">
        <v>476</v>
      </c>
      <c r="NX728" t="s">
        <v>510</v>
      </c>
      <c r="NZ728" t="s">
        <v>5059</v>
      </c>
      <c r="OA728" t="b">
        <v>1</v>
      </c>
      <c r="OB728" t="b">
        <v>1</v>
      </c>
      <c r="OE728" t="b">
        <v>1</v>
      </c>
      <c r="OF728" t="b">
        <v>1</v>
      </c>
      <c r="OL728" t="s">
        <v>3148</v>
      </c>
      <c r="ON728" t="b">
        <v>1</v>
      </c>
      <c r="OO728" t="b">
        <v>1</v>
      </c>
      <c r="OW728" t="s">
        <v>1437</v>
      </c>
      <c r="PD728" t="b">
        <v>1</v>
      </c>
      <c r="PL728">
        <v>1000</v>
      </c>
      <c r="PM728">
        <v>3000</v>
      </c>
      <c r="PN728" t="s">
        <v>563</v>
      </c>
      <c r="PS728" t="b">
        <v>1</v>
      </c>
      <c r="QF728" t="s">
        <v>510</v>
      </c>
      <c r="QP728" t="s">
        <v>510</v>
      </c>
      <c r="QR728" t="s">
        <v>510</v>
      </c>
      <c r="RC728" t="s">
        <v>511</v>
      </c>
      <c r="RE728" t="s">
        <v>510</v>
      </c>
      <c r="RG728" t="s">
        <v>8689</v>
      </c>
      <c r="RH728" t="s">
        <v>833</v>
      </c>
      <c r="RI728" t="b">
        <v>1</v>
      </c>
      <c r="RN728" t="b">
        <v>1</v>
      </c>
      <c r="RR728" t="s">
        <v>716</v>
      </c>
      <c r="RS728" t="b">
        <v>1</v>
      </c>
      <c r="RW728" t="b">
        <v>1</v>
      </c>
      <c r="SA728" t="s">
        <v>515</v>
      </c>
      <c r="SB728" t="s">
        <v>8690</v>
      </c>
      <c r="SC728">
        <v>92566645</v>
      </c>
      <c r="SD728" t="s">
        <v>8691</v>
      </c>
      <c r="SE728" s="2">
        <v>44605.514907407407</v>
      </c>
      <c r="SF728">
        <v>727</v>
      </c>
      <c r="SH728">
        <v>-1</v>
      </c>
      <c r="SK728" t="s">
        <v>518</v>
      </c>
      <c r="SL728">
        <v>1717</v>
      </c>
      <c r="SM728" t="s">
        <v>983</v>
      </c>
      <c r="SN728">
        <v>648550</v>
      </c>
    </row>
    <row r="729" spans="1:508" hidden="1" x14ac:dyDescent="0.25">
      <c r="A729" t="s">
        <v>8692</v>
      </c>
      <c r="B729" t="s">
        <v>8693</v>
      </c>
      <c r="C729" t="s">
        <v>2183</v>
      </c>
      <c r="D729" t="s">
        <v>3154</v>
      </c>
      <c r="E729" t="s">
        <v>950</v>
      </c>
      <c r="G729" s="1">
        <v>44605</v>
      </c>
      <c r="H729" t="s">
        <v>8087</v>
      </c>
      <c r="I729" t="s">
        <v>475</v>
      </c>
      <c r="J729" t="s">
        <v>476</v>
      </c>
      <c r="K729" t="s">
        <v>522</v>
      </c>
      <c r="M729" t="s">
        <v>478</v>
      </c>
      <c r="O729" t="s">
        <v>479</v>
      </c>
      <c r="P729" t="s">
        <v>523</v>
      </c>
      <c r="Q729" t="s">
        <v>573</v>
      </c>
      <c r="R729" t="s">
        <v>479</v>
      </c>
      <c r="S729" t="s">
        <v>524</v>
      </c>
      <c r="W729" t="b">
        <v>1</v>
      </c>
      <c r="AA729" t="s">
        <v>483</v>
      </c>
      <c r="AB729" t="s">
        <v>878</v>
      </c>
      <c r="AC729">
        <v>0</v>
      </c>
      <c r="AD729">
        <v>0</v>
      </c>
      <c r="AE729">
        <v>0</v>
      </c>
      <c r="AF729">
        <v>3</v>
      </c>
      <c r="AG729">
        <v>0</v>
      </c>
      <c r="AH729">
        <v>1</v>
      </c>
      <c r="AI729">
        <v>0</v>
      </c>
      <c r="AJ729" t="s">
        <v>487</v>
      </c>
      <c r="AK729" t="s">
        <v>486</v>
      </c>
      <c r="AL729" t="s">
        <v>526</v>
      </c>
      <c r="AM729">
        <v>0</v>
      </c>
      <c r="AN729">
        <v>0</v>
      </c>
      <c r="AO729">
        <v>0</v>
      </c>
      <c r="AP729">
        <v>0</v>
      </c>
      <c r="AQ729">
        <v>1</v>
      </c>
      <c r="AR729">
        <v>0</v>
      </c>
      <c r="AS729" t="s">
        <v>470</v>
      </c>
      <c r="AT729" t="s">
        <v>486</v>
      </c>
      <c r="AU729" t="s">
        <v>486</v>
      </c>
      <c r="AV729" t="s">
        <v>487</v>
      </c>
      <c r="AW729" t="s">
        <v>470</v>
      </c>
      <c r="AX729" t="s">
        <v>485</v>
      </c>
      <c r="AY729" t="s">
        <v>527</v>
      </c>
      <c r="AZ729">
        <v>5</v>
      </c>
      <c r="BA729" t="s">
        <v>953</v>
      </c>
      <c r="BC729" t="s">
        <v>1034</v>
      </c>
      <c r="BE729" t="s">
        <v>954</v>
      </c>
      <c r="GB729">
        <f>IF(Table1[[#This Row],[msna/Demographic_info/HH_members_group/total_m_c_muac]]=0,"",COUNTIF(Table1[[#This Row],[Grain or tubers e.g. bread, rice, noodles, bulger, frikeh, kaak, pasta, andoumeh, manakish, thick grain-based porridge, potatoes]:[Breastmilk]],"Yes"))</f>
        <v>0</v>
      </c>
      <c r="GC729" t="str">
        <f>IF(Table1[[#This Row],[Column1]]="","",IF(Table1[[#This Row],[Please select the assessment type:]]="Livelihood and Protection (MHPSS, CP, GBV)","",IF(Table1[[#This Row],[Column1]]&gt;4,"diverse","not diverse")))</f>
        <v/>
      </c>
      <c r="GH729" t="s">
        <v>5097</v>
      </c>
      <c r="GJ729" t="b">
        <v>1</v>
      </c>
      <c r="GM729" t="b">
        <v>1</v>
      </c>
      <c r="GT729" t="b">
        <v>1</v>
      </c>
      <c r="GU729" t="b">
        <v>1</v>
      </c>
      <c r="HA729" t="s">
        <v>1105</v>
      </c>
      <c r="HC729" t="b">
        <v>1</v>
      </c>
      <c r="HE729" t="b">
        <v>1</v>
      </c>
      <c r="HO729" t="s">
        <v>8694</v>
      </c>
      <c r="HP729" t="s">
        <v>6518</v>
      </c>
      <c r="HR729" t="b">
        <v>1</v>
      </c>
      <c r="HT729" t="b">
        <v>1</v>
      </c>
      <c r="HW729" t="b">
        <v>1</v>
      </c>
      <c r="HY729" t="b">
        <v>1</v>
      </c>
      <c r="IC729" t="s">
        <v>1224</v>
      </c>
      <c r="IE729" t="b">
        <v>1</v>
      </c>
      <c r="IH729" t="b">
        <v>1</v>
      </c>
      <c r="IP729" t="s">
        <v>1243</v>
      </c>
      <c r="IQ729" t="b">
        <v>1</v>
      </c>
      <c r="IZ729" t="s">
        <v>769</v>
      </c>
      <c r="JB729" t="s">
        <v>3052</v>
      </c>
      <c r="JF729" t="b">
        <v>1</v>
      </c>
      <c r="JH729" t="b">
        <v>1</v>
      </c>
      <c r="JQ729" t="s">
        <v>771</v>
      </c>
      <c r="JR729" t="s">
        <v>1110</v>
      </c>
      <c r="JS729" t="b">
        <v>1</v>
      </c>
      <c r="JU729" t="b">
        <v>1</v>
      </c>
      <c r="KD729" t="s">
        <v>3433</v>
      </c>
      <c r="KE729" t="b">
        <v>1</v>
      </c>
      <c r="KG729" t="b">
        <v>1</v>
      </c>
      <c r="KI729" t="b">
        <v>1</v>
      </c>
      <c r="KO729" t="s">
        <v>554</v>
      </c>
      <c r="KW729" t="b">
        <v>1</v>
      </c>
      <c r="LH729" t="s">
        <v>969</v>
      </c>
      <c r="LN729" t="b">
        <v>1</v>
      </c>
      <c r="LR729" t="s">
        <v>1841</v>
      </c>
      <c r="LT729" t="b">
        <v>1</v>
      </c>
      <c r="LU729" t="b">
        <v>1</v>
      </c>
      <c r="MA729" t="b">
        <v>1</v>
      </c>
      <c r="ME729" t="b">
        <v>1</v>
      </c>
      <c r="MI729" t="s">
        <v>3176</v>
      </c>
      <c r="MO729" t="b">
        <v>1</v>
      </c>
      <c r="MS729" t="b">
        <v>1</v>
      </c>
      <c r="MY729" t="s">
        <v>559</v>
      </c>
      <c r="NA729" t="b">
        <v>1</v>
      </c>
      <c r="NE729" t="b">
        <v>1</v>
      </c>
      <c r="NK729" t="s">
        <v>504</v>
      </c>
      <c r="NT729" t="b">
        <v>1</v>
      </c>
      <c r="NV729" t="s">
        <v>476</v>
      </c>
      <c r="NX729" t="s">
        <v>510</v>
      </c>
      <c r="NZ729" t="s">
        <v>8695</v>
      </c>
      <c r="OA729" t="b">
        <v>1</v>
      </c>
      <c r="OB729" t="b">
        <v>1</v>
      </c>
      <c r="OC729" t="b">
        <v>1</v>
      </c>
      <c r="OF729" t="b">
        <v>1</v>
      </c>
      <c r="OL729" t="s">
        <v>3587</v>
      </c>
      <c r="ON729" t="b">
        <v>1</v>
      </c>
      <c r="OQ729" t="b">
        <v>1</v>
      </c>
      <c r="OW729" t="s">
        <v>562</v>
      </c>
      <c r="PA729" t="b">
        <v>1</v>
      </c>
      <c r="PL729">
        <v>900</v>
      </c>
      <c r="PM729">
        <v>1500</v>
      </c>
      <c r="PN729" t="s">
        <v>1478</v>
      </c>
      <c r="PT729" t="b">
        <v>1</v>
      </c>
      <c r="QF729" t="s">
        <v>510</v>
      </c>
      <c r="QP729" t="s">
        <v>510</v>
      </c>
      <c r="QR729" t="s">
        <v>510</v>
      </c>
      <c r="RC729" t="s">
        <v>511</v>
      </c>
      <c r="RE729" t="s">
        <v>510</v>
      </c>
      <c r="RG729" t="s">
        <v>8696</v>
      </c>
      <c r="RH729" t="s">
        <v>1098</v>
      </c>
      <c r="RI729" t="b">
        <v>1</v>
      </c>
      <c r="RR729" t="s">
        <v>514</v>
      </c>
      <c r="RS729" t="b">
        <v>1</v>
      </c>
      <c r="SA729" t="s">
        <v>890</v>
      </c>
      <c r="SB729" t="s">
        <v>8697</v>
      </c>
      <c r="SC729">
        <v>92566648</v>
      </c>
      <c r="SD729" t="s">
        <v>8698</v>
      </c>
      <c r="SE729" s="2">
        <v>44605.515057870369</v>
      </c>
      <c r="SF729">
        <v>728</v>
      </c>
      <c r="SH729">
        <v>-1</v>
      </c>
      <c r="SK729" t="s">
        <v>518</v>
      </c>
      <c r="SL729">
        <v>31104</v>
      </c>
      <c r="SM729" t="s">
        <v>983</v>
      </c>
      <c r="SN729">
        <v>648550</v>
      </c>
    </row>
    <row r="730" spans="1:508" hidden="1" x14ac:dyDescent="0.25">
      <c r="A730" t="s">
        <v>8699</v>
      </c>
      <c r="B730" t="s">
        <v>8700</v>
      </c>
      <c r="C730" t="s">
        <v>470</v>
      </c>
      <c r="D730" t="s">
        <v>3154</v>
      </c>
      <c r="E730" t="s">
        <v>950</v>
      </c>
      <c r="G730" s="1">
        <v>44605</v>
      </c>
      <c r="H730" t="s">
        <v>8087</v>
      </c>
      <c r="I730" t="s">
        <v>475</v>
      </c>
      <c r="J730" t="s">
        <v>476</v>
      </c>
      <c r="K730" t="s">
        <v>477</v>
      </c>
      <c r="L730" s="1">
        <v>43509</v>
      </c>
      <c r="M730" t="s">
        <v>478</v>
      </c>
      <c r="O730" t="s">
        <v>479</v>
      </c>
      <c r="P730" t="s">
        <v>721</v>
      </c>
      <c r="Q730" t="s">
        <v>573</v>
      </c>
      <c r="R730" t="s">
        <v>479</v>
      </c>
      <c r="S730" t="s">
        <v>743</v>
      </c>
      <c r="V730" t="b">
        <v>1</v>
      </c>
      <c r="AA730" t="s">
        <v>483</v>
      </c>
      <c r="AB730" t="s">
        <v>1485</v>
      </c>
      <c r="AC730">
        <v>0</v>
      </c>
      <c r="AD730">
        <v>0</v>
      </c>
      <c r="AE730">
        <v>0</v>
      </c>
      <c r="AF730">
        <v>0</v>
      </c>
      <c r="AG730">
        <v>0</v>
      </c>
      <c r="AH730">
        <v>0</v>
      </c>
      <c r="AI730">
        <v>1</v>
      </c>
      <c r="AJ730" t="s">
        <v>470</v>
      </c>
      <c r="AK730" t="s">
        <v>486</v>
      </c>
      <c r="AL730" t="s">
        <v>486</v>
      </c>
      <c r="AM730">
        <v>0</v>
      </c>
      <c r="AN730">
        <v>0</v>
      </c>
      <c r="AO730">
        <v>0</v>
      </c>
      <c r="AP730">
        <v>0</v>
      </c>
      <c r="AQ730">
        <v>4</v>
      </c>
      <c r="AR730">
        <v>0</v>
      </c>
      <c r="AS730" t="s">
        <v>470</v>
      </c>
      <c r="AT730" t="s">
        <v>526</v>
      </c>
      <c r="AU730" t="s">
        <v>526</v>
      </c>
      <c r="AV730" t="s">
        <v>470</v>
      </c>
      <c r="AW730" t="s">
        <v>470</v>
      </c>
      <c r="AX730" t="s">
        <v>527</v>
      </c>
      <c r="AY730" t="s">
        <v>527</v>
      </c>
      <c r="AZ730">
        <v>5</v>
      </c>
      <c r="BA730" t="s">
        <v>787</v>
      </c>
      <c r="BC730" t="s">
        <v>1034</v>
      </c>
      <c r="BE730" t="s">
        <v>953</v>
      </c>
      <c r="GB730">
        <f>IF(Table1[[#This Row],[msna/Demographic_info/HH_members_group/total_m_c_muac]]=0,"",COUNTIF(Table1[[#This Row],[Grain or tubers e.g. bread, rice, noodles, bulger, frikeh, kaak, pasta, andoumeh, manakish, thick grain-based porridge, potatoes]:[Breastmilk]],"Yes"))</f>
        <v>0</v>
      </c>
      <c r="GC730" t="str">
        <f>IF(Table1[[#This Row],[Column1]]="","",IF(Table1[[#This Row],[Please select the assessment type:]]="Livelihood and Protection (MHPSS, CP, GBV)","",IF(Table1[[#This Row],[Column1]]&gt;4,"diverse","not diverse")))</f>
        <v/>
      </c>
      <c r="GH730" t="s">
        <v>8701</v>
      </c>
      <c r="GK730" t="b">
        <v>1</v>
      </c>
      <c r="GM730" t="b">
        <v>1</v>
      </c>
      <c r="GT730" t="b">
        <v>1</v>
      </c>
      <c r="HA730" t="s">
        <v>8702</v>
      </c>
      <c r="HB730" t="b">
        <v>1</v>
      </c>
      <c r="HC730" t="b">
        <v>1</v>
      </c>
      <c r="HE730" t="b">
        <v>1</v>
      </c>
      <c r="HG730" t="b">
        <v>1</v>
      </c>
      <c r="HO730" t="s">
        <v>8703</v>
      </c>
      <c r="HP730" t="s">
        <v>598</v>
      </c>
      <c r="HT730" t="b">
        <v>1</v>
      </c>
      <c r="HY730" t="b">
        <v>1</v>
      </c>
      <c r="IC730" t="s">
        <v>3185</v>
      </c>
      <c r="ID730" t="b">
        <v>1</v>
      </c>
      <c r="IE730" t="b">
        <v>1</v>
      </c>
      <c r="IH730" t="b">
        <v>1</v>
      </c>
      <c r="IP730" t="s">
        <v>554</v>
      </c>
      <c r="IX730" t="b">
        <v>1</v>
      </c>
      <c r="IZ730" t="s">
        <v>769</v>
      </c>
      <c r="JB730" t="s">
        <v>2262</v>
      </c>
      <c r="JF730" t="b">
        <v>1</v>
      </c>
      <c r="JL730" t="b">
        <v>1</v>
      </c>
      <c r="JQ730" t="s">
        <v>771</v>
      </c>
      <c r="JR730" t="s">
        <v>772</v>
      </c>
      <c r="JS730" t="b">
        <v>1</v>
      </c>
      <c r="KD730" t="s">
        <v>772</v>
      </c>
      <c r="KE730" t="b">
        <v>1</v>
      </c>
      <c r="KO730" t="s">
        <v>554</v>
      </c>
      <c r="KW730" t="b">
        <v>1</v>
      </c>
      <c r="LH730" t="s">
        <v>554</v>
      </c>
      <c r="LP730" t="b">
        <v>1</v>
      </c>
      <c r="LR730" t="s">
        <v>4573</v>
      </c>
      <c r="LT730" t="b">
        <v>1</v>
      </c>
      <c r="LY730" t="b">
        <v>1</v>
      </c>
      <c r="ME730" t="b">
        <v>1</v>
      </c>
      <c r="MI730" t="s">
        <v>8704</v>
      </c>
      <c r="MO730" t="b">
        <v>1</v>
      </c>
      <c r="MP730" t="b">
        <v>1</v>
      </c>
      <c r="MS730" t="b">
        <v>1</v>
      </c>
      <c r="NZ730" t="s">
        <v>1569</v>
      </c>
      <c r="OA730" t="b">
        <v>1</v>
      </c>
      <c r="OB730" t="b">
        <v>1</v>
      </c>
      <c r="OF730" t="b">
        <v>1</v>
      </c>
      <c r="OL730" t="s">
        <v>869</v>
      </c>
      <c r="OO730" t="b">
        <v>1</v>
      </c>
      <c r="OQ730" t="b">
        <v>1</v>
      </c>
      <c r="OW730" t="s">
        <v>1172</v>
      </c>
      <c r="PF730" t="b">
        <v>1</v>
      </c>
      <c r="PL730">
        <v>600</v>
      </c>
      <c r="PM730">
        <v>2000</v>
      </c>
      <c r="PN730" t="s">
        <v>5210</v>
      </c>
      <c r="PR730" t="b">
        <v>1</v>
      </c>
      <c r="PS730" t="b">
        <v>1</v>
      </c>
      <c r="PT730" t="b">
        <v>1</v>
      </c>
      <c r="QF730" t="s">
        <v>476</v>
      </c>
      <c r="QG730" t="s">
        <v>2238</v>
      </c>
      <c r="QK730" t="b">
        <v>1</v>
      </c>
      <c r="QP730" t="s">
        <v>510</v>
      </c>
      <c r="QR730" t="s">
        <v>510</v>
      </c>
      <c r="RC730" t="s">
        <v>511</v>
      </c>
      <c r="RE730" t="s">
        <v>510</v>
      </c>
      <c r="RG730" t="s">
        <v>8705</v>
      </c>
      <c r="RH730" t="s">
        <v>1098</v>
      </c>
      <c r="RI730" t="b">
        <v>1</v>
      </c>
      <c r="RR730" t="s">
        <v>514</v>
      </c>
      <c r="RS730" t="b">
        <v>1</v>
      </c>
      <c r="SA730" t="s">
        <v>890</v>
      </c>
      <c r="SB730" t="s">
        <v>8706</v>
      </c>
      <c r="SC730">
        <v>92566649</v>
      </c>
      <c r="SD730" t="s">
        <v>8707</v>
      </c>
      <c r="SE730" s="2">
        <v>44605.515069444453</v>
      </c>
      <c r="SF730">
        <v>729</v>
      </c>
      <c r="SH730">
        <v>-1</v>
      </c>
      <c r="SK730" t="s">
        <v>518</v>
      </c>
      <c r="SL730">
        <v>14589</v>
      </c>
      <c r="SM730" t="s">
        <v>983</v>
      </c>
      <c r="SN730">
        <v>648550</v>
      </c>
    </row>
    <row r="731" spans="1:508" hidden="1" x14ac:dyDescent="0.25">
      <c r="A731" t="s">
        <v>8708</v>
      </c>
      <c r="B731" t="s">
        <v>8709</v>
      </c>
      <c r="C731" t="s">
        <v>470</v>
      </c>
      <c r="D731" t="s">
        <v>3154</v>
      </c>
      <c r="E731" t="s">
        <v>950</v>
      </c>
      <c r="G731" s="1">
        <v>44605</v>
      </c>
      <c r="H731" t="s">
        <v>8087</v>
      </c>
      <c r="I731" t="s">
        <v>475</v>
      </c>
      <c r="J731" t="s">
        <v>476</v>
      </c>
      <c r="K731" t="s">
        <v>522</v>
      </c>
      <c r="M731" t="s">
        <v>478</v>
      </c>
      <c r="O731" t="s">
        <v>479</v>
      </c>
      <c r="P731" t="s">
        <v>548</v>
      </c>
      <c r="Q731" t="s">
        <v>573</v>
      </c>
      <c r="R731" t="s">
        <v>479</v>
      </c>
      <c r="S731" t="s">
        <v>482</v>
      </c>
      <c r="T731" t="b">
        <v>1</v>
      </c>
      <c r="AA731" t="s">
        <v>483</v>
      </c>
      <c r="AB731" t="s">
        <v>594</v>
      </c>
      <c r="AC731">
        <v>0</v>
      </c>
      <c r="AD731">
        <v>0</v>
      </c>
      <c r="AE731">
        <v>2</v>
      </c>
      <c r="AF731">
        <v>0</v>
      </c>
      <c r="AG731">
        <v>0</v>
      </c>
      <c r="AH731">
        <v>1</v>
      </c>
      <c r="AI731">
        <v>0</v>
      </c>
      <c r="AJ731" t="s">
        <v>485</v>
      </c>
      <c r="AK731" t="s">
        <v>486</v>
      </c>
      <c r="AL731" t="s">
        <v>487</v>
      </c>
      <c r="AM731">
        <v>0</v>
      </c>
      <c r="AN731">
        <v>1</v>
      </c>
      <c r="AO731">
        <v>0</v>
      </c>
      <c r="AP731">
        <v>0</v>
      </c>
      <c r="AQ731">
        <v>1</v>
      </c>
      <c r="AR731">
        <v>0</v>
      </c>
      <c r="AS731" t="s">
        <v>486</v>
      </c>
      <c r="AT731" t="s">
        <v>486</v>
      </c>
      <c r="AU731" t="s">
        <v>485</v>
      </c>
      <c r="AV731" t="s">
        <v>487</v>
      </c>
      <c r="AW731" t="s">
        <v>487</v>
      </c>
      <c r="AX731" t="s">
        <v>485</v>
      </c>
      <c r="AY731" t="s">
        <v>527</v>
      </c>
      <c r="AZ731">
        <v>5</v>
      </c>
      <c r="BA731" t="s">
        <v>2763</v>
      </c>
      <c r="GB731">
        <f>IF(Table1[[#This Row],[msna/Demographic_info/HH_members_group/total_m_c_muac]]=0,"",COUNTIF(Table1[[#This Row],[Grain or tubers e.g. bread, rice, noodles, bulger, frikeh, kaak, pasta, andoumeh, manakish, thick grain-based porridge, potatoes]:[Breastmilk]],"Yes"))</f>
        <v>0</v>
      </c>
      <c r="GC731" t="str">
        <f>IF(Table1[[#This Row],[Column1]]="","",IF(Table1[[#This Row],[Please select the assessment type:]]="Livelihood and Protection (MHPSS, CP, GBV)","",IF(Table1[[#This Row],[Column1]]&gt;4,"diverse","not diverse")))</f>
        <v/>
      </c>
      <c r="GH731" t="s">
        <v>8710</v>
      </c>
      <c r="GK731" t="b">
        <v>1</v>
      </c>
      <c r="GP731" t="b">
        <v>1</v>
      </c>
      <c r="HA731" t="s">
        <v>1142</v>
      </c>
      <c r="HC731" t="b">
        <v>1</v>
      </c>
      <c r="HO731" t="s">
        <v>8711</v>
      </c>
      <c r="HP731" t="s">
        <v>2900</v>
      </c>
      <c r="HR731" t="b">
        <v>1</v>
      </c>
      <c r="HW731" t="b">
        <v>1</v>
      </c>
      <c r="IC731" t="s">
        <v>554</v>
      </c>
      <c r="IN731" t="b">
        <v>1</v>
      </c>
      <c r="IP731" t="s">
        <v>1243</v>
      </c>
      <c r="IQ731" t="b">
        <v>1</v>
      </c>
      <c r="IZ731" t="s">
        <v>769</v>
      </c>
      <c r="JB731" t="s">
        <v>3052</v>
      </c>
      <c r="JF731" t="b">
        <v>1</v>
      </c>
      <c r="JH731" t="b">
        <v>1</v>
      </c>
      <c r="JQ731" t="s">
        <v>771</v>
      </c>
      <c r="JR731" t="s">
        <v>772</v>
      </c>
      <c r="JS731" t="b">
        <v>1</v>
      </c>
      <c r="KD731" t="s">
        <v>772</v>
      </c>
      <c r="KE731" t="b">
        <v>1</v>
      </c>
      <c r="KO731" t="s">
        <v>554</v>
      </c>
      <c r="KW731" t="b">
        <v>1</v>
      </c>
      <c r="LH731" t="s">
        <v>554</v>
      </c>
      <c r="LP731" t="b">
        <v>1</v>
      </c>
      <c r="LR731" t="s">
        <v>1619</v>
      </c>
      <c r="LT731" t="b">
        <v>1</v>
      </c>
      <c r="ME731" t="b">
        <v>1</v>
      </c>
      <c r="MI731" t="s">
        <v>8704</v>
      </c>
      <c r="MO731" t="b">
        <v>1</v>
      </c>
      <c r="MP731" t="b">
        <v>1</v>
      </c>
      <c r="MS731" t="b">
        <v>1</v>
      </c>
      <c r="MY731" t="s">
        <v>1023</v>
      </c>
      <c r="NH731" t="b">
        <v>1</v>
      </c>
      <c r="NK731" t="s">
        <v>504</v>
      </c>
      <c r="NT731" t="b">
        <v>1</v>
      </c>
      <c r="NV731" t="s">
        <v>505</v>
      </c>
      <c r="NX731" t="s">
        <v>505</v>
      </c>
      <c r="NZ731" t="s">
        <v>559</v>
      </c>
      <c r="OB731" t="b">
        <v>1</v>
      </c>
      <c r="OF731" t="b">
        <v>1</v>
      </c>
      <c r="OL731" t="s">
        <v>3195</v>
      </c>
      <c r="OO731" t="b">
        <v>1</v>
      </c>
      <c r="OQ731" t="b">
        <v>1</v>
      </c>
      <c r="OW731" t="s">
        <v>390</v>
      </c>
      <c r="PI731" t="b">
        <v>1</v>
      </c>
      <c r="PK731" t="s">
        <v>8712</v>
      </c>
      <c r="PL731">
        <v>1000</v>
      </c>
      <c r="PM731">
        <v>1500</v>
      </c>
      <c r="PN731" t="s">
        <v>1478</v>
      </c>
      <c r="PT731" t="b">
        <v>1</v>
      </c>
      <c r="QF731" t="s">
        <v>510</v>
      </c>
      <c r="QP731" t="s">
        <v>510</v>
      </c>
      <c r="QR731" t="s">
        <v>510</v>
      </c>
      <c r="RC731" t="s">
        <v>511</v>
      </c>
      <c r="RE731" t="s">
        <v>510</v>
      </c>
      <c r="RG731" t="s">
        <v>8713</v>
      </c>
      <c r="RH731" t="s">
        <v>1098</v>
      </c>
      <c r="RI731" t="b">
        <v>1</v>
      </c>
      <c r="RR731" t="s">
        <v>514</v>
      </c>
      <c r="RS731" t="b">
        <v>1</v>
      </c>
      <c r="SA731" t="s">
        <v>890</v>
      </c>
      <c r="SB731" t="s">
        <v>8714</v>
      </c>
      <c r="SC731">
        <v>92566651</v>
      </c>
      <c r="SD731" t="s">
        <v>8715</v>
      </c>
      <c r="SE731" s="2">
        <v>44605.515081018522</v>
      </c>
      <c r="SF731">
        <v>730</v>
      </c>
      <c r="SH731">
        <v>-1</v>
      </c>
      <c r="SK731" t="s">
        <v>518</v>
      </c>
      <c r="SL731">
        <v>10988</v>
      </c>
      <c r="SM731" t="s">
        <v>983</v>
      </c>
      <c r="SN731">
        <v>648550</v>
      </c>
    </row>
    <row r="732" spans="1:508" hidden="1" x14ac:dyDescent="0.25">
      <c r="A732" t="s">
        <v>8716</v>
      </c>
      <c r="B732" t="s">
        <v>8717</v>
      </c>
      <c r="C732" t="s">
        <v>470</v>
      </c>
      <c r="D732" t="s">
        <v>3154</v>
      </c>
      <c r="E732" t="s">
        <v>950</v>
      </c>
      <c r="G732" s="1">
        <v>44605</v>
      </c>
      <c r="H732" t="s">
        <v>8087</v>
      </c>
      <c r="I732" t="s">
        <v>475</v>
      </c>
      <c r="J732" t="s">
        <v>476</v>
      </c>
      <c r="K732" t="s">
        <v>477</v>
      </c>
      <c r="L732" s="1">
        <v>43874</v>
      </c>
      <c r="M732" t="s">
        <v>478</v>
      </c>
      <c r="O732" t="s">
        <v>479</v>
      </c>
      <c r="P732" t="s">
        <v>548</v>
      </c>
      <c r="Q732" t="s">
        <v>573</v>
      </c>
      <c r="R732" t="s">
        <v>479</v>
      </c>
      <c r="S732" t="s">
        <v>482</v>
      </c>
      <c r="T732" t="b">
        <v>1</v>
      </c>
      <c r="AA732" t="s">
        <v>483</v>
      </c>
      <c r="AB732" t="s">
        <v>574</v>
      </c>
      <c r="AC732">
        <v>0</v>
      </c>
      <c r="AD732">
        <v>0</v>
      </c>
      <c r="AE732">
        <v>0</v>
      </c>
      <c r="AF732">
        <v>0</v>
      </c>
      <c r="AG732">
        <v>2</v>
      </c>
      <c r="AH732">
        <v>1</v>
      </c>
      <c r="AI732">
        <v>0</v>
      </c>
      <c r="AJ732" t="s">
        <v>485</v>
      </c>
      <c r="AK732" t="s">
        <v>486</v>
      </c>
      <c r="AL732" t="s">
        <v>487</v>
      </c>
      <c r="AM732">
        <v>0</v>
      </c>
      <c r="AN732">
        <v>0</v>
      </c>
      <c r="AO732">
        <v>1</v>
      </c>
      <c r="AP732">
        <v>0</v>
      </c>
      <c r="AQ732">
        <v>1</v>
      </c>
      <c r="AR732">
        <v>0</v>
      </c>
      <c r="AS732" t="s">
        <v>486</v>
      </c>
      <c r="AT732" t="s">
        <v>486</v>
      </c>
      <c r="AU732" t="s">
        <v>485</v>
      </c>
      <c r="AV732" t="s">
        <v>487</v>
      </c>
      <c r="AW732" t="s">
        <v>470</v>
      </c>
      <c r="AX732" t="s">
        <v>485</v>
      </c>
      <c r="AY732" t="s">
        <v>527</v>
      </c>
      <c r="AZ732">
        <v>5</v>
      </c>
      <c r="BA732" t="s">
        <v>490</v>
      </c>
      <c r="BC732" t="s">
        <v>488</v>
      </c>
      <c r="BE732" t="s">
        <v>1340</v>
      </c>
      <c r="GB732">
        <f>IF(Table1[[#This Row],[msna/Demographic_info/HH_members_group/total_m_c_muac]]=0,"",COUNTIF(Table1[[#This Row],[Grain or tubers e.g. bread, rice, noodles, bulger, frikeh, kaak, pasta, andoumeh, manakish, thick grain-based porridge, potatoes]:[Breastmilk]],"Yes"))</f>
        <v>0</v>
      </c>
      <c r="GC732" t="str">
        <f>IF(Table1[[#This Row],[Column1]]="","",IF(Table1[[#This Row],[Please select the assessment type:]]="Livelihood and Protection (MHPSS, CP, GBV)","",IF(Table1[[#This Row],[Column1]]&gt;4,"diverse","not diverse")))</f>
        <v/>
      </c>
      <c r="GH732" t="s">
        <v>1853</v>
      </c>
      <c r="GI732" t="b">
        <v>1</v>
      </c>
      <c r="GN732" t="b">
        <v>1</v>
      </c>
      <c r="GT732" t="b">
        <v>1</v>
      </c>
      <c r="HA732" t="s">
        <v>1564</v>
      </c>
      <c r="HB732" t="b">
        <v>1</v>
      </c>
      <c r="HC732" t="b">
        <v>1</v>
      </c>
      <c r="HO732" t="s">
        <v>8718</v>
      </c>
      <c r="HP732" t="s">
        <v>6223</v>
      </c>
      <c r="HT732" t="b">
        <v>1</v>
      </c>
      <c r="HV732" t="b">
        <v>1</v>
      </c>
      <c r="HW732" t="b">
        <v>1</v>
      </c>
      <c r="IC732" t="s">
        <v>2249</v>
      </c>
      <c r="IH732" t="b">
        <v>1</v>
      </c>
      <c r="IP732" t="s">
        <v>824</v>
      </c>
      <c r="IR732" t="b">
        <v>1</v>
      </c>
      <c r="IZ732" t="s">
        <v>769</v>
      </c>
      <c r="JB732" t="s">
        <v>3052</v>
      </c>
      <c r="JF732" t="b">
        <v>1</v>
      </c>
      <c r="JH732" t="b">
        <v>1</v>
      </c>
      <c r="JQ732" t="s">
        <v>771</v>
      </c>
      <c r="JR732" t="s">
        <v>826</v>
      </c>
      <c r="JS732" t="b">
        <v>1</v>
      </c>
      <c r="JW732" t="b">
        <v>1</v>
      </c>
      <c r="KD732" t="s">
        <v>826</v>
      </c>
      <c r="KE732" t="b">
        <v>1</v>
      </c>
      <c r="KI732" t="b">
        <v>1</v>
      </c>
      <c r="KO732" t="s">
        <v>554</v>
      </c>
      <c r="KW732" t="b">
        <v>1</v>
      </c>
      <c r="LH732" t="s">
        <v>969</v>
      </c>
      <c r="LN732" t="b">
        <v>1</v>
      </c>
      <c r="LR732" t="s">
        <v>8719</v>
      </c>
      <c r="LS732" t="b">
        <v>1</v>
      </c>
      <c r="LT732" t="b">
        <v>1</v>
      </c>
      <c r="LU732" t="b">
        <v>1</v>
      </c>
      <c r="LY732" t="b">
        <v>1</v>
      </c>
      <c r="ME732" t="b">
        <v>1</v>
      </c>
      <c r="MI732" t="s">
        <v>8720</v>
      </c>
      <c r="MN732" t="b">
        <v>1</v>
      </c>
      <c r="MO732" t="b">
        <v>1</v>
      </c>
      <c r="MS732" t="b">
        <v>1</v>
      </c>
      <c r="MY732" t="s">
        <v>2944</v>
      </c>
      <c r="MZ732" t="b">
        <v>1</v>
      </c>
      <c r="NA732" t="b">
        <v>1</v>
      </c>
      <c r="NE732" t="b">
        <v>1</v>
      </c>
      <c r="NK732" t="s">
        <v>504</v>
      </c>
      <c r="NT732" t="b">
        <v>1</v>
      </c>
      <c r="NV732" t="s">
        <v>476</v>
      </c>
      <c r="NX732" t="s">
        <v>510</v>
      </c>
      <c r="NZ732" t="s">
        <v>1191</v>
      </c>
      <c r="OA732" t="b">
        <v>1</v>
      </c>
      <c r="OB732" t="b">
        <v>1</v>
      </c>
      <c r="OC732" t="b">
        <v>1</v>
      </c>
      <c r="OF732" t="b">
        <v>1</v>
      </c>
      <c r="OL732" t="s">
        <v>2913</v>
      </c>
      <c r="ON732" t="b">
        <v>1</v>
      </c>
      <c r="OO732" t="b">
        <v>1</v>
      </c>
      <c r="OQ732" t="b">
        <v>1</v>
      </c>
      <c r="OW732" t="s">
        <v>507</v>
      </c>
      <c r="PC732" t="b">
        <v>1</v>
      </c>
      <c r="PL732">
        <v>5000</v>
      </c>
      <c r="PM732">
        <v>3500</v>
      </c>
      <c r="PN732" t="s">
        <v>1830</v>
      </c>
      <c r="QD732" t="b">
        <v>1</v>
      </c>
      <c r="QF732" t="s">
        <v>510</v>
      </c>
      <c r="QP732" t="s">
        <v>510</v>
      </c>
      <c r="QR732" t="s">
        <v>510</v>
      </c>
      <c r="RC732" t="s">
        <v>511</v>
      </c>
      <c r="RE732" t="s">
        <v>510</v>
      </c>
      <c r="RG732" t="s">
        <v>8721</v>
      </c>
      <c r="RH732" t="s">
        <v>1098</v>
      </c>
      <c r="RI732" t="b">
        <v>1</v>
      </c>
      <c r="RR732" t="s">
        <v>514</v>
      </c>
      <c r="RS732" t="b">
        <v>1</v>
      </c>
      <c r="SA732" t="s">
        <v>8722</v>
      </c>
      <c r="SB732" t="s">
        <v>8723</v>
      </c>
      <c r="SC732">
        <v>92566652</v>
      </c>
      <c r="SD732" t="s">
        <v>8724</v>
      </c>
      <c r="SE732" s="2">
        <v>44605.515092592592</v>
      </c>
      <c r="SF732">
        <v>731</v>
      </c>
      <c r="SH732">
        <v>-1</v>
      </c>
      <c r="SK732" t="s">
        <v>518</v>
      </c>
      <c r="SL732">
        <v>7204</v>
      </c>
      <c r="SM732" t="s">
        <v>983</v>
      </c>
      <c r="SN732">
        <v>648550</v>
      </c>
    </row>
    <row r="733" spans="1:508" hidden="1" x14ac:dyDescent="0.25">
      <c r="A733" t="s">
        <v>8725</v>
      </c>
      <c r="B733" t="s">
        <v>8726</v>
      </c>
      <c r="C733" t="s">
        <v>470</v>
      </c>
      <c r="D733" t="s">
        <v>3154</v>
      </c>
      <c r="E733" t="s">
        <v>950</v>
      </c>
      <c r="G733" s="1">
        <v>44605</v>
      </c>
      <c r="H733" t="s">
        <v>8087</v>
      </c>
      <c r="I733" t="s">
        <v>475</v>
      </c>
      <c r="J733" t="s">
        <v>476</v>
      </c>
      <c r="K733" t="s">
        <v>477</v>
      </c>
      <c r="L733" s="1">
        <v>43893</v>
      </c>
      <c r="M733" t="s">
        <v>478</v>
      </c>
      <c r="O733" t="s">
        <v>479</v>
      </c>
      <c r="P733" t="s">
        <v>721</v>
      </c>
      <c r="Q733" t="s">
        <v>573</v>
      </c>
      <c r="R733" t="s">
        <v>479</v>
      </c>
      <c r="S733" t="s">
        <v>482</v>
      </c>
      <c r="T733" t="b">
        <v>1</v>
      </c>
      <c r="AA733" t="s">
        <v>483</v>
      </c>
      <c r="AB733" t="s">
        <v>878</v>
      </c>
      <c r="AC733">
        <v>0</v>
      </c>
      <c r="AD733">
        <v>0</v>
      </c>
      <c r="AE733">
        <v>0</v>
      </c>
      <c r="AF733">
        <v>0</v>
      </c>
      <c r="AG733">
        <v>0</v>
      </c>
      <c r="AH733">
        <v>3</v>
      </c>
      <c r="AI733">
        <v>1</v>
      </c>
      <c r="AJ733" t="s">
        <v>470</v>
      </c>
      <c r="AK733" t="s">
        <v>526</v>
      </c>
      <c r="AL733" t="s">
        <v>526</v>
      </c>
      <c r="AM733">
        <v>0</v>
      </c>
      <c r="AN733">
        <v>0</v>
      </c>
      <c r="AO733">
        <v>0</v>
      </c>
      <c r="AP733">
        <v>0</v>
      </c>
      <c r="AQ733">
        <v>3</v>
      </c>
      <c r="AR733">
        <v>0</v>
      </c>
      <c r="AS733" t="s">
        <v>470</v>
      </c>
      <c r="AT733" t="s">
        <v>487</v>
      </c>
      <c r="AU733" t="s">
        <v>487</v>
      </c>
      <c r="AV733" t="s">
        <v>470</v>
      </c>
      <c r="AW733" t="s">
        <v>470</v>
      </c>
      <c r="AX733" t="s">
        <v>722</v>
      </c>
      <c r="AY733" t="s">
        <v>722</v>
      </c>
      <c r="AZ733">
        <v>7</v>
      </c>
      <c r="BA733" t="s">
        <v>803</v>
      </c>
      <c r="BC733" t="s">
        <v>953</v>
      </c>
      <c r="BE733" t="s">
        <v>1034</v>
      </c>
      <c r="GB733">
        <f>IF(Table1[[#This Row],[msna/Demographic_info/HH_members_group/total_m_c_muac]]=0,"",COUNTIF(Table1[[#This Row],[Grain or tubers e.g. bread, rice, noodles, bulger, frikeh, kaak, pasta, andoumeh, manakish, thick grain-based porridge, potatoes]:[Breastmilk]],"Yes"))</f>
        <v>0</v>
      </c>
      <c r="GC733" t="str">
        <f>IF(Table1[[#This Row],[Column1]]="","",IF(Table1[[#This Row],[Please select the assessment type:]]="Livelihood and Protection (MHPSS, CP, GBV)","",IF(Table1[[#This Row],[Column1]]&gt;4,"diverse","not diverse")))</f>
        <v/>
      </c>
      <c r="GH733" t="s">
        <v>2246</v>
      </c>
      <c r="GJ733" t="b">
        <v>1</v>
      </c>
      <c r="GM733" t="b">
        <v>1</v>
      </c>
      <c r="GT733" t="b">
        <v>1</v>
      </c>
      <c r="HA733" t="s">
        <v>4298</v>
      </c>
      <c r="HC733" t="b">
        <v>1</v>
      </c>
      <c r="HI733" t="b">
        <v>1</v>
      </c>
      <c r="HO733" t="s">
        <v>8727</v>
      </c>
      <c r="HP733" t="s">
        <v>618</v>
      </c>
      <c r="HT733" t="b">
        <v>1</v>
      </c>
      <c r="HW733" t="b">
        <v>1</v>
      </c>
      <c r="HY733" t="b">
        <v>1</v>
      </c>
      <c r="IC733" t="s">
        <v>554</v>
      </c>
      <c r="IN733" t="b">
        <v>1</v>
      </c>
      <c r="IP733" t="s">
        <v>554</v>
      </c>
      <c r="IX733" t="b">
        <v>1</v>
      </c>
      <c r="IZ733" t="s">
        <v>769</v>
      </c>
      <c r="JB733" t="s">
        <v>1206</v>
      </c>
      <c r="JF733" t="b">
        <v>1</v>
      </c>
      <c r="JQ733" t="s">
        <v>771</v>
      </c>
      <c r="JR733" t="s">
        <v>772</v>
      </c>
      <c r="JS733" t="b">
        <v>1</v>
      </c>
      <c r="KD733" t="s">
        <v>772</v>
      </c>
      <c r="KE733" t="b">
        <v>1</v>
      </c>
      <c r="KO733" t="s">
        <v>554</v>
      </c>
      <c r="KW733" t="b">
        <v>1</v>
      </c>
      <c r="LH733" t="s">
        <v>554</v>
      </c>
      <c r="LP733" t="b">
        <v>1</v>
      </c>
      <c r="LR733" t="s">
        <v>3137</v>
      </c>
      <c r="LT733" t="b">
        <v>1</v>
      </c>
      <c r="LY733" t="b">
        <v>1</v>
      </c>
      <c r="MI733" t="s">
        <v>3176</v>
      </c>
      <c r="MO733" t="b">
        <v>1</v>
      </c>
      <c r="MS733" t="b">
        <v>1</v>
      </c>
      <c r="NZ733" t="s">
        <v>1569</v>
      </c>
      <c r="OA733" t="b">
        <v>1</v>
      </c>
      <c r="OB733" t="b">
        <v>1</v>
      </c>
      <c r="OF733" t="b">
        <v>1</v>
      </c>
      <c r="OL733" t="s">
        <v>1319</v>
      </c>
      <c r="ON733" t="b">
        <v>1</v>
      </c>
      <c r="OW733" t="s">
        <v>585</v>
      </c>
      <c r="OX733" t="b">
        <v>1</v>
      </c>
      <c r="PM733">
        <v>2000</v>
      </c>
      <c r="PN733" t="s">
        <v>586</v>
      </c>
      <c r="PO733" t="b">
        <v>1</v>
      </c>
      <c r="PS733" t="b">
        <v>1</v>
      </c>
      <c r="QF733" t="s">
        <v>510</v>
      </c>
      <c r="QP733" t="s">
        <v>510</v>
      </c>
      <c r="QR733" t="s">
        <v>510</v>
      </c>
      <c r="RC733" t="s">
        <v>511</v>
      </c>
      <c r="RE733" t="s">
        <v>510</v>
      </c>
      <c r="RG733" t="s">
        <v>8728</v>
      </c>
      <c r="RH733" t="s">
        <v>1098</v>
      </c>
      <c r="RI733" t="b">
        <v>1</v>
      </c>
      <c r="RR733" t="s">
        <v>514</v>
      </c>
      <c r="RS733" t="b">
        <v>1</v>
      </c>
      <c r="SA733" t="s">
        <v>890</v>
      </c>
      <c r="SB733" t="s">
        <v>8729</v>
      </c>
      <c r="SC733">
        <v>92566653</v>
      </c>
      <c r="SD733" t="s">
        <v>8730</v>
      </c>
      <c r="SE733" s="2">
        <v>44605.515104166669</v>
      </c>
      <c r="SF733">
        <v>732</v>
      </c>
      <c r="SH733">
        <v>-1</v>
      </c>
      <c r="SK733" t="s">
        <v>518</v>
      </c>
      <c r="SL733">
        <v>4983</v>
      </c>
      <c r="SM733" t="s">
        <v>983</v>
      </c>
      <c r="SN733">
        <v>648550</v>
      </c>
    </row>
    <row r="734" spans="1:508" hidden="1" x14ac:dyDescent="0.25">
      <c r="A734" t="s">
        <v>8731</v>
      </c>
      <c r="B734" t="s">
        <v>8732</v>
      </c>
      <c r="D734" t="s">
        <v>5169</v>
      </c>
      <c r="E734" t="s">
        <v>950</v>
      </c>
      <c r="G734" s="1">
        <v>44605</v>
      </c>
      <c r="H734" t="s">
        <v>2762</v>
      </c>
      <c r="I734" t="s">
        <v>952</v>
      </c>
      <c r="J734" t="s">
        <v>476</v>
      </c>
      <c r="K734" t="s">
        <v>477</v>
      </c>
      <c r="L734" s="1">
        <v>43509</v>
      </c>
      <c r="M734" t="s">
        <v>478</v>
      </c>
      <c r="O734" t="s">
        <v>479</v>
      </c>
      <c r="P734" t="s">
        <v>721</v>
      </c>
      <c r="Q734" t="s">
        <v>573</v>
      </c>
      <c r="R734" t="s">
        <v>479</v>
      </c>
      <c r="S734" t="s">
        <v>1286</v>
      </c>
      <c r="U734" t="b">
        <v>1</v>
      </c>
      <c r="AA734" t="s">
        <v>483</v>
      </c>
      <c r="AB734" t="s">
        <v>594</v>
      </c>
      <c r="AC734">
        <v>0</v>
      </c>
      <c r="AD734">
        <v>0</v>
      </c>
      <c r="AE734">
        <v>0</v>
      </c>
      <c r="AF734">
        <v>0</v>
      </c>
      <c r="AG734">
        <v>1</v>
      </c>
      <c r="AH734">
        <v>0</v>
      </c>
      <c r="AI734">
        <v>1</v>
      </c>
      <c r="AJ734" t="s">
        <v>486</v>
      </c>
      <c r="AK734" t="s">
        <v>486</v>
      </c>
      <c r="AL734" t="s">
        <v>485</v>
      </c>
      <c r="AM734">
        <v>0</v>
      </c>
      <c r="AN734">
        <v>1</v>
      </c>
      <c r="AO734">
        <v>1</v>
      </c>
      <c r="AP734">
        <v>0</v>
      </c>
      <c r="AQ734">
        <v>1</v>
      </c>
      <c r="AR734">
        <v>1</v>
      </c>
      <c r="AS734" t="s">
        <v>485</v>
      </c>
      <c r="AT734" t="s">
        <v>485</v>
      </c>
      <c r="AU734" t="s">
        <v>526</v>
      </c>
      <c r="AV734" t="s">
        <v>487</v>
      </c>
      <c r="AW734" t="s">
        <v>486</v>
      </c>
      <c r="AX734" t="s">
        <v>487</v>
      </c>
      <c r="AY734" t="s">
        <v>660</v>
      </c>
      <c r="AZ734">
        <v>6</v>
      </c>
      <c r="BA734" t="s">
        <v>787</v>
      </c>
      <c r="BC734" t="s">
        <v>803</v>
      </c>
      <c r="BE734" t="s">
        <v>953</v>
      </c>
      <c r="BG734" t="s">
        <v>1760</v>
      </c>
      <c r="BH734" t="b">
        <v>1</v>
      </c>
      <c r="BQ734">
        <v>5</v>
      </c>
      <c r="BR734" t="s">
        <v>956</v>
      </c>
      <c r="BS734" t="s">
        <v>510</v>
      </c>
      <c r="CV734" t="s">
        <v>390</v>
      </c>
      <c r="CW734" t="b">
        <v>0</v>
      </c>
      <c r="CX734" t="b">
        <v>0</v>
      </c>
      <c r="CY734" t="b">
        <v>0</v>
      </c>
      <c r="CZ734" t="b">
        <v>0</v>
      </c>
      <c r="DA734" t="b">
        <v>0</v>
      </c>
      <c r="DB734" t="b">
        <v>1</v>
      </c>
      <c r="DC734" t="b">
        <v>0</v>
      </c>
      <c r="DD734" t="s">
        <v>8733</v>
      </c>
      <c r="DJ734">
        <v>1</v>
      </c>
      <c r="DK734">
        <v>1</v>
      </c>
      <c r="DP734" t="s">
        <v>510</v>
      </c>
      <c r="DQ734" t="s">
        <v>1181</v>
      </c>
      <c r="DT734" t="b">
        <v>1</v>
      </c>
      <c r="EC734" t="s">
        <v>476</v>
      </c>
      <c r="ED734" t="s">
        <v>1237</v>
      </c>
      <c r="EJ734" t="b">
        <v>1</v>
      </c>
      <c r="EP734" t="s">
        <v>510</v>
      </c>
      <c r="EQ734" t="s">
        <v>1159</v>
      </c>
      <c r="ER734" t="b">
        <v>1</v>
      </c>
      <c r="FA734" t="s">
        <v>476</v>
      </c>
      <c r="FB734" t="s">
        <v>510</v>
      </c>
      <c r="FC734" t="s">
        <v>510</v>
      </c>
      <c r="FD734" t="s">
        <v>510</v>
      </c>
      <c r="FE734" t="s">
        <v>510</v>
      </c>
      <c r="FF734" t="s">
        <v>510</v>
      </c>
      <c r="FG734" t="s">
        <v>510</v>
      </c>
      <c r="FH734" t="s">
        <v>510</v>
      </c>
      <c r="FI734" t="s">
        <v>510</v>
      </c>
      <c r="FJ734" t="s">
        <v>476</v>
      </c>
      <c r="FK734" t="s">
        <v>476</v>
      </c>
      <c r="FL734" t="s">
        <v>510</v>
      </c>
      <c r="FN734" t="s">
        <v>476</v>
      </c>
      <c r="FO734" t="s">
        <v>510</v>
      </c>
      <c r="FP734" t="s">
        <v>510</v>
      </c>
      <c r="FQ734" t="s">
        <v>510</v>
      </c>
      <c r="FR734" t="s">
        <v>510</v>
      </c>
      <c r="FS734" t="s">
        <v>476</v>
      </c>
      <c r="FT734" t="s">
        <v>510</v>
      </c>
      <c r="FU734" t="s">
        <v>476</v>
      </c>
      <c r="FV734" t="s">
        <v>510</v>
      </c>
      <c r="FW734" t="s">
        <v>510</v>
      </c>
      <c r="FX734" t="s">
        <v>510</v>
      </c>
      <c r="FY734" t="s">
        <v>510</v>
      </c>
      <c r="FZ734" t="s">
        <v>510</v>
      </c>
      <c r="GA734" t="s">
        <v>510</v>
      </c>
      <c r="GB734">
        <f>IF(Table1[[#This Row],[msna/Demographic_info/HH_members_group/total_m_c_muac]]=0,"",COUNTIF(Table1[[#This Row],[Grain or tubers e.g. bread, rice, noodles, bulger, frikeh, kaak, pasta, andoumeh, manakish, thick grain-based porridge, potatoes]:[Breastmilk]],"Yes"))</f>
        <v>3</v>
      </c>
      <c r="GC734" t="str">
        <f>IF(Table1[[#This Row],[Column1]]="","",IF(Table1[[#This Row],[Please select the assessment type:]]="Livelihood and Protection (MHPSS, CP, GBV)","",IF(Table1[[#This Row],[Column1]]&gt;4,"diverse","not diverse")))</f>
        <v>not diverse</v>
      </c>
      <c r="GD734">
        <v>1</v>
      </c>
      <c r="GE734" t="s">
        <v>486</v>
      </c>
      <c r="GH734" t="s">
        <v>1341</v>
      </c>
      <c r="GN734" t="b">
        <v>1</v>
      </c>
      <c r="GT734" t="b">
        <v>1</v>
      </c>
      <c r="HA734" t="s">
        <v>1142</v>
      </c>
      <c r="HC734" t="b">
        <v>1</v>
      </c>
      <c r="HO734" t="s">
        <v>8734</v>
      </c>
      <c r="HP734" t="s">
        <v>4034</v>
      </c>
      <c r="HQ734" t="b">
        <v>1</v>
      </c>
      <c r="HR734" t="b">
        <v>1</v>
      </c>
      <c r="HW734" t="b">
        <v>1</v>
      </c>
      <c r="IC734" t="s">
        <v>1107</v>
      </c>
      <c r="ID734" t="b">
        <v>1</v>
      </c>
      <c r="IP734" t="s">
        <v>1243</v>
      </c>
      <c r="IQ734" t="b">
        <v>1</v>
      </c>
      <c r="IZ734" t="s">
        <v>476</v>
      </c>
      <c r="JB734" t="s">
        <v>1340</v>
      </c>
      <c r="JH734" t="b">
        <v>1</v>
      </c>
      <c r="JQ734" t="s">
        <v>771</v>
      </c>
      <c r="JR734" t="s">
        <v>772</v>
      </c>
      <c r="JS734" t="b">
        <v>1</v>
      </c>
      <c r="KD734" t="s">
        <v>772</v>
      </c>
      <c r="KE734" t="b">
        <v>1</v>
      </c>
      <c r="KO734" t="s">
        <v>554</v>
      </c>
      <c r="KW734" t="b">
        <v>1</v>
      </c>
      <c r="LH734" t="s">
        <v>554</v>
      </c>
      <c r="LP734" t="b">
        <v>1</v>
      </c>
      <c r="LR734" t="s">
        <v>2490</v>
      </c>
      <c r="MD734" t="b">
        <v>1</v>
      </c>
      <c r="MI734" t="s">
        <v>1226</v>
      </c>
      <c r="MO734" t="b">
        <v>1</v>
      </c>
      <c r="MY734" t="s">
        <v>1023</v>
      </c>
      <c r="NH734" t="b">
        <v>1</v>
      </c>
      <c r="NK734" t="s">
        <v>973</v>
      </c>
      <c r="NQ734" t="b">
        <v>1</v>
      </c>
      <c r="NV734" t="s">
        <v>476</v>
      </c>
      <c r="NX734" t="s">
        <v>510</v>
      </c>
      <c r="NZ734" t="s">
        <v>671</v>
      </c>
      <c r="OE734" t="b">
        <v>1</v>
      </c>
      <c r="OF734" t="b">
        <v>1</v>
      </c>
      <c r="OL734" t="s">
        <v>3746</v>
      </c>
      <c r="ON734" t="b">
        <v>1</v>
      </c>
      <c r="OO734" t="b">
        <v>1</v>
      </c>
      <c r="OW734" t="s">
        <v>507</v>
      </c>
      <c r="PC734" t="b">
        <v>1</v>
      </c>
      <c r="PL734">
        <v>350</v>
      </c>
      <c r="PM734">
        <v>700</v>
      </c>
      <c r="PN734" t="s">
        <v>563</v>
      </c>
      <c r="PS734" t="b">
        <v>1</v>
      </c>
      <c r="QF734" t="s">
        <v>476</v>
      </c>
      <c r="QG734" t="s">
        <v>509</v>
      </c>
      <c r="QH734" t="b">
        <v>1</v>
      </c>
      <c r="QP734" t="s">
        <v>510</v>
      </c>
      <c r="QR734" t="s">
        <v>510</v>
      </c>
      <c r="RC734" t="s">
        <v>673</v>
      </c>
      <c r="RE734" t="s">
        <v>510</v>
      </c>
      <c r="RG734" t="s">
        <v>5173</v>
      </c>
      <c r="RH734" t="s">
        <v>554</v>
      </c>
      <c r="RP734" t="b">
        <v>1</v>
      </c>
      <c r="RR734" t="s">
        <v>514</v>
      </c>
      <c r="RS734" t="b">
        <v>1</v>
      </c>
      <c r="SA734" t="s">
        <v>1213</v>
      </c>
      <c r="SB734" t="s">
        <v>8735</v>
      </c>
      <c r="SC734">
        <v>92566737</v>
      </c>
      <c r="SD734" t="s">
        <v>8736</v>
      </c>
      <c r="SE734" s="2">
        <v>44605.517951388887</v>
      </c>
      <c r="SF734">
        <v>733</v>
      </c>
      <c r="SH734">
        <v>-1</v>
      </c>
      <c r="SK734" t="s">
        <v>518</v>
      </c>
      <c r="SL734">
        <v>1211</v>
      </c>
      <c r="SM734" t="s">
        <v>983</v>
      </c>
      <c r="SN734">
        <v>648550</v>
      </c>
    </row>
    <row r="735" spans="1:508" hidden="1" x14ac:dyDescent="0.25">
      <c r="A735" t="s">
        <v>8737</v>
      </c>
      <c r="B735" t="s">
        <v>8738</v>
      </c>
      <c r="D735" t="s">
        <v>5169</v>
      </c>
      <c r="E735" t="s">
        <v>950</v>
      </c>
      <c r="G735" s="1">
        <v>44605</v>
      </c>
      <c r="H735" t="s">
        <v>2762</v>
      </c>
      <c r="I735" t="s">
        <v>952</v>
      </c>
      <c r="J735" t="s">
        <v>476</v>
      </c>
      <c r="K735" t="s">
        <v>522</v>
      </c>
      <c r="M735" t="s">
        <v>478</v>
      </c>
      <c r="O735" t="s">
        <v>479</v>
      </c>
      <c r="P735" t="s">
        <v>721</v>
      </c>
      <c r="Q735" t="s">
        <v>573</v>
      </c>
      <c r="R735" t="s">
        <v>479</v>
      </c>
      <c r="S735" t="s">
        <v>524</v>
      </c>
      <c r="W735" t="b">
        <v>1</v>
      </c>
      <c r="AA735" t="s">
        <v>483</v>
      </c>
      <c r="AB735" t="s">
        <v>594</v>
      </c>
      <c r="AC735">
        <v>1</v>
      </c>
      <c r="AD735">
        <v>0</v>
      </c>
      <c r="AE735">
        <v>0</v>
      </c>
      <c r="AF735">
        <v>0</v>
      </c>
      <c r="AG735">
        <v>1</v>
      </c>
      <c r="AH735">
        <v>3</v>
      </c>
      <c r="AI735">
        <v>1</v>
      </c>
      <c r="AJ735" t="s">
        <v>486</v>
      </c>
      <c r="AK735" t="s">
        <v>526</v>
      </c>
      <c r="AL735" t="s">
        <v>527</v>
      </c>
      <c r="AM735">
        <v>1</v>
      </c>
      <c r="AN735">
        <v>0</v>
      </c>
      <c r="AO735">
        <v>0</v>
      </c>
      <c r="AP735">
        <v>0</v>
      </c>
      <c r="AQ735">
        <v>2</v>
      </c>
      <c r="AR735">
        <v>1</v>
      </c>
      <c r="AS735" t="s">
        <v>486</v>
      </c>
      <c r="AT735" t="s">
        <v>487</v>
      </c>
      <c r="AU735" t="s">
        <v>526</v>
      </c>
      <c r="AV735" t="s">
        <v>485</v>
      </c>
      <c r="AW735" t="s">
        <v>470</v>
      </c>
      <c r="AX735" t="s">
        <v>722</v>
      </c>
      <c r="AY735" t="s">
        <v>895</v>
      </c>
      <c r="AZ735">
        <v>9</v>
      </c>
      <c r="BA735" t="s">
        <v>953</v>
      </c>
      <c r="BC735" t="s">
        <v>787</v>
      </c>
      <c r="BE735" t="s">
        <v>954</v>
      </c>
      <c r="BG735" t="s">
        <v>1760</v>
      </c>
      <c r="BH735" t="b">
        <v>1</v>
      </c>
      <c r="BQ735">
        <v>5</v>
      </c>
      <c r="BR735" t="s">
        <v>1013</v>
      </c>
      <c r="BS735" t="s">
        <v>510</v>
      </c>
      <c r="CV735" t="s">
        <v>390</v>
      </c>
      <c r="CW735" t="b">
        <v>0</v>
      </c>
      <c r="CX735" t="b">
        <v>0</v>
      </c>
      <c r="CY735" t="b">
        <v>0</v>
      </c>
      <c r="CZ735" t="b">
        <v>0</v>
      </c>
      <c r="DA735" t="b">
        <v>0</v>
      </c>
      <c r="DB735" t="b">
        <v>1</v>
      </c>
      <c r="DC735" t="b">
        <v>0</v>
      </c>
      <c r="DD735" t="s">
        <v>8739</v>
      </c>
      <c r="DE735">
        <v>1</v>
      </c>
      <c r="DJ735">
        <v>1</v>
      </c>
      <c r="DP735" t="s">
        <v>510</v>
      </c>
      <c r="DQ735" t="s">
        <v>1181</v>
      </c>
      <c r="DT735" t="b">
        <v>1</v>
      </c>
      <c r="EC735" t="s">
        <v>510</v>
      </c>
      <c r="ED735" t="s">
        <v>1237</v>
      </c>
      <c r="EJ735" t="b">
        <v>1</v>
      </c>
      <c r="EP735" t="s">
        <v>510</v>
      </c>
      <c r="EQ735" t="s">
        <v>788</v>
      </c>
      <c r="EX735" t="b">
        <v>1</v>
      </c>
      <c r="FA735" t="s">
        <v>476</v>
      </c>
      <c r="FB735" t="s">
        <v>510</v>
      </c>
      <c r="FC735" t="s">
        <v>510</v>
      </c>
      <c r="FD735" t="s">
        <v>510</v>
      </c>
      <c r="FE735" t="s">
        <v>510</v>
      </c>
      <c r="FF735" t="s">
        <v>510</v>
      </c>
      <c r="FG735" t="s">
        <v>510</v>
      </c>
      <c r="FH735" t="s">
        <v>510</v>
      </c>
      <c r="FI735" t="s">
        <v>510</v>
      </c>
      <c r="FJ735" t="s">
        <v>510</v>
      </c>
      <c r="FK735" t="s">
        <v>476</v>
      </c>
      <c r="FL735" t="s">
        <v>510</v>
      </c>
      <c r="GB735">
        <f>IF(Table1[[#This Row],[msna/Demographic_info/HH_members_group/total_m_c_muac]]=0,"",COUNTIF(Table1[[#This Row],[Grain or tubers e.g. bread, rice, noodles, bulger, frikeh, kaak, pasta, andoumeh, manakish, thick grain-based porridge, potatoes]:[Breastmilk]],"Yes"))</f>
        <v>0</v>
      </c>
      <c r="GC735" t="str">
        <f>IF(Table1[[#This Row],[Column1]]="","",IF(Table1[[#This Row],[Please select the assessment type:]]="Livelihood and Protection (MHPSS, CP, GBV)","",IF(Table1[[#This Row],[Column1]]&gt;4,"diverse","not diverse")))</f>
        <v>not diverse</v>
      </c>
      <c r="GF735">
        <v>1</v>
      </c>
      <c r="GG735" t="s">
        <v>486</v>
      </c>
      <c r="GH735" t="s">
        <v>8740</v>
      </c>
      <c r="GL735" t="b">
        <v>1</v>
      </c>
      <c r="GM735" t="b">
        <v>1</v>
      </c>
      <c r="HA735" t="s">
        <v>2381</v>
      </c>
      <c r="HB735" t="b">
        <v>1</v>
      </c>
      <c r="HE735" t="b">
        <v>1</v>
      </c>
      <c r="HO735" t="s">
        <v>8741</v>
      </c>
      <c r="HP735" t="s">
        <v>8742</v>
      </c>
      <c r="HQ735" t="b">
        <v>1</v>
      </c>
      <c r="HU735" t="b">
        <v>1</v>
      </c>
      <c r="IC735" t="s">
        <v>8743</v>
      </c>
      <c r="ID735" t="b">
        <v>1</v>
      </c>
      <c r="IF735" t="b">
        <v>1</v>
      </c>
      <c r="IP735" t="s">
        <v>1243</v>
      </c>
      <c r="IQ735" t="b">
        <v>1</v>
      </c>
      <c r="IZ735" t="s">
        <v>476</v>
      </c>
      <c r="JB735" t="s">
        <v>1340</v>
      </c>
      <c r="JH735" t="b">
        <v>1</v>
      </c>
      <c r="JQ735" t="s">
        <v>771</v>
      </c>
      <c r="JR735" t="s">
        <v>772</v>
      </c>
      <c r="JS735" t="b">
        <v>1</v>
      </c>
      <c r="KD735" t="s">
        <v>772</v>
      </c>
      <c r="KE735" t="b">
        <v>1</v>
      </c>
      <c r="KO735" t="s">
        <v>554</v>
      </c>
      <c r="KW735" t="b">
        <v>1</v>
      </c>
      <c r="LH735" t="s">
        <v>969</v>
      </c>
      <c r="LN735" t="b">
        <v>1</v>
      </c>
      <c r="LR735" t="s">
        <v>2080</v>
      </c>
      <c r="LS735" t="b">
        <v>1</v>
      </c>
      <c r="ME735" t="b">
        <v>1</v>
      </c>
      <c r="MI735" t="s">
        <v>1495</v>
      </c>
      <c r="ML735" t="b">
        <v>1</v>
      </c>
      <c r="MO735" t="b">
        <v>1</v>
      </c>
      <c r="MY735" t="s">
        <v>1023</v>
      </c>
      <c r="NH735" t="b">
        <v>1</v>
      </c>
      <c r="NK735" t="s">
        <v>924</v>
      </c>
      <c r="NL735" t="b">
        <v>1</v>
      </c>
      <c r="NV735" t="s">
        <v>510</v>
      </c>
      <c r="NW735" t="s">
        <v>8744</v>
      </c>
      <c r="NX735" t="s">
        <v>476</v>
      </c>
      <c r="NY735" t="s">
        <v>8745</v>
      </c>
      <c r="NZ735" t="s">
        <v>778</v>
      </c>
      <c r="OE735" t="b">
        <v>1</v>
      </c>
      <c r="OF735" t="b">
        <v>1</v>
      </c>
      <c r="OL735" t="s">
        <v>3148</v>
      </c>
      <c r="ON735" t="b">
        <v>1</v>
      </c>
      <c r="OO735" t="b">
        <v>1</v>
      </c>
      <c r="OW735" t="s">
        <v>585</v>
      </c>
      <c r="OX735" t="b">
        <v>1</v>
      </c>
      <c r="PM735">
        <v>2500</v>
      </c>
      <c r="PN735" t="s">
        <v>8746</v>
      </c>
      <c r="PX735" t="b">
        <v>1</v>
      </c>
      <c r="QF735" t="s">
        <v>510</v>
      </c>
      <c r="QP735" t="s">
        <v>510</v>
      </c>
      <c r="QR735" t="s">
        <v>510</v>
      </c>
      <c r="RC735" t="s">
        <v>673</v>
      </c>
      <c r="RE735" t="s">
        <v>510</v>
      </c>
      <c r="RG735" t="s">
        <v>8747</v>
      </c>
      <c r="RH735" t="s">
        <v>554</v>
      </c>
      <c r="RP735" t="b">
        <v>1</v>
      </c>
      <c r="RR735" t="s">
        <v>514</v>
      </c>
      <c r="RS735" t="b">
        <v>1</v>
      </c>
      <c r="SA735" t="s">
        <v>1280</v>
      </c>
      <c r="SB735" t="s">
        <v>8748</v>
      </c>
      <c r="SC735">
        <v>92566738</v>
      </c>
      <c r="SD735" t="s">
        <v>8749</v>
      </c>
      <c r="SE735" s="2">
        <v>44605.517962962957</v>
      </c>
      <c r="SF735">
        <v>734</v>
      </c>
      <c r="SH735">
        <v>-1</v>
      </c>
      <c r="SK735" t="s">
        <v>518</v>
      </c>
      <c r="SL735">
        <v>1502</v>
      </c>
      <c r="SM735" t="s">
        <v>983</v>
      </c>
      <c r="SN735">
        <v>648550</v>
      </c>
    </row>
    <row r="736" spans="1:508" hidden="1" x14ac:dyDescent="0.25">
      <c r="A736" t="s">
        <v>8750</v>
      </c>
      <c r="B736" t="s">
        <v>8751</v>
      </c>
      <c r="C736" t="s">
        <v>470</v>
      </c>
      <c r="D736" t="s">
        <v>5456</v>
      </c>
      <c r="E736" t="s">
        <v>950</v>
      </c>
      <c r="G736" s="1">
        <v>44605</v>
      </c>
      <c r="H736" t="s">
        <v>2762</v>
      </c>
      <c r="I736" t="s">
        <v>952</v>
      </c>
      <c r="J736" t="s">
        <v>476</v>
      </c>
      <c r="K736" t="s">
        <v>522</v>
      </c>
      <c r="M736" t="s">
        <v>1012</v>
      </c>
      <c r="O736" t="s">
        <v>572</v>
      </c>
      <c r="P736" t="s">
        <v>548</v>
      </c>
      <c r="Q736" t="s">
        <v>481</v>
      </c>
      <c r="R736" t="s">
        <v>479</v>
      </c>
      <c r="S736" t="s">
        <v>482</v>
      </c>
      <c r="T736" t="b">
        <v>1</v>
      </c>
      <c r="AA736" t="s">
        <v>483</v>
      </c>
      <c r="AB736" t="s">
        <v>878</v>
      </c>
      <c r="AC736">
        <v>1</v>
      </c>
      <c r="AD736">
        <v>1</v>
      </c>
      <c r="AE736">
        <v>0</v>
      </c>
      <c r="AF736">
        <v>0</v>
      </c>
      <c r="AG736">
        <v>0</v>
      </c>
      <c r="AH736">
        <v>1</v>
      </c>
      <c r="AI736">
        <v>0</v>
      </c>
      <c r="AJ736" t="s">
        <v>486</v>
      </c>
      <c r="AK736" t="s">
        <v>486</v>
      </c>
      <c r="AL736" t="s">
        <v>485</v>
      </c>
      <c r="AM736">
        <v>0</v>
      </c>
      <c r="AN736">
        <v>0</v>
      </c>
      <c r="AO736">
        <v>0</v>
      </c>
      <c r="AP736">
        <v>0</v>
      </c>
      <c r="AQ736">
        <v>3</v>
      </c>
      <c r="AR736">
        <v>0</v>
      </c>
      <c r="AS736" t="s">
        <v>470</v>
      </c>
      <c r="AT736" t="s">
        <v>487</v>
      </c>
      <c r="AU736" t="s">
        <v>487</v>
      </c>
      <c r="AV736" t="s">
        <v>486</v>
      </c>
      <c r="AW736" t="s">
        <v>470</v>
      </c>
      <c r="AX736" t="s">
        <v>526</v>
      </c>
      <c r="AY736" t="s">
        <v>527</v>
      </c>
      <c r="AZ736">
        <v>5</v>
      </c>
      <c r="BA736" t="s">
        <v>953</v>
      </c>
      <c r="BC736" t="s">
        <v>787</v>
      </c>
      <c r="BE736" t="s">
        <v>986</v>
      </c>
      <c r="BG736" t="s">
        <v>1760</v>
      </c>
      <c r="BH736" t="b">
        <v>1</v>
      </c>
      <c r="BQ736">
        <v>10</v>
      </c>
      <c r="BR736" t="s">
        <v>1013</v>
      </c>
      <c r="BS736" t="s">
        <v>510</v>
      </c>
      <c r="CV736" t="s">
        <v>1365</v>
      </c>
      <c r="CW736" t="b">
        <v>1</v>
      </c>
      <c r="CX736" t="b">
        <v>0</v>
      </c>
      <c r="CY736" t="b">
        <v>0</v>
      </c>
      <c r="CZ736" t="b">
        <v>0</v>
      </c>
      <c r="DA736" t="b">
        <v>0</v>
      </c>
      <c r="DB736" t="b">
        <v>0</v>
      </c>
      <c r="DC736" t="b">
        <v>0</v>
      </c>
      <c r="DP736" t="s">
        <v>510</v>
      </c>
      <c r="DQ736" t="s">
        <v>3104</v>
      </c>
      <c r="DX736" t="b">
        <v>1</v>
      </c>
      <c r="EC736" t="s">
        <v>476</v>
      </c>
      <c r="ED736" t="s">
        <v>1237</v>
      </c>
      <c r="EJ736" t="b">
        <v>1</v>
      </c>
      <c r="EP736" t="s">
        <v>510</v>
      </c>
      <c r="EQ736" t="s">
        <v>1159</v>
      </c>
      <c r="ER736" t="b">
        <v>1</v>
      </c>
      <c r="FA736" t="s">
        <v>510</v>
      </c>
      <c r="FB736" t="s">
        <v>476</v>
      </c>
      <c r="FC736" t="s">
        <v>476</v>
      </c>
      <c r="FD736" t="s">
        <v>510</v>
      </c>
      <c r="FE736" t="s">
        <v>510</v>
      </c>
      <c r="FF736" t="s">
        <v>510</v>
      </c>
      <c r="FG736" t="s">
        <v>510</v>
      </c>
      <c r="FH736" t="s">
        <v>510</v>
      </c>
      <c r="FI736" t="s">
        <v>510</v>
      </c>
      <c r="FJ736" t="s">
        <v>476</v>
      </c>
      <c r="FK736" t="s">
        <v>476</v>
      </c>
      <c r="FL736" t="s">
        <v>510</v>
      </c>
      <c r="GB736">
        <f>IF(Table1[[#This Row],[msna/Demographic_info/HH_members_group/total_m_c_muac]]=0,"",COUNTIF(Table1[[#This Row],[Grain or tubers e.g. bread, rice, noodles, bulger, frikeh, kaak, pasta, andoumeh, manakish, thick grain-based porridge, potatoes]:[Breastmilk]],"Yes"))</f>
        <v>0</v>
      </c>
      <c r="GC736" t="str">
        <f>IF(Table1[[#This Row],[Column1]]="","",IF(Table1[[#This Row],[Please select the assessment type:]]="Livelihood and Protection (MHPSS, CP, GBV)","",IF(Table1[[#This Row],[Column1]]&gt;4,"diverse","not diverse")))</f>
        <v>not diverse</v>
      </c>
      <c r="GF736">
        <v>1</v>
      </c>
      <c r="GG736" t="s">
        <v>486</v>
      </c>
      <c r="GH736" t="s">
        <v>4457</v>
      </c>
      <c r="GK736" t="b">
        <v>1</v>
      </c>
      <c r="GM736" t="b">
        <v>1</v>
      </c>
      <c r="HA736" t="s">
        <v>788</v>
      </c>
      <c r="HM736" t="b">
        <v>1</v>
      </c>
      <c r="HO736" t="s">
        <v>1041</v>
      </c>
      <c r="HP736" t="s">
        <v>768</v>
      </c>
      <c r="HQ736" t="b">
        <v>1</v>
      </c>
      <c r="IC736" t="s">
        <v>1107</v>
      </c>
      <c r="ID736" t="b">
        <v>1</v>
      </c>
      <c r="IP736" t="s">
        <v>1243</v>
      </c>
      <c r="IQ736" t="b">
        <v>1</v>
      </c>
      <c r="IZ736" t="s">
        <v>476</v>
      </c>
      <c r="JB736" t="s">
        <v>1206</v>
      </c>
      <c r="JF736" t="b">
        <v>1</v>
      </c>
      <c r="JQ736" t="s">
        <v>771</v>
      </c>
      <c r="JR736" t="s">
        <v>772</v>
      </c>
      <c r="JS736" t="b">
        <v>1</v>
      </c>
      <c r="KD736" t="s">
        <v>772</v>
      </c>
      <c r="KE736" t="b">
        <v>1</v>
      </c>
      <c r="KO736" t="s">
        <v>554</v>
      </c>
      <c r="KW736" t="b">
        <v>1</v>
      </c>
      <c r="LH736" t="s">
        <v>969</v>
      </c>
      <c r="LN736" t="b">
        <v>1</v>
      </c>
      <c r="LR736" t="s">
        <v>3769</v>
      </c>
      <c r="LS736" t="b">
        <v>1</v>
      </c>
      <c r="LT736" t="b">
        <v>1</v>
      </c>
      <c r="MI736" t="s">
        <v>1495</v>
      </c>
      <c r="ML736" t="b">
        <v>1</v>
      </c>
      <c r="MO736" t="b">
        <v>1</v>
      </c>
      <c r="MY736" t="s">
        <v>1023</v>
      </c>
      <c r="NH736" t="b">
        <v>1</v>
      </c>
      <c r="NK736" t="s">
        <v>973</v>
      </c>
      <c r="NQ736" t="b">
        <v>1</v>
      </c>
      <c r="NV736" t="s">
        <v>505</v>
      </c>
      <c r="NX736" t="s">
        <v>505</v>
      </c>
      <c r="NZ736" t="s">
        <v>776</v>
      </c>
      <c r="OE736" t="b">
        <v>1</v>
      </c>
      <c r="OL736" t="s">
        <v>1319</v>
      </c>
      <c r="ON736" t="b">
        <v>1</v>
      </c>
      <c r="OW736" t="s">
        <v>562</v>
      </c>
      <c r="PA736" t="b">
        <v>1</v>
      </c>
      <c r="PL736">
        <v>800</v>
      </c>
      <c r="PM736">
        <v>1500</v>
      </c>
      <c r="PN736" t="s">
        <v>1830</v>
      </c>
      <c r="QD736" t="b">
        <v>1</v>
      </c>
      <c r="QF736" t="s">
        <v>510</v>
      </c>
      <c r="QP736" t="s">
        <v>510</v>
      </c>
      <c r="QR736" t="s">
        <v>510</v>
      </c>
      <c r="RC736" t="s">
        <v>511</v>
      </c>
      <c r="RE736" t="s">
        <v>510</v>
      </c>
      <c r="RG736" t="s">
        <v>8752</v>
      </c>
      <c r="RH736" t="s">
        <v>390</v>
      </c>
      <c r="RO736" t="b">
        <v>1</v>
      </c>
      <c r="RQ736" t="s">
        <v>8753</v>
      </c>
      <c r="RR736" t="s">
        <v>514</v>
      </c>
      <c r="RS736" t="b">
        <v>1</v>
      </c>
      <c r="SA736" t="s">
        <v>515</v>
      </c>
      <c r="SB736" t="s">
        <v>8754</v>
      </c>
      <c r="SC736">
        <v>92566739</v>
      </c>
      <c r="SD736" t="s">
        <v>8755</v>
      </c>
      <c r="SE736" s="2">
        <v>44605.517962962957</v>
      </c>
      <c r="SF736">
        <v>735</v>
      </c>
      <c r="SH736">
        <v>-1</v>
      </c>
      <c r="SK736" t="s">
        <v>518</v>
      </c>
      <c r="SL736">
        <v>2268</v>
      </c>
      <c r="SM736" t="s">
        <v>983</v>
      </c>
      <c r="SN736">
        <v>648550</v>
      </c>
    </row>
    <row r="737" spans="1:508" hidden="1" x14ac:dyDescent="0.25">
      <c r="A737" t="s">
        <v>8756</v>
      </c>
      <c r="B737" t="s">
        <v>8757</v>
      </c>
      <c r="D737" t="s">
        <v>5169</v>
      </c>
      <c r="E737" t="s">
        <v>950</v>
      </c>
      <c r="G737" s="1">
        <v>44605</v>
      </c>
      <c r="H737" t="s">
        <v>2762</v>
      </c>
      <c r="I737" t="s">
        <v>952</v>
      </c>
      <c r="J737" t="s">
        <v>476</v>
      </c>
      <c r="K737" t="s">
        <v>522</v>
      </c>
      <c r="M737" t="s">
        <v>478</v>
      </c>
      <c r="O737" t="s">
        <v>479</v>
      </c>
      <c r="P737" t="s">
        <v>523</v>
      </c>
      <c r="Q737" t="s">
        <v>573</v>
      </c>
      <c r="R737" t="s">
        <v>479</v>
      </c>
      <c r="S737" t="s">
        <v>482</v>
      </c>
      <c r="T737" t="b">
        <v>1</v>
      </c>
      <c r="AA737" t="s">
        <v>483</v>
      </c>
      <c r="AB737" t="s">
        <v>594</v>
      </c>
      <c r="AC737">
        <v>1</v>
      </c>
      <c r="AD737">
        <v>0</v>
      </c>
      <c r="AE737">
        <v>2</v>
      </c>
      <c r="AF737">
        <v>3</v>
      </c>
      <c r="AG737">
        <v>0</v>
      </c>
      <c r="AH737">
        <v>1</v>
      </c>
      <c r="AI737">
        <v>0</v>
      </c>
      <c r="AJ737" t="s">
        <v>527</v>
      </c>
      <c r="AK737" t="s">
        <v>486</v>
      </c>
      <c r="AL737" t="s">
        <v>660</v>
      </c>
      <c r="AM737">
        <v>0</v>
      </c>
      <c r="AN737">
        <v>0</v>
      </c>
      <c r="AO737">
        <v>1</v>
      </c>
      <c r="AP737">
        <v>0</v>
      </c>
      <c r="AQ737">
        <v>1</v>
      </c>
      <c r="AR737">
        <v>0</v>
      </c>
      <c r="AS737" t="s">
        <v>486</v>
      </c>
      <c r="AT737" t="s">
        <v>486</v>
      </c>
      <c r="AU737" t="s">
        <v>485</v>
      </c>
      <c r="AV737" t="s">
        <v>660</v>
      </c>
      <c r="AW737" t="s">
        <v>485</v>
      </c>
      <c r="AX737" t="s">
        <v>485</v>
      </c>
      <c r="AY737" t="s">
        <v>839</v>
      </c>
      <c r="AZ737">
        <v>8</v>
      </c>
      <c r="BA737" t="s">
        <v>787</v>
      </c>
      <c r="BC737" t="s">
        <v>953</v>
      </c>
      <c r="BE737" t="s">
        <v>954</v>
      </c>
      <c r="BG737" t="s">
        <v>1760</v>
      </c>
      <c r="BH737" t="b">
        <v>1</v>
      </c>
      <c r="BQ737">
        <v>5</v>
      </c>
      <c r="BR737" t="s">
        <v>1013</v>
      </c>
      <c r="BS737" t="s">
        <v>510</v>
      </c>
      <c r="CV737" t="s">
        <v>1199</v>
      </c>
      <c r="CW737" t="b">
        <v>0</v>
      </c>
      <c r="CX737" t="b">
        <v>0</v>
      </c>
      <c r="CY737" t="b">
        <v>1</v>
      </c>
      <c r="CZ737" t="b">
        <v>0</v>
      </c>
      <c r="DA737" t="b">
        <v>1</v>
      </c>
      <c r="DB737" t="b">
        <v>0</v>
      </c>
      <c r="DC737" t="b">
        <v>0</v>
      </c>
      <c r="DP737" t="s">
        <v>510</v>
      </c>
      <c r="DQ737" t="s">
        <v>1560</v>
      </c>
      <c r="DR737" t="b">
        <v>1</v>
      </c>
      <c r="EC737" t="s">
        <v>476</v>
      </c>
      <c r="ED737" t="s">
        <v>7871</v>
      </c>
      <c r="EI737" t="b">
        <v>1</v>
      </c>
      <c r="EK737" t="b">
        <v>1</v>
      </c>
      <c r="EP737" t="s">
        <v>510</v>
      </c>
      <c r="EQ737" t="s">
        <v>1159</v>
      </c>
      <c r="ER737" t="b">
        <v>1</v>
      </c>
      <c r="FA737" t="s">
        <v>476</v>
      </c>
      <c r="FB737" t="s">
        <v>510</v>
      </c>
      <c r="FC737" t="s">
        <v>476</v>
      </c>
      <c r="FD737" t="s">
        <v>510</v>
      </c>
      <c r="FE737" t="s">
        <v>510</v>
      </c>
      <c r="FF737" t="s">
        <v>510</v>
      </c>
      <c r="FG737" t="s">
        <v>510</v>
      </c>
      <c r="FH737" t="s">
        <v>510</v>
      </c>
      <c r="FI737" t="s">
        <v>510</v>
      </c>
      <c r="FJ737" t="s">
        <v>510</v>
      </c>
      <c r="FK737" t="s">
        <v>476</v>
      </c>
      <c r="FL737" t="s">
        <v>510</v>
      </c>
      <c r="FN737" t="s">
        <v>476</v>
      </c>
      <c r="FO737" t="s">
        <v>510</v>
      </c>
      <c r="FP737" t="s">
        <v>510</v>
      </c>
      <c r="FQ737" t="s">
        <v>510</v>
      </c>
      <c r="FR737" t="s">
        <v>510</v>
      </c>
      <c r="FS737" t="s">
        <v>476</v>
      </c>
      <c r="FT737" t="s">
        <v>510</v>
      </c>
      <c r="FU737" t="s">
        <v>510</v>
      </c>
      <c r="FV737" t="s">
        <v>510</v>
      </c>
      <c r="FW737" t="s">
        <v>510</v>
      </c>
      <c r="FX737" t="s">
        <v>510</v>
      </c>
      <c r="FY737" t="s">
        <v>510</v>
      </c>
      <c r="FZ737" t="s">
        <v>510</v>
      </c>
      <c r="GA737" t="s">
        <v>476</v>
      </c>
      <c r="GB737">
        <f>IF(Table1[[#This Row],[msna/Demographic_info/HH_members_group/total_m_c_muac]]=0,"",COUNTIF(Table1[[#This Row],[Grain or tubers e.g. bread, rice, noodles, bulger, frikeh, kaak, pasta, andoumeh, manakish, thick grain-based porridge, potatoes]:[Breastmilk]],"Yes"))</f>
        <v>3</v>
      </c>
      <c r="GC737" t="str">
        <f>IF(Table1[[#This Row],[Column1]]="","",IF(Table1[[#This Row],[Please select the assessment type:]]="Livelihood and Protection (MHPSS, CP, GBV)","",IF(Table1[[#This Row],[Column1]]&gt;4,"diverse","not diverse")))</f>
        <v>not diverse</v>
      </c>
      <c r="GD737">
        <v>2</v>
      </c>
      <c r="GE737" t="s">
        <v>485</v>
      </c>
      <c r="GF737">
        <v>1</v>
      </c>
      <c r="GG737" t="s">
        <v>486</v>
      </c>
      <c r="GH737" t="s">
        <v>8758</v>
      </c>
      <c r="GJ737" t="b">
        <v>1</v>
      </c>
      <c r="GK737" t="b">
        <v>1</v>
      </c>
      <c r="GN737" t="b">
        <v>1</v>
      </c>
      <c r="GT737" t="b">
        <v>1</v>
      </c>
      <c r="HA737" t="s">
        <v>1142</v>
      </c>
      <c r="HC737" t="b">
        <v>1</v>
      </c>
      <c r="HO737" t="s">
        <v>8759</v>
      </c>
      <c r="HP737" t="s">
        <v>1356</v>
      </c>
      <c r="HT737" t="b">
        <v>1</v>
      </c>
      <c r="IC737" t="s">
        <v>1107</v>
      </c>
      <c r="ID737" t="b">
        <v>1</v>
      </c>
      <c r="IP737" t="s">
        <v>1243</v>
      </c>
      <c r="IQ737" t="b">
        <v>1</v>
      </c>
      <c r="IZ737" t="s">
        <v>769</v>
      </c>
      <c r="JB737" t="s">
        <v>1340</v>
      </c>
      <c r="JH737" t="b">
        <v>1</v>
      </c>
      <c r="JQ737" t="s">
        <v>771</v>
      </c>
      <c r="JR737" t="s">
        <v>772</v>
      </c>
      <c r="JS737" t="b">
        <v>1</v>
      </c>
      <c r="KD737" t="s">
        <v>772</v>
      </c>
      <c r="KE737" t="b">
        <v>1</v>
      </c>
      <c r="KO737" t="s">
        <v>554</v>
      </c>
      <c r="KW737" t="b">
        <v>1</v>
      </c>
      <c r="LH737" t="s">
        <v>554</v>
      </c>
      <c r="LP737" t="b">
        <v>1</v>
      </c>
      <c r="LR737" t="s">
        <v>8760</v>
      </c>
      <c r="LT737" t="b">
        <v>1</v>
      </c>
      <c r="LW737" t="b">
        <v>1</v>
      </c>
      <c r="MD737" t="b">
        <v>1</v>
      </c>
      <c r="MI737" t="s">
        <v>1226</v>
      </c>
      <c r="MO737" t="b">
        <v>1</v>
      </c>
      <c r="MY737" t="s">
        <v>1023</v>
      </c>
      <c r="NH737" t="b">
        <v>1</v>
      </c>
      <c r="NK737" t="s">
        <v>973</v>
      </c>
      <c r="NQ737" t="b">
        <v>1</v>
      </c>
      <c r="NV737" t="s">
        <v>476</v>
      </c>
      <c r="NX737" t="s">
        <v>510</v>
      </c>
      <c r="NZ737" t="s">
        <v>8761</v>
      </c>
      <c r="OA737" t="b">
        <v>1</v>
      </c>
      <c r="OB737" t="b">
        <v>1</v>
      </c>
      <c r="OE737" t="b">
        <v>1</v>
      </c>
      <c r="OF737" t="b">
        <v>1</v>
      </c>
      <c r="OL737" t="s">
        <v>3587</v>
      </c>
      <c r="ON737" t="b">
        <v>1</v>
      </c>
      <c r="OQ737" t="b">
        <v>1</v>
      </c>
      <c r="OW737" t="s">
        <v>507</v>
      </c>
      <c r="PC737" t="b">
        <v>1</v>
      </c>
      <c r="PL737">
        <v>1500</v>
      </c>
      <c r="PM737">
        <v>2500</v>
      </c>
      <c r="PN737" t="s">
        <v>563</v>
      </c>
      <c r="PS737" t="b">
        <v>1</v>
      </c>
      <c r="QF737" t="s">
        <v>510</v>
      </c>
      <c r="QP737" t="s">
        <v>510</v>
      </c>
      <c r="QR737" t="s">
        <v>510</v>
      </c>
      <c r="RC737" t="s">
        <v>673</v>
      </c>
      <c r="RE737" t="s">
        <v>510</v>
      </c>
      <c r="RG737" t="s">
        <v>8762</v>
      </c>
      <c r="RH737" t="s">
        <v>554</v>
      </c>
      <c r="RP737" t="b">
        <v>1</v>
      </c>
      <c r="RR737" t="s">
        <v>514</v>
      </c>
      <c r="RS737" t="b">
        <v>1</v>
      </c>
      <c r="SA737" t="s">
        <v>1280</v>
      </c>
      <c r="SB737" t="s">
        <v>8763</v>
      </c>
      <c r="SC737">
        <v>92566740</v>
      </c>
      <c r="SD737" t="s">
        <v>8764</v>
      </c>
      <c r="SE737" s="2">
        <v>44605.517974537041</v>
      </c>
      <c r="SF737">
        <v>736</v>
      </c>
      <c r="SH737">
        <v>-1</v>
      </c>
      <c r="SK737" t="s">
        <v>518</v>
      </c>
      <c r="SL737">
        <v>2220</v>
      </c>
      <c r="SM737" t="s">
        <v>983</v>
      </c>
      <c r="SN737">
        <v>648550</v>
      </c>
    </row>
    <row r="738" spans="1:508" hidden="1" x14ac:dyDescent="0.25">
      <c r="A738" t="s">
        <v>8765</v>
      </c>
      <c r="B738" t="s">
        <v>8766</v>
      </c>
      <c r="D738" t="s">
        <v>5132</v>
      </c>
      <c r="E738" t="s">
        <v>950</v>
      </c>
      <c r="G738" s="1">
        <v>44605</v>
      </c>
      <c r="H738" t="s">
        <v>2762</v>
      </c>
      <c r="I738" t="s">
        <v>952</v>
      </c>
      <c r="J738" t="s">
        <v>476</v>
      </c>
      <c r="K738" t="s">
        <v>522</v>
      </c>
      <c r="M738" t="s">
        <v>478</v>
      </c>
      <c r="O738" t="s">
        <v>479</v>
      </c>
      <c r="P738" t="s">
        <v>523</v>
      </c>
      <c r="Q738" t="s">
        <v>573</v>
      </c>
      <c r="R738" t="s">
        <v>479</v>
      </c>
      <c r="S738" t="s">
        <v>482</v>
      </c>
      <c r="T738" t="b">
        <v>1</v>
      </c>
      <c r="AA738" t="s">
        <v>2855</v>
      </c>
      <c r="AB738" t="s">
        <v>594</v>
      </c>
      <c r="AC738">
        <v>0</v>
      </c>
      <c r="AD738">
        <v>0</v>
      </c>
      <c r="AE738">
        <v>0</v>
      </c>
      <c r="AF738">
        <v>0</v>
      </c>
      <c r="AG738">
        <v>0</v>
      </c>
      <c r="AH738">
        <v>2</v>
      </c>
      <c r="AI738">
        <v>0</v>
      </c>
      <c r="AJ738" t="s">
        <v>470</v>
      </c>
      <c r="AK738" t="s">
        <v>485</v>
      </c>
      <c r="AL738" t="s">
        <v>485</v>
      </c>
      <c r="AM738">
        <v>0</v>
      </c>
      <c r="AN738">
        <v>0</v>
      </c>
      <c r="AO738">
        <v>0</v>
      </c>
      <c r="AP738">
        <v>0</v>
      </c>
      <c r="AQ738">
        <v>1</v>
      </c>
      <c r="AR738">
        <v>0</v>
      </c>
      <c r="AS738" t="s">
        <v>470</v>
      </c>
      <c r="AT738" t="s">
        <v>486</v>
      </c>
      <c r="AU738" t="s">
        <v>486</v>
      </c>
      <c r="AV738" t="s">
        <v>470</v>
      </c>
      <c r="AW738" t="s">
        <v>470</v>
      </c>
      <c r="AX738" t="s">
        <v>487</v>
      </c>
      <c r="AY738" t="s">
        <v>487</v>
      </c>
      <c r="AZ738">
        <v>3</v>
      </c>
      <c r="BA738" t="s">
        <v>787</v>
      </c>
      <c r="BC738" t="s">
        <v>953</v>
      </c>
      <c r="BE738" t="s">
        <v>954</v>
      </c>
      <c r="BG738" t="s">
        <v>1760</v>
      </c>
      <c r="BH738" t="b">
        <v>1</v>
      </c>
      <c r="BQ738">
        <v>5</v>
      </c>
      <c r="BR738" t="s">
        <v>1663</v>
      </c>
      <c r="BS738" t="s">
        <v>510</v>
      </c>
      <c r="CV738" t="s">
        <v>771</v>
      </c>
      <c r="CW738" t="b">
        <v>0</v>
      </c>
      <c r="CX738" t="b">
        <v>0</v>
      </c>
      <c r="CY738" t="b">
        <v>0</v>
      </c>
      <c r="CZ738" t="b">
        <v>0</v>
      </c>
      <c r="DA738" t="b">
        <v>0</v>
      </c>
      <c r="DB738" t="b">
        <v>0</v>
      </c>
      <c r="DC738" t="b">
        <v>1</v>
      </c>
      <c r="DP738" t="s">
        <v>510</v>
      </c>
      <c r="DQ738" t="s">
        <v>1560</v>
      </c>
      <c r="DR738" t="b">
        <v>1</v>
      </c>
      <c r="EC738" t="s">
        <v>476</v>
      </c>
      <c r="ED738" t="s">
        <v>1237</v>
      </c>
      <c r="EJ738" t="b">
        <v>1</v>
      </c>
      <c r="EP738" t="s">
        <v>771</v>
      </c>
      <c r="EQ738" t="s">
        <v>788</v>
      </c>
      <c r="EX738" t="b">
        <v>1</v>
      </c>
      <c r="FA738" t="s">
        <v>476</v>
      </c>
      <c r="FB738" t="s">
        <v>510</v>
      </c>
      <c r="FC738" t="s">
        <v>476</v>
      </c>
      <c r="FD738" t="s">
        <v>510</v>
      </c>
      <c r="FE738" t="s">
        <v>510</v>
      </c>
      <c r="FF738" t="s">
        <v>510</v>
      </c>
      <c r="FG738" t="s">
        <v>510</v>
      </c>
      <c r="FH738" t="s">
        <v>510</v>
      </c>
      <c r="FI738" t="s">
        <v>510</v>
      </c>
      <c r="FJ738" t="s">
        <v>476</v>
      </c>
      <c r="FK738" t="s">
        <v>510</v>
      </c>
      <c r="FL738" t="s">
        <v>510</v>
      </c>
      <c r="GB738">
        <f>IF(Table1[[#This Row],[msna/Demographic_info/HH_members_group/total_m_c_muac]]=0,"",COUNTIF(Table1[[#This Row],[Grain or tubers e.g. bread, rice, noodles, bulger, frikeh, kaak, pasta, andoumeh, manakish, thick grain-based porridge, potatoes]:[Breastmilk]],"Yes"))</f>
        <v>0</v>
      </c>
      <c r="GC738" t="str">
        <f>IF(Table1[[#This Row],[Column1]]="","",IF(Table1[[#This Row],[Please select the assessment type:]]="Livelihood and Protection (MHPSS, CP, GBV)","",IF(Table1[[#This Row],[Column1]]&gt;4,"diverse","not diverse")))</f>
        <v>not diverse</v>
      </c>
      <c r="GH738" t="s">
        <v>8767</v>
      </c>
      <c r="GK738" t="b">
        <v>1</v>
      </c>
      <c r="GN738" t="b">
        <v>1</v>
      </c>
      <c r="GT738" t="b">
        <v>1</v>
      </c>
      <c r="HA738" t="s">
        <v>1142</v>
      </c>
      <c r="HC738" t="b">
        <v>1</v>
      </c>
      <c r="HO738" t="s">
        <v>5134</v>
      </c>
      <c r="HP738" t="s">
        <v>1356</v>
      </c>
      <c r="HT738" t="b">
        <v>1</v>
      </c>
      <c r="IC738" t="s">
        <v>1107</v>
      </c>
      <c r="ID738" t="b">
        <v>1</v>
      </c>
      <c r="IP738" t="s">
        <v>1243</v>
      </c>
      <c r="IQ738" t="b">
        <v>1</v>
      </c>
      <c r="IZ738" t="s">
        <v>769</v>
      </c>
      <c r="JB738" t="s">
        <v>788</v>
      </c>
      <c r="JO738" t="b">
        <v>1</v>
      </c>
      <c r="JQ738" t="s">
        <v>771</v>
      </c>
      <c r="JR738" t="s">
        <v>554</v>
      </c>
      <c r="KB738" t="b">
        <v>1</v>
      </c>
      <c r="KD738" t="s">
        <v>554</v>
      </c>
      <c r="KM738" t="b">
        <v>1</v>
      </c>
      <c r="KO738" t="s">
        <v>554</v>
      </c>
      <c r="KW738" t="b">
        <v>1</v>
      </c>
      <c r="LH738" t="s">
        <v>554</v>
      </c>
      <c r="LP738" t="b">
        <v>1</v>
      </c>
      <c r="LR738" t="s">
        <v>6912</v>
      </c>
      <c r="LW738" t="b">
        <v>1</v>
      </c>
      <c r="MI738" t="s">
        <v>1226</v>
      </c>
      <c r="MO738" t="b">
        <v>1</v>
      </c>
      <c r="NZ738" t="s">
        <v>1436</v>
      </c>
      <c r="OA738" t="b">
        <v>1</v>
      </c>
      <c r="OL738" t="s">
        <v>3746</v>
      </c>
      <c r="ON738" t="b">
        <v>1</v>
      </c>
      <c r="OO738" t="b">
        <v>1</v>
      </c>
      <c r="OW738" t="s">
        <v>585</v>
      </c>
      <c r="OX738" t="b">
        <v>1</v>
      </c>
      <c r="PM738">
        <v>1500</v>
      </c>
      <c r="PN738" t="s">
        <v>1192</v>
      </c>
      <c r="PO738" t="b">
        <v>1</v>
      </c>
      <c r="PS738" t="b">
        <v>1</v>
      </c>
      <c r="QF738" t="s">
        <v>510</v>
      </c>
      <c r="QP738" t="s">
        <v>510</v>
      </c>
      <c r="QR738" t="s">
        <v>510</v>
      </c>
      <c r="RC738" t="s">
        <v>673</v>
      </c>
      <c r="RE738" t="s">
        <v>510</v>
      </c>
      <c r="RG738" t="s">
        <v>8768</v>
      </c>
      <c r="RH738" t="s">
        <v>554</v>
      </c>
      <c r="RP738" t="b">
        <v>1</v>
      </c>
      <c r="RR738" t="s">
        <v>514</v>
      </c>
      <c r="RS738" t="b">
        <v>1</v>
      </c>
      <c r="SA738" t="s">
        <v>1280</v>
      </c>
      <c r="SB738" t="s">
        <v>8769</v>
      </c>
      <c r="SC738">
        <v>92566743</v>
      </c>
      <c r="SD738" t="s">
        <v>8770</v>
      </c>
      <c r="SE738" s="2">
        <v>44605.517974537041</v>
      </c>
      <c r="SF738">
        <v>737</v>
      </c>
      <c r="SH738">
        <v>-1</v>
      </c>
      <c r="SK738" t="s">
        <v>518</v>
      </c>
      <c r="SL738">
        <v>3036</v>
      </c>
      <c r="SM738" t="s">
        <v>983</v>
      </c>
      <c r="SN738">
        <v>648550</v>
      </c>
    </row>
    <row r="739" spans="1:508" hidden="1" x14ac:dyDescent="0.25">
      <c r="A739" t="s">
        <v>8771</v>
      </c>
      <c r="B739" t="s">
        <v>8772</v>
      </c>
      <c r="C739" t="s">
        <v>470</v>
      </c>
      <c r="D739" t="s">
        <v>5132</v>
      </c>
      <c r="E739" t="s">
        <v>950</v>
      </c>
      <c r="G739" s="1">
        <v>44605</v>
      </c>
      <c r="H739" t="s">
        <v>2762</v>
      </c>
      <c r="I739" t="s">
        <v>952</v>
      </c>
      <c r="J739" t="s">
        <v>476</v>
      </c>
      <c r="K739" t="s">
        <v>477</v>
      </c>
      <c r="L739" s="1">
        <v>43144</v>
      </c>
      <c r="M739" t="s">
        <v>390</v>
      </c>
      <c r="N739" t="s">
        <v>5156</v>
      </c>
      <c r="O739" t="s">
        <v>479</v>
      </c>
      <c r="P739" t="s">
        <v>480</v>
      </c>
      <c r="Q739" t="s">
        <v>1123</v>
      </c>
      <c r="R739" t="s">
        <v>479</v>
      </c>
      <c r="S739" t="s">
        <v>482</v>
      </c>
      <c r="T739" t="b">
        <v>1</v>
      </c>
      <c r="AA739" t="s">
        <v>483</v>
      </c>
      <c r="AB739" t="s">
        <v>594</v>
      </c>
      <c r="AC739">
        <v>1</v>
      </c>
      <c r="AD739">
        <v>1</v>
      </c>
      <c r="AE739">
        <v>1</v>
      </c>
      <c r="AF739">
        <v>1</v>
      </c>
      <c r="AG739">
        <v>1</v>
      </c>
      <c r="AH739">
        <v>5</v>
      </c>
      <c r="AI739">
        <v>1</v>
      </c>
      <c r="AJ739" t="s">
        <v>526</v>
      </c>
      <c r="AK739" t="s">
        <v>660</v>
      </c>
      <c r="AL739" t="s">
        <v>911</v>
      </c>
      <c r="AM739">
        <v>0</v>
      </c>
      <c r="AN739">
        <v>1</v>
      </c>
      <c r="AO739">
        <v>0</v>
      </c>
      <c r="AP739">
        <v>0</v>
      </c>
      <c r="AQ739">
        <v>2</v>
      </c>
      <c r="AR739">
        <v>0</v>
      </c>
      <c r="AS739" t="s">
        <v>486</v>
      </c>
      <c r="AT739" t="s">
        <v>485</v>
      </c>
      <c r="AU739" t="s">
        <v>487</v>
      </c>
      <c r="AV739" t="s">
        <v>527</v>
      </c>
      <c r="AW739" t="s">
        <v>485</v>
      </c>
      <c r="AX739" t="s">
        <v>839</v>
      </c>
      <c r="AY739" t="s">
        <v>6526</v>
      </c>
      <c r="AZ739">
        <v>13</v>
      </c>
      <c r="BA739" t="s">
        <v>787</v>
      </c>
      <c r="BC739" t="s">
        <v>953</v>
      </c>
      <c r="BE739" t="s">
        <v>803</v>
      </c>
      <c r="BG739" t="s">
        <v>1760</v>
      </c>
      <c r="BH739" t="b">
        <v>1</v>
      </c>
      <c r="BQ739">
        <v>5</v>
      </c>
      <c r="BR739" t="s">
        <v>956</v>
      </c>
      <c r="BS739" t="s">
        <v>510</v>
      </c>
      <c r="CV739" t="s">
        <v>1365</v>
      </c>
      <c r="CW739" t="b">
        <v>1</v>
      </c>
      <c r="CX739" t="b">
        <v>0</v>
      </c>
      <c r="CY739" t="b">
        <v>0</v>
      </c>
      <c r="CZ739" t="b">
        <v>0</v>
      </c>
      <c r="DA739" t="b">
        <v>0</v>
      </c>
      <c r="DB739" t="b">
        <v>0</v>
      </c>
      <c r="DC739" t="b">
        <v>0</v>
      </c>
      <c r="DF739">
        <v>2</v>
      </c>
      <c r="DH739">
        <v>1</v>
      </c>
      <c r="DJ739">
        <v>1</v>
      </c>
      <c r="DK739">
        <v>1</v>
      </c>
      <c r="DP739" t="s">
        <v>510</v>
      </c>
      <c r="DQ739" t="s">
        <v>1037</v>
      </c>
      <c r="DT739" t="b">
        <v>1</v>
      </c>
      <c r="DW739" t="b">
        <v>1</v>
      </c>
      <c r="EC739" t="s">
        <v>476</v>
      </c>
      <c r="ED739" t="s">
        <v>959</v>
      </c>
      <c r="EJ739" t="b">
        <v>1</v>
      </c>
      <c r="EK739" t="b">
        <v>1</v>
      </c>
      <c r="EP739" t="s">
        <v>510</v>
      </c>
      <c r="EQ739" t="s">
        <v>1159</v>
      </c>
      <c r="ER739" t="b">
        <v>1</v>
      </c>
      <c r="FA739" t="s">
        <v>476</v>
      </c>
      <c r="FB739" t="s">
        <v>510</v>
      </c>
      <c r="FC739" t="s">
        <v>510</v>
      </c>
      <c r="FD739" t="s">
        <v>510</v>
      </c>
      <c r="FE739" t="s">
        <v>510</v>
      </c>
      <c r="FF739" t="s">
        <v>510</v>
      </c>
      <c r="FG739" t="s">
        <v>476</v>
      </c>
      <c r="FH739" t="s">
        <v>510</v>
      </c>
      <c r="FI739" t="s">
        <v>510</v>
      </c>
      <c r="FJ739" t="s">
        <v>476</v>
      </c>
      <c r="FK739" t="s">
        <v>476</v>
      </c>
      <c r="FL739" t="s">
        <v>510</v>
      </c>
      <c r="FN739" t="s">
        <v>476</v>
      </c>
      <c r="FO739" t="s">
        <v>510</v>
      </c>
      <c r="FP739" t="s">
        <v>510</v>
      </c>
      <c r="FQ739" t="s">
        <v>510</v>
      </c>
      <c r="FR739" t="s">
        <v>510</v>
      </c>
      <c r="FS739" t="s">
        <v>476</v>
      </c>
      <c r="FT739" t="s">
        <v>510</v>
      </c>
      <c r="FU739" t="s">
        <v>476</v>
      </c>
      <c r="FV739" t="s">
        <v>510</v>
      </c>
      <c r="FW739" t="s">
        <v>510</v>
      </c>
      <c r="FX739" t="s">
        <v>510</v>
      </c>
      <c r="FY739" t="s">
        <v>510</v>
      </c>
      <c r="FZ739" t="s">
        <v>510</v>
      </c>
      <c r="GA739" t="s">
        <v>510</v>
      </c>
      <c r="GB739">
        <f>IF(Table1[[#This Row],[msna/Demographic_info/HH_members_group/total_m_c_muac]]=0,"",COUNTIF(Table1[[#This Row],[Grain or tubers e.g. bread, rice, noodles, bulger, frikeh, kaak, pasta, andoumeh, manakish, thick grain-based porridge, potatoes]:[Breastmilk]],"Yes"))</f>
        <v>3</v>
      </c>
      <c r="GC739" t="str">
        <f>IF(Table1[[#This Row],[Column1]]="","",IF(Table1[[#This Row],[Please select the assessment type:]]="Livelihood and Protection (MHPSS, CP, GBV)","",IF(Table1[[#This Row],[Column1]]&gt;4,"diverse","not diverse")))</f>
        <v>not diverse</v>
      </c>
      <c r="GD739">
        <v>1</v>
      </c>
      <c r="GE739" t="s">
        <v>486</v>
      </c>
      <c r="GF739">
        <v>1</v>
      </c>
      <c r="GG739" t="s">
        <v>486</v>
      </c>
      <c r="GH739" t="s">
        <v>8767</v>
      </c>
      <c r="GK739" t="b">
        <v>1</v>
      </c>
      <c r="GN739" t="b">
        <v>1</v>
      </c>
      <c r="GT739" t="b">
        <v>1</v>
      </c>
      <c r="HA739" t="s">
        <v>1142</v>
      </c>
      <c r="HC739" t="b">
        <v>1</v>
      </c>
      <c r="HO739" t="s">
        <v>8773</v>
      </c>
      <c r="HP739" t="s">
        <v>8774</v>
      </c>
      <c r="HQ739" t="b">
        <v>1</v>
      </c>
      <c r="HT739" t="b">
        <v>1</v>
      </c>
      <c r="HW739" t="b">
        <v>1</v>
      </c>
      <c r="IC739" t="s">
        <v>1107</v>
      </c>
      <c r="ID739" t="b">
        <v>1</v>
      </c>
      <c r="IP739" t="s">
        <v>1243</v>
      </c>
      <c r="IQ739" t="b">
        <v>1</v>
      </c>
      <c r="IZ739" t="s">
        <v>476</v>
      </c>
      <c r="JB739" t="s">
        <v>1340</v>
      </c>
      <c r="JH739" t="b">
        <v>1</v>
      </c>
      <c r="JQ739" t="s">
        <v>771</v>
      </c>
      <c r="JR739" t="s">
        <v>772</v>
      </c>
      <c r="JS739" t="b">
        <v>1</v>
      </c>
      <c r="KD739" t="s">
        <v>772</v>
      </c>
      <c r="KE739" t="b">
        <v>1</v>
      </c>
      <c r="KO739" t="s">
        <v>554</v>
      </c>
      <c r="KW739" t="b">
        <v>1</v>
      </c>
      <c r="LH739" t="s">
        <v>554</v>
      </c>
      <c r="LP739" t="b">
        <v>1</v>
      </c>
      <c r="LR739" t="s">
        <v>8775</v>
      </c>
      <c r="LT739" t="b">
        <v>1</v>
      </c>
      <c r="LW739" t="b">
        <v>1</v>
      </c>
      <c r="MD739" t="b">
        <v>1</v>
      </c>
      <c r="MI739" t="s">
        <v>1226</v>
      </c>
      <c r="MO739" t="b">
        <v>1</v>
      </c>
      <c r="MY739" t="s">
        <v>1023</v>
      </c>
      <c r="NH739" t="b">
        <v>1</v>
      </c>
      <c r="NK739" t="s">
        <v>973</v>
      </c>
      <c r="NQ739" t="b">
        <v>1</v>
      </c>
      <c r="NV739" t="s">
        <v>476</v>
      </c>
      <c r="NX739" t="s">
        <v>510</v>
      </c>
      <c r="NZ739" t="s">
        <v>830</v>
      </c>
      <c r="OB739" t="b">
        <v>1</v>
      </c>
      <c r="OE739" t="b">
        <v>1</v>
      </c>
      <c r="OL739" t="s">
        <v>8776</v>
      </c>
      <c r="ON739" t="b">
        <v>1</v>
      </c>
      <c r="OO739" t="b">
        <v>1</v>
      </c>
      <c r="OQ739" t="b">
        <v>1</v>
      </c>
      <c r="OW739" t="s">
        <v>585</v>
      </c>
      <c r="OX739" t="b">
        <v>1</v>
      </c>
      <c r="PM739">
        <v>2000</v>
      </c>
      <c r="PN739" t="s">
        <v>1134</v>
      </c>
      <c r="PP739" t="b">
        <v>1</v>
      </c>
      <c r="PS739" t="b">
        <v>1</v>
      </c>
      <c r="QF739" t="s">
        <v>510</v>
      </c>
      <c r="QP739" t="s">
        <v>510</v>
      </c>
      <c r="QR739" t="s">
        <v>510</v>
      </c>
      <c r="RC739" t="s">
        <v>673</v>
      </c>
      <c r="RE739" t="s">
        <v>510</v>
      </c>
      <c r="RG739" t="s">
        <v>8777</v>
      </c>
      <c r="RH739" t="s">
        <v>554</v>
      </c>
      <c r="RP739" t="b">
        <v>1</v>
      </c>
      <c r="RR739" t="s">
        <v>514</v>
      </c>
      <c r="RS739" t="b">
        <v>1</v>
      </c>
      <c r="SA739" t="s">
        <v>515</v>
      </c>
      <c r="SB739" t="s">
        <v>8778</v>
      </c>
      <c r="SC739">
        <v>92566746</v>
      </c>
      <c r="SD739" t="s">
        <v>8779</v>
      </c>
      <c r="SE739" s="2">
        <v>44605.51798611111</v>
      </c>
      <c r="SF739">
        <v>738</v>
      </c>
      <c r="SH739">
        <v>-1</v>
      </c>
      <c r="SK739" t="s">
        <v>518</v>
      </c>
      <c r="SL739">
        <v>7235</v>
      </c>
      <c r="SM739" t="s">
        <v>983</v>
      </c>
      <c r="SN739">
        <v>648550</v>
      </c>
    </row>
    <row r="740" spans="1:508" hidden="1" x14ac:dyDescent="0.25">
      <c r="A740" t="s">
        <v>8780</v>
      </c>
      <c r="B740" t="s">
        <v>8781</v>
      </c>
      <c r="C740" t="s">
        <v>470</v>
      </c>
      <c r="D740" t="s">
        <v>4498</v>
      </c>
      <c r="E740" t="s">
        <v>950</v>
      </c>
      <c r="G740" s="1">
        <v>44605</v>
      </c>
      <c r="H740" t="s">
        <v>2762</v>
      </c>
      <c r="I740" t="s">
        <v>952</v>
      </c>
      <c r="J740" t="s">
        <v>476</v>
      </c>
      <c r="K740" t="s">
        <v>477</v>
      </c>
      <c r="L740" s="1">
        <v>43513</v>
      </c>
      <c r="M740" t="s">
        <v>478</v>
      </c>
      <c r="O740" t="s">
        <v>479</v>
      </c>
      <c r="P740" t="s">
        <v>548</v>
      </c>
      <c r="Q740" t="s">
        <v>573</v>
      </c>
      <c r="R740" t="s">
        <v>479</v>
      </c>
      <c r="S740" t="s">
        <v>482</v>
      </c>
      <c r="T740" t="b">
        <v>1</v>
      </c>
      <c r="AA740" t="s">
        <v>483</v>
      </c>
      <c r="AB740" t="s">
        <v>594</v>
      </c>
      <c r="AC740">
        <v>2</v>
      </c>
      <c r="AD740">
        <v>0</v>
      </c>
      <c r="AE740">
        <v>0</v>
      </c>
      <c r="AF740">
        <v>2</v>
      </c>
      <c r="AG740">
        <v>1</v>
      </c>
      <c r="AH740">
        <v>1</v>
      </c>
      <c r="AI740">
        <v>0</v>
      </c>
      <c r="AJ740" t="s">
        <v>487</v>
      </c>
      <c r="AK740" t="s">
        <v>486</v>
      </c>
      <c r="AL740" t="s">
        <v>526</v>
      </c>
      <c r="AM740">
        <v>0</v>
      </c>
      <c r="AN740">
        <v>2</v>
      </c>
      <c r="AO740">
        <v>0</v>
      </c>
      <c r="AP740">
        <v>2</v>
      </c>
      <c r="AQ740">
        <v>1</v>
      </c>
      <c r="AR740">
        <v>0</v>
      </c>
      <c r="AS740" t="s">
        <v>526</v>
      </c>
      <c r="AT740" t="s">
        <v>486</v>
      </c>
      <c r="AU740" t="s">
        <v>527</v>
      </c>
      <c r="AV740" t="s">
        <v>722</v>
      </c>
      <c r="AW740" t="s">
        <v>485</v>
      </c>
      <c r="AX740" t="s">
        <v>485</v>
      </c>
      <c r="AY740" t="s">
        <v>895</v>
      </c>
      <c r="AZ740">
        <v>9</v>
      </c>
      <c r="BA740" t="s">
        <v>803</v>
      </c>
      <c r="BC740" t="s">
        <v>787</v>
      </c>
      <c r="BE740" t="s">
        <v>1034</v>
      </c>
      <c r="BG740" t="s">
        <v>1627</v>
      </c>
      <c r="BJ740" t="b">
        <v>1</v>
      </c>
      <c r="BQ740">
        <v>5</v>
      </c>
      <c r="BR740" t="s">
        <v>1013</v>
      </c>
      <c r="BS740" t="s">
        <v>476</v>
      </c>
      <c r="BT740" t="s">
        <v>1837</v>
      </c>
      <c r="BU740" t="b">
        <v>0</v>
      </c>
      <c r="BV740" t="b">
        <v>1</v>
      </c>
      <c r="BW740" t="b">
        <v>0</v>
      </c>
      <c r="BX740" t="b">
        <v>0</v>
      </c>
      <c r="BY740" t="b">
        <v>0</v>
      </c>
      <c r="BZ740" t="b">
        <v>0</v>
      </c>
      <c r="CA740" t="b">
        <v>0</v>
      </c>
      <c r="CB740" t="b">
        <v>0</v>
      </c>
      <c r="CC740" t="b">
        <v>0</v>
      </c>
      <c r="CD740" t="b">
        <v>0</v>
      </c>
      <c r="CF740" t="s">
        <v>1179</v>
      </c>
      <c r="CG740" t="b">
        <v>0</v>
      </c>
      <c r="CH740" t="b">
        <v>0</v>
      </c>
      <c r="CI740" t="b">
        <v>0</v>
      </c>
      <c r="CJ740" t="b">
        <v>0</v>
      </c>
      <c r="CK740" t="b">
        <v>1</v>
      </c>
      <c r="CL740" t="b">
        <v>0</v>
      </c>
      <c r="CM740" t="b">
        <v>0</v>
      </c>
      <c r="CN740" t="b">
        <v>0</v>
      </c>
      <c r="CO740" t="b">
        <v>0</v>
      </c>
      <c r="CP740" t="b">
        <v>0</v>
      </c>
      <c r="CQ740" t="b">
        <v>0</v>
      </c>
      <c r="CR740" t="b">
        <v>0</v>
      </c>
      <c r="CS740" t="b">
        <v>0</v>
      </c>
      <c r="CT740" t="b">
        <v>0</v>
      </c>
      <c r="CV740" t="s">
        <v>1156</v>
      </c>
      <c r="CW740" t="b">
        <v>0</v>
      </c>
      <c r="CX740" t="b">
        <v>1</v>
      </c>
      <c r="CY740" t="b">
        <v>0</v>
      </c>
      <c r="CZ740" t="b">
        <v>0</v>
      </c>
      <c r="DA740" t="b">
        <v>0</v>
      </c>
      <c r="DB740" t="b">
        <v>0</v>
      </c>
      <c r="DC740" t="b">
        <v>0</v>
      </c>
      <c r="DE740">
        <v>1</v>
      </c>
      <c r="DF740">
        <v>1</v>
      </c>
      <c r="DJ740">
        <v>2</v>
      </c>
      <c r="DN740">
        <v>1</v>
      </c>
      <c r="DO740" t="s">
        <v>8782</v>
      </c>
      <c r="DP740" t="s">
        <v>510</v>
      </c>
      <c r="DQ740" t="s">
        <v>7858</v>
      </c>
      <c r="DS740" t="b">
        <v>1</v>
      </c>
      <c r="DT740" t="b">
        <v>1</v>
      </c>
      <c r="DV740" t="b">
        <v>1</v>
      </c>
      <c r="EC740" t="s">
        <v>476</v>
      </c>
      <c r="ED740" t="s">
        <v>1582</v>
      </c>
      <c r="EK740" t="b">
        <v>1</v>
      </c>
      <c r="EP740" t="s">
        <v>476</v>
      </c>
      <c r="EQ740" t="s">
        <v>1038</v>
      </c>
      <c r="ES740" t="b">
        <v>1</v>
      </c>
      <c r="FA740" t="s">
        <v>476</v>
      </c>
      <c r="FB740" t="s">
        <v>476</v>
      </c>
      <c r="FC740" t="s">
        <v>476</v>
      </c>
      <c r="FD740" t="s">
        <v>510</v>
      </c>
      <c r="FE740" t="s">
        <v>510</v>
      </c>
      <c r="FF740" t="s">
        <v>510</v>
      </c>
      <c r="FG740" t="s">
        <v>476</v>
      </c>
      <c r="FH740" t="s">
        <v>476</v>
      </c>
      <c r="FI740" t="s">
        <v>476</v>
      </c>
      <c r="FJ740" t="s">
        <v>476</v>
      </c>
      <c r="FK740" t="s">
        <v>476</v>
      </c>
      <c r="FL740" t="s">
        <v>510</v>
      </c>
      <c r="FN740" t="s">
        <v>476</v>
      </c>
      <c r="FO740" t="s">
        <v>510</v>
      </c>
      <c r="FP740" t="s">
        <v>510</v>
      </c>
      <c r="FQ740" t="s">
        <v>510</v>
      </c>
      <c r="FR740" t="s">
        <v>510</v>
      </c>
      <c r="FS740" t="s">
        <v>510</v>
      </c>
      <c r="FT740" t="s">
        <v>510</v>
      </c>
      <c r="FU740" t="s">
        <v>510</v>
      </c>
      <c r="FV740" t="s">
        <v>510</v>
      </c>
      <c r="FW740" t="s">
        <v>476</v>
      </c>
      <c r="FX740" t="s">
        <v>476</v>
      </c>
      <c r="FY740" t="s">
        <v>476</v>
      </c>
      <c r="FZ740" t="s">
        <v>510</v>
      </c>
      <c r="GA740" t="s">
        <v>476</v>
      </c>
      <c r="GB740">
        <f>IF(Table1[[#This Row],[msna/Demographic_info/HH_members_group/total_m_c_muac]]=0,"",COUNTIF(Table1[[#This Row],[Grain or tubers e.g. bread, rice, noodles, bulger, frikeh, kaak, pasta, andoumeh, manakish, thick grain-based porridge, potatoes]:[Breastmilk]],"Yes"))</f>
        <v>5</v>
      </c>
      <c r="GC740" t="str">
        <f>IF(Table1[[#This Row],[Column1]]="","",IF(Table1[[#This Row],[Please select the assessment type:]]="Livelihood and Protection (MHPSS, CP, GBV)","",IF(Table1[[#This Row],[Column1]]&gt;4,"diverse","not diverse")))</f>
        <v>diverse</v>
      </c>
      <c r="GD740">
        <v>3</v>
      </c>
      <c r="GE740" t="s">
        <v>487</v>
      </c>
      <c r="GF740">
        <v>2</v>
      </c>
      <c r="GG740" t="s">
        <v>485</v>
      </c>
      <c r="GH740" t="s">
        <v>1141</v>
      </c>
      <c r="GT740" t="b">
        <v>1</v>
      </c>
      <c r="HA740" t="s">
        <v>1313</v>
      </c>
      <c r="HD740" t="b">
        <v>1</v>
      </c>
      <c r="HO740" t="s">
        <v>3768</v>
      </c>
      <c r="HP740" t="s">
        <v>768</v>
      </c>
      <c r="HQ740" t="b">
        <v>1</v>
      </c>
      <c r="IC740" t="s">
        <v>1107</v>
      </c>
      <c r="ID740" t="b">
        <v>1</v>
      </c>
      <c r="IP740" t="s">
        <v>1243</v>
      </c>
      <c r="IQ740" t="b">
        <v>1</v>
      </c>
      <c r="IZ740" t="s">
        <v>476</v>
      </c>
      <c r="JB740" t="s">
        <v>1206</v>
      </c>
      <c r="JF740" t="b">
        <v>1</v>
      </c>
      <c r="JQ740" t="s">
        <v>771</v>
      </c>
      <c r="JR740" t="s">
        <v>772</v>
      </c>
      <c r="JS740" t="b">
        <v>1</v>
      </c>
      <c r="KD740" t="s">
        <v>772</v>
      </c>
      <c r="KE740" t="b">
        <v>1</v>
      </c>
      <c r="KO740" t="s">
        <v>554</v>
      </c>
      <c r="KW740" t="b">
        <v>1</v>
      </c>
      <c r="LH740" t="s">
        <v>500</v>
      </c>
      <c r="LI740" t="b">
        <v>1</v>
      </c>
      <c r="LR740" t="s">
        <v>1944</v>
      </c>
      <c r="LS740" t="b">
        <v>1</v>
      </c>
      <c r="LT740" t="b">
        <v>1</v>
      </c>
      <c r="ME740" t="b">
        <v>1</v>
      </c>
      <c r="MI740" t="s">
        <v>8040</v>
      </c>
      <c r="MK740" t="b">
        <v>1</v>
      </c>
      <c r="ML740" t="b">
        <v>1</v>
      </c>
      <c r="MN740" t="b">
        <v>1</v>
      </c>
      <c r="MY740" t="s">
        <v>1276</v>
      </c>
      <c r="NA740" t="b">
        <v>1</v>
      </c>
      <c r="NK740" t="s">
        <v>924</v>
      </c>
      <c r="NL740" t="b">
        <v>1</v>
      </c>
      <c r="NV740" t="s">
        <v>510</v>
      </c>
      <c r="NW740" t="s">
        <v>8783</v>
      </c>
      <c r="NX740" t="s">
        <v>510</v>
      </c>
      <c r="NZ740" t="s">
        <v>2178</v>
      </c>
      <c r="OC740" t="b">
        <v>1</v>
      </c>
      <c r="OL740" t="s">
        <v>3148</v>
      </c>
      <c r="ON740" t="b">
        <v>1</v>
      </c>
      <c r="OO740" t="b">
        <v>1</v>
      </c>
      <c r="OW740" t="s">
        <v>585</v>
      </c>
      <c r="OX740" t="b">
        <v>1</v>
      </c>
      <c r="PM740">
        <v>1500</v>
      </c>
      <c r="PN740" t="s">
        <v>563</v>
      </c>
      <c r="PS740" t="b">
        <v>1</v>
      </c>
      <c r="QF740" t="s">
        <v>510</v>
      </c>
      <c r="QP740" t="s">
        <v>510</v>
      </c>
      <c r="QR740" t="s">
        <v>510</v>
      </c>
      <c r="RC740" t="s">
        <v>673</v>
      </c>
      <c r="RE740" t="s">
        <v>510</v>
      </c>
      <c r="RG740" t="s">
        <v>8784</v>
      </c>
      <c r="RH740" t="s">
        <v>1098</v>
      </c>
      <c r="RI740" t="b">
        <v>1</v>
      </c>
      <c r="RR740" t="s">
        <v>514</v>
      </c>
      <c r="RS740" t="b">
        <v>1</v>
      </c>
      <c r="SA740" t="s">
        <v>890</v>
      </c>
      <c r="SB740" t="s">
        <v>8785</v>
      </c>
      <c r="SC740">
        <v>92566799</v>
      </c>
      <c r="SD740" t="s">
        <v>8786</v>
      </c>
      <c r="SE740" s="2">
        <v>44605.519305555557</v>
      </c>
      <c r="SF740">
        <v>739</v>
      </c>
      <c r="SH740">
        <v>-1</v>
      </c>
      <c r="SK740" t="s">
        <v>518</v>
      </c>
      <c r="SL740">
        <v>18727</v>
      </c>
      <c r="SM740" t="s">
        <v>983</v>
      </c>
      <c r="SN740">
        <v>648550</v>
      </c>
    </row>
    <row r="741" spans="1:508" hidden="1" x14ac:dyDescent="0.25">
      <c r="A741" t="s">
        <v>8787</v>
      </c>
      <c r="B741" t="s">
        <v>8788</v>
      </c>
      <c r="D741" t="s">
        <v>3766</v>
      </c>
      <c r="E741" t="s">
        <v>950</v>
      </c>
      <c r="G741" s="1">
        <v>44605</v>
      </c>
      <c r="H741" t="s">
        <v>2762</v>
      </c>
      <c r="I741" t="s">
        <v>952</v>
      </c>
      <c r="J741" t="s">
        <v>476</v>
      </c>
      <c r="K741" t="s">
        <v>477</v>
      </c>
      <c r="L741" s="1">
        <v>43514</v>
      </c>
      <c r="M741" t="s">
        <v>478</v>
      </c>
      <c r="O741" t="s">
        <v>479</v>
      </c>
      <c r="P741" t="s">
        <v>548</v>
      </c>
      <c r="Q741" t="s">
        <v>573</v>
      </c>
      <c r="R741" t="s">
        <v>479</v>
      </c>
      <c r="S741" t="s">
        <v>482</v>
      </c>
      <c r="T741" t="b">
        <v>1</v>
      </c>
      <c r="AA741" t="s">
        <v>483</v>
      </c>
      <c r="AB741" t="s">
        <v>878</v>
      </c>
      <c r="AC741">
        <v>0</v>
      </c>
      <c r="AD741">
        <v>0</v>
      </c>
      <c r="AE741">
        <v>1</v>
      </c>
      <c r="AF741">
        <v>2</v>
      </c>
      <c r="AG741">
        <v>3</v>
      </c>
      <c r="AH741">
        <v>1</v>
      </c>
      <c r="AI741">
        <v>0</v>
      </c>
      <c r="AJ741" t="s">
        <v>660</v>
      </c>
      <c r="AK741" t="s">
        <v>486</v>
      </c>
      <c r="AL741" t="s">
        <v>722</v>
      </c>
      <c r="AM741">
        <v>0</v>
      </c>
      <c r="AN741">
        <v>1</v>
      </c>
      <c r="AO741">
        <v>1</v>
      </c>
      <c r="AP741">
        <v>0</v>
      </c>
      <c r="AQ741">
        <v>1</v>
      </c>
      <c r="AR741">
        <v>1</v>
      </c>
      <c r="AS741" t="s">
        <v>485</v>
      </c>
      <c r="AT741" t="s">
        <v>485</v>
      </c>
      <c r="AU741" t="s">
        <v>526</v>
      </c>
      <c r="AV741" t="s">
        <v>839</v>
      </c>
      <c r="AW741" t="s">
        <v>485</v>
      </c>
      <c r="AX741" t="s">
        <v>487</v>
      </c>
      <c r="AY741" t="s">
        <v>1521</v>
      </c>
      <c r="AZ741">
        <v>11</v>
      </c>
      <c r="BA741" t="s">
        <v>787</v>
      </c>
      <c r="BC741" t="s">
        <v>986</v>
      </c>
      <c r="BE741" t="s">
        <v>953</v>
      </c>
      <c r="BG741" t="s">
        <v>1627</v>
      </c>
      <c r="BJ741" t="b">
        <v>1</v>
      </c>
      <c r="BQ741">
        <v>15</v>
      </c>
      <c r="BR741" t="s">
        <v>956</v>
      </c>
      <c r="BS741" t="s">
        <v>476</v>
      </c>
      <c r="BT741" t="s">
        <v>1837</v>
      </c>
      <c r="BU741" t="b">
        <v>0</v>
      </c>
      <c r="BV741" t="b">
        <v>1</v>
      </c>
      <c r="BW741" t="b">
        <v>0</v>
      </c>
      <c r="BX741" t="b">
        <v>0</v>
      </c>
      <c r="BY741" t="b">
        <v>0</v>
      </c>
      <c r="BZ741" t="b">
        <v>0</v>
      </c>
      <c r="CA741" t="b">
        <v>0</v>
      </c>
      <c r="CB741" t="b">
        <v>0</v>
      </c>
      <c r="CC741" t="b">
        <v>0</v>
      </c>
      <c r="CD741" t="b">
        <v>0</v>
      </c>
      <c r="CF741" t="s">
        <v>1179</v>
      </c>
      <c r="CG741" t="b">
        <v>0</v>
      </c>
      <c r="CH741" t="b">
        <v>0</v>
      </c>
      <c r="CI741" t="b">
        <v>0</v>
      </c>
      <c r="CJ741" t="b">
        <v>0</v>
      </c>
      <c r="CK741" t="b">
        <v>1</v>
      </c>
      <c r="CL741" t="b">
        <v>0</v>
      </c>
      <c r="CM741" t="b">
        <v>0</v>
      </c>
      <c r="CN741" t="b">
        <v>0</v>
      </c>
      <c r="CO741" t="b">
        <v>0</v>
      </c>
      <c r="CP741" t="b">
        <v>0</v>
      </c>
      <c r="CQ741" t="b">
        <v>0</v>
      </c>
      <c r="CR741" t="b">
        <v>0</v>
      </c>
      <c r="CS741" t="b">
        <v>0</v>
      </c>
      <c r="CT741" t="b">
        <v>0</v>
      </c>
      <c r="CV741" t="s">
        <v>1156</v>
      </c>
      <c r="CW741" t="b">
        <v>0</v>
      </c>
      <c r="CX741" t="b">
        <v>1</v>
      </c>
      <c r="CY741" t="b">
        <v>0</v>
      </c>
      <c r="CZ741" t="b">
        <v>0</v>
      </c>
      <c r="DA741" t="b">
        <v>0</v>
      </c>
      <c r="DB741" t="b">
        <v>0</v>
      </c>
      <c r="DC741" t="b">
        <v>0</v>
      </c>
      <c r="DJ741">
        <v>1</v>
      </c>
      <c r="DK741">
        <v>1</v>
      </c>
      <c r="DP741" t="s">
        <v>510</v>
      </c>
      <c r="DQ741" t="s">
        <v>3990</v>
      </c>
      <c r="DT741" t="b">
        <v>1</v>
      </c>
      <c r="DV741" t="b">
        <v>1</v>
      </c>
      <c r="EC741" t="s">
        <v>476</v>
      </c>
      <c r="ED741" t="s">
        <v>1773</v>
      </c>
      <c r="EH741" t="b">
        <v>1</v>
      </c>
      <c r="EJ741" t="b">
        <v>1</v>
      </c>
      <c r="EP741" t="s">
        <v>476</v>
      </c>
      <c r="EQ741" t="s">
        <v>1257</v>
      </c>
      <c r="ER741" t="b">
        <v>1</v>
      </c>
      <c r="ES741" t="b">
        <v>1</v>
      </c>
      <c r="FA741" t="s">
        <v>476</v>
      </c>
      <c r="FB741" t="s">
        <v>510</v>
      </c>
      <c r="FC741" t="s">
        <v>510</v>
      </c>
      <c r="FD741" t="s">
        <v>476</v>
      </c>
      <c r="FE741" t="s">
        <v>510</v>
      </c>
      <c r="FF741" t="s">
        <v>510</v>
      </c>
      <c r="FG741" t="s">
        <v>476</v>
      </c>
      <c r="FH741" t="s">
        <v>510</v>
      </c>
      <c r="FI741" t="s">
        <v>476</v>
      </c>
      <c r="FJ741" t="s">
        <v>476</v>
      </c>
      <c r="FK741" t="s">
        <v>476</v>
      </c>
      <c r="FL741" t="s">
        <v>510</v>
      </c>
      <c r="FN741" t="s">
        <v>510</v>
      </c>
      <c r="FO741" t="s">
        <v>510</v>
      </c>
      <c r="FP741" t="s">
        <v>510</v>
      </c>
      <c r="FQ741" t="s">
        <v>510</v>
      </c>
      <c r="FR741" t="s">
        <v>510</v>
      </c>
      <c r="FS741" t="s">
        <v>476</v>
      </c>
      <c r="FT741" t="s">
        <v>476</v>
      </c>
      <c r="FU741" t="s">
        <v>476</v>
      </c>
      <c r="FV741" t="s">
        <v>510</v>
      </c>
      <c r="FW741" t="s">
        <v>476</v>
      </c>
      <c r="FX741" t="s">
        <v>476</v>
      </c>
      <c r="FY741" t="s">
        <v>510</v>
      </c>
      <c r="FZ741" t="s">
        <v>510</v>
      </c>
      <c r="GA741" t="s">
        <v>510</v>
      </c>
      <c r="GB741">
        <f>IF(Table1[[#This Row],[msna/Demographic_info/HH_members_group/total_m_c_muac]]=0,"",COUNTIF(Table1[[#This Row],[Grain or tubers e.g. bread, rice, noodles, bulger, frikeh, kaak, pasta, andoumeh, manakish, thick grain-based porridge, potatoes]:[Breastmilk]],"Yes"))</f>
        <v>5</v>
      </c>
      <c r="GC741" t="str">
        <f>IF(Table1[[#This Row],[Column1]]="","",IF(Table1[[#This Row],[Please select the assessment type:]]="Livelihood and Protection (MHPSS, CP, GBV)","",IF(Table1[[#This Row],[Column1]]&gt;4,"diverse","not diverse")))</f>
        <v>diverse</v>
      </c>
      <c r="GD741">
        <v>2</v>
      </c>
      <c r="GE741" t="s">
        <v>485</v>
      </c>
      <c r="GH741" t="s">
        <v>8789</v>
      </c>
      <c r="GK741" t="b">
        <v>1</v>
      </c>
      <c r="GM741" t="b">
        <v>1</v>
      </c>
      <c r="GN741" t="b">
        <v>1</v>
      </c>
      <c r="GT741" t="b">
        <v>1</v>
      </c>
      <c r="GV741" t="b">
        <v>1</v>
      </c>
      <c r="HA741" t="s">
        <v>551</v>
      </c>
      <c r="HG741" t="b">
        <v>1</v>
      </c>
      <c r="HO741" t="s">
        <v>8790</v>
      </c>
      <c r="HP741" t="s">
        <v>1241</v>
      </c>
      <c r="HQ741" t="b">
        <v>1</v>
      </c>
      <c r="HR741" t="b">
        <v>1</v>
      </c>
      <c r="HT741" t="b">
        <v>1</v>
      </c>
      <c r="IC741" t="s">
        <v>1242</v>
      </c>
      <c r="ID741" t="b">
        <v>1</v>
      </c>
      <c r="IE741" t="b">
        <v>1</v>
      </c>
      <c r="IP741" t="s">
        <v>554</v>
      </c>
      <c r="IX741" t="b">
        <v>1</v>
      </c>
      <c r="IZ741" t="s">
        <v>769</v>
      </c>
      <c r="JB741" t="s">
        <v>1206</v>
      </c>
      <c r="JF741" t="b">
        <v>1</v>
      </c>
      <c r="JQ741" t="s">
        <v>771</v>
      </c>
      <c r="JR741" t="s">
        <v>554</v>
      </c>
      <c r="KB741" t="b">
        <v>1</v>
      </c>
      <c r="KD741" t="s">
        <v>554</v>
      </c>
      <c r="KM741" t="b">
        <v>1</v>
      </c>
      <c r="KO741" t="s">
        <v>554</v>
      </c>
      <c r="KW741" t="b">
        <v>1</v>
      </c>
      <c r="LH741" t="s">
        <v>554</v>
      </c>
      <c r="LP741" t="b">
        <v>1</v>
      </c>
      <c r="LR741" t="s">
        <v>1619</v>
      </c>
      <c r="LT741" t="b">
        <v>1</v>
      </c>
      <c r="ME741" t="b">
        <v>1</v>
      </c>
      <c r="MI741" t="s">
        <v>8791</v>
      </c>
      <c r="MK741" t="b">
        <v>1</v>
      </c>
      <c r="MO741" t="b">
        <v>1</v>
      </c>
      <c r="MY741" t="s">
        <v>1276</v>
      </c>
      <c r="NA741" t="b">
        <v>1</v>
      </c>
      <c r="NK741" t="s">
        <v>924</v>
      </c>
      <c r="NL741" t="b">
        <v>1</v>
      </c>
      <c r="NV741" t="s">
        <v>510</v>
      </c>
      <c r="NW741" t="s">
        <v>8792</v>
      </c>
      <c r="NX741" t="s">
        <v>476</v>
      </c>
      <c r="NY741" t="s">
        <v>8793</v>
      </c>
      <c r="NZ741" t="s">
        <v>1873</v>
      </c>
      <c r="OB741" t="b">
        <v>1</v>
      </c>
      <c r="OC741" t="b">
        <v>1</v>
      </c>
      <c r="OL741" t="s">
        <v>3746</v>
      </c>
      <c r="ON741" t="b">
        <v>1</v>
      </c>
      <c r="OO741" t="b">
        <v>1</v>
      </c>
      <c r="OW741" t="s">
        <v>562</v>
      </c>
      <c r="PA741" t="b">
        <v>1</v>
      </c>
      <c r="PL741">
        <v>1350</v>
      </c>
      <c r="PM741">
        <v>1500</v>
      </c>
      <c r="PN741" t="s">
        <v>563</v>
      </c>
      <c r="PS741" t="b">
        <v>1</v>
      </c>
      <c r="QF741" t="s">
        <v>476</v>
      </c>
      <c r="QG741" t="s">
        <v>509</v>
      </c>
      <c r="QH741" t="b">
        <v>1</v>
      </c>
      <c r="QP741" t="s">
        <v>510</v>
      </c>
      <c r="QR741" t="s">
        <v>510</v>
      </c>
      <c r="RC741" t="s">
        <v>511</v>
      </c>
      <c r="RE741" t="s">
        <v>510</v>
      </c>
      <c r="RG741" t="s">
        <v>8794</v>
      </c>
      <c r="RH741" t="s">
        <v>1098</v>
      </c>
      <c r="RI741" t="b">
        <v>1</v>
      </c>
      <c r="RR741" t="s">
        <v>514</v>
      </c>
      <c r="RS741" t="b">
        <v>1</v>
      </c>
      <c r="SA741" t="s">
        <v>515</v>
      </c>
      <c r="SB741" t="s">
        <v>8795</v>
      </c>
      <c r="SC741">
        <v>92566802</v>
      </c>
      <c r="SD741" t="s">
        <v>8796</v>
      </c>
      <c r="SE741" s="2">
        <v>44605.519305555557</v>
      </c>
      <c r="SF741">
        <v>740</v>
      </c>
      <c r="SH741">
        <v>-1</v>
      </c>
      <c r="SK741" t="s">
        <v>518</v>
      </c>
      <c r="SL741">
        <v>1732</v>
      </c>
      <c r="SM741" t="s">
        <v>983</v>
      </c>
      <c r="SN741">
        <v>648550</v>
      </c>
    </row>
    <row r="742" spans="1:508" hidden="1" x14ac:dyDescent="0.25">
      <c r="A742" t="s">
        <v>8797</v>
      </c>
      <c r="B742" t="s">
        <v>8798</v>
      </c>
      <c r="D742" t="s">
        <v>3766</v>
      </c>
      <c r="E742" t="s">
        <v>950</v>
      </c>
      <c r="G742" s="1">
        <v>44605</v>
      </c>
      <c r="H742" t="s">
        <v>2762</v>
      </c>
      <c r="I742" t="s">
        <v>952</v>
      </c>
      <c r="J742" t="s">
        <v>476</v>
      </c>
      <c r="K742" t="s">
        <v>477</v>
      </c>
      <c r="L742" s="1">
        <v>43509</v>
      </c>
      <c r="M742" t="s">
        <v>478</v>
      </c>
      <c r="O742" t="s">
        <v>479</v>
      </c>
      <c r="P742" t="s">
        <v>548</v>
      </c>
      <c r="Q742" t="s">
        <v>573</v>
      </c>
      <c r="R742" t="s">
        <v>479</v>
      </c>
      <c r="S742" t="s">
        <v>482</v>
      </c>
      <c r="T742" t="b">
        <v>1</v>
      </c>
      <c r="AA742" t="s">
        <v>483</v>
      </c>
      <c r="AB742" t="s">
        <v>878</v>
      </c>
      <c r="AC742">
        <v>1</v>
      </c>
      <c r="AD742">
        <v>0</v>
      </c>
      <c r="AE742">
        <v>0</v>
      </c>
      <c r="AF742">
        <v>0</v>
      </c>
      <c r="AG742">
        <v>0</v>
      </c>
      <c r="AH742">
        <v>1</v>
      </c>
      <c r="AI742">
        <v>0</v>
      </c>
      <c r="AJ742" t="s">
        <v>470</v>
      </c>
      <c r="AK742" t="s">
        <v>486</v>
      </c>
      <c r="AL742" t="s">
        <v>486</v>
      </c>
      <c r="AM742">
        <v>0</v>
      </c>
      <c r="AN742">
        <v>0</v>
      </c>
      <c r="AO742">
        <v>1</v>
      </c>
      <c r="AP742">
        <v>0</v>
      </c>
      <c r="AQ742">
        <v>1</v>
      </c>
      <c r="AR742">
        <v>0</v>
      </c>
      <c r="AS742" t="s">
        <v>486</v>
      </c>
      <c r="AT742" t="s">
        <v>486</v>
      </c>
      <c r="AU742" t="s">
        <v>485</v>
      </c>
      <c r="AV742" t="s">
        <v>486</v>
      </c>
      <c r="AW742" t="s">
        <v>470</v>
      </c>
      <c r="AX742" t="s">
        <v>485</v>
      </c>
      <c r="AY742" t="s">
        <v>487</v>
      </c>
      <c r="AZ742">
        <v>3</v>
      </c>
      <c r="BA742" t="s">
        <v>787</v>
      </c>
      <c r="BC742" t="s">
        <v>803</v>
      </c>
      <c r="BE742" t="s">
        <v>1034</v>
      </c>
      <c r="BG742" t="s">
        <v>955</v>
      </c>
      <c r="BI742" t="b">
        <v>1</v>
      </c>
      <c r="BQ742">
        <v>10</v>
      </c>
      <c r="BR742" t="s">
        <v>956</v>
      </c>
      <c r="BS742" t="s">
        <v>476</v>
      </c>
      <c r="BT742" t="s">
        <v>1837</v>
      </c>
      <c r="BU742" t="b">
        <v>0</v>
      </c>
      <c r="BV742" t="b">
        <v>1</v>
      </c>
      <c r="BW742" t="b">
        <v>0</v>
      </c>
      <c r="BX742" t="b">
        <v>0</v>
      </c>
      <c r="BY742" t="b">
        <v>0</v>
      </c>
      <c r="BZ742" t="b">
        <v>0</v>
      </c>
      <c r="CA742" t="b">
        <v>0</v>
      </c>
      <c r="CB742" t="b">
        <v>0</v>
      </c>
      <c r="CC742" t="b">
        <v>0</v>
      </c>
      <c r="CD742" t="b">
        <v>0</v>
      </c>
      <c r="CF742" t="s">
        <v>1179</v>
      </c>
      <c r="CG742" t="b">
        <v>0</v>
      </c>
      <c r="CH742" t="b">
        <v>0</v>
      </c>
      <c r="CI742" t="b">
        <v>0</v>
      </c>
      <c r="CJ742" t="b">
        <v>0</v>
      </c>
      <c r="CK742" t="b">
        <v>1</v>
      </c>
      <c r="CL742" t="b">
        <v>0</v>
      </c>
      <c r="CM742" t="b">
        <v>0</v>
      </c>
      <c r="CN742" t="b">
        <v>0</v>
      </c>
      <c r="CO742" t="b">
        <v>0</v>
      </c>
      <c r="CP742" t="b">
        <v>0</v>
      </c>
      <c r="CQ742" t="b">
        <v>0</v>
      </c>
      <c r="CR742" t="b">
        <v>0</v>
      </c>
      <c r="CS742" t="b">
        <v>0</v>
      </c>
      <c r="CT742" t="b">
        <v>0</v>
      </c>
      <c r="CV742" t="s">
        <v>1352</v>
      </c>
      <c r="CW742" t="b">
        <v>0</v>
      </c>
      <c r="CX742" t="b">
        <v>0</v>
      </c>
      <c r="CY742" t="b">
        <v>1</v>
      </c>
      <c r="CZ742" t="b">
        <v>0</v>
      </c>
      <c r="DA742" t="b">
        <v>0</v>
      </c>
      <c r="DB742" t="b">
        <v>0</v>
      </c>
      <c r="DC742" t="b">
        <v>0</v>
      </c>
      <c r="DP742" t="s">
        <v>510</v>
      </c>
      <c r="DQ742" t="s">
        <v>7858</v>
      </c>
      <c r="DS742" t="b">
        <v>1</v>
      </c>
      <c r="DT742" t="b">
        <v>1</v>
      </c>
      <c r="DV742" t="b">
        <v>1</v>
      </c>
      <c r="EC742" t="s">
        <v>476</v>
      </c>
      <c r="ED742" t="s">
        <v>1582</v>
      </c>
      <c r="EK742" t="b">
        <v>1</v>
      </c>
      <c r="EP742" t="s">
        <v>510</v>
      </c>
      <c r="EQ742" t="s">
        <v>1038</v>
      </c>
      <c r="ES742" t="b">
        <v>1</v>
      </c>
      <c r="FA742" t="s">
        <v>476</v>
      </c>
      <c r="FB742" t="s">
        <v>476</v>
      </c>
      <c r="FC742" t="s">
        <v>476</v>
      </c>
      <c r="FD742" t="s">
        <v>510</v>
      </c>
      <c r="FE742" t="s">
        <v>510</v>
      </c>
      <c r="FF742" t="s">
        <v>510</v>
      </c>
      <c r="FG742" t="s">
        <v>476</v>
      </c>
      <c r="FH742" t="s">
        <v>510</v>
      </c>
      <c r="FI742" t="s">
        <v>476</v>
      </c>
      <c r="FJ742" t="s">
        <v>476</v>
      </c>
      <c r="FK742" t="s">
        <v>476</v>
      </c>
      <c r="FL742" t="s">
        <v>510</v>
      </c>
      <c r="GB742">
        <f>IF(Table1[[#This Row],[msna/Demographic_info/HH_members_group/total_m_c_muac]]=0,"",COUNTIF(Table1[[#This Row],[Grain or tubers e.g. bread, rice, noodles, bulger, frikeh, kaak, pasta, andoumeh, manakish, thick grain-based porridge, potatoes]:[Breastmilk]],"Yes"))</f>
        <v>0</v>
      </c>
      <c r="GC742" t="str">
        <f>IF(Table1[[#This Row],[Column1]]="","",IF(Table1[[#This Row],[Please select the assessment type:]]="Livelihood and Protection (MHPSS, CP, GBV)","",IF(Table1[[#This Row],[Column1]]&gt;4,"diverse","not diverse")))</f>
        <v>not diverse</v>
      </c>
      <c r="GF742">
        <v>1</v>
      </c>
      <c r="GG742" t="s">
        <v>486</v>
      </c>
      <c r="GH742" t="s">
        <v>4775</v>
      </c>
      <c r="GJ742" t="b">
        <v>1</v>
      </c>
      <c r="GT742" t="b">
        <v>1</v>
      </c>
      <c r="HA742" t="s">
        <v>805</v>
      </c>
      <c r="HD742" t="b">
        <v>1</v>
      </c>
      <c r="HG742" t="b">
        <v>1</v>
      </c>
      <c r="HO742" t="s">
        <v>8799</v>
      </c>
      <c r="HP742" t="s">
        <v>1241</v>
      </c>
      <c r="HQ742" t="b">
        <v>1</v>
      </c>
      <c r="HR742" t="b">
        <v>1</v>
      </c>
      <c r="HT742" t="b">
        <v>1</v>
      </c>
      <c r="IC742" t="s">
        <v>1242</v>
      </c>
      <c r="ID742" t="b">
        <v>1</v>
      </c>
      <c r="IE742" t="b">
        <v>1</v>
      </c>
      <c r="IP742" t="s">
        <v>554</v>
      </c>
      <c r="IX742" t="b">
        <v>1</v>
      </c>
      <c r="IZ742" t="s">
        <v>769</v>
      </c>
      <c r="JB742" t="s">
        <v>1206</v>
      </c>
      <c r="JF742" t="b">
        <v>1</v>
      </c>
      <c r="JQ742" t="s">
        <v>476</v>
      </c>
      <c r="JR742" t="s">
        <v>826</v>
      </c>
      <c r="JS742" t="b">
        <v>1</v>
      </c>
      <c r="JW742" t="b">
        <v>1</v>
      </c>
      <c r="KD742" t="s">
        <v>826</v>
      </c>
      <c r="KE742" t="b">
        <v>1</v>
      </c>
      <c r="KI742" t="b">
        <v>1</v>
      </c>
      <c r="KO742" t="s">
        <v>554</v>
      </c>
      <c r="KW742" t="b">
        <v>1</v>
      </c>
      <c r="LH742" t="s">
        <v>554</v>
      </c>
      <c r="LP742" t="b">
        <v>1</v>
      </c>
      <c r="LR742" t="s">
        <v>1619</v>
      </c>
      <c r="LT742" t="b">
        <v>1</v>
      </c>
      <c r="ME742" t="b">
        <v>1</v>
      </c>
      <c r="MI742" t="s">
        <v>8040</v>
      </c>
      <c r="MK742" t="b">
        <v>1</v>
      </c>
      <c r="ML742" t="b">
        <v>1</v>
      </c>
      <c r="MN742" t="b">
        <v>1</v>
      </c>
      <c r="MY742" t="s">
        <v>1276</v>
      </c>
      <c r="NA742" t="b">
        <v>1</v>
      </c>
      <c r="NK742" t="s">
        <v>924</v>
      </c>
      <c r="NL742" t="b">
        <v>1</v>
      </c>
      <c r="NV742" t="s">
        <v>476</v>
      </c>
      <c r="NX742" t="s">
        <v>510</v>
      </c>
      <c r="NZ742" t="s">
        <v>2178</v>
      </c>
      <c r="OC742" t="b">
        <v>1</v>
      </c>
      <c r="OL742" t="s">
        <v>1395</v>
      </c>
      <c r="OO742" t="b">
        <v>1</v>
      </c>
      <c r="OW742" t="s">
        <v>562</v>
      </c>
      <c r="PA742" t="b">
        <v>1</v>
      </c>
      <c r="PL742">
        <v>300</v>
      </c>
      <c r="PM742">
        <v>1200</v>
      </c>
      <c r="PN742" t="s">
        <v>1532</v>
      </c>
      <c r="PP742" t="b">
        <v>1</v>
      </c>
      <c r="QF742" t="s">
        <v>510</v>
      </c>
      <c r="QP742" t="s">
        <v>510</v>
      </c>
      <c r="QR742" t="s">
        <v>510</v>
      </c>
      <c r="RC742" t="s">
        <v>511</v>
      </c>
      <c r="RE742" t="s">
        <v>510</v>
      </c>
      <c r="RG742" t="s">
        <v>8800</v>
      </c>
      <c r="RH742" t="s">
        <v>1098</v>
      </c>
      <c r="RI742" t="b">
        <v>1</v>
      </c>
      <c r="RR742" t="s">
        <v>514</v>
      </c>
      <c r="RS742" t="b">
        <v>1</v>
      </c>
      <c r="SA742" t="s">
        <v>1251</v>
      </c>
      <c r="SB742" t="s">
        <v>8801</v>
      </c>
      <c r="SC742">
        <v>92566803</v>
      </c>
      <c r="SD742" t="s">
        <v>8802</v>
      </c>
      <c r="SE742" s="2">
        <v>44605.519317129627</v>
      </c>
      <c r="SF742">
        <v>741</v>
      </c>
      <c r="SH742">
        <v>-1</v>
      </c>
      <c r="SK742" t="s">
        <v>518</v>
      </c>
      <c r="SL742">
        <v>1371</v>
      </c>
      <c r="SM742" t="s">
        <v>983</v>
      </c>
      <c r="SN742">
        <v>648550</v>
      </c>
    </row>
    <row r="743" spans="1:508" hidden="1" x14ac:dyDescent="0.25">
      <c r="A743" t="s">
        <v>8803</v>
      </c>
      <c r="B743" t="s">
        <v>8804</v>
      </c>
      <c r="D743" t="s">
        <v>3766</v>
      </c>
      <c r="E743" t="s">
        <v>950</v>
      </c>
      <c r="G743" s="1">
        <v>44605</v>
      </c>
      <c r="H743" t="s">
        <v>2762</v>
      </c>
      <c r="I743" t="s">
        <v>952</v>
      </c>
      <c r="J743" t="s">
        <v>476</v>
      </c>
      <c r="K743" t="s">
        <v>522</v>
      </c>
      <c r="M743" t="s">
        <v>478</v>
      </c>
      <c r="O743" t="s">
        <v>479</v>
      </c>
      <c r="P743" t="s">
        <v>721</v>
      </c>
      <c r="Q743" t="s">
        <v>573</v>
      </c>
      <c r="R743" t="s">
        <v>479</v>
      </c>
      <c r="S743" t="s">
        <v>482</v>
      </c>
      <c r="T743" t="b">
        <v>1</v>
      </c>
      <c r="AA743" t="s">
        <v>483</v>
      </c>
      <c r="AB743" t="s">
        <v>594</v>
      </c>
      <c r="AC743">
        <v>0</v>
      </c>
      <c r="AD743">
        <v>0</v>
      </c>
      <c r="AE743">
        <v>0</v>
      </c>
      <c r="AF743">
        <v>0</v>
      </c>
      <c r="AG743">
        <v>0</v>
      </c>
      <c r="AH743">
        <v>1</v>
      </c>
      <c r="AI743">
        <v>0</v>
      </c>
      <c r="AJ743" t="s">
        <v>470</v>
      </c>
      <c r="AK743" t="s">
        <v>486</v>
      </c>
      <c r="AL743" t="s">
        <v>486</v>
      </c>
      <c r="AM743">
        <v>0</v>
      </c>
      <c r="AN743">
        <v>0</v>
      </c>
      <c r="AO743">
        <v>0</v>
      </c>
      <c r="AP743">
        <v>0</v>
      </c>
      <c r="AQ743">
        <v>1</v>
      </c>
      <c r="AR743">
        <v>0</v>
      </c>
      <c r="AS743" t="s">
        <v>470</v>
      </c>
      <c r="AT743" t="s">
        <v>486</v>
      </c>
      <c r="AU743" t="s">
        <v>486</v>
      </c>
      <c r="AV743" t="s">
        <v>470</v>
      </c>
      <c r="AW743" t="s">
        <v>470</v>
      </c>
      <c r="AX743" t="s">
        <v>485</v>
      </c>
      <c r="AY743" t="s">
        <v>485</v>
      </c>
      <c r="AZ743">
        <v>2</v>
      </c>
      <c r="BA743" t="s">
        <v>1034</v>
      </c>
      <c r="BC743" t="s">
        <v>787</v>
      </c>
      <c r="BE743" t="s">
        <v>954</v>
      </c>
      <c r="BG743" t="s">
        <v>955</v>
      </c>
      <c r="BI743" t="b">
        <v>1</v>
      </c>
      <c r="BQ743">
        <v>20</v>
      </c>
      <c r="BR743" t="s">
        <v>1013</v>
      </c>
      <c r="BS743" t="s">
        <v>476</v>
      </c>
      <c r="BT743" t="s">
        <v>1178</v>
      </c>
      <c r="BU743" t="b">
        <v>0</v>
      </c>
      <c r="BV743" t="b">
        <v>0</v>
      </c>
      <c r="BW743" t="b">
        <v>0</v>
      </c>
      <c r="BX743" t="b">
        <v>1</v>
      </c>
      <c r="BY743" t="b">
        <v>0</v>
      </c>
      <c r="BZ743" t="b">
        <v>0</v>
      </c>
      <c r="CA743" t="b">
        <v>0</v>
      </c>
      <c r="CB743" t="b">
        <v>0</v>
      </c>
      <c r="CC743" t="b">
        <v>0</v>
      </c>
      <c r="CD743" t="b">
        <v>0</v>
      </c>
      <c r="CF743" t="s">
        <v>1179</v>
      </c>
      <c r="CG743" t="b">
        <v>0</v>
      </c>
      <c r="CH743" t="b">
        <v>0</v>
      </c>
      <c r="CI743" t="b">
        <v>0</v>
      </c>
      <c r="CJ743" t="b">
        <v>0</v>
      </c>
      <c r="CK743" t="b">
        <v>1</v>
      </c>
      <c r="CL743" t="b">
        <v>0</v>
      </c>
      <c r="CM743" t="b">
        <v>0</v>
      </c>
      <c r="CN743" t="b">
        <v>0</v>
      </c>
      <c r="CO743" t="b">
        <v>0</v>
      </c>
      <c r="CP743" t="b">
        <v>0</v>
      </c>
      <c r="CQ743" t="b">
        <v>0</v>
      </c>
      <c r="CR743" t="b">
        <v>0</v>
      </c>
      <c r="CS743" t="b">
        <v>0</v>
      </c>
      <c r="CT743" t="b">
        <v>0</v>
      </c>
      <c r="CV743" t="s">
        <v>1156</v>
      </c>
      <c r="CW743" t="b">
        <v>0</v>
      </c>
      <c r="CX743" t="b">
        <v>1</v>
      </c>
      <c r="CY743" t="b">
        <v>0</v>
      </c>
      <c r="CZ743" t="b">
        <v>0</v>
      </c>
      <c r="DA743" t="b">
        <v>0</v>
      </c>
      <c r="DB743" t="b">
        <v>0</v>
      </c>
      <c r="DC743" t="b">
        <v>0</v>
      </c>
      <c r="DJ743">
        <v>1</v>
      </c>
      <c r="DK743">
        <v>1</v>
      </c>
      <c r="DP743" t="s">
        <v>510</v>
      </c>
      <c r="DQ743" t="s">
        <v>3443</v>
      </c>
      <c r="DR743" t="b">
        <v>1</v>
      </c>
      <c r="DS743" t="b">
        <v>1</v>
      </c>
      <c r="DT743" t="b">
        <v>1</v>
      </c>
      <c r="EC743" t="s">
        <v>476</v>
      </c>
      <c r="ED743" t="s">
        <v>1582</v>
      </c>
      <c r="EK743" t="b">
        <v>1</v>
      </c>
      <c r="EP743" t="s">
        <v>476</v>
      </c>
      <c r="EQ743" t="s">
        <v>1038</v>
      </c>
      <c r="ES743" t="b">
        <v>1</v>
      </c>
      <c r="FA743" t="s">
        <v>476</v>
      </c>
      <c r="FB743" t="s">
        <v>476</v>
      </c>
      <c r="FC743" t="s">
        <v>476</v>
      </c>
      <c r="FD743" t="s">
        <v>510</v>
      </c>
      <c r="FE743" t="s">
        <v>510</v>
      </c>
      <c r="FF743" t="s">
        <v>510</v>
      </c>
      <c r="FG743" t="s">
        <v>476</v>
      </c>
      <c r="FH743" t="s">
        <v>476</v>
      </c>
      <c r="FI743" t="s">
        <v>476</v>
      </c>
      <c r="FJ743" t="s">
        <v>476</v>
      </c>
      <c r="FK743" t="s">
        <v>476</v>
      </c>
      <c r="FL743" t="s">
        <v>510</v>
      </c>
      <c r="GB743">
        <f>IF(Table1[[#This Row],[msna/Demographic_info/HH_members_group/total_m_c_muac]]=0,"",COUNTIF(Table1[[#This Row],[Grain or tubers e.g. bread, rice, noodles, bulger, frikeh, kaak, pasta, andoumeh, manakish, thick grain-based porridge, potatoes]:[Breastmilk]],"Yes"))</f>
        <v>0</v>
      </c>
      <c r="GC743" t="str">
        <f>IF(Table1[[#This Row],[Column1]]="","",IF(Table1[[#This Row],[Please select the assessment type:]]="Livelihood and Protection (MHPSS, CP, GBV)","",IF(Table1[[#This Row],[Column1]]&gt;4,"diverse","not diverse")))</f>
        <v>not diverse</v>
      </c>
      <c r="GH743" t="s">
        <v>8805</v>
      </c>
      <c r="GJ743" t="b">
        <v>1</v>
      </c>
      <c r="GK743" t="b">
        <v>1</v>
      </c>
      <c r="GQ743" t="b">
        <v>1</v>
      </c>
      <c r="GT743" t="b">
        <v>1</v>
      </c>
      <c r="HA743" t="s">
        <v>805</v>
      </c>
      <c r="HD743" t="b">
        <v>1</v>
      </c>
      <c r="HG743" t="b">
        <v>1</v>
      </c>
      <c r="HO743" t="s">
        <v>8806</v>
      </c>
      <c r="HP743" t="s">
        <v>8807</v>
      </c>
      <c r="HQ743" t="b">
        <v>1</v>
      </c>
      <c r="HR743" t="b">
        <v>1</v>
      </c>
      <c r="HT743" t="b">
        <v>1</v>
      </c>
      <c r="HV743" t="b">
        <v>1</v>
      </c>
      <c r="IC743" t="s">
        <v>1242</v>
      </c>
      <c r="ID743" t="b">
        <v>1</v>
      </c>
      <c r="IE743" t="b">
        <v>1</v>
      </c>
      <c r="IP743" t="s">
        <v>496</v>
      </c>
      <c r="IV743" t="b">
        <v>1</v>
      </c>
      <c r="IZ743" t="s">
        <v>769</v>
      </c>
      <c r="JB743" t="s">
        <v>1206</v>
      </c>
      <c r="JF743" t="b">
        <v>1</v>
      </c>
      <c r="JQ743" t="s">
        <v>771</v>
      </c>
      <c r="JR743" t="s">
        <v>554</v>
      </c>
      <c r="KB743" t="b">
        <v>1</v>
      </c>
      <c r="KD743" t="s">
        <v>554</v>
      </c>
      <c r="KM743" t="b">
        <v>1</v>
      </c>
      <c r="KO743" t="s">
        <v>554</v>
      </c>
      <c r="KW743" t="b">
        <v>1</v>
      </c>
      <c r="LH743" t="s">
        <v>554</v>
      </c>
      <c r="LP743" t="b">
        <v>1</v>
      </c>
      <c r="LR743" t="s">
        <v>8808</v>
      </c>
      <c r="LT743" t="b">
        <v>1</v>
      </c>
      <c r="LY743" t="b">
        <v>1</v>
      </c>
      <c r="MD743" t="b">
        <v>1</v>
      </c>
      <c r="ME743" t="b">
        <v>1</v>
      </c>
      <c r="MI743" t="s">
        <v>8809</v>
      </c>
      <c r="ML743" t="b">
        <v>1</v>
      </c>
      <c r="MM743" t="b">
        <v>1</v>
      </c>
      <c r="MN743" t="b">
        <v>1</v>
      </c>
      <c r="MO743" t="b">
        <v>1</v>
      </c>
      <c r="MP743" t="b">
        <v>1</v>
      </c>
      <c r="NZ743" t="s">
        <v>1873</v>
      </c>
      <c r="OB743" t="b">
        <v>1</v>
      </c>
      <c r="OC743" t="b">
        <v>1</v>
      </c>
      <c r="OL743" t="s">
        <v>561</v>
      </c>
      <c r="OM743" t="b">
        <v>1</v>
      </c>
      <c r="OO743" t="b">
        <v>1</v>
      </c>
      <c r="OW743" t="s">
        <v>608</v>
      </c>
      <c r="PE743" t="b">
        <v>1</v>
      </c>
      <c r="PL743">
        <v>100</v>
      </c>
      <c r="PM743">
        <v>1300</v>
      </c>
      <c r="PN743" t="s">
        <v>2976</v>
      </c>
      <c r="PO743" t="b">
        <v>1</v>
      </c>
      <c r="PQ743" t="b">
        <v>1</v>
      </c>
      <c r="QF743" t="s">
        <v>510</v>
      </c>
      <c r="QP743" t="s">
        <v>510</v>
      </c>
      <c r="QR743" t="s">
        <v>510</v>
      </c>
      <c r="RC743" t="s">
        <v>511</v>
      </c>
      <c r="RE743" t="s">
        <v>510</v>
      </c>
      <c r="RG743" t="s">
        <v>8810</v>
      </c>
      <c r="RH743" t="s">
        <v>1098</v>
      </c>
      <c r="RI743" t="b">
        <v>1</v>
      </c>
      <c r="RR743" t="s">
        <v>514</v>
      </c>
      <c r="RS743" t="b">
        <v>1</v>
      </c>
      <c r="SA743" t="s">
        <v>1280</v>
      </c>
      <c r="SB743" t="s">
        <v>8811</v>
      </c>
      <c r="SC743">
        <v>92566805</v>
      </c>
      <c r="SD743" t="s">
        <v>8812</v>
      </c>
      <c r="SE743" s="2">
        <v>44605.519317129627</v>
      </c>
      <c r="SF743">
        <v>742</v>
      </c>
      <c r="SH743">
        <v>-1</v>
      </c>
      <c r="SK743" t="s">
        <v>518</v>
      </c>
      <c r="SL743">
        <v>1576</v>
      </c>
      <c r="SM743" t="s">
        <v>983</v>
      </c>
      <c r="SN743">
        <v>648550</v>
      </c>
    </row>
    <row r="744" spans="1:508" hidden="1" x14ac:dyDescent="0.25">
      <c r="A744" t="s">
        <v>8813</v>
      </c>
      <c r="B744" t="s">
        <v>8814</v>
      </c>
      <c r="D744" t="s">
        <v>3766</v>
      </c>
      <c r="E744" t="s">
        <v>950</v>
      </c>
      <c r="G744" s="1">
        <v>44605</v>
      </c>
      <c r="H744" t="s">
        <v>2762</v>
      </c>
      <c r="I744" t="s">
        <v>952</v>
      </c>
      <c r="J744" t="s">
        <v>476</v>
      </c>
      <c r="K744" t="s">
        <v>477</v>
      </c>
      <c r="L744" s="1">
        <v>43154</v>
      </c>
      <c r="M744" t="s">
        <v>478</v>
      </c>
      <c r="O744" t="s">
        <v>479</v>
      </c>
      <c r="P744" t="s">
        <v>721</v>
      </c>
      <c r="Q744" t="s">
        <v>573</v>
      </c>
      <c r="R744" t="s">
        <v>479</v>
      </c>
      <c r="S744" t="s">
        <v>8815</v>
      </c>
      <c r="U744" t="b">
        <v>1</v>
      </c>
      <c r="Y744" t="b">
        <v>1</v>
      </c>
      <c r="AA744" t="s">
        <v>802</v>
      </c>
      <c r="AB744" t="s">
        <v>594</v>
      </c>
      <c r="AC744">
        <v>0</v>
      </c>
      <c r="AD744">
        <v>0</v>
      </c>
      <c r="AE744">
        <v>0</v>
      </c>
      <c r="AF744">
        <v>0</v>
      </c>
      <c r="AG744">
        <v>0</v>
      </c>
      <c r="AH744">
        <v>1</v>
      </c>
      <c r="AI744">
        <v>0</v>
      </c>
      <c r="AJ744" t="s">
        <v>470</v>
      </c>
      <c r="AK744" t="s">
        <v>486</v>
      </c>
      <c r="AL744" t="s">
        <v>486</v>
      </c>
      <c r="AM744">
        <v>0</v>
      </c>
      <c r="AN744">
        <v>0</v>
      </c>
      <c r="AO744">
        <v>0</v>
      </c>
      <c r="AP744">
        <v>0</v>
      </c>
      <c r="AQ744">
        <v>0</v>
      </c>
      <c r="AR744">
        <v>0</v>
      </c>
      <c r="AS744" t="s">
        <v>470</v>
      </c>
      <c r="AT744" t="s">
        <v>470</v>
      </c>
      <c r="AU744" t="s">
        <v>470</v>
      </c>
      <c r="AV744" t="s">
        <v>470</v>
      </c>
      <c r="AW744" t="s">
        <v>470</v>
      </c>
      <c r="AX744" t="s">
        <v>486</v>
      </c>
      <c r="AY744" t="s">
        <v>486</v>
      </c>
      <c r="AZ744">
        <v>1</v>
      </c>
      <c r="BA744" t="s">
        <v>953</v>
      </c>
      <c r="BC744" t="s">
        <v>1034</v>
      </c>
      <c r="BE744" t="s">
        <v>787</v>
      </c>
      <c r="BG744" t="s">
        <v>955</v>
      </c>
      <c r="BI744" t="b">
        <v>1</v>
      </c>
      <c r="BQ744">
        <v>18</v>
      </c>
      <c r="BR744" t="s">
        <v>1013</v>
      </c>
      <c r="BS744" t="s">
        <v>476</v>
      </c>
      <c r="BT744" t="s">
        <v>1837</v>
      </c>
      <c r="BU744" t="b">
        <v>0</v>
      </c>
      <c r="BV744" t="b">
        <v>1</v>
      </c>
      <c r="BW744" t="b">
        <v>0</v>
      </c>
      <c r="BX744" t="b">
        <v>0</v>
      </c>
      <c r="BY744" t="b">
        <v>0</v>
      </c>
      <c r="BZ744" t="b">
        <v>0</v>
      </c>
      <c r="CA744" t="b">
        <v>0</v>
      </c>
      <c r="CB744" t="b">
        <v>0</v>
      </c>
      <c r="CC744" t="b">
        <v>0</v>
      </c>
      <c r="CD744" t="b">
        <v>0</v>
      </c>
      <c r="CF744" t="s">
        <v>1179</v>
      </c>
      <c r="CG744" t="b">
        <v>0</v>
      </c>
      <c r="CH744" t="b">
        <v>0</v>
      </c>
      <c r="CI744" t="b">
        <v>0</v>
      </c>
      <c r="CJ744" t="b">
        <v>0</v>
      </c>
      <c r="CK744" t="b">
        <v>1</v>
      </c>
      <c r="CL744" t="b">
        <v>0</v>
      </c>
      <c r="CM744" t="b">
        <v>0</v>
      </c>
      <c r="CN744" t="b">
        <v>0</v>
      </c>
      <c r="CO744" t="b">
        <v>0</v>
      </c>
      <c r="CP744" t="b">
        <v>0</v>
      </c>
      <c r="CQ744" t="b">
        <v>0</v>
      </c>
      <c r="CR744" t="b">
        <v>0</v>
      </c>
      <c r="CS744" t="b">
        <v>0</v>
      </c>
      <c r="CT744" t="b">
        <v>0</v>
      </c>
      <c r="CV744" t="s">
        <v>1156</v>
      </c>
      <c r="CW744" t="b">
        <v>0</v>
      </c>
      <c r="CX744" t="b">
        <v>1</v>
      </c>
      <c r="CY744" t="b">
        <v>0</v>
      </c>
      <c r="CZ744" t="b">
        <v>0</v>
      </c>
      <c r="DA744" t="b">
        <v>0</v>
      </c>
      <c r="DB744" t="b">
        <v>0</v>
      </c>
      <c r="DC744" t="b">
        <v>0</v>
      </c>
      <c r="DF744">
        <v>1</v>
      </c>
      <c r="DJ744">
        <v>1</v>
      </c>
      <c r="DK744">
        <v>1</v>
      </c>
      <c r="DP744" t="s">
        <v>510</v>
      </c>
      <c r="DQ744" t="s">
        <v>3990</v>
      </c>
      <c r="DT744" t="b">
        <v>1</v>
      </c>
      <c r="DV744" t="b">
        <v>1</v>
      </c>
      <c r="EC744" t="s">
        <v>771</v>
      </c>
      <c r="ED744" t="s">
        <v>771</v>
      </c>
      <c r="EM744" t="b">
        <v>1</v>
      </c>
      <c r="EP744" t="s">
        <v>476</v>
      </c>
      <c r="EQ744" t="s">
        <v>1038</v>
      </c>
      <c r="ES744" t="b">
        <v>1</v>
      </c>
      <c r="FA744" t="s">
        <v>476</v>
      </c>
      <c r="FB744" t="s">
        <v>476</v>
      </c>
      <c r="FC744" t="s">
        <v>476</v>
      </c>
      <c r="FD744" t="s">
        <v>476</v>
      </c>
      <c r="FE744" t="s">
        <v>476</v>
      </c>
      <c r="FF744" t="s">
        <v>510</v>
      </c>
      <c r="FG744" t="s">
        <v>476</v>
      </c>
      <c r="FH744" t="s">
        <v>510</v>
      </c>
      <c r="FI744" t="s">
        <v>476</v>
      </c>
      <c r="FJ744" t="s">
        <v>476</v>
      </c>
      <c r="FK744" t="s">
        <v>476</v>
      </c>
      <c r="FL744" t="s">
        <v>510</v>
      </c>
      <c r="GB744">
        <f>IF(Table1[[#This Row],[msna/Demographic_info/HH_members_group/total_m_c_muac]]=0,"",COUNTIF(Table1[[#This Row],[Grain or tubers e.g. bread, rice, noodles, bulger, frikeh, kaak, pasta, andoumeh, manakish, thick grain-based porridge, potatoes]:[Breastmilk]],"Yes"))</f>
        <v>0</v>
      </c>
      <c r="GC744" t="str">
        <f>IF(Table1[[#This Row],[Column1]]="","",IF(Table1[[#This Row],[Please select the assessment type:]]="Livelihood and Protection (MHPSS, CP, GBV)","",IF(Table1[[#This Row],[Column1]]&gt;4,"diverse","not diverse")))</f>
        <v>not diverse</v>
      </c>
      <c r="GH744" t="s">
        <v>2467</v>
      </c>
      <c r="GK744" t="b">
        <v>1</v>
      </c>
      <c r="GM744" t="b">
        <v>1</v>
      </c>
      <c r="GT744" t="b">
        <v>1</v>
      </c>
      <c r="HA744" t="s">
        <v>551</v>
      </c>
      <c r="HG744" t="b">
        <v>1</v>
      </c>
      <c r="HO744" t="s">
        <v>6312</v>
      </c>
      <c r="HP744" t="s">
        <v>1163</v>
      </c>
      <c r="HQ744" t="b">
        <v>1</v>
      </c>
      <c r="HR744" t="b">
        <v>1</v>
      </c>
      <c r="IC744" t="s">
        <v>1242</v>
      </c>
      <c r="ID744" t="b">
        <v>1</v>
      </c>
      <c r="IE744" t="b">
        <v>1</v>
      </c>
      <c r="IP744" t="s">
        <v>554</v>
      </c>
      <c r="IX744" t="b">
        <v>1</v>
      </c>
      <c r="IZ744" t="s">
        <v>769</v>
      </c>
      <c r="JB744" t="s">
        <v>788</v>
      </c>
      <c r="JO744" t="b">
        <v>1</v>
      </c>
      <c r="JQ744" t="s">
        <v>771</v>
      </c>
      <c r="JR744" t="s">
        <v>554</v>
      </c>
      <c r="KB744" t="b">
        <v>1</v>
      </c>
      <c r="KD744" t="s">
        <v>772</v>
      </c>
      <c r="KE744" t="b">
        <v>1</v>
      </c>
      <c r="KO744" t="s">
        <v>554</v>
      </c>
      <c r="KW744" t="b">
        <v>1</v>
      </c>
      <c r="LH744" t="s">
        <v>500</v>
      </c>
      <c r="LI744" t="b">
        <v>1</v>
      </c>
      <c r="LR744" t="s">
        <v>7962</v>
      </c>
      <c r="LS744" t="b">
        <v>1</v>
      </c>
      <c r="LT744" t="b">
        <v>1</v>
      </c>
      <c r="LY744" t="b">
        <v>1</v>
      </c>
      <c r="ME744" t="b">
        <v>1</v>
      </c>
      <c r="MI744" t="s">
        <v>1371</v>
      </c>
      <c r="MO744" t="b">
        <v>1</v>
      </c>
      <c r="MP744" t="b">
        <v>1</v>
      </c>
      <c r="NZ744" t="s">
        <v>1873</v>
      </c>
      <c r="OB744" t="b">
        <v>1</v>
      </c>
      <c r="OC744" t="b">
        <v>1</v>
      </c>
      <c r="OL744" t="s">
        <v>561</v>
      </c>
      <c r="OM744" t="b">
        <v>1</v>
      </c>
      <c r="OO744" t="b">
        <v>1</v>
      </c>
      <c r="OW744" t="s">
        <v>608</v>
      </c>
      <c r="PE744" t="b">
        <v>1</v>
      </c>
      <c r="PL744">
        <v>600</v>
      </c>
      <c r="PM744">
        <v>900</v>
      </c>
      <c r="PN744" t="s">
        <v>609</v>
      </c>
      <c r="PO744" t="b">
        <v>1</v>
      </c>
      <c r="QF744" t="s">
        <v>510</v>
      </c>
      <c r="QP744" t="s">
        <v>510</v>
      </c>
      <c r="QR744" t="s">
        <v>510</v>
      </c>
      <c r="RC744" t="s">
        <v>673</v>
      </c>
      <c r="RE744" t="s">
        <v>510</v>
      </c>
      <c r="RG744" t="s">
        <v>8816</v>
      </c>
      <c r="RH744" t="s">
        <v>1098</v>
      </c>
      <c r="RI744" t="b">
        <v>1</v>
      </c>
      <c r="RR744" t="s">
        <v>514</v>
      </c>
      <c r="RS744" t="b">
        <v>1</v>
      </c>
      <c r="SA744" t="s">
        <v>1280</v>
      </c>
      <c r="SB744" t="s">
        <v>8817</v>
      </c>
      <c r="SC744">
        <v>92566806</v>
      </c>
      <c r="SD744" t="s">
        <v>8818</v>
      </c>
      <c r="SE744" s="2">
        <v>44605.519328703696</v>
      </c>
      <c r="SF744">
        <v>743</v>
      </c>
      <c r="SH744">
        <v>-1</v>
      </c>
      <c r="SK744" t="s">
        <v>518</v>
      </c>
      <c r="SL744">
        <v>1695</v>
      </c>
      <c r="SM744" t="s">
        <v>983</v>
      </c>
      <c r="SN744">
        <v>648550</v>
      </c>
    </row>
    <row r="745" spans="1:508" hidden="1" x14ac:dyDescent="0.25">
      <c r="A745" t="s">
        <v>8819</v>
      </c>
      <c r="B745" t="s">
        <v>8820</v>
      </c>
      <c r="D745" t="s">
        <v>1866</v>
      </c>
      <c r="E745" t="s">
        <v>950</v>
      </c>
      <c r="G745" s="1">
        <v>44605</v>
      </c>
      <c r="H745" t="s">
        <v>8087</v>
      </c>
      <c r="I745" t="s">
        <v>475</v>
      </c>
      <c r="J745" t="s">
        <v>476</v>
      </c>
      <c r="K745" t="s">
        <v>522</v>
      </c>
      <c r="M745" t="s">
        <v>478</v>
      </c>
      <c r="O745" t="s">
        <v>572</v>
      </c>
      <c r="P745" t="s">
        <v>523</v>
      </c>
      <c r="Q745" t="s">
        <v>481</v>
      </c>
      <c r="R745" t="s">
        <v>479</v>
      </c>
      <c r="S745" t="s">
        <v>482</v>
      </c>
      <c r="T745" t="b">
        <v>1</v>
      </c>
      <c r="AA745" t="s">
        <v>483</v>
      </c>
      <c r="AB745" t="s">
        <v>878</v>
      </c>
      <c r="AC745">
        <v>1</v>
      </c>
      <c r="AD745">
        <v>1</v>
      </c>
      <c r="AE745">
        <v>0</v>
      </c>
      <c r="AF745">
        <v>1</v>
      </c>
      <c r="AG745">
        <v>0</v>
      </c>
      <c r="AH745">
        <v>1</v>
      </c>
      <c r="AI745">
        <v>0</v>
      </c>
      <c r="AJ745" t="s">
        <v>485</v>
      </c>
      <c r="AK745" t="s">
        <v>486</v>
      </c>
      <c r="AL745" t="s">
        <v>487</v>
      </c>
      <c r="AM745">
        <v>0</v>
      </c>
      <c r="AN745">
        <v>3</v>
      </c>
      <c r="AO745">
        <v>0</v>
      </c>
      <c r="AP745">
        <v>0</v>
      </c>
      <c r="AQ745">
        <v>1</v>
      </c>
      <c r="AR745">
        <v>0</v>
      </c>
      <c r="AS745" t="s">
        <v>487</v>
      </c>
      <c r="AT745" t="s">
        <v>486</v>
      </c>
      <c r="AU745" t="s">
        <v>526</v>
      </c>
      <c r="AV745" t="s">
        <v>527</v>
      </c>
      <c r="AW745" t="s">
        <v>487</v>
      </c>
      <c r="AX745" t="s">
        <v>485</v>
      </c>
      <c r="AY745" t="s">
        <v>722</v>
      </c>
      <c r="AZ745">
        <v>7</v>
      </c>
      <c r="BA745" t="s">
        <v>953</v>
      </c>
      <c r="BC745" t="s">
        <v>954</v>
      </c>
      <c r="BE745" t="s">
        <v>787</v>
      </c>
      <c r="GB745">
        <f>IF(Table1[[#This Row],[msna/Demographic_info/HH_members_group/total_m_c_muac]]=0,"",COUNTIF(Table1[[#This Row],[Grain or tubers e.g. bread, rice, noodles, bulger, frikeh, kaak, pasta, andoumeh, manakish, thick grain-based porridge, potatoes]:[Breastmilk]],"Yes"))</f>
        <v>0</v>
      </c>
      <c r="GC745" t="str">
        <f>IF(Table1[[#This Row],[Column1]]="","",IF(Table1[[#This Row],[Please select the assessment type:]]="Livelihood and Protection (MHPSS, CP, GBV)","",IF(Table1[[#This Row],[Column1]]&gt;4,"diverse","not diverse")))</f>
        <v/>
      </c>
      <c r="GH745" t="s">
        <v>8821</v>
      </c>
      <c r="GJ745" t="b">
        <v>1</v>
      </c>
      <c r="GN745" t="b">
        <v>1</v>
      </c>
      <c r="GU745" t="b">
        <v>1</v>
      </c>
      <c r="HA745" t="s">
        <v>1202</v>
      </c>
      <c r="HB745" t="b">
        <v>1</v>
      </c>
      <c r="HD745" t="b">
        <v>1</v>
      </c>
      <c r="HO745" t="s">
        <v>8822</v>
      </c>
      <c r="HP745" t="s">
        <v>2751</v>
      </c>
      <c r="HQ745" t="b">
        <v>1</v>
      </c>
      <c r="HT745" t="b">
        <v>1</v>
      </c>
      <c r="HW745" t="b">
        <v>1</v>
      </c>
      <c r="IC745" t="s">
        <v>1242</v>
      </c>
      <c r="ID745" t="b">
        <v>1</v>
      </c>
      <c r="IE745" t="b">
        <v>1</v>
      </c>
      <c r="IP745" t="s">
        <v>640</v>
      </c>
      <c r="IQ745" t="b">
        <v>1</v>
      </c>
      <c r="IS745" t="b">
        <v>1</v>
      </c>
      <c r="IZ745" t="s">
        <v>769</v>
      </c>
      <c r="JB745" t="s">
        <v>8823</v>
      </c>
      <c r="JH745" t="b">
        <v>1</v>
      </c>
      <c r="JI745" t="b">
        <v>1</v>
      </c>
      <c r="JM745" t="b">
        <v>1</v>
      </c>
      <c r="JQ745" t="s">
        <v>510</v>
      </c>
      <c r="JR745" t="s">
        <v>791</v>
      </c>
      <c r="JS745" t="b">
        <v>1</v>
      </c>
      <c r="JX745" t="b">
        <v>1</v>
      </c>
      <c r="KD745" t="s">
        <v>791</v>
      </c>
      <c r="KE745" t="b">
        <v>1</v>
      </c>
      <c r="KJ745" t="b">
        <v>1</v>
      </c>
      <c r="KO745" t="s">
        <v>1434</v>
      </c>
      <c r="KR745" t="b">
        <v>1</v>
      </c>
      <c r="KY745" t="s">
        <v>498</v>
      </c>
      <c r="LA745" t="b">
        <v>1</v>
      </c>
      <c r="LH745" t="s">
        <v>500</v>
      </c>
      <c r="LI745" t="b">
        <v>1</v>
      </c>
      <c r="LR745" t="s">
        <v>4251</v>
      </c>
      <c r="LS745" t="b">
        <v>1</v>
      </c>
      <c r="LU745" t="b">
        <v>1</v>
      </c>
      <c r="LX745" t="b">
        <v>1</v>
      </c>
      <c r="MI745" t="s">
        <v>6579</v>
      </c>
      <c r="MP745" t="b">
        <v>1</v>
      </c>
      <c r="MR745" t="b">
        <v>1</v>
      </c>
      <c r="MY745" t="s">
        <v>776</v>
      </c>
      <c r="ND745" t="b">
        <v>1</v>
      </c>
      <c r="NK745" t="s">
        <v>755</v>
      </c>
      <c r="NL745" t="b">
        <v>1</v>
      </c>
      <c r="NN745" t="b">
        <v>1</v>
      </c>
      <c r="NV745" t="s">
        <v>476</v>
      </c>
      <c r="NX745" t="s">
        <v>510</v>
      </c>
      <c r="NZ745" t="s">
        <v>776</v>
      </c>
      <c r="OE745" t="b">
        <v>1</v>
      </c>
      <c r="OL745" t="s">
        <v>5311</v>
      </c>
      <c r="OQ745" t="b">
        <v>1</v>
      </c>
      <c r="OR745" t="b">
        <v>1</v>
      </c>
      <c r="OW745" t="s">
        <v>3983</v>
      </c>
      <c r="PC745" t="b">
        <v>1</v>
      </c>
      <c r="PE745" t="b">
        <v>1</v>
      </c>
      <c r="PL745">
        <v>1800</v>
      </c>
      <c r="PM745">
        <v>1500</v>
      </c>
      <c r="PN745" t="s">
        <v>508</v>
      </c>
      <c r="PQ745" t="b">
        <v>1</v>
      </c>
      <c r="QF745" t="s">
        <v>510</v>
      </c>
      <c r="QP745" t="s">
        <v>510</v>
      </c>
      <c r="QR745" t="s">
        <v>510</v>
      </c>
      <c r="RC745" t="s">
        <v>511</v>
      </c>
      <c r="RE745" t="s">
        <v>510</v>
      </c>
      <c r="RG745" t="s">
        <v>8824</v>
      </c>
      <c r="RH745" t="s">
        <v>1098</v>
      </c>
      <c r="RI745" t="b">
        <v>1</v>
      </c>
      <c r="RR745" t="s">
        <v>514</v>
      </c>
      <c r="RS745" t="b">
        <v>1</v>
      </c>
      <c r="SA745" t="s">
        <v>543</v>
      </c>
      <c r="SB745" t="s">
        <v>8825</v>
      </c>
      <c r="SC745">
        <v>92566853</v>
      </c>
      <c r="SD745" t="s">
        <v>8826</v>
      </c>
      <c r="SE745" s="2">
        <v>44605.520937499998</v>
      </c>
      <c r="SF745">
        <v>744</v>
      </c>
      <c r="SH745">
        <v>-1</v>
      </c>
      <c r="SK745" t="s">
        <v>518</v>
      </c>
      <c r="SL745">
        <v>1880</v>
      </c>
      <c r="SM745" t="s">
        <v>983</v>
      </c>
      <c r="SN745">
        <v>648550</v>
      </c>
    </row>
    <row r="746" spans="1:508" hidden="1" x14ac:dyDescent="0.25">
      <c r="A746" t="s">
        <v>8827</v>
      </c>
      <c r="B746" t="s">
        <v>8828</v>
      </c>
      <c r="D746" t="s">
        <v>1866</v>
      </c>
      <c r="E746" t="s">
        <v>950</v>
      </c>
      <c r="G746" s="1">
        <v>44605</v>
      </c>
      <c r="H746" t="s">
        <v>8087</v>
      </c>
      <c r="I746" t="s">
        <v>475</v>
      </c>
      <c r="J746" t="s">
        <v>476</v>
      </c>
      <c r="K746" t="s">
        <v>522</v>
      </c>
      <c r="M746" t="s">
        <v>478</v>
      </c>
      <c r="O746" t="s">
        <v>572</v>
      </c>
      <c r="P746" t="s">
        <v>548</v>
      </c>
      <c r="Q746" t="s">
        <v>481</v>
      </c>
      <c r="R746" t="s">
        <v>479</v>
      </c>
      <c r="S746" t="s">
        <v>482</v>
      </c>
      <c r="T746" t="b">
        <v>1</v>
      </c>
      <c r="AA746" t="s">
        <v>483</v>
      </c>
      <c r="AB746" t="s">
        <v>484</v>
      </c>
      <c r="AC746">
        <v>0</v>
      </c>
      <c r="AD746">
        <v>0</v>
      </c>
      <c r="AE746">
        <v>0</v>
      </c>
      <c r="AF746">
        <v>2</v>
      </c>
      <c r="AG746">
        <v>0</v>
      </c>
      <c r="AH746">
        <v>1</v>
      </c>
      <c r="AI746">
        <v>0</v>
      </c>
      <c r="AJ746" t="s">
        <v>485</v>
      </c>
      <c r="AK746" t="s">
        <v>486</v>
      </c>
      <c r="AL746" t="s">
        <v>487</v>
      </c>
      <c r="AM746">
        <v>0</v>
      </c>
      <c r="AN746">
        <v>0</v>
      </c>
      <c r="AO746">
        <v>2</v>
      </c>
      <c r="AP746">
        <v>0</v>
      </c>
      <c r="AQ746">
        <v>1</v>
      </c>
      <c r="AR746">
        <v>0</v>
      </c>
      <c r="AS746" t="s">
        <v>485</v>
      </c>
      <c r="AT746" t="s">
        <v>486</v>
      </c>
      <c r="AU746" t="s">
        <v>487</v>
      </c>
      <c r="AV746" t="s">
        <v>526</v>
      </c>
      <c r="AW746" t="s">
        <v>470</v>
      </c>
      <c r="AX746" t="s">
        <v>485</v>
      </c>
      <c r="AY746" t="s">
        <v>660</v>
      </c>
      <c r="AZ746">
        <v>6</v>
      </c>
      <c r="BA746" t="s">
        <v>953</v>
      </c>
      <c r="BC746" t="s">
        <v>803</v>
      </c>
      <c r="BE746" t="s">
        <v>1034</v>
      </c>
      <c r="GB746">
        <f>IF(Table1[[#This Row],[msna/Demographic_info/HH_members_group/total_m_c_muac]]=0,"",COUNTIF(Table1[[#This Row],[Grain or tubers e.g. bread, rice, noodles, bulger, frikeh, kaak, pasta, andoumeh, manakish, thick grain-based porridge, potatoes]:[Breastmilk]],"Yes"))</f>
        <v>0</v>
      </c>
      <c r="GC746" t="str">
        <f>IF(Table1[[#This Row],[Column1]]="","",IF(Table1[[#This Row],[Please select the assessment type:]]="Livelihood and Protection (MHPSS, CP, GBV)","",IF(Table1[[#This Row],[Column1]]&gt;4,"diverse","not diverse")))</f>
        <v/>
      </c>
      <c r="GH746" t="s">
        <v>8829</v>
      </c>
      <c r="GJ746" t="b">
        <v>1</v>
      </c>
      <c r="GQ746" t="b">
        <v>1</v>
      </c>
      <c r="GU746" t="b">
        <v>1</v>
      </c>
      <c r="HA746" t="s">
        <v>8830</v>
      </c>
      <c r="HB746" t="b">
        <v>1</v>
      </c>
      <c r="HF746" t="b">
        <v>1</v>
      </c>
      <c r="HH746" t="b">
        <v>1</v>
      </c>
      <c r="HO746" t="s">
        <v>8831</v>
      </c>
      <c r="HP746" t="s">
        <v>806</v>
      </c>
      <c r="HQ746" t="b">
        <v>1</v>
      </c>
      <c r="HT746" t="b">
        <v>1</v>
      </c>
      <c r="IC746" t="s">
        <v>1242</v>
      </c>
      <c r="ID746" t="b">
        <v>1</v>
      </c>
      <c r="IE746" t="b">
        <v>1</v>
      </c>
      <c r="IP746" t="s">
        <v>728</v>
      </c>
      <c r="IS746" t="b">
        <v>1</v>
      </c>
      <c r="IV746" t="b">
        <v>1</v>
      </c>
      <c r="IZ746" t="s">
        <v>476</v>
      </c>
      <c r="JB746" t="s">
        <v>8823</v>
      </c>
      <c r="JH746" t="b">
        <v>1</v>
      </c>
      <c r="JI746" t="b">
        <v>1</v>
      </c>
      <c r="JM746" t="b">
        <v>1</v>
      </c>
      <c r="JQ746" t="s">
        <v>771</v>
      </c>
      <c r="JR746" t="s">
        <v>902</v>
      </c>
      <c r="JS746" t="b">
        <v>1</v>
      </c>
      <c r="JW746" t="b">
        <v>1</v>
      </c>
      <c r="JX746" t="b">
        <v>1</v>
      </c>
      <c r="KD746" t="s">
        <v>791</v>
      </c>
      <c r="KE746" t="b">
        <v>1</v>
      </c>
      <c r="KJ746" t="b">
        <v>1</v>
      </c>
      <c r="KO746" t="s">
        <v>827</v>
      </c>
      <c r="KP746" t="b">
        <v>1</v>
      </c>
      <c r="KY746" t="s">
        <v>1092</v>
      </c>
      <c r="KZ746" t="b">
        <v>1</v>
      </c>
      <c r="LA746" t="b">
        <v>1</v>
      </c>
      <c r="LH746" t="s">
        <v>751</v>
      </c>
      <c r="LI746" t="b">
        <v>1</v>
      </c>
      <c r="LJ746" t="b">
        <v>1</v>
      </c>
      <c r="LR746" t="s">
        <v>8392</v>
      </c>
      <c r="LU746" t="b">
        <v>1</v>
      </c>
      <c r="LW746" t="b">
        <v>1</v>
      </c>
      <c r="ME746" t="b">
        <v>1</v>
      </c>
      <c r="MI746" t="s">
        <v>3793</v>
      </c>
      <c r="ML746" t="b">
        <v>1</v>
      </c>
      <c r="MY746" t="s">
        <v>776</v>
      </c>
      <c r="ND746" t="b">
        <v>1</v>
      </c>
      <c r="NK746" t="s">
        <v>1654</v>
      </c>
      <c r="NO746" t="b">
        <v>1</v>
      </c>
      <c r="NV746" t="s">
        <v>476</v>
      </c>
      <c r="NX746" t="s">
        <v>510</v>
      </c>
      <c r="NZ746" t="s">
        <v>849</v>
      </c>
      <c r="OD746" t="b">
        <v>1</v>
      </c>
      <c r="OE746" t="b">
        <v>1</v>
      </c>
      <c r="OL746" t="s">
        <v>1675</v>
      </c>
      <c r="OQ746" t="b">
        <v>1</v>
      </c>
      <c r="OR746" t="b">
        <v>1</v>
      </c>
      <c r="OW746" t="s">
        <v>507</v>
      </c>
      <c r="PC746" t="b">
        <v>1</v>
      </c>
      <c r="PL746">
        <v>1500</v>
      </c>
      <c r="PM746">
        <v>2000</v>
      </c>
      <c r="PN746" t="s">
        <v>8832</v>
      </c>
      <c r="PV746" t="b">
        <v>1</v>
      </c>
      <c r="QF746" t="s">
        <v>510</v>
      </c>
      <c r="QP746" t="s">
        <v>510</v>
      </c>
      <c r="QR746" t="s">
        <v>510</v>
      </c>
      <c r="RC746" t="s">
        <v>511</v>
      </c>
      <c r="RE746" t="s">
        <v>510</v>
      </c>
      <c r="RG746" t="s">
        <v>543</v>
      </c>
      <c r="RH746" t="s">
        <v>1098</v>
      </c>
      <c r="RI746" t="b">
        <v>1</v>
      </c>
      <c r="RR746" t="s">
        <v>514</v>
      </c>
      <c r="RS746" t="b">
        <v>1</v>
      </c>
      <c r="SA746" t="s">
        <v>543</v>
      </c>
      <c r="SB746" t="s">
        <v>8833</v>
      </c>
      <c r="SC746">
        <v>92566854</v>
      </c>
      <c r="SD746" t="s">
        <v>8834</v>
      </c>
      <c r="SE746" s="2">
        <v>44605.520949074067</v>
      </c>
      <c r="SF746">
        <v>745</v>
      </c>
      <c r="SH746">
        <v>-1</v>
      </c>
      <c r="SK746" t="s">
        <v>518</v>
      </c>
      <c r="SL746">
        <v>1223</v>
      </c>
      <c r="SM746" t="s">
        <v>983</v>
      </c>
      <c r="SN746">
        <v>648550</v>
      </c>
    </row>
    <row r="747" spans="1:508" hidden="1" x14ac:dyDescent="0.25">
      <c r="A747" t="s">
        <v>8835</v>
      </c>
      <c r="B747" t="s">
        <v>8836</v>
      </c>
      <c r="D747" t="s">
        <v>1866</v>
      </c>
      <c r="E747" t="s">
        <v>950</v>
      </c>
      <c r="G747" s="1">
        <v>44605</v>
      </c>
      <c r="H747" t="s">
        <v>8087</v>
      </c>
      <c r="I747" t="s">
        <v>475</v>
      </c>
      <c r="J747" t="s">
        <v>476</v>
      </c>
      <c r="K747" t="s">
        <v>477</v>
      </c>
      <c r="L747" s="1">
        <v>43509</v>
      </c>
      <c r="M747" t="s">
        <v>478</v>
      </c>
      <c r="O747" t="s">
        <v>572</v>
      </c>
      <c r="P747" t="s">
        <v>548</v>
      </c>
      <c r="Q747" t="s">
        <v>481</v>
      </c>
      <c r="R747" t="s">
        <v>572</v>
      </c>
      <c r="S747" t="s">
        <v>482</v>
      </c>
      <c r="T747" t="b">
        <v>1</v>
      </c>
      <c r="AA747" t="s">
        <v>3084</v>
      </c>
      <c r="AB747" t="s">
        <v>549</v>
      </c>
      <c r="AC747">
        <v>0</v>
      </c>
      <c r="AD747">
        <v>0</v>
      </c>
      <c r="AE747">
        <v>0</v>
      </c>
      <c r="AF747">
        <v>1</v>
      </c>
      <c r="AG747">
        <v>0</v>
      </c>
      <c r="AH747">
        <v>0</v>
      </c>
      <c r="AI747">
        <v>0</v>
      </c>
      <c r="AJ747" t="s">
        <v>486</v>
      </c>
      <c r="AK747" t="s">
        <v>470</v>
      </c>
      <c r="AL747" t="s">
        <v>486</v>
      </c>
      <c r="AM747">
        <v>0</v>
      </c>
      <c r="AN747">
        <v>0</v>
      </c>
      <c r="AO747">
        <v>0</v>
      </c>
      <c r="AP747">
        <v>2</v>
      </c>
      <c r="AQ747">
        <v>1</v>
      </c>
      <c r="AR747">
        <v>0</v>
      </c>
      <c r="AS747" t="s">
        <v>485</v>
      </c>
      <c r="AT747" t="s">
        <v>486</v>
      </c>
      <c r="AU747" t="s">
        <v>487</v>
      </c>
      <c r="AV747" t="s">
        <v>487</v>
      </c>
      <c r="AW747" t="s">
        <v>470</v>
      </c>
      <c r="AX747" t="s">
        <v>486</v>
      </c>
      <c r="AY747" t="s">
        <v>526</v>
      </c>
      <c r="AZ747">
        <v>4</v>
      </c>
      <c r="BA747" t="s">
        <v>953</v>
      </c>
      <c r="BC747" t="s">
        <v>803</v>
      </c>
      <c r="BE747" t="s">
        <v>954</v>
      </c>
      <c r="GB747">
        <f>IF(Table1[[#This Row],[msna/Demographic_info/HH_members_group/total_m_c_muac]]=0,"",COUNTIF(Table1[[#This Row],[Grain or tubers e.g. bread, rice, noodles, bulger, frikeh, kaak, pasta, andoumeh, manakish, thick grain-based porridge, potatoes]:[Breastmilk]],"Yes"))</f>
        <v>0</v>
      </c>
      <c r="GC747" t="str">
        <f>IF(Table1[[#This Row],[Column1]]="","",IF(Table1[[#This Row],[Please select the assessment type:]]="Livelihood and Protection (MHPSS, CP, GBV)","",IF(Table1[[#This Row],[Column1]]&gt;4,"diverse","not diverse")))</f>
        <v/>
      </c>
      <c r="GH747" t="s">
        <v>8837</v>
      </c>
      <c r="GJ747" t="b">
        <v>1</v>
      </c>
      <c r="GM747" t="b">
        <v>1</v>
      </c>
      <c r="GU747" t="b">
        <v>1</v>
      </c>
      <c r="HA747" t="s">
        <v>1489</v>
      </c>
      <c r="HB747" t="b">
        <v>1</v>
      </c>
      <c r="HG747" t="b">
        <v>1</v>
      </c>
      <c r="HO747" t="s">
        <v>8838</v>
      </c>
      <c r="HP747" t="s">
        <v>1241</v>
      </c>
      <c r="HQ747" t="b">
        <v>1</v>
      </c>
      <c r="HR747" t="b">
        <v>1</v>
      </c>
      <c r="HT747" t="b">
        <v>1</v>
      </c>
      <c r="IC747" t="s">
        <v>1242</v>
      </c>
      <c r="ID747" t="b">
        <v>1</v>
      </c>
      <c r="IE747" t="b">
        <v>1</v>
      </c>
      <c r="IP747" t="s">
        <v>1243</v>
      </c>
      <c r="IQ747" t="b">
        <v>1</v>
      </c>
      <c r="IZ747" t="s">
        <v>769</v>
      </c>
      <c r="JB747" t="s">
        <v>1914</v>
      </c>
      <c r="JI747" t="b">
        <v>1</v>
      </c>
      <c r="JM747" t="b">
        <v>1</v>
      </c>
      <c r="JQ747" t="s">
        <v>510</v>
      </c>
      <c r="JR747" t="s">
        <v>534</v>
      </c>
      <c r="JW747" t="b">
        <v>1</v>
      </c>
      <c r="KD747" t="s">
        <v>772</v>
      </c>
      <c r="KE747" t="b">
        <v>1</v>
      </c>
      <c r="KO747" t="s">
        <v>554</v>
      </c>
      <c r="KW747" t="b">
        <v>1</v>
      </c>
      <c r="LH747" t="s">
        <v>500</v>
      </c>
      <c r="LI747" t="b">
        <v>1</v>
      </c>
      <c r="LR747" t="s">
        <v>4889</v>
      </c>
      <c r="LW747" t="b">
        <v>1</v>
      </c>
      <c r="LY747" t="b">
        <v>1</v>
      </c>
      <c r="ME747" t="b">
        <v>1</v>
      </c>
      <c r="MI747" t="s">
        <v>1169</v>
      </c>
      <c r="MJ747" t="b">
        <v>1</v>
      </c>
      <c r="MY747" t="s">
        <v>1023</v>
      </c>
      <c r="NH747" t="b">
        <v>1</v>
      </c>
      <c r="NK747" t="s">
        <v>777</v>
      </c>
      <c r="NN747" t="b">
        <v>1</v>
      </c>
      <c r="NV747" t="s">
        <v>476</v>
      </c>
      <c r="NX747" t="s">
        <v>510</v>
      </c>
      <c r="NZ747" t="s">
        <v>771</v>
      </c>
      <c r="OJ747" t="b">
        <v>1</v>
      </c>
      <c r="OL747" t="s">
        <v>5311</v>
      </c>
      <c r="OQ747" t="b">
        <v>1</v>
      </c>
      <c r="OR747" t="b">
        <v>1</v>
      </c>
      <c r="OW747" t="s">
        <v>8839</v>
      </c>
      <c r="PF747" t="b">
        <v>1</v>
      </c>
      <c r="PG747" t="b">
        <v>1</v>
      </c>
      <c r="PL747">
        <v>800</v>
      </c>
      <c r="PM747">
        <v>1000</v>
      </c>
      <c r="PN747" t="s">
        <v>1888</v>
      </c>
      <c r="PP747" t="b">
        <v>1</v>
      </c>
      <c r="PS747" t="b">
        <v>1</v>
      </c>
      <c r="QF747" t="s">
        <v>510</v>
      </c>
      <c r="QP747" t="s">
        <v>510</v>
      </c>
      <c r="QR747" t="s">
        <v>510</v>
      </c>
      <c r="RC747" t="s">
        <v>1135</v>
      </c>
      <c r="RE747" t="s">
        <v>510</v>
      </c>
      <c r="RG747" t="s">
        <v>8840</v>
      </c>
      <c r="RH747" t="s">
        <v>1098</v>
      </c>
      <c r="RI747" t="b">
        <v>1</v>
      </c>
      <c r="RR747" t="s">
        <v>514</v>
      </c>
      <c r="RS747" t="b">
        <v>1</v>
      </c>
      <c r="SA747" t="s">
        <v>543</v>
      </c>
      <c r="SB747" t="s">
        <v>8841</v>
      </c>
      <c r="SC747">
        <v>92566855</v>
      </c>
      <c r="SD747" t="s">
        <v>8842</v>
      </c>
      <c r="SE747" s="2">
        <v>44605.520972222221</v>
      </c>
      <c r="SF747">
        <v>746</v>
      </c>
      <c r="SH747">
        <v>-1</v>
      </c>
      <c r="SK747" t="s">
        <v>518</v>
      </c>
      <c r="SL747">
        <v>1368</v>
      </c>
      <c r="SM747" t="s">
        <v>983</v>
      </c>
      <c r="SN747">
        <v>648550</v>
      </c>
    </row>
    <row r="748" spans="1:508" hidden="1" x14ac:dyDescent="0.25">
      <c r="A748" t="s">
        <v>8843</v>
      </c>
      <c r="B748" t="s">
        <v>8844</v>
      </c>
      <c r="D748" t="s">
        <v>8845</v>
      </c>
      <c r="E748" t="s">
        <v>950</v>
      </c>
      <c r="G748" s="1">
        <v>44605</v>
      </c>
      <c r="H748" t="s">
        <v>8087</v>
      </c>
      <c r="I748" t="s">
        <v>475</v>
      </c>
      <c r="J748" t="s">
        <v>476</v>
      </c>
      <c r="K748" t="s">
        <v>477</v>
      </c>
      <c r="L748" s="1">
        <v>43500</v>
      </c>
      <c r="M748" t="s">
        <v>478</v>
      </c>
      <c r="O748" t="s">
        <v>572</v>
      </c>
      <c r="P748" t="s">
        <v>523</v>
      </c>
      <c r="Q748" t="s">
        <v>481</v>
      </c>
      <c r="R748" t="s">
        <v>572</v>
      </c>
      <c r="S748" t="s">
        <v>482</v>
      </c>
      <c r="T748" t="b">
        <v>1</v>
      </c>
      <c r="AA748" t="s">
        <v>483</v>
      </c>
      <c r="AB748" t="s">
        <v>878</v>
      </c>
      <c r="AC748">
        <v>1</v>
      </c>
      <c r="AD748">
        <v>0</v>
      </c>
      <c r="AE748">
        <v>1</v>
      </c>
      <c r="AF748">
        <v>1</v>
      </c>
      <c r="AG748">
        <v>0</v>
      </c>
      <c r="AH748">
        <v>1</v>
      </c>
      <c r="AI748">
        <v>0</v>
      </c>
      <c r="AJ748" t="s">
        <v>485</v>
      </c>
      <c r="AK748" t="s">
        <v>486</v>
      </c>
      <c r="AL748" t="s">
        <v>487</v>
      </c>
      <c r="AM748">
        <v>0</v>
      </c>
      <c r="AN748">
        <v>0</v>
      </c>
      <c r="AO748">
        <v>0</v>
      </c>
      <c r="AP748">
        <v>0</v>
      </c>
      <c r="AQ748">
        <v>1</v>
      </c>
      <c r="AR748">
        <v>0</v>
      </c>
      <c r="AS748" t="s">
        <v>470</v>
      </c>
      <c r="AT748" t="s">
        <v>486</v>
      </c>
      <c r="AU748" t="s">
        <v>486</v>
      </c>
      <c r="AV748" t="s">
        <v>485</v>
      </c>
      <c r="AW748" t="s">
        <v>486</v>
      </c>
      <c r="AX748" t="s">
        <v>485</v>
      </c>
      <c r="AY748" t="s">
        <v>526</v>
      </c>
      <c r="AZ748">
        <v>4</v>
      </c>
      <c r="BA748" t="s">
        <v>953</v>
      </c>
      <c r="BC748" t="s">
        <v>954</v>
      </c>
      <c r="BE748" t="s">
        <v>787</v>
      </c>
      <c r="GB748">
        <f>IF(Table1[[#This Row],[msna/Demographic_info/HH_members_group/total_m_c_muac]]=0,"",COUNTIF(Table1[[#This Row],[Grain or tubers e.g. bread, rice, noodles, bulger, frikeh, kaak, pasta, andoumeh, manakish, thick grain-based porridge, potatoes]:[Breastmilk]],"Yes"))</f>
        <v>0</v>
      </c>
      <c r="GC748" t="str">
        <f>IF(Table1[[#This Row],[Column1]]="","",IF(Table1[[#This Row],[Please select the assessment type:]]="Livelihood and Protection (MHPSS, CP, GBV)","",IF(Table1[[#This Row],[Column1]]&gt;4,"diverse","not diverse")))</f>
        <v/>
      </c>
      <c r="GH748" t="s">
        <v>2206</v>
      </c>
      <c r="GJ748" t="b">
        <v>1</v>
      </c>
      <c r="GN748" t="b">
        <v>1</v>
      </c>
      <c r="HA748" t="s">
        <v>8846</v>
      </c>
      <c r="HB748" t="b">
        <v>1</v>
      </c>
      <c r="HD748" t="b">
        <v>1</v>
      </c>
      <c r="HF748" t="b">
        <v>1</v>
      </c>
      <c r="HG748" t="b">
        <v>1</v>
      </c>
      <c r="HO748" t="s">
        <v>8847</v>
      </c>
      <c r="HP748" t="s">
        <v>1126</v>
      </c>
      <c r="HQ748" t="b">
        <v>1</v>
      </c>
      <c r="HT748" t="b">
        <v>1</v>
      </c>
      <c r="HY748" t="b">
        <v>1</v>
      </c>
      <c r="IC748" t="s">
        <v>1242</v>
      </c>
      <c r="ID748" t="b">
        <v>1</v>
      </c>
      <c r="IE748" t="b">
        <v>1</v>
      </c>
      <c r="IP748" t="s">
        <v>706</v>
      </c>
      <c r="IS748" t="b">
        <v>1</v>
      </c>
      <c r="IZ748" t="s">
        <v>769</v>
      </c>
      <c r="JB748" t="s">
        <v>8848</v>
      </c>
      <c r="JC748" t="b">
        <v>1</v>
      </c>
      <c r="JH748" t="b">
        <v>1</v>
      </c>
      <c r="JM748" t="b">
        <v>1</v>
      </c>
      <c r="JQ748" t="s">
        <v>510</v>
      </c>
      <c r="JR748" t="s">
        <v>826</v>
      </c>
      <c r="JS748" t="b">
        <v>1</v>
      </c>
      <c r="JW748" t="b">
        <v>1</v>
      </c>
      <c r="KD748" t="s">
        <v>554</v>
      </c>
      <c r="KM748" t="b">
        <v>1</v>
      </c>
      <c r="KO748" t="s">
        <v>827</v>
      </c>
      <c r="KP748" t="b">
        <v>1</v>
      </c>
      <c r="KY748" t="s">
        <v>498</v>
      </c>
      <c r="LA748" t="b">
        <v>1</v>
      </c>
      <c r="LH748" t="s">
        <v>688</v>
      </c>
      <c r="LJ748" t="b">
        <v>1</v>
      </c>
      <c r="LR748" t="s">
        <v>8849</v>
      </c>
      <c r="LV748" t="b">
        <v>1</v>
      </c>
      <c r="MD748" t="b">
        <v>1</v>
      </c>
      <c r="ME748" t="b">
        <v>1</v>
      </c>
      <c r="MI748" t="s">
        <v>4345</v>
      </c>
      <c r="MJ748" t="b">
        <v>1</v>
      </c>
      <c r="MP748" t="b">
        <v>1</v>
      </c>
      <c r="MY748" t="s">
        <v>1496</v>
      </c>
      <c r="NA748" t="b">
        <v>1</v>
      </c>
      <c r="NC748" t="b">
        <v>1</v>
      </c>
      <c r="NK748" t="s">
        <v>1654</v>
      </c>
      <c r="NO748" t="b">
        <v>1</v>
      </c>
      <c r="NV748" t="s">
        <v>476</v>
      </c>
      <c r="NX748" t="s">
        <v>510</v>
      </c>
      <c r="NZ748" t="s">
        <v>8850</v>
      </c>
      <c r="OF748" t="b">
        <v>1</v>
      </c>
      <c r="OG748" t="b">
        <v>1</v>
      </c>
      <c r="OL748" t="s">
        <v>5311</v>
      </c>
      <c r="OQ748" t="b">
        <v>1</v>
      </c>
      <c r="OR748" t="b">
        <v>1</v>
      </c>
      <c r="OW748" t="s">
        <v>1172</v>
      </c>
      <c r="PF748" t="b">
        <v>1</v>
      </c>
      <c r="PL748">
        <v>1000</v>
      </c>
      <c r="PM748">
        <v>1500</v>
      </c>
      <c r="PN748" t="s">
        <v>1888</v>
      </c>
      <c r="PP748" t="b">
        <v>1</v>
      </c>
      <c r="PS748" t="b">
        <v>1</v>
      </c>
      <c r="QF748" t="s">
        <v>510</v>
      </c>
      <c r="QP748" t="s">
        <v>510</v>
      </c>
      <c r="QR748" t="s">
        <v>510</v>
      </c>
      <c r="RC748" t="s">
        <v>511</v>
      </c>
      <c r="RE748" t="s">
        <v>510</v>
      </c>
      <c r="RG748" t="s">
        <v>543</v>
      </c>
      <c r="RH748" t="s">
        <v>1098</v>
      </c>
      <c r="RI748" t="b">
        <v>1</v>
      </c>
      <c r="RR748" t="s">
        <v>514</v>
      </c>
      <c r="RS748" t="b">
        <v>1</v>
      </c>
      <c r="SA748" t="s">
        <v>543</v>
      </c>
      <c r="SB748" t="s">
        <v>8851</v>
      </c>
      <c r="SC748">
        <v>92566856</v>
      </c>
      <c r="SD748" t="s">
        <v>8852</v>
      </c>
      <c r="SE748" s="2">
        <v>44605.520983796298</v>
      </c>
      <c r="SF748">
        <v>747</v>
      </c>
      <c r="SH748">
        <v>-1</v>
      </c>
      <c r="SK748" t="s">
        <v>518</v>
      </c>
      <c r="SL748">
        <v>1628</v>
      </c>
      <c r="SM748" t="s">
        <v>983</v>
      </c>
      <c r="SN748">
        <v>648550</v>
      </c>
    </row>
    <row r="749" spans="1:508" hidden="1" x14ac:dyDescent="0.25">
      <c r="A749" t="s">
        <v>8853</v>
      </c>
      <c r="B749" t="s">
        <v>8854</v>
      </c>
      <c r="D749" t="s">
        <v>1866</v>
      </c>
      <c r="E749" t="s">
        <v>950</v>
      </c>
      <c r="G749" s="1">
        <v>44605</v>
      </c>
      <c r="H749" t="s">
        <v>8087</v>
      </c>
      <c r="I749" t="s">
        <v>475</v>
      </c>
      <c r="J749" t="s">
        <v>476</v>
      </c>
      <c r="K749" t="s">
        <v>522</v>
      </c>
      <c r="M749" t="s">
        <v>478</v>
      </c>
      <c r="O749" t="s">
        <v>572</v>
      </c>
      <c r="P749" t="s">
        <v>721</v>
      </c>
      <c r="Q749" t="s">
        <v>481</v>
      </c>
      <c r="R749" t="s">
        <v>572</v>
      </c>
      <c r="S749" t="s">
        <v>482</v>
      </c>
      <c r="T749" t="b">
        <v>1</v>
      </c>
      <c r="AA749" t="s">
        <v>802</v>
      </c>
      <c r="AB749" t="s">
        <v>878</v>
      </c>
      <c r="AC749">
        <v>0</v>
      </c>
      <c r="AD749">
        <v>0</v>
      </c>
      <c r="AE749">
        <v>0</v>
      </c>
      <c r="AF749">
        <v>0</v>
      </c>
      <c r="AG749">
        <v>0</v>
      </c>
      <c r="AH749">
        <v>0</v>
      </c>
      <c r="AI749">
        <v>0</v>
      </c>
      <c r="AJ749" t="s">
        <v>470</v>
      </c>
      <c r="AK749" t="s">
        <v>470</v>
      </c>
      <c r="AL749" t="s">
        <v>470</v>
      </c>
      <c r="AM749">
        <v>0</v>
      </c>
      <c r="AN749">
        <v>0</v>
      </c>
      <c r="AO749">
        <v>0</v>
      </c>
      <c r="AP749">
        <v>1</v>
      </c>
      <c r="AQ749">
        <v>0</v>
      </c>
      <c r="AR749">
        <v>1</v>
      </c>
      <c r="AS749" t="s">
        <v>486</v>
      </c>
      <c r="AT749" t="s">
        <v>486</v>
      </c>
      <c r="AU749" t="s">
        <v>485</v>
      </c>
      <c r="AV749" t="s">
        <v>486</v>
      </c>
      <c r="AW749" t="s">
        <v>470</v>
      </c>
      <c r="AX749" t="s">
        <v>486</v>
      </c>
      <c r="AY749" t="s">
        <v>485</v>
      </c>
      <c r="AZ749">
        <v>2</v>
      </c>
      <c r="BA749" t="s">
        <v>953</v>
      </c>
      <c r="BC749" t="s">
        <v>954</v>
      </c>
      <c r="BE749" t="s">
        <v>787</v>
      </c>
      <c r="GB749">
        <f>IF(Table1[[#This Row],[msna/Demographic_info/HH_members_group/total_m_c_muac]]=0,"",COUNTIF(Table1[[#This Row],[Grain or tubers e.g. bread, rice, noodles, bulger, frikeh, kaak, pasta, andoumeh, manakish, thick grain-based porridge, potatoes]:[Breastmilk]],"Yes"))</f>
        <v>0</v>
      </c>
      <c r="GC749" t="str">
        <f>IF(Table1[[#This Row],[Column1]]="","",IF(Table1[[#This Row],[Please select the assessment type:]]="Livelihood and Protection (MHPSS, CP, GBV)","",IF(Table1[[#This Row],[Column1]]&gt;4,"diverse","not diverse")))</f>
        <v/>
      </c>
      <c r="GH749" t="s">
        <v>8855</v>
      </c>
      <c r="GJ749" t="b">
        <v>1</v>
      </c>
      <c r="GK749" t="b">
        <v>1</v>
      </c>
      <c r="GO749" t="b">
        <v>1</v>
      </c>
      <c r="GQ749" t="b">
        <v>1</v>
      </c>
      <c r="HA749" t="s">
        <v>1367</v>
      </c>
      <c r="HD749" t="b">
        <v>1</v>
      </c>
      <c r="HF749" t="b">
        <v>1</v>
      </c>
      <c r="HO749" t="s">
        <v>8847</v>
      </c>
      <c r="HP749" t="s">
        <v>1126</v>
      </c>
      <c r="HQ749" t="b">
        <v>1</v>
      </c>
      <c r="HT749" t="b">
        <v>1</v>
      </c>
      <c r="HY749" t="b">
        <v>1</v>
      </c>
      <c r="IC749" t="s">
        <v>1242</v>
      </c>
      <c r="ID749" t="b">
        <v>1</v>
      </c>
      <c r="IE749" t="b">
        <v>1</v>
      </c>
      <c r="IP749" t="s">
        <v>706</v>
      </c>
      <c r="IS749" t="b">
        <v>1</v>
      </c>
      <c r="IZ749" t="s">
        <v>769</v>
      </c>
      <c r="JB749" t="s">
        <v>5881</v>
      </c>
      <c r="JH749" t="b">
        <v>1</v>
      </c>
      <c r="JM749" t="b">
        <v>1</v>
      </c>
      <c r="JQ749" t="s">
        <v>771</v>
      </c>
      <c r="JR749" t="s">
        <v>554</v>
      </c>
      <c r="KB749" t="b">
        <v>1</v>
      </c>
      <c r="KD749" t="s">
        <v>554</v>
      </c>
      <c r="KM749" t="b">
        <v>1</v>
      </c>
      <c r="KO749" t="s">
        <v>554</v>
      </c>
      <c r="KW749" t="b">
        <v>1</v>
      </c>
      <c r="LH749" t="s">
        <v>554</v>
      </c>
      <c r="LP749" t="b">
        <v>1</v>
      </c>
      <c r="LR749" t="s">
        <v>8856</v>
      </c>
      <c r="LV749" t="b">
        <v>1</v>
      </c>
      <c r="LW749" t="b">
        <v>1</v>
      </c>
      <c r="LY749" t="b">
        <v>1</v>
      </c>
      <c r="MI749" t="s">
        <v>1146</v>
      </c>
      <c r="MO749" t="b">
        <v>1</v>
      </c>
      <c r="MP749" t="b">
        <v>1</v>
      </c>
      <c r="MY749" t="s">
        <v>1023</v>
      </c>
      <c r="NH749" t="b">
        <v>1</v>
      </c>
      <c r="NK749" t="s">
        <v>924</v>
      </c>
      <c r="NL749" t="b">
        <v>1</v>
      </c>
      <c r="NV749" t="s">
        <v>476</v>
      </c>
      <c r="NX749" t="s">
        <v>510</v>
      </c>
      <c r="NZ749" t="s">
        <v>1023</v>
      </c>
      <c r="OI749" t="b">
        <v>1</v>
      </c>
      <c r="OL749" t="s">
        <v>5311</v>
      </c>
      <c r="OQ749" t="b">
        <v>1</v>
      </c>
      <c r="OR749" t="b">
        <v>1</v>
      </c>
      <c r="OW749" t="s">
        <v>507</v>
      </c>
      <c r="PC749" t="b">
        <v>1</v>
      </c>
      <c r="PL749">
        <v>800</v>
      </c>
      <c r="PM749">
        <v>1000</v>
      </c>
      <c r="PN749" t="s">
        <v>1888</v>
      </c>
      <c r="PP749" t="b">
        <v>1</v>
      </c>
      <c r="PS749" t="b">
        <v>1</v>
      </c>
      <c r="QF749" t="s">
        <v>510</v>
      </c>
      <c r="QP749" t="s">
        <v>510</v>
      </c>
      <c r="QR749" t="s">
        <v>510</v>
      </c>
      <c r="RC749" t="s">
        <v>1135</v>
      </c>
      <c r="RE749" t="s">
        <v>510</v>
      </c>
      <c r="RG749" t="s">
        <v>543</v>
      </c>
      <c r="RH749" t="s">
        <v>1098</v>
      </c>
      <c r="RI749" t="b">
        <v>1</v>
      </c>
      <c r="RR749" t="s">
        <v>514</v>
      </c>
      <c r="RS749" t="b">
        <v>1</v>
      </c>
      <c r="SA749" t="s">
        <v>543</v>
      </c>
      <c r="SB749" t="s">
        <v>8857</v>
      </c>
      <c r="SC749">
        <v>92566857</v>
      </c>
      <c r="SD749" t="s">
        <v>8858</v>
      </c>
      <c r="SE749" s="2">
        <v>44605.520983796298</v>
      </c>
      <c r="SF749">
        <v>748</v>
      </c>
      <c r="SH749">
        <v>-1</v>
      </c>
      <c r="SK749" t="s">
        <v>518</v>
      </c>
      <c r="SL749">
        <v>1305</v>
      </c>
      <c r="SM749" t="s">
        <v>983</v>
      </c>
      <c r="SN749">
        <v>648550</v>
      </c>
    </row>
    <row r="750" spans="1:508" hidden="1" x14ac:dyDescent="0.25">
      <c r="A750" t="s">
        <v>8859</v>
      </c>
      <c r="B750" t="s">
        <v>8860</v>
      </c>
      <c r="D750" t="s">
        <v>1641</v>
      </c>
      <c r="E750" t="s">
        <v>950</v>
      </c>
      <c r="G750" s="1">
        <v>44605</v>
      </c>
      <c r="H750" t="s">
        <v>8087</v>
      </c>
      <c r="I750" t="s">
        <v>475</v>
      </c>
      <c r="J750" t="s">
        <v>476</v>
      </c>
      <c r="K750" t="s">
        <v>522</v>
      </c>
      <c r="M750" t="s">
        <v>478</v>
      </c>
      <c r="O750" t="s">
        <v>479</v>
      </c>
      <c r="P750" t="s">
        <v>548</v>
      </c>
      <c r="Q750" t="s">
        <v>573</v>
      </c>
      <c r="R750" t="s">
        <v>479</v>
      </c>
      <c r="S750" t="s">
        <v>482</v>
      </c>
      <c r="T750" t="b">
        <v>1</v>
      </c>
      <c r="AA750" t="s">
        <v>483</v>
      </c>
      <c r="AB750" t="s">
        <v>878</v>
      </c>
      <c r="AC750">
        <v>1</v>
      </c>
      <c r="AD750">
        <v>1</v>
      </c>
      <c r="AE750">
        <v>0</v>
      </c>
      <c r="AF750">
        <v>0</v>
      </c>
      <c r="AG750">
        <v>1</v>
      </c>
      <c r="AH750">
        <v>1</v>
      </c>
      <c r="AI750">
        <v>1</v>
      </c>
      <c r="AJ750" t="s">
        <v>485</v>
      </c>
      <c r="AK750" t="s">
        <v>485</v>
      </c>
      <c r="AL750" t="s">
        <v>526</v>
      </c>
      <c r="AM750">
        <v>0</v>
      </c>
      <c r="AN750">
        <v>1</v>
      </c>
      <c r="AO750">
        <v>1</v>
      </c>
      <c r="AP750">
        <v>1</v>
      </c>
      <c r="AQ750">
        <v>1</v>
      </c>
      <c r="AR750">
        <v>1</v>
      </c>
      <c r="AS750" t="s">
        <v>487</v>
      </c>
      <c r="AT750" t="s">
        <v>485</v>
      </c>
      <c r="AU750" t="s">
        <v>527</v>
      </c>
      <c r="AV750" t="s">
        <v>527</v>
      </c>
      <c r="AW750" t="s">
        <v>486</v>
      </c>
      <c r="AX750" t="s">
        <v>526</v>
      </c>
      <c r="AY750" t="s">
        <v>895</v>
      </c>
      <c r="AZ750">
        <v>9</v>
      </c>
      <c r="BA750" t="s">
        <v>787</v>
      </c>
      <c r="BC750" t="s">
        <v>953</v>
      </c>
      <c r="BE750" t="s">
        <v>1034</v>
      </c>
      <c r="GB750">
        <f>IF(Table1[[#This Row],[msna/Demographic_info/HH_members_group/total_m_c_muac]]=0,"",COUNTIF(Table1[[#This Row],[Grain or tubers e.g. bread, rice, noodles, bulger, frikeh, kaak, pasta, andoumeh, manakish, thick grain-based porridge, potatoes]:[Breastmilk]],"Yes"))</f>
        <v>0</v>
      </c>
      <c r="GC750" t="str">
        <f>IF(Table1[[#This Row],[Column1]]="","",IF(Table1[[#This Row],[Please select the assessment type:]]="Livelihood and Protection (MHPSS, CP, GBV)","",IF(Table1[[#This Row],[Column1]]&gt;4,"diverse","not diverse")))</f>
        <v/>
      </c>
      <c r="GH750" t="s">
        <v>8861</v>
      </c>
      <c r="GI750" t="b">
        <v>1</v>
      </c>
      <c r="GT750" t="b">
        <v>1</v>
      </c>
      <c r="GU750" t="b">
        <v>1</v>
      </c>
      <c r="GV750" t="b">
        <v>1</v>
      </c>
      <c r="HA750" t="s">
        <v>1564</v>
      </c>
      <c r="HB750" t="b">
        <v>1</v>
      </c>
      <c r="HC750" t="b">
        <v>1</v>
      </c>
      <c r="HO750" t="s">
        <v>8862</v>
      </c>
      <c r="HP750" t="s">
        <v>1711</v>
      </c>
      <c r="HQ750" t="b">
        <v>1</v>
      </c>
      <c r="HR750" t="b">
        <v>1</v>
      </c>
      <c r="HT750" t="b">
        <v>1</v>
      </c>
      <c r="HY750" t="b">
        <v>1</v>
      </c>
      <c r="IC750" t="s">
        <v>8863</v>
      </c>
      <c r="ID750" t="b">
        <v>1</v>
      </c>
      <c r="IE750" t="b">
        <v>1</v>
      </c>
      <c r="II750" t="b">
        <v>1</v>
      </c>
      <c r="IP750" t="s">
        <v>1733</v>
      </c>
      <c r="IQ750" t="b">
        <v>1</v>
      </c>
      <c r="IS750" t="b">
        <v>1</v>
      </c>
      <c r="IV750" t="b">
        <v>1</v>
      </c>
      <c r="IZ750" t="s">
        <v>476</v>
      </c>
      <c r="JB750" t="s">
        <v>8864</v>
      </c>
      <c r="JE750" t="b">
        <v>1</v>
      </c>
      <c r="JQ750" t="s">
        <v>771</v>
      </c>
      <c r="JR750" t="s">
        <v>8865</v>
      </c>
      <c r="JS750" t="b">
        <v>1</v>
      </c>
      <c r="JU750" t="b">
        <v>1</v>
      </c>
      <c r="JW750" t="b">
        <v>1</v>
      </c>
      <c r="JX750" t="b">
        <v>1</v>
      </c>
      <c r="JY750" t="b">
        <v>1</v>
      </c>
      <c r="KD750" t="s">
        <v>8866</v>
      </c>
      <c r="KE750" t="b">
        <v>1</v>
      </c>
      <c r="KI750" t="b">
        <v>1</v>
      </c>
      <c r="KJ750" t="b">
        <v>1</v>
      </c>
      <c r="KK750" t="b">
        <v>1</v>
      </c>
      <c r="KO750" t="s">
        <v>554</v>
      </c>
      <c r="KW750" t="b">
        <v>1</v>
      </c>
      <c r="LH750" t="s">
        <v>500</v>
      </c>
      <c r="LI750" t="b">
        <v>1</v>
      </c>
      <c r="LR750" t="s">
        <v>1715</v>
      </c>
      <c r="LT750" t="b">
        <v>1</v>
      </c>
      <c r="MD750" t="b">
        <v>1</v>
      </c>
      <c r="ME750" t="b">
        <v>1</v>
      </c>
      <c r="MI750" t="s">
        <v>8867</v>
      </c>
      <c r="MJ750" t="b">
        <v>1</v>
      </c>
      <c r="MN750" t="b">
        <v>1</v>
      </c>
      <c r="MO750" t="b">
        <v>1</v>
      </c>
      <c r="MP750" t="b">
        <v>1</v>
      </c>
      <c r="MR750" t="b">
        <v>1</v>
      </c>
      <c r="MT750" t="b">
        <v>1</v>
      </c>
      <c r="MY750" t="s">
        <v>559</v>
      </c>
      <c r="NA750" t="b">
        <v>1</v>
      </c>
      <c r="NE750" t="b">
        <v>1</v>
      </c>
      <c r="NK750" t="s">
        <v>1190</v>
      </c>
      <c r="NL750" t="b">
        <v>1</v>
      </c>
      <c r="NQ750" t="b">
        <v>1</v>
      </c>
      <c r="NV750" t="s">
        <v>476</v>
      </c>
      <c r="NX750" t="s">
        <v>510</v>
      </c>
      <c r="NZ750" t="s">
        <v>6051</v>
      </c>
      <c r="OA750" t="b">
        <v>1</v>
      </c>
      <c r="OB750" t="b">
        <v>1</v>
      </c>
      <c r="OC750" t="b">
        <v>1</v>
      </c>
      <c r="OE750" t="b">
        <v>1</v>
      </c>
      <c r="OF750" t="b">
        <v>1</v>
      </c>
      <c r="OG750" t="b">
        <v>1</v>
      </c>
      <c r="OL750" t="s">
        <v>1026</v>
      </c>
      <c r="OO750" t="b">
        <v>1</v>
      </c>
      <c r="OP750" t="b">
        <v>1</v>
      </c>
      <c r="OQ750" t="b">
        <v>1</v>
      </c>
      <c r="OR750" t="b">
        <v>1</v>
      </c>
      <c r="OW750" t="s">
        <v>8868</v>
      </c>
      <c r="PA750" t="b">
        <v>1</v>
      </c>
      <c r="PB750" t="b">
        <v>1</v>
      </c>
      <c r="PC750" t="b">
        <v>1</v>
      </c>
      <c r="PL750">
        <v>3000</v>
      </c>
      <c r="PM750">
        <v>4000</v>
      </c>
      <c r="PN750" t="s">
        <v>1076</v>
      </c>
      <c r="PQ750" t="b">
        <v>1</v>
      </c>
      <c r="PU750" t="b">
        <v>1</v>
      </c>
      <c r="QF750" t="s">
        <v>476</v>
      </c>
      <c r="QG750" t="s">
        <v>509</v>
      </c>
      <c r="QH750" t="b">
        <v>1</v>
      </c>
      <c r="QP750" t="s">
        <v>510</v>
      </c>
      <c r="QR750" t="s">
        <v>510</v>
      </c>
      <c r="RC750" t="s">
        <v>511</v>
      </c>
      <c r="RE750" t="s">
        <v>510</v>
      </c>
      <c r="RG750" t="s">
        <v>8869</v>
      </c>
      <c r="RH750" t="s">
        <v>814</v>
      </c>
      <c r="RI750" t="b">
        <v>1</v>
      </c>
      <c r="RL750" t="b">
        <v>1</v>
      </c>
      <c r="RR750" t="s">
        <v>716</v>
      </c>
      <c r="RS750" t="b">
        <v>1</v>
      </c>
      <c r="RW750" t="b">
        <v>1</v>
      </c>
      <c r="SA750" t="s">
        <v>890</v>
      </c>
      <c r="SB750" t="s">
        <v>8870</v>
      </c>
      <c r="SC750">
        <v>92566860</v>
      </c>
      <c r="SD750" t="s">
        <v>8871</v>
      </c>
      <c r="SE750" s="2">
        <v>44605.521296296298</v>
      </c>
      <c r="SF750">
        <v>749</v>
      </c>
      <c r="SH750">
        <v>-1</v>
      </c>
      <c r="SK750" t="s">
        <v>518</v>
      </c>
      <c r="SL750">
        <v>1502</v>
      </c>
      <c r="SM750" t="s">
        <v>983</v>
      </c>
      <c r="SN750">
        <v>648550</v>
      </c>
    </row>
    <row r="751" spans="1:508" hidden="1" x14ac:dyDescent="0.25">
      <c r="A751" t="s">
        <v>8872</v>
      </c>
      <c r="B751" t="s">
        <v>8873</v>
      </c>
      <c r="C751" t="s">
        <v>470</v>
      </c>
      <c r="D751" t="s">
        <v>1641</v>
      </c>
      <c r="E751" t="s">
        <v>950</v>
      </c>
      <c r="G751" s="1">
        <v>44605</v>
      </c>
      <c r="H751" t="s">
        <v>8087</v>
      </c>
      <c r="I751" t="s">
        <v>475</v>
      </c>
      <c r="J751" t="s">
        <v>476</v>
      </c>
      <c r="K751" t="s">
        <v>477</v>
      </c>
      <c r="L751" s="1">
        <v>43845</v>
      </c>
      <c r="M751" t="s">
        <v>478</v>
      </c>
      <c r="O751" t="s">
        <v>479</v>
      </c>
      <c r="P751" t="s">
        <v>721</v>
      </c>
      <c r="Q751" t="s">
        <v>573</v>
      </c>
      <c r="R751" t="s">
        <v>479</v>
      </c>
      <c r="S751" t="s">
        <v>482</v>
      </c>
      <c r="T751" t="b">
        <v>1</v>
      </c>
      <c r="AA751" t="s">
        <v>802</v>
      </c>
      <c r="AB751" t="s">
        <v>594</v>
      </c>
      <c r="AC751">
        <v>0</v>
      </c>
      <c r="AD751">
        <v>0</v>
      </c>
      <c r="AE751">
        <v>0</v>
      </c>
      <c r="AF751">
        <v>1</v>
      </c>
      <c r="AG751">
        <v>1</v>
      </c>
      <c r="AH751">
        <v>2</v>
      </c>
      <c r="AI751">
        <v>1</v>
      </c>
      <c r="AJ751" t="s">
        <v>485</v>
      </c>
      <c r="AK751" t="s">
        <v>487</v>
      </c>
      <c r="AL751" t="s">
        <v>527</v>
      </c>
      <c r="AM751">
        <v>0</v>
      </c>
      <c r="AN751">
        <v>0</v>
      </c>
      <c r="AO751">
        <v>0</v>
      </c>
      <c r="AP751">
        <v>1</v>
      </c>
      <c r="AQ751">
        <v>1</v>
      </c>
      <c r="AR751">
        <v>0</v>
      </c>
      <c r="AS751" t="s">
        <v>486</v>
      </c>
      <c r="AT751" t="s">
        <v>486</v>
      </c>
      <c r="AU751" t="s">
        <v>485</v>
      </c>
      <c r="AV751" t="s">
        <v>487</v>
      </c>
      <c r="AW751" t="s">
        <v>470</v>
      </c>
      <c r="AX751" t="s">
        <v>526</v>
      </c>
      <c r="AY751" t="s">
        <v>722</v>
      </c>
      <c r="AZ751">
        <v>7</v>
      </c>
      <c r="BA751" t="s">
        <v>787</v>
      </c>
      <c r="BC751" t="s">
        <v>1034</v>
      </c>
      <c r="BE751" t="s">
        <v>1034</v>
      </c>
      <c r="GB751">
        <f>IF(Table1[[#This Row],[msna/Demographic_info/HH_members_group/total_m_c_muac]]=0,"",COUNTIF(Table1[[#This Row],[Grain or tubers e.g. bread, rice, noodles, bulger, frikeh, kaak, pasta, andoumeh, manakish, thick grain-based porridge, potatoes]:[Breastmilk]],"Yes"))</f>
        <v>0</v>
      </c>
      <c r="GC751" t="str">
        <f>IF(Table1[[#This Row],[Column1]]="","",IF(Table1[[#This Row],[Please select the assessment type:]]="Livelihood and Protection (MHPSS, CP, GBV)","",IF(Table1[[#This Row],[Column1]]&gt;4,"diverse","not diverse")))</f>
        <v/>
      </c>
      <c r="GH751" t="s">
        <v>8874</v>
      </c>
      <c r="GK751" t="b">
        <v>1</v>
      </c>
      <c r="GL751" t="b">
        <v>1</v>
      </c>
      <c r="GP751" t="b">
        <v>1</v>
      </c>
      <c r="GT751" t="b">
        <v>1</v>
      </c>
      <c r="GV751" t="b">
        <v>1</v>
      </c>
      <c r="HA751" t="s">
        <v>8875</v>
      </c>
      <c r="HC751" t="b">
        <v>1</v>
      </c>
      <c r="HD751" t="b">
        <v>1</v>
      </c>
      <c r="HF751" t="b">
        <v>1</v>
      </c>
      <c r="HO751" t="s">
        <v>8876</v>
      </c>
      <c r="HP751" t="s">
        <v>1975</v>
      </c>
      <c r="HQ751" t="b">
        <v>1</v>
      </c>
      <c r="HT751" t="b">
        <v>1</v>
      </c>
      <c r="HW751" t="b">
        <v>1</v>
      </c>
      <c r="HY751" t="b">
        <v>1</v>
      </c>
      <c r="IC751" t="s">
        <v>3977</v>
      </c>
      <c r="ID751" t="b">
        <v>1</v>
      </c>
      <c r="II751" t="b">
        <v>1</v>
      </c>
      <c r="IJ751" t="b">
        <v>1</v>
      </c>
      <c r="IP751" t="s">
        <v>3329</v>
      </c>
      <c r="IQ751" t="b">
        <v>1</v>
      </c>
      <c r="IR751" t="b">
        <v>1</v>
      </c>
      <c r="IV751" t="b">
        <v>1</v>
      </c>
      <c r="IZ751" t="s">
        <v>476</v>
      </c>
      <c r="JB751" t="s">
        <v>788</v>
      </c>
      <c r="JO751" t="b">
        <v>1</v>
      </c>
      <c r="JQ751" t="s">
        <v>771</v>
      </c>
      <c r="JR751" t="s">
        <v>902</v>
      </c>
      <c r="JS751" t="b">
        <v>1</v>
      </c>
      <c r="JW751" t="b">
        <v>1</v>
      </c>
      <c r="JX751" t="b">
        <v>1</v>
      </c>
      <c r="KD751" t="s">
        <v>902</v>
      </c>
      <c r="KE751" t="b">
        <v>1</v>
      </c>
      <c r="KI751" t="b">
        <v>1</v>
      </c>
      <c r="KJ751" t="b">
        <v>1</v>
      </c>
      <c r="KO751" t="s">
        <v>554</v>
      </c>
      <c r="KW751" t="b">
        <v>1</v>
      </c>
      <c r="LH751" t="s">
        <v>500</v>
      </c>
      <c r="LI751" t="b">
        <v>1</v>
      </c>
      <c r="LR751" t="s">
        <v>4889</v>
      </c>
      <c r="LW751" t="b">
        <v>1</v>
      </c>
      <c r="LY751" t="b">
        <v>1</v>
      </c>
      <c r="ME751" t="b">
        <v>1</v>
      </c>
      <c r="MI751" t="s">
        <v>1604</v>
      </c>
      <c r="MO751" t="b">
        <v>1</v>
      </c>
      <c r="MP751" t="b">
        <v>1</v>
      </c>
      <c r="MR751" t="b">
        <v>1</v>
      </c>
      <c r="MY751" t="s">
        <v>559</v>
      </c>
      <c r="NA751" t="b">
        <v>1</v>
      </c>
      <c r="NE751" t="b">
        <v>1</v>
      </c>
      <c r="NK751" t="s">
        <v>1654</v>
      </c>
      <c r="NO751" t="b">
        <v>1</v>
      </c>
      <c r="NV751" t="s">
        <v>476</v>
      </c>
      <c r="NX751" t="s">
        <v>510</v>
      </c>
      <c r="NZ751" t="s">
        <v>625</v>
      </c>
      <c r="OB751" t="b">
        <v>1</v>
      </c>
      <c r="OE751" t="b">
        <v>1</v>
      </c>
      <c r="OF751" t="b">
        <v>1</v>
      </c>
      <c r="OL751" t="s">
        <v>1531</v>
      </c>
      <c r="OM751" t="b">
        <v>1</v>
      </c>
      <c r="OO751" t="b">
        <v>1</v>
      </c>
      <c r="OP751" t="b">
        <v>1</v>
      </c>
      <c r="OQ751" t="b">
        <v>1</v>
      </c>
      <c r="OR751" t="b">
        <v>1</v>
      </c>
      <c r="OW751" t="s">
        <v>8877</v>
      </c>
      <c r="PB751" t="b">
        <v>1</v>
      </c>
      <c r="PC751" t="b">
        <v>1</v>
      </c>
      <c r="PD751" t="b">
        <v>1</v>
      </c>
      <c r="PL751">
        <v>2500</v>
      </c>
      <c r="PM751">
        <v>3500</v>
      </c>
      <c r="PN751" t="s">
        <v>8878</v>
      </c>
      <c r="PO751" t="b">
        <v>1</v>
      </c>
      <c r="PQ751" t="b">
        <v>1</v>
      </c>
      <c r="PS751" t="b">
        <v>1</v>
      </c>
      <c r="QF751" t="s">
        <v>510</v>
      </c>
      <c r="QP751" t="s">
        <v>510</v>
      </c>
      <c r="QR751" t="s">
        <v>510</v>
      </c>
      <c r="RC751" t="s">
        <v>511</v>
      </c>
      <c r="RE751" t="s">
        <v>510</v>
      </c>
      <c r="RG751" t="s">
        <v>8879</v>
      </c>
      <c r="RH751" t="s">
        <v>565</v>
      </c>
      <c r="RL751" t="b">
        <v>1</v>
      </c>
      <c r="RR751" t="s">
        <v>589</v>
      </c>
      <c r="RW751" t="b">
        <v>1</v>
      </c>
      <c r="SA751" t="s">
        <v>5320</v>
      </c>
      <c r="SB751" t="s">
        <v>8880</v>
      </c>
      <c r="SC751">
        <v>92566861</v>
      </c>
      <c r="SD751" t="s">
        <v>8881</v>
      </c>
      <c r="SE751" s="2">
        <v>44605.521307870367</v>
      </c>
      <c r="SF751">
        <v>750</v>
      </c>
      <c r="SH751">
        <v>-1</v>
      </c>
      <c r="SK751" t="s">
        <v>518</v>
      </c>
      <c r="SL751">
        <v>14421</v>
      </c>
      <c r="SM751" t="s">
        <v>983</v>
      </c>
      <c r="SN751">
        <v>648550</v>
      </c>
    </row>
    <row r="752" spans="1:508" hidden="1" x14ac:dyDescent="0.25">
      <c r="A752" t="s">
        <v>8882</v>
      </c>
      <c r="B752" t="s">
        <v>8883</v>
      </c>
      <c r="C752" t="s">
        <v>470</v>
      </c>
      <c r="D752" t="s">
        <v>1641</v>
      </c>
      <c r="E752" t="s">
        <v>950</v>
      </c>
      <c r="G752" s="1">
        <v>44605</v>
      </c>
      <c r="H752" t="s">
        <v>8087</v>
      </c>
      <c r="I752" t="s">
        <v>475</v>
      </c>
      <c r="J752" t="s">
        <v>476</v>
      </c>
      <c r="K752" t="s">
        <v>522</v>
      </c>
      <c r="M752" t="s">
        <v>478</v>
      </c>
      <c r="O752" t="s">
        <v>479</v>
      </c>
      <c r="P752" t="s">
        <v>548</v>
      </c>
      <c r="Q752" t="s">
        <v>573</v>
      </c>
      <c r="R752" t="s">
        <v>479</v>
      </c>
      <c r="S752" t="s">
        <v>482</v>
      </c>
      <c r="T752" t="b">
        <v>1</v>
      </c>
      <c r="AA752" t="s">
        <v>483</v>
      </c>
      <c r="AB752" t="s">
        <v>878</v>
      </c>
      <c r="AC752">
        <v>1</v>
      </c>
      <c r="AD752">
        <v>0</v>
      </c>
      <c r="AE752">
        <v>0</v>
      </c>
      <c r="AF752">
        <v>1</v>
      </c>
      <c r="AG752">
        <v>1</v>
      </c>
      <c r="AH752">
        <v>1</v>
      </c>
      <c r="AI752">
        <v>0</v>
      </c>
      <c r="AJ752" t="s">
        <v>485</v>
      </c>
      <c r="AK752" t="s">
        <v>486</v>
      </c>
      <c r="AL752" t="s">
        <v>487</v>
      </c>
      <c r="AM752">
        <v>0</v>
      </c>
      <c r="AN752">
        <v>1</v>
      </c>
      <c r="AO752">
        <v>1</v>
      </c>
      <c r="AP752">
        <v>0</v>
      </c>
      <c r="AQ752">
        <v>1</v>
      </c>
      <c r="AR752">
        <v>0</v>
      </c>
      <c r="AS752" t="s">
        <v>485</v>
      </c>
      <c r="AT752" t="s">
        <v>486</v>
      </c>
      <c r="AU752" t="s">
        <v>487</v>
      </c>
      <c r="AV752" t="s">
        <v>526</v>
      </c>
      <c r="AW752" t="s">
        <v>486</v>
      </c>
      <c r="AX752" t="s">
        <v>485</v>
      </c>
      <c r="AY752" t="s">
        <v>660</v>
      </c>
      <c r="AZ752">
        <v>6</v>
      </c>
      <c r="BA752" t="s">
        <v>803</v>
      </c>
      <c r="BC752" t="s">
        <v>787</v>
      </c>
      <c r="BE752" t="s">
        <v>953</v>
      </c>
      <c r="GB752">
        <f>IF(Table1[[#This Row],[msna/Demographic_info/HH_members_group/total_m_c_muac]]=0,"",COUNTIF(Table1[[#This Row],[Grain or tubers e.g. bread, rice, noodles, bulger, frikeh, kaak, pasta, andoumeh, manakish, thick grain-based porridge, potatoes]:[Breastmilk]],"Yes"))</f>
        <v>0</v>
      </c>
      <c r="GC752" t="str">
        <f>IF(Table1[[#This Row],[Column1]]="","",IF(Table1[[#This Row],[Please select the assessment type:]]="Livelihood and Protection (MHPSS, CP, GBV)","",IF(Table1[[#This Row],[Column1]]&gt;4,"diverse","not diverse")))</f>
        <v/>
      </c>
      <c r="GH752" t="s">
        <v>8884</v>
      </c>
      <c r="GK752" t="b">
        <v>1</v>
      </c>
      <c r="GN752" t="b">
        <v>1</v>
      </c>
      <c r="GQ752" t="b">
        <v>1</v>
      </c>
      <c r="GT752" t="b">
        <v>1</v>
      </c>
      <c r="GV752" t="b">
        <v>1</v>
      </c>
      <c r="HA752" t="s">
        <v>8885</v>
      </c>
      <c r="HD752" t="b">
        <v>1</v>
      </c>
      <c r="HG752" t="b">
        <v>1</v>
      </c>
      <c r="HK752" t="b">
        <v>1</v>
      </c>
      <c r="HO752" t="s">
        <v>8886</v>
      </c>
      <c r="HP752" t="s">
        <v>1667</v>
      </c>
      <c r="HQ752" t="b">
        <v>1</v>
      </c>
      <c r="HR752" t="b">
        <v>1</v>
      </c>
      <c r="HT752" t="b">
        <v>1</v>
      </c>
      <c r="HU752" t="b">
        <v>1</v>
      </c>
      <c r="HW752" t="b">
        <v>1</v>
      </c>
      <c r="HY752" t="b">
        <v>1</v>
      </c>
      <c r="IC752" t="s">
        <v>823</v>
      </c>
      <c r="IE752" t="b">
        <v>1</v>
      </c>
      <c r="IP752" t="s">
        <v>8887</v>
      </c>
      <c r="IQ752" t="b">
        <v>1</v>
      </c>
      <c r="IR752" t="b">
        <v>1</v>
      </c>
      <c r="IS752" t="b">
        <v>1</v>
      </c>
      <c r="IV752" t="b">
        <v>1</v>
      </c>
      <c r="IZ752" t="s">
        <v>476</v>
      </c>
      <c r="JB752" t="s">
        <v>3784</v>
      </c>
      <c r="JG752" t="b">
        <v>1</v>
      </c>
      <c r="JQ752" t="s">
        <v>771</v>
      </c>
      <c r="JR752" t="s">
        <v>1069</v>
      </c>
      <c r="JW752" t="b">
        <v>1</v>
      </c>
      <c r="JY752" t="b">
        <v>1</v>
      </c>
      <c r="KD752" t="s">
        <v>1618</v>
      </c>
      <c r="KE752" t="b">
        <v>1</v>
      </c>
      <c r="KI752" t="b">
        <v>1</v>
      </c>
      <c r="KK752" t="b">
        <v>1</v>
      </c>
      <c r="KO752" t="s">
        <v>554</v>
      </c>
      <c r="KW752" t="b">
        <v>1</v>
      </c>
      <c r="LH752" t="s">
        <v>554</v>
      </c>
      <c r="LP752" t="b">
        <v>1</v>
      </c>
      <c r="LR752" t="s">
        <v>8888</v>
      </c>
      <c r="MD752" t="b">
        <v>1</v>
      </c>
      <c r="ME752" t="b">
        <v>1</v>
      </c>
      <c r="MI752" t="s">
        <v>8889</v>
      </c>
      <c r="MK752" t="b">
        <v>1</v>
      </c>
      <c r="MP752" t="b">
        <v>1</v>
      </c>
      <c r="MR752" t="b">
        <v>1</v>
      </c>
      <c r="MY752" t="s">
        <v>1276</v>
      </c>
      <c r="NA752" t="b">
        <v>1</v>
      </c>
      <c r="NK752" t="s">
        <v>973</v>
      </c>
      <c r="NQ752" t="b">
        <v>1</v>
      </c>
      <c r="NV752" t="s">
        <v>476</v>
      </c>
      <c r="NX752" t="s">
        <v>510</v>
      </c>
      <c r="NZ752" t="s">
        <v>2057</v>
      </c>
      <c r="OB752" t="b">
        <v>1</v>
      </c>
      <c r="OC752" t="b">
        <v>1</v>
      </c>
      <c r="OD752" t="b">
        <v>1</v>
      </c>
      <c r="OE752" t="b">
        <v>1</v>
      </c>
      <c r="OF752" t="b">
        <v>1</v>
      </c>
      <c r="OL752" t="s">
        <v>1656</v>
      </c>
      <c r="OP752" t="b">
        <v>1</v>
      </c>
      <c r="OQ752" t="b">
        <v>1</v>
      </c>
      <c r="OR752" t="b">
        <v>1</v>
      </c>
      <c r="OW752" t="s">
        <v>870</v>
      </c>
      <c r="PA752" t="b">
        <v>1</v>
      </c>
      <c r="PC752" t="b">
        <v>1</v>
      </c>
      <c r="PF752" t="b">
        <v>1</v>
      </c>
      <c r="PL752">
        <v>1000</v>
      </c>
      <c r="PM752">
        <v>1000</v>
      </c>
      <c r="PN752" t="s">
        <v>1571</v>
      </c>
      <c r="PU752" t="b">
        <v>1</v>
      </c>
      <c r="QF752" t="s">
        <v>476</v>
      </c>
      <c r="QG752" t="s">
        <v>509</v>
      </c>
      <c r="QH752" t="b">
        <v>1</v>
      </c>
      <c r="QP752" t="s">
        <v>510</v>
      </c>
      <c r="QR752" t="s">
        <v>510</v>
      </c>
      <c r="RC752" t="s">
        <v>511</v>
      </c>
      <c r="RE752" t="s">
        <v>510</v>
      </c>
      <c r="RG752" t="s">
        <v>8890</v>
      </c>
      <c r="RH752" t="s">
        <v>565</v>
      </c>
      <c r="RL752" t="b">
        <v>1</v>
      </c>
      <c r="RR752" t="s">
        <v>589</v>
      </c>
      <c r="RW752" t="b">
        <v>1</v>
      </c>
      <c r="SA752" t="s">
        <v>890</v>
      </c>
      <c r="SB752" t="s">
        <v>8891</v>
      </c>
      <c r="SC752">
        <v>92566862</v>
      </c>
      <c r="SD752" t="s">
        <v>8892</v>
      </c>
      <c r="SE752" s="2">
        <v>44605.521319444437</v>
      </c>
      <c r="SF752">
        <v>751</v>
      </c>
      <c r="SH752">
        <v>-1</v>
      </c>
      <c r="SK752" t="s">
        <v>518</v>
      </c>
      <c r="SL752">
        <v>12637</v>
      </c>
      <c r="SM752" t="s">
        <v>983</v>
      </c>
      <c r="SN752">
        <v>648550</v>
      </c>
    </row>
    <row r="753" spans="1:508" hidden="1" x14ac:dyDescent="0.25">
      <c r="A753" t="s">
        <v>8893</v>
      </c>
      <c r="B753" t="s">
        <v>8894</v>
      </c>
      <c r="C753" t="s">
        <v>470</v>
      </c>
      <c r="D753" t="s">
        <v>1641</v>
      </c>
      <c r="E753" t="s">
        <v>950</v>
      </c>
      <c r="G753" s="1">
        <v>44605</v>
      </c>
      <c r="H753" t="s">
        <v>8087</v>
      </c>
      <c r="I753" t="s">
        <v>475</v>
      </c>
      <c r="J753" t="s">
        <v>476</v>
      </c>
      <c r="K753" t="s">
        <v>477</v>
      </c>
      <c r="L753" s="1">
        <v>43789</v>
      </c>
      <c r="M753" t="s">
        <v>478</v>
      </c>
      <c r="O753" t="s">
        <v>479</v>
      </c>
      <c r="P753" t="s">
        <v>548</v>
      </c>
      <c r="Q753" t="s">
        <v>573</v>
      </c>
      <c r="R753" t="s">
        <v>479</v>
      </c>
      <c r="S753" t="s">
        <v>482</v>
      </c>
      <c r="T753" t="b">
        <v>1</v>
      </c>
      <c r="AA753" t="s">
        <v>483</v>
      </c>
      <c r="AB753" t="s">
        <v>594</v>
      </c>
      <c r="AC753">
        <v>0</v>
      </c>
      <c r="AD753">
        <v>0</v>
      </c>
      <c r="AE753">
        <v>1</v>
      </c>
      <c r="AF753">
        <v>1</v>
      </c>
      <c r="AG753">
        <v>0</v>
      </c>
      <c r="AH753">
        <v>1</v>
      </c>
      <c r="AI753">
        <v>0</v>
      </c>
      <c r="AJ753" t="s">
        <v>485</v>
      </c>
      <c r="AK753" t="s">
        <v>486</v>
      </c>
      <c r="AL753" t="s">
        <v>487</v>
      </c>
      <c r="AM753">
        <v>0</v>
      </c>
      <c r="AN753">
        <v>1</v>
      </c>
      <c r="AO753">
        <v>1</v>
      </c>
      <c r="AP753">
        <v>1</v>
      </c>
      <c r="AQ753">
        <v>2</v>
      </c>
      <c r="AR753">
        <v>0</v>
      </c>
      <c r="AS753" t="s">
        <v>487</v>
      </c>
      <c r="AT753" t="s">
        <v>485</v>
      </c>
      <c r="AU753" t="s">
        <v>527</v>
      </c>
      <c r="AV753" t="s">
        <v>527</v>
      </c>
      <c r="AW753" t="s">
        <v>485</v>
      </c>
      <c r="AX753" t="s">
        <v>487</v>
      </c>
      <c r="AY753" t="s">
        <v>839</v>
      </c>
      <c r="AZ753">
        <v>8</v>
      </c>
      <c r="BA753" t="s">
        <v>803</v>
      </c>
      <c r="BC753" t="s">
        <v>787</v>
      </c>
      <c r="BE753" t="s">
        <v>1340</v>
      </c>
      <c r="GB753">
        <f>IF(Table1[[#This Row],[msna/Demographic_info/HH_members_group/total_m_c_muac]]=0,"",COUNTIF(Table1[[#This Row],[Grain or tubers e.g. bread, rice, noodles, bulger, frikeh, kaak, pasta, andoumeh, manakish, thick grain-based porridge, potatoes]:[Breastmilk]],"Yes"))</f>
        <v>0</v>
      </c>
      <c r="GC753" t="str">
        <f>IF(Table1[[#This Row],[Column1]]="","",IF(Table1[[#This Row],[Please select the assessment type:]]="Livelihood and Protection (MHPSS, CP, GBV)","",IF(Table1[[#This Row],[Column1]]&gt;4,"diverse","not diverse")))</f>
        <v/>
      </c>
      <c r="GH753" t="s">
        <v>8895</v>
      </c>
      <c r="GK753" t="b">
        <v>1</v>
      </c>
      <c r="GL753" t="b">
        <v>1</v>
      </c>
      <c r="GN753" t="b">
        <v>1</v>
      </c>
      <c r="GP753" t="b">
        <v>1</v>
      </c>
      <c r="GQ753" t="b">
        <v>1</v>
      </c>
      <c r="GT753" t="b">
        <v>1</v>
      </c>
      <c r="GV753" t="b">
        <v>1</v>
      </c>
      <c r="HA753" t="s">
        <v>8896</v>
      </c>
      <c r="HD753" t="b">
        <v>1</v>
      </c>
      <c r="HE753" t="b">
        <v>1</v>
      </c>
      <c r="HG753" t="b">
        <v>1</v>
      </c>
      <c r="HO753" t="s">
        <v>8897</v>
      </c>
      <c r="HP753" t="s">
        <v>6518</v>
      </c>
      <c r="HR753" t="b">
        <v>1</v>
      </c>
      <c r="HT753" t="b">
        <v>1</v>
      </c>
      <c r="HW753" t="b">
        <v>1</v>
      </c>
      <c r="HY753" t="b">
        <v>1</v>
      </c>
      <c r="IC753" t="s">
        <v>1242</v>
      </c>
      <c r="ID753" t="b">
        <v>1</v>
      </c>
      <c r="IE753" t="b">
        <v>1</v>
      </c>
      <c r="IP753" t="s">
        <v>8898</v>
      </c>
      <c r="IQ753" t="b">
        <v>1</v>
      </c>
      <c r="IR753" t="b">
        <v>1</v>
      </c>
      <c r="IS753" t="b">
        <v>1</v>
      </c>
      <c r="IV753" t="b">
        <v>1</v>
      </c>
      <c r="IZ753" t="s">
        <v>476</v>
      </c>
      <c r="JB753" t="s">
        <v>3784</v>
      </c>
      <c r="JG753" t="b">
        <v>1</v>
      </c>
      <c r="JQ753" t="s">
        <v>771</v>
      </c>
      <c r="JR753" t="s">
        <v>826</v>
      </c>
      <c r="JS753" t="b">
        <v>1</v>
      </c>
      <c r="JW753" t="b">
        <v>1</v>
      </c>
      <c r="KD753" t="s">
        <v>826</v>
      </c>
      <c r="KE753" t="b">
        <v>1</v>
      </c>
      <c r="KI753" t="b">
        <v>1</v>
      </c>
      <c r="KO753" t="s">
        <v>554</v>
      </c>
      <c r="KW753" t="b">
        <v>1</v>
      </c>
      <c r="LH753" t="s">
        <v>751</v>
      </c>
      <c r="LI753" t="b">
        <v>1</v>
      </c>
      <c r="LJ753" t="b">
        <v>1</v>
      </c>
      <c r="LR753" t="s">
        <v>8899</v>
      </c>
      <c r="LW753" t="b">
        <v>1</v>
      </c>
      <c r="LY753" t="b">
        <v>1</v>
      </c>
      <c r="MA753" t="b">
        <v>1</v>
      </c>
      <c r="ME753" t="b">
        <v>1</v>
      </c>
      <c r="MI753" t="s">
        <v>8900</v>
      </c>
      <c r="MM753" t="b">
        <v>1</v>
      </c>
      <c r="MO753" t="b">
        <v>1</v>
      </c>
      <c r="MP753" t="b">
        <v>1</v>
      </c>
      <c r="MQ753" t="b">
        <v>1</v>
      </c>
      <c r="MY753" t="s">
        <v>625</v>
      </c>
      <c r="NA753" t="b">
        <v>1</v>
      </c>
      <c r="ND753" t="b">
        <v>1</v>
      </c>
      <c r="NE753" t="b">
        <v>1</v>
      </c>
      <c r="NK753" t="s">
        <v>973</v>
      </c>
      <c r="NQ753" t="b">
        <v>1</v>
      </c>
      <c r="NV753" t="s">
        <v>510</v>
      </c>
      <c r="NW753" t="s">
        <v>8901</v>
      </c>
      <c r="NX753" t="s">
        <v>510</v>
      </c>
      <c r="NZ753" t="s">
        <v>1873</v>
      </c>
      <c r="OB753" t="b">
        <v>1</v>
      </c>
      <c r="OC753" t="b">
        <v>1</v>
      </c>
      <c r="OL753" t="s">
        <v>1656</v>
      </c>
      <c r="OP753" t="b">
        <v>1</v>
      </c>
      <c r="OQ753" t="b">
        <v>1</v>
      </c>
      <c r="OR753" t="b">
        <v>1</v>
      </c>
      <c r="OW753" t="s">
        <v>2499</v>
      </c>
      <c r="PA753" t="b">
        <v>1</v>
      </c>
      <c r="PC753" t="b">
        <v>1</v>
      </c>
      <c r="PL753">
        <v>1200</v>
      </c>
      <c r="PM753">
        <v>2000</v>
      </c>
      <c r="PN753" t="s">
        <v>8902</v>
      </c>
      <c r="PS753" t="b">
        <v>1</v>
      </c>
      <c r="PT753" t="b">
        <v>1</v>
      </c>
      <c r="PU753" t="b">
        <v>1</v>
      </c>
      <c r="QF753" t="s">
        <v>476</v>
      </c>
      <c r="QG753" t="s">
        <v>509</v>
      </c>
      <c r="QH753" t="b">
        <v>1</v>
      </c>
      <c r="QP753" t="s">
        <v>510</v>
      </c>
      <c r="QR753" t="s">
        <v>510</v>
      </c>
      <c r="RC753" t="s">
        <v>511</v>
      </c>
      <c r="RE753" t="s">
        <v>510</v>
      </c>
      <c r="RG753" t="s">
        <v>8903</v>
      </c>
      <c r="RH753" t="s">
        <v>565</v>
      </c>
      <c r="RL753" t="b">
        <v>1</v>
      </c>
      <c r="RR753" t="s">
        <v>589</v>
      </c>
      <c r="RW753" t="b">
        <v>1</v>
      </c>
      <c r="SA753" t="s">
        <v>890</v>
      </c>
      <c r="SB753" t="s">
        <v>8904</v>
      </c>
      <c r="SC753">
        <v>92566863</v>
      </c>
      <c r="SD753" t="s">
        <v>8905</v>
      </c>
      <c r="SE753" s="2">
        <v>44605.521331018521</v>
      </c>
      <c r="SF753">
        <v>752</v>
      </c>
      <c r="SH753">
        <v>-1</v>
      </c>
      <c r="SK753" t="s">
        <v>518</v>
      </c>
      <c r="SL753">
        <v>6457</v>
      </c>
      <c r="SM753" t="s">
        <v>983</v>
      </c>
      <c r="SN753">
        <v>648550</v>
      </c>
    </row>
    <row r="754" spans="1:508" hidden="1" x14ac:dyDescent="0.25">
      <c r="A754" t="s">
        <v>8906</v>
      </c>
      <c r="B754" t="s">
        <v>8907</v>
      </c>
      <c r="C754" t="s">
        <v>470</v>
      </c>
      <c r="D754" t="s">
        <v>1641</v>
      </c>
      <c r="E754" t="s">
        <v>950</v>
      </c>
      <c r="G754" s="1">
        <v>44605</v>
      </c>
      <c r="H754" t="s">
        <v>8087</v>
      </c>
      <c r="I754" t="s">
        <v>475</v>
      </c>
      <c r="J754" t="s">
        <v>476</v>
      </c>
      <c r="K754" t="s">
        <v>522</v>
      </c>
      <c r="M754" t="s">
        <v>478</v>
      </c>
      <c r="O754" t="s">
        <v>479</v>
      </c>
      <c r="P754" t="s">
        <v>548</v>
      </c>
      <c r="Q754" t="s">
        <v>573</v>
      </c>
      <c r="R754" t="s">
        <v>479</v>
      </c>
      <c r="S754" t="s">
        <v>482</v>
      </c>
      <c r="T754" t="b">
        <v>1</v>
      </c>
      <c r="AA754" t="s">
        <v>483</v>
      </c>
      <c r="AB754" t="s">
        <v>484</v>
      </c>
      <c r="AC754">
        <v>0</v>
      </c>
      <c r="AD754">
        <v>0</v>
      </c>
      <c r="AE754">
        <v>1</v>
      </c>
      <c r="AF754">
        <v>1</v>
      </c>
      <c r="AG754">
        <v>0</v>
      </c>
      <c r="AH754">
        <v>1</v>
      </c>
      <c r="AI754">
        <v>0</v>
      </c>
      <c r="AJ754" t="s">
        <v>485</v>
      </c>
      <c r="AK754" t="s">
        <v>486</v>
      </c>
      <c r="AL754" t="s">
        <v>487</v>
      </c>
      <c r="AM754">
        <v>0</v>
      </c>
      <c r="AN754">
        <v>0</v>
      </c>
      <c r="AO754">
        <v>2</v>
      </c>
      <c r="AP754">
        <v>1</v>
      </c>
      <c r="AQ754">
        <v>1</v>
      </c>
      <c r="AR754">
        <v>1</v>
      </c>
      <c r="AS754" t="s">
        <v>487</v>
      </c>
      <c r="AT754" t="s">
        <v>485</v>
      </c>
      <c r="AU754" t="s">
        <v>527</v>
      </c>
      <c r="AV754" t="s">
        <v>527</v>
      </c>
      <c r="AW754" t="s">
        <v>486</v>
      </c>
      <c r="AX754" t="s">
        <v>487</v>
      </c>
      <c r="AY754" t="s">
        <v>839</v>
      </c>
      <c r="AZ754">
        <v>8</v>
      </c>
      <c r="BA754" t="s">
        <v>787</v>
      </c>
      <c r="BC754" t="s">
        <v>1340</v>
      </c>
      <c r="BE754" t="s">
        <v>1034</v>
      </c>
      <c r="GB754">
        <f>IF(Table1[[#This Row],[msna/Demographic_info/HH_members_group/total_m_c_muac]]=0,"",COUNTIF(Table1[[#This Row],[Grain or tubers e.g. bread, rice, noodles, bulger, frikeh, kaak, pasta, andoumeh, manakish, thick grain-based porridge, potatoes]:[Breastmilk]],"Yes"))</f>
        <v>0</v>
      </c>
      <c r="GC754" t="str">
        <f>IF(Table1[[#This Row],[Column1]]="","",IF(Table1[[#This Row],[Please select the assessment type:]]="Livelihood and Protection (MHPSS, CP, GBV)","",IF(Table1[[#This Row],[Column1]]&gt;4,"diverse","not diverse")))</f>
        <v/>
      </c>
      <c r="GH754" t="s">
        <v>8908</v>
      </c>
      <c r="GL754" t="b">
        <v>1</v>
      </c>
      <c r="GU754" t="b">
        <v>1</v>
      </c>
      <c r="GV754" t="b">
        <v>1</v>
      </c>
      <c r="HA754" t="s">
        <v>8909</v>
      </c>
      <c r="HD754" t="b">
        <v>1</v>
      </c>
      <c r="HE754" t="b">
        <v>1</v>
      </c>
      <c r="HF754" t="b">
        <v>1</v>
      </c>
      <c r="HO754" t="s">
        <v>1689</v>
      </c>
      <c r="HP754" t="s">
        <v>8910</v>
      </c>
      <c r="HQ754" t="b">
        <v>1</v>
      </c>
      <c r="HT754" t="b">
        <v>1</v>
      </c>
      <c r="HV754" t="b">
        <v>1</v>
      </c>
      <c r="HY754" t="b">
        <v>1</v>
      </c>
      <c r="IC754" t="s">
        <v>1242</v>
      </c>
      <c r="ID754" t="b">
        <v>1</v>
      </c>
      <c r="IE754" t="b">
        <v>1</v>
      </c>
      <c r="IP754" t="s">
        <v>3329</v>
      </c>
      <c r="IQ754" t="b">
        <v>1</v>
      </c>
      <c r="IR754" t="b">
        <v>1</v>
      </c>
      <c r="IV754" t="b">
        <v>1</v>
      </c>
      <c r="IZ754" t="s">
        <v>769</v>
      </c>
      <c r="JB754" t="s">
        <v>1293</v>
      </c>
      <c r="JC754" t="b">
        <v>1</v>
      </c>
      <c r="JQ754" t="s">
        <v>510</v>
      </c>
      <c r="JR754" t="s">
        <v>826</v>
      </c>
      <c r="JS754" t="b">
        <v>1</v>
      </c>
      <c r="JW754" t="b">
        <v>1</v>
      </c>
      <c r="KD754" t="s">
        <v>1618</v>
      </c>
      <c r="KE754" t="b">
        <v>1</v>
      </c>
      <c r="KI754" t="b">
        <v>1</v>
      </c>
      <c r="KK754" t="b">
        <v>1</v>
      </c>
      <c r="KO754" t="s">
        <v>554</v>
      </c>
      <c r="KW754" t="b">
        <v>1</v>
      </c>
      <c r="LH754" t="s">
        <v>500</v>
      </c>
      <c r="LI754" t="b">
        <v>1</v>
      </c>
      <c r="LR754" t="s">
        <v>6284</v>
      </c>
      <c r="LT754" t="b">
        <v>1</v>
      </c>
      <c r="LW754" t="b">
        <v>1</v>
      </c>
      <c r="ME754" t="b">
        <v>1</v>
      </c>
      <c r="MI754" t="s">
        <v>8911</v>
      </c>
      <c r="MJ754" t="b">
        <v>1</v>
      </c>
      <c r="MO754" t="b">
        <v>1</v>
      </c>
      <c r="MP754" t="b">
        <v>1</v>
      </c>
      <c r="MS754" t="b">
        <v>1</v>
      </c>
      <c r="MY754" t="s">
        <v>559</v>
      </c>
      <c r="NA754" t="b">
        <v>1</v>
      </c>
      <c r="NE754" t="b">
        <v>1</v>
      </c>
      <c r="NK754" t="s">
        <v>1190</v>
      </c>
      <c r="NL754" t="b">
        <v>1</v>
      </c>
      <c r="NQ754" t="b">
        <v>1</v>
      </c>
      <c r="NV754" t="s">
        <v>476</v>
      </c>
      <c r="NX754" t="s">
        <v>510</v>
      </c>
      <c r="NZ754" t="s">
        <v>8912</v>
      </c>
      <c r="OA754" t="b">
        <v>1</v>
      </c>
      <c r="OB754" t="b">
        <v>1</v>
      </c>
      <c r="OC754" t="b">
        <v>1</v>
      </c>
      <c r="OD754" t="b">
        <v>1</v>
      </c>
      <c r="OE754" t="b">
        <v>1</v>
      </c>
      <c r="OF754" t="b">
        <v>1</v>
      </c>
      <c r="OL754" t="s">
        <v>1026</v>
      </c>
      <c r="OO754" t="b">
        <v>1</v>
      </c>
      <c r="OP754" t="b">
        <v>1</v>
      </c>
      <c r="OQ754" t="b">
        <v>1</v>
      </c>
      <c r="OR754" t="b">
        <v>1</v>
      </c>
      <c r="OW754" t="s">
        <v>2339</v>
      </c>
      <c r="PB754" t="b">
        <v>1</v>
      </c>
      <c r="PC754" t="b">
        <v>1</v>
      </c>
      <c r="PL754">
        <v>1700</v>
      </c>
      <c r="PM754">
        <v>2500</v>
      </c>
      <c r="PN754" t="s">
        <v>1700</v>
      </c>
      <c r="PQ754" t="b">
        <v>1</v>
      </c>
      <c r="PT754" t="b">
        <v>1</v>
      </c>
      <c r="PU754" t="b">
        <v>1</v>
      </c>
      <c r="QF754" t="s">
        <v>476</v>
      </c>
      <c r="QG754" t="s">
        <v>509</v>
      </c>
      <c r="QH754" t="b">
        <v>1</v>
      </c>
      <c r="QP754" t="s">
        <v>510</v>
      </c>
      <c r="QR754" t="s">
        <v>510</v>
      </c>
      <c r="RC754" t="s">
        <v>511</v>
      </c>
      <c r="RE754" t="s">
        <v>510</v>
      </c>
      <c r="RG754" t="s">
        <v>8913</v>
      </c>
      <c r="RH754" t="s">
        <v>2722</v>
      </c>
      <c r="RI754" t="b">
        <v>1</v>
      </c>
      <c r="RL754" t="b">
        <v>1</v>
      </c>
      <c r="RN754" t="b">
        <v>1</v>
      </c>
      <c r="RR754" t="s">
        <v>589</v>
      </c>
      <c r="RW754" t="b">
        <v>1</v>
      </c>
      <c r="SA754" t="s">
        <v>1678</v>
      </c>
      <c r="SB754" t="s">
        <v>8914</v>
      </c>
      <c r="SC754">
        <v>92566864</v>
      </c>
      <c r="SD754" t="s">
        <v>8915</v>
      </c>
      <c r="SE754" s="2">
        <v>44605.52134259259</v>
      </c>
      <c r="SF754">
        <v>753</v>
      </c>
      <c r="SH754">
        <v>-1</v>
      </c>
      <c r="SK754" t="s">
        <v>518</v>
      </c>
      <c r="SL754">
        <v>3073</v>
      </c>
      <c r="SM754" t="s">
        <v>983</v>
      </c>
      <c r="SN754">
        <v>648550</v>
      </c>
    </row>
    <row r="755" spans="1:508" hidden="1" x14ac:dyDescent="0.25">
      <c r="A755" t="s">
        <v>8916</v>
      </c>
      <c r="B755" t="s">
        <v>8917</v>
      </c>
      <c r="C755" t="s">
        <v>470</v>
      </c>
      <c r="D755" t="s">
        <v>8918</v>
      </c>
      <c r="E755" t="s">
        <v>950</v>
      </c>
      <c r="G755" s="1">
        <v>44605</v>
      </c>
      <c r="H755" t="s">
        <v>8087</v>
      </c>
      <c r="I755" t="s">
        <v>475</v>
      </c>
      <c r="J755" t="s">
        <v>476</v>
      </c>
      <c r="K755" t="s">
        <v>522</v>
      </c>
      <c r="M755" t="s">
        <v>478</v>
      </c>
      <c r="O755" t="s">
        <v>479</v>
      </c>
      <c r="P755" t="s">
        <v>548</v>
      </c>
      <c r="Q755" t="s">
        <v>573</v>
      </c>
      <c r="R755" t="s">
        <v>479</v>
      </c>
      <c r="S755" t="s">
        <v>524</v>
      </c>
      <c r="W755" t="b">
        <v>1</v>
      </c>
      <c r="AA755" t="s">
        <v>483</v>
      </c>
      <c r="AB755" t="s">
        <v>484</v>
      </c>
      <c r="AC755">
        <v>0</v>
      </c>
      <c r="AD755">
        <v>0</v>
      </c>
      <c r="AE755">
        <v>1</v>
      </c>
      <c r="AF755">
        <v>1</v>
      </c>
      <c r="AG755">
        <v>1</v>
      </c>
      <c r="AH755">
        <v>1</v>
      </c>
      <c r="AI755">
        <v>0</v>
      </c>
      <c r="AJ755" t="s">
        <v>487</v>
      </c>
      <c r="AK755" t="s">
        <v>486</v>
      </c>
      <c r="AL755" t="s">
        <v>526</v>
      </c>
      <c r="AM755">
        <v>0</v>
      </c>
      <c r="AN755">
        <v>0</v>
      </c>
      <c r="AO755">
        <v>0</v>
      </c>
      <c r="AP755">
        <v>1</v>
      </c>
      <c r="AQ755">
        <v>1</v>
      </c>
      <c r="AR755">
        <v>1</v>
      </c>
      <c r="AS755" t="s">
        <v>486</v>
      </c>
      <c r="AT755" t="s">
        <v>485</v>
      </c>
      <c r="AU755" t="s">
        <v>487</v>
      </c>
      <c r="AV755" t="s">
        <v>526</v>
      </c>
      <c r="AW755" t="s">
        <v>486</v>
      </c>
      <c r="AX755" t="s">
        <v>487</v>
      </c>
      <c r="AY755" t="s">
        <v>722</v>
      </c>
      <c r="AZ755">
        <v>7</v>
      </c>
      <c r="BA755" t="s">
        <v>1034</v>
      </c>
      <c r="BC755" t="s">
        <v>787</v>
      </c>
      <c r="BE755" t="s">
        <v>787</v>
      </c>
      <c r="GB755">
        <f>IF(Table1[[#This Row],[msna/Demographic_info/HH_members_group/total_m_c_muac]]=0,"",COUNTIF(Table1[[#This Row],[Grain or tubers e.g. bread, rice, noodles, bulger, frikeh, kaak, pasta, andoumeh, manakish, thick grain-based porridge, potatoes]:[Breastmilk]],"Yes"))</f>
        <v>0</v>
      </c>
      <c r="GC755" t="str">
        <f>IF(Table1[[#This Row],[Column1]]="","",IF(Table1[[#This Row],[Please select the assessment type:]]="Livelihood and Protection (MHPSS, CP, GBV)","",IF(Table1[[#This Row],[Column1]]&gt;4,"diverse","not diverse")))</f>
        <v/>
      </c>
      <c r="GH755" t="s">
        <v>8919</v>
      </c>
      <c r="GK755" t="b">
        <v>1</v>
      </c>
      <c r="GN755" t="b">
        <v>1</v>
      </c>
      <c r="GO755" t="b">
        <v>1</v>
      </c>
      <c r="GU755" t="b">
        <v>1</v>
      </c>
      <c r="HA755" t="s">
        <v>8920</v>
      </c>
      <c r="HB755" t="b">
        <v>1</v>
      </c>
      <c r="HD755" t="b">
        <v>1</v>
      </c>
      <c r="HF755" t="b">
        <v>1</v>
      </c>
      <c r="HI755" t="b">
        <v>1</v>
      </c>
      <c r="HO755" t="s">
        <v>8921</v>
      </c>
      <c r="HP755" t="s">
        <v>8922</v>
      </c>
      <c r="HQ755" t="b">
        <v>1</v>
      </c>
      <c r="HU755" t="b">
        <v>1</v>
      </c>
      <c r="HW755" t="b">
        <v>1</v>
      </c>
      <c r="IC755" t="s">
        <v>8923</v>
      </c>
      <c r="ID755" t="b">
        <v>1</v>
      </c>
      <c r="IH755" t="b">
        <v>1</v>
      </c>
      <c r="IJ755" t="b">
        <v>1</v>
      </c>
      <c r="IP755" t="s">
        <v>1243</v>
      </c>
      <c r="IQ755" t="b">
        <v>1</v>
      </c>
      <c r="IZ755" t="s">
        <v>769</v>
      </c>
      <c r="JB755" t="s">
        <v>788</v>
      </c>
      <c r="JO755" t="b">
        <v>1</v>
      </c>
      <c r="JQ755" t="s">
        <v>771</v>
      </c>
      <c r="JR755" t="s">
        <v>8924</v>
      </c>
      <c r="JS755" t="b">
        <v>1</v>
      </c>
      <c r="JV755" t="b">
        <v>1</v>
      </c>
      <c r="JY755" t="b">
        <v>1</v>
      </c>
      <c r="KD755" t="s">
        <v>826</v>
      </c>
      <c r="KE755" t="b">
        <v>1</v>
      </c>
      <c r="KI755" t="b">
        <v>1</v>
      </c>
      <c r="KO755" t="s">
        <v>554</v>
      </c>
      <c r="KW755" t="b">
        <v>1</v>
      </c>
      <c r="LH755" t="s">
        <v>554</v>
      </c>
      <c r="LP755" t="b">
        <v>1</v>
      </c>
      <c r="LR755" t="s">
        <v>3671</v>
      </c>
      <c r="LT755" t="b">
        <v>1</v>
      </c>
      <c r="LW755" t="b">
        <v>1</v>
      </c>
      <c r="ME755" t="b">
        <v>1</v>
      </c>
      <c r="MI755" t="s">
        <v>8925</v>
      </c>
      <c r="ML755" t="b">
        <v>1</v>
      </c>
      <c r="MN755" t="b">
        <v>1</v>
      </c>
      <c r="MO755" t="b">
        <v>1</v>
      </c>
      <c r="MR755" t="b">
        <v>1</v>
      </c>
      <c r="MT755" t="b">
        <v>1</v>
      </c>
      <c r="MY755" t="s">
        <v>583</v>
      </c>
      <c r="MZ755" t="b">
        <v>1</v>
      </c>
      <c r="ND755" t="b">
        <v>1</v>
      </c>
      <c r="NE755" t="b">
        <v>1</v>
      </c>
      <c r="NK755" t="s">
        <v>8926</v>
      </c>
      <c r="NO755" t="b">
        <v>1</v>
      </c>
      <c r="NP755" t="b">
        <v>1</v>
      </c>
      <c r="NV755" t="s">
        <v>476</v>
      </c>
      <c r="NX755" t="s">
        <v>510</v>
      </c>
      <c r="NZ755" t="s">
        <v>1277</v>
      </c>
      <c r="OD755" t="b">
        <v>1</v>
      </c>
      <c r="OE755" t="b">
        <v>1</v>
      </c>
      <c r="OF755" t="b">
        <v>1</v>
      </c>
      <c r="OL755" t="s">
        <v>2388</v>
      </c>
      <c r="OO755" t="b">
        <v>1</v>
      </c>
      <c r="OP755" t="b">
        <v>1</v>
      </c>
      <c r="OQ755" t="b">
        <v>1</v>
      </c>
      <c r="OW755" t="s">
        <v>851</v>
      </c>
      <c r="PB755" t="b">
        <v>1</v>
      </c>
      <c r="PL755">
        <v>3000</v>
      </c>
      <c r="PM755">
        <v>3000</v>
      </c>
      <c r="PN755" t="s">
        <v>1830</v>
      </c>
      <c r="QD755" t="b">
        <v>1</v>
      </c>
      <c r="QF755" t="s">
        <v>510</v>
      </c>
      <c r="QP755" t="s">
        <v>510</v>
      </c>
      <c r="QR755" t="s">
        <v>510</v>
      </c>
      <c r="RC755" t="s">
        <v>673</v>
      </c>
      <c r="RE755" t="s">
        <v>510</v>
      </c>
      <c r="RG755" t="s">
        <v>8927</v>
      </c>
      <c r="RH755" t="s">
        <v>1098</v>
      </c>
      <c r="RI755" t="b">
        <v>1</v>
      </c>
      <c r="RR755" t="s">
        <v>554</v>
      </c>
      <c r="RY755" t="b">
        <v>1</v>
      </c>
      <c r="SB755" t="s">
        <v>8928</v>
      </c>
      <c r="SC755">
        <v>92566866</v>
      </c>
      <c r="SD755" t="s">
        <v>8929</v>
      </c>
      <c r="SE755" s="2">
        <v>44605.521458333344</v>
      </c>
      <c r="SF755">
        <v>754</v>
      </c>
      <c r="SH755">
        <v>-1</v>
      </c>
      <c r="SK755" t="s">
        <v>518</v>
      </c>
      <c r="SL755">
        <v>17930</v>
      </c>
      <c r="SM755" t="s">
        <v>983</v>
      </c>
      <c r="SN755">
        <v>648550</v>
      </c>
    </row>
    <row r="756" spans="1:508" hidden="1" x14ac:dyDescent="0.25">
      <c r="A756" t="s">
        <v>8930</v>
      </c>
      <c r="B756" t="s">
        <v>8931</v>
      </c>
      <c r="D756" t="s">
        <v>1936</v>
      </c>
      <c r="E756" t="s">
        <v>950</v>
      </c>
      <c r="G756" s="1">
        <v>44605</v>
      </c>
      <c r="H756" t="s">
        <v>8087</v>
      </c>
      <c r="I756" t="s">
        <v>475</v>
      </c>
      <c r="J756" t="s">
        <v>476</v>
      </c>
      <c r="K756" t="s">
        <v>477</v>
      </c>
      <c r="L756" s="1">
        <v>43686</v>
      </c>
      <c r="M756" t="s">
        <v>478</v>
      </c>
      <c r="O756" t="s">
        <v>479</v>
      </c>
      <c r="P756" t="s">
        <v>721</v>
      </c>
      <c r="Q756" t="s">
        <v>573</v>
      </c>
      <c r="R756" t="s">
        <v>479</v>
      </c>
      <c r="S756" t="s">
        <v>524</v>
      </c>
      <c r="W756" t="b">
        <v>1</v>
      </c>
      <c r="AA756" t="s">
        <v>483</v>
      </c>
      <c r="AB756" t="s">
        <v>878</v>
      </c>
      <c r="AC756">
        <v>0</v>
      </c>
      <c r="AD756">
        <v>0</v>
      </c>
      <c r="AE756">
        <v>0</v>
      </c>
      <c r="AF756">
        <v>0</v>
      </c>
      <c r="AG756">
        <v>1</v>
      </c>
      <c r="AH756">
        <v>0</v>
      </c>
      <c r="AI756">
        <v>1</v>
      </c>
      <c r="AJ756" t="s">
        <v>486</v>
      </c>
      <c r="AK756" t="s">
        <v>486</v>
      </c>
      <c r="AL756" t="s">
        <v>485</v>
      </c>
      <c r="AM756">
        <v>0</v>
      </c>
      <c r="AN756">
        <v>0</v>
      </c>
      <c r="AO756">
        <v>0</v>
      </c>
      <c r="AP756">
        <v>0</v>
      </c>
      <c r="AQ756">
        <v>1</v>
      </c>
      <c r="AR756">
        <v>1</v>
      </c>
      <c r="AS756" t="s">
        <v>470</v>
      </c>
      <c r="AT756" t="s">
        <v>485</v>
      </c>
      <c r="AU756" t="s">
        <v>485</v>
      </c>
      <c r="AV756" t="s">
        <v>486</v>
      </c>
      <c r="AW756" t="s">
        <v>470</v>
      </c>
      <c r="AX756" t="s">
        <v>487</v>
      </c>
      <c r="AY756" t="s">
        <v>526</v>
      </c>
      <c r="AZ756">
        <v>4</v>
      </c>
      <c r="BA756" t="s">
        <v>1034</v>
      </c>
      <c r="BC756" t="s">
        <v>986</v>
      </c>
      <c r="BE756" t="s">
        <v>787</v>
      </c>
      <c r="GB756">
        <f>IF(Table1[[#This Row],[msna/Demographic_info/HH_members_group/total_m_c_muac]]=0,"",COUNTIF(Table1[[#This Row],[Grain or tubers e.g. bread, rice, noodles, bulger, frikeh, kaak, pasta, andoumeh, manakish, thick grain-based porridge, potatoes]:[Breastmilk]],"Yes"))</f>
        <v>0</v>
      </c>
      <c r="GC756" t="str">
        <f>IF(Table1[[#This Row],[Column1]]="","",IF(Table1[[#This Row],[Please select the assessment type:]]="Livelihood and Protection (MHPSS, CP, GBV)","",IF(Table1[[#This Row],[Column1]]&gt;4,"diverse","not diverse")))</f>
        <v/>
      </c>
      <c r="GH756" t="s">
        <v>8932</v>
      </c>
      <c r="GK756" t="b">
        <v>1</v>
      </c>
      <c r="GM756" t="b">
        <v>1</v>
      </c>
      <c r="GO756" t="b">
        <v>1</v>
      </c>
      <c r="GP756" t="b">
        <v>1</v>
      </c>
      <c r="HA756" t="s">
        <v>8933</v>
      </c>
      <c r="HF756" t="b">
        <v>1</v>
      </c>
      <c r="HG756" t="b">
        <v>1</v>
      </c>
      <c r="HJ756" t="b">
        <v>1</v>
      </c>
      <c r="HK756" t="b">
        <v>1</v>
      </c>
      <c r="HO756" t="s">
        <v>8934</v>
      </c>
      <c r="HP756" t="s">
        <v>8935</v>
      </c>
      <c r="HQ756" t="b">
        <v>1</v>
      </c>
      <c r="HT756" t="b">
        <v>1</v>
      </c>
      <c r="HU756" t="b">
        <v>1</v>
      </c>
      <c r="HY756" t="b">
        <v>1</v>
      </c>
      <c r="IC756" t="s">
        <v>1291</v>
      </c>
      <c r="ID756" t="b">
        <v>1</v>
      </c>
      <c r="IH756" t="b">
        <v>1</v>
      </c>
      <c r="IP756" t="s">
        <v>1508</v>
      </c>
      <c r="IQ756" t="b">
        <v>1</v>
      </c>
      <c r="IV756" t="b">
        <v>1</v>
      </c>
      <c r="IZ756" t="s">
        <v>769</v>
      </c>
      <c r="JB756" t="s">
        <v>2262</v>
      </c>
      <c r="JF756" t="b">
        <v>1</v>
      </c>
      <c r="JL756" t="b">
        <v>1</v>
      </c>
      <c r="JQ756" t="s">
        <v>771</v>
      </c>
      <c r="JR756" t="s">
        <v>8936</v>
      </c>
      <c r="JS756" t="b">
        <v>1</v>
      </c>
      <c r="JU756" t="b">
        <v>1</v>
      </c>
      <c r="JV756" t="b">
        <v>1</v>
      </c>
      <c r="KD756" t="s">
        <v>826</v>
      </c>
      <c r="KE756" t="b">
        <v>1</v>
      </c>
      <c r="KI756" t="b">
        <v>1</v>
      </c>
      <c r="KO756" t="s">
        <v>554</v>
      </c>
      <c r="KW756" t="b">
        <v>1</v>
      </c>
      <c r="LH756" t="s">
        <v>751</v>
      </c>
      <c r="LI756" t="b">
        <v>1</v>
      </c>
      <c r="LJ756" t="b">
        <v>1</v>
      </c>
      <c r="LR756" t="s">
        <v>8937</v>
      </c>
      <c r="LS756" t="b">
        <v>1</v>
      </c>
      <c r="LT756" t="b">
        <v>1</v>
      </c>
      <c r="LY756" t="b">
        <v>1</v>
      </c>
      <c r="ME756" t="b">
        <v>1</v>
      </c>
      <c r="MI756" t="s">
        <v>3054</v>
      </c>
      <c r="ML756" t="b">
        <v>1</v>
      </c>
      <c r="MO756" t="b">
        <v>1</v>
      </c>
      <c r="MP756" t="b">
        <v>1</v>
      </c>
      <c r="MY756" t="s">
        <v>3147</v>
      </c>
      <c r="NA756" t="b">
        <v>1</v>
      </c>
      <c r="NB756" t="b">
        <v>1</v>
      </c>
      <c r="ND756" t="b">
        <v>1</v>
      </c>
      <c r="NK756" t="s">
        <v>2599</v>
      </c>
      <c r="NM756" t="b">
        <v>1</v>
      </c>
      <c r="NN756" t="b">
        <v>1</v>
      </c>
      <c r="NV756" t="s">
        <v>476</v>
      </c>
      <c r="NX756" t="s">
        <v>510</v>
      </c>
      <c r="NZ756" t="s">
        <v>2057</v>
      </c>
      <c r="OB756" t="b">
        <v>1</v>
      </c>
      <c r="OC756" t="b">
        <v>1</v>
      </c>
      <c r="OD756" t="b">
        <v>1</v>
      </c>
      <c r="OE756" t="b">
        <v>1</v>
      </c>
      <c r="OF756" t="b">
        <v>1</v>
      </c>
      <c r="OL756" t="s">
        <v>1026</v>
      </c>
      <c r="OO756" t="b">
        <v>1</v>
      </c>
      <c r="OP756" t="b">
        <v>1</v>
      </c>
      <c r="OQ756" t="b">
        <v>1</v>
      </c>
      <c r="OR756" t="b">
        <v>1</v>
      </c>
      <c r="OW756" t="s">
        <v>585</v>
      </c>
      <c r="OX756" t="b">
        <v>1</v>
      </c>
      <c r="PM756">
        <v>1500</v>
      </c>
      <c r="PN756" t="s">
        <v>8938</v>
      </c>
      <c r="PO756" t="b">
        <v>1</v>
      </c>
      <c r="PQ756" t="b">
        <v>1</v>
      </c>
      <c r="PT756" t="b">
        <v>1</v>
      </c>
      <c r="QF756" t="s">
        <v>510</v>
      </c>
      <c r="QP756" t="s">
        <v>510</v>
      </c>
      <c r="QR756" t="s">
        <v>510</v>
      </c>
      <c r="RC756" t="s">
        <v>511</v>
      </c>
      <c r="RE756" t="s">
        <v>510</v>
      </c>
      <c r="RG756" t="s">
        <v>8939</v>
      </c>
      <c r="RH756" t="s">
        <v>513</v>
      </c>
      <c r="RI756" t="b">
        <v>1</v>
      </c>
      <c r="RL756" t="b">
        <v>1</v>
      </c>
      <c r="RR756" t="s">
        <v>514</v>
      </c>
      <c r="RS756" t="b">
        <v>1</v>
      </c>
      <c r="SB756" t="s">
        <v>8940</v>
      </c>
      <c r="SC756">
        <v>92566867</v>
      </c>
      <c r="SD756" t="s">
        <v>8941</v>
      </c>
      <c r="SE756" s="2">
        <v>44605.521469907413</v>
      </c>
      <c r="SF756">
        <v>755</v>
      </c>
      <c r="SH756">
        <v>-1</v>
      </c>
      <c r="SK756" t="s">
        <v>518</v>
      </c>
      <c r="SL756">
        <v>1253</v>
      </c>
      <c r="SM756" t="s">
        <v>983</v>
      </c>
      <c r="SN756">
        <v>648550</v>
      </c>
    </row>
    <row r="757" spans="1:508" hidden="1" x14ac:dyDescent="0.25">
      <c r="A757" t="s">
        <v>8942</v>
      </c>
      <c r="B757" t="s">
        <v>8943</v>
      </c>
      <c r="D757" t="s">
        <v>1936</v>
      </c>
      <c r="E757" t="s">
        <v>950</v>
      </c>
      <c r="G757" s="1">
        <v>44605</v>
      </c>
      <c r="H757" t="s">
        <v>8087</v>
      </c>
      <c r="I757" t="s">
        <v>475</v>
      </c>
      <c r="J757" t="s">
        <v>476</v>
      </c>
      <c r="K757" t="s">
        <v>522</v>
      </c>
      <c r="M757" t="s">
        <v>1012</v>
      </c>
      <c r="O757" t="s">
        <v>479</v>
      </c>
      <c r="P757" t="s">
        <v>480</v>
      </c>
      <c r="Q757" t="s">
        <v>1123</v>
      </c>
      <c r="R757" t="s">
        <v>479</v>
      </c>
      <c r="S757" t="s">
        <v>482</v>
      </c>
      <c r="T757" t="b">
        <v>1</v>
      </c>
      <c r="AA757" t="s">
        <v>2855</v>
      </c>
      <c r="AB757" t="s">
        <v>574</v>
      </c>
      <c r="AC757">
        <v>0</v>
      </c>
      <c r="AD757">
        <v>0</v>
      </c>
      <c r="AE757">
        <v>0</v>
      </c>
      <c r="AF757">
        <v>1</v>
      </c>
      <c r="AG757">
        <v>0</v>
      </c>
      <c r="AH757">
        <v>2</v>
      </c>
      <c r="AI757">
        <v>0</v>
      </c>
      <c r="AJ757" t="s">
        <v>486</v>
      </c>
      <c r="AK757" t="s">
        <v>485</v>
      </c>
      <c r="AL757" t="s">
        <v>487</v>
      </c>
      <c r="AM757">
        <v>0</v>
      </c>
      <c r="AN757">
        <v>0</v>
      </c>
      <c r="AO757">
        <v>0</v>
      </c>
      <c r="AP757">
        <v>1</v>
      </c>
      <c r="AQ757">
        <v>1</v>
      </c>
      <c r="AR757">
        <v>0</v>
      </c>
      <c r="AS757" t="s">
        <v>486</v>
      </c>
      <c r="AT757" t="s">
        <v>486</v>
      </c>
      <c r="AU757" t="s">
        <v>485</v>
      </c>
      <c r="AV757" t="s">
        <v>485</v>
      </c>
      <c r="AW757" t="s">
        <v>470</v>
      </c>
      <c r="AX757" t="s">
        <v>487</v>
      </c>
      <c r="AY757" t="s">
        <v>527</v>
      </c>
      <c r="AZ757">
        <v>5</v>
      </c>
      <c r="BA757" t="s">
        <v>953</v>
      </c>
      <c r="BC757" t="s">
        <v>1034</v>
      </c>
      <c r="BE757" t="s">
        <v>787</v>
      </c>
      <c r="GB757">
        <f>IF(Table1[[#This Row],[msna/Demographic_info/HH_members_group/total_m_c_muac]]=0,"",COUNTIF(Table1[[#This Row],[Grain or tubers e.g. bread, rice, noodles, bulger, frikeh, kaak, pasta, andoumeh, manakish, thick grain-based porridge, potatoes]:[Breastmilk]],"Yes"))</f>
        <v>0</v>
      </c>
      <c r="GC757" t="str">
        <f>IF(Table1[[#This Row],[Column1]]="","",IF(Table1[[#This Row],[Please select the assessment type:]]="Livelihood and Protection (MHPSS, CP, GBV)","",IF(Table1[[#This Row],[Column1]]&gt;4,"diverse","not diverse")))</f>
        <v/>
      </c>
      <c r="GH757" t="s">
        <v>2312</v>
      </c>
      <c r="GJ757" t="b">
        <v>1</v>
      </c>
      <c r="GQ757" t="b">
        <v>1</v>
      </c>
      <c r="GU757" t="b">
        <v>1</v>
      </c>
      <c r="HA757" t="s">
        <v>8944</v>
      </c>
      <c r="HB757" t="b">
        <v>1</v>
      </c>
      <c r="HC757" t="b">
        <v>1</v>
      </c>
      <c r="HD757" t="b">
        <v>1</v>
      </c>
      <c r="HJ757" t="b">
        <v>1</v>
      </c>
      <c r="HO757" t="s">
        <v>8945</v>
      </c>
      <c r="HP757" t="s">
        <v>7516</v>
      </c>
      <c r="HQ757" t="b">
        <v>1</v>
      </c>
      <c r="HS757" t="b">
        <v>1</v>
      </c>
      <c r="HW757" t="b">
        <v>1</v>
      </c>
      <c r="IC757" t="s">
        <v>1381</v>
      </c>
      <c r="ID757" t="b">
        <v>1</v>
      </c>
      <c r="IH757" t="b">
        <v>1</v>
      </c>
      <c r="IP757" t="s">
        <v>554</v>
      </c>
      <c r="IX757" t="b">
        <v>1</v>
      </c>
      <c r="IZ757" t="s">
        <v>476</v>
      </c>
      <c r="JB757" t="s">
        <v>7779</v>
      </c>
      <c r="JF757" t="b">
        <v>1</v>
      </c>
      <c r="JI757" t="b">
        <v>1</v>
      </c>
      <c r="JQ757" t="s">
        <v>771</v>
      </c>
      <c r="JR757" t="s">
        <v>826</v>
      </c>
      <c r="JS757" t="b">
        <v>1</v>
      </c>
      <c r="JW757" t="b">
        <v>1</v>
      </c>
      <c r="KD757" t="s">
        <v>772</v>
      </c>
      <c r="KE757" t="b">
        <v>1</v>
      </c>
      <c r="KO757" t="s">
        <v>554</v>
      </c>
      <c r="KW757" t="b">
        <v>1</v>
      </c>
      <c r="LH757" t="s">
        <v>688</v>
      </c>
      <c r="LJ757" t="b">
        <v>1</v>
      </c>
      <c r="LR757" t="s">
        <v>3769</v>
      </c>
      <c r="LS757" t="b">
        <v>1</v>
      </c>
      <c r="LT757" t="b">
        <v>1</v>
      </c>
      <c r="MI757" t="s">
        <v>2531</v>
      </c>
      <c r="ML757" t="b">
        <v>1</v>
      </c>
      <c r="MO757" t="b">
        <v>1</v>
      </c>
      <c r="MY757" t="s">
        <v>8946</v>
      </c>
      <c r="MZ757" t="b">
        <v>1</v>
      </c>
      <c r="NA757" t="b">
        <v>1</v>
      </c>
      <c r="NB757" t="b">
        <v>1</v>
      </c>
      <c r="NC757" t="b">
        <v>1</v>
      </c>
      <c r="NK757" t="s">
        <v>4434</v>
      </c>
      <c r="NM757" t="b">
        <v>1</v>
      </c>
      <c r="NV757" t="s">
        <v>476</v>
      </c>
      <c r="NX757" t="s">
        <v>510</v>
      </c>
      <c r="NZ757" t="s">
        <v>8947</v>
      </c>
      <c r="OA757" t="b">
        <v>1</v>
      </c>
      <c r="OD757" t="b">
        <v>1</v>
      </c>
      <c r="OL757" t="s">
        <v>779</v>
      </c>
      <c r="OT757" t="b">
        <v>1</v>
      </c>
      <c r="OW757" t="s">
        <v>562</v>
      </c>
      <c r="PA757" t="b">
        <v>1</v>
      </c>
      <c r="PL757">
        <v>2500</v>
      </c>
      <c r="PM757">
        <v>3000</v>
      </c>
      <c r="PN757" t="s">
        <v>2976</v>
      </c>
      <c r="PO757" t="b">
        <v>1</v>
      </c>
      <c r="PQ757" t="b">
        <v>1</v>
      </c>
      <c r="QF757" t="s">
        <v>510</v>
      </c>
      <c r="QP757" t="s">
        <v>510</v>
      </c>
      <c r="QR757" t="s">
        <v>510</v>
      </c>
      <c r="RC757" t="s">
        <v>511</v>
      </c>
      <c r="RE757" t="s">
        <v>510</v>
      </c>
      <c r="RG757" t="s">
        <v>8948</v>
      </c>
      <c r="RH757" t="s">
        <v>1701</v>
      </c>
      <c r="RI757" t="b">
        <v>1</v>
      </c>
      <c r="RL757" t="b">
        <v>1</v>
      </c>
      <c r="RN757" t="b">
        <v>1</v>
      </c>
      <c r="RR757" t="s">
        <v>589</v>
      </c>
      <c r="RW757" t="b">
        <v>1</v>
      </c>
      <c r="SA757" t="s">
        <v>8949</v>
      </c>
      <c r="SB757" t="s">
        <v>8950</v>
      </c>
      <c r="SC757">
        <v>92566868</v>
      </c>
      <c r="SD757" t="s">
        <v>8951</v>
      </c>
      <c r="SE757" s="2">
        <v>44605.521469907413</v>
      </c>
      <c r="SF757">
        <v>756</v>
      </c>
      <c r="SH757">
        <v>-1</v>
      </c>
      <c r="SK757" t="s">
        <v>518</v>
      </c>
      <c r="SL757">
        <v>1440</v>
      </c>
      <c r="SM757" t="s">
        <v>983</v>
      </c>
      <c r="SN757">
        <v>648550</v>
      </c>
    </row>
    <row r="758" spans="1:508" hidden="1" x14ac:dyDescent="0.25">
      <c r="A758" t="s">
        <v>8952</v>
      </c>
      <c r="B758" t="s">
        <v>8953</v>
      </c>
      <c r="D758" t="s">
        <v>1936</v>
      </c>
      <c r="E758" t="s">
        <v>950</v>
      </c>
      <c r="G758" s="1">
        <v>44605</v>
      </c>
      <c r="H758" t="s">
        <v>8087</v>
      </c>
      <c r="I758" t="s">
        <v>475</v>
      </c>
      <c r="J758" t="s">
        <v>476</v>
      </c>
      <c r="K758" t="s">
        <v>522</v>
      </c>
      <c r="M758" t="s">
        <v>478</v>
      </c>
      <c r="O758" t="s">
        <v>479</v>
      </c>
      <c r="P758" t="s">
        <v>523</v>
      </c>
      <c r="Q758" t="s">
        <v>573</v>
      </c>
      <c r="R758" t="s">
        <v>479</v>
      </c>
      <c r="S758" t="s">
        <v>482</v>
      </c>
      <c r="T758" t="b">
        <v>1</v>
      </c>
      <c r="AA758" t="s">
        <v>483</v>
      </c>
      <c r="AC758">
        <v>1</v>
      </c>
      <c r="AD758">
        <v>0</v>
      </c>
      <c r="AE758">
        <v>2</v>
      </c>
      <c r="AF758">
        <v>1</v>
      </c>
      <c r="AG758">
        <v>0</v>
      </c>
      <c r="AH758">
        <v>1</v>
      </c>
      <c r="AI758">
        <v>0</v>
      </c>
      <c r="AJ758" t="s">
        <v>487</v>
      </c>
      <c r="AK758" t="s">
        <v>486</v>
      </c>
      <c r="AL758" t="s">
        <v>526</v>
      </c>
      <c r="AM758">
        <v>0</v>
      </c>
      <c r="AN758">
        <v>1</v>
      </c>
      <c r="AO758">
        <v>0</v>
      </c>
      <c r="AP758">
        <v>0</v>
      </c>
      <c r="AQ758">
        <v>1</v>
      </c>
      <c r="AR758">
        <v>1</v>
      </c>
      <c r="AS758" t="s">
        <v>486</v>
      </c>
      <c r="AT758" t="s">
        <v>485</v>
      </c>
      <c r="AU758" t="s">
        <v>487</v>
      </c>
      <c r="AV758" t="s">
        <v>526</v>
      </c>
      <c r="AW758" t="s">
        <v>487</v>
      </c>
      <c r="AX758" t="s">
        <v>487</v>
      </c>
      <c r="AY758" t="s">
        <v>722</v>
      </c>
      <c r="AZ758">
        <v>7</v>
      </c>
      <c r="BA758" t="s">
        <v>787</v>
      </c>
      <c r="BC758" t="s">
        <v>986</v>
      </c>
      <c r="BE758" t="s">
        <v>1340</v>
      </c>
      <c r="GB758">
        <f>IF(Table1[[#This Row],[msna/Demographic_info/HH_members_group/total_m_c_muac]]=0,"",COUNTIF(Table1[[#This Row],[Grain or tubers e.g. bread, rice, noodles, bulger, frikeh, kaak, pasta, andoumeh, manakish, thick grain-based porridge, potatoes]:[Breastmilk]],"Yes"))</f>
        <v>0</v>
      </c>
      <c r="GC758" t="str">
        <f>IF(Table1[[#This Row],[Column1]]="","",IF(Table1[[#This Row],[Please select the assessment type:]]="Livelihood and Protection (MHPSS, CP, GBV)","",IF(Table1[[#This Row],[Column1]]&gt;4,"diverse","not diverse")))</f>
        <v/>
      </c>
      <c r="GH758" t="s">
        <v>8954</v>
      </c>
      <c r="GI758" t="b">
        <v>1</v>
      </c>
      <c r="GK758" t="b">
        <v>1</v>
      </c>
      <c r="GQ758" t="b">
        <v>1</v>
      </c>
      <c r="HA758" t="s">
        <v>8955</v>
      </c>
      <c r="HB758" t="b">
        <v>1</v>
      </c>
      <c r="HC758" t="b">
        <v>1</v>
      </c>
      <c r="HF758" t="b">
        <v>1</v>
      </c>
      <c r="HO758" t="s">
        <v>8956</v>
      </c>
      <c r="HP758" t="s">
        <v>8774</v>
      </c>
      <c r="HQ758" t="b">
        <v>1</v>
      </c>
      <c r="HT758" t="b">
        <v>1</v>
      </c>
      <c r="HW758" t="b">
        <v>1</v>
      </c>
      <c r="IC758" t="s">
        <v>1242</v>
      </c>
      <c r="ID758" t="b">
        <v>1</v>
      </c>
      <c r="IE758" t="b">
        <v>1</v>
      </c>
      <c r="IP758" t="s">
        <v>1243</v>
      </c>
      <c r="IQ758" t="b">
        <v>1</v>
      </c>
      <c r="IZ758" t="s">
        <v>769</v>
      </c>
      <c r="JB758" t="s">
        <v>788</v>
      </c>
      <c r="JO758" t="b">
        <v>1</v>
      </c>
      <c r="JQ758" t="s">
        <v>771</v>
      </c>
      <c r="JR758" t="s">
        <v>1110</v>
      </c>
      <c r="JS758" t="b">
        <v>1</v>
      </c>
      <c r="JU758" t="b">
        <v>1</v>
      </c>
      <c r="KD758" t="s">
        <v>3433</v>
      </c>
      <c r="KE758" t="b">
        <v>1</v>
      </c>
      <c r="KG758" t="b">
        <v>1</v>
      </c>
      <c r="KI758" t="b">
        <v>1</v>
      </c>
      <c r="KO758" t="s">
        <v>554</v>
      </c>
      <c r="KW758" t="b">
        <v>1</v>
      </c>
      <c r="LH758" t="s">
        <v>554</v>
      </c>
      <c r="LP758" t="b">
        <v>1</v>
      </c>
      <c r="LR758" t="s">
        <v>1944</v>
      </c>
      <c r="LS758" t="b">
        <v>1</v>
      </c>
      <c r="LT758" t="b">
        <v>1</v>
      </c>
      <c r="ME758" t="b">
        <v>1</v>
      </c>
      <c r="MI758" t="s">
        <v>1146</v>
      </c>
      <c r="MO758" t="b">
        <v>1</v>
      </c>
      <c r="MP758" t="b">
        <v>1</v>
      </c>
      <c r="MY758" t="s">
        <v>1276</v>
      </c>
      <c r="NA758" t="b">
        <v>1</v>
      </c>
      <c r="NK758" t="s">
        <v>2599</v>
      </c>
      <c r="NM758" t="b">
        <v>1</v>
      </c>
      <c r="NN758" t="b">
        <v>1</v>
      </c>
      <c r="NV758" t="s">
        <v>476</v>
      </c>
      <c r="NX758" t="s">
        <v>510</v>
      </c>
      <c r="NZ758" t="s">
        <v>8957</v>
      </c>
      <c r="OA758" t="b">
        <v>1</v>
      </c>
      <c r="OB758" t="b">
        <v>1</v>
      </c>
      <c r="OC758" t="b">
        <v>1</v>
      </c>
      <c r="OD758" t="b">
        <v>1</v>
      </c>
      <c r="OL758" t="s">
        <v>1675</v>
      </c>
      <c r="OQ758" t="b">
        <v>1</v>
      </c>
      <c r="OR758" t="b">
        <v>1</v>
      </c>
      <c r="OW758" t="s">
        <v>1384</v>
      </c>
      <c r="PC758" t="b">
        <v>1</v>
      </c>
      <c r="PG758" t="b">
        <v>1</v>
      </c>
      <c r="PL758">
        <v>1200</v>
      </c>
      <c r="PM758">
        <v>1800</v>
      </c>
      <c r="PN758" t="s">
        <v>1192</v>
      </c>
      <c r="PO758" t="b">
        <v>1</v>
      </c>
      <c r="PS758" t="b">
        <v>1</v>
      </c>
      <c r="QF758" t="s">
        <v>476</v>
      </c>
      <c r="QG758" t="s">
        <v>509</v>
      </c>
      <c r="QH758" t="b">
        <v>1</v>
      </c>
      <c r="QP758" t="s">
        <v>510</v>
      </c>
      <c r="QR758" t="s">
        <v>510</v>
      </c>
      <c r="RC758" t="s">
        <v>511</v>
      </c>
      <c r="RE758" t="s">
        <v>510</v>
      </c>
      <c r="RG758" t="s">
        <v>8958</v>
      </c>
      <c r="RH758" t="s">
        <v>738</v>
      </c>
      <c r="RI758" t="b">
        <v>1</v>
      </c>
      <c r="RJ758" t="b">
        <v>1</v>
      </c>
      <c r="RL758" t="b">
        <v>1</v>
      </c>
      <c r="RR758" t="s">
        <v>589</v>
      </c>
      <c r="RW758" t="b">
        <v>1</v>
      </c>
      <c r="SB758" t="s">
        <v>8959</v>
      </c>
      <c r="SC758">
        <v>92566869</v>
      </c>
      <c r="SD758" t="s">
        <v>8960</v>
      </c>
      <c r="SE758" s="2">
        <v>44605.521481481483</v>
      </c>
      <c r="SF758">
        <v>757</v>
      </c>
      <c r="SH758">
        <v>-1</v>
      </c>
      <c r="SK758" t="s">
        <v>518</v>
      </c>
      <c r="SL758">
        <v>1157</v>
      </c>
      <c r="SM758" t="s">
        <v>983</v>
      </c>
      <c r="SN758">
        <v>648550</v>
      </c>
    </row>
    <row r="759" spans="1:508" hidden="1" x14ac:dyDescent="0.25">
      <c r="A759" t="s">
        <v>8961</v>
      </c>
      <c r="B759" t="s">
        <v>8962</v>
      </c>
      <c r="D759" t="s">
        <v>2173</v>
      </c>
      <c r="E759" t="s">
        <v>950</v>
      </c>
      <c r="G759" s="1">
        <v>44605</v>
      </c>
      <c r="H759" t="s">
        <v>8087</v>
      </c>
      <c r="I759" t="s">
        <v>475</v>
      </c>
      <c r="J759" t="s">
        <v>476</v>
      </c>
      <c r="K759" t="s">
        <v>477</v>
      </c>
      <c r="L759" s="3">
        <v>44605</v>
      </c>
      <c r="M759" t="s">
        <v>1012</v>
      </c>
      <c r="O759" t="s">
        <v>572</v>
      </c>
      <c r="P759" t="s">
        <v>548</v>
      </c>
      <c r="Q759" t="s">
        <v>481</v>
      </c>
      <c r="R759" t="s">
        <v>572</v>
      </c>
      <c r="S759" t="s">
        <v>482</v>
      </c>
      <c r="T759" t="b">
        <v>1</v>
      </c>
      <c r="AA759" t="s">
        <v>483</v>
      </c>
      <c r="AB759" t="s">
        <v>1485</v>
      </c>
      <c r="AC759">
        <v>0</v>
      </c>
      <c r="AD759">
        <v>0</v>
      </c>
      <c r="AE759">
        <v>0</v>
      </c>
      <c r="AF759">
        <v>0</v>
      </c>
      <c r="AG759">
        <v>1</v>
      </c>
      <c r="AH759">
        <v>1</v>
      </c>
      <c r="AI759">
        <v>0</v>
      </c>
      <c r="AJ759" t="s">
        <v>486</v>
      </c>
      <c r="AK759" t="s">
        <v>486</v>
      </c>
      <c r="AL759" t="s">
        <v>485</v>
      </c>
      <c r="AM759">
        <v>0</v>
      </c>
      <c r="AN759">
        <v>0</v>
      </c>
      <c r="AO759">
        <v>0</v>
      </c>
      <c r="AP759">
        <v>0</v>
      </c>
      <c r="AQ759">
        <v>3</v>
      </c>
      <c r="AR759">
        <v>0</v>
      </c>
      <c r="AS759" t="s">
        <v>470</v>
      </c>
      <c r="AT759" t="s">
        <v>487</v>
      </c>
      <c r="AU759" t="s">
        <v>487</v>
      </c>
      <c r="AV759" t="s">
        <v>486</v>
      </c>
      <c r="AW759" t="s">
        <v>470</v>
      </c>
      <c r="AX759" t="s">
        <v>526</v>
      </c>
      <c r="AY759" t="s">
        <v>527</v>
      </c>
      <c r="AZ759">
        <v>5</v>
      </c>
      <c r="BA759" t="s">
        <v>953</v>
      </c>
      <c r="BC759" t="s">
        <v>787</v>
      </c>
      <c r="BE759" t="s">
        <v>803</v>
      </c>
      <c r="GB759">
        <f>IF(Table1[[#This Row],[msna/Demographic_info/HH_members_group/total_m_c_muac]]=0,"",COUNTIF(Table1[[#This Row],[Grain or tubers e.g. bread, rice, noodles, bulger, frikeh, kaak, pasta, andoumeh, manakish, thick grain-based porridge, potatoes]:[Breastmilk]],"Yes"))</f>
        <v>0</v>
      </c>
      <c r="GC759" t="str">
        <f>IF(Table1[[#This Row],[Column1]]="","",IF(Table1[[#This Row],[Please select the assessment type:]]="Livelihood and Protection (MHPSS, CP, GBV)","",IF(Table1[[#This Row],[Column1]]&gt;4,"diverse","not diverse")))</f>
        <v/>
      </c>
      <c r="GH759" t="s">
        <v>8963</v>
      </c>
      <c r="GI759" t="b">
        <v>1</v>
      </c>
      <c r="GK759" t="b">
        <v>1</v>
      </c>
      <c r="GN759" t="b">
        <v>1</v>
      </c>
      <c r="GR759" t="b">
        <v>1</v>
      </c>
      <c r="HA759" t="s">
        <v>551</v>
      </c>
      <c r="HG759" t="b">
        <v>1</v>
      </c>
      <c r="HO759" t="s">
        <v>8964</v>
      </c>
      <c r="HP759" t="s">
        <v>1764</v>
      </c>
      <c r="HQ759" t="b">
        <v>1</v>
      </c>
      <c r="HR759" t="b">
        <v>1</v>
      </c>
      <c r="HT759" t="b">
        <v>1</v>
      </c>
      <c r="IC759" t="s">
        <v>4230</v>
      </c>
      <c r="ID759" t="b">
        <v>1</v>
      </c>
      <c r="IE759" t="b">
        <v>1</v>
      </c>
      <c r="II759" t="b">
        <v>1</v>
      </c>
      <c r="IL759" t="b">
        <v>1</v>
      </c>
      <c r="IP759" t="s">
        <v>706</v>
      </c>
      <c r="IS759" t="b">
        <v>1</v>
      </c>
      <c r="IZ759" t="s">
        <v>769</v>
      </c>
      <c r="JB759" t="s">
        <v>8965</v>
      </c>
      <c r="JE759" t="b">
        <v>1</v>
      </c>
      <c r="JG759" t="b">
        <v>1</v>
      </c>
      <c r="JI759" t="b">
        <v>1</v>
      </c>
      <c r="JQ759" t="s">
        <v>771</v>
      </c>
      <c r="JR759" t="s">
        <v>902</v>
      </c>
      <c r="JS759" t="b">
        <v>1</v>
      </c>
      <c r="JW759" t="b">
        <v>1</v>
      </c>
      <c r="JX759" t="b">
        <v>1</v>
      </c>
      <c r="KD759" t="s">
        <v>602</v>
      </c>
      <c r="KE759" t="b">
        <v>1</v>
      </c>
      <c r="KI759" t="b">
        <v>1</v>
      </c>
      <c r="KJ759" t="b">
        <v>1</v>
      </c>
      <c r="KO759" t="s">
        <v>827</v>
      </c>
      <c r="KP759" t="b">
        <v>1</v>
      </c>
      <c r="KY759" t="s">
        <v>498</v>
      </c>
      <c r="LA759" t="b">
        <v>1</v>
      </c>
      <c r="LH759" t="s">
        <v>500</v>
      </c>
      <c r="LI759" t="b">
        <v>1</v>
      </c>
      <c r="LR759" t="s">
        <v>8966</v>
      </c>
      <c r="LT759" t="b">
        <v>1</v>
      </c>
      <c r="LW759" t="b">
        <v>1</v>
      </c>
      <c r="LY759" t="b">
        <v>1</v>
      </c>
      <c r="MA759" t="b">
        <v>1</v>
      </c>
      <c r="MD759" t="b">
        <v>1</v>
      </c>
      <c r="ME759" t="b">
        <v>1</v>
      </c>
      <c r="MI759" t="s">
        <v>8967</v>
      </c>
      <c r="MJ759" t="b">
        <v>1</v>
      </c>
      <c r="MM759" t="b">
        <v>1</v>
      </c>
      <c r="MN759" t="b">
        <v>1</v>
      </c>
      <c r="MO759" t="b">
        <v>1</v>
      </c>
      <c r="MP759" t="b">
        <v>1</v>
      </c>
      <c r="MY759" t="s">
        <v>1436</v>
      </c>
      <c r="MZ759" t="b">
        <v>1</v>
      </c>
      <c r="NK759" t="s">
        <v>777</v>
      </c>
      <c r="NN759" t="b">
        <v>1</v>
      </c>
      <c r="NV759" t="s">
        <v>476</v>
      </c>
      <c r="NX759" t="s">
        <v>510</v>
      </c>
      <c r="NZ759" t="s">
        <v>3634</v>
      </c>
      <c r="OC759" t="b">
        <v>1</v>
      </c>
      <c r="OD759" t="b">
        <v>1</v>
      </c>
      <c r="OL759" t="s">
        <v>3746</v>
      </c>
      <c r="ON759" t="b">
        <v>1</v>
      </c>
      <c r="OO759" t="b">
        <v>1</v>
      </c>
      <c r="OW759" t="s">
        <v>780</v>
      </c>
      <c r="PC759" t="b">
        <v>1</v>
      </c>
      <c r="PF759" t="b">
        <v>1</v>
      </c>
      <c r="PL759">
        <v>1200</v>
      </c>
      <c r="PM759">
        <v>1800</v>
      </c>
      <c r="PN759" t="s">
        <v>8968</v>
      </c>
      <c r="PO759" t="b">
        <v>1</v>
      </c>
      <c r="PQ759" t="b">
        <v>1</v>
      </c>
      <c r="PS759" t="b">
        <v>1</v>
      </c>
      <c r="QF759" t="s">
        <v>476</v>
      </c>
      <c r="QG759" t="s">
        <v>509</v>
      </c>
      <c r="QH759" t="b">
        <v>1</v>
      </c>
      <c r="QP759" t="s">
        <v>510</v>
      </c>
      <c r="QR759" t="s">
        <v>510</v>
      </c>
      <c r="RC759" t="s">
        <v>511</v>
      </c>
      <c r="RE759" t="s">
        <v>510</v>
      </c>
      <c r="RG759" t="s">
        <v>8969</v>
      </c>
      <c r="RH759" t="s">
        <v>1098</v>
      </c>
      <c r="RI759" t="b">
        <v>1</v>
      </c>
      <c r="RR759" t="s">
        <v>514</v>
      </c>
      <c r="RS759" t="b">
        <v>1</v>
      </c>
      <c r="SA759" t="s">
        <v>515</v>
      </c>
      <c r="SB759" t="s">
        <v>8970</v>
      </c>
      <c r="SC759">
        <v>92566871</v>
      </c>
      <c r="SD759" t="s">
        <v>8971</v>
      </c>
      <c r="SE759" s="2">
        <v>44605.521655092591</v>
      </c>
      <c r="SF759">
        <v>758</v>
      </c>
      <c r="SH759">
        <v>-1</v>
      </c>
      <c r="SK759" t="s">
        <v>518</v>
      </c>
      <c r="SL759">
        <v>1473</v>
      </c>
      <c r="SM759" t="s">
        <v>983</v>
      </c>
      <c r="SN759">
        <v>648550</v>
      </c>
    </row>
    <row r="760" spans="1:508" hidden="1" x14ac:dyDescent="0.25">
      <c r="A760" t="s">
        <v>8972</v>
      </c>
      <c r="B760" t="s">
        <v>8973</v>
      </c>
      <c r="C760" t="s">
        <v>470</v>
      </c>
      <c r="D760" t="s">
        <v>8974</v>
      </c>
      <c r="E760" t="s">
        <v>950</v>
      </c>
      <c r="G760" s="1">
        <v>44605</v>
      </c>
      <c r="H760" t="s">
        <v>8087</v>
      </c>
      <c r="I760" t="s">
        <v>475</v>
      </c>
      <c r="J760" t="s">
        <v>476</v>
      </c>
      <c r="K760" t="s">
        <v>522</v>
      </c>
      <c r="M760" t="s">
        <v>1012</v>
      </c>
      <c r="O760" t="s">
        <v>572</v>
      </c>
      <c r="P760" t="s">
        <v>523</v>
      </c>
      <c r="Q760" t="s">
        <v>481</v>
      </c>
      <c r="R760" t="s">
        <v>479</v>
      </c>
      <c r="S760" t="s">
        <v>482</v>
      </c>
      <c r="T760" t="b">
        <v>1</v>
      </c>
      <c r="AA760" t="s">
        <v>483</v>
      </c>
      <c r="AB760" t="s">
        <v>878</v>
      </c>
      <c r="AC760">
        <v>0</v>
      </c>
      <c r="AD760">
        <v>0</v>
      </c>
      <c r="AE760">
        <v>0</v>
      </c>
      <c r="AF760">
        <v>1</v>
      </c>
      <c r="AG760">
        <v>0</v>
      </c>
      <c r="AH760">
        <v>1</v>
      </c>
      <c r="AI760">
        <v>1</v>
      </c>
      <c r="AJ760" t="s">
        <v>486</v>
      </c>
      <c r="AK760" t="s">
        <v>485</v>
      </c>
      <c r="AL760" t="s">
        <v>487</v>
      </c>
      <c r="AM760">
        <v>0</v>
      </c>
      <c r="AN760">
        <v>0</v>
      </c>
      <c r="AO760">
        <v>1</v>
      </c>
      <c r="AP760">
        <v>1</v>
      </c>
      <c r="AQ760">
        <v>1</v>
      </c>
      <c r="AR760">
        <v>1</v>
      </c>
      <c r="AS760" t="s">
        <v>485</v>
      </c>
      <c r="AT760" t="s">
        <v>485</v>
      </c>
      <c r="AU760" t="s">
        <v>526</v>
      </c>
      <c r="AV760" t="s">
        <v>487</v>
      </c>
      <c r="AW760" t="s">
        <v>470</v>
      </c>
      <c r="AX760" t="s">
        <v>526</v>
      </c>
      <c r="AY760" t="s">
        <v>722</v>
      </c>
      <c r="AZ760">
        <v>7</v>
      </c>
      <c r="BA760" t="s">
        <v>787</v>
      </c>
      <c r="BC760" t="s">
        <v>953</v>
      </c>
      <c r="BE760" t="s">
        <v>490</v>
      </c>
      <c r="GB760">
        <f>IF(Table1[[#This Row],[msna/Demographic_info/HH_members_group/total_m_c_muac]]=0,"",COUNTIF(Table1[[#This Row],[Grain or tubers e.g. bread, rice, noodles, bulger, frikeh, kaak, pasta, andoumeh, manakish, thick grain-based porridge, potatoes]:[Breastmilk]],"Yes"))</f>
        <v>0</v>
      </c>
      <c r="GC760" t="str">
        <f>IF(Table1[[#This Row],[Column1]]="","",IF(Table1[[#This Row],[Please select the assessment type:]]="Livelihood and Protection (MHPSS, CP, GBV)","",IF(Table1[[#This Row],[Column1]]&gt;4,"diverse","not diverse")))</f>
        <v/>
      </c>
      <c r="GH760" t="s">
        <v>8975</v>
      </c>
      <c r="GJ760" t="b">
        <v>1</v>
      </c>
      <c r="GN760" t="b">
        <v>1</v>
      </c>
      <c r="GP760" t="b">
        <v>1</v>
      </c>
      <c r="GQ760" t="b">
        <v>1</v>
      </c>
      <c r="GT760" t="b">
        <v>1</v>
      </c>
      <c r="HA760" t="s">
        <v>1142</v>
      </c>
      <c r="HC760" t="b">
        <v>1</v>
      </c>
      <c r="HO760" t="s">
        <v>8976</v>
      </c>
      <c r="HP760" t="s">
        <v>1764</v>
      </c>
      <c r="HQ760" t="b">
        <v>1</v>
      </c>
      <c r="HR760" t="b">
        <v>1</v>
      </c>
      <c r="HT760" t="b">
        <v>1</v>
      </c>
      <c r="IC760" t="s">
        <v>8977</v>
      </c>
      <c r="ID760" t="b">
        <v>1</v>
      </c>
      <c r="IE760" t="b">
        <v>1</v>
      </c>
      <c r="II760" t="b">
        <v>1</v>
      </c>
      <c r="IK760" t="b">
        <v>1</v>
      </c>
      <c r="IP760" t="s">
        <v>706</v>
      </c>
      <c r="IS760" t="b">
        <v>1</v>
      </c>
      <c r="IZ760" t="s">
        <v>769</v>
      </c>
      <c r="JB760" t="s">
        <v>8978</v>
      </c>
      <c r="JF760" t="b">
        <v>1</v>
      </c>
      <c r="JI760" t="b">
        <v>1</v>
      </c>
      <c r="JK760" t="b">
        <v>1</v>
      </c>
      <c r="JQ760" t="s">
        <v>771</v>
      </c>
      <c r="JR760" t="s">
        <v>791</v>
      </c>
      <c r="JS760" t="b">
        <v>1</v>
      </c>
      <c r="JX760" t="b">
        <v>1</v>
      </c>
      <c r="KD760" t="s">
        <v>791</v>
      </c>
      <c r="KE760" t="b">
        <v>1</v>
      </c>
      <c r="KJ760" t="b">
        <v>1</v>
      </c>
      <c r="KO760" t="s">
        <v>827</v>
      </c>
      <c r="KP760" t="b">
        <v>1</v>
      </c>
      <c r="KY760" t="s">
        <v>498</v>
      </c>
      <c r="LA760" t="b">
        <v>1</v>
      </c>
      <c r="LH760" t="s">
        <v>500</v>
      </c>
      <c r="LI760" t="b">
        <v>1</v>
      </c>
      <c r="LR760" t="s">
        <v>8979</v>
      </c>
      <c r="LU760" t="b">
        <v>1</v>
      </c>
      <c r="MD760" t="b">
        <v>1</v>
      </c>
      <c r="MI760" t="s">
        <v>8980</v>
      </c>
      <c r="MJ760" t="b">
        <v>1</v>
      </c>
      <c r="MN760" t="b">
        <v>1</v>
      </c>
      <c r="MP760" t="b">
        <v>1</v>
      </c>
      <c r="MT760" t="b">
        <v>1</v>
      </c>
      <c r="MY760" t="s">
        <v>1606</v>
      </c>
      <c r="NB760" t="b">
        <v>1</v>
      </c>
      <c r="NC760" t="b">
        <v>1</v>
      </c>
      <c r="ND760" t="b">
        <v>1</v>
      </c>
      <c r="NK760" t="s">
        <v>777</v>
      </c>
      <c r="NN760" t="b">
        <v>1</v>
      </c>
      <c r="NV760" t="s">
        <v>476</v>
      </c>
      <c r="NX760" t="s">
        <v>510</v>
      </c>
      <c r="NZ760" t="s">
        <v>3634</v>
      </c>
      <c r="OC760" t="b">
        <v>1</v>
      </c>
      <c r="OD760" t="b">
        <v>1</v>
      </c>
      <c r="OL760" t="s">
        <v>2913</v>
      </c>
      <c r="ON760" t="b">
        <v>1</v>
      </c>
      <c r="OO760" t="b">
        <v>1</v>
      </c>
      <c r="OQ760" t="b">
        <v>1</v>
      </c>
      <c r="OW760" t="s">
        <v>8575</v>
      </c>
      <c r="PC760" t="b">
        <v>1</v>
      </c>
      <c r="PE760" t="b">
        <v>1</v>
      </c>
      <c r="PL760">
        <v>1200</v>
      </c>
      <c r="PM760">
        <v>1800</v>
      </c>
      <c r="PN760" t="s">
        <v>2237</v>
      </c>
      <c r="PO760" t="b">
        <v>1</v>
      </c>
      <c r="PT760" t="b">
        <v>1</v>
      </c>
      <c r="QF760" t="s">
        <v>510</v>
      </c>
      <c r="QP760" t="s">
        <v>510</v>
      </c>
      <c r="QR760" t="s">
        <v>510</v>
      </c>
      <c r="RC760" t="s">
        <v>511</v>
      </c>
      <c r="RE760" t="s">
        <v>510</v>
      </c>
      <c r="RG760" t="s">
        <v>515</v>
      </c>
      <c r="RH760" t="s">
        <v>814</v>
      </c>
      <c r="RI760" t="b">
        <v>1</v>
      </c>
      <c r="RL760" t="b">
        <v>1</v>
      </c>
      <c r="RR760" t="s">
        <v>514</v>
      </c>
      <c r="RS760" t="b">
        <v>1</v>
      </c>
      <c r="SA760" t="s">
        <v>515</v>
      </c>
      <c r="SB760" t="s">
        <v>8981</v>
      </c>
      <c r="SC760">
        <v>92566872</v>
      </c>
      <c r="SD760" t="s">
        <v>8982</v>
      </c>
      <c r="SE760" s="2">
        <v>44605.521666666667</v>
      </c>
      <c r="SF760">
        <v>759</v>
      </c>
      <c r="SH760">
        <v>-1</v>
      </c>
      <c r="SK760" t="s">
        <v>518</v>
      </c>
      <c r="SL760">
        <v>10422</v>
      </c>
      <c r="SM760" t="s">
        <v>983</v>
      </c>
      <c r="SN760">
        <v>648550</v>
      </c>
    </row>
    <row r="761" spans="1:508" hidden="1" x14ac:dyDescent="0.25">
      <c r="A761" t="s">
        <v>8983</v>
      </c>
      <c r="B761" t="s">
        <v>8984</v>
      </c>
      <c r="D761" t="s">
        <v>2173</v>
      </c>
      <c r="E761" t="s">
        <v>950</v>
      </c>
      <c r="G761" s="1">
        <v>44605</v>
      </c>
      <c r="H761" t="s">
        <v>8087</v>
      </c>
      <c r="I761" t="s">
        <v>475</v>
      </c>
      <c r="J761" t="s">
        <v>476</v>
      </c>
      <c r="K761" t="s">
        <v>477</v>
      </c>
      <c r="L761" s="3">
        <v>44605</v>
      </c>
      <c r="M761" t="s">
        <v>1012</v>
      </c>
      <c r="O761" t="s">
        <v>572</v>
      </c>
      <c r="P761" t="s">
        <v>721</v>
      </c>
      <c r="Q761" t="s">
        <v>481</v>
      </c>
      <c r="R761" t="s">
        <v>572</v>
      </c>
      <c r="S761" t="s">
        <v>482</v>
      </c>
      <c r="T761" t="b">
        <v>1</v>
      </c>
      <c r="AA761" t="s">
        <v>483</v>
      </c>
      <c r="AB761" t="s">
        <v>594</v>
      </c>
      <c r="AC761">
        <v>0</v>
      </c>
      <c r="AD761">
        <v>0</v>
      </c>
      <c r="AE761">
        <v>0</v>
      </c>
      <c r="AF761">
        <v>0</v>
      </c>
      <c r="AG761">
        <v>1</v>
      </c>
      <c r="AH761">
        <v>3</v>
      </c>
      <c r="AI761">
        <v>1</v>
      </c>
      <c r="AJ761" t="s">
        <v>486</v>
      </c>
      <c r="AK761" t="s">
        <v>526</v>
      </c>
      <c r="AL761" t="s">
        <v>527</v>
      </c>
      <c r="AM761">
        <v>0</v>
      </c>
      <c r="AN761">
        <v>0</v>
      </c>
      <c r="AO761">
        <v>0</v>
      </c>
      <c r="AP761">
        <v>1</v>
      </c>
      <c r="AQ761">
        <v>4</v>
      </c>
      <c r="AR761">
        <v>0</v>
      </c>
      <c r="AS761" t="s">
        <v>486</v>
      </c>
      <c r="AT761" t="s">
        <v>526</v>
      </c>
      <c r="AU761" t="s">
        <v>527</v>
      </c>
      <c r="AV761" t="s">
        <v>485</v>
      </c>
      <c r="AW761" t="s">
        <v>470</v>
      </c>
      <c r="AX761" t="s">
        <v>839</v>
      </c>
      <c r="AY761" t="s">
        <v>911</v>
      </c>
      <c r="AZ761">
        <v>10</v>
      </c>
      <c r="BA761" t="s">
        <v>787</v>
      </c>
      <c r="BC761" t="s">
        <v>953</v>
      </c>
      <c r="BE761" t="s">
        <v>803</v>
      </c>
      <c r="GB761">
        <f>IF(Table1[[#This Row],[msna/Demographic_info/HH_members_group/total_m_c_muac]]=0,"",COUNTIF(Table1[[#This Row],[Grain or tubers e.g. bread, rice, noodles, bulger, frikeh, kaak, pasta, andoumeh, manakish, thick grain-based porridge, potatoes]:[Breastmilk]],"Yes"))</f>
        <v>0</v>
      </c>
      <c r="GC761" t="str">
        <f>IF(Table1[[#This Row],[Column1]]="","",IF(Table1[[#This Row],[Please select the assessment type:]]="Livelihood and Protection (MHPSS, CP, GBV)","",IF(Table1[[#This Row],[Column1]]&gt;4,"diverse","not diverse")))</f>
        <v/>
      </c>
      <c r="GH761" t="s">
        <v>8985</v>
      </c>
      <c r="GJ761" t="b">
        <v>1</v>
      </c>
      <c r="GK761" t="b">
        <v>1</v>
      </c>
      <c r="GP761" t="b">
        <v>1</v>
      </c>
      <c r="GT761" t="b">
        <v>1</v>
      </c>
      <c r="HA761" t="s">
        <v>2207</v>
      </c>
      <c r="HF761" t="b">
        <v>1</v>
      </c>
      <c r="HO761" t="s">
        <v>8986</v>
      </c>
      <c r="HP761" t="s">
        <v>1241</v>
      </c>
      <c r="HQ761" t="b">
        <v>1</v>
      </c>
      <c r="HR761" t="b">
        <v>1</v>
      </c>
      <c r="HT761" t="b">
        <v>1</v>
      </c>
      <c r="IC761" t="s">
        <v>1242</v>
      </c>
      <c r="ID761" t="b">
        <v>1</v>
      </c>
      <c r="IE761" t="b">
        <v>1</v>
      </c>
      <c r="IP761" t="s">
        <v>1243</v>
      </c>
      <c r="IQ761" t="b">
        <v>1</v>
      </c>
      <c r="IZ761" t="s">
        <v>769</v>
      </c>
      <c r="JB761" t="s">
        <v>1713</v>
      </c>
      <c r="JC761" t="b">
        <v>1</v>
      </c>
      <c r="JG761" t="b">
        <v>1</v>
      </c>
      <c r="JL761" t="b">
        <v>1</v>
      </c>
      <c r="JQ761" t="s">
        <v>771</v>
      </c>
      <c r="JR761" t="s">
        <v>772</v>
      </c>
      <c r="JS761" t="b">
        <v>1</v>
      </c>
      <c r="KD761" t="s">
        <v>826</v>
      </c>
      <c r="KE761" t="b">
        <v>1</v>
      </c>
      <c r="KI761" t="b">
        <v>1</v>
      </c>
      <c r="KO761" t="s">
        <v>3275</v>
      </c>
      <c r="KT761" t="b">
        <v>1</v>
      </c>
      <c r="KY761" t="s">
        <v>1857</v>
      </c>
      <c r="KZ761" t="b">
        <v>1</v>
      </c>
      <c r="LH761" t="s">
        <v>688</v>
      </c>
      <c r="LJ761" t="b">
        <v>1</v>
      </c>
      <c r="LR761" t="s">
        <v>8987</v>
      </c>
      <c r="LU761" t="b">
        <v>1</v>
      </c>
      <c r="LW761" t="b">
        <v>1</v>
      </c>
      <c r="LY761" t="b">
        <v>1</v>
      </c>
      <c r="MD761" t="b">
        <v>1</v>
      </c>
      <c r="ME761" t="b">
        <v>1</v>
      </c>
      <c r="MI761" t="s">
        <v>8988</v>
      </c>
      <c r="MK761" t="b">
        <v>1</v>
      </c>
      <c r="ML761" t="b">
        <v>1</v>
      </c>
      <c r="MM761" t="b">
        <v>1</v>
      </c>
      <c r="MO761" t="b">
        <v>1</v>
      </c>
      <c r="MP761" t="b">
        <v>1</v>
      </c>
      <c r="MY761" t="s">
        <v>1873</v>
      </c>
      <c r="NA761" t="b">
        <v>1</v>
      </c>
      <c r="NB761" t="b">
        <v>1</v>
      </c>
      <c r="NK761" t="s">
        <v>1654</v>
      </c>
      <c r="NO761" t="b">
        <v>1</v>
      </c>
      <c r="NV761" t="s">
        <v>476</v>
      </c>
      <c r="NX761" t="s">
        <v>510</v>
      </c>
      <c r="NZ761" t="s">
        <v>1873</v>
      </c>
      <c r="OB761" t="b">
        <v>1</v>
      </c>
      <c r="OC761" t="b">
        <v>1</v>
      </c>
      <c r="OL761" t="s">
        <v>6825</v>
      </c>
      <c r="ON761" t="b">
        <v>1</v>
      </c>
      <c r="OO761" t="b">
        <v>1</v>
      </c>
      <c r="OP761" t="b">
        <v>1</v>
      </c>
      <c r="OW761" t="s">
        <v>2265</v>
      </c>
      <c r="PC761" t="b">
        <v>1</v>
      </c>
      <c r="PE761" t="b">
        <v>1</v>
      </c>
      <c r="PF761" t="b">
        <v>1</v>
      </c>
      <c r="PL761">
        <v>1200</v>
      </c>
      <c r="PM761">
        <v>2000</v>
      </c>
      <c r="PN761" t="s">
        <v>2756</v>
      </c>
      <c r="PO761" t="b">
        <v>1</v>
      </c>
      <c r="PR761" t="b">
        <v>1</v>
      </c>
      <c r="PT761" t="b">
        <v>1</v>
      </c>
      <c r="QF761" t="s">
        <v>510</v>
      </c>
      <c r="QP761" t="s">
        <v>510</v>
      </c>
      <c r="QR761" t="s">
        <v>510</v>
      </c>
      <c r="RC761" t="s">
        <v>511</v>
      </c>
      <c r="RE761" t="s">
        <v>510</v>
      </c>
      <c r="RG761" t="s">
        <v>8989</v>
      </c>
      <c r="RH761" t="s">
        <v>1098</v>
      </c>
      <c r="RI761" t="b">
        <v>1</v>
      </c>
      <c r="RR761" t="s">
        <v>514</v>
      </c>
      <c r="RS761" t="b">
        <v>1</v>
      </c>
      <c r="SA761" t="s">
        <v>515</v>
      </c>
      <c r="SB761" t="s">
        <v>8990</v>
      </c>
      <c r="SC761">
        <v>92566873</v>
      </c>
      <c r="SD761" t="s">
        <v>8991</v>
      </c>
      <c r="SE761" s="2">
        <v>44605.521666666667</v>
      </c>
      <c r="SF761">
        <v>760</v>
      </c>
      <c r="SH761">
        <v>-1</v>
      </c>
      <c r="SK761" t="s">
        <v>518</v>
      </c>
      <c r="SL761">
        <v>1218</v>
      </c>
      <c r="SM761" t="s">
        <v>983</v>
      </c>
      <c r="SN761">
        <v>648550</v>
      </c>
    </row>
    <row r="762" spans="1:508" hidden="1" x14ac:dyDescent="0.25">
      <c r="A762" t="s">
        <v>8992</v>
      </c>
      <c r="B762" t="s">
        <v>8993</v>
      </c>
      <c r="D762" t="s">
        <v>2173</v>
      </c>
      <c r="E762" t="s">
        <v>950</v>
      </c>
      <c r="G762" s="1">
        <v>44605</v>
      </c>
      <c r="H762" t="s">
        <v>8087</v>
      </c>
      <c r="I762" t="s">
        <v>475</v>
      </c>
      <c r="J762" t="s">
        <v>476</v>
      </c>
      <c r="K762" t="s">
        <v>522</v>
      </c>
      <c r="M762" t="s">
        <v>478</v>
      </c>
      <c r="O762" t="s">
        <v>572</v>
      </c>
      <c r="P762" t="s">
        <v>523</v>
      </c>
      <c r="Q762" t="s">
        <v>573</v>
      </c>
      <c r="R762" t="s">
        <v>572</v>
      </c>
      <c r="S762" t="s">
        <v>482</v>
      </c>
      <c r="T762" t="b">
        <v>1</v>
      </c>
      <c r="AA762" t="s">
        <v>3084</v>
      </c>
      <c r="AB762" t="s">
        <v>484</v>
      </c>
      <c r="AC762">
        <v>0</v>
      </c>
      <c r="AD762">
        <v>0</v>
      </c>
      <c r="AE762">
        <v>0</v>
      </c>
      <c r="AF762">
        <v>0</v>
      </c>
      <c r="AG762">
        <v>2</v>
      </c>
      <c r="AH762">
        <v>0</v>
      </c>
      <c r="AI762">
        <v>0</v>
      </c>
      <c r="AJ762" t="s">
        <v>485</v>
      </c>
      <c r="AK762" t="s">
        <v>470</v>
      </c>
      <c r="AL762" t="s">
        <v>485</v>
      </c>
      <c r="AM762">
        <v>0</v>
      </c>
      <c r="AN762">
        <v>0</v>
      </c>
      <c r="AO762">
        <v>1</v>
      </c>
      <c r="AP762">
        <v>0</v>
      </c>
      <c r="AQ762">
        <v>1</v>
      </c>
      <c r="AR762">
        <v>0</v>
      </c>
      <c r="AS762" t="s">
        <v>486</v>
      </c>
      <c r="AT762" t="s">
        <v>486</v>
      </c>
      <c r="AU762" t="s">
        <v>485</v>
      </c>
      <c r="AV762" t="s">
        <v>487</v>
      </c>
      <c r="AW762" t="s">
        <v>470</v>
      </c>
      <c r="AX762" t="s">
        <v>486</v>
      </c>
      <c r="AY762" t="s">
        <v>526</v>
      </c>
      <c r="AZ762">
        <v>4</v>
      </c>
      <c r="BA762" t="s">
        <v>953</v>
      </c>
      <c r="BC762" t="s">
        <v>787</v>
      </c>
      <c r="BE762" t="s">
        <v>1034</v>
      </c>
      <c r="GB762">
        <f>IF(Table1[[#This Row],[msna/Demographic_info/HH_members_group/total_m_c_muac]]=0,"",COUNTIF(Table1[[#This Row],[Grain or tubers e.g. bread, rice, noodles, bulger, frikeh, kaak, pasta, andoumeh, manakish, thick grain-based porridge, potatoes]:[Breastmilk]],"Yes"))</f>
        <v>0</v>
      </c>
      <c r="GC762" t="str">
        <f>IF(Table1[[#This Row],[Column1]]="","",IF(Table1[[#This Row],[Please select the assessment type:]]="Livelihood and Protection (MHPSS, CP, GBV)","",IF(Table1[[#This Row],[Column1]]&gt;4,"diverse","not diverse")))</f>
        <v/>
      </c>
      <c r="GH762" t="s">
        <v>8994</v>
      </c>
      <c r="GK762" t="b">
        <v>1</v>
      </c>
      <c r="GL762" t="b">
        <v>1</v>
      </c>
      <c r="GM762" t="b">
        <v>1</v>
      </c>
      <c r="GN762" t="b">
        <v>1</v>
      </c>
      <c r="GQ762" t="b">
        <v>1</v>
      </c>
      <c r="GR762" t="b">
        <v>1</v>
      </c>
      <c r="GV762" t="b">
        <v>1</v>
      </c>
      <c r="HA762" t="s">
        <v>492</v>
      </c>
      <c r="HB762" t="b">
        <v>1</v>
      </c>
      <c r="HO762" t="s">
        <v>8995</v>
      </c>
      <c r="HP762" t="s">
        <v>1241</v>
      </c>
      <c r="HQ762" t="b">
        <v>1</v>
      </c>
      <c r="HR762" t="b">
        <v>1</v>
      </c>
      <c r="HT762" t="b">
        <v>1</v>
      </c>
      <c r="IC762" t="s">
        <v>3547</v>
      </c>
      <c r="ID762" t="b">
        <v>1</v>
      </c>
      <c r="IE762" t="b">
        <v>1</v>
      </c>
      <c r="II762" t="b">
        <v>1</v>
      </c>
      <c r="IJ762" t="b">
        <v>1</v>
      </c>
      <c r="IP762" t="s">
        <v>496</v>
      </c>
      <c r="IV762" t="b">
        <v>1</v>
      </c>
      <c r="IZ762" t="s">
        <v>769</v>
      </c>
      <c r="JB762" t="s">
        <v>8996</v>
      </c>
      <c r="JH762" t="b">
        <v>1</v>
      </c>
      <c r="JI762" t="b">
        <v>1</v>
      </c>
      <c r="JJ762" t="b">
        <v>1</v>
      </c>
      <c r="JK762" t="b">
        <v>1</v>
      </c>
      <c r="JQ762" t="s">
        <v>771</v>
      </c>
      <c r="JR762" t="s">
        <v>791</v>
      </c>
      <c r="JS762" t="b">
        <v>1</v>
      </c>
      <c r="JX762" t="b">
        <v>1</v>
      </c>
      <c r="KD762" t="s">
        <v>902</v>
      </c>
      <c r="KE762" t="b">
        <v>1</v>
      </c>
      <c r="KI762" t="b">
        <v>1</v>
      </c>
      <c r="KJ762" t="b">
        <v>1</v>
      </c>
      <c r="KO762" t="s">
        <v>1046</v>
      </c>
      <c r="KP762" t="b">
        <v>1</v>
      </c>
      <c r="KT762" t="b">
        <v>1</v>
      </c>
      <c r="KY762" t="s">
        <v>498</v>
      </c>
      <c r="LA762" t="b">
        <v>1</v>
      </c>
      <c r="LH762" t="s">
        <v>500</v>
      </c>
      <c r="LI762" t="b">
        <v>1</v>
      </c>
      <c r="LR762" t="s">
        <v>8229</v>
      </c>
      <c r="LU762" t="b">
        <v>1</v>
      </c>
      <c r="LW762" t="b">
        <v>1</v>
      </c>
      <c r="LY762" t="b">
        <v>1</v>
      </c>
      <c r="MD762" t="b">
        <v>1</v>
      </c>
      <c r="ME762" t="b">
        <v>1</v>
      </c>
      <c r="MI762" t="s">
        <v>8997</v>
      </c>
      <c r="MM762" t="b">
        <v>1</v>
      </c>
      <c r="MP762" t="b">
        <v>1</v>
      </c>
      <c r="MR762" t="b">
        <v>1</v>
      </c>
      <c r="MT762" t="b">
        <v>1</v>
      </c>
      <c r="MY762" t="s">
        <v>583</v>
      </c>
      <c r="MZ762" t="b">
        <v>1</v>
      </c>
      <c r="ND762" t="b">
        <v>1</v>
      </c>
      <c r="NE762" t="b">
        <v>1</v>
      </c>
      <c r="NK762" t="s">
        <v>1737</v>
      </c>
      <c r="NN762" t="b">
        <v>1</v>
      </c>
      <c r="NO762" t="b">
        <v>1</v>
      </c>
      <c r="NV762" t="s">
        <v>476</v>
      </c>
      <c r="NX762" t="s">
        <v>510</v>
      </c>
      <c r="NZ762" t="s">
        <v>2963</v>
      </c>
      <c r="OA762" t="b">
        <v>1</v>
      </c>
      <c r="OC762" t="b">
        <v>1</v>
      </c>
      <c r="OE762" t="b">
        <v>1</v>
      </c>
      <c r="OL762" t="s">
        <v>8998</v>
      </c>
      <c r="OM762" t="b">
        <v>1</v>
      </c>
      <c r="OO762" t="b">
        <v>1</v>
      </c>
      <c r="OP762" t="b">
        <v>1</v>
      </c>
      <c r="OQ762" t="b">
        <v>1</v>
      </c>
      <c r="OW762" t="s">
        <v>8999</v>
      </c>
      <c r="PE762" t="b">
        <v>1</v>
      </c>
      <c r="PF762" t="b">
        <v>1</v>
      </c>
      <c r="PH762" t="b">
        <v>1</v>
      </c>
      <c r="PL762">
        <v>1000</v>
      </c>
      <c r="PM762">
        <v>1500</v>
      </c>
      <c r="PN762" t="s">
        <v>9000</v>
      </c>
      <c r="PO762" t="b">
        <v>1</v>
      </c>
      <c r="PQ762" t="b">
        <v>1</v>
      </c>
      <c r="PR762" t="b">
        <v>1</v>
      </c>
      <c r="PS762" t="b">
        <v>1</v>
      </c>
      <c r="PT762" t="b">
        <v>1</v>
      </c>
      <c r="QF762" t="s">
        <v>476</v>
      </c>
      <c r="QG762" t="s">
        <v>9001</v>
      </c>
      <c r="QK762" t="b">
        <v>1</v>
      </c>
      <c r="QL762" t="b">
        <v>1</v>
      </c>
      <c r="QP762" t="s">
        <v>510</v>
      </c>
      <c r="QR762" t="s">
        <v>510</v>
      </c>
      <c r="RC762" t="s">
        <v>1135</v>
      </c>
      <c r="RE762" t="s">
        <v>510</v>
      </c>
      <c r="RG762" t="s">
        <v>9002</v>
      </c>
      <c r="RH762" t="s">
        <v>814</v>
      </c>
      <c r="RI762" t="b">
        <v>1</v>
      </c>
      <c r="RL762" t="b">
        <v>1</v>
      </c>
      <c r="RR762" t="s">
        <v>514</v>
      </c>
      <c r="RS762" t="b">
        <v>1</v>
      </c>
      <c r="SA762" t="s">
        <v>515</v>
      </c>
      <c r="SB762" t="s">
        <v>9003</v>
      </c>
      <c r="SC762">
        <v>92566874</v>
      </c>
      <c r="SD762" t="s">
        <v>9004</v>
      </c>
      <c r="SE762" s="2">
        <v>44605.521678240737</v>
      </c>
      <c r="SF762">
        <v>761</v>
      </c>
      <c r="SH762">
        <v>-1</v>
      </c>
      <c r="SK762" t="s">
        <v>518</v>
      </c>
      <c r="SL762">
        <v>1433</v>
      </c>
      <c r="SM762" t="s">
        <v>983</v>
      </c>
      <c r="SN762">
        <v>648550</v>
      </c>
    </row>
    <row r="763" spans="1:508" hidden="1" x14ac:dyDescent="0.25">
      <c r="A763" t="s">
        <v>9005</v>
      </c>
      <c r="B763" t="s">
        <v>9006</v>
      </c>
      <c r="D763" t="s">
        <v>949</v>
      </c>
      <c r="E763" t="s">
        <v>950</v>
      </c>
      <c r="G763" s="1">
        <v>44605</v>
      </c>
      <c r="H763" t="s">
        <v>951</v>
      </c>
      <c r="I763" t="s">
        <v>952</v>
      </c>
      <c r="J763" t="s">
        <v>476</v>
      </c>
      <c r="K763" t="s">
        <v>477</v>
      </c>
      <c r="L763" s="1">
        <v>42502</v>
      </c>
      <c r="M763" t="s">
        <v>1012</v>
      </c>
      <c r="O763" t="s">
        <v>572</v>
      </c>
      <c r="P763" t="s">
        <v>480</v>
      </c>
      <c r="Q763" t="s">
        <v>481</v>
      </c>
      <c r="R763" t="s">
        <v>479</v>
      </c>
      <c r="S763" t="s">
        <v>482</v>
      </c>
      <c r="T763" t="b">
        <v>1</v>
      </c>
      <c r="AA763" t="s">
        <v>483</v>
      </c>
      <c r="AB763" t="s">
        <v>594</v>
      </c>
      <c r="AC763">
        <v>1</v>
      </c>
      <c r="AD763">
        <v>1</v>
      </c>
      <c r="AE763">
        <v>1</v>
      </c>
      <c r="AF763">
        <v>1</v>
      </c>
      <c r="AG763">
        <v>0</v>
      </c>
      <c r="AH763">
        <v>1</v>
      </c>
      <c r="AI763">
        <v>0</v>
      </c>
      <c r="AJ763" t="s">
        <v>487</v>
      </c>
      <c r="AK763" t="s">
        <v>486</v>
      </c>
      <c r="AL763" t="s">
        <v>526</v>
      </c>
      <c r="AM763">
        <v>0</v>
      </c>
      <c r="AN763">
        <v>0</v>
      </c>
      <c r="AO763">
        <v>0</v>
      </c>
      <c r="AP763">
        <v>0</v>
      </c>
      <c r="AQ763">
        <v>1</v>
      </c>
      <c r="AR763">
        <v>0</v>
      </c>
      <c r="AS763" t="s">
        <v>470</v>
      </c>
      <c r="AT763" t="s">
        <v>486</v>
      </c>
      <c r="AU763" t="s">
        <v>486</v>
      </c>
      <c r="AV763" t="s">
        <v>487</v>
      </c>
      <c r="AW763" t="s">
        <v>486</v>
      </c>
      <c r="AX763" t="s">
        <v>485</v>
      </c>
      <c r="AY763" t="s">
        <v>527</v>
      </c>
      <c r="AZ763">
        <v>5</v>
      </c>
      <c r="BA763" t="s">
        <v>1034</v>
      </c>
      <c r="BC763" t="s">
        <v>953</v>
      </c>
      <c r="BE763" t="s">
        <v>787</v>
      </c>
      <c r="BG763" t="s">
        <v>955</v>
      </c>
      <c r="BI763" t="b">
        <v>1</v>
      </c>
      <c r="BQ763">
        <v>40</v>
      </c>
      <c r="BR763" t="s">
        <v>956</v>
      </c>
      <c r="BS763" t="s">
        <v>476</v>
      </c>
      <c r="BT763" t="s">
        <v>987</v>
      </c>
      <c r="BU763" t="b">
        <v>1</v>
      </c>
      <c r="BV763" t="b">
        <v>0</v>
      </c>
      <c r="BW763" t="b">
        <v>0</v>
      </c>
      <c r="BX763" t="b">
        <v>1</v>
      </c>
      <c r="BY763" t="b">
        <v>0</v>
      </c>
      <c r="BZ763" t="b">
        <v>0</v>
      </c>
      <c r="CA763" t="b">
        <v>0</v>
      </c>
      <c r="CB763" t="b">
        <v>0</v>
      </c>
      <c r="CC763" t="b">
        <v>0</v>
      </c>
      <c r="CD763" t="b">
        <v>0</v>
      </c>
      <c r="CF763" t="s">
        <v>8516</v>
      </c>
      <c r="CG763" t="b">
        <v>0</v>
      </c>
      <c r="CH763" t="b">
        <v>0</v>
      </c>
      <c r="CI763" t="b">
        <v>0</v>
      </c>
      <c r="CJ763" t="b">
        <v>1</v>
      </c>
      <c r="CK763" t="b">
        <v>1</v>
      </c>
      <c r="CL763" t="b">
        <v>0</v>
      </c>
      <c r="CM763" t="b">
        <v>0</v>
      </c>
      <c r="CN763" t="b">
        <v>0</v>
      </c>
      <c r="CO763" t="b">
        <v>0</v>
      </c>
      <c r="CP763" t="b">
        <v>0</v>
      </c>
      <c r="CQ763" t="b">
        <v>0</v>
      </c>
      <c r="CR763" t="b">
        <v>0</v>
      </c>
      <c r="CS763" t="b">
        <v>0</v>
      </c>
      <c r="CT763" t="b">
        <v>0</v>
      </c>
      <c r="CV763" t="s">
        <v>1180</v>
      </c>
      <c r="CW763" t="b">
        <v>0</v>
      </c>
      <c r="CX763" t="b">
        <v>1</v>
      </c>
      <c r="CY763" t="b">
        <v>1</v>
      </c>
      <c r="CZ763" t="b">
        <v>0</v>
      </c>
      <c r="DA763" t="b">
        <v>0</v>
      </c>
      <c r="DB763" t="b">
        <v>0</v>
      </c>
      <c r="DC763" t="b">
        <v>0</v>
      </c>
      <c r="DF763">
        <v>2</v>
      </c>
      <c r="DP763" t="s">
        <v>510</v>
      </c>
      <c r="DQ763" t="s">
        <v>1708</v>
      </c>
      <c r="DS763" t="b">
        <v>1</v>
      </c>
      <c r="DW763" t="b">
        <v>1</v>
      </c>
      <c r="EC763" t="s">
        <v>476</v>
      </c>
      <c r="ED763" t="s">
        <v>959</v>
      </c>
      <c r="EJ763" t="b">
        <v>1</v>
      </c>
      <c r="EK763" t="b">
        <v>1</v>
      </c>
      <c r="EP763" t="s">
        <v>476</v>
      </c>
      <c r="EQ763" t="s">
        <v>3584</v>
      </c>
      <c r="ES763" t="b">
        <v>1</v>
      </c>
      <c r="EU763" t="b">
        <v>1</v>
      </c>
      <c r="FA763" t="s">
        <v>476</v>
      </c>
      <c r="FB763" t="s">
        <v>510</v>
      </c>
      <c r="FC763" t="s">
        <v>476</v>
      </c>
      <c r="FD763" t="s">
        <v>510</v>
      </c>
      <c r="FE763" t="s">
        <v>510</v>
      </c>
      <c r="FF763" t="s">
        <v>476</v>
      </c>
      <c r="FG763" t="s">
        <v>510</v>
      </c>
      <c r="FH763" t="s">
        <v>510</v>
      </c>
      <c r="FI763" t="s">
        <v>476</v>
      </c>
      <c r="FJ763" t="s">
        <v>476</v>
      </c>
      <c r="FK763" t="s">
        <v>476</v>
      </c>
      <c r="FL763" t="s">
        <v>510</v>
      </c>
      <c r="FN763" t="s">
        <v>476</v>
      </c>
      <c r="FO763" t="s">
        <v>510</v>
      </c>
      <c r="FP763" t="s">
        <v>510</v>
      </c>
      <c r="FQ763" t="s">
        <v>510</v>
      </c>
      <c r="FR763" t="s">
        <v>476</v>
      </c>
      <c r="FS763" t="s">
        <v>510</v>
      </c>
      <c r="FT763" t="s">
        <v>510</v>
      </c>
      <c r="FU763" t="s">
        <v>510</v>
      </c>
      <c r="FV763" t="s">
        <v>476</v>
      </c>
      <c r="FW763" t="s">
        <v>476</v>
      </c>
      <c r="FX763" t="s">
        <v>510</v>
      </c>
      <c r="FY763" t="s">
        <v>476</v>
      </c>
      <c r="FZ763" t="s">
        <v>510</v>
      </c>
      <c r="GA763" t="s">
        <v>476</v>
      </c>
      <c r="GB763">
        <f>IF(Table1[[#This Row],[msna/Demographic_info/HH_members_group/total_m_c_muac]]=0,"",COUNTIF(Table1[[#This Row],[Grain or tubers e.g. bread, rice, noodles, bulger, frikeh, kaak, pasta, andoumeh, manakish, thick grain-based porridge, potatoes]:[Breastmilk]],"Yes"))</f>
        <v>6</v>
      </c>
      <c r="GC763" t="str">
        <f>IF(Table1[[#This Row],[Column1]]="","",IF(Table1[[#This Row],[Please select the assessment type:]]="Livelihood and Protection (MHPSS, CP, GBV)","",IF(Table1[[#This Row],[Column1]]&gt;4,"diverse","not diverse")))</f>
        <v>diverse</v>
      </c>
      <c r="GD763">
        <v>1</v>
      </c>
      <c r="GE763" t="s">
        <v>486</v>
      </c>
      <c r="GF763">
        <v>1</v>
      </c>
      <c r="GG763" t="s">
        <v>486</v>
      </c>
      <c r="GH763" t="s">
        <v>1868</v>
      </c>
      <c r="GK763" t="b">
        <v>1</v>
      </c>
      <c r="GM763" t="b">
        <v>1</v>
      </c>
      <c r="GU763" t="b">
        <v>1</v>
      </c>
      <c r="HA763" t="s">
        <v>2813</v>
      </c>
      <c r="HE763" t="b">
        <v>1</v>
      </c>
      <c r="HF763" t="b">
        <v>1</v>
      </c>
      <c r="HH763" t="b">
        <v>1</v>
      </c>
      <c r="HO763" t="s">
        <v>9007</v>
      </c>
      <c r="HP763" t="s">
        <v>5932</v>
      </c>
      <c r="HQ763" t="b">
        <v>1</v>
      </c>
      <c r="HW763" t="b">
        <v>1</v>
      </c>
      <c r="HY763" t="b">
        <v>1</v>
      </c>
      <c r="IC763" t="s">
        <v>2298</v>
      </c>
      <c r="ID763" t="b">
        <v>1</v>
      </c>
      <c r="IE763" t="b">
        <v>1</v>
      </c>
      <c r="IH763" t="b">
        <v>1</v>
      </c>
      <c r="IP763" t="s">
        <v>824</v>
      </c>
      <c r="IR763" t="b">
        <v>1</v>
      </c>
      <c r="IZ763" t="s">
        <v>769</v>
      </c>
      <c r="JB763" t="s">
        <v>9008</v>
      </c>
      <c r="JC763" t="b">
        <v>1</v>
      </c>
      <c r="JD763" t="b">
        <v>1</v>
      </c>
      <c r="JH763" t="b">
        <v>1</v>
      </c>
      <c r="JM763" t="b">
        <v>1</v>
      </c>
      <c r="JQ763" t="s">
        <v>510</v>
      </c>
      <c r="JR763" t="s">
        <v>7817</v>
      </c>
      <c r="JS763" t="b">
        <v>1</v>
      </c>
      <c r="JU763" t="b">
        <v>1</v>
      </c>
      <c r="JX763" t="b">
        <v>1</v>
      </c>
      <c r="KD763" t="s">
        <v>1618</v>
      </c>
      <c r="KE763" t="b">
        <v>1</v>
      </c>
      <c r="KI763" t="b">
        <v>1</v>
      </c>
      <c r="KK763" t="b">
        <v>1</v>
      </c>
      <c r="KO763" t="s">
        <v>1046</v>
      </c>
      <c r="KP763" t="b">
        <v>1</v>
      </c>
      <c r="KT763" t="b">
        <v>1</v>
      </c>
      <c r="KY763" t="s">
        <v>968</v>
      </c>
      <c r="KZ763" t="b">
        <v>1</v>
      </c>
      <c r="LA763" t="b">
        <v>1</v>
      </c>
      <c r="LH763" t="s">
        <v>9009</v>
      </c>
      <c r="LK763" t="b">
        <v>1</v>
      </c>
      <c r="LN763" t="b">
        <v>1</v>
      </c>
      <c r="LR763" t="s">
        <v>5761</v>
      </c>
      <c r="LT763" t="b">
        <v>1</v>
      </c>
      <c r="LU763" t="b">
        <v>1</v>
      </c>
      <c r="LY763" t="b">
        <v>1</v>
      </c>
      <c r="MA763" t="b">
        <v>1</v>
      </c>
      <c r="MI763" t="s">
        <v>9010</v>
      </c>
      <c r="MK763" t="b">
        <v>1</v>
      </c>
      <c r="ML763" t="b">
        <v>1</v>
      </c>
      <c r="MM763" t="b">
        <v>1</v>
      </c>
      <c r="MO763" t="b">
        <v>1</v>
      </c>
      <c r="MY763" t="s">
        <v>9011</v>
      </c>
      <c r="MZ763" t="b">
        <v>1</v>
      </c>
      <c r="NB763" t="b">
        <v>1</v>
      </c>
      <c r="ND763" t="b">
        <v>1</v>
      </c>
      <c r="NK763" t="s">
        <v>1698</v>
      </c>
      <c r="NL763" t="b">
        <v>1</v>
      </c>
      <c r="NO763" t="b">
        <v>1</v>
      </c>
      <c r="NV763" t="s">
        <v>476</v>
      </c>
      <c r="NX763" t="s">
        <v>510</v>
      </c>
      <c r="NZ763" t="s">
        <v>2420</v>
      </c>
      <c r="OC763" t="b">
        <v>1</v>
      </c>
      <c r="OE763" t="b">
        <v>1</v>
      </c>
      <c r="OF763" t="b">
        <v>1</v>
      </c>
      <c r="OL763" t="s">
        <v>1002</v>
      </c>
      <c r="OO763" t="b">
        <v>1</v>
      </c>
      <c r="OQ763" t="b">
        <v>1</v>
      </c>
      <c r="OR763" t="b">
        <v>1</v>
      </c>
      <c r="OW763" t="s">
        <v>780</v>
      </c>
      <c r="PC763" t="b">
        <v>1</v>
      </c>
      <c r="PF763" t="b">
        <v>1</v>
      </c>
      <c r="PL763">
        <v>1200</v>
      </c>
      <c r="PM763">
        <v>2000</v>
      </c>
      <c r="PN763" t="s">
        <v>9012</v>
      </c>
      <c r="PO763" t="b">
        <v>1</v>
      </c>
      <c r="PP763" t="b">
        <v>1</v>
      </c>
      <c r="PR763" t="b">
        <v>1</v>
      </c>
      <c r="QF763" t="s">
        <v>476</v>
      </c>
      <c r="QG763" t="s">
        <v>978</v>
      </c>
      <c r="QH763" t="b">
        <v>1</v>
      </c>
      <c r="QL763" t="b">
        <v>1</v>
      </c>
      <c r="QP763" t="s">
        <v>510</v>
      </c>
      <c r="QR763" t="s">
        <v>510</v>
      </c>
      <c r="RC763" t="s">
        <v>511</v>
      </c>
      <c r="RE763" t="s">
        <v>510</v>
      </c>
      <c r="RG763" t="s">
        <v>9013</v>
      </c>
      <c r="RH763" t="s">
        <v>1054</v>
      </c>
      <c r="RI763" t="b">
        <v>1</v>
      </c>
      <c r="RJ763" t="b">
        <v>1</v>
      </c>
      <c r="RK763" t="b">
        <v>1</v>
      </c>
      <c r="RR763" t="s">
        <v>1055</v>
      </c>
      <c r="RS763" t="b">
        <v>1</v>
      </c>
      <c r="RT763" t="b">
        <v>1</v>
      </c>
      <c r="RU763" t="b">
        <v>1</v>
      </c>
      <c r="SA763" t="s">
        <v>543</v>
      </c>
      <c r="SB763" t="s">
        <v>9014</v>
      </c>
      <c r="SC763">
        <v>92566878</v>
      </c>
      <c r="SD763" t="s">
        <v>9015</v>
      </c>
      <c r="SE763" s="2">
        <v>44605.521979166668</v>
      </c>
      <c r="SF763">
        <v>762</v>
      </c>
      <c r="SH763">
        <v>-1</v>
      </c>
      <c r="SK763" t="s">
        <v>518</v>
      </c>
      <c r="SL763">
        <v>692</v>
      </c>
      <c r="SM763" t="s">
        <v>983</v>
      </c>
      <c r="SN763">
        <v>648550</v>
      </c>
    </row>
    <row r="764" spans="1:508" hidden="1" x14ac:dyDescent="0.25">
      <c r="A764" t="s">
        <v>9016</v>
      </c>
      <c r="B764" t="s">
        <v>9017</v>
      </c>
      <c r="D764" t="s">
        <v>9018</v>
      </c>
      <c r="E764" t="s">
        <v>950</v>
      </c>
      <c r="G764" s="1">
        <v>44605</v>
      </c>
      <c r="H764" t="s">
        <v>2762</v>
      </c>
      <c r="I764" t="s">
        <v>952</v>
      </c>
      <c r="J764" t="s">
        <v>476</v>
      </c>
      <c r="K764" t="s">
        <v>522</v>
      </c>
      <c r="M764" t="s">
        <v>1012</v>
      </c>
      <c r="O764" t="s">
        <v>572</v>
      </c>
      <c r="P764" t="s">
        <v>523</v>
      </c>
      <c r="Q764" t="s">
        <v>481</v>
      </c>
      <c r="R764" t="s">
        <v>479</v>
      </c>
      <c r="S764" t="s">
        <v>482</v>
      </c>
      <c r="T764" t="b">
        <v>1</v>
      </c>
      <c r="AA764" t="s">
        <v>483</v>
      </c>
      <c r="AB764" t="s">
        <v>484</v>
      </c>
      <c r="AC764">
        <v>0</v>
      </c>
      <c r="AD764">
        <v>0</v>
      </c>
      <c r="AE764">
        <v>0</v>
      </c>
      <c r="AF764">
        <v>1</v>
      </c>
      <c r="AG764">
        <v>1</v>
      </c>
      <c r="AH764">
        <v>1</v>
      </c>
      <c r="AI764">
        <v>0</v>
      </c>
      <c r="AJ764" t="s">
        <v>485</v>
      </c>
      <c r="AK764" t="s">
        <v>486</v>
      </c>
      <c r="AL764" t="s">
        <v>487</v>
      </c>
      <c r="AM764">
        <v>0</v>
      </c>
      <c r="AN764">
        <v>0</v>
      </c>
      <c r="AO764">
        <v>0</v>
      </c>
      <c r="AP764">
        <v>1</v>
      </c>
      <c r="AQ764">
        <v>1</v>
      </c>
      <c r="AR764">
        <v>0</v>
      </c>
      <c r="AS764" t="s">
        <v>486</v>
      </c>
      <c r="AT764" t="s">
        <v>486</v>
      </c>
      <c r="AU764" t="s">
        <v>485</v>
      </c>
      <c r="AV764" t="s">
        <v>487</v>
      </c>
      <c r="AW764" t="s">
        <v>470</v>
      </c>
      <c r="AX764" t="s">
        <v>485</v>
      </c>
      <c r="AY764" t="s">
        <v>527</v>
      </c>
      <c r="AZ764">
        <v>5</v>
      </c>
      <c r="BA764" t="s">
        <v>787</v>
      </c>
      <c r="BC764" t="s">
        <v>953</v>
      </c>
      <c r="BE764" t="s">
        <v>488</v>
      </c>
      <c r="BG764" t="s">
        <v>1627</v>
      </c>
      <c r="BJ764" t="b">
        <v>1</v>
      </c>
      <c r="BQ764">
        <v>10</v>
      </c>
      <c r="BR764" t="s">
        <v>956</v>
      </c>
      <c r="BS764" t="s">
        <v>476</v>
      </c>
      <c r="BT764" t="s">
        <v>390</v>
      </c>
      <c r="BU764" t="b">
        <v>0</v>
      </c>
      <c r="BV764" t="b">
        <v>0</v>
      </c>
      <c r="BW764" t="b">
        <v>0</v>
      </c>
      <c r="BX764" t="b">
        <v>0</v>
      </c>
      <c r="BY764" t="b">
        <v>0</v>
      </c>
      <c r="BZ764" t="b">
        <v>0</v>
      </c>
      <c r="CA764" t="b">
        <v>0</v>
      </c>
      <c r="CB764" t="b">
        <v>0</v>
      </c>
      <c r="CC764" t="b">
        <v>1</v>
      </c>
      <c r="CD764" t="b">
        <v>0</v>
      </c>
      <c r="CE764" t="s">
        <v>9019</v>
      </c>
      <c r="CF764" t="s">
        <v>1179</v>
      </c>
      <c r="CG764" t="b">
        <v>0</v>
      </c>
      <c r="CH764" t="b">
        <v>0</v>
      </c>
      <c r="CI764" t="b">
        <v>0</v>
      </c>
      <c r="CJ764" t="b">
        <v>0</v>
      </c>
      <c r="CK764" t="b">
        <v>1</v>
      </c>
      <c r="CL764" t="b">
        <v>0</v>
      </c>
      <c r="CM764" t="b">
        <v>0</v>
      </c>
      <c r="CN764" t="b">
        <v>0</v>
      </c>
      <c r="CO764" t="b">
        <v>0</v>
      </c>
      <c r="CP764" t="b">
        <v>0</v>
      </c>
      <c r="CQ764" t="b">
        <v>0</v>
      </c>
      <c r="CR764" t="b">
        <v>0</v>
      </c>
      <c r="CS764" t="b">
        <v>0</v>
      </c>
      <c r="CT764" t="b">
        <v>0</v>
      </c>
      <c r="CV764" t="s">
        <v>1199</v>
      </c>
      <c r="CW764" t="b">
        <v>0</v>
      </c>
      <c r="CX764" t="b">
        <v>0</v>
      </c>
      <c r="CY764" t="b">
        <v>1</v>
      </c>
      <c r="CZ764" t="b">
        <v>0</v>
      </c>
      <c r="DA764" t="b">
        <v>1</v>
      </c>
      <c r="DB764" t="b">
        <v>0</v>
      </c>
      <c r="DC764" t="b">
        <v>0</v>
      </c>
      <c r="DF764">
        <v>1</v>
      </c>
      <c r="DP764" t="s">
        <v>510</v>
      </c>
      <c r="DQ764" t="s">
        <v>1560</v>
      </c>
      <c r="DR764" t="b">
        <v>1</v>
      </c>
      <c r="EC764" t="s">
        <v>476</v>
      </c>
      <c r="ED764" t="s">
        <v>1582</v>
      </c>
      <c r="EK764" t="b">
        <v>1</v>
      </c>
      <c r="EP764" t="s">
        <v>510</v>
      </c>
      <c r="EQ764" t="s">
        <v>2160</v>
      </c>
      <c r="ET764" t="b">
        <v>1</v>
      </c>
      <c r="EY764" t="s">
        <v>9020</v>
      </c>
      <c r="FA764" t="s">
        <v>476</v>
      </c>
      <c r="FB764" t="s">
        <v>476</v>
      </c>
      <c r="FC764" t="s">
        <v>476</v>
      </c>
      <c r="FD764" t="s">
        <v>510</v>
      </c>
      <c r="FE764" t="s">
        <v>510</v>
      </c>
      <c r="FF764" t="s">
        <v>510</v>
      </c>
      <c r="FG764" t="s">
        <v>476</v>
      </c>
      <c r="FH764" t="s">
        <v>510</v>
      </c>
      <c r="FI764" t="s">
        <v>510</v>
      </c>
      <c r="FJ764" t="s">
        <v>476</v>
      </c>
      <c r="FK764" t="s">
        <v>476</v>
      </c>
      <c r="FL764" t="s">
        <v>510</v>
      </c>
      <c r="GB764">
        <f>IF(Table1[[#This Row],[msna/Demographic_info/HH_members_group/total_m_c_muac]]=0,"",COUNTIF(Table1[[#This Row],[Grain or tubers e.g. bread, rice, noodles, bulger, frikeh, kaak, pasta, andoumeh, manakish, thick grain-based porridge, potatoes]:[Breastmilk]],"Yes"))</f>
        <v>0</v>
      </c>
      <c r="GC764" t="str">
        <f>IF(Table1[[#This Row],[Column1]]="","",IF(Table1[[#This Row],[Please select the assessment type:]]="Livelihood and Protection (MHPSS, CP, GBV)","",IF(Table1[[#This Row],[Column1]]&gt;4,"diverse","not diverse")))</f>
        <v>not diverse</v>
      </c>
      <c r="GH764" t="s">
        <v>9021</v>
      </c>
      <c r="GS764" t="b">
        <v>1</v>
      </c>
      <c r="GT764" t="b">
        <v>1</v>
      </c>
      <c r="GU764" t="b">
        <v>1</v>
      </c>
      <c r="GV764" t="b">
        <v>1</v>
      </c>
      <c r="HA764" t="s">
        <v>9022</v>
      </c>
      <c r="HF764" t="b">
        <v>1</v>
      </c>
      <c r="HJ764" t="b">
        <v>1</v>
      </c>
      <c r="HK764" t="b">
        <v>1</v>
      </c>
      <c r="HO764" t="s">
        <v>9023</v>
      </c>
      <c r="HP764" t="s">
        <v>9024</v>
      </c>
      <c r="HR764" t="b">
        <v>1</v>
      </c>
      <c r="HT764" t="b">
        <v>1</v>
      </c>
      <c r="HX764" t="b">
        <v>1</v>
      </c>
      <c r="HY764" t="b">
        <v>1</v>
      </c>
      <c r="IC764" t="s">
        <v>844</v>
      </c>
      <c r="ID764" t="b">
        <v>1</v>
      </c>
      <c r="IE764" t="b">
        <v>1</v>
      </c>
      <c r="IP764" t="s">
        <v>1243</v>
      </c>
      <c r="IQ764" t="b">
        <v>1</v>
      </c>
      <c r="IZ764" t="s">
        <v>769</v>
      </c>
      <c r="JB764" t="s">
        <v>1293</v>
      </c>
      <c r="JC764" t="b">
        <v>1</v>
      </c>
      <c r="JQ764" t="s">
        <v>771</v>
      </c>
      <c r="JR764" t="s">
        <v>772</v>
      </c>
      <c r="JS764" t="b">
        <v>1</v>
      </c>
      <c r="KD764" t="s">
        <v>534</v>
      </c>
      <c r="KI764" t="b">
        <v>1</v>
      </c>
      <c r="KO764" t="s">
        <v>554</v>
      </c>
      <c r="KW764" t="b">
        <v>1</v>
      </c>
      <c r="LH764" t="s">
        <v>4654</v>
      </c>
      <c r="LI764" t="b">
        <v>1</v>
      </c>
      <c r="LL764" t="b">
        <v>1</v>
      </c>
      <c r="LM764" t="b">
        <v>1</v>
      </c>
      <c r="LR764" t="s">
        <v>9025</v>
      </c>
      <c r="LS764" t="b">
        <v>1</v>
      </c>
      <c r="LU764" t="b">
        <v>1</v>
      </c>
      <c r="LZ764" t="b">
        <v>1</v>
      </c>
      <c r="ME764" t="b">
        <v>1</v>
      </c>
      <c r="MI764" t="s">
        <v>1495</v>
      </c>
      <c r="ML764" t="b">
        <v>1</v>
      </c>
      <c r="MO764" t="b">
        <v>1</v>
      </c>
      <c r="MY764" t="s">
        <v>9026</v>
      </c>
      <c r="MZ764" t="b">
        <v>1</v>
      </c>
      <c r="NA764" t="b">
        <v>1</v>
      </c>
      <c r="NC764" t="b">
        <v>1</v>
      </c>
      <c r="NE764" t="b">
        <v>1</v>
      </c>
      <c r="NK764" t="s">
        <v>4335</v>
      </c>
      <c r="NO764" t="b">
        <v>1</v>
      </c>
      <c r="NQ764" t="b">
        <v>1</v>
      </c>
      <c r="NV764" t="s">
        <v>510</v>
      </c>
      <c r="NW764" t="s">
        <v>9027</v>
      </c>
      <c r="NX764" t="s">
        <v>476</v>
      </c>
      <c r="NY764" t="s">
        <v>9028</v>
      </c>
      <c r="NZ764" t="s">
        <v>776</v>
      </c>
      <c r="OE764" t="b">
        <v>1</v>
      </c>
      <c r="OL764" t="s">
        <v>6269</v>
      </c>
      <c r="ON764" t="b">
        <v>1</v>
      </c>
      <c r="OO764" t="b">
        <v>1</v>
      </c>
      <c r="OQ764" t="b">
        <v>1</v>
      </c>
      <c r="OR764" t="b">
        <v>1</v>
      </c>
      <c r="OW764" t="s">
        <v>831</v>
      </c>
      <c r="PA764" t="b">
        <v>1</v>
      </c>
      <c r="PF764" t="b">
        <v>1</v>
      </c>
      <c r="PL764">
        <v>1200</v>
      </c>
      <c r="PM764">
        <v>1700</v>
      </c>
      <c r="PN764" t="s">
        <v>1949</v>
      </c>
      <c r="PS764" t="b">
        <v>1</v>
      </c>
      <c r="PU764" t="b">
        <v>1</v>
      </c>
      <c r="QF764" t="s">
        <v>476</v>
      </c>
      <c r="QG764" t="s">
        <v>509</v>
      </c>
      <c r="QH764" t="b">
        <v>1</v>
      </c>
      <c r="QP764" t="s">
        <v>510</v>
      </c>
      <c r="QR764" t="s">
        <v>510</v>
      </c>
      <c r="RC764" t="s">
        <v>511</v>
      </c>
      <c r="RE764" t="s">
        <v>510</v>
      </c>
      <c r="RG764" t="s">
        <v>9029</v>
      </c>
      <c r="RH764" t="s">
        <v>1098</v>
      </c>
      <c r="RI764" t="b">
        <v>1</v>
      </c>
      <c r="RR764" t="s">
        <v>514</v>
      </c>
      <c r="RS764" t="b">
        <v>1</v>
      </c>
      <c r="SA764" t="s">
        <v>1280</v>
      </c>
      <c r="SB764" t="s">
        <v>9030</v>
      </c>
      <c r="SC764">
        <v>92566888</v>
      </c>
      <c r="SD764" t="s">
        <v>9031</v>
      </c>
      <c r="SE764" s="2">
        <v>44605.522407407407</v>
      </c>
      <c r="SF764">
        <v>763</v>
      </c>
      <c r="SH764">
        <v>-1</v>
      </c>
      <c r="SK764" t="s">
        <v>518</v>
      </c>
      <c r="SL764">
        <v>1658</v>
      </c>
      <c r="SM764" t="s">
        <v>983</v>
      </c>
      <c r="SN764">
        <v>648550</v>
      </c>
    </row>
    <row r="765" spans="1:508" hidden="1" x14ac:dyDescent="0.25">
      <c r="A765" t="s">
        <v>9032</v>
      </c>
      <c r="B765" t="s">
        <v>9033</v>
      </c>
      <c r="D765" t="s">
        <v>9034</v>
      </c>
      <c r="E765" t="s">
        <v>950</v>
      </c>
      <c r="G765" s="1">
        <v>44605</v>
      </c>
      <c r="H765" t="s">
        <v>2762</v>
      </c>
      <c r="I765" t="s">
        <v>952</v>
      </c>
      <c r="J765" t="s">
        <v>476</v>
      </c>
      <c r="K765" t="s">
        <v>522</v>
      </c>
      <c r="M765" t="s">
        <v>478</v>
      </c>
      <c r="O765" t="s">
        <v>572</v>
      </c>
      <c r="P765" t="s">
        <v>721</v>
      </c>
      <c r="Q765" t="s">
        <v>573</v>
      </c>
      <c r="R765" t="s">
        <v>572</v>
      </c>
      <c r="S765" t="s">
        <v>482</v>
      </c>
      <c r="T765" t="b">
        <v>1</v>
      </c>
      <c r="AA765" t="s">
        <v>802</v>
      </c>
      <c r="AB765" t="s">
        <v>549</v>
      </c>
      <c r="AC765">
        <v>0</v>
      </c>
      <c r="AD765">
        <v>0</v>
      </c>
      <c r="AE765">
        <v>0</v>
      </c>
      <c r="AF765">
        <v>0</v>
      </c>
      <c r="AG765">
        <v>1</v>
      </c>
      <c r="AH765">
        <v>0</v>
      </c>
      <c r="AI765">
        <v>0</v>
      </c>
      <c r="AJ765" t="s">
        <v>486</v>
      </c>
      <c r="AK765" t="s">
        <v>470</v>
      </c>
      <c r="AL765" t="s">
        <v>486</v>
      </c>
      <c r="AM765">
        <v>0</v>
      </c>
      <c r="AN765">
        <v>0</v>
      </c>
      <c r="AO765">
        <v>0</v>
      </c>
      <c r="AP765">
        <v>1</v>
      </c>
      <c r="AQ765">
        <v>2</v>
      </c>
      <c r="AR765">
        <v>0</v>
      </c>
      <c r="AS765" t="s">
        <v>486</v>
      </c>
      <c r="AT765" t="s">
        <v>485</v>
      </c>
      <c r="AU765" t="s">
        <v>487</v>
      </c>
      <c r="AV765" t="s">
        <v>485</v>
      </c>
      <c r="AW765" t="s">
        <v>470</v>
      </c>
      <c r="AX765" t="s">
        <v>485</v>
      </c>
      <c r="AY765" t="s">
        <v>526</v>
      </c>
      <c r="AZ765">
        <v>4</v>
      </c>
      <c r="BA765" t="s">
        <v>953</v>
      </c>
      <c r="BC765" t="s">
        <v>787</v>
      </c>
      <c r="BE765" t="s">
        <v>1034</v>
      </c>
      <c r="BG765" t="s">
        <v>1627</v>
      </c>
      <c r="BJ765" t="b">
        <v>1</v>
      </c>
      <c r="BQ765">
        <v>25</v>
      </c>
      <c r="BR765" t="s">
        <v>956</v>
      </c>
      <c r="BS765" t="s">
        <v>476</v>
      </c>
      <c r="BT765" t="s">
        <v>1837</v>
      </c>
      <c r="BU765" t="b">
        <v>0</v>
      </c>
      <c r="BV765" t="b">
        <v>1</v>
      </c>
      <c r="BW765" t="b">
        <v>0</v>
      </c>
      <c r="BX765" t="b">
        <v>0</v>
      </c>
      <c r="BY765" t="b">
        <v>0</v>
      </c>
      <c r="BZ765" t="b">
        <v>0</v>
      </c>
      <c r="CA765" t="b">
        <v>0</v>
      </c>
      <c r="CB765" t="b">
        <v>0</v>
      </c>
      <c r="CC765" t="b">
        <v>0</v>
      </c>
      <c r="CD765" t="b">
        <v>0</v>
      </c>
      <c r="CF765" t="s">
        <v>9035</v>
      </c>
      <c r="CG765" t="b">
        <v>1</v>
      </c>
      <c r="CH765" t="b">
        <v>1</v>
      </c>
      <c r="CI765" t="b">
        <v>0</v>
      </c>
      <c r="CJ765" t="b">
        <v>0</v>
      </c>
      <c r="CK765" t="b">
        <v>1</v>
      </c>
      <c r="CL765" t="b">
        <v>0</v>
      </c>
      <c r="CM765" t="b">
        <v>0</v>
      </c>
      <c r="CN765" t="b">
        <v>0</v>
      </c>
      <c r="CO765" t="b">
        <v>0</v>
      </c>
      <c r="CP765" t="b">
        <v>0</v>
      </c>
      <c r="CQ765" t="b">
        <v>0</v>
      </c>
      <c r="CR765" t="b">
        <v>0</v>
      </c>
      <c r="CS765" t="b">
        <v>0</v>
      </c>
      <c r="CT765" t="b">
        <v>0</v>
      </c>
      <c r="CV765" t="s">
        <v>1199</v>
      </c>
      <c r="CW765" t="b">
        <v>0</v>
      </c>
      <c r="CX765" t="b">
        <v>0</v>
      </c>
      <c r="CY765" t="b">
        <v>1</v>
      </c>
      <c r="CZ765" t="b">
        <v>0</v>
      </c>
      <c r="DA765" t="b">
        <v>1</v>
      </c>
      <c r="DB765" t="b">
        <v>0</v>
      </c>
      <c r="DC765" t="b">
        <v>0</v>
      </c>
      <c r="DF765">
        <v>3</v>
      </c>
      <c r="DP765" t="s">
        <v>510</v>
      </c>
      <c r="DQ765" t="s">
        <v>1560</v>
      </c>
      <c r="DR765" t="b">
        <v>1</v>
      </c>
      <c r="EC765" t="s">
        <v>510</v>
      </c>
      <c r="ED765" t="s">
        <v>1582</v>
      </c>
      <c r="EK765" t="b">
        <v>1</v>
      </c>
      <c r="EP765" t="s">
        <v>510</v>
      </c>
      <c r="EQ765" t="s">
        <v>1159</v>
      </c>
      <c r="ER765" t="b">
        <v>1</v>
      </c>
      <c r="FA765" t="s">
        <v>476</v>
      </c>
      <c r="FB765" t="s">
        <v>510</v>
      </c>
      <c r="FC765" t="s">
        <v>510</v>
      </c>
      <c r="FD765" t="s">
        <v>510</v>
      </c>
      <c r="FE765" t="s">
        <v>510</v>
      </c>
      <c r="FF765" t="s">
        <v>510</v>
      </c>
      <c r="FG765" t="s">
        <v>510</v>
      </c>
      <c r="FH765" t="s">
        <v>510</v>
      </c>
      <c r="FI765" t="s">
        <v>510</v>
      </c>
      <c r="FJ765" t="s">
        <v>476</v>
      </c>
      <c r="FK765" t="s">
        <v>476</v>
      </c>
      <c r="FL765" t="s">
        <v>510</v>
      </c>
      <c r="GB765">
        <f>IF(Table1[[#This Row],[msna/Demographic_info/HH_members_group/total_m_c_muac]]=0,"",COUNTIF(Table1[[#This Row],[Grain or tubers e.g. bread, rice, noodles, bulger, frikeh, kaak, pasta, andoumeh, manakish, thick grain-based porridge, potatoes]:[Breastmilk]],"Yes"))</f>
        <v>0</v>
      </c>
      <c r="GC765" t="str">
        <f>IF(Table1[[#This Row],[Column1]]="","",IF(Table1[[#This Row],[Please select the assessment type:]]="Livelihood and Protection (MHPSS, CP, GBV)","",IF(Table1[[#This Row],[Column1]]&gt;4,"diverse","not diverse")))</f>
        <v>not diverse</v>
      </c>
      <c r="GH765" t="s">
        <v>9036</v>
      </c>
      <c r="GK765" t="b">
        <v>1</v>
      </c>
      <c r="GM765" t="b">
        <v>1</v>
      </c>
      <c r="GN765" t="b">
        <v>1</v>
      </c>
      <c r="GO765" t="b">
        <v>1</v>
      </c>
      <c r="GQ765" t="b">
        <v>1</v>
      </c>
      <c r="GR765" t="b">
        <v>1</v>
      </c>
      <c r="GT765" t="b">
        <v>1</v>
      </c>
      <c r="HA765" t="s">
        <v>492</v>
      </c>
      <c r="HB765" t="b">
        <v>1</v>
      </c>
      <c r="HO765" t="s">
        <v>9037</v>
      </c>
      <c r="HP765" t="s">
        <v>1356</v>
      </c>
      <c r="HT765" t="b">
        <v>1</v>
      </c>
      <c r="IC765" t="s">
        <v>554</v>
      </c>
      <c r="IN765" t="b">
        <v>1</v>
      </c>
      <c r="IP765" t="s">
        <v>1186</v>
      </c>
      <c r="IQ765" t="b">
        <v>1</v>
      </c>
      <c r="IT765" t="b">
        <v>1</v>
      </c>
      <c r="IZ765" t="s">
        <v>510</v>
      </c>
      <c r="JA765" t="s">
        <v>9038</v>
      </c>
      <c r="JB765" t="s">
        <v>2275</v>
      </c>
      <c r="JL765" t="b">
        <v>1</v>
      </c>
      <c r="JQ765" t="s">
        <v>771</v>
      </c>
      <c r="JR765" t="s">
        <v>554</v>
      </c>
      <c r="KB765" t="b">
        <v>1</v>
      </c>
      <c r="KD765" t="s">
        <v>772</v>
      </c>
      <c r="KE765" t="b">
        <v>1</v>
      </c>
      <c r="KO765" t="s">
        <v>554</v>
      </c>
      <c r="KW765" t="b">
        <v>1</v>
      </c>
      <c r="LH765" t="s">
        <v>969</v>
      </c>
      <c r="LN765" t="b">
        <v>1</v>
      </c>
      <c r="LR765" t="s">
        <v>3718</v>
      </c>
      <c r="LT765" t="b">
        <v>1</v>
      </c>
      <c r="LW765" t="b">
        <v>1</v>
      </c>
      <c r="LY765" t="b">
        <v>1</v>
      </c>
      <c r="MA765" t="b">
        <v>1</v>
      </c>
      <c r="ME765" t="b">
        <v>1</v>
      </c>
      <c r="MI765" t="s">
        <v>1226</v>
      </c>
      <c r="MO765" t="b">
        <v>1</v>
      </c>
      <c r="MY765" t="s">
        <v>1023</v>
      </c>
      <c r="NH765" t="b">
        <v>1</v>
      </c>
      <c r="NK765" t="s">
        <v>9039</v>
      </c>
      <c r="NL765" t="b">
        <v>1</v>
      </c>
      <c r="NN765" t="b">
        <v>1</v>
      </c>
      <c r="NO765" t="b">
        <v>1</v>
      </c>
      <c r="NV765" t="s">
        <v>510</v>
      </c>
      <c r="NW765" t="s">
        <v>9040</v>
      </c>
      <c r="NX765" t="s">
        <v>476</v>
      </c>
      <c r="NY765" t="s">
        <v>9041</v>
      </c>
      <c r="NZ765" t="s">
        <v>771</v>
      </c>
      <c r="OJ765" t="b">
        <v>1</v>
      </c>
      <c r="OL765" t="s">
        <v>9042</v>
      </c>
      <c r="ON765" t="b">
        <v>1</v>
      </c>
      <c r="OO765" t="b">
        <v>1</v>
      </c>
      <c r="OP765" t="b">
        <v>1</v>
      </c>
      <c r="OQ765" t="b">
        <v>1</v>
      </c>
      <c r="OR765" t="b">
        <v>1</v>
      </c>
      <c r="OW765" t="s">
        <v>5020</v>
      </c>
      <c r="PA765" t="b">
        <v>1</v>
      </c>
      <c r="PF765" t="b">
        <v>1</v>
      </c>
      <c r="PG765" t="b">
        <v>1</v>
      </c>
      <c r="PL765">
        <v>300</v>
      </c>
      <c r="PM765">
        <v>500</v>
      </c>
      <c r="PN765" t="s">
        <v>1229</v>
      </c>
      <c r="PS765" t="b">
        <v>1</v>
      </c>
      <c r="PX765" t="b">
        <v>1</v>
      </c>
      <c r="QF765" t="s">
        <v>476</v>
      </c>
      <c r="QG765" t="s">
        <v>2238</v>
      </c>
      <c r="QK765" t="b">
        <v>1</v>
      </c>
      <c r="QP765" t="s">
        <v>510</v>
      </c>
      <c r="QR765" t="s">
        <v>510</v>
      </c>
      <c r="RC765" t="s">
        <v>1135</v>
      </c>
      <c r="RE765" t="s">
        <v>510</v>
      </c>
      <c r="RG765" t="s">
        <v>9043</v>
      </c>
      <c r="RH765" t="s">
        <v>1098</v>
      </c>
      <c r="RI765" t="b">
        <v>1</v>
      </c>
      <c r="RR765" t="s">
        <v>514</v>
      </c>
      <c r="RS765" t="b">
        <v>1</v>
      </c>
      <c r="SA765" t="s">
        <v>1280</v>
      </c>
      <c r="SB765" t="s">
        <v>9044</v>
      </c>
      <c r="SC765">
        <v>92566889</v>
      </c>
      <c r="SD765" t="s">
        <v>9045</v>
      </c>
      <c r="SE765" s="2">
        <v>44605.522418981483</v>
      </c>
      <c r="SF765">
        <v>764</v>
      </c>
      <c r="SH765">
        <v>-1</v>
      </c>
      <c r="SK765" t="s">
        <v>518</v>
      </c>
      <c r="SL765">
        <v>1717</v>
      </c>
      <c r="SM765" t="s">
        <v>983</v>
      </c>
      <c r="SN765">
        <v>648550</v>
      </c>
    </row>
    <row r="766" spans="1:508" hidden="1" x14ac:dyDescent="0.25">
      <c r="A766" t="s">
        <v>9046</v>
      </c>
      <c r="B766" t="s">
        <v>9047</v>
      </c>
      <c r="D766" t="s">
        <v>9034</v>
      </c>
      <c r="E766" t="s">
        <v>950</v>
      </c>
      <c r="G766" s="1">
        <v>44605</v>
      </c>
      <c r="H766" t="s">
        <v>2762</v>
      </c>
      <c r="I766" t="s">
        <v>952</v>
      </c>
      <c r="J766" t="s">
        <v>476</v>
      </c>
      <c r="K766" t="s">
        <v>522</v>
      </c>
      <c r="M766" t="s">
        <v>1012</v>
      </c>
      <c r="O766" t="s">
        <v>572</v>
      </c>
      <c r="P766" t="s">
        <v>548</v>
      </c>
      <c r="Q766" t="s">
        <v>481</v>
      </c>
      <c r="R766" t="s">
        <v>479</v>
      </c>
      <c r="S766" t="s">
        <v>482</v>
      </c>
      <c r="T766" t="b">
        <v>1</v>
      </c>
      <c r="AA766" t="s">
        <v>483</v>
      </c>
      <c r="AB766" t="s">
        <v>484</v>
      </c>
      <c r="AC766">
        <v>1</v>
      </c>
      <c r="AD766">
        <v>0</v>
      </c>
      <c r="AE766">
        <v>0</v>
      </c>
      <c r="AF766">
        <v>0</v>
      </c>
      <c r="AG766">
        <v>2</v>
      </c>
      <c r="AH766">
        <v>1</v>
      </c>
      <c r="AI766">
        <v>0</v>
      </c>
      <c r="AJ766" t="s">
        <v>485</v>
      </c>
      <c r="AK766" t="s">
        <v>486</v>
      </c>
      <c r="AL766" t="s">
        <v>487</v>
      </c>
      <c r="AM766">
        <v>0</v>
      </c>
      <c r="AN766">
        <v>2</v>
      </c>
      <c r="AO766">
        <v>0</v>
      </c>
      <c r="AP766">
        <v>0</v>
      </c>
      <c r="AQ766">
        <v>2</v>
      </c>
      <c r="AR766">
        <v>0</v>
      </c>
      <c r="AS766" t="s">
        <v>485</v>
      </c>
      <c r="AT766" t="s">
        <v>485</v>
      </c>
      <c r="AU766" t="s">
        <v>526</v>
      </c>
      <c r="AV766" t="s">
        <v>526</v>
      </c>
      <c r="AW766" t="s">
        <v>485</v>
      </c>
      <c r="AX766" t="s">
        <v>487</v>
      </c>
      <c r="AY766" t="s">
        <v>722</v>
      </c>
      <c r="AZ766">
        <v>7</v>
      </c>
      <c r="BA766" t="s">
        <v>953</v>
      </c>
      <c r="BC766" t="s">
        <v>803</v>
      </c>
      <c r="BE766" t="s">
        <v>787</v>
      </c>
      <c r="BG766" t="s">
        <v>9048</v>
      </c>
      <c r="BH766" t="b">
        <v>1</v>
      </c>
      <c r="BI766" t="b">
        <v>1</v>
      </c>
      <c r="BJ766" t="b">
        <v>1</v>
      </c>
      <c r="BQ766">
        <v>30</v>
      </c>
      <c r="BR766" t="s">
        <v>956</v>
      </c>
      <c r="BS766" t="s">
        <v>476</v>
      </c>
      <c r="BT766" t="s">
        <v>1351</v>
      </c>
      <c r="BU766" t="b">
        <v>1</v>
      </c>
      <c r="BV766" t="b">
        <v>0</v>
      </c>
      <c r="BW766" t="b">
        <v>0</v>
      </c>
      <c r="BX766" t="b">
        <v>0</v>
      </c>
      <c r="BY766" t="b">
        <v>0</v>
      </c>
      <c r="BZ766" t="b">
        <v>0</v>
      </c>
      <c r="CA766" t="b">
        <v>0</v>
      </c>
      <c r="CB766" t="b">
        <v>0</v>
      </c>
      <c r="CC766" t="b">
        <v>0</v>
      </c>
      <c r="CD766" t="b">
        <v>0</v>
      </c>
      <c r="CF766" t="s">
        <v>2414</v>
      </c>
      <c r="CG766" t="b">
        <v>1</v>
      </c>
      <c r="CH766" t="b">
        <v>0</v>
      </c>
      <c r="CI766" t="b">
        <v>0</v>
      </c>
      <c r="CJ766" t="b">
        <v>0</v>
      </c>
      <c r="CK766" t="b">
        <v>1</v>
      </c>
      <c r="CL766" t="b">
        <v>0</v>
      </c>
      <c r="CM766" t="b">
        <v>0</v>
      </c>
      <c r="CN766" t="b">
        <v>0</v>
      </c>
      <c r="CO766" t="b">
        <v>0</v>
      </c>
      <c r="CP766" t="b">
        <v>0</v>
      </c>
      <c r="CQ766" t="b">
        <v>0</v>
      </c>
      <c r="CR766" t="b">
        <v>0</v>
      </c>
      <c r="CS766" t="b">
        <v>0</v>
      </c>
      <c r="CT766" t="b">
        <v>0</v>
      </c>
      <c r="CV766" t="s">
        <v>1199</v>
      </c>
      <c r="CW766" t="b">
        <v>0</v>
      </c>
      <c r="CX766" t="b">
        <v>0</v>
      </c>
      <c r="CY766" t="b">
        <v>1</v>
      </c>
      <c r="CZ766" t="b">
        <v>0</v>
      </c>
      <c r="DA766" t="b">
        <v>1</v>
      </c>
      <c r="DB766" t="b">
        <v>0</v>
      </c>
      <c r="DC766" t="b">
        <v>0</v>
      </c>
      <c r="DF766">
        <v>2</v>
      </c>
      <c r="DH766">
        <v>1</v>
      </c>
      <c r="DP766" t="s">
        <v>510</v>
      </c>
      <c r="DQ766" t="s">
        <v>1181</v>
      </c>
      <c r="DT766" t="b">
        <v>1</v>
      </c>
      <c r="EC766" t="s">
        <v>476</v>
      </c>
      <c r="ED766" t="s">
        <v>1582</v>
      </c>
      <c r="EK766" t="b">
        <v>1</v>
      </c>
      <c r="EP766" t="s">
        <v>771</v>
      </c>
      <c r="EQ766" t="s">
        <v>1159</v>
      </c>
      <c r="ER766" t="b">
        <v>1</v>
      </c>
      <c r="FA766" t="s">
        <v>476</v>
      </c>
      <c r="FB766" t="s">
        <v>476</v>
      </c>
      <c r="FC766" t="s">
        <v>476</v>
      </c>
      <c r="FD766" t="s">
        <v>510</v>
      </c>
      <c r="FE766" t="s">
        <v>476</v>
      </c>
      <c r="FF766" t="s">
        <v>510</v>
      </c>
      <c r="FG766" t="s">
        <v>510</v>
      </c>
      <c r="FH766" t="s">
        <v>510</v>
      </c>
      <c r="FI766" t="s">
        <v>510</v>
      </c>
      <c r="FJ766" t="s">
        <v>476</v>
      </c>
      <c r="FK766" t="s">
        <v>476</v>
      </c>
      <c r="FL766" t="s">
        <v>510</v>
      </c>
      <c r="FN766" t="s">
        <v>476</v>
      </c>
      <c r="FO766" t="s">
        <v>510</v>
      </c>
      <c r="FP766" t="s">
        <v>510</v>
      </c>
      <c r="FQ766" t="s">
        <v>510</v>
      </c>
      <c r="FR766" t="s">
        <v>476</v>
      </c>
      <c r="FS766" t="s">
        <v>510</v>
      </c>
      <c r="FT766" t="s">
        <v>510</v>
      </c>
      <c r="FU766" t="s">
        <v>510</v>
      </c>
      <c r="FV766" t="s">
        <v>510</v>
      </c>
      <c r="FW766" t="s">
        <v>476</v>
      </c>
      <c r="FX766" t="s">
        <v>476</v>
      </c>
      <c r="FY766" t="s">
        <v>476</v>
      </c>
      <c r="FZ766" t="s">
        <v>476</v>
      </c>
      <c r="GA766" t="s">
        <v>476</v>
      </c>
      <c r="GB766">
        <f>IF(Table1[[#This Row],[msna/Demographic_info/HH_members_group/total_m_c_muac]]=0,"",COUNTIF(Table1[[#This Row],[Grain or tubers e.g. bread, rice, noodles, bulger, frikeh, kaak, pasta, andoumeh, manakish, thick grain-based porridge, potatoes]:[Breastmilk]],"Yes"))</f>
        <v>7</v>
      </c>
      <c r="GC766" t="str">
        <f>IF(Table1[[#This Row],[Column1]]="","",IF(Table1[[#This Row],[Please select the assessment type:]]="Livelihood and Protection (MHPSS, CP, GBV)","",IF(Table1[[#This Row],[Column1]]&gt;4,"diverse","not diverse")))</f>
        <v>diverse</v>
      </c>
      <c r="GD766">
        <v>2</v>
      </c>
      <c r="GE766" t="s">
        <v>485</v>
      </c>
      <c r="GF766">
        <v>1</v>
      </c>
      <c r="GG766" t="s">
        <v>486</v>
      </c>
      <c r="GH766" t="s">
        <v>9049</v>
      </c>
      <c r="GJ766" t="b">
        <v>1</v>
      </c>
      <c r="GN766" t="b">
        <v>1</v>
      </c>
      <c r="GT766" t="b">
        <v>1</v>
      </c>
      <c r="GU766" t="b">
        <v>1</v>
      </c>
      <c r="HA766" t="s">
        <v>1142</v>
      </c>
      <c r="HC766" t="b">
        <v>1</v>
      </c>
      <c r="HO766" t="s">
        <v>9050</v>
      </c>
      <c r="HP766" t="s">
        <v>6616</v>
      </c>
      <c r="HQ766" t="b">
        <v>1</v>
      </c>
      <c r="HT766" t="b">
        <v>1</v>
      </c>
      <c r="HY766" t="b">
        <v>1</v>
      </c>
      <c r="IC766" t="s">
        <v>844</v>
      </c>
      <c r="ID766" t="b">
        <v>1</v>
      </c>
      <c r="IE766" t="b">
        <v>1</v>
      </c>
      <c r="IP766" t="s">
        <v>1243</v>
      </c>
      <c r="IQ766" t="b">
        <v>1</v>
      </c>
      <c r="IZ766" t="s">
        <v>769</v>
      </c>
      <c r="JB766" t="s">
        <v>788</v>
      </c>
      <c r="JO766" t="b">
        <v>1</v>
      </c>
      <c r="JQ766" t="s">
        <v>771</v>
      </c>
      <c r="JR766" t="s">
        <v>772</v>
      </c>
      <c r="JS766" t="b">
        <v>1</v>
      </c>
      <c r="KD766" t="s">
        <v>826</v>
      </c>
      <c r="KE766" t="b">
        <v>1</v>
      </c>
      <c r="KI766" t="b">
        <v>1</v>
      </c>
      <c r="KO766" t="s">
        <v>554</v>
      </c>
      <c r="KW766" t="b">
        <v>1</v>
      </c>
      <c r="LH766" t="s">
        <v>1305</v>
      </c>
      <c r="LI766" t="b">
        <v>1</v>
      </c>
      <c r="LL766" t="b">
        <v>1</v>
      </c>
      <c r="LR766" t="s">
        <v>9051</v>
      </c>
      <c r="LS766" t="b">
        <v>1</v>
      </c>
      <c r="LU766" t="b">
        <v>1</v>
      </c>
      <c r="LW766" t="b">
        <v>1</v>
      </c>
      <c r="LY766" t="b">
        <v>1</v>
      </c>
      <c r="LZ766" t="b">
        <v>1</v>
      </c>
      <c r="MI766" t="s">
        <v>3793</v>
      </c>
      <c r="ML766" t="b">
        <v>1</v>
      </c>
      <c r="MY766" t="s">
        <v>1023</v>
      </c>
      <c r="NH766" t="b">
        <v>1</v>
      </c>
      <c r="NK766" t="s">
        <v>390</v>
      </c>
      <c r="NS766" t="b">
        <v>1</v>
      </c>
      <c r="NU766" t="s">
        <v>9052</v>
      </c>
      <c r="NV766" t="s">
        <v>510</v>
      </c>
      <c r="NW766" t="s">
        <v>9053</v>
      </c>
      <c r="NX766" t="s">
        <v>510</v>
      </c>
      <c r="NZ766" t="s">
        <v>1436</v>
      </c>
      <c r="OA766" t="b">
        <v>1</v>
      </c>
      <c r="OL766" t="s">
        <v>9054</v>
      </c>
      <c r="ON766" t="b">
        <v>1</v>
      </c>
      <c r="OQ766" t="b">
        <v>1</v>
      </c>
      <c r="OR766" t="b">
        <v>1</v>
      </c>
      <c r="OW766" t="s">
        <v>887</v>
      </c>
      <c r="PA766" t="b">
        <v>1</v>
      </c>
      <c r="PC766" t="b">
        <v>1</v>
      </c>
      <c r="PG766" t="b">
        <v>1</v>
      </c>
      <c r="PL766">
        <v>1000</v>
      </c>
      <c r="PM766">
        <v>1500</v>
      </c>
      <c r="PN766" t="s">
        <v>653</v>
      </c>
      <c r="PS766" t="b">
        <v>1</v>
      </c>
      <c r="PT766" t="b">
        <v>1</v>
      </c>
      <c r="QF766" t="s">
        <v>510</v>
      </c>
      <c r="QP766" t="s">
        <v>510</v>
      </c>
      <c r="QR766" t="s">
        <v>510</v>
      </c>
      <c r="RC766" t="s">
        <v>673</v>
      </c>
      <c r="RE766" t="s">
        <v>510</v>
      </c>
      <c r="RG766" t="s">
        <v>9055</v>
      </c>
      <c r="RH766" t="s">
        <v>1573</v>
      </c>
      <c r="RL766" t="b">
        <v>1</v>
      </c>
      <c r="RN766" t="b">
        <v>1</v>
      </c>
      <c r="RR766" t="s">
        <v>514</v>
      </c>
      <c r="RS766" t="b">
        <v>1</v>
      </c>
      <c r="SA766" t="s">
        <v>543</v>
      </c>
      <c r="SB766" t="s">
        <v>9056</v>
      </c>
      <c r="SC766">
        <v>92566890</v>
      </c>
      <c r="SD766" t="s">
        <v>9057</v>
      </c>
      <c r="SE766" s="2">
        <v>44605.522418981483</v>
      </c>
      <c r="SF766">
        <v>765</v>
      </c>
      <c r="SH766">
        <v>-1</v>
      </c>
      <c r="SK766" t="s">
        <v>518</v>
      </c>
      <c r="SL766">
        <v>1987</v>
      </c>
      <c r="SM766" t="s">
        <v>983</v>
      </c>
      <c r="SN766">
        <v>648550</v>
      </c>
    </row>
    <row r="767" spans="1:508" hidden="1" x14ac:dyDescent="0.25">
      <c r="A767" t="s">
        <v>9058</v>
      </c>
      <c r="B767" t="s">
        <v>9059</v>
      </c>
      <c r="D767" t="s">
        <v>9034</v>
      </c>
      <c r="E767" t="s">
        <v>950</v>
      </c>
      <c r="G767" s="1">
        <v>44605</v>
      </c>
      <c r="H767" t="s">
        <v>2762</v>
      </c>
      <c r="I767" t="s">
        <v>952</v>
      </c>
      <c r="J767" t="s">
        <v>476</v>
      </c>
      <c r="K767" t="s">
        <v>522</v>
      </c>
      <c r="M767" t="s">
        <v>478</v>
      </c>
      <c r="O767" t="s">
        <v>572</v>
      </c>
      <c r="P767" t="s">
        <v>721</v>
      </c>
      <c r="Q767" t="s">
        <v>573</v>
      </c>
      <c r="R767" t="s">
        <v>572</v>
      </c>
      <c r="S767" t="s">
        <v>482</v>
      </c>
      <c r="T767" t="b">
        <v>1</v>
      </c>
      <c r="AA767" t="s">
        <v>802</v>
      </c>
      <c r="AB767" t="s">
        <v>484</v>
      </c>
      <c r="AC767">
        <v>0</v>
      </c>
      <c r="AD767">
        <v>0</v>
      </c>
      <c r="AE767">
        <v>0</v>
      </c>
      <c r="AF767">
        <v>0</v>
      </c>
      <c r="AG767">
        <v>0</v>
      </c>
      <c r="AH767">
        <v>0</v>
      </c>
      <c r="AI767">
        <v>0</v>
      </c>
      <c r="AJ767" t="s">
        <v>470</v>
      </c>
      <c r="AK767" t="s">
        <v>470</v>
      </c>
      <c r="AL767" t="s">
        <v>470</v>
      </c>
      <c r="AM767">
        <v>0</v>
      </c>
      <c r="AN767">
        <v>0</v>
      </c>
      <c r="AO767">
        <v>0</v>
      </c>
      <c r="AP767">
        <v>0</v>
      </c>
      <c r="AQ767">
        <v>2</v>
      </c>
      <c r="AR767">
        <v>0</v>
      </c>
      <c r="AS767" t="s">
        <v>470</v>
      </c>
      <c r="AT767" t="s">
        <v>485</v>
      </c>
      <c r="AU767" t="s">
        <v>485</v>
      </c>
      <c r="AV767" t="s">
        <v>470</v>
      </c>
      <c r="AW767" t="s">
        <v>470</v>
      </c>
      <c r="AX767" t="s">
        <v>485</v>
      </c>
      <c r="AY767" t="s">
        <v>485</v>
      </c>
      <c r="AZ767">
        <v>2</v>
      </c>
      <c r="BA767" t="s">
        <v>953</v>
      </c>
      <c r="BC767" t="s">
        <v>787</v>
      </c>
      <c r="BE767" t="s">
        <v>1034</v>
      </c>
      <c r="BG767" t="s">
        <v>9048</v>
      </c>
      <c r="BH767" t="b">
        <v>1</v>
      </c>
      <c r="BI767" t="b">
        <v>1</v>
      </c>
      <c r="BJ767" t="b">
        <v>1</v>
      </c>
      <c r="BQ767">
        <v>30</v>
      </c>
      <c r="BR767" t="s">
        <v>1013</v>
      </c>
      <c r="BS767" t="s">
        <v>476</v>
      </c>
      <c r="BT767" t="s">
        <v>2592</v>
      </c>
      <c r="BU767" t="b">
        <v>0</v>
      </c>
      <c r="BV767" t="b">
        <v>0</v>
      </c>
      <c r="BW767" t="b">
        <v>0</v>
      </c>
      <c r="BX767" t="b">
        <v>0</v>
      </c>
      <c r="BY767" t="b">
        <v>0</v>
      </c>
      <c r="BZ767" t="b">
        <v>1</v>
      </c>
      <c r="CA767" t="b">
        <v>0</v>
      </c>
      <c r="CB767" t="b">
        <v>0</v>
      </c>
      <c r="CC767" t="b">
        <v>0</v>
      </c>
      <c r="CD767" t="b">
        <v>0</v>
      </c>
      <c r="CF767" t="s">
        <v>9060</v>
      </c>
      <c r="CG767" t="b">
        <v>1</v>
      </c>
      <c r="CH767" t="b">
        <v>0</v>
      </c>
      <c r="CI767" t="b">
        <v>0</v>
      </c>
      <c r="CJ767" t="b">
        <v>0</v>
      </c>
      <c r="CK767" t="b">
        <v>1</v>
      </c>
      <c r="CL767" t="b">
        <v>1</v>
      </c>
      <c r="CM767" t="b">
        <v>0</v>
      </c>
      <c r="CN767" t="b">
        <v>0</v>
      </c>
      <c r="CO767" t="b">
        <v>0</v>
      </c>
      <c r="CP767" t="b">
        <v>0</v>
      </c>
      <c r="CQ767" t="b">
        <v>0</v>
      </c>
      <c r="CR767" t="b">
        <v>0</v>
      </c>
      <c r="CS767" t="b">
        <v>0</v>
      </c>
      <c r="CT767" t="b">
        <v>0</v>
      </c>
      <c r="CV767" t="s">
        <v>771</v>
      </c>
      <c r="CW767" t="b">
        <v>0</v>
      </c>
      <c r="CX767" t="b">
        <v>0</v>
      </c>
      <c r="CY767" t="b">
        <v>0</v>
      </c>
      <c r="CZ767" t="b">
        <v>0</v>
      </c>
      <c r="DA767" t="b">
        <v>0</v>
      </c>
      <c r="DB767" t="b">
        <v>0</v>
      </c>
      <c r="DC767" t="b">
        <v>1</v>
      </c>
      <c r="DF767">
        <v>2</v>
      </c>
      <c r="DJ767">
        <v>1</v>
      </c>
      <c r="DP767" t="s">
        <v>510</v>
      </c>
      <c r="DQ767" t="s">
        <v>2122</v>
      </c>
      <c r="DS767" t="b">
        <v>1</v>
      </c>
      <c r="DT767" t="b">
        <v>1</v>
      </c>
      <c r="EC767" t="s">
        <v>476</v>
      </c>
      <c r="ED767" t="s">
        <v>1582</v>
      </c>
      <c r="EK767" t="b">
        <v>1</v>
      </c>
      <c r="EP767" t="s">
        <v>510</v>
      </c>
      <c r="EQ767" t="s">
        <v>1038</v>
      </c>
      <c r="ES767" t="b">
        <v>1</v>
      </c>
      <c r="FA767" t="s">
        <v>476</v>
      </c>
      <c r="FB767" t="s">
        <v>476</v>
      </c>
      <c r="FC767" t="s">
        <v>476</v>
      </c>
      <c r="FD767" t="s">
        <v>510</v>
      </c>
      <c r="FE767" t="s">
        <v>510</v>
      </c>
      <c r="FF767" t="s">
        <v>510</v>
      </c>
      <c r="FG767" t="s">
        <v>510</v>
      </c>
      <c r="FH767" t="s">
        <v>510</v>
      </c>
      <c r="FI767" t="s">
        <v>510</v>
      </c>
      <c r="FJ767" t="s">
        <v>476</v>
      </c>
      <c r="FK767" t="s">
        <v>476</v>
      </c>
      <c r="FL767" t="s">
        <v>510</v>
      </c>
      <c r="GB767">
        <f>IF(Table1[[#This Row],[msna/Demographic_info/HH_members_group/total_m_c_muac]]=0,"",COUNTIF(Table1[[#This Row],[Grain or tubers e.g. bread, rice, noodles, bulger, frikeh, kaak, pasta, andoumeh, manakish, thick grain-based porridge, potatoes]:[Breastmilk]],"Yes"))</f>
        <v>0</v>
      </c>
      <c r="GC767" t="str">
        <f>IF(Table1[[#This Row],[Column1]]="","",IF(Table1[[#This Row],[Please select the assessment type:]]="Livelihood and Protection (MHPSS, CP, GBV)","",IF(Table1[[#This Row],[Column1]]&gt;4,"diverse","not diverse")))</f>
        <v>not diverse</v>
      </c>
      <c r="GH767" t="s">
        <v>8701</v>
      </c>
      <c r="GK767" t="b">
        <v>1</v>
      </c>
      <c r="GM767" t="b">
        <v>1</v>
      </c>
      <c r="GT767" t="b">
        <v>1</v>
      </c>
      <c r="HA767" t="s">
        <v>1142</v>
      </c>
      <c r="HC767" t="b">
        <v>1</v>
      </c>
      <c r="HO767" t="s">
        <v>9061</v>
      </c>
      <c r="HP767" t="s">
        <v>1356</v>
      </c>
      <c r="HT767" t="b">
        <v>1</v>
      </c>
      <c r="IC767" t="s">
        <v>1242</v>
      </c>
      <c r="ID767" t="b">
        <v>1</v>
      </c>
      <c r="IE767" t="b">
        <v>1</v>
      </c>
      <c r="IP767" t="s">
        <v>496</v>
      </c>
      <c r="IV767" t="b">
        <v>1</v>
      </c>
      <c r="IZ767" t="s">
        <v>769</v>
      </c>
      <c r="JB767" t="s">
        <v>3136</v>
      </c>
      <c r="JC767" t="b">
        <v>1</v>
      </c>
      <c r="JL767" t="b">
        <v>1</v>
      </c>
      <c r="JQ767" t="s">
        <v>771</v>
      </c>
      <c r="JR767" t="s">
        <v>772</v>
      </c>
      <c r="JS767" t="b">
        <v>1</v>
      </c>
      <c r="KD767" t="s">
        <v>534</v>
      </c>
      <c r="KI767" t="b">
        <v>1</v>
      </c>
      <c r="KO767" t="s">
        <v>554</v>
      </c>
      <c r="KW767" t="b">
        <v>1</v>
      </c>
      <c r="LH767" t="s">
        <v>500</v>
      </c>
      <c r="LI767" t="b">
        <v>1</v>
      </c>
      <c r="LR767" t="s">
        <v>2999</v>
      </c>
      <c r="LS767" t="b">
        <v>1</v>
      </c>
      <c r="LY767" t="b">
        <v>1</v>
      </c>
      <c r="MI767" t="s">
        <v>1886</v>
      </c>
      <c r="ML767" t="b">
        <v>1</v>
      </c>
      <c r="MM767" t="b">
        <v>1</v>
      </c>
      <c r="NZ767" t="s">
        <v>5071</v>
      </c>
      <c r="OB767" t="b">
        <v>1</v>
      </c>
      <c r="OC767" t="b">
        <v>1</v>
      </c>
      <c r="OD767" t="b">
        <v>1</v>
      </c>
      <c r="OE767" t="b">
        <v>1</v>
      </c>
      <c r="OL767" t="s">
        <v>869</v>
      </c>
      <c r="OO767" t="b">
        <v>1</v>
      </c>
      <c r="OQ767" t="b">
        <v>1</v>
      </c>
      <c r="OW767" t="s">
        <v>507</v>
      </c>
      <c r="PC767" t="b">
        <v>1</v>
      </c>
      <c r="PL767">
        <v>400</v>
      </c>
      <c r="PM767">
        <v>700</v>
      </c>
      <c r="PN767" t="s">
        <v>609</v>
      </c>
      <c r="PO767" t="b">
        <v>1</v>
      </c>
      <c r="QF767" t="s">
        <v>510</v>
      </c>
      <c r="QP767" t="s">
        <v>510</v>
      </c>
      <c r="QR767" t="s">
        <v>510</v>
      </c>
      <c r="RC767" t="s">
        <v>1135</v>
      </c>
      <c r="RE767" t="s">
        <v>510</v>
      </c>
      <c r="RG767" t="s">
        <v>9062</v>
      </c>
      <c r="RH767" t="s">
        <v>565</v>
      </c>
      <c r="RL767" t="b">
        <v>1</v>
      </c>
      <c r="RR767" t="s">
        <v>514</v>
      </c>
      <c r="RS767" t="b">
        <v>1</v>
      </c>
      <c r="SA767" t="s">
        <v>515</v>
      </c>
      <c r="SB767" t="s">
        <v>9063</v>
      </c>
      <c r="SC767">
        <v>92566891</v>
      </c>
      <c r="SD767" t="s">
        <v>9064</v>
      </c>
      <c r="SE767" s="2">
        <v>44605.522430555553</v>
      </c>
      <c r="SF767">
        <v>766</v>
      </c>
      <c r="SH767">
        <v>-1</v>
      </c>
      <c r="SK767" t="s">
        <v>518</v>
      </c>
      <c r="SL767">
        <v>1572</v>
      </c>
      <c r="SM767" t="s">
        <v>983</v>
      </c>
      <c r="SN767">
        <v>648550</v>
      </c>
    </row>
    <row r="768" spans="1:508" hidden="1" x14ac:dyDescent="0.25">
      <c r="A768" t="s">
        <v>9065</v>
      </c>
      <c r="B768" t="s">
        <v>9066</v>
      </c>
      <c r="C768" t="s">
        <v>486</v>
      </c>
      <c r="D768" t="s">
        <v>6166</v>
      </c>
      <c r="E768" t="s">
        <v>950</v>
      </c>
      <c r="G768" s="1">
        <v>44605</v>
      </c>
      <c r="H768" t="s">
        <v>2762</v>
      </c>
      <c r="I768" t="s">
        <v>952</v>
      </c>
      <c r="J768" t="s">
        <v>476</v>
      </c>
      <c r="K768" t="s">
        <v>477</v>
      </c>
      <c r="L768" s="1">
        <v>43390</v>
      </c>
      <c r="M768" t="s">
        <v>1012</v>
      </c>
      <c r="O768" t="s">
        <v>572</v>
      </c>
      <c r="P768" t="s">
        <v>480</v>
      </c>
      <c r="Q768" t="s">
        <v>481</v>
      </c>
      <c r="R768" t="s">
        <v>479</v>
      </c>
      <c r="S768" t="s">
        <v>482</v>
      </c>
      <c r="T768" t="b">
        <v>1</v>
      </c>
      <c r="AA768" t="s">
        <v>483</v>
      </c>
      <c r="AB768" t="s">
        <v>574</v>
      </c>
      <c r="AC768">
        <v>0</v>
      </c>
      <c r="AD768">
        <v>0</v>
      </c>
      <c r="AE768">
        <v>0</v>
      </c>
      <c r="AF768">
        <v>0</v>
      </c>
      <c r="AG768">
        <v>0</v>
      </c>
      <c r="AH768">
        <v>1</v>
      </c>
      <c r="AI768">
        <v>0</v>
      </c>
      <c r="AJ768" t="s">
        <v>470</v>
      </c>
      <c r="AK768" t="s">
        <v>486</v>
      </c>
      <c r="AL768" t="s">
        <v>486</v>
      </c>
      <c r="AM768">
        <v>0</v>
      </c>
      <c r="AN768">
        <v>1</v>
      </c>
      <c r="AO768">
        <v>3</v>
      </c>
      <c r="AP768">
        <v>0</v>
      </c>
      <c r="AQ768">
        <v>1</v>
      </c>
      <c r="AR768">
        <v>0</v>
      </c>
      <c r="AS768" t="s">
        <v>526</v>
      </c>
      <c r="AT768" t="s">
        <v>486</v>
      </c>
      <c r="AU768" t="s">
        <v>527</v>
      </c>
      <c r="AV768" t="s">
        <v>526</v>
      </c>
      <c r="AW768" t="s">
        <v>486</v>
      </c>
      <c r="AX768" t="s">
        <v>485</v>
      </c>
      <c r="AY768" t="s">
        <v>660</v>
      </c>
      <c r="AZ768">
        <v>6</v>
      </c>
      <c r="BA768" t="s">
        <v>488</v>
      </c>
      <c r="BC768" t="s">
        <v>1034</v>
      </c>
      <c r="BE768" t="s">
        <v>953</v>
      </c>
      <c r="BG768" t="s">
        <v>1627</v>
      </c>
      <c r="BJ768" t="b">
        <v>1</v>
      </c>
      <c r="BQ768">
        <v>15</v>
      </c>
      <c r="BR768" t="s">
        <v>1035</v>
      </c>
      <c r="BS768" t="s">
        <v>510</v>
      </c>
      <c r="CV768" t="s">
        <v>1559</v>
      </c>
      <c r="CW768" t="b">
        <v>0</v>
      </c>
      <c r="CX768" t="b">
        <v>0</v>
      </c>
      <c r="CY768" t="b">
        <v>0</v>
      </c>
      <c r="CZ768" t="b">
        <v>0</v>
      </c>
      <c r="DA768" t="b">
        <v>1</v>
      </c>
      <c r="DB768" t="b">
        <v>0</v>
      </c>
      <c r="DC768" t="b">
        <v>0</v>
      </c>
      <c r="DE768">
        <v>1</v>
      </c>
      <c r="DF768">
        <v>4</v>
      </c>
      <c r="DP768" t="s">
        <v>510</v>
      </c>
      <c r="DQ768" t="s">
        <v>1560</v>
      </c>
      <c r="DR768" t="b">
        <v>1</v>
      </c>
      <c r="EC768" t="s">
        <v>510</v>
      </c>
      <c r="ED768" t="s">
        <v>1237</v>
      </c>
      <c r="EJ768" t="b">
        <v>1</v>
      </c>
      <c r="EP768" t="s">
        <v>510</v>
      </c>
      <c r="EQ768" t="s">
        <v>1404</v>
      </c>
      <c r="EU768" t="b">
        <v>1</v>
      </c>
      <c r="FA768" t="s">
        <v>476</v>
      </c>
      <c r="FB768" t="s">
        <v>476</v>
      </c>
      <c r="FC768" t="s">
        <v>476</v>
      </c>
      <c r="FD768" t="s">
        <v>476</v>
      </c>
      <c r="FE768" t="s">
        <v>476</v>
      </c>
      <c r="FF768" t="s">
        <v>510</v>
      </c>
      <c r="FG768" t="s">
        <v>510</v>
      </c>
      <c r="FH768" t="s">
        <v>510</v>
      </c>
      <c r="FI768" t="s">
        <v>476</v>
      </c>
      <c r="FJ768" t="s">
        <v>476</v>
      </c>
      <c r="FK768" t="s">
        <v>476</v>
      </c>
      <c r="FL768" t="s">
        <v>476</v>
      </c>
      <c r="FM768" t="s">
        <v>9067</v>
      </c>
      <c r="FN768" t="s">
        <v>476</v>
      </c>
      <c r="FO768" t="s">
        <v>476</v>
      </c>
      <c r="FP768" t="s">
        <v>476</v>
      </c>
      <c r="FQ768" t="s">
        <v>510</v>
      </c>
      <c r="FR768" t="s">
        <v>476</v>
      </c>
      <c r="FS768" t="s">
        <v>476</v>
      </c>
      <c r="FT768" t="s">
        <v>476</v>
      </c>
      <c r="FU768" t="s">
        <v>510</v>
      </c>
      <c r="FV768" t="s">
        <v>510</v>
      </c>
      <c r="FW768" t="s">
        <v>476</v>
      </c>
      <c r="FX768" t="s">
        <v>476</v>
      </c>
      <c r="FY768" t="s">
        <v>476</v>
      </c>
      <c r="FZ768" t="s">
        <v>510</v>
      </c>
      <c r="GA768" t="s">
        <v>510</v>
      </c>
      <c r="GB768">
        <f>IF(Table1[[#This Row],[msna/Demographic_info/HH_members_group/total_m_c_muac]]=0,"",COUNTIF(Table1[[#This Row],[Grain or tubers e.g. bread, rice, noodles, bulger, frikeh, kaak, pasta, andoumeh, manakish, thick grain-based porridge, potatoes]:[Breastmilk]],"Yes"))</f>
        <v>9</v>
      </c>
      <c r="GC768" t="str">
        <f>IF(Table1[[#This Row],[Column1]]="","",IF(Table1[[#This Row],[Please select the assessment type:]]="Livelihood and Protection (MHPSS, CP, GBV)","",IF(Table1[[#This Row],[Column1]]&gt;4,"diverse","not diverse")))</f>
        <v>diverse</v>
      </c>
      <c r="GD768">
        <v>1</v>
      </c>
      <c r="GE768" t="s">
        <v>486</v>
      </c>
      <c r="GH768" t="s">
        <v>9068</v>
      </c>
      <c r="GR768" t="b">
        <v>1</v>
      </c>
      <c r="HA768" t="s">
        <v>1313</v>
      </c>
      <c r="HD768" t="b">
        <v>1</v>
      </c>
      <c r="HO768" t="s">
        <v>9069</v>
      </c>
      <c r="HP768" t="s">
        <v>8456</v>
      </c>
      <c r="HS768" t="b">
        <v>1</v>
      </c>
      <c r="IC768" t="s">
        <v>1242</v>
      </c>
      <c r="ID768" t="b">
        <v>1</v>
      </c>
      <c r="IE768" t="b">
        <v>1</v>
      </c>
      <c r="IP768" t="s">
        <v>1243</v>
      </c>
      <c r="IQ768" t="b">
        <v>1</v>
      </c>
      <c r="IZ768" t="s">
        <v>769</v>
      </c>
      <c r="JB768" t="s">
        <v>788</v>
      </c>
      <c r="JO768" t="b">
        <v>1</v>
      </c>
      <c r="JQ768" t="s">
        <v>510</v>
      </c>
      <c r="JR768" t="s">
        <v>534</v>
      </c>
      <c r="JW768" t="b">
        <v>1</v>
      </c>
      <c r="KD768" t="s">
        <v>534</v>
      </c>
      <c r="KI768" t="b">
        <v>1</v>
      </c>
      <c r="KO768" t="s">
        <v>554</v>
      </c>
      <c r="KW768" t="b">
        <v>1</v>
      </c>
      <c r="LH768" t="s">
        <v>554</v>
      </c>
      <c r="LP768" t="b">
        <v>1</v>
      </c>
      <c r="LR768" t="s">
        <v>4830</v>
      </c>
      <c r="MC768" t="b">
        <v>1</v>
      </c>
      <c r="MI768" t="s">
        <v>1448</v>
      </c>
      <c r="MP768" t="b">
        <v>1</v>
      </c>
      <c r="MY768" t="s">
        <v>776</v>
      </c>
      <c r="ND768" t="b">
        <v>1</v>
      </c>
      <c r="NK768" t="s">
        <v>1843</v>
      </c>
      <c r="NN768" t="b">
        <v>1</v>
      </c>
      <c r="NQ768" t="b">
        <v>1</v>
      </c>
      <c r="NV768" t="s">
        <v>476</v>
      </c>
      <c r="NX768" t="s">
        <v>510</v>
      </c>
      <c r="NZ768" t="s">
        <v>1318</v>
      </c>
      <c r="OB768" t="b">
        <v>1</v>
      </c>
      <c r="OE768" t="b">
        <v>1</v>
      </c>
      <c r="OF768" t="b">
        <v>1</v>
      </c>
      <c r="OL768" t="s">
        <v>3746</v>
      </c>
      <c r="ON768" t="b">
        <v>1</v>
      </c>
      <c r="OO768" t="b">
        <v>1</v>
      </c>
      <c r="OW768" t="s">
        <v>1437</v>
      </c>
      <c r="PD768" t="b">
        <v>1</v>
      </c>
      <c r="PL768">
        <v>4000</v>
      </c>
      <c r="PM768">
        <v>4000</v>
      </c>
      <c r="PN768" t="s">
        <v>563</v>
      </c>
      <c r="PS768" t="b">
        <v>1</v>
      </c>
      <c r="QF768" t="s">
        <v>510</v>
      </c>
      <c r="QP768" t="s">
        <v>510</v>
      </c>
      <c r="QR768" t="s">
        <v>510</v>
      </c>
      <c r="RC768" t="s">
        <v>511</v>
      </c>
      <c r="RE768" t="s">
        <v>510</v>
      </c>
      <c r="RG768" t="s">
        <v>9070</v>
      </c>
      <c r="RH768" t="s">
        <v>554</v>
      </c>
      <c r="RP768" t="b">
        <v>1</v>
      </c>
      <c r="RR768" t="s">
        <v>589</v>
      </c>
      <c r="RW768" t="b">
        <v>1</v>
      </c>
      <c r="SA768" t="s">
        <v>515</v>
      </c>
      <c r="SB768" t="s">
        <v>9071</v>
      </c>
      <c r="SC768">
        <v>92566896</v>
      </c>
      <c r="SD768" t="s">
        <v>9072</v>
      </c>
      <c r="SE768" s="2">
        <v>44605.522615740738</v>
      </c>
      <c r="SF768">
        <v>767</v>
      </c>
      <c r="SH768">
        <v>-1</v>
      </c>
      <c r="SK768" t="s">
        <v>518</v>
      </c>
      <c r="SL768">
        <v>102007</v>
      </c>
      <c r="SM768" t="s">
        <v>983</v>
      </c>
      <c r="SN768">
        <v>648550</v>
      </c>
    </row>
    <row r="769" spans="1:508" hidden="1" x14ac:dyDescent="0.25">
      <c r="A769" t="s">
        <v>9073</v>
      </c>
      <c r="B769" t="s">
        <v>9074</v>
      </c>
      <c r="C769" t="s">
        <v>470</v>
      </c>
      <c r="D769" t="s">
        <v>6166</v>
      </c>
      <c r="E769" t="s">
        <v>950</v>
      </c>
      <c r="G769" s="1">
        <v>44605</v>
      </c>
      <c r="H769" t="s">
        <v>2762</v>
      </c>
      <c r="I769" t="s">
        <v>952</v>
      </c>
      <c r="J769" t="s">
        <v>476</v>
      </c>
      <c r="K769" t="s">
        <v>477</v>
      </c>
      <c r="L769" s="1">
        <v>43646</v>
      </c>
      <c r="M769" t="s">
        <v>1012</v>
      </c>
      <c r="O769" t="s">
        <v>572</v>
      </c>
      <c r="P769" t="s">
        <v>523</v>
      </c>
      <c r="Q769" t="s">
        <v>481</v>
      </c>
      <c r="R769" t="s">
        <v>479</v>
      </c>
      <c r="S769" t="s">
        <v>482</v>
      </c>
      <c r="T769" t="b">
        <v>1</v>
      </c>
      <c r="AA769" t="s">
        <v>483</v>
      </c>
      <c r="AB769" t="s">
        <v>1485</v>
      </c>
      <c r="AC769">
        <v>0</v>
      </c>
      <c r="AD769">
        <v>0</v>
      </c>
      <c r="AE769">
        <v>1</v>
      </c>
      <c r="AF769">
        <v>2</v>
      </c>
      <c r="AG769">
        <v>0</v>
      </c>
      <c r="AH769">
        <v>1</v>
      </c>
      <c r="AI769">
        <v>0</v>
      </c>
      <c r="AJ769" t="s">
        <v>487</v>
      </c>
      <c r="AK769" t="s">
        <v>486</v>
      </c>
      <c r="AL769" t="s">
        <v>526</v>
      </c>
      <c r="AM769">
        <v>0</v>
      </c>
      <c r="AN769">
        <v>0</v>
      </c>
      <c r="AO769">
        <v>1</v>
      </c>
      <c r="AP769">
        <v>0</v>
      </c>
      <c r="AQ769">
        <v>1</v>
      </c>
      <c r="AR769">
        <v>0</v>
      </c>
      <c r="AS769" t="s">
        <v>486</v>
      </c>
      <c r="AT769" t="s">
        <v>486</v>
      </c>
      <c r="AU769" t="s">
        <v>485</v>
      </c>
      <c r="AV769" t="s">
        <v>526</v>
      </c>
      <c r="AW769" t="s">
        <v>486</v>
      </c>
      <c r="AX769" t="s">
        <v>485</v>
      </c>
      <c r="AY769" t="s">
        <v>660</v>
      </c>
      <c r="AZ769">
        <v>6</v>
      </c>
      <c r="BA769" t="s">
        <v>1034</v>
      </c>
      <c r="BC769" t="s">
        <v>787</v>
      </c>
      <c r="BE769" t="s">
        <v>953</v>
      </c>
      <c r="BG769" t="s">
        <v>1627</v>
      </c>
      <c r="BJ769" t="b">
        <v>1</v>
      </c>
      <c r="BQ769">
        <v>15</v>
      </c>
      <c r="BR769" t="s">
        <v>956</v>
      </c>
      <c r="BS769" t="s">
        <v>476</v>
      </c>
      <c r="BT769" t="s">
        <v>771</v>
      </c>
      <c r="BU769" t="b">
        <v>0</v>
      </c>
      <c r="BV769" t="b">
        <v>0</v>
      </c>
      <c r="BW769" t="b">
        <v>0</v>
      </c>
      <c r="BX769" t="b">
        <v>0</v>
      </c>
      <c r="BY769" t="b">
        <v>0</v>
      </c>
      <c r="BZ769" t="b">
        <v>0</v>
      </c>
      <c r="CA769" t="b">
        <v>0</v>
      </c>
      <c r="CB769" t="b">
        <v>0</v>
      </c>
      <c r="CC769" t="b">
        <v>0</v>
      </c>
      <c r="CD769" t="b">
        <v>1</v>
      </c>
      <c r="CF769" t="s">
        <v>390</v>
      </c>
      <c r="CG769" t="b">
        <v>0</v>
      </c>
      <c r="CH769" t="b">
        <v>0</v>
      </c>
      <c r="CI769" t="b">
        <v>0</v>
      </c>
      <c r="CJ769" t="b">
        <v>0</v>
      </c>
      <c r="CK769" t="b">
        <v>0</v>
      </c>
      <c r="CL769" t="b">
        <v>0</v>
      </c>
      <c r="CM769" t="b">
        <v>0</v>
      </c>
      <c r="CN769" t="b">
        <v>0</v>
      </c>
      <c r="CO769" t="b">
        <v>0</v>
      </c>
      <c r="CP769" t="b">
        <v>0</v>
      </c>
      <c r="CQ769" t="b">
        <v>0</v>
      </c>
      <c r="CR769" t="b">
        <v>0</v>
      </c>
      <c r="CS769" t="b">
        <v>1</v>
      </c>
      <c r="CT769" t="b">
        <v>0</v>
      </c>
      <c r="CU769" t="s">
        <v>9075</v>
      </c>
      <c r="CV769" t="s">
        <v>2121</v>
      </c>
      <c r="CW769" t="b">
        <v>0</v>
      </c>
      <c r="CX769" t="b">
        <v>1</v>
      </c>
      <c r="CY769" t="b">
        <v>0</v>
      </c>
      <c r="CZ769" t="b">
        <v>0</v>
      </c>
      <c r="DA769" t="b">
        <v>1</v>
      </c>
      <c r="DB769" t="b">
        <v>0</v>
      </c>
      <c r="DC769" t="b">
        <v>0</v>
      </c>
      <c r="DF769">
        <v>1</v>
      </c>
      <c r="DP769" t="s">
        <v>510</v>
      </c>
      <c r="DQ769" t="s">
        <v>1560</v>
      </c>
      <c r="DR769" t="b">
        <v>1</v>
      </c>
      <c r="EC769" t="s">
        <v>476</v>
      </c>
      <c r="ED769" t="s">
        <v>1237</v>
      </c>
      <c r="EJ769" t="b">
        <v>1</v>
      </c>
      <c r="EP769" t="s">
        <v>510</v>
      </c>
      <c r="EQ769" t="s">
        <v>1404</v>
      </c>
      <c r="EU769" t="b">
        <v>1</v>
      </c>
      <c r="FA769" t="s">
        <v>476</v>
      </c>
      <c r="FB769" t="s">
        <v>476</v>
      </c>
      <c r="FC769" t="s">
        <v>476</v>
      </c>
      <c r="FD769" t="s">
        <v>510</v>
      </c>
      <c r="FE769" t="s">
        <v>510</v>
      </c>
      <c r="FF769" t="s">
        <v>510</v>
      </c>
      <c r="FG769" t="s">
        <v>476</v>
      </c>
      <c r="FH769" t="s">
        <v>510</v>
      </c>
      <c r="FI769" t="s">
        <v>510</v>
      </c>
      <c r="FJ769" t="s">
        <v>476</v>
      </c>
      <c r="FK769" t="s">
        <v>476</v>
      </c>
      <c r="FL769" t="s">
        <v>510</v>
      </c>
      <c r="FN769" t="s">
        <v>476</v>
      </c>
      <c r="FO769" t="s">
        <v>476</v>
      </c>
      <c r="FP769" t="s">
        <v>510</v>
      </c>
      <c r="FQ769" t="s">
        <v>510</v>
      </c>
      <c r="FR769" t="s">
        <v>476</v>
      </c>
      <c r="FS769" t="s">
        <v>476</v>
      </c>
      <c r="FT769" t="s">
        <v>510</v>
      </c>
      <c r="FU769" t="s">
        <v>476</v>
      </c>
      <c r="FV769" t="s">
        <v>510</v>
      </c>
      <c r="FW769" t="s">
        <v>476</v>
      </c>
      <c r="FX769" t="s">
        <v>476</v>
      </c>
      <c r="FY769" t="s">
        <v>510</v>
      </c>
      <c r="FZ769" t="s">
        <v>510</v>
      </c>
      <c r="GA769" t="s">
        <v>510</v>
      </c>
      <c r="GB769">
        <f>IF(Table1[[#This Row],[msna/Demographic_info/HH_members_group/total_m_c_muac]]=0,"",COUNTIF(Table1[[#This Row],[Grain or tubers e.g. bread, rice, noodles, bulger, frikeh, kaak, pasta, andoumeh, manakish, thick grain-based porridge, potatoes]:[Breastmilk]],"Yes"))</f>
        <v>7</v>
      </c>
      <c r="GC769" t="str">
        <f>IF(Table1[[#This Row],[Column1]]="","",IF(Table1[[#This Row],[Please select the assessment type:]]="Livelihood and Protection (MHPSS, CP, GBV)","",IF(Table1[[#This Row],[Column1]]&gt;4,"diverse","not diverse")))</f>
        <v>diverse</v>
      </c>
      <c r="GD769">
        <v>1</v>
      </c>
      <c r="GE769" t="s">
        <v>486</v>
      </c>
      <c r="GH769" t="s">
        <v>550</v>
      </c>
      <c r="GM769" t="b">
        <v>1</v>
      </c>
      <c r="GQ769" t="b">
        <v>1</v>
      </c>
      <c r="HA769" t="s">
        <v>1313</v>
      </c>
      <c r="HD769" t="b">
        <v>1</v>
      </c>
      <c r="HO769" t="s">
        <v>9076</v>
      </c>
      <c r="HP769" t="s">
        <v>1163</v>
      </c>
      <c r="HQ769" t="b">
        <v>1</v>
      </c>
      <c r="HR769" t="b">
        <v>1</v>
      </c>
      <c r="IC769" t="s">
        <v>1242</v>
      </c>
      <c r="ID769" t="b">
        <v>1</v>
      </c>
      <c r="IE769" t="b">
        <v>1</v>
      </c>
      <c r="IP769" t="s">
        <v>1243</v>
      </c>
      <c r="IQ769" t="b">
        <v>1</v>
      </c>
      <c r="IZ769" t="s">
        <v>476</v>
      </c>
      <c r="JB769" t="s">
        <v>788</v>
      </c>
      <c r="JO769" t="b">
        <v>1</v>
      </c>
      <c r="JQ769" t="s">
        <v>510</v>
      </c>
      <c r="JR769" t="s">
        <v>772</v>
      </c>
      <c r="JS769" t="b">
        <v>1</v>
      </c>
      <c r="KD769" t="s">
        <v>826</v>
      </c>
      <c r="KE769" t="b">
        <v>1</v>
      </c>
      <c r="KI769" t="b">
        <v>1</v>
      </c>
      <c r="KO769" t="s">
        <v>554</v>
      </c>
      <c r="KW769" t="b">
        <v>1</v>
      </c>
      <c r="LH769" t="s">
        <v>1305</v>
      </c>
      <c r="LI769" t="b">
        <v>1</v>
      </c>
      <c r="LL769" t="b">
        <v>1</v>
      </c>
      <c r="LR769" t="s">
        <v>9077</v>
      </c>
      <c r="LW769" t="b">
        <v>1</v>
      </c>
      <c r="LY769" t="b">
        <v>1</v>
      </c>
      <c r="MC769" t="b">
        <v>1</v>
      </c>
      <c r="MI769" t="s">
        <v>1371</v>
      </c>
      <c r="MO769" t="b">
        <v>1</v>
      </c>
      <c r="MP769" t="b">
        <v>1</v>
      </c>
      <c r="MY769" t="s">
        <v>776</v>
      </c>
      <c r="ND769" t="b">
        <v>1</v>
      </c>
      <c r="NK769" t="s">
        <v>777</v>
      </c>
      <c r="NN769" t="b">
        <v>1</v>
      </c>
      <c r="NV769" t="s">
        <v>476</v>
      </c>
      <c r="NX769" t="s">
        <v>510</v>
      </c>
      <c r="NZ769" t="s">
        <v>625</v>
      </c>
      <c r="OB769" t="b">
        <v>1</v>
      </c>
      <c r="OE769" t="b">
        <v>1</v>
      </c>
      <c r="OF769" t="b">
        <v>1</v>
      </c>
      <c r="OL769" t="s">
        <v>1395</v>
      </c>
      <c r="OO769" t="b">
        <v>1</v>
      </c>
      <c r="OW769" t="s">
        <v>1437</v>
      </c>
      <c r="PD769" t="b">
        <v>1</v>
      </c>
      <c r="PL769">
        <v>2000</v>
      </c>
      <c r="PM769">
        <v>4000</v>
      </c>
      <c r="PN769" t="s">
        <v>1478</v>
      </c>
      <c r="PT769" t="b">
        <v>1</v>
      </c>
      <c r="QF769" t="s">
        <v>510</v>
      </c>
      <c r="QP769" t="s">
        <v>510</v>
      </c>
      <c r="QR769" t="s">
        <v>510</v>
      </c>
      <c r="RC769" t="s">
        <v>511</v>
      </c>
      <c r="RE769" t="s">
        <v>510</v>
      </c>
      <c r="RG769" t="s">
        <v>9078</v>
      </c>
      <c r="RH769" t="s">
        <v>2555</v>
      </c>
      <c r="RJ769" t="b">
        <v>1</v>
      </c>
      <c r="RK769" t="b">
        <v>1</v>
      </c>
      <c r="RR769" t="s">
        <v>514</v>
      </c>
      <c r="RS769" t="b">
        <v>1</v>
      </c>
      <c r="SA769" t="s">
        <v>515</v>
      </c>
      <c r="SB769" t="s">
        <v>9079</v>
      </c>
      <c r="SC769">
        <v>92566897</v>
      </c>
      <c r="SD769" t="s">
        <v>9080</v>
      </c>
      <c r="SE769" s="2">
        <v>44605.522615740738</v>
      </c>
      <c r="SF769">
        <v>768</v>
      </c>
      <c r="SH769">
        <v>-1</v>
      </c>
      <c r="SK769" t="s">
        <v>518</v>
      </c>
      <c r="SL769">
        <v>13793</v>
      </c>
      <c r="SM769" t="s">
        <v>983</v>
      </c>
      <c r="SN769">
        <v>648550</v>
      </c>
    </row>
    <row r="770" spans="1:508" hidden="1" x14ac:dyDescent="0.25">
      <c r="A770" t="s">
        <v>9081</v>
      </c>
      <c r="B770" t="s">
        <v>9082</v>
      </c>
      <c r="C770" t="s">
        <v>470</v>
      </c>
      <c r="D770" t="s">
        <v>6166</v>
      </c>
      <c r="E770" t="s">
        <v>950</v>
      </c>
      <c r="G770" s="1">
        <v>44605</v>
      </c>
      <c r="H770" t="s">
        <v>2762</v>
      </c>
      <c r="I770" t="s">
        <v>952</v>
      </c>
      <c r="J770" t="s">
        <v>476</v>
      </c>
      <c r="K770" t="s">
        <v>477</v>
      </c>
      <c r="L770" s="1">
        <v>43308</v>
      </c>
      <c r="M770" t="s">
        <v>478</v>
      </c>
      <c r="O770" t="s">
        <v>572</v>
      </c>
      <c r="P770" t="s">
        <v>721</v>
      </c>
      <c r="Q770" t="s">
        <v>573</v>
      </c>
      <c r="R770" t="s">
        <v>572</v>
      </c>
      <c r="S770" t="s">
        <v>482</v>
      </c>
      <c r="T770" t="b">
        <v>1</v>
      </c>
      <c r="AA770" t="s">
        <v>802</v>
      </c>
      <c r="AB770" t="s">
        <v>574</v>
      </c>
      <c r="AC770">
        <v>0</v>
      </c>
      <c r="AD770">
        <v>0</v>
      </c>
      <c r="AE770">
        <v>0</v>
      </c>
      <c r="AF770">
        <v>0</v>
      </c>
      <c r="AG770">
        <v>0</v>
      </c>
      <c r="AH770">
        <v>1</v>
      </c>
      <c r="AI770">
        <v>0</v>
      </c>
      <c r="AJ770" t="s">
        <v>470</v>
      </c>
      <c r="AK770" t="s">
        <v>486</v>
      </c>
      <c r="AL770" t="s">
        <v>486</v>
      </c>
      <c r="AM770">
        <v>0</v>
      </c>
      <c r="AN770">
        <v>0</v>
      </c>
      <c r="AO770">
        <v>0</v>
      </c>
      <c r="AP770">
        <v>0</v>
      </c>
      <c r="AQ770">
        <v>1</v>
      </c>
      <c r="AR770">
        <v>1</v>
      </c>
      <c r="AS770" t="s">
        <v>470</v>
      </c>
      <c r="AT770" t="s">
        <v>485</v>
      </c>
      <c r="AU770" t="s">
        <v>485</v>
      </c>
      <c r="AV770" t="s">
        <v>470</v>
      </c>
      <c r="AW770" t="s">
        <v>470</v>
      </c>
      <c r="AX770" t="s">
        <v>487</v>
      </c>
      <c r="AY770" t="s">
        <v>487</v>
      </c>
      <c r="AZ770">
        <v>3</v>
      </c>
      <c r="BA770" t="s">
        <v>787</v>
      </c>
      <c r="BC770" t="s">
        <v>1034</v>
      </c>
      <c r="BE770" t="s">
        <v>1340</v>
      </c>
      <c r="BG770" t="s">
        <v>1760</v>
      </c>
      <c r="BH770" t="b">
        <v>1</v>
      </c>
      <c r="BQ770">
        <v>15</v>
      </c>
      <c r="BR770" t="s">
        <v>1663</v>
      </c>
      <c r="BS770" t="s">
        <v>510</v>
      </c>
      <c r="CV770" t="s">
        <v>1156</v>
      </c>
      <c r="CW770" t="b">
        <v>0</v>
      </c>
      <c r="CX770" t="b">
        <v>1</v>
      </c>
      <c r="CY770" t="b">
        <v>0</v>
      </c>
      <c r="CZ770" t="b">
        <v>0</v>
      </c>
      <c r="DA770" t="b">
        <v>0</v>
      </c>
      <c r="DB770" t="b">
        <v>0</v>
      </c>
      <c r="DC770" t="b">
        <v>0</v>
      </c>
      <c r="DP770" t="s">
        <v>510</v>
      </c>
      <c r="DQ770" t="s">
        <v>1181</v>
      </c>
      <c r="DT770" t="b">
        <v>1</v>
      </c>
      <c r="EC770" t="s">
        <v>476</v>
      </c>
      <c r="ED770" t="s">
        <v>1237</v>
      </c>
      <c r="EJ770" t="b">
        <v>1</v>
      </c>
      <c r="EP770" t="s">
        <v>476</v>
      </c>
      <c r="EQ770" t="s">
        <v>960</v>
      </c>
      <c r="ER770" t="b">
        <v>1</v>
      </c>
      <c r="ES770" t="b">
        <v>1</v>
      </c>
      <c r="FA770" t="s">
        <v>510</v>
      </c>
      <c r="FB770" t="s">
        <v>476</v>
      </c>
      <c r="FC770" t="s">
        <v>476</v>
      </c>
      <c r="FD770" t="s">
        <v>476</v>
      </c>
      <c r="FE770" t="s">
        <v>510</v>
      </c>
      <c r="FF770" t="s">
        <v>510</v>
      </c>
      <c r="FG770" t="s">
        <v>510</v>
      </c>
      <c r="FH770" t="s">
        <v>510</v>
      </c>
      <c r="FI770" t="s">
        <v>476</v>
      </c>
      <c r="FJ770" t="s">
        <v>476</v>
      </c>
      <c r="FK770" t="s">
        <v>476</v>
      </c>
      <c r="FL770" t="s">
        <v>510</v>
      </c>
      <c r="GB770">
        <f>IF(Table1[[#This Row],[msna/Demographic_info/HH_members_group/total_m_c_muac]]=0,"",COUNTIF(Table1[[#This Row],[Grain or tubers e.g. bread, rice, noodles, bulger, frikeh, kaak, pasta, andoumeh, manakish, thick grain-based porridge, potatoes]:[Breastmilk]],"Yes"))</f>
        <v>0</v>
      </c>
      <c r="GC770" t="str">
        <f>IF(Table1[[#This Row],[Column1]]="","",IF(Table1[[#This Row],[Please select the assessment type:]]="Livelihood and Protection (MHPSS, CP, GBV)","",IF(Table1[[#This Row],[Column1]]&gt;4,"diverse","not diverse")))</f>
        <v>not diverse</v>
      </c>
      <c r="GH770" t="s">
        <v>6449</v>
      </c>
      <c r="GQ770" t="b">
        <v>1</v>
      </c>
      <c r="GV770" t="b">
        <v>1</v>
      </c>
      <c r="HA770" t="s">
        <v>492</v>
      </c>
      <c r="HB770" t="b">
        <v>1</v>
      </c>
      <c r="HO770" t="s">
        <v>9083</v>
      </c>
      <c r="HP770" t="s">
        <v>768</v>
      </c>
      <c r="HQ770" t="b">
        <v>1</v>
      </c>
      <c r="IC770" t="s">
        <v>1526</v>
      </c>
      <c r="II770" t="b">
        <v>1</v>
      </c>
      <c r="IP770" t="s">
        <v>554</v>
      </c>
      <c r="IX770" t="b">
        <v>1</v>
      </c>
      <c r="IZ770" t="s">
        <v>769</v>
      </c>
      <c r="JB770" t="s">
        <v>788</v>
      </c>
      <c r="JO770" t="b">
        <v>1</v>
      </c>
      <c r="JQ770" t="s">
        <v>771</v>
      </c>
      <c r="JR770" t="s">
        <v>772</v>
      </c>
      <c r="JS770" t="b">
        <v>1</v>
      </c>
      <c r="KD770" t="s">
        <v>772</v>
      </c>
      <c r="KE770" t="b">
        <v>1</v>
      </c>
      <c r="KO770" t="s">
        <v>554</v>
      </c>
      <c r="KW770" t="b">
        <v>1</v>
      </c>
      <c r="LH770" t="s">
        <v>500</v>
      </c>
      <c r="LI770" t="b">
        <v>1</v>
      </c>
      <c r="LR770" t="s">
        <v>2435</v>
      </c>
      <c r="ME770" t="b">
        <v>1</v>
      </c>
      <c r="MI770" t="s">
        <v>2668</v>
      </c>
      <c r="MM770" t="b">
        <v>1</v>
      </c>
      <c r="MN770" t="b">
        <v>1</v>
      </c>
      <c r="NZ770" t="s">
        <v>559</v>
      </c>
      <c r="OB770" t="b">
        <v>1</v>
      </c>
      <c r="OF770" t="b">
        <v>1</v>
      </c>
      <c r="OL770" t="s">
        <v>1171</v>
      </c>
      <c r="OP770" t="b">
        <v>1</v>
      </c>
      <c r="OW770" t="s">
        <v>1172</v>
      </c>
      <c r="PF770" t="b">
        <v>1</v>
      </c>
      <c r="PL770">
        <v>500</v>
      </c>
      <c r="PM770">
        <v>2000</v>
      </c>
      <c r="PN770" t="s">
        <v>563</v>
      </c>
      <c r="PS770" t="b">
        <v>1</v>
      </c>
      <c r="QF770" t="s">
        <v>476</v>
      </c>
      <c r="QG770" t="s">
        <v>2238</v>
      </c>
      <c r="QK770" t="b">
        <v>1</v>
      </c>
      <c r="QP770" t="s">
        <v>510</v>
      </c>
      <c r="QR770" t="s">
        <v>510</v>
      </c>
      <c r="RC770" t="s">
        <v>1135</v>
      </c>
      <c r="RE770" t="s">
        <v>510</v>
      </c>
      <c r="RG770" t="s">
        <v>9084</v>
      </c>
      <c r="RH770" t="s">
        <v>1098</v>
      </c>
      <c r="RI770" t="b">
        <v>1</v>
      </c>
      <c r="RR770" t="s">
        <v>390</v>
      </c>
      <c r="RX770" t="b">
        <v>1</v>
      </c>
      <c r="RZ770" t="s">
        <v>9085</v>
      </c>
      <c r="SA770" t="s">
        <v>515</v>
      </c>
      <c r="SB770" t="s">
        <v>9086</v>
      </c>
      <c r="SC770">
        <v>92566898</v>
      </c>
      <c r="SD770" t="s">
        <v>9087</v>
      </c>
      <c r="SE770" s="2">
        <v>44605.522627314807</v>
      </c>
      <c r="SF770">
        <v>769</v>
      </c>
      <c r="SH770">
        <v>-1</v>
      </c>
      <c r="SK770" t="s">
        <v>518</v>
      </c>
      <c r="SL770">
        <v>12548</v>
      </c>
      <c r="SM770" t="s">
        <v>983</v>
      </c>
      <c r="SN770">
        <v>648550</v>
      </c>
    </row>
    <row r="771" spans="1:508" hidden="1" x14ac:dyDescent="0.25">
      <c r="A771" t="s">
        <v>9088</v>
      </c>
      <c r="B771" t="s">
        <v>9089</v>
      </c>
      <c r="D771" t="s">
        <v>6575</v>
      </c>
      <c r="E771" t="s">
        <v>950</v>
      </c>
      <c r="G771" s="1">
        <v>44605</v>
      </c>
      <c r="H771" t="s">
        <v>2762</v>
      </c>
      <c r="I771" t="s">
        <v>952</v>
      </c>
      <c r="J771" t="s">
        <v>476</v>
      </c>
      <c r="K771" t="s">
        <v>477</v>
      </c>
      <c r="L771" s="1">
        <v>43831</v>
      </c>
      <c r="M771" t="s">
        <v>1012</v>
      </c>
      <c r="O771" t="s">
        <v>572</v>
      </c>
      <c r="P771" t="s">
        <v>523</v>
      </c>
      <c r="Q771" t="s">
        <v>481</v>
      </c>
      <c r="R771" t="s">
        <v>479</v>
      </c>
      <c r="S771" t="s">
        <v>743</v>
      </c>
      <c r="V771" t="b">
        <v>1</v>
      </c>
      <c r="AA771" t="s">
        <v>483</v>
      </c>
      <c r="AB771" t="s">
        <v>1485</v>
      </c>
      <c r="AC771">
        <v>0</v>
      </c>
      <c r="AD771">
        <v>0</v>
      </c>
      <c r="AE771">
        <v>0</v>
      </c>
      <c r="AF771">
        <v>0</v>
      </c>
      <c r="AG771">
        <v>0</v>
      </c>
      <c r="AH771">
        <v>1</v>
      </c>
      <c r="AI771">
        <v>0</v>
      </c>
      <c r="AJ771" t="s">
        <v>470</v>
      </c>
      <c r="AK771" t="s">
        <v>486</v>
      </c>
      <c r="AL771" t="s">
        <v>486</v>
      </c>
      <c r="AM771">
        <v>0</v>
      </c>
      <c r="AN771">
        <v>1</v>
      </c>
      <c r="AO771">
        <v>1</v>
      </c>
      <c r="AP771">
        <v>0</v>
      </c>
      <c r="AQ771">
        <v>1</v>
      </c>
      <c r="AR771">
        <v>1</v>
      </c>
      <c r="AS771" t="s">
        <v>485</v>
      </c>
      <c r="AT771" t="s">
        <v>485</v>
      </c>
      <c r="AU771" t="s">
        <v>526</v>
      </c>
      <c r="AV771" t="s">
        <v>485</v>
      </c>
      <c r="AW771" t="s">
        <v>486</v>
      </c>
      <c r="AX771" t="s">
        <v>487</v>
      </c>
      <c r="AY771" t="s">
        <v>527</v>
      </c>
      <c r="AZ771">
        <v>5</v>
      </c>
      <c r="BA771" t="s">
        <v>986</v>
      </c>
      <c r="BC771" t="s">
        <v>954</v>
      </c>
      <c r="BE771" t="s">
        <v>953</v>
      </c>
      <c r="BG771" t="s">
        <v>554</v>
      </c>
      <c r="BO771" t="b">
        <v>1</v>
      </c>
      <c r="BR771" t="s">
        <v>1628</v>
      </c>
      <c r="BS771" t="s">
        <v>510</v>
      </c>
      <c r="CV771" t="s">
        <v>390</v>
      </c>
      <c r="CW771" t="b">
        <v>0</v>
      </c>
      <c r="CX771" t="b">
        <v>0</v>
      </c>
      <c r="CY771" t="b">
        <v>0</v>
      </c>
      <c r="CZ771" t="b">
        <v>0</v>
      </c>
      <c r="DA771" t="b">
        <v>0</v>
      </c>
      <c r="DB771" t="b">
        <v>1</v>
      </c>
      <c r="DC771" t="b">
        <v>0</v>
      </c>
      <c r="DD771" t="s">
        <v>9090</v>
      </c>
      <c r="DF771">
        <v>2</v>
      </c>
      <c r="DG771">
        <v>1</v>
      </c>
      <c r="DJ771">
        <v>1</v>
      </c>
      <c r="DK771">
        <v>1</v>
      </c>
      <c r="DP771" t="s">
        <v>510</v>
      </c>
      <c r="DQ771" t="s">
        <v>3104</v>
      </c>
      <c r="DX771" t="b">
        <v>1</v>
      </c>
      <c r="EC771" t="s">
        <v>476</v>
      </c>
      <c r="ED771" t="s">
        <v>1237</v>
      </c>
      <c r="EJ771" t="b">
        <v>1</v>
      </c>
      <c r="EP771" t="s">
        <v>510</v>
      </c>
      <c r="EQ771" t="s">
        <v>2160</v>
      </c>
      <c r="ET771" t="b">
        <v>1</v>
      </c>
      <c r="EY771" t="s">
        <v>3484</v>
      </c>
      <c r="FA771" t="s">
        <v>476</v>
      </c>
      <c r="FB771" t="s">
        <v>510</v>
      </c>
      <c r="FC771" t="s">
        <v>510</v>
      </c>
      <c r="FD771" t="s">
        <v>510</v>
      </c>
      <c r="FE771" t="s">
        <v>510</v>
      </c>
      <c r="FF771" t="s">
        <v>510</v>
      </c>
      <c r="FG771" t="s">
        <v>510</v>
      </c>
      <c r="FH771" t="s">
        <v>510</v>
      </c>
      <c r="FI771" t="s">
        <v>476</v>
      </c>
      <c r="FJ771" t="s">
        <v>476</v>
      </c>
      <c r="FK771" t="s">
        <v>476</v>
      </c>
      <c r="FL771" t="s">
        <v>510</v>
      </c>
      <c r="FN771" t="s">
        <v>476</v>
      </c>
      <c r="FO771" t="s">
        <v>510</v>
      </c>
      <c r="FP771" t="s">
        <v>510</v>
      </c>
      <c r="FQ771" t="s">
        <v>510</v>
      </c>
      <c r="FR771" t="s">
        <v>510</v>
      </c>
      <c r="FS771" t="s">
        <v>510</v>
      </c>
      <c r="FT771" t="s">
        <v>476</v>
      </c>
      <c r="FU771" t="s">
        <v>510</v>
      </c>
      <c r="FV771" t="s">
        <v>510</v>
      </c>
      <c r="FW771" t="s">
        <v>510</v>
      </c>
      <c r="FX771" t="s">
        <v>476</v>
      </c>
      <c r="FY771" t="s">
        <v>510</v>
      </c>
      <c r="FZ771" t="s">
        <v>510</v>
      </c>
      <c r="GA771" t="s">
        <v>510</v>
      </c>
      <c r="GB771">
        <f>IF(Table1[[#This Row],[msna/Demographic_info/HH_members_group/total_m_c_muac]]=0,"",COUNTIF(Table1[[#This Row],[Grain or tubers e.g. bread, rice, noodles, bulger, frikeh, kaak, pasta, andoumeh, manakish, thick grain-based porridge, potatoes]:[Breastmilk]],"Yes"))</f>
        <v>3</v>
      </c>
      <c r="GC771" t="str">
        <f>IF(Table1[[#This Row],[Column1]]="","",IF(Table1[[#This Row],[Please select the assessment type:]]="Livelihood and Protection (MHPSS, CP, GBV)","",IF(Table1[[#This Row],[Column1]]&gt;4,"diverse","not diverse")))</f>
        <v>not diverse</v>
      </c>
      <c r="GD771">
        <v>1</v>
      </c>
      <c r="GE771" t="s">
        <v>486</v>
      </c>
      <c r="GH771" t="s">
        <v>3929</v>
      </c>
      <c r="GU771" t="b">
        <v>1</v>
      </c>
      <c r="HA771" t="s">
        <v>4506</v>
      </c>
      <c r="HK771" t="b">
        <v>1</v>
      </c>
      <c r="HO771" t="s">
        <v>9091</v>
      </c>
      <c r="HP771" t="s">
        <v>768</v>
      </c>
      <c r="HQ771" t="b">
        <v>1</v>
      </c>
      <c r="IC771" t="s">
        <v>1107</v>
      </c>
      <c r="ID771" t="b">
        <v>1</v>
      </c>
      <c r="IP771" t="s">
        <v>1243</v>
      </c>
      <c r="IQ771" t="b">
        <v>1</v>
      </c>
      <c r="IZ771" t="s">
        <v>510</v>
      </c>
      <c r="JA771" t="s">
        <v>9092</v>
      </c>
      <c r="JB771" t="s">
        <v>788</v>
      </c>
      <c r="JO771" t="b">
        <v>1</v>
      </c>
      <c r="JQ771" t="s">
        <v>771</v>
      </c>
      <c r="JR771" t="s">
        <v>791</v>
      </c>
      <c r="JS771" t="b">
        <v>1</v>
      </c>
      <c r="JX771" t="b">
        <v>1</v>
      </c>
      <c r="KD771" t="s">
        <v>498</v>
      </c>
      <c r="KJ771" t="b">
        <v>1</v>
      </c>
      <c r="KO771" t="s">
        <v>1434</v>
      </c>
      <c r="KR771" t="b">
        <v>1</v>
      </c>
      <c r="KY771" t="s">
        <v>498</v>
      </c>
      <c r="LA771" t="b">
        <v>1</v>
      </c>
      <c r="LH771" t="s">
        <v>554</v>
      </c>
      <c r="LP771" t="b">
        <v>1</v>
      </c>
      <c r="LR771" t="s">
        <v>390</v>
      </c>
      <c r="MF771" t="b">
        <v>1</v>
      </c>
      <c r="MH771" t="s">
        <v>9093</v>
      </c>
      <c r="MI771" t="s">
        <v>1169</v>
      </c>
      <c r="MJ771" t="b">
        <v>1</v>
      </c>
      <c r="MY771" t="s">
        <v>1023</v>
      </c>
      <c r="NH771" t="b">
        <v>1</v>
      </c>
      <c r="NK771" t="s">
        <v>777</v>
      </c>
      <c r="NN771" t="b">
        <v>1</v>
      </c>
      <c r="NV771" t="s">
        <v>505</v>
      </c>
      <c r="NX771" t="s">
        <v>510</v>
      </c>
      <c r="NZ771" t="s">
        <v>830</v>
      </c>
      <c r="OB771" t="b">
        <v>1</v>
      </c>
      <c r="OE771" t="b">
        <v>1</v>
      </c>
      <c r="OL771" t="s">
        <v>796</v>
      </c>
      <c r="OM771" t="b">
        <v>1</v>
      </c>
      <c r="OW771" t="s">
        <v>507</v>
      </c>
      <c r="PC771" t="b">
        <v>1</v>
      </c>
      <c r="PL771">
        <v>1000</v>
      </c>
      <c r="PM771">
        <v>1500</v>
      </c>
      <c r="PN771" t="s">
        <v>563</v>
      </c>
      <c r="PS771" t="b">
        <v>1</v>
      </c>
      <c r="QF771" t="s">
        <v>510</v>
      </c>
      <c r="QP771" t="s">
        <v>510</v>
      </c>
      <c r="QR771" t="s">
        <v>510</v>
      </c>
      <c r="RC771" t="s">
        <v>673</v>
      </c>
      <c r="RE771" t="s">
        <v>510</v>
      </c>
      <c r="RG771" t="s">
        <v>9094</v>
      </c>
      <c r="RH771" t="s">
        <v>565</v>
      </c>
      <c r="RL771" t="b">
        <v>1</v>
      </c>
      <c r="RR771" t="s">
        <v>514</v>
      </c>
      <c r="RS771" t="b">
        <v>1</v>
      </c>
      <c r="SA771" t="s">
        <v>1280</v>
      </c>
      <c r="SB771" t="s">
        <v>9095</v>
      </c>
      <c r="SC771">
        <v>92566900</v>
      </c>
      <c r="SD771" t="s">
        <v>9096</v>
      </c>
      <c r="SE771" s="2">
        <v>44605.522638888891</v>
      </c>
      <c r="SF771">
        <v>770</v>
      </c>
      <c r="SH771">
        <v>-1</v>
      </c>
      <c r="SK771" t="s">
        <v>518</v>
      </c>
      <c r="SL771">
        <v>2156</v>
      </c>
      <c r="SM771" t="s">
        <v>983</v>
      </c>
      <c r="SN771">
        <v>648550</v>
      </c>
    </row>
    <row r="772" spans="1:508" hidden="1" x14ac:dyDescent="0.25">
      <c r="A772" t="s">
        <v>9097</v>
      </c>
      <c r="B772" t="s">
        <v>9098</v>
      </c>
      <c r="D772" t="s">
        <v>6575</v>
      </c>
      <c r="E772" t="s">
        <v>950</v>
      </c>
      <c r="G772" s="1">
        <v>44605</v>
      </c>
      <c r="H772" t="s">
        <v>2762</v>
      </c>
      <c r="I772" t="s">
        <v>952</v>
      </c>
      <c r="J772" t="s">
        <v>476</v>
      </c>
      <c r="K772" t="s">
        <v>477</v>
      </c>
      <c r="L772" s="1">
        <v>43755</v>
      </c>
      <c r="M772" t="s">
        <v>1012</v>
      </c>
      <c r="O772" t="s">
        <v>572</v>
      </c>
      <c r="P772" t="s">
        <v>480</v>
      </c>
      <c r="Q772" t="s">
        <v>481</v>
      </c>
      <c r="R772" t="s">
        <v>479</v>
      </c>
      <c r="S772" t="s">
        <v>482</v>
      </c>
      <c r="T772" t="b">
        <v>1</v>
      </c>
      <c r="AA772" t="s">
        <v>483</v>
      </c>
      <c r="AB772" t="s">
        <v>484</v>
      </c>
      <c r="AC772">
        <v>1</v>
      </c>
      <c r="AD772">
        <v>1</v>
      </c>
      <c r="AE772">
        <v>0</v>
      </c>
      <c r="AF772">
        <v>0</v>
      </c>
      <c r="AG772">
        <v>0</v>
      </c>
      <c r="AH772">
        <v>1</v>
      </c>
      <c r="AI772">
        <v>1</v>
      </c>
      <c r="AJ772" t="s">
        <v>486</v>
      </c>
      <c r="AK772" t="s">
        <v>485</v>
      </c>
      <c r="AL772" t="s">
        <v>487</v>
      </c>
      <c r="AM772">
        <v>0</v>
      </c>
      <c r="AN772">
        <v>1</v>
      </c>
      <c r="AO772">
        <v>0</v>
      </c>
      <c r="AP772">
        <v>0</v>
      </c>
      <c r="AQ772">
        <v>2</v>
      </c>
      <c r="AR772">
        <v>0</v>
      </c>
      <c r="AS772" t="s">
        <v>486</v>
      </c>
      <c r="AT772" t="s">
        <v>485</v>
      </c>
      <c r="AU772" t="s">
        <v>487</v>
      </c>
      <c r="AV772" t="s">
        <v>485</v>
      </c>
      <c r="AW772" t="s">
        <v>486</v>
      </c>
      <c r="AX772" t="s">
        <v>526</v>
      </c>
      <c r="AY772" t="s">
        <v>660</v>
      </c>
      <c r="AZ772">
        <v>6</v>
      </c>
      <c r="BA772" t="s">
        <v>953</v>
      </c>
      <c r="BC772" t="s">
        <v>954</v>
      </c>
      <c r="BE772" t="s">
        <v>986</v>
      </c>
      <c r="BG772" t="s">
        <v>1627</v>
      </c>
      <c r="BJ772" t="b">
        <v>1</v>
      </c>
      <c r="BQ772">
        <v>10</v>
      </c>
      <c r="BR772" t="s">
        <v>956</v>
      </c>
      <c r="BS772" t="s">
        <v>510</v>
      </c>
      <c r="CV772" t="s">
        <v>1487</v>
      </c>
      <c r="CW772" t="b">
        <v>0</v>
      </c>
      <c r="CX772" t="b">
        <v>1</v>
      </c>
      <c r="CY772" t="b">
        <v>1</v>
      </c>
      <c r="CZ772" t="b">
        <v>0</v>
      </c>
      <c r="DA772" t="b">
        <v>1</v>
      </c>
      <c r="DB772" t="b">
        <v>0</v>
      </c>
      <c r="DC772" t="b">
        <v>0</v>
      </c>
      <c r="DF772">
        <v>2</v>
      </c>
      <c r="DJ772">
        <v>1</v>
      </c>
      <c r="DP772" t="s">
        <v>510</v>
      </c>
      <c r="DQ772" t="s">
        <v>1457</v>
      </c>
      <c r="DS772" t="b">
        <v>1</v>
      </c>
      <c r="EC772" t="s">
        <v>476</v>
      </c>
      <c r="ED772" t="s">
        <v>1237</v>
      </c>
      <c r="EJ772" t="b">
        <v>1</v>
      </c>
      <c r="EP772" t="s">
        <v>476</v>
      </c>
      <c r="EQ772" t="s">
        <v>1159</v>
      </c>
      <c r="ER772" t="b">
        <v>1</v>
      </c>
      <c r="FA772" t="s">
        <v>476</v>
      </c>
      <c r="FB772" t="s">
        <v>510</v>
      </c>
      <c r="FC772" t="s">
        <v>510</v>
      </c>
      <c r="FD772" t="s">
        <v>476</v>
      </c>
      <c r="FE772" t="s">
        <v>476</v>
      </c>
      <c r="FF772" t="s">
        <v>510</v>
      </c>
      <c r="FG772" t="s">
        <v>510</v>
      </c>
      <c r="FH772" t="s">
        <v>476</v>
      </c>
      <c r="FI772" t="s">
        <v>510</v>
      </c>
      <c r="FJ772" t="s">
        <v>476</v>
      </c>
      <c r="FK772" t="s">
        <v>476</v>
      </c>
      <c r="FL772" t="s">
        <v>510</v>
      </c>
      <c r="FN772" t="s">
        <v>476</v>
      </c>
      <c r="FO772" t="s">
        <v>476</v>
      </c>
      <c r="FP772" t="s">
        <v>476</v>
      </c>
      <c r="FQ772" t="s">
        <v>510</v>
      </c>
      <c r="FR772" t="s">
        <v>510</v>
      </c>
      <c r="FS772" t="s">
        <v>476</v>
      </c>
      <c r="FT772" t="s">
        <v>510</v>
      </c>
      <c r="FU772" t="s">
        <v>510</v>
      </c>
      <c r="FV772" t="s">
        <v>510</v>
      </c>
      <c r="FW772" t="s">
        <v>476</v>
      </c>
      <c r="FX772" t="s">
        <v>476</v>
      </c>
      <c r="FY772" t="s">
        <v>510</v>
      </c>
      <c r="FZ772" t="s">
        <v>510</v>
      </c>
      <c r="GA772" t="s">
        <v>476</v>
      </c>
      <c r="GB772">
        <f>IF(Table1[[#This Row],[msna/Demographic_info/HH_members_group/total_m_c_muac]]=0,"",COUNTIF(Table1[[#This Row],[Grain or tubers e.g. bread, rice, noodles, bulger, frikeh, kaak, pasta, andoumeh, manakish, thick grain-based porridge, potatoes]:[Breastmilk]],"Yes"))</f>
        <v>7</v>
      </c>
      <c r="GC772" t="str">
        <f>IF(Table1[[#This Row],[Column1]]="","",IF(Table1[[#This Row],[Please select the assessment type:]]="Livelihood and Protection (MHPSS, CP, GBV)","",IF(Table1[[#This Row],[Column1]]&gt;4,"diverse","not diverse")))</f>
        <v>diverse</v>
      </c>
      <c r="GD772">
        <v>1</v>
      </c>
      <c r="GE772" t="s">
        <v>486</v>
      </c>
      <c r="GF772">
        <v>1</v>
      </c>
      <c r="GG772" t="s">
        <v>486</v>
      </c>
      <c r="GH772" t="s">
        <v>1160</v>
      </c>
      <c r="GT772" t="b">
        <v>1</v>
      </c>
      <c r="GU772" t="b">
        <v>1</v>
      </c>
      <c r="HA772" t="s">
        <v>492</v>
      </c>
      <c r="HB772" t="b">
        <v>1</v>
      </c>
      <c r="HO772" t="s">
        <v>9099</v>
      </c>
      <c r="HP772" t="s">
        <v>768</v>
      </c>
      <c r="HQ772" t="b">
        <v>1</v>
      </c>
      <c r="IC772" t="s">
        <v>1107</v>
      </c>
      <c r="ID772" t="b">
        <v>1</v>
      </c>
      <c r="IP772" t="s">
        <v>1243</v>
      </c>
      <c r="IQ772" t="b">
        <v>1</v>
      </c>
      <c r="IZ772" t="s">
        <v>476</v>
      </c>
      <c r="JB772" t="s">
        <v>788</v>
      </c>
      <c r="JO772" t="b">
        <v>1</v>
      </c>
      <c r="JQ772" t="s">
        <v>771</v>
      </c>
      <c r="JR772" t="s">
        <v>772</v>
      </c>
      <c r="JS772" t="b">
        <v>1</v>
      </c>
      <c r="KD772" t="s">
        <v>772</v>
      </c>
      <c r="KE772" t="b">
        <v>1</v>
      </c>
      <c r="KO772" t="s">
        <v>554</v>
      </c>
      <c r="KW772" t="b">
        <v>1</v>
      </c>
      <c r="LH772" t="s">
        <v>554</v>
      </c>
      <c r="LP772" t="b">
        <v>1</v>
      </c>
      <c r="LR772" t="s">
        <v>6912</v>
      </c>
      <c r="LW772" t="b">
        <v>1</v>
      </c>
      <c r="MI772" t="s">
        <v>9100</v>
      </c>
      <c r="MR772" t="b">
        <v>1</v>
      </c>
      <c r="MU772" t="b">
        <v>1</v>
      </c>
      <c r="MY772" t="s">
        <v>1023</v>
      </c>
      <c r="NH772" t="b">
        <v>1</v>
      </c>
      <c r="NK772" t="s">
        <v>973</v>
      </c>
      <c r="NQ772" t="b">
        <v>1</v>
      </c>
      <c r="NV772" t="s">
        <v>505</v>
      </c>
      <c r="NX772" t="s">
        <v>505</v>
      </c>
      <c r="NZ772" t="s">
        <v>671</v>
      </c>
      <c r="OE772" t="b">
        <v>1</v>
      </c>
      <c r="OF772" t="b">
        <v>1</v>
      </c>
      <c r="OL772" t="s">
        <v>6450</v>
      </c>
      <c r="OM772" t="b">
        <v>1</v>
      </c>
      <c r="ON772" t="b">
        <v>1</v>
      </c>
      <c r="OW772" t="s">
        <v>507</v>
      </c>
      <c r="PC772" t="b">
        <v>1</v>
      </c>
      <c r="PL772">
        <v>850</v>
      </c>
      <c r="PM772">
        <v>3000</v>
      </c>
      <c r="PN772" t="s">
        <v>2237</v>
      </c>
      <c r="PO772" t="b">
        <v>1</v>
      </c>
      <c r="PT772" t="b">
        <v>1</v>
      </c>
      <c r="QF772" t="s">
        <v>510</v>
      </c>
      <c r="QP772" t="s">
        <v>510</v>
      </c>
      <c r="QR772" t="s">
        <v>510</v>
      </c>
      <c r="RC772" t="s">
        <v>511</v>
      </c>
      <c r="RE772" t="s">
        <v>510</v>
      </c>
      <c r="RG772" t="s">
        <v>9101</v>
      </c>
      <c r="RH772" t="s">
        <v>1098</v>
      </c>
      <c r="RI772" t="b">
        <v>1</v>
      </c>
      <c r="RR772" t="s">
        <v>589</v>
      </c>
      <c r="RW772" t="b">
        <v>1</v>
      </c>
      <c r="SA772" t="s">
        <v>1280</v>
      </c>
      <c r="SB772" t="s">
        <v>9102</v>
      </c>
      <c r="SC772">
        <v>92566901</v>
      </c>
      <c r="SD772" t="s">
        <v>9103</v>
      </c>
      <c r="SE772" s="2">
        <v>44605.522650462961</v>
      </c>
      <c r="SF772">
        <v>771</v>
      </c>
      <c r="SH772">
        <v>-1</v>
      </c>
      <c r="SK772" t="s">
        <v>518</v>
      </c>
      <c r="SL772">
        <v>1275</v>
      </c>
      <c r="SM772" t="s">
        <v>983</v>
      </c>
      <c r="SN772">
        <v>648550</v>
      </c>
    </row>
    <row r="773" spans="1:508" hidden="1" x14ac:dyDescent="0.25">
      <c r="A773" t="s">
        <v>9104</v>
      </c>
      <c r="B773" t="s">
        <v>9105</v>
      </c>
      <c r="D773" t="s">
        <v>4786</v>
      </c>
      <c r="E773" t="s">
        <v>950</v>
      </c>
      <c r="G773" s="1">
        <v>44605</v>
      </c>
      <c r="H773" t="s">
        <v>2762</v>
      </c>
      <c r="I773" t="s">
        <v>952</v>
      </c>
      <c r="J773" t="s">
        <v>476</v>
      </c>
      <c r="K773" t="s">
        <v>522</v>
      </c>
      <c r="M773" t="s">
        <v>478</v>
      </c>
      <c r="O773" t="s">
        <v>479</v>
      </c>
      <c r="P773" t="s">
        <v>523</v>
      </c>
      <c r="Q773" t="s">
        <v>573</v>
      </c>
      <c r="R773" t="s">
        <v>479</v>
      </c>
      <c r="S773" t="s">
        <v>482</v>
      </c>
      <c r="T773" t="b">
        <v>1</v>
      </c>
      <c r="AA773" t="s">
        <v>483</v>
      </c>
      <c r="AB773" t="s">
        <v>484</v>
      </c>
      <c r="AC773">
        <v>0</v>
      </c>
      <c r="AD773">
        <v>0</v>
      </c>
      <c r="AE773">
        <v>0</v>
      </c>
      <c r="AF773">
        <v>0</v>
      </c>
      <c r="AG773">
        <v>0</v>
      </c>
      <c r="AH773">
        <v>1</v>
      </c>
      <c r="AI773">
        <v>0</v>
      </c>
      <c r="AJ773" t="s">
        <v>470</v>
      </c>
      <c r="AK773" t="s">
        <v>486</v>
      </c>
      <c r="AL773" t="s">
        <v>486</v>
      </c>
      <c r="AM773">
        <v>1</v>
      </c>
      <c r="AN773">
        <v>0</v>
      </c>
      <c r="AO773">
        <v>0</v>
      </c>
      <c r="AP773">
        <v>0</v>
      </c>
      <c r="AQ773">
        <v>1</v>
      </c>
      <c r="AR773">
        <v>0</v>
      </c>
      <c r="AS773" t="s">
        <v>486</v>
      </c>
      <c r="AT773" t="s">
        <v>486</v>
      </c>
      <c r="AU773" t="s">
        <v>485</v>
      </c>
      <c r="AV773" t="s">
        <v>486</v>
      </c>
      <c r="AW773" t="s">
        <v>470</v>
      </c>
      <c r="AX773" t="s">
        <v>485</v>
      </c>
      <c r="AY773" t="s">
        <v>487</v>
      </c>
      <c r="AZ773">
        <v>3</v>
      </c>
      <c r="BA773" t="s">
        <v>803</v>
      </c>
      <c r="BC773" t="s">
        <v>953</v>
      </c>
      <c r="BE773" t="s">
        <v>1034</v>
      </c>
      <c r="BG773" t="s">
        <v>4810</v>
      </c>
      <c r="BH773" t="b">
        <v>1</v>
      </c>
      <c r="BI773" t="b">
        <v>1</v>
      </c>
      <c r="BJ773" t="b">
        <v>1</v>
      </c>
      <c r="BK773" t="b">
        <v>1</v>
      </c>
      <c r="BQ773">
        <v>999</v>
      </c>
      <c r="BR773" t="s">
        <v>1628</v>
      </c>
      <c r="BS773" t="s">
        <v>476</v>
      </c>
      <c r="BT773" t="s">
        <v>1178</v>
      </c>
      <c r="BU773" t="b">
        <v>0</v>
      </c>
      <c r="BV773" t="b">
        <v>0</v>
      </c>
      <c r="BW773" t="b">
        <v>0</v>
      </c>
      <c r="BX773" t="b">
        <v>1</v>
      </c>
      <c r="BY773" t="b">
        <v>0</v>
      </c>
      <c r="BZ773" t="b">
        <v>0</v>
      </c>
      <c r="CA773" t="b">
        <v>0</v>
      </c>
      <c r="CB773" t="b">
        <v>0</v>
      </c>
      <c r="CC773" t="b">
        <v>0</v>
      </c>
      <c r="CD773" t="b">
        <v>0</v>
      </c>
      <c r="CF773" t="s">
        <v>9106</v>
      </c>
      <c r="CG773" t="b">
        <v>0</v>
      </c>
      <c r="CH773" t="b">
        <v>0</v>
      </c>
      <c r="CI773" t="b">
        <v>1</v>
      </c>
      <c r="CJ773" t="b">
        <v>1</v>
      </c>
      <c r="CK773" t="b">
        <v>0</v>
      </c>
      <c r="CL773" t="b">
        <v>0</v>
      </c>
      <c r="CM773" t="b">
        <v>1</v>
      </c>
      <c r="CN773" t="b">
        <v>0</v>
      </c>
      <c r="CO773" t="b">
        <v>0</v>
      </c>
      <c r="CP773" t="b">
        <v>0</v>
      </c>
      <c r="CQ773" t="b">
        <v>0</v>
      </c>
      <c r="CR773" t="b">
        <v>0</v>
      </c>
      <c r="CS773" t="b">
        <v>0</v>
      </c>
      <c r="CT773" t="b">
        <v>0</v>
      </c>
      <c r="CV773" t="s">
        <v>1352</v>
      </c>
      <c r="CW773" t="b">
        <v>0</v>
      </c>
      <c r="CX773" t="b">
        <v>0</v>
      </c>
      <c r="CY773" t="b">
        <v>1</v>
      </c>
      <c r="CZ773" t="b">
        <v>0</v>
      </c>
      <c r="DA773" t="b">
        <v>0</v>
      </c>
      <c r="DB773" t="b">
        <v>0</v>
      </c>
      <c r="DC773" t="b">
        <v>0</v>
      </c>
      <c r="DF773">
        <v>1</v>
      </c>
      <c r="DP773" t="s">
        <v>510</v>
      </c>
      <c r="DQ773" t="s">
        <v>1560</v>
      </c>
      <c r="DR773" t="b">
        <v>1</v>
      </c>
      <c r="EC773" t="s">
        <v>476</v>
      </c>
      <c r="ED773" t="s">
        <v>1237</v>
      </c>
      <c r="EJ773" t="b">
        <v>1</v>
      </c>
      <c r="EP773" t="s">
        <v>510</v>
      </c>
      <c r="EQ773" t="s">
        <v>960</v>
      </c>
      <c r="ER773" t="b">
        <v>1</v>
      </c>
      <c r="ES773" t="b">
        <v>1</v>
      </c>
      <c r="FA773" t="s">
        <v>476</v>
      </c>
      <c r="FB773" t="s">
        <v>476</v>
      </c>
      <c r="FC773" t="s">
        <v>476</v>
      </c>
      <c r="FD773" t="s">
        <v>510</v>
      </c>
      <c r="FE773" t="s">
        <v>510</v>
      </c>
      <c r="FF773" t="s">
        <v>510</v>
      </c>
      <c r="FG773" t="s">
        <v>476</v>
      </c>
      <c r="FH773" t="s">
        <v>510</v>
      </c>
      <c r="FI773" t="s">
        <v>476</v>
      </c>
      <c r="FJ773" t="s">
        <v>510</v>
      </c>
      <c r="FK773" t="s">
        <v>476</v>
      </c>
      <c r="FL773" t="s">
        <v>510</v>
      </c>
      <c r="GB773">
        <f>IF(Table1[[#This Row],[msna/Demographic_info/HH_members_group/total_m_c_muac]]=0,"",COUNTIF(Table1[[#This Row],[Grain or tubers e.g. bread, rice, noodles, bulger, frikeh, kaak, pasta, andoumeh, manakish, thick grain-based porridge, potatoes]:[Breastmilk]],"Yes"))</f>
        <v>0</v>
      </c>
      <c r="GC773" t="str">
        <f>IF(Table1[[#This Row],[Column1]]="","",IF(Table1[[#This Row],[Please select the assessment type:]]="Livelihood and Protection (MHPSS, CP, GBV)","",IF(Table1[[#This Row],[Column1]]&gt;4,"diverse","not diverse")))</f>
        <v>not diverse</v>
      </c>
      <c r="GH773" t="s">
        <v>1141</v>
      </c>
      <c r="GT773" t="b">
        <v>1</v>
      </c>
      <c r="HA773" t="s">
        <v>551</v>
      </c>
      <c r="HG773" t="b">
        <v>1</v>
      </c>
      <c r="HO773" t="s">
        <v>9099</v>
      </c>
      <c r="HP773" t="s">
        <v>1163</v>
      </c>
      <c r="HQ773" t="b">
        <v>1</v>
      </c>
      <c r="HR773" t="b">
        <v>1</v>
      </c>
      <c r="IC773" t="s">
        <v>844</v>
      </c>
      <c r="ID773" t="b">
        <v>1</v>
      </c>
      <c r="IE773" t="b">
        <v>1</v>
      </c>
      <c r="IP773" t="s">
        <v>2198</v>
      </c>
      <c r="IT773" t="b">
        <v>1</v>
      </c>
      <c r="IZ773" t="s">
        <v>769</v>
      </c>
      <c r="JB773" t="s">
        <v>1260</v>
      </c>
      <c r="JC773" t="b">
        <v>1</v>
      </c>
      <c r="JH773" t="b">
        <v>1</v>
      </c>
      <c r="JQ773" t="s">
        <v>771</v>
      </c>
      <c r="JR773" t="s">
        <v>772</v>
      </c>
      <c r="JS773" t="b">
        <v>1</v>
      </c>
      <c r="KD773" t="s">
        <v>8038</v>
      </c>
      <c r="KE773" t="b">
        <v>1</v>
      </c>
      <c r="KF773" t="b">
        <v>1</v>
      </c>
      <c r="KK773" t="b">
        <v>1</v>
      </c>
      <c r="KO773" t="s">
        <v>3275</v>
      </c>
      <c r="KT773" t="b">
        <v>1</v>
      </c>
      <c r="KY773" t="s">
        <v>1857</v>
      </c>
      <c r="KZ773" t="b">
        <v>1</v>
      </c>
      <c r="LH773" t="s">
        <v>2901</v>
      </c>
      <c r="LJ773" t="b">
        <v>1</v>
      </c>
      <c r="LN773" t="b">
        <v>1</v>
      </c>
      <c r="LR773" t="s">
        <v>2435</v>
      </c>
      <c r="ME773" t="b">
        <v>1</v>
      </c>
      <c r="MI773" t="s">
        <v>1371</v>
      </c>
      <c r="MO773" t="b">
        <v>1</v>
      </c>
      <c r="MP773" t="b">
        <v>1</v>
      </c>
      <c r="MY773" t="s">
        <v>2944</v>
      </c>
      <c r="MZ773" t="b">
        <v>1</v>
      </c>
      <c r="NA773" t="b">
        <v>1</v>
      </c>
      <c r="NE773" t="b">
        <v>1</v>
      </c>
      <c r="NK773" t="s">
        <v>3422</v>
      </c>
      <c r="NP773" t="b">
        <v>1</v>
      </c>
      <c r="NV773" t="s">
        <v>505</v>
      </c>
      <c r="NX773" t="s">
        <v>505</v>
      </c>
      <c r="NZ773" t="s">
        <v>771</v>
      </c>
      <c r="OJ773" t="b">
        <v>1</v>
      </c>
      <c r="OL773" t="s">
        <v>561</v>
      </c>
      <c r="OM773" t="b">
        <v>1</v>
      </c>
      <c r="OO773" t="b">
        <v>1</v>
      </c>
      <c r="OW773" t="s">
        <v>8271</v>
      </c>
      <c r="PG773" t="b">
        <v>1</v>
      </c>
      <c r="PH773" t="b">
        <v>1</v>
      </c>
      <c r="PL773">
        <v>2000</v>
      </c>
      <c r="PM773">
        <v>3000</v>
      </c>
      <c r="PN773" t="s">
        <v>4795</v>
      </c>
      <c r="PP773" t="b">
        <v>1</v>
      </c>
      <c r="PQ773" t="b">
        <v>1</v>
      </c>
      <c r="QF773" t="s">
        <v>476</v>
      </c>
      <c r="QG773" t="s">
        <v>509</v>
      </c>
      <c r="QH773" t="b">
        <v>1</v>
      </c>
      <c r="QP773" t="s">
        <v>510</v>
      </c>
      <c r="QR773" t="s">
        <v>510</v>
      </c>
      <c r="RC773" t="s">
        <v>511</v>
      </c>
      <c r="RE773" t="s">
        <v>510</v>
      </c>
      <c r="RG773" t="s">
        <v>9107</v>
      </c>
      <c r="RH773" t="s">
        <v>814</v>
      </c>
      <c r="RI773" t="b">
        <v>1</v>
      </c>
      <c r="RL773" t="b">
        <v>1</v>
      </c>
      <c r="RR773" t="s">
        <v>514</v>
      </c>
      <c r="RS773" t="b">
        <v>1</v>
      </c>
      <c r="SA773" t="s">
        <v>890</v>
      </c>
      <c r="SB773" t="s">
        <v>9108</v>
      </c>
      <c r="SC773">
        <v>92566908</v>
      </c>
      <c r="SD773" t="s">
        <v>9109</v>
      </c>
      <c r="SE773" s="2">
        <v>44605.523206018523</v>
      </c>
      <c r="SF773">
        <v>772</v>
      </c>
      <c r="SH773">
        <v>-1</v>
      </c>
      <c r="SK773" t="s">
        <v>518</v>
      </c>
      <c r="SL773">
        <v>1141</v>
      </c>
      <c r="SM773" t="s">
        <v>983</v>
      </c>
      <c r="SN773">
        <v>648550</v>
      </c>
    </row>
    <row r="774" spans="1:508" hidden="1" x14ac:dyDescent="0.25">
      <c r="A774" t="s">
        <v>9110</v>
      </c>
      <c r="B774" t="s">
        <v>9111</v>
      </c>
      <c r="D774" t="s">
        <v>4786</v>
      </c>
      <c r="E774" t="s">
        <v>950</v>
      </c>
      <c r="G774" s="1">
        <v>44605</v>
      </c>
      <c r="H774" t="s">
        <v>2762</v>
      </c>
      <c r="I774" t="s">
        <v>952</v>
      </c>
      <c r="J774" t="s">
        <v>476</v>
      </c>
      <c r="K774" t="s">
        <v>477</v>
      </c>
      <c r="L774" s="1">
        <v>43891</v>
      </c>
      <c r="M774" t="s">
        <v>478</v>
      </c>
      <c r="O774" t="s">
        <v>479</v>
      </c>
      <c r="P774" t="s">
        <v>523</v>
      </c>
      <c r="Q774" t="s">
        <v>573</v>
      </c>
      <c r="R774" t="s">
        <v>479</v>
      </c>
      <c r="S774" t="s">
        <v>1286</v>
      </c>
      <c r="U774" t="b">
        <v>1</v>
      </c>
      <c r="AA774" t="s">
        <v>483</v>
      </c>
      <c r="AB774" t="s">
        <v>574</v>
      </c>
      <c r="AC774">
        <v>0</v>
      </c>
      <c r="AD774">
        <v>0</v>
      </c>
      <c r="AE774">
        <v>0</v>
      </c>
      <c r="AF774">
        <v>0</v>
      </c>
      <c r="AG774">
        <v>0</v>
      </c>
      <c r="AH774">
        <v>1</v>
      </c>
      <c r="AI774">
        <v>0</v>
      </c>
      <c r="AJ774" t="s">
        <v>470</v>
      </c>
      <c r="AK774" t="s">
        <v>486</v>
      </c>
      <c r="AL774" t="s">
        <v>486</v>
      </c>
      <c r="AM774">
        <v>0</v>
      </c>
      <c r="AN774">
        <v>0</v>
      </c>
      <c r="AO774">
        <v>1</v>
      </c>
      <c r="AP774">
        <v>0</v>
      </c>
      <c r="AQ774">
        <v>2</v>
      </c>
      <c r="AR774">
        <v>0</v>
      </c>
      <c r="AS774" t="s">
        <v>486</v>
      </c>
      <c r="AT774" t="s">
        <v>485</v>
      </c>
      <c r="AU774" t="s">
        <v>487</v>
      </c>
      <c r="AV774" t="s">
        <v>486</v>
      </c>
      <c r="AW774" t="s">
        <v>470</v>
      </c>
      <c r="AX774" t="s">
        <v>487</v>
      </c>
      <c r="AY774" t="s">
        <v>526</v>
      </c>
      <c r="AZ774">
        <v>4</v>
      </c>
      <c r="BA774" t="s">
        <v>803</v>
      </c>
      <c r="BC774" t="s">
        <v>787</v>
      </c>
      <c r="BE774" t="s">
        <v>1340</v>
      </c>
      <c r="BG774" t="s">
        <v>1745</v>
      </c>
      <c r="BN774" t="b">
        <v>1</v>
      </c>
      <c r="BR774" t="s">
        <v>956</v>
      </c>
      <c r="BS774" t="s">
        <v>510</v>
      </c>
      <c r="CV774" t="s">
        <v>2637</v>
      </c>
      <c r="CW774" t="b">
        <v>0</v>
      </c>
      <c r="CX774" t="b">
        <v>1</v>
      </c>
      <c r="CY774" t="b">
        <v>0</v>
      </c>
      <c r="CZ774" t="b">
        <v>0</v>
      </c>
      <c r="DA774" t="b">
        <v>0</v>
      </c>
      <c r="DB774" t="b">
        <v>1</v>
      </c>
      <c r="DC774" t="b">
        <v>0</v>
      </c>
      <c r="DD774" t="s">
        <v>9112</v>
      </c>
      <c r="DF774">
        <v>2</v>
      </c>
      <c r="DJ774">
        <v>1</v>
      </c>
      <c r="DP774" t="s">
        <v>476</v>
      </c>
      <c r="EC774" t="s">
        <v>510</v>
      </c>
      <c r="ED774" t="s">
        <v>1237</v>
      </c>
      <c r="EJ774" t="b">
        <v>1</v>
      </c>
      <c r="EP774" t="s">
        <v>510</v>
      </c>
      <c r="EQ774" t="s">
        <v>2160</v>
      </c>
      <c r="ET774" t="b">
        <v>1</v>
      </c>
      <c r="EY774" t="s">
        <v>5780</v>
      </c>
      <c r="FA774" t="s">
        <v>476</v>
      </c>
      <c r="FB774" t="s">
        <v>476</v>
      </c>
      <c r="FC774" t="s">
        <v>510</v>
      </c>
      <c r="FD774" t="s">
        <v>476</v>
      </c>
      <c r="FE774" t="s">
        <v>510</v>
      </c>
      <c r="FF774" t="s">
        <v>510</v>
      </c>
      <c r="FG774" t="s">
        <v>510</v>
      </c>
      <c r="FH774" t="s">
        <v>510</v>
      </c>
      <c r="FI774" t="s">
        <v>476</v>
      </c>
      <c r="FJ774" t="s">
        <v>476</v>
      </c>
      <c r="FK774" t="s">
        <v>476</v>
      </c>
      <c r="FL774" t="s">
        <v>476</v>
      </c>
      <c r="FM774" t="s">
        <v>9113</v>
      </c>
      <c r="GB774">
        <f>IF(Table1[[#This Row],[msna/Demographic_info/HH_members_group/total_m_c_muac]]=0,"",COUNTIF(Table1[[#This Row],[Grain or tubers e.g. bread, rice, noodles, bulger, frikeh, kaak, pasta, andoumeh, manakish, thick grain-based porridge, potatoes]:[Breastmilk]],"Yes"))</f>
        <v>0</v>
      </c>
      <c r="GC774" t="str">
        <f>IF(Table1[[#This Row],[Column1]]="","",IF(Table1[[#This Row],[Please select the assessment type:]]="Livelihood and Protection (MHPSS, CP, GBV)","",IF(Table1[[#This Row],[Column1]]&gt;4,"diverse","not diverse")))</f>
        <v>not diverse</v>
      </c>
      <c r="GH774" t="s">
        <v>9114</v>
      </c>
      <c r="GK774" t="b">
        <v>1</v>
      </c>
      <c r="GV774" t="b">
        <v>1</v>
      </c>
      <c r="HA774" t="s">
        <v>551</v>
      </c>
      <c r="HG774" t="b">
        <v>1</v>
      </c>
      <c r="HO774" t="s">
        <v>9115</v>
      </c>
      <c r="HP774" t="s">
        <v>6301</v>
      </c>
      <c r="HR774" t="b">
        <v>1</v>
      </c>
      <c r="HS774" t="b">
        <v>1</v>
      </c>
      <c r="IC774" t="s">
        <v>844</v>
      </c>
      <c r="ID774" t="b">
        <v>1</v>
      </c>
      <c r="IE774" t="b">
        <v>1</v>
      </c>
      <c r="IP774" t="s">
        <v>706</v>
      </c>
      <c r="IS774" t="b">
        <v>1</v>
      </c>
      <c r="IZ774" t="s">
        <v>476</v>
      </c>
      <c r="JB774" t="s">
        <v>1340</v>
      </c>
      <c r="JH774" t="b">
        <v>1</v>
      </c>
      <c r="JQ774" t="s">
        <v>771</v>
      </c>
      <c r="JR774" t="s">
        <v>772</v>
      </c>
      <c r="JS774" t="b">
        <v>1</v>
      </c>
      <c r="KD774" t="s">
        <v>826</v>
      </c>
      <c r="KE774" t="b">
        <v>1</v>
      </c>
      <c r="KI774" t="b">
        <v>1</v>
      </c>
      <c r="KO774" t="s">
        <v>554</v>
      </c>
      <c r="KW774" t="b">
        <v>1</v>
      </c>
      <c r="LH774" t="s">
        <v>554</v>
      </c>
      <c r="LP774" t="b">
        <v>1</v>
      </c>
      <c r="LR774" t="s">
        <v>9116</v>
      </c>
      <c r="LW774" t="b">
        <v>1</v>
      </c>
      <c r="ME774" t="b">
        <v>1</v>
      </c>
      <c r="MF774" t="b">
        <v>1</v>
      </c>
      <c r="MH774" t="s">
        <v>9117</v>
      </c>
      <c r="MI774" t="s">
        <v>4793</v>
      </c>
      <c r="ML774" t="b">
        <v>1</v>
      </c>
      <c r="MN774" t="b">
        <v>1</v>
      </c>
      <c r="MO774" t="b">
        <v>1</v>
      </c>
      <c r="MP774" t="b">
        <v>1</v>
      </c>
      <c r="MY774" t="s">
        <v>1372</v>
      </c>
      <c r="MZ774" t="b">
        <v>1</v>
      </c>
      <c r="NE774" t="b">
        <v>1</v>
      </c>
      <c r="NK774" t="s">
        <v>504</v>
      </c>
      <c r="NT774" t="b">
        <v>1</v>
      </c>
      <c r="NV774" t="s">
        <v>505</v>
      </c>
      <c r="NX774" t="s">
        <v>510</v>
      </c>
      <c r="NZ774" t="s">
        <v>583</v>
      </c>
      <c r="OA774" t="b">
        <v>1</v>
      </c>
      <c r="OE774" t="b">
        <v>1</v>
      </c>
      <c r="OF774" t="b">
        <v>1</v>
      </c>
      <c r="OL774" t="s">
        <v>1115</v>
      </c>
      <c r="ON774" t="b">
        <v>1</v>
      </c>
      <c r="OO774" t="b">
        <v>1</v>
      </c>
      <c r="OP774" t="b">
        <v>1</v>
      </c>
      <c r="OQ774" t="b">
        <v>1</v>
      </c>
      <c r="OW774" t="s">
        <v>562</v>
      </c>
      <c r="PA774" t="b">
        <v>1</v>
      </c>
      <c r="PL774">
        <v>5000</v>
      </c>
      <c r="PM774">
        <v>5000</v>
      </c>
      <c r="PN774" t="s">
        <v>1421</v>
      </c>
      <c r="PS774" t="b">
        <v>1</v>
      </c>
      <c r="PU774" t="b">
        <v>1</v>
      </c>
      <c r="QF774" t="s">
        <v>510</v>
      </c>
      <c r="QP774" t="s">
        <v>510</v>
      </c>
      <c r="QR774" t="s">
        <v>510</v>
      </c>
      <c r="RC774" t="s">
        <v>511</v>
      </c>
      <c r="RE774" t="s">
        <v>510</v>
      </c>
      <c r="RG774" t="s">
        <v>9118</v>
      </c>
      <c r="RH774" t="s">
        <v>9119</v>
      </c>
      <c r="RI774" t="b">
        <v>1</v>
      </c>
      <c r="RJ774" t="b">
        <v>1</v>
      </c>
      <c r="RM774" t="b">
        <v>1</v>
      </c>
      <c r="RR774" t="s">
        <v>2322</v>
      </c>
      <c r="RV774" t="b">
        <v>1</v>
      </c>
      <c r="RW774" t="b">
        <v>1</v>
      </c>
      <c r="SB774" t="s">
        <v>9120</v>
      </c>
      <c r="SC774">
        <v>92566909</v>
      </c>
      <c r="SD774" t="s">
        <v>9121</v>
      </c>
      <c r="SE774" s="2">
        <v>44605.523206018523</v>
      </c>
      <c r="SF774">
        <v>773</v>
      </c>
      <c r="SH774">
        <v>-1</v>
      </c>
      <c r="SK774" t="s">
        <v>518</v>
      </c>
      <c r="SL774">
        <v>1854</v>
      </c>
      <c r="SM774" t="s">
        <v>983</v>
      </c>
      <c r="SN774">
        <v>648550</v>
      </c>
    </row>
    <row r="775" spans="1:508" hidden="1" x14ac:dyDescent="0.25">
      <c r="A775" t="s">
        <v>9122</v>
      </c>
      <c r="B775" t="s">
        <v>9123</v>
      </c>
      <c r="D775" t="s">
        <v>4809</v>
      </c>
      <c r="E775" t="s">
        <v>950</v>
      </c>
      <c r="G775" s="1">
        <v>44605</v>
      </c>
      <c r="H775" t="s">
        <v>2762</v>
      </c>
      <c r="I775" t="s">
        <v>952</v>
      </c>
      <c r="J775" t="s">
        <v>476</v>
      </c>
      <c r="K775" t="s">
        <v>477</v>
      </c>
      <c r="L775" s="1">
        <v>43586</v>
      </c>
      <c r="M775" t="s">
        <v>478</v>
      </c>
      <c r="O775" t="s">
        <v>479</v>
      </c>
      <c r="P775" t="s">
        <v>721</v>
      </c>
      <c r="Q775" t="s">
        <v>573</v>
      </c>
      <c r="R775" t="s">
        <v>479</v>
      </c>
      <c r="S775" t="s">
        <v>1286</v>
      </c>
      <c r="U775" t="b">
        <v>1</v>
      </c>
      <c r="AA775" t="s">
        <v>483</v>
      </c>
      <c r="AB775" t="s">
        <v>1485</v>
      </c>
      <c r="AC775">
        <v>0</v>
      </c>
      <c r="AD775">
        <v>0</v>
      </c>
      <c r="AE775">
        <v>0</v>
      </c>
      <c r="AF775">
        <v>1</v>
      </c>
      <c r="AG775">
        <v>0</v>
      </c>
      <c r="AH775">
        <v>4</v>
      </c>
      <c r="AI775">
        <v>1</v>
      </c>
      <c r="AJ775" t="s">
        <v>486</v>
      </c>
      <c r="AK775" t="s">
        <v>527</v>
      </c>
      <c r="AL775" t="s">
        <v>660</v>
      </c>
      <c r="AM775">
        <v>0</v>
      </c>
      <c r="AN775">
        <v>0</v>
      </c>
      <c r="AO775">
        <v>0</v>
      </c>
      <c r="AP775">
        <v>0</v>
      </c>
      <c r="AQ775">
        <v>0</v>
      </c>
      <c r="AR775">
        <v>1</v>
      </c>
      <c r="AS775" t="s">
        <v>470</v>
      </c>
      <c r="AT775" t="s">
        <v>486</v>
      </c>
      <c r="AU775" t="s">
        <v>486</v>
      </c>
      <c r="AV775" t="s">
        <v>486</v>
      </c>
      <c r="AW775" t="s">
        <v>470</v>
      </c>
      <c r="AX775" t="s">
        <v>660</v>
      </c>
      <c r="AY775" t="s">
        <v>722</v>
      </c>
      <c r="AZ775">
        <v>7</v>
      </c>
      <c r="BA775" t="s">
        <v>1034</v>
      </c>
      <c r="BC775" t="s">
        <v>787</v>
      </c>
      <c r="BE775" t="s">
        <v>803</v>
      </c>
      <c r="BG775" t="s">
        <v>1627</v>
      </c>
      <c r="BJ775" t="b">
        <v>1</v>
      </c>
      <c r="BQ775">
        <v>15</v>
      </c>
      <c r="BR775" t="s">
        <v>956</v>
      </c>
      <c r="BS775" t="s">
        <v>476</v>
      </c>
      <c r="BT775" t="s">
        <v>2296</v>
      </c>
      <c r="BU775" t="b">
        <v>1</v>
      </c>
      <c r="BV775" t="b">
        <v>0</v>
      </c>
      <c r="BW775" t="b">
        <v>0</v>
      </c>
      <c r="BX775" t="b">
        <v>1</v>
      </c>
      <c r="BY775" t="b">
        <v>0</v>
      </c>
      <c r="BZ775" t="b">
        <v>0</v>
      </c>
      <c r="CA775" t="b">
        <v>0</v>
      </c>
      <c r="CB775" t="b">
        <v>0</v>
      </c>
      <c r="CC775" t="b">
        <v>0</v>
      </c>
      <c r="CD775" t="b">
        <v>0</v>
      </c>
      <c r="CF775" t="s">
        <v>9124</v>
      </c>
      <c r="CG775" t="b">
        <v>1</v>
      </c>
      <c r="CH775" t="b">
        <v>0</v>
      </c>
      <c r="CI775" t="b">
        <v>0</v>
      </c>
      <c r="CJ775" t="b">
        <v>0</v>
      </c>
      <c r="CK775" t="b">
        <v>1</v>
      </c>
      <c r="CL775" t="b">
        <v>1</v>
      </c>
      <c r="CM775" t="b">
        <v>0</v>
      </c>
      <c r="CN775" t="b">
        <v>0</v>
      </c>
      <c r="CO775" t="b">
        <v>0</v>
      </c>
      <c r="CP775" t="b">
        <v>0</v>
      </c>
      <c r="CQ775" t="b">
        <v>0</v>
      </c>
      <c r="CR775" t="b">
        <v>0</v>
      </c>
      <c r="CS775" t="b">
        <v>0</v>
      </c>
      <c r="CT775" t="b">
        <v>0</v>
      </c>
      <c r="CV775" t="s">
        <v>2637</v>
      </c>
      <c r="CW775" t="b">
        <v>0</v>
      </c>
      <c r="CX775" t="b">
        <v>1</v>
      </c>
      <c r="CY775" t="b">
        <v>0</v>
      </c>
      <c r="CZ775" t="b">
        <v>0</v>
      </c>
      <c r="DA775" t="b">
        <v>0</v>
      </c>
      <c r="DB775" t="b">
        <v>1</v>
      </c>
      <c r="DC775" t="b">
        <v>0</v>
      </c>
      <c r="DD775" t="s">
        <v>9125</v>
      </c>
      <c r="DE775">
        <v>1</v>
      </c>
      <c r="DF775">
        <v>5</v>
      </c>
      <c r="DJ775">
        <v>1</v>
      </c>
      <c r="DK775">
        <v>1</v>
      </c>
      <c r="DN775">
        <v>1</v>
      </c>
      <c r="DO775" t="s">
        <v>9126</v>
      </c>
      <c r="DP775" t="s">
        <v>476</v>
      </c>
      <c r="EC775" t="s">
        <v>476</v>
      </c>
      <c r="ED775" t="s">
        <v>1237</v>
      </c>
      <c r="EJ775" t="b">
        <v>1</v>
      </c>
      <c r="EP775" t="s">
        <v>510</v>
      </c>
      <c r="EQ775" t="s">
        <v>1159</v>
      </c>
      <c r="ER775" t="b">
        <v>1</v>
      </c>
      <c r="FA775" t="s">
        <v>510</v>
      </c>
      <c r="FB775" t="s">
        <v>510</v>
      </c>
      <c r="FC775" t="s">
        <v>510</v>
      </c>
      <c r="FD775" t="s">
        <v>510</v>
      </c>
      <c r="FE775" t="s">
        <v>510</v>
      </c>
      <c r="FF775" t="s">
        <v>510</v>
      </c>
      <c r="FG775" t="s">
        <v>476</v>
      </c>
      <c r="FH775" t="s">
        <v>510</v>
      </c>
      <c r="FI775" t="s">
        <v>510</v>
      </c>
      <c r="FJ775" t="s">
        <v>510</v>
      </c>
      <c r="FK775" t="s">
        <v>476</v>
      </c>
      <c r="FL775" t="s">
        <v>476</v>
      </c>
      <c r="FM775" t="s">
        <v>9127</v>
      </c>
      <c r="GB775">
        <f>IF(Table1[[#This Row],[msna/Demographic_info/HH_members_group/total_m_c_muac]]=0,"",COUNTIF(Table1[[#This Row],[Grain or tubers e.g. bread, rice, noodles, bulger, frikeh, kaak, pasta, andoumeh, manakish, thick grain-based porridge, potatoes]:[Breastmilk]],"Yes"))</f>
        <v>0</v>
      </c>
      <c r="GC775" t="str">
        <f>IF(Table1[[#This Row],[Column1]]="","",IF(Table1[[#This Row],[Please select the assessment type:]]="Livelihood and Protection (MHPSS, CP, GBV)","",IF(Table1[[#This Row],[Column1]]&gt;4,"diverse","not diverse")))</f>
        <v>not diverse</v>
      </c>
      <c r="GH775" t="s">
        <v>9128</v>
      </c>
      <c r="GK775" t="b">
        <v>1</v>
      </c>
      <c r="GT775" t="b">
        <v>1</v>
      </c>
      <c r="GV775" t="b">
        <v>1</v>
      </c>
      <c r="HA775" t="s">
        <v>2488</v>
      </c>
      <c r="HB775" t="b">
        <v>1</v>
      </c>
      <c r="HC775" t="b">
        <v>1</v>
      </c>
      <c r="HO775" t="s">
        <v>9129</v>
      </c>
      <c r="HP775" t="s">
        <v>1764</v>
      </c>
      <c r="HQ775" t="b">
        <v>1</v>
      </c>
      <c r="HR775" t="b">
        <v>1</v>
      </c>
      <c r="HT775" t="b">
        <v>1</v>
      </c>
      <c r="IC775" t="s">
        <v>1242</v>
      </c>
      <c r="ID775" t="b">
        <v>1</v>
      </c>
      <c r="IE775" t="b">
        <v>1</v>
      </c>
      <c r="IP775" t="s">
        <v>554</v>
      </c>
      <c r="IX775" t="b">
        <v>1</v>
      </c>
      <c r="IZ775" t="s">
        <v>510</v>
      </c>
      <c r="JA775" t="s">
        <v>9130</v>
      </c>
      <c r="JB775" t="s">
        <v>1340</v>
      </c>
      <c r="JH775" t="b">
        <v>1</v>
      </c>
      <c r="JQ775" t="s">
        <v>771</v>
      </c>
      <c r="JR775" t="s">
        <v>772</v>
      </c>
      <c r="JS775" t="b">
        <v>1</v>
      </c>
      <c r="KD775" t="s">
        <v>772</v>
      </c>
      <c r="KE775" t="b">
        <v>1</v>
      </c>
      <c r="KO775" t="s">
        <v>554</v>
      </c>
      <c r="KW775" t="b">
        <v>1</v>
      </c>
      <c r="LH775" t="s">
        <v>554</v>
      </c>
      <c r="LP775" t="b">
        <v>1</v>
      </c>
      <c r="LR775" t="s">
        <v>7189</v>
      </c>
      <c r="LS775" t="b">
        <v>1</v>
      </c>
      <c r="LW775" t="b">
        <v>1</v>
      </c>
      <c r="ME775" t="b">
        <v>1</v>
      </c>
      <c r="MI775" t="s">
        <v>1226</v>
      </c>
      <c r="MO775" t="b">
        <v>1</v>
      </c>
      <c r="MY775" t="s">
        <v>1023</v>
      </c>
      <c r="NH775" t="b">
        <v>1</v>
      </c>
      <c r="NK775" t="s">
        <v>1024</v>
      </c>
      <c r="NR775" t="b">
        <v>1</v>
      </c>
      <c r="NV775" t="s">
        <v>476</v>
      </c>
      <c r="NX775" t="s">
        <v>510</v>
      </c>
      <c r="NZ775" t="s">
        <v>1873</v>
      </c>
      <c r="OB775" t="b">
        <v>1</v>
      </c>
      <c r="OC775" t="b">
        <v>1</v>
      </c>
      <c r="OL775" t="s">
        <v>4528</v>
      </c>
      <c r="OM775" t="b">
        <v>1</v>
      </c>
      <c r="OO775" t="b">
        <v>1</v>
      </c>
      <c r="OQ775" t="b">
        <v>1</v>
      </c>
      <c r="OW775" t="s">
        <v>562</v>
      </c>
      <c r="PA775" t="b">
        <v>1</v>
      </c>
      <c r="PL775">
        <v>1200</v>
      </c>
      <c r="PM775">
        <v>2500</v>
      </c>
      <c r="PN775" t="s">
        <v>563</v>
      </c>
      <c r="PS775" t="b">
        <v>1</v>
      </c>
      <c r="QF775" t="s">
        <v>510</v>
      </c>
      <c r="QP775" t="s">
        <v>510</v>
      </c>
      <c r="QR775" t="s">
        <v>510</v>
      </c>
      <c r="RC775" t="s">
        <v>511</v>
      </c>
      <c r="RE775" t="s">
        <v>510</v>
      </c>
      <c r="RG775" t="s">
        <v>9131</v>
      </c>
      <c r="RH775" t="s">
        <v>513</v>
      </c>
      <c r="RI775" t="b">
        <v>1</v>
      </c>
      <c r="RL775" t="b">
        <v>1</v>
      </c>
      <c r="RR775" t="s">
        <v>589</v>
      </c>
      <c r="RW775" t="b">
        <v>1</v>
      </c>
      <c r="SA775" t="s">
        <v>890</v>
      </c>
      <c r="SB775" t="s">
        <v>9132</v>
      </c>
      <c r="SC775">
        <v>92566910</v>
      </c>
      <c r="SD775" t="s">
        <v>9133</v>
      </c>
      <c r="SE775" s="2">
        <v>44605.523217592592</v>
      </c>
      <c r="SF775">
        <v>774</v>
      </c>
      <c r="SH775">
        <v>-1</v>
      </c>
      <c r="SK775" t="s">
        <v>518</v>
      </c>
      <c r="SL775">
        <v>1970</v>
      </c>
      <c r="SM775" t="s">
        <v>983</v>
      </c>
      <c r="SN775">
        <v>648550</v>
      </c>
    </row>
    <row r="776" spans="1:508" hidden="1" x14ac:dyDescent="0.25">
      <c r="A776" t="s">
        <v>9134</v>
      </c>
      <c r="B776" t="s">
        <v>9135</v>
      </c>
      <c r="D776" t="s">
        <v>4809</v>
      </c>
      <c r="E776" t="s">
        <v>950</v>
      </c>
      <c r="G776" s="1">
        <v>44605</v>
      </c>
      <c r="H776" t="s">
        <v>2762</v>
      </c>
      <c r="I776" t="s">
        <v>952</v>
      </c>
      <c r="J776" t="s">
        <v>476</v>
      </c>
      <c r="K776" t="s">
        <v>477</v>
      </c>
      <c r="L776" s="1">
        <v>43344</v>
      </c>
      <c r="M776" t="s">
        <v>478</v>
      </c>
      <c r="O776" t="s">
        <v>479</v>
      </c>
      <c r="P776" t="s">
        <v>523</v>
      </c>
      <c r="Q776" t="s">
        <v>573</v>
      </c>
      <c r="R776" t="s">
        <v>479</v>
      </c>
      <c r="S776" t="s">
        <v>2376</v>
      </c>
      <c r="W776" t="b">
        <v>1</v>
      </c>
      <c r="Z776" t="b">
        <v>1</v>
      </c>
      <c r="AA776" t="s">
        <v>483</v>
      </c>
      <c r="AB776" t="s">
        <v>549</v>
      </c>
      <c r="AC776">
        <v>0</v>
      </c>
      <c r="AD776">
        <v>0</v>
      </c>
      <c r="AE776">
        <v>1</v>
      </c>
      <c r="AF776">
        <v>0</v>
      </c>
      <c r="AG776">
        <v>0</v>
      </c>
      <c r="AH776">
        <v>1</v>
      </c>
      <c r="AI776">
        <v>0</v>
      </c>
      <c r="AJ776" t="s">
        <v>486</v>
      </c>
      <c r="AK776" t="s">
        <v>486</v>
      </c>
      <c r="AL776" t="s">
        <v>485</v>
      </c>
      <c r="AM776">
        <v>0</v>
      </c>
      <c r="AN776">
        <v>1</v>
      </c>
      <c r="AO776">
        <v>2</v>
      </c>
      <c r="AP776">
        <v>0</v>
      </c>
      <c r="AQ776">
        <v>1</v>
      </c>
      <c r="AR776">
        <v>0</v>
      </c>
      <c r="AS776" t="s">
        <v>487</v>
      </c>
      <c r="AT776" t="s">
        <v>486</v>
      </c>
      <c r="AU776" t="s">
        <v>526</v>
      </c>
      <c r="AV776" t="s">
        <v>526</v>
      </c>
      <c r="AW776" t="s">
        <v>485</v>
      </c>
      <c r="AX776" t="s">
        <v>485</v>
      </c>
      <c r="AY776" t="s">
        <v>660</v>
      </c>
      <c r="AZ776">
        <v>6</v>
      </c>
      <c r="BA776" t="s">
        <v>954</v>
      </c>
      <c r="BC776" t="s">
        <v>1034</v>
      </c>
      <c r="BE776" t="s">
        <v>390</v>
      </c>
      <c r="BF776" t="s">
        <v>9136</v>
      </c>
      <c r="BG776" t="s">
        <v>1627</v>
      </c>
      <c r="BJ776" t="b">
        <v>1</v>
      </c>
      <c r="BQ776">
        <v>10</v>
      </c>
      <c r="BR776" t="s">
        <v>1013</v>
      </c>
      <c r="BS776" t="s">
        <v>510</v>
      </c>
      <c r="CV776" t="s">
        <v>1199</v>
      </c>
      <c r="CW776" t="b">
        <v>0</v>
      </c>
      <c r="CX776" t="b">
        <v>0</v>
      </c>
      <c r="CY776" t="b">
        <v>1</v>
      </c>
      <c r="CZ776" t="b">
        <v>0</v>
      </c>
      <c r="DA776" t="b">
        <v>1</v>
      </c>
      <c r="DB776" t="b">
        <v>0</v>
      </c>
      <c r="DC776" t="b">
        <v>0</v>
      </c>
      <c r="DF776">
        <v>2</v>
      </c>
      <c r="DN776">
        <v>1</v>
      </c>
      <c r="DO776" t="s">
        <v>9137</v>
      </c>
      <c r="DP776" t="s">
        <v>510</v>
      </c>
      <c r="DQ776" t="s">
        <v>1560</v>
      </c>
      <c r="DR776" t="b">
        <v>1</v>
      </c>
      <c r="EC776" t="s">
        <v>476</v>
      </c>
      <c r="ED776" t="s">
        <v>1237</v>
      </c>
      <c r="EJ776" t="b">
        <v>1</v>
      </c>
      <c r="EP776" t="s">
        <v>510</v>
      </c>
      <c r="EQ776" t="s">
        <v>788</v>
      </c>
      <c r="EX776" t="b">
        <v>1</v>
      </c>
      <c r="FA776" t="s">
        <v>476</v>
      </c>
      <c r="FB776" t="s">
        <v>510</v>
      </c>
      <c r="FC776" t="s">
        <v>510</v>
      </c>
      <c r="FD776" t="s">
        <v>510</v>
      </c>
      <c r="FE776" t="s">
        <v>510</v>
      </c>
      <c r="FF776" t="s">
        <v>510</v>
      </c>
      <c r="FG776" t="s">
        <v>510</v>
      </c>
      <c r="FH776" t="s">
        <v>510</v>
      </c>
      <c r="FI776" t="s">
        <v>510</v>
      </c>
      <c r="FJ776" t="s">
        <v>510</v>
      </c>
      <c r="FK776" t="s">
        <v>476</v>
      </c>
      <c r="FL776" t="s">
        <v>510</v>
      </c>
      <c r="FN776" t="s">
        <v>510</v>
      </c>
      <c r="FO776" t="s">
        <v>510</v>
      </c>
      <c r="FP776" t="s">
        <v>510</v>
      </c>
      <c r="FQ776" t="s">
        <v>510</v>
      </c>
      <c r="FR776" t="s">
        <v>510</v>
      </c>
      <c r="FS776" t="s">
        <v>510</v>
      </c>
      <c r="FT776" t="s">
        <v>476</v>
      </c>
      <c r="FU776" t="s">
        <v>510</v>
      </c>
      <c r="FV776" t="s">
        <v>510</v>
      </c>
      <c r="FW776" t="s">
        <v>476</v>
      </c>
      <c r="FX776" t="s">
        <v>510</v>
      </c>
      <c r="FY776" t="s">
        <v>510</v>
      </c>
      <c r="FZ776" t="s">
        <v>510</v>
      </c>
      <c r="GA776" t="s">
        <v>510</v>
      </c>
      <c r="GB776">
        <f>IF(Table1[[#This Row],[msna/Demographic_info/HH_members_group/total_m_c_muac]]=0,"",COUNTIF(Table1[[#This Row],[Grain or tubers e.g. bread, rice, noodles, bulger, frikeh, kaak, pasta, andoumeh, manakish, thick grain-based porridge, potatoes]:[Breastmilk]],"Yes"))</f>
        <v>2</v>
      </c>
      <c r="GC776" t="str">
        <f>IF(Table1[[#This Row],[Column1]]="","",IF(Table1[[#This Row],[Please select the assessment type:]]="Livelihood and Protection (MHPSS, CP, GBV)","",IF(Table1[[#This Row],[Column1]]&gt;4,"diverse","not diverse")))</f>
        <v>not diverse</v>
      </c>
      <c r="GD776">
        <v>2</v>
      </c>
      <c r="GE776" t="s">
        <v>485</v>
      </c>
      <c r="GH776" t="s">
        <v>804</v>
      </c>
      <c r="GL776" t="b">
        <v>1</v>
      </c>
      <c r="HA776" t="s">
        <v>492</v>
      </c>
      <c r="HB776" t="b">
        <v>1</v>
      </c>
      <c r="HO776" t="s">
        <v>9138</v>
      </c>
      <c r="HP776" t="s">
        <v>788</v>
      </c>
      <c r="IA776" t="b">
        <v>1</v>
      </c>
      <c r="IC776" t="s">
        <v>1107</v>
      </c>
      <c r="ID776" t="b">
        <v>1</v>
      </c>
      <c r="IP776" t="s">
        <v>1243</v>
      </c>
      <c r="IQ776" t="b">
        <v>1</v>
      </c>
      <c r="IZ776" t="s">
        <v>476</v>
      </c>
      <c r="JB776" t="s">
        <v>788</v>
      </c>
      <c r="JO776" t="b">
        <v>1</v>
      </c>
      <c r="JQ776" t="s">
        <v>510</v>
      </c>
      <c r="JR776" t="s">
        <v>554</v>
      </c>
      <c r="KB776" t="b">
        <v>1</v>
      </c>
      <c r="KD776" t="s">
        <v>554</v>
      </c>
      <c r="KM776" t="b">
        <v>1</v>
      </c>
      <c r="KO776" t="s">
        <v>827</v>
      </c>
      <c r="KP776" t="b">
        <v>1</v>
      </c>
      <c r="KY776" t="s">
        <v>498</v>
      </c>
      <c r="LA776" t="b">
        <v>1</v>
      </c>
      <c r="LH776" t="s">
        <v>751</v>
      </c>
      <c r="LI776" t="b">
        <v>1</v>
      </c>
      <c r="LJ776" t="b">
        <v>1</v>
      </c>
      <c r="LR776" t="s">
        <v>390</v>
      </c>
      <c r="MF776" t="b">
        <v>1</v>
      </c>
      <c r="MH776" t="s">
        <v>9139</v>
      </c>
      <c r="MI776" t="s">
        <v>9140</v>
      </c>
      <c r="MR776" t="b">
        <v>1</v>
      </c>
      <c r="MU776" t="b">
        <v>1</v>
      </c>
      <c r="MY776" t="s">
        <v>1023</v>
      </c>
      <c r="NH776" t="b">
        <v>1</v>
      </c>
      <c r="NK776" t="s">
        <v>9141</v>
      </c>
      <c r="NL776" t="b">
        <v>1</v>
      </c>
      <c r="NM776" t="b">
        <v>1</v>
      </c>
      <c r="NN776" t="b">
        <v>1</v>
      </c>
      <c r="NV776" t="s">
        <v>505</v>
      </c>
      <c r="NX776" t="s">
        <v>510</v>
      </c>
      <c r="NZ776" t="s">
        <v>538</v>
      </c>
      <c r="OF776" t="b">
        <v>1</v>
      </c>
      <c r="OL776" t="s">
        <v>779</v>
      </c>
      <c r="OT776" t="b">
        <v>1</v>
      </c>
      <c r="OW776" t="s">
        <v>507</v>
      </c>
      <c r="PC776" t="b">
        <v>1</v>
      </c>
      <c r="PL776">
        <v>1000</v>
      </c>
      <c r="PM776">
        <v>2000</v>
      </c>
      <c r="PN776" t="s">
        <v>563</v>
      </c>
      <c r="PS776" t="b">
        <v>1</v>
      </c>
      <c r="QF776" t="s">
        <v>476</v>
      </c>
      <c r="QG776" t="s">
        <v>509</v>
      </c>
      <c r="QH776" t="b">
        <v>1</v>
      </c>
      <c r="QP776" t="s">
        <v>510</v>
      </c>
      <c r="QR776" t="s">
        <v>510</v>
      </c>
      <c r="RC776" t="s">
        <v>511</v>
      </c>
      <c r="RE776" t="s">
        <v>510</v>
      </c>
      <c r="RG776" t="s">
        <v>9142</v>
      </c>
      <c r="RH776" t="s">
        <v>554</v>
      </c>
      <c r="RP776" t="b">
        <v>1</v>
      </c>
      <c r="RR776" t="s">
        <v>554</v>
      </c>
      <c r="RY776" t="b">
        <v>1</v>
      </c>
      <c r="SA776" t="s">
        <v>515</v>
      </c>
      <c r="SB776" t="s">
        <v>9143</v>
      </c>
      <c r="SC776">
        <v>92566911</v>
      </c>
      <c r="SD776" t="s">
        <v>9144</v>
      </c>
      <c r="SE776" s="2">
        <v>44605.523229166669</v>
      </c>
      <c r="SF776">
        <v>775</v>
      </c>
      <c r="SH776">
        <v>-1</v>
      </c>
      <c r="SK776" t="s">
        <v>518</v>
      </c>
      <c r="SL776">
        <v>1189</v>
      </c>
      <c r="SM776" t="s">
        <v>983</v>
      </c>
      <c r="SN776">
        <v>648550</v>
      </c>
    </row>
    <row r="777" spans="1:508" hidden="1" x14ac:dyDescent="0.25">
      <c r="A777" t="s">
        <v>9145</v>
      </c>
      <c r="B777" t="s">
        <v>9146</v>
      </c>
      <c r="C777" t="s">
        <v>470</v>
      </c>
      <c r="D777" t="s">
        <v>4786</v>
      </c>
      <c r="E777" t="s">
        <v>950</v>
      </c>
      <c r="G777" s="1">
        <v>44605</v>
      </c>
      <c r="H777" t="s">
        <v>2762</v>
      </c>
      <c r="I777" t="s">
        <v>952</v>
      </c>
      <c r="J777" t="s">
        <v>476</v>
      </c>
      <c r="K777" t="s">
        <v>477</v>
      </c>
      <c r="L777" s="1">
        <v>42277</v>
      </c>
      <c r="M777" t="s">
        <v>478</v>
      </c>
      <c r="O777" t="s">
        <v>479</v>
      </c>
      <c r="P777" t="s">
        <v>523</v>
      </c>
      <c r="Q777" t="s">
        <v>573</v>
      </c>
      <c r="R777" t="s">
        <v>479</v>
      </c>
      <c r="S777" t="s">
        <v>482</v>
      </c>
      <c r="T777" t="b">
        <v>1</v>
      </c>
      <c r="AA777" t="s">
        <v>802</v>
      </c>
      <c r="AB777" t="s">
        <v>484</v>
      </c>
      <c r="AC777">
        <v>0</v>
      </c>
      <c r="AD777">
        <v>0</v>
      </c>
      <c r="AE777">
        <v>0</v>
      </c>
      <c r="AF777">
        <v>1</v>
      </c>
      <c r="AG777">
        <v>0</v>
      </c>
      <c r="AH777">
        <v>1</v>
      </c>
      <c r="AI777">
        <v>0</v>
      </c>
      <c r="AJ777" t="s">
        <v>486</v>
      </c>
      <c r="AK777" t="s">
        <v>486</v>
      </c>
      <c r="AL777" t="s">
        <v>485</v>
      </c>
      <c r="AM777">
        <v>0</v>
      </c>
      <c r="AN777">
        <v>0</v>
      </c>
      <c r="AO777">
        <v>3</v>
      </c>
      <c r="AP777">
        <v>0</v>
      </c>
      <c r="AQ777">
        <v>0</v>
      </c>
      <c r="AR777">
        <v>1</v>
      </c>
      <c r="AS777" t="s">
        <v>487</v>
      </c>
      <c r="AT777" t="s">
        <v>486</v>
      </c>
      <c r="AU777" t="s">
        <v>526</v>
      </c>
      <c r="AV777" t="s">
        <v>526</v>
      </c>
      <c r="AW777" t="s">
        <v>470</v>
      </c>
      <c r="AX777" t="s">
        <v>485</v>
      </c>
      <c r="AY777" t="s">
        <v>660</v>
      </c>
      <c r="AZ777">
        <v>6</v>
      </c>
      <c r="BA777" t="s">
        <v>954</v>
      </c>
      <c r="BC777" t="s">
        <v>953</v>
      </c>
      <c r="BE777" t="s">
        <v>787</v>
      </c>
      <c r="BG777" t="s">
        <v>1627</v>
      </c>
      <c r="BJ777" t="b">
        <v>1</v>
      </c>
      <c r="BQ777">
        <v>10</v>
      </c>
      <c r="BR777" t="s">
        <v>1013</v>
      </c>
      <c r="BS777" t="s">
        <v>510</v>
      </c>
      <c r="CV777" t="s">
        <v>1156</v>
      </c>
      <c r="CW777" t="b">
        <v>0</v>
      </c>
      <c r="CX777" t="b">
        <v>1</v>
      </c>
      <c r="CY777" t="b">
        <v>0</v>
      </c>
      <c r="CZ777" t="b">
        <v>0</v>
      </c>
      <c r="DA777" t="b">
        <v>0</v>
      </c>
      <c r="DB777" t="b">
        <v>0</v>
      </c>
      <c r="DC777" t="b">
        <v>0</v>
      </c>
      <c r="DJ777">
        <v>1</v>
      </c>
      <c r="DN777">
        <v>1</v>
      </c>
      <c r="DO777" t="s">
        <v>9147</v>
      </c>
      <c r="DP777" t="s">
        <v>510</v>
      </c>
      <c r="DQ777" t="s">
        <v>1560</v>
      </c>
      <c r="DR777" t="b">
        <v>1</v>
      </c>
      <c r="EC777" t="s">
        <v>476</v>
      </c>
      <c r="ED777" t="s">
        <v>1237</v>
      </c>
      <c r="EJ777" t="b">
        <v>1</v>
      </c>
      <c r="EP777" t="s">
        <v>510</v>
      </c>
      <c r="EQ777" t="s">
        <v>788</v>
      </c>
      <c r="EX777" t="b">
        <v>1</v>
      </c>
      <c r="FA777" t="s">
        <v>476</v>
      </c>
      <c r="FB777" t="s">
        <v>510</v>
      </c>
      <c r="FC777" t="s">
        <v>510</v>
      </c>
      <c r="FD777" t="s">
        <v>510</v>
      </c>
      <c r="FE777" t="s">
        <v>476</v>
      </c>
      <c r="FF777" t="s">
        <v>510</v>
      </c>
      <c r="FG777" t="s">
        <v>510</v>
      </c>
      <c r="FH777" t="s">
        <v>510</v>
      </c>
      <c r="FI777" t="s">
        <v>510</v>
      </c>
      <c r="FJ777" t="s">
        <v>510</v>
      </c>
      <c r="FK777" t="s">
        <v>476</v>
      </c>
      <c r="FL777" t="s">
        <v>510</v>
      </c>
      <c r="GB777">
        <f>IF(Table1[[#This Row],[msna/Demographic_info/HH_members_group/total_m_c_muac]]=0,"",COUNTIF(Table1[[#This Row],[Grain or tubers e.g. bread, rice, noodles, bulger, frikeh, kaak, pasta, andoumeh, manakish, thick grain-based porridge, potatoes]:[Breastmilk]],"Yes"))</f>
        <v>0</v>
      </c>
      <c r="GC777" t="str">
        <f>IF(Table1[[#This Row],[Column1]]="","",IF(Table1[[#This Row],[Please select the assessment type:]]="Livelihood and Protection (MHPSS, CP, GBV)","",IF(Table1[[#This Row],[Column1]]&gt;4,"diverse","not diverse")))</f>
        <v>not diverse</v>
      </c>
      <c r="GH777" t="s">
        <v>3061</v>
      </c>
      <c r="GL777" t="b">
        <v>1</v>
      </c>
      <c r="GQ777" t="b">
        <v>1</v>
      </c>
      <c r="HA777" t="s">
        <v>2207</v>
      </c>
      <c r="HF777" t="b">
        <v>1</v>
      </c>
      <c r="HO777" t="s">
        <v>9148</v>
      </c>
      <c r="HP777" t="s">
        <v>788</v>
      </c>
      <c r="IA777" t="b">
        <v>1</v>
      </c>
      <c r="IC777" t="s">
        <v>823</v>
      </c>
      <c r="IE777" t="b">
        <v>1</v>
      </c>
      <c r="IP777" t="s">
        <v>1243</v>
      </c>
      <c r="IQ777" t="b">
        <v>1</v>
      </c>
      <c r="IZ777" t="s">
        <v>769</v>
      </c>
      <c r="JB777" t="s">
        <v>788</v>
      </c>
      <c r="JO777" t="b">
        <v>1</v>
      </c>
      <c r="JQ777" t="s">
        <v>510</v>
      </c>
      <c r="JR777" t="s">
        <v>554</v>
      </c>
      <c r="KB777" t="b">
        <v>1</v>
      </c>
      <c r="KD777" t="s">
        <v>554</v>
      </c>
      <c r="KM777" t="b">
        <v>1</v>
      </c>
      <c r="KO777" t="s">
        <v>554</v>
      </c>
      <c r="KW777" t="b">
        <v>1</v>
      </c>
      <c r="LH777" t="s">
        <v>554</v>
      </c>
      <c r="LP777" t="b">
        <v>1</v>
      </c>
      <c r="LR777" t="s">
        <v>2999</v>
      </c>
      <c r="LS777" t="b">
        <v>1</v>
      </c>
      <c r="LY777" t="b">
        <v>1</v>
      </c>
      <c r="MI777" t="s">
        <v>7462</v>
      </c>
      <c r="MS777" t="b">
        <v>1</v>
      </c>
      <c r="MT777" t="b">
        <v>1</v>
      </c>
      <c r="MY777" t="s">
        <v>771</v>
      </c>
      <c r="NI777" t="b">
        <v>1</v>
      </c>
      <c r="NK777" t="s">
        <v>2599</v>
      </c>
      <c r="NM777" t="b">
        <v>1</v>
      </c>
      <c r="NN777" t="b">
        <v>1</v>
      </c>
      <c r="NV777" t="s">
        <v>476</v>
      </c>
      <c r="NX777" t="s">
        <v>505</v>
      </c>
      <c r="NZ777" t="s">
        <v>1276</v>
      </c>
      <c r="OB777" t="b">
        <v>1</v>
      </c>
      <c r="OL777" t="s">
        <v>796</v>
      </c>
      <c r="OM777" t="b">
        <v>1</v>
      </c>
      <c r="OW777" t="s">
        <v>585</v>
      </c>
      <c r="OX777" t="b">
        <v>1</v>
      </c>
      <c r="PM777">
        <v>500</v>
      </c>
      <c r="PN777" t="s">
        <v>563</v>
      </c>
      <c r="PS777" t="b">
        <v>1</v>
      </c>
      <c r="QF777" t="s">
        <v>510</v>
      </c>
      <c r="QP777" t="s">
        <v>510</v>
      </c>
      <c r="QR777" t="s">
        <v>510</v>
      </c>
      <c r="RC777" t="s">
        <v>1135</v>
      </c>
      <c r="RE777" t="s">
        <v>510</v>
      </c>
      <c r="RG777" t="s">
        <v>9149</v>
      </c>
      <c r="RH777" t="s">
        <v>554</v>
      </c>
      <c r="RP777" t="b">
        <v>1</v>
      </c>
      <c r="RR777" t="s">
        <v>554</v>
      </c>
      <c r="RY777" t="b">
        <v>1</v>
      </c>
      <c r="SA777" t="s">
        <v>515</v>
      </c>
      <c r="SB777" t="s">
        <v>9150</v>
      </c>
      <c r="SC777">
        <v>92566912</v>
      </c>
      <c r="SD777" t="s">
        <v>9151</v>
      </c>
      <c r="SE777" s="2">
        <v>44605.523229166669</v>
      </c>
      <c r="SF777">
        <v>776</v>
      </c>
      <c r="SH777">
        <v>-1</v>
      </c>
      <c r="SK777" t="s">
        <v>518</v>
      </c>
      <c r="SL777">
        <v>1906</v>
      </c>
      <c r="SM777" t="s">
        <v>983</v>
      </c>
      <c r="SN777">
        <v>648550</v>
      </c>
    </row>
    <row r="778" spans="1:508" hidden="1" x14ac:dyDescent="0.25">
      <c r="A778" t="s">
        <v>9152</v>
      </c>
      <c r="B778" t="s">
        <v>9153</v>
      </c>
      <c r="D778" t="s">
        <v>9034</v>
      </c>
      <c r="E778" t="s">
        <v>950</v>
      </c>
      <c r="G778" s="1">
        <v>44605</v>
      </c>
      <c r="H778" t="s">
        <v>2762</v>
      </c>
      <c r="I778" t="s">
        <v>952</v>
      </c>
      <c r="J778" t="s">
        <v>476</v>
      </c>
      <c r="K778" t="s">
        <v>522</v>
      </c>
      <c r="M778" t="s">
        <v>1012</v>
      </c>
      <c r="O778" t="s">
        <v>572</v>
      </c>
      <c r="P778" t="s">
        <v>523</v>
      </c>
      <c r="Q778" t="s">
        <v>481</v>
      </c>
      <c r="R778" t="s">
        <v>479</v>
      </c>
      <c r="S778" t="s">
        <v>9154</v>
      </c>
      <c r="W778" t="b">
        <v>1</v>
      </c>
      <c r="Y778" t="b">
        <v>1</v>
      </c>
      <c r="AA778" t="s">
        <v>483</v>
      </c>
      <c r="AB778" t="s">
        <v>594</v>
      </c>
      <c r="AC778">
        <v>0</v>
      </c>
      <c r="AD778">
        <v>1</v>
      </c>
      <c r="AE778">
        <v>2</v>
      </c>
      <c r="AF778">
        <v>1</v>
      </c>
      <c r="AG778">
        <v>0</v>
      </c>
      <c r="AH778">
        <v>1</v>
      </c>
      <c r="AI778">
        <v>1</v>
      </c>
      <c r="AJ778" t="s">
        <v>526</v>
      </c>
      <c r="AK778" t="s">
        <v>485</v>
      </c>
      <c r="AL778" t="s">
        <v>660</v>
      </c>
      <c r="AM778">
        <v>0</v>
      </c>
      <c r="AN778">
        <v>0</v>
      </c>
      <c r="AO778">
        <v>1</v>
      </c>
      <c r="AP778">
        <v>2</v>
      </c>
      <c r="AQ778">
        <v>1</v>
      </c>
      <c r="AR778">
        <v>1</v>
      </c>
      <c r="AS778" t="s">
        <v>487</v>
      </c>
      <c r="AT778" t="s">
        <v>485</v>
      </c>
      <c r="AU778" t="s">
        <v>527</v>
      </c>
      <c r="AV778" t="s">
        <v>722</v>
      </c>
      <c r="AW778" t="s">
        <v>485</v>
      </c>
      <c r="AX778" t="s">
        <v>526</v>
      </c>
      <c r="AY778" t="s">
        <v>1521</v>
      </c>
      <c r="AZ778">
        <v>11</v>
      </c>
      <c r="BA778" t="s">
        <v>953</v>
      </c>
      <c r="BC778" t="s">
        <v>1034</v>
      </c>
      <c r="BE778" t="s">
        <v>787</v>
      </c>
      <c r="BG778" t="s">
        <v>9048</v>
      </c>
      <c r="BH778" t="b">
        <v>1</v>
      </c>
      <c r="BI778" t="b">
        <v>1</v>
      </c>
      <c r="BJ778" t="b">
        <v>1</v>
      </c>
      <c r="BQ778">
        <v>15</v>
      </c>
      <c r="BR778" t="s">
        <v>956</v>
      </c>
      <c r="BS778" t="s">
        <v>476</v>
      </c>
      <c r="BT778" t="s">
        <v>1351</v>
      </c>
      <c r="BU778" t="b">
        <v>1</v>
      </c>
      <c r="BV778" t="b">
        <v>0</v>
      </c>
      <c r="BW778" t="b">
        <v>0</v>
      </c>
      <c r="BX778" t="b">
        <v>0</v>
      </c>
      <c r="BY778" t="b">
        <v>0</v>
      </c>
      <c r="BZ778" t="b">
        <v>0</v>
      </c>
      <c r="CA778" t="b">
        <v>0</v>
      </c>
      <c r="CB778" t="b">
        <v>0</v>
      </c>
      <c r="CC778" t="b">
        <v>0</v>
      </c>
      <c r="CD778" t="b">
        <v>0</v>
      </c>
      <c r="CF778" t="s">
        <v>3325</v>
      </c>
      <c r="CG778" t="b">
        <v>0</v>
      </c>
      <c r="CH778" t="b">
        <v>1</v>
      </c>
      <c r="CI778" t="b">
        <v>0</v>
      </c>
      <c r="CJ778" t="b">
        <v>0</v>
      </c>
      <c r="CK778" t="b">
        <v>1</v>
      </c>
      <c r="CL778" t="b">
        <v>0</v>
      </c>
      <c r="CM778" t="b">
        <v>0</v>
      </c>
      <c r="CN778" t="b">
        <v>0</v>
      </c>
      <c r="CO778" t="b">
        <v>0</v>
      </c>
      <c r="CP778" t="b">
        <v>0</v>
      </c>
      <c r="CQ778" t="b">
        <v>0</v>
      </c>
      <c r="CR778" t="b">
        <v>0</v>
      </c>
      <c r="CS778" t="b">
        <v>0</v>
      </c>
      <c r="CT778" t="b">
        <v>0</v>
      </c>
      <c r="CV778" t="s">
        <v>1199</v>
      </c>
      <c r="CW778" t="b">
        <v>0</v>
      </c>
      <c r="CX778" t="b">
        <v>0</v>
      </c>
      <c r="CY778" t="b">
        <v>1</v>
      </c>
      <c r="CZ778" t="b">
        <v>0</v>
      </c>
      <c r="DA778" t="b">
        <v>1</v>
      </c>
      <c r="DB778" t="b">
        <v>0</v>
      </c>
      <c r="DC778" t="b">
        <v>0</v>
      </c>
      <c r="DE778">
        <v>1</v>
      </c>
      <c r="DF778">
        <v>2</v>
      </c>
      <c r="DG778">
        <v>1</v>
      </c>
      <c r="DN778">
        <v>1</v>
      </c>
      <c r="DO778" t="s">
        <v>9155</v>
      </c>
      <c r="DP778" t="s">
        <v>510</v>
      </c>
      <c r="DQ778" t="s">
        <v>1037</v>
      </c>
      <c r="DT778" t="b">
        <v>1</v>
      </c>
      <c r="DW778" t="b">
        <v>1</v>
      </c>
      <c r="EC778" t="s">
        <v>476</v>
      </c>
      <c r="ED778" t="s">
        <v>1582</v>
      </c>
      <c r="EK778" t="b">
        <v>1</v>
      </c>
      <c r="EP778" t="s">
        <v>510</v>
      </c>
      <c r="EQ778" t="s">
        <v>960</v>
      </c>
      <c r="ER778" t="b">
        <v>1</v>
      </c>
      <c r="ES778" t="b">
        <v>1</v>
      </c>
      <c r="FA778" t="s">
        <v>476</v>
      </c>
      <c r="FB778" t="s">
        <v>476</v>
      </c>
      <c r="FC778" t="s">
        <v>510</v>
      </c>
      <c r="FD778" t="s">
        <v>510</v>
      </c>
      <c r="FE778" t="s">
        <v>510</v>
      </c>
      <c r="FF778" t="s">
        <v>510</v>
      </c>
      <c r="FG778" t="s">
        <v>510</v>
      </c>
      <c r="FH778" t="s">
        <v>510</v>
      </c>
      <c r="FI778" t="s">
        <v>510</v>
      </c>
      <c r="FJ778" t="s">
        <v>476</v>
      </c>
      <c r="FK778" t="s">
        <v>476</v>
      </c>
      <c r="FL778" t="s">
        <v>510</v>
      </c>
      <c r="FN778" t="s">
        <v>476</v>
      </c>
      <c r="FO778" t="s">
        <v>510</v>
      </c>
      <c r="FP778" t="s">
        <v>510</v>
      </c>
      <c r="FQ778" t="s">
        <v>510</v>
      </c>
      <c r="FR778" t="s">
        <v>510</v>
      </c>
      <c r="FS778" t="s">
        <v>510</v>
      </c>
      <c r="FT778" t="s">
        <v>510</v>
      </c>
      <c r="FU778" t="s">
        <v>510</v>
      </c>
      <c r="FV778" t="s">
        <v>510</v>
      </c>
      <c r="FW778" t="s">
        <v>476</v>
      </c>
      <c r="FX778" t="s">
        <v>476</v>
      </c>
      <c r="FY778" t="s">
        <v>510</v>
      </c>
      <c r="FZ778" t="s">
        <v>510</v>
      </c>
      <c r="GA778" t="s">
        <v>510</v>
      </c>
      <c r="GB778">
        <f>IF(Table1[[#This Row],[msna/Demographic_info/HH_members_group/total_m_c_muac]]=0,"",COUNTIF(Table1[[#This Row],[Grain or tubers e.g. bread, rice, noodles, bulger, frikeh, kaak, pasta, andoumeh, manakish, thick grain-based porridge, potatoes]:[Breastmilk]],"Yes"))</f>
        <v>3</v>
      </c>
      <c r="GC778" t="str">
        <f>IF(Table1[[#This Row],[Column1]]="","",IF(Table1[[#This Row],[Please select the assessment type:]]="Livelihood and Protection (MHPSS, CP, GBV)","",IF(Table1[[#This Row],[Column1]]&gt;4,"diverse","not diverse")))</f>
        <v>not diverse</v>
      </c>
      <c r="GD778">
        <v>2</v>
      </c>
      <c r="GE778" t="s">
        <v>485</v>
      </c>
      <c r="GH778" t="s">
        <v>2246</v>
      </c>
      <c r="GJ778" t="b">
        <v>1</v>
      </c>
      <c r="GM778" t="b">
        <v>1</v>
      </c>
      <c r="GT778" t="b">
        <v>1</v>
      </c>
      <c r="HA778" t="s">
        <v>1142</v>
      </c>
      <c r="HC778" t="b">
        <v>1</v>
      </c>
      <c r="HO778" t="s">
        <v>9156</v>
      </c>
      <c r="HP778" t="s">
        <v>1356</v>
      </c>
      <c r="HT778" t="b">
        <v>1</v>
      </c>
      <c r="IC778" t="s">
        <v>1242</v>
      </c>
      <c r="ID778" t="b">
        <v>1</v>
      </c>
      <c r="IE778" t="b">
        <v>1</v>
      </c>
      <c r="IP778" t="s">
        <v>554</v>
      </c>
      <c r="IX778" t="b">
        <v>1</v>
      </c>
      <c r="IZ778" t="s">
        <v>769</v>
      </c>
      <c r="JB778" t="s">
        <v>788</v>
      </c>
      <c r="JO778" t="b">
        <v>1</v>
      </c>
      <c r="JQ778" t="s">
        <v>771</v>
      </c>
      <c r="JR778" t="s">
        <v>772</v>
      </c>
      <c r="JS778" t="b">
        <v>1</v>
      </c>
      <c r="KD778" t="s">
        <v>772</v>
      </c>
      <c r="KE778" t="b">
        <v>1</v>
      </c>
      <c r="KO778" t="s">
        <v>554</v>
      </c>
      <c r="KW778" t="b">
        <v>1</v>
      </c>
      <c r="LH778" t="s">
        <v>554</v>
      </c>
      <c r="LP778" t="b">
        <v>1</v>
      </c>
      <c r="LR778" t="s">
        <v>9157</v>
      </c>
      <c r="LS778" t="b">
        <v>1</v>
      </c>
      <c r="LU778" t="b">
        <v>1</v>
      </c>
      <c r="MA778" t="b">
        <v>1</v>
      </c>
      <c r="MI778" t="s">
        <v>1371</v>
      </c>
      <c r="MO778" t="b">
        <v>1</v>
      </c>
      <c r="MP778" t="b">
        <v>1</v>
      </c>
      <c r="MY778" t="s">
        <v>1023</v>
      </c>
      <c r="NH778" t="b">
        <v>1</v>
      </c>
      <c r="NK778" t="s">
        <v>4434</v>
      </c>
      <c r="NM778" t="b">
        <v>1</v>
      </c>
      <c r="NV778" t="s">
        <v>510</v>
      </c>
      <c r="NW778" t="s">
        <v>9158</v>
      </c>
      <c r="NX778" t="s">
        <v>476</v>
      </c>
      <c r="NY778" t="s">
        <v>9159</v>
      </c>
      <c r="NZ778" t="s">
        <v>1383</v>
      </c>
      <c r="OA778" t="b">
        <v>1</v>
      </c>
      <c r="OB778" t="b">
        <v>1</v>
      </c>
      <c r="OL778" t="s">
        <v>9160</v>
      </c>
      <c r="ON778" t="b">
        <v>1</v>
      </c>
      <c r="OP778" t="b">
        <v>1</v>
      </c>
      <c r="OQ778" t="b">
        <v>1</v>
      </c>
      <c r="OW778" t="s">
        <v>1172</v>
      </c>
      <c r="PF778" t="b">
        <v>1</v>
      </c>
      <c r="PL778">
        <v>700</v>
      </c>
      <c r="PM778">
        <v>1000</v>
      </c>
      <c r="PN778" t="s">
        <v>9161</v>
      </c>
      <c r="PP778" t="b">
        <v>1</v>
      </c>
      <c r="PS778" t="b">
        <v>1</v>
      </c>
      <c r="PW778" t="b">
        <v>1</v>
      </c>
      <c r="PX778" t="b">
        <v>1</v>
      </c>
      <c r="QF778" t="s">
        <v>476</v>
      </c>
      <c r="QG778" t="s">
        <v>2238</v>
      </c>
      <c r="QK778" t="b">
        <v>1</v>
      </c>
      <c r="QP778" t="s">
        <v>510</v>
      </c>
      <c r="QR778" t="s">
        <v>510</v>
      </c>
      <c r="RC778" t="s">
        <v>673</v>
      </c>
      <c r="RE778" t="s">
        <v>510</v>
      </c>
      <c r="RG778" t="s">
        <v>9162</v>
      </c>
      <c r="RH778" t="s">
        <v>554</v>
      </c>
      <c r="RP778" t="b">
        <v>1</v>
      </c>
      <c r="RR778" t="s">
        <v>514</v>
      </c>
      <c r="RS778" t="b">
        <v>1</v>
      </c>
      <c r="SA778" t="s">
        <v>1280</v>
      </c>
      <c r="SB778" t="s">
        <v>9163</v>
      </c>
      <c r="SC778">
        <v>92566936</v>
      </c>
      <c r="SD778" t="s">
        <v>9164</v>
      </c>
      <c r="SE778" s="2">
        <v>44605.524004629631</v>
      </c>
      <c r="SF778">
        <v>777</v>
      </c>
      <c r="SH778">
        <v>-1</v>
      </c>
      <c r="SK778" t="s">
        <v>518</v>
      </c>
      <c r="SL778">
        <v>1831</v>
      </c>
      <c r="SM778" t="s">
        <v>983</v>
      </c>
      <c r="SN778">
        <v>648550</v>
      </c>
    </row>
    <row r="779" spans="1:508" hidden="1" x14ac:dyDescent="0.25">
      <c r="A779" t="s">
        <v>9165</v>
      </c>
      <c r="B779" t="s">
        <v>9166</v>
      </c>
      <c r="D779" t="s">
        <v>9167</v>
      </c>
      <c r="E779" t="s">
        <v>950</v>
      </c>
      <c r="G779" s="1">
        <v>44605</v>
      </c>
      <c r="H779" t="s">
        <v>2762</v>
      </c>
      <c r="I779" t="s">
        <v>952</v>
      </c>
      <c r="J779" t="s">
        <v>476</v>
      </c>
      <c r="K779" t="s">
        <v>477</v>
      </c>
      <c r="L779" s="1">
        <v>43362</v>
      </c>
      <c r="M779" t="s">
        <v>1012</v>
      </c>
      <c r="O779" t="s">
        <v>572</v>
      </c>
      <c r="P779" t="s">
        <v>523</v>
      </c>
      <c r="Q779" t="s">
        <v>481</v>
      </c>
      <c r="R779" t="s">
        <v>479</v>
      </c>
      <c r="S779" t="s">
        <v>1286</v>
      </c>
      <c r="U779" t="b">
        <v>1</v>
      </c>
      <c r="AA779" t="s">
        <v>483</v>
      </c>
      <c r="AB779" t="s">
        <v>484</v>
      </c>
      <c r="AC779">
        <v>1</v>
      </c>
      <c r="AD779">
        <v>0</v>
      </c>
      <c r="AE779">
        <v>1</v>
      </c>
      <c r="AF779">
        <v>1</v>
      </c>
      <c r="AG779">
        <v>0</v>
      </c>
      <c r="AH779">
        <v>1</v>
      </c>
      <c r="AI779">
        <v>0</v>
      </c>
      <c r="AJ779" t="s">
        <v>485</v>
      </c>
      <c r="AK779" t="s">
        <v>486</v>
      </c>
      <c r="AL779" t="s">
        <v>487</v>
      </c>
      <c r="AM779">
        <v>0</v>
      </c>
      <c r="AN779">
        <v>0</v>
      </c>
      <c r="AO779">
        <v>1</v>
      </c>
      <c r="AP779">
        <v>1</v>
      </c>
      <c r="AQ779">
        <v>1</v>
      </c>
      <c r="AR779">
        <v>0</v>
      </c>
      <c r="AS779" t="s">
        <v>485</v>
      </c>
      <c r="AT779" t="s">
        <v>486</v>
      </c>
      <c r="AU779" t="s">
        <v>487</v>
      </c>
      <c r="AV779" t="s">
        <v>526</v>
      </c>
      <c r="AW779" t="s">
        <v>486</v>
      </c>
      <c r="AX779" t="s">
        <v>485</v>
      </c>
      <c r="AY779" t="s">
        <v>660</v>
      </c>
      <c r="AZ779">
        <v>6</v>
      </c>
      <c r="BA779" t="s">
        <v>787</v>
      </c>
      <c r="BC779" t="s">
        <v>953</v>
      </c>
      <c r="BE779" t="s">
        <v>803</v>
      </c>
      <c r="BG779" t="s">
        <v>1760</v>
      </c>
      <c r="BH779" t="b">
        <v>1</v>
      </c>
      <c r="BQ779">
        <v>10</v>
      </c>
      <c r="BR779" t="s">
        <v>1013</v>
      </c>
      <c r="BS779" t="s">
        <v>510</v>
      </c>
      <c r="CV779" t="s">
        <v>1559</v>
      </c>
      <c r="CW779" t="b">
        <v>0</v>
      </c>
      <c r="CX779" t="b">
        <v>0</v>
      </c>
      <c r="CY779" t="b">
        <v>0</v>
      </c>
      <c r="CZ779" t="b">
        <v>0</v>
      </c>
      <c r="DA779" t="b">
        <v>1</v>
      </c>
      <c r="DB779" t="b">
        <v>0</v>
      </c>
      <c r="DC779" t="b">
        <v>0</v>
      </c>
      <c r="DP779" t="s">
        <v>510</v>
      </c>
      <c r="DQ779" t="s">
        <v>1457</v>
      </c>
      <c r="DS779" t="b">
        <v>1</v>
      </c>
      <c r="EC779" t="s">
        <v>510</v>
      </c>
      <c r="ED779" t="s">
        <v>1582</v>
      </c>
      <c r="EK779" t="b">
        <v>1</v>
      </c>
      <c r="EP779" t="s">
        <v>510</v>
      </c>
      <c r="EQ779" t="s">
        <v>1159</v>
      </c>
      <c r="ER779" t="b">
        <v>1</v>
      </c>
      <c r="FA779" t="s">
        <v>476</v>
      </c>
      <c r="FB779" t="s">
        <v>510</v>
      </c>
      <c r="FC779" t="s">
        <v>510</v>
      </c>
      <c r="FD779" t="s">
        <v>510</v>
      </c>
      <c r="FE779" t="s">
        <v>510</v>
      </c>
      <c r="FF779" t="s">
        <v>510</v>
      </c>
      <c r="FG779" t="s">
        <v>510</v>
      </c>
      <c r="FH779" t="s">
        <v>510</v>
      </c>
      <c r="FI779" t="s">
        <v>510</v>
      </c>
      <c r="FJ779" t="s">
        <v>510</v>
      </c>
      <c r="FK779" t="s">
        <v>476</v>
      </c>
      <c r="FL779" t="s">
        <v>510</v>
      </c>
      <c r="FN779" t="s">
        <v>510</v>
      </c>
      <c r="FO779" t="s">
        <v>510</v>
      </c>
      <c r="FP779" t="s">
        <v>510</v>
      </c>
      <c r="FQ779" t="s">
        <v>510</v>
      </c>
      <c r="FR779" t="s">
        <v>510</v>
      </c>
      <c r="FS779" t="s">
        <v>510</v>
      </c>
      <c r="FT779" t="s">
        <v>510</v>
      </c>
      <c r="FU779" t="s">
        <v>510</v>
      </c>
      <c r="FV779" t="s">
        <v>510</v>
      </c>
      <c r="FW779" t="s">
        <v>510</v>
      </c>
      <c r="FX779" t="s">
        <v>476</v>
      </c>
      <c r="FY779" t="s">
        <v>510</v>
      </c>
      <c r="FZ779" t="s">
        <v>510</v>
      </c>
      <c r="GA779" t="s">
        <v>476</v>
      </c>
      <c r="GB779">
        <f>IF(Table1[[#This Row],[msna/Demographic_info/HH_members_group/total_m_c_muac]]=0,"",COUNTIF(Table1[[#This Row],[Grain or tubers e.g. bread, rice, noodles, bulger, frikeh, kaak, pasta, andoumeh, manakish, thick grain-based porridge, potatoes]:[Breastmilk]],"Yes"))</f>
        <v>2</v>
      </c>
      <c r="GC779" t="str">
        <f>IF(Table1[[#This Row],[Column1]]="","",IF(Table1[[#This Row],[Please select the assessment type:]]="Livelihood and Protection (MHPSS, CP, GBV)","",IF(Table1[[#This Row],[Column1]]&gt;4,"diverse","not diverse")))</f>
        <v>not diverse</v>
      </c>
      <c r="GD779">
        <v>1</v>
      </c>
      <c r="GE779" t="s">
        <v>486</v>
      </c>
      <c r="GF779">
        <v>1</v>
      </c>
      <c r="GG779" t="s">
        <v>486</v>
      </c>
      <c r="GH779" t="s">
        <v>9168</v>
      </c>
      <c r="GJ779" t="b">
        <v>1</v>
      </c>
      <c r="GQ779" t="b">
        <v>1</v>
      </c>
      <c r="HA779" t="s">
        <v>1313</v>
      </c>
      <c r="HD779" t="b">
        <v>1</v>
      </c>
      <c r="HO779" t="s">
        <v>9169</v>
      </c>
      <c r="HP779" t="s">
        <v>788</v>
      </c>
      <c r="IA779" t="b">
        <v>1</v>
      </c>
      <c r="IC779" t="s">
        <v>390</v>
      </c>
      <c r="IM779" t="b">
        <v>1</v>
      </c>
      <c r="IO779" t="s">
        <v>9170</v>
      </c>
      <c r="IP779" t="s">
        <v>554</v>
      </c>
      <c r="IX779" t="b">
        <v>1</v>
      </c>
      <c r="IZ779" t="s">
        <v>476</v>
      </c>
      <c r="JB779" t="s">
        <v>788</v>
      </c>
      <c r="JO779" t="b">
        <v>1</v>
      </c>
      <c r="JQ779" t="s">
        <v>771</v>
      </c>
      <c r="JR779" t="s">
        <v>772</v>
      </c>
      <c r="JS779" t="b">
        <v>1</v>
      </c>
      <c r="KD779" t="s">
        <v>772</v>
      </c>
      <c r="KE779" t="b">
        <v>1</v>
      </c>
      <c r="KO779" t="s">
        <v>554</v>
      </c>
      <c r="KW779" t="b">
        <v>1</v>
      </c>
      <c r="LH779" t="s">
        <v>554</v>
      </c>
      <c r="LP779" t="b">
        <v>1</v>
      </c>
      <c r="LR779" t="s">
        <v>2299</v>
      </c>
      <c r="LS779" t="b">
        <v>1</v>
      </c>
      <c r="MI779" t="s">
        <v>1765</v>
      </c>
      <c r="ML779" t="b">
        <v>1</v>
      </c>
      <c r="MN779" t="b">
        <v>1</v>
      </c>
      <c r="MO779" t="b">
        <v>1</v>
      </c>
      <c r="MY779" t="s">
        <v>1023</v>
      </c>
      <c r="NH779" t="b">
        <v>1</v>
      </c>
      <c r="NK779" t="s">
        <v>973</v>
      </c>
      <c r="NQ779" t="b">
        <v>1</v>
      </c>
      <c r="NV779" t="s">
        <v>476</v>
      </c>
      <c r="NX779" t="s">
        <v>510</v>
      </c>
      <c r="NZ779" t="s">
        <v>2768</v>
      </c>
      <c r="OA779" t="b">
        <v>1</v>
      </c>
      <c r="OE779" t="b">
        <v>1</v>
      </c>
      <c r="OL779" t="s">
        <v>3078</v>
      </c>
      <c r="OO779" t="b">
        <v>1</v>
      </c>
      <c r="OR779" t="b">
        <v>1</v>
      </c>
      <c r="OW779" t="s">
        <v>562</v>
      </c>
      <c r="PA779" t="b">
        <v>1</v>
      </c>
      <c r="PL779">
        <v>800</v>
      </c>
      <c r="PM779">
        <v>3000</v>
      </c>
      <c r="PN779" t="s">
        <v>1478</v>
      </c>
      <c r="PT779" t="b">
        <v>1</v>
      </c>
      <c r="QF779" t="s">
        <v>510</v>
      </c>
      <c r="QP779" t="s">
        <v>510</v>
      </c>
      <c r="QR779" t="s">
        <v>510</v>
      </c>
      <c r="RC779" t="s">
        <v>511</v>
      </c>
      <c r="RE779" t="s">
        <v>510</v>
      </c>
      <c r="RG779" t="s">
        <v>9171</v>
      </c>
      <c r="RH779" t="s">
        <v>554</v>
      </c>
      <c r="RP779" t="b">
        <v>1</v>
      </c>
      <c r="RR779" t="s">
        <v>514</v>
      </c>
      <c r="RS779" t="b">
        <v>1</v>
      </c>
      <c r="SA779" t="s">
        <v>1280</v>
      </c>
      <c r="SB779" t="s">
        <v>9172</v>
      </c>
      <c r="SC779">
        <v>92566968</v>
      </c>
      <c r="SD779" t="s">
        <v>9173</v>
      </c>
      <c r="SE779" s="2">
        <v>44605.524444444447</v>
      </c>
      <c r="SF779">
        <v>778</v>
      </c>
      <c r="SH779">
        <v>-1</v>
      </c>
      <c r="SK779" t="s">
        <v>518</v>
      </c>
      <c r="SL779">
        <v>5031</v>
      </c>
      <c r="SM779" t="s">
        <v>983</v>
      </c>
      <c r="SN779">
        <v>648550</v>
      </c>
    </row>
    <row r="780" spans="1:508" hidden="1" x14ac:dyDescent="0.25">
      <c r="A780" t="s">
        <v>9174</v>
      </c>
      <c r="B780" t="s">
        <v>9175</v>
      </c>
      <c r="D780" t="s">
        <v>5426</v>
      </c>
      <c r="E780" t="s">
        <v>950</v>
      </c>
      <c r="G780" s="1">
        <v>44605</v>
      </c>
      <c r="H780" t="s">
        <v>2762</v>
      </c>
      <c r="I780" t="s">
        <v>952</v>
      </c>
      <c r="J780" t="s">
        <v>476</v>
      </c>
      <c r="K780" t="s">
        <v>522</v>
      </c>
      <c r="M780" t="s">
        <v>1012</v>
      </c>
      <c r="O780" t="s">
        <v>572</v>
      </c>
      <c r="P780" t="s">
        <v>721</v>
      </c>
      <c r="Q780" t="s">
        <v>481</v>
      </c>
      <c r="R780" t="s">
        <v>479</v>
      </c>
      <c r="S780" t="s">
        <v>524</v>
      </c>
      <c r="W780" t="b">
        <v>1</v>
      </c>
      <c r="AA780" t="s">
        <v>483</v>
      </c>
      <c r="AB780" t="s">
        <v>549</v>
      </c>
      <c r="AC780">
        <v>0</v>
      </c>
      <c r="AD780">
        <v>0</v>
      </c>
      <c r="AE780">
        <v>0</v>
      </c>
      <c r="AF780">
        <v>0</v>
      </c>
      <c r="AG780">
        <v>0</v>
      </c>
      <c r="AH780">
        <v>0</v>
      </c>
      <c r="AI780">
        <v>1</v>
      </c>
      <c r="AJ780" t="s">
        <v>470</v>
      </c>
      <c r="AK780" t="s">
        <v>486</v>
      </c>
      <c r="AL780" t="s">
        <v>486</v>
      </c>
      <c r="AM780">
        <v>0</v>
      </c>
      <c r="AN780">
        <v>0</v>
      </c>
      <c r="AO780">
        <v>0</v>
      </c>
      <c r="AP780">
        <v>0</v>
      </c>
      <c r="AQ780">
        <v>1</v>
      </c>
      <c r="AR780">
        <v>1</v>
      </c>
      <c r="AS780" t="s">
        <v>470</v>
      </c>
      <c r="AT780" t="s">
        <v>485</v>
      </c>
      <c r="AU780" t="s">
        <v>485</v>
      </c>
      <c r="AV780" t="s">
        <v>470</v>
      </c>
      <c r="AW780" t="s">
        <v>470</v>
      </c>
      <c r="AX780" t="s">
        <v>487</v>
      </c>
      <c r="AY780" t="s">
        <v>487</v>
      </c>
      <c r="AZ780">
        <v>3</v>
      </c>
      <c r="BA780" t="s">
        <v>787</v>
      </c>
      <c r="BC780" t="s">
        <v>953</v>
      </c>
      <c r="BE780" t="s">
        <v>488</v>
      </c>
      <c r="BG780" t="s">
        <v>1760</v>
      </c>
      <c r="BH780" t="b">
        <v>1</v>
      </c>
      <c r="BQ780">
        <v>15</v>
      </c>
      <c r="BR780" t="s">
        <v>1013</v>
      </c>
      <c r="BS780" t="s">
        <v>510</v>
      </c>
      <c r="CV780" t="s">
        <v>1156</v>
      </c>
      <c r="CW780" t="b">
        <v>0</v>
      </c>
      <c r="CX780" t="b">
        <v>1</v>
      </c>
      <c r="CY780" t="b">
        <v>0</v>
      </c>
      <c r="CZ780" t="b">
        <v>0</v>
      </c>
      <c r="DA780" t="b">
        <v>0</v>
      </c>
      <c r="DB780" t="b">
        <v>0</v>
      </c>
      <c r="DC780" t="b">
        <v>0</v>
      </c>
      <c r="DP780" t="s">
        <v>510</v>
      </c>
      <c r="DQ780" t="s">
        <v>1181</v>
      </c>
      <c r="DT780" t="b">
        <v>1</v>
      </c>
      <c r="EC780" t="s">
        <v>476</v>
      </c>
      <c r="ED780" t="s">
        <v>1582</v>
      </c>
      <c r="EK780" t="b">
        <v>1</v>
      </c>
      <c r="EP780" t="s">
        <v>510</v>
      </c>
      <c r="EQ780" t="s">
        <v>1159</v>
      </c>
      <c r="ER780" t="b">
        <v>1</v>
      </c>
      <c r="FA780" t="s">
        <v>476</v>
      </c>
      <c r="FB780" t="s">
        <v>510</v>
      </c>
      <c r="FC780" t="s">
        <v>510</v>
      </c>
      <c r="FD780" t="s">
        <v>510</v>
      </c>
      <c r="FE780" t="s">
        <v>510</v>
      </c>
      <c r="FF780" t="s">
        <v>510</v>
      </c>
      <c r="FG780" t="s">
        <v>510</v>
      </c>
      <c r="FH780" t="s">
        <v>510</v>
      </c>
      <c r="FI780" t="s">
        <v>510</v>
      </c>
      <c r="FJ780" t="s">
        <v>476</v>
      </c>
      <c r="FK780" t="s">
        <v>476</v>
      </c>
      <c r="FL780" t="s">
        <v>510</v>
      </c>
      <c r="GB780">
        <f>IF(Table1[[#This Row],[msna/Demographic_info/HH_members_group/total_m_c_muac]]=0,"",COUNTIF(Table1[[#This Row],[Grain or tubers e.g. bread, rice, noodles, bulger, frikeh, kaak, pasta, andoumeh, manakish, thick grain-based porridge, potatoes]:[Breastmilk]],"Yes"))</f>
        <v>0</v>
      </c>
      <c r="GC780" t="str">
        <f>IF(Table1[[#This Row],[Column1]]="","",IF(Table1[[#This Row],[Please select the assessment type:]]="Livelihood and Protection (MHPSS, CP, GBV)","",IF(Table1[[#This Row],[Column1]]&gt;4,"diverse","not diverse")))</f>
        <v>not diverse</v>
      </c>
      <c r="GH780" t="s">
        <v>9176</v>
      </c>
      <c r="GI780" t="b">
        <v>1</v>
      </c>
      <c r="GQ780" t="b">
        <v>1</v>
      </c>
      <c r="GT780" t="b">
        <v>1</v>
      </c>
      <c r="HA780" t="s">
        <v>1564</v>
      </c>
      <c r="HB780" t="b">
        <v>1</v>
      </c>
      <c r="HC780" t="b">
        <v>1</v>
      </c>
      <c r="HO780" t="s">
        <v>9177</v>
      </c>
      <c r="HP780" t="s">
        <v>1356</v>
      </c>
      <c r="HT780" t="b">
        <v>1</v>
      </c>
      <c r="IC780" t="s">
        <v>1107</v>
      </c>
      <c r="ID780" t="b">
        <v>1</v>
      </c>
      <c r="IP780" t="s">
        <v>3205</v>
      </c>
      <c r="IR780" t="b">
        <v>1</v>
      </c>
      <c r="IT780" t="b">
        <v>1</v>
      </c>
      <c r="IZ780" t="s">
        <v>476</v>
      </c>
      <c r="JB780" t="s">
        <v>788</v>
      </c>
      <c r="JO780" t="b">
        <v>1</v>
      </c>
      <c r="JQ780" t="s">
        <v>476</v>
      </c>
      <c r="JR780" t="s">
        <v>6676</v>
      </c>
      <c r="JY780" t="b">
        <v>1</v>
      </c>
      <c r="KD780" t="s">
        <v>6676</v>
      </c>
      <c r="KK780" t="b">
        <v>1</v>
      </c>
      <c r="KO780" t="s">
        <v>3275</v>
      </c>
      <c r="KT780" t="b">
        <v>1</v>
      </c>
      <c r="KY780" t="s">
        <v>3887</v>
      </c>
      <c r="LE780" t="b">
        <v>1</v>
      </c>
      <c r="LH780" t="s">
        <v>500</v>
      </c>
      <c r="LI780" t="b">
        <v>1</v>
      </c>
      <c r="LR780" t="s">
        <v>390</v>
      </c>
      <c r="MF780" t="b">
        <v>1</v>
      </c>
      <c r="MH780" t="s">
        <v>9178</v>
      </c>
      <c r="MI780" t="s">
        <v>7420</v>
      </c>
      <c r="MJ780" t="b">
        <v>1</v>
      </c>
      <c r="ML780" t="b">
        <v>1</v>
      </c>
      <c r="NZ780" t="s">
        <v>771</v>
      </c>
      <c r="OJ780" t="b">
        <v>1</v>
      </c>
      <c r="OL780" t="s">
        <v>3148</v>
      </c>
      <c r="ON780" t="b">
        <v>1</v>
      </c>
      <c r="OO780" t="b">
        <v>1</v>
      </c>
      <c r="OW780" t="s">
        <v>585</v>
      </c>
      <c r="OX780" t="b">
        <v>1</v>
      </c>
      <c r="PM780">
        <v>500</v>
      </c>
      <c r="PN780" t="s">
        <v>6802</v>
      </c>
      <c r="PR780" t="b">
        <v>1</v>
      </c>
      <c r="PS780" t="b">
        <v>1</v>
      </c>
      <c r="QF780" t="s">
        <v>510</v>
      </c>
      <c r="QP780" t="s">
        <v>510</v>
      </c>
      <c r="QR780" t="s">
        <v>510</v>
      </c>
      <c r="RC780" t="s">
        <v>1135</v>
      </c>
      <c r="RE780" t="s">
        <v>510</v>
      </c>
      <c r="RG780" t="s">
        <v>9179</v>
      </c>
      <c r="RH780" t="s">
        <v>390</v>
      </c>
      <c r="RO780" t="b">
        <v>1</v>
      </c>
      <c r="RQ780" t="s">
        <v>5442</v>
      </c>
      <c r="RR780" t="s">
        <v>514</v>
      </c>
      <c r="RS780" t="b">
        <v>1</v>
      </c>
      <c r="SA780" t="s">
        <v>1280</v>
      </c>
      <c r="SB780" t="s">
        <v>9180</v>
      </c>
      <c r="SC780">
        <v>92566969</v>
      </c>
      <c r="SD780" t="s">
        <v>9181</v>
      </c>
      <c r="SE780" s="2">
        <v>44605.524456018517</v>
      </c>
      <c r="SF780">
        <v>779</v>
      </c>
      <c r="SH780">
        <v>-1</v>
      </c>
      <c r="SK780" t="s">
        <v>518</v>
      </c>
      <c r="SL780">
        <v>3604</v>
      </c>
      <c r="SM780" t="s">
        <v>983</v>
      </c>
      <c r="SN780">
        <v>648550</v>
      </c>
    </row>
    <row r="781" spans="1:508" hidden="1" x14ac:dyDescent="0.25">
      <c r="A781" t="s">
        <v>9182</v>
      </c>
      <c r="B781" t="s">
        <v>9183</v>
      </c>
      <c r="C781" t="s">
        <v>470</v>
      </c>
      <c r="D781" t="s">
        <v>5456</v>
      </c>
      <c r="E781" t="s">
        <v>950</v>
      </c>
      <c r="G781" s="1">
        <v>44605</v>
      </c>
      <c r="H781" t="s">
        <v>2762</v>
      </c>
      <c r="I781" t="s">
        <v>952</v>
      </c>
      <c r="J781" t="s">
        <v>476</v>
      </c>
      <c r="K781" t="s">
        <v>522</v>
      </c>
      <c r="M781" t="s">
        <v>390</v>
      </c>
      <c r="N781" t="s">
        <v>9184</v>
      </c>
      <c r="O781" t="s">
        <v>572</v>
      </c>
      <c r="P781" t="s">
        <v>523</v>
      </c>
      <c r="Q781" t="s">
        <v>1123</v>
      </c>
      <c r="R781" t="s">
        <v>479</v>
      </c>
      <c r="S781" t="s">
        <v>482</v>
      </c>
      <c r="T781" t="b">
        <v>1</v>
      </c>
      <c r="AA781" t="s">
        <v>483</v>
      </c>
      <c r="AB781" t="s">
        <v>594</v>
      </c>
      <c r="AC781">
        <v>0</v>
      </c>
      <c r="AD781">
        <v>0</v>
      </c>
      <c r="AE781">
        <v>0</v>
      </c>
      <c r="AF781">
        <v>1</v>
      </c>
      <c r="AG781">
        <v>2</v>
      </c>
      <c r="AH781">
        <v>1</v>
      </c>
      <c r="AI781">
        <v>0</v>
      </c>
      <c r="AJ781" t="s">
        <v>487</v>
      </c>
      <c r="AK781" t="s">
        <v>486</v>
      </c>
      <c r="AL781" t="s">
        <v>526</v>
      </c>
      <c r="AM781">
        <v>0</v>
      </c>
      <c r="AN781">
        <v>1</v>
      </c>
      <c r="AO781">
        <v>0</v>
      </c>
      <c r="AP781">
        <v>0</v>
      </c>
      <c r="AQ781">
        <v>2</v>
      </c>
      <c r="AR781">
        <v>0</v>
      </c>
      <c r="AS781" t="s">
        <v>486</v>
      </c>
      <c r="AT781" t="s">
        <v>485</v>
      </c>
      <c r="AU781" t="s">
        <v>487</v>
      </c>
      <c r="AV781" t="s">
        <v>526</v>
      </c>
      <c r="AW781" t="s">
        <v>486</v>
      </c>
      <c r="AX781" t="s">
        <v>487</v>
      </c>
      <c r="AY781" t="s">
        <v>722</v>
      </c>
      <c r="AZ781">
        <v>7</v>
      </c>
      <c r="BA781" t="s">
        <v>787</v>
      </c>
      <c r="BC781" t="s">
        <v>954</v>
      </c>
      <c r="BE781" t="s">
        <v>953</v>
      </c>
      <c r="BG781" t="s">
        <v>1760</v>
      </c>
      <c r="BH781" t="b">
        <v>1</v>
      </c>
      <c r="BQ781">
        <v>15</v>
      </c>
      <c r="BR781" t="s">
        <v>1628</v>
      </c>
      <c r="BS781" t="s">
        <v>510</v>
      </c>
      <c r="CV781" t="s">
        <v>390</v>
      </c>
      <c r="CW781" t="b">
        <v>0</v>
      </c>
      <c r="CX781" t="b">
        <v>0</v>
      </c>
      <c r="CY781" t="b">
        <v>0</v>
      </c>
      <c r="CZ781" t="b">
        <v>0</v>
      </c>
      <c r="DA781" t="b">
        <v>0</v>
      </c>
      <c r="DB781" t="b">
        <v>1</v>
      </c>
      <c r="DC781" t="b">
        <v>0</v>
      </c>
      <c r="DD781" t="s">
        <v>3678</v>
      </c>
      <c r="DP781" t="s">
        <v>510</v>
      </c>
      <c r="DQ781" t="s">
        <v>1560</v>
      </c>
      <c r="DR781" t="b">
        <v>1</v>
      </c>
      <c r="EC781" t="s">
        <v>476</v>
      </c>
      <c r="ED781" t="s">
        <v>1582</v>
      </c>
      <c r="EK781" t="b">
        <v>1</v>
      </c>
      <c r="EP781" t="s">
        <v>510</v>
      </c>
      <c r="EQ781" t="s">
        <v>9185</v>
      </c>
      <c r="ER781" t="b">
        <v>1</v>
      </c>
      <c r="EV781" t="b">
        <v>1</v>
      </c>
      <c r="FA781" t="s">
        <v>510</v>
      </c>
      <c r="FB781" t="s">
        <v>510</v>
      </c>
      <c r="FC781" t="s">
        <v>510</v>
      </c>
      <c r="FD781" t="s">
        <v>510</v>
      </c>
      <c r="FE781" t="s">
        <v>510</v>
      </c>
      <c r="FF781" t="s">
        <v>510</v>
      </c>
      <c r="FG781" t="s">
        <v>510</v>
      </c>
      <c r="FH781" t="s">
        <v>510</v>
      </c>
      <c r="FI781" t="s">
        <v>510</v>
      </c>
      <c r="FJ781" t="s">
        <v>510</v>
      </c>
      <c r="FK781" t="s">
        <v>510</v>
      </c>
      <c r="FL781" t="s">
        <v>510</v>
      </c>
      <c r="FN781" t="s">
        <v>476</v>
      </c>
      <c r="FO781" t="s">
        <v>510</v>
      </c>
      <c r="FP781" t="s">
        <v>510</v>
      </c>
      <c r="FQ781" t="s">
        <v>510</v>
      </c>
      <c r="FR781" t="s">
        <v>510</v>
      </c>
      <c r="FS781" t="s">
        <v>510</v>
      </c>
      <c r="FT781" t="s">
        <v>510</v>
      </c>
      <c r="FU781" t="s">
        <v>510</v>
      </c>
      <c r="FV781" t="s">
        <v>510</v>
      </c>
      <c r="FW781" t="s">
        <v>510</v>
      </c>
      <c r="FX781" t="s">
        <v>510</v>
      </c>
      <c r="FY781" t="s">
        <v>510</v>
      </c>
      <c r="FZ781" t="s">
        <v>510</v>
      </c>
      <c r="GA781" t="s">
        <v>510</v>
      </c>
      <c r="GB781">
        <f>IF(Table1[[#This Row],[msna/Demographic_info/HH_members_group/total_m_c_muac]]=0,"",COUNTIF(Table1[[#This Row],[Grain or tubers e.g. bread, rice, noodles, bulger, frikeh, kaak, pasta, andoumeh, manakish, thick grain-based porridge, potatoes]:[Breastmilk]],"Yes"))</f>
        <v>1</v>
      </c>
      <c r="GC781" t="str">
        <f>IF(Table1[[#This Row],[Column1]]="","",IF(Table1[[#This Row],[Please select the assessment type:]]="Livelihood and Protection (MHPSS, CP, GBV)","",IF(Table1[[#This Row],[Column1]]&gt;4,"diverse","not diverse")))</f>
        <v>not diverse</v>
      </c>
      <c r="GD781">
        <v>1</v>
      </c>
      <c r="GE781" t="s">
        <v>486</v>
      </c>
      <c r="GH781" t="s">
        <v>1141</v>
      </c>
      <c r="GT781" t="b">
        <v>1</v>
      </c>
      <c r="HA781" t="s">
        <v>2488</v>
      </c>
      <c r="HB781" t="b">
        <v>1</v>
      </c>
      <c r="HC781" t="b">
        <v>1</v>
      </c>
      <c r="HO781" t="s">
        <v>9186</v>
      </c>
      <c r="HP781" t="s">
        <v>1356</v>
      </c>
      <c r="HT781" t="b">
        <v>1</v>
      </c>
      <c r="IC781" t="s">
        <v>4670</v>
      </c>
      <c r="IG781" t="b">
        <v>1</v>
      </c>
      <c r="IP781" t="s">
        <v>1243</v>
      </c>
      <c r="IQ781" t="b">
        <v>1</v>
      </c>
      <c r="IZ781" t="s">
        <v>476</v>
      </c>
      <c r="JB781" t="s">
        <v>1340</v>
      </c>
      <c r="JH781" t="b">
        <v>1</v>
      </c>
      <c r="JQ781" t="s">
        <v>771</v>
      </c>
      <c r="JR781" t="s">
        <v>772</v>
      </c>
      <c r="JS781" t="b">
        <v>1</v>
      </c>
      <c r="KD781" t="s">
        <v>772</v>
      </c>
      <c r="KE781" t="b">
        <v>1</v>
      </c>
      <c r="KO781" t="s">
        <v>554</v>
      </c>
      <c r="KW781" t="b">
        <v>1</v>
      </c>
      <c r="LH781" t="s">
        <v>969</v>
      </c>
      <c r="LN781" t="b">
        <v>1</v>
      </c>
      <c r="LR781" t="s">
        <v>2299</v>
      </c>
      <c r="LS781" t="b">
        <v>1</v>
      </c>
      <c r="MI781" t="s">
        <v>1226</v>
      </c>
      <c r="MO781" t="b">
        <v>1</v>
      </c>
      <c r="MY781" t="s">
        <v>1023</v>
      </c>
      <c r="NH781" t="b">
        <v>1</v>
      </c>
      <c r="NK781" t="s">
        <v>973</v>
      </c>
      <c r="NQ781" t="b">
        <v>1</v>
      </c>
      <c r="NV781" t="s">
        <v>476</v>
      </c>
      <c r="NX781" t="s">
        <v>510</v>
      </c>
      <c r="NZ781" t="s">
        <v>559</v>
      </c>
      <c r="OB781" t="b">
        <v>1</v>
      </c>
      <c r="OF781" t="b">
        <v>1</v>
      </c>
      <c r="OL781" t="s">
        <v>3148</v>
      </c>
      <c r="ON781" t="b">
        <v>1</v>
      </c>
      <c r="OO781" t="b">
        <v>1</v>
      </c>
      <c r="OW781" t="s">
        <v>585</v>
      </c>
      <c r="OX781" t="b">
        <v>1</v>
      </c>
      <c r="PM781">
        <v>1000</v>
      </c>
      <c r="PN781" t="s">
        <v>1532</v>
      </c>
      <c r="PP781" t="b">
        <v>1</v>
      </c>
      <c r="QF781" t="s">
        <v>510</v>
      </c>
      <c r="QP781" t="s">
        <v>510</v>
      </c>
      <c r="QR781" t="s">
        <v>510</v>
      </c>
      <c r="RC781" t="s">
        <v>511</v>
      </c>
      <c r="RE781" t="s">
        <v>510</v>
      </c>
      <c r="RG781" t="s">
        <v>9187</v>
      </c>
      <c r="RH781" t="s">
        <v>390</v>
      </c>
      <c r="RO781" t="b">
        <v>1</v>
      </c>
      <c r="RQ781" t="s">
        <v>5442</v>
      </c>
      <c r="RR781" t="s">
        <v>514</v>
      </c>
      <c r="RS781" t="b">
        <v>1</v>
      </c>
      <c r="SA781" t="s">
        <v>515</v>
      </c>
      <c r="SB781" t="s">
        <v>9188</v>
      </c>
      <c r="SC781">
        <v>92566971</v>
      </c>
      <c r="SD781" t="s">
        <v>9189</v>
      </c>
      <c r="SE781" s="2">
        <v>44605.524467592593</v>
      </c>
      <c r="SF781">
        <v>780</v>
      </c>
      <c r="SH781">
        <v>-1</v>
      </c>
      <c r="SK781" t="s">
        <v>518</v>
      </c>
      <c r="SL781">
        <v>9671</v>
      </c>
      <c r="SM781" t="s">
        <v>983</v>
      </c>
      <c r="SN781">
        <v>648550</v>
      </c>
    </row>
    <row r="782" spans="1:508" hidden="1" x14ac:dyDescent="0.25">
      <c r="A782" t="s">
        <v>9190</v>
      </c>
      <c r="B782" t="s">
        <v>9191</v>
      </c>
      <c r="C782" t="s">
        <v>470</v>
      </c>
      <c r="D782" t="s">
        <v>5456</v>
      </c>
      <c r="E782" t="s">
        <v>950</v>
      </c>
      <c r="G782" s="1">
        <v>44605</v>
      </c>
      <c r="H782" t="s">
        <v>2762</v>
      </c>
      <c r="I782" t="s">
        <v>952</v>
      </c>
      <c r="J782" t="s">
        <v>476</v>
      </c>
      <c r="K782" t="s">
        <v>522</v>
      </c>
      <c r="M782" t="s">
        <v>1012</v>
      </c>
      <c r="O782" t="s">
        <v>572</v>
      </c>
      <c r="P782" t="s">
        <v>721</v>
      </c>
      <c r="Q782" t="s">
        <v>481</v>
      </c>
      <c r="R782" t="s">
        <v>479</v>
      </c>
      <c r="S782" t="s">
        <v>524</v>
      </c>
      <c r="W782" t="b">
        <v>1</v>
      </c>
      <c r="AA782" t="s">
        <v>483</v>
      </c>
      <c r="AB782" t="s">
        <v>594</v>
      </c>
      <c r="AC782">
        <v>1</v>
      </c>
      <c r="AD782">
        <v>0</v>
      </c>
      <c r="AE782">
        <v>1</v>
      </c>
      <c r="AF782">
        <v>0</v>
      </c>
      <c r="AG782">
        <v>0</v>
      </c>
      <c r="AH782">
        <v>1</v>
      </c>
      <c r="AI782">
        <v>0</v>
      </c>
      <c r="AJ782" t="s">
        <v>486</v>
      </c>
      <c r="AK782" t="s">
        <v>486</v>
      </c>
      <c r="AL782" t="s">
        <v>485</v>
      </c>
      <c r="AM782">
        <v>0</v>
      </c>
      <c r="AN782">
        <v>1</v>
      </c>
      <c r="AO782">
        <v>0</v>
      </c>
      <c r="AP782">
        <v>0</v>
      </c>
      <c r="AQ782">
        <v>1</v>
      </c>
      <c r="AR782">
        <v>1</v>
      </c>
      <c r="AS782" t="s">
        <v>486</v>
      </c>
      <c r="AT782" t="s">
        <v>485</v>
      </c>
      <c r="AU782" t="s">
        <v>487</v>
      </c>
      <c r="AV782" t="s">
        <v>485</v>
      </c>
      <c r="AW782" t="s">
        <v>485</v>
      </c>
      <c r="AX782" t="s">
        <v>487</v>
      </c>
      <c r="AY782" t="s">
        <v>527</v>
      </c>
      <c r="AZ782">
        <v>5</v>
      </c>
      <c r="BA782" t="s">
        <v>787</v>
      </c>
      <c r="BC782" t="s">
        <v>390</v>
      </c>
      <c r="BD782" t="s">
        <v>9192</v>
      </c>
      <c r="BE782" t="s">
        <v>1034</v>
      </c>
      <c r="BG782" t="s">
        <v>1760</v>
      </c>
      <c r="BH782" t="b">
        <v>1</v>
      </c>
      <c r="BQ782">
        <v>15</v>
      </c>
      <c r="BR782" t="s">
        <v>1013</v>
      </c>
      <c r="BS782" t="s">
        <v>510</v>
      </c>
      <c r="CV782" t="s">
        <v>989</v>
      </c>
      <c r="CW782" t="b">
        <v>0</v>
      </c>
      <c r="CX782" t="b">
        <v>1</v>
      </c>
      <c r="CY782" t="b">
        <v>0</v>
      </c>
      <c r="CZ782" t="b">
        <v>0</v>
      </c>
      <c r="DA782" t="b">
        <v>1</v>
      </c>
      <c r="DB782" t="b">
        <v>0</v>
      </c>
      <c r="DC782" t="b">
        <v>0</v>
      </c>
      <c r="DP782" t="s">
        <v>510</v>
      </c>
      <c r="DQ782" t="s">
        <v>1287</v>
      </c>
      <c r="DV782" t="b">
        <v>1</v>
      </c>
      <c r="EC782" t="s">
        <v>476</v>
      </c>
      <c r="ED782" t="s">
        <v>2415</v>
      </c>
      <c r="EI782" t="b">
        <v>1</v>
      </c>
      <c r="EK782" t="b">
        <v>1</v>
      </c>
      <c r="EP782" t="s">
        <v>476</v>
      </c>
      <c r="EQ782" t="s">
        <v>1038</v>
      </c>
      <c r="ES782" t="b">
        <v>1</v>
      </c>
      <c r="FA782" t="s">
        <v>510</v>
      </c>
      <c r="FB782" t="s">
        <v>510</v>
      </c>
      <c r="FC782" t="s">
        <v>510</v>
      </c>
      <c r="FD782" t="s">
        <v>510</v>
      </c>
      <c r="FE782" t="s">
        <v>510</v>
      </c>
      <c r="FF782" t="s">
        <v>510</v>
      </c>
      <c r="FG782" t="s">
        <v>476</v>
      </c>
      <c r="FH782" t="s">
        <v>510</v>
      </c>
      <c r="FI782" t="s">
        <v>476</v>
      </c>
      <c r="FJ782" t="s">
        <v>510</v>
      </c>
      <c r="FK782" t="s">
        <v>510</v>
      </c>
      <c r="FL782" t="s">
        <v>510</v>
      </c>
      <c r="FN782" t="s">
        <v>476</v>
      </c>
      <c r="FO782" t="s">
        <v>510</v>
      </c>
      <c r="FP782" t="s">
        <v>510</v>
      </c>
      <c r="FQ782" t="s">
        <v>510</v>
      </c>
      <c r="FR782" t="s">
        <v>510</v>
      </c>
      <c r="FS782" t="s">
        <v>510</v>
      </c>
      <c r="FT782" t="s">
        <v>476</v>
      </c>
      <c r="FU782" t="s">
        <v>510</v>
      </c>
      <c r="FV782" t="s">
        <v>510</v>
      </c>
      <c r="FW782" t="s">
        <v>510</v>
      </c>
      <c r="FX782" t="s">
        <v>510</v>
      </c>
      <c r="FY782" t="s">
        <v>510</v>
      </c>
      <c r="FZ782" t="s">
        <v>510</v>
      </c>
      <c r="GA782" t="s">
        <v>476</v>
      </c>
      <c r="GB782">
        <f>IF(Table1[[#This Row],[msna/Demographic_info/HH_members_group/total_m_c_muac]]=0,"",COUNTIF(Table1[[#This Row],[Grain or tubers e.g. bread, rice, noodles, bulger, frikeh, kaak, pasta, andoumeh, manakish, thick grain-based porridge, potatoes]:[Breastmilk]],"Yes"))</f>
        <v>3</v>
      </c>
      <c r="GC782" t="str">
        <f>IF(Table1[[#This Row],[Column1]]="","",IF(Table1[[#This Row],[Please select the assessment type:]]="Livelihood and Protection (MHPSS, CP, GBV)","",IF(Table1[[#This Row],[Column1]]&gt;4,"diverse","not diverse")))</f>
        <v>not diverse</v>
      </c>
      <c r="GD782">
        <v>2</v>
      </c>
      <c r="GE782" t="s">
        <v>485</v>
      </c>
      <c r="GF782">
        <v>1</v>
      </c>
      <c r="GG782" t="s">
        <v>486</v>
      </c>
      <c r="GH782" t="s">
        <v>2219</v>
      </c>
      <c r="GM782" t="b">
        <v>1</v>
      </c>
      <c r="HA782" t="s">
        <v>492</v>
      </c>
      <c r="HB782" t="b">
        <v>1</v>
      </c>
      <c r="HO782" t="s">
        <v>9193</v>
      </c>
      <c r="HP782" t="s">
        <v>768</v>
      </c>
      <c r="HQ782" t="b">
        <v>1</v>
      </c>
      <c r="IC782" t="s">
        <v>1107</v>
      </c>
      <c r="ID782" t="b">
        <v>1</v>
      </c>
      <c r="IP782" t="s">
        <v>1243</v>
      </c>
      <c r="IQ782" t="b">
        <v>1</v>
      </c>
      <c r="IZ782" t="s">
        <v>476</v>
      </c>
      <c r="JB782" t="s">
        <v>788</v>
      </c>
      <c r="JO782" t="b">
        <v>1</v>
      </c>
      <c r="JQ782" t="s">
        <v>771</v>
      </c>
      <c r="JR782" t="s">
        <v>772</v>
      </c>
      <c r="JS782" t="b">
        <v>1</v>
      </c>
      <c r="KD782" t="s">
        <v>772</v>
      </c>
      <c r="KE782" t="b">
        <v>1</v>
      </c>
      <c r="KO782" t="s">
        <v>554</v>
      </c>
      <c r="KW782" t="b">
        <v>1</v>
      </c>
      <c r="LH782" t="s">
        <v>969</v>
      </c>
      <c r="LN782" t="b">
        <v>1</v>
      </c>
      <c r="LR782" t="s">
        <v>2299</v>
      </c>
      <c r="LS782" t="b">
        <v>1</v>
      </c>
      <c r="MI782" t="s">
        <v>1226</v>
      </c>
      <c r="MO782" t="b">
        <v>1</v>
      </c>
      <c r="MY782" t="s">
        <v>1023</v>
      </c>
      <c r="NH782" t="b">
        <v>1</v>
      </c>
      <c r="NK782" t="s">
        <v>973</v>
      </c>
      <c r="NQ782" t="b">
        <v>1</v>
      </c>
      <c r="NV782" t="s">
        <v>505</v>
      </c>
      <c r="NX782" t="s">
        <v>505</v>
      </c>
      <c r="NZ782" t="s">
        <v>1276</v>
      </c>
      <c r="OB782" t="b">
        <v>1</v>
      </c>
      <c r="OL782" t="s">
        <v>2421</v>
      </c>
      <c r="OU782" t="b">
        <v>1</v>
      </c>
      <c r="OW782" t="s">
        <v>562</v>
      </c>
      <c r="PA782" t="b">
        <v>1</v>
      </c>
      <c r="PL782">
        <v>800</v>
      </c>
      <c r="PM782">
        <v>2000</v>
      </c>
      <c r="PN782" t="s">
        <v>563</v>
      </c>
      <c r="PS782" t="b">
        <v>1</v>
      </c>
      <c r="QF782" t="s">
        <v>510</v>
      </c>
      <c r="QP782" t="s">
        <v>510</v>
      </c>
      <c r="QR782" t="s">
        <v>510</v>
      </c>
      <c r="RC782" t="s">
        <v>511</v>
      </c>
      <c r="RE782" t="s">
        <v>510</v>
      </c>
      <c r="RG782" t="s">
        <v>9194</v>
      </c>
      <c r="RH782" t="s">
        <v>390</v>
      </c>
      <c r="RO782" t="b">
        <v>1</v>
      </c>
      <c r="RQ782" t="s">
        <v>5451</v>
      </c>
      <c r="RR782" t="s">
        <v>514</v>
      </c>
      <c r="RS782" t="b">
        <v>1</v>
      </c>
      <c r="SA782" t="s">
        <v>515</v>
      </c>
      <c r="SB782" t="s">
        <v>9195</v>
      </c>
      <c r="SC782">
        <v>92566973</v>
      </c>
      <c r="SD782" t="s">
        <v>9196</v>
      </c>
      <c r="SE782" s="2">
        <v>44605.52447916667</v>
      </c>
      <c r="SF782">
        <v>781</v>
      </c>
      <c r="SH782">
        <v>-1</v>
      </c>
      <c r="SK782" t="s">
        <v>518</v>
      </c>
      <c r="SL782">
        <v>6035</v>
      </c>
      <c r="SM782" t="s">
        <v>983</v>
      </c>
      <c r="SN782">
        <v>648550</v>
      </c>
    </row>
    <row r="783" spans="1:508" hidden="1" x14ac:dyDescent="0.25">
      <c r="A783" t="s">
        <v>9197</v>
      </c>
      <c r="B783" t="s">
        <v>9198</v>
      </c>
      <c r="D783" t="s">
        <v>9199</v>
      </c>
      <c r="E783" t="s">
        <v>950</v>
      </c>
      <c r="G783" s="1">
        <v>44605</v>
      </c>
      <c r="H783" t="s">
        <v>2762</v>
      </c>
      <c r="I783" t="s">
        <v>952</v>
      </c>
      <c r="J783" t="s">
        <v>476</v>
      </c>
      <c r="K783" t="s">
        <v>522</v>
      </c>
      <c r="M783" t="s">
        <v>478</v>
      </c>
      <c r="O783" t="s">
        <v>479</v>
      </c>
      <c r="P783" t="s">
        <v>721</v>
      </c>
      <c r="Q783" t="s">
        <v>573</v>
      </c>
      <c r="R783" t="s">
        <v>479</v>
      </c>
      <c r="S783" t="s">
        <v>482</v>
      </c>
      <c r="T783" t="b">
        <v>1</v>
      </c>
      <c r="AA783" t="s">
        <v>483</v>
      </c>
      <c r="AB783" t="s">
        <v>594</v>
      </c>
      <c r="AC783">
        <v>0</v>
      </c>
      <c r="AD783">
        <v>0</v>
      </c>
      <c r="AE783">
        <v>0</v>
      </c>
      <c r="AF783">
        <v>0</v>
      </c>
      <c r="AG783">
        <v>0</v>
      </c>
      <c r="AH783">
        <v>3</v>
      </c>
      <c r="AI783">
        <v>0</v>
      </c>
      <c r="AJ783" t="s">
        <v>470</v>
      </c>
      <c r="AK783" t="s">
        <v>487</v>
      </c>
      <c r="AL783" t="s">
        <v>487</v>
      </c>
      <c r="AM783">
        <v>0</v>
      </c>
      <c r="AN783">
        <v>0</v>
      </c>
      <c r="AO783">
        <v>0</v>
      </c>
      <c r="AP783">
        <v>0</v>
      </c>
      <c r="AQ783">
        <v>2</v>
      </c>
      <c r="AR783">
        <v>0</v>
      </c>
      <c r="AS783" t="s">
        <v>470</v>
      </c>
      <c r="AT783" t="s">
        <v>485</v>
      </c>
      <c r="AU783" t="s">
        <v>485</v>
      </c>
      <c r="AV783" t="s">
        <v>470</v>
      </c>
      <c r="AW783" t="s">
        <v>470</v>
      </c>
      <c r="AX783" t="s">
        <v>527</v>
      </c>
      <c r="AY783" t="s">
        <v>527</v>
      </c>
      <c r="AZ783">
        <v>5</v>
      </c>
      <c r="BA783" t="s">
        <v>953</v>
      </c>
      <c r="BC783" t="s">
        <v>1034</v>
      </c>
      <c r="BE783" t="s">
        <v>954</v>
      </c>
      <c r="BG783" t="s">
        <v>9200</v>
      </c>
      <c r="BH783" t="b">
        <v>1</v>
      </c>
      <c r="BI783" t="b">
        <v>1</v>
      </c>
      <c r="BJ783" t="b">
        <v>1</v>
      </c>
      <c r="BK783" t="b">
        <v>1</v>
      </c>
      <c r="BQ783">
        <v>20</v>
      </c>
      <c r="BR783" t="s">
        <v>956</v>
      </c>
      <c r="BS783" t="s">
        <v>476</v>
      </c>
      <c r="BT783" t="s">
        <v>1178</v>
      </c>
      <c r="BU783" t="b">
        <v>0</v>
      </c>
      <c r="BV783" t="b">
        <v>0</v>
      </c>
      <c r="BW783" t="b">
        <v>0</v>
      </c>
      <c r="BX783" t="b">
        <v>1</v>
      </c>
      <c r="BY783" t="b">
        <v>0</v>
      </c>
      <c r="BZ783" t="b">
        <v>0</v>
      </c>
      <c r="CA783" t="b">
        <v>0</v>
      </c>
      <c r="CB783" t="b">
        <v>0</v>
      </c>
      <c r="CC783" t="b">
        <v>0</v>
      </c>
      <c r="CD783" t="b">
        <v>0</v>
      </c>
      <c r="CF783" t="s">
        <v>1179</v>
      </c>
      <c r="CG783" t="b">
        <v>0</v>
      </c>
      <c r="CH783" t="b">
        <v>0</v>
      </c>
      <c r="CI783" t="b">
        <v>0</v>
      </c>
      <c r="CJ783" t="b">
        <v>0</v>
      </c>
      <c r="CK783" t="b">
        <v>1</v>
      </c>
      <c r="CL783" t="b">
        <v>0</v>
      </c>
      <c r="CM783" t="b">
        <v>0</v>
      </c>
      <c r="CN783" t="b">
        <v>0</v>
      </c>
      <c r="CO783" t="b">
        <v>0</v>
      </c>
      <c r="CP783" t="b">
        <v>0</v>
      </c>
      <c r="CQ783" t="b">
        <v>0</v>
      </c>
      <c r="CR783" t="b">
        <v>0</v>
      </c>
      <c r="CS783" t="b">
        <v>0</v>
      </c>
      <c r="CT783" t="b">
        <v>0</v>
      </c>
      <c r="CV783" t="s">
        <v>1156</v>
      </c>
      <c r="CW783" t="b">
        <v>0</v>
      </c>
      <c r="CX783" t="b">
        <v>1</v>
      </c>
      <c r="CY783" t="b">
        <v>0</v>
      </c>
      <c r="CZ783" t="b">
        <v>0</v>
      </c>
      <c r="DA783" t="b">
        <v>0</v>
      </c>
      <c r="DB783" t="b">
        <v>0</v>
      </c>
      <c r="DC783" t="b">
        <v>0</v>
      </c>
      <c r="DF783">
        <v>1</v>
      </c>
      <c r="DH783">
        <v>1</v>
      </c>
      <c r="DJ783">
        <v>1</v>
      </c>
      <c r="DK783">
        <v>2</v>
      </c>
      <c r="DP783" t="s">
        <v>510</v>
      </c>
      <c r="DQ783" t="s">
        <v>1378</v>
      </c>
      <c r="DT783" t="b">
        <v>1</v>
      </c>
      <c r="DW783" t="b">
        <v>1</v>
      </c>
      <c r="EC783" t="s">
        <v>476</v>
      </c>
      <c r="ED783" t="s">
        <v>1237</v>
      </c>
      <c r="EJ783" t="b">
        <v>1</v>
      </c>
      <c r="EP783" t="s">
        <v>510</v>
      </c>
      <c r="EQ783" t="s">
        <v>960</v>
      </c>
      <c r="ER783" t="b">
        <v>1</v>
      </c>
      <c r="ES783" t="b">
        <v>1</v>
      </c>
      <c r="FA783" t="s">
        <v>476</v>
      </c>
      <c r="FB783" t="s">
        <v>510</v>
      </c>
      <c r="FC783" t="s">
        <v>476</v>
      </c>
      <c r="FD783" t="s">
        <v>510</v>
      </c>
      <c r="FE783" t="s">
        <v>510</v>
      </c>
      <c r="FF783" t="s">
        <v>510</v>
      </c>
      <c r="FG783" t="s">
        <v>510</v>
      </c>
      <c r="FH783" t="s">
        <v>510</v>
      </c>
      <c r="FI783" t="s">
        <v>510</v>
      </c>
      <c r="FJ783" t="s">
        <v>476</v>
      </c>
      <c r="FK783" t="s">
        <v>476</v>
      </c>
      <c r="FL783" t="s">
        <v>510</v>
      </c>
      <c r="GB783">
        <f>IF(Table1[[#This Row],[msna/Demographic_info/HH_members_group/total_m_c_muac]]=0,"",COUNTIF(Table1[[#This Row],[Grain or tubers e.g. bread, rice, noodles, bulger, frikeh, kaak, pasta, andoumeh, manakish, thick grain-based porridge, potatoes]:[Breastmilk]],"Yes"))</f>
        <v>0</v>
      </c>
      <c r="GC783" t="str">
        <f>IF(Table1[[#This Row],[Column1]]="","",IF(Table1[[#This Row],[Please select the assessment type:]]="Livelihood and Protection (MHPSS, CP, GBV)","",IF(Table1[[#This Row],[Column1]]&gt;4,"diverse","not diverse")))</f>
        <v>not diverse</v>
      </c>
      <c r="GH783" t="s">
        <v>9201</v>
      </c>
      <c r="GJ783" t="b">
        <v>1</v>
      </c>
      <c r="GM783" t="b">
        <v>1</v>
      </c>
      <c r="GO783" t="b">
        <v>1</v>
      </c>
      <c r="GQ783" t="b">
        <v>1</v>
      </c>
      <c r="HA783" t="s">
        <v>2207</v>
      </c>
      <c r="HF783" t="b">
        <v>1</v>
      </c>
      <c r="HO783" t="s">
        <v>9202</v>
      </c>
      <c r="HP783" t="s">
        <v>9203</v>
      </c>
      <c r="HQ783" t="b">
        <v>1</v>
      </c>
      <c r="HR783" t="b">
        <v>1</v>
      </c>
      <c r="HW783" t="b">
        <v>1</v>
      </c>
      <c r="IC783" t="s">
        <v>844</v>
      </c>
      <c r="ID783" t="b">
        <v>1</v>
      </c>
      <c r="IE783" t="b">
        <v>1</v>
      </c>
      <c r="IP783" t="s">
        <v>1165</v>
      </c>
      <c r="IS783" t="b">
        <v>1</v>
      </c>
      <c r="IT783" t="b">
        <v>1</v>
      </c>
      <c r="IZ783" t="s">
        <v>510</v>
      </c>
      <c r="JA783" t="s">
        <v>9204</v>
      </c>
      <c r="JB783" t="s">
        <v>9205</v>
      </c>
      <c r="JC783" t="b">
        <v>1</v>
      </c>
      <c r="JG783" t="b">
        <v>1</v>
      </c>
      <c r="JH783" t="b">
        <v>1</v>
      </c>
      <c r="JL783" t="b">
        <v>1</v>
      </c>
      <c r="JQ783" t="s">
        <v>771</v>
      </c>
      <c r="JR783" t="s">
        <v>772</v>
      </c>
      <c r="JS783" t="b">
        <v>1</v>
      </c>
      <c r="KD783" t="s">
        <v>554</v>
      </c>
      <c r="KM783" t="b">
        <v>1</v>
      </c>
      <c r="KO783" t="s">
        <v>554</v>
      </c>
      <c r="KW783" t="b">
        <v>1</v>
      </c>
      <c r="LH783" t="s">
        <v>1167</v>
      </c>
      <c r="LI783" t="b">
        <v>1</v>
      </c>
      <c r="LN783" t="b">
        <v>1</v>
      </c>
      <c r="LR783" t="s">
        <v>3411</v>
      </c>
      <c r="LS783" t="b">
        <v>1</v>
      </c>
      <c r="LX783" t="b">
        <v>1</v>
      </c>
      <c r="MI783" t="s">
        <v>1146</v>
      </c>
      <c r="MO783" t="b">
        <v>1</v>
      </c>
      <c r="MP783" t="b">
        <v>1</v>
      </c>
      <c r="NZ783" t="s">
        <v>2944</v>
      </c>
      <c r="OA783" t="b">
        <v>1</v>
      </c>
      <c r="OB783" t="b">
        <v>1</v>
      </c>
      <c r="OF783" t="b">
        <v>1</v>
      </c>
      <c r="OL783" t="s">
        <v>1902</v>
      </c>
      <c r="OP783" t="b">
        <v>1</v>
      </c>
      <c r="OR783" t="b">
        <v>1</v>
      </c>
      <c r="OW783" t="s">
        <v>6624</v>
      </c>
      <c r="PE783" t="b">
        <v>1</v>
      </c>
      <c r="PG783" t="b">
        <v>1</v>
      </c>
      <c r="PL783">
        <v>500</v>
      </c>
      <c r="PM783">
        <v>1000</v>
      </c>
      <c r="PN783" t="s">
        <v>653</v>
      </c>
      <c r="PS783" t="b">
        <v>1</v>
      </c>
      <c r="PT783" t="b">
        <v>1</v>
      </c>
      <c r="QF783" t="s">
        <v>510</v>
      </c>
      <c r="QP783" t="s">
        <v>510</v>
      </c>
      <c r="QR783" t="s">
        <v>510</v>
      </c>
      <c r="RC783" t="s">
        <v>511</v>
      </c>
      <c r="RE783" t="s">
        <v>510</v>
      </c>
      <c r="RG783" t="s">
        <v>9206</v>
      </c>
      <c r="RH783" t="s">
        <v>1098</v>
      </c>
      <c r="RI783" t="b">
        <v>1</v>
      </c>
      <c r="RR783" t="s">
        <v>514</v>
      </c>
      <c r="RS783" t="b">
        <v>1</v>
      </c>
      <c r="SA783" t="s">
        <v>890</v>
      </c>
      <c r="SB783" t="s">
        <v>9207</v>
      </c>
      <c r="SC783">
        <v>92567012</v>
      </c>
      <c r="SD783" t="s">
        <v>9208</v>
      </c>
      <c r="SE783" s="2">
        <v>44605.524861111109</v>
      </c>
      <c r="SF783">
        <v>782</v>
      </c>
      <c r="SH783">
        <v>-1</v>
      </c>
      <c r="SK783" t="s">
        <v>518</v>
      </c>
      <c r="SL783">
        <v>1971</v>
      </c>
      <c r="SM783" t="s">
        <v>983</v>
      </c>
      <c r="SN783">
        <v>648550</v>
      </c>
    </row>
    <row r="784" spans="1:508" hidden="1" x14ac:dyDescent="0.25">
      <c r="A784" t="s">
        <v>9209</v>
      </c>
      <c r="B784" t="s">
        <v>9210</v>
      </c>
      <c r="C784" t="s">
        <v>470</v>
      </c>
      <c r="D784" t="s">
        <v>5534</v>
      </c>
      <c r="E784" t="s">
        <v>950</v>
      </c>
      <c r="G784" s="1">
        <v>44605</v>
      </c>
      <c r="H784" t="s">
        <v>2762</v>
      </c>
      <c r="I784" t="s">
        <v>952</v>
      </c>
      <c r="J784" t="s">
        <v>476</v>
      </c>
      <c r="K784" t="s">
        <v>522</v>
      </c>
      <c r="M784" t="s">
        <v>478</v>
      </c>
      <c r="O784" t="s">
        <v>479</v>
      </c>
      <c r="P784" t="s">
        <v>548</v>
      </c>
      <c r="Q784" t="s">
        <v>573</v>
      </c>
      <c r="R784" t="s">
        <v>479</v>
      </c>
      <c r="S784" t="s">
        <v>482</v>
      </c>
      <c r="T784" t="b">
        <v>1</v>
      </c>
      <c r="AA784" t="s">
        <v>483</v>
      </c>
      <c r="AB784" t="s">
        <v>878</v>
      </c>
      <c r="AC784">
        <v>1</v>
      </c>
      <c r="AD784">
        <v>0</v>
      </c>
      <c r="AE784">
        <v>1</v>
      </c>
      <c r="AF784">
        <v>1</v>
      </c>
      <c r="AG784">
        <v>0</v>
      </c>
      <c r="AH784">
        <v>1</v>
      </c>
      <c r="AI784">
        <v>0</v>
      </c>
      <c r="AJ784" t="s">
        <v>485</v>
      </c>
      <c r="AK784" t="s">
        <v>486</v>
      </c>
      <c r="AL784" t="s">
        <v>487</v>
      </c>
      <c r="AM784">
        <v>0</v>
      </c>
      <c r="AN784">
        <v>0</v>
      </c>
      <c r="AO784">
        <v>2</v>
      </c>
      <c r="AP784">
        <v>0</v>
      </c>
      <c r="AQ784">
        <v>1</v>
      </c>
      <c r="AR784">
        <v>0</v>
      </c>
      <c r="AS784" t="s">
        <v>485</v>
      </c>
      <c r="AT784" t="s">
        <v>486</v>
      </c>
      <c r="AU784" t="s">
        <v>487</v>
      </c>
      <c r="AV784" t="s">
        <v>526</v>
      </c>
      <c r="AW784" t="s">
        <v>486</v>
      </c>
      <c r="AX784" t="s">
        <v>485</v>
      </c>
      <c r="AY784" t="s">
        <v>660</v>
      </c>
      <c r="AZ784">
        <v>6</v>
      </c>
      <c r="BA784" t="s">
        <v>953</v>
      </c>
      <c r="BC784" t="s">
        <v>1034</v>
      </c>
      <c r="BE784" t="s">
        <v>554</v>
      </c>
      <c r="BG784" t="s">
        <v>9211</v>
      </c>
      <c r="BH784" t="b">
        <v>1</v>
      </c>
      <c r="BI784" t="b">
        <v>1</v>
      </c>
      <c r="BJ784" t="b">
        <v>1</v>
      </c>
      <c r="BK784" t="b">
        <v>1</v>
      </c>
      <c r="BQ784">
        <v>10</v>
      </c>
      <c r="BR784" t="s">
        <v>956</v>
      </c>
      <c r="BS784" t="s">
        <v>476</v>
      </c>
      <c r="BT784" t="s">
        <v>390</v>
      </c>
      <c r="BU784" t="b">
        <v>0</v>
      </c>
      <c r="BV784" t="b">
        <v>0</v>
      </c>
      <c r="BW784" t="b">
        <v>0</v>
      </c>
      <c r="BX784" t="b">
        <v>0</v>
      </c>
      <c r="BY784" t="b">
        <v>0</v>
      </c>
      <c r="BZ784" t="b">
        <v>0</v>
      </c>
      <c r="CA784" t="b">
        <v>0</v>
      </c>
      <c r="CB784" t="b">
        <v>0</v>
      </c>
      <c r="CC784" t="b">
        <v>1</v>
      </c>
      <c r="CD784" t="b">
        <v>0</v>
      </c>
      <c r="CE784" t="s">
        <v>9212</v>
      </c>
      <c r="CF784" t="s">
        <v>9213</v>
      </c>
      <c r="CG784" t="b">
        <v>0</v>
      </c>
      <c r="CH784" t="b">
        <v>0</v>
      </c>
      <c r="CI784" t="b">
        <v>0</v>
      </c>
      <c r="CJ784" t="b">
        <v>0</v>
      </c>
      <c r="CK784" t="b">
        <v>0</v>
      </c>
      <c r="CL784" t="b">
        <v>1</v>
      </c>
      <c r="CM784" t="b">
        <v>1</v>
      </c>
      <c r="CN784" t="b">
        <v>0</v>
      </c>
      <c r="CO784" t="b">
        <v>0</v>
      </c>
      <c r="CP784" t="b">
        <v>0</v>
      </c>
      <c r="CQ784" t="b">
        <v>0</v>
      </c>
      <c r="CR784" t="b">
        <v>0</v>
      </c>
      <c r="CS784" t="b">
        <v>0</v>
      </c>
      <c r="CT784" t="b">
        <v>0</v>
      </c>
      <c r="CV784" t="s">
        <v>1156</v>
      </c>
      <c r="CW784" t="b">
        <v>0</v>
      </c>
      <c r="CX784" t="b">
        <v>1</v>
      </c>
      <c r="CY784" t="b">
        <v>0</v>
      </c>
      <c r="CZ784" t="b">
        <v>0</v>
      </c>
      <c r="DA784" t="b">
        <v>0</v>
      </c>
      <c r="DB784" t="b">
        <v>0</v>
      </c>
      <c r="DC784" t="b">
        <v>0</v>
      </c>
      <c r="DE784">
        <v>1</v>
      </c>
      <c r="DF784">
        <v>1</v>
      </c>
      <c r="DH784">
        <v>1</v>
      </c>
      <c r="DJ784">
        <v>1</v>
      </c>
      <c r="DP784" t="s">
        <v>510</v>
      </c>
      <c r="DQ784" t="s">
        <v>1037</v>
      </c>
      <c r="DT784" t="b">
        <v>1</v>
      </c>
      <c r="DW784" t="b">
        <v>1</v>
      </c>
      <c r="EC784" t="s">
        <v>476</v>
      </c>
      <c r="ED784" t="s">
        <v>1582</v>
      </c>
      <c r="EK784" t="b">
        <v>1</v>
      </c>
      <c r="EP784" t="s">
        <v>510</v>
      </c>
      <c r="EQ784" t="s">
        <v>7496</v>
      </c>
      <c r="ER784" t="b">
        <v>1</v>
      </c>
      <c r="ES784" t="b">
        <v>1</v>
      </c>
      <c r="ET784" t="b">
        <v>1</v>
      </c>
      <c r="EY784" t="s">
        <v>9214</v>
      </c>
      <c r="FA784" t="s">
        <v>476</v>
      </c>
      <c r="FB784" t="s">
        <v>476</v>
      </c>
      <c r="FC784" t="s">
        <v>476</v>
      </c>
      <c r="FD784" t="s">
        <v>510</v>
      </c>
      <c r="FE784" t="s">
        <v>476</v>
      </c>
      <c r="FF784" t="s">
        <v>510</v>
      </c>
      <c r="FG784" t="s">
        <v>510</v>
      </c>
      <c r="FH784" t="s">
        <v>510</v>
      </c>
      <c r="FI784" t="s">
        <v>510</v>
      </c>
      <c r="FJ784" t="s">
        <v>476</v>
      </c>
      <c r="FK784" t="s">
        <v>476</v>
      </c>
      <c r="FL784" t="s">
        <v>510</v>
      </c>
      <c r="FN784" t="s">
        <v>476</v>
      </c>
      <c r="FO784" t="s">
        <v>476</v>
      </c>
      <c r="FP784" t="s">
        <v>510</v>
      </c>
      <c r="FQ784" t="s">
        <v>510</v>
      </c>
      <c r="FR784" t="s">
        <v>510</v>
      </c>
      <c r="FS784" t="s">
        <v>476</v>
      </c>
      <c r="FT784" t="s">
        <v>510</v>
      </c>
      <c r="FU784" t="s">
        <v>510</v>
      </c>
      <c r="FV784" t="s">
        <v>510</v>
      </c>
      <c r="FW784" t="s">
        <v>476</v>
      </c>
      <c r="FX784" t="s">
        <v>476</v>
      </c>
      <c r="FY784" t="s">
        <v>510</v>
      </c>
      <c r="FZ784" t="s">
        <v>510</v>
      </c>
      <c r="GA784" t="s">
        <v>476</v>
      </c>
      <c r="GB784">
        <f>IF(Table1[[#This Row],[msna/Demographic_info/HH_members_group/total_m_c_muac]]=0,"",COUNTIF(Table1[[#This Row],[Grain or tubers e.g. bread, rice, noodles, bulger, frikeh, kaak, pasta, andoumeh, manakish, thick grain-based porridge, potatoes]:[Breastmilk]],"Yes"))</f>
        <v>6</v>
      </c>
      <c r="GC784" t="str">
        <f>IF(Table1[[#This Row],[Column1]]="","",IF(Table1[[#This Row],[Please select the assessment type:]]="Livelihood and Protection (MHPSS, CP, GBV)","",IF(Table1[[#This Row],[Column1]]&gt;4,"diverse","not diverse")))</f>
        <v>diverse</v>
      </c>
      <c r="GD784">
        <v>2</v>
      </c>
      <c r="GE784" t="s">
        <v>485</v>
      </c>
      <c r="GF784">
        <v>1</v>
      </c>
      <c r="GG784" t="s">
        <v>486</v>
      </c>
      <c r="GH784" t="s">
        <v>9215</v>
      </c>
      <c r="GJ784" t="b">
        <v>1</v>
      </c>
      <c r="GM784" t="b">
        <v>1</v>
      </c>
      <c r="GN784" t="b">
        <v>1</v>
      </c>
      <c r="GT784" t="b">
        <v>1</v>
      </c>
      <c r="GV784" t="b">
        <v>1</v>
      </c>
      <c r="HA784" t="s">
        <v>1142</v>
      </c>
      <c r="HC784" t="b">
        <v>1</v>
      </c>
      <c r="HO784" t="s">
        <v>9216</v>
      </c>
      <c r="HP784" t="s">
        <v>1794</v>
      </c>
      <c r="HR784" t="b">
        <v>1</v>
      </c>
      <c r="HW784" t="b">
        <v>1</v>
      </c>
      <c r="HY784" t="b">
        <v>1</v>
      </c>
      <c r="IC784" t="s">
        <v>1107</v>
      </c>
      <c r="ID784" t="b">
        <v>1</v>
      </c>
      <c r="IP784" t="s">
        <v>554</v>
      </c>
      <c r="IX784" t="b">
        <v>1</v>
      </c>
      <c r="IZ784" t="s">
        <v>769</v>
      </c>
      <c r="JB784" t="s">
        <v>9217</v>
      </c>
      <c r="JC784" t="b">
        <v>1</v>
      </c>
      <c r="JD784" t="b">
        <v>1</v>
      </c>
      <c r="JE784" t="b">
        <v>1</v>
      </c>
      <c r="JF784" t="b">
        <v>1</v>
      </c>
      <c r="JG784" t="b">
        <v>1</v>
      </c>
      <c r="JL784" t="b">
        <v>1</v>
      </c>
      <c r="JQ784" t="s">
        <v>476</v>
      </c>
      <c r="JR784" t="s">
        <v>772</v>
      </c>
      <c r="JS784" t="b">
        <v>1</v>
      </c>
      <c r="KD784" t="s">
        <v>772</v>
      </c>
      <c r="KE784" t="b">
        <v>1</v>
      </c>
      <c r="KO784" t="s">
        <v>554</v>
      </c>
      <c r="KW784" t="b">
        <v>1</v>
      </c>
      <c r="LH784" t="s">
        <v>554</v>
      </c>
      <c r="LP784" t="b">
        <v>1</v>
      </c>
      <c r="LR784" t="s">
        <v>9218</v>
      </c>
      <c r="LW784" t="b">
        <v>1</v>
      </c>
      <c r="MC784" t="b">
        <v>1</v>
      </c>
      <c r="MF784" t="b">
        <v>1</v>
      </c>
      <c r="MH784" t="s">
        <v>9219</v>
      </c>
      <c r="MI784" t="s">
        <v>1371</v>
      </c>
      <c r="MO784" t="b">
        <v>1</v>
      </c>
      <c r="MP784" t="b">
        <v>1</v>
      </c>
      <c r="MY784" t="s">
        <v>3012</v>
      </c>
      <c r="NA784" t="b">
        <v>1</v>
      </c>
      <c r="NF784" t="b">
        <v>1</v>
      </c>
      <c r="NK784" t="s">
        <v>973</v>
      </c>
      <c r="NQ784" t="b">
        <v>1</v>
      </c>
      <c r="NV784" t="s">
        <v>476</v>
      </c>
      <c r="NX784" t="s">
        <v>510</v>
      </c>
      <c r="NZ784" t="s">
        <v>778</v>
      </c>
      <c r="OE784" t="b">
        <v>1</v>
      </c>
      <c r="OF784" t="b">
        <v>1</v>
      </c>
      <c r="OL784" t="s">
        <v>1278</v>
      </c>
      <c r="OM784" t="b">
        <v>1</v>
      </c>
      <c r="OO784" t="b">
        <v>1</v>
      </c>
      <c r="OP784" t="b">
        <v>1</v>
      </c>
      <c r="OQ784" t="b">
        <v>1</v>
      </c>
      <c r="OW784" t="s">
        <v>585</v>
      </c>
      <c r="OX784" t="b">
        <v>1</v>
      </c>
      <c r="PM784">
        <v>1200</v>
      </c>
      <c r="PN784" t="s">
        <v>563</v>
      </c>
      <c r="PS784" t="b">
        <v>1</v>
      </c>
      <c r="QF784" t="s">
        <v>510</v>
      </c>
      <c r="QP784" t="s">
        <v>510</v>
      </c>
      <c r="QR784" t="s">
        <v>510</v>
      </c>
      <c r="RC784" t="s">
        <v>511</v>
      </c>
      <c r="RE784" t="s">
        <v>510</v>
      </c>
      <c r="RG784" t="s">
        <v>9220</v>
      </c>
      <c r="RH784" t="s">
        <v>833</v>
      </c>
      <c r="RI784" t="b">
        <v>1</v>
      </c>
      <c r="RN784" t="b">
        <v>1</v>
      </c>
      <c r="RR784" t="s">
        <v>9221</v>
      </c>
      <c r="RS784" t="b">
        <v>1</v>
      </c>
      <c r="RU784" t="b">
        <v>1</v>
      </c>
      <c r="RW784" t="b">
        <v>1</v>
      </c>
      <c r="SA784" t="s">
        <v>890</v>
      </c>
      <c r="SB784" t="s">
        <v>9222</v>
      </c>
      <c r="SC784">
        <v>92567015</v>
      </c>
      <c r="SD784" t="s">
        <v>9223</v>
      </c>
      <c r="SE784" s="2">
        <v>44605.524872685193</v>
      </c>
      <c r="SF784">
        <v>783</v>
      </c>
      <c r="SH784">
        <v>-1</v>
      </c>
      <c r="SK784" t="s">
        <v>518</v>
      </c>
      <c r="SL784">
        <v>14772</v>
      </c>
      <c r="SM784" t="s">
        <v>983</v>
      </c>
      <c r="SN784">
        <v>648550</v>
      </c>
    </row>
    <row r="785" spans="1:508" hidden="1" x14ac:dyDescent="0.25">
      <c r="A785" t="s">
        <v>9224</v>
      </c>
      <c r="B785" t="s">
        <v>9225</v>
      </c>
      <c r="D785" t="s">
        <v>9226</v>
      </c>
      <c r="E785" t="s">
        <v>950</v>
      </c>
      <c r="G785" s="1">
        <v>44605</v>
      </c>
      <c r="H785" t="s">
        <v>2762</v>
      </c>
      <c r="I785" t="s">
        <v>952</v>
      </c>
      <c r="J785" t="s">
        <v>476</v>
      </c>
      <c r="K785" t="s">
        <v>477</v>
      </c>
      <c r="L785" s="1">
        <v>43586</v>
      </c>
      <c r="M785" t="s">
        <v>478</v>
      </c>
      <c r="O785" t="s">
        <v>479</v>
      </c>
      <c r="P785" t="s">
        <v>523</v>
      </c>
      <c r="Q785" t="s">
        <v>573</v>
      </c>
      <c r="R785" t="s">
        <v>479</v>
      </c>
      <c r="S785" t="s">
        <v>482</v>
      </c>
      <c r="T785" t="b">
        <v>1</v>
      </c>
      <c r="AA785" t="s">
        <v>483</v>
      </c>
      <c r="AB785" t="s">
        <v>594</v>
      </c>
      <c r="AC785">
        <v>1</v>
      </c>
      <c r="AD785">
        <v>0</v>
      </c>
      <c r="AE785">
        <v>1</v>
      </c>
      <c r="AF785">
        <v>1</v>
      </c>
      <c r="AG785">
        <v>1</v>
      </c>
      <c r="AH785">
        <v>1</v>
      </c>
      <c r="AI785">
        <v>0</v>
      </c>
      <c r="AJ785" t="s">
        <v>487</v>
      </c>
      <c r="AK785" t="s">
        <v>486</v>
      </c>
      <c r="AL785" t="s">
        <v>526</v>
      </c>
      <c r="AM785">
        <v>1</v>
      </c>
      <c r="AN785">
        <v>0</v>
      </c>
      <c r="AO785">
        <v>1</v>
      </c>
      <c r="AP785">
        <v>0</v>
      </c>
      <c r="AQ785">
        <v>1</v>
      </c>
      <c r="AR785">
        <v>0</v>
      </c>
      <c r="AS785" t="s">
        <v>485</v>
      </c>
      <c r="AT785" t="s">
        <v>486</v>
      </c>
      <c r="AU785" t="s">
        <v>487</v>
      </c>
      <c r="AV785" t="s">
        <v>527</v>
      </c>
      <c r="AW785" t="s">
        <v>486</v>
      </c>
      <c r="AX785" t="s">
        <v>485</v>
      </c>
      <c r="AY785" t="s">
        <v>722</v>
      </c>
      <c r="AZ785">
        <v>7</v>
      </c>
      <c r="BA785" t="s">
        <v>803</v>
      </c>
      <c r="BC785" t="s">
        <v>953</v>
      </c>
      <c r="BE785" t="s">
        <v>954</v>
      </c>
      <c r="BG785" t="s">
        <v>1505</v>
      </c>
      <c r="BI785" t="b">
        <v>1</v>
      </c>
      <c r="BJ785" t="b">
        <v>1</v>
      </c>
      <c r="BQ785">
        <v>20</v>
      </c>
      <c r="BR785" t="s">
        <v>956</v>
      </c>
      <c r="BS785" t="s">
        <v>476</v>
      </c>
      <c r="BT785" t="s">
        <v>1178</v>
      </c>
      <c r="BU785" t="b">
        <v>0</v>
      </c>
      <c r="BV785" t="b">
        <v>0</v>
      </c>
      <c r="BW785" t="b">
        <v>0</v>
      </c>
      <c r="BX785" t="b">
        <v>1</v>
      </c>
      <c r="BY785" t="b">
        <v>0</v>
      </c>
      <c r="BZ785" t="b">
        <v>0</v>
      </c>
      <c r="CA785" t="b">
        <v>0</v>
      </c>
      <c r="CB785" t="b">
        <v>0</v>
      </c>
      <c r="CC785" t="b">
        <v>0</v>
      </c>
      <c r="CD785" t="b">
        <v>0</v>
      </c>
      <c r="CF785" t="s">
        <v>1198</v>
      </c>
      <c r="CG785" t="b">
        <v>0</v>
      </c>
      <c r="CH785" t="b">
        <v>1</v>
      </c>
      <c r="CI785" t="b">
        <v>0</v>
      </c>
      <c r="CJ785" t="b">
        <v>0</v>
      </c>
      <c r="CK785" t="b">
        <v>1</v>
      </c>
      <c r="CL785" t="b">
        <v>0</v>
      </c>
      <c r="CM785" t="b">
        <v>0</v>
      </c>
      <c r="CN785" t="b">
        <v>0</v>
      </c>
      <c r="CO785" t="b">
        <v>0</v>
      </c>
      <c r="CP785" t="b">
        <v>0</v>
      </c>
      <c r="CQ785" t="b">
        <v>0</v>
      </c>
      <c r="CR785" t="b">
        <v>0</v>
      </c>
      <c r="CS785" t="b">
        <v>0</v>
      </c>
      <c r="CT785" t="b">
        <v>0</v>
      </c>
      <c r="CV785" t="s">
        <v>4357</v>
      </c>
      <c r="CW785" t="b">
        <v>0</v>
      </c>
      <c r="CX785" t="b">
        <v>0</v>
      </c>
      <c r="CY785" t="b">
        <v>1</v>
      </c>
      <c r="CZ785" t="b">
        <v>1</v>
      </c>
      <c r="DA785" t="b">
        <v>0</v>
      </c>
      <c r="DB785" t="b">
        <v>0</v>
      </c>
      <c r="DC785" t="b">
        <v>0</v>
      </c>
      <c r="DE785">
        <v>1</v>
      </c>
      <c r="DF785">
        <v>1</v>
      </c>
      <c r="DL785">
        <v>1</v>
      </c>
      <c r="DP785" t="s">
        <v>510</v>
      </c>
      <c r="DQ785" t="s">
        <v>1287</v>
      </c>
      <c r="DV785" t="b">
        <v>1</v>
      </c>
      <c r="EC785" t="s">
        <v>510</v>
      </c>
      <c r="ED785" t="s">
        <v>1237</v>
      </c>
      <c r="EJ785" t="b">
        <v>1</v>
      </c>
      <c r="EP785" t="s">
        <v>510</v>
      </c>
      <c r="EQ785" t="s">
        <v>960</v>
      </c>
      <c r="ER785" t="b">
        <v>1</v>
      </c>
      <c r="ES785" t="b">
        <v>1</v>
      </c>
      <c r="FA785" t="s">
        <v>476</v>
      </c>
      <c r="FB785" t="s">
        <v>476</v>
      </c>
      <c r="FC785" t="s">
        <v>476</v>
      </c>
      <c r="FD785" t="s">
        <v>510</v>
      </c>
      <c r="FE785" t="s">
        <v>510</v>
      </c>
      <c r="FF785" t="s">
        <v>510</v>
      </c>
      <c r="FG785" t="s">
        <v>476</v>
      </c>
      <c r="FH785" t="s">
        <v>510</v>
      </c>
      <c r="FI785" t="s">
        <v>510</v>
      </c>
      <c r="FJ785" t="s">
        <v>510</v>
      </c>
      <c r="FK785" t="s">
        <v>476</v>
      </c>
      <c r="FL785" t="s">
        <v>510</v>
      </c>
      <c r="FN785" t="s">
        <v>476</v>
      </c>
      <c r="FO785" t="s">
        <v>476</v>
      </c>
      <c r="FP785" t="s">
        <v>510</v>
      </c>
      <c r="FQ785" t="s">
        <v>510</v>
      </c>
      <c r="FR785" t="s">
        <v>476</v>
      </c>
      <c r="FS785" t="s">
        <v>476</v>
      </c>
      <c r="FT785" t="s">
        <v>510</v>
      </c>
      <c r="FU785" t="s">
        <v>476</v>
      </c>
      <c r="FV785" t="s">
        <v>510</v>
      </c>
      <c r="FW785" t="s">
        <v>510</v>
      </c>
      <c r="FX785" t="s">
        <v>476</v>
      </c>
      <c r="FY785" t="s">
        <v>510</v>
      </c>
      <c r="FZ785" t="s">
        <v>476</v>
      </c>
      <c r="GA785" t="s">
        <v>476</v>
      </c>
      <c r="GB785">
        <f>IF(Table1[[#This Row],[msna/Demographic_info/HH_members_group/total_m_c_muac]]=0,"",COUNTIF(Table1[[#This Row],[Grain or tubers e.g. bread, rice, noodles, bulger, frikeh, kaak, pasta, andoumeh, manakish, thick grain-based porridge, potatoes]:[Breastmilk]],"Yes"))</f>
        <v>8</v>
      </c>
      <c r="GC785" t="str">
        <f>IF(Table1[[#This Row],[Column1]]="","",IF(Table1[[#This Row],[Please select the assessment type:]]="Livelihood and Protection (MHPSS, CP, GBV)","",IF(Table1[[#This Row],[Column1]]&gt;4,"diverse","not diverse")))</f>
        <v>diverse</v>
      </c>
      <c r="GD785">
        <v>0</v>
      </c>
      <c r="GE785" t="s">
        <v>470</v>
      </c>
      <c r="GF785">
        <v>0</v>
      </c>
      <c r="GG785" t="s">
        <v>470</v>
      </c>
      <c r="GH785" t="s">
        <v>9227</v>
      </c>
      <c r="GK785" t="b">
        <v>1</v>
      </c>
      <c r="GL785" t="b">
        <v>1</v>
      </c>
      <c r="GT785" t="b">
        <v>1</v>
      </c>
      <c r="HA785" t="s">
        <v>9228</v>
      </c>
      <c r="HB785" t="b">
        <v>1</v>
      </c>
      <c r="HC785" t="b">
        <v>1</v>
      </c>
      <c r="HD785" t="b">
        <v>1</v>
      </c>
      <c r="HG785" t="b">
        <v>1</v>
      </c>
      <c r="HO785" t="s">
        <v>9229</v>
      </c>
      <c r="HP785" t="s">
        <v>1356</v>
      </c>
      <c r="HT785" t="b">
        <v>1</v>
      </c>
      <c r="IC785" t="s">
        <v>2249</v>
      </c>
      <c r="IH785" t="b">
        <v>1</v>
      </c>
      <c r="IP785" t="s">
        <v>554</v>
      </c>
      <c r="IX785" t="b">
        <v>1</v>
      </c>
      <c r="IZ785" t="s">
        <v>510</v>
      </c>
      <c r="JA785" t="s">
        <v>9230</v>
      </c>
      <c r="JB785" t="s">
        <v>788</v>
      </c>
      <c r="JO785" t="b">
        <v>1</v>
      </c>
      <c r="JQ785" t="s">
        <v>771</v>
      </c>
      <c r="JR785" t="s">
        <v>772</v>
      </c>
      <c r="JS785" t="b">
        <v>1</v>
      </c>
      <c r="KD785" t="s">
        <v>772</v>
      </c>
      <c r="KE785" t="b">
        <v>1</v>
      </c>
      <c r="KO785" t="s">
        <v>554</v>
      </c>
      <c r="KW785" t="b">
        <v>1</v>
      </c>
      <c r="LH785" t="s">
        <v>554</v>
      </c>
      <c r="LP785" t="b">
        <v>1</v>
      </c>
      <c r="LR785" t="s">
        <v>7962</v>
      </c>
      <c r="LS785" t="b">
        <v>1</v>
      </c>
      <c r="LT785" t="b">
        <v>1</v>
      </c>
      <c r="LY785" t="b">
        <v>1</v>
      </c>
      <c r="ME785" t="b">
        <v>1</v>
      </c>
      <c r="MI785" t="s">
        <v>1371</v>
      </c>
      <c r="MO785" t="b">
        <v>1</v>
      </c>
      <c r="MP785" t="b">
        <v>1</v>
      </c>
      <c r="MY785" t="s">
        <v>1546</v>
      </c>
      <c r="MZ785" t="b">
        <v>1</v>
      </c>
      <c r="NA785" t="b">
        <v>1</v>
      </c>
      <c r="NK785" t="s">
        <v>1024</v>
      </c>
      <c r="NR785" t="b">
        <v>1</v>
      </c>
      <c r="NV785" t="s">
        <v>476</v>
      </c>
      <c r="NX785" t="s">
        <v>510</v>
      </c>
      <c r="NZ785" t="s">
        <v>1023</v>
      </c>
      <c r="OI785" t="b">
        <v>1</v>
      </c>
      <c r="OL785" t="s">
        <v>779</v>
      </c>
      <c r="OT785" t="b">
        <v>1</v>
      </c>
      <c r="OW785" t="s">
        <v>507</v>
      </c>
      <c r="PC785" t="b">
        <v>1</v>
      </c>
      <c r="PL785">
        <v>900</v>
      </c>
      <c r="PM785">
        <v>900</v>
      </c>
      <c r="PN785" t="s">
        <v>1830</v>
      </c>
      <c r="QD785" t="b">
        <v>1</v>
      </c>
      <c r="QF785" t="s">
        <v>476</v>
      </c>
      <c r="QG785" t="s">
        <v>781</v>
      </c>
      <c r="QH785" t="b">
        <v>1</v>
      </c>
      <c r="QK785" t="b">
        <v>1</v>
      </c>
      <c r="QP785" t="s">
        <v>510</v>
      </c>
      <c r="QR785" t="s">
        <v>510</v>
      </c>
      <c r="RC785" t="s">
        <v>673</v>
      </c>
      <c r="RE785" t="s">
        <v>510</v>
      </c>
      <c r="RG785" t="s">
        <v>9231</v>
      </c>
      <c r="RH785" t="s">
        <v>554</v>
      </c>
      <c r="RP785" t="b">
        <v>1</v>
      </c>
      <c r="RR785" t="s">
        <v>554</v>
      </c>
      <c r="RY785" t="b">
        <v>1</v>
      </c>
      <c r="SA785" t="s">
        <v>890</v>
      </c>
      <c r="SB785" t="s">
        <v>9232</v>
      </c>
      <c r="SC785">
        <v>92567017</v>
      </c>
      <c r="SD785" t="s">
        <v>9233</v>
      </c>
      <c r="SE785" s="2">
        <v>44605.524884259263</v>
      </c>
      <c r="SF785">
        <v>784</v>
      </c>
      <c r="SH785">
        <v>-1</v>
      </c>
      <c r="SK785" t="s">
        <v>518</v>
      </c>
      <c r="SL785">
        <v>2015</v>
      </c>
      <c r="SM785" t="s">
        <v>983</v>
      </c>
      <c r="SN785">
        <v>648550</v>
      </c>
    </row>
    <row r="786" spans="1:508" hidden="1" x14ac:dyDescent="0.25">
      <c r="A786" t="s">
        <v>9234</v>
      </c>
      <c r="B786" t="s">
        <v>9235</v>
      </c>
      <c r="D786" t="s">
        <v>9226</v>
      </c>
      <c r="E786" t="s">
        <v>950</v>
      </c>
      <c r="G786" s="1">
        <v>44605</v>
      </c>
      <c r="H786" t="s">
        <v>2762</v>
      </c>
      <c r="I786" t="s">
        <v>952</v>
      </c>
      <c r="J786" t="s">
        <v>476</v>
      </c>
      <c r="K786" t="s">
        <v>522</v>
      </c>
      <c r="M786" t="s">
        <v>478</v>
      </c>
      <c r="O786" t="s">
        <v>479</v>
      </c>
      <c r="P786" t="s">
        <v>548</v>
      </c>
      <c r="Q786" t="s">
        <v>573</v>
      </c>
      <c r="R786" t="s">
        <v>479</v>
      </c>
      <c r="S786" t="s">
        <v>2877</v>
      </c>
      <c r="U786" t="b">
        <v>1</v>
      </c>
      <c r="W786" t="b">
        <v>1</v>
      </c>
      <c r="AA786" t="s">
        <v>483</v>
      </c>
      <c r="AB786" t="s">
        <v>484</v>
      </c>
      <c r="AC786">
        <v>0</v>
      </c>
      <c r="AD786">
        <v>0</v>
      </c>
      <c r="AE786">
        <v>1</v>
      </c>
      <c r="AF786">
        <v>1</v>
      </c>
      <c r="AG786">
        <v>0</v>
      </c>
      <c r="AH786">
        <v>1</v>
      </c>
      <c r="AI786">
        <v>0</v>
      </c>
      <c r="AJ786" t="s">
        <v>485</v>
      </c>
      <c r="AK786" t="s">
        <v>486</v>
      </c>
      <c r="AL786" t="s">
        <v>487</v>
      </c>
      <c r="AM786">
        <v>0</v>
      </c>
      <c r="AN786">
        <v>0</v>
      </c>
      <c r="AO786">
        <v>2</v>
      </c>
      <c r="AP786">
        <v>0</v>
      </c>
      <c r="AQ786">
        <v>1</v>
      </c>
      <c r="AR786">
        <v>1</v>
      </c>
      <c r="AS786" t="s">
        <v>485</v>
      </c>
      <c r="AT786" t="s">
        <v>485</v>
      </c>
      <c r="AU786" t="s">
        <v>526</v>
      </c>
      <c r="AV786" t="s">
        <v>526</v>
      </c>
      <c r="AW786" t="s">
        <v>486</v>
      </c>
      <c r="AX786" t="s">
        <v>487</v>
      </c>
      <c r="AY786" t="s">
        <v>722</v>
      </c>
      <c r="AZ786">
        <v>7</v>
      </c>
      <c r="BA786" t="s">
        <v>953</v>
      </c>
      <c r="BC786" t="s">
        <v>954</v>
      </c>
      <c r="BE786" t="s">
        <v>1034</v>
      </c>
      <c r="BG786" t="s">
        <v>9236</v>
      </c>
      <c r="BH786" t="b">
        <v>1</v>
      </c>
      <c r="BI786" t="b">
        <v>1</v>
      </c>
      <c r="BJ786" t="b">
        <v>1</v>
      </c>
      <c r="BK786" t="b">
        <v>1</v>
      </c>
      <c r="BQ786">
        <v>30</v>
      </c>
      <c r="BR786" t="s">
        <v>956</v>
      </c>
      <c r="BS786" t="s">
        <v>476</v>
      </c>
      <c r="BT786" t="s">
        <v>1178</v>
      </c>
      <c r="BU786" t="b">
        <v>0</v>
      </c>
      <c r="BV786" t="b">
        <v>0</v>
      </c>
      <c r="BW786" t="b">
        <v>0</v>
      </c>
      <c r="BX786" t="b">
        <v>1</v>
      </c>
      <c r="BY786" t="b">
        <v>0</v>
      </c>
      <c r="BZ786" t="b">
        <v>0</v>
      </c>
      <c r="CA786" t="b">
        <v>0</v>
      </c>
      <c r="CB786" t="b">
        <v>0</v>
      </c>
      <c r="CC786" t="b">
        <v>0</v>
      </c>
      <c r="CD786" t="b">
        <v>0</v>
      </c>
      <c r="CF786" t="s">
        <v>9237</v>
      </c>
      <c r="CG786" t="b">
        <v>0</v>
      </c>
      <c r="CH786" t="b">
        <v>0</v>
      </c>
      <c r="CI786" t="b">
        <v>0</v>
      </c>
      <c r="CJ786" t="b">
        <v>0</v>
      </c>
      <c r="CK786" t="b">
        <v>1</v>
      </c>
      <c r="CL786" t="b">
        <v>0</v>
      </c>
      <c r="CM786" t="b">
        <v>1</v>
      </c>
      <c r="CN786" t="b">
        <v>0</v>
      </c>
      <c r="CO786" t="b">
        <v>0</v>
      </c>
      <c r="CP786" t="b">
        <v>0</v>
      </c>
      <c r="CQ786" t="b">
        <v>0</v>
      </c>
      <c r="CR786" t="b">
        <v>0</v>
      </c>
      <c r="CS786" t="b">
        <v>1</v>
      </c>
      <c r="CT786" t="b">
        <v>0</v>
      </c>
      <c r="CU786" t="s">
        <v>9238</v>
      </c>
      <c r="CV786" t="s">
        <v>1487</v>
      </c>
      <c r="CW786" t="b">
        <v>0</v>
      </c>
      <c r="CX786" t="b">
        <v>1</v>
      </c>
      <c r="CY786" t="b">
        <v>1</v>
      </c>
      <c r="CZ786" t="b">
        <v>0</v>
      </c>
      <c r="DA786" t="b">
        <v>1</v>
      </c>
      <c r="DB786" t="b">
        <v>0</v>
      </c>
      <c r="DC786" t="b">
        <v>0</v>
      </c>
      <c r="DE786">
        <v>1</v>
      </c>
      <c r="DF786">
        <v>1</v>
      </c>
      <c r="DJ786">
        <v>1</v>
      </c>
      <c r="DP786" t="s">
        <v>476</v>
      </c>
      <c r="EC786" t="s">
        <v>476</v>
      </c>
      <c r="ED786" t="s">
        <v>1582</v>
      </c>
      <c r="EK786" t="b">
        <v>1</v>
      </c>
      <c r="EP786" t="s">
        <v>476</v>
      </c>
      <c r="EQ786" t="s">
        <v>1561</v>
      </c>
      <c r="ES786" t="b">
        <v>1</v>
      </c>
      <c r="ET786" t="b">
        <v>1</v>
      </c>
      <c r="EY786" t="s">
        <v>1774</v>
      </c>
      <c r="FA786" t="s">
        <v>476</v>
      </c>
      <c r="FB786" t="s">
        <v>510</v>
      </c>
      <c r="FC786" t="s">
        <v>476</v>
      </c>
      <c r="FD786" t="s">
        <v>476</v>
      </c>
      <c r="FE786" t="s">
        <v>476</v>
      </c>
      <c r="FF786" t="s">
        <v>510</v>
      </c>
      <c r="FG786" t="s">
        <v>476</v>
      </c>
      <c r="FH786" t="s">
        <v>510</v>
      </c>
      <c r="FI786" t="s">
        <v>476</v>
      </c>
      <c r="FJ786" t="s">
        <v>476</v>
      </c>
      <c r="FK786" t="s">
        <v>476</v>
      </c>
      <c r="FL786" t="s">
        <v>510</v>
      </c>
      <c r="FN786" t="s">
        <v>476</v>
      </c>
      <c r="FO786" t="s">
        <v>510</v>
      </c>
      <c r="FP786" t="s">
        <v>476</v>
      </c>
      <c r="FQ786" t="s">
        <v>510</v>
      </c>
      <c r="FR786" t="s">
        <v>476</v>
      </c>
      <c r="FS786" t="s">
        <v>476</v>
      </c>
      <c r="FT786" t="s">
        <v>476</v>
      </c>
      <c r="FU786" t="s">
        <v>476</v>
      </c>
      <c r="FV786" t="s">
        <v>510</v>
      </c>
      <c r="FW786" t="s">
        <v>476</v>
      </c>
      <c r="FX786" t="s">
        <v>476</v>
      </c>
      <c r="FY786" t="s">
        <v>510</v>
      </c>
      <c r="FZ786" t="s">
        <v>510</v>
      </c>
      <c r="GA786" t="s">
        <v>510</v>
      </c>
      <c r="GB786">
        <f>IF(Table1[[#This Row],[msna/Demographic_info/HH_members_group/total_m_c_muac]]=0,"",COUNTIF(Table1[[#This Row],[Grain or tubers e.g. bread, rice, noodles, bulger, frikeh, kaak, pasta, andoumeh, manakish, thick grain-based porridge, potatoes]:[Breastmilk]],"Yes"))</f>
        <v>8</v>
      </c>
      <c r="GC786" t="str">
        <f>IF(Table1[[#This Row],[Column1]]="","",IF(Table1[[#This Row],[Please select the assessment type:]]="Livelihood and Protection (MHPSS, CP, GBV)","",IF(Table1[[#This Row],[Column1]]&gt;4,"diverse","not diverse")))</f>
        <v>diverse</v>
      </c>
      <c r="GD786">
        <v>1</v>
      </c>
      <c r="GE786" t="s">
        <v>486</v>
      </c>
      <c r="GH786" t="s">
        <v>9239</v>
      </c>
      <c r="GI786" t="b">
        <v>1</v>
      </c>
      <c r="GK786" t="b">
        <v>1</v>
      </c>
      <c r="GQ786" t="b">
        <v>1</v>
      </c>
      <c r="GT786" t="b">
        <v>1</v>
      </c>
      <c r="GU786" t="b">
        <v>1</v>
      </c>
      <c r="HA786" t="s">
        <v>1313</v>
      </c>
      <c r="HD786" t="b">
        <v>1</v>
      </c>
      <c r="HO786" t="s">
        <v>9240</v>
      </c>
      <c r="HP786" t="s">
        <v>9241</v>
      </c>
      <c r="HT786" t="b">
        <v>1</v>
      </c>
      <c r="HW786" t="b">
        <v>1</v>
      </c>
      <c r="HX786" t="b">
        <v>1</v>
      </c>
      <c r="IC786" t="s">
        <v>2643</v>
      </c>
      <c r="IF786" t="b">
        <v>1</v>
      </c>
      <c r="IP786" t="s">
        <v>824</v>
      </c>
      <c r="IR786" t="b">
        <v>1</v>
      </c>
      <c r="IZ786" t="s">
        <v>769</v>
      </c>
      <c r="JB786" t="s">
        <v>9242</v>
      </c>
      <c r="JC786" t="b">
        <v>1</v>
      </c>
      <c r="JD786" t="b">
        <v>1</v>
      </c>
      <c r="JG786" t="b">
        <v>1</v>
      </c>
      <c r="JQ786" t="s">
        <v>771</v>
      </c>
      <c r="JR786" t="s">
        <v>772</v>
      </c>
      <c r="JS786" t="b">
        <v>1</v>
      </c>
      <c r="KD786" t="s">
        <v>826</v>
      </c>
      <c r="KE786" t="b">
        <v>1</v>
      </c>
      <c r="KI786" t="b">
        <v>1</v>
      </c>
      <c r="KO786" t="s">
        <v>554</v>
      </c>
      <c r="KW786" t="b">
        <v>1</v>
      </c>
      <c r="LH786" t="s">
        <v>969</v>
      </c>
      <c r="LN786" t="b">
        <v>1</v>
      </c>
      <c r="LR786" t="s">
        <v>9243</v>
      </c>
      <c r="LS786" t="b">
        <v>1</v>
      </c>
      <c r="MD786" t="b">
        <v>1</v>
      </c>
      <c r="ME786" t="b">
        <v>1</v>
      </c>
      <c r="MI786" t="s">
        <v>3341</v>
      </c>
      <c r="MO786" t="b">
        <v>1</v>
      </c>
      <c r="MT786" t="b">
        <v>1</v>
      </c>
      <c r="MY786" t="s">
        <v>9244</v>
      </c>
      <c r="MZ786" t="b">
        <v>1</v>
      </c>
      <c r="NA786" t="b">
        <v>1</v>
      </c>
      <c r="ND786" t="b">
        <v>1</v>
      </c>
      <c r="NE786" t="b">
        <v>1</v>
      </c>
      <c r="NK786" t="s">
        <v>777</v>
      </c>
      <c r="NN786" t="b">
        <v>1</v>
      </c>
      <c r="NV786" t="s">
        <v>476</v>
      </c>
      <c r="NX786" t="s">
        <v>510</v>
      </c>
      <c r="NZ786" t="s">
        <v>4815</v>
      </c>
      <c r="OA786" t="b">
        <v>1</v>
      </c>
      <c r="OD786" t="b">
        <v>1</v>
      </c>
      <c r="OL786" t="s">
        <v>1278</v>
      </c>
      <c r="OM786" t="b">
        <v>1</v>
      </c>
      <c r="OO786" t="b">
        <v>1</v>
      </c>
      <c r="OP786" t="b">
        <v>1</v>
      </c>
      <c r="OQ786" t="b">
        <v>1</v>
      </c>
      <c r="OW786" t="s">
        <v>507</v>
      </c>
      <c r="PC786" t="b">
        <v>1</v>
      </c>
      <c r="PL786">
        <v>2000</v>
      </c>
      <c r="PM786">
        <v>2700</v>
      </c>
      <c r="PN786" t="s">
        <v>563</v>
      </c>
      <c r="PS786" t="b">
        <v>1</v>
      </c>
      <c r="QF786" t="s">
        <v>510</v>
      </c>
      <c r="QP786" t="s">
        <v>510</v>
      </c>
      <c r="QR786" t="s">
        <v>510</v>
      </c>
      <c r="RC786" t="s">
        <v>511</v>
      </c>
      <c r="RE786" t="s">
        <v>510</v>
      </c>
      <c r="RG786" t="s">
        <v>9245</v>
      </c>
      <c r="RH786" t="s">
        <v>9246</v>
      </c>
      <c r="RI786" t="b">
        <v>1</v>
      </c>
      <c r="RK786" t="b">
        <v>1</v>
      </c>
      <c r="RL786" t="b">
        <v>1</v>
      </c>
      <c r="RN786" t="b">
        <v>1</v>
      </c>
      <c r="RR786" t="s">
        <v>716</v>
      </c>
      <c r="RS786" t="b">
        <v>1</v>
      </c>
      <c r="RW786" t="b">
        <v>1</v>
      </c>
      <c r="SA786" t="s">
        <v>890</v>
      </c>
      <c r="SB786" t="s">
        <v>9247</v>
      </c>
      <c r="SC786">
        <v>92567018</v>
      </c>
      <c r="SD786" t="s">
        <v>9248</v>
      </c>
      <c r="SE786" s="2">
        <v>44605.524884259263</v>
      </c>
      <c r="SF786">
        <v>785</v>
      </c>
      <c r="SH786">
        <v>-1</v>
      </c>
      <c r="SK786" t="s">
        <v>518</v>
      </c>
      <c r="SL786">
        <v>1700</v>
      </c>
      <c r="SM786" t="s">
        <v>983</v>
      </c>
      <c r="SN786">
        <v>648550</v>
      </c>
    </row>
    <row r="787" spans="1:508" hidden="1" x14ac:dyDescent="0.25">
      <c r="A787" t="s">
        <v>9249</v>
      </c>
      <c r="B787" t="s">
        <v>9250</v>
      </c>
      <c r="D787" t="s">
        <v>9226</v>
      </c>
      <c r="E787" t="s">
        <v>950</v>
      </c>
      <c r="G787" s="1">
        <v>44605</v>
      </c>
      <c r="H787" t="s">
        <v>2762</v>
      </c>
      <c r="I787" t="s">
        <v>952</v>
      </c>
      <c r="J787" t="s">
        <v>476</v>
      </c>
      <c r="K787" t="s">
        <v>477</v>
      </c>
      <c r="L787" s="1">
        <v>43010</v>
      </c>
      <c r="M787" t="s">
        <v>478</v>
      </c>
      <c r="O787" t="s">
        <v>479</v>
      </c>
      <c r="P787" t="s">
        <v>548</v>
      </c>
      <c r="Q787" t="s">
        <v>573</v>
      </c>
      <c r="R787" t="s">
        <v>479</v>
      </c>
      <c r="S787" t="s">
        <v>9251</v>
      </c>
      <c r="V787" t="b">
        <v>1</v>
      </c>
      <c r="X787" t="b">
        <v>1</v>
      </c>
      <c r="AA787" t="s">
        <v>483</v>
      </c>
      <c r="AB787" t="s">
        <v>878</v>
      </c>
      <c r="AC787">
        <v>0</v>
      </c>
      <c r="AD787">
        <v>0</v>
      </c>
      <c r="AE787">
        <v>0</v>
      </c>
      <c r="AF787">
        <v>0</v>
      </c>
      <c r="AG787">
        <v>1</v>
      </c>
      <c r="AH787">
        <v>3</v>
      </c>
      <c r="AI787">
        <v>1</v>
      </c>
      <c r="AJ787" t="s">
        <v>486</v>
      </c>
      <c r="AK787" t="s">
        <v>526</v>
      </c>
      <c r="AL787" t="s">
        <v>527</v>
      </c>
      <c r="AM787">
        <v>0</v>
      </c>
      <c r="AN787">
        <v>0</v>
      </c>
      <c r="AO787">
        <v>0</v>
      </c>
      <c r="AP787">
        <v>1</v>
      </c>
      <c r="AQ787">
        <v>2</v>
      </c>
      <c r="AR787">
        <v>1</v>
      </c>
      <c r="AS787" t="s">
        <v>486</v>
      </c>
      <c r="AT787" t="s">
        <v>487</v>
      </c>
      <c r="AU787" t="s">
        <v>526</v>
      </c>
      <c r="AV787" t="s">
        <v>485</v>
      </c>
      <c r="AW787" t="s">
        <v>470</v>
      </c>
      <c r="AX787" t="s">
        <v>722</v>
      </c>
      <c r="AY787" t="s">
        <v>895</v>
      </c>
      <c r="AZ787">
        <v>9</v>
      </c>
      <c r="BA787" t="s">
        <v>803</v>
      </c>
      <c r="BC787" t="s">
        <v>953</v>
      </c>
      <c r="BE787" t="s">
        <v>787</v>
      </c>
      <c r="BG787" t="s">
        <v>1505</v>
      </c>
      <c r="BI787" t="b">
        <v>1</v>
      </c>
      <c r="BJ787" t="b">
        <v>1</v>
      </c>
      <c r="BQ787">
        <v>30</v>
      </c>
      <c r="BR787" t="s">
        <v>1663</v>
      </c>
      <c r="BS787" t="s">
        <v>476</v>
      </c>
      <c r="BT787" t="s">
        <v>2296</v>
      </c>
      <c r="BU787" t="b">
        <v>1</v>
      </c>
      <c r="BV787" t="b">
        <v>0</v>
      </c>
      <c r="BW787" t="b">
        <v>0</v>
      </c>
      <c r="BX787" t="b">
        <v>1</v>
      </c>
      <c r="BY787" t="b">
        <v>0</v>
      </c>
      <c r="BZ787" t="b">
        <v>0</v>
      </c>
      <c r="CA787" t="b">
        <v>0</v>
      </c>
      <c r="CB787" t="b">
        <v>0</v>
      </c>
      <c r="CC787" t="b">
        <v>0</v>
      </c>
      <c r="CD787" t="b">
        <v>0</v>
      </c>
      <c r="CF787" t="s">
        <v>9252</v>
      </c>
      <c r="CG787" t="b">
        <v>0</v>
      </c>
      <c r="CH787" t="b">
        <v>0</v>
      </c>
      <c r="CI787" t="b">
        <v>0</v>
      </c>
      <c r="CJ787" t="b">
        <v>0</v>
      </c>
      <c r="CK787" t="b">
        <v>1</v>
      </c>
      <c r="CL787" t="b">
        <v>1</v>
      </c>
      <c r="CM787" t="b">
        <v>0</v>
      </c>
      <c r="CN787" t="b">
        <v>0</v>
      </c>
      <c r="CO787" t="b">
        <v>0</v>
      </c>
      <c r="CP787" t="b">
        <v>0</v>
      </c>
      <c r="CQ787" t="b">
        <v>0</v>
      </c>
      <c r="CR787" t="b">
        <v>1</v>
      </c>
      <c r="CS787" t="b">
        <v>0</v>
      </c>
      <c r="CT787" t="b">
        <v>0</v>
      </c>
      <c r="CV787" t="s">
        <v>989</v>
      </c>
      <c r="CW787" t="b">
        <v>0</v>
      </c>
      <c r="CX787" t="b">
        <v>1</v>
      </c>
      <c r="CY787" t="b">
        <v>0</v>
      </c>
      <c r="CZ787" t="b">
        <v>0</v>
      </c>
      <c r="DA787" t="b">
        <v>1</v>
      </c>
      <c r="DB787" t="b">
        <v>0</v>
      </c>
      <c r="DC787" t="b">
        <v>0</v>
      </c>
      <c r="DF787">
        <v>2</v>
      </c>
      <c r="DH787">
        <v>1</v>
      </c>
      <c r="DJ787">
        <v>2</v>
      </c>
      <c r="DK787">
        <v>1</v>
      </c>
      <c r="DP787" t="s">
        <v>510</v>
      </c>
      <c r="DQ787" t="s">
        <v>1287</v>
      </c>
      <c r="DV787" t="b">
        <v>1</v>
      </c>
      <c r="EC787" t="s">
        <v>771</v>
      </c>
      <c r="ED787" t="s">
        <v>1237</v>
      </c>
      <c r="EJ787" t="b">
        <v>1</v>
      </c>
      <c r="EP787" t="s">
        <v>510</v>
      </c>
      <c r="EQ787" t="s">
        <v>9253</v>
      </c>
      <c r="ER787" t="b">
        <v>1</v>
      </c>
      <c r="ES787" t="b">
        <v>1</v>
      </c>
      <c r="ET787" t="b">
        <v>1</v>
      </c>
      <c r="EU787" t="b">
        <v>1</v>
      </c>
      <c r="EV787" t="b">
        <v>1</v>
      </c>
      <c r="EY787" t="s">
        <v>7529</v>
      </c>
      <c r="FA787" t="s">
        <v>510</v>
      </c>
      <c r="FB787" t="s">
        <v>476</v>
      </c>
      <c r="FC787" t="s">
        <v>476</v>
      </c>
      <c r="FD787" t="s">
        <v>510</v>
      </c>
      <c r="FE787" t="s">
        <v>510</v>
      </c>
      <c r="FF787" t="s">
        <v>510</v>
      </c>
      <c r="FG787" t="s">
        <v>510</v>
      </c>
      <c r="FH787" t="s">
        <v>510</v>
      </c>
      <c r="FI787" t="s">
        <v>510</v>
      </c>
      <c r="FJ787" t="s">
        <v>476</v>
      </c>
      <c r="FK787" t="s">
        <v>476</v>
      </c>
      <c r="FL787" t="s">
        <v>510</v>
      </c>
      <c r="GB787">
        <f>IF(Table1[[#This Row],[msna/Demographic_info/HH_members_group/total_m_c_muac]]=0,"",COUNTIF(Table1[[#This Row],[Grain or tubers e.g. bread, rice, noodles, bulger, frikeh, kaak, pasta, andoumeh, manakish, thick grain-based porridge, potatoes]:[Breastmilk]],"Yes"))</f>
        <v>0</v>
      </c>
      <c r="GC787" t="str">
        <f>IF(Table1[[#This Row],[Column1]]="","",IF(Table1[[#This Row],[Please select the assessment type:]]="Livelihood and Protection (MHPSS, CP, GBV)","",IF(Table1[[#This Row],[Column1]]&gt;4,"diverse","not diverse")))</f>
        <v>not diverse</v>
      </c>
      <c r="GH787" t="s">
        <v>9254</v>
      </c>
      <c r="GJ787" t="b">
        <v>1</v>
      </c>
      <c r="GK787" t="b">
        <v>1</v>
      </c>
      <c r="GS787" t="b">
        <v>1</v>
      </c>
      <c r="GT787" t="b">
        <v>1</v>
      </c>
      <c r="GU787" t="b">
        <v>1</v>
      </c>
      <c r="GV787" t="b">
        <v>1</v>
      </c>
      <c r="HA787" t="s">
        <v>1142</v>
      </c>
      <c r="HC787" t="b">
        <v>1</v>
      </c>
      <c r="HO787" t="s">
        <v>9255</v>
      </c>
      <c r="HP787" t="s">
        <v>9256</v>
      </c>
      <c r="HQ787" t="b">
        <v>1</v>
      </c>
      <c r="HR787" t="b">
        <v>1</v>
      </c>
      <c r="HW787" t="b">
        <v>1</v>
      </c>
      <c r="HX787" t="b">
        <v>1</v>
      </c>
      <c r="IC787" t="s">
        <v>1242</v>
      </c>
      <c r="ID787" t="b">
        <v>1</v>
      </c>
      <c r="IE787" t="b">
        <v>1</v>
      </c>
      <c r="IP787" t="s">
        <v>824</v>
      </c>
      <c r="IR787" t="b">
        <v>1</v>
      </c>
      <c r="IZ787" t="s">
        <v>510</v>
      </c>
      <c r="JA787" t="s">
        <v>9257</v>
      </c>
      <c r="JB787" t="s">
        <v>788</v>
      </c>
      <c r="JO787" t="b">
        <v>1</v>
      </c>
      <c r="JQ787" t="s">
        <v>771</v>
      </c>
      <c r="JR787" t="s">
        <v>772</v>
      </c>
      <c r="JS787" t="b">
        <v>1</v>
      </c>
      <c r="KD787" t="s">
        <v>772</v>
      </c>
      <c r="KE787" t="b">
        <v>1</v>
      </c>
      <c r="KO787" t="s">
        <v>554</v>
      </c>
      <c r="KW787" t="b">
        <v>1</v>
      </c>
      <c r="LH787" t="s">
        <v>554</v>
      </c>
      <c r="LP787" t="b">
        <v>1</v>
      </c>
      <c r="LR787" t="s">
        <v>9258</v>
      </c>
      <c r="LZ787" t="b">
        <v>1</v>
      </c>
      <c r="MA787" t="b">
        <v>1</v>
      </c>
      <c r="MD787" t="b">
        <v>1</v>
      </c>
      <c r="MI787" t="s">
        <v>1371</v>
      </c>
      <c r="MO787" t="b">
        <v>1</v>
      </c>
      <c r="MP787" t="b">
        <v>1</v>
      </c>
      <c r="MY787" t="s">
        <v>1023</v>
      </c>
      <c r="NH787" t="b">
        <v>1</v>
      </c>
      <c r="NK787" t="s">
        <v>1024</v>
      </c>
      <c r="NR787" t="b">
        <v>1</v>
      </c>
      <c r="NV787" t="s">
        <v>476</v>
      </c>
      <c r="NX787" t="s">
        <v>510</v>
      </c>
      <c r="NZ787" t="s">
        <v>771</v>
      </c>
      <c r="OJ787" t="b">
        <v>1</v>
      </c>
      <c r="OL787" t="s">
        <v>975</v>
      </c>
      <c r="OO787" t="b">
        <v>1</v>
      </c>
      <c r="OP787" t="b">
        <v>1</v>
      </c>
      <c r="OW787" t="s">
        <v>976</v>
      </c>
      <c r="PC787" t="b">
        <v>1</v>
      </c>
      <c r="PF787" t="b">
        <v>1</v>
      </c>
      <c r="PL787">
        <v>900</v>
      </c>
      <c r="PM787">
        <v>1200</v>
      </c>
      <c r="PN787" t="s">
        <v>1249</v>
      </c>
      <c r="PO787" t="b">
        <v>1</v>
      </c>
      <c r="PT787" t="b">
        <v>1</v>
      </c>
      <c r="QF787" t="s">
        <v>476</v>
      </c>
      <c r="QG787" t="s">
        <v>781</v>
      </c>
      <c r="QH787" t="b">
        <v>1</v>
      </c>
      <c r="QK787" t="b">
        <v>1</v>
      </c>
      <c r="QP787" t="s">
        <v>510</v>
      </c>
      <c r="QR787" t="s">
        <v>510</v>
      </c>
      <c r="RC787" t="s">
        <v>673</v>
      </c>
      <c r="RE787" t="s">
        <v>510</v>
      </c>
      <c r="RG787" t="s">
        <v>9259</v>
      </c>
      <c r="RH787" t="s">
        <v>542</v>
      </c>
      <c r="RJ787" t="b">
        <v>1</v>
      </c>
      <c r="RR787" t="s">
        <v>589</v>
      </c>
      <c r="RW787" t="b">
        <v>1</v>
      </c>
      <c r="SA787" t="s">
        <v>890</v>
      </c>
      <c r="SB787" t="s">
        <v>9260</v>
      </c>
      <c r="SC787">
        <v>92567019</v>
      </c>
      <c r="SD787" t="s">
        <v>9261</v>
      </c>
      <c r="SE787" s="2">
        <v>44605.524895833332</v>
      </c>
      <c r="SF787">
        <v>786</v>
      </c>
      <c r="SH787">
        <v>-1</v>
      </c>
      <c r="SK787" t="s">
        <v>518</v>
      </c>
      <c r="SL787">
        <v>1371</v>
      </c>
      <c r="SM787" t="s">
        <v>983</v>
      </c>
      <c r="SN787">
        <v>648550</v>
      </c>
    </row>
    <row r="788" spans="1:508" hidden="1" x14ac:dyDescent="0.25">
      <c r="A788" t="s">
        <v>9262</v>
      </c>
      <c r="B788" t="s">
        <v>9263</v>
      </c>
      <c r="D788" t="s">
        <v>3103</v>
      </c>
      <c r="E788" t="s">
        <v>950</v>
      </c>
      <c r="G788" s="1">
        <v>44605</v>
      </c>
      <c r="H788" t="s">
        <v>2762</v>
      </c>
      <c r="I788" t="s">
        <v>952</v>
      </c>
      <c r="J788" t="s">
        <v>476</v>
      </c>
      <c r="K788" t="s">
        <v>477</v>
      </c>
      <c r="L788" s="1">
        <v>44054</v>
      </c>
      <c r="M788" t="s">
        <v>478</v>
      </c>
      <c r="O788" t="s">
        <v>479</v>
      </c>
      <c r="P788" t="s">
        <v>523</v>
      </c>
      <c r="Q788" t="s">
        <v>573</v>
      </c>
      <c r="R788" t="s">
        <v>479</v>
      </c>
      <c r="S788" t="s">
        <v>482</v>
      </c>
      <c r="T788" t="b">
        <v>1</v>
      </c>
      <c r="AA788" t="s">
        <v>483</v>
      </c>
      <c r="AB788" t="s">
        <v>484</v>
      </c>
      <c r="AC788">
        <v>0</v>
      </c>
      <c r="AD788">
        <v>0</v>
      </c>
      <c r="AE788">
        <v>0</v>
      </c>
      <c r="AF788">
        <v>2</v>
      </c>
      <c r="AG788">
        <v>1</v>
      </c>
      <c r="AH788">
        <v>1</v>
      </c>
      <c r="AI788">
        <v>0</v>
      </c>
      <c r="AJ788" t="s">
        <v>487</v>
      </c>
      <c r="AK788" t="s">
        <v>486</v>
      </c>
      <c r="AL788" t="s">
        <v>526</v>
      </c>
      <c r="AM788">
        <v>0</v>
      </c>
      <c r="AN788">
        <v>0</v>
      </c>
      <c r="AO788">
        <v>2</v>
      </c>
      <c r="AP788">
        <v>1</v>
      </c>
      <c r="AQ788">
        <v>1</v>
      </c>
      <c r="AR788">
        <v>0</v>
      </c>
      <c r="AS788" t="s">
        <v>487</v>
      </c>
      <c r="AT788" t="s">
        <v>486</v>
      </c>
      <c r="AU788" t="s">
        <v>526</v>
      </c>
      <c r="AV788" t="s">
        <v>660</v>
      </c>
      <c r="AW788" t="s">
        <v>470</v>
      </c>
      <c r="AX788" t="s">
        <v>485</v>
      </c>
      <c r="AY788" t="s">
        <v>839</v>
      </c>
      <c r="AZ788">
        <v>8</v>
      </c>
      <c r="BA788" t="s">
        <v>803</v>
      </c>
      <c r="BC788" t="s">
        <v>953</v>
      </c>
      <c r="BE788" t="s">
        <v>1034</v>
      </c>
      <c r="BG788" t="s">
        <v>1683</v>
      </c>
      <c r="BH788" t="b">
        <v>1</v>
      </c>
      <c r="BJ788" t="b">
        <v>1</v>
      </c>
      <c r="BQ788">
        <v>10</v>
      </c>
      <c r="BR788" t="s">
        <v>1013</v>
      </c>
      <c r="BS788" t="s">
        <v>510</v>
      </c>
      <c r="CV788" t="s">
        <v>1180</v>
      </c>
      <c r="CW788" t="b">
        <v>0</v>
      </c>
      <c r="CX788" t="b">
        <v>1</v>
      </c>
      <c r="CY788" t="b">
        <v>1</v>
      </c>
      <c r="CZ788" t="b">
        <v>0</v>
      </c>
      <c r="DA788" t="b">
        <v>0</v>
      </c>
      <c r="DB788" t="b">
        <v>0</v>
      </c>
      <c r="DC788" t="b">
        <v>0</v>
      </c>
      <c r="DE788">
        <v>1</v>
      </c>
      <c r="DP788" t="s">
        <v>510</v>
      </c>
      <c r="DQ788" t="s">
        <v>1181</v>
      </c>
      <c r="DT788" t="b">
        <v>1</v>
      </c>
      <c r="EC788" t="s">
        <v>476</v>
      </c>
      <c r="ED788" t="s">
        <v>1237</v>
      </c>
      <c r="EJ788" t="b">
        <v>1</v>
      </c>
      <c r="EP788" t="s">
        <v>510</v>
      </c>
      <c r="EQ788" t="s">
        <v>1159</v>
      </c>
      <c r="ER788" t="b">
        <v>1</v>
      </c>
      <c r="FA788" t="s">
        <v>476</v>
      </c>
      <c r="FB788" t="s">
        <v>510</v>
      </c>
      <c r="FC788" t="s">
        <v>476</v>
      </c>
      <c r="FD788" t="s">
        <v>476</v>
      </c>
      <c r="FE788" t="s">
        <v>510</v>
      </c>
      <c r="FF788" t="s">
        <v>510</v>
      </c>
      <c r="FG788" t="s">
        <v>476</v>
      </c>
      <c r="FH788" t="s">
        <v>510</v>
      </c>
      <c r="FI788" t="s">
        <v>476</v>
      </c>
      <c r="FJ788" t="s">
        <v>510</v>
      </c>
      <c r="FK788" t="s">
        <v>476</v>
      </c>
      <c r="FL788" t="s">
        <v>510</v>
      </c>
      <c r="GB788">
        <f>IF(Table1[[#This Row],[msna/Demographic_info/HH_members_group/total_m_c_muac]]=0,"",COUNTIF(Table1[[#This Row],[Grain or tubers e.g. bread, rice, noodles, bulger, frikeh, kaak, pasta, andoumeh, manakish, thick grain-based porridge, potatoes]:[Breastmilk]],"Yes"))</f>
        <v>0</v>
      </c>
      <c r="GC788" t="str">
        <f>IF(Table1[[#This Row],[Column1]]="","",IF(Table1[[#This Row],[Please select the assessment type:]]="Livelihood and Protection (MHPSS, CP, GBV)","",IF(Table1[[#This Row],[Column1]]&gt;4,"diverse","not diverse")))</f>
        <v>not diverse</v>
      </c>
      <c r="GH788" t="s">
        <v>1141</v>
      </c>
      <c r="GT788" t="b">
        <v>1</v>
      </c>
      <c r="HA788" t="s">
        <v>2889</v>
      </c>
      <c r="HC788" t="b">
        <v>1</v>
      </c>
      <c r="HD788" t="b">
        <v>1</v>
      </c>
      <c r="HO788" t="s">
        <v>3930</v>
      </c>
      <c r="HP788" t="s">
        <v>768</v>
      </c>
      <c r="HQ788" t="b">
        <v>1</v>
      </c>
      <c r="IC788" t="s">
        <v>1242</v>
      </c>
      <c r="ID788" t="b">
        <v>1</v>
      </c>
      <c r="IE788" t="b">
        <v>1</v>
      </c>
      <c r="IP788" t="s">
        <v>496</v>
      </c>
      <c r="IV788" t="b">
        <v>1</v>
      </c>
      <c r="IZ788" t="s">
        <v>476</v>
      </c>
      <c r="JB788" t="s">
        <v>2275</v>
      </c>
      <c r="JL788" t="b">
        <v>1</v>
      </c>
      <c r="JQ788" t="s">
        <v>510</v>
      </c>
      <c r="JR788" t="s">
        <v>772</v>
      </c>
      <c r="JS788" t="b">
        <v>1</v>
      </c>
      <c r="KD788" t="s">
        <v>772</v>
      </c>
      <c r="KE788" t="b">
        <v>1</v>
      </c>
      <c r="KO788" t="s">
        <v>827</v>
      </c>
      <c r="KP788" t="b">
        <v>1</v>
      </c>
      <c r="KY788" t="s">
        <v>3887</v>
      </c>
      <c r="LE788" t="b">
        <v>1</v>
      </c>
      <c r="LH788" t="s">
        <v>500</v>
      </c>
      <c r="LI788" t="b">
        <v>1</v>
      </c>
      <c r="LR788" t="s">
        <v>1619</v>
      </c>
      <c r="LT788" t="b">
        <v>1</v>
      </c>
      <c r="ME788" t="b">
        <v>1</v>
      </c>
      <c r="MI788" t="s">
        <v>1226</v>
      </c>
      <c r="MO788" t="b">
        <v>1</v>
      </c>
      <c r="MY788" t="s">
        <v>1276</v>
      </c>
      <c r="NA788" t="b">
        <v>1</v>
      </c>
      <c r="NK788" t="s">
        <v>924</v>
      </c>
      <c r="NL788" t="b">
        <v>1</v>
      </c>
      <c r="NV788" t="s">
        <v>476</v>
      </c>
      <c r="NX788" t="s">
        <v>510</v>
      </c>
      <c r="NZ788" t="s">
        <v>671</v>
      </c>
      <c r="OE788" t="b">
        <v>1</v>
      </c>
      <c r="OF788" t="b">
        <v>1</v>
      </c>
      <c r="OL788" t="s">
        <v>2460</v>
      </c>
      <c r="OP788" t="b">
        <v>1</v>
      </c>
      <c r="OQ788" t="b">
        <v>1</v>
      </c>
      <c r="OW788" t="s">
        <v>507</v>
      </c>
      <c r="PC788" t="b">
        <v>1</v>
      </c>
      <c r="PL788">
        <v>1500</v>
      </c>
      <c r="PM788">
        <v>2000</v>
      </c>
      <c r="PN788" t="s">
        <v>653</v>
      </c>
      <c r="PS788" t="b">
        <v>1</v>
      </c>
      <c r="PT788" t="b">
        <v>1</v>
      </c>
      <c r="QF788" t="s">
        <v>510</v>
      </c>
      <c r="QP788" t="s">
        <v>510</v>
      </c>
      <c r="QR788" t="s">
        <v>510</v>
      </c>
      <c r="RC788" t="s">
        <v>511</v>
      </c>
      <c r="RE788" t="s">
        <v>510</v>
      </c>
      <c r="RG788" t="s">
        <v>9264</v>
      </c>
      <c r="RH788" t="s">
        <v>1098</v>
      </c>
      <c r="RI788" t="b">
        <v>1</v>
      </c>
      <c r="RR788" t="s">
        <v>514</v>
      </c>
      <c r="RS788" t="b">
        <v>1</v>
      </c>
      <c r="SA788" t="s">
        <v>543</v>
      </c>
      <c r="SB788" t="s">
        <v>9265</v>
      </c>
      <c r="SC788">
        <v>92567032</v>
      </c>
      <c r="SD788" t="s">
        <v>9266</v>
      </c>
      <c r="SE788" s="2">
        <v>44605.525104166663</v>
      </c>
      <c r="SF788">
        <v>787</v>
      </c>
      <c r="SH788">
        <v>-1</v>
      </c>
      <c r="SK788" t="s">
        <v>518</v>
      </c>
      <c r="SL788">
        <v>1696</v>
      </c>
      <c r="SM788" t="s">
        <v>983</v>
      </c>
      <c r="SN788">
        <v>648550</v>
      </c>
    </row>
    <row r="789" spans="1:508" hidden="1" x14ac:dyDescent="0.25">
      <c r="A789" t="s">
        <v>9267</v>
      </c>
      <c r="B789" t="s">
        <v>9268</v>
      </c>
      <c r="D789" t="s">
        <v>3103</v>
      </c>
      <c r="E789" t="s">
        <v>950</v>
      </c>
      <c r="G789" s="1">
        <v>44605</v>
      </c>
      <c r="H789" t="s">
        <v>2762</v>
      </c>
      <c r="I789" t="s">
        <v>952</v>
      </c>
      <c r="J789" t="s">
        <v>476</v>
      </c>
      <c r="K789" t="s">
        <v>522</v>
      </c>
      <c r="M789" t="s">
        <v>478</v>
      </c>
      <c r="O789" t="s">
        <v>479</v>
      </c>
      <c r="P789" t="s">
        <v>548</v>
      </c>
      <c r="Q789" t="s">
        <v>573</v>
      </c>
      <c r="R789" t="s">
        <v>479</v>
      </c>
      <c r="S789" t="s">
        <v>482</v>
      </c>
      <c r="T789" t="b">
        <v>1</v>
      </c>
      <c r="AA789" t="s">
        <v>483</v>
      </c>
      <c r="AB789" t="s">
        <v>1485</v>
      </c>
      <c r="AC789">
        <v>0</v>
      </c>
      <c r="AD789">
        <v>0</v>
      </c>
      <c r="AE789">
        <v>0</v>
      </c>
      <c r="AF789">
        <v>1</v>
      </c>
      <c r="AG789">
        <v>0</v>
      </c>
      <c r="AH789">
        <v>1</v>
      </c>
      <c r="AI789">
        <v>0</v>
      </c>
      <c r="AJ789" t="s">
        <v>486</v>
      </c>
      <c r="AK789" t="s">
        <v>486</v>
      </c>
      <c r="AL789" t="s">
        <v>485</v>
      </c>
      <c r="AM789">
        <v>0</v>
      </c>
      <c r="AN789">
        <v>0</v>
      </c>
      <c r="AO789">
        <v>1</v>
      </c>
      <c r="AP789">
        <v>0</v>
      </c>
      <c r="AQ789">
        <v>1</v>
      </c>
      <c r="AR789">
        <v>0</v>
      </c>
      <c r="AS789" t="s">
        <v>486</v>
      </c>
      <c r="AT789" t="s">
        <v>486</v>
      </c>
      <c r="AU789" t="s">
        <v>485</v>
      </c>
      <c r="AV789" t="s">
        <v>485</v>
      </c>
      <c r="AW789" t="s">
        <v>470</v>
      </c>
      <c r="AX789" t="s">
        <v>485</v>
      </c>
      <c r="AY789" t="s">
        <v>526</v>
      </c>
      <c r="AZ789">
        <v>4</v>
      </c>
      <c r="BA789" t="s">
        <v>787</v>
      </c>
      <c r="BC789" t="s">
        <v>1340</v>
      </c>
      <c r="BE789" t="s">
        <v>1034</v>
      </c>
      <c r="BG789" t="s">
        <v>1760</v>
      </c>
      <c r="BH789" t="b">
        <v>1</v>
      </c>
      <c r="BQ789">
        <v>10</v>
      </c>
      <c r="BR789" t="s">
        <v>1013</v>
      </c>
      <c r="BS789" t="s">
        <v>510</v>
      </c>
      <c r="CV789" t="s">
        <v>1156</v>
      </c>
      <c r="CW789" t="b">
        <v>0</v>
      </c>
      <c r="CX789" t="b">
        <v>1</v>
      </c>
      <c r="CY789" t="b">
        <v>0</v>
      </c>
      <c r="CZ789" t="b">
        <v>0</v>
      </c>
      <c r="DA789" t="b">
        <v>0</v>
      </c>
      <c r="DB789" t="b">
        <v>0</v>
      </c>
      <c r="DC789" t="b">
        <v>0</v>
      </c>
      <c r="DF789">
        <v>1</v>
      </c>
      <c r="DK789">
        <v>1</v>
      </c>
      <c r="DP789" t="s">
        <v>476</v>
      </c>
      <c r="EC789" t="s">
        <v>476</v>
      </c>
      <c r="ED789" t="s">
        <v>1237</v>
      </c>
      <c r="EJ789" t="b">
        <v>1</v>
      </c>
      <c r="EP789" t="s">
        <v>476</v>
      </c>
      <c r="EQ789" t="s">
        <v>3896</v>
      </c>
      <c r="EV789" t="b">
        <v>1</v>
      </c>
      <c r="FA789" t="s">
        <v>476</v>
      </c>
      <c r="FB789" t="s">
        <v>510</v>
      </c>
      <c r="FC789" t="s">
        <v>476</v>
      </c>
      <c r="FD789" t="s">
        <v>476</v>
      </c>
      <c r="FE789" t="s">
        <v>476</v>
      </c>
      <c r="FF789" t="s">
        <v>510</v>
      </c>
      <c r="FG789" t="s">
        <v>510</v>
      </c>
      <c r="FH789" t="s">
        <v>510</v>
      </c>
      <c r="FI789" t="s">
        <v>510</v>
      </c>
      <c r="FJ789" t="s">
        <v>476</v>
      </c>
      <c r="FK789" t="s">
        <v>476</v>
      </c>
      <c r="FL789" t="s">
        <v>510</v>
      </c>
      <c r="GB789">
        <f>IF(Table1[[#This Row],[msna/Demographic_info/HH_members_group/total_m_c_muac]]=0,"",COUNTIF(Table1[[#This Row],[Grain or tubers e.g. bread, rice, noodles, bulger, frikeh, kaak, pasta, andoumeh, manakish, thick grain-based porridge, potatoes]:[Breastmilk]],"Yes"))</f>
        <v>0</v>
      </c>
      <c r="GC789" t="str">
        <f>IF(Table1[[#This Row],[Column1]]="","",IF(Table1[[#This Row],[Please select the assessment type:]]="Livelihood and Protection (MHPSS, CP, GBV)","",IF(Table1[[#This Row],[Column1]]&gt;4,"diverse","not diverse")))</f>
        <v>not diverse</v>
      </c>
      <c r="GH789" t="s">
        <v>1141</v>
      </c>
      <c r="GT789" t="b">
        <v>1</v>
      </c>
      <c r="HA789" t="s">
        <v>1142</v>
      </c>
      <c r="HC789" t="b">
        <v>1</v>
      </c>
      <c r="HO789" t="s">
        <v>9269</v>
      </c>
      <c r="HP789" t="s">
        <v>822</v>
      </c>
      <c r="HQ789" t="b">
        <v>1</v>
      </c>
      <c r="HT789" t="b">
        <v>1</v>
      </c>
      <c r="IC789" t="s">
        <v>1242</v>
      </c>
      <c r="ID789" t="b">
        <v>1</v>
      </c>
      <c r="IE789" t="b">
        <v>1</v>
      </c>
      <c r="IP789" t="s">
        <v>496</v>
      </c>
      <c r="IV789" t="b">
        <v>1</v>
      </c>
      <c r="IZ789" t="s">
        <v>510</v>
      </c>
      <c r="JA789" t="s">
        <v>9270</v>
      </c>
      <c r="JB789" t="s">
        <v>2275</v>
      </c>
      <c r="JL789" t="b">
        <v>1</v>
      </c>
      <c r="JQ789" t="s">
        <v>510</v>
      </c>
      <c r="JR789" t="s">
        <v>772</v>
      </c>
      <c r="JS789" t="b">
        <v>1</v>
      </c>
      <c r="KD789" t="s">
        <v>772</v>
      </c>
      <c r="KE789" t="b">
        <v>1</v>
      </c>
      <c r="KO789" t="s">
        <v>554</v>
      </c>
      <c r="KW789" t="b">
        <v>1</v>
      </c>
      <c r="LH789" t="s">
        <v>500</v>
      </c>
      <c r="LI789" t="b">
        <v>1</v>
      </c>
      <c r="LR789" t="s">
        <v>6677</v>
      </c>
      <c r="MB789" t="b">
        <v>1</v>
      </c>
      <c r="ME789" t="b">
        <v>1</v>
      </c>
      <c r="MI789" t="s">
        <v>2903</v>
      </c>
      <c r="MN789" t="b">
        <v>1</v>
      </c>
      <c r="MO789" t="b">
        <v>1</v>
      </c>
      <c r="MY789" t="s">
        <v>1023</v>
      </c>
      <c r="NH789" t="b">
        <v>1</v>
      </c>
      <c r="NK789" t="s">
        <v>1654</v>
      </c>
      <c r="NO789" t="b">
        <v>1</v>
      </c>
      <c r="NV789" t="s">
        <v>476</v>
      </c>
      <c r="NX789" t="s">
        <v>510</v>
      </c>
      <c r="NZ789" t="s">
        <v>1436</v>
      </c>
      <c r="OA789" t="b">
        <v>1</v>
      </c>
      <c r="OL789" t="s">
        <v>869</v>
      </c>
      <c r="OO789" t="b">
        <v>1</v>
      </c>
      <c r="OQ789" t="b">
        <v>1</v>
      </c>
      <c r="OW789" t="s">
        <v>507</v>
      </c>
      <c r="PC789" t="b">
        <v>1</v>
      </c>
      <c r="PL789">
        <v>2000</v>
      </c>
      <c r="PM789">
        <v>2500</v>
      </c>
      <c r="PN789" t="s">
        <v>563</v>
      </c>
      <c r="PS789" t="b">
        <v>1</v>
      </c>
      <c r="QF789" t="s">
        <v>510</v>
      </c>
      <c r="QP789" t="s">
        <v>510</v>
      </c>
      <c r="QR789" t="s">
        <v>510</v>
      </c>
      <c r="RC789" t="s">
        <v>673</v>
      </c>
      <c r="RE789" t="s">
        <v>510</v>
      </c>
      <c r="RG789" t="s">
        <v>9271</v>
      </c>
      <c r="RH789" t="s">
        <v>513</v>
      </c>
      <c r="RI789" t="b">
        <v>1</v>
      </c>
      <c r="RL789" t="b">
        <v>1</v>
      </c>
      <c r="RR789" t="s">
        <v>566</v>
      </c>
      <c r="RS789" t="b">
        <v>1</v>
      </c>
      <c r="RW789" t="b">
        <v>1</v>
      </c>
      <c r="SA789" t="s">
        <v>1213</v>
      </c>
      <c r="SB789" t="s">
        <v>9272</v>
      </c>
      <c r="SC789">
        <v>92567033</v>
      </c>
      <c r="SD789" t="s">
        <v>9273</v>
      </c>
      <c r="SE789" s="2">
        <v>44605.52511574074</v>
      </c>
      <c r="SF789">
        <v>788</v>
      </c>
      <c r="SH789">
        <v>-1</v>
      </c>
      <c r="SK789" t="s">
        <v>518</v>
      </c>
      <c r="SL789">
        <v>1714</v>
      </c>
      <c r="SM789" t="s">
        <v>983</v>
      </c>
      <c r="SN789">
        <v>648550</v>
      </c>
    </row>
    <row r="790" spans="1:508" hidden="1" x14ac:dyDescent="0.25">
      <c r="A790" t="s">
        <v>9274</v>
      </c>
      <c r="B790" t="s">
        <v>9275</v>
      </c>
      <c r="D790" t="s">
        <v>6614</v>
      </c>
      <c r="E790" t="s">
        <v>950</v>
      </c>
      <c r="G790" s="1">
        <v>44605</v>
      </c>
      <c r="H790" t="s">
        <v>2762</v>
      </c>
      <c r="I790" t="s">
        <v>952</v>
      </c>
      <c r="J790" t="s">
        <v>476</v>
      </c>
      <c r="K790" t="s">
        <v>522</v>
      </c>
      <c r="M790" t="s">
        <v>1012</v>
      </c>
      <c r="O790" t="s">
        <v>572</v>
      </c>
      <c r="P790" t="s">
        <v>480</v>
      </c>
      <c r="Q790" t="s">
        <v>554</v>
      </c>
      <c r="R790" t="s">
        <v>479</v>
      </c>
      <c r="S790" t="s">
        <v>482</v>
      </c>
      <c r="T790" t="b">
        <v>1</v>
      </c>
      <c r="AA790" t="s">
        <v>483</v>
      </c>
      <c r="AB790" t="s">
        <v>484</v>
      </c>
      <c r="AC790">
        <v>0</v>
      </c>
      <c r="AD790">
        <v>0</v>
      </c>
      <c r="AE790">
        <v>0</v>
      </c>
      <c r="AF790">
        <v>0</v>
      </c>
      <c r="AG790">
        <v>0</v>
      </c>
      <c r="AH790">
        <v>1</v>
      </c>
      <c r="AI790">
        <v>0</v>
      </c>
      <c r="AJ790" t="s">
        <v>470</v>
      </c>
      <c r="AK790" t="s">
        <v>486</v>
      </c>
      <c r="AL790" t="s">
        <v>486</v>
      </c>
      <c r="AM790">
        <v>0</v>
      </c>
      <c r="AN790">
        <v>2</v>
      </c>
      <c r="AO790">
        <v>1</v>
      </c>
      <c r="AP790">
        <v>0</v>
      </c>
      <c r="AQ790">
        <v>1</v>
      </c>
      <c r="AR790">
        <v>0</v>
      </c>
      <c r="AS790" t="s">
        <v>487</v>
      </c>
      <c r="AT790" t="s">
        <v>486</v>
      </c>
      <c r="AU790" t="s">
        <v>526</v>
      </c>
      <c r="AV790" t="s">
        <v>487</v>
      </c>
      <c r="AW790" t="s">
        <v>485</v>
      </c>
      <c r="AX790" t="s">
        <v>485</v>
      </c>
      <c r="AY790" t="s">
        <v>527</v>
      </c>
      <c r="AZ790">
        <v>5</v>
      </c>
      <c r="BA790" t="s">
        <v>986</v>
      </c>
      <c r="BC790" t="s">
        <v>1340</v>
      </c>
      <c r="BE790" t="s">
        <v>954</v>
      </c>
      <c r="BG790" t="s">
        <v>1760</v>
      </c>
      <c r="BH790" t="b">
        <v>1</v>
      </c>
      <c r="BQ790">
        <v>15</v>
      </c>
      <c r="BR790" t="s">
        <v>1013</v>
      </c>
      <c r="BS790" t="s">
        <v>510</v>
      </c>
      <c r="CV790" t="s">
        <v>1559</v>
      </c>
      <c r="CW790" t="b">
        <v>0</v>
      </c>
      <c r="CX790" t="b">
        <v>0</v>
      </c>
      <c r="CY790" t="b">
        <v>0</v>
      </c>
      <c r="CZ790" t="b">
        <v>0</v>
      </c>
      <c r="DA790" t="b">
        <v>1</v>
      </c>
      <c r="DB790" t="b">
        <v>0</v>
      </c>
      <c r="DC790" t="b">
        <v>0</v>
      </c>
      <c r="DE790">
        <v>1</v>
      </c>
      <c r="DP790" t="s">
        <v>510</v>
      </c>
      <c r="DQ790" t="s">
        <v>1037</v>
      </c>
      <c r="DT790" t="b">
        <v>1</v>
      </c>
      <c r="DW790" t="b">
        <v>1</v>
      </c>
      <c r="EC790" t="s">
        <v>476</v>
      </c>
      <c r="ED790" t="s">
        <v>1237</v>
      </c>
      <c r="EJ790" t="b">
        <v>1</v>
      </c>
      <c r="EP790" t="s">
        <v>510</v>
      </c>
      <c r="EQ790" t="s">
        <v>1038</v>
      </c>
      <c r="ES790" t="b">
        <v>1</v>
      </c>
      <c r="FA790" t="s">
        <v>476</v>
      </c>
      <c r="FB790" t="s">
        <v>476</v>
      </c>
      <c r="FC790" t="s">
        <v>510</v>
      </c>
      <c r="FD790" t="s">
        <v>510</v>
      </c>
      <c r="FE790" t="s">
        <v>476</v>
      </c>
      <c r="FF790" t="s">
        <v>510</v>
      </c>
      <c r="FG790" t="s">
        <v>510</v>
      </c>
      <c r="FH790" t="s">
        <v>510</v>
      </c>
      <c r="FI790" t="s">
        <v>476</v>
      </c>
      <c r="FJ790" t="s">
        <v>476</v>
      </c>
      <c r="FK790" t="s">
        <v>476</v>
      </c>
      <c r="FL790" t="s">
        <v>510</v>
      </c>
      <c r="FN790" t="s">
        <v>510</v>
      </c>
      <c r="FO790" t="s">
        <v>510</v>
      </c>
      <c r="FP790" t="s">
        <v>510</v>
      </c>
      <c r="FQ790" t="s">
        <v>476</v>
      </c>
      <c r="FR790" t="s">
        <v>476</v>
      </c>
      <c r="FS790" t="s">
        <v>510</v>
      </c>
      <c r="FT790" t="s">
        <v>510</v>
      </c>
      <c r="FU790" t="s">
        <v>510</v>
      </c>
      <c r="FV790" t="s">
        <v>510</v>
      </c>
      <c r="FW790" t="s">
        <v>510</v>
      </c>
      <c r="FX790" t="s">
        <v>510</v>
      </c>
      <c r="FY790" t="s">
        <v>510</v>
      </c>
      <c r="FZ790" t="s">
        <v>510</v>
      </c>
      <c r="GA790" t="s">
        <v>510</v>
      </c>
      <c r="GB790">
        <f>IF(Table1[[#This Row],[msna/Demographic_info/HH_members_group/total_m_c_muac]]=0,"",COUNTIF(Table1[[#This Row],[Grain or tubers e.g. bread, rice, noodles, bulger, frikeh, kaak, pasta, andoumeh, manakish, thick grain-based porridge, potatoes]:[Breastmilk]],"Yes"))</f>
        <v>2</v>
      </c>
      <c r="GC790" t="str">
        <f>IF(Table1[[#This Row],[Column1]]="","",IF(Table1[[#This Row],[Please select the assessment type:]]="Livelihood and Protection (MHPSS, CP, GBV)","",IF(Table1[[#This Row],[Column1]]&gt;4,"diverse","not diverse")))</f>
        <v>not diverse</v>
      </c>
      <c r="GD790">
        <v>2</v>
      </c>
      <c r="GE790" t="s">
        <v>485</v>
      </c>
      <c r="GH790" t="s">
        <v>1615</v>
      </c>
      <c r="GM790" t="b">
        <v>1</v>
      </c>
      <c r="GN790" t="b">
        <v>1</v>
      </c>
      <c r="GT790" t="b">
        <v>1</v>
      </c>
      <c r="HA790" t="s">
        <v>9276</v>
      </c>
      <c r="HB790" t="b">
        <v>1</v>
      </c>
      <c r="HG790" t="b">
        <v>1</v>
      </c>
      <c r="HK790" t="b">
        <v>1</v>
      </c>
      <c r="HO790" t="s">
        <v>9277</v>
      </c>
      <c r="HP790" t="s">
        <v>9278</v>
      </c>
      <c r="HT790" t="b">
        <v>1</v>
      </c>
      <c r="HY790" t="b">
        <v>1</v>
      </c>
      <c r="IC790" t="s">
        <v>554</v>
      </c>
      <c r="IN790" t="b">
        <v>1</v>
      </c>
      <c r="IP790" t="s">
        <v>496</v>
      </c>
      <c r="IV790" t="b">
        <v>1</v>
      </c>
      <c r="IZ790" t="s">
        <v>476</v>
      </c>
      <c r="JB790" t="s">
        <v>788</v>
      </c>
      <c r="JO790" t="b">
        <v>1</v>
      </c>
      <c r="JQ790" t="s">
        <v>476</v>
      </c>
      <c r="JR790" t="s">
        <v>772</v>
      </c>
      <c r="JS790" t="b">
        <v>1</v>
      </c>
      <c r="KD790" t="s">
        <v>772</v>
      </c>
      <c r="KE790" t="b">
        <v>1</v>
      </c>
      <c r="KO790" t="s">
        <v>554</v>
      </c>
      <c r="KW790" t="b">
        <v>1</v>
      </c>
      <c r="LH790" t="s">
        <v>500</v>
      </c>
      <c r="LI790" t="b">
        <v>1</v>
      </c>
      <c r="LR790" t="s">
        <v>1619</v>
      </c>
      <c r="LT790" t="b">
        <v>1</v>
      </c>
      <c r="ME790" t="b">
        <v>1</v>
      </c>
      <c r="MI790" t="s">
        <v>8704</v>
      </c>
      <c r="MO790" t="b">
        <v>1</v>
      </c>
      <c r="MP790" t="b">
        <v>1</v>
      </c>
      <c r="MS790" t="b">
        <v>1</v>
      </c>
      <c r="MY790" t="s">
        <v>2178</v>
      </c>
      <c r="NB790" t="b">
        <v>1</v>
      </c>
      <c r="NK790" t="s">
        <v>9279</v>
      </c>
      <c r="NM790" t="b">
        <v>1</v>
      </c>
      <c r="NR790" t="b">
        <v>1</v>
      </c>
      <c r="NV790" t="s">
        <v>505</v>
      </c>
      <c r="NX790" t="s">
        <v>505</v>
      </c>
      <c r="NZ790" t="s">
        <v>1513</v>
      </c>
      <c r="OB790" t="b">
        <v>1</v>
      </c>
      <c r="OF790" t="b">
        <v>1</v>
      </c>
      <c r="OL790" t="s">
        <v>1395</v>
      </c>
      <c r="OO790" t="b">
        <v>1</v>
      </c>
      <c r="OW790" t="s">
        <v>507</v>
      </c>
      <c r="PC790" t="b">
        <v>1</v>
      </c>
      <c r="PL790">
        <v>1300</v>
      </c>
      <c r="PM790">
        <v>2000</v>
      </c>
      <c r="PN790" t="s">
        <v>9280</v>
      </c>
      <c r="PO790" t="b">
        <v>1</v>
      </c>
      <c r="PS790" t="b">
        <v>1</v>
      </c>
      <c r="PT790" t="b">
        <v>1</v>
      </c>
      <c r="PZ790" t="b">
        <v>1</v>
      </c>
      <c r="QF790" t="s">
        <v>510</v>
      </c>
      <c r="QP790" t="s">
        <v>510</v>
      </c>
      <c r="QR790" t="s">
        <v>510</v>
      </c>
      <c r="RC790" t="s">
        <v>511</v>
      </c>
      <c r="RE790" t="s">
        <v>510</v>
      </c>
      <c r="RG790" t="s">
        <v>9281</v>
      </c>
      <c r="RH790" t="s">
        <v>565</v>
      </c>
      <c r="RL790" t="b">
        <v>1</v>
      </c>
      <c r="RR790" t="s">
        <v>514</v>
      </c>
      <c r="RS790" t="b">
        <v>1</v>
      </c>
      <c r="SA790" t="s">
        <v>890</v>
      </c>
      <c r="SB790" t="s">
        <v>9282</v>
      </c>
      <c r="SC790">
        <v>92567035</v>
      </c>
      <c r="SD790" t="s">
        <v>9283</v>
      </c>
      <c r="SE790" s="2">
        <v>44605.525127314817</v>
      </c>
      <c r="SF790">
        <v>789</v>
      </c>
      <c r="SH790">
        <v>-1</v>
      </c>
      <c r="SK790" t="s">
        <v>518</v>
      </c>
      <c r="SL790">
        <v>1777</v>
      </c>
      <c r="SM790" t="s">
        <v>983</v>
      </c>
      <c r="SN790">
        <v>648550</v>
      </c>
    </row>
    <row r="791" spans="1:508" hidden="1" x14ac:dyDescent="0.25">
      <c r="A791" t="s">
        <v>9284</v>
      </c>
      <c r="B791" t="s">
        <v>9285</v>
      </c>
      <c r="D791" t="s">
        <v>6250</v>
      </c>
      <c r="E791" t="s">
        <v>950</v>
      </c>
      <c r="G791" s="1">
        <v>44605</v>
      </c>
      <c r="H791" t="s">
        <v>2762</v>
      </c>
      <c r="I791" t="s">
        <v>952</v>
      </c>
      <c r="J791" t="s">
        <v>476</v>
      </c>
      <c r="K791" t="s">
        <v>477</v>
      </c>
      <c r="L791" s="1">
        <v>43874</v>
      </c>
      <c r="M791" t="s">
        <v>1012</v>
      </c>
      <c r="O791" t="s">
        <v>572</v>
      </c>
      <c r="P791" t="s">
        <v>480</v>
      </c>
      <c r="Q791" t="s">
        <v>481</v>
      </c>
      <c r="R791" t="s">
        <v>479</v>
      </c>
      <c r="S791" t="s">
        <v>482</v>
      </c>
      <c r="T791" t="b">
        <v>1</v>
      </c>
      <c r="AA791" t="s">
        <v>483</v>
      </c>
      <c r="AB791" t="s">
        <v>574</v>
      </c>
      <c r="AC791">
        <v>0</v>
      </c>
      <c r="AD791">
        <v>0</v>
      </c>
      <c r="AE791">
        <v>1</v>
      </c>
      <c r="AF791">
        <v>0</v>
      </c>
      <c r="AG791">
        <v>0</v>
      </c>
      <c r="AH791">
        <v>1</v>
      </c>
      <c r="AI791">
        <v>0</v>
      </c>
      <c r="AJ791" t="s">
        <v>486</v>
      </c>
      <c r="AK791" t="s">
        <v>486</v>
      </c>
      <c r="AL791" t="s">
        <v>485</v>
      </c>
      <c r="AM791">
        <v>0</v>
      </c>
      <c r="AN791">
        <v>0</v>
      </c>
      <c r="AO791">
        <v>1</v>
      </c>
      <c r="AP791">
        <v>0</v>
      </c>
      <c r="AQ791">
        <v>1</v>
      </c>
      <c r="AR791">
        <v>1</v>
      </c>
      <c r="AS791" t="s">
        <v>486</v>
      </c>
      <c r="AT791" t="s">
        <v>485</v>
      </c>
      <c r="AU791" t="s">
        <v>487</v>
      </c>
      <c r="AV791" t="s">
        <v>485</v>
      </c>
      <c r="AW791" t="s">
        <v>486</v>
      </c>
      <c r="AX791" t="s">
        <v>487</v>
      </c>
      <c r="AY791" t="s">
        <v>527</v>
      </c>
      <c r="AZ791">
        <v>5</v>
      </c>
      <c r="BA791" t="s">
        <v>1034</v>
      </c>
      <c r="BC791" t="s">
        <v>787</v>
      </c>
      <c r="BE791" t="s">
        <v>803</v>
      </c>
      <c r="BG791" t="s">
        <v>1558</v>
      </c>
      <c r="BJ791" t="b">
        <v>1</v>
      </c>
      <c r="BK791" t="b">
        <v>1</v>
      </c>
      <c r="BQ791">
        <v>30</v>
      </c>
      <c r="BR791" t="s">
        <v>956</v>
      </c>
      <c r="BS791" t="s">
        <v>510</v>
      </c>
      <c r="CV791" t="s">
        <v>1180</v>
      </c>
      <c r="CW791" t="b">
        <v>0</v>
      </c>
      <c r="CX791" t="b">
        <v>1</v>
      </c>
      <c r="CY791" t="b">
        <v>1</v>
      </c>
      <c r="CZ791" t="b">
        <v>0</v>
      </c>
      <c r="DA791" t="b">
        <v>0</v>
      </c>
      <c r="DB791" t="b">
        <v>0</v>
      </c>
      <c r="DC791" t="b">
        <v>0</v>
      </c>
      <c r="DP791" t="s">
        <v>510</v>
      </c>
      <c r="DQ791" t="s">
        <v>1378</v>
      </c>
      <c r="DT791" t="b">
        <v>1</v>
      </c>
      <c r="DW791" t="b">
        <v>1</v>
      </c>
      <c r="EC791" t="s">
        <v>476</v>
      </c>
      <c r="ED791" t="s">
        <v>1582</v>
      </c>
      <c r="EK791" t="b">
        <v>1</v>
      </c>
      <c r="EP791" t="s">
        <v>510</v>
      </c>
      <c r="EQ791" t="s">
        <v>1159</v>
      </c>
      <c r="ER791" t="b">
        <v>1</v>
      </c>
      <c r="FA791" t="s">
        <v>476</v>
      </c>
      <c r="FB791" t="s">
        <v>476</v>
      </c>
      <c r="FC791" t="s">
        <v>510</v>
      </c>
      <c r="FD791" t="s">
        <v>510</v>
      </c>
      <c r="FE791" t="s">
        <v>510</v>
      </c>
      <c r="FF791" t="s">
        <v>510</v>
      </c>
      <c r="FG791" t="s">
        <v>476</v>
      </c>
      <c r="FH791" t="s">
        <v>510</v>
      </c>
      <c r="FI791" t="s">
        <v>510</v>
      </c>
      <c r="FJ791" t="s">
        <v>476</v>
      </c>
      <c r="FK791" t="s">
        <v>476</v>
      </c>
      <c r="FL791" t="s">
        <v>510</v>
      </c>
      <c r="FN791" t="s">
        <v>476</v>
      </c>
      <c r="FO791" t="s">
        <v>510</v>
      </c>
      <c r="FP791" t="s">
        <v>510</v>
      </c>
      <c r="FQ791" t="s">
        <v>510</v>
      </c>
      <c r="FR791" t="s">
        <v>510</v>
      </c>
      <c r="FS791" t="s">
        <v>510</v>
      </c>
      <c r="FT791" t="s">
        <v>510</v>
      </c>
      <c r="FU791" t="s">
        <v>476</v>
      </c>
      <c r="FV791" t="s">
        <v>510</v>
      </c>
      <c r="FW791" t="s">
        <v>510</v>
      </c>
      <c r="FX791" t="s">
        <v>510</v>
      </c>
      <c r="FY791" t="s">
        <v>510</v>
      </c>
      <c r="FZ791" t="s">
        <v>510</v>
      </c>
      <c r="GA791" t="s">
        <v>510</v>
      </c>
      <c r="GB791">
        <f>IF(Table1[[#This Row],[msna/Demographic_info/HH_members_group/total_m_c_muac]]=0,"",COUNTIF(Table1[[#This Row],[Grain or tubers e.g. bread, rice, noodles, bulger, frikeh, kaak, pasta, andoumeh, manakish, thick grain-based porridge, potatoes]:[Breastmilk]],"Yes"))</f>
        <v>2</v>
      </c>
      <c r="GC791" t="str">
        <f>IF(Table1[[#This Row],[Column1]]="","",IF(Table1[[#This Row],[Please select the assessment type:]]="Livelihood and Protection (MHPSS, CP, GBV)","",IF(Table1[[#This Row],[Column1]]&gt;4,"diverse","not diverse")))</f>
        <v>not diverse</v>
      </c>
      <c r="GD791">
        <v>1</v>
      </c>
      <c r="GE791" t="s">
        <v>486</v>
      </c>
      <c r="GH791" t="s">
        <v>2475</v>
      </c>
      <c r="GI791" t="b">
        <v>1</v>
      </c>
      <c r="GJ791" t="b">
        <v>1</v>
      </c>
      <c r="HA791" t="s">
        <v>2330</v>
      </c>
      <c r="HB791" t="b">
        <v>1</v>
      </c>
      <c r="HG791" t="b">
        <v>1</v>
      </c>
      <c r="HO791" t="s">
        <v>9286</v>
      </c>
      <c r="HP791" t="s">
        <v>806</v>
      </c>
      <c r="HQ791" t="b">
        <v>1</v>
      </c>
      <c r="HT791" t="b">
        <v>1</v>
      </c>
      <c r="IC791" t="s">
        <v>9287</v>
      </c>
      <c r="IE791" t="b">
        <v>1</v>
      </c>
      <c r="IF791" t="b">
        <v>1</v>
      </c>
      <c r="IP791" t="s">
        <v>3259</v>
      </c>
      <c r="IR791" t="b">
        <v>1</v>
      </c>
      <c r="IT791" t="b">
        <v>1</v>
      </c>
      <c r="IZ791" t="s">
        <v>769</v>
      </c>
      <c r="JB791" t="s">
        <v>788</v>
      </c>
      <c r="JO791" t="b">
        <v>1</v>
      </c>
      <c r="JQ791" t="s">
        <v>771</v>
      </c>
      <c r="JR791" t="s">
        <v>772</v>
      </c>
      <c r="JS791" t="b">
        <v>1</v>
      </c>
      <c r="KD791" t="s">
        <v>772</v>
      </c>
      <c r="KE791" t="b">
        <v>1</v>
      </c>
      <c r="KO791" t="s">
        <v>554</v>
      </c>
      <c r="KW791" t="b">
        <v>1</v>
      </c>
      <c r="LH791" t="s">
        <v>969</v>
      </c>
      <c r="LN791" t="b">
        <v>1</v>
      </c>
      <c r="LR791" t="s">
        <v>1370</v>
      </c>
      <c r="LS791" t="b">
        <v>1</v>
      </c>
      <c r="LW791" t="b">
        <v>1</v>
      </c>
      <c r="MI791" t="s">
        <v>1226</v>
      </c>
      <c r="MO791" t="b">
        <v>1</v>
      </c>
      <c r="MY791" t="s">
        <v>1023</v>
      </c>
      <c r="NH791" t="b">
        <v>1</v>
      </c>
      <c r="NK791" t="s">
        <v>4434</v>
      </c>
      <c r="NM791" t="b">
        <v>1</v>
      </c>
      <c r="NV791" t="s">
        <v>476</v>
      </c>
      <c r="NX791" t="s">
        <v>510</v>
      </c>
      <c r="NZ791" t="s">
        <v>8360</v>
      </c>
      <c r="OA791" t="b">
        <v>1</v>
      </c>
      <c r="OD791" t="b">
        <v>1</v>
      </c>
      <c r="OE791" t="b">
        <v>1</v>
      </c>
      <c r="OL791" t="s">
        <v>1319</v>
      </c>
      <c r="ON791" t="b">
        <v>1</v>
      </c>
      <c r="OW791" t="s">
        <v>507</v>
      </c>
      <c r="PC791" t="b">
        <v>1</v>
      </c>
      <c r="PL791">
        <v>2000</v>
      </c>
      <c r="PM791">
        <v>2300</v>
      </c>
      <c r="PN791" t="s">
        <v>2213</v>
      </c>
      <c r="PR791" t="b">
        <v>1</v>
      </c>
      <c r="QF791" t="s">
        <v>510</v>
      </c>
      <c r="QP791" t="s">
        <v>510</v>
      </c>
      <c r="QR791" t="s">
        <v>510</v>
      </c>
      <c r="RC791" t="s">
        <v>673</v>
      </c>
      <c r="RE791" t="s">
        <v>510</v>
      </c>
      <c r="RG791" t="s">
        <v>9288</v>
      </c>
      <c r="RH791" t="s">
        <v>1098</v>
      </c>
      <c r="RI791" t="b">
        <v>1</v>
      </c>
      <c r="RR791" t="s">
        <v>514</v>
      </c>
      <c r="RS791" t="b">
        <v>1</v>
      </c>
      <c r="SA791" t="s">
        <v>543</v>
      </c>
      <c r="SB791" t="s">
        <v>9289</v>
      </c>
      <c r="SC791">
        <v>92567039</v>
      </c>
      <c r="SD791" t="s">
        <v>9290</v>
      </c>
      <c r="SE791" s="2">
        <v>44605.52516203704</v>
      </c>
      <c r="SF791">
        <v>790</v>
      </c>
      <c r="SH791">
        <v>-1</v>
      </c>
      <c r="SK791" t="s">
        <v>518</v>
      </c>
      <c r="SL791">
        <v>5861</v>
      </c>
      <c r="SM791" t="s">
        <v>983</v>
      </c>
      <c r="SN791">
        <v>648550</v>
      </c>
    </row>
    <row r="792" spans="1:508" hidden="1" x14ac:dyDescent="0.25">
      <c r="A792" t="s">
        <v>9291</v>
      </c>
      <c r="B792" t="s">
        <v>9292</v>
      </c>
      <c r="D792" t="s">
        <v>6250</v>
      </c>
      <c r="E792" t="s">
        <v>950</v>
      </c>
      <c r="G792" s="1">
        <v>44605</v>
      </c>
      <c r="H792" t="s">
        <v>2762</v>
      </c>
      <c r="I792" t="s">
        <v>952</v>
      </c>
      <c r="J792" t="s">
        <v>476</v>
      </c>
      <c r="K792" t="s">
        <v>477</v>
      </c>
      <c r="L792" s="1">
        <v>43509</v>
      </c>
      <c r="M792" t="s">
        <v>478</v>
      </c>
      <c r="O792" t="s">
        <v>479</v>
      </c>
      <c r="P792" t="s">
        <v>548</v>
      </c>
      <c r="Q792" t="s">
        <v>573</v>
      </c>
      <c r="R792" t="s">
        <v>479</v>
      </c>
      <c r="S792" t="s">
        <v>482</v>
      </c>
      <c r="T792" t="b">
        <v>1</v>
      </c>
      <c r="AA792" t="s">
        <v>483</v>
      </c>
      <c r="AB792" t="s">
        <v>484</v>
      </c>
      <c r="AC792">
        <v>0</v>
      </c>
      <c r="AD792">
        <v>0</v>
      </c>
      <c r="AE792">
        <v>0</v>
      </c>
      <c r="AF792">
        <v>0</v>
      </c>
      <c r="AG792">
        <v>0</v>
      </c>
      <c r="AH792">
        <v>3</v>
      </c>
      <c r="AI792">
        <v>0</v>
      </c>
      <c r="AJ792" t="s">
        <v>470</v>
      </c>
      <c r="AK792" t="s">
        <v>487</v>
      </c>
      <c r="AL792" t="s">
        <v>487</v>
      </c>
      <c r="AM792">
        <v>0</v>
      </c>
      <c r="AN792">
        <v>1</v>
      </c>
      <c r="AO792">
        <v>0</v>
      </c>
      <c r="AP792">
        <v>0</v>
      </c>
      <c r="AQ792">
        <v>2</v>
      </c>
      <c r="AR792">
        <v>0</v>
      </c>
      <c r="AS792" t="s">
        <v>486</v>
      </c>
      <c r="AT792" t="s">
        <v>485</v>
      </c>
      <c r="AU792" t="s">
        <v>487</v>
      </c>
      <c r="AV792" t="s">
        <v>486</v>
      </c>
      <c r="AW792" t="s">
        <v>486</v>
      </c>
      <c r="AX792" t="s">
        <v>527</v>
      </c>
      <c r="AY792" t="s">
        <v>660</v>
      </c>
      <c r="AZ792">
        <v>6</v>
      </c>
      <c r="BA792" t="s">
        <v>953</v>
      </c>
      <c r="BC792" t="s">
        <v>787</v>
      </c>
      <c r="BE792" t="s">
        <v>803</v>
      </c>
      <c r="BG792" t="s">
        <v>1539</v>
      </c>
      <c r="BH792" t="b">
        <v>1</v>
      </c>
      <c r="BI792" t="b">
        <v>1</v>
      </c>
      <c r="BJ792" t="b">
        <v>1</v>
      </c>
      <c r="BQ792">
        <v>5</v>
      </c>
      <c r="BR792" t="s">
        <v>956</v>
      </c>
      <c r="BS792" t="s">
        <v>510</v>
      </c>
      <c r="CV792" t="s">
        <v>1199</v>
      </c>
      <c r="CW792" t="b">
        <v>0</v>
      </c>
      <c r="CX792" t="b">
        <v>0</v>
      </c>
      <c r="CY792" t="b">
        <v>1</v>
      </c>
      <c r="CZ792" t="b">
        <v>0</v>
      </c>
      <c r="DA792" t="b">
        <v>1</v>
      </c>
      <c r="DB792" t="b">
        <v>0</v>
      </c>
      <c r="DC792" t="b">
        <v>0</v>
      </c>
      <c r="DP792" t="s">
        <v>510</v>
      </c>
      <c r="DQ792" t="s">
        <v>1403</v>
      </c>
      <c r="DW792" t="b">
        <v>1</v>
      </c>
      <c r="EC792" t="s">
        <v>476</v>
      </c>
      <c r="ED792" t="s">
        <v>1684</v>
      </c>
      <c r="EI792" t="b">
        <v>1</v>
      </c>
      <c r="EJ792" t="b">
        <v>1</v>
      </c>
      <c r="EK792" t="b">
        <v>1</v>
      </c>
      <c r="EP792" t="s">
        <v>510</v>
      </c>
      <c r="EQ792" t="s">
        <v>1159</v>
      </c>
      <c r="ER792" t="b">
        <v>1</v>
      </c>
      <c r="FA792" t="s">
        <v>476</v>
      </c>
      <c r="FB792" t="s">
        <v>510</v>
      </c>
      <c r="FC792" t="s">
        <v>476</v>
      </c>
      <c r="FD792" t="s">
        <v>476</v>
      </c>
      <c r="FE792" t="s">
        <v>510</v>
      </c>
      <c r="FF792" t="s">
        <v>510</v>
      </c>
      <c r="FG792" t="s">
        <v>510</v>
      </c>
      <c r="FH792" t="s">
        <v>510</v>
      </c>
      <c r="FI792" t="s">
        <v>510</v>
      </c>
      <c r="FJ792" t="s">
        <v>476</v>
      </c>
      <c r="FK792" t="s">
        <v>476</v>
      </c>
      <c r="FL792" t="s">
        <v>510</v>
      </c>
      <c r="FN792" t="s">
        <v>476</v>
      </c>
      <c r="FO792" t="s">
        <v>510</v>
      </c>
      <c r="FP792" t="s">
        <v>510</v>
      </c>
      <c r="FQ792" t="s">
        <v>510</v>
      </c>
      <c r="FR792" t="s">
        <v>476</v>
      </c>
      <c r="FS792" t="s">
        <v>476</v>
      </c>
      <c r="FT792" t="s">
        <v>510</v>
      </c>
      <c r="FU792" t="s">
        <v>510</v>
      </c>
      <c r="FV792" t="s">
        <v>510</v>
      </c>
      <c r="FW792" t="s">
        <v>510</v>
      </c>
      <c r="FX792" t="s">
        <v>510</v>
      </c>
      <c r="FY792" t="s">
        <v>510</v>
      </c>
      <c r="FZ792" t="s">
        <v>510</v>
      </c>
      <c r="GA792" t="s">
        <v>510</v>
      </c>
      <c r="GB792">
        <f>IF(Table1[[#This Row],[msna/Demographic_info/HH_members_group/total_m_c_muac]]=0,"",COUNTIF(Table1[[#This Row],[Grain or tubers e.g. bread, rice, noodles, bulger, frikeh, kaak, pasta, andoumeh, manakish, thick grain-based porridge, potatoes]:[Breastmilk]],"Yes"))</f>
        <v>3</v>
      </c>
      <c r="GC792" t="str">
        <f>IF(Table1[[#This Row],[Column1]]="","",IF(Table1[[#This Row],[Please select the assessment type:]]="Livelihood and Protection (MHPSS, CP, GBV)","",IF(Table1[[#This Row],[Column1]]&gt;4,"diverse","not diverse")))</f>
        <v>not diverse</v>
      </c>
      <c r="GD792">
        <v>1</v>
      </c>
      <c r="GE792" t="s">
        <v>486</v>
      </c>
      <c r="GH792" t="s">
        <v>9293</v>
      </c>
      <c r="GM792" t="b">
        <v>1</v>
      </c>
      <c r="GO792" t="b">
        <v>1</v>
      </c>
      <c r="HA792" t="s">
        <v>551</v>
      </c>
      <c r="HG792" t="b">
        <v>1</v>
      </c>
      <c r="HO792" t="s">
        <v>9294</v>
      </c>
      <c r="HP792" t="s">
        <v>1356</v>
      </c>
      <c r="HT792" t="b">
        <v>1</v>
      </c>
      <c r="IC792" t="s">
        <v>844</v>
      </c>
      <c r="ID792" t="b">
        <v>1</v>
      </c>
      <c r="IE792" t="b">
        <v>1</v>
      </c>
      <c r="IP792" t="s">
        <v>554</v>
      </c>
      <c r="IX792" t="b">
        <v>1</v>
      </c>
      <c r="IZ792" t="s">
        <v>769</v>
      </c>
      <c r="JB792" t="s">
        <v>7779</v>
      </c>
      <c r="JF792" t="b">
        <v>1</v>
      </c>
      <c r="JI792" t="b">
        <v>1</v>
      </c>
      <c r="JQ792" t="s">
        <v>771</v>
      </c>
      <c r="JR792" t="s">
        <v>554</v>
      </c>
      <c r="KB792" t="b">
        <v>1</v>
      </c>
      <c r="KD792" t="s">
        <v>554</v>
      </c>
      <c r="KM792" t="b">
        <v>1</v>
      </c>
      <c r="KO792" t="s">
        <v>827</v>
      </c>
      <c r="KP792" t="b">
        <v>1</v>
      </c>
      <c r="KY792" t="s">
        <v>498</v>
      </c>
      <c r="LA792" t="b">
        <v>1</v>
      </c>
      <c r="LH792" t="s">
        <v>554</v>
      </c>
      <c r="LP792" t="b">
        <v>1</v>
      </c>
      <c r="LR792" t="s">
        <v>390</v>
      </c>
      <c r="MF792" t="b">
        <v>1</v>
      </c>
      <c r="MH792" t="s">
        <v>7198</v>
      </c>
      <c r="MI792" t="s">
        <v>1226</v>
      </c>
      <c r="MO792" t="b">
        <v>1</v>
      </c>
      <c r="MY792" t="s">
        <v>1023</v>
      </c>
      <c r="NH792" t="b">
        <v>1</v>
      </c>
      <c r="NK792" t="s">
        <v>504</v>
      </c>
      <c r="NT792" t="b">
        <v>1</v>
      </c>
      <c r="NV792" t="s">
        <v>476</v>
      </c>
      <c r="NX792" t="s">
        <v>510</v>
      </c>
      <c r="NZ792" t="s">
        <v>1276</v>
      </c>
      <c r="OB792" t="b">
        <v>1</v>
      </c>
      <c r="OL792" t="s">
        <v>1395</v>
      </c>
      <c r="OO792" t="b">
        <v>1</v>
      </c>
      <c r="OW792" t="s">
        <v>585</v>
      </c>
      <c r="OX792" t="b">
        <v>1</v>
      </c>
      <c r="PM792">
        <v>3000</v>
      </c>
      <c r="PN792" t="s">
        <v>1192</v>
      </c>
      <c r="PO792" t="b">
        <v>1</v>
      </c>
      <c r="PS792" t="b">
        <v>1</v>
      </c>
      <c r="QF792" t="s">
        <v>476</v>
      </c>
      <c r="QG792" t="s">
        <v>2238</v>
      </c>
      <c r="QK792" t="b">
        <v>1</v>
      </c>
      <c r="QP792" t="s">
        <v>510</v>
      </c>
      <c r="QR792" t="s">
        <v>510</v>
      </c>
      <c r="RC792" t="s">
        <v>673</v>
      </c>
      <c r="RE792" t="s">
        <v>510</v>
      </c>
      <c r="RG792" t="s">
        <v>9295</v>
      </c>
      <c r="RH792" t="s">
        <v>1098</v>
      </c>
      <c r="RI792" t="b">
        <v>1</v>
      </c>
      <c r="RR792" t="s">
        <v>514</v>
      </c>
      <c r="RS792" t="b">
        <v>1</v>
      </c>
      <c r="SA792" t="s">
        <v>543</v>
      </c>
      <c r="SB792" t="s">
        <v>9296</v>
      </c>
      <c r="SC792">
        <v>92567042</v>
      </c>
      <c r="SD792" t="s">
        <v>9297</v>
      </c>
      <c r="SE792" s="2">
        <v>44605.525173611109</v>
      </c>
      <c r="SF792">
        <v>791</v>
      </c>
      <c r="SH792">
        <v>-1</v>
      </c>
      <c r="SK792" t="s">
        <v>518</v>
      </c>
      <c r="SL792">
        <v>1596</v>
      </c>
      <c r="SM792" t="s">
        <v>983</v>
      </c>
      <c r="SN792">
        <v>648550</v>
      </c>
    </row>
    <row r="793" spans="1:508" hidden="1" x14ac:dyDescent="0.25">
      <c r="A793" t="s">
        <v>9298</v>
      </c>
      <c r="B793" t="s">
        <v>9299</v>
      </c>
      <c r="C793" t="s">
        <v>7316</v>
      </c>
      <c r="D793" t="s">
        <v>6250</v>
      </c>
      <c r="E793" t="s">
        <v>950</v>
      </c>
      <c r="G793" s="1">
        <v>44602</v>
      </c>
      <c r="H793" t="s">
        <v>2762</v>
      </c>
      <c r="I793" t="s">
        <v>952</v>
      </c>
      <c r="J793" t="s">
        <v>476</v>
      </c>
      <c r="K793" t="s">
        <v>477</v>
      </c>
      <c r="L793" s="1">
        <v>43873</v>
      </c>
      <c r="M793" t="s">
        <v>1012</v>
      </c>
      <c r="O793" t="s">
        <v>572</v>
      </c>
      <c r="P793" t="s">
        <v>480</v>
      </c>
      <c r="Q793" t="s">
        <v>481</v>
      </c>
      <c r="R793" t="s">
        <v>479</v>
      </c>
      <c r="S793" t="s">
        <v>482</v>
      </c>
      <c r="T793" t="b">
        <v>1</v>
      </c>
      <c r="AA793" t="s">
        <v>483</v>
      </c>
      <c r="AB793" t="s">
        <v>484</v>
      </c>
      <c r="AC793">
        <v>0</v>
      </c>
      <c r="AD793">
        <v>0</v>
      </c>
      <c r="AE793">
        <v>0</v>
      </c>
      <c r="AF793">
        <v>1</v>
      </c>
      <c r="AG793">
        <v>0</v>
      </c>
      <c r="AH793">
        <v>1</v>
      </c>
      <c r="AI793">
        <v>1</v>
      </c>
      <c r="AJ793" t="s">
        <v>486</v>
      </c>
      <c r="AK793" t="s">
        <v>485</v>
      </c>
      <c r="AL793" t="s">
        <v>487</v>
      </c>
      <c r="AM793">
        <v>0</v>
      </c>
      <c r="AN793">
        <v>0</v>
      </c>
      <c r="AO793">
        <v>2</v>
      </c>
      <c r="AP793">
        <v>0</v>
      </c>
      <c r="AQ793">
        <v>1</v>
      </c>
      <c r="AR793">
        <v>1</v>
      </c>
      <c r="AS793" t="s">
        <v>485</v>
      </c>
      <c r="AT793" t="s">
        <v>485</v>
      </c>
      <c r="AU793" t="s">
        <v>526</v>
      </c>
      <c r="AV793" t="s">
        <v>487</v>
      </c>
      <c r="AW793" t="s">
        <v>470</v>
      </c>
      <c r="AX793" t="s">
        <v>526</v>
      </c>
      <c r="AY793" t="s">
        <v>722</v>
      </c>
      <c r="AZ793">
        <v>7</v>
      </c>
      <c r="BA793" t="s">
        <v>803</v>
      </c>
      <c r="BC793" t="s">
        <v>953</v>
      </c>
      <c r="BE793" t="s">
        <v>787</v>
      </c>
      <c r="BG793" t="s">
        <v>1627</v>
      </c>
      <c r="BJ793" t="b">
        <v>1</v>
      </c>
      <c r="BQ793">
        <v>5</v>
      </c>
      <c r="BR793" t="s">
        <v>956</v>
      </c>
      <c r="BS793" t="s">
        <v>510</v>
      </c>
      <c r="CV793" t="s">
        <v>2259</v>
      </c>
      <c r="CW793" t="b">
        <v>0</v>
      </c>
      <c r="CX793" t="b">
        <v>0</v>
      </c>
      <c r="CY793" t="b">
        <v>0</v>
      </c>
      <c r="CZ793" t="b">
        <v>0</v>
      </c>
      <c r="DA793" t="b">
        <v>1</v>
      </c>
      <c r="DB793" t="b">
        <v>1</v>
      </c>
      <c r="DC793" t="b">
        <v>0</v>
      </c>
      <c r="DD793" t="s">
        <v>9300</v>
      </c>
      <c r="DF793">
        <v>1</v>
      </c>
      <c r="DH793">
        <v>1</v>
      </c>
      <c r="DP793" t="s">
        <v>510</v>
      </c>
      <c r="DQ793" t="s">
        <v>1403</v>
      </c>
      <c r="DW793" t="b">
        <v>1</v>
      </c>
      <c r="EC793" t="s">
        <v>476</v>
      </c>
      <c r="ED793" t="s">
        <v>1237</v>
      </c>
      <c r="EJ793" t="b">
        <v>1</v>
      </c>
      <c r="EP793" t="s">
        <v>510</v>
      </c>
      <c r="EQ793" t="s">
        <v>1159</v>
      </c>
      <c r="ER793" t="b">
        <v>1</v>
      </c>
      <c r="FA793" t="s">
        <v>510</v>
      </c>
      <c r="FB793" t="s">
        <v>510</v>
      </c>
      <c r="FC793" t="s">
        <v>476</v>
      </c>
      <c r="FD793" t="s">
        <v>510</v>
      </c>
      <c r="FE793" t="s">
        <v>476</v>
      </c>
      <c r="FF793" t="s">
        <v>510</v>
      </c>
      <c r="FG793" t="s">
        <v>510</v>
      </c>
      <c r="FH793" t="s">
        <v>510</v>
      </c>
      <c r="FI793" t="s">
        <v>510</v>
      </c>
      <c r="FJ793" t="s">
        <v>510</v>
      </c>
      <c r="FK793" t="s">
        <v>476</v>
      </c>
      <c r="FL793" t="s">
        <v>510</v>
      </c>
      <c r="GB793">
        <f>IF(Table1[[#This Row],[msna/Demographic_info/HH_members_group/total_m_c_muac]]=0,"",COUNTIF(Table1[[#This Row],[Grain or tubers e.g. bread, rice, noodles, bulger, frikeh, kaak, pasta, andoumeh, manakish, thick grain-based porridge, potatoes]:[Breastmilk]],"Yes"))</f>
        <v>0</v>
      </c>
      <c r="GC793" t="str">
        <f>IF(Table1[[#This Row],[Column1]]="","",IF(Table1[[#This Row],[Please select the assessment type:]]="Livelihood and Protection (MHPSS, CP, GBV)","",IF(Table1[[#This Row],[Column1]]&gt;4,"diverse","not diverse")))</f>
        <v>not diverse</v>
      </c>
      <c r="GH793" t="s">
        <v>9301</v>
      </c>
      <c r="GM793" t="b">
        <v>1</v>
      </c>
      <c r="GU793" t="b">
        <v>1</v>
      </c>
      <c r="HA793" t="s">
        <v>4864</v>
      </c>
      <c r="HC793" t="b">
        <v>1</v>
      </c>
      <c r="HF793" t="b">
        <v>1</v>
      </c>
      <c r="HG793" t="b">
        <v>1</v>
      </c>
      <c r="HO793" t="s">
        <v>9302</v>
      </c>
      <c r="HP793" t="s">
        <v>3284</v>
      </c>
      <c r="HV793" t="b">
        <v>1</v>
      </c>
      <c r="IC793" t="s">
        <v>1107</v>
      </c>
      <c r="ID793" t="b">
        <v>1</v>
      </c>
      <c r="IP793" t="s">
        <v>1243</v>
      </c>
      <c r="IQ793" t="b">
        <v>1</v>
      </c>
      <c r="IZ793" t="s">
        <v>769</v>
      </c>
      <c r="JB793" t="s">
        <v>1340</v>
      </c>
      <c r="JH793" t="b">
        <v>1</v>
      </c>
      <c r="JQ793" t="s">
        <v>771</v>
      </c>
      <c r="JR793" t="s">
        <v>772</v>
      </c>
      <c r="JS793" t="b">
        <v>1</v>
      </c>
      <c r="KD793" t="s">
        <v>826</v>
      </c>
      <c r="KE793" t="b">
        <v>1</v>
      </c>
      <c r="KI793" t="b">
        <v>1</v>
      </c>
      <c r="KO793" t="s">
        <v>554</v>
      </c>
      <c r="KW793" t="b">
        <v>1</v>
      </c>
      <c r="LH793" t="s">
        <v>969</v>
      </c>
      <c r="LN793" t="b">
        <v>1</v>
      </c>
      <c r="LR793" t="s">
        <v>5418</v>
      </c>
      <c r="LS793" t="b">
        <v>1</v>
      </c>
      <c r="MF793" t="b">
        <v>1</v>
      </c>
      <c r="MH793" t="s">
        <v>9303</v>
      </c>
      <c r="MI793" t="s">
        <v>1226</v>
      </c>
      <c r="MO793" t="b">
        <v>1</v>
      </c>
      <c r="MY793" t="s">
        <v>1023</v>
      </c>
      <c r="NH793" t="b">
        <v>1</v>
      </c>
      <c r="NK793" t="s">
        <v>1024</v>
      </c>
      <c r="NR793" t="b">
        <v>1</v>
      </c>
      <c r="NV793" t="s">
        <v>476</v>
      </c>
      <c r="NX793" t="s">
        <v>510</v>
      </c>
      <c r="NZ793" t="s">
        <v>583</v>
      </c>
      <c r="OA793" t="b">
        <v>1</v>
      </c>
      <c r="OE793" t="b">
        <v>1</v>
      </c>
      <c r="OF793" t="b">
        <v>1</v>
      </c>
      <c r="OL793" t="s">
        <v>1319</v>
      </c>
      <c r="ON793" t="b">
        <v>1</v>
      </c>
      <c r="OW793" t="s">
        <v>2499</v>
      </c>
      <c r="PA793" t="b">
        <v>1</v>
      </c>
      <c r="PC793" t="b">
        <v>1</v>
      </c>
      <c r="PL793">
        <v>6000</v>
      </c>
      <c r="PM793">
        <v>7000</v>
      </c>
      <c r="PN793" t="s">
        <v>653</v>
      </c>
      <c r="PS793" t="b">
        <v>1</v>
      </c>
      <c r="PT793" t="b">
        <v>1</v>
      </c>
      <c r="QF793" t="s">
        <v>510</v>
      </c>
      <c r="QP793" t="s">
        <v>510</v>
      </c>
      <c r="QR793" t="s">
        <v>510</v>
      </c>
      <c r="RC793" t="s">
        <v>511</v>
      </c>
      <c r="RE793" t="s">
        <v>510</v>
      </c>
      <c r="RG793" t="s">
        <v>9304</v>
      </c>
      <c r="RH793" t="s">
        <v>1098</v>
      </c>
      <c r="RI793" t="b">
        <v>1</v>
      </c>
      <c r="RR793" t="s">
        <v>1078</v>
      </c>
      <c r="RS793" t="b">
        <v>1</v>
      </c>
      <c r="RV793" t="b">
        <v>1</v>
      </c>
      <c r="SB793" t="s">
        <v>9305</v>
      </c>
      <c r="SC793">
        <v>92567044</v>
      </c>
      <c r="SD793" t="s">
        <v>9306</v>
      </c>
      <c r="SE793" s="2">
        <v>44605.525185185194</v>
      </c>
      <c r="SF793">
        <v>792</v>
      </c>
      <c r="SH793">
        <v>-1</v>
      </c>
      <c r="SK793" t="s">
        <v>518</v>
      </c>
      <c r="SL793">
        <v>96647</v>
      </c>
      <c r="SM793" t="s">
        <v>983</v>
      </c>
      <c r="SN793">
        <v>648550</v>
      </c>
    </row>
    <row r="794" spans="1:508" hidden="1" x14ac:dyDescent="0.25">
      <c r="A794" t="s">
        <v>9307</v>
      </c>
      <c r="B794" t="s">
        <v>9308</v>
      </c>
      <c r="D794" t="s">
        <v>6614</v>
      </c>
      <c r="E794" t="s">
        <v>950</v>
      </c>
      <c r="G794" s="1">
        <v>44605</v>
      </c>
      <c r="H794" t="s">
        <v>2762</v>
      </c>
      <c r="I794" t="s">
        <v>952</v>
      </c>
      <c r="J794" t="s">
        <v>476</v>
      </c>
      <c r="K794" t="s">
        <v>477</v>
      </c>
      <c r="L794" s="1">
        <v>43509</v>
      </c>
      <c r="M794" t="s">
        <v>478</v>
      </c>
      <c r="O794" t="s">
        <v>572</v>
      </c>
      <c r="P794" t="s">
        <v>721</v>
      </c>
      <c r="Q794" t="s">
        <v>481</v>
      </c>
      <c r="R794" t="s">
        <v>479</v>
      </c>
      <c r="S794" t="s">
        <v>482</v>
      </c>
      <c r="T794" t="b">
        <v>1</v>
      </c>
      <c r="AA794" t="s">
        <v>483</v>
      </c>
      <c r="AB794" t="s">
        <v>878</v>
      </c>
      <c r="AC794">
        <v>0</v>
      </c>
      <c r="AD794">
        <v>0</v>
      </c>
      <c r="AE794">
        <v>1</v>
      </c>
      <c r="AF794">
        <v>1</v>
      </c>
      <c r="AG794">
        <v>0</v>
      </c>
      <c r="AH794">
        <v>1</v>
      </c>
      <c r="AI794">
        <v>0</v>
      </c>
      <c r="AJ794" t="s">
        <v>485</v>
      </c>
      <c r="AK794" t="s">
        <v>486</v>
      </c>
      <c r="AL794" t="s">
        <v>487</v>
      </c>
      <c r="AM794">
        <v>0</v>
      </c>
      <c r="AN794">
        <v>0</v>
      </c>
      <c r="AO794">
        <v>2</v>
      </c>
      <c r="AP794">
        <v>0</v>
      </c>
      <c r="AQ794">
        <v>1</v>
      </c>
      <c r="AR794">
        <v>0</v>
      </c>
      <c r="AS794" t="s">
        <v>485</v>
      </c>
      <c r="AT794" t="s">
        <v>486</v>
      </c>
      <c r="AU794" t="s">
        <v>487</v>
      </c>
      <c r="AV794" t="s">
        <v>526</v>
      </c>
      <c r="AW794" t="s">
        <v>486</v>
      </c>
      <c r="AX794" t="s">
        <v>485</v>
      </c>
      <c r="AY794" t="s">
        <v>660</v>
      </c>
      <c r="AZ794">
        <v>6</v>
      </c>
      <c r="BA794" t="s">
        <v>1034</v>
      </c>
      <c r="BC794" t="s">
        <v>803</v>
      </c>
      <c r="BE794" t="s">
        <v>787</v>
      </c>
      <c r="BG794" t="s">
        <v>1760</v>
      </c>
      <c r="BH794" t="b">
        <v>1</v>
      </c>
      <c r="BQ794">
        <v>14</v>
      </c>
      <c r="BR794" t="s">
        <v>956</v>
      </c>
      <c r="BS794" t="s">
        <v>510</v>
      </c>
      <c r="CV794" t="s">
        <v>989</v>
      </c>
      <c r="CW794" t="b">
        <v>0</v>
      </c>
      <c r="CX794" t="b">
        <v>1</v>
      </c>
      <c r="CY794" t="b">
        <v>0</v>
      </c>
      <c r="CZ794" t="b">
        <v>0</v>
      </c>
      <c r="DA794" t="b">
        <v>1</v>
      </c>
      <c r="DB794" t="b">
        <v>0</v>
      </c>
      <c r="DC794" t="b">
        <v>0</v>
      </c>
      <c r="DF794">
        <v>2</v>
      </c>
      <c r="DJ794">
        <v>1</v>
      </c>
      <c r="DP794" t="s">
        <v>476</v>
      </c>
      <c r="EC794" t="s">
        <v>476</v>
      </c>
      <c r="ED794" t="s">
        <v>1237</v>
      </c>
      <c r="EJ794" t="b">
        <v>1</v>
      </c>
      <c r="EP794" t="s">
        <v>510</v>
      </c>
      <c r="EQ794" t="s">
        <v>960</v>
      </c>
      <c r="ER794" t="b">
        <v>1</v>
      </c>
      <c r="ES794" t="b">
        <v>1</v>
      </c>
      <c r="FA794" t="s">
        <v>510</v>
      </c>
      <c r="FB794" t="s">
        <v>476</v>
      </c>
      <c r="FC794" t="s">
        <v>510</v>
      </c>
      <c r="FD794" t="s">
        <v>510</v>
      </c>
      <c r="FE794" t="s">
        <v>510</v>
      </c>
      <c r="FF794" t="s">
        <v>510</v>
      </c>
      <c r="FG794" t="s">
        <v>476</v>
      </c>
      <c r="FH794" t="s">
        <v>510</v>
      </c>
      <c r="FI794" t="s">
        <v>510</v>
      </c>
      <c r="FJ794" t="s">
        <v>510</v>
      </c>
      <c r="FK794" t="s">
        <v>476</v>
      </c>
      <c r="FL794" t="s">
        <v>510</v>
      </c>
      <c r="FN794" t="s">
        <v>510</v>
      </c>
      <c r="FO794" t="s">
        <v>510</v>
      </c>
      <c r="FP794" t="s">
        <v>510</v>
      </c>
      <c r="FQ794" t="s">
        <v>510</v>
      </c>
      <c r="FR794" t="s">
        <v>510</v>
      </c>
      <c r="FS794" t="s">
        <v>510</v>
      </c>
      <c r="FT794" t="s">
        <v>510</v>
      </c>
      <c r="FU794" t="s">
        <v>476</v>
      </c>
      <c r="FV794" t="s">
        <v>510</v>
      </c>
      <c r="FW794" t="s">
        <v>510</v>
      </c>
      <c r="FX794" t="s">
        <v>476</v>
      </c>
      <c r="FY794" t="s">
        <v>510</v>
      </c>
      <c r="FZ794" t="s">
        <v>510</v>
      </c>
      <c r="GA794" t="s">
        <v>510</v>
      </c>
      <c r="GB794">
        <f>IF(Table1[[#This Row],[msna/Demographic_info/HH_members_group/total_m_c_muac]]=0,"",COUNTIF(Table1[[#This Row],[Grain or tubers e.g. bread, rice, noodles, bulger, frikeh, kaak, pasta, andoumeh, manakish, thick grain-based porridge, potatoes]:[Breastmilk]],"Yes"))</f>
        <v>2</v>
      </c>
      <c r="GC794" t="str">
        <f>IF(Table1[[#This Row],[Column1]]="","",IF(Table1[[#This Row],[Please select the assessment type:]]="Livelihood and Protection (MHPSS, CP, GBV)","",IF(Table1[[#This Row],[Column1]]&gt;4,"diverse","not diverse")))</f>
        <v>not diverse</v>
      </c>
      <c r="GD794">
        <v>1</v>
      </c>
      <c r="GE794" t="s">
        <v>486</v>
      </c>
      <c r="GH794" t="s">
        <v>2246</v>
      </c>
      <c r="GJ794" t="b">
        <v>1</v>
      </c>
      <c r="GM794" t="b">
        <v>1</v>
      </c>
      <c r="GT794" t="b">
        <v>1</v>
      </c>
      <c r="HA794" t="s">
        <v>492</v>
      </c>
      <c r="HB794" t="b">
        <v>1</v>
      </c>
      <c r="HO794" t="s">
        <v>9309</v>
      </c>
      <c r="HP794" t="s">
        <v>9310</v>
      </c>
      <c r="HQ794" t="b">
        <v>1</v>
      </c>
      <c r="HS794" t="b">
        <v>1</v>
      </c>
      <c r="HU794" t="b">
        <v>1</v>
      </c>
      <c r="HW794" t="b">
        <v>1</v>
      </c>
      <c r="IC794" t="s">
        <v>1242</v>
      </c>
      <c r="ID794" t="b">
        <v>1</v>
      </c>
      <c r="IE794" t="b">
        <v>1</v>
      </c>
      <c r="IP794" t="s">
        <v>496</v>
      </c>
      <c r="IV794" t="b">
        <v>1</v>
      </c>
      <c r="IZ794" t="s">
        <v>476</v>
      </c>
      <c r="JB794" t="s">
        <v>4690</v>
      </c>
      <c r="JH794" t="b">
        <v>1</v>
      </c>
      <c r="JM794" t="b">
        <v>1</v>
      </c>
      <c r="JQ794" t="s">
        <v>476</v>
      </c>
      <c r="JR794" t="s">
        <v>2570</v>
      </c>
      <c r="JT794" t="b">
        <v>1</v>
      </c>
      <c r="JX794" t="b">
        <v>1</v>
      </c>
      <c r="KD794" t="s">
        <v>1110</v>
      </c>
      <c r="KE794" t="b">
        <v>1</v>
      </c>
      <c r="KG794" t="b">
        <v>1</v>
      </c>
      <c r="KO794" t="s">
        <v>9311</v>
      </c>
      <c r="KP794" t="b">
        <v>1</v>
      </c>
      <c r="KT794" t="b">
        <v>1</v>
      </c>
      <c r="KY794" t="s">
        <v>968</v>
      </c>
      <c r="KZ794" t="b">
        <v>1</v>
      </c>
      <c r="LA794" t="b">
        <v>1</v>
      </c>
      <c r="LH794" t="s">
        <v>500</v>
      </c>
      <c r="LI794" t="b">
        <v>1</v>
      </c>
      <c r="LR794" t="s">
        <v>1370</v>
      </c>
      <c r="LS794" t="b">
        <v>1</v>
      </c>
      <c r="LW794" t="b">
        <v>1</v>
      </c>
      <c r="MI794" t="s">
        <v>7420</v>
      </c>
      <c r="MJ794" t="b">
        <v>1</v>
      </c>
      <c r="ML794" t="b">
        <v>1</v>
      </c>
      <c r="MY794" t="s">
        <v>3147</v>
      </c>
      <c r="NA794" t="b">
        <v>1</v>
      </c>
      <c r="NB794" t="b">
        <v>1</v>
      </c>
      <c r="ND794" t="b">
        <v>1</v>
      </c>
      <c r="NK794" t="s">
        <v>1024</v>
      </c>
      <c r="NR794" t="b">
        <v>1</v>
      </c>
      <c r="NV794" t="s">
        <v>510</v>
      </c>
      <c r="NW794" t="s">
        <v>9312</v>
      </c>
      <c r="NX794" t="s">
        <v>476</v>
      </c>
      <c r="NY794" t="s">
        <v>9313</v>
      </c>
      <c r="NZ794" t="s">
        <v>1873</v>
      </c>
      <c r="OB794" t="b">
        <v>1</v>
      </c>
      <c r="OC794" t="b">
        <v>1</v>
      </c>
      <c r="OL794" t="s">
        <v>1395</v>
      </c>
      <c r="OO794" t="b">
        <v>1</v>
      </c>
      <c r="OW794" t="s">
        <v>507</v>
      </c>
      <c r="PC794" t="b">
        <v>1</v>
      </c>
      <c r="PL794">
        <v>1000</v>
      </c>
      <c r="PM794">
        <v>1500</v>
      </c>
      <c r="PN794" t="s">
        <v>1478</v>
      </c>
      <c r="PT794" t="b">
        <v>1</v>
      </c>
      <c r="QF794" t="s">
        <v>510</v>
      </c>
      <c r="QP794" t="s">
        <v>510</v>
      </c>
      <c r="QR794" t="s">
        <v>510</v>
      </c>
      <c r="RC794" t="s">
        <v>511</v>
      </c>
      <c r="RE794" t="s">
        <v>510</v>
      </c>
      <c r="RG794" t="s">
        <v>9314</v>
      </c>
      <c r="RH794" t="s">
        <v>1098</v>
      </c>
      <c r="RI794" t="b">
        <v>1</v>
      </c>
      <c r="RR794" t="s">
        <v>514</v>
      </c>
      <c r="RS794" t="b">
        <v>1</v>
      </c>
      <c r="SA794" t="s">
        <v>2612</v>
      </c>
      <c r="SB794" t="s">
        <v>9315</v>
      </c>
      <c r="SC794">
        <v>92567045</v>
      </c>
      <c r="SD794" t="s">
        <v>9316</v>
      </c>
      <c r="SE794" s="2">
        <v>44605.525185185194</v>
      </c>
      <c r="SF794">
        <v>793</v>
      </c>
      <c r="SH794">
        <v>-1</v>
      </c>
      <c r="SK794" t="s">
        <v>518</v>
      </c>
      <c r="SL794">
        <v>1941</v>
      </c>
      <c r="SM794" t="s">
        <v>983</v>
      </c>
      <c r="SN794">
        <v>648550</v>
      </c>
    </row>
    <row r="795" spans="1:508" hidden="1" x14ac:dyDescent="0.25">
      <c r="A795" t="s">
        <v>9317</v>
      </c>
      <c r="B795" t="s">
        <v>9318</v>
      </c>
      <c r="D795" t="s">
        <v>6250</v>
      </c>
      <c r="E795" t="s">
        <v>950</v>
      </c>
      <c r="G795" s="1">
        <v>44605</v>
      </c>
      <c r="H795" t="s">
        <v>2762</v>
      </c>
      <c r="I795" t="s">
        <v>952</v>
      </c>
      <c r="J795" t="s">
        <v>476</v>
      </c>
      <c r="K795" t="s">
        <v>477</v>
      </c>
      <c r="L795" s="1">
        <v>43144</v>
      </c>
      <c r="M795" t="s">
        <v>1012</v>
      </c>
      <c r="O795" t="s">
        <v>572</v>
      </c>
      <c r="P795" t="s">
        <v>548</v>
      </c>
      <c r="Q795" t="s">
        <v>481</v>
      </c>
      <c r="R795" t="s">
        <v>479</v>
      </c>
      <c r="S795" t="s">
        <v>524</v>
      </c>
      <c r="W795" t="b">
        <v>1</v>
      </c>
      <c r="AA795" t="s">
        <v>483</v>
      </c>
      <c r="AB795" t="s">
        <v>1485</v>
      </c>
      <c r="AC795">
        <v>0</v>
      </c>
      <c r="AD795">
        <v>0</v>
      </c>
      <c r="AE795">
        <v>0</v>
      </c>
      <c r="AF795">
        <v>1</v>
      </c>
      <c r="AG795">
        <v>0</v>
      </c>
      <c r="AH795">
        <v>1</v>
      </c>
      <c r="AI795">
        <v>1</v>
      </c>
      <c r="AJ795" t="s">
        <v>486</v>
      </c>
      <c r="AK795" t="s">
        <v>485</v>
      </c>
      <c r="AL795" t="s">
        <v>487</v>
      </c>
      <c r="AM795">
        <v>0</v>
      </c>
      <c r="AN795">
        <v>0</v>
      </c>
      <c r="AO795">
        <v>1</v>
      </c>
      <c r="AP795">
        <v>1</v>
      </c>
      <c r="AQ795">
        <v>1</v>
      </c>
      <c r="AR795">
        <v>0</v>
      </c>
      <c r="AS795" t="s">
        <v>485</v>
      </c>
      <c r="AT795" t="s">
        <v>486</v>
      </c>
      <c r="AU795" t="s">
        <v>487</v>
      </c>
      <c r="AV795" t="s">
        <v>487</v>
      </c>
      <c r="AW795" t="s">
        <v>470</v>
      </c>
      <c r="AX795" t="s">
        <v>487</v>
      </c>
      <c r="AY795" t="s">
        <v>660</v>
      </c>
      <c r="AZ795">
        <v>6</v>
      </c>
      <c r="BA795" t="s">
        <v>787</v>
      </c>
      <c r="BC795" t="s">
        <v>953</v>
      </c>
      <c r="BE795" t="s">
        <v>803</v>
      </c>
      <c r="BG795" t="s">
        <v>1627</v>
      </c>
      <c r="BJ795" t="b">
        <v>1</v>
      </c>
      <c r="BQ795">
        <v>5</v>
      </c>
      <c r="BR795" t="s">
        <v>1013</v>
      </c>
      <c r="BS795" t="s">
        <v>510</v>
      </c>
      <c r="CV795" t="s">
        <v>1219</v>
      </c>
      <c r="CW795" t="b">
        <v>0</v>
      </c>
      <c r="CX795" t="b">
        <v>0</v>
      </c>
      <c r="CY795" t="b">
        <v>1</v>
      </c>
      <c r="CZ795" t="b">
        <v>0</v>
      </c>
      <c r="DA795" t="b">
        <v>1</v>
      </c>
      <c r="DB795" t="b">
        <v>0</v>
      </c>
      <c r="DC795" t="b">
        <v>0</v>
      </c>
      <c r="DF795">
        <v>1</v>
      </c>
      <c r="DP795" t="s">
        <v>510</v>
      </c>
      <c r="DQ795" t="s">
        <v>1403</v>
      </c>
      <c r="DW795" t="b">
        <v>1</v>
      </c>
      <c r="EC795" t="s">
        <v>476</v>
      </c>
      <c r="ED795" t="s">
        <v>1237</v>
      </c>
      <c r="EJ795" t="b">
        <v>1</v>
      </c>
      <c r="EP795" t="s">
        <v>476</v>
      </c>
      <c r="EQ795" t="s">
        <v>1159</v>
      </c>
      <c r="ER795" t="b">
        <v>1</v>
      </c>
      <c r="FA795" t="s">
        <v>510</v>
      </c>
      <c r="FB795" t="s">
        <v>476</v>
      </c>
      <c r="FC795" t="s">
        <v>476</v>
      </c>
      <c r="FD795" t="s">
        <v>510</v>
      </c>
      <c r="FE795" t="s">
        <v>510</v>
      </c>
      <c r="FF795" t="s">
        <v>510</v>
      </c>
      <c r="FG795" t="s">
        <v>510</v>
      </c>
      <c r="FH795" t="s">
        <v>510</v>
      </c>
      <c r="FI795" t="s">
        <v>510</v>
      </c>
      <c r="FJ795" t="s">
        <v>510</v>
      </c>
      <c r="FK795" t="s">
        <v>510</v>
      </c>
      <c r="FL795" t="s">
        <v>510</v>
      </c>
      <c r="GB795">
        <f>IF(Table1[[#This Row],[msna/Demographic_info/HH_members_group/total_m_c_muac]]=0,"",COUNTIF(Table1[[#This Row],[Grain or tubers e.g. bread, rice, noodles, bulger, frikeh, kaak, pasta, andoumeh, manakish, thick grain-based porridge, potatoes]:[Breastmilk]],"Yes"))</f>
        <v>0</v>
      </c>
      <c r="GC795" t="str">
        <f>IF(Table1[[#This Row],[Column1]]="","",IF(Table1[[#This Row],[Please select the assessment type:]]="Livelihood and Protection (MHPSS, CP, GBV)","",IF(Table1[[#This Row],[Column1]]&gt;4,"diverse","not diverse")))</f>
        <v>not diverse</v>
      </c>
      <c r="GH795" t="s">
        <v>4358</v>
      </c>
      <c r="GK795" t="b">
        <v>1</v>
      </c>
      <c r="HA795" t="s">
        <v>1730</v>
      </c>
      <c r="HB795" t="b">
        <v>1</v>
      </c>
      <c r="HC795" t="b">
        <v>1</v>
      </c>
      <c r="HD795" t="b">
        <v>1</v>
      </c>
      <c r="HO795" t="s">
        <v>9169</v>
      </c>
      <c r="HP795" t="s">
        <v>1356</v>
      </c>
      <c r="HT795" t="b">
        <v>1</v>
      </c>
      <c r="IC795" t="s">
        <v>1242</v>
      </c>
      <c r="ID795" t="b">
        <v>1</v>
      </c>
      <c r="IE795" t="b">
        <v>1</v>
      </c>
      <c r="IP795" t="s">
        <v>496</v>
      </c>
      <c r="IV795" t="b">
        <v>1</v>
      </c>
      <c r="IZ795" t="s">
        <v>769</v>
      </c>
      <c r="JB795" t="s">
        <v>4690</v>
      </c>
      <c r="JH795" t="b">
        <v>1</v>
      </c>
      <c r="JM795" t="b">
        <v>1</v>
      </c>
      <c r="JQ795" t="s">
        <v>771</v>
      </c>
      <c r="JR795" t="s">
        <v>772</v>
      </c>
      <c r="JS795" t="b">
        <v>1</v>
      </c>
      <c r="KD795" t="s">
        <v>772</v>
      </c>
      <c r="KE795" t="b">
        <v>1</v>
      </c>
      <c r="KO795" t="s">
        <v>554</v>
      </c>
      <c r="KW795" t="b">
        <v>1</v>
      </c>
      <c r="LH795" t="s">
        <v>500</v>
      </c>
      <c r="LI795" t="b">
        <v>1</v>
      </c>
      <c r="LR795" t="s">
        <v>9319</v>
      </c>
      <c r="LT795" t="b">
        <v>1</v>
      </c>
      <c r="LX795" t="b">
        <v>1</v>
      </c>
      <c r="MC795" t="b">
        <v>1</v>
      </c>
      <c r="MI795" t="s">
        <v>1226</v>
      </c>
      <c r="MO795" t="b">
        <v>1</v>
      </c>
      <c r="MY795" t="s">
        <v>1276</v>
      </c>
      <c r="NA795" t="b">
        <v>1</v>
      </c>
      <c r="NK795" t="s">
        <v>4434</v>
      </c>
      <c r="NM795" t="b">
        <v>1</v>
      </c>
      <c r="NV795" t="s">
        <v>476</v>
      </c>
      <c r="NX795" t="s">
        <v>510</v>
      </c>
      <c r="NZ795" t="s">
        <v>9320</v>
      </c>
      <c r="OA795" t="b">
        <v>1</v>
      </c>
      <c r="OB795" t="b">
        <v>1</v>
      </c>
      <c r="OC795" t="b">
        <v>1</v>
      </c>
      <c r="OL795" t="s">
        <v>779</v>
      </c>
      <c r="OT795" t="b">
        <v>1</v>
      </c>
      <c r="OW795" t="s">
        <v>585</v>
      </c>
      <c r="OX795" t="b">
        <v>1</v>
      </c>
      <c r="PM795">
        <v>3000</v>
      </c>
      <c r="PN795" t="s">
        <v>695</v>
      </c>
      <c r="PO795" t="b">
        <v>1</v>
      </c>
      <c r="PS795" t="b">
        <v>1</v>
      </c>
      <c r="PT795" t="b">
        <v>1</v>
      </c>
      <c r="QF795" t="s">
        <v>476</v>
      </c>
      <c r="QG795" t="s">
        <v>781</v>
      </c>
      <c r="QH795" t="b">
        <v>1</v>
      </c>
      <c r="QK795" t="b">
        <v>1</v>
      </c>
      <c r="QP795" t="s">
        <v>510</v>
      </c>
      <c r="QR795" t="s">
        <v>510</v>
      </c>
      <c r="RC795" t="s">
        <v>673</v>
      </c>
      <c r="RE795" t="s">
        <v>510</v>
      </c>
      <c r="RG795" t="s">
        <v>8958</v>
      </c>
      <c r="RH795" t="s">
        <v>1098</v>
      </c>
      <c r="RI795" t="b">
        <v>1</v>
      </c>
      <c r="RR795" t="s">
        <v>3250</v>
      </c>
      <c r="RV795" t="b">
        <v>1</v>
      </c>
      <c r="SA795" t="s">
        <v>543</v>
      </c>
      <c r="SB795" t="s">
        <v>9321</v>
      </c>
      <c r="SC795">
        <v>92567046</v>
      </c>
      <c r="SD795" t="s">
        <v>9322</v>
      </c>
      <c r="SE795" s="2">
        <v>44605.525185185194</v>
      </c>
      <c r="SF795">
        <v>794</v>
      </c>
      <c r="SH795">
        <v>-1</v>
      </c>
      <c r="SK795" t="s">
        <v>518</v>
      </c>
      <c r="SL795">
        <v>1371</v>
      </c>
      <c r="SM795" t="s">
        <v>983</v>
      </c>
      <c r="SN795">
        <v>648550</v>
      </c>
    </row>
    <row r="796" spans="1:508" hidden="1" x14ac:dyDescent="0.25">
      <c r="A796" t="s">
        <v>9323</v>
      </c>
      <c r="B796" t="s">
        <v>9324</v>
      </c>
      <c r="C796" t="s">
        <v>2183</v>
      </c>
      <c r="D796" t="s">
        <v>6614</v>
      </c>
      <c r="E796" t="s">
        <v>950</v>
      </c>
      <c r="G796" s="1">
        <v>44605</v>
      </c>
      <c r="H796" t="s">
        <v>2762</v>
      </c>
      <c r="I796" t="s">
        <v>952</v>
      </c>
      <c r="J796" t="s">
        <v>476</v>
      </c>
      <c r="K796" t="s">
        <v>477</v>
      </c>
      <c r="L796" s="1">
        <v>43462</v>
      </c>
      <c r="M796" t="s">
        <v>1012</v>
      </c>
      <c r="O796" t="s">
        <v>572</v>
      </c>
      <c r="P796" t="s">
        <v>721</v>
      </c>
      <c r="Q796" t="s">
        <v>481</v>
      </c>
      <c r="R796" t="s">
        <v>572</v>
      </c>
      <c r="S796" t="s">
        <v>524</v>
      </c>
      <c r="W796" t="b">
        <v>1</v>
      </c>
      <c r="AA796" t="s">
        <v>3084</v>
      </c>
      <c r="AB796" t="s">
        <v>878</v>
      </c>
      <c r="AC796">
        <v>0</v>
      </c>
      <c r="AD796">
        <v>0</v>
      </c>
      <c r="AE796">
        <v>1</v>
      </c>
      <c r="AF796">
        <v>3</v>
      </c>
      <c r="AG796">
        <v>0</v>
      </c>
      <c r="AH796">
        <v>0</v>
      </c>
      <c r="AI796">
        <v>1</v>
      </c>
      <c r="AJ796" t="s">
        <v>526</v>
      </c>
      <c r="AK796" t="s">
        <v>486</v>
      </c>
      <c r="AL796" t="s">
        <v>527</v>
      </c>
      <c r="AM796">
        <v>0</v>
      </c>
      <c r="AN796">
        <v>1</v>
      </c>
      <c r="AO796">
        <v>2</v>
      </c>
      <c r="AP796">
        <v>0</v>
      </c>
      <c r="AQ796">
        <v>4</v>
      </c>
      <c r="AR796">
        <v>1</v>
      </c>
      <c r="AS796" t="s">
        <v>487</v>
      </c>
      <c r="AT796" t="s">
        <v>527</v>
      </c>
      <c r="AU796" t="s">
        <v>839</v>
      </c>
      <c r="AV796" t="s">
        <v>722</v>
      </c>
      <c r="AW796" t="s">
        <v>485</v>
      </c>
      <c r="AX796" t="s">
        <v>660</v>
      </c>
      <c r="AY796" t="s">
        <v>6526</v>
      </c>
      <c r="AZ796">
        <v>13</v>
      </c>
      <c r="BA796" t="s">
        <v>803</v>
      </c>
      <c r="BC796" t="s">
        <v>953</v>
      </c>
      <c r="BE796" t="s">
        <v>787</v>
      </c>
      <c r="BG796" t="s">
        <v>1760</v>
      </c>
      <c r="BH796" t="b">
        <v>1</v>
      </c>
      <c r="BQ796">
        <v>20</v>
      </c>
      <c r="BR796" t="s">
        <v>956</v>
      </c>
      <c r="BS796" t="s">
        <v>510</v>
      </c>
      <c r="CV796" t="s">
        <v>1199</v>
      </c>
      <c r="CW796" t="b">
        <v>0</v>
      </c>
      <c r="CX796" t="b">
        <v>0</v>
      </c>
      <c r="CY796" t="b">
        <v>1</v>
      </c>
      <c r="CZ796" t="b">
        <v>0</v>
      </c>
      <c r="DA796" t="b">
        <v>1</v>
      </c>
      <c r="DB796" t="b">
        <v>0</v>
      </c>
      <c r="DC796" t="b">
        <v>0</v>
      </c>
      <c r="DF796">
        <v>1</v>
      </c>
      <c r="DJ796">
        <v>1</v>
      </c>
      <c r="DK796">
        <v>1</v>
      </c>
      <c r="DP796" t="s">
        <v>510</v>
      </c>
      <c r="DQ796" t="s">
        <v>1708</v>
      </c>
      <c r="DS796" t="b">
        <v>1</v>
      </c>
      <c r="DW796" t="b">
        <v>1</v>
      </c>
      <c r="EC796" t="s">
        <v>476</v>
      </c>
      <c r="ED796" t="s">
        <v>1237</v>
      </c>
      <c r="EJ796" t="b">
        <v>1</v>
      </c>
      <c r="EP796" t="s">
        <v>510</v>
      </c>
      <c r="EQ796" t="s">
        <v>1404</v>
      </c>
      <c r="EU796" t="b">
        <v>1</v>
      </c>
      <c r="FA796" t="s">
        <v>510</v>
      </c>
      <c r="FB796" t="s">
        <v>476</v>
      </c>
      <c r="FC796" t="s">
        <v>510</v>
      </c>
      <c r="FD796" t="s">
        <v>510</v>
      </c>
      <c r="FE796" t="s">
        <v>510</v>
      </c>
      <c r="FF796" t="s">
        <v>510</v>
      </c>
      <c r="FG796" t="s">
        <v>476</v>
      </c>
      <c r="FH796" t="s">
        <v>510</v>
      </c>
      <c r="FI796" t="s">
        <v>510</v>
      </c>
      <c r="FJ796" t="s">
        <v>476</v>
      </c>
      <c r="FK796" t="s">
        <v>476</v>
      </c>
      <c r="FL796" t="s">
        <v>510</v>
      </c>
      <c r="FN796" t="s">
        <v>510</v>
      </c>
      <c r="FO796" t="s">
        <v>510</v>
      </c>
      <c r="FP796" t="s">
        <v>510</v>
      </c>
      <c r="FQ796" t="s">
        <v>510</v>
      </c>
      <c r="FR796" t="s">
        <v>510</v>
      </c>
      <c r="FS796" t="s">
        <v>510</v>
      </c>
      <c r="FT796" t="s">
        <v>510</v>
      </c>
      <c r="FU796" t="s">
        <v>476</v>
      </c>
      <c r="FV796" t="s">
        <v>510</v>
      </c>
      <c r="FW796" t="s">
        <v>476</v>
      </c>
      <c r="FX796" t="s">
        <v>510</v>
      </c>
      <c r="FY796" t="s">
        <v>510</v>
      </c>
      <c r="FZ796" t="s">
        <v>510</v>
      </c>
      <c r="GA796" t="s">
        <v>510</v>
      </c>
      <c r="GB796">
        <f>IF(Table1[[#This Row],[msna/Demographic_info/HH_members_group/total_m_c_muac]]=0,"",COUNTIF(Table1[[#This Row],[Grain or tubers e.g. bread, rice, noodles, bulger, frikeh, kaak, pasta, andoumeh, manakish, thick grain-based porridge, potatoes]:[Breastmilk]],"Yes"))</f>
        <v>2</v>
      </c>
      <c r="GC796" t="str">
        <f>IF(Table1[[#This Row],[Column1]]="","",IF(Table1[[#This Row],[Please select the assessment type:]]="Livelihood and Protection (MHPSS, CP, GBV)","",IF(Table1[[#This Row],[Column1]]&gt;4,"diverse","not diverse")))</f>
        <v>not diverse</v>
      </c>
      <c r="GD796">
        <v>1</v>
      </c>
      <c r="GE796" t="s">
        <v>486</v>
      </c>
      <c r="GH796" t="s">
        <v>2246</v>
      </c>
      <c r="GJ796" t="b">
        <v>1</v>
      </c>
      <c r="GM796" t="b">
        <v>1</v>
      </c>
      <c r="GT796" t="b">
        <v>1</v>
      </c>
      <c r="HA796" t="s">
        <v>1202</v>
      </c>
      <c r="HB796" t="b">
        <v>1</v>
      </c>
      <c r="HD796" t="b">
        <v>1</v>
      </c>
      <c r="HO796" t="s">
        <v>9325</v>
      </c>
      <c r="HP796" t="s">
        <v>3284</v>
      </c>
      <c r="HV796" t="b">
        <v>1</v>
      </c>
      <c r="IC796" t="s">
        <v>1107</v>
      </c>
      <c r="ID796" t="b">
        <v>1</v>
      </c>
      <c r="IP796" t="s">
        <v>554</v>
      </c>
      <c r="IX796" t="b">
        <v>1</v>
      </c>
      <c r="IZ796" t="s">
        <v>769</v>
      </c>
      <c r="JB796" t="s">
        <v>9326</v>
      </c>
      <c r="JH796" t="b">
        <v>1</v>
      </c>
      <c r="JL796" t="b">
        <v>1</v>
      </c>
      <c r="JQ796" t="s">
        <v>771</v>
      </c>
      <c r="JR796" t="s">
        <v>772</v>
      </c>
      <c r="JS796" t="b">
        <v>1</v>
      </c>
      <c r="KD796" t="s">
        <v>772</v>
      </c>
      <c r="KE796" t="b">
        <v>1</v>
      </c>
      <c r="KO796" t="s">
        <v>827</v>
      </c>
      <c r="KP796" t="b">
        <v>1</v>
      </c>
      <c r="KY796" t="s">
        <v>498</v>
      </c>
      <c r="LA796" t="b">
        <v>1</v>
      </c>
      <c r="LH796" t="s">
        <v>500</v>
      </c>
      <c r="LI796" t="b">
        <v>1</v>
      </c>
      <c r="LR796" t="s">
        <v>1370</v>
      </c>
      <c r="LS796" t="b">
        <v>1</v>
      </c>
      <c r="LW796" t="b">
        <v>1</v>
      </c>
      <c r="MI796" t="s">
        <v>8791</v>
      </c>
      <c r="MK796" t="b">
        <v>1</v>
      </c>
      <c r="MO796" t="b">
        <v>1</v>
      </c>
      <c r="MY796" t="s">
        <v>1276</v>
      </c>
      <c r="NA796" t="b">
        <v>1</v>
      </c>
      <c r="NK796" t="s">
        <v>973</v>
      </c>
      <c r="NQ796" t="b">
        <v>1</v>
      </c>
      <c r="NV796" t="s">
        <v>476</v>
      </c>
      <c r="NX796" t="s">
        <v>510</v>
      </c>
      <c r="NZ796" t="s">
        <v>1605</v>
      </c>
      <c r="OA796" t="b">
        <v>1</v>
      </c>
      <c r="OB796" t="b">
        <v>1</v>
      </c>
      <c r="OC796" t="b">
        <v>1</v>
      </c>
      <c r="OL796" t="s">
        <v>779</v>
      </c>
      <c r="OT796" t="b">
        <v>1</v>
      </c>
      <c r="OW796" t="s">
        <v>507</v>
      </c>
      <c r="PC796" t="b">
        <v>1</v>
      </c>
      <c r="PL796">
        <v>1000</v>
      </c>
      <c r="PM796">
        <v>1500</v>
      </c>
      <c r="PN796" t="s">
        <v>9327</v>
      </c>
      <c r="PS796" t="b">
        <v>1</v>
      </c>
      <c r="PT796" t="b">
        <v>1</v>
      </c>
      <c r="PZ796" t="b">
        <v>1</v>
      </c>
      <c r="QF796" t="s">
        <v>476</v>
      </c>
      <c r="QG796" t="s">
        <v>2238</v>
      </c>
      <c r="QK796" t="b">
        <v>1</v>
      </c>
      <c r="QP796" t="s">
        <v>510</v>
      </c>
      <c r="QR796" t="s">
        <v>510</v>
      </c>
      <c r="RC796" t="s">
        <v>1135</v>
      </c>
      <c r="RE796" t="s">
        <v>510</v>
      </c>
      <c r="RG796" t="s">
        <v>9328</v>
      </c>
      <c r="RH796" t="s">
        <v>542</v>
      </c>
      <c r="RJ796" t="b">
        <v>1</v>
      </c>
      <c r="RR796" t="s">
        <v>514</v>
      </c>
      <c r="RS796" t="b">
        <v>1</v>
      </c>
      <c r="SA796" t="s">
        <v>890</v>
      </c>
      <c r="SB796" t="s">
        <v>9329</v>
      </c>
      <c r="SC796">
        <v>92567047</v>
      </c>
      <c r="SD796" t="s">
        <v>9330</v>
      </c>
      <c r="SE796" s="2">
        <v>44605.525196759263</v>
      </c>
      <c r="SF796">
        <v>795</v>
      </c>
      <c r="SH796">
        <v>-1</v>
      </c>
      <c r="SK796" t="s">
        <v>518</v>
      </c>
      <c r="SL796">
        <v>23379</v>
      </c>
      <c r="SM796" t="s">
        <v>983</v>
      </c>
      <c r="SN796">
        <v>648550</v>
      </c>
    </row>
    <row r="797" spans="1:508" hidden="1" x14ac:dyDescent="0.25">
      <c r="A797" t="s">
        <v>9331</v>
      </c>
      <c r="B797" t="s">
        <v>9332</v>
      </c>
      <c r="C797" t="s">
        <v>470</v>
      </c>
      <c r="D797" t="s">
        <v>6250</v>
      </c>
      <c r="E797" t="s">
        <v>950</v>
      </c>
      <c r="G797" s="1">
        <v>44605</v>
      </c>
      <c r="H797" t="s">
        <v>2762</v>
      </c>
      <c r="I797" t="s">
        <v>952</v>
      </c>
      <c r="J797" t="s">
        <v>476</v>
      </c>
      <c r="K797" t="s">
        <v>477</v>
      </c>
      <c r="L797" s="1">
        <v>43509</v>
      </c>
      <c r="M797" t="s">
        <v>1012</v>
      </c>
      <c r="O797" t="s">
        <v>572</v>
      </c>
      <c r="P797" t="s">
        <v>523</v>
      </c>
      <c r="Q797" t="s">
        <v>481</v>
      </c>
      <c r="R797" t="s">
        <v>479</v>
      </c>
      <c r="S797" t="s">
        <v>482</v>
      </c>
      <c r="T797" t="b">
        <v>1</v>
      </c>
      <c r="AA797" t="s">
        <v>483</v>
      </c>
      <c r="AB797" t="s">
        <v>878</v>
      </c>
      <c r="AC797">
        <v>0</v>
      </c>
      <c r="AD797">
        <v>0</v>
      </c>
      <c r="AE797">
        <v>0</v>
      </c>
      <c r="AF797">
        <v>2</v>
      </c>
      <c r="AG797">
        <v>0</v>
      </c>
      <c r="AH797">
        <v>1</v>
      </c>
      <c r="AI797">
        <v>0</v>
      </c>
      <c r="AJ797" t="s">
        <v>485</v>
      </c>
      <c r="AK797" t="s">
        <v>486</v>
      </c>
      <c r="AL797" t="s">
        <v>487</v>
      </c>
      <c r="AM797">
        <v>0</v>
      </c>
      <c r="AN797">
        <v>1</v>
      </c>
      <c r="AO797">
        <v>0</v>
      </c>
      <c r="AP797">
        <v>1</v>
      </c>
      <c r="AQ797">
        <v>1</v>
      </c>
      <c r="AR797">
        <v>0</v>
      </c>
      <c r="AS797" t="s">
        <v>485</v>
      </c>
      <c r="AT797" t="s">
        <v>486</v>
      </c>
      <c r="AU797" t="s">
        <v>487</v>
      </c>
      <c r="AV797" t="s">
        <v>526</v>
      </c>
      <c r="AW797" t="s">
        <v>486</v>
      </c>
      <c r="AX797" t="s">
        <v>485</v>
      </c>
      <c r="AY797" t="s">
        <v>660</v>
      </c>
      <c r="AZ797">
        <v>6</v>
      </c>
      <c r="BA797" t="s">
        <v>1034</v>
      </c>
      <c r="BC797" t="s">
        <v>1340</v>
      </c>
      <c r="BE797" t="s">
        <v>803</v>
      </c>
      <c r="BG797" t="s">
        <v>1627</v>
      </c>
      <c r="BJ797" t="b">
        <v>1</v>
      </c>
      <c r="BQ797">
        <v>5</v>
      </c>
      <c r="BR797" t="s">
        <v>956</v>
      </c>
      <c r="BS797" t="s">
        <v>510</v>
      </c>
      <c r="CV797" t="s">
        <v>6951</v>
      </c>
      <c r="CW797" t="b">
        <v>0</v>
      </c>
      <c r="CX797" t="b">
        <v>0</v>
      </c>
      <c r="CY797" t="b">
        <v>1</v>
      </c>
      <c r="CZ797" t="b">
        <v>0</v>
      </c>
      <c r="DA797" t="b">
        <v>1</v>
      </c>
      <c r="DB797" t="b">
        <v>1</v>
      </c>
      <c r="DC797" t="b">
        <v>0</v>
      </c>
      <c r="DD797" t="s">
        <v>9333</v>
      </c>
      <c r="DF797">
        <v>1</v>
      </c>
      <c r="DH797">
        <v>1</v>
      </c>
      <c r="DP797" t="s">
        <v>510</v>
      </c>
      <c r="DQ797" t="s">
        <v>1403</v>
      </c>
      <c r="DW797" t="b">
        <v>1</v>
      </c>
      <c r="EC797" t="s">
        <v>476</v>
      </c>
      <c r="ED797" t="s">
        <v>1237</v>
      </c>
      <c r="EJ797" t="b">
        <v>1</v>
      </c>
      <c r="EP797" t="s">
        <v>510</v>
      </c>
      <c r="EQ797" t="s">
        <v>1428</v>
      </c>
      <c r="ER797" t="b">
        <v>1</v>
      </c>
      <c r="ET797" t="b">
        <v>1</v>
      </c>
      <c r="EY797" t="s">
        <v>9334</v>
      </c>
      <c r="FA797" t="s">
        <v>510</v>
      </c>
      <c r="FB797" t="s">
        <v>510</v>
      </c>
      <c r="FC797" t="s">
        <v>476</v>
      </c>
      <c r="FD797" t="s">
        <v>510</v>
      </c>
      <c r="FE797" t="s">
        <v>476</v>
      </c>
      <c r="FF797" t="s">
        <v>510</v>
      </c>
      <c r="FG797" t="s">
        <v>510</v>
      </c>
      <c r="FH797" t="s">
        <v>510</v>
      </c>
      <c r="FI797" t="s">
        <v>510</v>
      </c>
      <c r="FJ797" t="s">
        <v>510</v>
      </c>
      <c r="FK797" t="s">
        <v>476</v>
      </c>
      <c r="FL797" t="s">
        <v>510</v>
      </c>
      <c r="FN797" t="s">
        <v>510</v>
      </c>
      <c r="FO797" t="s">
        <v>510</v>
      </c>
      <c r="FP797" t="s">
        <v>476</v>
      </c>
      <c r="FQ797" t="s">
        <v>510</v>
      </c>
      <c r="FR797" t="s">
        <v>510</v>
      </c>
      <c r="FS797" t="s">
        <v>510</v>
      </c>
      <c r="FT797" t="s">
        <v>510</v>
      </c>
      <c r="FU797" t="s">
        <v>510</v>
      </c>
      <c r="FV797" t="s">
        <v>510</v>
      </c>
      <c r="FW797" t="s">
        <v>510</v>
      </c>
      <c r="FX797" t="s">
        <v>510</v>
      </c>
      <c r="FY797" t="s">
        <v>510</v>
      </c>
      <c r="FZ797" t="s">
        <v>510</v>
      </c>
      <c r="GA797" t="s">
        <v>510</v>
      </c>
      <c r="GB797">
        <f>IF(Table1[[#This Row],[msna/Demographic_info/HH_members_group/total_m_c_muac]]=0,"",COUNTIF(Table1[[#This Row],[Grain or tubers e.g. bread, rice, noodles, bulger, frikeh, kaak, pasta, andoumeh, manakish, thick grain-based porridge, potatoes]:[Breastmilk]],"Yes"))</f>
        <v>1</v>
      </c>
      <c r="GC797" t="str">
        <f>IF(Table1[[#This Row],[Column1]]="","",IF(Table1[[#This Row],[Please select the assessment type:]]="Livelihood and Protection (MHPSS, CP, GBV)","",IF(Table1[[#This Row],[Column1]]&gt;4,"diverse","not diverse")))</f>
        <v>not diverse</v>
      </c>
      <c r="GD797">
        <v>1</v>
      </c>
      <c r="GE797" t="s">
        <v>486</v>
      </c>
      <c r="GH797" t="s">
        <v>3202</v>
      </c>
      <c r="GM797" t="b">
        <v>1</v>
      </c>
      <c r="GN797" t="b">
        <v>1</v>
      </c>
      <c r="HA797" t="s">
        <v>4095</v>
      </c>
      <c r="HJ797" t="b">
        <v>1</v>
      </c>
      <c r="HO797" t="s">
        <v>9335</v>
      </c>
      <c r="HP797" t="s">
        <v>9336</v>
      </c>
      <c r="HV797" t="b">
        <v>1</v>
      </c>
      <c r="HY797" t="b">
        <v>1</v>
      </c>
      <c r="IC797" t="s">
        <v>9337</v>
      </c>
      <c r="ID797" t="b">
        <v>1</v>
      </c>
      <c r="IG797" t="b">
        <v>1</v>
      </c>
      <c r="II797" t="b">
        <v>1</v>
      </c>
      <c r="IK797" t="b">
        <v>1</v>
      </c>
      <c r="IP797" t="s">
        <v>496</v>
      </c>
      <c r="IV797" t="b">
        <v>1</v>
      </c>
      <c r="IZ797" t="s">
        <v>476</v>
      </c>
      <c r="JB797" t="s">
        <v>4374</v>
      </c>
      <c r="JF797" t="b">
        <v>1</v>
      </c>
      <c r="JH797" t="b">
        <v>1</v>
      </c>
      <c r="JQ797" t="s">
        <v>771</v>
      </c>
      <c r="JR797" t="s">
        <v>1510</v>
      </c>
      <c r="JT797" t="b">
        <v>1</v>
      </c>
      <c r="KD797" t="s">
        <v>826</v>
      </c>
      <c r="KE797" t="b">
        <v>1</v>
      </c>
      <c r="KI797" t="b">
        <v>1</v>
      </c>
      <c r="KO797" t="s">
        <v>3275</v>
      </c>
      <c r="KT797" t="b">
        <v>1</v>
      </c>
      <c r="KY797" t="s">
        <v>1857</v>
      </c>
      <c r="KZ797" t="b">
        <v>1</v>
      </c>
      <c r="LH797" t="s">
        <v>3330</v>
      </c>
      <c r="LL797" t="b">
        <v>1</v>
      </c>
      <c r="LR797" t="s">
        <v>390</v>
      </c>
      <c r="MF797" t="b">
        <v>1</v>
      </c>
      <c r="MH797" t="s">
        <v>9338</v>
      </c>
      <c r="MI797" t="s">
        <v>1226</v>
      </c>
      <c r="MO797" t="b">
        <v>1</v>
      </c>
      <c r="MY797" t="s">
        <v>1372</v>
      </c>
      <c r="MZ797" t="b">
        <v>1</v>
      </c>
      <c r="NE797" t="b">
        <v>1</v>
      </c>
      <c r="NK797" t="s">
        <v>1024</v>
      </c>
      <c r="NR797" t="b">
        <v>1</v>
      </c>
      <c r="NV797" t="s">
        <v>476</v>
      </c>
      <c r="NX797" t="s">
        <v>510</v>
      </c>
      <c r="NZ797" t="s">
        <v>3602</v>
      </c>
      <c r="OA797" t="b">
        <v>1</v>
      </c>
      <c r="OC797" t="b">
        <v>1</v>
      </c>
      <c r="OD797" t="b">
        <v>1</v>
      </c>
      <c r="OL797" t="s">
        <v>1319</v>
      </c>
      <c r="ON797" t="b">
        <v>1</v>
      </c>
      <c r="OW797" t="s">
        <v>562</v>
      </c>
      <c r="PA797" t="b">
        <v>1</v>
      </c>
      <c r="PL797">
        <v>3500</v>
      </c>
      <c r="PM797">
        <v>3500</v>
      </c>
      <c r="PN797" t="s">
        <v>2213</v>
      </c>
      <c r="PR797" t="b">
        <v>1</v>
      </c>
      <c r="QF797" t="s">
        <v>476</v>
      </c>
      <c r="QG797" t="s">
        <v>2238</v>
      </c>
      <c r="QK797" t="b">
        <v>1</v>
      </c>
      <c r="QP797" t="s">
        <v>510</v>
      </c>
      <c r="QR797" t="s">
        <v>510</v>
      </c>
      <c r="RC797" t="s">
        <v>511</v>
      </c>
      <c r="RE797" t="s">
        <v>510</v>
      </c>
      <c r="RG797" t="s">
        <v>9339</v>
      </c>
      <c r="RH797" t="s">
        <v>1098</v>
      </c>
      <c r="RI797" t="b">
        <v>1</v>
      </c>
      <c r="RR797" t="s">
        <v>9340</v>
      </c>
      <c r="RT797" t="b">
        <v>1</v>
      </c>
      <c r="RV797" t="b">
        <v>1</v>
      </c>
      <c r="SA797" t="s">
        <v>543</v>
      </c>
      <c r="SB797" t="s">
        <v>9341</v>
      </c>
      <c r="SC797">
        <v>92567048</v>
      </c>
      <c r="SD797" t="s">
        <v>9342</v>
      </c>
      <c r="SE797" s="2">
        <v>44605.525196759263</v>
      </c>
      <c r="SF797">
        <v>796</v>
      </c>
      <c r="SH797">
        <v>-1</v>
      </c>
      <c r="SK797" t="s">
        <v>518</v>
      </c>
      <c r="SL797">
        <v>5336</v>
      </c>
      <c r="SM797" t="s">
        <v>983</v>
      </c>
      <c r="SN797">
        <v>648550</v>
      </c>
    </row>
    <row r="798" spans="1:508" hidden="1" x14ac:dyDescent="0.25">
      <c r="A798" t="s">
        <v>9343</v>
      </c>
      <c r="B798" t="s">
        <v>9344</v>
      </c>
      <c r="D798" t="s">
        <v>9345</v>
      </c>
      <c r="E798" t="s">
        <v>950</v>
      </c>
      <c r="G798" s="1">
        <v>44605</v>
      </c>
      <c r="H798" t="s">
        <v>2762</v>
      </c>
      <c r="I798" t="s">
        <v>952</v>
      </c>
      <c r="J798" t="s">
        <v>476</v>
      </c>
      <c r="K798" t="s">
        <v>522</v>
      </c>
      <c r="M798" t="s">
        <v>1012</v>
      </c>
      <c r="O798" t="s">
        <v>572</v>
      </c>
      <c r="P798" t="s">
        <v>523</v>
      </c>
      <c r="Q798" t="s">
        <v>4440</v>
      </c>
      <c r="R798" t="s">
        <v>572</v>
      </c>
      <c r="S798" t="s">
        <v>482</v>
      </c>
      <c r="T798" t="b">
        <v>1</v>
      </c>
      <c r="AA798" t="s">
        <v>802</v>
      </c>
      <c r="AB798" t="s">
        <v>878</v>
      </c>
      <c r="AC798">
        <v>0</v>
      </c>
      <c r="AD798">
        <v>0</v>
      </c>
      <c r="AE798">
        <v>1</v>
      </c>
      <c r="AF798">
        <v>1</v>
      </c>
      <c r="AG798">
        <v>0</v>
      </c>
      <c r="AH798">
        <v>0</v>
      </c>
      <c r="AI798">
        <v>0</v>
      </c>
      <c r="AJ798" t="s">
        <v>485</v>
      </c>
      <c r="AK798" t="s">
        <v>470</v>
      </c>
      <c r="AL798" t="s">
        <v>485</v>
      </c>
      <c r="AM798">
        <v>0</v>
      </c>
      <c r="AN798">
        <v>0</v>
      </c>
      <c r="AO798">
        <v>1</v>
      </c>
      <c r="AP798">
        <v>1</v>
      </c>
      <c r="AQ798">
        <v>1</v>
      </c>
      <c r="AR798">
        <v>0</v>
      </c>
      <c r="AS798" t="s">
        <v>485</v>
      </c>
      <c r="AT798" t="s">
        <v>486</v>
      </c>
      <c r="AU798" t="s">
        <v>487</v>
      </c>
      <c r="AV798" t="s">
        <v>526</v>
      </c>
      <c r="AW798" t="s">
        <v>486</v>
      </c>
      <c r="AX798" t="s">
        <v>486</v>
      </c>
      <c r="AY798" t="s">
        <v>527</v>
      </c>
      <c r="AZ798">
        <v>5</v>
      </c>
      <c r="BA798" t="s">
        <v>787</v>
      </c>
      <c r="BC798" t="s">
        <v>953</v>
      </c>
      <c r="BE798" t="s">
        <v>1340</v>
      </c>
      <c r="BG798" t="s">
        <v>1760</v>
      </c>
      <c r="BH798" t="b">
        <v>1</v>
      </c>
      <c r="BQ798">
        <v>20</v>
      </c>
      <c r="BR798" t="s">
        <v>956</v>
      </c>
      <c r="BS798" t="s">
        <v>510</v>
      </c>
      <c r="CV798" t="s">
        <v>1156</v>
      </c>
      <c r="CW798" t="b">
        <v>0</v>
      </c>
      <c r="CX798" t="b">
        <v>1</v>
      </c>
      <c r="CY798" t="b">
        <v>0</v>
      </c>
      <c r="CZ798" t="b">
        <v>0</v>
      </c>
      <c r="DA798" t="b">
        <v>0</v>
      </c>
      <c r="DB798" t="b">
        <v>0</v>
      </c>
      <c r="DC798" t="b">
        <v>0</v>
      </c>
      <c r="DF798">
        <v>1</v>
      </c>
      <c r="DJ798">
        <v>1</v>
      </c>
      <c r="DP798" t="s">
        <v>510</v>
      </c>
      <c r="DQ798" t="s">
        <v>8058</v>
      </c>
      <c r="DU798" t="b">
        <v>1</v>
      </c>
      <c r="DW798" t="b">
        <v>1</v>
      </c>
      <c r="EC798" t="s">
        <v>476</v>
      </c>
      <c r="ED798" t="s">
        <v>1237</v>
      </c>
      <c r="EJ798" t="b">
        <v>1</v>
      </c>
      <c r="EP798" t="s">
        <v>510</v>
      </c>
      <c r="EQ798" t="s">
        <v>1159</v>
      </c>
      <c r="ER798" t="b">
        <v>1</v>
      </c>
      <c r="FA798" t="s">
        <v>510</v>
      </c>
      <c r="FB798" t="s">
        <v>510</v>
      </c>
      <c r="FC798" t="s">
        <v>476</v>
      </c>
      <c r="FD798" t="s">
        <v>510</v>
      </c>
      <c r="FE798" t="s">
        <v>510</v>
      </c>
      <c r="FF798" t="s">
        <v>476</v>
      </c>
      <c r="FG798" t="s">
        <v>476</v>
      </c>
      <c r="FH798" t="s">
        <v>510</v>
      </c>
      <c r="FI798" t="s">
        <v>510</v>
      </c>
      <c r="FJ798" t="s">
        <v>510</v>
      </c>
      <c r="FK798" t="s">
        <v>476</v>
      </c>
      <c r="FL798" t="s">
        <v>510</v>
      </c>
      <c r="FN798" t="s">
        <v>510</v>
      </c>
      <c r="FO798" t="s">
        <v>510</v>
      </c>
      <c r="FP798" t="s">
        <v>510</v>
      </c>
      <c r="FQ798" t="s">
        <v>510</v>
      </c>
      <c r="FR798" t="s">
        <v>510</v>
      </c>
      <c r="FS798" t="s">
        <v>510</v>
      </c>
      <c r="FT798" t="s">
        <v>510</v>
      </c>
      <c r="FU798" t="s">
        <v>476</v>
      </c>
      <c r="FV798" t="s">
        <v>476</v>
      </c>
      <c r="FW798" t="s">
        <v>510</v>
      </c>
      <c r="FX798" t="s">
        <v>510</v>
      </c>
      <c r="FY798" t="s">
        <v>510</v>
      </c>
      <c r="FZ798" t="s">
        <v>510</v>
      </c>
      <c r="GA798" t="s">
        <v>510</v>
      </c>
      <c r="GB798">
        <f>IF(Table1[[#This Row],[msna/Demographic_info/HH_members_group/total_m_c_muac]]=0,"",COUNTIF(Table1[[#This Row],[Grain or tubers e.g. bread, rice, noodles, bulger, frikeh, kaak, pasta, andoumeh, manakish, thick grain-based porridge, potatoes]:[Breastmilk]],"Yes"))</f>
        <v>2</v>
      </c>
      <c r="GC798" t="str">
        <f>IF(Table1[[#This Row],[Column1]]="","",IF(Table1[[#This Row],[Please select the assessment type:]]="Livelihood and Protection (MHPSS, CP, GBV)","",IF(Table1[[#This Row],[Column1]]&gt;4,"diverse","not diverse")))</f>
        <v>not diverse</v>
      </c>
      <c r="GD798">
        <v>1</v>
      </c>
      <c r="GE798" t="s">
        <v>486</v>
      </c>
      <c r="GH798" t="s">
        <v>3375</v>
      </c>
      <c r="GM798" t="b">
        <v>1</v>
      </c>
      <c r="GN798" t="b">
        <v>1</v>
      </c>
      <c r="GT798" t="b">
        <v>1</v>
      </c>
      <c r="HA798" t="s">
        <v>492</v>
      </c>
      <c r="HB798" t="b">
        <v>1</v>
      </c>
      <c r="HO798" t="s">
        <v>9346</v>
      </c>
      <c r="HP798" t="s">
        <v>788</v>
      </c>
      <c r="IA798" t="b">
        <v>1</v>
      </c>
      <c r="IC798" t="s">
        <v>554</v>
      </c>
      <c r="IN798" t="b">
        <v>1</v>
      </c>
      <c r="IP798" t="s">
        <v>554</v>
      </c>
      <c r="IX798" t="b">
        <v>1</v>
      </c>
      <c r="IZ798" t="s">
        <v>769</v>
      </c>
      <c r="JB798" t="s">
        <v>4690</v>
      </c>
      <c r="JH798" t="b">
        <v>1</v>
      </c>
      <c r="JM798" t="b">
        <v>1</v>
      </c>
      <c r="JQ798" t="s">
        <v>771</v>
      </c>
      <c r="JR798" t="s">
        <v>554</v>
      </c>
      <c r="KB798" t="b">
        <v>1</v>
      </c>
      <c r="KD798" t="s">
        <v>554</v>
      </c>
      <c r="KM798" t="b">
        <v>1</v>
      </c>
      <c r="KO798" t="s">
        <v>554</v>
      </c>
      <c r="KW798" t="b">
        <v>1</v>
      </c>
      <c r="LH798" t="s">
        <v>969</v>
      </c>
      <c r="LN798" t="b">
        <v>1</v>
      </c>
      <c r="LR798" t="s">
        <v>9347</v>
      </c>
      <c r="LS798" t="b">
        <v>1</v>
      </c>
      <c r="LX798" t="b">
        <v>1</v>
      </c>
      <c r="LY798" t="b">
        <v>1</v>
      </c>
      <c r="MI798" t="s">
        <v>1886</v>
      </c>
      <c r="ML798" t="b">
        <v>1</v>
      </c>
      <c r="MM798" t="b">
        <v>1</v>
      </c>
      <c r="MY798" t="s">
        <v>559</v>
      </c>
      <c r="NA798" t="b">
        <v>1</v>
      </c>
      <c r="NE798" t="b">
        <v>1</v>
      </c>
      <c r="NK798" t="s">
        <v>504</v>
      </c>
      <c r="NT798" t="b">
        <v>1</v>
      </c>
      <c r="NV798" t="s">
        <v>476</v>
      </c>
      <c r="NX798" t="s">
        <v>510</v>
      </c>
      <c r="NZ798" t="s">
        <v>1546</v>
      </c>
      <c r="OA798" t="b">
        <v>1</v>
      </c>
      <c r="OB798" t="b">
        <v>1</v>
      </c>
      <c r="OL798" t="s">
        <v>779</v>
      </c>
      <c r="OT798" t="b">
        <v>1</v>
      </c>
      <c r="OW798" t="s">
        <v>585</v>
      </c>
      <c r="OX798" t="b">
        <v>1</v>
      </c>
      <c r="PM798">
        <v>1000</v>
      </c>
      <c r="PN798" t="s">
        <v>9348</v>
      </c>
      <c r="PS798" t="b">
        <v>1</v>
      </c>
      <c r="PT798" t="b">
        <v>1</v>
      </c>
      <c r="PY798" t="b">
        <v>1</v>
      </c>
      <c r="QF798" t="s">
        <v>510</v>
      </c>
      <c r="QP798" t="s">
        <v>510</v>
      </c>
      <c r="QR798" t="s">
        <v>510</v>
      </c>
      <c r="RC798" t="s">
        <v>1135</v>
      </c>
      <c r="RE798" t="s">
        <v>510</v>
      </c>
      <c r="RG798" t="s">
        <v>9349</v>
      </c>
      <c r="RH798" t="s">
        <v>542</v>
      </c>
      <c r="RJ798" t="b">
        <v>1</v>
      </c>
      <c r="RR798" t="s">
        <v>514</v>
      </c>
      <c r="RS798" t="b">
        <v>1</v>
      </c>
      <c r="SA798" t="s">
        <v>890</v>
      </c>
      <c r="SB798" t="s">
        <v>9350</v>
      </c>
      <c r="SC798">
        <v>92567049</v>
      </c>
      <c r="SD798" t="s">
        <v>9351</v>
      </c>
      <c r="SE798" s="2">
        <v>44605.525196759263</v>
      </c>
      <c r="SF798">
        <v>797</v>
      </c>
      <c r="SH798">
        <v>-1</v>
      </c>
      <c r="SK798" t="s">
        <v>518</v>
      </c>
      <c r="SL798">
        <v>2147</v>
      </c>
      <c r="SM798" t="s">
        <v>983</v>
      </c>
      <c r="SN798">
        <v>648550</v>
      </c>
    </row>
    <row r="799" spans="1:508" hidden="1" x14ac:dyDescent="0.25">
      <c r="A799" t="s">
        <v>9352</v>
      </c>
      <c r="B799" t="s">
        <v>9353</v>
      </c>
      <c r="D799" t="s">
        <v>6614</v>
      </c>
      <c r="E799" t="s">
        <v>950</v>
      </c>
      <c r="G799" s="1">
        <v>44605</v>
      </c>
      <c r="H799" t="s">
        <v>2762</v>
      </c>
      <c r="I799" t="s">
        <v>952</v>
      </c>
      <c r="J799" t="s">
        <v>476</v>
      </c>
      <c r="K799" t="s">
        <v>477</v>
      </c>
      <c r="L799" s="1">
        <v>44240</v>
      </c>
      <c r="M799" t="s">
        <v>1012</v>
      </c>
      <c r="O799" t="s">
        <v>572</v>
      </c>
      <c r="P799" t="s">
        <v>721</v>
      </c>
      <c r="Q799" t="s">
        <v>481</v>
      </c>
      <c r="R799" t="s">
        <v>572</v>
      </c>
      <c r="S799" t="s">
        <v>482</v>
      </c>
      <c r="T799" t="b">
        <v>1</v>
      </c>
      <c r="AA799" t="s">
        <v>483</v>
      </c>
      <c r="AB799" t="s">
        <v>484</v>
      </c>
      <c r="AC799">
        <v>0</v>
      </c>
      <c r="AD799">
        <v>0</v>
      </c>
      <c r="AE799">
        <v>0</v>
      </c>
      <c r="AF799">
        <v>2</v>
      </c>
      <c r="AG799">
        <v>1</v>
      </c>
      <c r="AH799">
        <v>1</v>
      </c>
      <c r="AI799">
        <v>1</v>
      </c>
      <c r="AJ799" t="s">
        <v>487</v>
      </c>
      <c r="AK799" t="s">
        <v>485</v>
      </c>
      <c r="AL799" t="s">
        <v>527</v>
      </c>
      <c r="AM799">
        <v>0</v>
      </c>
      <c r="AN799">
        <v>0</v>
      </c>
      <c r="AO799">
        <v>1</v>
      </c>
      <c r="AP799">
        <v>1</v>
      </c>
      <c r="AQ799">
        <v>1</v>
      </c>
      <c r="AR799">
        <v>0</v>
      </c>
      <c r="AS799" t="s">
        <v>485</v>
      </c>
      <c r="AT799" t="s">
        <v>486</v>
      </c>
      <c r="AU799" t="s">
        <v>487</v>
      </c>
      <c r="AV799" t="s">
        <v>527</v>
      </c>
      <c r="AW799" t="s">
        <v>470</v>
      </c>
      <c r="AX799" t="s">
        <v>487</v>
      </c>
      <c r="AY799" t="s">
        <v>839</v>
      </c>
      <c r="AZ799">
        <v>8</v>
      </c>
      <c r="BA799" t="s">
        <v>787</v>
      </c>
      <c r="BC799" t="s">
        <v>1340</v>
      </c>
      <c r="BE799" t="s">
        <v>953</v>
      </c>
      <c r="BG799" t="s">
        <v>1760</v>
      </c>
      <c r="BH799" t="b">
        <v>1</v>
      </c>
      <c r="BQ799">
        <v>21</v>
      </c>
      <c r="BR799" t="s">
        <v>956</v>
      </c>
      <c r="BS799" t="s">
        <v>510</v>
      </c>
      <c r="CV799" t="s">
        <v>1180</v>
      </c>
      <c r="CW799" t="b">
        <v>0</v>
      </c>
      <c r="CX799" t="b">
        <v>1</v>
      </c>
      <c r="CY799" t="b">
        <v>1</v>
      </c>
      <c r="CZ799" t="b">
        <v>0</v>
      </c>
      <c r="DA799" t="b">
        <v>0</v>
      </c>
      <c r="DB799" t="b">
        <v>0</v>
      </c>
      <c r="DC799" t="b">
        <v>0</v>
      </c>
      <c r="DF799">
        <v>1</v>
      </c>
      <c r="DJ799">
        <v>1</v>
      </c>
      <c r="DK799">
        <v>1</v>
      </c>
      <c r="DP799" t="s">
        <v>510</v>
      </c>
      <c r="DQ799" t="s">
        <v>5382</v>
      </c>
      <c r="DV799" t="b">
        <v>1</v>
      </c>
      <c r="DW799" t="b">
        <v>1</v>
      </c>
      <c r="EC799" t="s">
        <v>476</v>
      </c>
      <c r="ED799" t="s">
        <v>1237</v>
      </c>
      <c r="EJ799" t="b">
        <v>1</v>
      </c>
      <c r="EP799" t="s">
        <v>510</v>
      </c>
      <c r="EQ799" t="s">
        <v>1404</v>
      </c>
      <c r="EU799" t="b">
        <v>1</v>
      </c>
      <c r="FA799" t="s">
        <v>476</v>
      </c>
      <c r="FB799" t="s">
        <v>476</v>
      </c>
      <c r="FC799" t="s">
        <v>510</v>
      </c>
      <c r="FD799" t="s">
        <v>510</v>
      </c>
      <c r="FE799" t="s">
        <v>510</v>
      </c>
      <c r="FF799" t="s">
        <v>510</v>
      </c>
      <c r="FG799" t="s">
        <v>476</v>
      </c>
      <c r="FH799" t="s">
        <v>510</v>
      </c>
      <c r="FI799" t="s">
        <v>510</v>
      </c>
      <c r="FJ799" t="s">
        <v>510</v>
      </c>
      <c r="FK799" t="s">
        <v>510</v>
      </c>
      <c r="FL799" t="s">
        <v>510</v>
      </c>
      <c r="GB799">
        <f>IF(Table1[[#This Row],[msna/Demographic_info/HH_members_group/total_m_c_muac]]=0,"",COUNTIF(Table1[[#This Row],[Grain or tubers e.g. bread, rice, noodles, bulger, frikeh, kaak, pasta, andoumeh, manakish, thick grain-based porridge, potatoes]:[Breastmilk]],"Yes"))</f>
        <v>0</v>
      </c>
      <c r="GC799" t="str">
        <f>IF(Table1[[#This Row],[Column1]]="","",IF(Table1[[#This Row],[Please select the assessment type:]]="Livelihood and Protection (MHPSS, CP, GBV)","",IF(Table1[[#This Row],[Column1]]&gt;4,"diverse","not diverse")))</f>
        <v>not diverse</v>
      </c>
      <c r="GH799" t="s">
        <v>9354</v>
      </c>
      <c r="GJ799" t="b">
        <v>1</v>
      </c>
      <c r="GN799" t="b">
        <v>1</v>
      </c>
      <c r="GQ799" t="b">
        <v>1</v>
      </c>
      <c r="GT799" t="b">
        <v>1</v>
      </c>
      <c r="HA799" t="s">
        <v>2207</v>
      </c>
      <c r="HF799" t="b">
        <v>1</v>
      </c>
      <c r="HO799" t="s">
        <v>637</v>
      </c>
      <c r="HP799" t="s">
        <v>768</v>
      </c>
      <c r="HQ799" t="b">
        <v>1</v>
      </c>
      <c r="IC799" t="s">
        <v>1107</v>
      </c>
      <c r="ID799" t="b">
        <v>1</v>
      </c>
      <c r="IP799" t="s">
        <v>496</v>
      </c>
      <c r="IV799" t="b">
        <v>1</v>
      </c>
      <c r="IZ799" t="s">
        <v>769</v>
      </c>
      <c r="JB799" t="s">
        <v>1206</v>
      </c>
      <c r="JF799" t="b">
        <v>1</v>
      </c>
      <c r="JQ799" t="s">
        <v>771</v>
      </c>
      <c r="JR799" t="s">
        <v>772</v>
      </c>
      <c r="JS799" t="b">
        <v>1</v>
      </c>
      <c r="KD799" t="s">
        <v>772</v>
      </c>
      <c r="KE799" t="b">
        <v>1</v>
      </c>
      <c r="KO799" t="s">
        <v>827</v>
      </c>
      <c r="KP799" t="b">
        <v>1</v>
      </c>
      <c r="KY799" t="s">
        <v>498</v>
      </c>
      <c r="LA799" t="b">
        <v>1</v>
      </c>
      <c r="LH799" t="s">
        <v>500</v>
      </c>
      <c r="LI799" t="b">
        <v>1</v>
      </c>
      <c r="LR799" t="s">
        <v>1370</v>
      </c>
      <c r="LS799" t="b">
        <v>1</v>
      </c>
      <c r="LW799" t="b">
        <v>1</v>
      </c>
      <c r="MI799" t="s">
        <v>1886</v>
      </c>
      <c r="ML799" t="b">
        <v>1</v>
      </c>
      <c r="MM799" t="b">
        <v>1</v>
      </c>
      <c r="MY799" t="s">
        <v>1276</v>
      </c>
      <c r="NA799" t="b">
        <v>1</v>
      </c>
      <c r="NK799" t="s">
        <v>777</v>
      </c>
      <c r="NN799" t="b">
        <v>1</v>
      </c>
      <c r="NV799" t="s">
        <v>476</v>
      </c>
      <c r="NX799" t="s">
        <v>510</v>
      </c>
      <c r="NZ799" t="s">
        <v>1546</v>
      </c>
      <c r="OA799" t="b">
        <v>1</v>
      </c>
      <c r="OB799" t="b">
        <v>1</v>
      </c>
      <c r="OL799" t="s">
        <v>1171</v>
      </c>
      <c r="OP799" t="b">
        <v>1</v>
      </c>
      <c r="OW799" t="s">
        <v>507</v>
      </c>
      <c r="PC799" t="b">
        <v>1</v>
      </c>
      <c r="PL799">
        <v>1200</v>
      </c>
      <c r="PM799">
        <v>1500</v>
      </c>
      <c r="PN799" t="s">
        <v>6802</v>
      </c>
      <c r="PR799" t="b">
        <v>1</v>
      </c>
      <c r="PS799" t="b">
        <v>1</v>
      </c>
      <c r="QF799" t="s">
        <v>476</v>
      </c>
      <c r="QG799" t="s">
        <v>509</v>
      </c>
      <c r="QH799" t="b">
        <v>1</v>
      </c>
      <c r="QP799" t="s">
        <v>510</v>
      </c>
      <c r="QR799" t="s">
        <v>510</v>
      </c>
      <c r="RC799" t="s">
        <v>1135</v>
      </c>
      <c r="RE799" t="s">
        <v>510</v>
      </c>
      <c r="RG799" t="s">
        <v>9355</v>
      </c>
      <c r="RH799" t="s">
        <v>542</v>
      </c>
      <c r="RJ799" t="b">
        <v>1</v>
      </c>
      <c r="RR799" t="s">
        <v>514</v>
      </c>
      <c r="RS799" t="b">
        <v>1</v>
      </c>
      <c r="SA799" t="s">
        <v>890</v>
      </c>
      <c r="SB799" t="s">
        <v>9356</v>
      </c>
      <c r="SC799">
        <v>92567051</v>
      </c>
      <c r="SD799" t="s">
        <v>9357</v>
      </c>
      <c r="SE799" s="2">
        <v>44605.525208333333</v>
      </c>
      <c r="SF799">
        <v>798</v>
      </c>
      <c r="SH799">
        <v>-1</v>
      </c>
      <c r="SK799" t="s">
        <v>518</v>
      </c>
      <c r="SL799">
        <v>1614</v>
      </c>
      <c r="SM799" t="s">
        <v>983</v>
      </c>
      <c r="SN799">
        <v>648550</v>
      </c>
    </row>
    <row r="800" spans="1:508" hidden="1" x14ac:dyDescent="0.25">
      <c r="A800" t="s">
        <v>9358</v>
      </c>
      <c r="B800" t="s">
        <v>9359</v>
      </c>
      <c r="D800" t="s">
        <v>3103</v>
      </c>
      <c r="E800" t="s">
        <v>950</v>
      </c>
      <c r="G800" s="1">
        <v>44605</v>
      </c>
      <c r="H800" t="s">
        <v>2762</v>
      </c>
      <c r="I800" t="s">
        <v>952</v>
      </c>
      <c r="J800" t="s">
        <v>476</v>
      </c>
      <c r="K800" t="s">
        <v>522</v>
      </c>
      <c r="M800" t="s">
        <v>478</v>
      </c>
      <c r="O800" t="s">
        <v>479</v>
      </c>
      <c r="P800" t="s">
        <v>548</v>
      </c>
      <c r="Q800" t="s">
        <v>573</v>
      </c>
      <c r="R800" t="s">
        <v>479</v>
      </c>
      <c r="S800" t="s">
        <v>482</v>
      </c>
      <c r="T800" t="b">
        <v>1</v>
      </c>
      <c r="AA800" t="s">
        <v>483</v>
      </c>
      <c r="AB800" t="s">
        <v>484</v>
      </c>
      <c r="AC800">
        <v>0</v>
      </c>
      <c r="AD800">
        <v>0</v>
      </c>
      <c r="AE800">
        <v>0</v>
      </c>
      <c r="AF800">
        <v>3</v>
      </c>
      <c r="AG800">
        <v>1</v>
      </c>
      <c r="AH800">
        <v>1</v>
      </c>
      <c r="AI800">
        <v>0</v>
      </c>
      <c r="AJ800" t="s">
        <v>526</v>
      </c>
      <c r="AK800" t="s">
        <v>486</v>
      </c>
      <c r="AL800" t="s">
        <v>527</v>
      </c>
      <c r="AM800">
        <v>0</v>
      </c>
      <c r="AN800">
        <v>0</v>
      </c>
      <c r="AO800">
        <v>2</v>
      </c>
      <c r="AP800">
        <v>1</v>
      </c>
      <c r="AQ800">
        <v>1</v>
      </c>
      <c r="AR800">
        <v>0</v>
      </c>
      <c r="AS800" t="s">
        <v>487</v>
      </c>
      <c r="AT800" t="s">
        <v>486</v>
      </c>
      <c r="AU800" t="s">
        <v>526</v>
      </c>
      <c r="AV800" t="s">
        <v>722</v>
      </c>
      <c r="AW800" t="s">
        <v>470</v>
      </c>
      <c r="AX800" t="s">
        <v>485</v>
      </c>
      <c r="AY800" t="s">
        <v>895</v>
      </c>
      <c r="AZ800">
        <v>9</v>
      </c>
      <c r="BA800" t="s">
        <v>803</v>
      </c>
      <c r="BC800" t="s">
        <v>953</v>
      </c>
      <c r="BE800" t="s">
        <v>1034</v>
      </c>
      <c r="BG800" t="s">
        <v>1683</v>
      </c>
      <c r="BH800" t="b">
        <v>1</v>
      </c>
      <c r="BJ800" t="b">
        <v>1</v>
      </c>
      <c r="BQ800">
        <v>10</v>
      </c>
      <c r="BR800" t="s">
        <v>956</v>
      </c>
      <c r="BS800" t="s">
        <v>510</v>
      </c>
      <c r="CV800" t="s">
        <v>989</v>
      </c>
      <c r="CW800" t="b">
        <v>0</v>
      </c>
      <c r="CX800" t="b">
        <v>1</v>
      </c>
      <c r="CY800" t="b">
        <v>0</v>
      </c>
      <c r="CZ800" t="b">
        <v>0</v>
      </c>
      <c r="DA800" t="b">
        <v>1</v>
      </c>
      <c r="DB800" t="b">
        <v>0</v>
      </c>
      <c r="DC800" t="b">
        <v>0</v>
      </c>
      <c r="DE800">
        <v>1</v>
      </c>
      <c r="DK800">
        <v>1</v>
      </c>
      <c r="DP800" t="s">
        <v>476</v>
      </c>
      <c r="EC800" t="s">
        <v>476</v>
      </c>
      <c r="ED800" t="s">
        <v>1237</v>
      </c>
      <c r="EJ800" t="b">
        <v>1</v>
      </c>
      <c r="EP800" t="s">
        <v>510</v>
      </c>
      <c r="EQ800" t="s">
        <v>1428</v>
      </c>
      <c r="ER800" t="b">
        <v>1</v>
      </c>
      <c r="ET800" t="b">
        <v>1</v>
      </c>
      <c r="EY800" t="s">
        <v>3144</v>
      </c>
      <c r="FA800" t="s">
        <v>476</v>
      </c>
      <c r="FB800" t="s">
        <v>510</v>
      </c>
      <c r="FC800" t="s">
        <v>476</v>
      </c>
      <c r="FD800" t="s">
        <v>476</v>
      </c>
      <c r="FE800" t="s">
        <v>476</v>
      </c>
      <c r="FF800" t="s">
        <v>510</v>
      </c>
      <c r="FG800" t="s">
        <v>476</v>
      </c>
      <c r="FH800" t="s">
        <v>510</v>
      </c>
      <c r="FI800" t="s">
        <v>510</v>
      </c>
      <c r="FJ800" t="s">
        <v>510</v>
      </c>
      <c r="FK800" t="s">
        <v>476</v>
      </c>
      <c r="FL800" t="s">
        <v>510</v>
      </c>
      <c r="GB800">
        <f>IF(Table1[[#This Row],[msna/Demographic_info/HH_members_group/total_m_c_muac]]=0,"",COUNTIF(Table1[[#This Row],[Grain or tubers e.g. bread, rice, noodles, bulger, frikeh, kaak, pasta, andoumeh, manakish, thick grain-based porridge, potatoes]:[Breastmilk]],"Yes"))</f>
        <v>0</v>
      </c>
      <c r="GC800" t="str">
        <f>IF(Table1[[#This Row],[Column1]]="","",IF(Table1[[#This Row],[Please select the assessment type:]]="Livelihood and Protection (MHPSS, CP, GBV)","",IF(Table1[[#This Row],[Column1]]&gt;4,"diverse","not diverse")))</f>
        <v>not diverse</v>
      </c>
      <c r="GH800" t="s">
        <v>2417</v>
      </c>
      <c r="GM800" t="b">
        <v>1</v>
      </c>
      <c r="GT800" t="b">
        <v>1</v>
      </c>
      <c r="HA800" t="s">
        <v>551</v>
      </c>
      <c r="HG800" t="b">
        <v>1</v>
      </c>
      <c r="HO800" t="s">
        <v>9360</v>
      </c>
      <c r="HP800" t="s">
        <v>1163</v>
      </c>
      <c r="HQ800" t="b">
        <v>1</v>
      </c>
      <c r="HR800" t="b">
        <v>1</v>
      </c>
      <c r="IC800" t="s">
        <v>1242</v>
      </c>
      <c r="ID800" t="b">
        <v>1</v>
      </c>
      <c r="IE800" t="b">
        <v>1</v>
      </c>
      <c r="IP800" t="s">
        <v>496</v>
      </c>
      <c r="IV800" t="b">
        <v>1</v>
      </c>
      <c r="IZ800" t="s">
        <v>476</v>
      </c>
      <c r="JB800" t="s">
        <v>2108</v>
      </c>
      <c r="JI800" t="b">
        <v>1</v>
      </c>
      <c r="JK800" t="b">
        <v>1</v>
      </c>
      <c r="JQ800" t="s">
        <v>510</v>
      </c>
      <c r="JR800" t="s">
        <v>772</v>
      </c>
      <c r="JS800" t="b">
        <v>1</v>
      </c>
      <c r="KD800" t="s">
        <v>1110</v>
      </c>
      <c r="KE800" t="b">
        <v>1</v>
      </c>
      <c r="KG800" t="b">
        <v>1</v>
      </c>
      <c r="KO800" t="s">
        <v>827</v>
      </c>
      <c r="KP800" t="b">
        <v>1</v>
      </c>
      <c r="KY800" t="s">
        <v>3887</v>
      </c>
      <c r="LE800" t="b">
        <v>1</v>
      </c>
      <c r="LH800" t="s">
        <v>500</v>
      </c>
      <c r="LI800" t="b">
        <v>1</v>
      </c>
      <c r="LR800" t="s">
        <v>2508</v>
      </c>
      <c r="LT800" t="b">
        <v>1</v>
      </c>
      <c r="MI800" t="s">
        <v>1146</v>
      </c>
      <c r="MO800" t="b">
        <v>1</v>
      </c>
      <c r="MP800" t="b">
        <v>1</v>
      </c>
      <c r="MY800" t="s">
        <v>1383</v>
      </c>
      <c r="MZ800" t="b">
        <v>1</v>
      </c>
      <c r="NA800" t="b">
        <v>1</v>
      </c>
      <c r="NK800" t="s">
        <v>973</v>
      </c>
      <c r="NQ800" t="b">
        <v>1</v>
      </c>
      <c r="NV800" t="s">
        <v>476</v>
      </c>
      <c r="NX800" t="s">
        <v>510</v>
      </c>
      <c r="NZ800" t="s">
        <v>1372</v>
      </c>
      <c r="OA800" t="b">
        <v>1</v>
      </c>
      <c r="OF800" t="b">
        <v>1</v>
      </c>
      <c r="OL800" t="s">
        <v>1887</v>
      </c>
      <c r="OQ800" t="b">
        <v>1</v>
      </c>
      <c r="OW800" t="s">
        <v>507</v>
      </c>
      <c r="PC800" t="b">
        <v>1</v>
      </c>
      <c r="PL800">
        <v>1500</v>
      </c>
      <c r="PM800">
        <v>2000</v>
      </c>
      <c r="PN800" t="s">
        <v>653</v>
      </c>
      <c r="PS800" t="b">
        <v>1</v>
      </c>
      <c r="PT800" t="b">
        <v>1</v>
      </c>
      <c r="QF800" t="s">
        <v>510</v>
      </c>
      <c r="QP800" t="s">
        <v>510</v>
      </c>
      <c r="QR800" t="s">
        <v>510</v>
      </c>
      <c r="RC800" t="s">
        <v>511</v>
      </c>
      <c r="RE800" t="s">
        <v>510</v>
      </c>
      <c r="RG800" t="s">
        <v>9361</v>
      </c>
      <c r="RH800" t="s">
        <v>6273</v>
      </c>
      <c r="RI800" t="b">
        <v>1</v>
      </c>
      <c r="RK800" t="b">
        <v>1</v>
      </c>
      <c r="RR800" t="s">
        <v>514</v>
      </c>
      <c r="RS800" t="b">
        <v>1</v>
      </c>
      <c r="SA800" t="s">
        <v>543</v>
      </c>
      <c r="SB800" t="s">
        <v>9362</v>
      </c>
      <c r="SC800">
        <v>92567052</v>
      </c>
      <c r="SD800" t="s">
        <v>9363</v>
      </c>
      <c r="SE800" s="2">
        <v>44605.525219907409</v>
      </c>
      <c r="SF800">
        <v>799</v>
      </c>
      <c r="SH800">
        <v>-1</v>
      </c>
      <c r="SK800" t="s">
        <v>518</v>
      </c>
      <c r="SL800">
        <v>1770</v>
      </c>
      <c r="SM800" t="s">
        <v>983</v>
      </c>
      <c r="SN800">
        <v>648550</v>
      </c>
    </row>
    <row r="801" spans="1:508" hidden="1" x14ac:dyDescent="0.25">
      <c r="A801" t="s">
        <v>9364</v>
      </c>
      <c r="B801" t="s">
        <v>9365</v>
      </c>
      <c r="D801" t="s">
        <v>3103</v>
      </c>
      <c r="E801" t="s">
        <v>950</v>
      </c>
      <c r="G801" s="1">
        <v>44605</v>
      </c>
      <c r="H801" t="s">
        <v>2762</v>
      </c>
      <c r="I801" t="s">
        <v>952</v>
      </c>
      <c r="J801" t="s">
        <v>476</v>
      </c>
      <c r="K801" t="s">
        <v>477</v>
      </c>
      <c r="L801" s="1">
        <v>43497</v>
      </c>
      <c r="M801" t="s">
        <v>478</v>
      </c>
      <c r="O801" t="s">
        <v>479</v>
      </c>
      <c r="P801" t="s">
        <v>721</v>
      </c>
      <c r="Q801" t="s">
        <v>573</v>
      </c>
      <c r="R801" t="s">
        <v>479</v>
      </c>
      <c r="S801" t="s">
        <v>482</v>
      </c>
      <c r="T801" t="b">
        <v>1</v>
      </c>
      <c r="AA801" t="s">
        <v>483</v>
      </c>
      <c r="AB801" t="s">
        <v>1485</v>
      </c>
      <c r="AC801">
        <v>0</v>
      </c>
      <c r="AD801">
        <v>0</v>
      </c>
      <c r="AE801">
        <v>0</v>
      </c>
      <c r="AF801">
        <v>0</v>
      </c>
      <c r="AG801">
        <v>0</v>
      </c>
      <c r="AH801">
        <v>3</v>
      </c>
      <c r="AI801">
        <v>0</v>
      </c>
      <c r="AJ801" t="s">
        <v>470</v>
      </c>
      <c r="AK801" t="s">
        <v>487</v>
      </c>
      <c r="AL801" t="s">
        <v>487</v>
      </c>
      <c r="AM801">
        <v>0</v>
      </c>
      <c r="AN801">
        <v>0</v>
      </c>
      <c r="AO801">
        <v>0</v>
      </c>
      <c r="AP801">
        <v>0</v>
      </c>
      <c r="AQ801">
        <v>2</v>
      </c>
      <c r="AR801">
        <v>0</v>
      </c>
      <c r="AS801" t="s">
        <v>470</v>
      </c>
      <c r="AT801" t="s">
        <v>485</v>
      </c>
      <c r="AU801" t="s">
        <v>485</v>
      </c>
      <c r="AV801" t="s">
        <v>470</v>
      </c>
      <c r="AW801" t="s">
        <v>470</v>
      </c>
      <c r="AX801" t="s">
        <v>527</v>
      </c>
      <c r="AY801" t="s">
        <v>527</v>
      </c>
      <c r="AZ801">
        <v>5</v>
      </c>
      <c r="BA801" t="s">
        <v>787</v>
      </c>
      <c r="BC801" t="s">
        <v>986</v>
      </c>
      <c r="BE801" t="s">
        <v>1034</v>
      </c>
      <c r="BG801" t="s">
        <v>1760</v>
      </c>
      <c r="BH801" t="b">
        <v>1</v>
      </c>
      <c r="BQ801">
        <v>10</v>
      </c>
      <c r="BR801" t="s">
        <v>956</v>
      </c>
      <c r="BS801" t="s">
        <v>510</v>
      </c>
      <c r="CV801" t="s">
        <v>1559</v>
      </c>
      <c r="CW801" t="b">
        <v>0</v>
      </c>
      <c r="CX801" t="b">
        <v>0</v>
      </c>
      <c r="CY801" t="b">
        <v>0</v>
      </c>
      <c r="CZ801" t="b">
        <v>0</v>
      </c>
      <c r="DA801" t="b">
        <v>1</v>
      </c>
      <c r="DB801" t="b">
        <v>0</v>
      </c>
      <c r="DC801" t="b">
        <v>0</v>
      </c>
      <c r="DJ801">
        <v>1</v>
      </c>
      <c r="DP801" t="s">
        <v>510</v>
      </c>
      <c r="DQ801" t="s">
        <v>3104</v>
      </c>
      <c r="DX801" t="b">
        <v>1</v>
      </c>
      <c r="EC801" t="s">
        <v>476</v>
      </c>
      <c r="ED801" t="s">
        <v>1237</v>
      </c>
      <c r="EJ801" t="b">
        <v>1</v>
      </c>
      <c r="EP801" t="s">
        <v>510</v>
      </c>
      <c r="EQ801" t="s">
        <v>2160</v>
      </c>
      <c r="ET801" t="b">
        <v>1</v>
      </c>
      <c r="EY801" t="s">
        <v>3144</v>
      </c>
      <c r="FA801" t="s">
        <v>476</v>
      </c>
      <c r="FB801" t="s">
        <v>476</v>
      </c>
      <c r="FC801" t="s">
        <v>476</v>
      </c>
      <c r="FD801" t="s">
        <v>476</v>
      </c>
      <c r="FE801" t="s">
        <v>476</v>
      </c>
      <c r="FF801" t="s">
        <v>510</v>
      </c>
      <c r="FG801" t="s">
        <v>510</v>
      </c>
      <c r="FH801" t="s">
        <v>510</v>
      </c>
      <c r="FI801" t="s">
        <v>510</v>
      </c>
      <c r="FJ801" t="s">
        <v>476</v>
      </c>
      <c r="FK801" t="s">
        <v>476</v>
      </c>
      <c r="FL801" t="s">
        <v>510</v>
      </c>
      <c r="GB801">
        <f>IF(Table1[[#This Row],[msna/Demographic_info/HH_members_group/total_m_c_muac]]=0,"",COUNTIF(Table1[[#This Row],[Grain or tubers e.g. bread, rice, noodles, bulger, frikeh, kaak, pasta, andoumeh, manakish, thick grain-based porridge, potatoes]:[Breastmilk]],"Yes"))</f>
        <v>0</v>
      </c>
      <c r="GC801" t="str">
        <f>IF(Table1[[#This Row],[Column1]]="","",IF(Table1[[#This Row],[Please select the assessment type:]]="Livelihood and Protection (MHPSS, CP, GBV)","",IF(Table1[[#This Row],[Column1]]&gt;4,"diverse","not diverse")))</f>
        <v>not diverse</v>
      </c>
      <c r="GH801" t="s">
        <v>5457</v>
      </c>
      <c r="GT801" t="b">
        <v>1</v>
      </c>
      <c r="GV801" t="b">
        <v>1</v>
      </c>
      <c r="HA801" t="s">
        <v>1142</v>
      </c>
      <c r="HC801" t="b">
        <v>1</v>
      </c>
      <c r="HO801" t="s">
        <v>3791</v>
      </c>
      <c r="HP801" t="s">
        <v>768</v>
      </c>
      <c r="HQ801" t="b">
        <v>1</v>
      </c>
      <c r="IC801" t="s">
        <v>1242</v>
      </c>
      <c r="ID801" t="b">
        <v>1</v>
      </c>
      <c r="IE801" t="b">
        <v>1</v>
      </c>
      <c r="IP801" t="s">
        <v>496</v>
      </c>
      <c r="IV801" t="b">
        <v>1</v>
      </c>
      <c r="IZ801" t="s">
        <v>476</v>
      </c>
      <c r="JB801" t="s">
        <v>1206</v>
      </c>
      <c r="JF801" t="b">
        <v>1</v>
      </c>
      <c r="JQ801" t="s">
        <v>510</v>
      </c>
      <c r="JR801" t="s">
        <v>772</v>
      </c>
      <c r="JS801" t="b">
        <v>1</v>
      </c>
      <c r="KD801" t="s">
        <v>772</v>
      </c>
      <c r="KE801" t="b">
        <v>1</v>
      </c>
      <c r="KO801" t="s">
        <v>1434</v>
      </c>
      <c r="KR801" t="b">
        <v>1</v>
      </c>
      <c r="KY801" t="s">
        <v>498</v>
      </c>
      <c r="LA801" t="b">
        <v>1</v>
      </c>
      <c r="LH801" t="s">
        <v>500</v>
      </c>
      <c r="LI801" t="b">
        <v>1</v>
      </c>
      <c r="LR801" t="s">
        <v>3340</v>
      </c>
      <c r="LT801" t="b">
        <v>1</v>
      </c>
      <c r="ME801" t="b">
        <v>1</v>
      </c>
      <c r="MI801" t="s">
        <v>1226</v>
      </c>
      <c r="MO801" t="b">
        <v>1</v>
      </c>
      <c r="NZ801" t="s">
        <v>3848</v>
      </c>
      <c r="OD801" t="b">
        <v>1</v>
      </c>
      <c r="OF801" t="b">
        <v>1</v>
      </c>
      <c r="OL801" t="s">
        <v>796</v>
      </c>
      <c r="OM801" t="b">
        <v>1</v>
      </c>
      <c r="OW801" t="s">
        <v>851</v>
      </c>
      <c r="PB801" t="b">
        <v>1</v>
      </c>
      <c r="PL801">
        <v>1000</v>
      </c>
      <c r="PM801">
        <v>1000</v>
      </c>
      <c r="PN801" t="s">
        <v>1830</v>
      </c>
      <c r="QD801" t="b">
        <v>1</v>
      </c>
      <c r="QF801" t="s">
        <v>510</v>
      </c>
      <c r="QP801" t="s">
        <v>510</v>
      </c>
      <c r="QR801" t="s">
        <v>510</v>
      </c>
      <c r="RC801" t="s">
        <v>511</v>
      </c>
      <c r="RE801" t="s">
        <v>510</v>
      </c>
      <c r="RG801" t="s">
        <v>9366</v>
      </c>
      <c r="RH801" t="s">
        <v>1098</v>
      </c>
      <c r="RI801" t="b">
        <v>1</v>
      </c>
      <c r="RR801" t="s">
        <v>566</v>
      </c>
      <c r="RS801" t="b">
        <v>1</v>
      </c>
      <c r="RW801" t="b">
        <v>1</v>
      </c>
      <c r="SA801" t="s">
        <v>1213</v>
      </c>
      <c r="SB801" t="s">
        <v>9367</v>
      </c>
      <c r="SC801">
        <v>92567054</v>
      </c>
      <c r="SD801" t="s">
        <v>9368</v>
      </c>
      <c r="SE801" s="2">
        <v>44605.525219907409</v>
      </c>
      <c r="SF801">
        <v>800</v>
      </c>
      <c r="SH801">
        <v>-1</v>
      </c>
      <c r="SK801" t="s">
        <v>518</v>
      </c>
      <c r="SL801">
        <v>1796</v>
      </c>
      <c r="SM801" t="s">
        <v>983</v>
      </c>
      <c r="SN801">
        <v>648550</v>
      </c>
    </row>
    <row r="802" spans="1:508" hidden="1" x14ac:dyDescent="0.25">
      <c r="A802" t="s">
        <v>9369</v>
      </c>
      <c r="B802" t="s">
        <v>9370</v>
      </c>
      <c r="D802" t="s">
        <v>3103</v>
      </c>
      <c r="E802" t="s">
        <v>950</v>
      </c>
      <c r="G802" s="1">
        <v>44605</v>
      </c>
      <c r="H802" t="s">
        <v>2762</v>
      </c>
      <c r="I802" t="s">
        <v>952</v>
      </c>
      <c r="J802" t="s">
        <v>476</v>
      </c>
      <c r="K802" t="s">
        <v>477</v>
      </c>
      <c r="L802" s="1">
        <v>43754</v>
      </c>
      <c r="M802" t="s">
        <v>478</v>
      </c>
      <c r="O802" t="s">
        <v>479</v>
      </c>
      <c r="P802" t="s">
        <v>523</v>
      </c>
      <c r="Q802" t="s">
        <v>573</v>
      </c>
      <c r="R802" t="s">
        <v>479</v>
      </c>
      <c r="S802" t="s">
        <v>482</v>
      </c>
      <c r="T802" t="b">
        <v>1</v>
      </c>
      <c r="AA802" t="s">
        <v>483</v>
      </c>
      <c r="AB802" t="s">
        <v>574</v>
      </c>
      <c r="AC802">
        <v>1</v>
      </c>
      <c r="AD802">
        <v>0</v>
      </c>
      <c r="AE802">
        <v>0</v>
      </c>
      <c r="AF802">
        <v>0</v>
      </c>
      <c r="AG802">
        <v>0</v>
      </c>
      <c r="AH802">
        <v>1</v>
      </c>
      <c r="AI802">
        <v>0</v>
      </c>
      <c r="AJ802" t="s">
        <v>470</v>
      </c>
      <c r="AK802" t="s">
        <v>486</v>
      </c>
      <c r="AL802" t="s">
        <v>486</v>
      </c>
      <c r="AM802">
        <v>1</v>
      </c>
      <c r="AN802">
        <v>1</v>
      </c>
      <c r="AO802">
        <v>0</v>
      </c>
      <c r="AP802">
        <v>0</v>
      </c>
      <c r="AQ802">
        <v>1</v>
      </c>
      <c r="AR802">
        <v>0</v>
      </c>
      <c r="AS802" t="s">
        <v>485</v>
      </c>
      <c r="AT802" t="s">
        <v>486</v>
      </c>
      <c r="AU802" t="s">
        <v>487</v>
      </c>
      <c r="AV802" t="s">
        <v>485</v>
      </c>
      <c r="AW802" t="s">
        <v>486</v>
      </c>
      <c r="AX802" t="s">
        <v>485</v>
      </c>
      <c r="AY802" t="s">
        <v>526</v>
      </c>
      <c r="AZ802">
        <v>4</v>
      </c>
      <c r="BA802" t="s">
        <v>787</v>
      </c>
      <c r="BC802" t="s">
        <v>953</v>
      </c>
      <c r="BE802" t="s">
        <v>1340</v>
      </c>
      <c r="BG802" t="s">
        <v>1683</v>
      </c>
      <c r="BH802" t="b">
        <v>1</v>
      </c>
      <c r="BJ802" t="b">
        <v>1</v>
      </c>
      <c r="BQ802">
        <v>12</v>
      </c>
      <c r="BR802" t="s">
        <v>956</v>
      </c>
      <c r="BS802" t="s">
        <v>510</v>
      </c>
      <c r="CV802" t="s">
        <v>1352</v>
      </c>
      <c r="CW802" t="b">
        <v>0</v>
      </c>
      <c r="CX802" t="b">
        <v>0</v>
      </c>
      <c r="CY802" t="b">
        <v>1</v>
      </c>
      <c r="CZ802" t="b">
        <v>0</v>
      </c>
      <c r="DA802" t="b">
        <v>0</v>
      </c>
      <c r="DB802" t="b">
        <v>0</v>
      </c>
      <c r="DC802" t="b">
        <v>0</v>
      </c>
      <c r="DE802">
        <v>1</v>
      </c>
      <c r="DF802">
        <v>1</v>
      </c>
      <c r="DP802" t="s">
        <v>476</v>
      </c>
      <c r="EC802" t="s">
        <v>476</v>
      </c>
      <c r="ED802" t="s">
        <v>1237</v>
      </c>
      <c r="EJ802" t="b">
        <v>1</v>
      </c>
      <c r="EP802" t="s">
        <v>476</v>
      </c>
      <c r="EQ802" t="s">
        <v>1201</v>
      </c>
      <c r="ER802" t="b">
        <v>1</v>
      </c>
      <c r="EU802" t="b">
        <v>1</v>
      </c>
      <c r="FA802" t="s">
        <v>476</v>
      </c>
      <c r="FB802" t="s">
        <v>510</v>
      </c>
      <c r="FC802" t="s">
        <v>476</v>
      </c>
      <c r="FD802" t="s">
        <v>510</v>
      </c>
      <c r="FE802" t="s">
        <v>510</v>
      </c>
      <c r="FF802" t="s">
        <v>510</v>
      </c>
      <c r="FG802" t="s">
        <v>476</v>
      </c>
      <c r="FH802" t="s">
        <v>510</v>
      </c>
      <c r="FI802" t="s">
        <v>476</v>
      </c>
      <c r="FJ802" t="s">
        <v>476</v>
      </c>
      <c r="FK802" t="s">
        <v>476</v>
      </c>
      <c r="FL802" t="s">
        <v>510</v>
      </c>
      <c r="FN802" t="s">
        <v>476</v>
      </c>
      <c r="FO802" t="s">
        <v>510</v>
      </c>
      <c r="FP802" t="s">
        <v>510</v>
      </c>
      <c r="FQ802" t="s">
        <v>510</v>
      </c>
      <c r="FR802" t="s">
        <v>476</v>
      </c>
      <c r="FS802" t="s">
        <v>476</v>
      </c>
      <c r="FT802" t="s">
        <v>476</v>
      </c>
      <c r="FU802" t="s">
        <v>476</v>
      </c>
      <c r="FV802" t="s">
        <v>510</v>
      </c>
      <c r="FW802" t="s">
        <v>510</v>
      </c>
      <c r="FX802" t="s">
        <v>510</v>
      </c>
      <c r="FY802" t="s">
        <v>510</v>
      </c>
      <c r="FZ802" t="s">
        <v>510</v>
      </c>
      <c r="GA802" t="s">
        <v>476</v>
      </c>
      <c r="GB802">
        <f>IF(Table1[[#This Row],[msna/Demographic_info/HH_members_group/total_m_c_muac]]=0,"",COUNTIF(Table1[[#This Row],[Grain or tubers e.g. bread, rice, noodles, bulger, frikeh, kaak, pasta, andoumeh, manakish, thick grain-based porridge, potatoes]:[Breastmilk]],"Yes"))</f>
        <v>6</v>
      </c>
      <c r="GC802" t="str">
        <f>IF(Table1[[#This Row],[Column1]]="","",IF(Table1[[#This Row],[Please select the assessment type:]]="Livelihood and Protection (MHPSS, CP, GBV)","",IF(Table1[[#This Row],[Column1]]&gt;4,"diverse","not diverse")))</f>
        <v>diverse</v>
      </c>
      <c r="GD802">
        <v>1</v>
      </c>
      <c r="GE802" t="s">
        <v>486</v>
      </c>
      <c r="GF802">
        <v>1</v>
      </c>
      <c r="GG802" t="s">
        <v>486</v>
      </c>
      <c r="GH802" t="s">
        <v>2038</v>
      </c>
      <c r="GL802" t="b">
        <v>1</v>
      </c>
      <c r="GT802" t="b">
        <v>1</v>
      </c>
      <c r="HA802" t="s">
        <v>1631</v>
      </c>
      <c r="HC802" t="b">
        <v>1</v>
      </c>
      <c r="HG802" t="b">
        <v>1</v>
      </c>
      <c r="HO802" t="s">
        <v>9371</v>
      </c>
      <c r="HP802" t="s">
        <v>1163</v>
      </c>
      <c r="HQ802" t="b">
        <v>1</v>
      </c>
      <c r="HR802" t="b">
        <v>1</v>
      </c>
      <c r="IC802" t="s">
        <v>1242</v>
      </c>
      <c r="ID802" t="b">
        <v>1</v>
      </c>
      <c r="IE802" t="b">
        <v>1</v>
      </c>
      <c r="IP802" t="s">
        <v>496</v>
      </c>
      <c r="IV802" t="b">
        <v>1</v>
      </c>
      <c r="IZ802" t="s">
        <v>476</v>
      </c>
      <c r="JB802" t="s">
        <v>1633</v>
      </c>
      <c r="JI802" t="b">
        <v>1</v>
      </c>
      <c r="JK802" t="b">
        <v>1</v>
      </c>
      <c r="JQ802" t="s">
        <v>510</v>
      </c>
      <c r="JR802" t="s">
        <v>772</v>
      </c>
      <c r="JS802" t="b">
        <v>1</v>
      </c>
      <c r="KD802" t="s">
        <v>534</v>
      </c>
      <c r="KI802" t="b">
        <v>1</v>
      </c>
      <c r="KO802" t="s">
        <v>827</v>
      </c>
      <c r="KP802" t="b">
        <v>1</v>
      </c>
      <c r="KY802" t="s">
        <v>498</v>
      </c>
      <c r="LA802" t="b">
        <v>1</v>
      </c>
      <c r="LH802" t="s">
        <v>500</v>
      </c>
      <c r="LI802" t="b">
        <v>1</v>
      </c>
      <c r="LR802" t="s">
        <v>1619</v>
      </c>
      <c r="LT802" t="b">
        <v>1</v>
      </c>
      <c r="ME802" t="b">
        <v>1</v>
      </c>
      <c r="MI802" t="s">
        <v>1226</v>
      </c>
      <c r="MO802" t="b">
        <v>1</v>
      </c>
      <c r="MY802" t="s">
        <v>771</v>
      </c>
      <c r="NI802" t="b">
        <v>1</v>
      </c>
      <c r="NK802" t="s">
        <v>924</v>
      </c>
      <c r="NL802" t="b">
        <v>1</v>
      </c>
      <c r="NV802" t="s">
        <v>505</v>
      </c>
      <c r="NX802" t="s">
        <v>510</v>
      </c>
      <c r="NZ802" t="s">
        <v>9372</v>
      </c>
      <c r="OA802" t="b">
        <v>1</v>
      </c>
      <c r="OD802" t="b">
        <v>1</v>
      </c>
      <c r="OE802" t="b">
        <v>1</v>
      </c>
      <c r="OF802" t="b">
        <v>1</v>
      </c>
      <c r="OL802" t="s">
        <v>1887</v>
      </c>
      <c r="OQ802" t="b">
        <v>1</v>
      </c>
      <c r="OW802" t="s">
        <v>507</v>
      </c>
      <c r="PC802" t="b">
        <v>1</v>
      </c>
      <c r="PL802">
        <v>1500</v>
      </c>
      <c r="PM802">
        <v>1500</v>
      </c>
      <c r="PN802" t="s">
        <v>1830</v>
      </c>
      <c r="QD802" t="b">
        <v>1</v>
      </c>
      <c r="QF802" t="s">
        <v>476</v>
      </c>
      <c r="QG802" t="s">
        <v>509</v>
      </c>
      <c r="QH802" t="b">
        <v>1</v>
      </c>
      <c r="QP802" t="s">
        <v>510</v>
      </c>
      <c r="QR802" t="s">
        <v>510</v>
      </c>
      <c r="RC802" t="s">
        <v>511</v>
      </c>
      <c r="RE802" t="s">
        <v>510</v>
      </c>
      <c r="RG802" t="s">
        <v>9373</v>
      </c>
      <c r="RH802" t="s">
        <v>814</v>
      </c>
      <c r="RI802" t="b">
        <v>1</v>
      </c>
      <c r="RL802" t="b">
        <v>1</v>
      </c>
      <c r="RR802" t="s">
        <v>716</v>
      </c>
      <c r="RS802" t="b">
        <v>1</v>
      </c>
      <c r="RW802" t="b">
        <v>1</v>
      </c>
      <c r="SA802" t="s">
        <v>3144</v>
      </c>
      <c r="SB802" t="s">
        <v>9374</v>
      </c>
      <c r="SC802">
        <v>92567055</v>
      </c>
      <c r="SD802" t="s">
        <v>9375</v>
      </c>
      <c r="SE802" s="2">
        <v>44605.525231481479</v>
      </c>
      <c r="SF802">
        <v>801</v>
      </c>
      <c r="SH802">
        <v>-1</v>
      </c>
      <c r="SK802" t="s">
        <v>518</v>
      </c>
      <c r="SL802">
        <v>2032</v>
      </c>
      <c r="SM802" t="s">
        <v>983</v>
      </c>
      <c r="SN802">
        <v>648550</v>
      </c>
    </row>
    <row r="803" spans="1:508" hidden="1" x14ac:dyDescent="0.25">
      <c r="A803" t="s">
        <v>9376</v>
      </c>
      <c r="B803" t="s">
        <v>9377</v>
      </c>
      <c r="D803" t="s">
        <v>5282</v>
      </c>
      <c r="E803" t="s">
        <v>950</v>
      </c>
      <c r="G803" s="1">
        <v>44605</v>
      </c>
      <c r="H803" t="s">
        <v>2762</v>
      </c>
      <c r="I803" t="s">
        <v>952</v>
      </c>
      <c r="J803" t="s">
        <v>476</v>
      </c>
      <c r="K803" t="s">
        <v>477</v>
      </c>
      <c r="L803" s="3">
        <v>44605</v>
      </c>
      <c r="M803" t="s">
        <v>1012</v>
      </c>
      <c r="O803" t="s">
        <v>572</v>
      </c>
      <c r="P803" t="s">
        <v>523</v>
      </c>
      <c r="Q803" t="s">
        <v>481</v>
      </c>
      <c r="R803" t="s">
        <v>479</v>
      </c>
      <c r="S803" t="s">
        <v>482</v>
      </c>
      <c r="T803" t="b">
        <v>1</v>
      </c>
      <c r="AA803" t="s">
        <v>483</v>
      </c>
      <c r="AB803" t="s">
        <v>878</v>
      </c>
      <c r="AC803">
        <v>1</v>
      </c>
      <c r="AD803">
        <v>1</v>
      </c>
      <c r="AE803">
        <v>0</v>
      </c>
      <c r="AF803">
        <v>0</v>
      </c>
      <c r="AG803">
        <v>0</v>
      </c>
      <c r="AH803">
        <v>1</v>
      </c>
      <c r="AI803">
        <v>0</v>
      </c>
      <c r="AJ803" t="s">
        <v>486</v>
      </c>
      <c r="AK803" t="s">
        <v>486</v>
      </c>
      <c r="AL803" t="s">
        <v>485</v>
      </c>
      <c r="AM803">
        <v>0</v>
      </c>
      <c r="AN803">
        <v>0</v>
      </c>
      <c r="AO803">
        <v>0</v>
      </c>
      <c r="AP803">
        <v>0</v>
      </c>
      <c r="AQ803">
        <v>1</v>
      </c>
      <c r="AR803">
        <v>0</v>
      </c>
      <c r="AS803" t="s">
        <v>470</v>
      </c>
      <c r="AT803" t="s">
        <v>486</v>
      </c>
      <c r="AU803" t="s">
        <v>486</v>
      </c>
      <c r="AV803" t="s">
        <v>486</v>
      </c>
      <c r="AW803" t="s">
        <v>470</v>
      </c>
      <c r="AX803" t="s">
        <v>485</v>
      </c>
      <c r="AY803" t="s">
        <v>487</v>
      </c>
      <c r="AZ803">
        <v>3</v>
      </c>
      <c r="BA803" t="s">
        <v>803</v>
      </c>
      <c r="BC803" t="s">
        <v>787</v>
      </c>
      <c r="BE803" t="s">
        <v>954</v>
      </c>
      <c r="BG803" t="s">
        <v>1627</v>
      </c>
      <c r="BJ803" t="b">
        <v>1</v>
      </c>
      <c r="BQ803">
        <v>60</v>
      </c>
      <c r="BR803" t="s">
        <v>956</v>
      </c>
      <c r="BS803" t="s">
        <v>510</v>
      </c>
      <c r="CV803" t="s">
        <v>1352</v>
      </c>
      <c r="CW803" t="b">
        <v>0</v>
      </c>
      <c r="CX803" t="b">
        <v>0</v>
      </c>
      <c r="CY803" t="b">
        <v>1</v>
      </c>
      <c r="CZ803" t="b">
        <v>0</v>
      </c>
      <c r="DA803" t="b">
        <v>0</v>
      </c>
      <c r="DB803" t="b">
        <v>0</v>
      </c>
      <c r="DC803" t="b">
        <v>0</v>
      </c>
      <c r="DE803">
        <v>1</v>
      </c>
      <c r="DF803">
        <v>1</v>
      </c>
      <c r="DP803" t="s">
        <v>510</v>
      </c>
      <c r="DQ803" t="s">
        <v>1457</v>
      </c>
      <c r="DS803" t="b">
        <v>1</v>
      </c>
      <c r="EC803" t="s">
        <v>476</v>
      </c>
      <c r="ED803" t="s">
        <v>1237</v>
      </c>
      <c r="EJ803" t="b">
        <v>1</v>
      </c>
      <c r="EP803" t="s">
        <v>510</v>
      </c>
      <c r="EQ803" t="s">
        <v>1159</v>
      </c>
      <c r="ER803" t="b">
        <v>1</v>
      </c>
      <c r="FA803" t="s">
        <v>510</v>
      </c>
      <c r="FB803" t="s">
        <v>510</v>
      </c>
      <c r="FC803" t="s">
        <v>476</v>
      </c>
      <c r="FD803" t="s">
        <v>510</v>
      </c>
      <c r="FE803" t="s">
        <v>510</v>
      </c>
      <c r="FF803" t="s">
        <v>510</v>
      </c>
      <c r="FG803" t="s">
        <v>476</v>
      </c>
      <c r="FH803" t="s">
        <v>510</v>
      </c>
      <c r="FI803" t="s">
        <v>476</v>
      </c>
      <c r="FJ803" t="s">
        <v>476</v>
      </c>
      <c r="FK803" t="s">
        <v>476</v>
      </c>
      <c r="FL803" t="s">
        <v>510</v>
      </c>
      <c r="GB803">
        <f>IF(Table1[[#This Row],[msna/Demographic_info/HH_members_group/total_m_c_muac]]=0,"",COUNTIF(Table1[[#This Row],[Grain or tubers e.g. bread, rice, noodles, bulger, frikeh, kaak, pasta, andoumeh, manakish, thick grain-based porridge, potatoes]:[Breastmilk]],"Yes"))</f>
        <v>0</v>
      </c>
      <c r="GC803" t="str">
        <f>IF(Table1[[#This Row],[Column1]]="","",IF(Table1[[#This Row],[Please select the assessment type:]]="Livelihood and Protection (MHPSS, CP, GBV)","",IF(Table1[[#This Row],[Column1]]&gt;4,"diverse","not diverse")))</f>
        <v>not diverse</v>
      </c>
      <c r="GF803">
        <v>1</v>
      </c>
      <c r="GG803" t="s">
        <v>486</v>
      </c>
      <c r="GH803" t="s">
        <v>9378</v>
      </c>
      <c r="GL803" t="b">
        <v>1</v>
      </c>
      <c r="GT803" t="b">
        <v>1</v>
      </c>
      <c r="GU803" t="b">
        <v>1</v>
      </c>
      <c r="GV803" t="b">
        <v>1</v>
      </c>
      <c r="HA803" t="s">
        <v>1730</v>
      </c>
      <c r="HB803" t="b">
        <v>1</v>
      </c>
      <c r="HC803" t="b">
        <v>1</v>
      </c>
      <c r="HD803" t="b">
        <v>1</v>
      </c>
      <c r="HO803" t="s">
        <v>5310</v>
      </c>
      <c r="HP803" t="s">
        <v>3844</v>
      </c>
      <c r="HQ803" t="b">
        <v>1</v>
      </c>
      <c r="HR803" t="b">
        <v>1</v>
      </c>
      <c r="HY803" t="b">
        <v>1</v>
      </c>
      <c r="IC803" t="s">
        <v>1242</v>
      </c>
      <c r="ID803" t="b">
        <v>1</v>
      </c>
      <c r="IE803" t="b">
        <v>1</v>
      </c>
      <c r="IP803" t="s">
        <v>845</v>
      </c>
      <c r="IQ803" t="b">
        <v>1</v>
      </c>
      <c r="IS803" t="b">
        <v>1</v>
      </c>
      <c r="IZ803" t="s">
        <v>769</v>
      </c>
      <c r="JB803" t="s">
        <v>788</v>
      </c>
      <c r="JO803" t="b">
        <v>1</v>
      </c>
      <c r="JQ803" t="s">
        <v>771</v>
      </c>
      <c r="JR803" t="s">
        <v>772</v>
      </c>
      <c r="JS803" t="b">
        <v>1</v>
      </c>
      <c r="KD803" t="s">
        <v>772</v>
      </c>
      <c r="KE803" t="b">
        <v>1</v>
      </c>
      <c r="KO803" t="s">
        <v>827</v>
      </c>
      <c r="KP803" t="b">
        <v>1</v>
      </c>
      <c r="KY803" t="s">
        <v>498</v>
      </c>
      <c r="LA803" t="b">
        <v>1</v>
      </c>
      <c r="LH803" t="s">
        <v>500</v>
      </c>
      <c r="LI803" t="b">
        <v>1</v>
      </c>
      <c r="LR803" t="s">
        <v>1382</v>
      </c>
      <c r="LS803" t="b">
        <v>1</v>
      </c>
      <c r="LT803" t="b">
        <v>1</v>
      </c>
      <c r="LU803" t="b">
        <v>1</v>
      </c>
      <c r="LW803" t="b">
        <v>1</v>
      </c>
      <c r="MI803" t="s">
        <v>4793</v>
      </c>
      <c r="ML803" t="b">
        <v>1</v>
      </c>
      <c r="MN803" t="b">
        <v>1</v>
      </c>
      <c r="MO803" t="b">
        <v>1</v>
      </c>
      <c r="MP803" t="b">
        <v>1</v>
      </c>
      <c r="MY803" t="s">
        <v>812</v>
      </c>
      <c r="NC803" t="b">
        <v>1</v>
      </c>
      <c r="NE803" t="b">
        <v>1</v>
      </c>
      <c r="NK803" t="s">
        <v>6111</v>
      </c>
      <c r="NM803" t="b">
        <v>1</v>
      </c>
      <c r="NN803" t="b">
        <v>1</v>
      </c>
      <c r="NV803" t="s">
        <v>505</v>
      </c>
      <c r="NX803" t="s">
        <v>510</v>
      </c>
      <c r="NZ803" t="s">
        <v>2848</v>
      </c>
      <c r="OA803" t="b">
        <v>1</v>
      </c>
      <c r="OB803" t="b">
        <v>1</v>
      </c>
      <c r="OD803" t="b">
        <v>1</v>
      </c>
      <c r="OL803" t="s">
        <v>1148</v>
      </c>
      <c r="OM803" t="b">
        <v>1</v>
      </c>
      <c r="OP803" t="b">
        <v>1</v>
      </c>
      <c r="OW803" t="s">
        <v>831</v>
      </c>
      <c r="PA803" t="b">
        <v>1</v>
      </c>
      <c r="PF803" t="b">
        <v>1</v>
      </c>
      <c r="PL803">
        <v>4000</v>
      </c>
      <c r="PM803">
        <v>4000</v>
      </c>
      <c r="PN803" t="s">
        <v>508</v>
      </c>
      <c r="PQ803" t="b">
        <v>1</v>
      </c>
      <c r="QF803" t="s">
        <v>510</v>
      </c>
      <c r="QP803" t="s">
        <v>510</v>
      </c>
      <c r="QR803" t="s">
        <v>510</v>
      </c>
      <c r="RC803" t="s">
        <v>511</v>
      </c>
      <c r="RE803" t="s">
        <v>510</v>
      </c>
      <c r="RG803" t="s">
        <v>543</v>
      </c>
      <c r="RH803" t="s">
        <v>627</v>
      </c>
      <c r="RI803" t="b">
        <v>1</v>
      </c>
      <c r="RJ803" t="b">
        <v>1</v>
      </c>
      <c r="RR803" t="s">
        <v>9379</v>
      </c>
      <c r="RS803" t="b">
        <v>1</v>
      </c>
      <c r="RT803" t="b">
        <v>1</v>
      </c>
      <c r="RW803" t="b">
        <v>1</v>
      </c>
      <c r="SA803" t="s">
        <v>543</v>
      </c>
      <c r="SB803" t="s">
        <v>9380</v>
      </c>
      <c r="SC803">
        <v>92567097</v>
      </c>
      <c r="SD803" t="s">
        <v>9381</v>
      </c>
      <c r="SE803" s="2">
        <v>44605.526423611111</v>
      </c>
      <c r="SF803">
        <v>802</v>
      </c>
      <c r="SH803">
        <v>-1</v>
      </c>
      <c r="SK803" t="s">
        <v>518</v>
      </c>
      <c r="SL803">
        <v>127948</v>
      </c>
      <c r="SM803" t="s">
        <v>983</v>
      </c>
      <c r="SN803">
        <v>648550</v>
      </c>
    </row>
    <row r="804" spans="1:508" hidden="1" x14ac:dyDescent="0.25">
      <c r="A804" t="s">
        <v>9382</v>
      </c>
      <c r="B804" t="s">
        <v>9383</v>
      </c>
      <c r="C804" t="s">
        <v>470</v>
      </c>
      <c r="D804" t="s">
        <v>5282</v>
      </c>
      <c r="E804" t="s">
        <v>950</v>
      </c>
      <c r="G804" s="1">
        <v>44605</v>
      </c>
      <c r="H804" t="s">
        <v>2762</v>
      </c>
      <c r="I804" t="s">
        <v>952</v>
      </c>
      <c r="J804" t="s">
        <v>476</v>
      </c>
      <c r="K804" t="s">
        <v>477</v>
      </c>
      <c r="L804" s="1">
        <v>42779</v>
      </c>
      <c r="M804" t="s">
        <v>1012</v>
      </c>
      <c r="O804" t="s">
        <v>572</v>
      </c>
      <c r="P804" t="s">
        <v>523</v>
      </c>
      <c r="Q804" t="s">
        <v>481</v>
      </c>
      <c r="R804" t="s">
        <v>479</v>
      </c>
      <c r="S804" t="s">
        <v>482</v>
      </c>
      <c r="T804" t="b">
        <v>1</v>
      </c>
      <c r="AA804" t="s">
        <v>483</v>
      </c>
      <c r="AB804" t="s">
        <v>574</v>
      </c>
      <c r="AC804">
        <v>1</v>
      </c>
      <c r="AD804">
        <v>0</v>
      </c>
      <c r="AE804">
        <v>2</v>
      </c>
      <c r="AF804">
        <v>0</v>
      </c>
      <c r="AG804">
        <v>0</v>
      </c>
      <c r="AH804">
        <v>2</v>
      </c>
      <c r="AI804">
        <v>0</v>
      </c>
      <c r="AJ804" t="s">
        <v>485</v>
      </c>
      <c r="AK804" t="s">
        <v>485</v>
      </c>
      <c r="AL804" t="s">
        <v>526</v>
      </c>
      <c r="AM804">
        <v>0</v>
      </c>
      <c r="AN804">
        <v>1</v>
      </c>
      <c r="AO804">
        <v>1</v>
      </c>
      <c r="AP804">
        <v>0</v>
      </c>
      <c r="AQ804">
        <v>2</v>
      </c>
      <c r="AR804">
        <v>0</v>
      </c>
      <c r="AS804" t="s">
        <v>485</v>
      </c>
      <c r="AT804" t="s">
        <v>485</v>
      </c>
      <c r="AU804" t="s">
        <v>526</v>
      </c>
      <c r="AV804" t="s">
        <v>526</v>
      </c>
      <c r="AW804" t="s">
        <v>487</v>
      </c>
      <c r="AX804" t="s">
        <v>526</v>
      </c>
      <c r="AY804" t="s">
        <v>839</v>
      </c>
      <c r="AZ804">
        <v>8</v>
      </c>
      <c r="BA804" t="s">
        <v>803</v>
      </c>
      <c r="BC804" t="s">
        <v>787</v>
      </c>
      <c r="BE804" t="s">
        <v>1034</v>
      </c>
      <c r="BG804" t="s">
        <v>3494</v>
      </c>
      <c r="BJ804" t="b">
        <v>1</v>
      </c>
      <c r="BK804" t="b">
        <v>1</v>
      </c>
      <c r="BL804" t="b">
        <v>1</v>
      </c>
      <c r="BQ804">
        <v>60</v>
      </c>
      <c r="BR804" t="s">
        <v>956</v>
      </c>
      <c r="BS804" t="s">
        <v>510</v>
      </c>
      <c r="CV804" t="s">
        <v>1156</v>
      </c>
      <c r="CW804" t="b">
        <v>0</v>
      </c>
      <c r="CX804" t="b">
        <v>1</v>
      </c>
      <c r="CY804" t="b">
        <v>0</v>
      </c>
      <c r="CZ804" t="b">
        <v>0</v>
      </c>
      <c r="DA804" t="b">
        <v>0</v>
      </c>
      <c r="DB804" t="b">
        <v>0</v>
      </c>
      <c r="DC804" t="b">
        <v>0</v>
      </c>
      <c r="DF804">
        <v>1</v>
      </c>
      <c r="DG804">
        <v>3</v>
      </c>
      <c r="DJ804">
        <v>1</v>
      </c>
      <c r="DK804">
        <v>1</v>
      </c>
      <c r="DP804" t="s">
        <v>510</v>
      </c>
      <c r="DQ804" t="s">
        <v>1287</v>
      </c>
      <c r="DV804" t="b">
        <v>1</v>
      </c>
      <c r="EC804" t="s">
        <v>476</v>
      </c>
      <c r="ED804" t="s">
        <v>2781</v>
      </c>
      <c r="EI804" t="b">
        <v>1</v>
      </c>
      <c r="EP804" t="s">
        <v>510</v>
      </c>
      <c r="EQ804" t="s">
        <v>1404</v>
      </c>
      <c r="EU804" t="b">
        <v>1</v>
      </c>
      <c r="FA804" t="s">
        <v>476</v>
      </c>
      <c r="FB804" t="s">
        <v>476</v>
      </c>
      <c r="FC804" t="s">
        <v>476</v>
      </c>
      <c r="FD804" t="s">
        <v>476</v>
      </c>
      <c r="FE804" t="s">
        <v>510</v>
      </c>
      <c r="FF804" t="s">
        <v>510</v>
      </c>
      <c r="FG804" t="s">
        <v>476</v>
      </c>
      <c r="FH804" t="s">
        <v>510</v>
      </c>
      <c r="FI804" t="s">
        <v>510</v>
      </c>
      <c r="FJ804" t="s">
        <v>476</v>
      </c>
      <c r="FK804" t="s">
        <v>476</v>
      </c>
      <c r="FL804" t="s">
        <v>510</v>
      </c>
      <c r="FN804" t="s">
        <v>476</v>
      </c>
      <c r="FO804" t="s">
        <v>476</v>
      </c>
      <c r="FP804" t="s">
        <v>510</v>
      </c>
      <c r="FQ804" t="s">
        <v>510</v>
      </c>
      <c r="FR804" t="s">
        <v>510</v>
      </c>
      <c r="FS804" t="s">
        <v>476</v>
      </c>
      <c r="FT804" t="s">
        <v>510</v>
      </c>
      <c r="FU804" t="s">
        <v>510</v>
      </c>
      <c r="FV804" t="s">
        <v>476</v>
      </c>
      <c r="FW804" t="s">
        <v>476</v>
      </c>
      <c r="FX804" t="s">
        <v>510</v>
      </c>
      <c r="FY804" t="s">
        <v>476</v>
      </c>
      <c r="FZ804" t="s">
        <v>510</v>
      </c>
      <c r="GA804" t="s">
        <v>510</v>
      </c>
      <c r="GB804">
        <f>IF(Table1[[#This Row],[msna/Demographic_info/HH_members_group/total_m_c_muac]]=0,"",COUNTIF(Table1[[#This Row],[Grain or tubers e.g. bread, rice, noodles, bulger, frikeh, kaak, pasta, andoumeh, manakish, thick grain-based porridge, potatoes]:[Breastmilk]],"Yes"))</f>
        <v>6</v>
      </c>
      <c r="GC804" t="str">
        <f>IF(Table1[[#This Row],[Column1]]="","",IF(Table1[[#This Row],[Please select the assessment type:]]="Livelihood and Protection (MHPSS, CP, GBV)","",IF(Table1[[#This Row],[Column1]]&gt;4,"diverse","not diverse")))</f>
        <v>diverse</v>
      </c>
      <c r="GD804">
        <v>2</v>
      </c>
      <c r="GE804" t="s">
        <v>485</v>
      </c>
      <c r="GF804">
        <v>1</v>
      </c>
      <c r="GG804" t="s">
        <v>486</v>
      </c>
      <c r="GH804" t="s">
        <v>2038</v>
      </c>
      <c r="GL804" t="b">
        <v>1</v>
      </c>
      <c r="GT804" t="b">
        <v>1</v>
      </c>
      <c r="HA804" t="s">
        <v>1313</v>
      </c>
      <c r="HD804" t="b">
        <v>1</v>
      </c>
      <c r="HO804" t="s">
        <v>9384</v>
      </c>
      <c r="HP804" t="s">
        <v>768</v>
      </c>
      <c r="HQ804" t="b">
        <v>1</v>
      </c>
      <c r="IC804" t="s">
        <v>1107</v>
      </c>
      <c r="ID804" t="b">
        <v>1</v>
      </c>
      <c r="IP804" t="s">
        <v>706</v>
      </c>
      <c r="IS804" t="b">
        <v>1</v>
      </c>
      <c r="IZ804" t="s">
        <v>769</v>
      </c>
      <c r="JB804" t="s">
        <v>1293</v>
      </c>
      <c r="JC804" t="b">
        <v>1</v>
      </c>
      <c r="JQ804" t="s">
        <v>771</v>
      </c>
      <c r="JR804" t="s">
        <v>498</v>
      </c>
      <c r="JX804" t="b">
        <v>1</v>
      </c>
      <c r="KD804" t="s">
        <v>498</v>
      </c>
      <c r="KJ804" t="b">
        <v>1</v>
      </c>
      <c r="KO804" t="s">
        <v>1434</v>
      </c>
      <c r="KR804" t="b">
        <v>1</v>
      </c>
      <c r="KY804" t="s">
        <v>498</v>
      </c>
      <c r="LA804" t="b">
        <v>1</v>
      </c>
      <c r="LH804" t="s">
        <v>500</v>
      </c>
      <c r="LI804" t="b">
        <v>1</v>
      </c>
      <c r="LR804" t="s">
        <v>2221</v>
      </c>
      <c r="LS804" t="b">
        <v>1</v>
      </c>
      <c r="LT804" t="b">
        <v>1</v>
      </c>
      <c r="MI804" t="s">
        <v>1226</v>
      </c>
      <c r="MO804" t="b">
        <v>1</v>
      </c>
      <c r="MY804" t="s">
        <v>671</v>
      </c>
      <c r="ND804" t="b">
        <v>1</v>
      </c>
      <c r="NE804" t="b">
        <v>1</v>
      </c>
      <c r="NK804" t="s">
        <v>4434</v>
      </c>
      <c r="NM804" t="b">
        <v>1</v>
      </c>
      <c r="NV804" t="s">
        <v>476</v>
      </c>
      <c r="NX804" t="s">
        <v>510</v>
      </c>
      <c r="NZ804" t="s">
        <v>2962</v>
      </c>
      <c r="OA804" t="b">
        <v>1</v>
      </c>
      <c r="OB804" t="b">
        <v>1</v>
      </c>
      <c r="OC804" t="b">
        <v>1</v>
      </c>
      <c r="OE804" t="b">
        <v>1</v>
      </c>
      <c r="OL804" t="s">
        <v>796</v>
      </c>
      <c r="OM804" t="b">
        <v>1</v>
      </c>
      <c r="OW804" t="s">
        <v>585</v>
      </c>
      <c r="OX804" t="b">
        <v>1</v>
      </c>
      <c r="PM804">
        <v>2500</v>
      </c>
      <c r="PN804" t="s">
        <v>609</v>
      </c>
      <c r="PO804" t="b">
        <v>1</v>
      </c>
      <c r="QF804" t="s">
        <v>476</v>
      </c>
      <c r="QG804" t="s">
        <v>509</v>
      </c>
      <c r="QH804" t="b">
        <v>1</v>
      </c>
      <c r="QP804" t="s">
        <v>510</v>
      </c>
      <c r="QR804" t="s">
        <v>510</v>
      </c>
      <c r="RC804" t="s">
        <v>673</v>
      </c>
      <c r="RE804" t="s">
        <v>510</v>
      </c>
      <c r="RG804" t="s">
        <v>515</v>
      </c>
      <c r="RH804" t="s">
        <v>833</v>
      </c>
      <c r="RI804" t="b">
        <v>1</v>
      </c>
      <c r="RN804" t="b">
        <v>1</v>
      </c>
      <c r="RR804" t="s">
        <v>589</v>
      </c>
      <c r="RW804" t="b">
        <v>1</v>
      </c>
      <c r="SA804" t="s">
        <v>9385</v>
      </c>
      <c r="SB804" t="s">
        <v>9386</v>
      </c>
      <c r="SC804">
        <v>92567098</v>
      </c>
      <c r="SD804" t="s">
        <v>9387</v>
      </c>
      <c r="SE804" s="2">
        <v>44605.526423611111</v>
      </c>
      <c r="SF804">
        <v>803</v>
      </c>
      <c r="SH804">
        <v>-1</v>
      </c>
      <c r="SK804" t="s">
        <v>518</v>
      </c>
      <c r="SL804">
        <v>11583</v>
      </c>
      <c r="SM804" t="s">
        <v>983</v>
      </c>
      <c r="SN804">
        <v>648550</v>
      </c>
    </row>
    <row r="805" spans="1:508" hidden="1" x14ac:dyDescent="0.25">
      <c r="A805" t="s">
        <v>9388</v>
      </c>
      <c r="B805" t="s">
        <v>9389</v>
      </c>
      <c r="C805" t="s">
        <v>470</v>
      </c>
      <c r="D805" t="s">
        <v>5282</v>
      </c>
      <c r="E805" t="s">
        <v>950</v>
      </c>
      <c r="G805" s="1">
        <v>44605</v>
      </c>
      <c r="H805" t="s">
        <v>2762</v>
      </c>
      <c r="I805" t="s">
        <v>952</v>
      </c>
      <c r="J805" t="s">
        <v>510</v>
      </c>
      <c r="GB805" t="str">
        <f>IF(Table1[[#This Row],[msna/Demographic_info/HH_members_group/total_m_c_muac]]=0,"",COUNTIF(Table1[[#This Row],[Grain or tubers e.g. bread, rice, noodles, bulger, frikeh, kaak, pasta, andoumeh, manakish, thick grain-based porridge, potatoes]:[Breastmilk]],"Yes"))</f>
        <v/>
      </c>
      <c r="GC805" t="str">
        <f>IF(Table1[[#This Row],[Column1]]="","",IF(Table1[[#This Row],[Please select the assessment type:]]="Livelihood and Protection (MHPSS, CP, GBV)","",IF(Table1[[#This Row],[Column1]]&gt;4,"diverse","not diverse")))</f>
        <v/>
      </c>
      <c r="SB805" t="s">
        <v>9390</v>
      </c>
      <c r="SC805">
        <v>92567099</v>
      </c>
      <c r="SD805" t="s">
        <v>9391</v>
      </c>
      <c r="SE805" s="2">
        <v>44605.526435185187</v>
      </c>
      <c r="SF805">
        <v>804</v>
      </c>
      <c r="SH805">
        <v>-1</v>
      </c>
      <c r="SK805" t="s">
        <v>518</v>
      </c>
      <c r="SL805">
        <v>9682</v>
      </c>
      <c r="SM805" t="s">
        <v>983</v>
      </c>
      <c r="SN805">
        <v>648550</v>
      </c>
    </row>
    <row r="806" spans="1:508" hidden="1" x14ac:dyDescent="0.25">
      <c r="A806" t="s">
        <v>9392</v>
      </c>
      <c r="B806" t="s">
        <v>9393</v>
      </c>
      <c r="D806" t="s">
        <v>5282</v>
      </c>
      <c r="E806" t="s">
        <v>950</v>
      </c>
      <c r="G806" s="1">
        <v>44605</v>
      </c>
      <c r="H806" t="s">
        <v>2762</v>
      </c>
      <c r="I806" t="s">
        <v>952</v>
      </c>
      <c r="J806" t="s">
        <v>476</v>
      </c>
      <c r="K806" t="s">
        <v>477</v>
      </c>
      <c r="L806" s="1">
        <v>42779</v>
      </c>
      <c r="M806" t="s">
        <v>1012</v>
      </c>
      <c r="O806" t="s">
        <v>572</v>
      </c>
      <c r="P806" t="s">
        <v>480</v>
      </c>
      <c r="Q806" t="s">
        <v>481</v>
      </c>
      <c r="R806" t="s">
        <v>479</v>
      </c>
      <c r="S806" t="s">
        <v>524</v>
      </c>
      <c r="W806" t="b">
        <v>1</v>
      </c>
      <c r="AA806" t="s">
        <v>483</v>
      </c>
      <c r="AB806" t="s">
        <v>594</v>
      </c>
      <c r="AC806">
        <v>1</v>
      </c>
      <c r="AD806">
        <v>0</v>
      </c>
      <c r="AE806">
        <v>1</v>
      </c>
      <c r="AF806">
        <v>0</v>
      </c>
      <c r="AG806">
        <v>0</v>
      </c>
      <c r="AH806">
        <v>1</v>
      </c>
      <c r="AI806">
        <v>1</v>
      </c>
      <c r="AJ806" t="s">
        <v>486</v>
      </c>
      <c r="AK806" t="s">
        <v>485</v>
      </c>
      <c r="AL806" t="s">
        <v>487</v>
      </c>
      <c r="AM806">
        <v>1</v>
      </c>
      <c r="AN806">
        <v>0</v>
      </c>
      <c r="AO806">
        <v>1</v>
      </c>
      <c r="AP806">
        <v>0</v>
      </c>
      <c r="AQ806">
        <v>1</v>
      </c>
      <c r="AR806">
        <v>1</v>
      </c>
      <c r="AS806" t="s">
        <v>485</v>
      </c>
      <c r="AT806" t="s">
        <v>485</v>
      </c>
      <c r="AU806" t="s">
        <v>526</v>
      </c>
      <c r="AV806" t="s">
        <v>487</v>
      </c>
      <c r="AW806" t="s">
        <v>486</v>
      </c>
      <c r="AX806" t="s">
        <v>526</v>
      </c>
      <c r="AY806" t="s">
        <v>722</v>
      </c>
      <c r="AZ806">
        <v>7</v>
      </c>
      <c r="BA806" t="s">
        <v>803</v>
      </c>
      <c r="BC806" t="s">
        <v>953</v>
      </c>
      <c r="BE806" t="s">
        <v>787</v>
      </c>
      <c r="BG806" t="s">
        <v>955</v>
      </c>
      <c r="BI806" t="b">
        <v>1</v>
      </c>
      <c r="BQ806">
        <v>15</v>
      </c>
      <c r="BR806" t="s">
        <v>956</v>
      </c>
      <c r="BS806" t="s">
        <v>476</v>
      </c>
      <c r="BT806" t="s">
        <v>1178</v>
      </c>
      <c r="BU806" t="b">
        <v>0</v>
      </c>
      <c r="BV806" t="b">
        <v>0</v>
      </c>
      <c r="BW806" t="b">
        <v>0</v>
      </c>
      <c r="BX806" t="b">
        <v>1</v>
      </c>
      <c r="BY806" t="b">
        <v>0</v>
      </c>
      <c r="BZ806" t="b">
        <v>0</v>
      </c>
      <c r="CA806" t="b">
        <v>0</v>
      </c>
      <c r="CB806" t="b">
        <v>0</v>
      </c>
      <c r="CC806" t="b">
        <v>0</v>
      </c>
      <c r="CD806" t="b">
        <v>0</v>
      </c>
      <c r="CF806" t="s">
        <v>9394</v>
      </c>
      <c r="CG806" t="b">
        <v>0</v>
      </c>
      <c r="CH806" t="b">
        <v>0</v>
      </c>
      <c r="CI806" t="b">
        <v>0</v>
      </c>
      <c r="CJ806" t="b">
        <v>1</v>
      </c>
      <c r="CK806" t="b">
        <v>0</v>
      </c>
      <c r="CL806" t="b">
        <v>0</v>
      </c>
      <c r="CM806" t="b">
        <v>1</v>
      </c>
      <c r="CN806" t="b">
        <v>0</v>
      </c>
      <c r="CO806" t="b">
        <v>0</v>
      </c>
      <c r="CP806" t="b">
        <v>0</v>
      </c>
      <c r="CQ806" t="b">
        <v>0</v>
      </c>
      <c r="CR806" t="b">
        <v>0</v>
      </c>
      <c r="CS806" t="b">
        <v>0</v>
      </c>
      <c r="CT806" t="b">
        <v>0</v>
      </c>
      <c r="CV806" t="s">
        <v>1352</v>
      </c>
      <c r="CW806" t="b">
        <v>0</v>
      </c>
      <c r="CX806" t="b">
        <v>0</v>
      </c>
      <c r="CY806" t="b">
        <v>1</v>
      </c>
      <c r="CZ806" t="b">
        <v>0</v>
      </c>
      <c r="DA806" t="b">
        <v>0</v>
      </c>
      <c r="DB806" t="b">
        <v>0</v>
      </c>
      <c r="DC806" t="b">
        <v>0</v>
      </c>
      <c r="DE806">
        <v>2</v>
      </c>
      <c r="DF806">
        <v>1</v>
      </c>
      <c r="DG806">
        <v>1</v>
      </c>
      <c r="DJ806">
        <v>1</v>
      </c>
      <c r="DP806" t="s">
        <v>510</v>
      </c>
      <c r="DQ806" t="s">
        <v>3338</v>
      </c>
      <c r="DU806" t="b">
        <v>1</v>
      </c>
      <c r="EC806" t="s">
        <v>510</v>
      </c>
      <c r="ED806" t="s">
        <v>9395</v>
      </c>
      <c r="EI806" t="b">
        <v>1</v>
      </c>
      <c r="EL806" t="b">
        <v>1</v>
      </c>
      <c r="EN806" t="s">
        <v>9396</v>
      </c>
      <c r="EP806" t="s">
        <v>510</v>
      </c>
      <c r="EQ806" t="s">
        <v>1404</v>
      </c>
      <c r="EU806" t="b">
        <v>1</v>
      </c>
      <c r="FA806" t="s">
        <v>510</v>
      </c>
      <c r="FB806" t="s">
        <v>510</v>
      </c>
      <c r="FC806" t="s">
        <v>476</v>
      </c>
      <c r="FD806" t="s">
        <v>510</v>
      </c>
      <c r="FE806" t="s">
        <v>510</v>
      </c>
      <c r="FF806" t="s">
        <v>510</v>
      </c>
      <c r="FG806" t="s">
        <v>510</v>
      </c>
      <c r="FH806" t="s">
        <v>510</v>
      </c>
      <c r="FI806" t="s">
        <v>476</v>
      </c>
      <c r="FJ806" t="s">
        <v>476</v>
      </c>
      <c r="FK806" t="s">
        <v>476</v>
      </c>
      <c r="FL806" t="s">
        <v>510</v>
      </c>
      <c r="FN806" t="s">
        <v>476</v>
      </c>
      <c r="FO806" t="s">
        <v>510</v>
      </c>
      <c r="FP806" t="s">
        <v>510</v>
      </c>
      <c r="FQ806" t="s">
        <v>510</v>
      </c>
      <c r="FR806" t="s">
        <v>510</v>
      </c>
      <c r="FS806" t="s">
        <v>476</v>
      </c>
      <c r="FT806" t="s">
        <v>476</v>
      </c>
      <c r="FU806" t="s">
        <v>510</v>
      </c>
      <c r="FV806" t="s">
        <v>510</v>
      </c>
      <c r="FW806" t="s">
        <v>510</v>
      </c>
      <c r="FX806" t="s">
        <v>510</v>
      </c>
      <c r="FY806" t="s">
        <v>510</v>
      </c>
      <c r="FZ806" t="s">
        <v>476</v>
      </c>
      <c r="GA806" t="s">
        <v>476</v>
      </c>
      <c r="GB806">
        <f>IF(Table1[[#This Row],[msna/Demographic_info/HH_members_group/total_m_c_muac]]=0,"",COUNTIF(Table1[[#This Row],[Grain or tubers e.g. bread, rice, noodles, bulger, frikeh, kaak, pasta, andoumeh, manakish, thick grain-based porridge, potatoes]:[Breastmilk]],"Yes"))</f>
        <v>5</v>
      </c>
      <c r="GC806" t="str">
        <f>IF(Table1[[#This Row],[Column1]]="","",IF(Table1[[#This Row],[Please select the assessment type:]]="Livelihood and Protection (MHPSS, CP, GBV)","",IF(Table1[[#This Row],[Column1]]&gt;4,"diverse","not diverse")))</f>
        <v>diverse</v>
      </c>
      <c r="GD806">
        <v>3</v>
      </c>
      <c r="GE806" t="s">
        <v>487</v>
      </c>
      <c r="GF806">
        <v>1</v>
      </c>
      <c r="GG806" t="s">
        <v>486</v>
      </c>
      <c r="GH806" t="s">
        <v>804</v>
      </c>
      <c r="GL806" t="b">
        <v>1</v>
      </c>
      <c r="HA806" t="s">
        <v>529</v>
      </c>
      <c r="HE806" t="b">
        <v>1</v>
      </c>
      <c r="HO806" t="s">
        <v>9397</v>
      </c>
      <c r="HP806" t="s">
        <v>1418</v>
      </c>
      <c r="HR806" t="b">
        <v>1</v>
      </c>
      <c r="IC806" t="s">
        <v>1242</v>
      </c>
      <c r="ID806" t="b">
        <v>1</v>
      </c>
      <c r="IE806" t="b">
        <v>1</v>
      </c>
      <c r="IP806" t="s">
        <v>496</v>
      </c>
      <c r="IV806" t="b">
        <v>1</v>
      </c>
      <c r="IZ806" t="s">
        <v>510</v>
      </c>
      <c r="JA806" t="s">
        <v>9398</v>
      </c>
      <c r="JB806" t="s">
        <v>788</v>
      </c>
      <c r="JO806" t="b">
        <v>1</v>
      </c>
      <c r="JQ806" t="s">
        <v>510</v>
      </c>
      <c r="JR806" t="s">
        <v>1091</v>
      </c>
      <c r="JS806" t="b">
        <v>1</v>
      </c>
      <c r="JW806" t="b">
        <v>1</v>
      </c>
      <c r="KD806" t="s">
        <v>772</v>
      </c>
      <c r="KE806" t="b">
        <v>1</v>
      </c>
      <c r="KO806" t="s">
        <v>554</v>
      </c>
      <c r="KW806" t="b">
        <v>1</v>
      </c>
      <c r="LH806" t="s">
        <v>500</v>
      </c>
      <c r="LI806" t="b">
        <v>1</v>
      </c>
      <c r="LR806" t="s">
        <v>9347</v>
      </c>
      <c r="LS806" t="b">
        <v>1</v>
      </c>
      <c r="LX806" t="b">
        <v>1</v>
      </c>
      <c r="LY806" t="b">
        <v>1</v>
      </c>
      <c r="MI806" t="s">
        <v>2903</v>
      </c>
      <c r="MN806" t="b">
        <v>1</v>
      </c>
      <c r="MO806" t="b">
        <v>1</v>
      </c>
      <c r="MY806" t="s">
        <v>1023</v>
      </c>
      <c r="NH806" t="b">
        <v>1</v>
      </c>
      <c r="NK806" t="s">
        <v>3114</v>
      </c>
      <c r="NL806" t="b">
        <v>1</v>
      </c>
      <c r="NM806" t="b">
        <v>1</v>
      </c>
      <c r="NV806" t="s">
        <v>505</v>
      </c>
      <c r="NX806" t="s">
        <v>505</v>
      </c>
      <c r="NZ806" t="s">
        <v>671</v>
      </c>
      <c r="OE806" t="b">
        <v>1</v>
      </c>
      <c r="OF806" t="b">
        <v>1</v>
      </c>
      <c r="OL806" t="s">
        <v>1874</v>
      </c>
      <c r="OR806" t="b">
        <v>1</v>
      </c>
      <c r="OW806" t="s">
        <v>585</v>
      </c>
      <c r="OX806" t="b">
        <v>1</v>
      </c>
      <c r="PM806">
        <v>2000</v>
      </c>
      <c r="PN806" t="s">
        <v>1830</v>
      </c>
      <c r="QD806" t="b">
        <v>1</v>
      </c>
      <c r="QF806" t="s">
        <v>510</v>
      </c>
      <c r="QP806" t="s">
        <v>771</v>
      </c>
      <c r="QR806" t="s">
        <v>771</v>
      </c>
      <c r="RC806" t="s">
        <v>673</v>
      </c>
      <c r="RE806" t="s">
        <v>510</v>
      </c>
      <c r="RG806" t="s">
        <v>9399</v>
      </c>
      <c r="RH806" t="s">
        <v>611</v>
      </c>
      <c r="RJ806" t="b">
        <v>1</v>
      </c>
      <c r="RL806" t="b">
        <v>1</v>
      </c>
      <c r="RR806" t="s">
        <v>589</v>
      </c>
      <c r="RW806" t="b">
        <v>1</v>
      </c>
      <c r="SA806" t="s">
        <v>9400</v>
      </c>
      <c r="SB806" t="s">
        <v>9401</v>
      </c>
      <c r="SC806">
        <v>92567100</v>
      </c>
      <c r="SD806" t="s">
        <v>9402</v>
      </c>
      <c r="SE806" s="2">
        <v>44605.526446759257</v>
      </c>
      <c r="SF806">
        <v>805</v>
      </c>
      <c r="SH806">
        <v>-1</v>
      </c>
      <c r="SK806" t="s">
        <v>518</v>
      </c>
      <c r="SL806">
        <v>2148</v>
      </c>
      <c r="SM806" t="s">
        <v>983</v>
      </c>
      <c r="SN806">
        <v>648550</v>
      </c>
    </row>
    <row r="807" spans="1:508" hidden="1" x14ac:dyDescent="0.25">
      <c r="A807" t="s">
        <v>9403</v>
      </c>
      <c r="B807" t="s">
        <v>9404</v>
      </c>
      <c r="D807" t="s">
        <v>5282</v>
      </c>
      <c r="E807" t="s">
        <v>950</v>
      </c>
      <c r="G807" s="1">
        <v>44605</v>
      </c>
      <c r="H807" t="s">
        <v>2762</v>
      </c>
      <c r="I807" t="s">
        <v>952</v>
      </c>
      <c r="J807" t="s">
        <v>476</v>
      </c>
      <c r="K807" t="s">
        <v>522</v>
      </c>
      <c r="M807" t="s">
        <v>390</v>
      </c>
      <c r="N807" t="s">
        <v>6412</v>
      </c>
      <c r="O807" t="s">
        <v>572</v>
      </c>
      <c r="P807" t="s">
        <v>548</v>
      </c>
      <c r="Q807" t="s">
        <v>1123</v>
      </c>
      <c r="R807" t="s">
        <v>479</v>
      </c>
      <c r="S807" t="s">
        <v>1286</v>
      </c>
      <c r="U807" t="b">
        <v>1</v>
      </c>
      <c r="AA807" t="s">
        <v>483</v>
      </c>
      <c r="AB807" t="s">
        <v>1485</v>
      </c>
      <c r="AC807">
        <v>0</v>
      </c>
      <c r="AD807">
        <v>0</v>
      </c>
      <c r="AE807">
        <v>0</v>
      </c>
      <c r="AF807">
        <v>0</v>
      </c>
      <c r="AG807">
        <v>0</v>
      </c>
      <c r="AH807">
        <v>0</v>
      </c>
      <c r="AI807">
        <v>1</v>
      </c>
      <c r="AJ807" t="s">
        <v>470</v>
      </c>
      <c r="AK807" t="s">
        <v>486</v>
      </c>
      <c r="AL807" t="s">
        <v>486</v>
      </c>
      <c r="AM807">
        <v>0</v>
      </c>
      <c r="AN807">
        <v>0</v>
      </c>
      <c r="AO807">
        <v>1</v>
      </c>
      <c r="AP807">
        <v>0</v>
      </c>
      <c r="AQ807">
        <v>3</v>
      </c>
      <c r="AR807">
        <v>1</v>
      </c>
      <c r="AS807" t="s">
        <v>486</v>
      </c>
      <c r="AT807" t="s">
        <v>526</v>
      </c>
      <c r="AU807" t="s">
        <v>527</v>
      </c>
      <c r="AV807" t="s">
        <v>486</v>
      </c>
      <c r="AW807" t="s">
        <v>470</v>
      </c>
      <c r="AX807" t="s">
        <v>527</v>
      </c>
      <c r="AY807" t="s">
        <v>660</v>
      </c>
      <c r="AZ807">
        <v>6</v>
      </c>
      <c r="BA807" t="s">
        <v>1034</v>
      </c>
      <c r="BC807" t="s">
        <v>953</v>
      </c>
      <c r="BE807" t="s">
        <v>787</v>
      </c>
      <c r="BG807" t="s">
        <v>5309</v>
      </c>
      <c r="BL807" t="b">
        <v>1</v>
      </c>
      <c r="BQ807">
        <v>30</v>
      </c>
      <c r="BR807" t="s">
        <v>1628</v>
      </c>
      <c r="BS807" t="s">
        <v>476</v>
      </c>
      <c r="BT807" t="s">
        <v>1351</v>
      </c>
      <c r="BU807" t="b">
        <v>1</v>
      </c>
      <c r="BV807" t="b">
        <v>0</v>
      </c>
      <c r="BW807" t="b">
        <v>0</v>
      </c>
      <c r="BX807" t="b">
        <v>0</v>
      </c>
      <c r="BY807" t="b">
        <v>0</v>
      </c>
      <c r="BZ807" t="b">
        <v>0</v>
      </c>
      <c r="CA807" t="b">
        <v>0</v>
      </c>
      <c r="CB807" t="b">
        <v>0</v>
      </c>
      <c r="CC807" t="b">
        <v>0</v>
      </c>
      <c r="CD807" t="b">
        <v>0</v>
      </c>
      <c r="CF807" t="s">
        <v>2100</v>
      </c>
      <c r="CG807" t="b">
        <v>0</v>
      </c>
      <c r="CH807" t="b">
        <v>1</v>
      </c>
      <c r="CI807" t="b">
        <v>0</v>
      </c>
      <c r="CJ807" t="b">
        <v>0</v>
      </c>
      <c r="CK807" t="b">
        <v>0</v>
      </c>
      <c r="CL807" t="b">
        <v>0</v>
      </c>
      <c r="CM807" t="b">
        <v>0</v>
      </c>
      <c r="CN807" t="b">
        <v>0</v>
      </c>
      <c r="CO807" t="b">
        <v>0</v>
      </c>
      <c r="CP807" t="b">
        <v>0</v>
      </c>
      <c r="CQ807" t="b">
        <v>0</v>
      </c>
      <c r="CR807" t="b">
        <v>0</v>
      </c>
      <c r="CS807" t="b">
        <v>0</v>
      </c>
      <c r="CT807" t="b">
        <v>0</v>
      </c>
      <c r="CV807" t="s">
        <v>1156</v>
      </c>
      <c r="CW807" t="b">
        <v>0</v>
      </c>
      <c r="CX807" t="b">
        <v>1</v>
      </c>
      <c r="CY807" t="b">
        <v>0</v>
      </c>
      <c r="CZ807" t="b">
        <v>0</v>
      </c>
      <c r="DA807" t="b">
        <v>0</v>
      </c>
      <c r="DB807" t="b">
        <v>0</v>
      </c>
      <c r="DC807" t="b">
        <v>0</v>
      </c>
      <c r="DF807">
        <v>1</v>
      </c>
      <c r="DG807">
        <v>2</v>
      </c>
      <c r="DJ807">
        <v>1</v>
      </c>
      <c r="DM807">
        <v>1</v>
      </c>
      <c r="DP807" t="s">
        <v>510</v>
      </c>
      <c r="DQ807" t="s">
        <v>1403</v>
      </c>
      <c r="DW807" t="b">
        <v>1</v>
      </c>
      <c r="EC807" t="s">
        <v>771</v>
      </c>
      <c r="ED807" t="s">
        <v>771</v>
      </c>
      <c r="EM807" t="b">
        <v>1</v>
      </c>
      <c r="EP807" t="s">
        <v>476</v>
      </c>
      <c r="EQ807" t="s">
        <v>1404</v>
      </c>
      <c r="EU807" t="b">
        <v>1</v>
      </c>
      <c r="FA807" t="s">
        <v>476</v>
      </c>
      <c r="FB807" t="s">
        <v>510</v>
      </c>
      <c r="FC807" t="s">
        <v>476</v>
      </c>
      <c r="FD807" t="s">
        <v>476</v>
      </c>
      <c r="FE807" t="s">
        <v>476</v>
      </c>
      <c r="FF807" t="s">
        <v>510</v>
      </c>
      <c r="FG807" t="s">
        <v>476</v>
      </c>
      <c r="FH807" t="s">
        <v>510</v>
      </c>
      <c r="FI807" t="s">
        <v>510</v>
      </c>
      <c r="FJ807" t="s">
        <v>476</v>
      </c>
      <c r="FK807" t="s">
        <v>476</v>
      </c>
      <c r="FL807" t="s">
        <v>510</v>
      </c>
      <c r="GB807">
        <f>IF(Table1[[#This Row],[msna/Demographic_info/HH_members_group/total_m_c_muac]]=0,"",COUNTIF(Table1[[#This Row],[Grain or tubers e.g. bread, rice, noodles, bulger, frikeh, kaak, pasta, andoumeh, manakish, thick grain-based porridge, potatoes]:[Breastmilk]],"Yes"))</f>
        <v>0</v>
      </c>
      <c r="GC807" t="str">
        <f>IF(Table1[[#This Row],[Column1]]="","",IF(Table1[[#This Row],[Please select the assessment type:]]="Livelihood and Protection (MHPSS, CP, GBV)","",IF(Table1[[#This Row],[Column1]]&gt;4,"diverse","not diverse")))</f>
        <v>not diverse</v>
      </c>
      <c r="GH807" t="s">
        <v>2038</v>
      </c>
      <c r="GL807" t="b">
        <v>1</v>
      </c>
      <c r="GT807" t="b">
        <v>1</v>
      </c>
      <c r="HA807" t="s">
        <v>492</v>
      </c>
      <c r="HB807" t="b">
        <v>1</v>
      </c>
      <c r="HO807" t="s">
        <v>9405</v>
      </c>
      <c r="HP807" t="s">
        <v>768</v>
      </c>
      <c r="HQ807" t="b">
        <v>1</v>
      </c>
      <c r="IC807" t="s">
        <v>554</v>
      </c>
      <c r="IN807" t="b">
        <v>1</v>
      </c>
      <c r="IP807" t="s">
        <v>1243</v>
      </c>
      <c r="IQ807" t="b">
        <v>1</v>
      </c>
      <c r="IZ807" t="s">
        <v>476</v>
      </c>
      <c r="JB807" t="s">
        <v>788</v>
      </c>
      <c r="JO807" t="b">
        <v>1</v>
      </c>
      <c r="JQ807" t="s">
        <v>510</v>
      </c>
      <c r="JR807" t="s">
        <v>772</v>
      </c>
      <c r="JS807" t="b">
        <v>1</v>
      </c>
      <c r="KD807" t="s">
        <v>826</v>
      </c>
      <c r="KE807" t="b">
        <v>1</v>
      </c>
      <c r="KI807" t="b">
        <v>1</v>
      </c>
      <c r="KO807" t="s">
        <v>3275</v>
      </c>
      <c r="KT807" t="b">
        <v>1</v>
      </c>
      <c r="KY807" t="s">
        <v>390</v>
      </c>
      <c r="LF807" t="b">
        <v>1</v>
      </c>
      <c r="LG807" t="s">
        <v>9406</v>
      </c>
      <c r="LH807" t="s">
        <v>500</v>
      </c>
      <c r="LI807" t="b">
        <v>1</v>
      </c>
      <c r="LR807" t="s">
        <v>9407</v>
      </c>
      <c r="LW807" t="b">
        <v>1</v>
      </c>
      <c r="MC807" t="b">
        <v>1</v>
      </c>
      <c r="ME807" t="b">
        <v>1</v>
      </c>
      <c r="MI807" t="s">
        <v>1462</v>
      </c>
      <c r="MN807" t="b">
        <v>1</v>
      </c>
      <c r="MO807" t="b">
        <v>1</v>
      </c>
      <c r="MY807" t="s">
        <v>1276</v>
      </c>
      <c r="NA807" t="b">
        <v>1</v>
      </c>
      <c r="NK807" t="s">
        <v>973</v>
      </c>
      <c r="NQ807" t="b">
        <v>1</v>
      </c>
      <c r="NV807" t="s">
        <v>476</v>
      </c>
      <c r="NX807" t="s">
        <v>510</v>
      </c>
      <c r="NZ807" t="s">
        <v>776</v>
      </c>
      <c r="OE807" t="b">
        <v>1</v>
      </c>
      <c r="OL807" t="s">
        <v>5311</v>
      </c>
      <c r="OQ807" t="b">
        <v>1</v>
      </c>
      <c r="OR807" t="b">
        <v>1</v>
      </c>
      <c r="OW807" t="s">
        <v>585</v>
      </c>
      <c r="OX807" t="b">
        <v>1</v>
      </c>
      <c r="PM807">
        <v>2500</v>
      </c>
      <c r="PN807" t="s">
        <v>1830</v>
      </c>
      <c r="QD807" t="b">
        <v>1</v>
      </c>
      <c r="QF807" t="s">
        <v>476</v>
      </c>
      <c r="QG807" t="s">
        <v>509</v>
      </c>
      <c r="QH807" t="b">
        <v>1</v>
      </c>
      <c r="QP807" t="s">
        <v>510</v>
      </c>
      <c r="QR807" t="s">
        <v>476</v>
      </c>
      <c r="QS807" t="s">
        <v>9408</v>
      </c>
      <c r="QT807" t="b">
        <v>1</v>
      </c>
      <c r="QU807" t="b">
        <v>1</v>
      </c>
      <c r="RC807" t="s">
        <v>511</v>
      </c>
      <c r="RE807" t="s">
        <v>510</v>
      </c>
      <c r="RG807" t="s">
        <v>9409</v>
      </c>
      <c r="RH807" t="s">
        <v>1098</v>
      </c>
      <c r="RI807" t="b">
        <v>1</v>
      </c>
      <c r="RR807" t="s">
        <v>514</v>
      </c>
      <c r="RS807" t="b">
        <v>1</v>
      </c>
      <c r="SA807" t="s">
        <v>543</v>
      </c>
      <c r="SB807" t="s">
        <v>9410</v>
      </c>
      <c r="SC807">
        <v>92567101</v>
      </c>
      <c r="SD807" t="s">
        <v>9411</v>
      </c>
      <c r="SE807" s="2">
        <v>44605.526458333326</v>
      </c>
      <c r="SF807">
        <v>806</v>
      </c>
      <c r="SH807">
        <v>-1</v>
      </c>
      <c r="SK807" t="s">
        <v>518</v>
      </c>
      <c r="SL807">
        <v>1937</v>
      </c>
      <c r="SM807" t="s">
        <v>983</v>
      </c>
      <c r="SN807">
        <v>648550</v>
      </c>
    </row>
    <row r="808" spans="1:508" hidden="1" x14ac:dyDescent="0.25">
      <c r="A808" t="s">
        <v>9412</v>
      </c>
      <c r="B808" t="s">
        <v>9413</v>
      </c>
      <c r="D808" t="s">
        <v>5282</v>
      </c>
      <c r="E808" t="s">
        <v>950</v>
      </c>
      <c r="G808" s="1">
        <v>44605</v>
      </c>
      <c r="H808" t="s">
        <v>2762</v>
      </c>
      <c r="I808" t="s">
        <v>952</v>
      </c>
      <c r="J808" t="s">
        <v>476</v>
      </c>
      <c r="K808" t="s">
        <v>522</v>
      </c>
      <c r="M808" t="s">
        <v>390</v>
      </c>
      <c r="N808" t="s">
        <v>6412</v>
      </c>
      <c r="O808" t="s">
        <v>572</v>
      </c>
      <c r="P808" t="s">
        <v>480</v>
      </c>
      <c r="Q808" t="s">
        <v>1123</v>
      </c>
      <c r="R808" t="s">
        <v>479</v>
      </c>
      <c r="S808" t="s">
        <v>8404</v>
      </c>
      <c r="U808" t="b">
        <v>1</v>
      </c>
      <c r="X808" t="b">
        <v>1</v>
      </c>
      <c r="AA808" t="s">
        <v>483</v>
      </c>
      <c r="AB808" t="s">
        <v>1485</v>
      </c>
      <c r="AC808">
        <v>0</v>
      </c>
      <c r="AD808">
        <v>0</v>
      </c>
      <c r="AE808">
        <v>0</v>
      </c>
      <c r="AF808">
        <v>0</v>
      </c>
      <c r="AG808">
        <v>0</v>
      </c>
      <c r="AH808">
        <v>0</v>
      </c>
      <c r="AI808">
        <v>1</v>
      </c>
      <c r="AJ808" t="s">
        <v>470</v>
      </c>
      <c r="AK808" t="s">
        <v>486</v>
      </c>
      <c r="AL808" t="s">
        <v>486</v>
      </c>
      <c r="AM808">
        <v>0</v>
      </c>
      <c r="AN808">
        <v>0</v>
      </c>
      <c r="AO808">
        <v>0</v>
      </c>
      <c r="AP808">
        <v>0</v>
      </c>
      <c r="AQ808">
        <v>1</v>
      </c>
      <c r="AR808">
        <v>1</v>
      </c>
      <c r="AS808" t="s">
        <v>470</v>
      </c>
      <c r="AT808" t="s">
        <v>485</v>
      </c>
      <c r="AU808" t="s">
        <v>485</v>
      </c>
      <c r="AV808" t="s">
        <v>470</v>
      </c>
      <c r="AW808" t="s">
        <v>470</v>
      </c>
      <c r="AX808" t="s">
        <v>487</v>
      </c>
      <c r="AY808" t="s">
        <v>487</v>
      </c>
      <c r="AZ808">
        <v>3</v>
      </c>
      <c r="BA808" t="s">
        <v>1034</v>
      </c>
      <c r="BC808" t="s">
        <v>954</v>
      </c>
      <c r="BE808" t="s">
        <v>787</v>
      </c>
      <c r="BG808" t="s">
        <v>2120</v>
      </c>
      <c r="BK808" t="b">
        <v>1</v>
      </c>
      <c r="BQ808">
        <v>30</v>
      </c>
      <c r="BR808" t="s">
        <v>956</v>
      </c>
      <c r="BS808" t="s">
        <v>510</v>
      </c>
      <c r="CV808" t="s">
        <v>1156</v>
      </c>
      <c r="CW808" t="b">
        <v>0</v>
      </c>
      <c r="CX808" t="b">
        <v>1</v>
      </c>
      <c r="CY808" t="b">
        <v>0</v>
      </c>
      <c r="CZ808" t="b">
        <v>0</v>
      </c>
      <c r="DA808" t="b">
        <v>0</v>
      </c>
      <c r="DB808" t="b">
        <v>0</v>
      </c>
      <c r="DC808" t="b">
        <v>0</v>
      </c>
      <c r="DF808">
        <v>1</v>
      </c>
      <c r="DG808">
        <v>1</v>
      </c>
      <c r="DJ808">
        <v>1</v>
      </c>
      <c r="DK808">
        <v>1</v>
      </c>
      <c r="DM808">
        <v>1</v>
      </c>
      <c r="DP808" t="s">
        <v>510</v>
      </c>
      <c r="DQ808" t="s">
        <v>1457</v>
      </c>
      <c r="DS808" t="b">
        <v>1</v>
      </c>
      <c r="EC808" t="s">
        <v>771</v>
      </c>
      <c r="ED808" t="s">
        <v>771</v>
      </c>
      <c r="EM808" t="b">
        <v>1</v>
      </c>
      <c r="EP808" t="s">
        <v>476</v>
      </c>
      <c r="EQ808" t="s">
        <v>2160</v>
      </c>
      <c r="ET808" t="b">
        <v>1</v>
      </c>
      <c r="EY808" t="s">
        <v>2764</v>
      </c>
      <c r="FA808" t="s">
        <v>476</v>
      </c>
      <c r="FB808" t="s">
        <v>476</v>
      </c>
      <c r="FC808" t="s">
        <v>476</v>
      </c>
      <c r="FD808" t="s">
        <v>476</v>
      </c>
      <c r="FE808" t="s">
        <v>476</v>
      </c>
      <c r="FF808" t="s">
        <v>510</v>
      </c>
      <c r="FG808" t="s">
        <v>476</v>
      </c>
      <c r="FH808" t="s">
        <v>510</v>
      </c>
      <c r="FI808" t="s">
        <v>510</v>
      </c>
      <c r="FJ808" t="s">
        <v>476</v>
      </c>
      <c r="FK808" t="s">
        <v>510</v>
      </c>
      <c r="FL808" t="s">
        <v>510</v>
      </c>
      <c r="GB808">
        <f>IF(Table1[[#This Row],[msna/Demographic_info/HH_members_group/total_m_c_muac]]=0,"",COUNTIF(Table1[[#This Row],[Grain or tubers e.g. bread, rice, noodles, bulger, frikeh, kaak, pasta, andoumeh, manakish, thick grain-based porridge, potatoes]:[Breastmilk]],"Yes"))</f>
        <v>0</v>
      </c>
      <c r="GC808" t="str">
        <f>IF(Table1[[#This Row],[Column1]]="","",IF(Table1[[#This Row],[Please select the assessment type:]]="Livelihood and Protection (MHPSS, CP, GBV)","",IF(Table1[[#This Row],[Column1]]&gt;4,"diverse","not diverse")))</f>
        <v>not diverse</v>
      </c>
      <c r="GH808" t="s">
        <v>1410</v>
      </c>
      <c r="GY808" t="b">
        <v>1</v>
      </c>
      <c r="IC808" t="s">
        <v>844</v>
      </c>
      <c r="ID808" t="b">
        <v>1</v>
      </c>
      <c r="IE808" t="b">
        <v>1</v>
      </c>
      <c r="IP808" t="s">
        <v>1243</v>
      </c>
      <c r="IQ808" t="b">
        <v>1</v>
      </c>
      <c r="IZ808" t="s">
        <v>476</v>
      </c>
      <c r="JB808" t="s">
        <v>788</v>
      </c>
      <c r="JO808" t="b">
        <v>1</v>
      </c>
      <c r="JQ808" t="s">
        <v>510</v>
      </c>
      <c r="JR808" t="s">
        <v>772</v>
      </c>
      <c r="JS808" t="b">
        <v>1</v>
      </c>
      <c r="KD808" t="s">
        <v>534</v>
      </c>
      <c r="KI808" t="b">
        <v>1</v>
      </c>
      <c r="KO808" t="s">
        <v>827</v>
      </c>
      <c r="KP808" t="b">
        <v>1</v>
      </c>
      <c r="KY808" t="s">
        <v>498</v>
      </c>
      <c r="LA808" t="b">
        <v>1</v>
      </c>
      <c r="LH808" t="s">
        <v>500</v>
      </c>
      <c r="LI808" t="b">
        <v>1</v>
      </c>
      <c r="LR808" t="s">
        <v>1370</v>
      </c>
      <c r="LS808" t="b">
        <v>1</v>
      </c>
      <c r="LW808" t="b">
        <v>1</v>
      </c>
      <c r="MI808" t="s">
        <v>1169</v>
      </c>
      <c r="MJ808" t="b">
        <v>1</v>
      </c>
      <c r="NZ808" t="s">
        <v>538</v>
      </c>
      <c r="OF808" t="b">
        <v>1</v>
      </c>
      <c r="OL808" t="s">
        <v>2421</v>
      </c>
      <c r="OU808" t="b">
        <v>1</v>
      </c>
      <c r="OW808" t="s">
        <v>3023</v>
      </c>
      <c r="PH808" t="b">
        <v>1</v>
      </c>
      <c r="PL808">
        <v>5000</v>
      </c>
      <c r="PM808">
        <v>4000</v>
      </c>
      <c r="PN808" t="s">
        <v>1830</v>
      </c>
      <c r="QD808" t="b">
        <v>1</v>
      </c>
      <c r="QF808" t="s">
        <v>510</v>
      </c>
      <c r="QP808" t="s">
        <v>510</v>
      </c>
      <c r="QR808" t="s">
        <v>510</v>
      </c>
      <c r="RC808" t="s">
        <v>1135</v>
      </c>
      <c r="RE808" t="s">
        <v>510</v>
      </c>
      <c r="RG808" t="s">
        <v>543</v>
      </c>
      <c r="RH808" t="s">
        <v>565</v>
      </c>
      <c r="RL808" t="b">
        <v>1</v>
      </c>
      <c r="RR808" t="s">
        <v>589</v>
      </c>
      <c r="RW808" t="b">
        <v>1</v>
      </c>
      <c r="SA808" t="s">
        <v>543</v>
      </c>
      <c r="SB808" t="s">
        <v>9414</v>
      </c>
      <c r="SC808">
        <v>92567102</v>
      </c>
      <c r="SD808" t="s">
        <v>9415</v>
      </c>
      <c r="SE808" s="2">
        <v>44605.526458333326</v>
      </c>
      <c r="SF808">
        <v>807</v>
      </c>
      <c r="SH808">
        <v>-1</v>
      </c>
      <c r="SK808" t="s">
        <v>518</v>
      </c>
      <c r="SL808">
        <v>5444</v>
      </c>
      <c r="SM808" t="s">
        <v>983</v>
      </c>
      <c r="SN808">
        <v>648550</v>
      </c>
    </row>
    <row r="809" spans="1:508" hidden="1" x14ac:dyDescent="0.25">
      <c r="A809" t="s">
        <v>9416</v>
      </c>
      <c r="B809" t="s">
        <v>9417</v>
      </c>
      <c r="D809" t="s">
        <v>3110</v>
      </c>
      <c r="E809" t="s">
        <v>950</v>
      </c>
      <c r="G809" s="1">
        <v>44605</v>
      </c>
      <c r="H809" t="s">
        <v>2762</v>
      </c>
      <c r="I809" t="s">
        <v>952</v>
      </c>
      <c r="J809" t="s">
        <v>476</v>
      </c>
      <c r="K809" t="s">
        <v>522</v>
      </c>
      <c r="M809" t="s">
        <v>478</v>
      </c>
      <c r="O809" t="s">
        <v>479</v>
      </c>
      <c r="P809" t="s">
        <v>523</v>
      </c>
      <c r="Q809" t="s">
        <v>573</v>
      </c>
      <c r="R809" t="s">
        <v>479</v>
      </c>
      <c r="S809" t="s">
        <v>482</v>
      </c>
      <c r="T809" t="b">
        <v>1</v>
      </c>
      <c r="AA809" t="s">
        <v>483</v>
      </c>
      <c r="AB809" t="s">
        <v>594</v>
      </c>
      <c r="AC809">
        <v>1</v>
      </c>
      <c r="AD809">
        <v>0</v>
      </c>
      <c r="AE809">
        <v>1</v>
      </c>
      <c r="AF809">
        <v>2</v>
      </c>
      <c r="AG809">
        <v>0</v>
      </c>
      <c r="AH809">
        <v>1</v>
      </c>
      <c r="AI809">
        <v>0</v>
      </c>
      <c r="AJ809" t="s">
        <v>487</v>
      </c>
      <c r="AK809" t="s">
        <v>486</v>
      </c>
      <c r="AL809" t="s">
        <v>526</v>
      </c>
      <c r="AM809">
        <v>0</v>
      </c>
      <c r="AN809">
        <v>0</v>
      </c>
      <c r="AO809">
        <v>1</v>
      </c>
      <c r="AP809">
        <v>0</v>
      </c>
      <c r="AQ809">
        <v>1</v>
      </c>
      <c r="AR809">
        <v>1</v>
      </c>
      <c r="AS809" t="s">
        <v>486</v>
      </c>
      <c r="AT809" t="s">
        <v>485</v>
      </c>
      <c r="AU809" t="s">
        <v>487</v>
      </c>
      <c r="AV809" t="s">
        <v>526</v>
      </c>
      <c r="AW809" t="s">
        <v>486</v>
      </c>
      <c r="AX809" t="s">
        <v>487</v>
      </c>
      <c r="AY809" t="s">
        <v>722</v>
      </c>
      <c r="AZ809">
        <v>7</v>
      </c>
      <c r="BA809" t="s">
        <v>787</v>
      </c>
      <c r="BC809" t="s">
        <v>953</v>
      </c>
      <c r="BE809" t="s">
        <v>1034</v>
      </c>
      <c r="BG809" t="s">
        <v>1760</v>
      </c>
      <c r="BH809" t="b">
        <v>1</v>
      </c>
      <c r="BQ809">
        <v>10</v>
      </c>
      <c r="BR809" t="s">
        <v>956</v>
      </c>
      <c r="BS809" t="s">
        <v>476</v>
      </c>
      <c r="BT809" t="s">
        <v>1837</v>
      </c>
      <c r="BU809" t="b">
        <v>0</v>
      </c>
      <c r="BV809" t="b">
        <v>1</v>
      </c>
      <c r="BW809" t="b">
        <v>0</v>
      </c>
      <c r="BX809" t="b">
        <v>0</v>
      </c>
      <c r="BY809" t="b">
        <v>0</v>
      </c>
      <c r="BZ809" t="b">
        <v>0</v>
      </c>
      <c r="CA809" t="b">
        <v>0</v>
      </c>
      <c r="CB809" t="b">
        <v>0</v>
      </c>
      <c r="CC809" t="b">
        <v>0</v>
      </c>
      <c r="CD809" t="b">
        <v>0</v>
      </c>
      <c r="CF809" t="s">
        <v>1179</v>
      </c>
      <c r="CG809" t="b">
        <v>0</v>
      </c>
      <c r="CH809" t="b">
        <v>0</v>
      </c>
      <c r="CI809" t="b">
        <v>0</v>
      </c>
      <c r="CJ809" t="b">
        <v>0</v>
      </c>
      <c r="CK809" t="b">
        <v>1</v>
      </c>
      <c r="CL809" t="b">
        <v>0</v>
      </c>
      <c r="CM809" t="b">
        <v>0</v>
      </c>
      <c r="CN809" t="b">
        <v>0</v>
      </c>
      <c r="CO809" t="b">
        <v>0</v>
      </c>
      <c r="CP809" t="b">
        <v>0</v>
      </c>
      <c r="CQ809" t="b">
        <v>0</v>
      </c>
      <c r="CR809" t="b">
        <v>0</v>
      </c>
      <c r="CS809" t="b">
        <v>0</v>
      </c>
      <c r="CT809" t="b">
        <v>0</v>
      </c>
      <c r="CV809" t="s">
        <v>1180</v>
      </c>
      <c r="CW809" t="b">
        <v>0</v>
      </c>
      <c r="CX809" t="b">
        <v>1</v>
      </c>
      <c r="CY809" t="b">
        <v>1</v>
      </c>
      <c r="CZ809" t="b">
        <v>0</v>
      </c>
      <c r="DA809" t="b">
        <v>0</v>
      </c>
      <c r="DB809" t="b">
        <v>0</v>
      </c>
      <c r="DC809" t="b">
        <v>0</v>
      </c>
      <c r="DF809">
        <v>1</v>
      </c>
      <c r="DJ809">
        <v>1</v>
      </c>
      <c r="DP809" t="s">
        <v>510</v>
      </c>
      <c r="DQ809" t="s">
        <v>1181</v>
      </c>
      <c r="DT809" t="b">
        <v>1</v>
      </c>
      <c r="EC809" t="s">
        <v>476</v>
      </c>
      <c r="ED809" t="s">
        <v>1582</v>
      </c>
      <c r="EK809" t="b">
        <v>1</v>
      </c>
      <c r="EP809" t="s">
        <v>510</v>
      </c>
      <c r="EQ809" t="s">
        <v>960</v>
      </c>
      <c r="ER809" t="b">
        <v>1</v>
      </c>
      <c r="ES809" t="b">
        <v>1</v>
      </c>
      <c r="FA809" t="s">
        <v>476</v>
      </c>
      <c r="FB809" t="s">
        <v>476</v>
      </c>
      <c r="FC809" t="s">
        <v>476</v>
      </c>
      <c r="FD809" t="s">
        <v>476</v>
      </c>
      <c r="FE809" t="s">
        <v>510</v>
      </c>
      <c r="FF809" t="s">
        <v>510</v>
      </c>
      <c r="FG809" t="s">
        <v>510</v>
      </c>
      <c r="FH809" t="s">
        <v>510</v>
      </c>
      <c r="FI809" t="s">
        <v>510</v>
      </c>
      <c r="FJ809" t="s">
        <v>476</v>
      </c>
      <c r="FK809" t="s">
        <v>476</v>
      </c>
      <c r="FL809" t="s">
        <v>510</v>
      </c>
      <c r="FN809" t="s">
        <v>476</v>
      </c>
      <c r="FO809" t="s">
        <v>476</v>
      </c>
      <c r="FP809" t="s">
        <v>510</v>
      </c>
      <c r="FQ809" t="s">
        <v>510</v>
      </c>
      <c r="FR809" t="s">
        <v>476</v>
      </c>
      <c r="FS809" t="s">
        <v>476</v>
      </c>
      <c r="FT809" t="s">
        <v>510</v>
      </c>
      <c r="FU809" t="s">
        <v>510</v>
      </c>
      <c r="FV809" t="s">
        <v>510</v>
      </c>
      <c r="FW809" t="s">
        <v>476</v>
      </c>
      <c r="FX809" t="s">
        <v>510</v>
      </c>
      <c r="FY809" t="s">
        <v>510</v>
      </c>
      <c r="FZ809" t="s">
        <v>510</v>
      </c>
      <c r="GA809" t="s">
        <v>476</v>
      </c>
      <c r="GB809">
        <f>IF(Table1[[#This Row],[msna/Demographic_info/HH_members_group/total_m_c_muac]]=0,"",COUNTIF(Table1[[#This Row],[Grain or tubers e.g. bread, rice, noodles, bulger, frikeh, kaak, pasta, andoumeh, manakish, thick grain-based porridge, potatoes]:[Breastmilk]],"Yes"))</f>
        <v>6</v>
      </c>
      <c r="GC809" t="str">
        <f>IF(Table1[[#This Row],[Column1]]="","",IF(Table1[[#This Row],[Please select the assessment type:]]="Livelihood and Protection (MHPSS, CP, GBV)","",IF(Table1[[#This Row],[Column1]]&gt;4,"diverse","not diverse")))</f>
        <v>diverse</v>
      </c>
      <c r="GD809">
        <v>1</v>
      </c>
      <c r="GE809" t="s">
        <v>486</v>
      </c>
      <c r="GF809">
        <v>1</v>
      </c>
      <c r="GG809" t="s">
        <v>486</v>
      </c>
      <c r="GH809" t="s">
        <v>1410</v>
      </c>
      <c r="GY809" t="b">
        <v>1</v>
      </c>
      <c r="IC809" t="s">
        <v>1242</v>
      </c>
      <c r="ID809" t="b">
        <v>1</v>
      </c>
      <c r="IE809" t="b">
        <v>1</v>
      </c>
      <c r="IP809" t="s">
        <v>1243</v>
      </c>
      <c r="IQ809" t="b">
        <v>1</v>
      </c>
      <c r="IZ809" t="s">
        <v>769</v>
      </c>
      <c r="JB809" t="s">
        <v>788</v>
      </c>
      <c r="JO809" t="b">
        <v>1</v>
      </c>
      <c r="JQ809" t="s">
        <v>771</v>
      </c>
      <c r="JR809" t="s">
        <v>826</v>
      </c>
      <c r="JS809" t="b">
        <v>1</v>
      </c>
      <c r="JW809" t="b">
        <v>1</v>
      </c>
      <c r="KD809" t="s">
        <v>826</v>
      </c>
      <c r="KE809" t="b">
        <v>1</v>
      </c>
      <c r="KI809" t="b">
        <v>1</v>
      </c>
      <c r="KO809" t="s">
        <v>554</v>
      </c>
      <c r="KW809" t="b">
        <v>1</v>
      </c>
      <c r="LH809" t="s">
        <v>2941</v>
      </c>
      <c r="LI809" t="b">
        <v>1</v>
      </c>
      <c r="LM809" t="b">
        <v>1</v>
      </c>
      <c r="LR809" t="s">
        <v>2080</v>
      </c>
      <c r="LS809" t="b">
        <v>1</v>
      </c>
      <c r="ME809" t="b">
        <v>1</v>
      </c>
      <c r="MI809" t="s">
        <v>3847</v>
      </c>
      <c r="MJ809" t="b">
        <v>1</v>
      </c>
      <c r="MO809" t="b">
        <v>1</v>
      </c>
      <c r="MY809" t="s">
        <v>1276</v>
      </c>
      <c r="NA809" t="b">
        <v>1</v>
      </c>
      <c r="NK809" t="s">
        <v>1654</v>
      </c>
      <c r="NO809" t="b">
        <v>1</v>
      </c>
      <c r="NV809" t="s">
        <v>476</v>
      </c>
      <c r="NX809" t="s">
        <v>510</v>
      </c>
      <c r="NZ809" t="s">
        <v>5224</v>
      </c>
      <c r="OB809" t="b">
        <v>1</v>
      </c>
      <c r="OC809" t="b">
        <v>1</v>
      </c>
      <c r="OE809" t="b">
        <v>1</v>
      </c>
      <c r="OL809" t="s">
        <v>561</v>
      </c>
      <c r="OM809" t="b">
        <v>1</v>
      </c>
      <c r="OO809" t="b">
        <v>1</v>
      </c>
      <c r="OW809" t="s">
        <v>507</v>
      </c>
      <c r="PC809" t="b">
        <v>1</v>
      </c>
      <c r="PL809">
        <v>1000</v>
      </c>
      <c r="PM809">
        <v>2500</v>
      </c>
      <c r="PN809" t="s">
        <v>609</v>
      </c>
      <c r="PO809" t="b">
        <v>1</v>
      </c>
      <c r="QF809" t="s">
        <v>510</v>
      </c>
      <c r="QP809" t="s">
        <v>510</v>
      </c>
      <c r="QR809" t="s">
        <v>510</v>
      </c>
      <c r="RC809" t="s">
        <v>511</v>
      </c>
      <c r="RE809" t="s">
        <v>510</v>
      </c>
      <c r="RG809" t="s">
        <v>9418</v>
      </c>
      <c r="RH809" t="s">
        <v>627</v>
      </c>
      <c r="RI809" t="b">
        <v>1</v>
      </c>
      <c r="RJ809" t="b">
        <v>1</v>
      </c>
      <c r="RR809" t="s">
        <v>514</v>
      </c>
      <c r="RS809" t="b">
        <v>1</v>
      </c>
      <c r="SA809" t="s">
        <v>890</v>
      </c>
      <c r="SB809" t="s">
        <v>9419</v>
      </c>
      <c r="SC809">
        <v>92567105</v>
      </c>
      <c r="SD809" t="s">
        <v>9420</v>
      </c>
      <c r="SE809" s="2">
        <v>44605.526724537027</v>
      </c>
      <c r="SF809">
        <v>808</v>
      </c>
      <c r="SH809">
        <v>-1</v>
      </c>
      <c r="SK809" t="s">
        <v>518</v>
      </c>
      <c r="SL809">
        <v>1782</v>
      </c>
      <c r="SM809" t="s">
        <v>983</v>
      </c>
      <c r="SN809">
        <v>648550</v>
      </c>
    </row>
    <row r="810" spans="1:508" hidden="1" x14ac:dyDescent="0.25">
      <c r="A810" t="s">
        <v>9421</v>
      </c>
      <c r="B810" t="s">
        <v>9422</v>
      </c>
      <c r="D810" t="s">
        <v>3110</v>
      </c>
      <c r="E810" t="s">
        <v>950</v>
      </c>
      <c r="G810" s="1">
        <v>44605</v>
      </c>
      <c r="H810" t="s">
        <v>2762</v>
      </c>
      <c r="I810" t="s">
        <v>952</v>
      </c>
      <c r="J810" t="s">
        <v>476</v>
      </c>
      <c r="K810" t="s">
        <v>522</v>
      </c>
      <c r="M810" t="s">
        <v>478</v>
      </c>
      <c r="O810" t="s">
        <v>479</v>
      </c>
      <c r="P810" t="s">
        <v>548</v>
      </c>
      <c r="Q810" t="s">
        <v>573</v>
      </c>
      <c r="R810" t="s">
        <v>479</v>
      </c>
      <c r="S810" t="s">
        <v>482</v>
      </c>
      <c r="T810" t="b">
        <v>1</v>
      </c>
      <c r="AA810" t="s">
        <v>483</v>
      </c>
      <c r="AB810" t="s">
        <v>484</v>
      </c>
      <c r="AC810">
        <v>0</v>
      </c>
      <c r="AD810">
        <v>0</v>
      </c>
      <c r="AE810">
        <v>0</v>
      </c>
      <c r="AF810">
        <v>1</v>
      </c>
      <c r="AG810">
        <v>1</v>
      </c>
      <c r="AH810">
        <v>1</v>
      </c>
      <c r="AI810">
        <v>1</v>
      </c>
      <c r="AJ810" t="s">
        <v>485</v>
      </c>
      <c r="AK810" t="s">
        <v>485</v>
      </c>
      <c r="AL810" t="s">
        <v>526</v>
      </c>
      <c r="AM810">
        <v>0</v>
      </c>
      <c r="AN810">
        <v>0</v>
      </c>
      <c r="AO810">
        <v>0</v>
      </c>
      <c r="AP810">
        <v>0</v>
      </c>
      <c r="AQ810">
        <v>1</v>
      </c>
      <c r="AR810">
        <v>0</v>
      </c>
      <c r="AS810" t="s">
        <v>470</v>
      </c>
      <c r="AT810" t="s">
        <v>486</v>
      </c>
      <c r="AU810" t="s">
        <v>486</v>
      </c>
      <c r="AV810" t="s">
        <v>485</v>
      </c>
      <c r="AW810" t="s">
        <v>470</v>
      </c>
      <c r="AX810" t="s">
        <v>487</v>
      </c>
      <c r="AY810" t="s">
        <v>527</v>
      </c>
      <c r="AZ810">
        <v>5</v>
      </c>
      <c r="BA810" t="s">
        <v>390</v>
      </c>
      <c r="BB810" t="s">
        <v>2245</v>
      </c>
      <c r="BC810" t="s">
        <v>953</v>
      </c>
      <c r="BE810" t="s">
        <v>954</v>
      </c>
      <c r="BG810" t="s">
        <v>1760</v>
      </c>
      <c r="BH810" t="b">
        <v>1</v>
      </c>
      <c r="BQ810">
        <v>5</v>
      </c>
      <c r="BR810" t="s">
        <v>1013</v>
      </c>
      <c r="BS810" t="s">
        <v>510</v>
      </c>
      <c r="CV810" t="s">
        <v>1156</v>
      </c>
      <c r="CW810" t="b">
        <v>0</v>
      </c>
      <c r="CX810" t="b">
        <v>1</v>
      </c>
      <c r="CY810" t="b">
        <v>0</v>
      </c>
      <c r="CZ810" t="b">
        <v>0</v>
      </c>
      <c r="DA810" t="b">
        <v>0</v>
      </c>
      <c r="DB810" t="b">
        <v>0</v>
      </c>
      <c r="DC810" t="b">
        <v>0</v>
      </c>
      <c r="DH810">
        <v>1</v>
      </c>
      <c r="DP810" t="s">
        <v>510</v>
      </c>
      <c r="DQ810" t="s">
        <v>5382</v>
      </c>
      <c r="DV810" t="b">
        <v>1</v>
      </c>
      <c r="DW810" t="b">
        <v>1</v>
      </c>
      <c r="EC810" t="s">
        <v>476</v>
      </c>
      <c r="ED810" t="s">
        <v>9423</v>
      </c>
      <c r="EH810" t="b">
        <v>1</v>
      </c>
      <c r="EI810" t="b">
        <v>1</v>
      </c>
      <c r="EP810" t="s">
        <v>476</v>
      </c>
      <c r="EQ810" t="s">
        <v>1201</v>
      </c>
      <c r="ER810" t="b">
        <v>1</v>
      </c>
      <c r="EU810" t="b">
        <v>1</v>
      </c>
      <c r="FA810" t="s">
        <v>476</v>
      </c>
      <c r="FB810" t="s">
        <v>476</v>
      </c>
      <c r="FC810" t="s">
        <v>476</v>
      </c>
      <c r="FD810" t="s">
        <v>510</v>
      </c>
      <c r="FE810" t="s">
        <v>510</v>
      </c>
      <c r="FF810" t="s">
        <v>510</v>
      </c>
      <c r="FG810" t="s">
        <v>476</v>
      </c>
      <c r="FH810" t="s">
        <v>510</v>
      </c>
      <c r="FI810" t="s">
        <v>510</v>
      </c>
      <c r="FJ810" t="s">
        <v>476</v>
      </c>
      <c r="FK810" t="s">
        <v>476</v>
      </c>
      <c r="FL810" t="s">
        <v>510</v>
      </c>
      <c r="GB810">
        <f>IF(Table1[[#This Row],[msna/Demographic_info/HH_members_group/total_m_c_muac]]=0,"",COUNTIF(Table1[[#This Row],[Grain or tubers e.g. bread, rice, noodles, bulger, frikeh, kaak, pasta, andoumeh, manakish, thick grain-based porridge, potatoes]:[Breastmilk]],"Yes"))</f>
        <v>0</v>
      </c>
      <c r="GC810" t="str">
        <f>IF(Table1[[#This Row],[Column1]]="","",IF(Table1[[#This Row],[Please select the assessment type:]]="Livelihood and Protection (MHPSS, CP, GBV)","",IF(Table1[[#This Row],[Column1]]&gt;4,"diverse","not diverse")))</f>
        <v>not diverse</v>
      </c>
      <c r="GH810" t="s">
        <v>9424</v>
      </c>
      <c r="GM810" t="b">
        <v>1</v>
      </c>
      <c r="GN810" t="b">
        <v>1</v>
      </c>
      <c r="GO810" t="b">
        <v>1</v>
      </c>
      <c r="GT810" t="b">
        <v>1</v>
      </c>
      <c r="HA810" t="s">
        <v>9425</v>
      </c>
      <c r="HD810" t="b">
        <v>1</v>
      </c>
      <c r="HE810" t="b">
        <v>1</v>
      </c>
      <c r="HK810" t="b">
        <v>1</v>
      </c>
      <c r="HO810" t="s">
        <v>9426</v>
      </c>
      <c r="HP810" t="s">
        <v>1566</v>
      </c>
      <c r="HQ810" t="b">
        <v>1</v>
      </c>
      <c r="HT810" t="b">
        <v>1</v>
      </c>
      <c r="HW810" t="b">
        <v>1</v>
      </c>
      <c r="IC810" t="s">
        <v>554</v>
      </c>
      <c r="IN810" t="b">
        <v>1</v>
      </c>
      <c r="IP810" t="s">
        <v>554</v>
      </c>
      <c r="IX810" t="b">
        <v>1</v>
      </c>
      <c r="IZ810" t="s">
        <v>769</v>
      </c>
      <c r="JB810" t="s">
        <v>1316</v>
      </c>
      <c r="JC810" t="b">
        <v>1</v>
      </c>
      <c r="JE810" t="b">
        <v>1</v>
      </c>
      <c r="JQ810" t="s">
        <v>771</v>
      </c>
      <c r="JR810" t="s">
        <v>826</v>
      </c>
      <c r="JS810" t="b">
        <v>1</v>
      </c>
      <c r="JW810" t="b">
        <v>1</v>
      </c>
      <c r="KD810" t="s">
        <v>826</v>
      </c>
      <c r="KE810" t="b">
        <v>1</v>
      </c>
      <c r="KI810" t="b">
        <v>1</v>
      </c>
      <c r="KO810" t="s">
        <v>554</v>
      </c>
      <c r="KW810" t="b">
        <v>1</v>
      </c>
      <c r="LH810" t="s">
        <v>500</v>
      </c>
      <c r="LI810" t="b">
        <v>1</v>
      </c>
      <c r="LR810" t="s">
        <v>9427</v>
      </c>
      <c r="LT810" t="b">
        <v>1</v>
      </c>
      <c r="LV810" t="b">
        <v>1</v>
      </c>
      <c r="LY810" t="b">
        <v>1</v>
      </c>
      <c r="ME810" t="b">
        <v>1</v>
      </c>
      <c r="MI810" t="s">
        <v>9428</v>
      </c>
      <c r="MM810" t="b">
        <v>1</v>
      </c>
      <c r="MN810" t="b">
        <v>1</v>
      </c>
      <c r="MO810" t="b">
        <v>1</v>
      </c>
      <c r="MP810" t="b">
        <v>1</v>
      </c>
      <c r="MY810" t="s">
        <v>771</v>
      </c>
      <c r="NI810" t="b">
        <v>1</v>
      </c>
      <c r="NK810" t="s">
        <v>504</v>
      </c>
      <c r="NT810" t="b">
        <v>1</v>
      </c>
      <c r="NV810" t="s">
        <v>476</v>
      </c>
      <c r="NX810" t="s">
        <v>510</v>
      </c>
      <c r="NZ810" t="s">
        <v>1873</v>
      </c>
      <c r="OB810" t="b">
        <v>1</v>
      </c>
      <c r="OC810" t="b">
        <v>1</v>
      </c>
      <c r="OL810" t="s">
        <v>1115</v>
      </c>
      <c r="ON810" t="b">
        <v>1</v>
      </c>
      <c r="OO810" t="b">
        <v>1</v>
      </c>
      <c r="OP810" t="b">
        <v>1</v>
      </c>
      <c r="OQ810" t="b">
        <v>1</v>
      </c>
      <c r="OW810" t="s">
        <v>608</v>
      </c>
      <c r="PE810" t="b">
        <v>1</v>
      </c>
      <c r="PL810">
        <v>3000</v>
      </c>
      <c r="PM810">
        <v>4500</v>
      </c>
      <c r="PN810" t="s">
        <v>1249</v>
      </c>
      <c r="PO810" t="b">
        <v>1</v>
      </c>
      <c r="PT810" t="b">
        <v>1</v>
      </c>
      <c r="QF810" t="s">
        <v>510</v>
      </c>
      <c r="QP810" t="s">
        <v>510</v>
      </c>
      <c r="QR810" t="s">
        <v>771</v>
      </c>
      <c r="RC810" t="s">
        <v>511</v>
      </c>
      <c r="RE810" t="s">
        <v>510</v>
      </c>
      <c r="RG810" t="s">
        <v>9429</v>
      </c>
      <c r="RH810" t="s">
        <v>554</v>
      </c>
      <c r="RP810" t="b">
        <v>1</v>
      </c>
      <c r="RR810" t="s">
        <v>554</v>
      </c>
      <c r="RY810" t="b">
        <v>1</v>
      </c>
      <c r="SA810" t="s">
        <v>890</v>
      </c>
      <c r="SB810" t="s">
        <v>9430</v>
      </c>
      <c r="SC810">
        <v>92567106</v>
      </c>
      <c r="SD810" t="s">
        <v>9431</v>
      </c>
      <c r="SE810" s="2">
        <v>44605.526736111111</v>
      </c>
      <c r="SF810">
        <v>809</v>
      </c>
      <c r="SH810">
        <v>-1</v>
      </c>
      <c r="SK810" t="s">
        <v>518</v>
      </c>
      <c r="SL810">
        <v>2086</v>
      </c>
      <c r="SM810" t="s">
        <v>983</v>
      </c>
      <c r="SN810">
        <v>648550</v>
      </c>
    </row>
    <row r="811" spans="1:508" hidden="1" x14ac:dyDescent="0.25">
      <c r="A811" t="s">
        <v>9432</v>
      </c>
      <c r="B811" t="s">
        <v>9433</v>
      </c>
      <c r="D811" t="s">
        <v>3110</v>
      </c>
      <c r="E811" t="s">
        <v>950</v>
      </c>
      <c r="G811" s="1">
        <v>44605</v>
      </c>
      <c r="H811" t="s">
        <v>2762</v>
      </c>
      <c r="I811" t="s">
        <v>952</v>
      </c>
      <c r="J811" t="s">
        <v>476</v>
      </c>
      <c r="K811" t="s">
        <v>522</v>
      </c>
      <c r="M811" t="s">
        <v>390</v>
      </c>
      <c r="N811" t="s">
        <v>9434</v>
      </c>
      <c r="O811" t="s">
        <v>479</v>
      </c>
      <c r="P811" t="s">
        <v>480</v>
      </c>
      <c r="Q811" t="s">
        <v>1123</v>
      </c>
      <c r="R811" t="s">
        <v>479</v>
      </c>
      <c r="S811" t="s">
        <v>482</v>
      </c>
      <c r="T811" t="b">
        <v>1</v>
      </c>
      <c r="AA811" t="s">
        <v>483</v>
      </c>
      <c r="AB811" t="s">
        <v>574</v>
      </c>
      <c r="AC811">
        <v>0</v>
      </c>
      <c r="AD811">
        <v>0</v>
      </c>
      <c r="AE811">
        <v>0</v>
      </c>
      <c r="AF811">
        <v>1</v>
      </c>
      <c r="AG811">
        <v>0</v>
      </c>
      <c r="AH811">
        <v>3</v>
      </c>
      <c r="AI811">
        <v>0</v>
      </c>
      <c r="AJ811" t="s">
        <v>486</v>
      </c>
      <c r="AK811" t="s">
        <v>487</v>
      </c>
      <c r="AL811" t="s">
        <v>526</v>
      </c>
      <c r="AM811">
        <v>0</v>
      </c>
      <c r="AN811">
        <v>0</v>
      </c>
      <c r="AO811">
        <v>0</v>
      </c>
      <c r="AP811">
        <v>1</v>
      </c>
      <c r="AQ811">
        <v>2</v>
      </c>
      <c r="AR811">
        <v>0</v>
      </c>
      <c r="AS811" t="s">
        <v>486</v>
      </c>
      <c r="AT811" t="s">
        <v>485</v>
      </c>
      <c r="AU811" t="s">
        <v>487</v>
      </c>
      <c r="AV811" t="s">
        <v>485</v>
      </c>
      <c r="AW811" t="s">
        <v>470</v>
      </c>
      <c r="AX811" t="s">
        <v>527</v>
      </c>
      <c r="AY811" t="s">
        <v>722</v>
      </c>
      <c r="AZ811">
        <v>7</v>
      </c>
      <c r="BA811" t="s">
        <v>1034</v>
      </c>
      <c r="BC811" t="s">
        <v>953</v>
      </c>
      <c r="BE811" t="s">
        <v>1340</v>
      </c>
      <c r="BG811" t="s">
        <v>1760</v>
      </c>
      <c r="BH811" t="b">
        <v>1</v>
      </c>
      <c r="BQ811">
        <v>4</v>
      </c>
      <c r="BR811" t="s">
        <v>956</v>
      </c>
      <c r="BS811" t="s">
        <v>476</v>
      </c>
      <c r="BT811" t="s">
        <v>9435</v>
      </c>
      <c r="BU811" t="b">
        <v>0</v>
      </c>
      <c r="BV811" t="b">
        <v>1</v>
      </c>
      <c r="BW811" t="b">
        <v>0</v>
      </c>
      <c r="BX811" t="b">
        <v>1</v>
      </c>
      <c r="BY811" t="b">
        <v>0</v>
      </c>
      <c r="BZ811" t="b">
        <v>0</v>
      </c>
      <c r="CA811" t="b">
        <v>0</v>
      </c>
      <c r="CB811" t="b">
        <v>0</v>
      </c>
      <c r="CC811" t="b">
        <v>0</v>
      </c>
      <c r="CD811" t="b">
        <v>0</v>
      </c>
      <c r="CF811" t="s">
        <v>4918</v>
      </c>
      <c r="CG811" t="b">
        <v>0</v>
      </c>
      <c r="CH811" t="b">
        <v>0</v>
      </c>
      <c r="CI811" t="b">
        <v>0</v>
      </c>
      <c r="CJ811" t="b">
        <v>0</v>
      </c>
      <c r="CK811" t="b">
        <v>0</v>
      </c>
      <c r="CL811" t="b">
        <v>0</v>
      </c>
      <c r="CM811" t="b">
        <v>1</v>
      </c>
      <c r="CN811" t="b">
        <v>0</v>
      </c>
      <c r="CO811" t="b">
        <v>0</v>
      </c>
      <c r="CP811" t="b">
        <v>0</v>
      </c>
      <c r="CQ811" t="b">
        <v>0</v>
      </c>
      <c r="CR811" t="b">
        <v>0</v>
      </c>
      <c r="CS811" t="b">
        <v>0</v>
      </c>
      <c r="CT811" t="b">
        <v>0</v>
      </c>
      <c r="CV811" t="s">
        <v>1156</v>
      </c>
      <c r="CW811" t="b">
        <v>0</v>
      </c>
      <c r="CX811" t="b">
        <v>1</v>
      </c>
      <c r="CY811" t="b">
        <v>0</v>
      </c>
      <c r="CZ811" t="b">
        <v>0</v>
      </c>
      <c r="DA811" t="b">
        <v>0</v>
      </c>
      <c r="DB811" t="b">
        <v>0</v>
      </c>
      <c r="DC811" t="b">
        <v>0</v>
      </c>
      <c r="DF811">
        <v>1</v>
      </c>
      <c r="DN811">
        <v>1</v>
      </c>
      <c r="DO811" t="s">
        <v>9436</v>
      </c>
      <c r="DP811" t="s">
        <v>510</v>
      </c>
      <c r="DQ811" t="s">
        <v>1378</v>
      </c>
      <c r="DT811" t="b">
        <v>1</v>
      </c>
      <c r="DW811" t="b">
        <v>1</v>
      </c>
      <c r="EC811" t="s">
        <v>771</v>
      </c>
      <c r="ED811" t="s">
        <v>2528</v>
      </c>
      <c r="EI811" t="b">
        <v>1</v>
      </c>
      <c r="EJ811" t="b">
        <v>1</v>
      </c>
      <c r="EP811" t="s">
        <v>771</v>
      </c>
      <c r="EQ811" t="s">
        <v>2231</v>
      </c>
      <c r="ES811" t="b">
        <v>1</v>
      </c>
      <c r="ET811" t="b">
        <v>1</v>
      </c>
      <c r="EY811" t="s">
        <v>9437</v>
      </c>
      <c r="FA811" t="s">
        <v>476</v>
      </c>
      <c r="FB811" t="s">
        <v>510</v>
      </c>
      <c r="FC811" t="s">
        <v>476</v>
      </c>
      <c r="FD811" t="s">
        <v>476</v>
      </c>
      <c r="FE811" t="s">
        <v>510</v>
      </c>
      <c r="FF811" t="s">
        <v>510</v>
      </c>
      <c r="FG811" t="s">
        <v>476</v>
      </c>
      <c r="FH811" t="s">
        <v>510</v>
      </c>
      <c r="FI811" t="s">
        <v>510</v>
      </c>
      <c r="FJ811" t="s">
        <v>476</v>
      </c>
      <c r="FK811" t="s">
        <v>476</v>
      </c>
      <c r="FL811" t="s">
        <v>510</v>
      </c>
      <c r="GB811">
        <f>IF(Table1[[#This Row],[msna/Demographic_info/HH_members_group/total_m_c_muac]]=0,"",COUNTIF(Table1[[#This Row],[Grain or tubers e.g. bread, rice, noodles, bulger, frikeh, kaak, pasta, andoumeh, manakish, thick grain-based porridge, potatoes]:[Breastmilk]],"Yes"))</f>
        <v>0</v>
      </c>
      <c r="GC811" t="str">
        <f>IF(Table1[[#This Row],[Column1]]="","",IF(Table1[[#This Row],[Please select the assessment type:]]="Livelihood and Protection (MHPSS, CP, GBV)","",IF(Table1[[#This Row],[Column1]]&gt;4,"diverse","not diverse")))</f>
        <v>not diverse</v>
      </c>
      <c r="GH811" t="s">
        <v>788</v>
      </c>
      <c r="GX811" t="b">
        <v>1</v>
      </c>
      <c r="IC811" t="s">
        <v>1242</v>
      </c>
      <c r="ID811" t="b">
        <v>1</v>
      </c>
      <c r="IE811" t="b">
        <v>1</v>
      </c>
      <c r="IP811" t="s">
        <v>2816</v>
      </c>
      <c r="IT811" t="b">
        <v>1</v>
      </c>
      <c r="IV811" t="b">
        <v>1</v>
      </c>
      <c r="IZ811" t="s">
        <v>769</v>
      </c>
      <c r="JB811" t="s">
        <v>788</v>
      </c>
      <c r="JO811" t="b">
        <v>1</v>
      </c>
      <c r="JQ811" t="s">
        <v>510</v>
      </c>
      <c r="JR811" t="s">
        <v>1110</v>
      </c>
      <c r="JS811" t="b">
        <v>1</v>
      </c>
      <c r="JU811" t="b">
        <v>1</v>
      </c>
      <c r="KD811" t="s">
        <v>1110</v>
      </c>
      <c r="KE811" t="b">
        <v>1</v>
      </c>
      <c r="KG811" t="b">
        <v>1</v>
      </c>
      <c r="KO811" t="s">
        <v>554</v>
      </c>
      <c r="KW811" t="b">
        <v>1</v>
      </c>
      <c r="LH811" t="s">
        <v>500</v>
      </c>
      <c r="LI811" t="b">
        <v>1</v>
      </c>
      <c r="LR811" t="s">
        <v>9438</v>
      </c>
      <c r="LS811" t="b">
        <v>1</v>
      </c>
      <c r="LV811" t="b">
        <v>1</v>
      </c>
      <c r="LY811" t="b">
        <v>1</v>
      </c>
      <c r="MA811" t="b">
        <v>1</v>
      </c>
      <c r="MI811" t="s">
        <v>9439</v>
      </c>
      <c r="MK811" t="b">
        <v>1</v>
      </c>
      <c r="ML811" t="b">
        <v>1</v>
      </c>
      <c r="MM811" t="b">
        <v>1</v>
      </c>
      <c r="MN811" t="b">
        <v>1</v>
      </c>
      <c r="MO811" t="b">
        <v>1</v>
      </c>
      <c r="MP811" t="b">
        <v>1</v>
      </c>
      <c r="MY811" t="s">
        <v>1276</v>
      </c>
      <c r="NA811" t="b">
        <v>1</v>
      </c>
      <c r="NK811" t="s">
        <v>1654</v>
      </c>
      <c r="NO811" t="b">
        <v>1</v>
      </c>
      <c r="NV811" t="s">
        <v>476</v>
      </c>
      <c r="NX811" t="s">
        <v>510</v>
      </c>
      <c r="NZ811" t="s">
        <v>1873</v>
      </c>
      <c r="OB811" t="b">
        <v>1</v>
      </c>
      <c r="OC811" t="b">
        <v>1</v>
      </c>
      <c r="OL811" t="s">
        <v>1115</v>
      </c>
      <c r="ON811" t="b">
        <v>1</v>
      </c>
      <c r="OO811" t="b">
        <v>1</v>
      </c>
      <c r="OP811" t="b">
        <v>1</v>
      </c>
      <c r="OQ811" t="b">
        <v>1</v>
      </c>
      <c r="OW811" t="s">
        <v>2499</v>
      </c>
      <c r="PA811" t="b">
        <v>1</v>
      </c>
      <c r="PC811" t="b">
        <v>1</v>
      </c>
      <c r="PL811">
        <v>5500</v>
      </c>
      <c r="PM811">
        <v>6000</v>
      </c>
      <c r="PN811" t="s">
        <v>554</v>
      </c>
      <c r="QC811" t="b">
        <v>1</v>
      </c>
      <c r="QF811" t="s">
        <v>510</v>
      </c>
      <c r="QP811" t="s">
        <v>510</v>
      </c>
      <c r="QR811" t="s">
        <v>771</v>
      </c>
      <c r="RC811" t="s">
        <v>511</v>
      </c>
      <c r="RE811" t="s">
        <v>510</v>
      </c>
      <c r="RG811" t="s">
        <v>9440</v>
      </c>
      <c r="RH811" t="s">
        <v>8352</v>
      </c>
      <c r="RI811" t="b">
        <v>1</v>
      </c>
      <c r="RK811" t="b">
        <v>1</v>
      </c>
      <c r="RL811" t="b">
        <v>1</v>
      </c>
      <c r="RR811" t="s">
        <v>589</v>
      </c>
      <c r="RW811" t="b">
        <v>1</v>
      </c>
      <c r="SA811" t="s">
        <v>890</v>
      </c>
      <c r="SB811" t="s">
        <v>9441</v>
      </c>
      <c r="SC811">
        <v>92567107</v>
      </c>
      <c r="SD811" t="s">
        <v>9442</v>
      </c>
      <c r="SE811" s="2">
        <v>44605.526736111111</v>
      </c>
      <c r="SF811">
        <v>810</v>
      </c>
      <c r="SH811">
        <v>-1</v>
      </c>
      <c r="SK811" t="s">
        <v>518</v>
      </c>
      <c r="SL811">
        <v>3261</v>
      </c>
      <c r="SM811" t="s">
        <v>983</v>
      </c>
      <c r="SN811">
        <v>648550</v>
      </c>
    </row>
    <row r="812" spans="1:508" hidden="1" x14ac:dyDescent="0.25">
      <c r="A812" t="s">
        <v>9443</v>
      </c>
      <c r="B812" t="s">
        <v>9444</v>
      </c>
      <c r="D812" t="s">
        <v>4272</v>
      </c>
      <c r="E812" t="s">
        <v>950</v>
      </c>
      <c r="G812" s="1">
        <v>44605</v>
      </c>
      <c r="H812" t="s">
        <v>2762</v>
      </c>
      <c r="I812" t="s">
        <v>952</v>
      </c>
      <c r="J812" t="s">
        <v>476</v>
      </c>
      <c r="K812" t="s">
        <v>522</v>
      </c>
      <c r="M812" t="s">
        <v>478</v>
      </c>
      <c r="O812" t="s">
        <v>479</v>
      </c>
      <c r="P812" t="s">
        <v>721</v>
      </c>
      <c r="Q812" t="s">
        <v>573</v>
      </c>
      <c r="R812" t="s">
        <v>479</v>
      </c>
      <c r="S812" t="s">
        <v>482</v>
      </c>
      <c r="T812" t="b">
        <v>1</v>
      </c>
      <c r="AA812" t="s">
        <v>483</v>
      </c>
      <c r="AB812" t="s">
        <v>878</v>
      </c>
      <c r="AC812">
        <v>0</v>
      </c>
      <c r="AD812">
        <v>0</v>
      </c>
      <c r="AE812">
        <v>0</v>
      </c>
      <c r="AF812">
        <v>0</v>
      </c>
      <c r="AG812">
        <v>0</v>
      </c>
      <c r="AH812">
        <v>4</v>
      </c>
      <c r="AI812">
        <v>0</v>
      </c>
      <c r="AJ812" t="s">
        <v>470</v>
      </c>
      <c r="AK812" t="s">
        <v>526</v>
      </c>
      <c r="AL812" t="s">
        <v>526</v>
      </c>
      <c r="AM812">
        <v>0</v>
      </c>
      <c r="AN812">
        <v>0</v>
      </c>
      <c r="AO812">
        <v>0</v>
      </c>
      <c r="AP812">
        <v>0</v>
      </c>
      <c r="AQ812">
        <v>2</v>
      </c>
      <c r="AR812">
        <v>0</v>
      </c>
      <c r="AS812" t="s">
        <v>470</v>
      </c>
      <c r="AT812" t="s">
        <v>485</v>
      </c>
      <c r="AU812" t="s">
        <v>485</v>
      </c>
      <c r="AV812" t="s">
        <v>470</v>
      </c>
      <c r="AW812" t="s">
        <v>470</v>
      </c>
      <c r="AX812" t="s">
        <v>660</v>
      </c>
      <c r="AY812" t="s">
        <v>660</v>
      </c>
      <c r="AZ812">
        <v>6</v>
      </c>
      <c r="BA812" t="s">
        <v>787</v>
      </c>
      <c r="BC812" t="s">
        <v>953</v>
      </c>
      <c r="BE812" t="s">
        <v>390</v>
      </c>
      <c r="BF812" t="s">
        <v>9445</v>
      </c>
      <c r="BG812" t="s">
        <v>1683</v>
      </c>
      <c r="BH812" t="b">
        <v>1</v>
      </c>
      <c r="BJ812" t="b">
        <v>1</v>
      </c>
      <c r="BQ812">
        <v>10</v>
      </c>
      <c r="BR812" t="s">
        <v>956</v>
      </c>
      <c r="BS812" t="s">
        <v>510</v>
      </c>
      <c r="CV812" t="s">
        <v>2637</v>
      </c>
      <c r="CW812" t="b">
        <v>0</v>
      </c>
      <c r="CX812" t="b">
        <v>1</v>
      </c>
      <c r="CY812" t="b">
        <v>0</v>
      </c>
      <c r="CZ812" t="b">
        <v>0</v>
      </c>
      <c r="DA812" t="b">
        <v>0</v>
      </c>
      <c r="DB812" t="b">
        <v>1</v>
      </c>
      <c r="DC812" t="b">
        <v>0</v>
      </c>
      <c r="DD812" t="s">
        <v>9446</v>
      </c>
      <c r="DF812">
        <v>3</v>
      </c>
      <c r="DJ812">
        <v>1</v>
      </c>
      <c r="DP812" t="s">
        <v>510</v>
      </c>
      <c r="DQ812" t="s">
        <v>3104</v>
      </c>
      <c r="DX812" t="b">
        <v>1</v>
      </c>
      <c r="EC812" t="s">
        <v>476</v>
      </c>
      <c r="ED812" t="s">
        <v>1237</v>
      </c>
      <c r="EJ812" t="b">
        <v>1</v>
      </c>
      <c r="EP812" t="s">
        <v>476</v>
      </c>
      <c r="EQ812" t="s">
        <v>3896</v>
      </c>
      <c r="EV812" t="b">
        <v>1</v>
      </c>
      <c r="FA812" t="s">
        <v>510</v>
      </c>
      <c r="FB812" t="s">
        <v>510</v>
      </c>
      <c r="FC812" t="s">
        <v>510</v>
      </c>
      <c r="FD812" t="s">
        <v>510</v>
      </c>
      <c r="FE812" t="s">
        <v>510</v>
      </c>
      <c r="FF812" t="s">
        <v>510</v>
      </c>
      <c r="FG812" t="s">
        <v>476</v>
      </c>
      <c r="FH812" t="s">
        <v>476</v>
      </c>
      <c r="FI812" t="s">
        <v>510</v>
      </c>
      <c r="FJ812" t="s">
        <v>476</v>
      </c>
      <c r="FK812" t="s">
        <v>476</v>
      </c>
      <c r="FL812" t="s">
        <v>510</v>
      </c>
      <c r="GB812">
        <f>IF(Table1[[#This Row],[msna/Demographic_info/HH_members_group/total_m_c_muac]]=0,"",COUNTIF(Table1[[#This Row],[Grain or tubers e.g. bread, rice, noodles, bulger, frikeh, kaak, pasta, andoumeh, manakish, thick grain-based porridge, potatoes]:[Breastmilk]],"Yes"))</f>
        <v>0</v>
      </c>
      <c r="GC812" t="str">
        <f>IF(Table1[[#This Row],[Column1]]="","",IF(Table1[[#This Row],[Please select the assessment type:]]="Livelihood and Protection (MHPSS, CP, GBV)","",IF(Table1[[#This Row],[Column1]]&gt;4,"diverse","not diverse")))</f>
        <v>not diverse</v>
      </c>
      <c r="GH812" t="s">
        <v>9447</v>
      </c>
      <c r="GL812" t="b">
        <v>1</v>
      </c>
      <c r="GN812" t="b">
        <v>1</v>
      </c>
      <c r="GT812" t="b">
        <v>1</v>
      </c>
      <c r="HA812" t="s">
        <v>1142</v>
      </c>
      <c r="HC812" t="b">
        <v>1</v>
      </c>
      <c r="HO812" t="s">
        <v>9448</v>
      </c>
      <c r="HP812" t="s">
        <v>9449</v>
      </c>
      <c r="HT812" t="b">
        <v>1</v>
      </c>
      <c r="HZ812" t="b">
        <v>1</v>
      </c>
      <c r="IB812" t="s">
        <v>9450</v>
      </c>
      <c r="IC812" t="s">
        <v>1107</v>
      </c>
      <c r="ID812" t="b">
        <v>1</v>
      </c>
      <c r="IP812" t="s">
        <v>554</v>
      </c>
      <c r="IX812" t="b">
        <v>1</v>
      </c>
      <c r="IZ812" t="s">
        <v>510</v>
      </c>
      <c r="JA812" t="s">
        <v>9451</v>
      </c>
      <c r="JB812" t="s">
        <v>788</v>
      </c>
      <c r="JO812" t="b">
        <v>1</v>
      </c>
      <c r="JQ812" t="s">
        <v>771</v>
      </c>
      <c r="JR812" t="s">
        <v>772</v>
      </c>
      <c r="JS812" t="b">
        <v>1</v>
      </c>
      <c r="KD812" t="s">
        <v>772</v>
      </c>
      <c r="KE812" t="b">
        <v>1</v>
      </c>
      <c r="KO812" t="s">
        <v>554</v>
      </c>
      <c r="KW812" t="b">
        <v>1</v>
      </c>
      <c r="LH812" t="s">
        <v>554</v>
      </c>
      <c r="LP812" t="b">
        <v>1</v>
      </c>
      <c r="LR812" t="s">
        <v>9452</v>
      </c>
      <c r="LX812" t="b">
        <v>1</v>
      </c>
      <c r="MC812" t="b">
        <v>1</v>
      </c>
      <c r="MF812" t="b">
        <v>1</v>
      </c>
      <c r="MH812" t="s">
        <v>7198</v>
      </c>
      <c r="MI812" t="s">
        <v>1226</v>
      </c>
      <c r="MO812" t="b">
        <v>1</v>
      </c>
      <c r="NZ812" t="s">
        <v>2386</v>
      </c>
      <c r="OA812" t="b">
        <v>1</v>
      </c>
      <c r="OF812" t="b">
        <v>1</v>
      </c>
      <c r="OL812" t="s">
        <v>1887</v>
      </c>
      <c r="OQ812" t="b">
        <v>1</v>
      </c>
      <c r="OW812" t="s">
        <v>507</v>
      </c>
      <c r="PC812" t="b">
        <v>1</v>
      </c>
      <c r="PL812">
        <v>500</v>
      </c>
      <c r="PM812">
        <v>1000</v>
      </c>
      <c r="PN812" t="s">
        <v>9453</v>
      </c>
      <c r="PU812" t="b">
        <v>1</v>
      </c>
      <c r="QB812" t="b">
        <v>1</v>
      </c>
      <c r="QE812" t="s">
        <v>9454</v>
      </c>
      <c r="QF812" t="s">
        <v>510</v>
      </c>
      <c r="QP812" t="s">
        <v>510</v>
      </c>
      <c r="QR812" t="s">
        <v>510</v>
      </c>
      <c r="RC812" t="s">
        <v>673</v>
      </c>
      <c r="RE812" t="s">
        <v>510</v>
      </c>
      <c r="RG812" t="s">
        <v>9455</v>
      </c>
      <c r="RH812" t="s">
        <v>554</v>
      </c>
      <c r="RP812" t="b">
        <v>1</v>
      </c>
      <c r="RR812" t="s">
        <v>589</v>
      </c>
      <c r="RW812" t="b">
        <v>1</v>
      </c>
      <c r="SA812" t="s">
        <v>543</v>
      </c>
      <c r="SB812" t="s">
        <v>9456</v>
      </c>
      <c r="SC812">
        <v>92567108</v>
      </c>
      <c r="SD812" t="s">
        <v>9457</v>
      </c>
      <c r="SE812" s="2">
        <v>44605.526747685188</v>
      </c>
      <c r="SF812">
        <v>811</v>
      </c>
      <c r="SH812">
        <v>-1</v>
      </c>
      <c r="SK812" t="s">
        <v>518</v>
      </c>
      <c r="SL812">
        <v>1643</v>
      </c>
      <c r="SM812" t="s">
        <v>983</v>
      </c>
      <c r="SN812">
        <v>648550</v>
      </c>
    </row>
    <row r="813" spans="1:508" hidden="1" x14ac:dyDescent="0.25">
      <c r="A813" t="s">
        <v>9458</v>
      </c>
      <c r="B813" t="s">
        <v>9459</v>
      </c>
      <c r="D813" t="s">
        <v>3110</v>
      </c>
      <c r="E813" t="s">
        <v>950</v>
      </c>
      <c r="G813" s="1">
        <v>44605</v>
      </c>
      <c r="H813" t="s">
        <v>2762</v>
      </c>
      <c r="I813" t="s">
        <v>952</v>
      </c>
      <c r="J813" t="s">
        <v>476</v>
      </c>
      <c r="K813" t="s">
        <v>477</v>
      </c>
      <c r="L813" s="1">
        <v>43633</v>
      </c>
      <c r="M813" t="s">
        <v>478</v>
      </c>
      <c r="O813" t="s">
        <v>479</v>
      </c>
      <c r="P813" t="s">
        <v>523</v>
      </c>
      <c r="Q813" t="s">
        <v>573</v>
      </c>
      <c r="R813" t="s">
        <v>479</v>
      </c>
      <c r="S813" t="s">
        <v>482</v>
      </c>
      <c r="T813" t="b">
        <v>1</v>
      </c>
      <c r="AA813" t="s">
        <v>483</v>
      </c>
      <c r="AB813" t="s">
        <v>574</v>
      </c>
      <c r="AC813">
        <v>0</v>
      </c>
      <c r="AD813">
        <v>0</v>
      </c>
      <c r="AE813">
        <v>0</v>
      </c>
      <c r="AF813">
        <v>1</v>
      </c>
      <c r="AG813">
        <v>0</v>
      </c>
      <c r="AH813">
        <v>1</v>
      </c>
      <c r="AI813">
        <v>0</v>
      </c>
      <c r="AJ813" t="s">
        <v>486</v>
      </c>
      <c r="AK813" t="s">
        <v>486</v>
      </c>
      <c r="AL813" t="s">
        <v>485</v>
      </c>
      <c r="AM813">
        <v>0</v>
      </c>
      <c r="AN813">
        <v>0</v>
      </c>
      <c r="AO813">
        <v>0</v>
      </c>
      <c r="AP813">
        <v>0</v>
      </c>
      <c r="AQ813">
        <v>1</v>
      </c>
      <c r="AR813">
        <v>0</v>
      </c>
      <c r="AS813" t="s">
        <v>470</v>
      </c>
      <c r="AT813" t="s">
        <v>486</v>
      </c>
      <c r="AU813" t="s">
        <v>486</v>
      </c>
      <c r="AV813" t="s">
        <v>486</v>
      </c>
      <c r="AW813" t="s">
        <v>470</v>
      </c>
      <c r="AX813" t="s">
        <v>485</v>
      </c>
      <c r="AY813" t="s">
        <v>487</v>
      </c>
      <c r="AZ813">
        <v>3</v>
      </c>
      <c r="BA813" t="s">
        <v>803</v>
      </c>
      <c r="BC813" t="s">
        <v>1034</v>
      </c>
      <c r="BE813" t="s">
        <v>787</v>
      </c>
      <c r="BG813" t="s">
        <v>1760</v>
      </c>
      <c r="BH813" t="b">
        <v>1</v>
      </c>
      <c r="BQ813">
        <v>15</v>
      </c>
      <c r="BR813" t="s">
        <v>1013</v>
      </c>
      <c r="BS813" t="s">
        <v>510</v>
      </c>
      <c r="CV813" t="s">
        <v>1156</v>
      </c>
      <c r="CW813" t="b">
        <v>0</v>
      </c>
      <c r="CX813" t="b">
        <v>1</v>
      </c>
      <c r="CY813" t="b">
        <v>0</v>
      </c>
      <c r="CZ813" t="b">
        <v>0</v>
      </c>
      <c r="DA813" t="b">
        <v>0</v>
      </c>
      <c r="DB813" t="b">
        <v>0</v>
      </c>
      <c r="DC813" t="b">
        <v>0</v>
      </c>
      <c r="DP813" t="s">
        <v>476</v>
      </c>
      <c r="EC813" t="s">
        <v>771</v>
      </c>
      <c r="ED813" t="s">
        <v>2528</v>
      </c>
      <c r="EI813" t="b">
        <v>1</v>
      </c>
      <c r="EJ813" t="b">
        <v>1</v>
      </c>
      <c r="EP813" t="s">
        <v>771</v>
      </c>
      <c r="EQ813" t="s">
        <v>2328</v>
      </c>
      <c r="ET813" t="b">
        <v>1</v>
      </c>
      <c r="EU813" t="b">
        <v>1</v>
      </c>
      <c r="EY813" t="s">
        <v>3144</v>
      </c>
      <c r="FA813" t="s">
        <v>476</v>
      </c>
      <c r="FB813" t="s">
        <v>476</v>
      </c>
      <c r="FC813" t="s">
        <v>476</v>
      </c>
      <c r="FD813" t="s">
        <v>510</v>
      </c>
      <c r="FE813" t="s">
        <v>510</v>
      </c>
      <c r="FF813" t="s">
        <v>510</v>
      </c>
      <c r="FG813" t="s">
        <v>476</v>
      </c>
      <c r="FH813" t="s">
        <v>510</v>
      </c>
      <c r="FI813" t="s">
        <v>510</v>
      </c>
      <c r="FJ813" t="s">
        <v>476</v>
      </c>
      <c r="FK813" t="s">
        <v>476</v>
      </c>
      <c r="FL813" t="s">
        <v>510</v>
      </c>
      <c r="GB813">
        <f>IF(Table1[[#This Row],[msna/Demographic_info/HH_members_group/total_m_c_muac]]=0,"",COUNTIF(Table1[[#This Row],[Grain or tubers e.g. bread, rice, noodles, bulger, frikeh, kaak, pasta, andoumeh, manakish, thick grain-based porridge, potatoes]:[Breastmilk]],"Yes"))</f>
        <v>0</v>
      </c>
      <c r="GC813" t="str">
        <f>IF(Table1[[#This Row],[Column1]]="","",IF(Table1[[#This Row],[Please select the assessment type:]]="Livelihood and Protection (MHPSS, CP, GBV)","",IF(Table1[[#This Row],[Column1]]&gt;4,"diverse","not diverse")))</f>
        <v>not diverse</v>
      </c>
      <c r="GH813" t="s">
        <v>9460</v>
      </c>
      <c r="GI813" t="b">
        <v>1</v>
      </c>
      <c r="GL813" t="b">
        <v>1</v>
      </c>
      <c r="GN813" t="b">
        <v>1</v>
      </c>
      <c r="HA813" t="s">
        <v>788</v>
      </c>
      <c r="HM813" t="b">
        <v>1</v>
      </c>
      <c r="HO813" t="s">
        <v>9461</v>
      </c>
      <c r="HP813" t="s">
        <v>2138</v>
      </c>
      <c r="HR813" t="b">
        <v>1</v>
      </c>
      <c r="HT813" t="b">
        <v>1</v>
      </c>
      <c r="IC813" t="s">
        <v>965</v>
      </c>
      <c r="ID813" t="b">
        <v>1</v>
      </c>
      <c r="IE813" t="b">
        <v>1</v>
      </c>
      <c r="IG813" t="b">
        <v>1</v>
      </c>
      <c r="IP813" t="s">
        <v>1243</v>
      </c>
      <c r="IQ813" t="b">
        <v>1</v>
      </c>
      <c r="IZ813" t="s">
        <v>769</v>
      </c>
      <c r="JB813" t="s">
        <v>788</v>
      </c>
      <c r="JO813" t="b">
        <v>1</v>
      </c>
      <c r="JQ813" t="s">
        <v>771</v>
      </c>
      <c r="JR813" t="s">
        <v>1651</v>
      </c>
      <c r="JS813" t="b">
        <v>1</v>
      </c>
      <c r="JU813" t="b">
        <v>1</v>
      </c>
      <c r="JW813" t="b">
        <v>1</v>
      </c>
      <c r="KD813" t="s">
        <v>1651</v>
      </c>
      <c r="KE813" t="b">
        <v>1</v>
      </c>
      <c r="KG813" t="b">
        <v>1</v>
      </c>
      <c r="KI813" t="b">
        <v>1</v>
      </c>
      <c r="KO813" t="s">
        <v>554</v>
      </c>
      <c r="KW813" t="b">
        <v>1</v>
      </c>
      <c r="LH813" t="s">
        <v>500</v>
      </c>
      <c r="LI813" t="b">
        <v>1</v>
      </c>
      <c r="LR813" t="s">
        <v>9462</v>
      </c>
      <c r="LS813" t="b">
        <v>1</v>
      </c>
      <c r="LW813" t="b">
        <v>1</v>
      </c>
      <c r="MD813" t="b">
        <v>1</v>
      </c>
      <c r="ME813" t="b">
        <v>1</v>
      </c>
      <c r="MI813" t="s">
        <v>3633</v>
      </c>
      <c r="MJ813" t="b">
        <v>1</v>
      </c>
      <c r="ML813" t="b">
        <v>1</v>
      </c>
      <c r="MN813" t="b">
        <v>1</v>
      </c>
      <c r="MO813" t="b">
        <v>1</v>
      </c>
      <c r="MP813" t="b">
        <v>1</v>
      </c>
      <c r="MY813" t="s">
        <v>1276</v>
      </c>
      <c r="NA813" t="b">
        <v>1</v>
      </c>
      <c r="NK813" t="s">
        <v>1024</v>
      </c>
      <c r="NR813" t="b">
        <v>1</v>
      </c>
      <c r="NV813" t="s">
        <v>476</v>
      </c>
      <c r="NX813" t="s">
        <v>510</v>
      </c>
      <c r="NZ813" t="s">
        <v>4693</v>
      </c>
      <c r="OB813" t="b">
        <v>1</v>
      </c>
      <c r="OC813" t="b">
        <v>1</v>
      </c>
      <c r="OD813" t="b">
        <v>1</v>
      </c>
      <c r="OF813" t="b">
        <v>1</v>
      </c>
      <c r="OL813" t="s">
        <v>9463</v>
      </c>
      <c r="ON813" t="b">
        <v>1</v>
      </c>
      <c r="OO813" t="b">
        <v>1</v>
      </c>
      <c r="OP813" t="b">
        <v>1</v>
      </c>
      <c r="OR813" t="b">
        <v>1</v>
      </c>
      <c r="OW813" t="s">
        <v>9464</v>
      </c>
      <c r="PA813" t="b">
        <v>1</v>
      </c>
      <c r="PC813" t="b">
        <v>1</v>
      </c>
      <c r="PD813" t="b">
        <v>1</v>
      </c>
      <c r="PL813">
        <v>5000</v>
      </c>
      <c r="PM813">
        <v>4500</v>
      </c>
      <c r="PN813" t="s">
        <v>1830</v>
      </c>
      <c r="QD813" t="b">
        <v>1</v>
      </c>
      <c r="QF813" t="s">
        <v>771</v>
      </c>
      <c r="QP813" t="s">
        <v>510</v>
      </c>
      <c r="QR813" t="s">
        <v>771</v>
      </c>
      <c r="RC813" t="s">
        <v>673</v>
      </c>
      <c r="RE813" t="s">
        <v>510</v>
      </c>
      <c r="RG813" t="s">
        <v>9465</v>
      </c>
      <c r="RH813" t="s">
        <v>814</v>
      </c>
      <c r="RI813" t="b">
        <v>1</v>
      </c>
      <c r="RL813" t="b">
        <v>1</v>
      </c>
      <c r="RR813" t="s">
        <v>589</v>
      </c>
      <c r="RW813" t="b">
        <v>1</v>
      </c>
      <c r="SA813" t="s">
        <v>890</v>
      </c>
      <c r="SB813" t="s">
        <v>9466</v>
      </c>
      <c r="SC813">
        <v>92567109</v>
      </c>
      <c r="SD813" t="s">
        <v>9467</v>
      </c>
      <c r="SE813" s="2">
        <v>44605.526747685188</v>
      </c>
      <c r="SF813">
        <v>812</v>
      </c>
      <c r="SH813">
        <v>-1</v>
      </c>
      <c r="SK813" t="s">
        <v>518</v>
      </c>
      <c r="SL813">
        <v>1693</v>
      </c>
      <c r="SM813" t="s">
        <v>983</v>
      </c>
      <c r="SN813">
        <v>648550</v>
      </c>
    </row>
    <row r="814" spans="1:508" hidden="1" x14ac:dyDescent="0.25">
      <c r="A814" t="s">
        <v>9468</v>
      </c>
      <c r="B814" t="s">
        <v>9469</v>
      </c>
      <c r="D814" t="s">
        <v>4272</v>
      </c>
      <c r="E814" t="s">
        <v>950</v>
      </c>
      <c r="G814" s="1">
        <v>44605</v>
      </c>
      <c r="H814" t="s">
        <v>2762</v>
      </c>
      <c r="I814" t="s">
        <v>952</v>
      </c>
      <c r="J814" t="s">
        <v>476</v>
      </c>
      <c r="K814" t="s">
        <v>477</v>
      </c>
      <c r="L814" s="1">
        <v>43628</v>
      </c>
      <c r="M814" t="s">
        <v>1012</v>
      </c>
      <c r="O814" t="s">
        <v>572</v>
      </c>
      <c r="P814" t="s">
        <v>721</v>
      </c>
      <c r="Q814" t="s">
        <v>481</v>
      </c>
      <c r="R814" t="s">
        <v>479</v>
      </c>
      <c r="S814" t="s">
        <v>482</v>
      </c>
      <c r="T814" t="b">
        <v>1</v>
      </c>
      <c r="AA814" t="s">
        <v>483</v>
      </c>
      <c r="AB814" t="s">
        <v>484</v>
      </c>
      <c r="AC814">
        <v>0</v>
      </c>
      <c r="AD814">
        <v>0</v>
      </c>
      <c r="AE814">
        <v>0</v>
      </c>
      <c r="AF814">
        <v>1</v>
      </c>
      <c r="AG814">
        <v>1</v>
      </c>
      <c r="AH814">
        <v>1</v>
      </c>
      <c r="AI814">
        <v>1</v>
      </c>
      <c r="AJ814" t="s">
        <v>485</v>
      </c>
      <c r="AK814" t="s">
        <v>485</v>
      </c>
      <c r="AL814" t="s">
        <v>526</v>
      </c>
      <c r="AM814">
        <v>0</v>
      </c>
      <c r="AN814">
        <v>0</v>
      </c>
      <c r="AO814">
        <v>1</v>
      </c>
      <c r="AP814">
        <v>0</v>
      </c>
      <c r="AQ814">
        <v>4</v>
      </c>
      <c r="AR814">
        <v>1</v>
      </c>
      <c r="AS814" t="s">
        <v>486</v>
      </c>
      <c r="AT814" t="s">
        <v>527</v>
      </c>
      <c r="AU814" t="s">
        <v>660</v>
      </c>
      <c r="AV814" t="s">
        <v>487</v>
      </c>
      <c r="AW814" t="s">
        <v>470</v>
      </c>
      <c r="AX814" t="s">
        <v>722</v>
      </c>
      <c r="AY814" t="s">
        <v>911</v>
      </c>
      <c r="AZ814">
        <v>10</v>
      </c>
      <c r="BA814" t="s">
        <v>390</v>
      </c>
      <c r="BB814" t="s">
        <v>9470</v>
      </c>
      <c r="BC814" t="s">
        <v>1034</v>
      </c>
      <c r="BE814" t="s">
        <v>787</v>
      </c>
      <c r="BG814" t="s">
        <v>1683</v>
      </c>
      <c r="BH814" t="b">
        <v>1</v>
      </c>
      <c r="BJ814" t="b">
        <v>1</v>
      </c>
      <c r="BQ814">
        <v>5</v>
      </c>
      <c r="BR814" t="s">
        <v>956</v>
      </c>
      <c r="BS814" t="s">
        <v>510</v>
      </c>
      <c r="CV814" t="s">
        <v>2637</v>
      </c>
      <c r="CW814" t="b">
        <v>0</v>
      </c>
      <c r="CX814" t="b">
        <v>1</v>
      </c>
      <c r="CY814" t="b">
        <v>0</v>
      </c>
      <c r="CZ814" t="b">
        <v>0</v>
      </c>
      <c r="DA814" t="b">
        <v>0</v>
      </c>
      <c r="DB814" t="b">
        <v>1</v>
      </c>
      <c r="DC814" t="b">
        <v>0</v>
      </c>
      <c r="DD814" t="s">
        <v>9471</v>
      </c>
      <c r="DE814">
        <v>1</v>
      </c>
      <c r="DJ814">
        <v>1</v>
      </c>
      <c r="DK814">
        <v>1</v>
      </c>
      <c r="DP814" t="s">
        <v>476</v>
      </c>
      <c r="EC814" t="s">
        <v>476</v>
      </c>
      <c r="ED814" t="s">
        <v>1237</v>
      </c>
      <c r="EJ814" t="b">
        <v>1</v>
      </c>
      <c r="EP814" t="s">
        <v>476</v>
      </c>
      <c r="EQ814" t="s">
        <v>1038</v>
      </c>
      <c r="ES814" t="b">
        <v>1</v>
      </c>
      <c r="FA814" t="s">
        <v>476</v>
      </c>
      <c r="FB814" t="s">
        <v>476</v>
      </c>
      <c r="FC814" t="s">
        <v>476</v>
      </c>
      <c r="FD814" t="s">
        <v>510</v>
      </c>
      <c r="FE814" t="s">
        <v>476</v>
      </c>
      <c r="FF814" t="s">
        <v>510</v>
      </c>
      <c r="FG814" t="s">
        <v>476</v>
      </c>
      <c r="FH814" t="s">
        <v>510</v>
      </c>
      <c r="FI814" t="s">
        <v>510</v>
      </c>
      <c r="FJ814" t="s">
        <v>510</v>
      </c>
      <c r="FK814" t="s">
        <v>476</v>
      </c>
      <c r="FL814" t="s">
        <v>510</v>
      </c>
      <c r="GB814">
        <f>IF(Table1[[#This Row],[msna/Demographic_info/HH_members_group/total_m_c_muac]]=0,"",COUNTIF(Table1[[#This Row],[Grain or tubers e.g. bread, rice, noodles, bulger, frikeh, kaak, pasta, andoumeh, manakish, thick grain-based porridge, potatoes]:[Breastmilk]],"Yes"))</f>
        <v>0</v>
      </c>
      <c r="GC814" t="str">
        <f>IF(Table1[[#This Row],[Column1]]="","",IF(Table1[[#This Row],[Please select the assessment type:]]="Livelihood and Protection (MHPSS, CP, GBV)","",IF(Table1[[#This Row],[Column1]]&gt;4,"diverse","not diverse")))</f>
        <v>not diverse</v>
      </c>
      <c r="GH814" t="s">
        <v>9472</v>
      </c>
      <c r="GJ814" t="b">
        <v>1</v>
      </c>
      <c r="GK814" t="b">
        <v>1</v>
      </c>
      <c r="GT814" t="b">
        <v>1</v>
      </c>
      <c r="HA814" t="s">
        <v>1142</v>
      </c>
      <c r="HC814" t="b">
        <v>1</v>
      </c>
      <c r="HO814" t="s">
        <v>9473</v>
      </c>
      <c r="HP814" t="s">
        <v>8120</v>
      </c>
      <c r="HQ814" t="b">
        <v>1</v>
      </c>
      <c r="HR814" t="b">
        <v>1</v>
      </c>
      <c r="HT814" t="b">
        <v>1</v>
      </c>
      <c r="IC814" t="s">
        <v>1242</v>
      </c>
      <c r="ID814" t="b">
        <v>1</v>
      </c>
      <c r="IE814" t="b">
        <v>1</v>
      </c>
      <c r="IP814" t="s">
        <v>1243</v>
      </c>
      <c r="IQ814" t="b">
        <v>1</v>
      </c>
      <c r="IZ814" t="s">
        <v>769</v>
      </c>
      <c r="JB814" t="s">
        <v>788</v>
      </c>
      <c r="JO814" t="b">
        <v>1</v>
      </c>
      <c r="JQ814" t="s">
        <v>771</v>
      </c>
      <c r="JR814" t="s">
        <v>554</v>
      </c>
      <c r="KB814" t="b">
        <v>1</v>
      </c>
      <c r="KD814" t="s">
        <v>554</v>
      </c>
      <c r="KM814" t="b">
        <v>1</v>
      </c>
      <c r="KO814" t="s">
        <v>554</v>
      </c>
      <c r="KW814" t="b">
        <v>1</v>
      </c>
      <c r="LH814" t="s">
        <v>554</v>
      </c>
      <c r="LP814" t="b">
        <v>1</v>
      </c>
      <c r="LR814" t="s">
        <v>7359</v>
      </c>
      <c r="LS814" t="b">
        <v>1</v>
      </c>
      <c r="LT814" t="b">
        <v>1</v>
      </c>
      <c r="LW814" t="b">
        <v>1</v>
      </c>
      <c r="MI814" t="s">
        <v>1495</v>
      </c>
      <c r="ML814" t="b">
        <v>1</v>
      </c>
      <c r="MO814" t="b">
        <v>1</v>
      </c>
      <c r="MY814" t="s">
        <v>1023</v>
      </c>
      <c r="NH814" t="b">
        <v>1</v>
      </c>
      <c r="NK814" t="s">
        <v>9474</v>
      </c>
      <c r="NM814" t="b">
        <v>1</v>
      </c>
      <c r="NS814" t="b">
        <v>1</v>
      </c>
      <c r="NU814" t="s">
        <v>9475</v>
      </c>
      <c r="NV814" t="s">
        <v>476</v>
      </c>
      <c r="NX814" t="s">
        <v>510</v>
      </c>
      <c r="NZ814" t="s">
        <v>9476</v>
      </c>
      <c r="OA814" t="b">
        <v>1</v>
      </c>
      <c r="OB814" t="b">
        <v>1</v>
      </c>
      <c r="OC814" t="b">
        <v>1</v>
      </c>
      <c r="OF814" t="b">
        <v>1</v>
      </c>
      <c r="OL814" t="s">
        <v>3078</v>
      </c>
      <c r="OO814" t="b">
        <v>1</v>
      </c>
      <c r="OR814" t="b">
        <v>1</v>
      </c>
      <c r="OW814" t="s">
        <v>507</v>
      </c>
      <c r="PC814" t="b">
        <v>1</v>
      </c>
      <c r="PL814">
        <v>500</v>
      </c>
      <c r="PM814">
        <v>2000</v>
      </c>
      <c r="PN814" t="s">
        <v>9477</v>
      </c>
      <c r="PP814" t="b">
        <v>1</v>
      </c>
      <c r="PQ814" t="b">
        <v>1</v>
      </c>
      <c r="PU814" t="b">
        <v>1</v>
      </c>
      <c r="QF814" t="s">
        <v>476</v>
      </c>
      <c r="QG814" t="s">
        <v>2238</v>
      </c>
      <c r="QK814" t="b">
        <v>1</v>
      </c>
      <c r="QP814" t="s">
        <v>510</v>
      </c>
      <c r="QR814" t="s">
        <v>510</v>
      </c>
      <c r="RC814" t="s">
        <v>511</v>
      </c>
      <c r="RE814" t="s">
        <v>510</v>
      </c>
      <c r="RG814" t="s">
        <v>9478</v>
      </c>
      <c r="RH814" t="s">
        <v>554</v>
      </c>
      <c r="RP814" t="b">
        <v>1</v>
      </c>
      <c r="RR814" t="s">
        <v>554</v>
      </c>
      <c r="RY814" t="b">
        <v>1</v>
      </c>
      <c r="SA814" t="s">
        <v>1213</v>
      </c>
      <c r="SB814" t="s">
        <v>9479</v>
      </c>
      <c r="SC814">
        <v>92567110</v>
      </c>
      <c r="SD814" t="s">
        <v>9480</v>
      </c>
      <c r="SE814" s="2">
        <v>44605.526759259257</v>
      </c>
      <c r="SF814">
        <v>813</v>
      </c>
      <c r="SH814">
        <v>-1</v>
      </c>
      <c r="SK814" t="s">
        <v>518</v>
      </c>
      <c r="SL814">
        <v>2819</v>
      </c>
      <c r="SM814" t="s">
        <v>983</v>
      </c>
      <c r="SN814">
        <v>648550</v>
      </c>
    </row>
    <row r="815" spans="1:508" hidden="1" x14ac:dyDescent="0.25">
      <c r="A815" t="s">
        <v>9481</v>
      </c>
      <c r="B815" t="s">
        <v>9482</v>
      </c>
      <c r="D815" t="s">
        <v>3110</v>
      </c>
      <c r="E815" t="s">
        <v>950</v>
      </c>
      <c r="G815" s="1">
        <v>44605</v>
      </c>
      <c r="H815" t="s">
        <v>2762</v>
      </c>
      <c r="I815" t="s">
        <v>952</v>
      </c>
      <c r="J815" t="s">
        <v>476</v>
      </c>
      <c r="K815" t="s">
        <v>522</v>
      </c>
      <c r="M815" t="s">
        <v>478</v>
      </c>
      <c r="O815" t="s">
        <v>479</v>
      </c>
      <c r="P815" t="s">
        <v>548</v>
      </c>
      <c r="Q815" t="s">
        <v>573</v>
      </c>
      <c r="R815" t="s">
        <v>479</v>
      </c>
      <c r="S815" t="s">
        <v>482</v>
      </c>
      <c r="T815" t="b">
        <v>1</v>
      </c>
      <c r="AA815" t="s">
        <v>483</v>
      </c>
      <c r="AB815" t="s">
        <v>1485</v>
      </c>
      <c r="AC815">
        <v>0</v>
      </c>
      <c r="AD815">
        <v>0</v>
      </c>
      <c r="AE815">
        <v>0</v>
      </c>
      <c r="AF815">
        <v>1</v>
      </c>
      <c r="AG815">
        <v>0</v>
      </c>
      <c r="AH815">
        <v>2</v>
      </c>
      <c r="AI815">
        <v>0</v>
      </c>
      <c r="AJ815" t="s">
        <v>486</v>
      </c>
      <c r="AK815" t="s">
        <v>485</v>
      </c>
      <c r="AL815" t="s">
        <v>487</v>
      </c>
      <c r="AM815">
        <v>0</v>
      </c>
      <c r="AN815">
        <v>0</v>
      </c>
      <c r="AO815">
        <v>0</v>
      </c>
      <c r="AP815">
        <v>1</v>
      </c>
      <c r="AQ815">
        <v>1</v>
      </c>
      <c r="AR815">
        <v>0</v>
      </c>
      <c r="AS815" t="s">
        <v>486</v>
      </c>
      <c r="AT815" t="s">
        <v>486</v>
      </c>
      <c r="AU815" t="s">
        <v>485</v>
      </c>
      <c r="AV815" t="s">
        <v>485</v>
      </c>
      <c r="AW815" t="s">
        <v>470</v>
      </c>
      <c r="AX815" t="s">
        <v>487</v>
      </c>
      <c r="AY815" t="s">
        <v>527</v>
      </c>
      <c r="AZ815">
        <v>5</v>
      </c>
      <c r="BA815" t="s">
        <v>953</v>
      </c>
      <c r="BC815" t="s">
        <v>1034</v>
      </c>
      <c r="BE815" t="s">
        <v>2763</v>
      </c>
      <c r="BG815" t="s">
        <v>1760</v>
      </c>
      <c r="BH815" t="b">
        <v>1</v>
      </c>
      <c r="BQ815">
        <v>10</v>
      </c>
      <c r="BR815" t="s">
        <v>1013</v>
      </c>
      <c r="BS815" t="s">
        <v>510</v>
      </c>
      <c r="CV815" t="s">
        <v>989</v>
      </c>
      <c r="CW815" t="b">
        <v>0</v>
      </c>
      <c r="CX815" t="b">
        <v>1</v>
      </c>
      <c r="CY815" t="b">
        <v>0</v>
      </c>
      <c r="CZ815" t="b">
        <v>0</v>
      </c>
      <c r="DA815" t="b">
        <v>1</v>
      </c>
      <c r="DB815" t="b">
        <v>0</v>
      </c>
      <c r="DC815" t="b">
        <v>0</v>
      </c>
      <c r="DP815" t="s">
        <v>476</v>
      </c>
      <c r="EC815" t="s">
        <v>771</v>
      </c>
      <c r="ED815" t="s">
        <v>9423</v>
      </c>
      <c r="EH815" t="b">
        <v>1</v>
      </c>
      <c r="EI815" t="b">
        <v>1</v>
      </c>
      <c r="EP815" t="s">
        <v>771</v>
      </c>
      <c r="EQ815" t="s">
        <v>3565</v>
      </c>
      <c r="ES815" t="b">
        <v>1</v>
      </c>
      <c r="EU815" t="b">
        <v>1</v>
      </c>
      <c r="FA815" t="s">
        <v>476</v>
      </c>
      <c r="FB815" t="s">
        <v>510</v>
      </c>
      <c r="FC815" t="s">
        <v>476</v>
      </c>
      <c r="FD815" t="s">
        <v>510</v>
      </c>
      <c r="FE815" t="s">
        <v>510</v>
      </c>
      <c r="FF815" t="s">
        <v>510</v>
      </c>
      <c r="FG815" t="s">
        <v>476</v>
      </c>
      <c r="FH815" t="s">
        <v>510</v>
      </c>
      <c r="FI815" t="s">
        <v>510</v>
      </c>
      <c r="FJ815" t="s">
        <v>476</v>
      </c>
      <c r="FK815" t="s">
        <v>476</v>
      </c>
      <c r="FL815" t="s">
        <v>510</v>
      </c>
      <c r="GB815">
        <f>IF(Table1[[#This Row],[msna/Demographic_info/HH_members_group/total_m_c_muac]]=0,"",COUNTIF(Table1[[#This Row],[Grain or tubers e.g. bread, rice, noodles, bulger, frikeh, kaak, pasta, andoumeh, manakish, thick grain-based porridge, potatoes]:[Breastmilk]],"Yes"))</f>
        <v>0</v>
      </c>
      <c r="GC815" t="str">
        <f>IF(Table1[[#This Row],[Column1]]="","",IF(Table1[[#This Row],[Please select the assessment type:]]="Livelihood and Protection (MHPSS, CP, GBV)","",IF(Table1[[#This Row],[Column1]]&gt;4,"diverse","not diverse")))</f>
        <v>not diverse</v>
      </c>
      <c r="GH815" t="s">
        <v>9483</v>
      </c>
      <c r="GJ815" t="b">
        <v>1</v>
      </c>
      <c r="GK815" t="b">
        <v>1</v>
      </c>
      <c r="GM815" t="b">
        <v>1</v>
      </c>
      <c r="GO815" t="b">
        <v>1</v>
      </c>
      <c r="HA815" t="s">
        <v>9484</v>
      </c>
      <c r="HC815" t="b">
        <v>1</v>
      </c>
      <c r="HE815" t="b">
        <v>1</v>
      </c>
      <c r="HF815" t="b">
        <v>1</v>
      </c>
      <c r="HG815" t="b">
        <v>1</v>
      </c>
      <c r="HO815" t="s">
        <v>9485</v>
      </c>
      <c r="HP815" t="s">
        <v>1647</v>
      </c>
      <c r="HQ815" t="b">
        <v>1</v>
      </c>
      <c r="HR815" t="b">
        <v>1</v>
      </c>
      <c r="HT815" t="b">
        <v>1</v>
      </c>
      <c r="HW815" t="b">
        <v>1</v>
      </c>
      <c r="IC815" t="s">
        <v>1242</v>
      </c>
      <c r="ID815" t="b">
        <v>1</v>
      </c>
      <c r="IE815" t="b">
        <v>1</v>
      </c>
      <c r="IP815" t="s">
        <v>1243</v>
      </c>
      <c r="IQ815" t="b">
        <v>1</v>
      </c>
      <c r="IZ815" t="s">
        <v>769</v>
      </c>
      <c r="JB815" t="s">
        <v>788</v>
      </c>
      <c r="JO815" t="b">
        <v>1</v>
      </c>
      <c r="JQ815" t="s">
        <v>771</v>
      </c>
      <c r="JR815" t="s">
        <v>826</v>
      </c>
      <c r="JS815" t="b">
        <v>1</v>
      </c>
      <c r="JW815" t="b">
        <v>1</v>
      </c>
      <c r="KD815" t="s">
        <v>534</v>
      </c>
      <c r="KI815" t="b">
        <v>1</v>
      </c>
      <c r="KO815" t="s">
        <v>554</v>
      </c>
      <c r="KW815" t="b">
        <v>1</v>
      </c>
      <c r="LH815" t="s">
        <v>500</v>
      </c>
      <c r="LI815" t="b">
        <v>1</v>
      </c>
      <c r="LR815" t="s">
        <v>9486</v>
      </c>
      <c r="LY815" t="b">
        <v>1</v>
      </c>
      <c r="MA815" t="b">
        <v>1</v>
      </c>
      <c r="MD815" t="b">
        <v>1</v>
      </c>
      <c r="ME815" t="b">
        <v>1</v>
      </c>
      <c r="MI815" t="s">
        <v>9487</v>
      </c>
      <c r="MJ815" t="b">
        <v>1</v>
      </c>
      <c r="ML815" t="b">
        <v>1</v>
      </c>
      <c r="MM815" t="b">
        <v>1</v>
      </c>
      <c r="MN815" t="b">
        <v>1</v>
      </c>
      <c r="MO815" t="b">
        <v>1</v>
      </c>
      <c r="MP815" t="b">
        <v>1</v>
      </c>
      <c r="MY815" t="s">
        <v>1276</v>
      </c>
      <c r="NA815" t="b">
        <v>1</v>
      </c>
      <c r="NK815" t="s">
        <v>1024</v>
      </c>
      <c r="NR815" t="b">
        <v>1</v>
      </c>
      <c r="NV815" t="s">
        <v>476</v>
      </c>
      <c r="NX815" t="s">
        <v>510</v>
      </c>
      <c r="NZ815" t="s">
        <v>9488</v>
      </c>
      <c r="OA815" t="b">
        <v>1</v>
      </c>
      <c r="OB815" t="b">
        <v>1</v>
      </c>
      <c r="OC815" t="b">
        <v>1</v>
      </c>
      <c r="OE815" t="b">
        <v>1</v>
      </c>
      <c r="OF815" t="b">
        <v>1</v>
      </c>
      <c r="OL815" t="s">
        <v>9489</v>
      </c>
      <c r="ON815" t="b">
        <v>1</v>
      </c>
      <c r="OO815" t="b">
        <v>1</v>
      </c>
      <c r="OP815" t="b">
        <v>1</v>
      </c>
      <c r="OQ815" t="b">
        <v>1</v>
      </c>
      <c r="OW815" t="s">
        <v>507</v>
      </c>
      <c r="PC815" t="b">
        <v>1</v>
      </c>
      <c r="PL815">
        <v>3000</v>
      </c>
      <c r="PM815">
        <v>4500</v>
      </c>
      <c r="PN815" t="s">
        <v>1830</v>
      </c>
      <c r="QD815" t="b">
        <v>1</v>
      </c>
      <c r="QF815" t="s">
        <v>510</v>
      </c>
      <c r="QP815" t="s">
        <v>510</v>
      </c>
      <c r="QR815" t="s">
        <v>771</v>
      </c>
      <c r="RC815" t="s">
        <v>673</v>
      </c>
      <c r="RE815" t="s">
        <v>510</v>
      </c>
      <c r="RG815" t="s">
        <v>3001</v>
      </c>
      <c r="RH815" t="s">
        <v>1573</v>
      </c>
      <c r="RL815" t="b">
        <v>1</v>
      </c>
      <c r="RN815" t="b">
        <v>1</v>
      </c>
      <c r="RR815" t="s">
        <v>589</v>
      </c>
      <c r="RW815" t="b">
        <v>1</v>
      </c>
      <c r="SA815" t="s">
        <v>890</v>
      </c>
      <c r="SB815" t="s">
        <v>9490</v>
      </c>
      <c r="SC815">
        <v>92567112</v>
      </c>
      <c r="SD815" t="s">
        <v>9491</v>
      </c>
      <c r="SE815" s="2">
        <v>44605.526759259257</v>
      </c>
      <c r="SF815">
        <v>814</v>
      </c>
      <c r="SH815">
        <v>-1</v>
      </c>
      <c r="SK815" t="s">
        <v>518</v>
      </c>
      <c r="SL815">
        <v>1880</v>
      </c>
      <c r="SM815" t="s">
        <v>983</v>
      </c>
      <c r="SN815">
        <v>648550</v>
      </c>
    </row>
    <row r="816" spans="1:508" hidden="1" x14ac:dyDescent="0.25">
      <c r="A816" t="s">
        <v>9492</v>
      </c>
      <c r="B816" t="s">
        <v>9493</v>
      </c>
      <c r="D816" t="s">
        <v>4272</v>
      </c>
      <c r="E816" t="s">
        <v>950</v>
      </c>
      <c r="G816" s="1">
        <v>44605</v>
      </c>
      <c r="H816" t="s">
        <v>2762</v>
      </c>
      <c r="I816" t="s">
        <v>952</v>
      </c>
      <c r="J816" t="s">
        <v>476</v>
      </c>
      <c r="K816" t="s">
        <v>477</v>
      </c>
      <c r="L816" s="1">
        <v>43269</v>
      </c>
      <c r="M816" t="s">
        <v>1012</v>
      </c>
      <c r="O816" t="s">
        <v>572</v>
      </c>
      <c r="P816" t="s">
        <v>548</v>
      </c>
      <c r="Q816" t="s">
        <v>481</v>
      </c>
      <c r="R816" t="s">
        <v>479</v>
      </c>
      <c r="S816" t="s">
        <v>482</v>
      </c>
      <c r="T816" t="b">
        <v>1</v>
      </c>
      <c r="AA816" t="s">
        <v>802</v>
      </c>
      <c r="AB816" t="s">
        <v>878</v>
      </c>
      <c r="AC816">
        <v>1</v>
      </c>
      <c r="AD816">
        <v>0</v>
      </c>
      <c r="AE816">
        <v>1</v>
      </c>
      <c r="AF816">
        <v>4</v>
      </c>
      <c r="AG816">
        <v>3</v>
      </c>
      <c r="AH816">
        <v>1</v>
      </c>
      <c r="AI816">
        <v>0</v>
      </c>
      <c r="AJ816" t="s">
        <v>839</v>
      </c>
      <c r="AK816" t="s">
        <v>486</v>
      </c>
      <c r="AL816" t="s">
        <v>895</v>
      </c>
      <c r="AM816">
        <v>0</v>
      </c>
      <c r="AN816">
        <v>1</v>
      </c>
      <c r="AO816">
        <v>1</v>
      </c>
      <c r="AP816">
        <v>0</v>
      </c>
      <c r="AQ816">
        <v>3</v>
      </c>
      <c r="AR816">
        <v>0</v>
      </c>
      <c r="AS816" t="s">
        <v>485</v>
      </c>
      <c r="AT816" t="s">
        <v>487</v>
      </c>
      <c r="AU816" t="s">
        <v>527</v>
      </c>
      <c r="AV816" t="s">
        <v>911</v>
      </c>
      <c r="AW816" t="s">
        <v>485</v>
      </c>
      <c r="AX816" t="s">
        <v>526</v>
      </c>
      <c r="AY816" t="s">
        <v>2630</v>
      </c>
      <c r="AZ816">
        <v>14</v>
      </c>
      <c r="BA816" t="s">
        <v>390</v>
      </c>
      <c r="BB816" t="s">
        <v>7400</v>
      </c>
      <c r="BC816" t="s">
        <v>787</v>
      </c>
      <c r="BE816" t="s">
        <v>490</v>
      </c>
      <c r="BG816" t="s">
        <v>4318</v>
      </c>
      <c r="BH816" t="b">
        <v>1</v>
      </c>
      <c r="BI816" t="b">
        <v>1</v>
      </c>
      <c r="BJ816" t="b">
        <v>1</v>
      </c>
      <c r="BQ816">
        <v>10</v>
      </c>
      <c r="BR816" t="s">
        <v>956</v>
      </c>
      <c r="BS816" t="s">
        <v>510</v>
      </c>
      <c r="CV816" t="s">
        <v>1365</v>
      </c>
      <c r="CW816" t="b">
        <v>1</v>
      </c>
      <c r="CX816" t="b">
        <v>0</v>
      </c>
      <c r="CY816" t="b">
        <v>0</v>
      </c>
      <c r="CZ816" t="b">
        <v>0</v>
      </c>
      <c r="DA816" t="b">
        <v>0</v>
      </c>
      <c r="DB816" t="b">
        <v>0</v>
      </c>
      <c r="DC816" t="b">
        <v>0</v>
      </c>
      <c r="DE816">
        <v>1</v>
      </c>
      <c r="DF816">
        <v>6</v>
      </c>
      <c r="DP816" t="s">
        <v>510</v>
      </c>
      <c r="DQ816" t="s">
        <v>1287</v>
      </c>
      <c r="DV816" t="b">
        <v>1</v>
      </c>
      <c r="EC816" t="s">
        <v>476</v>
      </c>
      <c r="ED816" t="s">
        <v>1237</v>
      </c>
      <c r="EJ816" t="b">
        <v>1</v>
      </c>
      <c r="EP816" t="s">
        <v>476</v>
      </c>
      <c r="EQ816" t="s">
        <v>1159</v>
      </c>
      <c r="ER816" t="b">
        <v>1</v>
      </c>
      <c r="FA816" t="s">
        <v>476</v>
      </c>
      <c r="FB816" t="s">
        <v>510</v>
      </c>
      <c r="FC816" t="s">
        <v>510</v>
      </c>
      <c r="FD816" t="s">
        <v>510</v>
      </c>
      <c r="FE816" t="s">
        <v>476</v>
      </c>
      <c r="FF816" t="s">
        <v>510</v>
      </c>
      <c r="FG816" t="s">
        <v>510</v>
      </c>
      <c r="FH816" t="s">
        <v>476</v>
      </c>
      <c r="FI816" t="s">
        <v>510</v>
      </c>
      <c r="FJ816" t="s">
        <v>476</v>
      </c>
      <c r="FK816" t="s">
        <v>476</v>
      </c>
      <c r="FL816" t="s">
        <v>510</v>
      </c>
      <c r="FN816" t="s">
        <v>476</v>
      </c>
      <c r="FO816" t="s">
        <v>510</v>
      </c>
      <c r="FP816" t="s">
        <v>476</v>
      </c>
      <c r="FQ816" t="s">
        <v>510</v>
      </c>
      <c r="FR816" t="s">
        <v>510</v>
      </c>
      <c r="FS816" t="s">
        <v>510</v>
      </c>
      <c r="FT816" t="s">
        <v>510</v>
      </c>
      <c r="FU816" t="s">
        <v>510</v>
      </c>
      <c r="FV816" t="s">
        <v>510</v>
      </c>
      <c r="FW816" t="s">
        <v>476</v>
      </c>
      <c r="FX816" t="s">
        <v>476</v>
      </c>
      <c r="FY816" t="s">
        <v>510</v>
      </c>
      <c r="FZ816" t="s">
        <v>510</v>
      </c>
      <c r="GA816" t="s">
        <v>510</v>
      </c>
      <c r="GB816">
        <f>IF(Table1[[#This Row],[msna/Demographic_info/HH_members_group/total_m_c_muac]]=0,"",COUNTIF(Table1[[#This Row],[Grain or tubers e.g. bread, rice, noodles, bulger, frikeh, kaak, pasta, andoumeh, manakish, thick grain-based porridge, potatoes]:[Breastmilk]],"Yes"))</f>
        <v>4</v>
      </c>
      <c r="GC816" t="str">
        <f>IF(Table1[[#This Row],[Column1]]="","",IF(Table1[[#This Row],[Please select the assessment type:]]="Livelihood and Protection (MHPSS, CP, GBV)","",IF(Table1[[#This Row],[Column1]]&gt;4,"diverse","not diverse")))</f>
        <v>not diverse</v>
      </c>
      <c r="GD816">
        <v>4</v>
      </c>
      <c r="GE816" t="s">
        <v>526</v>
      </c>
      <c r="GF816">
        <v>1</v>
      </c>
      <c r="GG816" t="s">
        <v>486</v>
      </c>
      <c r="GH816" t="s">
        <v>9494</v>
      </c>
      <c r="GT816" t="b">
        <v>1</v>
      </c>
      <c r="GU816" t="b">
        <v>1</v>
      </c>
      <c r="GW816" t="b">
        <v>1</v>
      </c>
      <c r="GZ816" t="s">
        <v>9495</v>
      </c>
      <c r="HA816" t="s">
        <v>4506</v>
      </c>
      <c r="HK816" t="b">
        <v>1</v>
      </c>
      <c r="HO816" t="s">
        <v>9496</v>
      </c>
      <c r="HP816" t="s">
        <v>1356</v>
      </c>
      <c r="HT816" t="b">
        <v>1</v>
      </c>
      <c r="IC816" t="s">
        <v>844</v>
      </c>
      <c r="ID816" t="b">
        <v>1</v>
      </c>
      <c r="IE816" t="b">
        <v>1</v>
      </c>
      <c r="IP816" t="s">
        <v>496</v>
      </c>
      <c r="IV816" t="b">
        <v>1</v>
      </c>
      <c r="IZ816" t="s">
        <v>476</v>
      </c>
      <c r="JB816" t="s">
        <v>788</v>
      </c>
      <c r="JO816" t="b">
        <v>1</v>
      </c>
      <c r="JQ816" t="s">
        <v>771</v>
      </c>
      <c r="JR816" t="s">
        <v>772</v>
      </c>
      <c r="JS816" t="b">
        <v>1</v>
      </c>
      <c r="KD816" t="s">
        <v>772</v>
      </c>
      <c r="KE816" t="b">
        <v>1</v>
      </c>
      <c r="KO816" t="s">
        <v>554</v>
      </c>
      <c r="KW816" t="b">
        <v>1</v>
      </c>
      <c r="LH816" t="s">
        <v>500</v>
      </c>
      <c r="LI816" t="b">
        <v>1</v>
      </c>
      <c r="LR816" t="s">
        <v>9497</v>
      </c>
      <c r="MC816" t="b">
        <v>1</v>
      </c>
      <c r="MF816" t="b">
        <v>1</v>
      </c>
      <c r="MH816" t="s">
        <v>9498</v>
      </c>
      <c r="MI816" t="s">
        <v>1495</v>
      </c>
      <c r="ML816" t="b">
        <v>1</v>
      </c>
      <c r="MO816" t="b">
        <v>1</v>
      </c>
      <c r="MY816" t="s">
        <v>9499</v>
      </c>
      <c r="MZ816" t="b">
        <v>1</v>
      </c>
      <c r="NA816" t="b">
        <v>1</v>
      </c>
      <c r="NE816" t="b">
        <v>1</v>
      </c>
      <c r="NK816" t="s">
        <v>390</v>
      </c>
      <c r="NS816" t="b">
        <v>1</v>
      </c>
      <c r="NU816" t="s">
        <v>9500</v>
      </c>
      <c r="NV816" t="s">
        <v>476</v>
      </c>
      <c r="NX816" t="s">
        <v>476</v>
      </c>
      <c r="NY816" t="s">
        <v>9501</v>
      </c>
      <c r="NZ816" t="s">
        <v>3848</v>
      </c>
      <c r="OD816" t="b">
        <v>1</v>
      </c>
      <c r="OF816" t="b">
        <v>1</v>
      </c>
      <c r="OL816" t="s">
        <v>796</v>
      </c>
      <c r="OM816" t="b">
        <v>1</v>
      </c>
      <c r="OW816" t="s">
        <v>2153</v>
      </c>
      <c r="PA816" t="b">
        <v>1</v>
      </c>
      <c r="PC816" t="b">
        <v>1</v>
      </c>
      <c r="PL816">
        <v>800</v>
      </c>
      <c r="PM816">
        <v>1500</v>
      </c>
      <c r="PN816" t="s">
        <v>905</v>
      </c>
      <c r="PS816" t="b">
        <v>1</v>
      </c>
      <c r="PT816" t="b">
        <v>1</v>
      </c>
      <c r="QF816" t="s">
        <v>476</v>
      </c>
      <c r="QG816" t="s">
        <v>2238</v>
      </c>
      <c r="QK816" t="b">
        <v>1</v>
      </c>
      <c r="QP816" t="s">
        <v>510</v>
      </c>
      <c r="QR816" t="s">
        <v>510</v>
      </c>
      <c r="RC816" t="s">
        <v>1135</v>
      </c>
      <c r="RE816" t="s">
        <v>510</v>
      </c>
      <c r="RG816" t="s">
        <v>9502</v>
      </c>
      <c r="RH816" t="s">
        <v>542</v>
      </c>
      <c r="RJ816" t="b">
        <v>1</v>
      </c>
      <c r="RR816" t="s">
        <v>514</v>
      </c>
      <c r="RS816" t="b">
        <v>1</v>
      </c>
      <c r="SA816" t="s">
        <v>543</v>
      </c>
      <c r="SB816" t="s">
        <v>9503</v>
      </c>
      <c r="SC816">
        <v>92567113</v>
      </c>
      <c r="SD816" t="s">
        <v>9504</v>
      </c>
      <c r="SE816" s="2">
        <v>44605.526770833327</v>
      </c>
      <c r="SF816">
        <v>815</v>
      </c>
      <c r="SH816">
        <v>-1</v>
      </c>
      <c r="SK816" t="s">
        <v>518</v>
      </c>
      <c r="SL816">
        <v>2073</v>
      </c>
      <c r="SM816" t="s">
        <v>983</v>
      </c>
      <c r="SN816">
        <v>648550</v>
      </c>
    </row>
    <row r="817" spans="1:508" hidden="1" x14ac:dyDescent="0.25">
      <c r="A817" t="s">
        <v>9505</v>
      </c>
      <c r="B817" t="s">
        <v>9506</v>
      </c>
      <c r="D817" t="s">
        <v>4272</v>
      </c>
      <c r="E817" t="s">
        <v>950</v>
      </c>
      <c r="G817" s="1">
        <v>44605</v>
      </c>
      <c r="H817" t="s">
        <v>2762</v>
      </c>
      <c r="I817" t="s">
        <v>952</v>
      </c>
      <c r="J817" t="s">
        <v>476</v>
      </c>
      <c r="K817" t="s">
        <v>477</v>
      </c>
      <c r="L817" s="1">
        <v>43242</v>
      </c>
      <c r="M817" t="s">
        <v>478</v>
      </c>
      <c r="O817" t="s">
        <v>479</v>
      </c>
      <c r="P817" t="s">
        <v>523</v>
      </c>
      <c r="Q817" t="s">
        <v>573</v>
      </c>
      <c r="R817" t="s">
        <v>479</v>
      </c>
      <c r="S817" t="s">
        <v>482</v>
      </c>
      <c r="T817" t="b">
        <v>1</v>
      </c>
      <c r="AA817" t="s">
        <v>483</v>
      </c>
      <c r="AB817" t="s">
        <v>1485</v>
      </c>
      <c r="AC817">
        <v>0</v>
      </c>
      <c r="AD817">
        <v>0</v>
      </c>
      <c r="AE817">
        <v>1</v>
      </c>
      <c r="AF817">
        <v>2</v>
      </c>
      <c r="AG817">
        <v>0</v>
      </c>
      <c r="AH817">
        <v>1</v>
      </c>
      <c r="AI817">
        <v>0</v>
      </c>
      <c r="AJ817" t="s">
        <v>487</v>
      </c>
      <c r="AK817" t="s">
        <v>486</v>
      </c>
      <c r="AL817" t="s">
        <v>526</v>
      </c>
      <c r="AM817">
        <v>0</v>
      </c>
      <c r="AN817">
        <v>1</v>
      </c>
      <c r="AO817">
        <v>0</v>
      </c>
      <c r="AP817">
        <v>0</v>
      </c>
      <c r="AQ817">
        <v>1</v>
      </c>
      <c r="AR817">
        <v>0</v>
      </c>
      <c r="AS817" t="s">
        <v>486</v>
      </c>
      <c r="AT817" t="s">
        <v>486</v>
      </c>
      <c r="AU817" t="s">
        <v>485</v>
      </c>
      <c r="AV817" t="s">
        <v>526</v>
      </c>
      <c r="AW817" t="s">
        <v>485</v>
      </c>
      <c r="AX817" t="s">
        <v>485</v>
      </c>
      <c r="AY817" t="s">
        <v>660</v>
      </c>
      <c r="AZ817">
        <v>6</v>
      </c>
      <c r="BA817" t="s">
        <v>787</v>
      </c>
      <c r="BC817" t="s">
        <v>953</v>
      </c>
      <c r="BE817" t="s">
        <v>2763</v>
      </c>
      <c r="BG817" t="s">
        <v>1558</v>
      </c>
      <c r="BJ817" t="b">
        <v>1</v>
      </c>
      <c r="BK817" t="b">
        <v>1</v>
      </c>
      <c r="BQ817">
        <v>5</v>
      </c>
      <c r="BR817" t="s">
        <v>956</v>
      </c>
      <c r="BS817" t="s">
        <v>476</v>
      </c>
      <c r="BT817" t="s">
        <v>390</v>
      </c>
      <c r="BU817" t="b">
        <v>0</v>
      </c>
      <c r="BV817" t="b">
        <v>0</v>
      </c>
      <c r="BW817" t="b">
        <v>0</v>
      </c>
      <c r="BX817" t="b">
        <v>0</v>
      </c>
      <c r="BY817" t="b">
        <v>0</v>
      </c>
      <c r="BZ817" t="b">
        <v>0</v>
      </c>
      <c r="CA817" t="b">
        <v>0</v>
      </c>
      <c r="CB817" t="b">
        <v>0</v>
      </c>
      <c r="CC817" t="b">
        <v>1</v>
      </c>
      <c r="CD817" t="b">
        <v>0</v>
      </c>
      <c r="CE817" t="s">
        <v>9507</v>
      </c>
      <c r="CF817" t="s">
        <v>9508</v>
      </c>
      <c r="CG817" t="b">
        <v>0</v>
      </c>
      <c r="CH817" t="b">
        <v>0</v>
      </c>
      <c r="CI817" t="b">
        <v>0</v>
      </c>
      <c r="CJ817" t="b">
        <v>0</v>
      </c>
      <c r="CK817" t="b">
        <v>0</v>
      </c>
      <c r="CL817" t="b">
        <v>0</v>
      </c>
      <c r="CM817" t="b">
        <v>0</v>
      </c>
      <c r="CN817" t="b">
        <v>0</v>
      </c>
      <c r="CO817" t="b">
        <v>0</v>
      </c>
      <c r="CP817" t="b">
        <v>1</v>
      </c>
      <c r="CQ817" t="b">
        <v>0</v>
      </c>
      <c r="CR817" t="b">
        <v>0</v>
      </c>
      <c r="CS817" t="b">
        <v>0</v>
      </c>
      <c r="CT817" t="b">
        <v>0</v>
      </c>
      <c r="CV817" t="s">
        <v>1559</v>
      </c>
      <c r="CW817" t="b">
        <v>0</v>
      </c>
      <c r="CX817" t="b">
        <v>0</v>
      </c>
      <c r="CY817" t="b">
        <v>0</v>
      </c>
      <c r="CZ817" t="b">
        <v>0</v>
      </c>
      <c r="DA817" t="b">
        <v>1</v>
      </c>
      <c r="DB817" t="b">
        <v>0</v>
      </c>
      <c r="DC817" t="b">
        <v>0</v>
      </c>
      <c r="DE817">
        <v>1</v>
      </c>
      <c r="DF817">
        <v>6</v>
      </c>
      <c r="DP817" t="s">
        <v>476</v>
      </c>
      <c r="EC817" t="s">
        <v>476</v>
      </c>
      <c r="ED817" t="s">
        <v>2379</v>
      </c>
      <c r="EI817" t="b">
        <v>1</v>
      </c>
      <c r="EJ817" t="b">
        <v>1</v>
      </c>
      <c r="EP817" t="s">
        <v>476</v>
      </c>
      <c r="EQ817" t="s">
        <v>1038</v>
      </c>
      <c r="ES817" t="b">
        <v>1</v>
      </c>
      <c r="FA817" t="s">
        <v>476</v>
      </c>
      <c r="FB817" t="s">
        <v>510</v>
      </c>
      <c r="FC817" t="s">
        <v>476</v>
      </c>
      <c r="FD817" t="s">
        <v>510</v>
      </c>
      <c r="FE817" t="s">
        <v>510</v>
      </c>
      <c r="FF817" t="s">
        <v>510</v>
      </c>
      <c r="FG817" t="s">
        <v>476</v>
      </c>
      <c r="FH817" t="s">
        <v>510</v>
      </c>
      <c r="FI817" t="s">
        <v>510</v>
      </c>
      <c r="FJ817" t="s">
        <v>476</v>
      </c>
      <c r="FK817" t="s">
        <v>476</v>
      </c>
      <c r="FL817" t="s">
        <v>510</v>
      </c>
      <c r="FN817" t="s">
        <v>476</v>
      </c>
      <c r="FO817" t="s">
        <v>510</v>
      </c>
      <c r="FP817" t="s">
        <v>510</v>
      </c>
      <c r="FQ817" t="s">
        <v>510</v>
      </c>
      <c r="FR817" t="s">
        <v>476</v>
      </c>
      <c r="FS817" t="s">
        <v>510</v>
      </c>
      <c r="FT817" t="s">
        <v>510</v>
      </c>
      <c r="FU817" t="s">
        <v>476</v>
      </c>
      <c r="FV817" t="s">
        <v>510</v>
      </c>
      <c r="FW817" t="s">
        <v>476</v>
      </c>
      <c r="FX817" t="s">
        <v>510</v>
      </c>
      <c r="FY817" t="s">
        <v>510</v>
      </c>
      <c r="FZ817" t="s">
        <v>510</v>
      </c>
      <c r="GA817" t="s">
        <v>510</v>
      </c>
      <c r="GB817">
        <f>IF(Table1[[#This Row],[msna/Demographic_info/HH_members_group/total_m_c_muac]]=0,"",COUNTIF(Table1[[#This Row],[Grain or tubers e.g. bread, rice, noodles, bulger, frikeh, kaak, pasta, andoumeh, manakish, thick grain-based porridge, potatoes]:[Breastmilk]],"Yes"))</f>
        <v>4</v>
      </c>
      <c r="GC817" t="str">
        <f>IF(Table1[[#This Row],[Column1]]="","",IF(Table1[[#This Row],[Please select the assessment type:]]="Livelihood and Protection (MHPSS, CP, GBV)","",IF(Table1[[#This Row],[Column1]]&gt;4,"diverse","not diverse")))</f>
        <v>not diverse</v>
      </c>
      <c r="GD817">
        <v>2</v>
      </c>
      <c r="GE817" t="s">
        <v>485</v>
      </c>
      <c r="GH817" t="s">
        <v>1341</v>
      </c>
      <c r="GN817" t="b">
        <v>1</v>
      </c>
      <c r="GT817" t="b">
        <v>1</v>
      </c>
      <c r="HA817" t="s">
        <v>1142</v>
      </c>
      <c r="HC817" t="b">
        <v>1</v>
      </c>
      <c r="HO817" t="s">
        <v>9509</v>
      </c>
      <c r="HP817" t="s">
        <v>9510</v>
      </c>
      <c r="HS817" t="b">
        <v>1</v>
      </c>
      <c r="HW817" t="b">
        <v>1</v>
      </c>
      <c r="IC817" t="s">
        <v>844</v>
      </c>
      <c r="ID817" t="b">
        <v>1</v>
      </c>
      <c r="IE817" t="b">
        <v>1</v>
      </c>
      <c r="IP817" t="s">
        <v>554</v>
      </c>
      <c r="IX817" t="b">
        <v>1</v>
      </c>
      <c r="IZ817" t="s">
        <v>510</v>
      </c>
      <c r="JA817" t="s">
        <v>9511</v>
      </c>
      <c r="JB817" t="s">
        <v>788</v>
      </c>
      <c r="JO817" t="b">
        <v>1</v>
      </c>
      <c r="JQ817" t="s">
        <v>771</v>
      </c>
      <c r="JR817" t="s">
        <v>772</v>
      </c>
      <c r="JS817" t="b">
        <v>1</v>
      </c>
      <c r="KD817" t="s">
        <v>772</v>
      </c>
      <c r="KE817" t="b">
        <v>1</v>
      </c>
      <c r="KO817" t="s">
        <v>554</v>
      </c>
      <c r="KW817" t="b">
        <v>1</v>
      </c>
      <c r="LH817" t="s">
        <v>500</v>
      </c>
      <c r="LI817" t="b">
        <v>1</v>
      </c>
      <c r="LR817" t="s">
        <v>390</v>
      </c>
      <c r="MF817" t="b">
        <v>1</v>
      </c>
      <c r="MH817" t="s">
        <v>9512</v>
      </c>
      <c r="MI817" t="s">
        <v>1226</v>
      </c>
      <c r="MO817" t="b">
        <v>1</v>
      </c>
      <c r="MY817" t="s">
        <v>559</v>
      </c>
      <c r="NA817" t="b">
        <v>1</v>
      </c>
      <c r="NE817" t="b">
        <v>1</v>
      </c>
      <c r="NK817" t="s">
        <v>504</v>
      </c>
      <c r="NT817" t="b">
        <v>1</v>
      </c>
      <c r="NV817" t="s">
        <v>476</v>
      </c>
      <c r="NX817" t="s">
        <v>510</v>
      </c>
      <c r="NZ817" t="s">
        <v>776</v>
      </c>
      <c r="OE817" t="b">
        <v>1</v>
      </c>
      <c r="OL817" t="s">
        <v>1171</v>
      </c>
      <c r="OP817" t="b">
        <v>1</v>
      </c>
      <c r="OW817" t="s">
        <v>1829</v>
      </c>
      <c r="PG817" t="b">
        <v>1</v>
      </c>
      <c r="PL817">
        <v>100</v>
      </c>
      <c r="PM817">
        <v>1500</v>
      </c>
      <c r="PN817" t="s">
        <v>9513</v>
      </c>
      <c r="PP817" t="b">
        <v>1</v>
      </c>
      <c r="PS817" t="b">
        <v>1</v>
      </c>
      <c r="PU817" t="b">
        <v>1</v>
      </c>
      <c r="QF817" t="s">
        <v>510</v>
      </c>
      <c r="QP817" t="s">
        <v>510</v>
      </c>
      <c r="QR817" t="s">
        <v>510</v>
      </c>
      <c r="RC817" t="s">
        <v>673</v>
      </c>
      <c r="RE817" t="s">
        <v>510</v>
      </c>
      <c r="RG817" t="s">
        <v>9514</v>
      </c>
      <c r="RH817" t="s">
        <v>554</v>
      </c>
      <c r="RP817" t="b">
        <v>1</v>
      </c>
      <c r="RR817" t="s">
        <v>716</v>
      </c>
      <c r="RS817" t="b">
        <v>1</v>
      </c>
      <c r="RW817" t="b">
        <v>1</v>
      </c>
      <c r="SA817" t="s">
        <v>543</v>
      </c>
      <c r="SB817" t="s">
        <v>9515</v>
      </c>
      <c r="SC817">
        <v>92567114</v>
      </c>
      <c r="SD817" t="s">
        <v>9516</v>
      </c>
      <c r="SE817" s="2">
        <v>44605.52679398148</v>
      </c>
      <c r="SF817">
        <v>816</v>
      </c>
      <c r="SH817">
        <v>-1</v>
      </c>
      <c r="SK817" t="s">
        <v>518</v>
      </c>
      <c r="SL817">
        <v>1590</v>
      </c>
      <c r="SM817" t="s">
        <v>983</v>
      </c>
      <c r="SN817">
        <v>648550</v>
      </c>
    </row>
    <row r="818" spans="1:508" hidden="1" x14ac:dyDescent="0.25">
      <c r="A818" t="s">
        <v>9517</v>
      </c>
      <c r="B818" t="s">
        <v>9518</v>
      </c>
      <c r="D818" t="s">
        <v>4272</v>
      </c>
      <c r="E818" t="s">
        <v>950</v>
      </c>
      <c r="G818" s="1">
        <v>44605</v>
      </c>
      <c r="H818" t="s">
        <v>2762</v>
      </c>
      <c r="I818" t="s">
        <v>952</v>
      </c>
      <c r="J818" t="s">
        <v>476</v>
      </c>
      <c r="K818" t="s">
        <v>477</v>
      </c>
      <c r="L818" s="1">
        <v>42171</v>
      </c>
      <c r="M818" t="s">
        <v>478</v>
      </c>
      <c r="O818" t="s">
        <v>479</v>
      </c>
      <c r="P818" t="s">
        <v>480</v>
      </c>
      <c r="Q818" t="s">
        <v>573</v>
      </c>
      <c r="R818" t="s">
        <v>479</v>
      </c>
      <c r="S818" t="s">
        <v>1311</v>
      </c>
      <c r="Y818" t="b">
        <v>1</v>
      </c>
      <c r="AA818" t="s">
        <v>483</v>
      </c>
      <c r="AB818" t="s">
        <v>878</v>
      </c>
      <c r="AC818">
        <v>0</v>
      </c>
      <c r="AD818">
        <v>0</v>
      </c>
      <c r="AE818">
        <v>1</v>
      </c>
      <c r="AF818">
        <v>0</v>
      </c>
      <c r="AG818">
        <v>0</v>
      </c>
      <c r="AH818">
        <v>1</v>
      </c>
      <c r="AI818">
        <v>0</v>
      </c>
      <c r="AJ818" t="s">
        <v>486</v>
      </c>
      <c r="AK818" t="s">
        <v>486</v>
      </c>
      <c r="AL818" t="s">
        <v>485</v>
      </c>
      <c r="AM818">
        <v>0</v>
      </c>
      <c r="AN818">
        <v>1</v>
      </c>
      <c r="AO818">
        <v>0</v>
      </c>
      <c r="AP818">
        <v>0</v>
      </c>
      <c r="AQ818">
        <v>1</v>
      </c>
      <c r="AR818">
        <v>0</v>
      </c>
      <c r="AS818" t="s">
        <v>486</v>
      </c>
      <c r="AT818" t="s">
        <v>486</v>
      </c>
      <c r="AU818" t="s">
        <v>485</v>
      </c>
      <c r="AV818" t="s">
        <v>485</v>
      </c>
      <c r="AW818" t="s">
        <v>485</v>
      </c>
      <c r="AX818" t="s">
        <v>485</v>
      </c>
      <c r="AY818" t="s">
        <v>526</v>
      </c>
      <c r="AZ818">
        <v>4</v>
      </c>
      <c r="BA818" t="s">
        <v>953</v>
      </c>
      <c r="BC818" t="s">
        <v>390</v>
      </c>
      <c r="BD818" t="s">
        <v>7400</v>
      </c>
      <c r="BE818" t="s">
        <v>787</v>
      </c>
      <c r="BG818" t="s">
        <v>1627</v>
      </c>
      <c r="BJ818" t="b">
        <v>1</v>
      </c>
      <c r="BQ818">
        <v>5</v>
      </c>
      <c r="BR818" t="s">
        <v>956</v>
      </c>
      <c r="BS818" t="s">
        <v>476</v>
      </c>
      <c r="BT818" t="s">
        <v>390</v>
      </c>
      <c r="BU818" t="b">
        <v>0</v>
      </c>
      <c r="BV818" t="b">
        <v>0</v>
      </c>
      <c r="BW818" t="b">
        <v>0</v>
      </c>
      <c r="BX818" t="b">
        <v>0</v>
      </c>
      <c r="BY818" t="b">
        <v>0</v>
      </c>
      <c r="BZ818" t="b">
        <v>0</v>
      </c>
      <c r="CA818" t="b">
        <v>0</v>
      </c>
      <c r="CB818" t="b">
        <v>0</v>
      </c>
      <c r="CC818" t="b">
        <v>1</v>
      </c>
      <c r="CD818" t="b">
        <v>0</v>
      </c>
      <c r="CE818" t="s">
        <v>9519</v>
      </c>
      <c r="CF818" t="s">
        <v>1179</v>
      </c>
      <c r="CG818" t="b">
        <v>0</v>
      </c>
      <c r="CH818" t="b">
        <v>0</v>
      </c>
      <c r="CI818" t="b">
        <v>0</v>
      </c>
      <c r="CJ818" t="b">
        <v>0</v>
      </c>
      <c r="CK818" t="b">
        <v>1</v>
      </c>
      <c r="CL818" t="b">
        <v>0</v>
      </c>
      <c r="CM818" t="b">
        <v>0</v>
      </c>
      <c r="CN818" t="b">
        <v>0</v>
      </c>
      <c r="CO818" t="b">
        <v>0</v>
      </c>
      <c r="CP818" t="b">
        <v>0</v>
      </c>
      <c r="CQ818" t="b">
        <v>0</v>
      </c>
      <c r="CR818" t="b">
        <v>0</v>
      </c>
      <c r="CS818" t="b">
        <v>0</v>
      </c>
      <c r="CT818" t="b">
        <v>0</v>
      </c>
      <c r="CV818" t="s">
        <v>2577</v>
      </c>
      <c r="CW818" t="b">
        <v>0</v>
      </c>
      <c r="CX818" t="b">
        <v>0</v>
      </c>
      <c r="CY818" t="b">
        <v>1</v>
      </c>
      <c r="CZ818" t="b">
        <v>0</v>
      </c>
      <c r="DA818" t="b">
        <v>0</v>
      </c>
      <c r="DB818" t="b">
        <v>1</v>
      </c>
      <c r="DC818" t="b">
        <v>0</v>
      </c>
      <c r="DD818" t="s">
        <v>9520</v>
      </c>
      <c r="DF818">
        <v>2</v>
      </c>
      <c r="DP818" t="s">
        <v>510</v>
      </c>
      <c r="DQ818" t="s">
        <v>1560</v>
      </c>
      <c r="DR818" t="b">
        <v>1</v>
      </c>
      <c r="EC818" t="s">
        <v>476</v>
      </c>
      <c r="ED818" t="s">
        <v>1237</v>
      </c>
      <c r="EJ818" t="b">
        <v>1</v>
      </c>
      <c r="EP818" t="s">
        <v>476</v>
      </c>
      <c r="EQ818" t="s">
        <v>3896</v>
      </c>
      <c r="EV818" t="b">
        <v>1</v>
      </c>
      <c r="FA818" t="s">
        <v>476</v>
      </c>
      <c r="FB818" t="s">
        <v>476</v>
      </c>
      <c r="FC818" t="s">
        <v>510</v>
      </c>
      <c r="FD818" t="s">
        <v>510</v>
      </c>
      <c r="FE818" t="s">
        <v>510</v>
      </c>
      <c r="FF818" t="s">
        <v>510</v>
      </c>
      <c r="FG818" t="s">
        <v>476</v>
      </c>
      <c r="FH818" t="s">
        <v>476</v>
      </c>
      <c r="FI818" t="s">
        <v>510</v>
      </c>
      <c r="FJ818" t="s">
        <v>476</v>
      </c>
      <c r="FK818" t="s">
        <v>476</v>
      </c>
      <c r="FL818" t="s">
        <v>510</v>
      </c>
      <c r="FN818" t="s">
        <v>476</v>
      </c>
      <c r="FO818" t="s">
        <v>476</v>
      </c>
      <c r="FP818" t="s">
        <v>510</v>
      </c>
      <c r="FQ818" t="s">
        <v>510</v>
      </c>
      <c r="FR818" t="s">
        <v>510</v>
      </c>
      <c r="FS818" t="s">
        <v>510</v>
      </c>
      <c r="FT818" t="s">
        <v>510</v>
      </c>
      <c r="FU818" t="s">
        <v>476</v>
      </c>
      <c r="FV818" t="s">
        <v>510</v>
      </c>
      <c r="FW818" t="s">
        <v>476</v>
      </c>
      <c r="FX818" t="s">
        <v>510</v>
      </c>
      <c r="FY818" t="s">
        <v>510</v>
      </c>
      <c r="FZ818" t="s">
        <v>510</v>
      </c>
      <c r="GA818" t="s">
        <v>510</v>
      </c>
      <c r="GB818">
        <f>IF(Table1[[#This Row],[msna/Demographic_info/HH_members_group/total_m_c_muac]]=0,"",COUNTIF(Table1[[#This Row],[Grain or tubers e.g. bread, rice, noodles, bulger, frikeh, kaak, pasta, andoumeh, manakish, thick grain-based porridge, potatoes]:[Breastmilk]],"Yes"))</f>
        <v>4</v>
      </c>
      <c r="GC818" t="str">
        <f>IF(Table1[[#This Row],[Column1]]="","",IF(Table1[[#This Row],[Please select the assessment type:]]="Livelihood and Protection (MHPSS, CP, GBV)","",IF(Table1[[#This Row],[Column1]]&gt;4,"diverse","not diverse")))</f>
        <v>not diverse</v>
      </c>
      <c r="GD818">
        <v>2</v>
      </c>
      <c r="GE818" t="s">
        <v>485</v>
      </c>
      <c r="GH818" t="s">
        <v>1990</v>
      </c>
      <c r="GI818" t="b">
        <v>1</v>
      </c>
      <c r="GT818" t="b">
        <v>1</v>
      </c>
      <c r="HA818" t="s">
        <v>1142</v>
      </c>
      <c r="HC818" t="b">
        <v>1</v>
      </c>
      <c r="HO818" t="s">
        <v>9521</v>
      </c>
      <c r="HP818" t="s">
        <v>8619</v>
      </c>
      <c r="HW818" t="b">
        <v>1</v>
      </c>
      <c r="HZ818" t="b">
        <v>1</v>
      </c>
      <c r="IB818" t="s">
        <v>9522</v>
      </c>
      <c r="IC818" t="s">
        <v>1107</v>
      </c>
      <c r="ID818" t="b">
        <v>1</v>
      </c>
      <c r="IP818" t="s">
        <v>554</v>
      </c>
      <c r="IX818" t="b">
        <v>1</v>
      </c>
      <c r="IZ818" t="s">
        <v>510</v>
      </c>
      <c r="JA818" t="s">
        <v>9523</v>
      </c>
      <c r="JB818" t="s">
        <v>788</v>
      </c>
      <c r="JO818" t="b">
        <v>1</v>
      </c>
      <c r="JQ818" t="s">
        <v>510</v>
      </c>
      <c r="JR818" t="s">
        <v>772</v>
      </c>
      <c r="JS818" t="b">
        <v>1</v>
      </c>
      <c r="KD818" t="s">
        <v>772</v>
      </c>
      <c r="KE818" t="b">
        <v>1</v>
      </c>
      <c r="KO818" t="s">
        <v>554</v>
      </c>
      <c r="KW818" t="b">
        <v>1</v>
      </c>
      <c r="LH818" t="s">
        <v>554</v>
      </c>
      <c r="LP818" t="b">
        <v>1</v>
      </c>
      <c r="LR818" t="s">
        <v>3384</v>
      </c>
      <c r="LS818" t="b">
        <v>1</v>
      </c>
      <c r="MD818" t="b">
        <v>1</v>
      </c>
      <c r="MI818" t="s">
        <v>1226</v>
      </c>
      <c r="MO818" t="b">
        <v>1</v>
      </c>
      <c r="MY818" t="s">
        <v>538</v>
      </c>
      <c r="NE818" t="b">
        <v>1</v>
      </c>
      <c r="NK818" t="s">
        <v>504</v>
      </c>
      <c r="NT818" t="b">
        <v>1</v>
      </c>
      <c r="NV818" t="s">
        <v>505</v>
      </c>
      <c r="NX818" t="s">
        <v>510</v>
      </c>
      <c r="NZ818" t="s">
        <v>538</v>
      </c>
      <c r="OF818" t="b">
        <v>1</v>
      </c>
      <c r="OL818" t="s">
        <v>1359</v>
      </c>
      <c r="OO818" t="b">
        <v>1</v>
      </c>
      <c r="OP818" t="b">
        <v>1</v>
      </c>
      <c r="OW818" t="s">
        <v>390</v>
      </c>
      <c r="PI818" t="b">
        <v>1</v>
      </c>
      <c r="PK818" t="s">
        <v>9524</v>
      </c>
      <c r="PL818">
        <v>600</v>
      </c>
      <c r="PM818">
        <v>2000</v>
      </c>
      <c r="PN818" t="s">
        <v>563</v>
      </c>
      <c r="PS818" t="b">
        <v>1</v>
      </c>
      <c r="QF818" t="s">
        <v>510</v>
      </c>
      <c r="QP818" t="s">
        <v>510</v>
      </c>
      <c r="QR818" t="s">
        <v>510</v>
      </c>
      <c r="RC818" t="s">
        <v>673</v>
      </c>
      <c r="RE818" t="s">
        <v>510</v>
      </c>
      <c r="RG818" t="s">
        <v>9525</v>
      </c>
      <c r="RH818" t="s">
        <v>589</v>
      </c>
      <c r="RN818" t="b">
        <v>1</v>
      </c>
      <c r="RR818" t="s">
        <v>716</v>
      </c>
      <c r="RS818" t="b">
        <v>1</v>
      </c>
      <c r="RW818" t="b">
        <v>1</v>
      </c>
      <c r="SA818" t="s">
        <v>543</v>
      </c>
      <c r="SB818" t="s">
        <v>9526</v>
      </c>
      <c r="SC818">
        <v>92567115</v>
      </c>
      <c r="SD818" t="s">
        <v>9527</v>
      </c>
      <c r="SE818" s="2">
        <v>44605.526805555557</v>
      </c>
      <c r="SF818">
        <v>817</v>
      </c>
      <c r="SH818">
        <v>-1</v>
      </c>
      <c r="SK818" t="s">
        <v>518</v>
      </c>
      <c r="SL818">
        <v>1579</v>
      </c>
      <c r="SM818" t="s">
        <v>983</v>
      </c>
      <c r="SN818">
        <v>648550</v>
      </c>
    </row>
    <row r="819" spans="1:508" hidden="1" x14ac:dyDescent="0.25">
      <c r="A819" t="s">
        <v>9528</v>
      </c>
      <c r="B819" t="s">
        <v>9529</v>
      </c>
      <c r="D819" t="s">
        <v>4489</v>
      </c>
      <c r="E819" t="s">
        <v>950</v>
      </c>
      <c r="G819" s="1">
        <v>44605</v>
      </c>
      <c r="H819" t="s">
        <v>2762</v>
      </c>
      <c r="I819" t="s">
        <v>952</v>
      </c>
      <c r="J819" t="s">
        <v>476</v>
      </c>
      <c r="K819" t="s">
        <v>522</v>
      </c>
      <c r="M819" t="s">
        <v>1012</v>
      </c>
      <c r="O819" t="s">
        <v>572</v>
      </c>
      <c r="P819" t="s">
        <v>523</v>
      </c>
      <c r="Q819" t="s">
        <v>481</v>
      </c>
      <c r="R819" t="s">
        <v>479</v>
      </c>
      <c r="S819" t="s">
        <v>482</v>
      </c>
      <c r="T819" t="b">
        <v>1</v>
      </c>
      <c r="AA819" t="s">
        <v>483</v>
      </c>
      <c r="AB819" t="s">
        <v>484</v>
      </c>
      <c r="AC819">
        <v>1</v>
      </c>
      <c r="AD819">
        <v>0</v>
      </c>
      <c r="AE819">
        <v>1</v>
      </c>
      <c r="AF819">
        <v>0</v>
      </c>
      <c r="AG819">
        <v>0</v>
      </c>
      <c r="AH819">
        <v>1</v>
      </c>
      <c r="AI819">
        <v>0</v>
      </c>
      <c r="AJ819" t="s">
        <v>486</v>
      </c>
      <c r="AK819" t="s">
        <v>486</v>
      </c>
      <c r="AL819" t="s">
        <v>485</v>
      </c>
      <c r="AM819">
        <v>0</v>
      </c>
      <c r="AN819">
        <v>0</v>
      </c>
      <c r="AO819">
        <v>2</v>
      </c>
      <c r="AP819">
        <v>0</v>
      </c>
      <c r="AQ819">
        <v>1</v>
      </c>
      <c r="AR819">
        <v>0</v>
      </c>
      <c r="AS819" t="s">
        <v>485</v>
      </c>
      <c r="AT819" t="s">
        <v>486</v>
      </c>
      <c r="AU819" t="s">
        <v>487</v>
      </c>
      <c r="AV819" t="s">
        <v>487</v>
      </c>
      <c r="AW819" t="s">
        <v>486</v>
      </c>
      <c r="AX819" t="s">
        <v>485</v>
      </c>
      <c r="AY819" t="s">
        <v>527</v>
      </c>
      <c r="AZ819">
        <v>5</v>
      </c>
      <c r="BA819" t="s">
        <v>1034</v>
      </c>
      <c r="BC819" t="s">
        <v>953</v>
      </c>
      <c r="BE819" t="s">
        <v>787</v>
      </c>
      <c r="BG819" t="s">
        <v>1683</v>
      </c>
      <c r="BH819" t="b">
        <v>1</v>
      </c>
      <c r="BJ819" t="b">
        <v>1</v>
      </c>
      <c r="BQ819">
        <v>10</v>
      </c>
      <c r="BR819" t="s">
        <v>956</v>
      </c>
      <c r="BS819" t="s">
        <v>510</v>
      </c>
      <c r="CV819" t="s">
        <v>1365</v>
      </c>
      <c r="CW819" t="b">
        <v>1</v>
      </c>
      <c r="CX819" t="b">
        <v>0</v>
      </c>
      <c r="CY819" t="b">
        <v>0</v>
      </c>
      <c r="CZ819" t="b">
        <v>0</v>
      </c>
      <c r="DA819" t="b">
        <v>0</v>
      </c>
      <c r="DB819" t="b">
        <v>0</v>
      </c>
      <c r="DC819" t="b">
        <v>0</v>
      </c>
      <c r="DF819">
        <v>1</v>
      </c>
      <c r="DH819">
        <v>1</v>
      </c>
      <c r="DP819" t="s">
        <v>476</v>
      </c>
      <c r="EC819" t="s">
        <v>476</v>
      </c>
      <c r="ED819" t="s">
        <v>1773</v>
      </c>
      <c r="EH819" t="b">
        <v>1</v>
      </c>
      <c r="EJ819" t="b">
        <v>1</v>
      </c>
      <c r="EP819" t="s">
        <v>476</v>
      </c>
      <c r="EQ819" t="s">
        <v>1257</v>
      </c>
      <c r="ER819" t="b">
        <v>1</v>
      </c>
      <c r="ES819" t="b">
        <v>1</v>
      </c>
      <c r="FA819" t="s">
        <v>476</v>
      </c>
      <c r="FB819" t="s">
        <v>476</v>
      </c>
      <c r="FC819" t="s">
        <v>510</v>
      </c>
      <c r="FD819" t="s">
        <v>476</v>
      </c>
      <c r="FE819" t="s">
        <v>510</v>
      </c>
      <c r="FF819" t="s">
        <v>510</v>
      </c>
      <c r="FG819" t="s">
        <v>476</v>
      </c>
      <c r="FH819" t="s">
        <v>476</v>
      </c>
      <c r="FI819" t="s">
        <v>476</v>
      </c>
      <c r="FJ819" t="s">
        <v>476</v>
      </c>
      <c r="FK819" t="s">
        <v>476</v>
      </c>
      <c r="FL819" t="s">
        <v>510</v>
      </c>
      <c r="FN819" t="s">
        <v>476</v>
      </c>
      <c r="FO819" t="s">
        <v>510</v>
      </c>
      <c r="FP819" t="s">
        <v>510</v>
      </c>
      <c r="FQ819" t="s">
        <v>510</v>
      </c>
      <c r="FR819" t="s">
        <v>510</v>
      </c>
      <c r="FS819" t="s">
        <v>476</v>
      </c>
      <c r="FT819" t="s">
        <v>510</v>
      </c>
      <c r="FU819" t="s">
        <v>476</v>
      </c>
      <c r="FV819" t="s">
        <v>510</v>
      </c>
      <c r="FW819" t="s">
        <v>476</v>
      </c>
      <c r="FX819" t="s">
        <v>476</v>
      </c>
      <c r="FY819" t="s">
        <v>510</v>
      </c>
      <c r="FZ819" t="s">
        <v>510</v>
      </c>
      <c r="GA819" t="s">
        <v>510</v>
      </c>
      <c r="GB819">
        <f>IF(Table1[[#This Row],[msna/Demographic_info/HH_members_group/total_m_c_muac]]=0,"",COUNTIF(Table1[[#This Row],[Grain or tubers e.g. bread, rice, noodles, bulger, frikeh, kaak, pasta, andoumeh, manakish, thick grain-based porridge, potatoes]:[Breastmilk]],"Yes"))</f>
        <v>5</v>
      </c>
      <c r="GC819" t="str">
        <f>IF(Table1[[#This Row],[Column1]]="","",IF(Table1[[#This Row],[Please select the assessment type:]]="Livelihood and Protection (MHPSS, CP, GBV)","",IF(Table1[[#This Row],[Column1]]&gt;4,"diverse","not diverse")))</f>
        <v>diverse</v>
      </c>
      <c r="GD819">
        <v>2</v>
      </c>
      <c r="GE819" t="s">
        <v>485</v>
      </c>
      <c r="GF819">
        <v>1</v>
      </c>
      <c r="GG819" t="s">
        <v>486</v>
      </c>
      <c r="GH819" t="s">
        <v>9530</v>
      </c>
      <c r="GK819" t="b">
        <v>1</v>
      </c>
      <c r="GM819" t="b">
        <v>1</v>
      </c>
      <c r="GT819" t="b">
        <v>1</v>
      </c>
      <c r="GU819" t="b">
        <v>1</v>
      </c>
      <c r="HA819" t="s">
        <v>551</v>
      </c>
      <c r="HG819" t="b">
        <v>1</v>
      </c>
      <c r="HO819" t="s">
        <v>9531</v>
      </c>
      <c r="HP819" t="s">
        <v>768</v>
      </c>
      <c r="HQ819" t="b">
        <v>1</v>
      </c>
      <c r="IC819" t="s">
        <v>8743</v>
      </c>
      <c r="ID819" t="b">
        <v>1</v>
      </c>
      <c r="IF819" t="b">
        <v>1</v>
      </c>
      <c r="IP819" t="s">
        <v>3915</v>
      </c>
      <c r="IU819" t="b">
        <v>1</v>
      </c>
      <c r="IZ819" t="s">
        <v>769</v>
      </c>
      <c r="JB819" t="s">
        <v>1206</v>
      </c>
      <c r="JF819" t="b">
        <v>1</v>
      </c>
      <c r="JQ819" t="s">
        <v>771</v>
      </c>
      <c r="JR819" t="s">
        <v>826</v>
      </c>
      <c r="JS819" t="b">
        <v>1</v>
      </c>
      <c r="JW819" t="b">
        <v>1</v>
      </c>
      <c r="KD819" t="s">
        <v>533</v>
      </c>
      <c r="KI819" t="b">
        <v>1</v>
      </c>
      <c r="KJ819" t="b">
        <v>1</v>
      </c>
      <c r="KO819" t="s">
        <v>2209</v>
      </c>
      <c r="KQ819" t="b">
        <v>1</v>
      </c>
      <c r="KY819" t="s">
        <v>498</v>
      </c>
      <c r="LA819" t="b">
        <v>1</v>
      </c>
      <c r="LH819" t="s">
        <v>1305</v>
      </c>
      <c r="LI819" t="b">
        <v>1</v>
      </c>
      <c r="LL819" t="b">
        <v>1</v>
      </c>
      <c r="LR819" t="s">
        <v>9532</v>
      </c>
      <c r="LS819" t="b">
        <v>1</v>
      </c>
      <c r="LT819" t="b">
        <v>1</v>
      </c>
      <c r="MA819" t="b">
        <v>1</v>
      </c>
      <c r="ME819" t="b">
        <v>1</v>
      </c>
      <c r="MI819" t="s">
        <v>794</v>
      </c>
      <c r="MJ819" t="b">
        <v>1</v>
      </c>
      <c r="MO819" t="b">
        <v>1</v>
      </c>
      <c r="MY819" t="s">
        <v>1496</v>
      </c>
      <c r="NA819" t="b">
        <v>1</v>
      </c>
      <c r="NC819" t="b">
        <v>1</v>
      </c>
      <c r="NK819" t="s">
        <v>1654</v>
      </c>
      <c r="NO819" t="b">
        <v>1</v>
      </c>
      <c r="NV819" t="s">
        <v>476</v>
      </c>
      <c r="NX819" t="s">
        <v>510</v>
      </c>
      <c r="NZ819" t="s">
        <v>559</v>
      </c>
      <c r="OB819" t="b">
        <v>1</v>
      </c>
      <c r="OF819" t="b">
        <v>1</v>
      </c>
      <c r="OL819" t="s">
        <v>2406</v>
      </c>
      <c r="OM819" t="b">
        <v>1</v>
      </c>
      <c r="OO819" t="b">
        <v>1</v>
      </c>
      <c r="OR819" t="b">
        <v>1</v>
      </c>
      <c r="OW819" t="s">
        <v>5041</v>
      </c>
      <c r="PC819" t="b">
        <v>1</v>
      </c>
      <c r="PE819" t="b">
        <v>1</v>
      </c>
      <c r="PF819" t="b">
        <v>1</v>
      </c>
      <c r="PL819">
        <v>2000</v>
      </c>
      <c r="PM819">
        <v>2500</v>
      </c>
      <c r="PN819" t="s">
        <v>609</v>
      </c>
      <c r="PO819" t="b">
        <v>1</v>
      </c>
      <c r="QF819" t="s">
        <v>510</v>
      </c>
      <c r="QP819" t="s">
        <v>510</v>
      </c>
      <c r="QR819" t="s">
        <v>510</v>
      </c>
      <c r="RC819" t="s">
        <v>673</v>
      </c>
      <c r="RE819" t="s">
        <v>510</v>
      </c>
      <c r="RG819" t="s">
        <v>9533</v>
      </c>
      <c r="RH819" t="s">
        <v>1098</v>
      </c>
      <c r="RI819" t="b">
        <v>1</v>
      </c>
      <c r="RR819" t="s">
        <v>514</v>
      </c>
      <c r="RS819" t="b">
        <v>1</v>
      </c>
      <c r="SA819" t="s">
        <v>543</v>
      </c>
      <c r="SB819" t="s">
        <v>9534</v>
      </c>
      <c r="SC819">
        <v>92567118</v>
      </c>
      <c r="SD819" t="s">
        <v>9535</v>
      </c>
      <c r="SE819" s="2">
        <v>44605.526898148149</v>
      </c>
      <c r="SF819">
        <v>818</v>
      </c>
      <c r="SH819">
        <v>-1</v>
      </c>
      <c r="SK819" t="s">
        <v>518</v>
      </c>
      <c r="SL819">
        <v>1583</v>
      </c>
      <c r="SM819" t="s">
        <v>983</v>
      </c>
      <c r="SN819">
        <v>648550</v>
      </c>
    </row>
    <row r="820" spans="1:508" hidden="1" x14ac:dyDescent="0.25">
      <c r="A820" t="s">
        <v>9536</v>
      </c>
      <c r="B820" t="s">
        <v>9537</v>
      </c>
      <c r="D820" t="s">
        <v>4489</v>
      </c>
      <c r="E820" t="s">
        <v>950</v>
      </c>
      <c r="G820" s="1">
        <v>44605</v>
      </c>
      <c r="H820" t="s">
        <v>2762</v>
      </c>
      <c r="I820" t="s">
        <v>952</v>
      </c>
      <c r="J820" t="s">
        <v>476</v>
      </c>
      <c r="K820" t="s">
        <v>477</v>
      </c>
      <c r="L820" s="1">
        <v>44172</v>
      </c>
      <c r="M820" t="s">
        <v>1012</v>
      </c>
      <c r="O820" t="s">
        <v>572</v>
      </c>
      <c r="P820" t="s">
        <v>721</v>
      </c>
      <c r="Q820" t="s">
        <v>481</v>
      </c>
      <c r="R820" t="s">
        <v>479</v>
      </c>
      <c r="S820" t="s">
        <v>1311</v>
      </c>
      <c r="Y820" t="b">
        <v>1</v>
      </c>
      <c r="AA820" t="s">
        <v>483</v>
      </c>
      <c r="AB820" t="s">
        <v>594</v>
      </c>
      <c r="AC820">
        <v>0</v>
      </c>
      <c r="AD820">
        <v>0</v>
      </c>
      <c r="AE820">
        <v>0</v>
      </c>
      <c r="AF820">
        <v>0</v>
      </c>
      <c r="AG820">
        <v>0</v>
      </c>
      <c r="AH820">
        <v>0</v>
      </c>
      <c r="AI820">
        <v>1</v>
      </c>
      <c r="AJ820" t="s">
        <v>470</v>
      </c>
      <c r="AK820" t="s">
        <v>486</v>
      </c>
      <c r="AL820" t="s">
        <v>486</v>
      </c>
      <c r="AM820">
        <v>0</v>
      </c>
      <c r="AN820">
        <v>0</v>
      </c>
      <c r="AO820">
        <v>0</v>
      </c>
      <c r="AP820">
        <v>0</v>
      </c>
      <c r="AQ820">
        <v>2</v>
      </c>
      <c r="AR820">
        <v>1</v>
      </c>
      <c r="AS820" t="s">
        <v>470</v>
      </c>
      <c r="AT820" t="s">
        <v>487</v>
      </c>
      <c r="AU820" t="s">
        <v>487</v>
      </c>
      <c r="AV820" t="s">
        <v>470</v>
      </c>
      <c r="AW820" t="s">
        <v>470</v>
      </c>
      <c r="AX820" t="s">
        <v>526</v>
      </c>
      <c r="AY820" t="s">
        <v>526</v>
      </c>
      <c r="AZ820">
        <v>4</v>
      </c>
      <c r="BA820" t="s">
        <v>803</v>
      </c>
      <c r="BC820" t="s">
        <v>787</v>
      </c>
      <c r="BE820" t="s">
        <v>1034</v>
      </c>
      <c r="BG820" t="s">
        <v>1627</v>
      </c>
      <c r="BJ820" t="b">
        <v>1</v>
      </c>
      <c r="BQ820">
        <v>15</v>
      </c>
      <c r="BR820" t="s">
        <v>956</v>
      </c>
      <c r="BS820" t="s">
        <v>510</v>
      </c>
      <c r="CV820" t="s">
        <v>1365</v>
      </c>
      <c r="CW820" t="b">
        <v>1</v>
      </c>
      <c r="CX820" t="b">
        <v>0</v>
      </c>
      <c r="CY820" t="b">
        <v>0</v>
      </c>
      <c r="CZ820" t="b">
        <v>0</v>
      </c>
      <c r="DA820" t="b">
        <v>0</v>
      </c>
      <c r="DB820" t="b">
        <v>0</v>
      </c>
      <c r="DC820" t="b">
        <v>0</v>
      </c>
      <c r="DJ820">
        <v>1</v>
      </c>
      <c r="DP820" t="s">
        <v>510</v>
      </c>
      <c r="DQ820" t="s">
        <v>1403</v>
      </c>
      <c r="DW820" t="b">
        <v>1</v>
      </c>
      <c r="EC820" t="s">
        <v>771</v>
      </c>
      <c r="ED820" t="s">
        <v>1237</v>
      </c>
      <c r="EJ820" t="b">
        <v>1</v>
      </c>
      <c r="EP820" t="s">
        <v>510</v>
      </c>
      <c r="EQ820" t="s">
        <v>788</v>
      </c>
      <c r="EX820" t="b">
        <v>1</v>
      </c>
      <c r="FA820" t="s">
        <v>476</v>
      </c>
      <c r="FB820" t="s">
        <v>510</v>
      </c>
      <c r="FC820" t="s">
        <v>476</v>
      </c>
      <c r="FD820" t="s">
        <v>510</v>
      </c>
      <c r="FE820" t="s">
        <v>510</v>
      </c>
      <c r="FF820" t="s">
        <v>510</v>
      </c>
      <c r="FG820" t="s">
        <v>510</v>
      </c>
      <c r="FH820" t="s">
        <v>476</v>
      </c>
      <c r="FI820" t="s">
        <v>510</v>
      </c>
      <c r="FJ820" t="s">
        <v>476</v>
      </c>
      <c r="FK820" t="s">
        <v>476</v>
      </c>
      <c r="FL820" t="s">
        <v>510</v>
      </c>
      <c r="GB820">
        <f>IF(Table1[[#This Row],[msna/Demographic_info/HH_members_group/total_m_c_muac]]=0,"",COUNTIF(Table1[[#This Row],[Grain or tubers e.g. bread, rice, noodles, bulger, frikeh, kaak, pasta, andoumeh, manakish, thick grain-based porridge, potatoes]:[Breastmilk]],"Yes"))</f>
        <v>0</v>
      </c>
      <c r="GC820" t="str">
        <f>IF(Table1[[#This Row],[Column1]]="","",IF(Table1[[#This Row],[Please select the assessment type:]]="Livelihood and Protection (MHPSS, CP, GBV)","",IF(Table1[[#This Row],[Column1]]&gt;4,"diverse","not diverse")))</f>
        <v>not diverse</v>
      </c>
      <c r="GH820" t="s">
        <v>5116</v>
      </c>
      <c r="GK820" t="b">
        <v>1</v>
      </c>
      <c r="GM820" t="b">
        <v>1</v>
      </c>
      <c r="GN820" t="b">
        <v>1</v>
      </c>
      <c r="GT820" t="b">
        <v>1</v>
      </c>
      <c r="HA820" t="s">
        <v>551</v>
      </c>
      <c r="HG820" t="b">
        <v>1</v>
      </c>
      <c r="HO820" t="s">
        <v>9538</v>
      </c>
      <c r="HP820" t="s">
        <v>1356</v>
      </c>
      <c r="HT820" t="b">
        <v>1</v>
      </c>
      <c r="IC820" t="s">
        <v>3135</v>
      </c>
      <c r="ID820" t="b">
        <v>1</v>
      </c>
      <c r="IG820" t="b">
        <v>1</v>
      </c>
      <c r="IP820" t="s">
        <v>554</v>
      </c>
      <c r="IX820" t="b">
        <v>1</v>
      </c>
      <c r="IZ820" t="s">
        <v>510</v>
      </c>
      <c r="JA820" t="s">
        <v>1041</v>
      </c>
      <c r="JB820" t="s">
        <v>788</v>
      </c>
      <c r="JO820" t="b">
        <v>1</v>
      </c>
      <c r="JQ820" t="s">
        <v>771</v>
      </c>
      <c r="JR820" t="s">
        <v>554</v>
      </c>
      <c r="KB820" t="b">
        <v>1</v>
      </c>
      <c r="KD820" t="s">
        <v>554</v>
      </c>
      <c r="KM820" t="b">
        <v>1</v>
      </c>
      <c r="KO820" t="s">
        <v>554</v>
      </c>
      <c r="KW820" t="b">
        <v>1</v>
      </c>
      <c r="LH820" t="s">
        <v>554</v>
      </c>
      <c r="LP820" t="b">
        <v>1</v>
      </c>
      <c r="LR820" t="s">
        <v>3137</v>
      </c>
      <c r="LT820" t="b">
        <v>1</v>
      </c>
      <c r="LY820" t="b">
        <v>1</v>
      </c>
      <c r="MI820" t="s">
        <v>1448</v>
      </c>
      <c r="MP820" t="b">
        <v>1</v>
      </c>
      <c r="NZ820" t="s">
        <v>1276</v>
      </c>
      <c r="OB820" t="b">
        <v>1</v>
      </c>
      <c r="OL820" t="s">
        <v>1395</v>
      </c>
      <c r="OO820" t="b">
        <v>1</v>
      </c>
      <c r="OW820" t="s">
        <v>3123</v>
      </c>
      <c r="PE820" t="b">
        <v>1</v>
      </c>
      <c r="PF820" t="b">
        <v>1</v>
      </c>
      <c r="PL820">
        <v>1500</v>
      </c>
      <c r="PM820">
        <v>2000</v>
      </c>
      <c r="PN820" t="s">
        <v>2237</v>
      </c>
      <c r="PO820" t="b">
        <v>1</v>
      </c>
      <c r="PT820" t="b">
        <v>1</v>
      </c>
      <c r="QF820" t="s">
        <v>510</v>
      </c>
      <c r="QP820" t="s">
        <v>510</v>
      </c>
      <c r="QR820" t="s">
        <v>771</v>
      </c>
      <c r="RC820" t="s">
        <v>511</v>
      </c>
      <c r="RE820" t="s">
        <v>510</v>
      </c>
      <c r="RG820" t="s">
        <v>9539</v>
      </c>
      <c r="RH820" t="s">
        <v>1098</v>
      </c>
      <c r="RI820" t="b">
        <v>1</v>
      </c>
      <c r="RR820" t="s">
        <v>514</v>
      </c>
      <c r="RS820" t="b">
        <v>1</v>
      </c>
      <c r="SA820" t="s">
        <v>9540</v>
      </c>
      <c r="SB820" t="s">
        <v>9541</v>
      </c>
      <c r="SC820">
        <v>92567135</v>
      </c>
      <c r="SD820" t="s">
        <v>9542</v>
      </c>
      <c r="SE820" s="2">
        <v>44605.527384259258</v>
      </c>
      <c r="SF820">
        <v>819</v>
      </c>
      <c r="SH820">
        <v>-1</v>
      </c>
      <c r="SK820" t="s">
        <v>518</v>
      </c>
      <c r="SL820">
        <v>2208</v>
      </c>
      <c r="SM820" t="s">
        <v>983</v>
      </c>
      <c r="SN820">
        <v>648550</v>
      </c>
    </row>
    <row r="821" spans="1:508" hidden="1" x14ac:dyDescent="0.25">
      <c r="A821" t="s">
        <v>9543</v>
      </c>
      <c r="B821" t="s">
        <v>9544</v>
      </c>
      <c r="D821" t="s">
        <v>4489</v>
      </c>
      <c r="E821" t="s">
        <v>950</v>
      </c>
      <c r="G821" s="1">
        <v>44605</v>
      </c>
      <c r="H821" t="s">
        <v>2762</v>
      </c>
      <c r="I821" t="s">
        <v>952</v>
      </c>
      <c r="J821" t="s">
        <v>476</v>
      </c>
      <c r="K821" t="s">
        <v>477</v>
      </c>
      <c r="L821" s="1">
        <v>43468</v>
      </c>
      <c r="M821" t="s">
        <v>1012</v>
      </c>
      <c r="O821" t="s">
        <v>572</v>
      </c>
      <c r="P821" t="s">
        <v>721</v>
      </c>
      <c r="Q821" t="s">
        <v>573</v>
      </c>
      <c r="R821" t="s">
        <v>572</v>
      </c>
      <c r="S821" t="s">
        <v>524</v>
      </c>
      <c r="W821" t="b">
        <v>1</v>
      </c>
      <c r="AA821" t="s">
        <v>802</v>
      </c>
      <c r="AB821" t="s">
        <v>594</v>
      </c>
      <c r="AC821">
        <v>0</v>
      </c>
      <c r="AD821">
        <v>0</v>
      </c>
      <c r="AE821">
        <v>0</v>
      </c>
      <c r="AF821">
        <v>0</v>
      </c>
      <c r="AG821">
        <v>0</v>
      </c>
      <c r="AH821">
        <v>0</v>
      </c>
      <c r="AI821">
        <v>0</v>
      </c>
      <c r="AJ821" t="s">
        <v>470</v>
      </c>
      <c r="AK821" t="s">
        <v>470</v>
      </c>
      <c r="AL821" t="s">
        <v>470</v>
      </c>
      <c r="AM821">
        <v>0</v>
      </c>
      <c r="AN821">
        <v>0</v>
      </c>
      <c r="AO821">
        <v>0</v>
      </c>
      <c r="AP821">
        <v>0</v>
      </c>
      <c r="AQ821">
        <v>2</v>
      </c>
      <c r="AR821">
        <v>1</v>
      </c>
      <c r="AS821" t="s">
        <v>470</v>
      </c>
      <c r="AT821" t="s">
        <v>487</v>
      </c>
      <c r="AU821" t="s">
        <v>487</v>
      </c>
      <c r="AV821" t="s">
        <v>470</v>
      </c>
      <c r="AW821" t="s">
        <v>470</v>
      </c>
      <c r="AX821" t="s">
        <v>487</v>
      </c>
      <c r="AY821" t="s">
        <v>487</v>
      </c>
      <c r="AZ821">
        <v>3</v>
      </c>
      <c r="BA821" t="s">
        <v>1034</v>
      </c>
      <c r="BC821" t="s">
        <v>787</v>
      </c>
      <c r="BE821" t="s">
        <v>803</v>
      </c>
      <c r="BG821" t="s">
        <v>1760</v>
      </c>
      <c r="BH821" t="b">
        <v>1</v>
      </c>
      <c r="BQ821">
        <v>999</v>
      </c>
      <c r="BR821" t="s">
        <v>1013</v>
      </c>
      <c r="BS821" t="s">
        <v>510</v>
      </c>
      <c r="CV821" t="s">
        <v>1156</v>
      </c>
      <c r="CW821" t="b">
        <v>0</v>
      </c>
      <c r="CX821" t="b">
        <v>1</v>
      </c>
      <c r="CY821" t="b">
        <v>0</v>
      </c>
      <c r="CZ821" t="b">
        <v>0</v>
      </c>
      <c r="DA821" t="b">
        <v>0</v>
      </c>
      <c r="DB821" t="b">
        <v>0</v>
      </c>
      <c r="DC821" t="b">
        <v>0</v>
      </c>
      <c r="DF821">
        <v>1</v>
      </c>
      <c r="DJ821">
        <v>1</v>
      </c>
      <c r="DP821" t="s">
        <v>510</v>
      </c>
      <c r="DQ821" t="s">
        <v>3338</v>
      </c>
      <c r="DU821" t="b">
        <v>1</v>
      </c>
      <c r="EC821" t="s">
        <v>771</v>
      </c>
      <c r="ED821" t="s">
        <v>1773</v>
      </c>
      <c r="EH821" t="b">
        <v>1</v>
      </c>
      <c r="EJ821" t="b">
        <v>1</v>
      </c>
      <c r="EP821" t="s">
        <v>510</v>
      </c>
      <c r="EQ821" t="s">
        <v>1038</v>
      </c>
      <c r="ES821" t="b">
        <v>1</v>
      </c>
      <c r="FA821" t="s">
        <v>476</v>
      </c>
      <c r="FB821" t="s">
        <v>510</v>
      </c>
      <c r="FC821" t="s">
        <v>510</v>
      </c>
      <c r="FD821" t="s">
        <v>510</v>
      </c>
      <c r="FE821" t="s">
        <v>510</v>
      </c>
      <c r="FF821" t="s">
        <v>510</v>
      </c>
      <c r="FG821" t="s">
        <v>510</v>
      </c>
      <c r="FH821" t="s">
        <v>476</v>
      </c>
      <c r="FI821" t="s">
        <v>476</v>
      </c>
      <c r="FJ821" t="s">
        <v>476</v>
      </c>
      <c r="FK821" t="s">
        <v>476</v>
      </c>
      <c r="FL821" t="s">
        <v>510</v>
      </c>
      <c r="GB821">
        <f>IF(Table1[[#This Row],[msna/Demographic_info/HH_members_group/total_m_c_muac]]=0,"",COUNTIF(Table1[[#This Row],[Grain or tubers e.g. bread, rice, noodles, bulger, frikeh, kaak, pasta, andoumeh, manakish, thick grain-based porridge, potatoes]:[Breastmilk]],"Yes"))</f>
        <v>0</v>
      </c>
      <c r="GC821" t="str">
        <f>IF(Table1[[#This Row],[Column1]]="","",IF(Table1[[#This Row],[Please select the assessment type:]]="Livelihood and Protection (MHPSS, CP, GBV)","",IF(Table1[[#This Row],[Column1]]&gt;4,"diverse","not diverse")))</f>
        <v>not diverse</v>
      </c>
      <c r="GH821" t="s">
        <v>4297</v>
      </c>
      <c r="GI821" t="b">
        <v>1</v>
      </c>
      <c r="GM821" t="b">
        <v>1</v>
      </c>
      <c r="GO821" t="b">
        <v>1</v>
      </c>
      <c r="GT821" t="b">
        <v>1</v>
      </c>
      <c r="HA821" t="s">
        <v>4342</v>
      </c>
      <c r="HI821" t="b">
        <v>1</v>
      </c>
      <c r="HO821" t="s">
        <v>9545</v>
      </c>
      <c r="HP821" t="s">
        <v>1356</v>
      </c>
      <c r="HT821" t="b">
        <v>1</v>
      </c>
      <c r="IC821" t="s">
        <v>554</v>
      </c>
      <c r="IN821" t="b">
        <v>1</v>
      </c>
      <c r="IP821" t="s">
        <v>554</v>
      </c>
      <c r="IX821" t="b">
        <v>1</v>
      </c>
      <c r="IZ821" t="s">
        <v>510</v>
      </c>
      <c r="JA821" t="s">
        <v>1041</v>
      </c>
      <c r="JB821" t="s">
        <v>788</v>
      </c>
      <c r="JO821" t="b">
        <v>1</v>
      </c>
      <c r="JQ821" t="s">
        <v>771</v>
      </c>
      <c r="JR821" t="s">
        <v>9546</v>
      </c>
      <c r="JZ821" t="b">
        <v>1</v>
      </c>
      <c r="KD821" t="s">
        <v>772</v>
      </c>
      <c r="KE821" t="b">
        <v>1</v>
      </c>
      <c r="KO821" t="s">
        <v>554</v>
      </c>
      <c r="KW821" t="b">
        <v>1</v>
      </c>
      <c r="LH821" t="s">
        <v>554</v>
      </c>
      <c r="LP821" t="b">
        <v>1</v>
      </c>
      <c r="LR821" t="s">
        <v>9547</v>
      </c>
      <c r="LY821" t="b">
        <v>1</v>
      </c>
      <c r="MC821" t="b">
        <v>1</v>
      </c>
      <c r="MI821" t="s">
        <v>2531</v>
      </c>
      <c r="ML821" t="b">
        <v>1</v>
      </c>
      <c r="MO821" t="b">
        <v>1</v>
      </c>
      <c r="NZ821" t="s">
        <v>1276</v>
      </c>
      <c r="OB821" t="b">
        <v>1</v>
      </c>
      <c r="OL821" t="s">
        <v>1395</v>
      </c>
      <c r="OO821" t="b">
        <v>1</v>
      </c>
      <c r="OW821" t="s">
        <v>694</v>
      </c>
      <c r="PF821" t="b">
        <v>1</v>
      </c>
      <c r="PG821" t="b">
        <v>1</v>
      </c>
      <c r="PL821">
        <v>1500</v>
      </c>
      <c r="PM821">
        <v>2000</v>
      </c>
      <c r="PN821" t="s">
        <v>563</v>
      </c>
      <c r="PS821" t="b">
        <v>1</v>
      </c>
      <c r="QF821" t="s">
        <v>476</v>
      </c>
      <c r="QG821" t="s">
        <v>509</v>
      </c>
      <c r="QH821" t="b">
        <v>1</v>
      </c>
      <c r="QP821" t="s">
        <v>510</v>
      </c>
      <c r="QR821" t="s">
        <v>771</v>
      </c>
      <c r="RC821" t="s">
        <v>1135</v>
      </c>
      <c r="RE821" t="s">
        <v>510</v>
      </c>
      <c r="RG821" t="s">
        <v>9548</v>
      </c>
      <c r="RH821" t="s">
        <v>554</v>
      </c>
      <c r="RP821" t="b">
        <v>1</v>
      </c>
      <c r="RR821" t="s">
        <v>514</v>
      </c>
      <c r="RS821" t="b">
        <v>1</v>
      </c>
      <c r="SA821" t="s">
        <v>1213</v>
      </c>
      <c r="SB821" t="s">
        <v>9549</v>
      </c>
      <c r="SC821">
        <v>92567141</v>
      </c>
      <c r="SD821" t="s">
        <v>9550</v>
      </c>
      <c r="SE821" s="2">
        <v>44605.527488425927</v>
      </c>
      <c r="SF821">
        <v>820</v>
      </c>
      <c r="SH821">
        <v>-1</v>
      </c>
      <c r="SK821" t="s">
        <v>518</v>
      </c>
      <c r="SL821">
        <v>1726</v>
      </c>
      <c r="SM821" t="s">
        <v>983</v>
      </c>
      <c r="SN821">
        <v>648550</v>
      </c>
    </row>
    <row r="822" spans="1:508" hidden="1" x14ac:dyDescent="0.25">
      <c r="A822" t="s">
        <v>9551</v>
      </c>
      <c r="B822" t="s">
        <v>9552</v>
      </c>
      <c r="C822" t="s">
        <v>470</v>
      </c>
      <c r="D822" t="s">
        <v>2697</v>
      </c>
      <c r="E822" t="s">
        <v>950</v>
      </c>
      <c r="G822" s="1">
        <v>44605</v>
      </c>
      <c r="H822" t="s">
        <v>8087</v>
      </c>
      <c r="I822" t="s">
        <v>475</v>
      </c>
      <c r="J822" t="s">
        <v>476</v>
      </c>
      <c r="K822" t="s">
        <v>477</v>
      </c>
      <c r="L822" s="1">
        <v>41318</v>
      </c>
      <c r="M822" t="s">
        <v>1012</v>
      </c>
      <c r="O822" t="s">
        <v>572</v>
      </c>
      <c r="P822" t="s">
        <v>548</v>
      </c>
      <c r="Q822" t="s">
        <v>481</v>
      </c>
      <c r="R822" t="s">
        <v>479</v>
      </c>
      <c r="S822" t="s">
        <v>482</v>
      </c>
      <c r="T822" t="b">
        <v>1</v>
      </c>
      <c r="AA822" t="s">
        <v>483</v>
      </c>
      <c r="AB822" t="s">
        <v>878</v>
      </c>
      <c r="AC822">
        <v>0</v>
      </c>
      <c r="AD822">
        <v>0</v>
      </c>
      <c r="AE822">
        <v>0</v>
      </c>
      <c r="AF822">
        <v>0</v>
      </c>
      <c r="AG822">
        <v>0</v>
      </c>
      <c r="AH822">
        <v>3</v>
      </c>
      <c r="AI822">
        <v>0</v>
      </c>
      <c r="AJ822" t="s">
        <v>470</v>
      </c>
      <c r="AK822" t="s">
        <v>487</v>
      </c>
      <c r="AL822" t="s">
        <v>487</v>
      </c>
      <c r="AM822">
        <v>0</v>
      </c>
      <c r="AN822">
        <v>0</v>
      </c>
      <c r="AO822">
        <v>1</v>
      </c>
      <c r="AP822">
        <v>1</v>
      </c>
      <c r="AQ822">
        <v>2</v>
      </c>
      <c r="AR822">
        <v>0</v>
      </c>
      <c r="AS822" t="s">
        <v>485</v>
      </c>
      <c r="AT822" t="s">
        <v>485</v>
      </c>
      <c r="AU822" t="s">
        <v>526</v>
      </c>
      <c r="AV822" t="s">
        <v>485</v>
      </c>
      <c r="AW822" t="s">
        <v>470</v>
      </c>
      <c r="AX822" t="s">
        <v>527</v>
      </c>
      <c r="AY822" t="s">
        <v>722</v>
      </c>
      <c r="AZ822">
        <v>7</v>
      </c>
      <c r="BA822" t="s">
        <v>803</v>
      </c>
      <c r="BC822" t="s">
        <v>787</v>
      </c>
      <c r="BE822" t="s">
        <v>488</v>
      </c>
      <c r="GB822">
        <f>IF(Table1[[#This Row],[msna/Demographic_info/HH_members_group/total_m_c_muac]]=0,"",COUNTIF(Table1[[#This Row],[Grain or tubers e.g. bread, rice, noodles, bulger, frikeh, kaak, pasta, andoumeh, manakish, thick grain-based porridge, potatoes]:[Breastmilk]],"Yes"))</f>
        <v>0</v>
      </c>
      <c r="GC822" t="str">
        <f>IF(Table1[[#This Row],[Column1]]="","",IF(Table1[[#This Row],[Please select the assessment type:]]="Livelihood and Protection (MHPSS, CP, GBV)","",IF(Table1[[#This Row],[Column1]]&gt;4,"diverse","not diverse")))</f>
        <v/>
      </c>
      <c r="GH822" t="s">
        <v>9553</v>
      </c>
      <c r="GI822" t="b">
        <v>1</v>
      </c>
      <c r="GJ822" t="b">
        <v>1</v>
      </c>
      <c r="GK822" t="b">
        <v>1</v>
      </c>
      <c r="GM822" t="b">
        <v>1</v>
      </c>
      <c r="GT822" t="b">
        <v>1</v>
      </c>
      <c r="GU822" t="b">
        <v>1</v>
      </c>
      <c r="HA822" t="s">
        <v>9554</v>
      </c>
      <c r="HB822" t="b">
        <v>1</v>
      </c>
      <c r="HD822" t="b">
        <v>1</v>
      </c>
      <c r="HE822" t="b">
        <v>1</v>
      </c>
      <c r="HG822" t="b">
        <v>1</v>
      </c>
      <c r="HI822" t="b">
        <v>1</v>
      </c>
      <c r="HO822" t="s">
        <v>9555</v>
      </c>
      <c r="HP822" t="s">
        <v>6616</v>
      </c>
      <c r="HQ822" t="b">
        <v>1</v>
      </c>
      <c r="HT822" t="b">
        <v>1</v>
      </c>
      <c r="HY822" t="b">
        <v>1</v>
      </c>
      <c r="IC822" t="s">
        <v>1107</v>
      </c>
      <c r="ID822" t="b">
        <v>1</v>
      </c>
      <c r="IP822" t="s">
        <v>824</v>
      </c>
      <c r="IR822" t="b">
        <v>1</v>
      </c>
      <c r="IZ822" t="s">
        <v>476</v>
      </c>
      <c r="JB822" t="s">
        <v>3052</v>
      </c>
      <c r="JF822" t="b">
        <v>1</v>
      </c>
      <c r="JH822" t="b">
        <v>1</v>
      </c>
      <c r="JQ822" t="s">
        <v>510</v>
      </c>
      <c r="JR822" t="s">
        <v>826</v>
      </c>
      <c r="JS822" t="b">
        <v>1</v>
      </c>
      <c r="JW822" t="b">
        <v>1</v>
      </c>
      <c r="KD822" t="s">
        <v>826</v>
      </c>
      <c r="KE822" t="b">
        <v>1</v>
      </c>
      <c r="KI822" t="b">
        <v>1</v>
      </c>
      <c r="KO822" t="s">
        <v>554</v>
      </c>
      <c r="KW822" t="b">
        <v>1</v>
      </c>
      <c r="LH822" t="s">
        <v>2383</v>
      </c>
      <c r="LI822" t="b">
        <v>1</v>
      </c>
      <c r="LL822" t="b">
        <v>1</v>
      </c>
      <c r="LN822" t="b">
        <v>1</v>
      </c>
      <c r="LR822" t="s">
        <v>6396</v>
      </c>
      <c r="LT822" t="b">
        <v>1</v>
      </c>
      <c r="LU822" t="b">
        <v>1</v>
      </c>
      <c r="LV822" t="b">
        <v>1</v>
      </c>
      <c r="LW822" t="b">
        <v>1</v>
      </c>
      <c r="LX822" t="b">
        <v>1</v>
      </c>
      <c r="LY822" t="b">
        <v>1</v>
      </c>
      <c r="MA822" t="b">
        <v>1</v>
      </c>
      <c r="MC822" t="b">
        <v>1</v>
      </c>
      <c r="MD822" t="b">
        <v>1</v>
      </c>
      <c r="ME822" t="b">
        <v>1</v>
      </c>
      <c r="MI822" t="s">
        <v>9556</v>
      </c>
      <c r="MJ822" t="b">
        <v>1</v>
      </c>
      <c r="ML822" t="b">
        <v>1</v>
      </c>
      <c r="MP822" t="b">
        <v>1</v>
      </c>
      <c r="MT822" t="b">
        <v>1</v>
      </c>
      <c r="MY822" t="s">
        <v>1276</v>
      </c>
      <c r="NA822" t="b">
        <v>1</v>
      </c>
      <c r="NK822" t="s">
        <v>973</v>
      </c>
      <c r="NQ822" t="b">
        <v>1</v>
      </c>
      <c r="NV822" t="s">
        <v>476</v>
      </c>
      <c r="NX822" t="s">
        <v>510</v>
      </c>
      <c r="NZ822" t="s">
        <v>9557</v>
      </c>
      <c r="OC822" t="b">
        <v>1</v>
      </c>
      <c r="OD822" t="b">
        <v>1</v>
      </c>
      <c r="OE822" t="b">
        <v>1</v>
      </c>
      <c r="OF822" t="b">
        <v>1</v>
      </c>
      <c r="OG822" t="b">
        <v>1</v>
      </c>
      <c r="OL822" t="s">
        <v>1278</v>
      </c>
      <c r="OM822" t="b">
        <v>1</v>
      </c>
      <c r="OO822" t="b">
        <v>1</v>
      </c>
      <c r="OP822" t="b">
        <v>1</v>
      </c>
      <c r="OQ822" t="b">
        <v>1</v>
      </c>
      <c r="OW822" t="s">
        <v>562</v>
      </c>
      <c r="PA822" t="b">
        <v>1</v>
      </c>
      <c r="PL822">
        <v>3000</v>
      </c>
      <c r="PM822">
        <v>5000</v>
      </c>
      <c r="PN822" t="s">
        <v>2237</v>
      </c>
      <c r="PO822" t="b">
        <v>1</v>
      </c>
      <c r="PT822" t="b">
        <v>1</v>
      </c>
      <c r="QF822" t="s">
        <v>510</v>
      </c>
      <c r="QP822" t="s">
        <v>510</v>
      </c>
      <c r="QR822" t="s">
        <v>510</v>
      </c>
      <c r="RC822" t="s">
        <v>511</v>
      </c>
      <c r="RE822" t="s">
        <v>510</v>
      </c>
      <c r="RG822" t="s">
        <v>9558</v>
      </c>
      <c r="RH822" t="s">
        <v>1573</v>
      </c>
      <c r="RL822" t="b">
        <v>1</v>
      </c>
      <c r="RN822" t="b">
        <v>1</v>
      </c>
      <c r="RR822" t="s">
        <v>9559</v>
      </c>
      <c r="RT822" t="b">
        <v>1</v>
      </c>
      <c r="RU822" t="b">
        <v>1</v>
      </c>
      <c r="RV822" t="b">
        <v>1</v>
      </c>
      <c r="RW822" t="b">
        <v>1</v>
      </c>
      <c r="SA822" t="s">
        <v>2612</v>
      </c>
      <c r="SB822" t="s">
        <v>9560</v>
      </c>
      <c r="SC822">
        <v>92567154</v>
      </c>
      <c r="SD822" t="s">
        <v>9561</v>
      </c>
      <c r="SE822" s="2">
        <v>44605.528090277781</v>
      </c>
      <c r="SF822">
        <v>821</v>
      </c>
      <c r="SH822">
        <v>-1</v>
      </c>
      <c r="SK822" t="s">
        <v>518</v>
      </c>
      <c r="SL822">
        <v>18096</v>
      </c>
      <c r="SM822" t="s">
        <v>983</v>
      </c>
      <c r="SN822">
        <v>648550</v>
      </c>
    </row>
    <row r="823" spans="1:508" hidden="1" x14ac:dyDescent="0.25">
      <c r="A823" t="s">
        <v>9562</v>
      </c>
      <c r="B823" t="s">
        <v>9563</v>
      </c>
      <c r="D823" t="s">
        <v>4489</v>
      </c>
      <c r="E823" t="s">
        <v>950</v>
      </c>
      <c r="G823" s="1">
        <v>44605</v>
      </c>
      <c r="H823" t="s">
        <v>2762</v>
      </c>
      <c r="I823" t="s">
        <v>952</v>
      </c>
      <c r="J823" t="s">
        <v>476</v>
      </c>
      <c r="K823" t="s">
        <v>477</v>
      </c>
      <c r="L823" s="1">
        <v>42679</v>
      </c>
      <c r="M823" t="s">
        <v>1012</v>
      </c>
      <c r="O823" t="s">
        <v>572</v>
      </c>
      <c r="P823" t="s">
        <v>721</v>
      </c>
      <c r="Q823" t="s">
        <v>481</v>
      </c>
      <c r="R823" t="s">
        <v>479</v>
      </c>
      <c r="S823" t="s">
        <v>743</v>
      </c>
      <c r="V823" t="b">
        <v>1</v>
      </c>
      <c r="AA823" t="s">
        <v>483</v>
      </c>
      <c r="AB823" t="s">
        <v>1485</v>
      </c>
      <c r="AC823">
        <v>0</v>
      </c>
      <c r="AD823">
        <v>0</v>
      </c>
      <c r="AE823">
        <v>0</v>
      </c>
      <c r="AF823">
        <v>0</v>
      </c>
      <c r="AG823">
        <v>0</v>
      </c>
      <c r="AH823">
        <v>2</v>
      </c>
      <c r="AI823">
        <v>1</v>
      </c>
      <c r="AJ823" t="s">
        <v>470</v>
      </c>
      <c r="AK823" t="s">
        <v>487</v>
      </c>
      <c r="AL823" t="s">
        <v>487</v>
      </c>
      <c r="AM823">
        <v>0</v>
      </c>
      <c r="AN823">
        <v>0</v>
      </c>
      <c r="AO823">
        <v>0</v>
      </c>
      <c r="AP823">
        <v>1</v>
      </c>
      <c r="AQ823">
        <v>1</v>
      </c>
      <c r="AR823">
        <v>0</v>
      </c>
      <c r="AS823" t="s">
        <v>486</v>
      </c>
      <c r="AT823" t="s">
        <v>486</v>
      </c>
      <c r="AU823" t="s">
        <v>485</v>
      </c>
      <c r="AV823" t="s">
        <v>486</v>
      </c>
      <c r="AW823" t="s">
        <v>470</v>
      </c>
      <c r="AX823" t="s">
        <v>526</v>
      </c>
      <c r="AY823" t="s">
        <v>527</v>
      </c>
      <c r="AZ823">
        <v>5</v>
      </c>
      <c r="BA823" t="s">
        <v>787</v>
      </c>
      <c r="BC823" t="s">
        <v>1034</v>
      </c>
      <c r="BE823" t="s">
        <v>803</v>
      </c>
      <c r="BG823" t="s">
        <v>1760</v>
      </c>
      <c r="BH823" t="b">
        <v>1</v>
      </c>
      <c r="BQ823">
        <v>20</v>
      </c>
      <c r="BR823" t="s">
        <v>956</v>
      </c>
      <c r="BS823" t="s">
        <v>476</v>
      </c>
      <c r="BT823" t="s">
        <v>1351</v>
      </c>
      <c r="BU823" t="b">
        <v>1</v>
      </c>
      <c r="BV823" t="b">
        <v>0</v>
      </c>
      <c r="BW823" t="b">
        <v>0</v>
      </c>
      <c r="BX823" t="b">
        <v>0</v>
      </c>
      <c r="BY823" t="b">
        <v>0</v>
      </c>
      <c r="BZ823" t="b">
        <v>0</v>
      </c>
      <c r="CA823" t="b">
        <v>0</v>
      </c>
      <c r="CB823" t="b">
        <v>0</v>
      </c>
      <c r="CC823" t="b">
        <v>0</v>
      </c>
      <c r="CD823" t="b">
        <v>0</v>
      </c>
      <c r="CF823" t="s">
        <v>3314</v>
      </c>
      <c r="CG823" t="b">
        <v>0</v>
      </c>
      <c r="CH823" t="b">
        <v>0</v>
      </c>
      <c r="CI823" t="b">
        <v>0</v>
      </c>
      <c r="CJ823" t="b">
        <v>0</v>
      </c>
      <c r="CK823" t="b">
        <v>0</v>
      </c>
      <c r="CL823" t="b">
        <v>0</v>
      </c>
      <c r="CM823" t="b">
        <v>0</v>
      </c>
      <c r="CN823" t="b">
        <v>0</v>
      </c>
      <c r="CO823" t="b">
        <v>0</v>
      </c>
      <c r="CP823" t="b">
        <v>0</v>
      </c>
      <c r="CQ823" t="b">
        <v>0</v>
      </c>
      <c r="CR823" t="b">
        <v>1</v>
      </c>
      <c r="CS823" t="b">
        <v>0</v>
      </c>
      <c r="CT823" t="b">
        <v>0</v>
      </c>
      <c r="CV823" t="s">
        <v>9564</v>
      </c>
      <c r="CW823" t="b">
        <v>1</v>
      </c>
      <c r="CX823" t="b">
        <v>0</v>
      </c>
      <c r="CY823" t="b">
        <v>1</v>
      </c>
      <c r="CZ823" t="b">
        <v>0</v>
      </c>
      <c r="DA823" t="b">
        <v>0</v>
      </c>
      <c r="DB823" t="b">
        <v>0</v>
      </c>
      <c r="DC823" t="b">
        <v>0</v>
      </c>
      <c r="DF823">
        <v>1</v>
      </c>
      <c r="DJ823">
        <v>1</v>
      </c>
      <c r="DP823" t="s">
        <v>510</v>
      </c>
      <c r="DQ823" t="s">
        <v>2680</v>
      </c>
      <c r="DT823" t="b">
        <v>1</v>
      </c>
      <c r="DX823" t="b">
        <v>1</v>
      </c>
      <c r="EC823" t="s">
        <v>476</v>
      </c>
      <c r="ED823" t="s">
        <v>1773</v>
      </c>
      <c r="EH823" t="b">
        <v>1</v>
      </c>
      <c r="EJ823" t="b">
        <v>1</v>
      </c>
      <c r="EP823" t="s">
        <v>476</v>
      </c>
      <c r="EQ823" t="s">
        <v>1038</v>
      </c>
      <c r="ES823" t="b">
        <v>1</v>
      </c>
      <c r="FA823" t="s">
        <v>476</v>
      </c>
      <c r="FB823" t="s">
        <v>476</v>
      </c>
      <c r="FC823" t="s">
        <v>476</v>
      </c>
      <c r="FD823" t="s">
        <v>476</v>
      </c>
      <c r="FE823" t="s">
        <v>476</v>
      </c>
      <c r="FF823" t="s">
        <v>510</v>
      </c>
      <c r="FG823" t="s">
        <v>510</v>
      </c>
      <c r="FH823" t="s">
        <v>510</v>
      </c>
      <c r="FI823" t="s">
        <v>476</v>
      </c>
      <c r="FJ823" t="s">
        <v>476</v>
      </c>
      <c r="FK823" t="s">
        <v>476</v>
      </c>
      <c r="FL823" t="s">
        <v>510</v>
      </c>
      <c r="GB823">
        <f>IF(Table1[[#This Row],[msna/Demographic_info/HH_members_group/total_m_c_muac]]=0,"",COUNTIF(Table1[[#This Row],[Grain or tubers e.g. bread, rice, noodles, bulger, frikeh, kaak, pasta, andoumeh, manakish, thick grain-based porridge, potatoes]:[Breastmilk]],"Yes"))</f>
        <v>0</v>
      </c>
      <c r="GC823" t="str">
        <f>IF(Table1[[#This Row],[Column1]]="","",IF(Table1[[#This Row],[Please select the assessment type:]]="Livelihood and Protection (MHPSS, CP, GBV)","",IF(Table1[[#This Row],[Column1]]&gt;4,"diverse","not diverse")))</f>
        <v>not diverse</v>
      </c>
      <c r="GH823" t="s">
        <v>9565</v>
      </c>
      <c r="GI823" t="b">
        <v>1</v>
      </c>
      <c r="GM823" t="b">
        <v>1</v>
      </c>
      <c r="GV823" t="b">
        <v>1</v>
      </c>
      <c r="HA823" t="s">
        <v>551</v>
      </c>
      <c r="HG823" t="b">
        <v>1</v>
      </c>
      <c r="HO823" t="s">
        <v>9566</v>
      </c>
      <c r="HP823" t="s">
        <v>806</v>
      </c>
      <c r="HQ823" t="b">
        <v>1</v>
      </c>
      <c r="HT823" t="b">
        <v>1</v>
      </c>
      <c r="IC823" t="s">
        <v>1107</v>
      </c>
      <c r="ID823" t="b">
        <v>1</v>
      </c>
      <c r="IP823" t="s">
        <v>554</v>
      </c>
      <c r="IX823" t="b">
        <v>1</v>
      </c>
      <c r="IZ823" t="s">
        <v>769</v>
      </c>
      <c r="JB823" t="s">
        <v>2402</v>
      </c>
      <c r="JD823" t="b">
        <v>1</v>
      </c>
      <c r="JQ823" t="s">
        <v>771</v>
      </c>
      <c r="JR823" t="s">
        <v>772</v>
      </c>
      <c r="JS823" t="b">
        <v>1</v>
      </c>
      <c r="KD823" t="s">
        <v>826</v>
      </c>
      <c r="KE823" t="b">
        <v>1</v>
      </c>
      <c r="KI823" t="b">
        <v>1</v>
      </c>
      <c r="KO823" t="s">
        <v>2209</v>
      </c>
      <c r="KQ823" t="b">
        <v>1</v>
      </c>
      <c r="KY823" t="s">
        <v>3966</v>
      </c>
      <c r="LD823" t="b">
        <v>1</v>
      </c>
      <c r="LH823" t="s">
        <v>554</v>
      </c>
      <c r="LP823" t="b">
        <v>1</v>
      </c>
      <c r="LR823" t="s">
        <v>4395</v>
      </c>
      <c r="LY823" t="b">
        <v>1</v>
      </c>
      <c r="MA823" t="b">
        <v>1</v>
      </c>
      <c r="MI823" t="s">
        <v>1226</v>
      </c>
      <c r="MO823" t="b">
        <v>1</v>
      </c>
      <c r="MY823" t="s">
        <v>1276</v>
      </c>
      <c r="NA823" t="b">
        <v>1</v>
      </c>
      <c r="NK823" t="s">
        <v>1654</v>
      </c>
      <c r="NO823" t="b">
        <v>1</v>
      </c>
      <c r="NV823" t="s">
        <v>476</v>
      </c>
      <c r="NX823" t="s">
        <v>510</v>
      </c>
      <c r="NZ823" t="s">
        <v>559</v>
      </c>
      <c r="OB823" t="b">
        <v>1</v>
      </c>
      <c r="OF823" t="b">
        <v>1</v>
      </c>
      <c r="OL823" t="s">
        <v>3148</v>
      </c>
      <c r="ON823" t="b">
        <v>1</v>
      </c>
      <c r="OO823" t="b">
        <v>1</v>
      </c>
      <c r="OW823" t="s">
        <v>1437</v>
      </c>
      <c r="PD823" t="b">
        <v>1</v>
      </c>
      <c r="PL823">
        <v>2500</v>
      </c>
      <c r="PM823">
        <v>3000</v>
      </c>
      <c r="PN823" t="s">
        <v>563</v>
      </c>
      <c r="PS823" t="b">
        <v>1</v>
      </c>
      <c r="QF823" t="s">
        <v>476</v>
      </c>
      <c r="QG823" t="s">
        <v>509</v>
      </c>
      <c r="QH823" t="b">
        <v>1</v>
      </c>
      <c r="QP823" t="s">
        <v>510</v>
      </c>
      <c r="QR823" t="s">
        <v>771</v>
      </c>
      <c r="RC823" t="s">
        <v>511</v>
      </c>
      <c r="RE823" t="s">
        <v>510</v>
      </c>
      <c r="RG823" t="s">
        <v>9567</v>
      </c>
      <c r="RH823" t="s">
        <v>1098</v>
      </c>
      <c r="RI823" t="b">
        <v>1</v>
      </c>
      <c r="RR823" t="s">
        <v>514</v>
      </c>
      <c r="RS823" t="b">
        <v>1</v>
      </c>
      <c r="SA823" t="s">
        <v>1213</v>
      </c>
      <c r="SB823" t="s">
        <v>9568</v>
      </c>
      <c r="SC823">
        <v>92567196</v>
      </c>
      <c r="SD823" t="s">
        <v>9569</v>
      </c>
      <c r="SE823" s="2">
        <v>44605.528379629628</v>
      </c>
      <c r="SF823">
        <v>822</v>
      </c>
      <c r="SH823">
        <v>-1</v>
      </c>
      <c r="SK823" t="s">
        <v>518</v>
      </c>
      <c r="SL823">
        <v>1716</v>
      </c>
      <c r="SM823" t="s">
        <v>983</v>
      </c>
      <c r="SN823">
        <v>648550</v>
      </c>
    </row>
    <row r="824" spans="1:508" hidden="1" x14ac:dyDescent="0.25">
      <c r="A824" t="s">
        <v>9570</v>
      </c>
      <c r="B824" t="s">
        <v>9571</v>
      </c>
      <c r="C824" t="s">
        <v>470</v>
      </c>
      <c r="D824" t="s">
        <v>2697</v>
      </c>
      <c r="E824" t="s">
        <v>950</v>
      </c>
      <c r="G824" s="1">
        <v>44605</v>
      </c>
      <c r="H824" t="s">
        <v>8087</v>
      </c>
      <c r="I824" t="s">
        <v>475</v>
      </c>
      <c r="J824" t="s">
        <v>476</v>
      </c>
      <c r="K824" t="s">
        <v>522</v>
      </c>
      <c r="M824" t="s">
        <v>1012</v>
      </c>
      <c r="O824" t="s">
        <v>572</v>
      </c>
      <c r="P824" t="s">
        <v>548</v>
      </c>
      <c r="Q824" t="s">
        <v>481</v>
      </c>
      <c r="R824" t="s">
        <v>479</v>
      </c>
      <c r="S824" t="s">
        <v>482</v>
      </c>
      <c r="T824" t="b">
        <v>1</v>
      </c>
      <c r="AA824" t="s">
        <v>483</v>
      </c>
      <c r="AB824" t="s">
        <v>574</v>
      </c>
      <c r="AC824">
        <v>0</v>
      </c>
      <c r="AD824">
        <v>0</v>
      </c>
      <c r="AE824">
        <v>0</v>
      </c>
      <c r="AF824">
        <v>1</v>
      </c>
      <c r="AG824">
        <v>3</v>
      </c>
      <c r="AH824">
        <v>1</v>
      </c>
      <c r="AI824">
        <v>0</v>
      </c>
      <c r="AJ824" t="s">
        <v>526</v>
      </c>
      <c r="AK824" t="s">
        <v>486</v>
      </c>
      <c r="AL824" t="s">
        <v>527</v>
      </c>
      <c r="AM824">
        <v>0</v>
      </c>
      <c r="AN824">
        <v>1</v>
      </c>
      <c r="AO824">
        <v>0</v>
      </c>
      <c r="AP824">
        <v>0</v>
      </c>
      <c r="AQ824">
        <v>1</v>
      </c>
      <c r="AR824">
        <v>0</v>
      </c>
      <c r="AS824" t="s">
        <v>486</v>
      </c>
      <c r="AT824" t="s">
        <v>486</v>
      </c>
      <c r="AU824" t="s">
        <v>485</v>
      </c>
      <c r="AV824" t="s">
        <v>527</v>
      </c>
      <c r="AW824" t="s">
        <v>486</v>
      </c>
      <c r="AX824" t="s">
        <v>485</v>
      </c>
      <c r="AY824" t="s">
        <v>722</v>
      </c>
      <c r="AZ824">
        <v>7</v>
      </c>
      <c r="BA824" t="s">
        <v>787</v>
      </c>
      <c r="BC824" t="s">
        <v>953</v>
      </c>
      <c r="BE824" t="s">
        <v>1034</v>
      </c>
      <c r="GB824">
        <f>IF(Table1[[#This Row],[msna/Demographic_info/HH_members_group/total_m_c_muac]]=0,"",COUNTIF(Table1[[#This Row],[Grain or tubers e.g. bread, rice, noodles, bulger, frikeh, kaak, pasta, andoumeh, manakish, thick grain-based porridge, potatoes]:[Breastmilk]],"Yes"))</f>
        <v>0</v>
      </c>
      <c r="GC824" t="str">
        <f>IF(Table1[[#This Row],[Column1]]="","",IF(Table1[[#This Row],[Please select the assessment type:]]="Livelihood and Protection (MHPSS, CP, GBV)","",IF(Table1[[#This Row],[Column1]]&gt;4,"diverse","not diverse")))</f>
        <v/>
      </c>
      <c r="GH824" t="s">
        <v>9572</v>
      </c>
      <c r="GJ824" t="b">
        <v>1</v>
      </c>
      <c r="GK824" t="b">
        <v>1</v>
      </c>
      <c r="GM824" t="b">
        <v>1</v>
      </c>
      <c r="GN824" t="b">
        <v>1</v>
      </c>
      <c r="GT824" t="b">
        <v>1</v>
      </c>
      <c r="GU824" t="b">
        <v>1</v>
      </c>
      <c r="HA824" t="s">
        <v>7959</v>
      </c>
      <c r="HD824" t="b">
        <v>1</v>
      </c>
      <c r="HE824" t="b">
        <v>1</v>
      </c>
      <c r="HF824" t="b">
        <v>1</v>
      </c>
      <c r="HG824" t="b">
        <v>1</v>
      </c>
      <c r="HO824" t="s">
        <v>2750</v>
      </c>
      <c r="HP824" t="s">
        <v>3642</v>
      </c>
      <c r="HQ824" t="b">
        <v>1</v>
      </c>
      <c r="HR824" t="b">
        <v>1</v>
      </c>
      <c r="HT824" t="b">
        <v>1</v>
      </c>
      <c r="HW824" t="b">
        <v>1</v>
      </c>
      <c r="IC824" t="s">
        <v>1856</v>
      </c>
      <c r="ID824" t="b">
        <v>1</v>
      </c>
      <c r="II824" t="b">
        <v>1</v>
      </c>
      <c r="IP824" t="s">
        <v>1243</v>
      </c>
      <c r="IQ824" t="b">
        <v>1</v>
      </c>
      <c r="IZ824" t="s">
        <v>476</v>
      </c>
      <c r="JB824" t="s">
        <v>1206</v>
      </c>
      <c r="JF824" t="b">
        <v>1</v>
      </c>
      <c r="JQ824" t="s">
        <v>510</v>
      </c>
      <c r="JR824" t="s">
        <v>826</v>
      </c>
      <c r="JS824" t="b">
        <v>1</v>
      </c>
      <c r="JW824" t="b">
        <v>1</v>
      </c>
      <c r="KD824" t="s">
        <v>826</v>
      </c>
      <c r="KE824" t="b">
        <v>1</v>
      </c>
      <c r="KI824" t="b">
        <v>1</v>
      </c>
      <c r="KO824" t="s">
        <v>554</v>
      </c>
      <c r="KW824" t="b">
        <v>1</v>
      </c>
      <c r="LH824" t="s">
        <v>2754</v>
      </c>
      <c r="LI824" t="b">
        <v>1</v>
      </c>
      <c r="LJ824" t="b">
        <v>1</v>
      </c>
      <c r="LL824" t="b">
        <v>1</v>
      </c>
      <c r="LR824" t="s">
        <v>9573</v>
      </c>
      <c r="LU824" t="b">
        <v>1</v>
      </c>
      <c r="LV824" t="b">
        <v>1</v>
      </c>
      <c r="LW824" t="b">
        <v>1</v>
      </c>
      <c r="LX824" t="b">
        <v>1</v>
      </c>
      <c r="LY824" t="b">
        <v>1</v>
      </c>
      <c r="MA824" t="b">
        <v>1</v>
      </c>
      <c r="MD824" t="b">
        <v>1</v>
      </c>
      <c r="ME824" t="b">
        <v>1</v>
      </c>
      <c r="MI824" t="s">
        <v>3366</v>
      </c>
      <c r="MJ824" t="b">
        <v>1</v>
      </c>
      <c r="MO824" t="b">
        <v>1</v>
      </c>
      <c r="MP824" t="b">
        <v>1</v>
      </c>
      <c r="MY824" t="s">
        <v>1276</v>
      </c>
      <c r="NA824" t="b">
        <v>1</v>
      </c>
      <c r="NK824" t="s">
        <v>973</v>
      </c>
      <c r="NQ824" t="b">
        <v>1</v>
      </c>
      <c r="NV824" t="s">
        <v>476</v>
      </c>
      <c r="NX824" t="s">
        <v>510</v>
      </c>
      <c r="NZ824" t="s">
        <v>9574</v>
      </c>
      <c r="OA824" t="b">
        <v>1</v>
      </c>
      <c r="OC824" t="b">
        <v>1</v>
      </c>
      <c r="OE824" t="b">
        <v>1</v>
      </c>
      <c r="OF824" t="b">
        <v>1</v>
      </c>
      <c r="OG824" t="b">
        <v>1</v>
      </c>
      <c r="OL824" t="s">
        <v>2388</v>
      </c>
      <c r="OO824" t="b">
        <v>1</v>
      </c>
      <c r="OP824" t="b">
        <v>1</v>
      </c>
      <c r="OQ824" t="b">
        <v>1</v>
      </c>
      <c r="OW824" t="s">
        <v>507</v>
      </c>
      <c r="PC824" t="b">
        <v>1</v>
      </c>
      <c r="PL824">
        <v>2500</v>
      </c>
      <c r="PM824">
        <v>3500</v>
      </c>
      <c r="PN824" t="s">
        <v>2706</v>
      </c>
      <c r="PO824" t="b">
        <v>1</v>
      </c>
      <c r="PQ824" t="b">
        <v>1</v>
      </c>
      <c r="QF824" t="s">
        <v>510</v>
      </c>
      <c r="QP824" t="s">
        <v>510</v>
      </c>
      <c r="QR824" t="s">
        <v>510</v>
      </c>
      <c r="RC824" t="s">
        <v>511</v>
      </c>
      <c r="RE824" t="s">
        <v>510</v>
      </c>
      <c r="RG824" t="s">
        <v>543</v>
      </c>
      <c r="RH824" t="s">
        <v>1573</v>
      </c>
      <c r="RL824" t="b">
        <v>1</v>
      </c>
      <c r="RN824" t="b">
        <v>1</v>
      </c>
      <c r="RR824" t="s">
        <v>9575</v>
      </c>
      <c r="RT824" t="b">
        <v>1</v>
      </c>
      <c r="RU824" t="b">
        <v>1</v>
      </c>
      <c r="RW824" t="b">
        <v>1</v>
      </c>
      <c r="SA824" t="s">
        <v>2612</v>
      </c>
      <c r="SB824" t="s">
        <v>9576</v>
      </c>
      <c r="SC824">
        <v>92567210</v>
      </c>
      <c r="SD824" t="s">
        <v>9577</v>
      </c>
      <c r="SE824" s="2">
        <v>44605.528460648151</v>
      </c>
      <c r="SF824">
        <v>823</v>
      </c>
      <c r="SH824">
        <v>-1</v>
      </c>
      <c r="SK824" t="s">
        <v>518</v>
      </c>
      <c r="SL824">
        <v>14687</v>
      </c>
      <c r="SM824" t="s">
        <v>983</v>
      </c>
      <c r="SN824">
        <v>648550</v>
      </c>
    </row>
    <row r="825" spans="1:508" hidden="1" x14ac:dyDescent="0.25">
      <c r="A825" t="s">
        <v>9578</v>
      </c>
      <c r="B825" t="s">
        <v>9579</v>
      </c>
      <c r="D825" t="s">
        <v>4489</v>
      </c>
      <c r="E825" t="s">
        <v>950</v>
      </c>
      <c r="G825" s="1">
        <v>44605</v>
      </c>
      <c r="H825" t="s">
        <v>2762</v>
      </c>
      <c r="I825" t="s">
        <v>952</v>
      </c>
      <c r="J825" t="s">
        <v>476</v>
      </c>
      <c r="K825" t="s">
        <v>522</v>
      </c>
      <c r="M825" t="s">
        <v>1012</v>
      </c>
      <c r="O825" t="s">
        <v>572</v>
      </c>
      <c r="P825" t="s">
        <v>548</v>
      </c>
      <c r="Q825" t="s">
        <v>481</v>
      </c>
      <c r="R825" t="s">
        <v>479</v>
      </c>
      <c r="S825" t="s">
        <v>482</v>
      </c>
      <c r="T825" t="b">
        <v>1</v>
      </c>
      <c r="AA825" t="s">
        <v>483</v>
      </c>
      <c r="AB825" t="s">
        <v>484</v>
      </c>
      <c r="AC825">
        <v>0</v>
      </c>
      <c r="AD825">
        <v>0</v>
      </c>
      <c r="AE825">
        <v>1</v>
      </c>
      <c r="AF825">
        <v>0</v>
      </c>
      <c r="AG825">
        <v>1</v>
      </c>
      <c r="AH825">
        <v>1</v>
      </c>
      <c r="AI825">
        <v>0</v>
      </c>
      <c r="AJ825" t="s">
        <v>485</v>
      </c>
      <c r="AK825" t="s">
        <v>486</v>
      </c>
      <c r="AL825" t="s">
        <v>487</v>
      </c>
      <c r="AM825">
        <v>0</v>
      </c>
      <c r="AN825">
        <v>0</v>
      </c>
      <c r="AO825">
        <v>0</v>
      </c>
      <c r="AP825">
        <v>0</v>
      </c>
      <c r="AQ825">
        <v>1</v>
      </c>
      <c r="AR825">
        <v>0</v>
      </c>
      <c r="AS825" t="s">
        <v>470</v>
      </c>
      <c r="AT825" t="s">
        <v>486</v>
      </c>
      <c r="AU825" t="s">
        <v>486</v>
      </c>
      <c r="AV825" t="s">
        <v>485</v>
      </c>
      <c r="AW825" t="s">
        <v>486</v>
      </c>
      <c r="AX825" t="s">
        <v>485</v>
      </c>
      <c r="AY825" t="s">
        <v>526</v>
      </c>
      <c r="AZ825">
        <v>4</v>
      </c>
      <c r="BA825" t="s">
        <v>1034</v>
      </c>
      <c r="BC825" t="s">
        <v>787</v>
      </c>
      <c r="BE825" t="s">
        <v>953</v>
      </c>
      <c r="BG825" t="s">
        <v>1683</v>
      </c>
      <c r="BH825" t="b">
        <v>1</v>
      </c>
      <c r="BJ825" t="b">
        <v>1</v>
      </c>
      <c r="BQ825">
        <v>15</v>
      </c>
      <c r="BR825" t="s">
        <v>1013</v>
      </c>
      <c r="BS825" t="s">
        <v>510</v>
      </c>
      <c r="CV825" t="s">
        <v>1365</v>
      </c>
      <c r="CW825" t="b">
        <v>1</v>
      </c>
      <c r="CX825" t="b">
        <v>0</v>
      </c>
      <c r="CY825" t="b">
        <v>0</v>
      </c>
      <c r="CZ825" t="b">
        <v>0</v>
      </c>
      <c r="DA825" t="b">
        <v>0</v>
      </c>
      <c r="DB825" t="b">
        <v>0</v>
      </c>
      <c r="DC825" t="b">
        <v>0</v>
      </c>
      <c r="DE825">
        <v>1</v>
      </c>
      <c r="DH825">
        <v>1</v>
      </c>
      <c r="DK825">
        <v>1</v>
      </c>
      <c r="DP825" t="s">
        <v>510</v>
      </c>
      <c r="DQ825" t="s">
        <v>1378</v>
      </c>
      <c r="DT825" t="b">
        <v>1</v>
      </c>
      <c r="DW825" t="b">
        <v>1</v>
      </c>
      <c r="EC825" t="s">
        <v>476</v>
      </c>
      <c r="ED825" t="s">
        <v>1773</v>
      </c>
      <c r="EH825" t="b">
        <v>1</v>
      </c>
      <c r="EJ825" t="b">
        <v>1</v>
      </c>
      <c r="EP825" t="s">
        <v>510</v>
      </c>
      <c r="EQ825" t="s">
        <v>1038</v>
      </c>
      <c r="ES825" t="b">
        <v>1</v>
      </c>
      <c r="FA825" t="s">
        <v>476</v>
      </c>
      <c r="FB825" t="s">
        <v>476</v>
      </c>
      <c r="FC825" t="s">
        <v>476</v>
      </c>
      <c r="FD825" t="s">
        <v>510</v>
      </c>
      <c r="FE825" t="s">
        <v>510</v>
      </c>
      <c r="FF825" t="s">
        <v>510</v>
      </c>
      <c r="FG825" t="s">
        <v>476</v>
      </c>
      <c r="FH825" t="s">
        <v>510</v>
      </c>
      <c r="FI825" t="s">
        <v>476</v>
      </c>
      <c r="FJ825" t="s">
        <v>476</v>
      </c>
      <c r="FK825" t="s">
        <v>510</v>
      </c>
      <c r="FL825" t="s">
        <v>510</v>
      </c>
      <c r="FN825" t="s">
        <v>476</v>
      </c>
      <c r="FO825" t="s">
        <v>510</v>
      </c>
      <c r="FP825" t="s">
        <v>510</v>
      </c>
      <c r="FQ825" t="s">
        <v>510</v>
      </c>
      <c r="FR825" t="s">
        <v>476</v>
      </c>
      <c r="FS825" t="s">
        <v>510</v>
      </c>
      <c r="FT825" t="s">
        <v>476</v>
      </c>
      <c r="FU825" t="s">
        <v>476</v>
      </c>
      <c r="FV825" t="s">
        <v>510</v>
      </c>
      <c r="FW825" t="s">
        <v>476</v>
      </c>
      <c r="FX825" t="s">
        <v>510</v>
      </c>
      <c r="FY825" t="s">
        <v>510</v>
      </c>
      <c r="FZ825" t="s">
        <v>510</v>
      </c>
      <c r="GA825" t="s">
        <v>510</v>
      </c>
      <c r="GB825">
        <f>IF(Table1[[#This Row],[msna/Demographic_info/HH_members_group/total_m_c_muac]]=0,"",COUNTIF(Table1[[#This Row],[Grain or tubers e.g. bread, rice, noodles, bulger, frikeh, kaak, pasta, andoumeh, manakish, thick grain-based porridge, potatoes]:[Breastmilk]],"Yes"))</f>
        <v>5</v>
      </c>
      <c r="GC825" t="str">
        <f>IF(Table1[[#This Row],[Column1]]="","",IF(Table1[[#This Row],[Please select the assessment type:]]="Livelihood and Protection (MHPSS, CP, GBV)","",IF(Table1[[#This Row],[Column1]]&gt;4,"diverse","not diverse")))</f>
        <v>diverse</v>
      </c>
      <c r="GD825">
        <v>1</v>
      </c>
      <c r="GE825" t="s">
        <v>486</v>
      </c>
      <c r="GH825" t="s">
        <v>2566</v>
      </c>
      <c r="GI825" t="b">
        <v>1</v>
      </c>
      <c r="GM825" t="b">
        <v>1</v>
      </c>
      <c r="GN825" t="b">
        <v>1</v>
      </c>
      <c r="GT825" t="b">
        <v>1</v>
      </c>
      <c r="HA825" t="s">
        <v>4506</v>
      </c>
      <c r="HK825" t="b">
        <v>1</v>
      </c>
      <c r="HO825" t="s">
        <v>3283</v>
      </c>
      <c r="HP825" t="s">
        <v>1993</v>
      </c>
      <c r="HR825" t="b">
        <v>1</v>
      </c>
      <c r="HU825" t="b">
        <v>1</v>
      </c>
      <c r="IC825" t="s">
        <v>2752</v>
      </c>
      <c r="ID825" t="b">
        <v>1</v>
      </c>
      <c r="IF825" t="b">
        <v>1</v>
      </c>
      <c r="IP825" t="s">
        <v>554</v>
      </c>
      <c r="IX825" t="b">
        <v>1</v>
      </c>
      <c r="IZ825" t="s">
        <v>769</v>
      </c>
      <c r="JB825" t="s">
        <v>9580</v>
      </c>
      <c r="JF825" t="b">
        <v>1</v>
      </c>
      <c r="JJ825" t="b">
        <v>1</v>
      </c>
      <c r="JQ825" t="s">
        <v>771</v>
      </c>
      <c r="JR825" t="s">
        <v>826</v>
      </c>
      <c r="JS825" t="b">
        <v>1</v>
      </c>
      <c r="JW825" t="b">
        <v>1</v>
      </c>
      <c r="KD825" t="s">
        <v>7988</v>
      </c>
      <c r="KH825" t="b">
        <v>1</v>
      </c>
      <c r="KI825" t="b">
        <v>1</v>
      </c>
      <c r="KO825" t="s">
        <v>1816</v>
      </c>
      <c r="KP825" t="b">
        <v>1</v>
      </c>
      <c r="KR825" t="b">
        <v>1</v>
      </c>
      <c r="KY825" t="s">
        <v>498</v>
      </c>
      <c r="LA825" t="b">
        <v>1</v>
      </c>
      <c r="LH825" t="s">
        <v>500</v>
      </c>
      <c r="LI825" t="b">
        <v>1</v>
      </c>
      <c r="LR825" t="s">
        <v>9581</v>
      </c>
      <c r="LS825" t="b">
        <v>1</v>
      </c>
      <c r="LT825" t="b">
        <v>1</v>
      </c>
      <c r="LY825" t="b">
        <v>1</v>
      </c>
      <c r="MA825" t="b">
        <v>1</v>
      </c>
      <c r="MI825" t="s">
        <v>794</v>
      </c>
      <c r="MJ825" t="b">
        <v>1</v>
      </c>
      <c r="MO825" t="b">
        <v>1</v>
      </c>
      <c r="MY825" t="s">
        <v>1546</v>
      </c>
      <c r="MZ825" t="b">
        <v>1</v>
      </c>
      <c r="NA825" t="b">
        <v>1</v>
      </c>
      <c r="NK825" t="s">
        <v>504</v>
      </c>
      <c r="NT825" t="b">
        <v>1</v>
      </c>
      <c r="NV825" t="s">
        <v>476</v>
      </c>
      <c r="NX825" t="s">
        <v>510</v>
      </c>
      <c r="NZ825" t="s">
        <v>559</v>
      </c>
      <c r="OB825" t="b">
        <v>1</v>
      </c>
      <c r="OF825" t="b">
        <v>1</v>
      </c>
      <c r="OL825" t="s">
        <v>2406</v>
      </c>
      <c r="OM825" t="b">
        <v>1</v>
      </c>
      <c r="OO825" t="b">
        <v>1</v>
      </c>
      <c r="OR825" t="b">
        <v>1</v>
      </c>
      <c r="OW825" t="s">
        <v>9582</v>
      </c>
      <c r="PC825" t="b">
        <v>1</v>
      </c>
      <c r="PG825" t="b">
        <v>1</v>
      </c>
      <c r="PH825" t="b">
        <v>1</v>
      </c>
      <c r="PL825">
        <v>3000</v>
      </c>
      <c r="PM825">
        <v>3000</v>
      </c>
      <c r="PN825" t="s">
        <v>508</v>
      </c>
      <c r="PQ825" t="b">
        <v>1</v>
      </c>
      <c r="QF825" t="s">
        <v>476</v>
      </c>
      <c r="QG825" t="s">
        <v>509</v>
      </c>
      <c r="QH825" t="b">
        <v>1</v>
      </c>
      <c r="QP825" t="s">
        <v>510</v>
      </c>
      <c r="QR825" t="s">
        <v>771</v>
      </c>
      <c r="RC825" t="s">
        <v>673</v>
      </c>
      <c r="RE825" t="s">
        <v>510</v>
      </c>
      <c r="RG825" t="s">
        <v>9583</v>
      </c>
      <c r="RH825" t="s">
        <v>1098</v>
      </c>
      <c r="RI825" t="b">
        <v>1</v>
      </c>
      <c r="RR825" t="s">
        <v>514</v>
      </c>
      <c r="RS825" t="b">
        <v>1</v>
      </c>
      <c r="SA825" t="s">
        <v>543</v>
      </c>
      <c r="SB825" t="s">
        <v>9584</v>
      </c>
      <c r="SC825">
        <v>92567252</v>
      </c>
      <c r="SD825" t="s">
        <v>9585</v>
      </c>
      <c r="SE825" s="2">
        <v>44605.528692129628</v>
      </c>
      <c r="SF825">
        <v>824</v>
      </c>
      <c r="SH825">
        <v>-1</v>
      </c>
      <c r="SK825" t="s">
        <v>518</v>
      </c>
      <c r="SL825">
        <v>1787</v>
      </c>
      <c r="SM825" t="s">
        <v>983</v>
      </c>
      <c r="SN825">
        <v>648550</v>
      </c>
    </row>
    <row r="826" spans="1:508" hidden="1" x14ac:dyDescent="0.25">
      <c r="A826" t="s">
        <v>9586</v>
      </c>
      <c r="B826" t="s">
        <v>9587</v>
      </c>
      <c r="C826" t="s">
        <v>470</v>
      </c>
      <c r="D826" t="s">
        <v>2697</v>
      </c>
      <c r="E826" t="s">
        <v>950</v>
      </c>
      <c r="G826" s="1">
        <v>44605</v>
      </c>
      <c r="H826" t="s">
        <v>8087</v>
      </c>
      <c r="I826" t="s">
        <v>475</v>
      </c>
      <c r="J826" t="s">
        <v>476</v>
      </c>
      <c r="K826" t="s">
        <v>522</v>
      </c>
      <c r="M826" t="s">
        <v>1012</v>
      </c>
      <c r="O826" t="s">
        <v>572</v>
      </c>
      <c r="P826" t="s">
        <v>523</v>
      </c>
      <c r="Q826" t="s">
        <v>481</v>
      </c>
      <c r="R826" t="s">
        <v>479</v>
      </c>
      <c r="S826" t="s">
        <v>482</v>
      </c>
      <c r="T826" t="b">
        <v>1</v>
      </c>
      <c r="AA826" t="s">
        <v>483</v>
      </c>
      <c r="AB826" t="s">
        <v>574</v>
      </c>
      <c r="AC826">
        <v>1</v>
      </c>
      <c r="AD826">
        <v>0</v>
      </c>
      <c r="AE826">
        <v>1</v>
      </c>
      <c r="AF826">
        <v>1</v>
      </c>
      <c r="AG826">
        <v>0</v>
      </c>
      <c r="AH826">
        <v>1</v>
      </c>
      <c r="AI826">
        <v>0</v>
      </c>
      <c r="AJ826" t="s">
        <v>485</v>
      </c>
      <c r="AK826" t="s">
        <v>486</v>
      </c>
      <c r="AL826" t="s">
        <v>487</v>
      </c>
      <c r="AM826">
        <v>0</v>
      </c>
      <c r="AN826">
        <v>0</v>
      </c>
      <c r="AO826">
        <v>1</v>
      </c>
      <c r="AP826">
        <v>1</v>
      </c>
      <c r="AQ826">
        <v>1</v>
      </c>
      <c r="AR826">
        <v>0</v>
      </c>
      <c r="AS826" t="s">
        <v>485</v>
      </c>
      <c r="AT826" t="s">
        <v>486</v>
      </c>
      <c r="AU826" t="s">
        <v>487</v>
      </c>
      <c r="AV826" t="s">
        <v>526</v>
      </c>
      <c r="AW826" t="s">
        <v>486</v>
      </c>
      <c r="AX826" t="s">
        <v>485</v>
      </c>
      <c r="AY826" t="s">
        <v>660</v>
      </c>
      <c r="AZ826">
        <v>6</v>
      </c>
      <c r="BA826" t="s">
        <v>787</v>
      </c>
      <c r="BC826" t="s">
        <v>1034</v>
      </c>
      <c r="BE826" t="s">
        <v>1340</v>
      </c>
      <c r="GB826">
        <f>IF(Table1[[#This Row],[msna/Demographic_info/HH_members_group/total_m_c_muac]]=0,"",COUNTIF(Table1[[#This Row],[Grain or tubers e.g. bread, rice, noodles, bulger, frikeh, kaak, pasta, andoumeh, manakish, thick grain-based porridge, potatoes]:[Breastmilk]],"Yes"))</f>
        <v>0</v>
      </c>
      <c r="GC826" t="str">
        <f>IF(Table1[[#This Row],[Column1]]="","",IF(Table1[[#This Row],[Please select the assessment type:]]="Livelihood and Protection (MHPSS, CP, GBV)","",IF(Table1[[#This Row],[Column1]]&gt;4,"diverse","not diverse")))</f>
        <v/>
      </c>
      <c r="GH826" t="s">
        <v>9588</v>
      </c>
      <c r="GJ826" t="b">
        <v>1</v>
      </c>
      <c r="GM826" t="b">
        <v>1</v>
      </c>
      <c r="GN826" t="b">
        <v>1</v>
      </c>
      <c r="GT826" t="b">
        <v>1</v>
      </c>
      <c r="GU826" t="b">
        <v>1</v>
      </c>
      <c r="HA826" t="s">
        <v>9589</v>
      </c>
      <c r="HD826" t="b">
        <v>1</v>
      </c>
      <c r="HE826" t="b">
        <v>1</v>
      </c>
      <c r="HF826" t="b">
        <v>1</v>
      </c>
      <c r="HG826" t="b">
        <v>1</v>
      </c>
      <c r="HI826" t="b">
        <v>1</v>
      </c>
      <c r="HO826" t="s">
        <v>9590</v>
      </c>
      <c r="HP826" t="s">
        <v>4034</v>
      </c>
      <c r="HQ826" t="b">
        <v>1</v>
      </c>
      <c r="HR826" t="b">
        <v>1</v>
      </c>
      <c r="HW826" t="b">
        <v>1</v>
      </c>
      <c r="IC826" t="s">
        <v>1242</v>
      </c>
      <c r="ID826" t="b">
        <v>1</v>
      </c>
      <c r="IE826" t="b">
        <v>1</v>
      </c>
      <c r="IP826" t="s">
        <v>824</v>
      </c>
      <c r="IR826" t="b">
        <v>1</v>
      </c>
      <c r="IZ826" t="s">
        <v>476</v>
      </c>
      <c r="JB826" t="s">
        <v>1187</v>
      </c>
      <c r="JF826" t="b">
        <v>1</v>
      </c>
      <c r="JM826" t="b">
        <v>1</v>
      </c>
      <c r="JQ826" t="s">
        <v>510</v>
      </c>
      <c r="JR826" t="s">
        <v>2718</v>
      </c>
      <c r="JS826" t="b">
        <v>1</v>
      </c>
      <c r="JY826" t="b">
        <v>1</v>
      </c>
      <c r="KD826" t="s">
        <v>826</v>
      </c>
      <c r="KE826" t="b">
        <v>1</v>
      </c>
      <c r="KI826" t="b">
        <v>1</v>
      </c>
      <c r="KO826" t="s">
        <v>554</v>
      </c>
      <c r="KW826" t="b">
        <v>1</v>
      </c>
      <c r="LH826" t="s">
        <v>1167</v>
      </c>
      <c r="LI826" t="b">
        <v>1</v>
      </c>
      <c r="LN826" t="b">
        <v>1</v>
      </c>
      <c r="LR826" t="s">
        <v>9591</v>
      </c>
      <c r="LT826" t="b">
        <v>1</v>
      </c>
      <c r="LU826" t="b">
        <v>1</v>
      </c>
      <c r="LV826" t="b">
        <v>1</v>
      </c>
      <c r="LW826" t="b">
        <v>1</v>
      </c>
      <c r="LX826" t="b">
        <v>1</v>
      </c>
      <c r="LY826" t="b">
        <v>1</v>
      </c>
      <c r="MA826" t="b">
        <v>1</v>
      </c>
      <c r="MC826" t="b">
        <v>1</v>
      </c>
      <c r="MD826" t="b">
        <v>1</v>
      </c>
      <c r="ME826" t="b">
        <v>1</v>
      </c>
      <c r="MI826" t="s">
        <v>1048</v>
      </c>
      <c r="MO826" t="b">
        <v>1</v>
      </c>
      <c r="MP826" t="b">
        <v>1</v>
      </c>
      <c r="MT826" t="b">
        <v>1</v>
      </c>
      <c r="MY826" t="s">
        <v>1023</v>
      </c>
      <c r="NH826" t="b">
        <v>1</v>
      </c>
      <c r="NK826" t="s">
        <v>973</v>
      </c>
      <c r="NQ826" t="b">
        <v>1</v>
      </c>
      <c r="NV826" t="s">
        <v>476</v>
      </c>
      <c r="NX826" t="s">
        <v>510</v>
      </c>
      <c r="NZ826" t="s">
        <v>9592</v>
      </c>
      <c r="OC826" t="b">
        <v>1</v>
      </c>
      <c r="OE826" t="b">
        <v>1</v>
      </c>
      <c r="OF826" t="b">
        <v>1</v>
      </c>
      <c r="OG826" t="b">
        <v>1</v>
      </c>
      <c r="OL826" t="s">
        <v>2460</v>
      </c>
      <c r="OP826" t="b">
        <v>1</v>
      </c>
      <c r="OQ826" t="b">
        <v>1</v>
      </c>
      <c r="OW826" t="s">
        <v>507</v>
      </c>
      <c r="PC826" t="b">
        <v>1</v>
      </c>
      <c r="PL826">
        <v>3000</v>
      </c>
      <c r="PM826">
        <v>4000</v>
      </c>
      <c r="PN826" t="s">
        <v>2706</v>
      </c>
      <c r="PO826" t="b">
        <v>1</v>
      </c>
      <c r="PQ826" t="b">
        <v>1</v>
      </c>
      <c r="QF826" t="s">
        <v>510</v>
      </c>
      <c r="QP826" t="s">
        <v>510</v>
      </c>
      <c r="QR826" t="s">
        <v>510</v>
      </c>
      <c r="RC826" t="s">
        <v>511</v>
      </c>
      <c r="RE826" t="s">
        <v>510</v>
      </c>
      <c r="RG826" t="s">
        <v>9593</v>
      </c>
      <c r="RH826" t="s">
        <v>1573</v>
      </c>
      <c r="RL826" t="b">
        <v>1</v>
      </c>
      <c r="RN826" t="b">
        <v>1</v>
      </c>
      <c r="RR826" t="s">
        <v>9594</v>
      </c>
      <c r="RT826" t="b">
        <v>1</v>
      </c>
      <c r="RV826" t="b">
        <v>1</v>
      </c>
      <c r="RW826" t="b">
        <v>1</v>
      </c>
      <c r="SA826" t="s">
        <v>2612</v>
      </c>
      <c r="SB826" t="s">
        <v>9595</v>
      </c>
      <c r="SC826">
        <v>92567256</v>
      </c>
      <c r="SD826" t="s">
        <v>9596</v>
      </c>
      <c r="SE826" s="2">
        <v>44605.528703703712</v>
      </c>
      <c r="SF826">
        <v>825</v>
      </c>
      <c r="SH826">
        <v>-1</v>
      </c>
      <c r="SK826" t="s">
        <v>518</v>
      </c>
      <c r="SL826">
        <v>12782</v>
      </c>
      <c r="SM826" t="s">
        <v>983</v>
      </c>
      <c r="SN826">
        <v>648550</v>
      </c>
    </row>
    <row r="827" spans="1:508" hidden="1" x14ac:dyDescent="0.25">
      <c r="A827" t="s">
        <v>9597</v>
      </c>
      <c r="B827" t="s">
        <v>9598</v>
      </c>
      <c r="C827" t="s">
        <v>470</v>
      </c>
      <c r="D827" t="s">
        <v>2697</v>
      </c>
      <c r="E827" t="s">
        <v>950</v>
      </c>
      <c r="G827" s="1">
        <v>44605</v>
      </c>
      <c r="H827" t="s">
        <v>8087</v>
      </c>
      <c r="I827" t="s">
        <v>475</v>
      </c>
      <c r="J827" t="s">
        <v>476</v>
      </c>
      <c r="K827" t="s">
        <v>477</v>
      </c>
      <c r="L827" s="3">
        <v>44605</v>
      </c>
      <c r="M827" t="s">
        <v>1012</v>
      </c>
      <c r="O827" t="s">
        <v>572</v>
      </c>
      <c r="P827" t="s">
        <v>721</v>
      </c>
      <c r="Q827" t="s">
        <v>2747</v>
      </c>
      <c r="R827" t="s">
        <v>572</v>
      </c>
      <c r="S827" t="s">
        <v>524</v>
      </c>
      <c r="W827" t="b">
        <v>1</v>
      </c>
      <c r="AA827" t="s">
        <v>802</v>
      </c>
      <c r="AB827" t="s">
        <v>549</v>
      </c>
      <c r="AC827">
        <v>0</v>
      </c>
      <c r="AD827">
        <v>0</v>
      </c>
      <c r="AE827">
        <v>0</v>
      </c>
      <c r="AF827">
        <v>2</v>
      </c>
      <c r="AG827">
        <v>0</v>
      </c>
      <c r="AH827">
        <v>0</v>
      </c>
      <c r="AI827">
        <v>0</v>
      </c>
      <c r="AJ827" t="s">
        <v>485</v>
      </c>
      <c r="AK827" t="s">
        <v>470</v>
      </c>
      <c r="AL827" t="s">
        <v>485</v>
      </c>
      <c r="AM827">
        <v>0</v>
      </c>
      <c r="AN827">
        <v>0</v>
      </c>
      <c r="AO827">
        <v>1</v>
      </c>
      <c r="AP827">
        <v>0</v>
      </c>
      <c r="AQ827">
        <v>2</v>
      </c>
      <c r="AR827">
        <v>0</v>
      </c>
      <c r="AS827" t="s">
        <v>486</v>
      </c>
      <c r="AT827" t="s">
        <v>485</v>
      </c>
      <c r="AU827" t="s">
        <v>487</v>
      </c>
      <c r="AV827" t="s">
        <v>487</v>
      </c>
      <c r="AW827" t="s">
        <v>470</v>
      </c>
      <c r="AX827" t="s">
        <v>485</v>
      </c>
      <c r="AY827" t="s">
        <v>527</v>
      </c>
      <c r="AZ827">
        <v>5</v>
      </c>
      <c r="BA827" t="s">
        <v>787</v>
      </c>
      <c r="BC827" t="s">
        <v>1034</v>
      </c>
      <c r="BE827" t="s">
        <v>490</v>
      </c>
      <c r="GB827">
        <f>IF(Table1[[#This Row],[msna/Demographic_info/HH_members_group/total_m_c_muac]]=0,"",COUNTIF(Table1[[#This Row],[Grain or tubers e.g. bread, rice, noodles, bulger, frikeh, kaak, pasta, andoumeh, manakish, thick grain-based porridge, potatoes]:[Breastmilk]],"Yes"))</f>
        <v>0</v>
      </c>
      <c r="GC827" t="str">
        <f>IF(Table1[[#This Row],[Column1]]="","",IF(Table1[[#This Row],[Please select the assessment type:]]="Livelihood and Protection (MHPSS, CP, GBV)","",IF(Table1[[#This Row],[Column1]]&gt;4,"diverse","not diverse")))</f>
        <v/>
      </c>
      <c r="GH827" t="s">
        <v>9588</v>
      </c>
      <c r="GJ827" t="b">
        <v>1</v>
      </c>
      <c r="GM827" t="b">
        <v>1</v>
      </c>
      <c r="GN827" t="b">
        <v>1</v>
      </c>
      <c r="GT827" t="b">
        <v>1</v>
      </c>
      <c r="GU827" t="b">
        <v>1</v>
      </c>
      <c r="HA827" t="s">
        <v>9599</v>
      </c>
      <c r="HD827" t="b">
        <v>1</v>
      </c>
      <c r="HE827" t="b">
        <v>1</v>
      </c>
      <c r="HF827" t="b">
        <v>1</v>
      </c>
      <c r="HI827" t="b">
        <v>1</v>
      </c>
      <c r="HO827" t="s">
        <v>9600</v>
      </c>
      <c r="HP827" t="s">
        <v>1711</v>
      </c>
      <c r="HQ827" t="b">
        <v>1</v>
      </c>
      <c r="HR827" t="b">
        <v>1</v>
      </c>
      <c r="HT827" t="b">
        <v>1</v>
      </c>
      <c r="HY827" t="b">
        <v>1</v>
      </c>
      <c r="IC827" t="s">
        <v>1242</v>
      </c>
      <c r="ID827" t="b">
        <v>1</v>
      </c>
      <c r="IE827" t="b">
        <v>1</v>
      </c>
      <c r="IP827" t="s">
        <v>824</v>
      </c>
      <c r="IR827" t="b">
        <v>1</v>
      </c>
      <c r="IZ827" t="s">
        <v>476</v>
      </c>
      <c r="JB827" t="s">
        <v>2262</v>
      </c>
      <c r="JF827" t="b">
        <v>1</v>
      </c>
      <c r="JL827" t="b">
        <v>1</v>
      </c>
      <c r="JQ827" t="s">
        <v>510</v>
      </c>
      <c r="JR827" t="s">
        <v>7890</v>
      </c>
      <c r="JS827" t="b">
        <v>1</v>
      </c>
      <c r="JZ827" t="b">
        <v>1</v>
      </c>
      <c r="KD827" t="s">
        <v>826</v>
      </c>
      <c r="KE827" t="b">
        <v>1</v>
      </c>
      <c r="KI827" t="b">
        <v>1</v>
      </c>
      <c r="KO827" t="s">
        <v>554</v>
      </c>
      <c r="KW827" t="b">
        <v>1</v>
      </c>
      <c r="LH827" t="s">
        <v>1305</v>
      </c>
      <c r="LI827" t="b">
        <v>1</v>
      </c>
      <c r="LL827" t="b">
        <v>1</v>
      </c>
      <c r="LR827" t="s">
        <v>9601</v>
      </c>
      <c r="LT827" t="b">
        <v>1</v>
      </c>
      <c r="LU827" t="b">
        <v>1</v>
      </c>
      <c r="LV827" t="b">
        <v>1</v>
      </c>
      <c r="LW827" t="b">
        <v>1</v>
      </c>
      <c r="LX827" t="b">
        <v>1</v>
      </c>
      <c r="LY827" t="b">
        <v>1</v>
      </c>
      <c r="MA827" t="b">
        <v>1</v>
      </c>
      <c r="MD827" t="b">
        <v>1</v>
      </c>
      <c r="ME827" t="b">
        <v>1</v>
      </c>
      <c r="MI827" t="s">
        <v>9602</v>
      </c>
      <c r="MJ827" t="b">
        <v>1</v>
      </c>
      <c r="ML827" t="b">
        <v>1</v>
      </c>
      <c r="MP827" t="b">
        <v>1</v>
      </c>
      <c r="MY827" t="s">
        <v>1023</v>
      </c>
      <c r="NH827" t="b">
        <v>1</v>
      </c>
      <c r="NK827" t="s">
        <v>973</v>
      </c>
      <c r="NQ827" t="b">
        <v>1</v>
      </c>
      <c r="NV827" t="s">
        <v>510</v>
      </c>
      <c r="NW827" t="s">
        <v>9603</v>
      </c>
      <c r="NX827" t="s">
        <v>476</v>
      </c>
      <c r="NY827" t="s">
        <v>9604</v>
      </c>
      <c r="NZ827" t="s">
        <v>9605</v>
      </c>
      <c r="OA827" t="b">
        <v>1</v>
      </c>
      <c r="OE827" t="b">
        <v>1</v>
      </c>
      <c r="OF827" t="b">
        <v>1</v>
      </c>
      <c r="OG827" t="b">
        <v>1</v>
      </c>
      <c r="OL827" t="s">
        <v>2388</v>
      </c>
      <c r="OO827" t="b">
        <v>1</v>
      </c>
      <c r="OP827" t="b">
        <v>1</v>
      </c>
      <c r="OQ827" t="b">
        <v>1</v>
      </c>
      <c r="OW827" t="s">
        <v>1172</v>
      </c>
      <c r="PF827" t="b">
        <v>1</v>
      </c>
      <c r="PL827">
        <v>1000</v>
      </c>
      <c r="PM827">
        <v>3000</v>
      </c>
      <c r="PN827" t="s">
        <v>1320</v>
      </c>
      <c r="PR827" t="b">
        <v>1</v>
      </c>
      <c r="PT827" t="b">
        <v>1</v>
      </c>
      <c r="QF827" t="s">
        <v>476</v>
      </c>
      <c r="QG827" t="s">
        <v>781</v>
      </c>
      <c r="QH827" t="b">
        <v>1</v>
      </c>
      <c r="QK827" t="b">
        <v>1</v>
      </c>
      <c r="QP827" t="s">
        <v>510</v>
      </c>
      <c r="QR827" t="s">
        <v>510</v>
      </c>
      <c r="RC827" t="s">
        <v>1135</v>
      </c>
      <c r="RE827" t="s">
        <v>510</v>
      </c>
      <c r="RG827" t="s">
        <v>515</v>
      </c>
      <c r="RH827" t="s">
        <v>3309</v>
      </c>
      <c r="RL827" t="b">
        <v>1</v>
      </c>
      <c r="RM827" t="b">
        <v>1</v>
      </c>
      <c r="RR827" t="s">
        <v>9606</v>
      </c>
      <c r="RT827" t="b">
        <v>1</v>
      </c>
      <c r="RV827" t="b">
        <v>1</v>
      </c>
      <c r="RW827" t="b">
        <v>1</v>
      </c>
      <c r="SA827" t="s">
        <v>543</v>
      </c>
      <c r="SB827" t="s">
        <v>9607</v>
      </c>
      <c r="SC827">
        <v>92567292</v>
      </c>
      <c r="SD827" t="s">
        <v>9608</v>
      </c>
      <c r="SE827" s="2">
        <v>44605.528923611113</v>
      </c>
      <c r="SF827">
        <v>826</v>
      </c>
      <c r="SH827">
        <v>-1</v>
      </c>
      <c r="SK827" t="s">
        <v>518</v>
      </c>
      <c r="SL827">
        <v>10638</v>
      </c>
      <c r="SM827" t="s">
        <v>983</v>
      </c>
      <c r="SN827">
        <v>648550</v>
      </c>
    </row>
    <row r="828" spans="1:508" hidden="1" x14ac:dyDescent="0.25">
      <c r="A828" t="s">
        <v>9609</v>
      </c>
      <c r="B828" t="s">
        <v>9610</v>
      </c>
      <c r="C828" t="s">
        <v>470</v>
      </c>
      <c r="D828" t="s">
        <v>2697</v>
      </c>
      <c r="E828" t="s">
        <v>950</v>
      </c>
      <c r="G828" s="1">
        <v>44605</v>
      </c>
      <c r="H828" t="s">
        <v>8087</v>
      </c>
      <c r="I828" t="s">
        <v>475</v>
      </c>
      <c r="J828" t="s">
        <v>476</v>
      </c>
      <c r="K828" t="s">
        <v>522</v>
      </c>
      <c r="M828" t="s">
        <v>1012</v>
      </c>
      <c r="O828" t="s">
        <v>572</v>
      </c>
      <c r="P828" t="s">
        <v>548</v>
      </c>
      <c r="Q828" t="s">
        <v>481</v>
      </c>
      <c r="R828" t="s">
        <v>479</v>
      </c>
      <c r="S828" t="s">
        <v>482</v>
      </c>
      <c r="T828" t="b">
        <v>1</v>
      </c>
      <c r="AA828" t="s">
        <v>483</v>
      </c>
      <c r="AB828" t="s">
        <v>594</v>
      </c>
      <c r="AC828">
        <v>0</v>
      </c>
      <c r="AD828">
        <v>0</v>
      </c>
      <c r="AE828">
        <v>0</v>
      </c>
      <c r="AF828">
        <v>1</v>
      </c>
      <c r="AG828">
        <v>1</v>
      </c>
      <c r="AH828">
        <v>1</v>
      </c>
      <c r="AI828">
        <v>1</v>
      </c>
      <c r="AJ828" t="s">
        <v>485</v>
      </c>
      <c r="AK828" t="s">
        <v>485</v>
      </c>
      <c r="AL828" t="s">
        <v>526</v>
      </c>
      <c r="AM828">
        <v>0</v>
      </c>
      <c r="AN828">
        <v>1</v>
      </c>
      <c r="AO828">
        <v>1</v>
      </c>
      <c r="AP828">
        <v>1</v>
      </c>
      <c r="AQ828">
        <v>1</v>
      </c>
      <c r="AR828">
        <v>0</v>
      </c>
      <c r="AS828" t="s">
        <v>487</v>
      </c>
      <c r="AT828" t="s">
        <v>486</v>
      </c>
      <c r="AU828" t="s">
        <v>526</v>
      </c>
      <c r="AV828" t="s">
        <v>527</v>
      </c>
      <c r="AW828" t="s">
        <v>486</v>
      </c>
      <c r="AX828" t="s">
        <v>487</v>
      </c>
      <c r="AY828" t="s">
        <v>839</v>
      </c>
      <c r="AZ828">
        <v>8</v>
      </c>
      <c r="BA828" t="s">
        <v>787</v>
      </c>
      <c r="BC828" t="s">
        <v>953</v>
      </c>
      <c r="BE828" t="s">
        <v>490</v>
      </c>
      <c r="GB828">
        <f>IF(Table1[[#This Row],[msna/Demographic_info/HH_members_group/total_m_c_muac]]=0,"",COUNTIF(Table1[[#This Row],[Grain or tubers e.g. bread, rice, noodles, bulger, frikeh, kaak, pasta, andoumeh, manakish, thick grain-based porridge, potatoes]:[Breastmilk]],"Yes"))</f>
        <v>0</v>
      </c>
      <c r="GC828" t="str">
        <f>IF(Table1[[#This Row],[Column1]]="","",IF(Table1[[#This Row],[Please select the assessment type:]]="Livelihood and Protection (MHPSS, CP, GBV)","",IF(Table1[[#This Row],[Column1]]&gt;4,"diverse","not diverse")))</f>
        <v/>
      </c>
      <c r="GH828" t="s">
        <v>9611</v>
      </c>
      <c r="GJ828" t="b">
        <v>1</v>
      </c>
      <c r="GM828" t="b">
        <v>1</v>
      </c>
      <c r="GN828" t="b">
        <v>1</v>
      </c>
      <c r="GU828" t="b">
        <v>1</v>
      </c>
      <c r="GV828" t="b">
        <v>1</v>
      </c>
      <c r="HA828" t="s">
        <v>9589</v>
      </c>
      <c r="HD828" t="b">
        <v>1</v>
      </c>
      <c r="HE828" t="b">
        <v>1</v>
      </c>
      <c r="HF828" t="b">
        <v>1</v>
      </c>
      <c r="HG828" t="b">
        <v>1</v>
      </c>
      <c r="HI828" t="b">
        <v>1</v>
      </c>
      <c r="HO828" t="s">
        <v>9612</v>
      </c>
      <c r="HP828" t="s">
        <v>1975</v>
      </c>
      <c r="HQ828" t="b">
        <v>1</v>
      </c>
      <c r="HT828" t="b">
        <v>1</v>
      </c>
      <c r="HW828" t="b">
        <v>1</v>
      </c>
      <c r="HY828" t="b">
        <v>1</v>
      </c>
      <c r="IC828" t="s">
        <v>1107</v>
      </c>
      <c r="ID828" t="b">
        <v>1</v>
      </c>
      <c r="IP828" t="s">
        <v>1243</v>
      </c>
      <c r="IQ828" t="b">
        <v>1</v>
      </c>
      <c r="IZ828" t="s">
        <v>769</v>
      </c>
      <c r="JB828" t="s">
        <v>1187</v>
      </c>
      <c r="JF828" t="b">
        <v>1</v>
      </c>
      <c r="JM828" t="b">
        <v>1</v>
      </c>
      <c r="JQ828" t="s">
        <v>510</v>
      </c>
      <c r="JR828" t="s">
        <v>826</v>
      </c>
      <c r="JS828" t="b">
        <v>1</v>
      </c>
      <c r="JW828" t="b">
        <v>1</v>
      </c>
      <c r="KD828" t="s">
        <v>1618</v>
      </c>
      <c r="KE828" t="b">
        <v>1</v>
      </c>
      <c r="KI828" t="b">
        <v>1</v>
      </c>
      <c r="KK828" t="b">
        <v>1</v>
      </c>
      <c r="KO828" t="s">
        <v>554</v>
      </c>
      <c r="KW828" t="b">
        <v>1</v>
      </c>
      <c r="LH828" t="s">
        <v>1167</v>
      </c>
      <c r="LI828" t="b">
        <v>1</v>
      </c>
      <c r="LN828" t="b">
        <v>1</v>
      </c>
      <c r="LR828" t="s">
        <v>9601</v>
      </c>
      <c r="LT828" t="b">
        <v>1</v>
      </c>
      <c r="LU828" t="b">
        <v>1</v>
      </c>
      <c r="LV828" t="b">
        <v>1</v>
      </c>
      <c r="LW828" t="b">
        <v>1</v>
      </c>
      <c r="LX828" t="b">
        <v>1</v>
      </c>
      <c r="LY828" t="b">
        <v>1</v>
      </c>
      <c r="MA828" t="b">
        <v>1</v>
      </c>
      <c r="MD828" t="b">
        <v>1</v>
      </c>
      <c r="ME828" t="b">
        <v>1</v>
      </c>
      <c r="MI828" t="s">
        <v>3366</v>
      </c>
      <c r="MJ828" t="b">
        <v>1</v>
      </c>
      <c r="MO828" t="b">
        <v>1</v>
      </c>
      <c r="MP828" t="b">
        <v>1</v>
      </c>
      <c r="MY828" t="s">
        <v>1276</v>
      </c>
      <c r="NA828" t="b">
        <v>1</v>
      </c>
      <c r="NK828" t="s">
        <v>973</v>
      </c>
      <c r="NQ828" t="b">
        <v>1</v>
      </c>
      <c r="NV828" t="s">
        <v>510</v>
      </c>
      <c r="NW828" t="s">
        <v>9613</v>
      </c>
      <c r="NX828" t="s">
        <v>476</v>
      </c>
      <c r="NY828" t="s">
        <v>9614</v>
      </c>
      <c r="NZ828" t="s">
        <v>649</v>
      </c>
      <c r="OA828" t="b">
        <v>1</v>
      </c>
      <c r="OE828" t="b">
        <v>1</v>
      </c>
      <c r="OF828" t="b">
        <v>1</v>
      </c>
      <c r="OG828" t="b">
        <v>1</v>
      </c>
      <c r="OL828" t="s">
        <v>2388</v>
      </c>
      <c r="OO828" t="b">
        <v>1</v>
      </c>
      <c r="OP828" t="b">
        <v>1</v>
      </c>
      <c r="OQ828" t="b">
        <v>1</v>
      </c>
      <c r="OW828" t="s">
        <v>562</v>
      </c>
      <c r="PA828" t="b">
        <v>1</v>
      </c>
      <c r="PL828">
        <v>2000</v>
      </c>
      <c r="PM828">
        <v>3000</v>
      </c>
      <c r="PN828" t="s">
        <v>1320</v>
      </c>
      <c r="PR828" t="b">
        <v>1</v>
      </c>
      <c r="PT828" t="b">
        <v>1</v>
      </c>
      <c r="QF828" t="s">
        <v>510</v>
      </c>
      <c r="QP828" t="s">
        <v>510</v>
      </c>
      <c r="QR828" t="s">
        <v>510</v>
      </c>
      <c r="RC828" t="s">
        <v>673</v>
      </c>
      <c r="RE828" t="s">
        <v>510</v>
      </c>
      <c r="RG828" t="s">
        <v>9615</v>
      </c>
      <c r="RH828" t="s">
        <v>1573</v>
      </c>
      <c r="RL828" t="b">
        <v>1</v>
      </c>
      <c r="RN828" t="b">
        <v>1</v>
      </c>
      <c r="RR828" t="s">
        <v>9575</v>
      </c>
      <c r="RT828" t="b">
        <v>1</v>
      </c>
      <c r="RU828" t="b">
        <v>1</v>
      </c>
      <c r="RW828" t="b">
        <v>1</v>
      </c>
      <c r="SA828" t="s">
        <v>9616</v>
      </c>
      <c r="SB828" t="s">
        <v>9617</v>
      </c>
      <c r="SC828">
        <v>92567334</v>
      </c>
      <c r="SD828" t="s">
        <v>9618</v>
      </c>
      <c r="SE828" s="2">
        <v>44605.529120370367</v>
      </c>
      <c r="SF828">
        <v>827</v>
      </c>
      <c r="SH828">
        <v>-1</v>
      </c>
      <c r="SK828" t="s">
        <v>518</v>
      </c>
      <c r="SL828">
        <v>7649</v>
      </c>
      <c r="SM828" t="s">
        <v>983</v>
      </c>
      <c r="SN828">
        <v>648550</v>
      </c>
    </row>
    <row r="829" spans="1:508" hidden="1" x14ac:dyDescent="0.25">
      <c r="A829" t="s">
        <v>9619</v>
      </c>
      <c r="B829" t="s">
        <v>9620</v>
      </c>
      <c r="C829" t="s">
        <v>470</v>
      </c>
      <c r="D829" t="s">
        <v>8086</v>
      </c>
      <c r="E829" t="s">
        <v>950</v>
      </c>
      <c r="G829" s="1">
        <v>44605</v>
      </c>
      <c r="H829" t="s">
        <v>8087</v>
      </c>
      <c r="I829" t="s">
        <v>475</v>
      </c>
      <c r="J829" t="s">
        <v>476</v>
      </c>
      <c r="K829" t="s">
        <v>477</v>
      </c>
      <c r="L829" s="3">
        <v>44605</v>
      </c>
      <c r="M829" t="s">
        <v>478</v>
      </c>
      <c r="O829" t="s">
        <v>479</v>
      </c>
      <c r="P829" t="s">
        <v>548</v>
      </c>
      <c r="Q829" t="s">
        <v>573</v>
      </c>
      <c r="R829" t="s">
        <v>479</v>
      </c>
      <c r="S829" t="s">
        <v>482</v>
      </c>
      <c r="T829" t="b">
        <v>1</v>
      </c>
      <c r="AA829" t="s">
        <v>483</v>
      </c>
      <c r="AB829" t="s">
        <v>484</v>
      </c>
      <c r="AC829">
        <v>1</v>
      </c>
      <c r="AD829">
        <v>1</v>
      </c>
      <c r="AE829">
        <v>2</v>
      </c>
      <c r="AF829">
        <v>1</v>
      </c>
      <c r="AG829">
        <v>1</v>
      </c>
      <c r="AH829">
        <v>1</v>
      </c>
      <c r="AI829">
        <v>0</v>
      </c>
      <c r="AJ829" t="s">
        <v>527</v>
      </c>
      <c r="AK829" t="s">
        <v>486</v>
      </c>
      <c r="AL829" t="s">
        <v>660</v>
      </c>
      <c r="AM829">
        <v>0</v>
      </c>
      <c r="AN829">
        <v>0</v>
      </c>
      <c r="AO829">
        <v>1</v>
      </c>
      <c r="AP829">
        <v>0</v>
      </c>
      <c r="AQ829">
        <v>1</v>
      </c>
      <c r="AR829">
        <v>0</v>
      </c>
      <c r="AS829" t="s">
        <v>486</v>
      </c>
      <c r="AT829" t="s">
        <v>486</v>
      </c>
      <c r="AU829" t="s">
        <v>485</v>
      </c>
      <c r="AV829" t="s">
        <v>660</v>
      </c>
      <c r="AW829" t="s">
        <v>485</v>
      </c>
      <c r="AX829" t="s">
        <v>485</v>
      </c>
      <c r="AY829" t="s">
        <v>839</v>
      </c>
      <c r="AZ829">
        <v>8</v>
      </c>
      <c r="BA829" t="s">
        <v>953</v>
      </c>
      <c r="BC829" t="s">
        <v>787</v>
      </c>
      <c r="BE829" t="s">
        <v>803</v>
      </c>
      <c r="GB829">
        <f>IF(Table1[[#This Row],[msna/Demographic_info/HH_members_group/total_m_c_muac]]=0,"",COUNTIF(Table1[[#This Row],[Grain or tubers e.g. bread, rice, noodles, bulger, frikeh, kaak, pasta, andoumeh, manakish, thick grain-based porridge, potatoes]:[Breastmilk]],"Yes"))</f>
        <v>0</v>
      </c>
      <c r="GC829" t="str">
        <f>IF(Table1[[#This Row],[Column1]]="","",IF(Table1[[#This Row],[Please select the assessment type:]]="Livelihood and Protection (MHPSS, CP, GBV)","",IF(Table1[[#This Row],[Column1]]&gt;4,"diverse","not diverse")))</f>
        <v/>
      </c>
      <c r="GH829" t="s">
        <v>1141</v>
      </c>
      <c r="GT829" t="b">
        <v>1</v>
      </c>
      <c r="HA829" t="s">
        <v>1631</v>
      </c>
      <c r="HC829" t="b">
        <v>1</v>
      </c>
      <c r="HG829" t="b">
        <v>1</v>
      </c>
      <c r="HO829" t="s">
        <v>9621</v>
      </c>
      <c r="HP829" t="s">
        <v>1418</v>
      </c>
      <c r="HR829" t="b">
        <v>1</v>
      </c>
      <c r="IC829" t="s">
        <v>554</v>
      </c>
      <c r="IN829" t="b">
        <v>1</v>
      </c>
      <c r="IP829" t="s">
        <v>2198</v>
      </c>
      <c r="IT829" t="b">
        <v>1</v>
      </c>
      <c r="IZ829" t="s">
        <v>769</v>
      </c>
      <c r="JB829" t="s">
        <v>1340</v>
      </c>
      <c r="JH829" t="b">
        <v>1</v>
      </c>
      <c r="JQ829" t="s">
        <v>476</v>
      </c>
      <c r="JR829" t="s">
        <v>772</v>
      </c>
      <c r="JS829" t="b">
        <v>1</v>
      </c>
      <c r="KD829" t="s">
        <v>772</v>
      </c>
      <c r="KE829" t="b">
        <v>1</v>
      </c>
      <c r="KO829" t="s">
        <v>554</v>
      </c>
      <c r="KW829" t="b">
        <v>1</v>
      </c>
      <c r="LH829" t="s">
        <v>688</v>
      </c>
      <c r="LJ829" t="b">
        <v>1</v>
      </c>
      <c r="LR829" t="s">
        <v>9622</v>
      </c>
      <c r="LS829" t="b">
        <v>1</v>
      </c>
      <c r="MD829" t="b">
        <v>1</v>
      </c>
      <c r="MI829" t="s">
        <v>829</v>
      </c>
      <c r="MJ829" t="b">
        <v>1</v>
      </c>
      <c r="MN829" t="b">
        <v>1</v>
      </c>
      <c r="MY829" t="s">
        <v>1276</v>
      </c>
      <c r="NA829" t="b">
        <v>1</v>
      </c>
      <c r="NK829" t="s">
        <v>777</v>
      </c>
      <c r="NN829" t="b">
        <v>1</v>
      </c>
      <c r="NV829" t="s">
        <v>476</v>
      </c>
      <c r="NX829" t="s">
        <v>510</v>
      </c>
      <c r="NZ829" t="s">
        <v>776</v>
      </c>
      <c r="OE829" t="b">
        <v>1</v>
      </c>
      <c r="OL829" t="s">
        <v>1171</v>
      </c>
      <c r="OP829" t="b">
        <v>1</v>
      </c>
      <c r="OW829" t="s">
        <v>562</v>
      </c>
      <c r="PA829" t="b">
        <v>1</v>
      </c>
      <c r="PL829">
        <v>2000</v>
      </c>
      <c r="PM829">
        <v>3000</v>
      </c>
      <c r="PN829" t="s">
        <v>1320</v>
      </c>
      <c r="PR829" t="b">
        <v>1</v>
      </c>
      <c r="PT829" t="b">
        <v>1</v>
      </c>
      <c r="QF829" t="s">
        <v>510</v>
      </c>
      <c r="QP829" t="s">
        <v>510</v>
      </c>
      <c r="QR829" t="s">
        <v>510</v>
      </c>
      <c r="RC829" t="s">
        <v>673</v>
      </c>
      <c r="RE829" t="s">
        <v>510</v>
      </c>
      <c r="RG829" t="s">
        <v>9623</v>
      </c>
      <c r="RH829" t="s">
        <v>1573</v>
      </c>
      <c r="RL829" t="b">
        <v>1</v>
      </c>
      <c r="RN829" t="b">
        <v>1</v>
      </c>
      <c r="RR829" t="s">
        <v>9624</v>
      </c>
      <c r="RT829" t="b">
        <v>1</v>
      </c>
      <c r="RU829" t="b">
        <v>1</v>
      </c>
      <c r="RW829" t="b">
        <v>1</v>
      </c>
      <c r="SA829" t="s">
        <v>2612</v>
      </c>
      <c r="SB829" t="s">
        <v>9625</v>
      </c>
      <c r="SC829">
        <v>92567374</v>
      </c>
      <c r="SD829" t="s">
        <v>9626</v>
      </c>
      <c r="SE829" s="2">
        <v>44605.529328703713</v>
      </c>
      <c r="SF829">
        <v>828</v>
      </c>
      <c r="SH829">
        <v>-1</v>
      </c>
      <c r="SK829" t="s">
        <v>518</v>
      </c>
      <c r="SL829">
        <v>16275</v>
      </c>
      <c r="SM829" t="s">
        <v>983</v>
      </c>
      <c r="SN829">
        <v>648550</v>
      </c>
    </row>
    <row r="830" spans="1:508" hidden="1" x14ac:dyDescent="0.25">
      <c r="A830" t="s">
        <v>9627</v>
      </c>
      <c r="B830" t="s">
        <v>9628</v>
      </c>
      <c r="D830" t="s">
        <v>6278</v>
      </c>
      <c r="E830" t="s">
        <v>950</v>
      </c>
      <c r="G830" s="1">
        <v>44605</v>
      </c>
      <c r="H830" t="s">
        <v>2762</v>
      </c>
      <c r="I830" t="s">
        <v>952</v>
      </c>
      <c r="J830" t="s">
        <v>476</v>
      </c>
      <c r="K830" t="s">
        <v>477</v>
      </c>
      <c r="L830" s="1">
        <v>43874</v>
      </c>
      <c r="M830" t="s">
        <v>1012</v>
      </c>
      <c r="O830" t="s">
        <v>572</v>
      </c>
      <c r="P830" t="s">
        <v>721</v>
      </c>
      <c r="Q830" t="s">
        <v>481</v>
      </c>
      <c r="R830" t="s">
        <v>479</v>
      </c>
      <c r="S830" t="s">
        <v>482</v>
      </c>
      <c r="T830" t="b">
        <v>1</v>
      </c>
      <c r="AA830" t="s">
        <v>483</v>
      </c>
      <c r="AB830" t="s">
        <v>549</v>
      </c>
      <c r="AC830">
        <v>0</v>
      </c>
      <c r="AD830">
        <v>0</v>
      </c>
      <c r="AE830">
        <v>0</v>
      </c>
      <c r="AF830">
        <v>1</v>
      </c>
      <c r="AG830">
        <v>2</v>
      </c>
      <c r="AH830">
        <v>0</v>
      </c>
      <c r="AI830">
        <v>0</v>
      </c>
      <c r="AJ830" t="s">
        <v>487</v>
      </c>
      <c r="AK830" t="s">
        <v>470</v>
      </c>
      <c r="AL830" t="s">
        <v>487</v>
      </c>
      <c r="AM830">
        <v>0</v>
      </c>
      <c r="AN830">
        <v>0</v>
      </c>
      <c r="AO830">
        <v>2</v>
      </c>
      <c r="AP830">
        <v>2</v>
      </c>
      <c r="AQ830">
        <v>0</v>
      </c>
      <c r="AR830">
        <v>1</v>
      </c>
      <c r="AS830" t="s">
        <v>526</v>
      </c>
      <c r="AT830" t="s">
        <v>486</v>
      </c>
      <c r="AU830" t="s">
        <v>527</v>
      </c>
      <c r="AV830" t="s">
        <v>722</v>
      </c>
      <c r="AW830" t="s">
        <v>470</v>
      </c>
      <c r="AX830" t="s">
        <v>486</v>
      </c>
      <c r="AY830" t="s">
        <v>839</v>
      </c>
      <c r="AZ830">
        <v>8</v>
      </c>
      <c r="BA830" t="s">
        <v>953</v>
      </c>
      <c r="BC830" t="s">
        <v>787</v>
      </c>
      <c r="BE830" t="s">
        <v>1034</v>
      </c>
      <c r="BG830" t="s">
        <v>955</v>
      </c>
      <c r="BI830" t="b">
        <v>1</v>
      </c>
      <c r="BQ830">
        <v>10</v>
      </c>
      <c r="BR830" t="s">
        <v>1013</v>
      </c>
      <c r="BS830" t="s">
        <v>510</v>
      </c>
      <c r="CV830" t="s">
        <v>1365</v>
      </c>
      <c r="CW830" t="b">
        <v>1</v>
      </c>
      <c r="CX830" t="b">
        <v>0</v>
      </c>
      <c r="CY830" t="b">
        <v>0</v>
      </c>
      <c r="CZ830" t="b">
        <v>0</v>
      </c>
      <c r="DA830" t="b">
        <v>0</v>
      </c>
      <c r="DB830" t="b">
        <v>0</v>
      </c>
      <c r="DC830" t="b">
        <v>0</v>
      </c>
      <c r="DK830">
        <v>2</v>
      </c>
      <c r="DP830" t="s">
        <v>510</v>
      </c>
      <c r="DQ830" t="s">
        <v>1560</v>
      </c>
      <c r="DR830" t="b">
        <v>1</v>
      </c>
      <c r="EC830" t="s">
        <v>476</v>
      </c>
      <c r="ED830" t="s">
        <v>9423</v>
      </c>
      <c r="EH830" t="b">
        <v>1</v>
      </c>
      <c r="EI830" t="b">
        <v>1</v>
      </c>
      <c r="EP830" t="s">
        <v>476</v>
      </c>
      <c r="EQ830" t="s">
        <v>1159</v>
      </c>
      <c r="ER830" t="b">
        <v>1</v>
      </c>
      <c r="FA830" t="s">
        <v>476</v>
      </c>
      <c r="FB830" t="s">
        <v>510</v>
      </c>
      <c r="FC830" t="s">
        <v>510</v>
      </c>
      <c r="FD830" t="s">
        <v>510</v>
      </c>
      <c r="FE830" t="s">
        <v>510</v>
      </c>
      <c r="FF830" t="s">
        <v>510</v>
      </c>
      <c r="FG830" t="s">
        <v>510</v>
      </c>
      <c r="FH830" t="s">
        <v>510</v>
      </c>
      <c r="FI830" t="s">
        <v>510</v>
      </c>
      <c r="FJ830" t="s">
        <v>476</v>
      </c>
      <c r="FK830" t="s">
        <v>476</v>
      </c>
      <c r="FL830" t="s">
        <v>510</v>
      </c>
      <c r="GB830">
        <f>IF(Table1[[#This Row],[msna/Demographic_info/HH_members_group/total_m_c_muac]]=0,"",COUNTIF(Table1[[#This Row],[Grain or tubers e.g. bread, rice, noodles, bulger, frikeh, kaak, pasta, andoumeh, manakish, thick grain-based porridge, potatoes]:[Breastmilk]],"Yes"))</f>
        <v>0</v>
      </c>
      <c r="GC830" t="str">
        <f>IF(Table1[[#This Row],[Column1]]="","",IF(Table1[[#This Row],[Please select the assessment type:]]="Livelihood and Protection (MHPSS, CP, GBV)","",IF(Table1[[#This Row],[Column1]]&gt;4,"diverse","not diverse")))</f>
        <v>not diverse</v>
      </c>
      <c r="GH830" t="s">
        <v>5561</v>
      </c>
      <c r="GK830" t="b">
        <v>1</v>
      </c>
      <c r="GM830" t="b">
        <v>1</v>
      </c>
      <c r="GT830" t="b">
        <v>1</v>
      </c>
      <c r="HA830" t="s">
        <v>1730</v>
      </c>
      <c r="HB830" t="b">
        <v>1</v>
      </c>
      <c r="HC830" t="b">
        <v>1</v>
      </c>
      <c r="HD830" t="b">
        <v>1</v>
      </c>
      <c r="HO830" t="s">
        <v>9629</v>
      </c>
      <c r="HP830" t="s">
        <v>1163</v>
      </c>
      <c r="HQ830" t="b">
        <v>1</v>
      </c>
      <c r="HR830" t="b">
        <v>1</v>
      </c>
      <c r="IC830" t="s">
        <v>1107</v>
      </c>
      <c r="ID830" t="b">
        <v>1</v>
      </c>
      <c r="IP830" t="s">
        <v>496</v>
      </c>
      <c r="IV830" t="b">
        <v>1</v>
      </c>
      <c r="IZ830" t="s">
        <v>769</v>
      </c>
      <c r="JB830" t="s">
        <v>1474</v>
      </c>
      <c r="JC830" t="b">
        <v>1</v>
      </c>
      <c r="JF830" t="b">
        <v>1</v>
      </c>
      <c r="JQ830" t="s">
        <v>510</v>
      </c>
      <c r="JR830" t="s">
        <v>772</v>
      </c>
      <c r="JS830" t="b">
        <v>1</v>
      </c>
      <c r="KD830" t="s">
        <v>772</v>
      </c>
      <c r="KE830" t="b">
        <v>1</v>
      </c>
      <c r="KO830" t="s">
        <v>827</v>
      </c>
      <c r="KP830" t="b">
        <v>1</v>
      </c>
      <c r="KY830" t="s">
        <v>498</v>
      </c>
      <c r="LA830" t="b">
        <v>1</v>
      </c>
      <c r="LH830" t="s">
        <v>500</v>
      </c>
      <c r="LI830" t="b">
        <v>1</v>
      </c>
      <c r="LR830" t="s">
        <v>9630</v>
      </c>
      <c r="LT830" t="b">
        <v>1</v>
      </c>
      <c r="LW830" t="b">
        <v>1</v>
      </c>
      <c r="LY830" t="b">
        <v>1</v>
      </c>
      <c r="ME830" t="b">
        <v>1</v>
      </c>
      <c r="MI830" t="s">
        <v>1371</v>
      </c>
      <c r="MO830" t="b">
        <v>1</v>
      </c>
      <c r="MP830" t="b">
        <v>1</v>
      </c>
      <c r="MY830" t="s">
        <v>1276</v>
      </c>
      <c r="NA830" t="b">
        <v>1</v>
      </c>
      <c r="NK830" t="s">
        <v>4434</v>
      </c>
      <c r="NM830" t="b">
        <v>1</v>
      </c>
      <c r="NV830" t="s">
        <v>476</v>
      </c>
      <c r="NX830" t="s">
        <v>510</v>
      </c>
      <c r="NZ830" t="s">
        <v>3517</v>
      </c>
      <c r="OB830" t="b">
        <v>1</v>
      </c>
      <c r="OC830" t="b">
        <v>1</v>
      </c>
      <c r="OD830" t="b">
        <v>1</v>
      </c>
      <c r="OL830" t="s">
        <v>9631</v>
      </c>
      <c r="OP830" t="b">
        <v>1</v>
      </c>
      <c r="OQ830" t="b">
        <v>1</v>
      </c>
      <c r="OR830" t="b">
        <v>1</v>
      </c>
      <c r="OW830" t="s">
        <v>1172</v>
      </c>
      <c r="PF830" t="b">
        <v>1</v>
      </c>
      <c r="PL830">
        <v>400</v>
      </c>
      <c r="PM830">
        <v>1000</v>
      </c>
      <c r="PN830" t="s">
        <v>1571</v>
      </c>
      <c r="PU830" t="b">
        <v>1</v>
      </c>
      <c r="QF830" t="s">
        <v>476</v>
      </c>
      <c r="QG830" t="s">
        <v>509</v>
      </c>
      <c r="QH830" t="b">
        <v>1</v>
      </c>
      <c r="QP830" t="s">
        <v>510</v>
      </c>
      <c r="QR830" t="s">
        <v>771</v>
      </c>
      <c r="RC830" t="s">
        <v>511</v>
      </c>
      <c r="RE830" t="s">
        <v>510</v>
      </c>
      <c r="RG830" t="s">
        <v>9632</v>
      </c>
      <c r="RH830" t="s">
        <v>1098</v>
      </c>
      <c r="RI830" t="b">
        <v>1</v>
      </c>
      <c r="RR830" t="s">
        <v>514</v>
      </c>
      <c r="RS830" t="b">
        <v>1</v>
      </c>
      <c r="SA830" t="s">
        <v>890</v>
      </c>
      <c r="SB830" t="s">
        <v>9633</v>
      </c>
      <c r="SC830">
        <v>92567402</v>
      </c>
      <c r="SD830" t="s">
        <v>9634</v>
      </c>
      <c r="SE830" s="2">
        <v>44605.530729166669</v>
      </c>
      <c r="SF830">
        <v>829</v>
      </c>
      <c r="SH830">
        <v>-1</v>
      </c>
      <c r="SK830" t="s">
        <v>518</v>
      </c>
      <c r="SL830">
        <v>20989</v>
      </c>
      <c r="SM830" t="s">
        <v>983</v>
      </c>
      <c r="SN830">
        <v>648550</v>
      </c>
    </row>
    <row r="831" spans="1:508" hidden="1" x14ac:dyDescent="0.25">
      <c r="A831" t="s">
        <v>9635</v>
      </c>
      <c r="B831" t="s">
        <v>9636</v>
      </c>
      <c r="D831" t="s">
        <v>6278</v>
      </c>
      <c r="E831" t="s">
        <v>950</v>
      </c>
      <c r="G831" s="1">
        <v>44605</v>
      </c>
      <c r="H831" t="s">
        <v>2762</v>
      </c>
      <c r="I831" t="s">
        <v>952</v>
      </c>
      <c r="J831" t="s">
        <v>476</v>
      </c>
      <c r="K831" t="s">
        <v>477</v>
      </c>
      <c r="L831" s="1">
        <v>43509</v>
      </c>
      <c r="M831" t="s">
        <v>478</v>
      </c>
      <c r="O831" t="s">
        <v>572</v>
      </c>
      <c r="P831" t="s">
        <v>721</v>
      </c>
      <c r="Q831" t="s">
        <v>573</v>
      </c>
      <c r="R831" t="s">
        <v>572</v>
      </c>
      <c r="S831" t="s">
        <v>524</v>
      </c>
      <c r="W831" t="b">
        <v>1</v>
      </c>
      <c r="AA831" t="s">
        <v>802</v>
      </c>
      <c r="AB831" t="s">
        <v>594</v>
      </c>
      <c r="AC831">
        <v>0</v>
      </c>
      <c r="AD831">
        <v>0</v>
      </c>
      <c r="AE831">
        <v>0</v>
      </c>
      <c r="AF831">
        <v>0</v>
      </c>
      <c r="AG831">
        <v>0</v>
      </c>
      <c r="AH831">
        <v>3</v>
      </c>
      <c r="AI831">
        <v>0</v>
      </c>
      <c r="AJ831" t="s">
        <v>470</v>
      </c>
      <c r="AK831" t="s">
        <v>487</v>
      </c>
      <c r="AL831" t="s">
        <v>487</v>
      </c>
      <c r="AM831">
        <v>0</v>
      </c>
      <c r="AN831">
        <v>0</v>
      </c>
      <c r="AO831">
        <v>0</v>
      </c>
      <c r="AP831">
        <v>0</v>
      </c>
      <c r="AQ831">
        <v>3</v>
      </c>
      <c r="AR831">
        <v>4</v>
      </c>
      <c r="AS831" t="s">
        <v>470</v>
      </c>
      <c r="AT831" t="s">
        <v>722</v>
      </c>
      <c r="AU831" t="s">
        <v>722</v>
      </c>
      <c r="AV831" t="s">
        <v>470</v>
      </c>
      <c r="AW831" t="s">
        <v>470</v>
      </c>
      <c r="AX831" t="s">
        <v>911</v>
      </c>
      <c r="AY831" t="s">
        <v>911</v>
      </c>
      <c r="AZ831">
        <v>10</v>
      </c>
      <c r="BA831" t="s">
        <v>953</v>
      </c>
      <c r="BC831" t="s">
        <v>1034</v>
      </c>
      <c r="BE831" t="s">
        <v>787</v>
      </c>
      <c r="BG831" t="s">
        <v>955</v>
      </c>
      <c r="BI831" t="b">
        <v>1</v>
      </c>
      <c r="BQ831">
        <v>10</v>
      </c>
      <c r="BR831" t="s">
        <v>956</v>
      </c>
      <c r="BS831" t="s">
        <v>510</v>
      </c>
      <c r="CV831" t="s">
        <v>1365</v>
      </c>
      <c r="CW831" t="b">
        <v>1</v>
      </c>
      <c r="CX831" t="b">
        <v>0</v>
      </c>
      <c r="CY831" t="b">
        <v>0</v>
      </c>
      <c r="CZ831" t="b">
        <v>0</v>
      </c>
      <c r="DA831" t="b">
        <v>0</v>
      </c>
      <c r="DB831" t="b">
        <v>0</v>
      </c>
      <c r="DC831" t="b">
        <v>0</v>
      </c>
      <c r="DP831" t="s">
        <v>510</v>
      </c>
      <c r="DQ831" t="s">
        <v>1457</v>
      </c>
      <c r="DS831" t="b">
        <v>1</v>
      </c>
      <c r="EC831" t="s">
        <v>476</v>
      </c>
      <c r="ED831" t="s">
        <v>771</v>
      </c>
      <c r="EM831" t="b">
        <v>1</v>
      </c>
      <c r="EP831" t="s">
        <v>476</v>
      </c>
      <c r="EQ831" t="s">
        <v>1159</v>
      </c>
      <c r="ER831" t="b">
        <v>1</v>
      </c>
      <c r="FA831" t="s">
        <v>476</v>
      </c>
      <c r="FB831" t="s">
        <v>476</v>
      </c>
      <c r="FC831" t="s">
        <v>476</v>
      </c>
      <c r="FD831" t="s">
        <v>476</v>
      </c>
      <c r="FE831" t="s">
        <v>510</v>
      </c>
      <c r="FF831" t="s">
        <v>510</v>
      </c>
      <c r="FG831" t="s">
        <v>510</v>
      </c>
      <c r="FH831" t="s">
        <v>510</v>
      </c>
      <c r="FI831" t="s">
        <v>510</v>
      </c>
      <c r="FJ831" t="s">
        <v>476</v>
      </c>
      <c r="FK831" t="s">
        <v>476</v>
      </c>
      <c r="FL831" t="s">
        <v>510</v>
      </c>
      <c r="GB831">
        <f>IF(Table1[[#This Row],[msna/Demographic_info/HH_members_group/total_m_c_muac]]=0,"",COUNTIF(Table1[[#This Row],[Grain or tubers e.g. bread, rice, noodles, bulger, frikeh, kaak, pasta, andoumeh, manakish, thick grain-based porridge, potatoes]:[Breastmilk]],"Yes"))</f>
        <v>0</v>
      </c>
      <c r="GC831" t="str">
        <f>IF(Table1[[#This Row],[Column1]]="","",IF(Table1[[#This Row],[Please select the assessment type:]]="Livelihood and Protection (MHPSS, CP, GBV)","",IF(Table1[[#This Row],[Column1]]&gt;4,"diverse","not diverse")))</f>
        <v>not diverse</v>
      </c>
      <c r="GH831" t="s">
        <v>1141</v>
      </c>
      <c r="GT831" t="b">
        <v>1</v>
      </c>
      <c r="HA831" t="s">
        <v>2488</v>
      </c>
      <c r="HB831" t="b">
        <v>1</v>
      </c>
      <c r="HC831" t="b">
        <v>1</v>
      </c>
      <c r="HO831" t="s">
        <v>9629</v>
      </c>
      <c r="HP831" t="s">
        <v>1356</v>
      </c>
      <c r="HT831" t="b">
        <v>1</v>
      </c>
      <c r="IC831" t="s">
        <v>1107</v>
      </c>
      <c r="ID831" t="b">
        <v>1</v>
      </c>
      <c r="IP831" t="s">
        <v>1243</v>
      </c>
      <c r="IQ831" t="b">
        <v>1</v>
      </c>
      <c r="IZ831" t="s">
        <v>769</v>
      </c>
      <c r="JB831" t="s">
        <v>9637</v>
      </c>
      <c r="JE831" t="b">
        <v>1</v>
      </c>
      <c r="JF831" t="b">
        <v>1</v>
      </c>
      <c r="JG831" t="b">
        <v>1</v>
      </c>
      <c r="JQ831" t="s">
        <v>510</v>
      </c>
      <c r="JR831" t="s">
        <v>1510</v>
      </c>
      <c r="JT831" t="b">
        <v>1</v>
      </c>
      <c r="KD831" t="s">
        <v>772</v>
      </c>
      <c r="KE831" t="b">
        <v>1</v>
      </c>
      <c r="KO831" t="s">
        <v>3275</v>
      </c>
      <c r="KT831" t="b">
        <v>1</v>
      </c>
      <c r="KY831" t="s">
        <v>498</v>
      </c>
      <c r="LA831" t="b">
        <v>1</v>
      </c>
      <c r="LH831" t="s">
        <v>500</v>
      </c>
      <c r="LI831" t="b">
        <v>1</v>
      </c>
      <c r="LR831" t="s">
        <v>3031</v>
      </c>
      <c r="LS831" t="b">
        <v>1</v>
      </c>
      <c r="LW831" t="b">
        <v>1</v>
      </c>
      <c r="MD831" t="b">
        <v>1</v>
      </c>
      <c r="MI831" t="s">
        <v>3054</v>
      </c>
      <c r="ML831" t="b">
        <v>1</v>
      </c>
      <c r="MO831" t="b">
        <v>1</v>
      </c>
      <c r="MP831" t="b">
        <v>1</v>
      </c>
      <c r="NZ831" t="s">
        <v>1276</v>
      </c>
      <c r="OB831" t="b">
        <v>1</v>
      </c>
      <c r="OL831" t="s">
        <v>1675</v>
      </c>
      <c r="OQ831" t="b">
        <v>1</v>
      </c>
      <c r="OR831" t="b">
        <v>1</v>
      </c>
      <c r="OW831" t="s">
        <v>3023</v>
      </c>
      <c r="PH831" t="b">
        <v>1</v>
      </c>
      <c r="PL831">
        <v>400</v>
      </c>
      <c r="PM831">
        <v>1000</v>
      </c>
      <c r="PN831" t="s">
        <v>1571</v>
      </c>
      <c r="PU831" t="b">
        <v>1</v>
      </c>
      <c r="QF831" t="s">
        <v>771</v>
      </c>
      <c r="QP831" t="s">
        <v>771</v>
      </c>
      <c r="QR831" t="s">
        <v>771</v>
      </c>
      <c r="RC831" t="s">
        <v>1135</v>
      </c>
      <c r="RE831" t="s">
        <v>510</v>
      </c>
      <c r="RG831" t="s">
        <v>9638</v>
      </c>
      <c r="RH831" t="s">
        <v>1098</v>
      </c>
      <c r="RI831" t="b">
        <v>1</v>
      </c>
      <c r="RR831" t="s">
        <v>514</v>
      </c>
      <c r="RS831" t="b">
        <v>1</v>
      </c>
      <c r="SA831" t="s">
        <v>890</v>
      </c>
      <c r="SB831" t="s">
        <v>9639</v>
      </c>
      <c r="SC831">
        <v>92567403</v>
      </c>
      <c r="SD831" t="s">
        <v>9640</v>
      </c>
      <c r="SE831" s="2">
        <v>44605.530729166669</v>
      </c>
      <c r="SF831">
        <v>830</v>
      </c>
      <c r="SH831">
        <v>-1</v>
      </c>
      <c r="SK831" t="s">
        <v>518</v>
      </c>
      <c r="SL831">
        <v>19020</v>
      </c>
      <c r="SM831" t="s">
        <v>983</v>
      </c>
      <c r="SN831">
        <v>648550</v>
      </c>
    </row>
    <row r="832" spans="1:508" hidden="1" x14ac:dyDescent="0.25">
      <c r="A832" t="s">
        <v>9641</v>
      </c>
      <c r="B832" t="s">
        <v>9642</v>
      </c>
      <c r="D832" t="s">
        <v>6278</v>
      </c>
      <c r="E832" t="s">
        <v>950</v>
      </c>
      <c r="G832" s="1">
        <v>44605</v>
      </c>
      <c r="H832" t="s">
        <v>2762</v>
      </c>
      <c r="I832" t="s">
        <v>952</v>
      </c>
      <c r="J832" t="s">
        <v>476</v>
      </c>
      <c r="K832" t="s">
        <v>477</v>
      </c>
      <c r="L832" s="1">
        <v>43509</v>
      </c>
      <c r="M832" t="s">
        <v>1012</v>
      </c>
      <c r="O832" t="s">
        <v>572</v>
      </c>
      <c r="P832" t="s">
        <v>721</v>
      </c>
      <c r="Q832" t="s">
        <v>481</v>
      </c>
      <c r="R832" t="s">
        <v>572</v>
      </c>
      <c r="S832" t="s">
        <v>482</v>
      </c>
      <c r="T832" t="b">
        <v>1</v>
      </c>
      <c r="AA832" t="s">
        <v>483</v>
      </c>
      <c r="AB832" t="s">
        <v>484</v>
      </c>
      <c r="AC832">
        <v>0</v>
      </c>
      <c r="AD832">
        <v>0</v>
      </c>
      <c r="AE832">
        <v>0</v>
      </c>
      <c r="AF832">
        <v>0</v>
      </c>
      <c r="AG832">
        <v>0</v>
      </c>
      <c r="AH832">
        <v>1</v>
      </c>
      <c r="AI832">
        <v>1</v>
      </c>
      <c r="AJ832" t="s">
        <v>470</v>
      </c>
      <c r="AK832" t="s">
        <v>485</v>
      </c>
      <c r="AL832" t="s">
        <v>485</v>
      </c>
      <c r="AM832">
        <v>0</v>
      </c>
      <c r="AN832">
        <v>0</v>
      </c>
      <c r="AO832">
        <v>0</v>
      </c>
      <c r="AP832">
        <v>2</v>
      </c>
      <c r="AQ832">
        <v>4</v>
      </c>
      <c r="AR832">
        <v>1</v>
      </c>
      <c r="AS832" t="s">
        <v>485</v>
      </c>
      <c r="AT832" t="s">
        <v>527</v>
      </c>
      <c r="AU832" t="s">
        <v>722</v>
      </c>
      <c r="AV832" t="s">
        <v>485</v>
      </c>
      <c r="AW832" t="s">
        <v>470</v>
      </c>
      <c r="AX832" t="s">
        <v>722</v>
      </c>
      <c r="AY832" t="s">
        <v>895</v>
      </c>
      <c r="AZ832">
        <v>9</v>
      </c>
      <c r="BA832" t="s">
        <v>953</v>
      </c>
      <c r="BC832" t="s">
        <v>787</v>
      </c>
      <c r="BE832" t="s">
        <v>1034</v>
      </c>
      <c r="BG832" t="s">
        <v>1505</v>
      </c>
      <c r="BI832" t="b">
        <v>1</v>
      </c>
      <c r="BJ832" t="b">
        <v>1</v>
      </c>
      <c r="BQ832">
        <v>40</v>
      </c>
      <c r="BR832" t="s">
        <v>956</v>
      </c>
      <c r="BS832" t="s">
        <v>510</v>
      </c>
      <c r="CV832" t="s">
        <v>1365</v>
      </c>
      <c r="CW832" t="b">
        <v>1</v>
      </c>
      <c r="CX832" t="b">
        <v>0</v>
      </c>
      <c r="CY832" t="b">
        <v>0</v>
      </c>
      <c r="CZ832" t="b">
        <v>0</v>
      </c>
      <c r="DA832" t="b">
        <v>0</v>
      </c>
      <c r="DB832" t="b">
        <v>0</v>
      </c>
      <c r="DC832" t="b">
        <v>0</v>
      </c>
      <c r="DK832">
        <v>1</v>
      </c>
      <c r="DP832" t="s">
        <v>510</v>
      </c>
      <c r="DQ832" t="s">
        <v>1457</v>
      </c>
      <c r="DS832" t="b">
        <v>1</v>
      </c>
      <c r="EC832" t="s">
        <v>476</v>
      </c>
      <c r="ED832" t="s">
        <v>1923</v>
      </c>
      <c r="EH832" t="b">
        <v>1</v>
      </c>
      <c r="EI832" t="b">
        <v>1</v>
      </c>
      <c r="EJ832" t="b">
        <v>1</v>
      </c>
      <c r="EP832" t="s">
        <v>476</v>
      </c>
      <c r="EQ832" t="s">
        <v>1159</v>
      </c>
      <c r="ER832" t="b">
        <v>1</v>
      </c>
      <c r="FA832" t="s">
        <v>476</v>
      </c>
      <c r="FB832" t="s">
        <v>476</v>
      </c>
      <c r="FC832" t="s">
        <v>476</v>
      </c>
      <c r="FD832" t="s">
        <v>476</v>
      </c>
      <c r="FE832" t="s">
        <v>510</v>
      </c>
      <c r="FF832" t="s">
        <v>510</v>
      </c>
      <c r="FG832" t="s">
        <v>510</v>
      </c>
      <c r="FH832" t="s">
        <v>510</v>
      </c>
      <c r="FI832" t="s">
        <v>510</v>
      </c>
      <c r="FJ832" t="s">
        <v>476</v>
      </c>
      <c r="FK832" t="s">
        <v>476</v>
      </c>
      <c r="FL832" t="s">
        <v>510</v>
      </c>
      <c r="GB832">
        <f>IF(Table1[[#This Row],[msna/Demographic_info/HH_members_group/total_m_c_muac]]=0,"",COUNTIF(Table1[[#This Row],[Grain or tubers e.g. bread, rice, noodles, bulger, frikeh, kaak, pasta, andoumeh, manakish, thick grain-based porridge, potatoes]:[Breastmilk]],"Yes"))</f>
        <v>0</v>
      </c>
      <c r="GC832" t="str">
        <f>IF(Table1[[#This Row],[Column1]]="","",IF(Table1[[#This Row],[Please select the assessment type:]]="Livelihood and Protection (MHPSS, CP, GBV)","",IF(Table1[[#This Row],[Column1]]&gt;4,"diverse","not diverse")))</f>
        <v>not diverse</v>
      </c>
      <c r="GH832" t="s">
        <v>8701</v>
      </c>
      <c r="GK832" t="b">
        <v>1</v>
      </c>
      <c r="GM832" t="b">
        <v>1</v>
      </c>
      <c r="GT832" t="b">
        <v>1</v>
      </c>
      <c r="HA832" t="s">
        <v>551</v>
      </c>
      <c r="HG832" t="b">
        <v>1</v>
      </c>
      <c r="HO832" t="s">
        <v>9643</v>
      </c>
      <c r="HP832" t="s">
        <v>1163</v>
      </c>
      <c r="HQ832" t="b">
        <v>1</v>
      </c>
      <c r="HR832" t="b">
        <v>1</v>
      </c>
      <c r="IC832" t="s">
        <v>1242</v>
      </c>
      <c r="ID832" t="b">
        <v>1</v>
      </c>
      <c r="IE832" t="b">
        <v>1</v>
      </c>
      <c r="IP832" t="s">
        <v>496</v>
      </c>
      <c r="IV832" t="b">
        <v>1</v>
      </c>
      <c r="IZ832" t="s">
        <v>476</v>
      </c>
      <c r="JB832" t="s">
        <v>9644</v>
      </c>
      <c r="JD832" t="b">
        <v>1</v>
      </c>
      <c r="JE832" t="b">
        <v>1</v>
      </c>
      <c r="JF832" t="b">
        <v>1</v>
      </c>
      <c r="JQ832" t="s">
        <v>510</v>
      </c>
      <c r="JR832" t="s">
        <v>772</v>
      </c>
      <c r="JS832" t="b">
        <v>1</v>
      </c>
      <c r="KD832" t="s">
        <v>772</v>
      </c>
      <c r="KE832" t="b">
        <v>1</v>
      </c>
      <c r="KO832" t="s">
        <v>1434</v>
      </c>
      <c r="KR832" t="b">
        <v>1</v>
      </c>
      <c r="KY832" t="s">
        <v>498</v>
      </c>
      <c r="LA832" t="b">
        <v>1</v>
      </c>
      <c r="LH832" t="s">
        <v>500</v>
      </c>
      <c r="LI832" t="b">
        <v>1</v>
      </c>
      <c r="LR832" t="s">
        <v>9645</v>
      </c>
      <c r="LS832" t="b">
        <v>1</v>
      </c>
      <c r="LT832" t="b">
        <v>1</v>
      </c>
      <c r="LW832" t="b">
        <v>1</v>
      </c>
      <c r="MD832" t="b">
        <v>1</v>
      </c>
      <c r="ME832" t="b">
        <v>1</v>
      </c>
      <c r="MI832" t="s">
        <v>9646</v>
      </c>
      <c r="MO832" t="b">
        <v>1</v>
      </c>
      <c r="MP832" t="b">
        <v>1</v>
      </c>
      <c r="MQ832" t="b">
        <v>1</v>
      </c>
      <c r="MY832" t="s">
        <v>1276</v>
      </c>
      <c r="NA832" t="b">
        <v>1</v>
      </c>
      <c r="NK832" t="s">
        <v>504</v>
      </c>
      <c r="NT832" t="b">
        <v>1</v>
      </c>
      <c r="NV832" t="s">
        <v>476</v>
      </c>
      <c r="NX832" t="s">
        <v>510</v>
      </c>
      <c r="NZ832" t="s">
        <v>9647</v>
      </c>
      <c r="OA832" t="b">
        <v>1</v>
      </c>
      <c r="OB832" t="b">
        <v>1</v>
      </c>
      <c r="OC832" t="b">
        <v>1</v>
      </c>
      <c r="OD832" t="b">
        <v>1</v>
      </c>
      <c r="OL832" t="s">
        <v>5311</v>
      </c>
      <c r="OQ832" t="b">
        <v>1</v>
      </c>
      <c r="OR832" t="b">
        <v>1</v>
      </c>
      <c r="OW832" t="s">
        <v>3023</v>
      </c>
      <c r="PH832" t="b">
        <v>1</v>
      </c>
      <c r="PL832">
        <v>3000</v>
      </c>
      <c r="PM832">
        <v>3000</v>
      </c>
      <c r="PN832" t="s">
        <v>609</v>
      </c>
      <c r="PO832" t="b">
        <v>1</v>
      </c>
      <c r="QF832" t="s">
        <v>510</v>
      </c>
      <c r="QP832" t="s">
        <v>510</v>
      </c>
      <c r="QR832" t="s">
        <v>510</v>
      </c>
      <c r="RC832" t="s">
        <v>511</v>
      </c>
      <c r="RE832" t="s">
        <v>510</v>
      </c>
      <c r="RG832" t="s">
        <v>9648</v>
      </c>
      <c r="RH832" t="s">
        <v>1098</v>
      </c>
      <c r="RI832" t="b">
        <v>1</v>
      </c>
      <c r="RR832" t="s">
        <v>514</v>
      </c>
      <c r="RS832" t="b">
        <v>1</v>
      </c>
      <c r="SA832" t="s">
        <v>890</v>
      </c>
      <c r="SB832" t="s">
        <v>9649</v>
      </c>
      <c r="SC832">
        <v>92567404</v>
      </c>
      <c r="SD832" t="s">
        <v>9650</v>
      </c>
      <c r="SE832" s="2">
        <v>44605.530740740738</v>
      </c>
      <c r="SF832">
        <v>831</v>
      </c>
      <c r="SH832">
        <v>-1</v>
      </c>
      <c r="SK832" t="s">
        <v>518</v>
      </c>
      <c r="SL832">
        <v>17328</v>
      </c>
      <c r="SM832" t="s">
        <v>983</v>
      </c>
      <c r="SN832">
        <v>648550</v>
      </c>
    </row>
    <row r="833" spans="1:508" hidden="1" x14ac:dyDescent="0.25">
      <c r="A833" t="s">
        <v>9651</v>
      </c>
      <c r="B833" t="s">
        <v>9652</v>
      </c>
      <c r="D833" t="s">
        <v>6278</v>
      </c>
      <c r="E833" t="s">
        <v>950</v>
      </c>
      <c r="G833" s="1">
        <v>44605</v>
      </c>
      <c r="H833" t="s">
        <v>2762</v>
      </c>
      <c r="I833" t="s">
        <v>952</v>
      </c>
      <c r="J833" t="s">
        <v>476</v>
      </c>
      <c r="K833" t="s">
        <v>477</v>
      </c>
      <c r="L833" s="1">
        <v>43874</v>
      </c>
      <c r="M833" t="s">
        <v>1012</v>
      </c>
      <c r="O833" t="s">
        <v>572</v>
      </c>
      <c r="P833" t="s">
        <v>721</v>
      </c>
      <c r="Q833" t="s">
        <v>481</v>
      </c>
      <c r="R833" t="s">
        <v>479</v>
      </c>
      <c r="S833" t="s">
        <v>482</v>
      </c>
      <c r="T833" t="b">
        <v>1</v>
      </c>
      <c r="AA833" t="s">
        <v>483</v>
      </c>
      <c r="AB833" t="s">
        <v>594</v>
      </c>
      <c r="AC833">
        <v>0</v>
      </c>
      <c r="AD833">
        <v>0</v>
      </c>
      <c r="AE833">
        <v>0</v>
      </c>
      <c r="AF833">
        <v>0</v>
      </c>
      <c r="AG833">
        <v>0</v>
      </c>
      <c r="AH833">
        <v>2</v>
      </c>
      <c r="AI833">
        <v>1</v>
      </c>
      <c r="AJ833" t="s">
        <v>470</v>
      </c>
      <c r="AK833" t="s">
        <v>487</v>
      </c>
      <c r="AL833" t="s">
        <v>487</v>
      </c>
      <c r="AM833">
        <v>0</v>
      </c>
      <c r="AN833">
        <v>0</v>
      </c>
      <c r="AO833">
        <v>0</v>
      </c>
      <c r="AP833">
        <v>0</v>
      </c>
      <c r="AQ833">
        <v>1</v>
      </c>
      <c r="AR833">
        <v>1</v>
      </c>
      <c r="AS833" t="s">
        <v>470</v>
      </c>
      <c r="AT833" t="s">
        <v>485</v>
      </c>
      <c r="AU833" t="s">
        <v>485</v>
      </c>
      <c r="AV833" t="s">
        <v>470</v>
      </c>
      <c r="AW833" t="s">
        <v>470</v>
      </c>
      <c r="AX833" t="s">
        <v>527</v>
      </c>
      <c r="AY833" t="s">
        <v>527</v>
      </c>
      <c r="AZ833">
        <v>5</v>
      </c>
      <c r="BA833" t="s">
        <v>953</v>
      </c>
      <c r="BC833" t="s">
        <v>787</v>
      </c>
      <c r="BE833" t="s">
        <v>1034</v>
      </c>
      <c r="BG833" t="s">
        <v>1505</v>
      </c>
      <c r="BI833" t="b">
        <v>1</v>
      </c>
      <c r="BJ833" t="b">
        <v>1</v>
      </c>
      <c r="BQ833">
        <v>40</v>
      </c>
      <c r="BR833" t="s">
        <v>956</v>
      </c>
      <c r="BS833" t="s">
        <v>510</v>
      </c>
      <c r="CV833" t="s">
        <v>1365</v>
      </c>
      <c r="CW833" t="b">
        <v>1</v>
      </c>
      <c r="CX833" t="b">
        <v>0</v>
      </c>
      <c r="CY833" t="b">
        <v>0</v>
      </c>
      <c r="CZ833" t="b">
        <v>0</v>
      </c>
      <c r="DA833" t="b">
        <v>0</v>
      </c>
      <c r="DB833" t="b">
        <v>0</v>
      </c>
      <c r="DC833" t="b">
        <v>0</v>
      </c>
      <c r="DJ833">
        <v>1</v>
      </c>
      <c r="DK833">
        <v>1</v>
      </c>
      <c r="DP833" t="s">
        <v>510</v>
      </c>
      <c r="DQ833" t="s">
        <v>1457</v>
      </c>
      <c r="DS833" t="b">
        <v>1</v>
      </c>
      <c r="EC833" t="s">
        <v>476</v>
      </c>
      <c r="ED833" t="s">
        <v>2953</v>
      </c>
      <c r="EH833" t="b">
        <v>1</v>
      </c>
      <c r="EI833" t="b">
        <v>1</v>
      </c>
      <c r="EJ833" t="b">
        <v>1</v>
      </c>
      <c r="EP833" t="s">
        <v>510</v>
      </c>
      <c r="EQ833" t="s">
        <v>1159</v>
      </c>
      <c r="ER833" t="b">
        <v>1</v>
      </c>
      <c r="FA833" t="s">
        <v>476</v>
      </c>
      <c r="FB833" t="s">
        <v>510</v>
      </c>
      <c r="FC833" t="s">
        <v>510</v>
      </c>
      <c r="FD833" t="s">
        <v>510</v>
      </c>
      <c r="FE833" t="s">
        <v>510</v>
      </c>
      <c r="FF833" t="s">
        <v>510</v>
      </c>
      <c r="FG833" t="s">
        <v>510</v>
      </c>
      <c r="FH833" t="s">
        <v>510</v>
      </c>
      <c r="FI833" t="s">
        <v>476</v>
      </c>
      <c r="FJ833" t="s">
        <v>476</v>
      </c>
      <c r="FK833" t="s">
        <v>476</v>
      </c>
      <c r="FL833" t="s">
        <v>510</v>
      </c>
      <c r="GB833">
        <f>IF(Table1[[#This Row],[msna/Demographic_info/HH_members_group/total_m_c_muac]]=0,"",COUNTIF(Table1[[#This Row],[Grain or tubers e.g. bread, rice, noodles, bulger, frikeh, kaak, pasta, andoumeh, manakish, thick grain-based porridge, potatoes]:[Breastmilk]],"Yes"))</f>
        <v>0</v>
      </c>
      <c r="GC833" t="str">
        <f>IF(Table1[[#This Row],[Column1]]="","",IF(Table1[[#This Row],[Please select the assessment type:]]="Livelihood and Protection (MHPSS, CP, GBV)","",IF(Table1[[#This Row],[Column1]]&gt;4,"diverse","not diverse")))</f>
        <v>not diverse</v>
      </c>
      <c r="GH833" t="s">
        <v>9653</v>
      </c>
      <c r="GL833" t="b">
        <v>1</v>
      </c>
      <c r="GN833" t="b">
        <v>1</v>
      </c>
      <c r="GT833" t="b">
        <v>1</v>
      </c>
      <c r="HA833" t="s">
        <v>551</v>
      </c>
      <c r="HG833" t="b">
        <v>1</v>
      </c>
      <c r="HO833" t="s">
        <v>9654</v>
      </c>
      <c r="HP833" t="s">
        <v>768</v>
      </c>
      <c r="HQ833" t="b">
        <v>1</v>
      </c>
      <c r="IC833" t="s">
        <v>1107</v>
      </c>
      <c r="ID833" t="b">
        <v>1</v>
      </c>
      <c r="IP833" t="s">
        <v>3915</v>
      </c>
      <c r="IU833" t="b">
        <v>1</v>
      </c>
      <c r="IZ833" t="s">
        <v>769</v>
      </c>
      <c r="JB833" t="s">
        <v>788</v>
      </c>
      <c r="JO833" t="b">
        <v>1</v>
      </c>
      <c r="JQ833" t="s">
        <v>510</v>
      </c>
      <c r="JR833" t="s">
        <v>772</v>
      </c>
      <c r="JS833" t="b">
        <v>1</v>
      </c>
      <c r="KD833" t="s">
        <v>772</v>
      </c>
      <c r="KE833" t="b">
        <v>1</v>
      </c>
      <c r="KO833" t="s">
        <v>3275</v>
      </c>
      <c r="KT833" t="b">
        <v>1</v>
      </c>
      <c r="KY833" t="s">
        <v>498</v>
      </c>
      <c r="LA833" t="b">
        <v>1</v>
      </c>
      <c r="LH833" t="s">
        <v>500</v>
      </c>
      <c r="LI833" t="b">
        <v>1</v>
      </c>
      <c r="LR833" t="s">
        <v>9655</v>
      </c>
      <c r="LS833" t="b">
        <v>1</v>
      </c>
      <c r="LT833" t="b">
        <v>1</v>
      </c>
      <c r="LU833" t="b">
        <v>1</v>
      </c>
      <c r="MD833" t="b">
        <v>1</v>
      </c>
      <c r="ME833" t="b">
        <v>1</v>
      </c>
      <c r="MI833" t="s">
        <v>3054</v>
      </c>
      <c r="ML833" t="b">
        <v>1</v>
      </c>
      <c r="MO833" t="b">
        <v>1</v>
      </c>
      <c r="MP833" t="b">
        <v>1</v>
      </c>
      <c r="NZ833" t="s">
        <v>1095</v>
      </c>
      <c r="OA833" t="b">
        <v>1</v>
      </c>
      <c r="OB833" t="b">
        <v>1</v>
      </c>
      <c r="OC833" t="b">
        <v>1</v>
      </c>
      <c r="OD833" t="b">
        <v>1</v>
      </c>
      <c r="OL833" t="s">
        <v>1002</v>
      </c>
      <c r="OO833" t="b">
        <v>1</v>
      </c>
      <c r="OQ833" t="b">
        <v>1</v>
      </c>
      <c r="OR833" t="b">
        <v>1</v>
      </c>
      <c r="OW833" t="s">
        <v>4512</v>
      </c>
      <c r="PE833" t="b">
        <v>1</v>
      </c>
      <c r="PF833" t="b">
        <v>1</v>
      </c>
      <c r="PL833">
        <v>400</v>
      </c>
      <c r="PM833">
        <v>1000</v>
      </c>
      <c r="PN833" t="s">
        <v>609</v>
      </c>
      <c r="PO833" t="b">
        <v>1</v>
      </c>
      <c r="QF833" t="s">
        <v>510</v>
      </c>
      <c r="QP833" t="s">
        <v>771</v>
      </c>
      <c r="QR833" t="s">
        <v>771</v>
      </c>
      <c r="RC833" t="s">
        <v>673</v>
      </c>
      <c r="RE833" t="s">
        <v>510</v>
      </c>
      <c r="RG833" t="s">
        <v>9656</v>
      </c>
      <c r="RH833" t="s">
        <v>1098</v>
      </c>
      <c r="RI833" t="b">
        <v>1</v>
      </c>
      <c r="RR833" t="s">
        <v>514</v>
      </c>
      <c r="RS833" t="b">
        <v>1</v>
      </c>
      <c r="SA833" t="s">
        <v>890</v>
      </c>
      <c r="SB833" t="s">
        <v>9657</v>
      </c>
      <c r="SC833">
        <v>92567405</v>
      </c>
      <c r="SD833" t="s">
        <v>9658</v>
      </c>
      <c r="SE833" s="2">
        <v>44605.530752314808</v>
      </c>
      <c r="SF833">
        <v>832</v>
      </c>
      <c r="SH833">
        <v>-1</v>
      </c>
      <c r="SK833" t="s">
        <v>518</v>
      </c>
      <c r="SL833">
        <v>15468</v>
      </c>
      <c r="SM833" t="s">
        <v>983</v>
      </c>
      <c r="SN833">
        <v>648550</v>
      </c>
    </row>
    <row r="834" spans="1:508" hidden="1" x14ac:dyDescent="0.25">
      <c r="A834" t="s">
        <v>9659</v>
      </c>
      <c r="B834" t="s">
        <v>9660</v>
      </c>
      <c r="D834" t="s">
        <v>6290</v>
      </c>
      <c r="E834" t="s">
        <v>950</v>
      </c>
      <c r="G834" s="1">
        <v>44605</v>
      </c>
      <c r="H834" t="s">
        <v>2762</v>
      </c>
      <c r="I834" t="s">
        <v>952</v>
      </c>
      <c r="J834" t="s">
        <v>476</v>
      </c>
      <c r="K834" t="s">
        <v>477</v>
      </c>
      <c r="L834" s="1">
        <v>43874</v>
      </c>
      <c r="M834" t="s">
        <v>1012</v>
      </c>
      <c r="O834" t="s">
        <v>572</v>
      </c>
      <c r="P834" t="s">
        <v>721</v>
      </c>
      <c r="Q834" t="s">
        <v>481</v>
      </c>
      <c r="R834" t="s">
        <v>479</v>
      </c>
      <c r="S834" t="s">
        <v>524</v>
      </c>
      <c r="W834" t="b">
        <v>1</v>
      </c>
      <c r="AA834" t="s">
        <v>483</v>
      </c>
      <c r="AB834" t="s">
        <v>594</v>
      </c>
      <c r="AC834">
        <v>0</v>
      </c>
      <c r="AD834">
        <v>0</v>
      </c>
      <c r="AE834">
        <v>0</v>
      </c>
      <c r="AF834">
        <v>0</v>
      </c>
      <c r="AG834">
        <v>0</v>
      </c>
      <c r="AH834">
        <v>3</v>
      </c>
      <c r="AI834">
        <v>1</v>
      </c>
      <c r="AJ834" t="s">
        <v>470</v>
      </c>
      <c r="AK834" t="s">
        <v>526</v>
      </c>
      <c r="AL834" t="s">
        <v>526</v>
      </c>
      <c r="AM834">
        <v>0</v>
      </c>
      <c r="AN834">
        <v>0</v>
      </c>
      <c r="AO834">
        <v>0</v>
      </c>
      <c r="AP834">
        <v>1</v>
      </c>
      <c r="AQ834">
        <v>3</v>
      </c>
      <c r="AR834">
        <v>0</v>
      </c>
      <c r="AS834" t="s">
        <v>486</v>
      </c>
      <c r="AT834" t="s">
        <v>487</v>
      </c>
      <c r="AU834" t="s">
        <v>526</v>
      </c>
      <c r="AV834" t="s">
        <v>486</v>
      </c>
      <c r="AW834" t="s">
        <v>470</v>
      </c>
      <c r="AX834" t="s">
        <v>722</v>
      </c>
      <c r="AY834" t="s">
        <v>839</v>
      </c>
      <c r="AZ834">
        <v>8</v>
      </c>
      <c r="BA834" t="s">
        <v>953</v>
      </c>
      <c r="BC834" t="s">
        <v>803</v>
      </c>
      <c r="BE834" t="s">
        <v>1034</v>
      </c>
      <c r="BG834" t="s">
        <v>1469</v>
      </c>
      <c r="BH834" t="b">
        <v>1</v>
      </c>
      <c r="BI834" t="b">
        <v>1</v>
      </c>
      <c r="BQ834">
        <v>15</v>
      </c>
      <c r="BR834" t="s">
        <v>956</v>
      </c>
      <c r="BS834" t="s">
        <v>510</v>
      </c>
      <c r="CV834" t="s">
        <v>1365</v>
      </c>
      <c r="CW834" t="b">
        <v>1</v>
      </c>
      <c r="CX834" t="b">
        <v>0</v>
      </c>
      <c r="CY834" t="b">
        <v>0</v>
      </c>
      <c r="CZ834" t="b">
        <v>0</v>
      </c>
      <c r="DA834" t="b">
        <v>0</v>
      </c>
      <c r="DB834" t="b">
        <v>0</v>
      </c>
      <c r="DC834" t="b">
        <v>0</v>
      </c>
      <c r="DK834">
        <v>1</v>
      </c>
      <c r="DP834" t="s">
        <v>510</v>
      </c>
      <c r="DQ834" t="s">
        <v>1457</v>
      </c>
      <c r="DS834" t="b">
        <v>1</v>
      </c>
      <c r="EC834" t="s">
        <v>476</v>
      </c>
      <c r="ED834" t="s">
        <v>1923</v>
      </c>
      <c r="EH834" t="b">
        <v>1</v>
      </c>
      <c r="EI834" t="b">
        <v>1</v>
      </c>
      <c r="EJ834" t="b">
        <v>1</v>
      </c>
      <c r="EP834" t="s">
        <v>476</v>
      </c>
      <c r="EQ834" t="s">
        <v>1159</v>
      </c>
      <c r="ER834" t="b">
        <v>1</v>
      </c>
      <c r="FA834" t="s">
        <v>476</v>
      </c>
      <c r="FB834" t="s">
        <v>476</v>
      </c>
      <c r="FC834" t="s">
        <v>476</v>
      </c>
      <c r="FD834" t="s">
        <v>510</v>
      </c>
      <c r="FE834" t="s">
        <v>510</v>
      </c>
      <c r="FF834" t="s">
        <v>510</v>
      </c>
      <c r="FG834" t="s">
        <v>510</v>
      </c>
      <c r="FH834" t="s">
        <v>510</v>
      </c>
      <c r="FI834" t="s">
        <v>510</v>
      </c>
      <c r="FJ834" t="s">
        <v>476</v>
      </c>
      <c r="FK834" t="s">
        <v>476</v>
      </c>
      <c r="FL834" t="s">
        <v>510</v>
      </c>
      <c r="GB834">
        <f>IF(Table1[[#This Row],[msna/Demographic_info/HH_members_group/total_m_c_muac]]=0,"",COUNTIF(Table1[[#This Row],[Grain or tubers e.g. bread, rice, noodles, bulger, frikeh, kaak, pasta, andoumeh, manakish, thick grain-based porridge, potatoes]:[Breastmilk]],"Yes"))</f>
        <v>0</v>
      </c>
      <c r="GC834" t="str">
        <f>IF(Table1[[#This Row],[Column1]]="","",IF(Table1[[#This Row],[Please select the assessment type:]]="Livelihood and Protection (MHPSS, CP, GBV)","",IF(Table1[[#This Row],[Column1]]&gt;4,"diverse","not diverse")))</f>
        <v>not diverse</v>
      </c>
      <c r="GH834" t="s">
        <v>9661</v>
      </c>
      <c r="GI834" t="b">
        <v>1</v>
      </c>
      <c r="GL834" t="b">
        <v>1</v>
      </c>
      <c r="GM834" t="b">
        <v>1</v>
      </c>
      <c r="GN834" t="b">
        <v>1</v>
      </c>
      <c r="GT834" t="b">
        <v>1</v>
      </c>
      <c r="HA834" t="s">
        <v>1142</v>
      </c>
      <c r="HC834" t="b">
        <v>1</v>
      </c>
      <c r="HO834" t="s">
        <v>6312</v>
      </c>
      <c r="HP834" t="s">
        <v>1163</v>
      </c>
      <c r="HQ834" t="b">
        <v>1</v>
      </c>
      <c r="HR834" t="b">
        <v>1</v>
      </c>
      <c r="IC834" t="s">
        <v>1107</v>
      </c>
      <c r="ID834" t="b">
        <v>1</v>
      </c>
      <c r="IP834" t="s">
        <v>3915</v>
      </c>
      <c r="IU834" t="b">
        <v>1</v>
      </c>
      <c r="IZ834" t="s">
        <v>769</v>
      </c>
      <c r="JB834" t="s">
        <v>9662</v>
      </c>
      <c r="JF834" t="b">
        <v>1</v>
      </c>
      <c r="JG834" t="b">
        <v>1</v>
      </c>
      <c r="JH834" t="b">
        <v>1</v>
      </c>
      <c r="JQ834" t="s">
        <v>510</v>
      </c>
      <c r="JR834" t="s">
        <v>772</v>
      </c>
      <c r="JS834" t="b">
        <v>1</v>
      </c>
      <c r="KD834" t="s">
        <v>772</v>
      </c>
      <c r="KE834" t="b">
        <v>1</v>
      </c>
      <c r="KO834" t="s">
        <v>5014</v>
      </c>
      <c r="KT834" t="b">
        <v>1</v>
      </c>
      <c r="KU834" t="b">
        <v>1</v>
      </c>
      <c r="KY834" t="s">
        <v>498</v>
      </c>
      <c r="LA834" t="b">
        <v>1</v>
      </c>
      <c r="LH834" t="s">
        <v>500</v>
      </c>
      <c r="LI834" t="b">
        <v>1</v>
      </c>
      <c r="LR834" t="s">
        <v>9663</v>
      </c>
      <c r="LT834" t="b">
        <v>1</v>
      </c>
      <c r="LY834" t="b">
        <v>1</v>
      </c>
      <c r="MD834" t="b">
        <v>1</v>
      </c>
      <c r="ME834" t="b">
        <v>1</v>
      </c>
      <c r="MI834" t="s">
        <v>3054</v>
      </c>
      <c r="ML834" t="b">
        <v>1</v>
      </c>
      <c r="MO834" t="b">
        <v>1</v>
      </c>
      <c r="MP834" t="b">
        <v>1</v>
      </c>
      <c r="MY834" t="s">
        <v>4678</v>
      </c>
      <c r="MZ834" t="b">
        <v>1</v>
      </c>
      <c r="NA834" t="b">
        <v>1</v>
      </c>
      <c r="NC834" t="b">
        <v>1</v>
      </c>
      <c r="NK834" t="s">
        <v>504</v>
      </c>
      <c r="NT834" t="b">
        <v>1</v>
      </c>
      <c r="NV834" t="s">
        <v>476</v>
      </c>
      <c r="NX834" t="s">
        <v>510</v>
      </c>
      <c r="NZ834" t="s">
        <v>2288</v>
      </c>
      <c r="OB834" t="b">
        <v>1</v>
      </c>
      <c r="OC834" t="b">
        <v>1</v>
      </c>
      <c r="OD834" t="b">
        <v>1</v>
      </c>
      <c r="OL834" t="s">
        <v>5495</v>
      </c>
      <c r="OP834" t="b">
        <v>1</v>
      </c>
      <c r="OQ834" t="b">
        <v>1</v>
      </c>
      <c r="OW834" t="s">
        <v>507</v>
      </c>
      <c r="PC834" t="b">
        <v>1</v>
      </c>
      <c r="PL834">
        <v>2000</v>
      </c>
      <c r="PM834">
        <v>3000</v>
      </c>
      <c r="PN834" t="s">
        <v>1571</v>
      </c>
      <c r="PU834" t="b">
        <v>1</v>
      </c>
      <c r="QF834" t="s">
        <v>476</v>
      </c>
      <c r="QG834" t="s">
        <v>509</v>
      </c>
      <c r="QH834" t="b">
        <v>1</v>
      </c>
      <c r="QP834" t="s">
        <v>510</v>
      </c>
      <c r="QR834" t="s">
        <v>771</v>
      </c>
      <c r="RC834" t="s">
        <v>511</v>
      </c>
      <c r="RE834" t="s">
        <v>510</v>
      </c>
      <c r="RG834" t="s">
        <v>9664</v>
      </c>
      <c r="RH834" t="s">
        <v>589</v>
      </c>
      <c r="RN834" t="b">
        <v>1</v>
      </c>
      <c r="RR834" t="s">
        <v>589</v>
      </c>
      <c r="RW834" t="b">
        <v>1</v>
      </c>
      <c r="SA834" t="s">
        <v>890</v>
      </c>
      <c r="SB834" t="s">
        <v>9665</v>
      </c>
      <c r="SC834">
        <v>92567406</v>
      </c>
      <c r="SD834" t="s">
        <v>9666</v>
      </c>
      <c r="SE834" s="2">
        <v>44605.530752314808</v>
      </c>
      <c r="SF834">
        <v>833</v>
      </c>
      <c r="SH834">
        <v>-1</v>
      </c>
      <c r="SK834" t="s">
        <v>518</v>
      </c>
      <c r="SL834">
        <v>13699</v>
      </c>
      <c r="SM834" t="s">
        <v>983</v>
      </c>
      <c r="SN834">
        <v>648550</v>
      </c>
    </row>
    <row r="835" spans="1:508" hidden="1" x14ac:dyDescent="0.25">
      <c r="A835" t="s">
        <v>9667</v>
      </c>
      <c r="B835" t="s">
        <v>9668</v>
      </c>
      <c r="D835" t="s">
        <v>5187</v>
      </c>
      <c r="E835" t="s">
        <v>950</v>
      </c>
      <c r="G835" s="1">
        <v>44605</v>
      </c>
      <c r="H835" t="s">
        <v>1285</v>
      </c>
      <c r="I835" t="s">
        <v>952</v>
      </c>
      <c r="J835" t="s">
        <v>476</v>
      </c>
      <c r="K835" t="s">
        <v>477</v>
      </c>
      <c r="L835" s="1">
        <v>42048</v>
      </c>
      <c r="M835" t="s">
        <v>478</v>
      </c>
      <c r="O835" t="s">
        <v>572</v>
      </c>
      <c r="P835" t="s">
        <v>480</v>
      </c>
      <c r="Q835" t="s">
        <v>481</v>
      </c>
      <c r="R835" t="s">
        <v>479</v>
      </c>
      <c r="S835" t="s">
        <v>482</v>
      </c>
      <c r="T835" t="b">
        <v>1</v>
      </c>
      <c r="AA835" t="s">
        <v>483</v>
      </c>
      <c r="AB835" t="s">
        <v>574</v>
      </c>
      <c r="AC835">
        <v>0</v>
      </c>
      <c r="AD835">
        <v>0</v>
      </c>
      <c r="AE835">
        <v>3</v>
      </c>
      <c r="AF835">
        <v>0</v>
      </c>
      <c r="AG835">
        <v>0</v>
      </c>
      <c r="AH835">
        <v>1</v>
      </c>
      <c r="AI835">
        <v>0</v>
      </c>
      <c r="AJ835" t="s">
        <v>487</v>
      </c>
      <c r="AK835" t="s">
        <v>486</v>
      </c>
      <c r="AL835" t="s">
        <v>526</v>
      </c>
      <c r="AM835">
        <v>0</v>
      </c>
      <c r="AN835">
        <v>0</v>
      </c>
      <c r="AO835">
        <v>0</v>
      </c>
      <c r="AP835">
        <v>0</v>
      </c>
      <c r="AQ835">
        <v>1</v>
      </c>
      <c r="AR835">
        <v>0</v>
      </c>
      <c r="AS835" t="s">
        <v>470</v>
      </c>
      <c r="AT835" t="s">
        <v>486</v>
      </c>
      <c r="AU835" t="s">
        <v>486</v>
      </c>
      <c r="AV835" t="s">
        <v>487</v>
      </c>
      <c r="AW835" t="s">
        <v>487</v>
      </c>
      <c r="AX835" t="s">
        <v>485</v>
      </c>
      <c r="AY835" t="s">
        <v>527</v>
      </c>
      <c r="AZ835">
        <v>5</v>
      </c>
      <c r="BA835" t="s">
        <v>953</v>
      </c>
      <c r="BC835" t="s">
        <v>1340</v>
      </c>
      <c r="BE835" t="s">
        <v>787</v>
      </c>
      <c r="BG835" t="s">
        <v>1760</v>
      </c>
      <c r="BH835" t="b">
        <v>1</v>
      </c>
      <c r="BQ835">
        <v>20</v>
      </c>
      <c r="BR835" t="s">
        <v>1013</v>
      </c>
      <c r="BS835" t="s">
        <v>510</v>
      </c>
      <c r="CV835" t="s">
        <v>1559</v>
      </c>
      <c r="CW835" t="b">
        <v>0</v>
      </c>
      <c r="CX835" t="b">
        <v>0</v>
      </c>
      <c r="CY835" t="b">
        <v>0</v>
      </c>
      <c r="CZ835" t="b">
        <v>0</v>
      </c>
      <c r="DA835" t="b">
        <v>1</v>
      </c>
      <c r="DB835" t="b">
        <v>0</v>
      </c>
      <c r="DC835" t="b">
        <v>0</v>
      </c>
      <c r="DE835">
        <v>1</v>
      </c>
      <c r="DH835">
        <v>1</v>
      </c>
      <c r="DP835" t="s">
        <v>510</v>
      </c>
      <c r="DQ835" t="s">
        <v>1457</v>
      </c>
      <c r="DS835" t="b">
        <v>1</v>
      </c>
      <c r="EC835" t="s">
        <v>510</v>
      </c>
      <c r="ED835" t="s">
        <v>1237</v>
      </c>
      <c r="EJ835" t="b">
        <v>1</v>
      </c>
      <c r="EP835" t="s">
        <v>476</v>
      </c>
      <c r="EQ835" t="s">
        <v>3584</v>
      </c>
      <c r="ES835" t="b">
        <v>1</v>
      </c>
      <c r="EU835" t="b">
        <v>1</v>
      </c>
      <c r="FA835" t="s">
        <v>476</v>
      </c>
      <c r="FB835" t="s">
        <v>510</v>
      </c>
      <c r="FC835" t="s">
        <v>476</v>
      </c>
      <c r="FD835" t="s">
        <v>510</v>
      </c>
      <c r="FE835" t="s">
        <v>510</v>
      </c>
      <c r="FF835" t="s">
        <v>510</v>
      </c>
      <c r="FG835" t="s">
        <v>476</v>
      </c>
      <c r="FH835" t="s">
        <v>510</v>
      </c>
      <c r="FI835" t="s">
        <v>510</v>
      </c>
      <c r="FJ835" t="s">
        <v>510</v>
      </c>
      <c r="FK835" t="s">
        <v>476</v>
      </c>
      <c r="FL835" t="s">
        <v>510</v>
      </c>
      <c r="FN835" t="s">
        <v>510</v>
      </c>
      <c r="FO835" t="s">
        <v>510</v>
      </c>
      <c r="FP835" t="s">
        <v>510</v>
      </c>
      <c r="FQ835" t="s">
        <v>510</v>
      </c>
      <c r="FR835" t="s">
        <v>510</v>
      </c>
      <c r="FS835" t="s">
        <v>476</v>
      </c>
      <c r="FT835" t="s">
        <v>510</v>
      </c>
      <c r="FU835" t="s">
        <v>476</v>
      </c>
      <c r="FV835" t="s">
        <v>510</v>
      </c>
      <c r="FW835" t="s">
        <v>510</v>
      </c>
      <c r="FX835" t="s">
        <v>510</v>
      </c>
      <c r="FY835" t="s">
        <v>510</v>
      </c>
      <c r="FZ835" t="s">
        <v>510</v>
      </c>
      <c r="GA835" t="s">
        <v>510</v>
      </c>
      <c r="GB835">
        <f>IF(Table1[[#This Row],[msna/Demographic_info/HH_members_group/total_m_c_muac]]=0,"",COUNTIF(Table1[[#This Row],[Grain or tubers e.g. bread, rice, noodles, bulger, frikeh, kaak, pasta, andoumeh, manakish, thick grain-based porridge, potatoes]:[Breastmilk]],"Yes"))</f>
        <v>2</v>
      </c>
      <c r="GC835" t="str">
        <f>IF(Table1[[#This Row],[Column1]]="","",IF(Table1[[#This Row],[Please select the assessment type:]]="Livelihood and Protection (MHPSS, CP, GBV)","",IF(Table1[[#This Row],[Column1]]&gt;4,"diverse","not diverse")))</f>
        <v>not diverse</v>
      </c>
      <c r="GD835">
        <v>3</v>
      </c>
      <c r="GE835" t="s">
        <v>487</v>
      </c>
      <c r="GH835" t="s">
        <v>9669</v>
      </c>
      <c r="GJ835" t="b">
        <v>1</v>
      </c>
      <c r="GK835" t="b">
        <v>1</v>
      </c>
      <c r="GN835" t="b">
        <v>1</v>
      </c>
      <c r="GO835" t="b">
        <v>1</v>
      </c>
      <c r="GQ835" t="b">
        <v>1</v>
      </c>
      <c r="HA835" t="s">
        <v>5036</v>
      </c>
      <c r="HG835" t="b">
        <v>1</v>
      </c>
      <c r="HJ835" t="b">
        <v>1</v>
      </c>
      <c r="HO835" t="s">
        <v>9670</v>
      </c>
      <c r="HP835" t="s">
        <v>806</v>
      </c>
      <c r="HQ835" t="b">
        <v>1</v>
      </c>
      <c r="HT835" t="b">
        <v>1</v>
      </c>
      <c r="IC835" t="s">
        <v>844</v>
      </c>
      <c r="ID835" t="b">
        <v>1</v>
      </c>
      <c r="IE835" t="b">
        <v>1</v>
      </c>
      <c r="IP835" t="s">
        <v>554</v>
      </c>
      <c r="IX835" t="b">
        <v>1</v>
      </c>
      <c r="IZ835" t="s">
        <v>476</v>
      </c>
      <c r="JB835" t="s">
        <v>1244</v>
      </c>
      <c r="JC835" t="b">
        <v>1</v>
      </c>
      <c r="JI835" t="b">
        <v>1</v>
      </c>
      <c r="JQ835" t="s">
        <v>510</v>
      </c>
      <c r="JR835" t="s">
        <v>1091</v>
      </c>
      <c r="JS835" t="b">
        <v>1</v>
      </c>
      <c r="JW835" t="b">
        <v>1</v>
      </c>
      <c r="KD835" t="s">
        <v>533</v>
      </c>
      <c r="KI835" t="b">
        <v>1</v>
      </c>
      <c r="KJ835" t="b">
        <v>1</v>
      </c>
      <c r="KO835" t="s">
        <v>4674</v>
      </c>
      <c r="KP835" t="b">
        <v>1</v>
      </c>
      <c r="KQ835" t="b">
        <v>1</v>
      </c>
      <c r="KY835" t="s">
        <v>1857</v>
      </c>
      <c r="KZ835" t="b">
        <v>1</v>
      </c>
      <c r="LH835" t="s">
        <v>688</v>
      </c>
      <c r="LJ835" t="b">
        <v>1</v>
      </c>
      <c r="LR835" t="s">
        <v>9671</v>
      </c>
      <c r="LS835" t="b">
        <v>1</v>
      </c>
      <c r="LT835" t="b">
        <v>1</v>
      </c>
      <c r="LU835" t="b">
        <v>1</v>
      </c>
      <c r="LW835" t="b">
        <v>1</v>
      </c>
      <c r="ME835" t="b">
        <v>1</v>
      </c>
      <c r="MI835" t="s">
        <v>9672</v>
      </c>
      <c r="MJ835" t="b">
        <v>1</v>
      </c>
      <c r="ML835" t="b">
        <v>1</v>
      </c>
      <c r="MN835" t="b">
        <v>1</v>
      </c>
      <c r="MY835" t="s">
        <v>4555</v>
      </c>
      <c r="NA835" t="b">
        <v>1</v>
      </c>
      <c r="NC835" t="b">
        <v>1</v>
      </c>
      <c r="NE835" t="b">
        <v>1</v>
      </c>
      <c r="NK835" t="s">
        <v>777</v>
      </c>
      <c r="NN835" t="b">
        <v>1</v>
      </c>
      <c r="NV835" t="s">
        <v>505</v>
      </c>
      <c r="NX835" t="s">
        <v>510</v>
      </c>
      <c r="NZ835" t="s">
        <v>1318</v>
      </c>
      <c r="OB835" t="b">
        <v>1</v>
      </c>
      <c r="OE835" t="b">
        <v>1</v>
      </c>
      <c r="OF835" t="b">
        <v>1</v>
      </c>
      <c r="OL835" t="s">
        <v>2406</v>
      </c>
      <c r="OM835" t="b">
        <v>1</v>
      </c>
      <c r="OO835" t="b">
        <v>1</v>
      </c>
      <c r="OR835" t="b">
        <v>1</v>
      </c>
      <c r="OW835" t="s">
        <v>1172</v>
      </c>
      <c r="PF835" t="b">
        <v>1</v>
      </c>
      <c r="PL835">
        <v>600</v>
      </c>
      <c r="PM835">
        <v>1500</v>
      </c>
      <c r="PN835" t="s">
        <v>563</v>
      </c>
      <c r="PS835" t="b">
        <v>1</v>
      </c>
      <c r="QF835" t="s">
        <v>510</v>
      </c>
      <c r="QP835" t="s">
        <v>510</v>
      </c>
      <c r="QR835" t="s">
        <v>510</v>
      </c>
      <c r="RC835" t="s">
        <v>511</v>
      </c>
      <c r="RE835" t="s">
        <v>510</v>
      </c>
      <c r="RG835" t="s">
        <v>9673</v>
      </c>
      <c r="RH835" t="s">
        <v>1098</v>
      </c>
      <c r="RI835" t="b">
        <v>1</v>
      </c>
      <c r="RR835" t="s">
        <v>716</v>
      </c>
      <c r="RS835" t="b">
        <v>1</v>
      </c>
      <c r="RW835" t="b">
        <v>1</v>
      </c>
      <c r="SB835" t="s">
        <v>9674</v>
      </c>
      <c r="SC835">
        <v>92567410</v>
      </c>
      <c r="SD835" t="s">
        <v>9675</v>
      </c>
      <c r="SE835" s="2">
        <v>44605.531041666669</v>
      </c>
      <c r="SF835">
        <v>834</v>
      </c>
      <c r="SH835">
        <v>-1</v>
      </c>
      <c r="SK835" t="s">
        <v>518</v>
      </c>
      <c r="SL835">
        <v>1422</v>
      </c>
      <c r="SM835" t="s">
        <v>983</v>
      </c>
      <c r="SN835">
        <v>648550</v>
      </c>
    </row>
    <row r="836" spans="1:508" hidden="1" x14ac:dyDescent="0.25">
      <c r="A836" t="s">
        <v>9676</v>
      </c>
      <c r="B836" t="s">
        <v>9677</v>
      </c>
      <c r="D836" t="s">
        <v>5187</v>
      </c>
      <c r="E836" t="s">
        <v>950</v>
      </c>
      <c r="G836" s="1">
        <v>44605</v>
      </c>
      <c r="H836" t="s">
        <v>1285</v>
      </c>
      <c r="I836" t="s">
        <v>952</v>
      </c>
      <c r="J836" t="s">
        <v>476</v>
      </c>
      <c r="K836" t="s">
        <v>477</v>
      </c>
      <c r="L836" s="1">
        <v>42413</v>
      </c>
      <c r="M836" t="s">
        <v>1012</v>
      </c>
      <c r="O836" t="s">
        <v>572</v>
      </c>
      <c r="P836" t="s">
        <v>480</v>
      </c>
      <c r="Q836" t="s">
        <v>481</v>
      </c>
      <c r="R836" t="s">
        <v>479</v>
      </c>
      <c r="S836" t="s">
        <v>482</v>
      </c>
      <c r="T836" t="b">
        <v>1</v>
      </c>
      <c r="AA836" t="s">
        <v>483</v>
      </c>
      <c r="AB836" t="s">
        <v>594</v>
      </c>
      <c r="AC836">
        <v>0</v>
      </c>
      <c r="AD836">
        <v>0</v>
      </c>
      <c r="AE836">
        <v>0</v>
      </c>
      <c r="AF836">
        <v>2</v>
      </c>
      <c r="AG836">
        <v>0</v>
      </c>
      <c r="AH836">
        <v>1</v>
      </c>
      <c r="AI836">
        <v>0</v>
      </c>
      <c r="AJ836" t="s">
        <v>485</v>
      </c>
      <c r="AK836" t="s">
        <v>486</v>
      </c>
      <c r="AL836" t="s">
        <v>487</v>
      </c>
      <c r="AM836">
        <v>0</v>
      </c>
      <c r="AN836">
        <v>1</v>
      </c>
      <c r="AO836">
        <v>0</v>
      </c>
      <c r="AP836">
        <v>1</v>
      </c>
      <c r="AQ836">
        <v>1</v>
      </c>
      <c r="AR836">
        <v>0</v>
      </c>
      <c r="AS836" t="s">
        <v>485</v>
      </c>
      <c r="AT836" t="s">
        <v>486</v>
      </c>
      <c r="AU836" t="s">
        <v>487</v>
      </c>
      <c r="AV836" t="s">
        <v>526</v>
      </c>
      <c r="AW836" t="s">
        <v>486</v>
      </c>
      <c r="AX836" t="s">
        <v>485</v>
      </c>
      <c r="AY836" t="s">
        <v>660</v>
      </c>
      <c r="AZ836">
        <v>6</v>
      </c>
      <c r="BA836" t="s">
        <v>1340</v>
      </c>
      <c r="BC836" t="s">
        <v>787</v>
      </c>
      <c r="BE836" t="s">
        <v>986</v>
      </c>
      <c r="BG836" t="s">
        <v>1760</v>
      </c>
      <c r="BH836" t="b">
        <v>1</v>
      </c>
      <c r="BQ836">
        <v>30</v>
      </c>
      <c r="BR836" t="s">
        <v>956</v>
      </c>
      <c r="BS836" t="s">
        <v>510</v>
      </c>
      <c r="CV836" t="s">
        <v>1559</v>
      </c>
      <c r="CW836" t="b">
        <v>0</v>
      </c>
      <c r="CX836" t="b">
        <v>0</v>
      </c>
      <c r="CY836" t="b">
        <v>0</v>
      </c>
      <c r="CZ836" t="b">
        <v>0</v>
      </c>
      <c r="DA836" t="b">
        <v>1</v>
      </c>
      <c r="DB836" t="b">
        <v>0</v>
      </c>
      <c r="DC836" t="b">
        <v>0</v>
      </c>
      <c r="DE836">
        <v>1</v>
      </c>
      <c r="DF836">
        <v>2</v>
      </c>
      <c r="DP836" t="s">
        <v>476</v>
      </c>
      <c r="EC836" t="s">
        <v>510</v>
      </c>
      <c r="ED836" t="s">
        <v>959</v>
      </c>
      <c r="EJ836" t="b">
        <v>1</v>
      </c>
      <c r="EK836" t="b">
        <v>1</v>
      </c>
      <c r="EP836" t="s">
        <v>476</v>
      </c>
      <c r="EQ836" t="s">
        <v>1159</v>
      </c>
      <c r="ER836" t="b">
        <v>1</v>
      </c>
      <c r="FA836" t="s">
        <v>476</v>
      </c>
      <c r="FB836" t="s">
        <v>476</v>
      </c>
      <c r="FC836" t="s">
        <v>510</v>
      </c>
      <c r="FD836" t="s">
        <v>510</v>
      </c>
      <c r="FE836" t="s">
        <v>510</v>
      </c>
      <c r="FF836" t="s">
        <v>510</v>
      </c>
      <c r="FG836" t="s">
        <v>510</v>
      </c>
      <c r="FH836" t="s">
        <v>476</v>
      </c>
      <c r="FI836" t="s">
        <v>510</v>
      </c>
      <c r="FJ836" t="s">
        <v>510</v>
      </c>
      <c r="FK836" t="s">
        <v>476</v>
      </c>
      <c r="FL836" t="s">
        <v>510</v>
      </c>
      <c r="FN836" t="s">
        <v>510</v>
      </c>
      <c r="FO836" t="s">
        <v>510</v>
      </c>
      <c r="FP836" t="s">
        <v>510</v>
      </c>
      <c r="FQ836" t="s">
        <v>510</v>
      </c>
      <c r="FR836" t="s">
        <v>510</v>
      </c>
      <c r="FS836" t="s">
        <v>510</v>
      </c>
      <c r="FT836" t="s">
        <v>510</v>
      </c>
      <c r="FU836" t="s">
        <v>476</v>
      </c>
      <c r="FV836" t="s">
        <v>510</v>
      </c>
      <c r="FW836" t="s">
        <v>476</v>
      </c>
      <c r="FX836" t="s">
        <v>510</v>
      </c>
      <c r="FY836" t="s">
        <v>510</v>
      </c>
      <c r="FZ836" t="s">
        <v>510</v>
      </c>
      <c r="GA836" t="s">
        <v>476</v>
      </c>
      <c r="GB836">
        <f>IF(Table1[[#This Row],[msna/Demographic_info/HH_members_group/total_m_c_muac]]=0,"",COUNTIF(Table1[[#This Row],[Grain or tubers e.g. bread, rice, noodles, bulger, frikeh, kaak, pasta, andoumeh, manakish, thick grain-based porridge, potatoes]:[Breastmilk]],"Yes"))</f>
        <v>3</v>
      </c>
      <c r="GC836" t="str">
        <f>IF(Table1[[#This Row],[Column1]]="","",IF(Table1[[#This Row],[Please select the assessment type:]]="Livelihood and Protection (MHPSS, CP, GBV)","",IF(Table1[[#This Row],[Column1]]&gt;4,"diverse","not diverse")))</f>
        <v>not diverse</v>
      </c>
      <c r="GD836">
        <v>1</v>
      </c>
      <c r="GE836" t="s">
        <v>486</v>
      </c>
      <c r="GH836" t="s">
        <v>9678</v>
      </c>
      <c r="GJ836" t="b">
        <v>1</v>
      </c>
      <c r="GK836" t="b">
        <v>1</v>
      </c>
      <c r="GM836" t="b">
        <v>1</v>
      </c>
      <c r="GN836" t="b">
        <v>1</v>
      </c>
      <c r="GO836" t="b">
        <v>1</v>
      </c>
      <c r="GQ836" t="b">
        <v>1</v>
      </c>
      <c r="GU836" t="b">
        <v>1</v>
      </c>
      <c r="HA836" t="s">
        <v>551</v>
      </c>
      <c r="HG836" t="b">
        <v>1</v>
      </c>
      <c r="HO836" t="s">
        <v>9679</v>
      </c>
      <c r="HP836" t="s">
        <v>2138</v>
      </c>
      <c r="HR836" t="b">
        <v>1</v>
      </c>
      <c r="HT836" t="b">
        <v>1</v>
      </c>
      <c r="IC836" t="s">
        <v>6881</v>
      </c>
      <c r="IE836" t="b">
        <v>1</v>
      </c>
      <c r="IK836" t="b">
        <v>1</v>
      </c>
      <c r="IP836" t="s">
        <v>496</v>
      </c>
      <c r="IV836" t="b">
        <v>1</v>
      </c>
      <c r="IZ836" t="s">
        <v>476</v>
      </c>
      <c r="JB836" t="s">
        <v>788</v>
      </c>
      <c r="JO836" t="b">
        <v>1</v>
      </c>
      <c r="JQ836" t="s">
        <v>510</v>
      </c>
      <c r="JR836" t="s">
        <v>826</v>
      </c>
      <c r="JS836" t="b">
        <v>1</v>
      </c>
      <c r="JW836" t="b">
        <v>1</v>
      </c>
      <c r="KD836" t="s">
        <v>791</v>
      </c>
      <c r="KE836" t="b">
        <v>1</v>
      </c>
      <c r="KJ836" t="b">
        <v>1</v>
      </c>
      <c r="KO836" t="s">
        <v>535</v>
      </c>
      <c r="KP836" t="b">
        <v>1</v>
      </c>
      <c r="KQ836" t="b">
        <v>1</v>
      </c>
      <c r="KY836" t="s">
        <v>1092</v>
      </c>
      <c r="KZ836" t="b">
        <v>1</v>
      </c>
      <c r="LA836" t="b">
        <v>1</v>
      </c>
      <c r="LH836" t="s">
        <v>500</v>
      </c>
      <c r="LI836" t="b">
        <v>1</v>
      </c>
      <c r="LR836" t="s">
        <v>9680</v>
      </c>
      <c r="LS836" t="b">
        <v>1</v>
      </c>
      <c r="LT836" t="b">
        <v>1</v>
      </c>
      <c r="LU836" t="b">
        <v>1</v>
      </c>
      <c r="LV836" t="b">
        <v>1</v>
      </c>
      <c r="LW836" t="b">
        <v>1</v>
      </c>
      <c r="LY836" t="b">
        <v>1</v>
      </c>
      <c r="MA836" t="b">
        <v>1</v>
      </c>
      <c r="MD836" t="b">
        <v>1</v>
      </c>
      <c r="ME836" t="b">
        <v>1</v>
      </c>
      <c r="MI836" t="s">
        <v>1495</v>
      </c>
      <c r="ML836" t="b">
        <v>1</v>
      </c>
      <c r="MO836" t="b">
        <v>1</v>
      </c>
      <c r="MY836" t="s">
        <v>4555</v>
      </c>
      <c r="NA836" t="b">
        <v>1</v>
      </c>
      <c r="NC836" t="b">
        <v>1</v>
      </c>
      <c r="NE836" t="b">
        <v>1</v>
      </c>
      <c r="NK836" t="s">
        <v>777</v>
      </c>
      <c r="NN836" t="b">
        <v>1</v>
      </c>
      <c r="NV836" t="s">
        <v>510</v>
      </c>
      <c r="NW836" t="s">
        <v>9681</v>
      </c>
      <c r="NX836" t="s">
        <v>510</v>
      </c>
      <c r="NZ836" t="s">
        <v>4555</v>
      </c>
      <c r="OB836" t="b">
        <v>1</v>
      </c>
      <c r="OD836" t="b">
        <v>1</v>
      </c>
      <c r="OF836" t="b">
        <v>1</v>
      </c>
      <c r="OL836" t="s">
        <v>1278</v>
      </c>
      <c r="OM836" t="b">
        <v>1</v>
      </c>
      <c r="OO836" t="b">
        <v>1</v>
      </c>
      <c r="OP836" t="b">
        <v>1</v>
      </c>
      <c r="OQ836" t="b">
        <v>1</v>
      </c>
      <c r="OW836" t="s">
        <v>507</v>
      </c>
      <c r="PC836" t="b">
        <v>1</v>
      </c>
      <c r="PL836">
        <v>500</v>
      </c>
      <c r="PM836">
        <v>800</v>
      </c>
      <c r="PN836" t="s">
        <v>563</v>
      </c>
      <c r="PS836" t="b">
        <v>1</v>
      </c>
      <c r="QF836" t="s">
        <v>510</v>
      </c>
      <c r="QP836" t="s">
        <v>510</v>
      </c>
      <c r="QR836" t="s">
        <v>510</v>
      </c>
      <c r="RC836" t="s">
        <v>1135</v>
      </c>
      <c r="RE836" t="s">
        <v>510</v>
      </c>
      <c r="RG836" t="s">
        <v>9682</v>
      </c>
      <c r="RH836" t="s">
        <v>873</v>
      </c>
      <c r="RI836" t="b">
        <v>1</v>
      </c>
      <c r="RJ836" t="b">
        <v>1</v>
      </c>
      <c r="RR836" t="s">
        <v>514</v>
      </c>
      <c r="RS836" t="b">
        <v>1</v>
      </c>
      <c r="SB836" t="s">
        <v>9683</v>
      </c>
      <c r="SC836">
        <v>92567411</v>
      </c>
      <c r="SD836" t="s">
        <v>9684</v>
      </c>
      <c r="SE836" s="2">
        <v>44605.531053240738</v>
      </c>
      <c r="SF836">
        <v>835</v>
      </c>
      <c r="SH836">
        <v>-1</v>
      </c>
      <c r="SK836" t="s">
        <v>518</v>
      </c>
      <c r="SL836">
        <v>1421</v>
      </c>
      <c r="SM836" t="s">
        <v>983</v>
      </c>
      <c r="SN836">
        <v>648550</v>
      </c>
    </row>
    <row r="837" spans="1:508" hidden="1" x14ac:dyDescent="0.25">
      <c r="A837" t="s">
        <v>9685</v>
      </c>
      <c r="B837" t="s">
        <v>9686</v>
      </c>
      <c r="D837" t="s">
        <v>5187</v>
      </c>
      <c r="E837" t="s">
        <v>950</v>
      </c>
      <c r="G837" s="1">
        <v>44605</v>
      </c>
      <c r="H837" t="s">
        <v>1285</v>
      </c>
      <c r="I837" t="s">
        <v>952</v>
      </c>
      <c r="J837" t="s">
        <v>476</v>
      </c>
      <c r="K837" t="s">
        <v>477</v>
      </c>
      <c r="L837" s="1">
        <v>40952</v>
      </c>
      <c r="M837" t="s">
        <v>478</v>
      </c>
      <c r="O837" t="s">
        <v>479</v>
      </c>
      <c r="P837" t="s">
        <v>548</v>
      </c>
      <c r="Q837" t="s">
        <v>573</v>
      </c>
      <c r="R837" t="s">
        <v>479</v>
      </c>
      <c r="S837" t="s">
        <v>524</v>
      </c>
      <c r="W837" t="b">
        <v>1</v>
      </c>
      <c r="AA837" t="s">
        <v>483</v>
      </c>
      <c r="AB837" t="s">
        <v>878</v>
      </c>
      <c r="AC837">
        <v>0</v>
      </c>
      <c r="AD837">
        <v>0</v>
      </c>
      <c r="AE837">
        <v>1</v>
      </c>
      <c r="AF837">
        <v>1</v>
      </c>
      <c r="AG837">
        <v>1</v>
      </c>
      <c r="AH837">
        <v>1</v>
      </c>
      <c r="AI837">
        <v>0</v>
      </c>
      <c r="AJ837" t="s">
        <v>487</v>
      </c>
      <c r="AK837" t="s">
        <v>486</v>
      </c>
      <c r="AL837" t="s">
        <v>526</v>
      </c>
      <c r="AM837">
        <v>0</v>
      </c>
      <c r="AN837">
        <v>0</v>
      </c>
      <c r="AO837">
        <v>4</v>
      </c>
      <c r="AP837">
        <v>1</v>
      </c>
      <c r="AQ837">
        <v>1</v>
      </c>
      <c r="AR837">
        <v>0</v>
      </c>
      <c r="AS837" t="s">
        <v>527</v>
      </c>
      <c r="AT837" t="s">
        <v>486</v>
      </c>
      <c r="AU837" t="s">
        <v>660</v>
      </c>
      <c r="AV837" t="s">
        <v>839</v>
      </c>
      <c r="AW837" t="s">
        <v>486</v>
      </c>
      <c r="AX837" t="s">
        <v>485</v>
      </c>
      <c r="AY837" t="s">
        <v>911</v>
      </c>
      <c r="AZ837">
        <v>10</v>
      </c>
      <c r="BA837" t="s">
        <v>1340</v>
      </c>
      <c r="BC837" t="s">
        <v>986</v>
      </c>
      <c r="BE837" t="s">
        <v>787</v>
      </c>
      <c r="BG837" t="s">
        <v>1760</v>
      </c>
      <c r="BH837" t="b">
        <v>1</v>
      </c>
      <c r="BQ837">
        <v>20</v>
      </c>
      <c r="BR837" t="s">
        <v>1013</v>
      </c>
      <c r="BS837" t="s">
        <v>510</v>
      </c>
      <c r="CV837" t="s">
        <v>1199</v>
      </c>
      <c r="CW837" t="b">
        <v>0</v>
      </c>
      <c r="CX837" t="b">
        <v>0</v>
      </c>
      <c r="CY837" t="b">
        <v>1</v>
      </c>
      <c r="CZ837" t="b">
        <v>0</v>
      </c>
      <c r="DA837" t="b">
        <v>1</v>
      </c>
      <c r="DB837" t="b">
        <v>0</v>
      </c>
      <c r="DC837" t="b">
        <v>0</v>
      </c>
      <c r="DF837">
        <v>1</v>
      </c>
      <c r="DG837">
        <v>2</v>
      </c>
      <c r="DP837" t="s">
        <v>476</v>
      </c>
      <c r="EC837" t="s">
        <v>510</v>
      </c>
      <c r="ED837" t="s">
        <v>2781</v>
      </c>
      <c r="EI837" t="b">
        <v>1</v>
      </c>
      <c r="EP837" t="s">
        <v>476</v>
      </c>
      <c r="EQ837" t="s">
        <v>1038</v>
      </c>
      <c r="ES837" t="b">
        <v>1</v>
      </c>
      <c r="FA837" t="s">
        <v>476</v>
      </c>
      <c r="FB837" t="s">
        <v>476</v>
      </c>
      <c r="FC837" t="s">
        <v>510</v>
      </c>
      <c r="FD837" t="s">
        <v>510</v>
      </c>
      <c r="FE837" t="s">
        <v>510</v>
      </c>
      <c r="FF837" t="s">
        <v>510</v>
      </c>
      <c r="FG837" t="s">
        <v>510</v>
      </c>
      <c r="FH837" t="s">
        <v>476</v>
      </c>
      <c r="FI837" t="s">
        <v>510</v>
      </c>
      <c r="FJ837" t="s">
        <v>476</v>
      </c>
      <c r="FK837" t="s">
        <v>476</v>
      </c>
      <c r="FL837" t="s">
        <v>510</v>
      </c>
      <c r="FN837" t="s">
        <v>510</v>
      </c>
      <c r="FO837" t="s">
        <v>510</v>
      </c>
      <c r="FP837" t="s">
        <v>510</v>
      </c>
      <c r="FQ837" t="s">
        <v>510</v>
      </c>
      <c r="FR837" t="s">
        <v>510</v>
      </c>
      <c r="FS837" t="s">
        <v>510</v>
      </c>
      <c r="FT837" t="s">
        <v>510</v>
      </c>
      <c r="FU837" t="s">
        <v>476</v>
      </c>
      <c r="FV837" t="s">
        <v>510</v>
      </c>
      <c r="FW837" t="s">
        <v>476</v>
      </c>
      <c r="FX837" t="s">
        <v>476</v>
      </c>
      <c r="FY837" t="s">
        <v>510</v>
      </c>
      <c r="FZ837" t="s">
        <v>510</v>
      </c>
      <c r="GA837" t="s">
        <v>476</v>
      </c>
      <c r="GB837">
        <f>IF(Table1[[#This Row],[msna/Demographic_info/HH_members_group/total_m_c_muac]]=0,"",COUNTIF(Table1[[#This Row],[Grain or tubers e.g. bread, rice, noodles, bulger, frikeh, kaak, pasta, andoumeh, manakish, thick grain-based porridge, potatoes]:[Breastmilk]],"Yes"))</f>
        <v>4</v>
      </c>
      <c r="GC837" t="str">
        <f>IF(Table1[[#This Row],[Column1]]="","",IF(Table1[[#This Row],[Please select the assessment type:]]="Livelihood and Protection (MHPSS, CP, GBV)","",IF(Table1[[#This Row],[Column1]]&gt;4,"diverse","not diverse")))</f>
        <v>not diverse</v>
      </c>
      <c r="GD837">
        <v>1</v>
      </c>
      <c r="GE837" t="s">
        <v>486</v>
      </c>
      <c r="GH837" t="s">
        <v>9687</v>
      </c>
      <c r="GJ837" t="b">
        <v>1</v>
      </c>
      <c r="GM837" t="b">
        <v>1</v>
      </c>
      <c r="GO837" t="b">
        <v>1</v>
      </c>
      <c r="GQ837" t="b">
        <v>1</v>
      </c>
      <c r="GU837" t="b">
        <v>1</v>
      </c>
      <c r="HA837" t="s">
        <v>4864</v>
      </c>
      <c r="HC837" t="b">
        <v>1</v>
      </c>
      <c r="HF837" t="b">
        <v>1</v>
      </c>
      <c r="HG837" t="b">
        <v>1</v>
      </c>
      <c r="HO837" t="s">
        <v>9688</v>
      </c>
      <c r="HP837" t="s">
        <v>1356</v>
      </c>
      <c r="HT837" t="b">
        <v>1</v>
      </c>
      <c r="IC837" t="s">
        <v>823</v>
      </c>
      <c r="IE837" t="b">
        <v>1</v>
      </c>
      <c r="IP837" t="s">
        <v>554</v>
      </c>
      <c r="IX837" t="b">
        <v>1</v>
      </c>
      <c r="IZ837" t="s">
        <v>476</v>
      </c>
      <c r="JB837" t="s">
        <v>1293</v>
      </c>
      <c r="JC837" t="b">
        <v>1</v>
      </c>
      <c r="JQ837" t="s">
        <v>510</v>
      </c>
      <c r="JR837" t="s">
        <v>826</v>
      </c>
      <c r="JS837" t="b">
        <v>1</v>
      </c>
      <c r="JW837" t="b">
        <v>1</v>
      </c>
      <c r="KD837" t="s">
        <v>602</v>
      </c>
      <c r="KE837" t="b">
        <v>1</v>
      </c>
      <c r="KI837" t="b">
        <v>1</v>
      </c>
      <c r="KJ837" t="b">
        <v>1</v>
      </c>
      <c r="KO837" t="s">
        <v>8220</v>
      </c>
      <c r="KP837" t="b">
        <v>1</v>
      </c>
      <c r="KQ837" t="b">
        <v>1</v>
      </c>
      <c r="KS837" t="b">
        <v>1</v>
      </c>
      <c r="KY837" t="s">
        <v>968</v>
      </c>
      <c r="KZ837" t="b">
        <v>1</v>
      </c>
      <c r="LA837" t="b">
        <v>1</v>
      </c>
      <c r="LH837" t="s">
        <v>500</v>
      </c>
      <c r="LI837" t="b">
        <v>1</v>
      </c>
      <c r="LR837" t="s">
        <v>9689</v>
      </c>
      <c r="LS837" t="b">
        <v>1</v>
      </c>
      <c r="LT837" t="b">
        <v>1</v>
      </c>
      <c r="LU837" t="b">
        <v>1</v>
      </c>
      <c r="LW837" t="b">
        <v>1</v>
      </c>
      <c r="LX837" t="b">
        <v>1</v>
      </c>
      <c r="MA837" t="b">
        <v>1</v>
      </c>
      <c r="MD837" t="b">
        <v>1</v>
      </c>
      <c r="MI837" t="s">
        <v>9690</v>
      </c>
      <c r="MJ837" t="b">
        <v>1</v>
      </c>
      <c r="MM837" t="b">
        <v>1</v>
      </c>
      <c r="MN837" t="b">
        <v>1</v>
      </c>
      <c r="MO837" t="b">
        <v>1</v>
      </c>
      <c r="MP837" t="b">
        <v>1</v>
      </c>
      <c r="MY837" t="s">
        <v>4555</v>
      </c>
      <c r="NA837" t="b">
        <v>1</v>
      </c>
      <c r="NC837" t="b">
        <v>1</v>
      </c>
      <c r="NE837" t="b">
        <v>1</v>
      </c>
      <c r="NK837" t="s">
        <v>1843</v>
      </c>
      <c r="NN837" t="b">
        <v>1</v>
      </c>
      <c r="NQ837" t="b">
        <v>1</v>
      </c>
      <c r="NV837" t="s">
        <v>510</v>
      </c>
      <c r="NW837" t="s">
        <v>9691</v>
      </c>
      <c r="NX837" t="s">
        <v>510</v>
      </c>
      <c r="NZ837" t="s">
        <v>691</v>
      </c>
      <c r="OB837" t="b">
        <v>1</v>
      </c>
      <c r="OD837" t="b">
        <v>1</v>
      </c>
      <c r="OE837" t="b">
        <v>1</v>
      </c>
      <c r="OF837" t="b">
        <v>1</v>
      </c>
      <c r="OL837" t="s">
        <v>4803</v>
      </c>
      <c r="OM837" t="b">
        <v>1</v>
      </c>
      <c r="OO837" t="b">
        <v>1</v>
      </c>
      <c r="OQ837" t="b">
        <v>1</v>
      </c>
      <c r="OR837" t="b">
        <v>1</v>
      </c>
      <c r="OW837" t="s">
        <v>9692</v>
      </c>
      <c r="OZ837" t="b">
        <v>1</v>
      </c>
      <c r="PC837" t="b">
        <v>1</v>
      </c>
      <c r="PG837" t="b">
        <v>1</v>
      </c>
      <c r="PL837">
        <v>1000</v>
      </c>
      <c r="PM837">
        <v>1700</v>
      </c>
      <c r="PN837" t="s">
        <v>563</v>
      </c>
      <c r="PS837" t="b">
        <v>1</v>
      </c>
      <c r="QF837" t="s">
        <v>476</v>
      </c>
      <c r="QG837" t="s">
        <v>509</v>
      </c>
      <c r="QH837" t="b">
        <v>1</v>
      </c>
      <c r="QP837" t="s">
        <v>510</v>
      </c>
      <c r="QR837" t="s">
        <v>510</v>
      </c>
      <c r="RC837" t="s">
        <v>511</v>
      </c>
      <c r="RE837" t="s">
        <v>510</v>
      </c>
      <c r="RG837" t="s">
        <v>9693</v>
      </c>
      <c r="RH837" t="s">
        <v>1098</v>
      </c>
      <c r="RI837" t="b">
        <v>1</v>
      </c>
      <c r="RR837" t="s">
        <v>716</v>
      </c>
      <c r="RS837" t="b">
        <v>1</v>
      </c>
      <c r="RW837" t="b">
        <v>1</v>
      </c>
      <c r="SB837" t="s">
        <v>9694</v>
      </c>
      <c r="SC837">
        <v>92567412</v>
      </c>
      <c r="SD837" t="s">
        <v>9695</v>
      </c>
      <c r="SE837" s="2">
        <v>44605.531053240738</v>
      </c>
      <c r="SF837">
        <v>836</v>
      </c>
      <c r="SH837">
        <v>-1</v>
      </c>
      <c r="SK837" t="s">
        <v>518</v>
      </c>
      <c r="SL837">
        <v>1510</v>
      </c>
      <c r="SM837" t="s">
        <v>983</v>
      </c>
      <c r="SN837">
        <v>648550</v>
      </c>
    </row>
    <row r="838" spans="1:508" hidden="1" x14ac:dyDescent="0.25">
      <c r="A838" t="s">
        <v>9696</v>
      </c>
      <c r="B838" t="s">
        <v>9697</v>
      </c>
      <c r="D838" t="s">
        <v>3654</v>
      </c>
      <c r="E838" t="s">
        <v>950</v>
      </c>
      <c r="G838" s="1">
        <v>44605</v>
      </c>
      <c r="H838" t="s">
        <v>2762</v>
      </c>
      <c r="I838" t="s">
        <v>952</v>
      </c>
      <c r="J838" t="s">
        <v>476</v>
      </c>
      <c r="K838" t="s">
        <v>477</v>
      </c>
      <c r="L838" s="1">
        <v>43723</v>
      </c>
      <c r="M838" t="s">
        <v>478</v>
      </c>
      <c r="O838" t="s">
        <v>479</v>
      </c>
      <c r="P838" t="s">
        <v>721</v>
      </c>
      <c r="Q838" t="s">
        <v>573</v>
      </c>
      <c r="R838" t="s">
        <v>479</v>
      </c>
      <c r="S838" t="s">
        <v>482</v>
      </c>
      <c r="T838" t="b">
        <v>1</v>
      </c>
      <c r="AA838" t="s">
        <v>483</v>
      </c>
      <c r="AB838" t="s">
        <v>525</v>
      </c>
      <c r="AC838">
        <v>0</v>
      </c>
      <c r="AD838">
        <v>0</v>
      </c>
      <c r="AE838">
        <v>1</v>
      </c>
      <c r="AF838">
        <v>0</v>
      </c>
      <c r="AG838">
        <v>2</v>
      </c>
      <c r="AH838">
        <v>0</v>
      </c>
      <c r="AI838">
        <v>1</v>
      </c>
      <c r="AJ838" t="s">
        <v>487</v>
      </c>
      <c r="AK838" t="s">
        <v>486</v>
      </c>
      <c r="AL838" t="s">
        <v>526</v>
      </c>
      <c r="AM838">
        <v>0</v>
      </c>
      <c r="AN838">
        <v>1</v>
      </c>
      <c r="AO838">
        <v>2</v>
      </c>
      <c r="AP838">
        <v>1</v>
      </c>
      <c r="AQ838">
        <v>0</v>
      </c>
      <c r="AR838">
        <v>1</v>
      </c>
      <c r="AS838" t="s">
        <v>526</v>
      </c>
      <c r="AT838" t="s">
        <v>486</v>
      </c>
      <c r="AU838" t="s">
        <v>527</v>
      </c>
      <c r="AV838" t="s">
        <v>722</v>
      </c>
      <c r="AW838" t="s">
        <v>485</v>
      </c>
      <c r="AX838" t="s">
        <v>485</v>
      </c>
      <c r="AY838" t="s">
        <v>895</v>
      </c>
      <c r="AZ838">
        <v>9</v>
      </c>
      <c r="BA838" t="s">
        <v>787</v>
      </c>
      <c r="BC838" t="s">
        <v>953</v>
      </c>
      <c r="BE838" t="s">
        <v>803</v>
      </c>
      <c r="BG838" t="s">
        <v>1456</v>
      </c>
      <c r="BH838" t="b">
        <v>1</v>
      </c>
      <c r="BI838" t="b">
        <v>1</v>
      </c>
      <c r="BJ838" t="b">
        <v>1</v>
      </c>
      <c r="BQ838">
        <v>25</v>
      </c>
      <c r="BR838" t="s">
        <v>1013</v>
      </c>
      <c r="BS838" t="s">
        <v>510</v>
      </c>
      <c r="CV838" t="s">
        <v>1180</v>
      </c>
      <c r="CW838" t="b">
        <v>0</v>
      </c>
      <c r="CX838" t="b">
        <v>1</v>
      </c>
      <c r="CY838" t="b">
        <v>1</v>
      </c>
      <c r="CZ838" t="b">
        <v>0</v>
      </c>
      <c r="DA838" t="b">
        <v>0</v>
      </c>
      <c r="DB838" t="b">
        <v>0</v>
      </c>
      <c r="DC838" t="b">
        <v>0</v>
      </c>
      <c r="DE838">
        <v>2</v>
      </c>
      <c r="DF838">
        <v>3</v>
      </c>
      <c r="DJ838">
        <v>2</v>
      </c>
      <c r="DK838">
        <v>2</v>
      </c>
      <c r="DP838" t="s">
        <v>510</v>
      </c>
      <c r="DQ838" t="s">
        <v>2639</v>
      </c>
      <c r="DS838" t="b">
        <v>1</v>
      </c>
      <c r="DT838" t="b">
        <v>1</v>
      </c>
      <c r="DW838" t="b">
        <v>1</v>
      </c>
      <c r="EC838" t="s">
        <v>476</v>
      </c>
      <c r="ED838" t="s">
        <v>6299</v>
      </c>
      <c r="EH838" t="b">
        <v>1</v>
      </c>
      <c r="EI838" t="b">
        <v>1</v>
      </c>
      <c r="EJ838" t="b">
        <v>1</v>
      </c>
      <c r="EP838" t="s">
        <v>510</v>
      </c>
      <c r="EQ838" t="s">
        <v>1038</v>
      </c>
      <c r="ES838" t="b">
        <v>1</v>
      </c>
      <c r="FA838" t="s">
        <v>476</v>
      </c>
      <c r="FB838" t="s">
        <v>510</v>
      </c>
      <c r="FC838" t="s">
        <v>476</v>
      </c>
      <c r="FD838" t="s">
        <v>476</v>
      </c>
      <c r="FE838" t="s">
        <v>510</v>
      </c>
      <c r="FF838" t="s">
        <v>510</v>
      </c>
      <c r="FG838" t="s">
        <v>476</v>
      </c>
      <c r="FH838" t="s">
        <v>476</v>
      </c>
      <c r="FI838" t="s">
        <v>510</v>
      </c>
      <c r="FJ838" t="s">
        <v>476</v>
      </c>
      <c r="FK838" t="s">
        <v>476</v>
      </c>
      <c r="FL838" t="s">
        <v>510</v>
      </c>
      <c r="FN838" t="s">
        <v>510</v>
      </c>
      <c r="FO838" t="s">
        <v>476</v>
      </c>
      <c r="FP838" t="s">
        <v>510</v>
      </c>
      <c r="FQ838" t="s">
        <v>510</v>
      </c>
      <c r="FR838" t="s">
        <v>510</v>
      </c>
      <c r="FS838" t="s">
        <v>476</v>
      </c>
      <c r="FT838" t="s">
        <v>510</v>
      </c>
      <c r="FU838" t="s">
        <v>476</v>
      </c>
      <c r="FV838" t="s">
        <v>510</v>
      </c>
      <c r="FW838" t="s">
        <v>476</v>
      </c>
      <c r="FX838" t="s">
        <v>476</v>
      </c>
      <c r="FY838" t="s">
        <v>510</v>
      </c>
      <c r="FZ838" t="s">
        <v>510</v>
      </c>
      <c r="GA838" t="s">
        <v>510</v>
      </c>
      <c r="GB838">
        <f>IF(Table1[[#This Row],[msna/Demographic_info/HH_members_group/total_m_c_muac]]=0,"",COUNTIF(Table1[[#This Row],[Grain or tubers e.g. bread, rice, noodles, bulger, frikeh, kaak, pasta, andoumeh, manakish, thick grain-based porridge, potatoes]:[Breastmilk]],"Yes"))</f>
        <v>5</v>
      </c>
      <c r="GC838" t="str">
        <f>IF(Table1[[#This Row],[Column1]]="","",IF(Table1[[#This Row],[Please select the assessment type:]]="Livelihood and Protection (MHPSS, CP, GBV)","",IF(Table1[[#This Row],[Column1]]&gt;4,"diverse","not diverse")))</f>
        <v>diverse</v>
      </c>
      <c r="GD838">
        <v>2</v>
      </c>
      <c r="GE838" t="s">
        <v>485</v>
      </c>
      <c r="GH838" t="s">
        <v>9698</v>
      </c>
      <c r="GJ838" t="b">
        <v>1</v>
      </c>
      <c r="GK838" t="b">
        <v>1</v>
      </c>
      <c r="GM838" t="b">
        <v>1</v>
      </c>
      <c r="GT838" t="b">
        <v>1</v>
      </c>
      <c r="GU838" t="b">
        <v>1</v>
      </c>
      <c r="HA838" t="s">
        <v>4401</v>
      </c>
      <c r="HB838" t="b">
        <v>1</v>
      </c>
      <c r="HC838" t="b">
        <v>1</v>
      </c>
      <c r="HD838" t="b">
        <v>1</v>
      </c>
      <c r="HG838" t="b">
        <v>1</v>
      </c>
      <c r="HO838" t="s">
        <v>9699</v>
      </c>
      <c r="HP838" t="s">
        <v>843</v>
      </c>
      <c r="HQ838" t="b">
        <v>1</v>
      </c>
      <c r="HR838" t="b">
        <v>1</v>
      </c>
      <c r="HT838" t="b">
        <v>1</v>
      </c>
      <c r="IC838" t="s">
        <v>1107</v>
      </c>
      <c r="ID838" t="b">
        <v>1</v>
      </c>
      <c r="IP838" t="s">
        <v>554</v>
      </c>
      <c r="IX838" t="b">
        <v>1</v>
      </c>
      <c r="IZ838" t="s">
        <v>769</v>
      </c>
      <c r="JB838" t="s">
        <v>788</v>
      </c>
      <c r="JO838" t="b">
        <v>1</v>
      </c>
      <c r="JQ838" t="s">
        <v>510</v>
      </c>
      <c r="JR838" t="s">
        <v>7890</v>
      </c>
      <c r="JS838" t="b">
        <v>1</v>
      </c>
      <c r="JZ838" t="b">
        <v>1</v>
      </c>
      <c r="KD838" t="s">
        <v>3714</v>
      </c>
      <c r="KE838" t="b">
        <v>1</v>
      </c>
      <c r="KG838" t="b">
        <v>1</v>
      </c>
      <c r="KH838" t="b">
        <v>1</v>
      </c>
      <c r="KO838" t="s">
        <v>554</v>
      </c>
      <c r="KW838" t="b">
        <v>1</v>
      </c>
      <c r="LH838" t="s">
        <v>2167</v>
      </c>
      <c r="LI838" t="b">
        <v>1</v>
      </c>
      <c r="LL838" t="b">
        <v>1</v>
      </c>
      <c r="LR838" t="s">
        <v>9700</v>
      </c>
      <c r="LT838" t="b">
        <v>1</v>
      </c>
      <c r="MA838" t="b">
        <v>1</v>
      </c>
      <c r="ME838" t="b">
        <v>1</v>
      </c>
      <c r="MI838" t="s">
        <v>9701</v>
      </c>
      <c r="MK838" t="b">
        <v>1</v>
      </c>
      <c r="MN838" t="b">
        <v>1</v>
      </c>
      <c r="MO838" t="b">
        <v>1</v>
      </c>
      <c r="MP838" t="b">
        <v>1</v>
      </c>
      <c r="MY838" t="s">
        <v>1383</v>
      </c>
      <c r="MZ838" t="b">
        <v>1</v>
      </c>
      <c r="NA838" t="b">
        <v>1</v>
      </c>
      <c r="NK838" t="s">
        <v>1737</v>
      </c>
      <c r="NN838" t="b">
        <v>1</v>
      </c>
      <c r="NO838" t="b">
        <v>1</v>
      </c>
      <c r="NV838" t="s">
        <v>476</v>
      </c>
      <c r="NX838" t="s">
        <v>510</v>
      </c>
      <c r="NZ838" t="s">
        <v>1191</v>
      </c>
      <c r="OA838" t="b">
        <v>1</v>
      </c>
      <c r="OB838" t="b">
        <v>1</v>
      </c>
      <c r="OC838" t="b">
        <v>1</v>
      </c>
      <c r="OF838" t="b">
        <v>1</v>
      </c>
      <c r="OL838" t="s">
        <v>8178</v>
      </c>
      <c r="OM838" t="b">
        <v>1</v>
      </c>
      <c r="ON838" t="b">
        <v>1</v>
      </c>
      <c r="OP838" t="b">
        <v>1</v>
      </c>
      <c r="OW838" t="s">
        <v>608</v>
      </c>
      <c r="PE838" t="b">
        <v>1</v>
      </c>
      <c r="PL838">
        <v>300</v>
      </c>
      <c r="PM838">
        <v>1500</v>
      </c>
      <c r="PN838" t="s">
        <v>609</v>
      </c>
      <c r="PO838" t="b">
        <v>1</v>
      </c>
      <c r="QF838" t="s">
        <v>510</v>
      </c>
      <c r="QP838" t="s">
        <v>510</v>
      </c>
      <c r="QR838" t="s">
        <v>510</v>
      </c>
      <c r="RC838" t="s">
        <v>511</v>
      </c>
      <c r="RE838" t="s">
        <v>510</v>
      </c>
      <c r="RG838" t="s">
        <v>9702</v>
      </c>
      <c r="RH838" t="s">
        <v>565</v>
      </c>
      <c r="RL838" t="b">
        <v>1</v>
      </c>
      <c r="RR838" t="s">
        <v>2708</v>
      </c>
      <c r="RT838" t="b">
        <v>1</v>
      </c>
      <c r="RW838" t="b">
        <v>1</v>
      </c>
      <c r="SA838" t="s">
        <v>543</v>
      </c>
      <c r="SB838" t="s">
        <v>9703</v>
      </c>
      <c r="SC838">
        <v>92567415</v>
      </c>
      <c r="SD838" t="s">
        <v>9704</v>
      </c>
      <c r="SE838" s="2">
        <v>44605.531284722223</v>
      </c>
      <c r="SF838">
        <v>837</v>
      </c>
      <c r="SH838">
        <v>-1</v>
      </c>
      <c r="SK838" t="s">
        <v>518</v>
      </c>
      <c r="SL838">
        <v>19324</v>
      </c>
      <c r="SM838" t="s">
        <v>983</v>
      </c>
      <c r="SN838">
        <v>648550</v>
      </c>
    </row>
    <row r="839" spans="1:508" hidden="1" x14ac:dyDescent="0.25">
      <c r="A839" t="s">
        <v>9705</v>
      </c>
      <c r="B839" t="s">
        <v>9706</v>
      </c>
      <c r="D839" t="s">
        <v>3654</v>
      </c>
      <c r="E839" t="s">
        <v>950</v>
      </c>
      <c r="G839" s="1">
        <v>44605</v>
      </c>
      <c r="H839" t="s">
        <v>2762</v>
      </c>
      <c r="I839" t="s">
        <v>952</v>
      </c>
      <c r="J839" t="s">
        <v>476</v>
      </c>
      <c r="K839" t="s">
        <v>522</v>
      </c>
      <c r="M839" t="s">
        <v>478</v>
      </c>
      <c r="O839" t="s">
        <v>479</v>
      </c>
      <c r="P839" t="s">
        <v>721</v>
      </c>
      <c r="Q839" t="s">
        <v>573</v>
      </c>
      <c r="R839" t="s">
        <v>479</v>
      </c>
      <c r="S839" t="s">
        <v>1286</v>
      </c>
      <c r="U839" t="b">
        <v>1</v>
      </c>
      <c r="AA839" t="s">
        <v>483</v>
      </c>
      <c r="AB839" t="s">
        <v>1485</v>
      </c>
      <c r="AC839">
        <v>0</v>
      </c>
      <c r="AD839">
        <v>0</v>
      </c>
      <c r="AE839">
        <v>0</v>
      </c>
      <c r="AF839">
        <v>0</v>
      </c>
      <c r="AG839">
        <v>1</v>
      </c>
      <c r="AH839">
        <v>2</v>
      </c>
      <c r="AI839">
        <v>1</v>
      </c>
      <c r="AJ839" t="s">
        <v>486</v>
      </c>
      <c r="AK839" t="s">
        <v>487</v>
      </c>
      <c r="AL839" t="s">
        <v>526</v>
      </c>
      <c r="AM839">
        <v>0</v>
      </c>
      <c r="AN839">
        <v>0</v>
      </c>
      <c r="AO839">
        <v>0</v>
      </c>
      <c r="AP839">
        <v>0</v>
      </c>
      <c r="AQ839">
        <v>3</v>
      </c>
      <c r="AR839">
        <v>0</v>
      </c>
      <c r="AS839" t="s">
        <v>470</v>
      </c>
      <c r="AT839" t="s">
        <v>487</v>
      </c>
      <c r="AU839" t="s">
        <v>487</v>
      </c>
      <c r="AV839" t="s">
        <v>486</v>
      </c>
      <c r="AW839" t="s">
        <v>470</v>
      </c>
      <c r="AX839" t="s">
        <v>660</v>
      </c>
      <c r="AY839" t="s">
        <v>722</v>
      </c>
      <c r="AZ839">
        <v>7</v>
      </c>
      <c r="BA839" t="s">
        <v>953</v>
      </c>
      <c r="BC839" t="s">
        <v>787</v>
      </c>
      <c r="BE839" t="s">
        <v>986</v>
      </c>
      <c r="BG839" t="s">
        <v>1642</v>
      </c>
      <c r="BH839" t="b">
        <v>1</v>
      </c>
      <c r="BI839" t="b">
        <v>1</v>
      </c>
      <c r="BJ839" t="b">
        <v>1</v>
      </c>
      <c r="BQ839">
        <v>35</v>
      </c>
      <c r="BR839" t="s">
        <v>956</v>
      </c>
      <c r="BS839" t="s">
        <v>510</v>
      </c>
      <c r="CV839" t="s">
        <v>2637</v>
      </c>
      <c r="CW839" t="b">
        <v>0</v>
      </c>
      <c r="CX839" t="b">
        <v>1</v>
      </c>
      <c r="CY839" t="b">
        <v>0</v>
      </c>
      <c r="CZ839" t="b">
        <v>0</v>
      </c>
      <c r="DA839" t="b">
        <v>0</v>
      </c>
      <c r="DB839" t="b">
        <v>1</v>
      </c>
      <c r="DC839" t="b">
        <v>0</v>
      </c>
      <c r="DD839" t="s">
        <v>9707</v>
      </c>
      <c r="DF839">
        <v>3</v>
      </c>
      <c r="DG839">
        <v>2</v>
      </c>
      <c r="DJ839">
        <v>1</v>
      </c>
      <c r="DK839">
        <v>1</v>
      </c>
      <c r="DP839" t="s">
        <v>476</v>
      </c>
      <c r="EC839" t="s">
        <v>476</v>
      </c>
      <c r="ED839" t="s">
        <v>9708</v>
      </c>
      <c r="EH839" t="b">
        <v>1</v>
      </c>
      <c r="EI839" t="b">
        <v>1</v>
      </c>
      <c r="EJ839" t="b">
        <v>1</v>
      </c>
      <c r="EK839" t="b">
        <v>1</v>
      </c>
      <c r="EP839" t="s">
        <v>510</v>
      </c>
      <c r="EQ839" t="s">
        <v>3584</v>
      </c>
      <c r="ES839" t="b">
        <v>1</v>
      </c>
      <c r="EU839" t="b">
        <v>1</v>
      </c>
      <c r="FA839" t="s">
        <v>476</v>
      </c>
      <c r="FB839" t="s">
        <v>476</v>
      </c>
      <c r="FC839" t="s">
        <v>476</v>
      </c>
      <c r="FD839" t="s">
        <v>476</v>
      </c>
      <c r="FE839" t="s">
        <v>510</v>
      </c>
      <c r="FF839" t="s">
        <v>510</v>
      </c>
      <c r="FG839" t="s">
        <v>476</v>
      </c>
      <c r="FH839" t="s">
        <v>476</v>
      </c>
      <c r="FI839" t="s">
        <v>476</v>
      </c>
      <c r="FJ839" t="s">
        <v>476</v>
      </c>
      <c r="FK839" t="s">
        <v>476</v>
      </c>
      <c r="FL839" t="s">
        <v>510</v>
      </c>
      <c r="GB839">
        <f>IF(Table1[[#This Row],[msna/Demographic_info/HH_members_group/total_m_c_muac]]=0,"",COUNTIF(Table1[[#This Row],[Grain or tubers e.g. bread, rice, noodles, bulger, frikeh, kaak, pasta, andoumeh, manakish, thick grain-based porridge, potatoes]:[Breastmilk]],"Yes"))</f>
        <v>0</v>
      </c>
      <c r="GC839" t="str">
        <f>IF(Table1[[#This Row],[Column1]]="","",IF(Table1[[#This Row],[Please select the assessment type:]]="Livelihood and Protection (MHPSS, CP, GBV)","",IF(Table1[[#This Row],[Column1]]&gt;4,"diverse","not diverse")))</f>
        <v>not diverse</v>
      </c>
      <c r="GH839" t="s">
        <v>9709</v>
      </c>
      <c r="GJ839" t="b">
        <v>1</v>
      </c>
      <c r="GK839" t="b">
        <v>1</v>
      </c>
      <c r="GL839" t="b">
        <v>1</v>
      </c>
      <c r="GM839" t="b">
        <v>1</v>
      </c>
      <c r="GN839" t="b">
        <v>1</v>
      </c>
      <c r="GT839" t="b">
        <v>1</v>
      </c>
      <c r="HA839" t="s">
        <v>9710</v>
      </c>
      <c r="HC839" t="b">
        <v>1</v>
      </c>
      <c r="HD839" t="b">
        <v>1</v>
      </c>
      <c r="HE839" t="b">
        <v>1</v>
      </c>
      <c r="HF839" t="b">
        <v>1</v>
      </c>
      <c r="HG839" t="b">
        <v>1</v>
      </c>
      <c r="HI839" t="b">
        <v>1</v>
      </c>
      <c r="HJ839" t="b">
        <v>1</v>
      </c>
      <c r="HK839" t="b">
        <v>1</v>
      </c>
      <c r="HO839" t="s">
        <v>3712</v>
      </c>
      <c r="HP839" t="s">
        <v>1566</v>
      </c>
      <c r="HQ839" t="b">
        <v>1</v>
      </c>
      <c r="HT839" t="b">
        <v>1</v>
      </c>
      <c r="HW839" t="b">
        <v>1</v>
      </c>
      <c r="IC839" t="s">
        <v>965</v>
      </c>
      <c r="ID839" t="b">
        <v>1</v>
      </c>
      <c r="IE839" t="b">
        <v>1</v>
      </c>
      <c r="IG839" t="b">
        <v>1</v>
      </c>
      <c r="IP839" t="s">
        <v>1871</v>
      </c>
      <c r="IS839" t="b">
        <v>1</v>
      </c>
      <c r="IV839" t="b">
        <v>1</v>
      </c>
      <c r="IZ839" t="s">
        <v>769</v>
      </c>
      <c r="JB839" t="s">
        <v>1713</v>
      </c>
      <c r="JC839" t="b">
        <v>1</v>
      </c>
      <c r="JG839" t="b">
        <v>1</v>
      </c>
      <c r="JL839" t="b">
        <v>1</v>
      </c>
      <c r="JQ839" t="s">
        <v>771</v>
      </c>
      <c r="JR839" t="s">
        <v>1651</v>
      </c>
      <c r="JS839" t="b">
        <v>1</v>
      </c>
      <c r="JU839" t="b">
        <v>1</v>
      </c>
      <c r="JW839" t="b">
        <v>1</v>
      </c>
      <c r="KD839" t="s">
        <v>1110</v>
      </c>
      <c r="KE839" t="b">
        <v>1</v>
      </c>
      <c r="KG839" t="b">
        <v>1</v>
      </c>
      <c r="KO839" t="s">
        <v>554</v>
      </c>
      <c r="KW839" t="b">
        <v>1</v>
      </c>
      <c r="LH839" t="s">
        <v>969</v>
      </c>
      <c r="LN839" t="b">
        <v>1</v>
      </c>
      <c r="LR839" t="s">
        <v>9711</v>
      </c>
      <c r="LT839" t="b">
        <v>1</v>
      </c>
      <c r="LU839" t="b">
        <v>1</v>
      </c>
      <c r="LY839" t="b">
        <v>1</v>
      </c>
      <c r="ME839" t="b">
        <v>1</v>
      </c>
      <c r="MI839" t="s">
        <v>9712</v>
      </c>
      <c r="MK839" t="b">
        <v>1</v>
      </c>
      <c r="ML839" t="b">
        <v>1</v>
      </c>
      <c r="MN839" t="b">
        <v>1</v>
      </c>
      <c r="MO839" t="b">
        <v>1</v>
      </c>
      <c r="MP839" t="b">
        <v>1</v>
      </c>
      <c r="MQ839" t="b">
        <v>1</v>
      </c>
      <c r="MT839" t="b">
        <v>1</v>
      </c>
      <c r="MY839" t="s">
        <v>2904</v>
      </c>
      <c r="NB839" t="b">
        <v>1</v>
      </c>
      <c r="NC839" t="b">
        <v>1</v>
      </c>
      <c r="NE839" t="b">
        <v>1</v>
      </c>
      <c r="NK839" t="s">
        <v>9713</v>
      </c>
      <c r="NM839" t="b">
        <v>1</v>
      </c>
      <c r="NN839" t="b">
        <v>1</v>
      </c>
      <c r="NQ839" t="b">
        <v>1</v>
      </c>
      <c r="NV839" t="s">
        <v>476</v>
      </c>
      <c r="NX839" t="s">
        <v>510</v>
      </c>
      <c r="NZ839" t="s">
        <v>1674</v>
      </c>
      <c r="OA839" t="b">
        <v>1</v>
      </c>
      <c r="OB839" t="b">
        <v>1</v>
      </c>
      <c r="OC839" t="b">
        <v>1</v>
      </c>
      <c r="OD839" t="b">
        <v>1</v>
      </c>
      <c r="OE839" t="b">
        <v>1</v>
      </c>
      <c r="OF839" t="b">
        <v>1</v>
      </c>
      <c r="OL839" t="s">
        <v>9714</v>
      </c>
      <c r="ON839" t="b">
        <v>1</v>
      </c>
      <c r="OP839" t="b">
        <v>1</v>
      </c>
      <c r="OQ839" t="b">
        <v>1</v>
      </c>
      <c r="OW839" t="s">
        <v>851</v>
      </c>
      <c r="PB839" t="b">
        <v>1</v>
      </c>
      <c r="PL839">
        <v>2000</v>
      </c>
      <c r="PM839">
        <v>3500</v>
      </c>
      <c r="PN839" t="s">
        <v>1478</v>
      </c>
      <c r="PT839" t="b">
        <v>1</v>
      </c>
      <c r="QF839" t="s">
        <v>510</v>
      </c>
      <c r="QP839" t="s">
        <v>510</v>
      </c>
      <c r="QR839" t="s">
        <v>510</v>
      </c>
      <c r="RC839" t="s">
        <v>511</v>
      </c>
      <c r="RE839" t="s">
        <v>510</v>
      </c>
      <c r="RG839" t="s">
        <v>9715</v>
      </c>
      <c r="RH839" t="s">
        <v>565</v>
      </c>
      <c r="RL839" t="b">
        <v>1</v>
      </c>
      <c r="RR839" t="s">
        <v>9716</v>
      </c>
      <c r="RT839" t="b">
        <v>1</v>
      </c>
      <c r="RU839" t="b">
        <v>1</v>
      </c>
      <c r="SA839" t="s">
        <v>515</v>
      </c>
      <c r="SB839" t="s">
        <v>9717</v>
      </c>
      <c r="SC839">
        <v>92567416</v>
      </c>
      <c r="SD839" t="s">
        <v>9718</v>
      </c>
      <c r="SE839" s="2">
        <v>44605.5312962963</v>
      </c>
      <c r="SF839">
        <v>838</v>
      </c>
      <c r="SH839">
        <v>-1</v>
      </c>
      <c r="SK839" t="s">
        <v>518</v>
      </c>
      <c r="SL839">
        <v>16523</v>
      </c>
      <c r="SM839" t="s">
        <v>983</v>
      </c>
      <c r="SN839">
        <v>648550</v>
      </c>
    </row>
    <row r="840" spans="1:508" hidden="1" x14ac:dyDescent="0.25">
      <c r="A840" t="s">
        <v>9719</v>
      </c>
      <c r="B840" t="s">
        <v>9720</v>
      </c>
      <c r="D840" t="s">
        <v>3654</v>
      </c>
      <c r="E840" t="s">
        <v>950</v>
      </c>
      <c r="G840" s="1">
        <v>44605</v>
      </c>
      <c r="H840" t="s">
        <v>2762</v>
      </c>
      <c r="I840" t="s">
        <v>952</v>
      </c>
      <c r="J840" t="s">
        <v>476</v>
      </c>
      <c r="K840" t="s">
        <v>477</v>
      </c>
      <c r="L840" s="1">
        <v>43966</v>
      </c>
      <c r="M840" t="s">
        <v>478</v>
      </c>
      <c r="O840" t="s">
        <v>479</v>
      </c>
      <c r="P840" t="s">
        <v>721</v>
      </c>
      <c r="Q840" t="s">
        <v>573</v>
      </c>
      <c r="R840" t="s">
        <v>479</v>
      </c>
      <c r="S840" t="s">
        <v>2553</v>
      </c>
      <c r="Z840" t="b">
        <v>1</v>
      </c>
      <c r="AA840" t="s">
        <v>483</v>
      </c>
      <c r="AB840" t="s">
        <v>1485</v>
      </c>
      <c r="AC840">
        <v>0</v>
      </c>
      <c r="AD840">
        <v>0</v>
      </c>
      <c r="AE840">
        <v>0</v>
      </c>
      <c r="AF840">
        <v>0</v>
      </c>
      <c r="AG840">
        <v>0</v>
      </c>
      <c r="AH840">
        <v>1</v>
      </c>
      <c r="AI840">
        <v>1</v>
      </c>
      <c r="AJ840" t="s">
        <v>470</v>
      </c>
      <c r="AK840" t="s">
        <v>485</v>
      </c>
      <c r="AL840" t="s">
        <v>485</v>
      </c>
      <c r="AM840">
        <v>0</v>
      </c>
      <c r="AN840">
        <v>0</v>
      </c>
      <c r="AO840">
        <v>0</v>
      </c>
      <c r="AP840">
        <v>0</v>
      </c>
      <c r="AQ840">
        <v>0</v>
      </c>
      <c r="AR840">
        <v>2</v>
      </c>
      <c r="AS840" t="s">
        <v>470</v>
      </c>
      <c r="AT840" t="s">
        <v>485</v>
      </c>
      <c r="AU840" t="s">
        <v>485</v>
      </c>
      <c r="AV840" t="s">
        <v>470</v>
      </c>
      <c r="AW840" t="s">
        <v>470</v>
      </c>
      <c r="AX840" t="s">
        <v>526</v>
      </c>
      <c r="AY840" t="s">
        <v>526</v>
      </c>
      <c r="AZ840">
        <v>4</v>
      </c>
      <c r="BA840" t="s">
        <v>803</v>
      </c>
      <c r="BC840" t="s">
        <v>787</v>
      </c>
      <c r="BE840" t="s">
        <v>953</v>
      </c>
      <c r="BG840" t="s">
        <v>1642</v>
      </c>
      <c r="BH840" t="b">
        <v>1</v>
      </c>
      <c r="BI840" t="b">
        <v>1</v>
      </c>
      <c r="BJ840" t="b">
        <v>1</v>
      </c>
      <c r="BQ840">
        <v>25</v>
      </c>
      <c r="BR840" t="s">
        <v>1013</v>
      </c>
      <c r="BS840" t="s">
        <v>510</v>
      </c>
      <c r="CV840" t="s">
        <v>1156</v>
      </c>
      <c r="CW840" t="b">
        <v>0</v>
      </c>
      <c r="CX840" t="b">
        <v>1</v>
      </c>
      <c r="CY840" t="b">
        <v>0</v>
      </c>
      <c r="CZ840" t="b">
        <v>0</v>
      </c>
      <c r="DA840" t="b">
        <v>0</v>
      </c>
      <c r="DB840" t="b">
        <v>0</v>
      </c>
      <c r="DC840" t="b">
        <v>0</v>
      </c>
      <c r="DJ840">
        <v>3</v>
      </c>
      <c r="DK840">
        <v>3</v>
      </c>
      <c r="DM840">
        <v>1</v>
      </c>
      <c r="DP840" t="s">
        <v>476</v>
      </c>
      <c r="EC840" t="s">
        <v>476</v>
      </c>
      <c r="ED840" t="s">
        <v>2953</v>
      </c>
      <c r="EH840" t="b">
        <v>1</v>
      </c>
      <c r="EI840" t="b">
        <v>1</v>
      </c>
      <c r="EJ840" t="b">
        <v>1</v>
      </c>
      <c r="EP840" t="s">
        <v>510</v>
      </c>
      <c r="EQ840" t="s">
        <v>3584</v>
      </c>
      <c r="ES840" t="b">
        <v>1</v>
      </c>
      <c r="EU840" t="b">
        <v>1</v>
      </c>
      <c r="FA840" t="s">
        <v>476</v>
      </c>
      <c r="FB840" t="s">
        <v>476</v>
      </c>
      <c r="FC840" t="s">
        <v>476</v>
      </c>
      <c r="FD840" t="s">
        <v>476</v>
      </c>
      <c r="FE840" t="s">
        <v>510</v>
      </c>
      <c r="FF840" t="s">
        <v>510</v>
      </c>
      <c r="FG840" t="s">
        <v>476</v>
      </c>
      <c r="FH840" t="s">
        <v>476</v>
      </c>
      <c r="FI840" t="s">
        <v>510</v>
      </c>
      <c r="FJ840" t="s">
        <v>476</v>
      </c>
      <c r="FK840" t="s">
        <v>476</v>
      </c>
      <c r="FL840" t="s">
        <v>510</v>
      </c>
      <c r="GB840">
        <f>IF(Table1[[#This Row],[msna/Demographic_info/HH_members_group/total_m_c_muac]]=0,"",COUNTIF(Table1[[#This Row],[Grain or tubers e.g. bread, rice, noodles, bulger, frikeh, kaak, pasta, andoumeh, manakish, thick grain-based porridge, potatoes]:[Breastmilk]],"Yes"))</f>
        <v>0</v>
      </c>
      <c r="GC840" t="str">
        <f>IF(Table1[[#This Row],[Column1]]="","",IF(Table1[[#This Row],[Please select the assessment type:]]="Livelihood and Protection (MHPSS, CP, GBV)","",IF(Table1[[#This Row],[Column1]]&gt;4,"diverse","not diverse")))</f>
        <v>not diverse</v>
      </c>
      <c r="GH840" t="s">
        <v>9721</v>
      </c>
      <c r="GJ840" t="b">
        <v>1</v>
      </c>
      <c r="GK840" t="b">
        <v>1</v>
      </c>
      <c r="GM840" t="b">
        <v>1</v>
      </c>
      <c r="GT840" t="b">
        <v>1</v>
      </c>
      <c r="GU840" t="b">
        <v>1</v>
      </c>
      <c r="HA840" t="s">
        <v>9722</v>
      </c>
      <c r="HB840" t="b">
        <v>1</v>
      </c>
      <c r="HC840" t="b">
        <v>1</v>
      </c>
      <c r="HD840" t="b">
        <v>1</v>
      </c>
      <c r="HF840" t="b">
        <v>1</v>
      </c>
      <c r="HG840" t="b">
        <v>1</v>
      </c>
      <c r="HH840" t="b">
        <v>1</v>
      </c>
      <c r="HI840" t="b">
        <v>1</v>
      </c>
      <c r="HJ840" t="b">
        <v>1</v>
      </c>
      <c r="HK840" t="b">
        <v>1</v>
      </c>
      <c r="HO840" t="s">
        <v>9723</v>
      </c>
      <c r="HP840" t="s">
        <v>8120</v>
      </c>
      <c r="HQ840" t="b">
        <v>1</v>
      </c>
      <c r="HR840" t="b">
        <v>1</v>
      </c>
      <c r="HT840" t="b">
        <v>1</v>
      </c>
      <c r="IC840" t="s">
        <v>1242</v>
      </c>
      <c r="ID840" t="b">
        <v>1</v>
      </c>
      <c r="IE840" t="b">
        <v>1</v>
      </c>
      <c r="IP840" t="s">
        <v>554</v>
      </c>
      <c r="IX840" t="b">
        <v>1</v>
      </c>
      <c r="IZ840" t="s">
        <v>510</v>
      </c>
      <c r="JA840" t="s">
        <v>3682</v>
      </c>
      <c r="JB840" t="s">
        <v>788</v>
      </c>
      <c r="JO840" t="b">
        <v>1</v>
      </c>
      <c r="JQ840" t="s">
        <v>510</v>
      </c>
      <c r="JR840" t="s">
        <v>1651</v>
      </c>
      <c r="JS840" t="b">
        <v>1</v>
      </c>
      <c r="JU840" t="b">
        <v>1</v>
      </c>
      <c r="JW840" t="b">
        <v>1</v>
      </c>
      <c r="KD840" t="s">
        <v>3698</v>
      </c>
      <c r="KE840" t="b">
        <v>1</v>
      </c>
      <c r="KG840" t="b">
        <v>1</v>
      </c>
      <c r="KH840" t="b">
        <v>1</v>
      </c>
      <c r="KI840" t="b">
        <v>1</v>
      </c>
      <c r="KO840" t="s">
        <v>554</v>
      </c>
      <c r="KW840" t="b">
        <v>1</v>
      </c>
      <c r="LH840" t="s">
        <v>969</v>
      </c>
      <c r="LN840" t="b">
        <v>1</v>
      </c>
      <c r="LR840" t="s">
        <v>9724</v>
      </c>
      <c r="LU840" t="b">
        <v>1</v>
      </c>
      <c r="LX840" t="b">
        <v>1</v>
      </c>
      <c r="LY840" t="b">
        <v>1</v>
      </c>
      <c r="MA840" t="b">
        <v>1</v>
      </c>
      <c r="ME840" t="b">
        <v>1</v>
      </c>
      <c r="MI840" t="s">
        <v>9725</v>
      </c>
      <c r="MK840" t="b">
        <v>1</v>
      </c>
      <c r="ML840" t="b">
        <v>1</v>
      </c>
      <c r="MN840" t="b">
        <v>1</v>
      </c>
      <c r="MO840" t="b">
        <v>1</v>
      </c>
      <c r="MQ840" t="b">
        <v>1</v>
      </c>
      <c r="MT840" t="b">
        <v>1</v>
      </c>
      <c r="NZ840" t="s">
        <v>2178</v>
      </c>
      <c r="OC840" t="b">
        <v>1</v>
      </c>
      <c r="OL840" t="s">
        <v>4845</v>
      </c>
      <c r="OM840" t="b">
        <v>1</v>
      </c>
      <c r="ON840" t="b">
        <v>1</v>
      </c>
      <c r="OP840" t="b">
        <v>1</v>
      </c>
      <c r="OR840" t="b">
        <v>1</v>
      </c>
      <c r="OW840" t="s">
        <v>608</v>
      </c>
      <c r="PE840" t="b">
        <v>1</v>
      </c>
      <c r="PL840">
        <v>2000</v>
      </c>
      <c r="PM840">
        <v>2800</v>
      </c>
      <c r="PN840" t="s">
        <v>1249</v>
      </c>
      <c r="PO840" t="b">
        <v>1</v>
      </c>
      <c r="PT840" t="b">
        <v>1</v>
      </c>
      <c r="QF840" t="s">
        <v>510</v>
      </c>
      <c r="QP840" t="s">
        <v>510</v>
      </c>
      <c r="QR840" t="s">
        <v>510</v>
      </c>
      <c r="RC840" t="s">
        <v>511</v>
      </c>
      <c r="RE840" t="s">
        <v>510</v>
      </c>
      <c r="RG840" t="s">
        <v>9726</v>
      </c>
      <c r="RH840" t="s">
        <v>565</v>
      </c>
      <c r="RL840" t="b">
        <v>1</v>
      </c>
      <c r="RR840" t="s">
        <v>2708</v>
      </c>
      <c r="RT840" t="b">
        <v>1</v>
      </c>
      <c r="RW840" t="b">
        <v>1</v>
      </c>
      <c r="SA840" t="s">
        <v>890</v>
      </c>
      <c r="SB840" t="s">
        <v>9727</v>
      </c>
      <c r="SC840">
        <v>92567417</v>
      </c>
      <c r="SD840" t="s">
        <v>9728</v>
      </c>
      <c r="SE840" s="2">
        <v>44605.5312962963</v>
      </c>
      <c r="SF840">
        <v>839</v>
      </c>
      <c r="SH840">
        <v>-1</v>
      </c>
      <c r="SK840" t="s">
        <v>518</v>
      </c>
      <c r="SL840">
        <v>15244</v>
      </c>
      <c r="SM840" t="s">
        <v>983</v>
      </c>
      <c r="SN840">
        <v>648550</v>
      </c>
    </row>
    <row r="841" spans="1:508" hidden="1" x14ac:dyDescent="0.25">
      <c r="A841" t="s">
        <v>9729</v>
      </c>
      <c r="B841" t="s">
        <v>9730</v>
      </c>
      <c r="D841" t="s">
        <v>3654</v>
      </c>
      <c r="E841" t="s">
        <v>950</v>
      </c>
      <c r="G841" s="1">
        <v>44605</v>
      </c>
      <c r="H841" t="s">
        <v>2762</v>
      </c>
      <c r="I841" t="s">
        <v>952</v>
      </c>
      <c r="J841" t="s">
        <v>476</v>
      </c>
      <c r="K841" t="s">
        <v>522</v>
      </c>
      <c r="M841" t="s">
        <v>1012</v>
      </c>
      <c r="O841" t="s">
        <v>479</v>
      </c>
      <c r="P841" t="s">
        <v>523</v>
      </c>
      <c r="Q841" t="s">
        <v>1123</v>
      </c>
      <c r="R841" t="s">
        <v>479</v>
      </c>
      <c r="S841" t="s">
        <v>524</v>
      </c>
      <c r="W841" t="b">
        <v>1</v>
      </c>
      <c r="AA841" t="s">
        <v>483</v>
      </c>
      <c r="AB841" t="s">
        <v>594</v>
      </c>
      <c r="AC841">
        <v>1</v>
      </c>
      <c r="AD841">
        <v>0</v>
      </c>
      <c r="AE841">
        <v>1</v>
      </c>
      <c r="AF841">
        <v>1</v>
      </c>
      <c r="AG841">
        <v>0</v>
      </c>
      <c r="AH841">
        <v>2</v>
      </c>
      <c r="AI841">
        <v>1</v>
      </c>
      <c r="AJ841" t="s">
        <v>485</v>
      </c>
      <c r="AK841" t="s">
        <v>487</v>
      </c>
      <c r="AL841" t="s">
        <v>527</v>
      </c>
      <c r="AM841">
        <v>0</v>
      </c>
      <c r="AN841">
        <v>0</v>
      </c>
      <c r="AO841">
        <v>1</v>
      </c>
      <c r="AP841">
        <v>2</v>
      </c>
      <c r="AQ841">
        <v>1</v>
      </c>
      <c r="AR841">
        <v>0</v>
      </c>
      <c r="AS841" t="s">
        <v>487</v>
      </c>
      <c r="AT841" t="s">
        <v>486</v>
      </c>
      <c r="AU841" t="s">
        <v>526</v>
      </c>
      <c r="AV841" t="s">
        <v>527</v>
      </c>
      <c r="AW841" t="s">
        <v>486</v>
      </c>
      <c r="AX841" t="s">
        <v>526</v>
      </c>
      <c r="AY841" t="s">
        <v>895</v>
      </c>
      <c r="AZ841">
        <v>9</v>
      </c>
      <c r="BA841" t="s">
        <v>787</v>
      </c>
      <c r="BC841" t="s">
        <v>953</v>
      </c>
      <c r="BE841" t="s">
        <v>1034</v>
      </c>
      <c r="BG841" t="s">
        <v>1642</v>
      </c>
      <c r="BH841" t="b">
        <v>1</v>
      </c>
      <c r="BI841" t="b">
        <v>1</v>
      </c>
      <c r="BJ841" t="b">
        <v>1</v>
      </c>
      <c r="BQ841">
        <v>30</v>
      </c>
      <c r="BR841" t="s">
        <v>956</v>
      </c>
      <c r="BS841" t="s">
        <v>510</v>
      </c>
      <c r="CV841" t="s">
        <v>1180</v>
      </c>
      <c r="CW841" t="b">
        <v>0</v>
      </c>
      <c r="CX841" t="b">
        <v>1</v>
      </c>
      <c r="CY841" t="b">
        <v>1</v>
      </c>
      <c r="CZ841" t="b">
        <v>0</v>
      </c>
      <c r="DA841" t="b">
        <v>0</v>
      </c>
      <c r="DB841" t="b">
        <v>0</v>
      </c>
      <c r="DC841" t="b">
        <v>0</v>
      </c>
      <c r="DE841">
        <v>1</v>
      </c>
      <c r="DF841">
        <v>4</v>
      </c>
      <c r="DG841">
        <v>2</v>
      </c>
      <c r="DI841">
        <v>1</v>
      </c>
      <c r="DJ841">
        <v>2</v>
      </c>
      <c r="DK841">
        <v>2</v>
      </c>
      <c r="DP841" t="s">
        <v>510</v>
      </c>
      <c r="DQ841" t="s">
        <v>2639</v>
      </c>
      <c r="DS841" t="b">
        <v>1</v>
      </c>
      <c r="DT841" t="b">
        <v>1</v>
      </c>
      <c r="DW841" t="b">
        <v>1</v>
      </c>
      <c r="EC841" t="s">
        <v>476</v>
      </c>
      <c r="ED841" t="s">
        <v>1923</v>
      </c>
      <c r="EH841" t="b">
        <v>1</v>
      </c>
      <c r="EI841" t="b">
        <v>1</v>
      </c>
      <c r="EJ841" t="b">
        <v>1</v>
      </c>
      <c r="EP841" t="s">
        <v>510</v>
      </c>
      <c r="EQ841" t="s">
        <v>3565</v>
      </c>
      <c r="ES841" t="b">
        <v>1</v>
      </c>
      <c r="EU841" t="b">
        <v>1</v>
      </c>
      <c r="FA841" t="s">
        <v>476</v>
      </c>
      <c r="FB841" t="s">
        <v>476</v>
      </c>
      <c r="FC841" t="s">
        <v>476</v>
      </c>
      <c r="FD841" t="s">
        <v>476</v>
      </c>
      <c r="FE841" t="s">
        <v>510</v>
      </c>
      <c r="FF841" t="s">
        <v>510</v>
      </c>
      <c r="FG841" t="s">
        <v>476</v>
      </c>
      <c r="FH841" t="s">
        <v>476</v>
      </c>
      <c r="FI841" t="s">
        <v>510</v>
      </c>
      <c r="FJ841" t="s">
        <v>476</v>
      </c>
      <c r="FK841" t="s">
        <v>476</v>
      </c>
      <c r="FL841" t="s">
        <v>510</v>
      </c>
      <c r="FN841" t="s">
        <v>510</v>
      </c>
      <c r="FO841" t="s">
        <v>510</v>
      </c>
      <c r="FP841" t="s">
        <v>510</v>
      </c>
      <c r="FQ841" t="s">
        <v>510</v>
      </c>
      <c r="FR841" t="s">
        <v>510</v>
      </c>
      <c r="FS841" t="s">
        <v>476</v>
      </c>
      <c r="FT841" t="s">
        <v>510</v>
      </c>
      <c r="FU841" t="s">
        <v>476</v>
      </c>
      <c r="FV841" t="s">
        <v>510</v>
      </c>
      <c r="FW841" t="s">
        <v>476</v>
      </c>
      <c r="FX841" t="s">
        <v>476</v>
      </c>
      <c r="FY841" t="s">
        <v>510</v>
      </c>
      <c r="FZ841" t="s">
        <v>510</v>
      </c>
      <c r="GA841" t="s">
        <v>476</v>
      </c>
      <c r="GB841">
        <f>IF(Table1[[#This Row],[msna/Demographic_info/HH_members_group/total_m_c_muac]]=0,"",COUNTIF(Table1[[#This Row],[Grain or tubers e.g. bread, rice, noodles, bulger, frikeh, kaak, pasta, andoumeh, manakish, thick grain-based porridge, potatoes]:[Breastmilk]],"Yes"))</f>
        <v>5</v>
      </c>
      <c r="GC841" t="str">
        <f>IF(Table1[[#This Row],[Column1]]="","",IF(Table1[[#This Row],[Please select the assessment type:]]="Livelihood and Protection (MHPSS, CP, GBV)","",IF(Table1[[#This Row],[Column1]]&gt;4,"diverse","not diverse")))</f>
        <v>diverse</v>
      </c>
      <c r="GD841">
        <v>1</v>
      </c>
      <c r="GE841" t="s">
        <v>486</v>
      </c>
      <c r="GF841">
        <v>1</v>
      </c>
      <c r="GG841" t="s">
        <v>486</v>
      </c>
      <c r="GH841" t="s">
        <v>4132</v>
      </c>
      <c r="GM841" t="b">
        <v>1</v>
      </c>
      <c r="GT841" t="b">
        <v>1</v>
      </c>
      <c r="GU841" t="b">
        <v>1</v>
      </c>
      <c r="HA841" t="s">
        <v>9731</v>
      </c>
      <c r="HC841" t="b">
        <v>1</v>
      </c>
      <c r="HF841" t="b">
        <v>1</v>
      </c>
      <c r="HG841" t="b">
        <v>1</v>
      </c>
      <c r="HO841" t="s">
        <v>9732</v>
      </c>
      <c r="HP841" t="s">
        <v>1356</v>
      </c>
      <c r="HT841" t="b">
        <v>1</v>
      </c>
      <c r="IC841" t="s">
        <v>1242</v>
      </c>
      <c r="ID841" t="b">
        <v>1</v>
      </c>
      <c r="IE841" t="b">
        <v>1</v>
      </c>
      <c r="IP841" t="s">
        <v>1243</v>
      </c>
      <c r="IQ841" t="b">
        <v>1</v>
      </c>
      <c r="IZ841" t="s">
        <v>769</v>
      </c>
      <c r="JB841" t="s">
        <v>2275</v>
      </c>
      <c r="JL841" t="b">
        <v>1</v>
      </c>
      <c r="JQ841" t="s">
        <v>510</v>
      </c>
      <c r="JR841" t="s">
        <v>1110</v>
      </c>
      <c r="JS841" t="b">
        <v>1</v>
      </c>
      <c r="JU841" t="b">
        <v>1</v>
      </c>
      <c r="KD841" t="s">
        <v>1110</v>
      </c>
      <c r="KE841" t="b">
        <v>1</v>
      </c>
      <c r="KG841" t="b">
        <v>1</v>
      </c>
      <c r="KO841" t="s">
        <v>554</v>
      </c>
      <c r="KW841" t="b">
        <v>1</v>
      </c>
      <c r="LH841" t="s">
        <v>6026</v>
      </c>
      <c r="LL841" t="b">
        <v>1</v>
      </c>
      <c r="LN841" t="b">
        <v>1</v>
      </c>
      <c r="LR841" t="s">
        <v>2140</v>
      </c>
      <c r="LU841" t="b">
        <v>1</v>
      </c>
      <c r="MA841" t="b">
        <v>1</v>
      </c>
      <c r="ME841" t="b">
        <v>1</v>
      </c>
      <c r="MI841" t="s">
        <v>9733</v>
      </c>
      <c r="MK841" t="b">
        <v>1</v>
      </c>
      <c r="ML841" t="b">
        <v>1</v>
      </c>
      <c r="MN841" t="b">
        <v>1</v>
      </c>
      <c r="MO841" t="b">
        <v>1</v>
      </c>
      <c r="MP841" t="b">
        <v>1</v>
      </c>
      <c r="MQ841" t="b">
        <v>1</v>
      </c>
      <c r="MS841" t="b">
        <v>1</v>
      </c>
      <c r="MT841" t="b">
        <v>1</v>
      </c>
      <c r="MY841" t="s">
        <v>1276</v>
      </c>
      <c r="NA841" t="b">
        <v>1</v>
      </c>
      <c r="NK841" t="s">
        <v>9734</v>
      </c>
      <c r="NN841" t="b">
        <v>1</v>
      </c>
      <c r="NO841" t="b">
        <v>1</v>
      </c>
      <c r="NQ841" t="b">
        <v>1</v>
      </c>
      <c r="NV841" t="s">
        <v>476</v>
      </c>
      <c r="NX841" t="s">
        <v>510</v>
      </c>
      <c r="NZ841" t="s">
        <v>1783</v>
      </c>
      <c r="OA841" t="b">
        <v>1</v>
      </c>
      <c r="OB841" t="b">
        <v>1</v>
      </c>
      <c r="OD841" t="b">
        <v>1</v>
      </c>
      <c r="OF841" t="b">
        <v>1</v>
      </c>
      <c r="OL841" t="s">
        <v>2113</v>
      </c>
      <c r="OM841" t="b">
        <v>1</v>
      </c>
      <c r="OP841" t="b">
        <v>1</v>
      </c>
      <c r="OR841" t="b">
        <v>1</v>
      </c>
      <c r="OW841" t="s">
        <v>9735</v>
      </c>
      <c r="PB841" t="b">
        <v>1</v>
      </c>
      <c r="PE841" t="b">
        <v>1</v>
      </c>
      <c r="PL841">
        <v>3000</v>
      </c>
      <c r="PM841">
        <v>4200</v>
      </c>
      <c r="PN841" t="s">
        <v>609</v>
      </c>
      <c r="PO841" t="b">
        <v>1</v>
      </c>
      <c r="QF841" t="s">
        <v>510</v>
      </c>
      <c r="QP841" t="s">
        <v>510</v>
      </c>
      <c r="QR841" t="s">
        <v>510</v>
      </c>
      <c r="RC841" t="s">
        <v>511</v>
      </c>
      <c r="RE841" t="s">
        <v>510</v>
      </c>
      <c r="RG841" t="s">
        <v>9736</v>
      </c>
      <c r="RH841" t="s">
        <v>565</v>
      </c>
      <c r="RL841" t="b">
        <v>1</v>
      </c>
      <c r="RR841" t="s">
        <v>2708</v>
      </c>
      <c r="RT841" t="b">
        <v>1</v>
      </c>
      <c r="RW841" t="b">
        <v>1</v>
      </c>
      <c r="SA841" t="s">
        <v>890</v>
      </c>
      <c r="SB841" t="s">
        <v>9737</v>
      </c>
      <c r="SC841">
        <v>92567418</v>
      </c>
      <c r="SD841" t="s">
        <v>9738</v>
      </c>
      <c r="SE841" s="2">
        <v>44605.531307870369</v>
      </c>
      <c r="SF841">
        <v>840</v>
      </c>
      <c r="SH841">
        <v>-1</v>
      </c>
      <c r="SK841" t="s">
        <v>518</v>
      </c>
      <c r="SL841">
        <v>8541</v>
      </c>
      <c r="SM841" t="s">
        <v>983</v>
      </c>
      <c r="SN841">
        <v>648550</v>
      </c>
    </row>
    <row r="842" spans="1:508" hidden="1" x14ac:dyDescent="0.25">
      <c r="A842" t="s">
        <v>9739</v>
      </c>
      <c r="B842" t="s">
        <v>9740</v>
      </c>
      <c r="D842" t="s">
        <v>3654</v>
      </c>
      <c r="E842" t="s">
        <v>950</v>
      </c>
      <c r="G842" s="1">
        <v>44605</v>
      </c>
      <c r="H842" t="s">
        <v>2762</v>
      </c>
      <c r="I842" t="s">
        <v>952</v>
      </c>
      <c r="J842" t="s">
        <v>476</v>
      </c>
      <c r="K842" t="s">
        <v>477</v>
      </c>
      <c r="L842" s="1">
        <v>43770</v>
      </c>
      <c r="M842" t="s">
        <v>478</v>
      </c>
      <c r="O842" t="s">
        <v>479</v>
      </c>
      <c r="P842" t="s">
        <v>548</v>
      </c>
      <c r="Q842" t="s">
        <v>573</v>
      </c>
      <c r="R842" t="s">
        <v>479</v>
      </c>
      <c r="S842" t="s">
        <v>482</v>
      </c>
      <c r="T842" t="b">
        <v>1</v>
      </c>
      <c r="AA842" t="s">
        <v>483</v>
      </c>
      <c r="AB842" t="s">
        <v>1485</v>
      </c>
      <c r="AC842">
        <v>0</v>
      </c>
      <c r="AD842">
        <v>0</v>
      </c>
      <c r="AE842">
        <v>0</v>
      </c>
      <c r="AF842">
        <v>2</v>
      </c>
      <c r="AG842">
        <v>1</v>
      </c>
      <c r="AH842">
        <v>2</v>
      </c>
      <c r="AI842">
        <v>0</v>
      </c>
      <c r="AJ842" t="s">
        <v>487</v>
      </c>
      <c r="AK842" t="s">
        <v>485</v>
      </c>
      <c r="AL842" t="s">
        <v>527</v>
      </c>
      <c r="AM842">
        <v>0</v>
      </c>
      <c r="AN842">
        <v>0</v>
      </c>
      <c r="AO842">
        <v>0</v>
      </c>
      <c r="AP842">
        <v>1</v>
      </c>
      <c r="AQ842">
        <v>1</v>
      </c>
      <c r="AR842">
        <v>0</v>
      </c>
      <c r="AS842" t="s">
        <v>486</v>
      </c>
      <c r="AT842" t="s">
        <v>486</v>
      </c>
      <c r="AU842" t="s">
        <v>485</v>
      </c>
      <c r="AV842" t="s">
        <v>526</v>
      </c>
      <c r="AW842" t="s">
        <v>470</v>
      </c>
      <c r="AX842" t="s">
        <v>487</v>
      </c>
      <c r="AY842" t="s">
        <v>722</v>
      </c>
      <c r="AZ842">
        <v>7</v>
      </c>
      <c r="BA842" t="s">
        <v>953</v>
      </c>
      <c r="BC842" t="s">
        <v>787</v>
      </c>
      <c r="BE842" t="s">
        <v>803</v>
      </c>
      <c r="BG842" t="s">
        <v>1707</v>
      </c>
      <c r="BH842" t="b">
        <v>1</v>
      </c>
      <c r="BI842" t="b">
        <v>1</v>
      </c>
      <c r="BJ842" t="b">
        <v>1</v>
      </c>
      <c r="BK842" t="b">
        <v>1</v>
      </c>
      <c r="BQ842">
        <v>25</v>
      </c>
      <c r="BR842" t="s">
        <v>1013</v>
      </c>
      <c r="BS842" t="s">
        <v>510</v>
      </c>
      <c r="CV842" t="s">
        <v>9741</v>
      </c>
      <c r="CW842" t="b">
        <v>0</v>
      </c>
      <c r="CX842" t="b">
        <v>0</v>
      </c>
      <c r="CY842" t="b">
        <v>1</v>
      </c>
      <c r="CZ842" t="b">
        <v>0</v>
      </c>
      <c r="DA842" t="b">
        <v>1</v>
      </c>
      <c r="DB842" t="b">
        <v>1</v>
      </c>
      <c r="DC842" t="b">
        <v>0</v>
      </c>
      <c r="DD842" t="s">
        <v>9742</v>
      </c>
      <c r="DE842">
        <v>1</v>
      </c>
      <c r="DF842">
        <v>2</v>
      </c>
      <c r="DG842">
        <v>1</v>
      </c>
      <c r="DH842">
        <v>1</v>
      </c>
      <c r="DN842">
        <v>1</v>
      </c>
      <c r="DO842" t="s">
        <v>9743</v>
      </c>
      <c r="DP842" t="s">
        <v>510</v>
      </c>
      <c r="DQ842" t="s">
        <v>2639</v>
      </c>
      <c r="DS842" t="b">
        <v>1</v>
      </c>
      <c r="DT842" t="b">
        <v>1</v>
      </c>
      <c r="DW842" t="b">
        <v>1</v>
      </c>
      <c r="EC842" t="s">
        <v>476</v>
      </c>
      <c r="ED842" t="s">
        <v>6299</v>
      </c>
      <c r="EH842" t="b">
        <v>1</v>
      </c>
      <c r="EI842" t="b">
        <v>1</v>
      </c>
      <c r="EJ842" t="b">
        <v>1</v>
      </c>
      <c r="EP842" t="s">
        <v>510</v>
      </c>
      <c r="EQ842" t="s">
        <v>1404</v>
      </c>
      <c r="EU842" t="b">
        <v>1</v>
      </c>
      <c r="FA842" t="s">
        <v>476</v>
      </c>
      <c r="FB842" t="s">
        <v>476</v>
      </c>
      <c r="FC842" t="s">
        <v>476</v>
      </c>
      <c r="FD842" t="s">
        <v>476</v>
      </c>
      <c r="FE842" t="s">
        <v>476</v>
      </c>
      <c r="FF842" t="s">
        <v>510</v>
      </c>
      <c r="FG842" t="s">
        <v>476</v>
      </c>
      <c r="FH842" t="s">
        <v>510</v>
      </c>
      <c r="FI842" t="s">
        <v>476</v>
      </c>
      <c r="FJ842" t="s">
        <v>476</v>
      </c>
      <c r="FK842" t="s">
        <v>476</v>
      </c>
      <c r="FL842" t="s">
        <v>510</v>
      </c>
      <c r="GB842">
        <f>IF(Table1[[#This Row],[msna/Demographic_info/HH_members_group/total_m_c_muac]]=0,"",COUNTIF(Table1[[#This Row],[Grain or tubers e.g. bread, rice, noodles, bulger, frikeh, kaak, pasta, andoumeh, manakish, thick grain-based porridge, potatoes]:[Breastmilk]],"Yes"))</f>
        <v>0</v>
      </c>
      <c r="GC842" t="str">
        <f>IF(Table1[[#This Row],[Column1]]="","",IF(Table1[[#This Row],[Please select the assessment type:]]="Livelihood and Protection (MHPSS, CP, GBV)","",IF(Table1[[#This Row],[Column1]]&gt;4,"diverse","not diverse")))</f>
        <v>not diverse</v>
      </c>
      <c r="GH842" t="s">
        <v>6311</v>
      </c>
      <c r="GJ842" t="b">
        <v>1</v>
      </c>
      <c r="GK842" t="b">
        <v>1</v>
      </c>
      <c r="GM842" t="b">
        <v>1</v>
      </c>
      <c r="GT842" t="b">
        <v>1</v>
      </c>
      <c r="HA842" t="s">
        <v>9744</v>
      </c>
      <c r="HC842" t="b">
        <v>1</v>
      </c>
      <c r="HF842" t="b">
        <v>1</v>
      </c>
      <c r="HG842" t="b">
        <v>1</v>
      </c>
      <c r="HI842" t="b">
        <v>1</v>
      </c>
      <c r="HO842" t="s">
        <v>9745</v>
      </c>
      <c r="HP842" t="s">
        <v>806</v>
      </c>
      <c r="HQ842" t="b">
        <v>1</v>
      </c>
      <c r="HT842" t="b">
        <v>1</v>
      </c>
      <c r="IC842" t="s">
        <v>1242</v>
      </c>
      <c r="ID842" t="b">
        <v>1</v>
      </c>
      <c r="IE842" t="b">
        <v>1</v>
      </c>
      <c r="IP842" t="s">
        <v>554</v>
      </c>
      <c r="IX842" t="b">
        <v>1</v>
      </c>
      <c r="IZ842" t="s">
        <v>769</v>
      </c>
      <c r="JB842" t="s">
        <v>788</v>
      </c>
      <c r="JO842" t="b">
        <v>1</v>
      </c>
      <c r="JQ842" t="s">
        <v>771</v>
      </c>
      <c r="JR842" t="s">
        <v>772</v>
      </c>
      <c r="JS842" t="b">
        <v>1</v>
      </c>
      <c r="KD842" t="s">
        <v>1110</v>
      </c>
      <c r="KE842" t="b">
        <v>1</v>
      </c>
      <c r="KG842" t="b">
        <v>1</v>
      </c>
      <c r="KO842" t="s">
        <v>554</v>
      </c>
      <c r="KW842" t="b">
        <v>1</v>
      </c>
      <c r="LH842" t="s">
        <v>969</v>
      </c>
      <c r="LN842" t="b">
        <v>1</v>
      </c>
      <c r="LR842" t="s">
        <v>9746</v>
      </c>
      <c r="LT842" t="b">
        <v>1</v>
      </c>
      <c r="LY842" t="b">
        <v>1</v>
      </c>
      <c r="MA842" t="b">
        <v>1</v>
      </c>
      <c r="MB842" t="b">
        <v>1</v>
      </c>
      <c r="MC842" t="b">
        <v>1</v>
      </c>
      <c r="ME842" t="b">
        <v>1</v>
      </c>
      <c r="MI842" t="s">
        <v>9747</v>
      </c>
      <c r="MK842" t="b">
        <v>1</v>
      </c>
      <c r="MM842" t="b">
        <v>1</v>
      </c>
      <c r="MN842" t="b">
        <v>1</v>
      </c>
      <c r="MO842" t="b">
        <v>1</v>
      </c>
      <c r="MP842" t="b">
        <v>1</v>
      </c>
      <c r="MQ842" t="b">
        <v>1</v>
      </c>
      <c r="MS842" t="b">
        <v>1</v>
      </c>
      <c r="MT842" t="b">
        <v>1</v>
      </c>
      <c r="MY842" t="s">
        <v>1546</v>
      </c>
      <c r="MZ842" t="b">
        <v>1</v>
      </c>
      <c r="NA842" t="b">
        <v>1</v>
      </c>
      <c r="NK842" t="s">
        <v>9748</v>
      </c>
      <c r="NM842" t="b">
        <v>1</v>
      </c>
      <c r="NN842" t="b">
        <v>1</v>
      </c>
      <c r="NQ842" t="b">
        <v>1</v>
      </c>
      <c r="NV842" t="s">
        <v>476</v>
      </c>
      <c r="NX842" t="s">
        <v>510</v>
      </c>
      <c r="NZ842" t="s">
        <v>9749</v>
      </c>
      <c r="OA842" t="b">
        <v>1</v>
      </c>
      <c r="OB842" t="b">
        <v>1</v>
      </c>
      <c r="OC842" t="b">
        <v>1</v>
      </c>
      <c r="OD842" t="b">
        <v>1</v>
      </c>
      <c r="OF842" t="b">
        <v>1</v>
      </c>
      <c r="OL842" t="s">
        <v>693</v>
      </c>
      <c r="OM842" t="b">
        <v>1</v>
      </c>
      <c r="OP842" t="b">
        <v>1</v>
      </c>
      <c r="OQ842" t="b">
        <v>1</v>
      </c>
      <c r="OW842" t="s">
        <v>9750</v>
      </c>
      <c r="PB842" t="b">
        <v>1</v>
      </c>
      <c r="PH842" t="b">
        <v>1</v>
      </c>
      <c r="PL842">
        <v>1000</v>
      </c>
      <c r="PM842">
        <v>2000</v>
      </c>
      <c r="PN842" t="s">
        <v>1478</v>
      </c>
      <c r="PT842" t="b">
        <v>1</v>
      </c>
      <c r="QF842" t="s">
        <v>476</v>
      </c>
      <c r="QG842" t="s">
        <v>781</v>
      </c>
      <c r="QH842" t="b">
        <v>1</v>
      </c>
      <c r="QK842" t="b">
        <v>1</v>
      </c>
      <c r="QP842" t="s">
        <v>510</v>
      </c>
      <c r="QR842" t="s">
        <v>510</v>
      </c>
      <c r="RC842" t="s">
        <v>511</v>
      </c>
      <c r="RE842" t="s">
        <v>510</v>
      </c>
      <c r="RG842" t="s">
        <v>9751</v>
      </c>
      <c r="RH842" t="s">
        <v>565</v>
      </c>
      <c r="RL842" t="b">
        <v>1</v>
      </c>
      <c r="RR842" t="s">
        <v>3704</v>
      </c>
      <c r="RT842" t="b">
        <v>1</v>
      </c>
      <c r="RW842" t="b">
        <v>1</v>
      </c>
      <c r="SA842" t="s">
        <v>515</v>
      </c>
      <c r="SB842" t="s">
        <v>9752</v>
      </c>
      <c r="SC842">
        <v>92567419</v>
      </c>
      <c r="SD842" t="s">
        <v>9753</v>
      </c>
      <c r="SE842" s="2">
        <v>44605.531319444453</v>
      </c>
      <c r="SF842">
        <v>841</v>
      </c>
      <c r="SH842">
        <v>-1</v>
      </c>
      <c r="SK842" t="s">
        <v>518</v>
      </c>
      <c r="SL842">
        <v>6473</v>
      </c>
      <c r="SM842" t="s">
        <v>983</v>
      </c>
      <c r="SN842">
        <v>648550</v>
      </c>
    </row>
    <row r="843" spans="1:508" hidden="1" x14ac:dyDescent="0.25">
      <c r="A843" t="s">
        <v>9754</v>
      </c>
      <c r="B843" t="s">
        <v>9755</v>
      </c>
      <c r="D843" t="s">
        <v>4596</v>
      </c>
      <c r="E843" t="s">
        <v>950</v>
      </c>
      <c r="G843" s="1">
        <v>44605</v>
      </c>
      <c r="H843" t="s">
        <v>2762</v>
      </c>
      <c r="I843" t="s">
        <v>952</v>
      </c>
      <c r="J843" t="s">
        <v>476</v>
      </c>
      <c r="K843" t="s">
        <v>477</v>
      </c>
      <c r="L843" s="1">
        <v>43509</v>
      </c>
      <c r="M843" t="s">
        <v>478</v>
      </c>
      <c r="O843" t="s">
        <v>479</v>
      </c>
      <c r="P843" t="s">
        <v>480</v>
      </c>
      <c r="Q843" t="s">
        <v>573</v>
      </c>
      <c r="R843" t="s">
        <v>479</v>
      </c>
      <c r="S843" t="s">
        <v>482</v>
      </c>
      <c r="T843" t="b">
        <v>1</v>
      </c>
      <c r="AA843" t="s">
        <v>483</v>
      </c>
      <c r="AB843" t="s">
        <v>878</v>
      </c>
      <c r="AC843">
        <v>0</v>
      </c>
      <c r="AD843">
        <v>0</v>
      </c>
      <c r="AE843">
        <v>0</v>
      </c>
      <c r="AF843">
        <v>1</v>
      </c>
      <c r="AG843">
        <v>0</v>
      </c>
      <c r="AH843">
        <v>1</v>
      </c>
      <c r="AI843">
        <v>0</v>
      </c>
      <c r="AJ843" t="s">
        <v>486</v>
      </c>
      <c r="AK843" t="s">
        <v>486</v>
      </c>
      <c r="AL843" t="s">
        <v>485</v>
      </c>
      <c r="AM843">
        <v>0</v>
      </c>
      <c r="AN843">
        <v>0</v>
      </c>
      <c r="AO843">
        <v>0</v>
      </c>
      <c r="AP843">
        <v>1</v>
      </c>
      <c r="AQ843">
        <v>2</v>
      </c>
      <c r="AR843">
        <v>0</v>
      </c>
      <c r="AS843" t="s">
        <v>486</v>
      </c>
      <c r="AT843" t="s">
        <v>485</v>
      </c>
      <c r="AU843" t="s">
        <v>487</v>
      </c>
      <c r="AV843" t="s">
        <v>485</v>
      </c>
      <c r="AW843" t="s">
        <v>470</v>
      </c>
      <c r="AX843" t="s">
        <v>487</v>
      </c>
      <c r="AY843" t="s">
        <v>527</v>
      </c>
      <c r="AZ843">
        <v>5</v>
      </c>
      <c r="BA843" t="s">
        <v>953</v>
      </c>
      <c r="BC843" t="s">
        <v>1034</v>
      </c>
      <c r="BE843" t="s">
        <v>787</v>
      </c>
      <c r="BG843" t="s">
        <v>955</v>
      </c>
      <c r="BI843" t="b">
        <v>1</v>
      </c>
      <c r="BQ843">
        <v>5</v>
      </c>
      <c r="BR843" t="s">
        <v>956</v>
      </c>
      <c r="BS843" t="s">
        <v>510</v>
      </c>
      <c r="CV843" t="s">
        <v>1365</v>
      </c>
      <c r="CW843" t="b">
        <v>1</v>
      </c>
      <c r="CX843" t="b">
        <v>0</v>
      </c>
      <c r="CY843" t="b">
        <v>0</v>
      </c>
      <c r="CZ843" t="b">
        <v>0</v>
      </c>
      <c r="DA843" t="b">
        <v>0</v>
      </c>
      <c r="DB843" t="b">
        <v>0</v>
      </c>
      <c r="DC843" t="b">
        <v>0</v>
      </c>
      <c r="DP843" t="s">
        <v>510</v>
      </c>
      <c r="DQ843" t="s">
        <v>1403</v>
      </c>
      <c r="DW843" t="b">
        <v>1</v>
      </c>
      <c r="EC843" t="s">
        <v>476</v>
      </c>
      <c r="ED843" t="s">
        <v>1237</v>
      </c>
      <c r="EJ843" t="b">
        <v>1</v>
      </c>
      <c r="EP843" t="s">
        <v>476</v>
      </c>
      <c r="EQ843" t="s">
        <v>1159</v>
      </c>
      <c r="ER843" t="b">
        <v>1</v>
      </c>
      <c r="FA843" t="s">
        <v>476</v>
      </c>
      <c r="FB843" t="s">
        <v>510</v>
      </c>
      <c r="FC843" t="s">
        <v>476</v>
      </c>
      <c r="FD843" t="s">
        <v>510</v>
      </c>
      <c r="FE843" t="s">
        <v>510</v>
      </c>
      <c r="FF843" t="s">
        <v>510</v>
      </c>
      <c r="FG843" t="s">
        <v>476</v>
      </c>
      <c r="FH843" t="s">
        <v>510</v>
      </c>
      <c r="FI843" t="s">
        <v>510</v>
      </c>
      <c r="FJ843" t="s">
        <v>510</v>
      </c>
      <c r="FK843" t="s">
        <v>476</v>
      </c>
      <c r="FL843" t="s">
        <v>510</v>
      </c>
      <c r="GB843">
        <f>IF(Table1[[#This Row],[msna/Demographic_info/HH_members_group/total_m_c_muac]]=0,"",COUNTIF(Table1[[#This Row],[Grain or tubers e.g. bread, rice, noodles, bulger, frikeh, kaak, pasta, andoumeh, manakish, thick grain-based porridge, potatoes]:[Breastmilk]],"Yes"))</f>
        <v>0</v>
      </c>
      <c r="GC843" t="str">
        <f>IF(Table1[[#This Row],[Column1]]="","",IF(Table1[[#This Row],[Please select the assessment type:]]="Livelihood and Protection (MHPSS, CP, GBV)","",IF(Table1[[#This Row],[Column1]]&gt;4,"diverse","not diverse")))</f>
        <v>not diverse</v>
      </c>
      <c r="GH843" t="s">
        <v>3155</v>
      </c>
      <c r="GJ843" t="b">
        <v>1</v>
      </c>
      <c r="GT843" t="b">
        <v>1</v>
      </c>
      <c r="HA843" t="s">
        <v>1142</v>
      </c>
      <c r="HC843" t="b">
        <v>1</v>
      </c>
      <c r="HO843" t="s">
        <v>9756</v>
      </c>
      <c r="HP843" t="s">
        <v>553</v>
      </c>
      <c r="HW843" t="b">
        <v>1</v>
      </c>
      <c r="HY843" t="b">
        <v>1</v>
      </c>
      <c r="IC843" t="s">
        <v>1107</v>
      </c>
      <c r="ID843" t="b">
        <v>1</v>
      </c>
      <c r="IP843" t="s">
        <v>1243</v>
      </c>
      <c r="IQ843" t="b">
        <v>1</v>
      </c>
      <c r="IZ843" t="s">
        <v>769</v>
      </c>
      <c r="JB843" t="s">
        <v>788</v>
      </c>
      <c r="JO843" t="b">
        <v>1</v>
      </c>
      <c r="JQ843" t="s">
        <v>771</v>
      </c>
      <c r="JR843" t="s">
        <v>772</v>
      </c>
      <c r="JS843" t="b">
        <v>1</v>
      </c>
      <c r="KD843" t="s">
        <v>772</v>
      </c>
      <c r="KE843" t="b">
        <v>1</v>
      </c>
      <c r="KO843" t="s">
        <v>554</v>
      </c>
      <c r="KW843" t="b">
        <v>1</v>
      </c>
      <c r="LH843" t="s">
        <v>3330</v>
      </c>
      <c r="LL843" t="b">
        <v>1</v>
      </c>
      <c r="LR843" t="s">
        <v>9757</v>
      </c>
      <c r="LT843" t="b">
        <v>1</v>
      </c>
      <c r="MA843" t="b">
        <v>1</v>
      </c>
      <c r="ME843" t="b">
        <v>1</v>
      </c>
      <c r="MI843" t="s">
        <v>771</v>
      </c>
      <c r="MW843" t="b">
        <v>1</v>
      </c>
      <c r="MY843" t="s">
        <v>1023</v>
      </c>
      <c r="NH843" t="b">
        <v>1</v>
      </c>
      <c r="NK843" t="s">
        <v>504</v>
      </c>
      <c r="NT843" t="b">
        <v>1</v>
      </c>
      <c r="NV843" t="s">
        <v>505</v>
      </c>
      <c r="NX843" t="s">
        <v>510</v>
      </c>
      <c r="NZ843" t="s">
        <v>1276</v>
      </c>
      <c r="OB843" t="b">
        <v>1</v>
      </c>
      <c r="OL843" t="s">
        <v>1395</v>
      </c>
      <c r="OO843" t="b">
        <v>1</v>
      </c>
      <c r="OW843" t="s">
        <v>562</v>
      </c>
      <c r="PA843" t="b">
        <v>1</v>
      </c>
      <c r="PL843">
        <v>2000</v>
      </c>
      <c r="PM843">
        <v>2000</v>
      </c>
      <c r="PN843" t="s">
        <v>609</v>
      </c>
      <c r="PO843" t="b">
        <v>1</v>
      </c>
      <c r="QF843" t="s">
        <v>510</v>
      </c>
      <c r="QP843" t="s">
        <v>510</v>
      </c>
      <c r="QR843" t="s">
        <v>510</v>
      </c>
      <c r="RC843" t="s">
        <v>673</v>
      </c>
      <c r="RE843" t="s">
        <v>510</v>
      </c>
      <c r="RG843" t="s">
        <v>9758</v>
      </c>
      <c r="RH843" t="s">
        <v>611</v>
      </c>
      <c r="RJ843" t="b">
        <v>1</v>
      </c>
      <c r="RL843" t="b">
        <v>1</v>
      </c>
      <c r="RR843" t="s">
        <v>589</v>
      </c>
      <c r="RW843" t="b">
        <v>1</v>
      </c>
      <c r="SA843" t="s">
        <v>515</v>
      </c>
      <c r="SB843" t="s">
        <v>9759</v>
      </c>
      <c r="SC843">
        <v>92567444</v>
      </c>
      <c r="SD843" t="s">
        <v>9760</v>
      </c>
      <c r="SE843" s="2">
        <v>44605.533541666657</v>
      </c>
      <c r="SF843">
        <v>842</v>
      </c>
      <c r="SH843">
        <v>-1</v>
      </c>
      <c r="SK843" t="s">
        <v>518</v>
      </c>
      <c r="SL843">
        <v>1144</v>
      </c>
      <c r="SM843" t="s">
        <v>983</v>
      </c>
      <c r="SN843">
        <v>648550</v>
      </c>
    </row>
    <row r="844" spans="1:508" hidden="1" x14ac:dyDescent="0.25">
      <c r="A844" t="s">
        <v>9761</v>
      </c>
      <c r="B844" t="s">
        <v>9762</v>
      </c>
      <c r="C844" t="s">
        <v>470</v>
      </c>
      <c r="D844" t="s">
        <v>4596</v>
      </c>
      <c r="E844" t="s">
        <v>950</v>
      </c>
      <c r="G844" s="1">
        <v>44605</v>
      </c>
      <c r="H844" t="s">
        <v>2762</v>
      </c>
      <c r="I844" t="s">
        <v>952</v>
      </c>
      <c r="J844" t="s">
        <v>476</v>
      </c>
      <c r="K844" t="s">
        <v>477</v>
      </c>
      <c r="L844" s="1">
        <v>43144</v>
      </c>
      <c r="M844" t="s">
        <v>1012</v>
      </c>
      <c r="O844" t="s">
        <v>479</v>
      </c>
      <c r="P844" t="s">
        <v>523</v>
      </c>
      <c r="Q844" t="s">
        <v>573</v>
      </c>
      <c r="R844" t="s">
        <v>479</v>
      </c>
      <c r="S844" t="s">
        <v>482</v>
      </c>
      <c r="T844" t="b">
        <v>1</v>
      </c>
      <c r="AA844" t="s">
        <v>483</v>
      </c>
      <c r="AB844" t="s">
        <v>878</v>
      </c>
      <c r="AC844">
        <v>1</v>
      </c>
      <c r="AD844">
        <v>1</v>
      </c>
      <c r="AE844">
        <v>1</v>
      </c>
      <c r="AF844">
        <v>0</v>
      </c>
      <c r="AG844">
        <v>0</v>
      </c>
      <c r="AH844">
        <v>1</v>
      </c>
      <c r="AI844">
        <v>0</v>
      </c>
      <c r="AJ844" t="s">
        <v>485</v>
      </c>
      <c r="AK844" t="s">
        <v>486</v>
      </c>
      <c r="AL844" t="s">
        <v>487</v>
      </c>
      <c r="AM844">
        <v>0</v>
      </c>
      <c r="AN844">
        <v>1</v>
      </c>
      <c r="AO844">
        <v>0</v>
      </c>
      <c r="AP844">
        <v>0</v>
      </c>
      <c r="AQ844">
        <v>1</v>
      </c>
      <c r="AR844">
        <v>0</v>
      </c>
      <c r="AS844" t="s">
        <v>486</v>
      </c>
      <c r="AT844" t="s">
        <v>486</v>
      </c>
      <c r="AU844" t="s">
        <v>485</v>
      </c>
      <c r="AV844" t="s">
        <v>487</v>
      </c>
      <c r="AW844" t="s">
        <v>485</v>
      </c>
      <c r="AX844" t="s">
        <v>485</v>
      </c>
      <c r="AY844" t="s">
        <v>527</v>
      </c>
      <c r="AZ844">
        <v>5</v>
      </c>
      <c r="BA844" t="s">
        <v>488</v>
      </c>
      <c r="BC844" t="s">
        <v>803</v>
      </c>
      <c r="BE844" t="s">
        <v>787</v>
      </c>
      <c r="BG844" t="s">
        <v>1505</v>
      </c>
      <c r="BI844" t="b">
        <v>1</v>
      </c>
      <c r="BJ844" t="b">
        <v>1</v>
      </c>
      <c r="BQ844">
        <v>5</v>
      </c>
      <c r="BR844" t="s">
        <v>956</v>
      </c>
      <c r="BS844" t="s">
        <v>510</v>
      </c>
      <c r="CV844" t="s">
        <v>1365</v>
      </c>
      <c r="CW844" t="b">
        <v>1</v>
      </c>
      <c r="CX844" t="b">
        <v>0</v>
      </c>
      <c r="CY844" t="b">
        <v>0</v>
      </c>
      <c r="CZ844" t="b">
        <v>0</v>
      </c>
      <c r="DA844" t="b">
        <v>0</v>
      </c>
      <c r="DB844" t="b">
        <v>0</v>
      </c>
      <c r="DC844" t="b">
        <v>0</v>
      </c>
      <c r="DP844" t="s">
        <v>510</v>
      </c>
      <c r="DQ844" t="s">
        <v>1403</v>
      </c>
      <c r="DW844" t="b">
        <v>1</v>
      </c>
      <c r="EC844" t="s">
        <v>476</v>
      </c>
      <c r="ED844" t="s">
        <v>2528</v>
      </c>
      <c r="EI844" t="b">
        <v>1</v>
      </c>
      <c r="EJ844" t="b">
        <v>1</v>
      </c>
      <c r="EP844" t="s">
        <v>510</v>
      </c>
      <c r="EQ844" t="s">
        <v>1159</v>
      </c>
      <c r="ER844" t="b">
        <v>1</v>
      </c>
      <c r="FA844" t="s">
        <v>476</v>
      </c>
      <c r="FB844" t="s">
        <v>510</v>
      </c>
      <c r="FC844" t="s">
        <v>476</v>
      </c>
      <c r="FD844" t="s">
        <v>510</v>
      </c>
      <c r="FE844" t="s">
        <v>510</v>
      </c>
      <c r="FF844" t="s">
        <v>510</v>
      </c>
      <c r="FG844" t="s">
        <v>476</v>
      </c>
      <c r="FH844" t="s">
        <v>510</v>
      </c>
      <c r="FI844" t="s">
        <v>510</v>
      </c>
      <c r="FJ844" t="s">
        <v>476</v>
      </c>
      <c r="FK844" t="s">
        <v>476</v>
      </c>
      <c r="FL844" t="s">
        <v>510</v>
      </c>
      <c r="FN844" t="s">
        <v>476</v>
      </c>
      <c r="FO844" t="s">
        <v>510</v>
      </c>
      <c r="FP844" t="s">
        <v>510</v>
      </c>
      <c r="FQ844" t="s">
        <v>510</v>
      </c>
      <c r="FR844" t="s">
        <v>476</v>
      </c>
      <c r="FS844" t="s">
        <v>476</v>
      </c>
      <c r="FT844" t="s">
        <v>510</v>
      </c>
      <c r="FU844" t="s">
        <v>510</v>
      </c>
      <c r="FV844" t="s">
        <v>510</v>
      </c>
      <c r="FW844" t="s">
        <v>510</v>
      </c>
      <c r="FX844" t="s">
        <v>476</v>
      </c>
      <c r="FY844" t="s">
        <v>510</v>
      </c>
      <c r="FZ844" t="s">
        <v>510</v>
      </c>
      <c r="GA844" t="s">
        <v>510</v>
      </c>
      <c r="GB844">
        <f>IF(Table1[[#This Row],[msna/Demographic_info/HH_members_group/total_m_c_muac]]=0,"",COUNTIF(Table1[[#This Row],[Grain or tubers e.g. bread, rice, noodles, bulger, frikeh, kaak, pasta, andoumeh, manakish, thick grain-based porridge, potatoes]:[Breastmilk]],"Yes"))</f>
        <v>4</v>
      </c>
      <c r="GC844" t="str">
        <f>IF(Table1[[#This Row],[Column1]]="","",IF(Table1[[#This Row],[Please select the assessment type:]]="Livelihood and Protection (MHPSS, CP, GBV)","",IF(Table1[[#This Row],[Column1]]&gt;4,"diverse","not diverse")))</f>
        <v>not diverse</v>
      </c>
      <c r="GD844">
        <v>2</v>
      </c>
      <c r="GE844" t="s">
        <v>485</v>
      </c>
      <c r="GF844">
        <v>1</v>
      </c>
      <c r="GG844" t="s">
        <v>486</v>
      </c>
      <c r="GH844" t="s">
        <v>9168</v>
      </c>
      <c r="GJ844" t="b">
        <v>1</v>
      </c>
      <c r="GQ844" t="b">
        <v>1</v>
      </c>
      <c r="HA844" t="s">
        <v>492</v>
      </c>
      <c r="HB844" t="b">
        <v>1</v>
      </c>
      <c r="HO844" t="s">
        <v>9763</v>
      </c>
      <c r="HP844" t="s">
        <v>2685</v>
      </c>
      <c r="HR844" t="b">
        <v>1</v>
      </c>
      <c r="HY844" t="b">
        <v>1</v>
      </c>
      <c r="IC844" t="s">
        <v>1107</v>
      </c>
      <c r="ID844" t="b">
        <v>1</v>
      </c>
      <c r="IP844" t="s">
        <v>1243</v>
      </c>
      <c r="IQ844" t="b">
        <v>1</v>
      </c>
      <c r="IZ844" t="s">
        <v>769</v>
      </c>
      <c r="JB844" t="s">
        <v>1206</v>
      </c>
      <c r="JF844" t="b">
        <v>1</v>
      </c>
      <c r="JQ844" t="s">
        <v>771</v>
      </c>
      <c r="JR844" t="s">
        <v>772</v>
      </c>
      <c r="JS844" t="b">
        <v>1</v>
      </c>
      <c r="KD844" t="s">
        <v>772</v>
      </c>
      <c r="KE844" t="b">
        <v>1</v>
      </c>
      <c r="KO844" t="s">
        <v>554</v>
      </c>
      <c r="KW844" t="b">
        <v>1</v>
      </c>
      <c r="LH844" t="s">
        <v>500</v>
      </c>
      <c r="LI844" t="b">
        <v>1</v>
      </c>
      <c r="LR844" t="s">
        <v>9764</v>
      </c>
      <c r="LT844" t="b">
        <v>1</v>
      </c>
      <c r="MB844" t="b">
        <v>1</v>
      </c>
      <c r="ME844" t="b">
        <v>1</v>
      </c>
      <c r="MI844" t="s">
        <v>1226</v>
      </c>
      <c r="MO844" t="b">
        <v>1</v>
      </c>
      <c r="MY844" t="s">
        <v>1023</v>
      </c>
      <c r="NH844" t="b">
        <v>1</v>
      </c>
      <c r="NK844" t="s">
        <v>504</v>
      </c>
      <c r="NT844" t="b">
        <v>1</v>
      </c>
      <c r="NV844" t="s">
        <v>505</v>
      </c>
      <c r="NX844" t="s">
        <v>510</v>
      </c>
      <c r="NZ844" t="s">
        <v>559</v>
      </c>
      <c r="OB844" t="b">
        <v>1</v>
      </c>
      <c r="OF844" t="b">
        <v>1</v>
      </c>
      <c r="OL844" t="s">
        <v>1395</v>
      </c>
      <c r="OO844" t="b">
        <v>1</v>
      </c>
      <c r="OW844" t="s">
        <v>562</v>
      </c>
      <c r="PA844" t="b">
        <v>1</v>
      </c>
      <c r="PL844">
        <v>1700</v>
      </c>
      <c r="PM844">
        <v>1700</v>
      </c>
      <c r="PN844" t="s">
        <v>609</v>
      </c>
      <c r="PO844" t="b">
        <v>1</v>
      </c>
      <c r="QF844" t="s">
        <v>510</v>
      </c>
      <c r="QP844" t="s">
        <v>510</v>
      </c>
      <c r="QR844" t="s">
        <v>510</v>
      </c>
      <c r="RC844" t="s">
        <v>673</v>
      </c>
      <c r="RE844" t="s">
        <v>510</v>
      </c>
      <c r="RG844" t="s">
        <v>515</v>
      </c>
      <c r="RH844" t="s">
        <v>1098</v>
      </c>
      <c r="RI844" t="b">
        <v>1</v>
      </c>
      <c r="RR844" t="s">
        <v>514</v>
      </c>
      <c r="RS844" t="b">
        <v>1</v>
      </c>
      <c r="SA844" t="s">
        <v>890</v>
      </c>
      <c r="SB844" t="s">
        <v>9765</v>
      </c>
      <c r="SC844">
        <v>92567445</v>
      </c>
      <c r="SD844" t="s">
        <v>9766</v>
      </c>
      <c r="SE844" s="2">
        <v>44605.533541666657</v>
      </c>
      <c r="SF844">
        <v>843</v>
      </c>
      <c r="SH844">
        <v>-1</v>
      </c>
      <c r="SK844" t="s">
        <v>518</v>
      </c>
      <c r="SL844">
        <v>17451</v>
      </c>
      <c r="SM844" t="s">
        <v>983</v>
      </c>
      <c r="SN844">
        <v>648550</v>
      </c>
    </row>
    <row r="845" spans="1:508" hidden="1" x14ac:dyDescent="0.25">
      <c r="A845" t="s">
        <v>9767</v>
      </c>
      <c r="B845" t="s">
        <v>9768</v>
      </c>
      <c r="C845" t="s">
        <v>470</v>
      </c>
      <c r="D845" t="s">
        <v>4596</v>
      </c>
      <c r="E845" t="s">
        <v>950</v>
      </c>
      <c r="G845" s="1">
        <v>44605</v>
      </c>
      <c r="H845" t="s">
        <v>2762</v>
      </c>
      <c r="I845" t="s">
        <v>952</v>
      </c>
      <c r="J845" t="s">
        <v>476</v>
      </c>
      <c r="K845" t="s">
        <v>477</v>
      </c>
      <c r="L845" s="1">
        <v>43509</v>
      </c>
      <c r="M845" t="s">
        <v>478</v>
      </c>
      <c r="O845" t="s">
        <v>479</v>
      </c>
      <c r="P845" t="s">
        <v>721</v>
      </c>
      <c r="Q845" t="s">
        <v>573</v>
      </c>
      <c r="R845" t="s">
        <v>479</v>
      </c>
      <c r="S845" t="s">
        <v>482</v>
      </c>
      <c r="T845" t="b">
        <v>1</v>
      </c>
      <c r="AA845" t="s">
        <v>483</v>
      </c>
      <c r="AB845" t="s">
        <v>594</v>
      </c>
      <c r="AC845">
        <v>0</v>
      </c>
      <c r="AD845">
        <v>0</v>
      </c>
      <c r="AE845">
        <v>0</v>
      </c>
      <c r="AF845">
        <v>0</v>
      </c>
      <c r="AG845">
        <v>1</v>
      </c>
      <c r="AH845">
        <v>0</v>
      </c>
      <c r="AI845">
        <v>1</v>
      </c>
      <c r="AJ845" t="s">
        <v>486</v>
      </c>
      <c r="AK845" t="s">
        <v>486</v>
      </c>
      <c r="AL845" t="s">
        <v>485</v>
      </c>
      <c r="AM845">
        <v>0</v>
      </c>
      <c r="AN845">
        <v>0</v>
      </c>
      <c r="AO845">
        <v>0</v>
      </c>
      <c r="AP845">
        <v>1</v>
      </c>
      <c r="AQ845">
        <v>1</v>
      </c>
      <c r="AR845">
        <v>0</v>
      </c>
      <c r="AS845" t="s">
        <v>486</v>
      </c>
      <c r="AT845" t="s">
        <v>486</v>
      </c>
      <c r="AU845" t="s">
        <v>485</v>
      </c>
      <c r="AV845" t="s">
        <v>485</v>
      </c>
      <c r="AW845" t="s">
        <v>470</v>
      </c>
      <c r="AX845" t="s">
        <v>485</v>
      </c>
      <c r="AY845" t="s">
        <v>526</v>
      </c>
      <c r="AZ845">
        <v>4</v>
      </c>
      <c r="BA845" t="s">
        <v>1034</v>
      </c>
      <c r="BC845" t="s">
        <v>953</v>
      </c>
      <c r="BE845" t="s">
        <v>787</v>
      </c>
      <c r="BG845" t="s">
        <v>1427</v>
      </c>
      <c r="BI845" t="b">
        <v>1</v>
      </c>
      <c r="BJ845" t="b">
        <v>1</v>
      </c>
      <c r="BQ845">
        <v>5</v>
      </c>
      <c r="BR845" t="s">
        <v>1013</v>
      </c>
      <c r="BS845" t="s">
        <v>510</v>
      </c>
      <c r="CV845" t="s">
        <v>1156</v>
      </c>
      <c r="CW845" t="b">
        <v>0</v>
      </c>
      <c r="CX845" t="b">
        <v>1</v>
      </c>
      <c r="CY845" t="b">
        <v>0</v>
      </c>
      <c r="CZ845" t="b">
        <v>0</v>
      </c>
      <c r="DA845" t="b">
        <v>0</v>
      </c>
      <c r="DB845" t="b">
        <v>0</v>
      </c>
      <c r="DC845" t="b">
        <v>0</v>
      </c>
      <c r="DP845" t="s">
        <v>510</v>
      </c>
      <c r="DQ845" t="s">
        <v>1403</v>
      </c>
      <c r="DW845" t="b">
        <v>1</v>
      </c>
      <c r="EC845" t="s">
        <v>476</v>
      </c>
      <c r="ED845" t="s">
        <v>1237</v>
      </c>
      <c r="EJ845" t="b">
        <v>1</v>
      </c>
      <c r="EP845" t="s">
        <v>510</v>
      </c>
      <c r="EQ845" t="s">
        <v>1159</v>
      </c>
      <c r="ER845" t="b">
        <v>1</v>
      </c>
      <c r="FA845" t="s">
        <v>476</v>
      </c>
      <c r="FB845" t="s">
        <v>510</v>
      </c>
      <c r="FC845" t="s">
        <v>476</v>
      </c>
      <c r="FD845" t="s">
        <v>476</v>
      </c>
      <c r="FE845" t="s">
        <v>510</v>
      </c>
      <c r="FF845" t="s">
        <v>510</v>
      </c>
      <c r="FG845" t="s">
        <v>510</v>
      </c>
      <c r="FH845" t="s">
        <v>510</v>
      </c>
      <c r="FI845" t="s">
        <v>510</v>
      </c>
      <c r="FJ845" t="s">
        <v>510</v>
      </c>
      <c r="FK845" t="s">
        <v>510</v>
      </c>
      <c r="FL845" t="s">
        <v>510</v>
      </c>
      <c r="GB845">
        <f>IF(Table1[[#This Row],[msna/Demographic_info/HH_members_group/total_m_c_muac]]=0,"",COUNTIF(Table1[[#This Row],[Grain or tubers e.g. bread, rice, noodles, bulger, frikeh, kaak, pasta, andoumeh, manakish, thick grain-based porridge, potatoes]:[Breastmilk]],"Yes"))</f>
        <v>0</v>
      </c>
      <c r="GC845" t="str">
        <f>IF(Table1[[#This Row],[Column1]]="","",IF(Table1[[#This Row],[Please select the assessment type:]]="Livelihood and Protection (MHPSS, CP, GBV)","",IF(Table1[[#This Row],[Column1]]&gt;4,"diverse","not diverse")))</f>
        <v>not diverse</v>
      </c>
      <c r="GH845" t="s">
        <v>3929</v>
      </c>
      <c r="GU845" t="b">
        <v>1</v>
      </c>
      <c r="HA845" t="s">
        <v>1142</v>
      </c>
      <c r="HC845" t="b">
        <v>1</v>
      </c>
      <c r="HO845" t="s">
        <v>9769</v>
      </c>
      <c r="HP845" t="s">
        <v>494</v>
      </c>
      <c r="HY845" t="b">
        <v>1</v>
      </c>
      <c r="IC845" t="s">
        <v>1107</v>
      </c>
      <c r="ID845" t="b">
        <v>1</v>
      </c>
      <c r="IP845" t="s">
        <v>554</v>
      </c>
      <c r="IX845" t="b">
        <v>1</v>
      </c>
      <c r="IZ845" t="s">
        <v>769</v>
      </c>
      <c r="JB845" t="s">
        <v>788</v>
      </c>
      <c r="JO845" t="b">
        <v>1</v>
      </c>
      <c r="JQ845" t="s">
        <v>771</v>
      </c>
      <c r="JR845" t="s">
        <v>554</v>
      </c>
      <c r="KB845" t="b">
        <v>1</v>
      </c>
      <c r="KD845" t="s">
        <v>554</v>
      </c>
      <c r="KM845" t="b">
        <v>1</v>
      </c>
      <c r="KO845" t="s">
        <v>554</v>
      </c>
      <c r="KW845" t="b">
        <v>1</v>
      </c>
      <c r="LH845" t="s">
        <v>500</v>
      </c>
      <c r="LI845" t="b">
        <v>1</v>
      </c>
      <c r="LR845" t="s">
        <v>5283</v>
      </c>
      <c r="LY845" t="b">
        <v>1</v>
      </c>
      <c r="MI845" t="s">
        <v>1448</v>
      </c>
      <c r="MP845" t="b">
        <v>1</v>
      </c>
      <c r="MY845" t="s">
        <v>1023</v>
      </c>
      <c r="NH845" t="b">
        <v>1</v>
      </c>
      <c r="NK845" t="s">
        <v>504</v>
      </c>
      <c r="NT845" t="b">
        <v>1</v>
      </c>
      <c r="NV845" t="s">
        <v>476</v>
      </c>
      <c r="NX845" t="s">
        <v>510</v>
      </c>
      <c r="NZ845" t="s">
        <v>1276</v>
      </c>
      <c r="OB845" t="b">
        <v>1</v>
      </c>
      <c r="OL845" t="s">
        <v>1395</v>
      </c>
      <c r="OO845" t="b">
        <v>1</v>
      </c>
      <c r="OW845" t="s">
        <v>1172</v>
      </c>
      <c r="PF845" t="b">
        <v>1</v>
      </c>
      <c r="PL845">
        <v>1000</v>
      </c>
      <c r="PM845">
        <v>10000</v>
      </c>
      <c r="PN845" t="s">
        <v>563</v>
      </c>
      <c r="PS845" t="b">
        <v>1</v>
      </c>
      <c r="QF845" t="s">
        <v>476</v>
      </c>
      <c r="QG845" t="s">
        <v>509</v>
      </c>
      <c r="QH845" t="b">
        <v>1</v>
      </c>
      <c r="QP845" t="s">
        <v>510</v>
      </c>
      <c r="QR845" t="s">
        <v>510</v>
      </c>
      <c r="RC845" t="s">
        <v>673</v>
      </c>
      <c r="RE845" t="s">
        <v>510</v>
      </c>
      <c r="RG845" t="s">
        <v>9770</v>
      </c>
      <c r="RH845" t="s">
        <v>1098</v>
      </c>
      <c r="RI845" t="b">
        <v>1</v>
      </c>
      <c r="RR845" t="s">
        <v>716</v>
      </c>
      <c r="RS845" t="b">
        <v>1</v>
      </c>
      <c r="RW845" t="b">
        <v>1</v>
      </c>
      <c r="SA845" t="s">
        <v>890</v>
      </c>
      <c r="SB845" t="s">
        <v>9771</v>
      </c>
      <c r="SC845">
        <v>92567446</v>
      </c>
      <c r="SD845" t="s">
        <v>9772</v>
      </c>
      <c r="SE845" s="2">
        <v>44605.533553240741</v>
      </c>
      <c r="SF845">
        <v>844</v>
      </c>
      <c r="SH845">
        <v>-1</v>
      </c>
      <c r="SK845" t="s">
        <v>518</v>
      </c>
      <c r="SL845">
        <v>14012</v>
      </c>
      <c r="SM845" t="s">
        <v>983</v>
      </c>
      <c r="SN845">
        <v>648550</v>
      </c>
    </row>
    <row r="846" spans="1:508" hidden="1" x14ac:dyDescent="0.25">
      <c r="A846" t="s">
        <v>9773</v>
      </c>
      <c r="B846" t="s">
        <v>9774</v>
      </c>
      <c r="C846" t="s">
        <v>470</v>
      </c>
      <c r="D846" t="s">
        <v>4596</v>
      </c>
      <c r="E846" t="s">
        <v>950</v>
      </c>
      <c r="G846" s="1">
        <v>44605</v>
      </c>
      <c r="H846" t="s">
        <v>2762</v>
      </c>
      <c r="I846" t="s">
        <v>952</v>
      </c>
      <c r="J846" t="s">
        <v>476</v>
      </c>
      <c r="K846" t="s">
        <v>477</v>
      </c>
      <c r="L846" s="1">
        <v>43144</v>
      </c>
      <c r="M846" t="s">
        <v>478</v>
      </c>
      <c r="O846" t="s">
        <v>479</v>
      </c>
      <c r="P846" t="s">
        <v>548</v>
      </c>
      <c r="Q846" t="s">
        <v>573</v>
      </c>
      <c r="R846" t="s">
        <v>479</v>
      </c>
      <c r="S846" t="s">
        <v>482</v>
      </c>
      <c r="T846" t="b">
        <v>1</v>
      </c>
      <c r="AA846" t="s">
        <v>483</v>
      </c>
      <c r="AB846" t="s">
        <v>878</v>
      </c>
      <c r="AC846">
        <v>0</v>
      </c>
      <c r="AD846">
        <v>0</v>
      </c>
      <c r="AE846">
        <v>1</v>
      </c>
      <c r="AF846">
        <v>1</v>
      </c>
      <c r="AG846">
        <v>2</v>
      </c>
      <c r="AH846">
        <v>1</v>
      </c>
      <c r="AI846">
        <v>0</v>
      </c>
      <c r="AJ846" t="s">
        <v>526</v>
      </c>
      <c r="AK846" t="s">
        <v>486</v>
      </c>
      <c r="AL846" t="s">
        <v>527</v>
      </c>
      <c r="AM846">
        <v>0</v>
      </c>
      <c r="AN846">
        <v>1</v>
      </c>
      <c r="AO846">
        <v>1</v>
      </c>
      <c r="AP846">
        <v>1</v>
      </c>
      <c r="AQ846">
        <v>2</v>
      </c>
      <c r="AR846">
        <v>0</v>
      </c>
      <c r="AS846" t="s">
        <v>487</v>
      </c>
      <c r="AT846" t="s">
        <v>485</v>
      </c>
      <c r="AU846" t="s">
        <v>527</v>
      </c>
      <c r="AV846" t="s">
        <v>722</v>
      </c>
      <c r="AW846" t="s">
        <v>485</v>
      </c>
      <c r="AX846" t="s">
        <v>487</v>
      </c>
      <c r="AY846" t="s">
        <v>911</v>
      </c>
      <c r="AZ846">
        <v>10</v>
      </c>
      <c r="BA846" t="s">
        <v>803</v>
      </c>
      <c r="BC846" t="s">
        <v>953</v>
      </c>
      <c r="BE846" t="s">
        <v>787</v>
      </c>
      <c r="BG846" t="s">
        <v>1505</v>
      </c>
      <c r="BI846" t="b">
        <v>1</v>
      </c>
      <c r="BJ846" t="b">
        <v>1</v>
      </c>
      <c r="BQ846">
        <v>10</v>
      </c>
      <c r="BR846" t="s">
        <v>956</v>
      </c>
      <c r="BS846" t="s">
        <v>510</v>
      </c>
      <c r="CV846" t="s">
        <v>390</v>
      </c>
      <c r="CW846" t="b">
        <v>0</v>
      </c>
      <c r="CX846" t="b">
        <v>0</v>
      </c>
      <c r="CY846" t="b">
        <v>0</v>
      </c>
      <c r="CZ846" t="b">
        <v>0</v>
      </c>
      <c r="DA846" t="b">
        <v>0</v>
      </c>
      <c r="DB846" t="b">
        <v>1</v>
      </c>
      <c r="DC846" t="b">
        <v>0</v>
      </c>
      <c r="DD846" t="s">
        <v>9775</v>
      </c>
      <c r="DP846" t="s">
        <v>510</v>
      </c>
      <c r="DQ846" t="s">
        <v>1181</v>
      </c>
      <c r="DT846" t="b">
        <v>1</v>
      </c>
      <c r="EC846" t="s">
        <v>476</v>
      </c>
      <c r="ED846" t="s">
        <v>1684</v>
      </c>
      <c r="EI846" t="b">
        <v>1</v>
      </c>
      <c r="EJ846" t="b">
        <v>1</v>
      </c>
      <c r="EK846" t="b">
        <v>1</v>
      </c>
      <c r="EP846" t="s">
        <v>510</v>
      </c>
      <c r="EQ846" t="s">
        <v>2160</v>
      </c>
      <c r="ET846" t="b">
        <v>1</v>
      </c>
      <c r="EY846" t="s">
        <v>5780</v>
      </c>
      <c r="FA846" t="s">
        <v>476</v>
      </c>
      <c r="FB846" t="s">
        <v>510</v>
      </c>
      <c r="FC846" t="s">
        <v>476</v>
      </c>
      <c r="FD846" t="s">
        <v>510</v>
      </c>
      <c r="FE846" t="s">
        <v>476</v>
      </c>
      <c r="FF846" t="s">
        <v>510</v>
      </c>
      <c r="FG846" t="s">
        <v>510</v>
      </c>
      <c r="FH846" t="s">
        <v>510</v>
      </c>
      <c r="FI846" t="s">
        <v>510</v>
      </c>
      <c r="FJ846" t="s">
        <v>476</v>
      </c>
      <c r="FK846" t="s">
        <v>476</v>
      </c>
      <c r="FL846" t="s">
        <v>510</v>
      </c>
      <c r="FN846" t="s">
        <v>476</v>
      </c>
      <c r="FO846" t="s">
        <v>510</v>
      </c>
      <c r="FP846" t="s">
        <v>510</v>
      </c>
      <c r="FQ846" t="s">
        <v>510</v>
      </c>
      <c r="FR846" t="s">
        <v>476</v>
      </c>
      <c r="FS846" t="s">
        <v>476</v>
      </c>
      <c r="FT846" t="s">
        <v>510</v>
      </c>
      <c r="FU846" t="s">
        <v>510</v>
      </c>
      <c r="FV846" t="s">
        <v>510</v>
      </c>
      <c r="FW846" t="s">
        <v>510</v>
      </c>
      <c r="FX846" t="s">
        <v>476</v>
      </c>
      <c r="FY846" t="s">
        <v>510</v>
      </c>
      <c r="FZ846" t="s">
        <v>510</v>
      </c>
      <c r="GA846" t="s">
        <v>510</v>
      </c>
      <c r="GB846">
        <f>IF(Table1[[#This Row],[msna/Demographic_info/HH_members_group/total_m_c_muac]]=0,"",COUNTIF(Table1[[#This Row],[Grain or tubers e.g. bread, rice, noodles, bulger, frikeh, kaak, pasta, andoumeh, manakish, thick grain-based porridge, potatoes]:[Breastmilk]],"Yes"))</f>
        <v>4</v>
      </c>
      <c r="GC846" t="str">
        <f>IF(Table1[[#This Row],[Column1]]="","",IF(Table1[[#This Row],[Please select the assessment type:]]="Livelihood and Protection (MHPSS, CP, GBV)","",IF(Table1[[#This Row],[Column1]]&gt;4,"diverse","not diverse")))</f>
        <v>not diverse</v>
      </c>
      <c r="GD846">
        <v>1</v>
      </c>
      <c r="GE846" t="s">
        <v>486</v>
      </c>
      <c r="GH846" t="s">
        <v>9776</v>
      </c>
      <c r="GJ846" t="b">
        <v>1</v>
      </c>
      <c r="GN846" t="b">
        <v>1</v>
      </c>
      <c r="GU846" t="b">
        <v>1</v>
      </c>
      <c r="HA846" t="s">
        <v>492</v>
      </c>
      <c r="HB846" t="b">
        <v>1</v>
      </c>
      <c r="HO846" t="s">
        <v>9777</v>
      </c>
      <c r="HP846" t="s">
        <v>2248</v>
      </c>
      <c r="HU846" t="b">
        <v>1</v>
      </c>
      <c r="IC846" t="s">
        <v>1526</v>
      </c>
      <c r="II846" t="b">
        <v>1</v>
      </c>
      <c r="IP846" t="s">
        <v>706</v>
      </c>
      <c r="IS846" t="b">
        <v>1</v>
      </c>
      <c r="IZ846" t="s">
        <v>476</v>
      </c>
      <c r="JB846" t="s">
        <v>4216</v>
      </c>
      <c r="JH846" t="b">
        <v>1</v>
      </c>
      <c r="JI846" t="b">
        <v>1</v>
      </c>
      <c r="JQ846" t="s">
        <v>771</v>
      </c>
      <c r="JR846" t="s">
        <v>498</v>
      </c>
      <c r="JX846" t="b">
        <v>1</v>
      </c>
      <c r="KD846" t="s">
        <v>498</v>
      </c>
      <c r="KJ846" t="b">
        <v>1</v>
      </c>
      <c r="KO846" t="s">
        <v>827</v>
      </c>
      <c r="KP846" t="b">
        <v>1</v>
      </c>
      <c r="KY846" t="s">
        <v>498</v>
      </c>
      <c r="LA846" t="b">
        <v>1</v>
      </c>
      <c r="LH846" t="s">
        <v>554</v>
      </c>
      <c r="LP846" t="b">
        <v>1</v>
      </c>
      <c r="LR846" t="s">
        <v>2299</v>
      </c>
      <c r="LS846" t="b">
        <v>1</v>
      </c>
      <c r="MI846" t="s">
        <v>771</v>
      </c>
      <c r="MW846" t="b">
        <v>1</v>
      </c>
      <c r="MY846" t="s">
        <v>1023</v>
      </c>
      <c r="NH846" t="b">
        <v>1</v>
      </c>
      <c r="NK846" t="s">
        <v>504</v>
      </c>
      <c r="NT846" t="b">
        <v>1</v>
      </c>
      <c r="NV846" t="s">
        <v>476</v>
      </c>
      <c r="NX846" t="s">
        <v>510</v>
      </c>
      <c r="NZ846" t="s">
        <v>2236</v>
      </c>
      <c r="OA846" t="b">
        <v>1</v>
      </c>
      <c r="OB846" t="b">
        <v>1</v>
      </c>
      <c r="OC846" t="b">
        <v>1</v>
      </c>
      <c r="OL846" t="s">
        <v>1395</v>
      </c>
      <c r="OO846" t="b">
        <v>1</v>
      </c>
      <c r="OW846" t="s">
        <v>585</v>
      </c>
      <c r="OX846" t="b">
        <v>1</v>
      </c>
      <c r="PM846">
        <v>3000</v>
      </c>
      <c r="PN846" t="s">
        <v>9778</v>
      </c>
      <c r="PO846" t="b">
        <v>1</v>
      </c>
      <c r="PR846" t="b">
        <v>1</v>
      </c>
      <c r="PS846" t="b">
        <v>1</v>
      </c>
      <c r="QF846" t="s">
        <v>476</v>
      </c>
      <c r="QG846" t="s">
        <v>2238</v>
      </c>
      <c r="QK846" t="b">
        <v>1</v>
      </c>
      <c r="QP846" t="s">
        <v>510</v>
      </c>
      <c r="QR846" t="s">
        <v>510</v>
      </c>
      <c r="RC846" t="s">
        <v>1135</v>
      </c>
      <c r="RE846" t="s">
        <v>510</v>
      </c>
      <c r="RG846" t="s">
        <v>9779</v>
      </c>
      <c r="RH846" t="s">
        <v>1098</v>
      </c>
      <c r="RI846" t="b">
        <v>1</v>
      </c>
      <c r="RR846" t="s">
        <v>716</v>
      </c>
      <c r="RS846" t="b">
        <v>1</v>
      </c>
      <c r="RW846" t="b">
        <v>1</v>
      </c>
      <c r="SA846" t="s">
        <v>890</v>
      </c>
      <c r="SB846" t="s">
        <v>9780</v>
      </c>
      <c r="SC846">
        <v>92567447</v>
      </c>
      <c r="SD846" t="s">
        <v>9781</v>
      </c>
      <c r="SE846" s="2">
        <v>44605.533553240741</v>
      </c>
      <c r="SF846">
        <v>845</v>
      </c>
      <c r="SH846">
        <v>-1</v>
      </c>
      <c r="SK846" t="s">
        <v>518</v>
      </c>
      <c r="SL846">
        <v>9565</v>
      </c>
      <c r="SM846" t="s">
        <v>983</v>
      </c>
      <c r="SN846">
        <v>648550</v>
      </c>
    </row>
    <row r="847" spans="1:508" hidden="1" x14ac:dyDescent="0.25">
      <c r="A847" t="s">
        <v>9782</v>
      </c>
      <c r="B847" t="s">
        <v>9783</v>
      </c>
      <c r="C847" t="s">
        <v>470</v>
      </c>
      <c r="D847" t="s">
        <v>4596</v>
      </c>
      <c r="E847" t="s">
        <v>950</v>
      </c>
      <c r="G847" s="1">
        <v>44605</v>
      </c>
      <c r="H847" t="s">
        <v>2762</v>
      </c>
      <c r="I847" t="s">
        <v>952</v>
      </c>
      <c r="J847" t="s">
        <v>476</v>
      </c>
      <c r="K847" t="s">
        <v>477</v>
      </c>
      <c r="L847" s="1">
        <v>43509</v>
      </c>
      <c r="M847" t="s">
        <v>1012</v>
      </c>
      <c r="O847" t="s">
        <v>572</v>
      </c>
      <c r="P847" t="s">
        <v>548</v>
      </c>
      <c r="Q847" t="s">
        <v>2747</v>
      </c>
      <c r="R847" t="s">
        <v>572</v>
      </c>
      <c r="S847" t="s">
        <v>482</v>
      </c>
      <c r="T847" t="b">
        <v>1</v>
      </c>
      <c r="AA847" t="s">
        <v>483</v>
      </c>
      <c r="AB847" t="s">
        <v>878</v>
      </c>
      <c r="AC847">
        <v>0</v>
      </c>
      <c r="AD847">
        <v>0</v>
      </c>
      <c r="AE847">
        <v>0</v>
      </c>
      <c r="AF847">
        <v>0</v>
      </c>
      <c r="AG847">
        <v>0</v>
      </c>
      <c r="AH847">
        <v>1</v>
      </c>
      <c r="AI847">
        <v>0</v>
      </c>
      <c r="AJ847" t="s">
        <v>470</v>
      </c>
      <c r="AK847" t="s">
        <v>486</v>
      </c>
      <c r="AL847" t="s">
        <v>486</v>
      </c>
      <c r="AM847">
        <v>0</v>
      </c>
      <c r="AN847">
        <v>0</v>
      </c>
      <c r="AO847">
        <v>0</v>
      </c>
      <c r="AP847">
        <v>0</v>
      </c>
      <c r="AQ847">
        <v>2</v>
      </c>
      <c r="AR847">
        <v>1</v>
      </c>
      <c r="AS847" t="s">
        <v>470</v>
      </c>
      <c r="AT847" t="s">
        <v>487</v>
      </c>
      <c r="AU847" t="s">
        <v>487</v>
      </c>
      <c r="AV847" t="s">
        <v>470</v>
      </c>
      <c r="AW847" t="s">
        <v>470</v>
      </c>
      <c r="AX847" t="s">
        <v>526</v>
      </c>
      <c r="AY847" t="s">
        <v>526</v>
      </c>
      <c r="AZ847">
        <v>4</v>
      </c>
      <c r="BA847" t="s">
        <v>803</v>
      </c>
      <c r="BC847" t="s">
        <v>953</v>
      </c>
      <c r="BE847" t="s">
        <v>787</v>
      </c>
      <c r="BG847" t="s">
        <v>1505</v>
      </c>
      <c r="BI847" t="b">
        <v>1</v>
      </c>
      <c r="BJ847" t="b">
        <v>1</v>
      </c>
      <c r="BQ847">
        <v>10</v>
      </c>
      <c r="BR847" t="s">
        <v>956</v>
      </c>
      <c r="BS847" t="s">
        <v>510</v>
      </c>
      <c r="CV847" t="s">
        <v>390</v>
      </c>
      <c r="CW847" t="b">
        <v>0</v>
      </c>
      <c r="CX847" t="b">
        <v>0</v>
      </c>
      <c r="CY847" t="b">
        <v>0</v>
      </c>
      <c r="CZ847" t="b">
        <v>0</v>
      </c>
      <c r="DA847" t="b">
        <v>0</v>
      </c>
      <c r="DB847" t="b">
        <v>1</v>
      </c>
      <c r="DC847" t="b">
        <v>0</v>
      </c>
      <c r="DD847" t="s">
        <v>9784</v>
      </c>
      <c r="DP847" t="s">
        <v>476</v>
      </c>
      <c r="EC847" t="s">
        <v>476</v>
      </c>
      <c r="ED847" t="s">
        <v>6299</v>
      </c>
      <c r="EH847" t="b">
        <v>1</v>
      </c>
      <c r="EI847" t="b">
        <v>1</v>
      </c>
      <c r="EJ847" t="b">
        <v>1</v>
      </c>
      <c r="EP847" t="s">
        <v>510</v>
      </c>
      <c r="EQ847" t="s">
        <v>1159</v>
      </c>
      <c r="ER847" t="b">
        <v>1</v>
      </c>
      <c r="FA847" t="s">
        <v>476</v>
      </c>
      <c r="FB847" t="s">
        <v>510</v>
      </c>
      <c r="FC847" t="s">
        <v>476</v>
      </c>
      <c r="FD847" t="s">
        <v>476</v>
      </c>
      <c r="FE847" t="s">
        <v>476</v>
      </c>
      <c r="FF847" t="s">
        <v>510</v>
      </c>
      <c r="FG847" t="s">
        <v>510</v>
      </c>
      <c r="FH847" t="s">
        <v>510</v>
      </c>
      <c r="FI847" t="s">
        <v>510</v>
      </c>
      <c r="FJ847" t="s">
        <v>476</v>
      </c>
      <c r="FK847" t="s">
        <v>476</v>
      </c>
      <c r="FL847" t="s">
        <v>510</v>
      </c>
      <c r="GB847">
        <f>IF(Table1[[#This Row],[msna/Demographic_info/HH_members_group/total_m_c_muac]]=0,"",COUNTIF(Table1[[#This Row],[Grain or tubers e.g. bread, rice, noodles, bulger, frikeh, kaak, pasta, andoumeh, manakish, thick grain-based porridge, potatoes]:[Breastmilk]],"Yes"))</f>
        <v>0</v>
      </c>
      <c r="GC847" t="str">
        <f>IF(Table1[[#This Row],[Column1]]="","",IF(Table1[[#This Row],[Please select the assessment type:]]="Livelihood and Protection (MHPSS, CP, GBV)","",IF(Table1[[#This Row],[Column1]]&gt;4,"diverse","not diverse")))</f>
        <v>not diverse</v>
      </c>
      <c r="GH847" t="s">
        <v>4597</v>
      </c>
      <c r="GJ847" t="b">
        <v>1</v>
      </c>
      <c r="GU847" t="b">
        <v>1</v>
      </c>
      <c r="HA847" t="s">
        <v>492</v>
      </c>
      <c r="HB847" t="b">
        <v>1</v>
      </c>
      <c r="HO847" t="s">
        <v>9785</v>
      </c>
      <c r="HP847" t="s">
        <v>768</v>
      </c>
      <c r="HQ847" t="b">
        <v>1</v>
      </c>
      <c r="IC847" t="s">
        <v>1107</v>
      </c>
      <c r="ID847" t="b">
        <v>1</v>
      </c>
      <c r="IP847" t="s">
        <v>1243</v>
      </c>
      <c r="IQ847" t="b">
        <v>1</v>
      </c>
      <c r="IZ847" t="s">
        <v>769</v>
      </c>
      <c r="JB847" t="s">
        <v>3274</v>
      </c>
      <c r="JH847" t="b">
        <v>1</v>
      </c>
      <c r="JI847" t="b">
        <v>1</v>
      </c>
      <c r="JQ847" t="s">
        <v>476</v>
      </c>
      <c r="JR847" t="s">
        <v>772</v>
      </c>
      <c r="JS847" t="b">
        <v>1</v>
      </c>
      <c r="KD847" t="s">
        <v>772</v>
      </c>
      <c r="KE847" t="b">
        <v>1</v>
      </c>
      <c r="KO847" t="s">
        <v>827</v>
      </c>
      <c r="KP847" t="b">
        <v>1</v>
      </c>
      <c r="KY847" t="s">
        <v>498</v>
      </c>
      <c r="LA847" t="b">
        <v>1</v>
      </c>
      <c r="LH847" t="s">
        <v>500</v>
      </c>
      <c r="LI847" t="b">
        <v>1</v>
      </c>
      <c r="LR847" t="s">
        <v>2299</v>
      </c>
      <c r="LS847" t="b">
        <v>1</v>
      </c>
      <c r="MI847" t="s">
        <v>1146</v>
      </c>
      <c r="MO847" t="b">
        <v>1</v>
      </c>
      <c r="MP847" t="b">
        <v>1</v>
      </c>
      <c r="NZ847" t="s">
        <v>1276</v>
      </c>
      <c r="OB847" t="b">
        <v>1</v>
      </c>
      <c r="OL847" t="s">
        <v>1395</v>
      </c>
      <c r="OO847" t="b">
        <v>1</v>
      </c>
      <c r="OW847" t="s">
        <v>507</v>
      </c>
      <c r="PC847" t="b">
        <v>1</v>
      </c>
      <c r="PL847">
        <v>3000</v>
      </c>
      <c r="PM847">
        <v>3000</v>
      </c>
      <c r="PN847" t="s">
        <v>609</v>
      </c>
      <c r="PO847" t="b">
        <v>1</v>
      </c>
      <c r="QF847" t="s">
        <v>510</v>
      </c>
      <c r="QP847" t="s">
        <v>510</v>
      </c>
      <c r="QR847" t="s">
        <v>510</v>
      </c>
      <c r="RC847" t="s">
        <v>673</v>
      </c>
      <c r="RE847" t="s">
        <v>510</v>
      </c>
      <c r="RG847" t="s">
        <v>9786</v>
      </c>
      <c r="RH847" t="s">
        <v>1098</v>
      </c>
      <c r="RI847" t="b">
        <v>1</v>
      </c>
      <c r="RR847" t="s">
        <v>514</v>
      </c>
      <c r="RS847" t="b">
        <v>1</v>
      </c>
      <c r="SA847" t="s">
        <v>890</v>
      </c>
      <c r="SB847" t="s">
        <v>9787</v>
      </c>
      <c r="SC847">
        <v>92567448</v>
      </c>
      <c r="SD847" t="s">
        <v>9788</v>
      </c>
      <c r="SE847" s="2">
        <v>44605.533564814818</v>
      </c>
      <c r="SF847">
        <v>846</v>
      </c>
      <c r="SH847">
        <v>-1</v>
      </c>
      <c r="SK847" t="s">
        <v>518</v>
      </c>
      <c r="SL847">
        <v>4062</v>
      </c>
      <c r="SM847" t="s">
        <v>983</v>
      </c>
      <c r="SN847">
        <v>648550</v>
      </c>
    </row>
    <row r="848" spans="1:508" hidden="1" x14ac:dyDescent="0.25">
      <c r="A848" t="s">
        <v>9789</v>
      </c>
      <c r="B848" t="s">
        <v>9790</v>
      </c>
      <c r="D848" t="s">
        <v>3270</v>
      </c>
      <c r="E848" t="s">
        <v>950</v>
      </c>
      <c r="G848" s="1">
        <v>44605</v>
      </c>
      <c r="H848" t="s">
        <v>2762</v>
      </c>
      <c r="I848" t="s">
        <v>952</v>
      </c>
      <c r="J848" t="s">
        <v>476</v>
      </c>
      <c r="K848" t="s">
        <v>477</v>
      </c>
      <c r="L848" s="1">
        <v>43525</v>
      </c>
      <c r="M848" t="s">
        <v>478</v>
      </c>
      <c r="O848" t="s">
        <v>572</v>
      </c>
      <c r="P848" t="s">
        <v>523</v>
      </c>
      <c r="Q848" t="s">
        <v>573</v>
      </c>
      <c r="R848" t="s">
        <v>572</v>
      </c>
      <c r="S848" t="s">
        <v>482</v>
      </c>
      <c r="T848" t="b">
        <v>1</v>
      </c>
      <c r="AA848" t="s">
        <v>802</v>
      </c>
      <c r="AB848" t="s">
        <v>484</v>
      </c>
      <c r="AC848">
        <v>0</v>
      </c>
      <c r="AD848">
        <v>0</v>
      </c>
      <c r="AE848">
        <v>0</v>
      </c>
      <c r="AF848">
        <v>2</v>
      </c>
      <c r="AG848">
        <v>0</v>
      </c>
      <c r="AH848">
        <v>0</v>
      </c>
      <c r="AI848">
        <v>0</v>
      </c>
      <c r="AJ848" t="s">
        <v>485</v>
      </c>
      <c r="AK848" t="s">
        <v>470</v>
      </c>
      <c r="AL848" t="s">
        <v>485</v>
      </c>
      <c r="AM848">
        <v>0</v>
      </c>
      <c r="AN848">
        <v>0</v>
      </c>
      <c r="AO848">
        <v>1</v>
      </c>
      <c r="AP848">
        <v>1</v>
      </c>
      <c r="AQ848">
        <v>1</v>
      </c>
      <c r="AR848">
        <v>0</v>
      </c>
      <c r="AS848" t="s">
        <v>485</v>
      </c>
      <c r="AT848" t="s">
        <v>486</v>
      </c>
      <c r="AU848" t="s">
        <v>487</v>
      </c>
      <c r="AV848" t="s">
        <v>526</v>
      </c>
      <c r="AW848" t="s">
        <v>470</v>
      </c>
      <c r="AX848" t="s">
        <v>486</v>
      </c>
      <c r="AY848" t="s">
        <v>527</v>
      </c>
      <c r="AZ848">
        <v>5</v>
      </c>
      <c r="BA848" t="s">
        <v>953</v>
      </c>
      <c r="BC848" t="s">
        <v>787</v>
      </c>
      <c r="BE848" t="s">
        <v>1034</v>
      </c>
      <c r="BG848" t="s">
        <v>1683</v>
      </c>
      <c r="BH848" t="b">
        <v>1</v>
      </c>
      <c r="BJ848" t="b">
        <v>1</v>
      </c>
      <c r="BQ848">
        <v>15</v>
      </c>
      <c r="BR848" t="s">
        <v>956</v>
      </c>
      <c r="BS848" t="s">
        <v>510</v>
      </c>
      <c r="CV848" t="s">
        <v>1365</v>
      </c>
      <c r="CW848" t="b">
        <v>1</v>
      </c>
      <c r="CX848" t="b">
        <v>0</v>
      </c>
      <c r="CY848" t="b">
        <v>0</v>
      </c>
      <c r="CZ848" t="b">
        <v>0</v>
      </c>
      <c r="DA848" t="b">
        <v>0</v>
      </c>
      <c r="DB848" t="b">
        <v>0</v>
      </c>
      <c r="DC848" t="b">
        <v>0</v>
      </c>
      <c r="DE848">
        <v>1</v>
      </c>
      <c r="DF848">
        <v>1</v>
      </c>
      <c r="DJ848">
        <v>1</v>
      </c>
      <c r="DP848" t="s">
        <v>510</v>
      </c>
      <c r="DQ848" t="s">
        <v>1403</v>
      </c>
      <c r="DW848" t="b">
        <v>1</v>
      </c>
      <c r="EC848" t="s">
        <v>476</v>
      </c>
      <c r="ED848" t="s">
        <v>1237</v>
      </c>
      <c r="EJ848" t="b">
        <v>1</v>
      </c>
      <c r="EP848" t="s">
        <v>510</v>
      </c>
      <c r="EQ848" t="s">
        <v>9791</v>
      </c>
      <c r="ES848" t="b">
        <v>1</v>
      </c>
      <c r="ET848" t="b">
        <v>1</v>
      </c>
      <c r="EU848" t="b">
        <v>1</v>
      </c>
      <c r="EY848" t="s">
        <v>3144</v>
      </c>
      <c r="FA848" t="s">
        <v>476</v>
      </c>
      <c r="FB848" t="s">
        <v>510</v>
      </c>
      <c r="FC848" t="s">
        <v>476</v>
      </c>
      <c r="FD848" t="s">
        <v>510</v>
      </c>
      <c r="FE848" t="s">
        <v>510</v>
      </c>
      <c r="FF848" t="s">
        <v>510</v>
      </c>
      <c r="FG848" t="s">
        <v>510</v>
      </c>
      <c r="FH848" t="s">
        <v>476</v>
      </c>
      <c r="FI848" t="s">
        <v>510</v>
      </c>
      <c r="FJ848" t="s">
        <v>476</v>
      </c>
      <c r="FK848" t="s">
        <v>476</v>
      </c>
      <c r="FL848" t="s">
        <v>510</v>
      </c>
      <c r="GB848">
        <f>IF(Table1[[#This Row],[msna/Demographic_info/HH_members_group/total_m_c_muac]]=0,"",COUNTIF(Table1[[#This Row],[Grain or tubers e.g. bread, rice, noodles, bulger, frikeh, kaak, pasta, andoumeh, manakish, thick grain-based porridge, potatoes]:[Breastmilk]],"Yes"))</f>
        <v>0</v>
      </c>
      <c r="GC848" t="str">
        <f>IF(Table1[[#This Row],[Column1]]="","",IF(Table1[[#This Row],[Please select the assessment type:]]="Livelihood and Protection (MHPSS, CP, GBV)","",IF(Table1[[#This Row],[Column1]]&gt;4,"diverse","not diverse")))</f>
        <v>not diverse</v>
      </c>
      <c r="GH848" t="s">
        <v>9792</v>
      </c>
      <c r="GK848" t="b">
        <v>1</v>
      </c>
      <c r="GM848" t="b">
        <v>1</v>
      </c>
      <c r="GN848" t="b">
        <v>1</v>
      </c>
      <c r="GT848" t="b">
        <v>1</v>
      </c>
      <c r="GU848" t="b">
        <v>1</v>
      </c>
      <c r="HA848" t="s">
        <v>551</v>
      </c>
      <c r="HG848" t="b">
        <v>1</v>
      </c>
      <c r="HO848" t="s">
        <v>9793</v>
      </c>
      <c r="HP848" t="s">
        <v>9794</v>
      </c>
      <c r="HQ848" t="b">
        <v>1</v>
      </c>
      <c r="HU848" t="b">
        <v>1</v>
      </c>
      <c r="HV848" t="b">
        <v>1</v>
      </c>
      <c r="HW848" t="b">
        <v>1</v>
      </c>
      <c r="IC848" t="s">
        <v>1066</v>
      </c>
      <c r="IE848" t="b">
        <v>1</v>
      </c>
      <c r="II848" t="b">
        <v>1</v>
      </c>
      <c r="IP848" t="s">
        <v>3329</v>
      </c>
      <c r="IQ848" t="b">
        <v>1</v>
      </c>
      <c r="IR848" t="b">
        <v>1</v>
      </c>
      <c r="IV848" t="b">
        <v>1</v>
      </c>
      <c r="IZ848" t="s">
        <v>769</v>
      </c>
      <c r="JB848" t="s">
        <v>3008</v>
      </c>
      <c r="JF848" t="b">
        <v>1</v>
      </c>
      <c r="JI848" t="b">
        <v>1</v>
      </c>
      <c r="JQ848" t="s">
        <v>771</v>
      </c>
      <c r="JR848" t="s">
        <v>9795</v>
      </c>
      <c r="JU848" t="b">
        <v>1</v>
      </c>
      <c r="JW848" t="b">
        <v>1</v>
      </c>
      <c r="KD848" t="s">
        <v>1091</v>
      </c>
      <c r="KE848" t="b">
        <v>1</v>
      </c>
      <c r="KI848" t="b">
        <v>1</v>
      </c>
      <c r="KO848" t="s">
        <v>554</v>
      </c>
      <c r="KW848" t="b">
        <v>1</v>
      </c>
      <c r="LH848" t="s">
        <v>500</v>
      </c>
      <c r="LI848" t="b">
        <v>1</v>
      </c>
      <c r="LR848" t="s">
        <v>3434</v>
      </c>
      <c r="LT848" t="b">
        <v>1</v>
      </c>
      <c r="LW848" t="b">
        <v>1</v>
      </c>
      <c r="LY848" t="b">
        <v>1</v>
      </c>
      <c r="MI848" t="s">
        <v>3077</v>
      </c>
      <c r="MJ848" t="b">
        <v>1</v>
      </c>
      <c r="MN848" t="b">
        <v>1</v>
      </c>
      <c r="MO848" t="b">
        <v>1</v>
      </c>
      <c r="MY848" t="s">
        <v>1023</v>
      </c>
      <c r="NH848" t="b">
        <v>1</v>
      </c>
      <c r="NK848" t="s">
        <v>504</v>
      </c>
      <c r="NT848" t="b">
        <v>1</v>
      </c>
      <c r="NV848" t="s">
        <v>476</v>
      </c>
      <c r="NX848" t="s">
        <v>510</v>
      </c>
      <c r="NZ848" t="s">
        <v>9796</v>
      </c>
      <c r="OA848" t="b">
        <v>1</v>
      </c>
      <c r="OB848" t="b">
        <v>1</v>
      </c>
      <c r="OC848" t="b">
        <v>1</v>
      </c>
      <c r="OD848" t="b">
        <v>1</v>
      </c>
      <c r="OE848" t="b">
        <v>1</v>
      </c>
      <c r="OL848" t="s">
        <v>869</v>
      </c>
      <c r="OO848" t="b">
        <v>1</v>
      </c>
      <c r="OQ848" t="b">
        <v>1</v>
      </c>
      <c r="OW848" t="s">
        <v>694</v>
      </c>
      <c r="PF848" t="b">
        <v>1</v>
      </c>
      <c r="PG848" t="b">
        <v>1</v>
      </c>
      <c r="PL848">
        <v>1500</v>
      </c>
      <c r="PM848">
        <v>2000</v>
      </c>
      <c r="PN848" t="s">
        <v>563</v>
      </c>
      <c r="PS848" t="b">
        <v>1</v>
      </c>
      <c r="QF848" t="s">
        <v>510</v>
      </c>
      <c r="QP848" t="s">
        <v>510</v>
      </c>
      <c r="QR848" t="s">
        <v>510</v>
      </c>
      <c r="RC848" t="s">
        <v>1135</v>
      </c>
      <c r="RE848" t="s">
        <v>510</v>
      </c>
      <c r="RG848" t="s">
        <v>9797</v>
      </c>
      <c r="RH848" t="s">
        <v>554</v>
      </c>
      <c r="RP848" t="b">
        <v>1</v>
      </c>
      <c r="RR848" t="s">
        <v>554</v>
      </c>
      <c r="RY848" t="b">
        <v>1</v>
      </c>
      <c r="SA848" t="s">
        <v>515</v>
      </c>
      <c r="SB848" t="s">
        <v>9798</v>
      </c>
      <c r="SC848">
        <v>92567482</v>
      </c>
      <c r="SD848" t="s">
        <v>9799</v>
      </c>
      <c r="SE848" s="2">
        <v>44605.53633101852</v>
      </c>
      <c r="SF848">
        <v>847</v>
      </c>
      <c r="SH848">
        <v>-1</v>
      </c>
      <c r="SK848" t="s">
        <v>518</v>
      </c>
      <c r="SL848">
        <v>1438</v>
      </c>
      <c r="SM848" t="s">
        <v>983</v>
      </c>
      <c r="SN848">
        <v>648550</v>
      </c>
    </row>
    <row r="849" spans="1:508" hidden="1" x14ac:dyDescent="0.25">
      <c r="A849" t="s">
        <v>9800</v>
      </c>
      <c r="B849" t="s">
        <v>9801</v>
      </c>
      <c r="C849" t="s">
        <v>470</v>
      </c>
      <c r="D849" t="s">
        <v>3292</v>
      </c>
      <c r="E849" t="s">
        <v>950</v>
      </c>
      <c r="G849" s="1">
        <v>44605</v>
      </c>
      <c r="H849" t="s">
        <v>2762</v>
      </c>
      <c r="I849" t="s">
        <v>952</v>
      </c>
      <c r="J849" t="s">
        <v>476</v>
      </c>
      <c r="K849" t="s">
        <v>522</v>
      </c>
      <c r="M849" t="s">
        <v>478</v>
      </c>
      <c r="O849" t="s">
        <v>479</v>
      </c>
      <c r="P849" t="s">
        <v>548</v>
      </c>
      <c r="Q849" t="s">
        <v>573</v>
      </c>
      <c r="R849" t="s">
        <v>479</v>
      </c>
      <c r="S849" t="s">
        <v>1286</v>
      </c>
      <c r="U849" t="b">
        <v>1</v>
      </c>
      <c r="AA849" t="s">
        <v>483</v>
      </c>
      <c r="AB849" t="s">
        <v>1485</v>
      </c>
      <c r="AC849">
        <v>1</v>
      </c>
      <c r="AD849">
        <v>1</v>
      </c>
      <c r="AE849">
        <v>1</v>
      </c>
      <c r="AF849">
        <v>0</v>
      </c>
      <c r="AG849">
        <v>0</v>
      </c>
      <c r="AH849">
        <v>1</v>
      </c>
      <c r="AI849">
        <v>0</v>
      </c>
      <c r="AJ849" t="s">
        <v>485</v>
      </c>
      <c r="AK849" t="s">
        <v>486</v>
      </c>
      <c r="AL849" t="s">
        <v>487</v>
      </c>
      <c r="AM849">
        <v>0</v>
      </c>
      <c r="AN849">
        <v>0</v>
      </c>
      <c r="AO849">
        <v>1</v>
      </c>
      <c r="AP849">
        <v>0</v>
      </c>
      <c r="AQ849">
        <v>2</v>
      </c>
      <c r="AR849">
        <v>0</v>
      </c>
      <c r="AS849" t="s">
        <v>486</v>
      </c>
      <c r="AT849" t="s">
        <v>485</v>
      </c>
      <c r="AU849" t="s">
        <v>487</v>
      </c>
      <c r="AV849" t="s">
        <v>487</v>
      </c>
      <c r="AW849" t="s">
        <v>486</v>
      </c>
      <c r="AX849" t="s">
        <v>487</v>
      </c>
      <c r="AY849" t="s">
        <v>660</v>
      </c>
      <c r="AZ849">
        <v>6</v>
      </c>
      <c r="BA849" t="s">
        <v>953</v>
      </c>
      <c r="BC849" t="s">
        <v>787</v>
      </c>
      <c r="BE849" t="s">
        <v>1034</v>
      </c>
      <c r="BG849" t="s">
        <v>1760</v>
      </c>
      <c r="BH849" t="b">
        <v>1</v>
      </c>
      <c r="BQ849">
        <v>20</v>
      </c>
      <c r="BR849" t="s">
        <v>1013</v>
      </c>
      <c r="BS849" t="s">
        <v>510</v>
      </c>
      <c r="CV849" t="s">
        <v>771</v>
      </c>
      <c r="CW849" t="b">
        <v>0</v>
      </c>
      <c r="CX849" t="b">
        <v>0</v>
      </c>
      <c r="CY849" t="b">
        <v>0</v>
      </c>
      <c r="CZ849" t="b">
        <v>0</v>
      </c>
      <c r="DA849" t="b">
        <v>0</v>
      </c>
      <c r="DB849" t="b">
        <v>0</v>
      </c>
      <c r="DC849" t="b">
        <v>1</v>
      </c>
      <c r="DE849">
        <v>1</v>
      </c>
      <c r="DF849">
        <v>1</v>
      </c>
      <c r="DH849">
        <v>1</v>
      </c>
      <c r="DJ849">
        <v>1</v>
      </c>
      <c r="DP849" t="s">
        <v>510</v>
      </c>
      <c r="DQ849" t="s">
        <v>1403</v>
      </c>
      <c r="DW849" t="b">
        <v>1</v>
      </c>
      <c r="EC849" t="s">
        <v>476</v>
      </c>
      <c r="ED849" t="s">
        <v>1237</v>
      </c>
      <c r="EJ849" t="b">
        <v>1</v>
      </c>
      <c r="EP849" t="s">
        <v>771</v>
      </c>
      <c r="EQ849" t="s">
        <v>3565</v>
      </c>
      <c r="ES849" t="b">
        <v>1</v>
      </c>
      <c r="EU849" t="b">
        <v>1</v>
      </c>
      <c r="FA849" t="s">
        <v>476</v>
      </c>
      <c r="FB849" t="s">
        <v>476</v>
      </c>
      <c r="FC849" t="s">
        <v>510</v>
      </c>
      <c r="FD849" t="s">
        <v>510</v>
      </c>
      <c r="FE849" t="s">
        <v>510</v>
      </c>
      <c r="FF849" t="s">
        <v>510</v>
      </c>
      <c r="FG849" t="s">
        <v>476</v>
      </c>
      <c r="FH849" t="s">
        <v>476</v>
      </c>
      <c r="FI849" t="s">
        <v>510</v>
      </c>
      <c r="FJ849" t="s">
        <v>476</v>
      </c>
      <c r="FK849" t="s">
        <v>476</v>
      </c>
      <c r="FL849" t="s">
        <v>510</v>
      </c>
      <c r="FN849" t="s">
        <v>476</v>
      </c>
      <c r="FO849" t="s">
        <v>510</v>
      </c>
      <c r="FP849" t="s">
        <v>510</v>
      </c>
      <c r="FQ849" t="s">
        <v>510</v>
      </c>
      <c r="FR849" t="s">
        <v>510</v>
      </c>
      <c r="FS849" t="s">
        <v>510</v>
      </c>
      <c r="FT849" t="s">
        <v>510</v>
      </c>
      <c r="FU849" t="s">
        <v>510</v>
      </c>
      <c r="FV849" t="s">
        <v>510</v>
      </c>
      <c r="FW849" t="s">
        <v>476</v>
      </c>
      <c r="FX849" t="s">
        <v>476</v>
      </c>
      <c r="FY849" t="s">
        <v>476</v>
      </c>
      <c r="FZ849" t="s">
        <v>510</v>
      </c>
      <c r="GA849" t="s">
        <v>476</v>
      </c>
      <c r="GB849">
        <f>IF(Table1[[#This Row],[msna/Demographic_info/HH_members_group/total_m_c_muac]]=0,"",COUNTIF(Table1[[#This Row],[Grain or tubers e.g. bread, rice, noodles, bulger, frikeh, kaak, pasta, andoumeh, manakish, thick grain-based porridge, potatoes]:[Breastmilk]],"Yes"))</f>
        <v>5</v>
      </c>
      <c r="GC849" t="str">
        <f>IF(Table1[[#This Row],[Column1]]="","",IF(Table1[[#This Row],[Please select the assessment type:]]="Livelihood and Protection (MHPSS, CP, GBV)","",IF(Table1[[#This Row],[Column1]]&gt;4,"diverse","not diverse")))</f>
        <v>diverse</v>
      </c>
      <c r="GD849">
        <v>2</v>
      </c>
      <c r="GE849" t="s">
        <v>485</v>
      </c>
      <c r="GF849">
        <v>1</v>
      </c>
      <c r="GG849" t="s">
        <v>486</v>
      </c>
      <c r="GH849" t="s">
        <v>1160</v>
      </c>
      <c r="GT849" t="b">
        <v>1</v>
      </c>
      <c r="GU849" t="b">
        <v>1</v>
      </c>
      <c r="HA849" t="s">
        <v>9802</v>
      </c>
      <c r="HE849" t="b">
        <v>1</v>
      </c>
      <c r="HG849" t="b">
        <v>1</v>
      </c>
      <c r="HH849" t="b">
        <v>1</v>
      </c>
      <c r="HK849" t="b">
        <v>1</v>
      </c>
      <c r="HO849" t="s">
        <v>9803</v>
      </c>
      <c r="HP849" t="s">
        <v>9804</v>
      </c>
      <c r="HU849" t="b">
        <v>1</v>
      </c>
      <c r="HV849" t="b">
        <v>1</v>
      </c>
      <c r="HW849" t="b">
        <v>1</v>
      </c>
      <c r="IC849" t="s">
        <v>1066</v>
      </c>
      <c r="IE849" t="b">
        <v>1</v>
      </c>
      <c r="II849" t="b">
        <v>1</v>
      </c>
      <c r="IP849" t="s">
        <v>1508</v>
      </c>
      <c r="IQ849" t="b">
        <v>1</v>
      </c>
      <c r="IV849" t="b">
        <v>1</v>
      </c>
      <c r="IZ849" t="s">
        <v>476</v>
      </c>
      <c r="JB849" t="s">
        <v>3008</v>
      </c>
      <c r="JF849" t="b">
        <v>1</v>
      </c>
      <c r="JI849" t="b">
        <v>1</v>
      </c>
      <c r="JQ849" t="s">
        <v>771</v>
      </c>
      <c r="JR849" t="s">
        <v>9795</v>
      </c>
      <c r="JU849" t="b">
        <v>1</v>
      </c>
      <c r="JW849" t="b">
        <v>1</v>
      </c>
      <c r="KD849" t="s">
        <v>534</v>
      </c>
      <c r="KI849" t="b">
        <v>1</v>
      </c>
      <c r="KO849" t="s">
        <v>3275</v>
      </c>
      <c r="KT849" t="b">
        <v>1</v>
      </c>
      <c r="KY849" t="s">
        <v>498</v>
      </c>
      <c r="LA849" t="b">
        <v>1</v>
      </c>
      <c r="LH849" t="s">
        <v>3330</v>
      </c>
      <c r="LL849" t="b">
        <v>1</v>
      </c>
      <c r="LR849" t="s">
        <v>4889</v>
      </c>
      <c r="LW849" t="b">
        <v>1</v>
      </c>
      <c r="LY849" t="b">
        <v>1</v>
      </c>
      <c r="ME849" t="b">
        <v>1</v>
      </c>
      <c r="MI849" t="s">
        <v>9805</v>
      </c>
      <c r="MJ849" t="b">
        <v>1</v>
      </c>
      <c r="MN849" t="b">
        <v>1</v>
      </c>
      <c r="MO849" t="b">
        <v>1</v>
      </c>
      <c r="MP849" t="b">
        <v>1</v>
      </c>
      <c r="MY849" t="s">
        <v>1023</v>
      </c>
      <c r="NH849" t="b">
        <v>1</v>
      </c>
      <c r="NK849" t="s">
        <v>504</v>
      </c>
      <c r="NT849" t="b">
        <v>1</v>
      </c>
      <c r="NV849" t="s">
        <v>476</v>
      </c>
      <c r="NX849" t="s">
        <v>510</v>
      </c>
      <c r="NZ849" t="s">
        <v>3098</v>
      </c>
      <c r="OA849" t="b">
        <v>1</v>
      </c>
      <c r="OB849" t="b">
        <v>1</v>
      </c>
      <c r="OC849" t="b">
        <v>1</v>
      </c>
      <c r="OL849" t="s">
        <v>779</v>
      </c>
      <c r="OT849" t="b">
        <v>1</v>
      </c>
      <c r="OW849" t="s">
        <v>9806</v>
      </c>
      <c r="PB849" t="b">
        <v>1</v>
      </c>
      <c r="PE849" t="b">
        <v>1</v>
      </c>
      <c r="PG849" t="b">
        <v>1</v>
      </c>
      <c r="PL849">
        <v>3000</v>
      </c>
      <c r="PM849">
        <v>4000</v>
      </c>
      <c r="PN849" t="s">
        <v>563</v>
      </c>
      <c r="PS849" t="b">
        <v>1</v>
      </c>
      <c r="QF849" t="s">
        <v>510</v>
      </c>
      <c r="QP849" t="s">
        <v>510</v>
      </c>
      <c r="QR849" t="s">
        <v>510</v>
      </c>
      <c r="RC849" t="s">
        <v>673</v>
      </c>
      <c r="RE849" t="s">
        <v>510</v>
      </c>
      <c r="RG849" t="s">
        <v>9807</v>
      </c>
      <c r="RH849" t="s">
        <v>554</v>
      </c>
      <c r="RP849" t="b">
        <v>1</v>
      </c>
      <c r="RR849" t="s">
        <v>514</v>
      </c>
      <c r="RS849" t="b">
        <v>1</v>
      </c>
      <c r="SA849" t="s">
        <v>543</v>
      </c>
      <c r="SB849" t="s">
        <v>9808</v>
      </c>
      <c r="SC849">
        <v>92567483</v>
      </c>
      <c r="SD849" t="s">
        <v>9809</v>
      </c>
      <c r="SE849" s="2">
        <v>44605.53634259259</v>
      </c>
      <c r="SF849">
        <v>848</v>
      </c>
      <c r="SH849">
        <v>-1</v>
      </c>
      <c r="SK849" t="s">
        <v>518</v>
      </c>
      <c r="SL849">
        <v>5461</v>
      </c>
      <c r="SM849" t="s">
        <v>983</v>
      </c>
      <c r="SN849">
        <v>648550</v>
      </c>
    </row>
    <row r="850" spans="1:508" hidden="1" x14ac:dyDescent="0.25">
      <c r="A850" t="s">
        <v>9810</v>
      </c>
      <c r="B850" t="s">
        <v>9811</v>
      </c>
      <c r="D850" t="s">
        <v>3270</v>
      </c>
      <c r="E850" t="s">
        <v>950</v>
      </c>
      <c r="G850" s="1">
        <v>44605</v>
      </c>
      <c r="H850" t="s">
        <v>2762</v>
      </c>
      <c r="I850" t="s">
        <v>952</v>
      </c>
      <c r="J850" t="s">
        <v>476</v>
      </c>
      <c r="K850" t="s">
        <v>522</v>
      </c>
      <c r="M850" t="s">
        <v>1012</v>
      </c>
      <c r="O850" t="s">
        <v>572</v>
      </c>
      <c r="P850" t="s">
        <v>480</v>
      </c>
      <c r="Q850" t="s">
        <v>481</v>
      </c>
      <c r="R850" t="s">
        <v>572</v>
      </c>
      <c r="S850" t="s">
        <v>482</v>
      </c>
      <c r="T850" t="b">
        <v>1</v>
      </c>
      <c r="AA850" t="s">
        <v>483</v>
      </c>
      <c r="AB850" t="s">
        <v>878</v>
      </c>
      <c r="AC850">
        <v>1</v>
      </c>
      <c r="AD850">
        <v>0</v>
      </c>
      <c r="AE850">
        <v>2</v>
      </c>
      <c r="AF850">
        <v>0</v>
      </c>
      <c r="AG850">
        <v>0</v>
      </c>
      <c r="AH850">
        <v>1</v>
      </c>
      <c r="AI850">
        <v>1</v>
      </c>
      <c r="AJ850" t="s">
        <v>485</v>
      </c>
      <c r="AK850" t="s">
        <v>485</v>
      </c>
      <c r="AL850" t="s">
        <v>526</v>
      </c>
      <c r="AM850">
        <v>0</v>
      </c>
      <c r="AN850">
        <v>0</v>
      </c>
      <c r="AO850">
        <v>1</v>
      </c>
      <c r="AP850">
        <v>0</v>
      </c>
      <c r="AQ850">
        <v>2</v>
      </c>
      <c r="AR850">
        <v>0</v>
      </c>
      <c r="AS850" t="s">
        <v>486</v>
      </c>
      <c r="AT850" t="s">
        <v>485</v>
      </c>
      <c r="AU850" t="s">
        <v>487</v>
      </c>
      <c r="AV850" t="s">
        <v>487</v>
      </c>
      <c r="AW850" t="s">
        <v>485</v>
      </c>
      <c r="AX850" t="s">
        <v>526</v>
      </c>
      <c r="AY850" t="s">
        <v>722</v>
      </c>
      <c r="AZ850">
        <v>7</v>
      </c>
      <c r="BA850" t="s">
        <v>787</v>
      </c>
      <c r="BC850" t="s">
        <v>1340</v>
      </c>
      <c r="BE850" t="s">
        <v>1034</v>
      </c>
      <c r="BG850" t="s">
        <v>1760</v>
      </c>
      <c r="BH850" t="b">
        <v>1</v>
      </c>
      <c r="BQ850">
        <v>15</v>
      </c>
      <c r="BR850" t="s">
        <v>1013</v>
      </c>
      <c r="BS850" t="s">
        <v>476</v>
      </c>
      <c r="BT850" t="s">
        <v>1351</v>
      </c>
      <c r="BU850" t="b">
        <v>1</v>
      </c>
      <c r="BV850" t="b">
        <v>0</v>
      </c>
      <c r="BW850" t="b">
        <v>0</v>
      </c>
      <c r="BX850" t="b">
        <v>0</v>
      </c>
      <c r="BY850" t="b">
        <v>0</v>
      </c>
      <c r="BZ850" t="b">
        <v>0</v>
      </c>
      <c r="CA850" t="b">
        <v>0</v>
      </c>
      <c r="CB850" t="b">
        <v>0</v>
      </c>
      <c r="CC850" t="b">
        <v>0</v>
      </c>
      <c r="CD850" t="b">
        <v>0</v>
      </c>
      <c r="CF850" t="s">
        <v>3314</v>
      </c>
      <c r="CG850" t="b">
        <v>0</v>
      </c>
      <c r="CH850" t="b">
        <v>0</v>
      </c>
      <c r="CI850" t="b">
        <v>0</v>
      </c>
      <c r="CJ850" t="b">
        <v>0</v>
      </c>
      <c r="CK850" t="b">
        <v>0</v>
      </c>
      <c r="CL850" t="b">
        <v>0</v>
      </c>
      <c r="CM850" t="b">
        <v>0</v>
      </c>
      <c r="CN850" t="b">
        <v>0</v>
      </c>
      <c r="CO850" t="b">
        <v>0</v>
      </c>
      <c r="CP850" t="b">
        <v>0</v>
      </c>
      <c r="CQ850" t="b">
        <v>0</v>
      </c>
      <c r="CR850" t="b">
        <v>1</v>
      </c>
      <c r="CS850" t="b">
        <v>0</v>
      </c>
      <c r="CT850" t="b">
        <v>0</v>
      </c>
      <c r="CV850" t="s">
        <v>1559</v>
      </c>
      <c r="CW850" t="b">
        <v>0</v>
      </c>
      <c r="CX850" t="b">
        <v>0</v>
      </c>
      <c r="CY850" t="b">
        <v>0</v>
      </c>
      <c r="CZ850" t="b">
        <v>0</v>
      </c>
      <c r="DA850" t="b">
        <v>1</v>
      </c>
      <c r="DB850" t="b">
        <v>0</v>
      </c>
      <c r="DC850" t="b">
        <v>0</v>
      </c>
      <c r="DJ850">
        <v>1</v>
      </c>
      <c r="DK850">
        <v>1</v>
      </c>
      <c r="DP850" t="s">
        <v>510</v>
      </c>
      <c r="DQ850" t="s">
        <v>1378</v>
      </c>
      <c r="DT850" t="b">
        <v>1</v>
      </c>
      <c r="DW850" t="b">
        <v>1</v>
      </c>
      <c r="EC850" t="s">
        <v>476</v>
      </c>
      <c r="ED850" t="s">
        <v>959</v>
      </c>
      <c r="EJ850" t="b">
        <v>1</v>
      </c>
      <c r="EK850" t="b">
        <v>1</v>
      </c>
      <c r="EP850" t="s">
        <v>476</v>
      </c>
      <c r="EQ850" t="s">
        <v>3584</v>
      </c>
      <c r="ES850" t="b">
        <v>1</v>
      </c>
      <c r="EU850" t="b">
        <v>1</v>
      </c>
      <c r="FA850" t="s">
        <v>476</v>
      </c>
      <c r="FB850" t="s">
        <v>476</v>
      </c>
      <c r="FC850" t="s">
        <v>476</v>
      </c>
      <c r="FD850" t="s">
        <v>510</v>
      </c>
      <c r="FE850" t="s">
        <v>510</v>
      </c>
      <c r="FF850" t="s">
        <v>510</v>
      </c>
      <c r="FG850" t="s">
        <v>476</v>
      </c>
      <c r="FH850" t="s">
        <v>510</v>
      </c>
      <c r="FI850" t="s">
        <v>510</v>
      </c>
      <c r="FJ850" t="s">
        <v>476</v>
      </c>
      <c r="FK850" t="s">
        <v>476</v>
      </c>
      <c r="FL850" t="s">
        <v>510</v>
      </c>
      <c r="FN850" t="s">
        <v>476</v>
      </c>
      <c r="FO850" t="s">
        <v>510</v>
      </c>
      <c r="FP850" t="s">
        <v>510</v>
      </c>
      <c r="FQ850" t="s">
        <v>510</v>
      </c>
      <c r="FR850" t="s">
        <v>510</v>
      </c>
      <c r="FS850" t="s">
        <v>510</v>
      </c>
      <c r="FT850" t="s">
        <v>510</v>
      </c>
      <c r="FU850" t="s">
        <v>476</v>
      </c>
      <c r="FV850" t="s">
        <v>510</v>
      </c>
      <c r="FW850" t="s">
        <v>476</v>
      </c>
      <c r="FX850" t="s">
        <v>510</v>
      </c>
      <c r="FY850" t="s">
        <v>476</v>
      </c>
      <c r="FZ850" t="s">
        <v>510</v>
      </c>
      <c r="GA850" t="s">
        <v>510</v>
      </c>
      <c r="GB850">
        <f>IF(Table1[[#This Row],[msna/Demographic_info/HH_members_group/total_m_c_muac]]=0,"",COUNTIF(Table1[[#This Row],[Grain or tubers e.g. bread, rice, noodles, bulger, frikeh, kaak, pasta, andoumeh, manakish, thick grain-based porridge, potatoes]:[Breastmilk]],"Yes"))</f>
        <v>4</v>
      </c>
      <c r="GC850" t="str">
        <f>IF(Table1[[#This Row],[Column1]]="","",IF(Table1[[#This Row],[Please select the assessment type:]]="Livelihood and Protection (MHPSS, CP, GBV)","",IF(Table1[[#This Row],[Column1]]&gt;4,"diverse","not diverse")))</f>
        <v>not diverse</v>
      </c>
      <c r="GD850">
        <v>2</v>
      </c>
      <c r="GE850" t="s">
        <v>485</v>
      </c>
      <c r="GF850">
        <v>1</v>
      </c>
      <c r="GG850" t="s">
        <v>486</v>
      </c>
      <c r="GH850" t="s">
        <v>9812</v>
      </c>
      <c r="GN850" t="b">
        <v>1</v>
      </c>
      <c r="GT850" t="b">
        <v>1</v>
      </c>
      <c r="GU850" t="b">
        <v>1</v>
      </c>
      <c r="HA850" t="s">
        <v>2813</v>
      </c>
      <c r="HE850" t="b">
        <v>1</v>
      </c>
      <c r="HF850" t="b">
        <v>1</v>
      </c>
      <c r="HH850" t="b">
        <v>1</v>
      </c>
      <c r="HO850" t="s">
        <v>9813</v>
      </c>
      <c r="HP850" t="s">
        <v>9814</v>
      </c>
      <c r="HQ850" t="b">
        <v>1</v>
      </c>
      <c r="HU850" t="b">
        <v>1</v>
      </c>
      <c r="HV850" t="b">
        <v>1</v>
      </c>
      <c r="HY850" t="b">
        <v>1</v>
      </c>
      <c r="IC850" t="s">
        <v>9815</v>
      </c>
      <c r="IE850" t="b">
        <v>1</v>
      </c>
      <c r="II850" t="b">
        <v>1</v>
      </c>
      <c r="IL850" t="b">
        <v>1</v>
      </c>
      <c r="IP850" t="s">
        <v>554</v>
      </c>
      <c r="IX850" t="b">
        <v>1</v>
      </c>
      <c r="IZ850" t="s">
        <v>769</v>
      </c>
      <c r="JB850" t="s">
        <v>788</v>
      </c>
      <c r="JO850" t="b">
        <v>1</v>
      </c>
      <c r="JQ850" t="s">
        <v>771</v>
      </c>
      <c r="JR850" t="s">
        <v>826</v>
      </c>
      <c r="JS850" t="b">
        <v>1</v>
      </c>
      <c r="JW850" t="b">
        <v>1</v>
      </c>
      <c r="KD850" t="s">
        <v>1091</v>
      </c>
      <c r="KE850" t="b">
        <v>1</v>
      </c>
      <c r="KI850" t="b">
        <v>1</v>
      </c>
      <c r="KO850" t="s">
        <v>554</v>
      </c>
      <c r="KW850" t="b">
        <v>1</v>
      </c>
      <c r="LH850" t="s">
        <v>3330</v>
      </c>
      <c r="LL850" t="b">
        <v>1</v>
      </c>
      <c r="LR850" t="s">
        <v>9816</v>
      </c>
      <c r="LV850" t="b">
        <v>1</v>
      </c>
      <c r="LW850" t="b">
        <v>1</v>
      </c>
      <c r="LY850" t="b">
        <v>1</v>
      </c>
      <c r="ME850" t="b">
        <v>1</v>
      </c>
      <c r="MI850" t="s">
        <v>3847</v>
      </c>
      <c r="MJ850" t="b">
        <v>1</v>
      </c>
      <c r="MO850" t="b">
        <v>1</v>
      </c>
      <c r="MY850" t="s">
        <v>1276</v>
      </c>
      <c r="NA850" t="b">
        <v>1</v>
      </c>
      <c r="NK850" t="s">
        <v>504</v>
      </c>
      <c r="NT850" t="b">
        <v>1</v>
      </c>
      <c r="NV850" t="s">
        <v>476</v>
      </c>
      <c r="NX850" t="s">
        <v>510</v>
      </c>
      <c r="NZ850" t="s">
        <v>1606</v>
      </c>
      <c r="OC850" t="b">
        <v>1</v>
      </c>
      <c r="OD850" t="b">
        <v>1</v>
      </c>
      <c r="OE850" t="b">
        <v>1</v>
      </c>
      <c r="OL850" t="s">
        <v>1395</v>
      </c>
      <c r="OO850" t="b">
        <v>1</v>
      </c>
      <c r="OW850" t="s">
        <v>851</v>
      </c>
      <c r="PB850" t="b">
        <v>1</v>
      </c>
      <c r="PL850">
        <v>3000</v>
      </c>
      <c r="PM850">
        <v>3800</v>
      </c>
      <c r="PN850" t="s">
        <v>586</v>
      </c>
      <c r="PO850" t="b">
        <v>1</v>
      </c>
      <c r="PS850" t="b">
        <v>1</v>
      </c>
      <c r="QF850" t="s">
        <v>510</v>
      </c>
      <c r="QP850" t="s">
        <v>510</v>
      </c>
      <c r="QR850" t="s">
        <v>510</v>
      </c>
      <c r="RC850" t="s">
        <v>511</v>
      </c>
      <c r="RE850" t="s">
        <v>510</v>
      </c>
      <c r="RG850" t="s">
        <v>9817</v>
      </c>
      <c r="RH850" t="s">
        <v>554</v>
      </c>
      <c r="RP850" t="b">
        <v>1</v>
      </c>
      <c r="RR850" t="s">
        <v>554</v>
      </c>
      <c r="RY850" t="b">
        <v>1</v>
      </c>
      <c r="SA850" t="s">
        <v>1213</v>
      </c>
      <c r="SB850" t="s">
        <v>9818</v>
      </c>
      <c r="SC850">
        <v>92567484</v>
      </c>
      <c r="SD850" t="s">
        <v>9819</v>
      </c>
      <c r="SE850" s="2">
        <v>44605.53634259259</v>
      </c>
      <c r="SF850">
        <v>849</v>
      </c>
      <c r="SH850">
        <v>-1</v>
      </c>
      <c r="SK850" t="s">
        <v>518</v>
      </c>
      <c r="SL850">
        <v>1802</v>
      </c>
      <c r="SM850" t="s">
        <v>983</v>
      </c>
      <c r="SN850">
        <v>648550</v>
      </c>
    </row>
    <row r="851" spans="1:508" hidden="1" x14ac:dyDescent="0.25">
      <c r="A851" t="s">
        <v>9820</v>
      </c>
      <c r="B851" t="s">
        <v>9821</v>
      </c>
      <c r="C851" t="s">
        <v>470</v>
      </c>
      <c r="D851" t="s">
        <v>3270</v>
      </c>
      <c r="E851" t="s">
        <v>950</v>
      </c>
      <c r="G851" s="1">
        <v>44605</v>
      </c>
      <c r="H851" t="s">
        <v>2762</v>
      </c>
      <c r="I851" t="s">
        <v>952</v>
      </c>
      <c r="J851" t="s">
        <v>476</v>
      </c>
      <c r="K851" t="s">
        <v>522</v>
      </c>
      <c r="M851" t="s">
        <v>1012</v>
      </c>
      <c r="O851" t="s">
        <v>572</v>
      </c>
      <c r="P851" t="s">
        <v>548</v>
      </c>
      <c r="Q851" t="s">
        <v>573</v>
      </c>
      <c r="R851" t="s">
        <v>479</v>
      </c>
      <c r="S851" t="s">
        <v>482</v>
      </c>
      <c r="T851" t="b">
        <v>1</v>
      </c>
      <c r="AA851" t="s">
        <v>483</v>
      </c>
      <c r="AC851">
        <v>0</v>
      </c>
      <c r="AD851">
        <v>0</v>
      </c>
      <c r="AE851">
        <v>2</v>
      </c>
      <c r="AF851">
        <v>1</v>
      </c>
      <c r="AG851">
        <v>0</v>
      </c>
      <c r="AH851">
        <v>2</v>
      </c>
      <c r="AI851">
        <v>1</v>
      </c>
      <c r="AJ851" t="s">
        <v>487</v>
      </c>
      <c r="AK851" t="s">
        <v>487</v>
      </c>
      <c r="AL851" t="s">
        <v>660</v>
      </c>
      <c r="AM851">
        <v>0</v>
      </c>
      <c r="AN851">
        <v>0</v>
      </c>
      <c r="AO851">
        <v>1</v>
      </c>
      <c r="AP851">
        <v>0</v>
      </c>
      <c r="AQ851">
        <v>2</v>
      </c>
      <c r="AR851">
        <v>0</v>
      </c>
      <c r="AS851" t="s">
        <v>486</v>
      </c>
      <c r="AT851" t="s">
        <v>485</v>
      </c>
      <c r="AU851" t="s">
        <v>487</v>
      </c>
      <c r="AV851" t="s">
        <v>526</v>
      </c>
      <c r="AW851" t="s">
        <v>485</v>
      </c>
      <c r="AX851" t="s">
        <v>527</v>
      </c>
      <c r="AY851" t="s">
        <v>895</v>
      </c>
      <c r="AZ851">
        <v>9</v>
      </c>
      <c r="BA851" t="s">
        <v>953</v>
      </c>
      <c r="BC851" t="s">
        <v>1034</v>
      </c>
      <c r="BE851" t="s">
        <v>954</v>
      </c>
      <c r="BG851" t="s">
        <v>1760</v>
      </c>
      <c r="BH851" t="b">
        <v>1</v>
      </c>
      <c r="BQ851">
        <v>15</v>
      </c>
      <c r="BR851" t="s">
        <v>956</v>
      </c>
      <c r="BS851" t="s">
        <v>510</v>
      </c>
      <c r="CV851" t="s">
        <v>1365</v>
      </c>
      <c r="CW851" t="b">
        <v>1</v>
      </c>
      <c r="CX851" t="b">
        <v>0</v>
      </c>
      <c r="CY851" t="b">
        <v>0</v>
      </c>
      <c r="CZ851" t="b">
        <v>0</v>
      </c>
      <c r="DA851" t="b">
        <v>0</v>
      </c>
      <c r="DB851" t="b">
        <v>0</v>
      </c>
      <c r="DC851" t="b">
        <v>0</v>
      </c>
      <c r="DF851">
        <v>2</v>
      </c>
      <c r="DJ851">
        <v>1</v>
      </c>
      <c r="DP851" t="s">
        <v>510</v>
      </c>
      <c r="DQ851" t="s">
        <v>1287</v>
      </c>
      <c r="DV851" t="b">
        <v>1</v>
      </c>
      <c r="EC851" t="s">
        <v>476</v>
      </c>
      <c r="ED851" t="s">
        <v>1237</v>
      </c>
      <c r="EJ851" t="b">
        <v>1</v>
      </c>
      <c r="EP851" t="s">
        <v>510</v>
      </c>
      <c r="EQ851" t="s">
        <v>788</v>
      </c>
      <c r="EX851" t="b">
        <v>1</v>
      </c>
      <c r="FA851" t="s">
        <v>476</v>
      </c>
      <c r="FB851" t="s">
        <v>476</v>
      </c>
      <c r="FC851" t="s">
        <v>476</v>
      </c>
      <c r="FD851" t="s">
        <v>476</v>
      </c>
      <c r="FE851" t="s">
        <v>510</v>
      </c>
      <c r="FF851" t="s">
        <v>510</v>
      </c>
      <c r="FG851" t="s">
        <v>476</v>
      </c>
      <c r="FH851" t="s">
        <v>476</v>
      </c>
      <c r="FI851" t="s">
        <v>510</v>
      </c>
      <c r="FJ851" t="s">
        <v>476</v>
      </c>
      <c r="FK851" t="s">
        <v>476</v>
      </c>
      <c r="FL851" t="s">
        <v>510</v>
      </c>
      <c r="FN851" t="s">
        <v>510</v>
      </c>
      <c r="FO851" t="s">
        <v>476</v>
      </c>
      <c r="FP851" t="s">
        <v>510</v>
      </c>
      <c r="FQ851" t="s">
        <v>510</v>
      </c>
      <c r="FR851" t="s">
        <v>510</v>
      </c>
      <c r="FS851" t="s">
        <v>476</v>
      </c>
      <c r="FT851" t="s">
        <v>510</v>
      </c>
      <c r="FU851" t="s">
        <v>476</v>
      </c>
      <c r="FV851" t="s">
        <v>510</v>
      </c>
      <c r="FW851" t="s">
        <v>476</v>
      </c>
      <c r="FX851" t="s">
        <v>476</v>
      </c>
      <c r="FY851" t="s">
        <v>476</v>
      </c>
      <c r="FZ851" t="s">
        <v>510</v>
      </c>
      <c r="GA851" t="s">
        <v>476</v>
      </c>
      <c r="GB851">
        <f>IF(Table1[[#This Row],[msna/Demographic_info/HH_members_group/total_m_c_muac]]=0,"",COUNTIF(Table1[[#This Row],[Grain or tubers e.g. bread, rice, noodles, bulger, frikeh, kaak, pasta, andoumeh, manakish, thick grain-based porridge, potatoes]:[Breastmilk]],"Yes"))</f>
        <v>7</v>
      </c>
      <c r="GC851" t="str">
        <f>IF(Table1[[#This Row],[Column1]]="","",IF(Table1[[#This Row],[Please select the assessment type:]]="Livelihood and Protection (MHPSS, CP, GBV)","",IF(Table1[[#This Row],[Column1]]&gt;4,"diverse","not diverse")))</f>
        <v>diverse</v>
      </c>
      <c r="GD851">
        <v>2</v>
      </c>
      <c r="GE851" t="s">
        <v>485</v>
      </c>
      <c r="GH851" t="s">
        <v>788</v>
      </c>
      <c r="GX851" t="b">
        <v>1</v>
      </c>
      <c r="IC851" t="s">
        <v>554</v>
      </c>
      <c r="IN851" t="b">
        <v>1</v>
      </c>
      <c r="IP851" t="s">
        <v>554</v>
      </c>
      <c r="IX851" t="b">
        <v>1</v>
      </c>
      <c r="IZ851" t="s">
        <v>510</v>
      </c>
      <c r="JA851" t="s">
        <v>2498</v>
      </c>
      <c r="JB851" t="s">
        <v>1206</v>
      </c>
      <c r="JF851" t="b">
        <v>1</v>
      </c>
      <c r="JQ851" t="s">
        <v>771</v>
      </c>
      <c r="JR851" t="s">
        <v>2263</v>
      </c>
      <c r="JS851" t="b">
        <v>1</v>
      </c>
      <c r="JU851" t="b">
        <v>1</v>
      </c>
      <c r="KD851" t="s">
        <v>1651</v>
      </c>
      <c r="KE851" t="b">
        <v>1</v>
      </c>
      <c r="KG851" t="b">
        <v>1</v>
      </c>
      <c r="KI851" t="b">
        <v>1</v>
      </c>
      <c r="KO851" t="s">
        <v>554</v>
      </c>
      <c r="KW851" t="b">
        <v>1</v>
      </c>
      <c r="LH851" t="s">
        <v>3330</v>
      </c>
      <c r="LL851" t="b">
        <v>1</v>
      </c>
      <c r="LR851" t="s">
        <v>9822</v>
      </c>
      <c r="LW851" t="b">
        <v>1</v>
      </c>
      <c r="LY851" t="b">
        <v>1</v>
      </c>
      <c r="ME851" t="b">
        <v>1</v>
      </c>
      <c r="MI851" t="s">
        <v>1371</v>
      </c>
      <c r="MO851" t="b">
        <v>1</v>
      </c>
      <c r="MP851" t="b">
        <v>1</v>
      </c>
      <c r="MY851" t="s">
        <v>1276</v>
      </c>
      <c r="NA851" t="b">
        <v>1</v>
      </c>
      <c r="NK851" t="s">
        <v>504</v>
      </c>
      <c r="NT851" t="b">
        <v>1</v>
      </c>
      <c r="NV851" t="s">
        <v>476</v>
      </c>
      <c r="NX851" t="s">
        <v>510</v>
      </c>
      <c r="NZ851" t="s">
        <v>2178</v>
      </c>
      <c r="OC851" t="b">
        <v>1</v>
      </c>
      <c r="OL851" t="s">
        <v>779</v>
      </c>
      <c r="OT851" t="b">
        <v>1</v>
      </c>
      <c r="OW851" t="s">
        <v>1437</v>
      </c>
      <c r="PD851" t="b">
        <v>1</v>
      </c>
      <c r="PL851">
        <v>4000</v>
      </c>
      <c r="PM851">
        <v>4000</v>
      </c>
      <c r="PN851" t="s">
        <v>1830</v>
      </c>
      <c r="QD851" t="b">
        <v>1</v>
      </c>
      <c r="QF851" t="s">
        <v>510</v>
      </c>
      <c r="QP851" t="s">
        <v>510</v>
      </c>
      <c r="QR851" t="s">
        <v>510</v>
      </c>
      <c r="RC851" t="s">
        <v>673</v>
      </c>
      <c r="RE851" t="s">
        <v>510</v>
      </c>
      <c r="RG851" t="s">
        <v>9823</v>
      </c>
      <c r="RH851" t="s">
        <v>554</v>
      </c>
      <c r="RP851" t="b">
        <v>1</v>
      </c>
      <c r="RR851" t="s">
        <v>554</v>
      </c>
      <c r="RY851" t="b">
        <v>1</v>
      </c>
      <c r="SA851" t="s">
        <v>543</v>
      </c>
      <c r="SB851" t="s">
        <v>9824</v>
      </c>
      <c r="SC851">
        <v>92567485</v>
      </c>
      <c r="SD851" t="s">
        <v>9825</v>
      </c>
      <c r="SE851" s="2">
        <v>44605.536354166667</v>
      </c>
      <c r="SF851">
        <v>850</v>
      </c>
      <c r="SH851">
        <v>-1</v>
      </c>
      <c r="SK851" t="s">
        <v>518</v>
      </c>
      <c r="SL851">
        <v>1632</v>
      </c>
      <c r="SM851" t="s">
        <v>983</v>
      </c>
      <c r="SN851">
        <v>648550</v>
      </c>
    </row>
    <row r="852" spans="1:508" hidden="1" x14ac:dyDescent="0.25">
      <c r="A852" t="s">
        <v>9826</v>
      </c>
      <c r="B852" t="s">
        <v>9827</v>
      </c>
      <c r="C852" t="s">
        <v>470</v>
      </c>
      <c r="D852" t="s">
        <v>3374</v>
      </c>
      <c r="E852" t="s">
        <v>950</v>
      </c>
      <c r="G852" s="1">
        <v>44605</v>
      </c>
      <c r="H852" t="s">
        <v>2762</v>
      </c>
      <c r="I852" t="s">
        <v>952</v>
      </c>
      <c r="J852" t="s">
        <v>476</v>
      </c>
      <c r="K852" t="s">
        <v>477</v>
      </c>
      <c r="L852" s="1">
        <v>43922</v>
      </c>
      <c r="M852" t="s">
        <v>478</v>
      </c>
      <c r="O852" t="s">
        <v>479</v>
      </c>
      <c r="P852" t="s">
        <v>480</v>
      </c>
      <c r="Q852" t="s">
        <v>573</v>
      </c>
      <c r="R852" t="s">
        <v>479</v>
      </c>
      <c r="S852" t="s">
        <v>482</v>
      </c>
      <c r="T852" t="b">
        <v>1</v>
      </c>
      <c r="AA852" t="s">
        <v>483</v>
      </c>
      <c r="AB852" t="s">
        <v>484</v>
      </c>
      <c r="AC852">
        <v>1</v>
      </c>
      <c r="AD852">
        <v>0</v>
      </c>
      <c r="AE852">
        <v>1</v>
      </c>
      <c r="AF852">
        <v>0</v>
      </c>
      <c r="AG852">
        <v>0</v>
      </c>
      <c r="AH852">
        <v>1</v>
      </c>
      <c r="AI852">
        <v>0</v>
      </c>
      <c r="AJ852" t="s">
        <v>486</v>
      </c>
      <c r="AK852" t="s">
        <v>486</v>
      </c>
      <c r="AL852" t="s">
        <v>485</v>
      </c>
      <c r="AM852">
        <v>0</v>
      </c>
      <c r="AN852">
        <v>1</v>
      </c>
      <c r="AO852">
        <v>0</v>
      </c>
      <c r="AP852">
        <v>0</v>
      </c>
      <c r="AQ852">
        <v>1</v>
      </c>
      <c r="AR852">
        <v>0</v>
      </c>
      <c r="AS852" t="s">
        <v>486</v>
      </c>
      <c r="AT852" t="s">
        <v>486</v>
      </c>
      <c r="AU852" t="s">
        <v>485</v>
      </c>
      <c r="AV852" t="s">
        <v>485</v>
      </c>
      <c r="AW852" t="s">
        <v>485</v>
      </c>
      <c r="AX852" t="s">
        <v>485</v>
      </c>
      <c r="AY852" t="s">
        <v>526</v>
      </c>
      <c r="AZ852">
        <v>4</v>
      </c>
      <c r="BA852" t="s">
        <v>803</v>
      </c>
      <c r="BC852" t="s">
        <v>953</v>
      </c>
      <c r="BE852" t="s">
        <v>1034</v>
      </c>
      <c r="BG852" t="s">
        <v>1760</v>
      </c>
      <c r="BH852" t="b">
        <v>1</v>
      </c>
      <c r="BQ852">
        <v>20</v>
      </c>
      <c r="BR852" t="s">
        <v>956</v>
      </c>
      <c r="BS852" t="s">
        <v>510</v>
      </c>
      <c r="CV852" t="s">
        <v>1365</v>
      </c>
      <c r="CW852" t="b">
        <v>1</v>
      </c>
      <c r="CX852" t="b">
        <v>0</v>
      </c>
      <c r="CY852" t="b">
        <v>0</v>
      </c>
      <c r="CZ852" t="b">
        <v>0</v>
      </c>
      <c r="DA852" t="b">
        <v>0</v>
      </c>
      <c r="DB852" t="b">
        <v>0</v>
      </c>
      <c r="DC852" t="b">
        <v>0</v>
      </c>
      <c r="DF852">
        <v>1</v>
      </c>
      <c r="DP852" t="s">
        <v>510</v>
      </c>
      <c r="DQ852" t="s">
        <v>1403</v>
      </c>
      <c r="DW852" t="b">
        <v>1</v>
      </c>
      <c r="EC852" t="s">
        <v>476</v>
      </c>
      <c r="ED852" t="s">
        <v>2528</v>
      </c>
      <c r="EI852" t="b">
        <v>1</v>
      </c>
      <c r="EJ852" t="b">
        <v>1</v>
      </c>
      <c r="EP852" t="s">
        <v>476</v>
      </c>
      <c r="EQ852" t="s">
        <v>3584</v>
      </c>
      <c r="ES852" t="b">
        <v>1</v>
      </c>
      <c r="EU852" t="b">
        <v>1</v>
      </c>
      <c r="FA852" t="s">
        <v>476</v>
      </c>
      <c r="FB852" t="s">
        <v>476</v>
      </c>
      <c r="FC852" t="s">
        <v>476</v>
      </c>
      <c r="FD852" t="s">
        <v>476</v>
      </c>
      <c r="FE852" t="s">
        <v>476</v>
      </c>
      <c r="FF852" t="s">
        <v>510</v>
      </c>
      <c r="FG852" t="s">
        <v>510</v>
      </c>
      <c r="FH852" t="s">
        <v>476</v>
      </c>
      <c r="FI852" t="s">
        <v>510</v>
      </c>
      <c r="FJ852" t="s">
        <v>476</v>
      </c>
      <c r="FK852" t="s">
        <v>476</v>
      </c>
      <c r="FL852" t="s">
        <v>510</v>
      </c>
      <c r="FN852" t="s">
        <v>476</v>
      </c>
      <c r="FO852" t="s">
        <v>510</v>
      </c>
      <c r="FP852" t="s">
        <v>476</v>
      </c>
      <c r="FQ852" t="s">
        <v>510</v>
      </c>
      <c r="FR852" t="s">
        <v>510</v>
      </c>
      <c r="FS852" t="s">
        <v>476</v>
      </c>
      <c r="FT852" t="s">
        <v>510</v>
      </c>
      <c r="FU852" t="s">
        <v>510</v>
      </c>
      <c r="FV852" t="s">
        <v>510</v>
      </c>
      <c r="FW852" t="s">
        <v>476</v>
      </c>
      <c r="FX852" t="s">
        <v>476</v>
      </c>
      <c r="FY852" t="s">
        <v>476</v>
      </c>
      <c r="FZ852" t="s">
        <v>510</v>
      </c>
      <c r="GA852" t="s">
        <v>510</v>
      </c>
      <c r="GB852">
        <f>IF(Table1[[#This Row],[msna/Demographic_info/HH_members_group/total_m_c_muac]]=0,"",COUNTIF(Table1[[#This Row],[Grain or tubers e.g. bread, rice, noodles, bulger, frikeh, kaak, pasta, andoumeh, manakish, thick grain-based porridge, potatoes]:[Breastmilk]],"Yes"))</f>
        <v>6</v>
      </c>
      <c r="GC852" t="str">
        <f>IF(Table1[[#This Row],[Column1]]="","",IF(Table1[[#This Row],[Please select the assessment type:]]="Livelihood and Protection (MHPSS, CP, GBV)","",IF(Table1[[#This Row],[Column1]]&gt;4,"diverse","not diverse")))</f>
        <v>diverse</v>
      </c>
      <c r="GD852">
        <v>2</v>
      </c>
      <c r="GE852" t="s">
        <v>485</v>
      </c>
      <c r="GF852">
        <v>1</v>
      </c>
      <c r="GG852" t="s">
        <v>486</v>
      </c>
      <c r="GH852" t="s">
        <v>2497</v>
      </c>
      <c r="GN852" t="b">
        <v>1</v>
      </c>
      <c r="GT852" t="b">
        <v>1</v>
      </c>
      <c r="HA852" t="s">
        <v>551</v>
      </c>
      <c r="HG852" t="b">
        <v>1</v>
      </c>
      <c r="HO852" t="s">
        <v>9828</v>
      </c>
      <c r="HP852" t="s">
        <v>494</v>
      </c>
      <c r="HY852" t="b">
        <v>1</v>
      </c>
      <c r="IC852" t="s">
        <v>554</v>
      </c>
      <c r="IN852" t="b">
        <v>1</v>
      </c>
      <c r="IP852" t="s">
        <v>4962</v>
      </c>
      <c r="IQ852" t="b">
        <v>1</v>
      </c>
      <c r="IR852" t="b">
        <v>1</v>
      </c>
      <c r="IZ852" t="s">
        <v>769</v>
      </c>
      <c r="JB852" t="s">
        <v>788</v>
      </c>
      <c r="JO852" t="b">
        <v>1</v>
      </c>
      <c r="JQ852" t="s">
        <v>771</v>
      </c>
      <c r="JR852" t="s">
        <v>1091</v>
      </c>
      <c r="JS852" t="b">
        <v>1</v>
      </c>
      <c r="JW852" t="b">
        <v>1</v>
      </c>
      <c r="KD852" t="s">
        <v>534</v>
      </c>
      <c r="KI852" t="b">
        <v>1</v>
      </c>
      <c r="KO852" t="s">
        <v>554</v>
      </c>
      <c r="KW852" t="b">
        <v>1</v>
      </c>
      <c r="LH852" t="s">
        <v>3330</v>
      </c>
      <c r="LL852" t="b">
        <v>1</v>
      </c>
      <c r="LR852" t="s">
        <v>2775</v>
      </c>
      <c r="LW852" t="b">
        <v>1</v>
      </c>
      <c r="ME852" t="b">
        <v>1</v>
      </c>
      <c r="MI852" t="s">
        <v>1495</v>
      </c>
      <c r="ML852" t="b">
        <v>1</v>
      </c>
      <c r="MO852" t="b">
        <v>1</v>
      </c>
      <c r="MY852" t="s">
        <v>1023</v>
      </c>
      <c r="NH852" t="b">
        <v>1</v>
      </c>
      <c r="NK852" t="s">
        <v>504</v>
      </c>
      <c r="NT852" t="b">
        <v>1</v>
      </c>
      <c r="NV852" t="s">
        <v>505</v>
      </c>
      <c r="NX852" t="s">
        <v>505</v>
      </c>
      <c r="NZ852" t="s">
        <v>9829</v>
      </c>
      <c r="OA852" t="b">
        <v>1</v>
      </c>
      <c r="OB852" t="b">
        <v>1</v>
      </c>
      <c r="OD852" t="b">
        <v>1</v>
      </c>
      <c r="OE852" t="b">
        <v>1</v>
      </c>
      <c r="OL852" t="s">
        <v>1395</v>
      </c>
      <c r="OO852" t="b">
        <v>1</v>
      </c>
      <c r="OW852" t="s">
        <v>851</v>
      </c>
      <c r="PB852" t="b">
        <v>1</v>
      </c>
      <c r="PL852">
        <v>2000</v>
      </c>
      <c r="PM852">
        <v>3000</v>
      </c>
      <c r="PN852" t="s">
        <v>2706</v>
      </c>
      <c r="PO852" t="b">
        <v>1</v>
      </c>
      <c r="PQ852" t="b">
        <v>1</v>
      </c>
      <c r="QF852" t="s">
        <v>510</v>
      </c>
      <c r="QP852" t="s">
        <v>510</v>
      </c>
      <c r="QR852" t="s">
        <v>510</v>
      </c>
      <c r="RC852" t="s">
        <v>511</v>
      </c>
      <c r="RE852" t="s">
        <v>510</v>
      </c>
      <c r="RG852" t="s">
        <v>4529</v>
      </c>
      <c r="RH852" t="s">
        <v>513</v>
      </c>
      <c r="RI852" t="b">
        <v>1</v>
      </c>
      <c r="RL852" t="b">
        <v>1</v>
      </c>
      <c r="RR852" t="s">
        <v>589</v>
      </c>
      <c r="RW852" t="b">
        <v>1</v>
      </c>
      <c r="SA852" t="s">
        <v>543</v>
      </c>
      <c r="SB852" t="s">
        <v>9830</v>
      </c>
      <c r="SC852">
        <v>92567486</v>
      </c>
      <c r="SD852" t="s">
        <v>9831</v>
      </c>
      <c r="SE852" s="2">
        <v>44605.536365740743</v>
      </c>
      <c r="SF852">
        <v>851</v>
      </c>
      <c r="SH852">
        <v>-1</v>
      </c>
      <c r="SK852" t="s">
        <v>518</v>
      </c>
      <c r="SL852">
        <v>1544</v>
      </c>
      <c r="SM852" t="s">
        <v>983</v>
      </c>
      <c r="SN852">
        <v>648550</v>
      </c>
    </row>
    <row r="853" spans="1:508" hidden="1" x14ac:dyDescent="0.25">
      <c r="A853" t="s">
        <v>9832</v>
      </c>
      <c r="B853" t="s">
        <v>9833</v>
      </c>
      <c r="D853" t="s">
        <v>3270</v>
      </c>
      <c r="E853" t="s">
        <v>950</v>
      </c>
      <c r="G853" s="1">
        <v>44605</v>
      </c>
      <c r="H853" t="s">
        <v>2762</v>
      </c>
      <c r="I853" t="s">
        <v>952</v>
      </c>
      <c r="J853" t="s">
        <v>476</v>
      </c>
      <c r="K853" t="s">
        <v>522</v>
      </c>
      <c r="M853" t="s">
        <v>478</v>
      </c>
      <c r="O853" t="s">
        <v>572</v>
      </c>
      <c r="P853" t="s">
        <v>721</v>
      </c>
      <c r="Q853" t="s">
        <v>573</v>
      </c>
      <c r="R853" t="s">
        <v>572</v>
      </c>
      <c r="S853" t="s">
        <v>482</v>
      </c>
      <c r="T853" t="b">
        <v>1</v>
      </c>
      <c r="AA853" t="s">
        <v>802</v>
      </c>
      <c r="AB853" t="s">
        <v>549</v>
      </c>
      <c r="AC853">
        <v>0</v>
      </c>
      <c r="AD853">
        <v>0</v>
      </c>
      <c r="AE853">
        <v>0</v>
      </c>
      <c r="AF853">
        <v>0</v>
      </c>
      <c r="AG853">
        <v>0</v>
      </c>
      <c r="AH853">
        <v>0</v>
      </c>
      <c r="AI853">
        <v>0</v>
      </c>
      <c r="AJ853" t="s">
        <v>470</v>
      </c>
      <c r="AK853" t="s">
        <v>470</v>
      </c>
      <c r="AL853" t="s">
        <v>470</v>
      </c>
      <c r="AM853">
        <v>0</v>
      </c>
      <c r="AN853">
        <v>0</v>
      </c>
      <c r="AO853">
        <v>0</v>
      </c>
      <c r="AP853">
        <v>0</v>
      </c>
      <c r="AQ853">
        <v>0</v>
      </c>
      <c r="AR853">
        <v>1</v>
      </c>
      <c r="AS853" t="s">
        <v>470</v>
      </c>
      <c r="AT853" t="s">
        <v>486</v>
      </c>
      <c r="AU853" t="s">
        <v>486</v>
      </c>
      <c r="AV853" t="s">
        <v>470</v>
      </c>
      <c r="AW853" t="s">
        <v>470</v>
      </c>
      <c r="AX853" t="s">
        <v>486</v>
      </c>
      <c r="AY853" t="s">
        <v>486</v>
      </c>
      <c r="AZ853">
        <v>1</v>
      </c>
      <c r="BA853" t="s">
        <v>953</v>
      </c>
      <c r="BC853" t="s">
        <v>787</v>
      </c>
      <c r="BE853" t="s">
        <v>1034</v>
      </c>
      <c r="BG853" t="s">
        <v>1760</v>
      </c>
      <c r="BH853" t="b">
        <v>1</v>
      </c>
      <c r="BQ853">
        <v>17</v>
      </c>
      <c r="BR853" t="s">
        <v>1663</v>
      </c>
      <c r="BS853" t="s">
        <v>510</v>
      </c>
      <c r="CV853" t="s">
        <v>771</v>
      </c>
      <c r="CW853" t="b">
        <v>0</v>
      </c>
      <c r="CX853" t="b">
        <v>0</v>
      </c>
      <c r="CY853" t="b">
        <v>0</v>
      </c>
      <c r="CZ853" t="b">
        <v>0</v>
      </c>
      <c r="DA853" t="b">
        <v>0</v>
      </c>
      <c r="DB853" t="b">
        <v>0</v>
      </c>
      <c r="DC853" t="b">
        <v>1</v>
      </c>
      <c r="DP853" t="s">
        <v>510</v>
      </c>
      <c r="DQ853" t="s">
        <v>1287</v>
      </c>
      <c r="DV853" t="b">
        <v>1</v>
      </c>
      <c r="EC853" t="s">
        <v>476</v>
      </c>
      <c r="ED853" t="s">
        <v>1237</v>
      </c>
      <c r="EJ853" t="b">
        <v>1</v>
      </c>
      <c r="EP853" t="s">
        <v>510</v>
      </c>
      <c r="EQ853" t="s">
        <v>788</v>
      </c>
      <c r="EX853" t="b">
        <v>1</v>
      </c>
      <c r="FA853" t="s">
        <v>476</v>
      </c>
      <c r="FB853" t="s">
        <v>476</v>
      </c>
      <c r="FC853" t="s">
        <v>476</v>
      </c>
      <c r="FD853" t="s">
        <v>476</v>
      </c>
      <c r="FE853" t="s">
        <v>510</v>
      </c>
      <c r="FF853" t="s">
        <v>510</v>
      </c>
      <c r="FG853" t="s">
        <v>476</v>
      </c>
      <c r="FH853" t="s">
        <v>510</v>
      </c>
      <c r="FI853" t="s">
        <v>510</v>
      </c>
      <c r="FJ853" t="s">
        <v>476</v>
      </c>
      <c r="FK853" t="s">
        <v>476</v>
      </c>
      <c r="FL853" t="s">
        <v>510</v>
      </c>
      <c r="GB853">
        <f>IF(Table1[[#This Row],[msna/Demographic_info/HH_members_group/total_m_c_muac]]=0,"",COUNTIF(Table1[[#This Row],[Grain or tubers e.g. bread, rice, noodles, bulger, frikeh, kaak, pasta, andoumeh, manakish, thick grain-based porridge, potatoes]:[Breastmilk]],"Yes"))</f>
        <v>0</v>
      </c>
      <c r="GC853" t="str">
        <f>IF(Table1[[#This Row],[Column1]]="","",IF(Table1[[#This Row],[Please select the assessment type:]]="Livelihood and Protection (MHPSS, CP, GBV)","",IF(Table1[[#This Row],[Column1]]&gt;4,"diverse","not diverse")))</f>
        <v>not diverse</v>
      </c>
      <c r="GH853" t="s">
        <v>4928</v>
      </c>
      <c r="GI853" t="b">
        <v>1</v>
      </c>
      <c r="GK853" t="b">
        <v>1</v>
      </c>
      <c r="HA853" t="s">
        <v>788</v>
      </c>
      <c r="HM853" t="b">
        <v>1</v>
      </c>
      <c r="HO853" t="s">
        <v>1820</v>
      </c>
      <c r="HP853" t="s">
        <v>1356</v>
      </c>
      <c r="HT853" t="b">
        <v>1</v>
      </c>
      <c r="IC853" t="s">
        <v>554</v>
      </c>
      <c r="IN853" t="b">
        <v>1</v>
      </c>
      <c r="IP853" t="s">
        <v>554</v>
      </c>
      <c r="IX853" t="b">
        <v>1</v>
      </c>
      <c r="IZ853" t="s">
        <v>510</v>
      </c>
      <c r="JA853" t="s">
        <v>9834</v>
      </c>
      <c r="JB853" t="s">
        <v>788</v>
      </c>
      <c r="JO853" t="b">
        <v>1</v>
      </c>
      <c r="JQ853" t="s">
        <v>771</v>
      </c>
      <c r="JR853" t="s">
        <v>772</v>
      </c>
      <c r="JS853" t="b">
        <v>1</v>
      </c>
      <c r="KD853" t="s">
        <v>826</v>
      </c>
      <c r="KE853" t="b">
        <v>1</v>
      </c>
      <c r="KI853" t="b">
        <v>1</v>
      </c>
      <c r="KO853" t="s">
        <v>554</v>
      </c>
      <c r="KW853" t="b">
        <v>1</v>
      </c>
      <c r="LH853" t="s">
        <v>500</v>
      </c>
      <c r="LI853" t="b">
        <v>1</v>
      </c>
      <c r="LR853" t="s">
        <v>5099</v>
      </c>
      <c r="LT853" t="b">
        <v>1</v>
      </c>
      <c r="LY853" t="b">
        <v>1</v>
      </c>
      <c r="MI853" t="s">
        <v>3847</v>
      </c>
      <c r="MJ853" t="b">
        <v>1</v>
      </c>
      <c r="MO853" t="b">
        <v>1</v>
      </c>
      <c r="NZ853" t="s">
        <v>795</v>
      </c>
      <c r="OC853" t="b">
        <v>1</v>
      </c>
      <c r="OE853" t="b">
        <v>1</v>
      </c>
      <c r="OL853" t="s">
        <v>779</v>
      </c>
      <c r="OT853" t="b">
        <v>1</v>
      </c>
      <c r="OW853" t="s">
        <v>608</v>
      </c>
      <c r="PE853" t="b">
        <v>1</v>
      </c>
      <c r="PL853">
        <v>1000</v>
      </c>
      <c r="PM853">
        <v>1000</v>
      </c>
      <c r="PN853" t="s">
        <v>609</v>
      </c>
      <c r="PO853" t="b">
        <v>1</v>
      </c>
      <c r="QF853" t="s">
        <v>510</v>
      </c>
      <c r="QP853" t="s">
        <v>510</v>
      </c>
      <c r="QR853" t="s">
        <v>510</v>
      </c>
      <c r="RC853" t="s">
        <v>1135</v>
      </c>
      <c r="RE853" t="s">
        <v>510</v>
      </c>
      <c r="RG853" t="s">
        <v>9835</v>
      </c>
      <c r="RH853" t="s">
        <v>554</v>
      </c>
      <c r="RP853" t="b">
        <v>1</v>
      </c>
      <c r="RR853" t="s">
        <v>554</v>
      </c>
      <c r="RY853" t="b">
        <v>1</v>
      </c>
      <c r="SA853" t="s">
        <v>543</v>
      </c>
      <c r="SB853" t="s">
        <v>9836</v>
      </c>
      <c r="SC853">
        <v>92567487</v>
      </c>
      <c r="SD853" t="s">
        <v>9837</v>
      </c>
      <c r="SE853" s="2">
        <v>44605.536377314813</v>
      </c>
      <c r="SF853">
        <v>852</v>
      </c>
      <c r="SH853">
        <v>-1</v>
      </c>
      <c r="SK853" t="s">
        <v>518</v>
      </c>
      <c r="SL853">
        <v>1701</v>
      </c>
      <c r="SM853" t="s">
        <v>983</v>
      </c>
      <c r="SN853">
        <v>648550</v>
      </c>
    </row>
    <row r="854" spans="1:508" hidden="1" x14ac:dyDescent="0.25">
      <c r="A854" t="s">
        <v>9838</v>
      </c>
      <c r="B854" t="s">
        <v>9839</v>
      </c>
      <c r="D854" t="s">
        <v>3270</v>
      </c>
      <c r="E854" t="s">
        <v>950</v>
      </c>
      <c r="G854" s="1">
        <v>44605</v>
      </c>
      <c r="H854" t="s">
        <v>2762</v>
      </c>
      <c r="I854" t="s">
        <v>952</v>
      </c>
      <c r="J854" t="s">
        <v>476</v>
      </c>
      <c r="K854" t="s">
        <v>477</v>
      </c>
      <c r="L854" s="1">
        <v>42465</v>
      </c>
      <c r="M854" t="s">
        <v>1012</v>
      </c>
      <c r="O854" t="s">
        <v>572</v>
      </c>
      <c r="P854" t="s">
        <v>523</v>
      </c>
      <c r="Q854" t="s">
        <v>573</v>
      </c>
      <c r="R854" t="s">
        <v>572</v>
      </c>
      <c r="S854" t="s">
        <v>482</v>
      </c>
      <c r="T854" t="b">
        <v>1</v>
      </c>
      <c r="AA854" t="s">
        <v>483</v>
      </c>
      <c r="AB854" t="s">
        <v>484</v>
      </c>
      <c r="AC854">
        <v>1</v>
      </c>
      <c r="AD854">
        <v>0</v>
      </c>
      <c r="AE854">
        <v>2</v>
      </c>
      <c r="AF854">
        <v>1</v>
      </c>
      <c r="AG854">
        <v>0</v>
      </c>
      <c r="AH854">
        <v>1</v>
      </c>
      <c r="AI854">
        <v>0</v>
      </c>
      <c r="AJ854" t="s">
        <v>487</v>
      </c>
      <c r="AK854" t="s">
        <v>486</v>
      </c>
      <c r="AL854" t="s">
        <v>526</v>
      </c>
      <c r="AM854">
        <v>0</v>
      </c>
      <c r="AN854">
        <v>0</v>
      </c>
      <c r="AO854">
        <v>1</v>
      </c>
      <c r="AP854">
        <v>0</v>
      </c>
      <c r="AQ854">
        <v>1</v>
      </c>
      <c r="AR854">
        <v>0</v>
      </c>
      <c r="AS854" t="s">
        <v>486</v>
      </c>
      <c r="AT854" t="s">
        <v>486</v>
      </c>
      <c r="AU854" t="s">
        <v>485</v>
      </c>
      <c r="AV854" t="s">
        <v>526</v>
      </c>
      <c r="AW854" t="s">
        <v>485</v>
      </c>
      <c r="AX854" t="s">
        <v>485</v>
      </c>
      <c r="AY854" t="s">
        <v>660</v>
      </c>
      <c r="AZ854">
        <v>6</v>
      </c>
      <c r="BA854" t="s">
        <v>803</v>
      </c>
      <c r="BC854" t="s">
        <v>953</v>
      </c>
      <c r="BE854" t="s">
        <v>954</v>
      </c>
      <c r="BG854" t="s">
        <v>554</v>
      </c>
      <c r="BO854" t="b">
        <v>1</v>
      </c>
      <c r="BR854" t="s">
        <v>956</v>
      </c>
      <c r="BS854" t="s">
        <v>510</v>
      </c>
      <c r="CV854" t="s">
        <v>1365</v>
      </c>
      <c r="CW854" t="b">
        <v>1</v>
      </c>
      <c r="CX854" t="b">
        <v>0</v>
      </c>
      <c r="CY854" t="b">
        <v>0</v>
      </c>
      <c r="CZ854" t="b">
        <v>0</v>
      </c>
      <c r="DA854" t="b">
        <v>0</v>
      </c>
      <c r="DB854" t="b">
        <v>0</v>
      </c>
      <c r="DC854" t="b">
        <v>0</v>
      </c>
      <c r="DE854">
        <v>1</v>
      </c>
      <c r="DF854">
        <v>2</v>
      </c>
      <c r="DP854" t="s">
        <v>510</v>
      </c>
      <c r="DQ854" t="s">
        <v>1287</v>
      </c>
      <c r="DV854" t="b">
        <v>1</v>
      </c>
      <c r="EC854" t="s">
        <v>476</v>
      </c>
      <c r="ED854" t="s">
        <v>2528</v>
      </c>
      <c r="EI854" t="b">
        <v>1</v>
      </c>
      <c r="EJ854" t="b">
        <v>1</v>
      </c>
      <c r="EP854" t="s">
        <v>476</v>
      </c>
      <c r="EQ854" t="s">
        <v>2681</v>
      </c>
      <c r="ER854" t="b">
        <v>1</v>
      </c>
      <c r="EU854" t="b">
        <v>1</v>
      </c>
      <c r="FA854" t="s">
        <v>476</v>
      </c>
      <c r="FB854" t="s">
        <v>476</v>
      </c>
      <c r="FC854" t="s">
        <v>476</v>
      </c>
      <c r="FD854" t="s">
        <v>510</v>
      </c>
      <c r="FE854" t="s">
        <v>510</v>
      </c>
      <c r="FF854" t="s">
        <v>510</v>
      </c>
      <c r="FG854" t="s">
        <v>476</v>
      </c>
      <c r="FH854" t="s">
        <v>510</v>
      </c>
      <c r="FI854" t="s">
        <v>510</v>
      </c>
      <c r="FJ854" t="s">
        <v>476</v>
      </c>
      <c r="FK854" t="s">
        <v>476</v>
      </c>
      <c r="FL854" t="s">
        <v>510</v>
      </c>
      <c r="FN854" t="s">
        <v>476</v>
      </c>
      <c r="FO854" t="s">
        <v>510</v>
      </c>
      <c r="FP854" t="s">
        <v>510</v>
      </c>
      <c r="FQ854" t="s">
        <v>510</v>
      </c>
      <c r="FR854" t="s">
        <v>510</v>
      </c>
      <c r="FS854" t="s">
        <v>476</v>
      </c>
      <c r="FT854" t="s">
        <v>510</v>
      </c>
      <c r="FU854" t="s">
        <v>476</v>
      </c>
      <c r="FV854" t="s">
        <v>510</v>
      </c>
      <c r="FW854" t="s">
        <v>476</v>
      </c>
      <c r="FX854" t="s">
        <v>476</v>
      </c>
      <c r="FY854" t="s">
        <v>510</v>
      </c>
      <c r="FZ854" t="s">
        <v>510</v>
      </c>
      <c r="GA854" t="s">
        <v>476</v>
      </c>
      <c r="GB854">
        <f>IF(Table1[[#This Row],[msna/Demographic_info/HH_members_group/total_m_c_muac]]=0,"",COUNTIF(Table1[[#This Row],[Grain or tubers e.g. bread, rice, noodles, bulger, frikeh, kaak, pasta, andoumeh, manakish, thick grain-based porridge, potatoes]:[Breastmilk]],"Yes"))</f>
        <v>6</v>
      </c>
      <c r="GC854" t="str">
        <f>IF(Table1[[#This Row],[Column1]]="","",IF(Table1[[#This Row],[Please select the assessment type:]]="Livelihood and Protection (MHPSS, CP, GBV)","",IF(Table1[[#This Row],[Column1]]&gt;4,"diverse","not diverse")))</f>
        <v>diverse</v>
      </c>
      <c r="GD854">
        <v>2</v>
      </c>
      <c r="GE854" t="s">
        <v>485</v>
      </c>
      <c r="GF854">
        <v>1</v>
      </c>
      <c r="GG854" t="s">
        <v>486</v>
      </c>
      <c r="GH854" t="s">
        <v>1341</v>
      </c>
      <c r="GN854" t="b">
        <v>1</v>
      </c>
      <c r="GT854" t="b">
        <v>1</v>
      </c>
      <c r="HA854" t="s">
        <v>9840</v>
      </c>
      <c r="HH854" t="b">
        <v>1</v>
      </c>
      <c r="HO854" t="s">
        <v>3283</v>
      </c>
      <c r="HP854" t="s">
        <v>9841</v>
      </c>
      <c r="HV854" t="b">
        <v>1</v>
      </c>
      <c r="HW854" t="b">
        <v>1</v>
      </c>
      <c r="HY854" t="b">
        <v>1</v>
      </c>
      <c r="IC854" t="s">
        <v>578</v>
      </c>
      <c r="IE854" t="b">
        <v>1</v>
      </c>
      <c r="II854" t="b">
        <v>1</v>
      </c>
      <c r="IP854" t="s">
        <v>554</v>
      </c>
      <c r="IX854" t="b">
        <v>1</v>
      </c>
      <c r="IZ854" t="s">
        <v>769</v>
      </c>
      <c r="JB854" t="s">
        <v>3008</v>
      </c>
      <c r="JF854" t="b">
        <v>1</v>
      </c>
      <c r="JI854" t="b">
        <v>1</v>
      </c>
      <c r="JQ854" t="s">
        <v>771</v>
      </c>
      <c r="JR854" t="s">
        <v>826</v>
      </c>
      <c r="JS854" t="b">
        <v>1</v>
      </c>
      <c r="JW854" t="b">
        <v>1</v>
      </c>
      <c r="KD854" t="s">
        <v>534</v>
      </c>
      <c r="KI854" t="b">
        <v>1</v>
      </c>
      <c r="KO854" t="s">
        <v>3009</v>
      </c>
      <c r="KS854" t="b">
        <v>1</v>
      </c>
      <c r="KY854" t="s">
        <v>498</v>
      </c>
      <c r="LA854" t="b">
        <v>1</v>
      </c>
      <c r="LH854" t="s">
        <v>3330</v>
      </c>
      <c r="LL854" t="b">
        <v>1</v>
      </c>
      <c r="LR854" t="s">
        <v>1331</v>
      </c>
      <c r="LT854" t="b">
        <v>1</v>
      </c>
      <c r="LW854" t="b">
        <v>1</v>
      </c>
      <c r="MI854" t="s">
        <v>3847</v>
      </c>
      <c r="MJ854" t="b">
        <v>1</v>
      </c>
      <c r="MO854" t="b">
        <v>1</v>
      </c>
      <c r="MY854" t="s">
        <v>1023</v>
      </c>
      <c r="NH854" t="b">
        <v>1</v>
      </c>
      <c r="NK854" t="s">
        <v>504</v>
      </c>
      <c r="NT854" t="b">
        <v>1</v>
      </c>
      <c r="NV854" t="s">
        <v>476</v>
      </c>
      <c r="NX854" t="s">
        <v>510</v>
      </c>
      <c r="NZ854" t="s">
        <v>9842</v>
      </c>
      <c r="OA854" t="b">
        <v>1</v>
      </c>
      <c r="OC854" t="b">
        <v>1</v>
      </c>
      <c r="OD854" t="b">
        <v>1</v>
      </c>
      <c r="OL854" t="s">
        <v>779</v>
      </c>
      <c r="OT854" t="b">
        <v>1</v>
      </c>
      <c r="OW854" t="s">
        <v>780</v>
      </c>
      <c r="PC854" t="b">
        <v>1</v>
      </c>
      <c r="PF854" t="b">
        <v>1</v>
      </c>
      <c r="PL854">
        <v>2500</v>
      </c>
      <c r="PM854">
        <v>3000</v>
      </c>
      <c r="PN854" t="s">
        <v>1249</v>
      </c>
      <c r="PO854" t="b">
        <v>1</v>
      </c>
      <c r="PT854" t="b">
        <v>1</v>
      </c>
      <c r="QF854" t="s">
        <v>476</v>
      </c>
      <c r="QG854" t="s">
        <v>509</v>
      </c>
      <c r="QH854" t="b">
        <v>1</v>
      </c>
      <c r="QP854" t="s">
        <v>510</v>
      </c>
      <c r="QR854" t="s">
        <v>510</v>
      </c>
      <c r="RC854" t="s">
        <v>511</v>
      </c>
      <c r="RE854" t="s">
        <v>510</v>
      </c>
      <c r="RG854" t="s">
        <v>1213</v>
      </c>
      <c r="RH854" t="s">
        <v>554</v>
      </c>
      <c r="RP854" t="b">
        <v>1</v>
      </c>
      <c r="RR854" t="s">
        <v>554</v>
      </c>
      <c r="RY854" t="b">
        <v>1</v>
      </c>
      <c r="SA854" t="s">
        <v>1213</v>
      </c>
      <c r="SB854" t="s">
        <v>9843</v>
      </c>
      <c r="SC854">
        <v>92567488</v>
      </c>
      <c r="SD854" t="s">
        <v>9844</v>
      </c>
      <c r="SE854" s="2">
        <v>44605.53638888889</v>
      </c>
      <c r="SF854">
        <v>853</v>
      </c>
      <c r="SH854">
        <v>-1</v>
      </c>
      <c r="SK854" t="s">
        <v>518</v>
      </c>
      <c r="SL854">
        <v>2168</v>
      </c>
      <c r="SM854" t="s">
        <v>983</v>
      </c>
      <c r="SN854">
        <v>648550</v>
      </c>
    </row>
    <row r="855" spans="1:508" hidden="1" x14ac:dyDescent="0.25">
      <c r="A855" t="s">
        <v>9845</v>
      </c>
      <c r="B855" t="s">
        <v>9846</v>
      </c>
      <c r="C855" t="s">
        <v>470</v>
      </c>
      <c r="D855" t="s">
        <v>3347</v>
      </c>
      <c r="E855" t="s">
        <v>950</v>
      </c>
      <c r="G855" s="1">
        <v>44605</v>
      </c>
      <c r="H855" t="s">
        <v>2762</v>
      </c>
      <c r="I855" t="s">
        <v>952</v>
      </c>
      <c r="J855" t="s">
        <v>476</v>
      </c>
      <c r="K855" t="s">
        <v>522</v>
      </c>
      <c r="M855" t="s">
        <v>478</v>
      </c>
      <c r="O855" t="s">
        <v>479</v>
      </c>
      <c r="P855" t="s">
        <v>548</v>
      </c>
      <c r="Q855" t="s">
        <v>573</v>
      </c>
      <c r="R855" t="s">
        <v>479</v>
      </c>
      <c r="S855" t="s">
        <v>482</v>
      </c>
      <c r="T855" t="b">
        <v>1</v>
      </c>
      <c r="AA855" t="s">
        <v>483</v>
      </c>
      <c r="AB855" t="s">
        <v>484</v>
      </c>
      <c r="AC855">
        <v>0</v>
      </c>
      <c r="AD855">
        <v>0</v>
      </c>
      <c r="AE855">
        <v>2</v>
      </c>
      <c r="AF855">
        <v>0</v>
      </c>
      <c r="AG855">
        <v>0</v>
      </c>
      <c r="AH855">
        <v>1</v>
      </c>
      <c r="AI855">
        <v>1</v>
      </c>
      <c r="AJ855" t="s">
        <v>485</v>
      </c>
      <c r="AK855" t="s">
        <v>485</v>
      </c>
      <c r="AL855" t="s">
        <v>526</v>
      </c>
      <c r="AM855">
        <v>0</v>
      </c>
      <c r="AN855">
        <v>1</v>
      </c>
      <c r="AO855">
        <v>2</v>
      </c>
      <c r="AP855">
        <v>0</v>
      </c>
      <c r="AQ855">
        <v>1</v>
      </c>
      <c r="AR855">
        <v>0</v>
      </c>
      <c r="AS855" t="s">
        <v>487</v>
      </c>
      <c r="AT855" t="s">
        <v>486</v>
      </c>
      <c r="AU855" t="s">
        <v>526</v>
      </c>
      <c r="AV855" t="s">
        <v>527</v>
      </c>
      <c r="AW855" t="s">
        <v>487</v>
      </c>
      <c r="AX855" t="s">
        <v>487</v>
      </c>
      <c r="AY855" t="s">
        <v>839</v>
      </c>
      <c r="AZ855">
        <v>8</v>
      </c>
      <c r="BA855" t="s">
        <v>953</v>
      </c>
      <c r="BC855" t="s">
        <v>787</v>
      </c>
      <c r="BE855" t="s">
        <v>1034</v>
      </c>
      <c r="BG855" t="s">
        <v>1760</v>
      </c>
      <c r="BH855" t="b">
        <v>1</v>
      </c>
      <c r="BQ855">
        <v>20</v>
      </c>
      <c r="BR855" t="s">
        <v>1013</v>
      </c>
      <c r="BS855" t="s">
        <v>476</v>
      </c>
      <c r="BT855" t="s">
        <v>1351</v>
      </c>
      <c r="BU855" t="b">
        <v>1</v>
      </c>
      <c r="BV855" t="b">
        <v>0</v>
      </c>
      <c r="BW855" t="b">
        <v>0</v>
      </c>
      <c r="BX855" t="b">
        <v>0</v>
      </c>
      <c r="BY855" t="b">
        <v>0</v>
      </c>
      <c r="BZ855" t="b">
        <v>0</v>
      </c>
      <c r="CA855" t="b">
        <v>0</v>
      </c>
      <c r="CB855" t="b">
        <v>0</v>
      </c>
      <c r="CC855" t="b">
        <v>0</v>
      </c>
      <c r="CD855" t="b">
        <v>0</v>
      </c>
      <c r="CF855" t="s">
        <v>1179</v>
      </c>
      <c r="CG855" t="b">
        <v>0</v>
      </c>
      <c r="CH855" t="b">
        <v>0</v>
      </c>
      <c r="CI855" t="b">
        <v>0</v>
      </c>
      <c r="CJ855" t="b">
        <v>0</v>
      </c>
      <c r="CK855" t="b">
        <v>1</v>
      </c>
      <c r="CL855" t="b">
        <v>0</v>
      </c>
      <c r="CM855" t="b">
        <v>0</v>
      </c>
      <c r="CN855" t="b">
        <v>0</v>
      </c>
      <c r="CO855" t="b">
        <v>0</v>
      </c>
      <c r="CP855" t="b">
        <v>0</v>
      </c>
      <c r="CQ855" t="b">
        <v>0</v>
      </c>
      <c r="CR855" t="b">
        <v>0</v>
      </c>
      <c r="CS855" t="b">
        <v>0</v>
      </c>
      <c r="CT855" t="b">
        <v>0</v>
      </c>
      <c r="CV855" t="s">
        <v>1219</v>
      </c>
      <c r="CW855" t="b">
        <v>0</v>
      </c>
      <c r="CX855" t="b">
        <v>0</v>
      </c>
      <c r="CY855" t="b">
        <v>1</v>
      </c>
      <c r="CZ855" t="b">
        <v>0</v>
      </c>
      <c r="DA855" t="b">
        <v>1</v>
      </c>
      <c r="DB855" t="b">
        <v>0</v>
      </c>
      <c r="DC855" t="b">
        <v>0</v>
      </c>
      <c r="DE855">
        <v>1</v>
      </c>
      <c r="DF855">
        <v>2</v>
      </c>
      <c r="DJ855">
        <v>1</v>
      </c>
      <c r="DK855">
        <v>1</v>
      </c>
      <c r="DP855" t="s">
        <v>510</v>
      </c>
      <c r="DQ855" t="s">
        <v>3104</v>
      </c>
      <c r="DX855" t="b">
        <v>1</v>
      </c>
      <c r="EC855" t="s">
        <v>476</v>
      </c>
      <c r="ED855" t="s">
        <v>1237</v>
      </c>
      <c r="EJ855" t="b">
        <v>1</v>
      </c>
      <c r="EP855" t="s">
        <v>771</v>
      </c>
      <c r="EQ855" t="s">
        <v>2231</v>
      </c>
      <c r="ES855" t="b">
        <v>1</v>
      </c>
      <c r="ET855" t="b">
        <v>1</v>
      </c>
      <c r="EY855" t="s">
        <v>3144</v>
      </c>
      <c r="FA855" t="s">
        <v>476</v>
      </c>
      <c r="FB855" t="s">
        <v>476</v>
      </c>
      <c r="FC855" t="s">
        <v>476</v>
      </c>
      <c r="FD855" t="s">
        <v>510</v>
      </c>
      <c r="FE855" t="s">
        <v>510</v>
      </c>
      <c r="FF855" t="s">
        <v>510</v>
      </c>
      <c r="FG855" t="s">
        <v>510</v>
      </c>
      <c r="FH855" t="s">
        <v>510</v>
      </c>
      <c r="FI855" t="s">
        <v>476</v>
      </c>
      <c r="FJ855" t="s">
        <v>476</v>
      </c>
      <c r="FK855" t="s">
        <v>476</v>
      </c>
      <c r="FL855" t="s">
        <v>510</v>
      </c>
      <c r="FN855" t="s">
        <v>476</v>
      </c>
      <c r="FO855" t="s">
        <v>510</v>
      </c>
      <c r="FP855" t="s">
        <v>510</v>
      </c>
      <c r="FQ855" t="s">
        <v>510</v>
      </c>
      <c r="FR855" t="s">
        <v>510</v>
      </c>
      <c r="FS855" t="s">
        <v>510</v>
      </c>
      <c r="FT855" t="s">
        <v>476</v>
      </c>
      <c r="FU855" t="s">
        <v>510</v>
      </c>
      <c r="FV855" t="s">
        <v>510</v>
      </c>
      <c r="FW855" t="s">
        <v>476</v>
      </c>
      <c r="FX855" t="s">
        <v>510</v>
      </c>
      <c r="FY855" t="s">
        <v>476</v>
      </c>
      <c r="FZ855" t="s">
        <v>510</v>
      </c>
      <c r="GA855" t="s">
        <v>510</v>
      </c>
      <c r="GB855">
        <f>IF(Table1[[#This Row],[msna/Demographic_info/HH_members_group/total_m_c_muac]]=0,"",COUNTIF(Table1[[#This Row],[Grain or tubers e.g. bread, rice, noodles, bulger, frikeh, kaak, pasta, andoumeh, manakish, thick grain-based porridge, potatoes]:[Breastmilk]],"Yes"))</f>
        <v>4</v>
      </c>
      <c r="GC855" t="str">
        <f>IF(Table1[[#This Row],[Column1]]="","",IF(Table1[[#This Row],[Please select the assessment type:]]="Livelihood and Protection (MHPSS, CP, GBV)","",IF(Table1[[#This Row],[Column1]]&gt;4,"diverse","not diverse")))</f>
        <v>not diverse</v>
      </c>
      <c r="GD855">
        <v>2</v>
      </c>
      <c r="GE855" t="s">
        <v>485</v>
      </c>
      <c r="GH855" t="s">
        <v>9847</v>
      </c>
      <c r="GI855" t="b">
        <v>1</v>
      </c>
      <c r="GK855" t="b">
        <v>1</v>
      </c>
      <c r="GM855" t="b">
        <v>1</v>
      </c>
      <c r="GN855" t="b">
        <v>1</v>
      </c>
      <c r="HA855" t="s">
        <v>788</v>
      </c>
      <c r="HM855" t="b">
        <v>1</v>
      </c>
      <c r="HO855" t="s">
        <v>1820</v>
      </c>
      <c r="HP855" t="s">
        <v>2900</v>
      </c>
      <c r="HR855" t="b">
        <v>1</v>
      </c>
      <c r="HW855" t="b">
        <v>1</v>
      </c>
      <c r="IC855" t="s">
        <v>554</v>
      </c>
      <c r="IN855" t="b">
        <v>1</v>
      </c>
      <c r="IP855" t="s">
        <v>496</v>
      </c>
      <c r="IV855" t="b">
        <v>1</v>
      </c>
      <c r="IZ855" t="s">
        <v>769</v>
      </c>
      <c r="JB855" t="s">
        <v>788</v>
      </c>
      <c r="JO855" t="b">
        <v>1</v>
      </c>
      <c r="JQ855" t="s">
        <v>771</v>
      </c>
      <c r="JR855" t="s">
        <v>1091</v>
      </c>
      <c r="JS855" t="b">
        <v>1</v>
      </c>
      <c r="JW855" t="b">
        <v>1</v>
      </c>
      <c r="KD855" t="s">
        <v>534</v>
      </c>
      <c r="KI855" t="b">
        <v>1</v>
      </c>
      <c r="KO855" t="s">
        <v>554</v>
      </c>
      <c r="KW855" t="b">
        <v>1</v>
      </c>
      <c r="LH855" t="s">
        <v>2167</v>
      </c>
      <c r="LI855" t="b">
        <v>1</v>
      </c>
      <c r="LL855" t="b">
        <v>1</v>
      </c>
      <c r="LR855" t="s">
        <v>9848</v>
      </c>
      <c r="LV855" t="b">
        <v>1</v>
      </c>
      <c r="LW855" t="b">
        <v>1</v>
      </c>
      <c r="MI855" t="s">
        <v>794</v>
      </c>
      <c r="MJ855" t="b">
        <v>1</v>
      </c>
      <c r="MO855" t="b">
        <v>1</v>
      </c>
      <c r="MY855" t="s">
        <v>1546</v>
      </c>
      <c r="MZ855" t="b">
        <v>1</v>
      </c>
      <c r="NA855" t="b">
        <v>1</v>
      </c>
      <c r="NK855" t="s">
        <v>504</v>
      </c>
      <c r="NT855" t="b">
        <v>1</v>
      </c>
      <c r="NV855" t="s">
        <v>476</v>
      </c>
      <c r="NX855" t="s">
        <v>510</v>
      </c>
      <c r="NZ855" t="s">
        <v>3634</v>
      </c>
      <c r="OC855" t="b">
        <v>1</v>
      </c>
      <c r="OD855" t="b">
        <v>1</v>
      </c>
      <c r="OL855" t="s">
        <v>779</v>
      </c>
      <c r="OT855" t="b">
        <v>1</v>
      </c>
      <c r="OW855" t="s">
        <v>507</v>
      </c>
      <c r="PC855" t="b">
        <v>1</v>
      </c>
      <c r="PL855">
        <v>2500</v>
      </c>
      <c r="PM855">
        <v>2800</v>
      </c>
      <c r="PN855" t="s">
        <v>563</v>
      </c>
      <c r="PS855" t="b">
        <v>1</v>
      </c>
      <c r="QF855" t="s">
        <v>510</v>
      </c>
      <c r="QP855" t="s">
        <v>510</v>
      </c>
      <c r="QR855" t="s">
        <v>510</v>
      </c>
      <c r="RC855" t="s">
        <v>511</v>
      </c>
      <c r="RE855" t="s">
        <v>510</v>
      </c>
      <c r="RG855" t="s">
        <v>9849</v>
      </c>
      <c r="RH855" t="s">
        <v>513</v>
      </c>
      <c r="RI855" t="b">
        <v>1</v>
      </c>
      <c r="RL855" t="b">
        <v>1</v>
      </c>
      <c r="RR855" t="s">
        <v>589</v>
      </c>
      <c r="RW855" t="b">
        <v>1</v>
      </c>
      <c r="SA855" t="s">
        <v>543</v>
      </c>
      <c r="SB855" t="s">
        <v>9850</v>
      </c>
      <c r="SC855">
        <v>92567489</v>
      </c>
      <c r="SD855" t="s">
        <v>9851</v>
      </c>
      <c r="SE855" s="2">
        <v>44605.536400462966</v>
      </c>
      <c r="SF855">
        <v>854</v>
      </c>
      <c r="SH855">
        <v>-1</v>
      </c>
      <c r="SK855" t="s">
        <v>518</v>
      </c>
      <c r="SL855">
        <v>1868</v>
      </c>
      <c r="SM855" t="s">
        <v>983</v>
      </c>
      <c r="SN855">
        <v>648550</v>
      </c>
    </row>
    <row r="856" spans="1:508" hidden="1" x14ac:dyDescent="0.25">
      <c r="A856" t="s">
        <v>9852</v>
      </c>
      <c r="B856" t="s">
        <v>9853</v>
      </c>
      <c r="D856" t="s">
        <v>3292</v>
      </c>
      <c r="E856" t="s">
        <v>950</v>
      </c>
      <c r="G856" s="1">
        <v>44605</v>
      </c>
      <c r="H856" t="s">
        <v>2762</v>
      </c>
      <c r="I856" t="s">
        <v>952</v>
      </c>
      <c r="J856" t="s">
        <v>476</v>
      </c>
      <c r="K856" t="s">
        <v>522</v>
      </c>
      <c r="M856" t="s">
        <v>478</v>
      </c>
      <c r="O856" t="s">
        <v>479</v>
      </c>
      <c r="P856" t="s">
        <v>523</v>
      </c>
      <c r="Q856" t="s">
        <v>573</v>
      </c>
      <c r="R856" t="s">
        <v>479</v>
      </c>
      <c r="S856" t="s">
        <v>482</v>
      </c>
      <c r="T856" t="b">
        <v>1</v>
      </c>
      <c r="AA856" t="s">
        <v>483</v>
      </c>
      <c r="AB856" t="s">
        <v>878</v>
      </c>
      <c r="AC856">
        <v>0</v>
      </c>
      <c r="AD856">
        <v>0</v>
      </c>
      <c r="AE856">
        <v>0</v>
      </c>
      <c r="AF856">
        <v>2</v>
      </c>
      <c r="AG856">
        <v>0</v>
      </c>
      <c r="AH856">
        <v>2</v>
      </c>
      <c r="AI856">
        <v>0</v>
      </c>
      <c r="AJ856" t="s">
        <v>485</v>
      </c>
      <c r="AK856" t="s">
        <v>485</v>
      </c>
      <c r="AL856" t="s">
        <v>526</v>
      </c>
      <c r="AM856">
        <v>0</v>
      </c>
      <c r="AN856">
        <v>0</v>
      </c>
      <c r="AO856">
        <v>0</v>
      </c>
      <c r="AP856">
        <v>1</v>
      </c>
      <c r="AQ856">
        <v>1</v>
      </c>
      <c r="AR856">
        <v>0</v>
      </c>
      <c r="AS856" t="s">
        <v>486</v>
      </c>
      <c r="AT856" t="s">
        <v>486</v>
      </c>
      <c r="AU856" t="s">
        <v>485</v>
      </c>
      <c r="AV856" t="s">
        <v>487</v>
      </c>
      <c r="AW856" t="s">
        <v>470</v>
      </c>
      <c r="AX856" t="s">
        <v>487</v>
      </c>
      <c r="AY856" t="s">
        <v>660</v>
      </c>
      <c r="AZ856">
        <v>6</v>
      </c>
      <c r="BA856" t="s">
        <v>953</v>
      </c>
      <c r="BC856" t="s">
        <v>787</v>
      </c>
      <c r="BE856" t="s">
        <v>1034</v>
      </c>
      <c r="BG856" t="s">
        <v>1760</v>
      </c>
      <c r="BH856" t="b">
        <v>1</v>
      </c>
      <c r="BQ856">
        <v>22</v>
      </c>
      <c r="BR856" t="s">
        <v>956</v>
      </c>
      <c r="BS856" t="s">
        <v>476</v>
      </c>
      <c r="BT856" t="s">
        <v>1351</v>
      </c>
      <c r="BU856" t="b">
        <v>1</v>
      </c>
      <c r="BV856" t="b">
        <v>0</v>
      </c>
      <c r="BW856" t="b">
        <v>0</v>
      </c>
      <c r="BX856" t="b">
        <v>0</v>
      </c>
      <c r="BY856" t="b">
        <v>0</v>
      </c>
      <c r="BZ856" t="b">
        <v>0</v>
      </c>
      <c r="CA856" t="b">
        <v>0</v>
      </c>
      <c r="CB856" t="b">
        <v>0</v>
      </c>
      <c r="CC856" t="b">
        <v>0</v>
      </c>
      <c r="CD856" t="b">
        <v>0</v>
      </c>
      <c r="CF856" t="s">
        <v>1179</v>
      </c>
      <c r="CG856" t="b">
        <v>0</v>
      </c>
      <c r="CH856" t="b">
        <v>0</v>
      </c>
      <c r="CI856" t="b">
        <v>0</v>
      </c>
      <c r="CJ856" t="b">
        <v>0</v>
      </c>
      <c r="CK856" t="b">
        <v>1</v>
      </c>
      <c r="CL856" t="b">
        <v>0</v>
      </c>
      <c r="CM856" t="b">
        <v>0</v>
      </c>
      <c r="CN856" t="b">
        <v>0</v>
      </c>
      <c r="CO856" t="b">
        <v>0</v>
      </c>
      <c r="CP856" t="b">
        <v>0</v>
      </c>
      <c r="CQ856" t="b">
        <v>0</v>
      </c>
      <c r="CR856" t="b">
        <v>0</v>
      </c>
      <c r="CS856" t="b">
        <v>0</v>
      </c>
      <c r="CT856" t="b">
        <v>0</v>
      </c>
      <c r="CV856" t="s">
        <v>1199</v>
      </c>
      <c r="CW856" t="b">
        <v>0</v>
      </c>
      <c r="CX856" t="b">
        <v>0</v>
      </c>
      <c r="CY856" t="b">
        <v>1</v>
      </c>
      <c r="CZ856" t="b">
        <v>0</v>
      </c>
      <c r="DA856" t="b">
        <v>1</v>
      </c>
      <c r="DB856" t="b">
        <v>0</v>
      </c>
      <c r="DC856" t="b">
        <v>0</v>
      </c>
      <c r="DE856">
        <v>1</v>
      </c>
      <c r="DF856">
        <v>1</v>
      </c>
      <c r="DP856" t="s">
        <v>510</v>
      </c>
      <c r="DQ856" t="s">
        <v>1403</v>
      </c>
      <c r="DW856" t="b">
        <v>1</v>
      </c>
      <c r="EC856" t="s">
        <v>476</v>
      </c>
      <c r="ED856" t="s">
        <v>1237</v>
      </c>
      <c r="EJ856" t="b">
        <v>1</v>
      </c>
      <c r="EP856" t="s">
        <v>771</v>
      </c>
      <c r="EQ856" t="s">
        <v>2681</v>
      </c>
      <c r="ER856" t="b">
        <v>1</v>
      </c>
      <c r="EU856" t="b">
        <v>1</v>
      </c>
      <c r="FA856" t="s">
        <v>476</v>
      </c>
      <c r="FB856" t="s">
        <v>476</v>
      </c>
      <c r="FC856" t="s">
        <v>476</v>
      </c>
      <c r="FD856" t="s">
        <v>510</v>
      </c>
      <c r="FE856" t="s">
        <v>510</v>
      </c>
      <c r="FF856" t="s">
        <v>510</v>
      </c>
      <c r="FG856" t="s">
        <v>510</v>
      </c>
      <c r="FH856" t="s">
        <v>476</v>
      </c>
      <c r="FI856" t="s">
        <v>510</v>
      </c>
      <c r="FJ856" t="s">
        <v>476</v>
      </c>
      <c r="FK856" t="s">
        <v>476</v>
      </c>
      <c r="FL856" t="s">
        <v>510</v>
      </c>
      <c r="GB856">
        <f>IF(Table1[[#This Row],[msna/Demographic_info/HH_members_group/total_m_c_muac]]=0,"",COUNTIF(Table1[[#This Row],[Grain or tubers e.g. bread, rice, noodles, bulger, frikeh, kaak, pasta, andoumeh, manakish, thick grain-based porridge, potatoes]:[Breastmilk]],"Yes"))</f>
        <v>0</v>
      </c>
      <c r="GC856" t="str">
        <f>IF(Table1[[#This Row],[Column1]]="","",IF(Table1[[#This Row],[Please select the assessment type:]]="Livelihood and Protection (MHPSS, CP, GBV)","",IF(Table1[[#This Row],[Column1]]&gt;4,"diverse","not diverse")))</f>
        <v>not diverse</v>
      </c>
      <c r="GH856" t="s">
        <v>1883</v>
      </c>
      <c r="GJ856" t="b">
        <v>1</v>
      </c>
      <c r="GK856" t="b">
        <v>1</v>
      </c>
      <c r="GN856" t="b">
        <v>1</v>
      </c>
      <c r="HA856" t="s">
        <v>1313</v>
      </c>
      <c r="HD856" t="b">
        <v>1</v>
      </c>
      <c r="HO856" t="s">
        <v>9854</v>
      </c>
      <c r="HP856" t="s">
        <v>788</v>
      </c>
      <c r="IA856" t="b">
        <v>1</v>
      </c>
      <c r="IC856" t="s">
        <v>554</v>
      </c>
      <c r="IN856" t="b">
        <v>1</v>
      </c>
      <c r="IP856" t="s">
        <v>1243</v>
      </c>
      <c r="IQ856" t="b">
        <v>1</v>
      </c>
      <c r="IZ856" t="s">
        <v>769</v>
      </c>
      <c r="JB856" t="s">
        <v>788</v>
      </c>
      <c r="JO856" t="b">
        <v>1</v>
      </c>
      <c r="JQ856" t="s">
        <v>771</v>
      </c>
      <c r="JR856" t="s">
        <v>1091</v>
      </c>
      <c r="JS856" t="b">
        <v>1</v>
      </c>
      <c r="JW856" t="b">
        <v>1</v>
      </c>
      <c r="KD856" t="s">
        <v>534</v>
      </c>
      <c r="KI856" t="b">
        <v>1</v>
      </c>
      <c r="KO856" t="s">
        <v>554</v>
      </c>
      <c r="KW856" t="b">
        <v>1</v>
      </c>
      <c r="LH856" t="s">
        <v>3330</v>
      </c>
      <c r="LL856" t="b">
        <v>1</v>
      </c>
      <c r="LR856" t="s">
        <v>8856</v>
      </c>
      <c r="LV856" t="b">
        <v>1</v>
      </c>
      <c r="LW856" t="b">
        <v>1</v>
      </c>
      <c r="LY856" t="b">
        <v>1</v>
      </c>
      <c r="MI856" t="s">
        <v>3847</v>
      </c>
      <c r="MJ856" t="b">
        <v>1</v>
      </c>
      <c r="MO856" t="b">
        <v>1</v>
      </c>
      <c r="MY856" t="s">
        <v>1276</v>
      </c>
      <c r="NA856" t="b">
        <v>1</v>
      </c>
      <c r="NK856" t="s">
        <v>504</v>
      </c>
      <c r="NT856" t="b">
        <v>1</v>
      </c>
      <c r="NV856" t="s">
        <v>476</v>
      </c>
      <c r="NX856" t="s">
        <v>510</v>
      </c>
      <c r="NZ856" t="s">
        <v>2178</v>
      </c>
      <c r="OC856" t="b">
        <v>1</v>
      </c>
      <c r="OL856" t="s">
        <v>779</v>
      </c>
      <c r="OT856" t="b">
        <v>1</v>
      </c>
      <c r="OW856" t="s">
        <v>1437</v>
      </c>
      <c r="PD856" t="b">
        <v>1</v>
      </c>
      <c r="PL856">
        <v>2000</v>
      </c>
      <c r="PM856">
        <v>2500</v>
      </c>
      <c r="PN856" t="s">
        <v>609</v>
      </c>
      <c r="PO856" t="b">
        <v>1</v>
      </c>
      <c r="QF856" t="s">
        <v>510</v>
      </c>
      <c r="QP856" t="s">
        <v>510</v>
      </c>
      <c r="QR856" t="s">
        <v>510</v>
      </c>
      <c r="RC856" t="s">
        <v>511</v>
      </c>
      <c r="RE856" t="s">
        <v>510</v>
      </c>
      <c r="RG856" t="s">
        <v>9855</v>
      </c>
      <c r="RH856" t="s">
        <v>814</v>
      </c>
      <c r="RI856" t="b">
        <v>1</v>
      </c>
      <c r="RL856" t="b">
        <v>1</v>
      </c>
      <c r="RR856" t="s">
        <v>589</v>
      </c>
      <c r="RW856" t="b">
        <v>1</v>
      </c>
      <c r="SA856" t="s">
        <v>543</v>
      </c>
      <c r="SB856" t="s">
        <v>9856</v>
      </c>
      <c r="SC856">
        <v>92567490</v>
      </c>
      <c r="SD856" t="s">
        <v>9857</v>
      </c>
      <c r="SE856" s="2">
        <v>44605.536423611113</v>
      </c>
      <c r="SF856">
        <v>855</v>
      </c>
      <c r="SH856">
        <v>-1</v>
      </c>
      <c r="SK856" t="s">
        <v>518</v>
      </c>
      <c r="SL856">
        <v>1289</v>
      </c>
      <c r="SM856" t="s">
        <v>983</v>
      </c>
      <c r="SN856">
        <v>648550</v>
      </c>
    </row>
    <row r="857" spans="1:508" hidden="1" x14ac:dyDescent="0.25">
      <c r="A857" t="s">
        <v>9858</v>
      </c>
      <c r="B857" t="s">
        <v>9859</v>
      </c>
      <c r="C857" t="s">
        <v>470</v>
      </c>
      <c r="D857" t="s">
        <v>3347</v>
      </c>
      <c r="E857" t="s">
        <v>950</v>
      </c>
      <c r="G857" s="1">
        <v>44605</v>
      </c>
      <c r="H857" t="s">
        <v>2762</v>
      </c>
      <c r="I857" t="s">
        <v>952</v>
      </c>
      <c r="J857" t="s">
        <v>476</v>
      </c>
      <c r="K857" t="s">
        <v>522</v>
      </c>
      <c r="M857" t="s">
        <v>478</v>
      </c>
      <c r="O857" t="s">
        <v>479</v>
      </c>
      <c r="P857" t="s">
        <v>523</v>
      </c>
      <c r="Q857" t="s">
        <v>573</v>
      </c>
      <c r="R857" t="s">
        <v>479</v>
      </c>
      <c r="S857" t="s">
        <v>482</v>
      </c>
      <c r="T857" t="b">
        <v>1</v>
      </c>
      <c r="AA857" t="s">
        <v>483</v>
      </c>
      <c r="AB857" t="s">
        <v>878</v>
      </c>
      <c r="AC857">
        <v>1</v>
      </c>
      <c r="AD857">
        <v>0</v>
      </c>
      <c r="AE857">
        <v>2</v>
      </c>
      <c r="AF857">
        <v>0</v>
      </c>
      <c r="AG857">
        <v>0</v>
      </c>
      <c r="AH857">
        <v>1</v>
      </c>
      <c r="AI857">
        <v>0</v>
      </c>
      <c r="AJ857" t="s">
        <v>485</v>
      </c>
      <c r="AK857" t="s">
        <v>486</v>
      </c>
      <c r="AL857" t="s">
        <v>487</v>
      </c>
      <c r="AM857">
        <v>0</v>
      </c>
      <c r="AN857">
        <v>0</v>
      </c>
      <c r="AO857">
        <v>2</v>
      </c>
      <c r="AP857">
        <v>0</v>
      </c>
      <c r="AQ857">
        <v>2</v>
      </c>
      <c r="AR857">
        <v>0</v>
      </c>
      <c r="AS857" t="s">
        <v>485</v>
      </c>
      <c r="AT857" t="s">
        <v>485</v>
      </c>
      <c r="AU857" t="s">
        <v>526</v>
      </c>
      <c r="AV857" t="s">
        <v>526</v>
      </c>
      <c r="AW857" t="s">
        <v>485</v>
      </c>
      <c r="AX857" t="s">
        <v>487</v>
      </c>
      <c r="AY857" t="s">
        <v>722</v>
      </c>
      <c r="AZ857">
        <v>7</v>
      </c>
      <c r="BA857" t="s">
        <v>953</v>
      </c>
      <c r="BC857" t="s">
        <v>787</v>
      </c>
      <c r="BE857" t="s">
        <v>1034</v>
      </c>
      <c r="BG857" t="s">
        <v>1760</v>
      </c>
      <c r="BH857" t="b">
        <v>1</v>
      </c>
      <c r="BQ857">
        <v>25</v>
      </c>
      <c r="BR857" t="s">
        <v>1013</v>
      </c>
      <c r="BS857" t="s">
        <v>510</v>
      </c>
      <c r="CV857" t="s">
        <v>1365</v>
      </c>
      <c r="CW857" t="b">
        <v>1</v>
      </c>
      <c r="CX857" t="b">
        <v>0</v>
      </c>
      <c r="CY857" t="b">
        <v>0</v>
      </c>
      <c r="CZ857" t="b">
        <v>0</v>
      </c>
      <c r="DA857" t="b">
        <v>0</v>
      </c>
      <c r="DB857" t="b">
        <v>0</v>
      </c>
      <c r="DC857" t="b">
        <v>0</v>
      </c>
      <c r="DP857" t="s">
        <v>510</v>
      </c>
      <c r="DQ857" t="s">
        <v>1181</v>
      </c>
      <c r="DT857" t="b">
        <v>1</v>
      </c>
      <c r="EC857" t="s">
        <v>476</v>
      </c>
      <c r="ED857" t="s">
        <v>9860</v>
      </c>
      <c r="EI857" t="b">
        <v>1</v>
      </c>
      <c r="EJ857" t="b">
        <v>1</v>
      </c>
      <c r="EK857" t="b">
        <v>1</v>
      </c>
      <c r="EP857" t="s">
        <v>510</v>
      </c>
      <c r="EQ857" t="s">
        <v>1038</v>
      </c>
      <c r="ES857" t="b">
        <v>1</v>
      </c>
      <c r="FA857" t="s">
        <v>476</v>
      </c>
      <c r="FB857" t="s">
        <v>476</v>
      </c>
      <c r="FC857" t="s">
        <v>510</v>
      </c>
      <c r="FD857" t="s">
        <v>510</v>
      </c>
      <c r="FE857" t="s">
        <v>510</v>
      </c>
      <c r="FF857" t="s">
        <v>510</v>
      </c>
      <c r="FG857" t="s">
        <v>510</v>
      </c>
      <c r="FH857" t="s">
        <v>476</v>
      </c>
      <c r="FI857" t="s">
        <v>510</v>
      </c>
      <c r="FJ857" t="s">
        <v>476</v>
      </c>
      <c r="FK857" t="s">
        <v>476</v>
      </c>
      <c r="FL857" t="s">
        <v>510</v>
      </c>
      <c r="FN857" t="s">
        <v>476</v>
      </c>
      <c r="FO857" t="s">
        <v>510</v>
      </c>
      <c r="FP857" t="s">
        <v>510</v>
      </c>
      <c r="FQ857" t="s">
        <v>510</v>
      </c>
      <c r="FR857" t="s">
        <v>510</v>
      </c>
      <c r="FS857" t="s">
        <v>510</v>
      </c>
      <c r="FT857" t="s">
        <v>510</v>
      </c>
      <c r="FU857" t="s">
        <v>510</v>
      </c>
      <c r="FV857" t="s">
        <v>510</v>
      </c>
      <c r="FW857" t="s">
        <v>476</v>
      </c>
      <c r="FX857" t="s">
        <v>476</v>
      </c>
      <c r="FY857" t="s">
        <v>476</v>
      </c>
      <c r="FZ857" t="s">
        <v>510</v>
      </c>
      <c r="GA857" t="s">
        <v>510</v>
      </c>
      <c r="GB857">
        <f>IF(Table1[[#This Row],[msna/Demographic_info/HH_members_group/total_m_c_muac]]=0,"",COUNTIF(Table1[[#This Row],[Grain or tubers e.g. bread, rice, noodles, bulger, frikeh, kaak, pasta, andoumeh, manakish, thick grain-based porridge, potatoes]:[Breastmilk]],"Yes"))</f>
        <v>4</v>
      </c>
      <c r="GC857" t="str">
        <f>IF(Table1[[#This Row],[Column1]]="","",IF(Table1[[#This Row],[Please select the assessment type:]]="Livelihood and Protection (MHPSS, CP, GBV)","",IF(Table1[[#This Row],[Column1]]&gt;4,"diverse","not diverse")))</f>
        <v>not diverse</v>
      </c>
      <c r="GD857">
        <v>1</v>
      </c>
      <c r="GE857" t="s">
        <v>486</v>
      </c>
      <c r="GF857">
        <v>0</v>
      </c>
      <c r="GG857" t="s">
        <v>470</v>
      </c>
      <c r="GH857" t="s">
        <v>5703</v>
      </c>
      <c r="GK857" t="b">
        <v>1</v>
      </c>
      <c r="GN857" t="b">
        <v>1</v>
      </c>
      <c r="HA857" t="s">
        <v>529</v>
      </c>
      <c r="HE857" t="b">
        <v>1</v>
      </c>
      <c r="HO857" t="s">
        <v>9861</v>
      </c>
      <c r="HP857" t="s">
        <v>788</v>
      </c>
      <c r="IA857" t="b">
        <v>1</v>
      </c>
      <c r="IC857" t="s">
        <v>578</v>
      </c>
      <c r="IE857" t="b">
        <v>1</v>
      </c>
      <c r="II857" t="b">
        <v>1</v>
      </c>
      <c r="IP857" t="s">
        <v>1508</v>
      </c>
      <c r="IQ857" t="b">
        <v>1</v>
      </c>
      <c r="IV857" t="b">
        <v>1</v>
      </c>
      <c r="IZ857" t="s">
        <v>769</v>
      </c>
      <c r="JB857" t="s">
        <v>788</v>
      </c>
      <c r="JO857" t="b">
        <v>1</v>
      </c>
      <c r="JQ857" t="s">
        <v>771</v>
      </c>
      <c r="JR857" t="s">
        <v>534</v>
      </c>
      <c r="JW857" t="b">
        <v>1</v>
      </c>
      <c r="KD857" t="s">
        <v>534</v>
      </c>
      <c r="KI857" t="b">
        <v>1</v>
      </c>
      <c r="KO857" t="s">
        <v>554</v>
      </c>
      <c r="KW857" t="b">
        <v>1</v>
      </c>
      <c r="LH857" t="s">
        <v>3330</v>
      </c>
      <c r="LL857" t="b">
        <v>1</v>
      </c>
      <c r="LR857" t="s">
        <v>9862</v>
      </c>
      <c r="LW857" t="b">
        <v>1</v>
      </c>
      <c r="LY857" t="b">
        <v>1</v>
      </c>
      <c r="MI857" t="s">
        <v>794</v>
      </c>
      <c r="MJ857" t="b">
        <v>1</v>
      </c>
      <c r="MO857" t="b">
        <v>1</v>
      </c>
      <c r="MY857" t="s">
        <v>1276</v>
      </c>
      <c r="NA857" t="b">
        <v>1</v>
      </c>
      <c r="NK857" t="s">
        <v>504</v>
      </c>
      <c r="NT857" t="b">
        <v>1</v>
      </c>
      <c r="NV857" t="s">
        <v>476</v>
      </c>
      <c r="NX857" t="s">
        <v>510</v>
      </c>
      <c r="NZ857" t="s">
        <v>2289</v>
      </c>
      <c r="OB857" t="b">
        <v>1</v>
      </c>
      <c r="OC857" t="b">
        <v>1</v>
      </c>
      <c r="OD857" t="b">
        <v>1</v>
      </c>
      <c r="OL857" t="s">
        <v>779</v>
      </c>
      <c r="OT857" t="b">
        <v>1</v>
      </c>
      <c r="OW857" t="s">
        <v>562</v>
      </c>
      <c r="PA857" t="b">
        <v>1</v>
      </c>
      <c r="PL857">
        <v>3000</v>
      </c>
      <c r="PM857">
        <v>3000</v>
      </c>
      <c r="PN857" t="s">
        <v>1830</v>
      </c>
      <c r="QD857" t="b">
        <v>1</v>
      </c>
      <c r="QF857" t="s">
        <v>510</v>
      </c>
      <c r="QP857" t="s">
        <v>510</v>
      </c>
      <c r="QR857" t="s">
        <v>510</v>
      </c>
      <c r="RC857" t="s">
        <v>673</v>
      </c>
      <c r="RE857" t="s">
        <v>510</v>
      </c>
      <c r="RG857" t="s">
        <v>9863</v>
      </c>
      <c r="RH857" t="s">
        <v>1098</v>
      </c>
      <c r="RI857" t="b">
        <v>1</v>
      </c>
      <c r="RR857" t="s">
        <v>514</v>
      </c>
      <c r="RS857" t="b">
        <v>1</v>
      </c>
      <c r="SA857" t="s">
        <v>543</v>
      </c>
      <c r="SB857" t="s">
        <v>9864</v>
      </c>
      <c r="SC857">
        <v>92567491</v>
      </c>
      <c r="SD857" t="s">
        <v>9865</v>
      </c>
      <c r="SE857" s="2">
        <v>44605.536435185182</v>
      </c>
      <c r="SF857">
        <v>856</v>
      </c>
      <c r="SH857">
        <v>-1</v>
      </c>
      <c r="SK857" t="s">
        <v>518</v>
      </c>
      <c r="SL857">
        <v>1194</v>
      </c>
      <c r="SM857" t="s">
        <v>983</v>
      </c>
      <c r="SN857">
        <v>648550</v>
      </c>
    </row>
    <row r="858" spans="1:508" hidden="1" x14ac:dyDescent="0.25">
      <c r="A858" t="s">
        <v>9866</v>
      </c>
      <c r="B858" t="s">
        <v>9867</v>
      </c>
      <c r="D858" t="s">
        <v>5571</v>
      </c>
      <c r="E858" t="s">
        <v>950</v>
      </c>
      <c r="G858" s="1">
        <v>44605</v>
      </c>
      <c r="H858" t="s">
        <v>2762</v>
      </c>
      <c r="I858" t="s">
        <v>952</v>
      </c>
      <c r="J858" t="s">
        <v>476</v>
      </c>
      <c r="K858" t="s">
        <v>522</v>
      </c>
      <c r="M858" t="s">
        <v>1012</v>
      </c>
      <c r="O858" t="s">
        <v>572</v>
      </c>
      <c r="P858" t="s">
        <v>523</v>
      </c>
      <c r="Q858" t="s">
        <v>481</v>
      </c>
      <c r="R858" t="s">
        <v>479</v>
      </c>
      <c r="S858" t="s">
        <v>482</v>
      </c>
      <c r="T858" t="b">
        <v>1</v>
      </c>
      <c r="AA858" t="s">
        <v>483</v>
      </c>
      <c r="AB858" t="s">
        <v>484</v>
      </c>
      <c r="AC858">
        <v>0</v>
      </c>
      <c r="AD858">
        <v>0</v>
      </c>
      <c r="AE858">
        <v>0</v>
      </c>
      <c r="AF858">
        <v>1</v>
      </c>
      <c r="AG858">
        <v>1</v>
      </c>
      <c r="AH858">
        <v>1</v>
      </c>
      <c r="AI858">
        <v>0</v>
      </c>
      <c r="AJ858" t="s">
        <v>485</v>
      </c>
      <c r="AK858" t="s">
        <v>486</v>
      </c>
      <c r="AL858" t="s">
        <v>487</v>
      </c>
      <c r="AM858">
        <v>0</v>
      </c>
      <c r="AN858">
        <v>0</v>
      </c>
      <c r="AO858">
        <v>1</v>
      </c>
      <c r="AP858">
        <v>0</v>
      </c>
      <c r="AQ858">
        <v>1</v>
      </c>
      <c r="AR858">
        <v>0</v>
      </c>
      <c r="AS858" t="s">
        <v>486</v>
      </c>
      <c r="AT858" t="s">
        <v>486</v>
      </c>
      <c r="AU858" t="s">
        <v>485</v>
      </c>
      <c r="AV858" t="s">
        <v>487</v>
      </c>
      <c r="AW858" t="s">
        <v>470</v>
      </c>
      <c r="AX858" t="s">
        <v>485</v>
      </c>
      <c r="AY858" t="s">
        <v>527</v>
      </c>
      <c r="AZ858">
        <v>5</v>
      </c>
      <c r="BA858" t="s">
        <v>953</v>
      </c>
      <c r="BC858" t="s">
        <v>787</v>
      </c>
      <c r="BE858" t="s">
        <v>1034</v>
      </c>
      <c r="BG858" t="s">
        <v>4605</v>
      </c>
      <c r="BI858" t="b">
        <v>1</v>
      </c>
      <c r="BJ858" t="b">
        <v>1</v>
      </c>
      <c r="BK858" t="b">
        <v>1</v>
      </c>
      <c r="BQ858">
        <v>15</v>
      </c>
      <c r="BR858" t="s">
        <v>956</v>
      </c>
      <c r="BS858" t="s">
        <v>476</v>
      </c>
      <c r="BT858" t="s">
        <v>9868</v>
      </c>
      <c r="BU858" t="b">
        <v>0</v>
      </c>
      <c r="BV858" t="b">
        <v>1</v>
      </c>
      <c r="BW858" t="b">
        <v>0</v>
      </c>
      <c r="BX858" t="b">
        <v>0</v>
      </c>
      <c r="BY858" t="b">
        <v>0</v>
      </c>
      <c r="BZ858" t="b">
        <v>0</v>
      </c>
      <c r="CA858" t="b">
        <v>1</v>
      </c>
      <c r="CB858" t="b">
        <v>0</v>
      </c>
      <c r="CC858" t="b">
        <v>0</v>
      </c>
      <c r="CD858" t="b">
        <v>0</v>
      </c>
      <c r="CF858" t="s">
        <v>9869</v>
      </c>
      <c r="CG858" t="b">
        <v>1</v>
      </c>
      <c r="CH858" t="b">
        <v>1</v>
      </c>
      <c r="CI858" t="b">
        <v>0</v>
      </c>
      <c r="CJ858" t="b">
        <v>0</v>
      </c>
      <c r="CK858" t="b">
        <v>0</v>
      </c>
      <c r="CL858" t="b">
        <v>0</v>
      </c>
      <c r="CM858" t="b">
        <v>0</v>
      </c>
      <c r="CN858" t="b">
        <v>0</v>
      </c>
      <c r="CO858" t="b">
        <v>0</v>
      </c>
      <c r="CP858" t="b">
        <v>0</v>
      </c>
      <c r="CQ858" t="b">
        <v>0</v>
      </c>
      <c r="CR858" t="b">
        <v>0</v>
      </c>
      <c r="CS858" t="b">
        <v>0</v>
      </c>
      <c r="CT858" t="b">
        <v>0</v>
      </c>
      <c r="CV858" t="s">
        <v>5650</v>
      </c>
      <c r="CW858" t="b">
        <v>0</v>
      </c>
      <c r="CX858" t="b">
        <v>1</v>
      </c>
      <c r="CY858" t="b">
        <v>0</v>
      </c>
      <c r="CZ858" t="b">
        <v>1</v>
      </c>
      <c r="DA858" t="b">
        <v>1</v>
      </c>
      <c r="DB858" t="b">
        <v>1</v>
      </c>
      <c r="DC858" t="b">
        <v>0</v>
      </c>
      <c r="DD858" t="s">
        <v>2260</v>
      </c>
      <c r="DF858">
        <v>1</v>
      </c>
      <c r="DP858" t="s">
        <v>510</v>
      </c>
      <c r="DQ858" t="s">
        <v>2639</v>
      </c>
      <c r="DS858" t="b">
        <v>1</v>
      </c>
      <c r="DT858" t="b">
        <v>1</v>
      </c>
      <c r="DW858" t="b">
        <v>1</v>
      </c>
      <c r="EC858" t="s">
        <v>476</v>
      </c>
      <c r="ED858" t="s">
        <v>4720</v>
      </c>
      <c r="EI858" t="b">
        <v>1</v>
      </c>
      <c r="EJ858" t="b">
        <v>1</v>
      </c>
      <c r="EK858" t="b">
        <v>1</v>
      </c>
      <c r="EP858" t="s">
        <v>771</v>
      </c>
      <c r="EQ858" t="s">
        <v>1428</v>
      </c>
      <c r="ER858" t="b">
        <v>1</v>
      </c>
      <c r="ET858" t="b">
        <v>1</v>
      </c>
      <c r="EY858" t="s">
        <v>9870</v>
      </c>
      <c r="FA858" t="s">
        <v>476</v>
      </c>
      <c r="FB858" t="s">
        <v>476</v>
      </c>
      <c r="FC858" t="s">
        <v>476</v>
      </c>
      <c r="FD858" t="s">
        <v>510</v>
      </c>
      <c r="FE858" t="s">
        <v>510</v>
      </c>
      <c r="FF858" t="s">
        <v>510</v>
      </c>
      <c r="FG858" t="s">
        <v>476</v>
      </c>
      <c r="FH858" t="s">
        <v>510</v>
      </c>
      <c r="FI858" t="s">
        <v>476</v>
      </c>
      <c r="FJ858" t="s">
        <v>476</v>
      </c>
      <c r="FK858" t="s">
        <v>476</v>
      </c>
      <c r="FL858" t="s">
        <v>510</v>
      </c>
      <c r="GB858">
        <f>IF(Table1[[#This Row],[msna/Demographic_info/HH_members_group/total_m_c_muac]]=0,"",COUNTIF(Table1[[#This Row],[Grain or tubers e.g. bread, rice, noodles, bulger, frikeh, kaak, pasta, andoumeh, manakish, thick grain-based porridge, potatoes]:[Breastmilk]],"Yes"))</f>
        <v>0</v>
      </c>
      <c r="GC858" t="str">
        <f>IF(Table1[[#This Row],[Column1]]="","",IF(Table1[[#This Row],[Please select the assessment type:]]="Livelihood and Protection (MHPSS, CP, GBV)","",IF(Table1[[#This Row],[Column1]]&gt;4,"diverse","not diverse")))</f>
        <v>not diverse</v>
      </c>
      <c r="GH858" t="s">
        <v>9871</v>
      </c>
      <c r="GI858" t="b">
        <v>1</v>
      </c>
      <c r="GL858" t="b">
        <v>1</v>
      </c>
      <c r="GT858" t="b">
        <v>1</v>
      </c>
      <c r="GU858" t="b">
        <v>1</v>
      </c>
      <c r="HA858" t="s">
        <v>9872</v>
      </c>
      <c r="HB858" t="b">
        <v>1</v>
      </c>
      <c r="HF858" t="b">
        <v>1</v>
      </c>
      <c r="HG858" t="b">
        <v>1</v>
      </c>
      <c r="HO858" t="s">
        <v>9873</v>
      </c>
      <c r="HP858" t="s">
        <v>9874</v>
      </c>
      <c r="HQ858" t="b">
        <v>1</v>
      </c>
      <c r="HW858" t="b">
        <v>1</v>
      </c>
      <c r="HY858" t="b">
        <v>1</v>
      </c>
      <c r="IC858" t="s">
        <v>1242</v>
      </c>
      <c r="ID858" t="b">
        <v>1</v>
      </c>
      <c r="IE858" t="b">
        <v>1</v>
      </c>
      <c r="IP858" t="s">
        <v>1508</v>
      </c>
      <c r="IQ858" t="b">
        <v>1</v>
      </c>
      <c r="IV858" t="b">
        <v>1</v>
      </c>
      <c r="IZ858" t="s">
        <v>769</v>
      </c>
      <c r="JB858" t="s">
        <v>1316</v>
      </c>
      <c r="JC858" t="b">
        <v>1</v>
      </c>
      <c r="JE858" t="b">
        <v>1</v>
      </c>
      <c r="JQ858" t="s">
        <v>771</v>
      </c>
      <c r="JR858" t="s">
        <v>3758</v>
      </c>
      <c r="JU858" t="b">
        <v>1</v>
      </c>
      <c r="JW858" t="b">
        <v>1</v>
      </c>
      <c r="KD858" t="s">
        <v>2286</v>
      </c>
      <c r="KG858" t="b">
        <v>1</v>
      </c>
      <c r="KO858" t="s">
        <v>554</v>
      </c>
      <c r="KW858" t="b">
        <v>1</v>
      </c>
      <c r="LH858" t="s">
        <v>500</v>
      </c>
      <c r="LI858" t="b">
        <v>1</v>
      </c>
      <c r="LR858" t="s">
        <v>5870</v>
      </c>
      <c r="LS858" t="b">
        <v>1</v>
      </c>
      <c r="LT858" t="b">
        <v>1</v>
      </c>
      <c r="LU858" t="b">
        <v>1</v>
      </c>
      <c r="LY858" t="b">
        <v>1</v>
      </c>
      <c r="MD858" t="b">
        <v>1</v>
      </c>
      <c r="MI858" t="s">
        <v>1226</v>
      </c>
      <c r="MO858" t="b">
        <v>1</v>
      </c>
      <c r="MY858" t="s">
        <v>1276</v>
      </c>
      <c r="NA858" t="b">
        <v>1</v>
      </c>
      <c r="NK858" t="s">
        <v>2599</v>
      </c>
      <c r="NM858" t="b">
        <v>1</v>
      </c>
      <c r="NN858" t="b">
        <v>1</v>
      </c>
      <c r="NV858" t="s">
        <v>476</v>
      </c>
      <c r="NX858" t="s">
        <v>510</v>
      </c>
      <c r="NZ858" t="s">
        <v>2532</v>
      </c>
      <c r="OC858" t="b">
        <v>1</v>
      </c>
      <c r="OF858" t="b">
        <v>1</v>
      </c>
      <c r="OL858" t="s">
        <v>796</v>
      </c>
      <c r="OM858" t="b">
        <v>1</v>
      </c>
      <c r="OW858" t="s">
        <v>562</v>
      </c>
      <c r="PA858" t="b">
        <v>1</v>
      </c>
      <c r="PL858">
        <v>800</v>
      </c>
      <c r="PM858">
        <v>2000</v>
      </c>
      <c r="PN858" t="s">
        <v>2358</v>
      </c>
      <c r="PS858" t="b">
        <v>1</v>
      </c>
      <c r="PU858" t="b">
        <v>1</v>
      </c>
      <c r="QA858" t="b">
        <v>1</v>
      </c>
      <c r="QF858" t="s">
        <v>510</v>
      </c>
      <c r="QP858" t="s">
        <v>510</v>
      </c>
      <c r="QR858" t="s">
        <v>771</v>
      </c>
      <c r="RC858" t="s">
        <v>673</v>
      </c>
      <c r="RE858" t="s">
        <v>510</v>
      </c>
      <c r="RG858" t="s">
        <v>9875</v>
      </c>
      <c r="RH858" t="s">
        <v>1701</v>
      </c>
      <c r="RI858" t="b">
        <v>1</v>
      </c>
      <c r="RL858" t="b">
        <v>1</v>
      </c>
      <c r="RN858" t="b">
        <v>1</v>
      </c>
      <c r="RR858" t="s">
        <v>716</v>
      </c>
      <c r="RS858" t="b">
        <v>1</v>
      </c>
      <c r="RW858" t="b">
        <v>1</v>
      </c>
      <c r="SA858" t="s">
        <v>1213</v>
      </c>
      <c r="SB858" t="s">
        <v>9876</v>
      </c>
      <c r="SC858">
        <v>92567625</v>
      </c>
      <c r="SD858" t="s">
        <v>9877</v>
      </c>
      <c r="SE858" s="2">
        <v>44605.542430555557</v>
      </c>
      <c r="SF858">
        <v>857</v>
      </c>
      <c r="SH858">
        <v>-1</v>
      </c>
      <c r="SK858" t="s">
        <v>518</v>
      </c>
      <c r="SL858">
        <v>1781</v>
      </c>
      <c r="SM858" t="s">
        <v>983</v>
      </c>
      <c r="SN858">
        <v>648550</v>
      </c>
    </row>
    <row r="859" spans="1:508" hidden="1" x14ac:dyDescent="0.25">
      <c r="A859" t="s">
        <v>9878</v>
      </c>
      <c r="B859" t="s">
        <v>9879</v>
      </c>
      <c r="D859" t="s">
        <v>5571</v>
      </c>
      <c r="E859" t="s">
        <v>950</v>
      </c>
      <c r="G859" s="1">
        <v>44605</v>
      </c>
      <c r="H859" t="s">
        <v>2762</v>
      </c>
      <c r="I859" t="s">
        <v>952</v>
      </c>
      <c r="J859" t="s">
        <v>476</v>
      </c>
      <c r="K859" t="s">
        <v>477</v>
      </c>
      <c r="L859" s="1">
        <v>43144</v>
      </c>
      <c r="M859" t="s">
        <v>1012</v>
      </c>
      <c r="O859" t="s">
        <v>572</v>
      </c>
      <c r="P859" t="s">
        <v>480</v>
      </c>
      <c r="Q859" t="s">
        <v>481</v>
      </c>
      <c r="R859" t="s">
        <v>479</v>
      </c>
      <c r="S859" t="s">
        <v>482</v>
      </c>
      <c r="T859" t="b">
        <v>1</v>
      </c>
      <c r="AA859" t="s">
        <v>483</v>
      </c>
      <c r="AB859" t="s">
        <v>1485</v>
      </c>
      <c r="AC859">
        <v>0</v>
      </c>
      <c r="AD859">
        <v>0</v>
      </c>
      <c r="AE859">
        <v>0</v>
      </c>
      <c r="AF859">
        <v>0</v>
      </c>
      <c r="AG859">
        <v>0</v>
      </c>
      <c r="AH859">
        <v>1</v>
      </c>
      <c r="AI859">
        <v>1</v>
      </c>
      <c r="AJ859" t="s">
        <v>470</v>
      </c>
      <c r="AK859" t="s">
        <v>485</v>
      </c>
      <c r="AL859" t="s">
        <v>485</v>
      </c>
      <c r="AM859">
        <v>0</v>
      </c>
      <c r="AN859">
        <v>0</v>
      </c>
      <c r="AO859">
        <v>0</v>
      </c>
      <c r="AP859">
        <v>0</v>
      </c>
      <c r="AQ859">
        <v>2</v>
      </c>
      <c r="AR859">
        <v>0</v>
      </c>
      <c r="AS859" t="s">
        <v>470</v>
      </c>
      <c r="AT859" t="s">
        <v>485</v>
      </c>
      <c r="AU859" t="s">
        <v>485</v>
      </c>
      <c r="AV859" t="s">
        <v>470</v>
      </c>
      <c r="AW859" t="s">
        <v>470</v>
      </c>
      <c r="AX859" t="s">
        <v>526</v>
      </c>
      <c r="AY859" t="s">
        <v>526</v>
      </c>
      <c r="AZ859">
        <v>4</v>
      </c>
      <c r="BA859" t="s">
        <v>803</v>
      </c>
      <c r="BC859" t="s">
        <v>953</v>
      </c>
      <c r="BE859" t="s">
        <v>787</v>
      </c>
      <c r="BG859" t="s">
        <v>2230</v>
      </c>
      <c r="BI859" t="b">
        <v>1</v>
      </c>
      <c r="BJ859" t="b">
        <v>1</v>
      </c>
      <c r="BK859" t="b">
        <v>1</v>
      </c>
      <c r="BQ859">
        <v>15</v>
      </c>
      <c r="BR859" t="s">
        <v>1013</v>
      </c>
      <c r="BS859" t="s">
        <v>476</v>
      </c>
      <c r="BT859" t="s">
        <v>5671</v>
      </c>
      <c r="BU859" t="b">
        <v>0</v>
      </c>
      <c r="BV859" t="b">
        <v>1</v>
      </c>
      <c r="BW859" t="b">
        <v>0</v>
      </c>
      <c r="BX859" t="b">
        <v>0</v>
      </c>
      <c r="BY859" t="b">
        <v>0</v>
      </c>
      <c r="BZ859" t="b">
        <v>0</v>
      </c>
      <c r="CA859" t="b">
        <v>1</v>
      </c>
      <c r="CB859" t="b">
        <v>0</v>
      </c>
      <c r="CC859" t="b">
        <v>0</v>
      </c>
      <c r="CD859" t="b">
        <v>0</v>
      </c>
      <c r="CF859" t="s">
        <v>1179</v>
      </c>
      <c r="CG859" t="b">
        <v>0</v>
      </c>
      <c r="CH859" t="b">
        <v>0</v>
      </c>
      <c r="CI859" t="b">
        <v>0</v>
      </c>
      <c r="CJ859" t="b">
        <v>0</v>
      </c>
      <c r="CK859" t="b">
        <v>1</v>
      </c>
      <c r="CL859" t="b">
        <v>0</v>
      </c>
      <c r="CM859" t="b">
        <v>0</v>
      </c>
      <c r="CN859" t="b">
        <v>0</v>
      </c>
      <c r="CO859" t="b">
        <v>0</v>
      </c>
      <c r="CP859" t="b">
        <v>0</v>
      </c>
      <c r="CQ859" t="b">
        <v>0</v>
      </c>
      <c r="CR859" t="b">
        <v>0</v>
      </c>
      <c r="CS859" t="b">
        <v>0</v>
      </c>
      <c r="CT859" t="b">
        <v>0</v>
      </c>
      <c r="CV859" t="s">
        <v>5650</v>
      </c>
      <c r="CW859" t="b">
        <v>0</v>
      </c>
      <c r="CX859" t="b">
        <v>1</v>
      </c>
      <c r="CY859" t="b">
        <v>0</v>
      </c>
      <c r="CZ859" t="b">
        <v>1</v>
      </c>
      <c r="DA859" t="b">
        <v>1</v>
      </c>
      <c r="DB859" t="b">
        <v>1</v>
      </c>
      <c r="DC859" t="b">
        <v>0</v>
      </c>
      <c r="DD859" t="s">
        <v>5651</v>
      </c>
      <c r="DF859">
        <v>1</v>
      </c>
      <c r="DJ859">
        <v>2</v>
      </c>
      <c r="DK859">
        <v>1</v>
      </c>
      <c r="DP859" t="s">
        <v>510</v>
      </c>
      <c r="DQ859" t="s">
        <v>2639</v>
      </c>
      <c r="DS859" t="b">
        <v>1</v>
      </c>
      <c r="DT859" t="b">
        <v>1</v>
      </c>
      <c r="DW859" t="b">
        <v>1</v>
      </c>
      <c r="EC859" t="s">
        <v>476</v>
      </c>
      <c r="ED859" t="s">
        <v>1684</v>
      </c>
      <c r="EI859" t="b">
        <v>1</v>
      </c>
      <c r="EJ859" t="b">
        <v>1</v>
      </c>
      <c r="EK859" t="b">
        <v>1</v>
      </c>
      <c r="EP859" t="s">
        <v>510</v>
      </c>
      <c r="EQ859" t="s">
        <v>1428</v>
      </c>
      <c r="ER859" t="b">
        <v>1</v>
      </c>
      <c r="ET859" t="b">
        <v>1</v>
      </c>
      <c r="EY859" t="s">
        <v>2433</v>
      </c>
      <c r="FA859" t="s">
        <v>510</v>
      </c>
      <c r="FB859" t="s">
        <v>476</v>
      </c>
      <c r="FC859" t="s">
        <v>510</v>
      </c>
      <c r="FD859" t="s">
        <v>476</v>
      </c>
      <c r="FE859" t="s">
        <v>510</v>
      </c>
      <c r="FF859" t="s">
        <v>510</v>
      </c>
      <c r="FG859" t="s">
        <v>510</v>
      </c>
      <c r="FH859" t="s">
        <v>510</v>
      </c>
      <c r="FI859" t="s">
        <v>476</v>
      </c>
      <c r="FJ859" t="s">
        <v>476</v>
      </c>
      <c r="FK859" t="s">
        <v>476</v>
      </c>
      <c r="FL859" t="s">
        <v>510</v>
      </c>
      <c r="GB859">
        <f>IF(Table1[[#This Row],[msna/Demographic_info/HH_members_group/total_m_c_muac]]=0,"",COUNTIF(Table1[[#This Row],[Grain or tubers e.g. bread, rice, noodles, bulger, frikeh, kaak, pasta, andoumeh, manakish, thick grain-based porridge, potatoes]:[Breastmilk]],"Yes"))</f>
        <v>0</v>
      </c>
      <c r="GC859" t="str">
        <f>IF(Table1[[#This Row],[Column1]]="","",IF(Table1[[#This Row],[Please select the assessment type:]]="Livelihood and Protection (MHPSS, CP, GBV)","",IF(Table1[[#This Row],[Column1]]&gt;4,"diverse","not diverse")))</f>
        <v>not diverse</v>
      </c>
      <c r="GH859" t="s">
        <v>9880</v>
      </c>
      <c r="GJ859" t="b">
        <v>1</v>
      </c>
      <c r="GL859" t="b">
        <v>1</v>
      </c>
      <c r="GT859" t="b">
        <v>1</v>
      </c>
      <c r="GU859" t="b">
        <v>1</v>
      </c>
      <c r="HA859" t="s">
        <v>551</v>
      </c>
      <c r="HG859" t="b">
        <v>1</v>
      </c>
      <c r="HO859" t="s">
        <v>9881</v>
      </c>
      <c r="HP859" t="s">
        <v>9882</v>
      </c>
      <c r="HQ859" t="b">
        <v>1</v>
      </c>
      <c r="HT859" t="b">
        <v>1</v>
      </c>
      <c r="HY859" t="b">
        <v>1</v>
      </c>
      <c r="HZ859" t="b">
        <v>1</v>
      </c>
      <c r="IB859" t="s">
        <v>9883</v>
      </c>
      <c r="IC859" t="s">
        <v>823</v>
      </c>
      <c r="IE859" t="b">
        <v>1</v>
      </c>
      <c r="IP859" t="s">
        <v>1508</v>
      </c>
      <c r="IQ859" t="b">
        <v>1</v>
      </c>
      <c r="IV859" t="b">
        <v>1</v>
      </c>
      <c r="IZ859" t="s">
        <v>769</v>
      </c>
      <c r="JB859" t="s">
        <v>1293</v>
      </c>
      <c r="JC859" t="b">
        <v>1</v>
      </c>
      <c r="JQ859" t="s">
        <v>771</v>
      </c>
      <c r="JR859" t="s">
        <v>826</v>
      </c>
      <c r="JS859" t="b">
        <v>1</v>
      </c>
      <c r="JW859" t="b">
        <v>1</v>
      </c>
      <c r="KD859" t="s">
        <v>772</v>
      </c>
      <c r="KE859" t="b">
        <v>1</v>
      </c>
      <c r="KO859" t="s">
        <v>554</v>
      </c>
      <c r="KW859" t="b">
        <v>1</v>
      </c>
      <c r="LH859" t="s">
        <v>1305</v>
      </c>
      <c r="LI859" t="b">
        <v>1</v>
      </c>
      <c r="LL859" t="b">
        <v>1</v>
      </c>
      <c r="LR859" t="s">
        <v>2199</v>
      </c>
      <c r="LT859" t="b">
        <v>1</v>
      </c>
      <c r="MA859" t="b">
        <v>1</v>
      </c>
      <c r="MI859" t="s">
        <v>1226</v>
      </c>
      <c r="MO859" t="b">
        <v>1</v>
      </c>
      <c r="NZ859" t="s">
        <v>8263</v>
      </c>
      <c r="OB859" t="b">
        <v>1</v>
      </c>
      <c r="OC859" t="b">
        <v>1</v>
      </c>
      <c r="OF859" t="b">
        <v>1</v>
      </c>
      <c r="OL859" t="s">
        <v>779</v>
      </c>
      <c r="OT859" t="b">
        <v>1</v>
      </c>
      <c r="OW859" t="s">
        <v>562</v>
      </c>
      <c r="PA859" t="b">
        <v>1</v>
      </c>
      <c r="PL859">
        <v>800</v>
      </c>
      <c r="PM859">
        <v>1600</v>
      </c>
      <c r="PN859" t="s">
        <v>1949</v>
      </c>
      <c r="PS859" t="b">
        <v>1</v>
      </c>
      <c r="PU859" t="b">
        <v>1</v>
      </c>
      <c r="QF859" t="s">
        <v>510</v>
      </c>
      <c r="QP859" t="s">
        <v>510</v>
      </c>
      <c r="QR859" t="s">
        <v>510</v>
      </c>
      <c r="RC859" t="s">
        <v>673</v>
      </c>
      <c r="RE859" t="s">
        <v>510</v>
      </c>
      <c r="RG859" t="s">
        <v>9884</v>
      </c>
      <c r="RH859" t="s">
        <v>513</v>
      </c>
      <c r="RI859" t="b">
        <v>1</v>
      </c>
      <c r="RL859" t="b">
        <v>1</v>
      </c>
      <c r="RR859" t="s">
        <v>589</v>
      </c>
      <c r="RW859" t="b">
        <v>1</v>
      </c>
      <c r="SA859" t="s">
        <v>1213</v>
      </c>
      <c r="SB859" t="s">
        <v>9885</v>
      </c>
      <c r="SC859">
        <v>92567626</v>
      </c>
      <c r="SD859" t="s">
        <v>9886</v>
      </c>
      <c r="SE859" s="2">
        <v>44605.542442129627</v>
      </c>
      <c r="SF859">
        <v>858</v>
      </c>
      <c r="SH859">
        <v>-1</v>
      </c>
      <c r="SK859" t="s">
        <v>518</v>
      </c>
      <c r="SL859">
        <v>2061</v>
      </c>
      <c r="SM859" t="s">
        <v>983</v>
      </c>
      <c r="SN859">
        <v>648550</v>
      </c>
    </row>
    <row r="860" spans="1:508" hidden="1" x14ac:dyDescent="0.25">
      <c r="A860" t="s">
        <v>9887</v>
      </c>
      <c r="B860" t="s">
        <v>9888</v>
      </c>
      <c r="C860" t="s">
        <v>470</v>
      </c>
      <c r="D860" t="s">
        <v>5649</v>
      </c>
      <c r="E860" t="s">
        <v>950</v>
      </c>
      <c r="G860" s="1">
        <v>44605</v>
      </c>
      <c r="H860" t="s">
        <v>2762</v>
      </c>
      <c r="I860" t="s">
        <v>952</v>
      </c>
      <c r="J860" t="s">
        <v>476</v>
      </c>
      <c r="K860" t="s">
        <v>522</v>
      </c>
      <c r="M860" t="s">
        <v>478</v>
      </c>
      <c r="O860" t="s">
        <v>479</v>
      </c>
      <c r="P860" t="s">
        <v>721</v>
      </c>
      <c r="Q860" t="s">
        <v>573</v>
      </c>
      <c r="R860" t="s">
        <v>479</v>
      </c>
      <c r="S860" t="s">
        <v>482</v>
      </c>
      <c r="T860" t="b">
        <v>1</v>
      </c>
      <c r="AA860" t="s">
        <v>483</v>
      </c>
      <c r="AB860" t="s">
        <v>594</v>
      </c>
      <c r="AC860">
        <v>0</v>
      </c>
      <c r="AD860">
        <v>0</v>
      </c>
      <c r="AE860">
        <v>0</v>
      </c>
      <c r="AF860">
        <v>0</v>
      </c>
      <c r="AG860">
        <v>0</v>
      </c>
      <c r="AH860">
        <v>0</v>
      </c>
      <c r="AI860">
        <v>1</v>
      </c>
      <c r="AJ860" t="s">
        <v>470</v>
      </c>
      <c r="AK860" t="s">
        <v>486</v>
      </c>
      <c r="AL860" t="s">
        <v>486</v>
      </c>
      <c r="AM860">
        <v>0</v>
      </c>
      <c r="AN860">
        <v>0</v>
      </c>
      <c r="AO860">
        <v>0</v>
      </c>
      <c r="AP860">
        <v>0</v>
      </c>
      <c r="AQ860">
        <v>1</v>
      </c>
      <c r="AR860">
        <v>0</v>
      </c>
      <c r="AS860" t="s">
        <v>470</v>
      </c>
      <c r="AT860" t="s">
        <v>486</v>
      </c>
      <c r="AU860" t="s">
        <v>486</v>
      </c>
      <c r="AV860" t="s">
        <v>470</v>
      </c>
      <c r="AW860" t="s">
        <v>470</v>
      </c>
      <c r="AX860" t="s">
        <v>485</v>
      </c>
      <c r="AY860" t="s">
        <v>485</v>
      </c>
      <c r="AZ860">
        <v>2</v>
      </c>
      <c r="BA860" t="s">
        <v>953</v>
      </c>
      <c r="BC860" t="s">
        <v>1034</v>
      </c>
      <c r="BE860" t="s">
        <v>787</v>
      </c>
      <c r="BG860" t="s">
        <v>2230</v>
      </c>
      <c r="BI860" t="b">
        <v>1</v>
      </c>
      <c r="BJ860" t="b">
        <v>1</v>
      </c>
      <c r="BK860" t="b">
        <v>1</v>
      </c>
      <c r="BQ860">
        <v>20</v>
      </c>
      <c r="BR860" t="s">
        <v>956</v>
      </c>
      <c r="BS860" t="s">
        <v>476</v>
      </c>
      <c r="BT860" t="s">
        <v>5671</v>
      </c>
      <c r="BU860" t="b">
        <v>0</v>
      </c>
      <c r="BV860" t="b">
        <v>1</v>
      </c>
      <c r="BW860" t="b">
        <v>0</v>
      </c>
      <c r="BX860" t="b">
        <v>0</v>
      </c>
      <c r="BY860" t="b">
        <v>0</v>
      </c>
      <c r="BZ860" t="b">
        <v>0</v>
      </c>
      <c r="CA860" t="b">
        <v>1</v>
      </c>
      <c r="CB860" t="b">
        <v>0</v>
      </c>
      <c r="CC860" t="b">
        <v>0</v>
      </c>
      <c r="CD860" t="b">
        <v>0</v>
      </c>
      <c r="CF860" t="s">
        <v>2414</v>
      </c>
      <c r="CG860" t="b">
        <v>1</v>
      </c>
      <c r="CH860" t="b">
        <v>0</v>
      </c>
      <c r="CI860" t="b">
        <v>0</v>
      </c>
      <c r="CJ860" t="b">
        <v>0</v>
      </c>
      <c r="CK860" t="b">
        <v>1</v>
      </c>
      <c r="CL860" t="b">
        <v>0</v>
      </c>
      <c r="CM860" t="b">
        <v>0</v>
      </c>
      <c r="CN860" t="b">
        <v>0</v>
      </c>
      <c r="CO860" t="b">
        <v>0</v>
      </c>
      <c r="CP860" t="b">
        <v>0</v>
      </c>
      <c r="CQ860" t="b">
        <v>0</v>
      </c>
      <c r="CR860" t="b">
        <v>0</v>
      </c>
      <c r="CS860" t="b">
        <v>0</v>
      </c>
      <c r="CT860" t="b">
        <v>0</v>
      </c>
      <c r="CV860" t="s">
        <v>5609</v>
      </c>
      <c r="CW860" t="b">
        <v>0</v>
      </c>
      <c r="CX860" t="b">
        <v>1</v>
      </c>
      <c r="CY860" t="b">
        <v>0</v>
      </c>
      <c r="CZ860" t="b">
        <v>1</v>
      </c>
      <c r="DA860" t="b">
        <v>1</v>
      </c>
      <c r="DB860" t="b">
        <v>0</v>
      </c>
      <c r="DC860" t="b">
        <v>0</v>
      </c>
      <c r="DF860">
        <v>1</v>
      </c>
      <c r="DJ860">
        <v>2</v>
      </c>
      <c r="DK860">
        <v>1</v>
      </c>
      <c r="DP860" t="s">
        <v>510</v>
      </c>
      <c r="DQ860" t="s">
        <v>1909</v>
      </c>
      <c r="DS860" t="b">
        <v>1</v>
      </c>
      <c r="DV860" t="b">
        <v>1</v>
      </c>
      <c r="DW860" t="b">
        <v>1</v>
      </c>
      <c r="EC860" t="s">
        <v>476</v>
      </c>
      <c r="ED860" t="s">
        <v>1237</v>
      </c>
      <c r="EJ860" t="b">
        <v>1</v>
      </c>
      <c r="EP860" t="s">
        <v>510</v>
      </c>
      <c r="EQ860" t="s">
        <v>1159</v>
      </c>
      <c r="ER860" t="b">
        <v>1</v>
      </c>
      <c r="FA860" t="s">
        <v>510</v>
      </c>
      <c r="FB860" t="s">
        <v>476</v>
      </c>
      <c r="FC860" t="s">
        <v>510</v>
      </c>
      <c r="FD860" t="s">
        <v>476</v>
      </c>
      <c r="FE860" t="s">
        <v>510</v>
      </c>
      <c r="FF860" t="s">
        <v>510</v>
      </c>
      <c r="FG860" t="s">
        <v>476</v>
      </c>
      <c r="FH860" t="s">
        <v>510</v>
      </c>
      <c r="FI860" t="s">
        <v>476</v>
      </c>
      <c r="FJ860" t="s">
        <v>510</v>
      </c>
      <c r="FK860" t="s">
        <v>476</v>
      </c>
      <c r="FL860" t="s">
        <v>510</v>
      </c>
      <c r="GB860">
        <f>IF(Table1[[#This Row],[msna/Demographic_info/HH_members_group/total_m_c_muac]]=0,"",COUNTIF(Table1[[#This Row],[Grain or tubers e.g. bread, rice, noodles, bulger, frikeh, kaak, pasta, andoumeh, manakish, thick grain-based porridge, potatoes]:[Breastmilk]],"Yes"))</f>
        <v>0</v>
      </c>
      <c r="GC860" t="str">
        <f>IF(Table1[[#This Row],[Column1]]="","",IF(Table1[[#This Row],[Please select the assessment type:]]="Livelihood and Protection (MHPSS, CP, GBV)","",IF(Table1[[#This Row],[Column1]]&gt;4,"diverse","not diverse")))</f>
        <v>not diverse</v>
      </c>
      <c r="GH860" t="s">
        <v>9889</v>
      </c>
      <c r="GK860" t="b">
        <v>1</v>
      </c>
      <c r="GL860" t="b">
        <v>1</v>
      </c>
      <c r="GO860" t="b">
        <v>1</v>
      </c>
      <c r="GT860" t="b">
        <v>1</v>
      </c>
      <c r="GU860" t="b">
        <v>1</v>
      </c>
      <c r="HA860" t="s">
        <v>2186</v>
      </c>
      <c r="HE860" t="b">
        <v>1</v>
      </c>
      <c r="HF860" t="b">
        <v>1</v>
      </c>
      <c r="HO860" t="s">
        <v>9890</v>
      </c>
      <c r="HP860" t="s">
        <v>9891</v>
      </c>
      <c r="HT860" t="b">
        <v>1</v>
      </c>
      <c r="HW860" t="b">
        <v>1</v>
      </c>
      <c r="HY860" t="b">
        <v>1</v>
      </c>
      <c r="IC860" t="s">
        <v>1107</v>
      </c>
      <c r="ID860" t="b">
        <v>1</v>
      </c>
      <c r="IP860" t="s">
        <v>554</v>
      </c>
      <c r="IX860" t="b">
        <v>1</v>
      </c>
      <c r="IZ860" t="s">
        <v>510</v>
      </c>
      <c r="JA860" t="s">
        <v>9892</v>
      </c>
      <c r="JB860" t="s">
        <v>788</v>
      </c>
      <c r="JO860" t="b">
        <v>1</v>
      </c>
      <c r="JQ860" t="s">
        <v>771</v>
      </c>
      <c r="JR860" t="s">
        <v>772</v>
      </c>
      <c r="JS860" t="b">
        <v>1</v>
      </c>
      <c r="KD860" t="s">
        <v>772</v>
      </c>
      <c r="KE860" t="b">
        <v>1</v>
      </c>
      <c r="KO860" t="s">
        <v>554</v>
      </c>
      <c r="KW860" t="b">
        <v>1</v>
      </c>
      <c r="LH860" t="s">
        <v>554</v>
      </c>
      <c r="LP860" t="b">
        <v>1</v>
      </c>
      <c r="LR860" t="s">
        <v>9893</v>
      </c>
      <c r="LS860" t="b">
        <v>1</v>
      </c>
      <c r="LT860" t="b">
        <v>1</v>
      </c>
      <c r="MD860" t="b">
        <v>1</v>
      </c>
      <c r="MI860" t="s">
        <v>1226</v>
      </c>
      <c r="MO860" t="b">
        <v>1</v>
      </c>
      <c r="NZ860" t="s">
        <v>1546</v>
      </c>
      <c r="OA860" t="b">
        <v>1</v>
      </c>
      <c r="OB860" t="b">
        <v>1</v>
      </c>
      <c r="OL860" t="s">
        <v>779</v>
      </c>
      <c r="OT860" t="b">
        <v>1</v>
      </c>
      <c r="OW860" t="s">
        <v>9894</v>
      </c>
      <c r="OX860" t="b">
        <v>1</v>
      </c>
      <c r="PE860" t="b">
        <v>1</v>
      </c>
      <c r="PG860" t="b">
        <v>1</v>
      </c>
      <c r="PM860">
        <v>1500</v>
      </c>
      <c r="PN860" t="s">
        <v>1830</v>
      </c>
      <c r="QD860" t="b">
        <v>1</v>
      </c>
      <c r="QF860" t="s">
        <v>510</v>
      </c>
      <c r="QP860" t="s">
        <v>510</v>
      </c>
      <c r="QR860" t="s">
        <v>510</v>
      </c>
      <c r="RC860" t="s">
        <v>511</v>
      </c>
      <c r="RE860" t="s">
        <v>510</v>
      </c>
      <c r="RG860" t="s">
        <v>9895</v>
      </c>
      <c r="RH860" t="s">
        <v>1098</v>
      </c>
      <c r="RI860" t="b">
        <v>1</v>
      </c>
      <c r="RR860" t="s">
        <v>514</v>
      </c>
      <c r="RS860" t="b">
        <v>1</v>
      </c>
      <c r="SA860" t="s">
        <v>543</v>
      </c>
      <c r="SB860" t="s">
        <v>9896</v>
      </c>
      <c r="SC860">
        <v>92567628</v>
      </c>
      <c r="SD860" t="s">
        <v>9897</v>
      </c>
      <c r="SE860" s="2">
        <v>44605.542453703703</v>
      </c>
      <c r="SF860">
        <v>859</v>
      </c>
      <c r="SH860">
        <v>-1</v>
      </c>
      <c r="SK860" t="s">
        <v>518</v>
      </c>
      <c r="SL860">
        <v>11368</v>
      </c>
      <c r="SM860" t="s">
        <v>983</v>
      </c>
      <c r="SN860">
        <v>648550</v>
      </c>
    </row>
    <row r="861" spans="1:508" hidden="1" x14ac:dyDescent="0.25">
      <c r="A861" t="s">
        <v>9898</v>
      </c>
      <c r="B861" t="s">
        <v>9899</v>
      </c>
      <c r="D861" t="s">
        <v>5571</v>
      </c>
      <c r="E861" t="s">
        <v>950</v>
      </c>
      <c r="G861" s="1">
        <v>44605</v>
      </c>
      <c r="H861" t="s">
        <v>2762</v>
      </c>
      <c r="I861" t="s">
        <v>952</v>
      </c>
      <c r="J861" t="s">
        <v>476</v>
      </c>
      <c r="K861" t="s">
        <v>522</v>
      </c>
      <c r="M861" t="s">
        <v>478</v>
      </c>
      <c r="O861" t="s">
        <v>479</v>
      </c>
      <c r="P861" t="s">
        <v>721</v>
      </c>
      <c r="Q861" t="s">
        <v>573</v>
      </c>
      <c r="R861" t="s">
        <v>479</v>
      </c>
      <c r="S861" t="s">
        <v>482</v>
      </c>
      <c r="T861" t="b">
        <v>1</v>
      </c>
      <c r="AA861" t="s">
        <v>483</v>
      </c>
      <c r="AB861" t="s">
        <v>594</v>
      </c>
      <c r="AC861">
        <v>0</v>
      </c>
      <c r="AD861">
        <v>0</v>
      </c>
      <c r="AE861">
        <v>0</v>
      </c>
      <c r="AF861">
        <v>1</v>
      </c>
      <c r="AG861">
        <v>0</v>
      </c>
      <c r="AH861">
        <v>1</v>
      </c>
      <c r="AI861">
        <v>1</v>
      </c>
      <c r="AJ861" t="s">
        <v>486</v>
      </c>
      <c r="AK861" t="s">
        <v>485</v>
      </c>
      <c r="AL861" t="s">
        <v>487</v>
      </c>
      <c r="AM861">
        <v>0</v>
      </c>
      <c r="AN861">
        <v>0</v>
      </c>
      <c r="AO861">
        <v>0</v>
      </c>
      <c r="AP861">
        <v>0</v>
      </c>
      <c r="AQ861">
        <v>2</v>
      </c>
      <c r="AR861">
        <v>0</v>
      </c>
      <c r="AS861" t="s">
        <v>470</v>
      </c>
      <c r="AT861" t="s">
        <v>485</v>
      </c>
      <c r="AU861" t="s">
        <v>485</v>
      </c>
      <c r="AV861" t="s">
        <v>486</v>
      </c>
      <c r="AW861" t="s">
        <v>470</v>
      </c>
      <c r="AX861" t="s">
        <v>526</v>
      </c>
      <c r="AY861" t="s">
        <v>527</v>
      </c>
      <c r="AZ861">
        <v>5</v>
      </c>
      <c r="BA861" t="s">
        <v>953</v>
      </c>
      <c r="BC861" t="s">
        <v>787</v>
      </c>
      <c r="BE861" t="s">
        <v>1034</v>
      </c>
      <c r="BG861" t="s">
        <v>2230</v>
      </c>
      <c r="BI861" t="b">
        <v>1</v>
      </c>
      <c r="BJ861" t="b">
        <v>1</v>
      </c>
      <c r="BK861" t="b">
        <v>1</v>
      </c>
      <c r="BQ861">
        <v>15</v>
      </c>
      <c r="BR861" t="s">
        <v>956</v>
      </c>
      <c r="BS861" t="s">
        <v>510</v>
      </c>
      <c r="CV861" t="s">
        <v>5650</v>
      </c>
      <c r="CW861" t="b">
        <v>0</v>
      </c>
      <c r="CX861" t="b">
        <v>1</v>
      </c>
      <c r="CY861" t="b">
        <v>0</v>
      </c>
      <c r="CZ861" t="b">
        <v>1</v>
      </c>
      <c r="DA861" t="b">
        <v>1</v>
      </c>
      <c r="DB861" t="b">
        <v>1</v>
      </c>
      <c r="DC861" t="b">
        <v>0</v>
      </c>
      <c r="DD861" t="s">
        <v>2260</v>
      </c>
      <c r="DF861">
        <v>2</v>
      </c>
      <c r="DJ861">
        <v>2</v>
      </c>
      <c r="DK861">
        <v>1</v>
      </c>
      <c r="DP861" t="s">
        <v>510</v>
      </c>
      <c r="DQ861" t="s">
        <v>1403</v>
      </c>
      <c r="DW861" t="b">
        <v>1</v>
      </c>
      <c r="EC861" t="s">
        <v>476</v>
      </c>
      <c r="ED861" t="s">
        <v>1237</v>
      </c>
      <c r="EJ861" t="b">
        <v>1</v>
      </c>
      <c r="EP861" t="s">
        <v>510</v>
      </c>
      <c r="EQ861" t="s">
        <v>1428</v>
      </c>
      <c r="ER861" t="b">
        <v>1</v>
      </c>
      <c r="ET861" t="b">
        <v>1</v>
      </c>
      <c r="EY861" t="s">
        <v>9900</v>
      </c>
      <c r="FA861" t="s">
        <v>476</v>
      </c>
      <c r="FB861" t="s">
        <v>476</v>
      </c>
      <c r="FC861" t="s">
        <v>510</v>
      </c>
      <c r="FD861" t="s">
        <v>510</v>
      </c>
      <c r="FE861" t="s">
        <v>510</v>
      </c>
      <c r="FF861" t="s">
        <v>510</v>
      </c>
      <c r="FG861" t="s">
        <v>510</v>
      </c>
      <c r="FH861" t="s">
        <v>510</v>
      </c>
      <c r="FI861" t="s">
        <v>476</v>
      </c>
      <c r="FJ861" t="s">
        <v>476</v>
      </c>
      <c r="FK861" t="s">
        <v>476</v>
      </c>
      <c r="FL861" t="s">
        <v>510</v>
      </c>
      <c r="GB861">
        <f>IF(Table1[[#This Row],[msna/Demographic_info/HH_members_group/total_m_c_muac]]=0,"",COUNTIF(Table1[[#This Row],[Grain or tubers e.g. bread, rice, noodles, bulger, frikeh, kaak, pasta, andoumeh, manakish, thick grain-based porridge, potatoes]:[Breastmilk]],"Yes"))</f>
        <v>0</v>
      </c>
      <c r="GC861" t="str">
        <f>IF(Table1[[#This Row],[Column1]]="","",IF(Table1[[#This Row],[Please select the assessment type:]]="Livelihood and Protection (MHPSS, CP, GBV)","",IF(Table1[[#This Row],[Column1]]&gt;4,"diverse","not diverse")))</f>
        <v>not diverse</v>
      </c>
      <c r="GH861" t="s">
        <v>1141</v>
      </c>
      <c r="GT861" t="b">
        <v>1</v>
      </c>
      <c r="HA861" t="s">
        <v>2207</v>
      </c>
      <c r="HF861" t="b">
        <v>1</v>
      </c>
      <c r="HO861" t="s">
        <v>9901</v>
      </c>
      <c r="HP861" t="s">
        <v>1566</v>
      </c>
      <c r="HQ861" t="b">
        <v>1</v>
      </c>
      <c r="HT861" t="b">
        <v>1</v>
      </c>
      <c r="HW861" t="b">
        <v>1</v>
      </c>
      <c r="IC861" t="s">
        <v>1107</v>
      </c>
      <c r="ID861" t="b">
        <v>1</v>
      </c>
      <c r="IP861" t="s">
        <v>554</v>
      </c>
      <c r="IX861" t="b">
        <v>1</v>
      </c>
      <c r="IZ861" t="s">
        <v>510</v>
      </c>
      <c r="JA861" t="s">
        <v>9902</v>
      </c>
      <c r="JB861" t="s">
        <v>788</v>
      </c>
      <c r="JO861" t="b">
        <v>1</v>
      </c>
      <c r="JQ861" t="s">
        <v>771</v>
      </c>
      <c r="JR861" t="s">
        <v>772</v>
      </c>
      <c r="JS861" t="b">
        <v>1</v>
      </c>
      <c r="KD861" t="s">
        <v>772</v>
      </c>
      <c r="KE861" t="b">
        <v>1</v>
      </c>
      <c r="KO861" t="s">
        <v>554</v>
      </c>
      <c r="KW861" t="b">
        <v>1</v>
      </c>
      <c r="LH861" t="s">
        <v>554</v>
      </c>
      <c r="LP861" t="b">
        <v>1</v>
      </c>
      <c r="LR861" t="s">
        <v>3384</v>
      </c>
      <c r="LS861" t="b">
        <v>1</v>
      </c>
      <c r="MD861" t="b">
        <v>1</v>
      </c>
      <c r="MI861" t="s">
        <v>1226</v>
      </c>
      <c r="MO861" t="b">
        <v>1</v>
      </c>
      <c r="MY861" t="s">
        <v>1023</v>
      </c>
      <c r="NH861" t="b">
        <v>1</v>
      </c>
      <c r="NK861" t="s">
        <v>2599</v>
      </c>
      <c r="NM861" t="b">
        <v>1</v>
      </c>
      <c r="NN861" t="b">
        <v>1</v>
      </c>
      <c r="NV861" t="s">
        <v>476</v>
      </c>
      <c r="NX861" t="s">
        <v>510</v>
      </c>
      <c r="NZ861" t="s">
        <v>1276</v>
      </c>
      <c r="OB861" t="b">
        <v>1</v>
      </c>
      <c r="OL861" t="s">
        <v>2421</v>
      </c>
      <c r="OU861" t="b">
        <v>1</v>
      </c>
      <c r="OW861" t="s">
        <v>3437</v>
      </c>
      <c r="OX861" t="b">
        <v>1</v>
      </c>
      <c r="PE861" t="b">
        <v>1</v>
      </c>
      <c r="PM861">
        <v>800</v>
      </c>
      <c r="PN861" t="s">
        <v>563</v>
      </c>
      <c r="PS861" t="b">
        <v>1</v>
      </c>
      <c r="QF861" t="s">
        <v>510</v>
      </c>
      <c r="QP861" t="s">
        <v>510</v>
      </c>
      <c r="QR861" t="s">
        <v>510</v>
      </c>
      <c r="RC861" t="s">
        <v>673</v>
      </c>
      <c r="RE861" t="s">
        <v>510</v>
      </c>
      <c r="RG861" t="s">
        <v>9903</v>
      </c>
      <c r="RH861" t="s">
        <v>1098</v>
      </c>
      <c r="RI861" t="b">
        <v>1</v>
      </c>
      <c r="RR861" t="s">
        <v>514</v>
      </c>
      <c r="RS861" t="b">
        <v>1</v>
      </c>
      <c r="SA861" t="s">
        <v>1213</v>
      </c>
      <c r="SB861" t="s">
        <v>9904</v>
      </c>
      <c r="SC861">
        <v>92567630</v>
      </c>
      <c r="SD861" t="s">
        <v>9905</v>
      </c>
      <c r="SE861" s="2">
        <v>44605.54246527778</v>
      </c>
      <c r="SF861">
        <v>860</v>
      </c>
      <c r="SH861">
        <v>-1</v>
      </c>
      <c r="SK861" t="s">
        <v>518</v>
      </c>
      <c r="SL861">
        <v>1820</v>
      </c>
      <c r="SM861" t="s">
        <v>983</v>
      </c>
      <c r="SN861">
        <v>648550</v>
      </c>
    </row>
    <row r="862" spans="1:508" hidden="1" x14ac:dyDescent="0.25">
      <c r="A862" t="s">
        <v>9906</v>
      </c>
      <c r="B862" t="s">
        <v>9907</v>
      </c>
      <c r="D862" t="s">
        <v>5571</v>
      </c>
      <c r="E862" t="s">
        <v>950</v>
      </c>
      <c r="G862" s="1">
        <v>44605</v>
      </c>
      <c r="H862" t="s">
        <v>2762</v>
      </c>
      <c r="I862" t="s">
        <v>952</v>
      </c>
      <c r="J862" t="s">
        <v>476</v>
      </c>
      <c r="K862" t="s">
        <v>477</v>
      </c>
      <c r="L862" s="1">
        <v>43144</v>
      </c>
      <c r="M862" t="s">
        <v>478</v>
      </c>
      <c r="O862" t="s">
        <v>479</v>
      </c>
      <c r="P862" t="s">
        <v>721</v>
      </c>
      <c r="Q862" t="s">
        <v>573</v>
      </c>
      <c r="R862" t="s">
        <v>479</v>
      </c>
      <c r="S862" t="s">
        <v>482</v>
      </c>
      <c r="T862" t="b">
        <v>1</v>
      </c>
      <c r="AA862" t="s">
        <v>483</v>
      </c>
      <c r="AB862" t="s">
        <v>878</v>
      </c>
      <c r="AC862">
        <v>1</v>
      </c>
      <c r="AD862">
        <v>0</v>
      </c>
      <c r="AE862">
        <v>1</v>
      </c>
      <c r="AF862">
        <v>0</v>
      </c>
      <c r="AG862">
        <v>0</v>
      </c>
      <c r="AH862">
        <v>2</v>
      </c>
      <c r="AI862">
        <v>0</v>
      </c>
      <c r="AJ862" t="s">
        <v>486</v>
      </c>
      <c r="AK862" t="s">
        <v>485</v>
      </c>
      <c r="AL862" t="s">
        <v>487</v>
      </c>
      <c r="AM862">
        <v>1</v>
      </c>
      <c r="AN862">
        <v>0</v>
      </c>
      <c r="AO862">
        <v>0</v>
      </c>
      <c r="AP862">
        <v>0</v>
      </c>
      <c r="AQ862">
        <v>2</v>
      </c>
      <c r="AR862">
        <v>0</v>
      </c>
      <c r="AS862" t="s">
        <v>486</v>
      </c>
      <c r="AT862" t="s">
        <v>485</v>
      </c>
      <c r="AU862" t="s">
        <v>487</v>
      </c>
      <c r="AV862" t="s">
        <v>485</v>
      </c>
      <c r="AW862" t="s">
        <v>486</v>
      </c>
      <c r="AX862" t="s">
        <v>526</v>
      </c>
      <c r="AY862" t="s">
        <v>660</v>
      </c>
      <c r="AZ862">
        <v>6</v>
      </c>
      <c r="BA862" t="s">
        <v>803</v>
      </c>
      <c r="BC862" t="s">
        <v>953</v>
      </c>
      <c r="BE862" t="s">
        <v>1034</v>
      </c>
      <c r="BG862" t="s">
        <v>2230</v>
      </c>
      <c r="BI862" t="b">
        <v>1</v>
      </c>
      <c r="BJ862" t="b">
        <v>1</v>
      </c>
      <c r="BK862" t="b">
        <v>1</v>
      </c>
      <c r="BQ862">
        <v>15</v>
      </c>
      <c r="BR862" t="s">
        <v>956</v>
      </c>
      <c r="BS862" t="s">
        <v>510</v>
      </c>
      <c r="CV862" t="s">
        <v>989</v>
      </c>
      <c r="CW862" t="b">
        <v>0</v>
      </c>
      <c r="CX862" t="b">
        <v>1</v>
      </c>
      <c r="CY862" t="b">
        <v>0</v>
      </c>
      <c r="CZ862" t="b">
        <v>0</v>
      </c>
      <c r="DA862" t="b">
        <v>1</v>
      </c>
      <c r="DB862" t="b">
        <v>0</v>
      </c>
      <c r="DC862" t="b">
        <v>0</v>
      </c>
      <c r="DF862">
        <v>1</v>
      </c>
      <c r="DJ862">
        <v>1</v>
      </c>
      <c r="DP862" t="s">
        <v>510</v>
      </c>
      <c r="DQ862" t="s">
        <v>1403</v>
      </c>
      <c r="DW862" t="b">
        <v>1</v>
      </c>
      <c r="EC862" t="s">
        <v>476</v>
      </c>
      <c r="ED862" t="s">
        <v>1237</v>
      </c>
      <c r="EJ862" t="b">
        <v>1</v>
      </c>
      <c r="EP862" t="s">
        <v>510</v>
      </c>
      <c r="EQ862" t="s">
        <v>1428</v>
      </c>
      <c r="ER862" t="b">
        <v>1</v>
      </c>
      <c r="ET862" t="b">
        <v>1</v>
      </c>
      <c r="EY862" t="s">
        <v>9908</v>
      </c>
      <c r="FA862" t="s">
        <v>510</v>
      </c>
      <c r="FB862" t="s">
        <v>476</v>
      </c>
      <c r="FC862" t="s">
        <v>476</v>
      </c>
      <c r="FD862" t="s">
        <v>476</v>
      </c>
      <c r="FE862" t="s">
        <v>510</v>
      </c>
      <c r="FF862" t="s">
        <v>510</v>
      </c>
      <c r="FG862" t="s">
        <v>476</v>
      </c>
      <c r="FH862" t="s">
        <v>510</v>
      </c>
      <c r="FI862" t="s">
        <v>510</v>
      </c>
      <c r="FJ862" t="s">
        <v>476</v>
      </c>
      <c r="FK862" t="s">
        <v>476</v>
      </c>
      <c r="FL862" t="s">
        <v>510</v>
      </c>
      <c r="FN862" t="s">
        <v>476</v>
      </c>
      <c r="FO862" t="s">
        <v>476</v>
      </c>
      <c r="FP862" t="s">
        <v>510</v>
      </c>
      <c r="FQ862" t="s">
        <v>510</v>
      </c>
      <c r="FR862" t="s">
        <v>510</v>
      </c>
      <c r="FS862" t="s">
        <v>476</v>
      </c>
      <c r="FT862" t="s">
        <v>510</v>
      </c>
      <c r="FU862" t="s">
        <v>510</v>
      </c>
      <c r="FV862" t="s">
        <v>510</v>
      </c>
      <c r="FW862" t="s">
        <v>510</v>
      </c>
      <c r="FX862" t="s">
        <v>476</v>
      </c>
      <c r="FY862" t="s">
        <v>510</v>
      </c>
      <c r="FZ862" t="s">
        <v>510</v>
      </c>
      <c r="GA862" t="s">
        <v>476</v>
      </c>
      <c r="GB862">
        <f>IF(Table1[[#This Row],[msna/Demographic_info/HH_members_group/total_m_c_muac]]=0,"",COUNTIF(Table1[[#This Row],[Grain or tubers e.g. bread, rice, noodles, bulger, frikeh, kaak, pasta, andoumeh, manakish, thick grain-based porridge, potatoes]:[Breastmilk]],"Yes"))</f>
        <v>5</v>
      </c>
      <c r="GC862" t="str">
        <f>IF(Table1[[#This Row],[Column1]]="","",IF(Table1[[#This Row],[Please select the assessment type:]]="Livelihood and Protection (MHPSS, CP, GBV)","",IF(Table1[[#This Row],[Column1]]&gt;4,"diverse","not diverse")))</f>
        <v>diverse</v>
      </c>
      <c r="GD862">
        <v>1</v>
      </c>
      <c r="GE862" t="s">
        <v>486</v>
      </c>
      <c r="GF862">
        <v>1</v>
      </c>
      <c r="GG862" t="s">
        <v>486</v>
      </c>
      <c r="GH862" t="s">
        <v>9909</v>
      </c>
      <c r="GL862" t="b">
        <v>1</v>
      </c>
      <c r="GT862" t="b">
        <v>1</v>
      </c>
      <c r="GU862" t="b">
        <v>1</v>
      </c>
      <c r="HA862" t="s">
        <v>2207</v>
      </c>
      <c r="HF862" t="b">
        <v>1</v>
      </c>
      <c r="HO862" t="s">
        <v>9910</v>
      </c>
      <c r="HP862" t="s">
        <v>1542</v>
      </c>
      <c r="HR862" t="b">
        <v>1</v>
      </c>
      <c r="HT862" t="b">
        <v>1</v>
      </c>
      <c r="IC862" t="s">
        <v>1107</v>
      </c>
      <c r="ID862" t="b">
        <v>1</v>
      </c>
      <c r="IP862" t="s">
        <v>554</v>
      </c>
      <c r="IX862" t="b">
        <v>1</v>
      </c>
      <c r="IZ862" t="s">
        <v>510</v>
      </c>
      <c r="JA862" t="s">
        <v>5681</v>
      </c>
      <c r="JB862" t="s">
        <v>788</v>
      </c>
      <c r="JO862" t="b">
        <v>1</v>
      </c>
      <c r="JQ862" t="s">
        <v>771</v>
      </c>
      <c r="JR862" t="s">
        <v>772</v>
      </c>
      <c r="JS862" t="b">
        <v>1</v>
      </c>
      <c r="KD862" t="s">
        <v>772</v>
      </c>
      <c r="KE862" t="b">
        <v>1</v>
      </c>
      <c r="KO862" t="s">
        <v>554</v>
      </c>
      <c r="KW862" t="b">
        <v>1</v>
      </c>
      <c r="LH862" t="s">
        <v>554</v>
      </c>
      <c r="LP862" t="b">
        <v>1</v>
      </c>
      <c r="LR862" t="s">
        <v>2508</v>
      </c>
      <c r="LT862" t="b">
        <v>1</v>
      </c>
      <c r="MI862" t="s">
        <v>1371</v>
      </c>
      <c r="MO862" t="b">
        <v>1</v>
      </c>
      <c r="MP862" t="b">
        <v>1</v>
      </c>
      <c r="MY862" t="s">
        <v>1023</v>
      </c>
      <c r="NH862" t="b">
        <v>1</v>
      </c>
      <c r="NK862" t="s">
        <v>2599</v>
      </c>
      <c r="NM862" t="b">
        <v>1</v>
      </c>
      <c r="NN862" t="b">
        <v>1</v>
      </c>
      <c r="NV862" t="s">
        <v>476</v>
      </c>
      <c r="NX862" t="s">
        <v>510</v>
      </c>
      <c r="NZ862" t="s">
        <v>8263</v>
      </c>
      <c r="OB862" t="b">
        <v>1</v>
      </c>
      <c r="OC862" t="b">
        <v>1</v>
      </c>
      <c r="OF862" t="b">
        <v>1</v>
      </c>
      <c r="OL862" t="s">
        <v>779</v>
      </c>
      <c r="OT862" t="b">
        <v>1</v>
      </c>
      <c r="OW862" t="s">
        <v>562</v>
      </c>
      <c r="PA862" t="b">
        <v>1</v>
      </c>
      <c r="PL862">
        <v>700</v>
      </c>
      <c r="PM862">
        <v>1500</v>
      </c>
      <c r="PN862" t="s">
        <v>9911</v>
      </c>
      <c r="PQ862" t="b">
        <v>1</v>
      </c>
      <c r="PS862" t="b">
        <v>1</v>
      </c>
      <c r="PU862" t="b">
        <v>1</v>
      </c>
      <c r="QF862" t="s">
        <v>510</v>
      </c>
      <c r="QP862" t="s">
        <v>510</v>
      </c>
      <c r="QR862" t="s">
        <v>510</v>
      </c>
      <c r="RC862" t="s">
        <v>673</v>
      </c>
      <c r="RE862" t="s">
        <v>510</v>
      </c>
      <c r="RG862" t="s">
        <v>9912</v>
      </c>
      <c r="RH862" t="s">
        <v>513</v>
      </c>
      <c r="RI862" t="b">
        <v>1</v>
      </c>
      <c r="RL862" t="b">
        <v>1</v>
      </c>
      <c r="RR862" t="s">
        <v>716</v>
      </c>
      <c r="RS862" t="b">
        <v>1</v>
      </c>
      <c r="RW862" t="b">
        <v>1</v>
      </c>
      <c r="SA862" t="s">
        <v>543</v>
      </c>
      <c r="SB862" t="s">
        <v>9913</v>
      </c>
      <c r="SC862">
        <v>92567632</v>
      </c>
      <c r="SD862" t="s">
        <v>9914</v>
      </c>
      <c r="SE862" s="2">
        <v>44605.54247685185</v>
      </c>
      <c r="SF862">
        <v>861</v>
      </c>
      <c r="SH862">
        <v>-1</v>
      </c>
      <c r="SK862" t="s">
        <v>518</v>
      </c>
      <c r="SL862">
        <v>1864</v>
      </c>
      <c r="SM862" t="s">
        <v>983</v>
      </c>
      <c r="SN862">
        <v>648550</v>
      </c>
    </row>
    <row r="863" spans="1:508" hidden="1" x14ac:dyDescent="0.25">
      <c r="A863" t="s">
        <v>9915</v>
      </c>
      <c r="B863" t="s">
        <v>9916</v>
      </c>
      <c r="C863" t="s">
        <v>470</v>
      </c>
      <c r="D863" t="s">
        <v>3201</v>
      </c>
      <c r="E863" t="s">
        <v>950</v>
      </c>
      <c r="G863" s="1">
        <v>44605</v>
      </c>
      <c r="H863" t="s">
        <v>9917</v>
      </c>
      <c r="I863" t="s">
        <v>952</v>
      </c>
      <c r="J863" t="s">
        <v>476</v>
      </c>
      <c r="K863" t="s">
        <v>477</v>
      </c>
      <c r="L863" s="1">
        <v>43788</v>
      </c>
      <c r="M863" t="s">
        <v>478</v>
      </c>
      <c r="O863" t="s">
        <v>572</v>
      </c>
      <c r="P863" t="s">
        <v>548</v>
      </c>
      <c r="Q863" t="s">
        <v>481</v>
      </c>
      <c r="R863" t="s">
        <v>479</v>
      </c>
      <c r="S863" t="s">
        <v>482</v>
      </c>
      <c r="T863" t="b">
        <v>1</v>
      </c>
      <c r="AA863" t="s">
        <v>483</v>
      </c>
      <c r="AB863" t="s">
        <v>594</v>
      </c>
      <c r="AC863">
        <v>0</v>
      </c>
      <c r="AD863">
        <v>0</v>
      </c>
      <c r="AE863">
        <v>0</v>
      </c>
      <c r="AF863">
        <v>1</v>
      </c>
      <c r="AG863">
        <v>0</v>
      </c>
      <c r="AH863">
        <v>3</v>
      </c>
      <c r="AI863">
        <v>0</v>
      </c>
      <c r="AJ863" t="s">
        <v>486</v>
      </c>
      <c r="AK863" t="s">
        <v>487</v>
      </c>
      <c r="AL863" t="s">
        <v>526</v>
      </c>
      <c r="AM863">
        <v>0</v>
      </c>
      <c r="AN863">
        <v>0</v>
      </c>
      <c r="AO863">
        <v>0</v>
      </c>
      <c r="AP863">
        <v>1</v>
      </c>
      <c r="AQ863">
        <v>3</v>
      </c>
      <c r="AR863">
        <v>0</v>
      </c>
      <c r="AS863" t="s">
        <v>486</v>
      </c>
      <c r="AT863" t="s">
        <v>487</v>
      </c>
      <c r="AU863" t="s">
        <v>526</v>
      </c>
      <c r="AV863" t="s">
        <v>485</v>
      </c>
      <c r="AW863" t="s">
        <v>470</v>
      </c>
      <c r="AX863" t="s">
        <v>660</v>
      </c>
      <c r="AY863" t="s">
        <v>839</v>
      </c>
      <c r="AZ863">
        <v>8</v>
      </c>
      <c r="BA863" t="s">
        <v>803</v>
      </c>
      <c r="BC863" t="s">
        <v>787</v>
      </c>
      <c r="BE863" t="s">
        <v>1034</v>
      </c>
      <c r="BG863" t="s">
        <v>1745</v>
      </c>
      <c r="BN863" t="b">
        <v>1</v>
      </c>
      <c r="BR863" t="s">
        <v>956</v>
      </c>
      <c r="BS863" t="s">
        <v>510</v>
      </c>
      <c r="CV863" t="s">
        <v>989</v>
      </c>
      <c r="CW863" t="b">
        <v>0</v>
      </c>
      <c r="CX863" t="b">
        <v>1</v>
      </c>
      <c r="CY863" t="b">
        <v>0</v>
      </c>
      <c r="CZ863" t="b">
        <v>0</v>
      </c>
      <c r="DA863" t="b">
        <v>1</v>
      </c>
      <c r="DB863" t="b">
        <v>0</v>
      </c>
      <c r="DC863" t="b">
        <v>0</v>
      </c>
      <c r="DF863">
        <v>1</v>
      </c>
      <c r="DG863">
        <v>2</v>
      </c>
      <c r="DP863" t="s">
        <v>510</v>
      </c>
      <c r="DQ863" t="s">
        <v>1181</v>
      </c>
      <c r="DT863" t="b">
        <v>1</v>
      </c>
      <c r="EC863" t="s">
        <v>476</v>
      </c>
      <c r="ED863" t="s">
        <v>1237</v>
      </c>
      <c r="EJ863" t="b">
        <v>1</v>
      </c>
      <c r="EP863" t="s">
        <v>510</v>
      </c>
      <c r="EQ863" t="s">
        <v>1038</v>
      </c>
      <c r="ES863" t="b">
        <v>1</v>
      </c>
      <c r="FA863" t="s">
        <v>510</v>
      </c>
      <c r="FB863" t="s">
        <v>476</v>
      </c>
      <c r="FC863" t="s">
        <v>510</v>
      </c>
      <c r="FD863" t="s">
        <v>510</v>
      </c>
      <c r="FE863" t="s">
        <v>510</v>
      </c>
      <c r="FF863" t="s">
        <v>510</v>
      </c>
      <c r="FG863" t="s">
        <v>510</v>
      </c>
      <c r="FH863" t="s">
        <v>510</v>
      </c>
      <c r="FI863" t="s">
        <v>510</v>
      </c>
      <c r="FJ863" t="s">
        <v>510</v>
      </c>
      <c r="FK863" t="s">
        <v>476</v>
      </c>
      <c r="FL863" t="s">
        <v>510</v>
      </c>
      <c r="GB863">
        <f>IF(Table1[[#This Row],[msna/Demographic_info/HH_members_group/total_m_c_muac]]=0,"",COUNTIF(Table1[[#This Row],[Grain or tubers e.g. bread, rice, noodles, bulger, frikeh, kaak, pasta, andoumeh, manakish, thick grain-based porridge, potatoes]:[Breastmilk]],"Yes"))</f>
        <v>0</v>
      </c>
      <c r="GC863" t="str">
        <f>IF(Table1[[#This Row],[Column1]]="","",IF(Table1[[#This Row],[Please select the assessment type:]]="Livelihood and Protection (MHPSS, CP, GBV)","",IF(Table1[[#This Row],[Column1]]&gt;4,"diverse","not diverse")))</f>
        <v>not diverse</v>
      </c>
      <c r="GH863" t="s">
        <v>9918</v>
      </c>
      <c r="GJ863" t="b">
        <v>1</v>
      </c>
      <c r="GK863" t="b">
        <v>1</v>
      </c>
      <c r="GQ863" t="b">
        <v>1</v>
      </c>
      <c r="HA863" t="s">
        <v>1472</v>
      </c>
      <c r="HB863" t="b">
        <v>1</v>
      </c>
      <c r="HC863" t="b">
        <v>1</v>
      </c>
      <c r="HG863" t="b">
        <v>1</v>
      </c>
      <c r="HO863" t="s">
        <v>9919</v>
      </c>
      <c r="HP863" t="s">
        <v>494</v>
      </c>
      <c r="HY863" t="b">
        <v>1</v>
      </c>
      <c r="IC863" t="s">
        <v>9920</v>
      </c>
      <c r="ID863" t="b">
        <v>1</v>
      </c>
      <c r="IJ863" t="b">
        <v>1</v>
      </c>
      <c r="IK863" t="b">
        <v>1</v>
      </c>
      <c r="IP863" t="s">
        <v>3329</v>
      </c>
      <c r="IQ863" t="b">
        <v>1</v>
      </c>
      <c r="IR863" t="b">
        <v>1</v>
      </c>
      <c r="IV863" t="b">
        <v>1</v>
      </c>
      <c r="IZ863" t="s">
        <v>476</v>
      </c>
      <c r="JB863" t="s">
        <v>390</v>
      </c>
      <c r="JN863" t="b">
        <v>1</v>
      </c>
      <c r="JP863" t="s">
        <v>9921</v>
      </c>
      <c r="JQ863" t="s">
        <v>510</v>
      </c>
      <c r="JR863" t="s">
        <v>826</v>
      </c>
      <c r="JS863" t="b">
        <v>1</v>
      </c>
      <c r="JW863" t="b">
        <v>1</v>
      </c>
      <c r="KD863" t="s">
        <v>772</v>
      </c>
      <c r="KE863" t="b">
        <v>1</v>
      </c>
      <c r="KO863" t="s">
        <v>390</v>
      </c>
      <c r="KV863" t="b">
        <v>1</v>
      </c>
      <c r="KX863" t="s">
        <v>515</v>
      </c>
      <c r="KY863" t="s">
        <v>390</v>
      </c>
      <c r="LF863" t="b">
        <v>1</v>
      </c>
      <c r="LG863" t="s">
        <v>515</v>
      </c>
      <c r="LH863" t="s">
        <v>1167</v>
      </c>
      <c r="LI863" t="b">
        <v>1</v>
      </c>
      <c r="LN863" t="b">
        <v>1</v>
      </c>
      <c r="LR863" t="s">
        <v>9922</v>
      </c>
      <c r="LS863" t="b">
        <v>1</v>
      </c>
      <c r="LT863" t="b">
        <v>1</v>
      </c>
      <c r="LU863" t="b">
        <v>1</v>
      </c>
      <c r="LV863" t="b">
        <v>1</v>
      </c>
      <c r="LY863" t="b">
        <v>1</v>
      </c>
      <c r="MA863" t="b">
        <v>1</v>
      </c>
      <c r="MB863" t="b">
        <v>1</v>
      </c>
      <c r="MD863" t="b">
        <v>1</v>
      </c>
      <c r="ME863" t="b">
        <v>1</v>
      </c>
      <c r="MI863" t="s">
        <v>3341</v>
      </c>
      <c r="MO863" t="b">
        <v>1</v>
      </c>
      <c r="MT863" t="b">
        <v>1</v>
      </c>
      <c r="MY863" t="s">
        <v>1023</v>
      </c>
      <c r="NH863" t="b">
        <v>1</v>
      </c>
      <c r="NK863" t="s">
        <v>973</v>
      </c>
      <c r="NQ863" t="b">
        <v>1</v>
      </c>
      <c r="NV863" t="s">
        <v>510</v>
      </c>
      <c r="NW863" t="s">
        <v>9923</v>
      </c>
      <c r="NX863" t="s">
        <v>476</v>
      </c>
      <c r="NY863" t="s">
        <v>9924</v>
      </c>
      <c r="NZ863" t="s">
        <v>1025</v>
      </c>
      <c r="OB863" t="b">
        <v>1</v>
      </c>
      <c r="OE863" t="b">
        <v>1</v>
      </c>
      <c r="OF863" t="b">
        <v>1</v>
      </c>
      <c r="OL863" t="s">
        <v>1718</v>
      </c>
      <c r="OO863" t="b">
        <v>1</v>
      </c>
      <c r="OP863" t="b">
        <v>1</v>
      </c>
      <c r="OQ863" t="b">
        <v>1</v>
      </c>
      <c r="OR863" t="b">
        <v>1</v>
      </c>
      <c r="OW863" t="s">
        <v>562</v>
      </c>
      <c r="PA863" t="b">
        <v>1</v>
      </c>
      <c r="PL863">
        <v>1500</v>
      </c>
      <c r="PM863">
        <v>4000</v>
      </c>
      <c r="PN863" t="s">
        <v>563</v>
      </c>
      <c r="PS863" t="b">
        <v>1</v>
      </c>
      <c r="QF863" t="s">
        <v>476</v>
      </c>
      <c r="QG863" t="s">
        <v>509</v>
      </c>
      <c r="QH863" t="b">
        <v>1</v>
      </c>
      <c r="QP863" t="s">
        <v>510</v>
      </c>
      <c r="QR863" t="s">
        <v>510</v>
      </c>
      <c r="RC863" t="s">
        <v>673</v>
      </c>
      <c r="RE863" t="s">
        <v>510</v>
      </c>
      <c r="RG863" t="s">
        <v>9925</v>
      </c>
      <c r="RH863" t="s">
        <v>1098</v>
      </c>
      <c r="RI863" t="b">
        <v>1</v>
      </c>
      <c r="RR863" t="s">
        <v>514</v>
      </c>
      <c r="RS863" t="b">
        <v>1</v>
      </c>
      <c r="SA863" t="s">
        <v>515</v>
      </c>
      <c r="SB863" t="s">
        <v>9926</v>
      </c>
      <c r="SC863">
        <v>92567679</v>
      </c>
      <c r="SD863" t="s">
        <v>9927</v>
      </c>
      <c r="SE863" s="2">
        <v>44605.542858796303</v>
      </c>
      <c r="SF863">
        <v>862</v>
      </c>
      <c r="SH863">
        <v>-1</v>
      </c>
      <c r="SK863" t="s">
        <v>518</v>
      </c>
      <c r="SL863">
        <v>14955</v>
      </c>
      <c r="SM863" t="s">
        <v>983</v>
      </c>
      <c r="SN863">
        <v>648550</v>
      </c>
    </row>
    <row r="864" spans="1:508" hidden="1" x14ac:dyDescent="0.25">
      <c r="A864" t="s">
        <v>9928</v>
      </c>
      <c r="B864" t="s">
        <v>9929</v>
      </c>
      <c r="C864" t="s">
        <v>470</v>
      </c>
      <c r="D864" t="s">
        <v>3201</v>
      </c>
      <c r="E864" t="s">
        <v>950</v>
      </c>
      <c r="G864" s="1">
        <v>44605</v>
      </c>
      <c r="H864" t="s">
        <v>9917</v>
      </c>
      <c r="I864" t="s">
        <v>952</v>
      </c>
      <c r="J864" t="s">
        <v>476</v>
      </c>
      <c r="K864" t="s">
        <v>522</v>
      </c>
      <c r="M864" t="s">
        <v>478</v>
      </c>
      <c r="O864" t="s">
        <v>572</v>
      </c>
      <c r="P864" t="s">
        <v>721</v>
      </c>
      <c r="Q864" t="s">
        <v>481</v>
      </c>
      <c r="R864" t="s">
        <v>479</v>
      </c>
      <c r="S864" t="s">
        <v>482</v>
      </c>
      <c r="T864" t="b">
        <v>1</v>
      </c>
      <c r="AA864" t="s">
        <v>802</v>
      </c>
      <c r="AB864" t="s">
        <v>549</v>
      </c>
      <c r="AC864">
        <v>0</v>
      </c>
      <c r="AD864">
        <v>0</v>
      </c>
      <c r="AE864">
        <v>0</v>
      </c>
      <c r="AF864">
        <v>2</v>
      </c>
      <c r="AG864">
        <v>3</v>
      </c>
      <c r="AH864">
        <v>3</v>
      </c>
      <c r="AI864">
        <v>0</v>
      </c>
      <c r="AJ864" t="s">
        <v>527</v>
      </c>
      <c r="AK864" t="s">
        <v>487</v>
      </c>
      <c r="AL864" t="s">
        <v>839</v>
      </c>
      <c r="AM864">
        <v>0</v>
      </c>
      <c r="AN864">
        <v>3</v>
      </c>
      <c r="AO864">
        <v>0</v>
      </c>
      <c r="AP864">
        <v>0</v>
      </c>
      <c r="AQ864">
        <v>3</v>
      </c>
      <c r="AR864">
        <v>1</v>
      </c>
      <c r="AS864" t="s">
        <v>487</v>
      </c>
      <c r="AT864" t="s">
        <v>526</v>
      </c>
      <c r="AU864" t="s">
        <v>722</v>
      </c>
      <c r="AV864" t="s">
        <v>839</v>
      </c>
      <c r="AW864" t="s">
        <v>487</v>
      </c>
      <c r="AX864" t="s">
        <v>722</v>
      </c>
      <c r="AY864" t="s">
        <v>1538</v>
      </c>
      <c r="AZ864">
        <v>15</v>
      </c>
      <c r="BA864" t="s">
        <v>953</v>
      </c>
      <c r="BC864" t="s">
        <v>787</v>
      </c>
      <c r="BE864" t="s">
        <v>1034</v>
      </c>
      <c r="BG864" t="s">
        <v>1745</v>
      </c>
      <c r="BN864" t="b">
        <v>1</v>
      </c>
      <c r="BR864" t="s">
        <v>956</v>
      </c>
      <c r="BS864" t="s">
        <v>476</v>
      </c>
      <c r="BT864" t="s">
        <v>1178</v>
      </c>
      <c r="BU864" t="b">
        <v>0</v>
      </c>
      <c r="BV864" t="b">
        <v>0</v>
      </c>
      <c r="BW864" t="b">
        <v>0</v>
      </c>
      <c r="BX864" t="b">
        <v>1</v>
      </c>
      <c r="BY864" t="b">
        <v>0</v>
      </c>
      <c r="BZ864" t="b">
        <v>0</v>
      </c>
      <c r="CA864" t="b">
        <v>0</v>
      </c>
      <c r="CB864" t="b">
        <v>0</v>
      </c>
      <c r="CC864" t="b">
        <v>0</v>
      </c>
      <c r="CD864" t="b">
        <v>0</v>
      </c>
      <c r="CF864" t="s">
        <v>2414</v>
      </c>
      <c r="CG864" t="b">
        <v>1</v>
      </c>
      <c r="CH864" t="b">
        <v>0</v>
      </c>
      <c r="CI864" t="b">
        <v>0</v>
      </c>
      <c r="CJ864" t="b">
        <v>0</v>
      </c>
      <c r="CK864" t="b">
        <v>1</v>
      </c>
      <c r="CL864" t="b">
        <v>0</v>
      </c>
      <c r="CM864" t="b">
        <v>0</v>
      </c>
      <c r="CN864" t="b">
        <v>0</v>
      </c>
      <c r="CO864" t="b">
        <v>0</v>
      </c>
      <c r="CP864" t="b">
        <v>0</v>
      </c>
      <c r="CQ864" t="b">
        <v>0</v>
      </c>
      <c r="CR864" t="b">
        <v>0</v>
      </c>
      <c r="CS864" t="b">
        <v>0</v>
      </c>
      <c r="CT864" t="b">
        <v>0</v>
      </c>
      <c r="CV864" t="s">
        <v>989</v>
      </c>
      <c r="CW864" t="b">
        <v>0</v>
      </c>
      <c r="CX864" t="b">
        <v>1</v>
      </c>
      <c r="CY864" t="b">
        <v>0</v>
      </c>
      <c r="CZ864" t="b">
        <v>0</v>
      </c>
      <c r="DA864" t="b">
        <v>1</v>
      </c>
      <c r="DB864" t="b">
        <v>0</v>
      </c>
      <c r="DC864" t="b">
        <v>0</v>
      </c>
      <c r="DF864">
        <v>5</v>
      </c>
      <c r="DG864">
        <v>1</v>
      </c>
      <c r="DJ864">
        <v>1</v>
      </c>
      <c r="DK864">
        <v>1</v>
      </c>
      <c r="DN864">
        <v>1</v>
      </c>
      <c r="DO864" t="s">
        <v>9930</v>
      </c>
      <c r="DP864" t="s">
        <v>476</v>
      </c>
      <c r="EC864" t="s">
        <v>510</v>
      </c>
      <c r="ED864" t="s">
        <v>1237</v>
      </c>
      <c r="EJ864" t="b">
        <v>1</v>
      </c>
      <c r="EP864" t="s">
        <v>510</v>
      </c>
      <c r="EQ864" t="s">
        <v>1404</v>
      </c>
      <c r="EU864" t="b">
        <v>1</v>
      </c>
      <c r="FA864" t="s">
        <v>510</v>
      </c>
      <c r="FB864" t="s">
        <v>510</v>
      </c>
      <c r="FC864" t="s">
        <v>476</v>
      </c>
      <c r="FD864" t="s">
        <v>510</v>
      </c>
      <c r="FE864" t="s">
        <v>510</v>
      </c>
      <c r="FF864" t="s">
        <v>510</v>
      </c>
      <c r="FG864" t="s">
        <v>510</v>
      </c>
      <c r="FH864" t="s">
        <v>510</v>
      </c>
      <c r="FI864" t="s">
        <v>510</v>
      </c>
      <c r="FJ864" t="s">
        <v>476</v>
      </c>
      <c r="FK864" t="s">
        <v>476</v>
      </c>
      <c r="FL864" t="s">
        <v>510</v>
      </c>
      <c r="FN864" t="s">
        <v>510</v>
      </c>
      <c r="FO864" t="s">
        <v>510</v>
      </c>
      <c r="FP864" t="s">
        <v>510</v>
      </c>
      <c r="FQ864" t="s">
        <v>510</v>
      </c>
      <c r="FR864" t="s">
        <v>476</v>
      </c>
      <c r="FS864" t="s">
        <v>510</v>
      </c>
      <c r="FT864" t="s">
        <v>510</v>
      </c>
      <c r="FU864" t="s">
        <v>510</v>
      </c>
      <c r="FV864" t="s">
        <v>510</v>
      </c>
      <c r="FW864" t="s">
        <v>476</v>
      </c>
      <c r="FX864" t="s">
        <v>510</v>
      </c>
      <c r="FY864" t="s">
        <v>510</v>
      </c>
      <c r="FZ864" t="s">
        <v>510</v>
      </c>
      <c r="GA864" t="s">
        <v>510</v>
      </c>
      <c r="GB864">
        <f>IF(Table1[[#This Row],[msna/Demographic_info/HH_members_group/total_m_c_muac]]=0,"",COUNTIF(Table1[[#This Row],[Grain or tubers e.g. bread, rice, noodles, bulger, frikeh, kaak, pasta, andoumeh, manakish, thick grain-based porridge, potatoes]:[Breastmilk]],"Yes"))</f>
        <v>2</v>
      </c>
      <c r="GC864" t="str">
        <f>IF(Table1[[#This Row],[Column1]]="","",IF(Table1[[#This Row],[Please select the assessment type:]]="Livelihood and Protection (MHPSS, CP, GBV)","",IF(Table1[[#This Row],[Column1]]&gt;4,"diverse","not diverse")))</f>
        <v>not diverse</v>
      </c>
      <c r="GD864">
        <v>3</v>
      </c>
      <c r="GE864" t="s">
        <v>487</v>
      </c>
      <c r="GH864" t="s">
        <v>4321</v>
      </c>
      <c r="GM864" t="b">
        <v>1</v>
      </c>
      <c r="GT864" t="b">
        <v>1</v>
      </c>
      <c r="HA864" t="s">
        <v>4207</v>
      </c>
      <c r="HB864" t="b">
        <v>1</v>
      </c>
      <c r="HI864" t="b">
        <v>1</v>
      </c>
      <c r="HO864" t="s">
        <v>9931</v>
      </c>
      <c r="HP864" t="s">
        <v>806</v>
      </c>
      <c r="HQ864" t="b">
        <v>1</v>
      </c>
      <c r="HT864" t="b">
        <v>1</v>
      </c>
      <c r="IC864" t="s">
        <v>4195</v>
      </c>
      <c r="ID864" t="b">
        <v>1</v>
      </c>
      <c r="IE864" t="b">
        <v>1</v>
      </c>
      <c r="IJ864" t="b">
        <v>1</v>
      </c>
      <c r="IP864" t="s">
        <v>824</v>
      </c>
      <c r="IR864" t="b">
        <v>1</v>
      </c>
      <c r="IZ864" t="s">
        <v>476</v>
      </c>
      <c r="JB864" t="s">
        <v>390</v>
      </c>
      <c r="JN864" t="b">
        <v>1</v>
      </c>
      <c r="JP864" t="s">
        <v>515</v>
      </c>
      <c r="JQ864" t="s">
        <v>510</v>
      </c>
      <c r="JR864" t="s">
        <v>772</v>
      </c>
      <c r="JS864" t="b">
        <v>1</v>
      </c>
      <c r="KD864" t="s">
        <v>772</v>
      </c>
      <c r="KE864" t="b">
        <v>1</v>
      </c>
      <c r="KO864" t="s">
        <v>390</v>
      </c>
      <c r="KV864" t="b">
        <v>1</v>
      </c>
      <c r="KX864" t="s">
        <v>515</v>
      </c>
      <c r="KY864" t="s">
        <v>390</v>
      </c>
      <c r="LF864" t="b">
        <v>1</v>
      </c>
      <c r="LG864" t="s">
        <v>543</v>
      </c>
      <c r="LH864" t="s">
        <v>1167</v>
      </c>
      <c r="LI864" t="b">
        <v>1</v>
      </c>
      <c r="LN864" t="b">
        <v>1</v>
      </c>
      <c r="LR864" t="s">
        <v>9932</v>
      </c>
      <c r="LT864" t="b">
        <v>1</v>
      </c>
      <c r="LU864" t="b">
        <v>1</v>
      </c>
      <c r="LV864" t="b">
        <v>1</v>
      </c>
      <c r="LY864" t="b">
        <v>1</v>
      </c>
      <c r="ME864" t="b">
        <v>1</v>
      </c>
      <c r="MI864" t="s">
        <v>1048</v>
      </c>
      <c r="MO864" t="b">
        <v>1</v>
      </c>
      <c r="MP864" t="b">
        <v>1</v>
      </c>
      <c r="MT864" t="b">
        <v>1</v>
      </c>
      <c r="MY864" t="s">
        <v>1023</v>
      </c>
      <c r="NH864" t="b">
        <v>1</v>
      </c>
      <c r="NK864" t="s">
        <v>8489</v>
      </c>
      <c r="NN864" t="b">
        <v>1</v>
      </c>
      <c r="NQ864" t="b">
        <v>1</v>
      </c>
      <c r="NV864" t="s">
        <v>476</v>
      </c>
      <c r="NX864" t="s">
        <v>510</v>
      </c>
      <c r="NZ864" t="s">
        <v>9933</v>
      </c>
      <c r="OA864" t="b">
        <v>1</v>
      </c>
      <c r="OB864" t="b">
        <v>1</v>
      </c>
      <c r="OD864" t="b">
        <v>1</v>
      </c>
      <c r="OE864" t="b">
        <v>1</v>
      </c>
      <c r="OF864" t="b">
        <v>1</v>
      </c>
      <c r="OL864" t="s">
        <v>869</v>
      </c>
      <c r="OO864" t="b">
        <v>1</v>
      </c>
      <c r="OQ864" t="b">
        <v>1</v>
      </c>
      <c r="OW864" t="s">
        <v>9934</v>
      </c>
      <c r="OX864" t="b">
        <v>1</v>
      </c>
      <c r="PG864" t="b">
        <v>1</v>
      </c>
      <c r="PM864">
        <v>7000</v>
      </c>
      <c r="PN864" t="s">
        <v>1888</v>
      </c>
      <c r="PP864" t="b">
        <v>1</v>
      </c>
      <c r="PS864" t="b">
        <v>1</v>
      </c>
      <c r="QF864" t="s">
        <v>476</v>
      </c>
      <c r="QG864" t="s">
        <v>509</v>
      </c>
      <c r="QH864" t="b">
        <v>1</v>
      </c>
      <c r="QP864" t="s">
        <v>510</v>
      </c>
      <c r="QR864" t="s">
        <v>510</v>
      </c>
      <c r="RC864" t="s">
        <v>390</v>
      </c>
      <c r="RD864" t="s">
        <v>9935</v>
      </c>
      <c r="RE864" t="s">
        <v>510</v>
      </c>
      <c r="RG864" t="s">
        <v>9936</v>
      </c>
      <c r="RH864" t="s">
        <v>565</v>
      </c>
      <c r="RL864" t="b">
        <v>1</v>
      </c>
      <c r="RR864" t="s">
        <v>514</v>
      </c>
      <c r="RS864" t="b">
        <v>1</v>
      </c>
      <c r="SA864" t="s">
        <v>515</v>
      </c>
      <c r="SB864" t="s">
        <v>9937</v>
      </c>
      <c r="SC864">
        <v>92567681</v>
      </c>
      <c r="SD864" t="s">
        <v>9938</v>
      </c>
      <c r="SE864" s="2">
        <v>44605.542858796303</v>
      </c>
      <c r="SF864">
        <v>863</v>
      </c>
      <c r="SH864">
        <v>-1</v>
      </c>
      <c r="SK864" t="s">
        <v>518</v>
      </c>
      <c r="SL864">
        <v>16706</v>
      </c>
      <c r="SM864" t="s">
        <v>983</v>
      </c>
      <c r="SN864">
        <v>648550</v>
      </c>
    </row>
    <row r="865" spans="1:508" hidden="1" x14ac:dyDescent="0.25">
      <c r="A865" t="s">
        <v>9939</v>
      </c>
      <c r="B865" t="s">
        <v>9940</v>
      </c>
      <c r="C865" t="s">
        <v>470</v>
      </c>
      <c r="D865" t="s">
        <v>3201</v>
      </c>
      <c r="E865" t="s">
        <v>950</v>
      </c>
      <c r="G865" s="1">
        <v>44605</v>
      </c>
      <c r="H865" t="s">
        <v>9917</v>
      </c>
      <c r="I865" t="s">
        <v>952</v>
      </c>
      <c r="J865" t="s">
        <v>476</v>
      </c>
      <c r="K865" t="s">
        <v>522</v>
      </c>
      <c r="M865" t="s">
        <v>478</v>
      </c>
      <c r="O865" t="s">
        <v>572</v>
      </c>
      <c r="P865" t="s">
        <v>721</v>
      </c>
      <c r="Q865" t="s">
        <v>481</v>
      </c>
      <c r="R865" t="s">
        <v>479</v>
      </c>
      <c r="S865" t="s">
        <v>524</v>
      </c>
      <c r="W865" t="b">
        <v>1</v>
      </c>
      <c r="AA865" t="s">
        <v>483</v>
      </c>
      <c r="AB865" t="s">
        <v>549</v>
      </c>
      <c r="AC865">
        <v>0</v>
      </c>
      <c r="AD865">
        <v>0</v>
      </c>
      <c r="AE865">
        <v>1</v>
      </c>
      <c r="AF865">
        <v>1</v>
      </c>
      <c r="AG865">
        <v>0</v>
      </c>
      <c r="AH865">
        <v>1</v>
      </c>
      <c r="AI865">
        <v>1</v>
      </c>
      <c r="AJ865" t="s">
        <v>485</v>
      </c>
      <c r="AK865" t="s">
        <v>485</v>
      </c>
      <c r="AL865" t="s">
        <v>526</v>
      </c>
      <c r="AM865">
        <v>0</v>
      </c>
      <c r="AN865">
        <v>0</v>
      </c>
      <c r="AO865">
        <v>1</v>
      </c>
      <c r="AP865">
        <v>0</v>
      </c>
      <c r="AQ865">
        <v>2</v>
      </c>
      <c r="AR865">
        <v>1</v>
      </c>
      <c r="AS865" t="s">
        <v>486</v>
      </c>
      <c r="AT865" t="s">
        <v>487</v>
      </c>
      <c r="AU865" t="s">
        <v>526</v>
      </c>
      <c r="AV865" t="s">
        <v>487</v>
      </c>
      <c r="AW865" t="s">
        <v>486</v>
      </c>
      <c r="AX865" t="s">
        <v>527</v>
      </c>
      <c r="AY865" t="s">
        <v>839</v>
      </c>
      <c r="AZ865">
        <v>8</v>
      </c>
      <c r="BA865" t="s">
        <v>1034</v>
      </c>
      <c r="BC865" t="s">
        <v>787</v>
      </c>
      <c r="BE865" t="s">
        <v>953</v>
      </c>
      <c r="BG865" t="s">
        <v>1745</v>
      </c>
      <c r="BN865" t="b">
        <v>1</v>
      </c>
      <c r="BR865" t="s">
        <v>1663</v>
      </c>
      <c r="BS865" t="s">
        <v>510</v>
      </c>
      <c r="CV865" t="s">
        <v>1156</v>
      </c>
      <c r="CW865" t="b">
        <v>0</v>
      </c>
      <c r="CX865" t="b">
        <v>1</v>
      </c>
      <c r="CY865" t="b">
        <v>0</v>
      </c>
      <c r="CZ865" t="b">
        <v>0</v>
      </c>
      <c r="DA865" t="b">
        <v>0</v>
      </c>
      <c r="DB865" t="b">
        <v>0</v>
      </c>
      <c r="DC865" t="b">
        <v>0</v>
      </c>
      <c r="DF865">
        <v>1</v>
      </c>
      <c r="DG865">
        <v>1</v>
      </c>
      <c r="DJ865">
        <v>2</v>
      </c>
      <c r="DK865">
        <v>1</v>
      </c>
      <c r="DP865" t="s">
        <v>510</v>
      </c>
      <c r="DQ865" t="s">
        <v>4085</v>
      </c>
      <c r="DT865" t="b">
        <v>1</v>
      </c>
      <c r="DU865" t="b">
        <v>1</v>
      </c>
      <c r="EC865" t="s">
        <v>510</v>
      </c>
      <c r="ED865" t="s">
        <v>1237</v>
      </c>
      <c r="EJ865" t="b">
        <v>1</v>
      </c>
      <c r="EP865" t="s">
        <v>510</v>
      </c>
      <c r="EQ865" t="s">
        <v>1038</v>
      </c>
      <c r="ES865" t="b">
        <v>1</v>
      </c>
      <c r="FA865" t="s">
        <v>476</v>
      </c>
      <c r="FB865" t="s">
        <v>510</v>
      </c>
      <c r="FC865" t="s">
        <v>510</v>
      </c>
      <c r="FD865" t="s">
        <v>510</v>
      </c>
      <c r="FE865" t="s">
        <v>510</v>
      </c>
      <c r="FF865" t="s">
        <v>510</v>
      </c>
      <c r="FG865" t="s">
        <v>476</v>
      </c>
      <c r="FH865" t="s">
        <v>510</v>
      </c>
      <c r="FI865" t="s">
        <v>510</v>
      </c>
      <c r="FJ865" t="s">
        <v>476</v>
      </c>
      <c r="FK865" t="s">
        <v>476</v>
      </c>
      <c r="FL865" t="s">
        <v>510</v>
      </c>
      <c r="FN865" t="s">
        <v>510</v>
      </c>
      <c r="FO865" t="s">
        <v>510</v>
      </c>
      <c r="FP865" t="s">
        <v>510</v>
      </c>
      <c r="FQ865" t="s">
        <v>510</v>
      </c>
      <c r="FR865" t="s">
        <v>510</v>
      </c>
      <c r="FS865" t="s">
        <v>510</v>
      </c>
      <c r="FT865" t="s">
        <v>476</v>
      </c>
      <c r="FU865" t="s">
        <v>476</v>
      </c>
      <c r="FV865" t="s">
        <v>510</v>
      </c>
      <c r="FW865" t="s">
        <v>476</v>
      </c>
      <c r="FX865" t="s">
        <v>510</v>
      </c>
      <c r="FY865" t="s">
        <v>510</v>
      </c>
      <c r="FZ865" t="s">
        <v>510</v>
      </c>
      <c r="GA865" t="s">
        <v>510</v>
      </c>
      <c r="GB865">
        <f>IF(Table1[[#This Row],[msna/Demographic_info/HH_members_group/total_m_c_muac]]=0,"",COUNTIF(Table1[[#This Row],[Grain or tubers e.g. bread, rice, noodles, bulger, frikeh, kaak, pasta, andoumeh, manakish, thick grain-based porridge, potatoes]:[Breastmilk]],"Yes"))</f>
        <v>3</v>
      </c>
      <c r="GC865" t="str">
        <f>IF(Table1[[#This Row],[Column1]]="","",IF(Table1[[#This Row],[Please select the assessment type:]]="Livelihood and Protection (MHPSS, CP, GBV)","",IF(Table1[[#This Row],[Column1]]&gt;4,"diverse","not diverse")))</f>
        <v>not diverse</v>
      </c>
      <c r="GD865">
        <v>1</v>
      </c>
      <c r="GE865" t="s">
        <v>486</v>
      </c>
      <c r="GH865" t="s">
        <v>4321</v>
      </c>
      <c r="GM865" t="b">
        <v>1</v>
      </c>
      <c r="GT865" t="b">
        <v>1</v>
      </c>
      <c r="HA865" t="s">
        <v>2749</v>
      </c>
      <c r="HD865" t="b">
        <v>1</v>
      </c>
      <c r="HE865" t="b">
        <v>1</v>
      </c>
      <c r="HI865" t="b">
        <v>1</v>
      </c>
      <c r="HO865" t="s">
        <v>9941</v>
      </c>
      <c r="HP865" t="s">
        <v>618</v>
      </c>
      <c r="HT865" t="b">
        <v>1</v>
      </c>
      <c r="HW865" t="b">
        <v>1</v>
      </c>
      <c r="HY865" t="b">
        <v>1</v>
      </c>
      <c r="IC865" t="s">
        <v>9942</v>
      </c>
      <c r="II865" t="b">
        <v>1</v>
      </c>
      <c r="IK865" t="b">
        <v>1</v>
      </c>
      <c r="IP865" t="s">
        <v>824</v>
      </c>
      <c r="IR865" t="b">
        <v>1</v>
      </c>
      <c r="IZ865" t="s">
        <v>476</v>
      </c>
      <c r="JB865" t="s">
        <v>390</v>
      </c>
      <c r="JN865" t="b">
        <v>1</v>
      </c>
      <c r="JP865" t="s">
        <v>515</v>
      </c>
      <c r="JQ865" t="s">
        <v>510</v>
      </c>
      <c r="JR865" t="s">
        <v>772</v>
      </c>
      <c r="JS865" t="b">
        <v>1</v>
      </c>
      <c r="KD865" t="s">
        <v>826</v>
      </c>
      <c r="KE865" t="b">
        <v>1</v>
      </c>
      <c r="KI865" t="b">
        <v>1</v>
      </c>
      <c r="KO865" t="s">
        <v>390</v>
      </c>
      <c r="KV865" t="b">
        <v>1</v>
      </c>
      <c r="KX865" t="s">
        <v>543</v>
      </c>
      <c r="KY865" t="s">
        <v>390</v>
      </c>
      <c r="LF865" t="b">
        <v>1</v>
      </c>
      <c r="LG865" t="s">
        <v>515</v>
      </c>
      <c r="LH865" t="s">
        <v>1167</v>
      </c>
      <c r="LI865" t="b">
        <v>1</v>
      </c>
      <c r="LN865" t="b">
        <v>1</v>
      </c>
      <c r="LR865" t="s">
        <v>9943</v>
      </c>
      <c r="LT865" t="b">
        <v>1</v>
      </c>
      <c r="LV865" t="b">
        <v>1</v>
      </c>
      <c r="LW865" t="b">
        <v>1</v>
      </c>
      <c r="LY865" t="b">
        <v>1</v>
      </c>
      <c r="MI865" t="s">
        <v>1371</v>
      </c>
      <c r="MO865" t="b">
        <v>1</v>
      </c>
      <c r="MP865" t="b">
        <v>1</v>
      </c>
      <c r="MY865" t="s">
        <v>1276</v>
      </c>
      <c r="NA865" t="b">
        <v>1</v>
      </c>
      <c r="NK865" t="s">
        <v>973</v>
      </c>
      <c r="NQ865" t="b">
        <v>1</v>
      </c>
      <c r="NV865" t="s">
        <v>476</v>
      </c>
      <c r="NX865" t="s">
        <v>510</v>
      </c>
      <c r="NZ865" t="s">
        <v>2539</v>
      </c>
      <c r="OE865" t="b">
        <v>1</v>
      </c>
      <c r="OG865" t="b">
        <v>1</v>
      </c>
      <c r="OL865" t="s">
        <v>1395</v>
      </c>
      <c r="OO865" t="b">
        <v>1</v>
      </c>
      <c r="OW865" t="s">
        <v>3518</v>
      </c>
      <c r="OY865" t="b">
        <v>1</v>
      </c>
      <c r="PL865">
        <v>700</v>
      </c>
      <c r="PM865">
        <v>2000</v>
      </c>
      <c r="PN865" t="s">
        <v>1076</v>
      </c>
      <c r="PQ865" t="b">
        <v>1</v>
      </c>
      <c r="PU865" t="b">
        <v>1</v>
      </c>
      <c r="QF865" t="s">
        <v>476</v>
      </c>
      <c r="QG865" t="s">
        <v>2238</v>
      </c>
      <c r="QK865" t="b">
        <v>1</v>
      </c>
      <c r="QP865" t="s">
        <v>510</v>
      </c>
      <c r="QR865" t="s">
        <v>510</v>
      </c>
      <c r="RC865" t="s">
        <v>390</v>
      </c>
      <c r="RD865" t="s">
        <v>9944</v>
      </c>
      <c r="RE865" t="s">
        <v>510</v>
      </c>
      <c r="RG865" t="s">
        <v>9945</v>
      </c>
      <c r="RH865" t="s">
        <v>565</v>
      </c>
      <c r="RL865" t="b">
        <v>1</v>
      </c>
      <c r="RR865" t="s">
        <v>3250</v>
      </c>
      <c r="RV865" t="b">
        <v>1</v>
      </c>
      <c r="SA865" t="s">
        <v>515</v>
      </c>
      <c r="SB865" t="s">
        <v>9946</v>
      </c>
      <c r="SC865">
        <v>92567683</v>
      </c>
      <c r="SD865" t="s">
        <v>9947</v>
      </c>
      <c r="SE865" s="2">
        <v>44605.542870370373</v>
      </c>
      <c r="SF865">
        <v>864</v>
      </c>
      <c r="SH865">
        <v>-1</v>
      </c>
      <c r="SK865" t="s">
        <v>518</v>
      </c>
      <c r="SL865">
        <v>13384</v>
      </c>
      <c r="SM865" t="s">
        <v>983</v>
      </c>
      <c r="SN865">
        <v>648550</v>
      </c>
    </row>
    <row r="866" spans="1:508" hidden="1" x14ac:dyDescent="0.25">
      <c r="A866" t="s">
        <v>9948</v>
      </c>
      <c r="B866" t="s">
        <v>9949</v>
      </c>
      <c r="D866" t="s">
        <v>3201</v>
      </c>
      <c r="E866" t="s">
        <v>950</v>
      </c>
      <c r="G866" s="1">
        <v>44605</v>
      </c>
      <c r="H866" t="s">
        <v>9917</v>
      </c>
      <c r="I866" t="s">
        <v>952</v>
      </c>
      <c r="J866" t="s">
        <v>476</v>
      </c>
      <c r="K866" t="s">
        <v>522</v>
      </c>
      <c r="M866" t="s">
        <v>478</v>
      </c>
      <c r="O866" t="s">
        <v>572</v>
      </c>
      <c r="P866" t="s">
        <v>548</v>
      </c>
      <c r="Q866" t="s">
        <v>481</v>
      </c>
      <c r="R866" t="s">
        <v>479</v>
      </c>
      <c r="S866" t="s">
        <v>524</v>
      </c>
      <c r="W866" t="b">
        <v>1</v>
      </c>
      <c r="AA866" t="s">
        <v>483</v>
      </c>
      <c r="AB866" t="s">
        <v>594</v>
      </c>
      <c r="AC866">
        <v>1</v>
      </c>
      <c r="AD866">
        <v>0</v>
      </c>
      <c r="AE866">
        <v>0</v>
      </c>
      <c r="AF866">
        <v>0</v>
      </c>
      <c r="AG866">
        <v>0</v>
      </c>
      <c r="AH866">
        <v>4</v>
      </c>
      <c r="AI866">
        <v>0</v>
      </c>
      <c r="AJ866" t="s">
        <v>470</v>
      </c>
      <c r="AK866" t="s">
        <v>526</v>
      </c>
      <c r="AL866" t="s">
        <v>526</v>
      </c>
      <c r="AM866">
        <v>0</v>
      </c>
      <c r="AN866">
        <v>1</v>
      </c>
      <c r="AO866">
        <v>2</v>
      </c>
      <c r="AP866">
        <v>0</v>
      </c>
      <c r="AQ866">
        <v>1</v>
      </c>
      <c r="AR866">
        <v>0</v>
      </c>
      <c r="AS866" t="s">
        <v>487</v>
      </c>
      <c r="AT866" t="s">
        <v>486</v>
      </c>
      <c r="AU866" t="s">
        <v>526</v>
      </c>
      <c r="AV866" t="s">
        <v>487</v>
      </c>
      <c r="AW866" t="s">
        <v>486</v>
      </c>
      <c r="AX866" t="s">
        <v>527</v>
      </c>
      <c r="AY866" t="s">
        <v>839</v>
      </c>
      <c r="AZ866">
        <v>8</v>
      </c>
      <c r="BA866" t="s">
        <v>953</v>
      </c>
      <c r="BC866" t="s">
        <v>787</v>
      </c>
      <c r="BE866" t="s">
        <v>1034</v>
      </c>
      <c r="BG866" t="s">
        <v>1745</v>
      </c>
      <c r="BN866" t="b">
        <v>1</v>
      </c>
      <c r="BR866" t="s">
        <v>1013</v>
      </c>
      <c r="BS866" t="s">
        <v>510</v>
      </c>
      <c r="CV866" t="s">
        <v>1180</v>
      </c>
      <c r="CW866" t="b">
        <v>0</v>
      </c>
      <c r="CX866" t="b">
        <v>1</v>
      </c>
      <c r="CY866" t="b">
        <v>1</v>
      </c>
      <c r="CZ866" t="b">
        <v>0</v>
      </c>
      <c r="DA866" t="b">
        <v>0</v>
      </c>
      <c r="DB866" t="b">
        <v>0</v>
      </c>
      <c r="DC866" t="b">
        <v>0</v>
      </c>
      <c r="DH866">
        <v>1</v>
      </c>
      <c r="DJ866">
        <v>1</v>
      </c>
      <c r="DP866" t="s">
        <v>510</v>
      </c>
      <c r="DQ866" t="s">
        <v>1457</v>
      </c>
      <c r="DS866" t="b">
        <v>1</v>
      </c>
      <c r="EC866" t="s">
        <v>510</v>
      </c>
      <c r="ED866" t="s">
        <v>1237</v>
      </c>
      <c r="EJ866" t="b">
        <v>1</v>
      </c>
      <c r="EP866" t="s">
        <v>510</v>
      </c>
      <c r="EQ866" t="s">
        <v>1404</v>
      </c>
      <c r="EU866" t="b">
        <v>1</v>
      </c>
      <c r="FA866" t="s">
        <v>476</v>
      </c>
      <c r="FB866" t="s">
        <v>510</v>
      </c>
      <c r="FC866" t="s">
        <v>510</v>
      </c>
      <c r="FD866" t="s">
        <v>510</v>
      </c>
      <c r="FE866" t="s">
        <v>510</v>
      </c>
      <c r="FF866" t="s">
        <v>476</v>
      </c>
      <c r="FG866" t="s">
        <v>510</v>
      </c>
      <c r="FH866" t="s">
        <v>510</v>
      </c>
      <c r="FI866" t="s">
        <v>510</v>
      </c>
      <c r="FJ866" t="s">
        <v>476</v>
      </c>
      <c r="FK866" t="s">
        <v>476</v>
      </c>
      <c r="FL866" t="s">
        <v>510</v>
      </c>
      <c r="FN866" t="s">
        <v>476</v>
      </c>
      <c r="FO866" t="s">
        <v>510</v>
      </c>
      <c r="FP866" t="s">
        <v>510</v>
      </c>
      <c r="FQ866" t="s">
        <v>510</v>
      </c>
      <c r="FR866" t="s">
        <v>510</v>
      </c>
      <c r="FS866" t="s">
        <v>510</v>
      </c>
      <c r="FT866" t="s">
        <v>510</v>
      </c>
      <c r="FU866" t="s">
        <v>510</v>
      </c>
      <c r="FV866" t="s">
        <v>476</v>
      </c>
      <c r="FW866" t="s">
        <v>510</v>
      </c>
      <c r="FX866" t="s">
        <v>510</v>
      </c>
      <c r="FY866" t="s">
        <v>510</v>
      </c>
      <c r="FZ866" t="s">
        <v>510</v>
      </c>
      <c r="GA866" t="s">
        <v>510</v>
      </c>
      <c r="GB866">
        <f>IF(Table1[[#This Row],[msna/Demographic_info/HH_members_group/total_m_c_muac]]=0,"",COUNTIF(Table1[[#This Row],[Grain or tubers e.g. bread, rice, noodles, bulger, frikeh, kaak, pasta, andoumeh, manakish, thick grain-based porridge, potatoes]:[Breastmilk]],"Yes"))</f>
        <v>2</v>
      </c>
      <c r="GC866" t="str">
        <f>IF(Table1[[#This Row],[Column1]]="","",IF(Table1[[#This Row],[Please select the assessment type:]]="Livelihood and Protection (MHPSS, CP, GBV)","",IF(Table1[[#This Row],[Column1]]&gt;4,"diverse","not diverse")))</f>
        <v>not diverse</v>
      </c>
      <c r="GD866">
        <v>2</v>
      </c>
      <c r="GE866" t="s">
        <v>485</v>
      </c>
      <c r="GF866">
        <v>1</v>
      </c>
      <c r="GG866" t="s">
        <v>486</v>
      </c>
      <c r="GH866" t="s">
        <v>1141</v>
      </c>
      <c r="GT866" t="b">
        <v>1</v>
      </c>
      <c r="HA866" t="s">
        <v>3193</v>
      </c>
      <c r="HC866" t="b">
        <v>1</v>
      </c>
      <c r="HF866" t="b">
        <v>1</v>
      </c>
      <c r="HO866" t="s">
        <v>9950</v>
      </c>
      <c r="HP866" t="s">
        <v>822</v>
      </c>
      <c r="HQ866" t="b">
        <v>1</v>
      </c>
      <c r="HT866" t="b">
        <v>1</v>
      </c>
      <c r="IC866" t="s">
        <v>1107</v>
      </c>
      <c r="ID866" t="b">
        <v>1</v>
      </c>
      <c r="IP866" t="s">
        <v>824</v>
      </c>
      <c r="IR866" t="b">
        <v>1</v>
      </c>
      <c r="IZ866" t="s">
        <v>476</v>
      </c>
      <c r="JB866" t="s">
        <v>1293</v>
      </c>
      <c r="JC866" t="b">
        <v>1</v>
      </c>
      <c r="JQ866" t="s">
        <v>510</v>
      </c>
      <c r="JR866" t="s">
        <v>772</v>
      </c>
      <c r="JS866" t="b">
        <v>1</v>
      </c>
      <c r="KD866" t="s">
        <v>772</v>
      </c>
      <c r="KE866" t="b">
        <v>1</v>
      </c>
      <c r="KO866" t="s">
        <v>390</v>
      </c>
      <c r="KV866" t="b">
        <v>1</v>
      </c>
      <c r="KX866" t="s">
        <v>515</v>
      </c>
      <c r="KY866" t="s">
        <v>390</v>
      </c>
      <c r="LF866" t="b">
        <v>1</v>
      </c>
      <c r="LG866" t="s">
        <v>515</v>
      </c>
      <c r="LH866" t="s">
        <v>969</v>
      </c>
      <c r="LN866" t="b">
        <v>1</v>
      </c>
      <c r="LR866" t="s">
        <v>9951</v>
      </c>
      <c r="LS866" t="b">
        <v>1</v>
      </c>
      <c r="LU866" t="b">
        <v>1</v>
      </c>
      <c r="LY866" t="b">
        <v>1</v>
      </c>
      <c r="MA866" t="b">
        <v>1</v>
      </c>
      <c r="ME866" t="b">
        <v>1</v>
      </c>
      <c r="MI866" t="s">
        <v>9952</v>
      </c>
      <c r="MN866" t="b">
        <v>1</v>
      </c>
      <c r="MO866" t="b">
        <v>1</v>
      </c>
      <c r="MS866" t="b">
        <v>1</v>
      </c>
      <c r="MT866" t="b">
        <v>1</v>
      </c>
      <c r="MY866" t="s">
        <v>1023</v>
      </c>
      <c r="NH866" t="b">
        <v>1</v>
      </c>
      <c r="NK866" t="s">
        <v>973</v>
      </c>
      <c r="NQ866" t="b">
        <v>1</v>
      </c>
      <c r="NV866" t="s">
        <v>476</v>
      </c>
      <c r="NX866" t="s">
        <v>510</v>
      </c>
      <c r="NZ866" t="s">
        <v>1318</v>
      </c>
      <c r="OB866" t="b">
        <v>1</v>
      </c>
      <c r="OE866" t="b">
        <v>1</v>
      </c>
      <c r="OF866" t="b">
        <v>1</v>
      </c>
      <c r="OL866" t="s">
        <v>1718</v>
      </c>
      <c r="OO866" t="b">
        <v>1</v>
      </c>
      <c r="OP866" t="b">
        <v>1</v>
      </c>
      <c r="OQ866" t="b">
        <v>1</v>
      </c>
      <c r="OR866" t="b">
        <v>1</v>
      </c>
      <c r="OW866" t="s">
        <v>1096</v>
      </c>
      <c r="PC866" t="b">
        <v>1</v>
      </c>
      <c r="PE866" t="b">
        <v>1</v>
      </c>
      <c r="PG866" t="b">
        <v>1</v>
      </c>
      <c r="PL866">
        <v>1500</v>
      </c>
      <c r="PM866">
        <v>4000</v>
      </c>
      <c r="PN866" t="s">
        <v>1571</v>
      </c>
      <c r="PU866" t="b">
        <v>1</v>
      </c>
      <c r="QF866" t="s">
        <v>476</v>
      </c>
      <c r="QG866" t="s">
        <v>2238</v>
      </c>
      <c r="QK866" t="b">
        <v>1</v>
      </c>
      <c r="QP866" t="s">
        <v>510</v>
      </c>
      <c r="QR866" t="s">
        <v>510</v>
      </c>
      <c r="RC866" t="s">
        <v>511</v>
      </c>
      <c r="RE866" t="s">
        <v>510</v>
      </c>
      <c r="RG866" t="s">
        <v>9953</v>
      </c>
      <c r="RH866" t="s">
        <v>565</v>
      </c>
      <c r="RL866" t="b">
        <v>1</v>
      </c>
      <c r="RR866" t="s">
        <v>514</v>
      </c>
      <c r="RS866" t="b">
        <v>1</v>
      </c>
      <c r="SA866" t="s">
        <v>9954</v>
      </c>
      <c r="SB866" t="s">
        <v>9955</v>
      </c>
      <c r="SC866">
        <v>92567685</v>
      </c>
      <c r="SD866" t="s">
        <v>9956</v>
      </c>
      <c r="SE866" s="2">
        <v>44605.542881944442</v>
      </c>
      <c r="SF866">
        <v>865</v>
      </c>
      <c r="SH866">
        <v>-1</v>
      </c>
      <c r="SK866" t="s">
        <v>518</v>
      </c>
      <c r="SL866">
        <v>2538</v>
      </c>
      <c r="SM866" t="s">
        <v>983</v>
      </c>
      <c r="SN866">
        <v>648550</v>
      </c>
    </row>
    <row r="867" spans="1:508" hidden="1" x14ac:dyDescent="0.25">
      <c r="A867" t="s">
        <v>9957</v>
      </c>
      <c r="B867" t="s">
        <v>9958</v>
      </c>
      <c r="C867" t="s">
        <v>470</v>
      </c>
      <c r="D867" t="s">
        <v>3201</v>
      </c>
      <c r="E867" t="s">
        <v>950</v>
      </c>
      <c r="G867" s="1">
        <v>44605</v>
      </c>
      <c r="H867" t="s">
        <v>9917</v>
      </c>
      <c r="I867" t="s">
        <v>952</v>
      </c>
      <c r="J867" t="s">
        <v>476</v>
      </c>
      <c r="K867" t="s">
        <v>477</v>
      </c>
      <c r="L867" s="1">
        <v>43415</v>
      </c>
      <c r="M867" t="s">
        <v>478</v>
      </c>
      <c r="O867" t="s">
        <v>572</v>
      </c>
      <c r="P867" t="s">
        <v>548</v>
      </c>
      <c r="Q867" t="s">
        <v>481</v>
      </c>
      <c r="R867" t="s">
        <v>479</v>
      </c>
      <c r="S867" t="s">
        <v>482</v>
      </c>
      <c r="T867" t="b">
        <v>1</v>
      </c>
      <c r="AA867" t="s">
        <v>483</v>
      </c>
      <c r="AB867" t="s">
        <v>594</v>
      </c>
      <c r="AC867">
        <v>0</v>
      </c>
      <c r="AD867">
        <v>0</v>
      </c>
      <c r="AE867">
        <v>0</v>
      </c>
      <c r="AF867">
        <v>0</v>
      </c>
      <c r="AG867">
        <v>0</v>
      </c>
      <c r="AH867">
        <v>1</v>
      </c>
      <c r="AI867">
        <v>1</v>
      </c>
      <c r="AJ867" t="s">
        <v>470</v>
      </c>
      <c r="AK867" t="s">
        <v>485</v>
      </c>
      <c r="AL867" t="s">
        <v>485</v>
      </c>
      <c r="AM867">
        <v>0</v>
      </c>
      <c r="AN867">
        <v>0</v>
      </c>
      <c r="AO867">
        <v>0</v>
      </c>
      <c r="AP867">
        <v>1</v>
      </c>
      <c r="AQ867">
        <v>1</v>
      </c>
      <c r="AR867">
        <v>0</v>
      </c>
      <c r="AS867" t="s">
        <v>486</v>
      </c>
      <c r="AT867" t="s">
        <v>486</v>
      </c>
      <c r="AU867" t="s">
        <v>485</v>
      </c>
      <c r="AV867" t="s">
        <v>486</v>
      </c>
      <c r="AW867" t="s">
        <v>470</v>
      </c>
      <c r="AX867" t="s">
        <v>487</v>
      </c>
      <c r="AY867" t="s">
        <v>526</v>
      </c>
      <c r="AZ867">
        <v>4</v>
      </c>
      <c r="BA867" t="s">
        <v>803</v>
      </c>
      <c r="BC867" t="s">
        <v>787</v>
      </c>
      <c r="BE867" t="s">
        <v>1034</v>
      </c>
      <c r="BG867" t="s">
        <v>1745</v>
      </c>
      <c r="BN867" t="b">
        <v>1</v>
      </c>
      <c r="BR867" t="s">
        <v>1013</v>
      </c>
      <c r="BS867" t="s">
        <v>510</v>
      </c>
      <c r="CV867" t="s">
        <v>1156</v>
      </c>
      <c r="CW867" t="b">
        <v>0</v>
      </c>
      <c r="CX867" t="b">
        <v>1</v>
      </c>
      <c r="CY867" t="b">
        <v>0</v>
      </c>
      <c r="CZ867" t="b">
        <v>0</v>
      </c>
      <c r="DA867" t="b">
        <v>0</v>
      </c>
      <c r="DB867" t="b">
        <v>0</v>
      </c>
      <c r="DC867" t="b">
        <v>0</v>
      </c>
      <c r="DF867">
        <v>1</v>
      </c>
      <c r="DJ867">
        <v>1</v>
      </c>
      <c r="DK867">
        <v>1</v>
      </c>
      <c r="DP867" t="s">
        <v>476</v>
      </c>
      <c r="EC867" t="s">
        <v>510</v>
      </c>
      <c r="ED867" t="s">
        <v>1237</v>
      </c>
      <c r="EJ867" t="b">
        <v>1</v>
      </c>
      <c r="EP867" t="s">
        <v>510</v>
      </c>
      <c r="EQ867" t="s">
        <v>1159</v>
      </c>
      <c r="ER867" t="b">
        <v>1</v>
      </c>
      <c r="FA867" t="s">
        <v>510</v>
      </c>
      <c r="FB867" t="s">
        <v>510</v>
      </c>
      <c r="FC867" t="s">
        <v>510</v>
      </c>
      <c r="FD867" t="s">
        <v>510</v>
      </c>
      <c r="FE867" t="s">
        <v>510</v>
      </c>
      <c r="FF867" t="s">
        <v>510</v>
      </c>
      <c r="FG867" t="s">
        <v>510</v>
      </c>
      <c r="FH867" t="s">
        <v>510</v>
      </c>
      <c r="FI867" t="s">
        <v>510</v>
      </c>
      <c r="FJ867" t="s">
        <v>510</v>
      </c>
      <c r="FK867" t="s">
        <v>510</v>
      </c>
      <c r="FL867" t="s">
        <v>510</v>
      </c>
      <c r="GB867">
        <f>IF(Table1[[#This Row],[msna/Demographic_info/HH_members_group/total_m_c_muac]]=0,"",COUNTIF(Table1[[#This Row],[Grain or tubers e.g. bread, rice, noodles, bulger, frikeh, kaak, pasta, andoumeh, manakish, thick grain-based porridge, potatoes]:[Breastmilk]],"Yes"))</f>
        <v>0</v>
      </c>
      <c r="GC867" t="str">
        <f>IF(Table1[[#This Row],[Column1]]="","",IF(Table1[[#This Row],[Please select the assessment type:]]="Livelihood and Protection (MHPSS, CP, GBV)","",IF(Table1[[#This Row],[Column1]]&gt;4,"diverse","not diverse")))</f>
        <v>not diverse</v>
      </c>
      <c r="GH867" t="s">
        <v>7406</v>
      </c>
      <c r="GK867" t="b">
        <v>1</v>
      </c>
      <c r="GM867" t="b">
        <v>1</v>
      </c>
      <c r="GT867" t="b">
        <v>1</v>
      </c>
      <c r="HA867" t="s">
        <v>9872</v>
      </c>
      <c r="HB867" t="b">
        <v>1</v>
      </c>
      <c r="HF867" t="b">
        <v>1</v>
      </c>
      <c r="HG867" t="b">
        <v>1</v>
      </c>
      <c r="HO867" t="s">
        <v>9959</v>
      </c>
      <c r="HP867" t="s">
        <v>806</v>
      </c>
      <c r="HQ867" t="b">
        <v>1</v>
      </c>
      <c r="HT867" t="b">
        <v>1</v>
      </c>
      <c r="IC867" t="s">
        <v>9960</v>
      </c>
      <c r="IF867" t="b">
        <v>1</v>
      </c>
      <c r="II867" t="b">
        <v>1</v>
      </c>
      <c r="IJ867" t="b">
        <v>1</v>
      </c>
      <c r="IK867" t="b">
        <v>1</v>
      </c>
      <c r="IP867" t="s">
        <v>824</v>
      </c>
      <c r="IR867" t="b">
        <v>1</v>
      </c>
      <c r="IZ867" t="s">
        <v>476</v>
      </c>
      <c r="JB867" t="s">
        <v>2275</v>
      </c>
      <c r="JL867" t="b">
        <v>1</v>
      </c>
      <c r="JQ867" t="s">
        <v>510</v>
      </c>
      <c r="JR867" t="s">
        <v>772</v>
      </c>
      <c r="JS867" t="b">
        <v>1</v>
      </c>
      <c r="KD867" t="s">
        <v>772</v>
      </c>
      <c r="KE867" t="b">
        <v>1</v>
      </c>
      <c r="KO867" t="s">
        <v>390</v>
      </c>
      <c r="KV867" t="b">
        <v>1</v>
      </c>
      <c r="KX867" t="s">
        <v>515</v>
      </c>
      <c r="KY867" t="s">
        <v>390</v>
      </c>
      <c r="LF867" t="b">
        <v>1</v>
      </c>
      <c r="LG867" t="s">
        <v>515</v>
      </c>
      <c r="LH867" t="s">
        <v>1167</v>
      </c>
      <c r="LI867" t="b">
        <v>1</v>
      </c>
      <c r="LN867" t="b">
        <v>1</v>
      </c>
      <c r="LR867" t="s">
        <v>9961</v>
      </c>
      <c r="LS867" t="b">
        <v>1</v>
      </c>
      <c r="LT867" t="b">
        <v>1</v>
      </c>
      <c r="LU867" t="b">
        <v>1</v>
      </c>
      <c r="LY867" t="b">
        <v>1</v>
      </c>
      <c r="MA867" t="b">
        <v>1</v>
      </c>
      <c r="ME867" t="b">
        <v>1</v>
      </c>
      <c r="MI867" t="s">
        <v>1371</v>
      </c>
      <c r="MO867" t="b">
        <v>1</v>
      </c>
      <c r="MP867" t="b">
        <v>1</v>
      </c>
      <c r="MY867" t="s">
        <v>1023</v>
      </c>
      <c r="NH867" t="b">
        <v>1</v>
      </c>
      <c r="NK867" t="s">
        <v>973</v>
      </c>
      <c r="NQ867" t="b">
        <v>1</v>
      </c>
      <c r="NV867" t="s">
        <v>510</v>
      </c>
      <c r="NW867" t="s">
        <v>9962</v>
      </c>
      <c r="NX867" t="s">
        <v>476</v>
      </c>
      <c r="NY867" t="s">
        <v>9963</v>
      </c>
      <c r="NZ867" t="s">
        <v>771</v>
      </c>
      <c r="OJ867" t="b">
        <v>1</v>
      </c>
      <c r="OL867" t="s">
        <v>869</v>
      </c>
      <c r="OO867" t="b">
        <v>1</v>
      </c>
      <c r="OQ867" t="b">
        <v>1</v>
      </c>
      <c r="OW867" t="s">
        <v>3023</v>
      </c>
      <c r="PH867" t="b">
        <v>1</v>
      </c>
      <c r="PL867">
        <v>200</v>
      </c>
      <c r="PM867">
        <v>3000</v>
      </c>
      <c r="PN867" t="s">
        <v>9477</v>
      </c>
      <c r="PP867" t="b">
        <v>1</v>
      </c>
      <c r="PQ867" t="b">
        <v>1</v>
      </c>
      <c r="PU867" t="b">
        <v>1</v>
      </c>
      <c r="QF867" t="s">
        <v>476</v>
      </c>
      <c r="QG867" t="s">
        <v>2238</v>
      </c>
      <c r="QK867" t="b">
        <v>1</v>
      </c>
      <c r="QP867" t="s">
        <v>510</v>
      </c>
      <c r="QR867" t="s">
        <v>510</v>
      </c>
      <c r="RC867" t="s">
        <v>511</v>
      </c>
      <c r="RE867" t="s">
        <v>510</v>
      </c>
      <c r="RG867" t="s">
        <v>9964</v>
      </c>
      <c r="RH867" t="s">
        <v>565</v>
      </c>
      <c r="RL867" t="b">
        <v>1</v>
      </c>
      <c r="RR867" t="s">
        <v>589</v>
      </c>
      <c r="RW867" t="b">
        <v>1</v>
      </c>
      <c r="SA867" t="s">
        <v>515</v>
      </c>
      <c r="SB867" t="s">
        <v>9965</v>
      </c>
      <c r="SC867">
        <v>92567687</v>
      </c>
      <c r="SD867" t="s">
        <v>9966</v>
      </c>
      <c r="SE867" s="2">
        <v>44605.542881944442</v>
      </c>
      <c r="SF867">
        <v>866</v>
      </c>
      <c r="SH867">
        <v>-1</v>
      </c>
      <c r="SK867" t="s">
        <v>518</v>
      </c>
      <c r="SL867">
        <v>6877</v>
      </c>
      <c r="SM867" t="s">
        <v>983</v>
      </c>
      <c r="SN867">
        <v>648550</v>
      </c>
    </row>
    <row r="868" spans="1:508" hidden="1" x14ac:dyDescent="0.25">
      <c r="A868" t="s">
        <v>9967</v>
      </c>
      <c r="B868" t="s">
        <v>9968</v>
      </c>
      <c r="D868" t="s">
        <v>5582</v>
      </c>
      <c r="E868" t="s">
        <v>950</v>
      </c>
      <c r="G868" s="1">
        <v>44605</v>
      </c>
      <c r="H868" t="s">
        <v>2762</v>
      </c>
      <c r="I868" t="s">
        <v>952</v>
      </c>
      <c r="J868" t="s">
        <v>476</v>
      </c>
      <c r="K868" t="s">
        <v>477</v>
      </c>
      <c r="L868" s="1">
        <v>43580</v>
      </c>
      <c r="M868" t="s">
        <v>1012</v>
      </c>
      <c r="O868" t="s">
        <v>572</v>
      </c>
      <c r="P868" t="s">
        <v>523</v>
      </c>
      <c r="Q868" t="s">
        <v>481</v>
      </c>
      <c r="R868" t="s">
        <v>479</v>
      </c>
      <c r="S868" t="s">
        <v>482</v>
      </c>
      <c r="T868" t="b">
        <v>1</v>
      </c>
      <c r="AA868" t="s">
        <v>483</v>
      </c>
      <c r="AB868" t="s">
        <v>878</v>
      </c>
      <c r="AC868">
        <v>1</v>
      </c>
      <c r="AD868">
        <v>0</v>
      </c>
      <c r="AE868">
        <v>1</v>
      </c>
      <c r="AF868">
        <v>1</v>
      </c>
      <c r="AG868">
        <v>2</v>
      </c>
      <c r="AH868">
        <v>2</v>
      </c>
      <c r="AI868">
        <v>0</v>
      </c>
      <c r="AJ868" t="s">
        <v>526</v>
      </c>
      <c r="AK868" t="s">
        <v>485</v>
      </c>
      <c r="AL868" t="s">
        <v>660</v>
      </c>
      <c r="AM868">
        <v>0</v>
      </c>
      <c r="AN868">
        <v>1</v>
      </c>
      <c r="AO868">
        <v>1</v>
      </c>
      <c r="AP868">
        <v>0</v>
      </c>
      <c r="AQ868">
        <v>1</v>
      </c>
      <c r="AR868">
        <v>0</v>
      </c>
      <c r="AS868" t="s">
        <v>485</v>
      </c>
      <c r="AT868" t="s">
        <v>486</v>
      </c>
      <c r="AU868" t="s">
        <v>487</v>
      </c>
      <c r="AV868" t="s">
        <v>660</v>
      </c>
      <c r="AW868" t="s">
        <v>485</v>
      </c>
      <c r="AX868" t="s">
        <v>487</v>
      </c>
      <c r="AY868" t="s">
        <v>895</v>
      </c>
      <c r="AZ868">
        <v>9</v>
      </c>
      <c r="BA868" t="s">
        <v>803</v>
      </c>
      <c r="BC868" t="s">
        <v>787</v>
      </c>
      <c r="BE868" t="s">
        <v>953</v>
      </c>
      <c r="BG868" t="s">
        <v>9969</v>
      </c>
      <c r="BI868" t="b">
        <v>1</v>
      </c>
      <c r="BJ868" t="b">
        <v>1</v>
      </c>
      <c r="BK868" t="b">
        <v>1</v>
      </c>
      <c r="BQ868">
        <v>15</v>
      </c>
      <c r="BR868" t="s">
        <v>956</v>
      </c>
      <c r="BS868" t="s">
        <v>510</v>
      </c>
      <c r="CV868" t="s">
        <v>5609</v>
      </c>
      <c r="CW868" t="b">
        <v>0</v>
      </c>
      <c r="CX868" t="b">
        <v>1</v>
      </c>
      <c r="CY868" t="b">
        <v>0</v>
      </c>
      <c r="CZ868" t="b">
        <v>1</v>
      </c>
      <c r="DA868" t="b">
        <v>1</v>
      </c>
      <c r="DB868" t="b">
        <v>0</v>
      </c>
      <c r="DC868" t="b">
        <v>0</v>
      </c>
      <c r="DE868">
        <v>2</v>
      </c>
      <c r="DF868">
        <v>3</v>
      </c>
      <c r="DP868" t="s">
        <v>510</v>
      </c>
      <c r="DQ868" t="s">
        <v>9970</v>
      </c>
      <c r="DT868" t="b">
        <v>1</v>
      </c>
      <c r="DV868" t="b">
        <v>1</v>
      </c>
      <c r="DW868" t="b">
        <v>1</v>
      </c>
      <c r="EC868" t="s">
        <v>476</v>
      </c>
      <c r="ED868" t="s">
        <v>5080</v>
      </c>
      <c r="EH868" t="b">
        <v>1</v>
      </c>
      <c r="EJ868" t="b">
        <v>1</v>
      </c>
      <c r="EK868" t="b">
        <v>1</v>
      </c>
      <c r="EP868" t="s">
        <v>476</v>
      </c>
      <c r="EQ868" t="s">
        <v>2791</v>
      </c>
      <c r="ER868" t="b">
        <v>1</v>
      </c>
      <c r="ES868" t="b">
        <v>1</v>
      </c>
      <c r="EU868" t="b">
        <v>1</v>
      </c>
      <c r="FA868" t="s">
        <v>476</v>
      </c>
      <c r="FB868" t="s">
        <v>476</v>
      </c>
      <c r="FC868" t="s">
        <v>510</v>
      </c>
      <c r="FD868" t="s">
        <v>510</v>
      </c>
      <c r="FE868" t="s">
        <v>510</v>
      </c>
      <c r="FF868" t="s">
        <v>510</v>
      </c>
      <c r="FG868" t="s">
        <v>510</v>
      </c>
      <c r="FH868" t="s">
        <v>510</v>
      </c>
      <c r="FI868" t="s">
        <v>510</v>
      </c>
      <c r="FJ868" t="s">
        <v>476</v>
      </c>
      <c r="FK868" t="s">
        <v>476</v>
      </c>
      <c r="FL868" t="s">
        <v>510</v>
      </c>
      <c r="FN868" t="s">
        <v>476</v>
      </c>
      <c r="FO868" t="s">
        <v>510</v>
      </c>
      <c r="FP868" t="s">
        <v>510</v>
      </c>
      <c r="FQ868" t="s">
        <v>510</v>
      </c>
      <c r="FR868" t="s">
        <v>510</v>
      </c>
      <c r="FS868" t="s">
        <v>510</v>
      </c>
      <c r="FT868" t="s">
        <v>510</v>
      </c>
      <c r="FU868" t="s">
        <v>510</v>
      </c>
      <c r="FV868" t="s">
        <v>510</v>
      </c>
      <c r="FW868" t="s">
        <v>476</v>
      </c>
      <c r="FX868" t="s">
        <v>510</v>
      </c>
      <c r="FY868" t="s">
        <v>510</v>
      </c>
      <c r="FZ868" t="s">
        <v>510</v>
      </c>
      <c r="GA868" t="s">
        <v>476</v>
      </c>
      <c r="GB868">
        <f>IF(Table1[[#This Row],[msna/Demographic_info/HH_members_group/total_m_c_muac]]=0,"",COUNTIF(Table1[[#This Row],[Grain or tubers e.g. bread, rice, noodles, bulger, frikeh, kaak, pasta, andoumeh, manakish, thick grain-based porridge, potatoes]:[Breastmilk]],"Yes"))</f>
        <v>3</v>
      </c>
      <c r="GC868" t="str">
        <f>IF(Table1[[#This Row],[Column1]]="","",IF(Table1[[#This Row],[Please select the assessment type:]]="Livelihood and Protection (MHPSS, CP, GBV)","",IF(Table1[[#This Row],[Column1]]&gt;4,"diverse","not diverse")))</f>
        <v>not diverse</v>
      </c>
      <c r="GD868">
        <v>2</v>
      </c>
      <c r="GE868" t="s">
        <v>485</v>
      </c>
      <c r="GF868">
        <v>1</v>
      </c>
      <c r="GG868" t="s">
        <v>486</v>
      </c>
      <c r="GH868" t="s">
        <v>9971</v>
      </c>
      <c r="GM868" t="b">
        <v>1</v>
      </c>
      <c r="GN868" t="b">
        <v>1</v>
      </c>
      <c r="GR868" t="b">
        <v>1</v>
      </c>
      <c r="GU868" t="b">
        <v>1</v>
      </c>
      <c r="GV868" t="b">
        <v>1</v>
      </c>
      <c r="HA868" t="s">
        <v>7140</v>
      </c>
      <c r="HB868" t="b">
        <v>1</v>
      </c>
      <c r="HC868" t="b">
        <v>1</v>
      </c>
      <c r="HG868" t="b">
        <v>1</v>
      </c>
      <c r="HO868" t="s">
        <v>767</v>
      </c>
      <c r="HP868" t="s">
        <v>1356</v>
      </c>
      <c r="HT868" t="b">
        <v>1</v>
      </c>
      <c r="IC868" t="s">
        <v>1107</v>
      </c>
      <c r="ID868" t="b">
        <v>1</v>
      </c>
      <c r="IP868" t="s">
        <v>554</v>
      </c>
      <c r="IX868" t="b">
        <v>1</v>
      </c>
      <c r="IZ868" t="s">
        <v>769</v>
      </c>
      <c r="JB868" t="s">
        <v>788</v>
      </c>
      <c r="JO868" t="b">
        <v>1</v>
      </c>
      <c r="JQ868" t="s">
        <v>771</v>
      </c>
      <c r="JR868" t="s">
        <v>826</v>
      </c>
      <c r="JS868" t="b">
        <v>1</v>
      </c>
      <c r="JW868" t="b">
        <v>1</v>
      </c>
      <c r="KD868" t="s">
        <v>826</v>
      </c>
      <c r="KE868" t="b">
        <v>1</v>
      </c>
      <c r="KI868" t="b">
        <v>1</v>
      </c>
      <c r="KO868" t="s">
        <v>554</v>
      </c>
      <c r="KW868" t="b">
        <v>1</v>
      </c>
      <c r="LH868" t="s">
        <v>500</v>
      </c>
      <c r="LI868" t="b">
        <v>1</v>
      </c>
      <c r="LR868" t="s">
        <v>9972</v>
      </c>
      <c r="LU868" t="b">
        <v>1</v>
      </c>
      <c r="LY868" t="b">
        <v>1</v>
      </c>
      <c r="MA868" t="b">
        <v>1</v>
      </c>
      <c r="ME868" t="b">
        <v>1</v>
      </c>
      <c r="MI868" t="s">
        <v>1495</v>
      </c>
      <c r="ML868" t="b">
        <v>1</v>
      </c>
      <c r="MO868" t="b">
        <v>1</v>
      </c>
      <c r="MY868" t="s">
        <v>1023</v>
      </c>
      <c r="NH868" t="b">
        <v>1</v>
      </c>
      <c r="NK868" t="s">
        <v>1698</v>
      </c>
      <c r="NL868" t="b">
        <v>1</v>
      </c>
      <c r="NO868" t="b">
        <v>1</v>
      </c>
      <c r="NV868" t="s">
        <v>476</v>
      </c>
      <c r="NX868" t="s">
        <v>510</v>
      </c>
      <c r="NZ868" t="s">
        <v>3147</v>
      </c>
      <c r="OB868" t="b">
        <v>1</v>
      </c>
      <c r="OC868" t="b">
        <v>1</v>
      </c>
      <c r="OE868" t="b">
        <v>1</v>
      </c>
      <c r="OL868" t="s">
        <v>975</v>
      </c>
      <c r="OO868" t="b">
        <v>1</v>
      </c>
      <c r="OP868" t="b">
        <v>1</v>
      </c>
      <c r="OW868" t="s">
        <v>1248</v>
      </c>
      <c r="PC868" t="b">
        <v>1</v>
      </c>
      <c r="PF868" t="b">
        <v>1</v>
      </c>
      <c r="PG868" t="b">
        <v>1</v>
      </c>
      <c r="PL868">
        <v>850</v>
      </c>
      <c r="PM868">
        <v>2500</v>
      </c>
      <c r="PN868" t="s">
        <v>1421</v>
      </c>
      <c r="PS868" t="b">
        <v>1</v>
      </c>
      <c r="PU868" t="b">
        <v>1</v>
      </c>
      <c r="QF868" t="s">
        <v>476</v>
      </c>
      <c r="QG868" t="s">
        <v>509</v>
      </c>
      <c r="QH868" t="b">
        <v>1</v>
      </c>
      <c r="QP868" t="s">
        <v>510</v>
      </c>
      <c r="QR868" t="s">
        <v>510</v>
      </c>
      <c r="RC868" t="s">
        <v>511</v>
      </c>
      <c r="RE868" t="s">
        <v>510</v>
      </c>
      <c r="RG868" t="s">
        <v>9973</v>
      </c>
      <c r="RH868" t="s">
        <v>1098</v>
      </c>
      <c r="RI868" t="b">
        <v>1</v>
      </c>
      <c r="RR868" t="s">
        <v>514</v>
      </c>
      <c r="RS868" t="b">
        <v>1</v>
      </c>
      <c r="SA868" t="s">
        <v>890</v>
      </c>
      <c r="SB868" t="s">
        <v>9974</v>
      </c>
      <c r="SC868">
        <v>92567714</v>
      </c>
      <c r="SD868" t="s">
        <v>9975</v>
      </c>
      <c r="SE868" s="2">
        <v>44605.544050925928</v>
      </c>
      <c r="SF868">
        <v>867</v>
      </c>
      <c r="SH868">
        <v>-1</v>
      </c>
      <c r="SK868" t="s">
        <v>518</v>
      </c>
      <c r="SL868">
        <v>1594</v>
      </c>
      <c r="SM868" t="s">
        <v>983</v>
      </c>
      <c r="SN868">
        <v>648550</v>
      </c>
    </row>
    <row r="869" spans="1:508" hidden="1" x14ac:dyDescent="0.25">
      <c r="A869" t="s">
        <v>9976</v>
      </c>
      <c r="B869" t="s">
        <v>9977</v>
      </c>
      <c r="D869" t="s">
        <v>5582</v>
      </c>
      <c r="E869" t="s">
        <v>950</v>
      </c>
      <c r="G869" s="1">
        <v>44605</v>
      </c>
      <c r="H869" t="s">
        <v>2762</v>
      </c>
      <c r="I869" t="s">
        <v>952</v>
      </c>
      <c r="J869" t="s">
        <v>476</v>
      </c>
      <c r="K869" t="s">
        <v>477</v>
      </c>
      <c r="L869" s="1">
        <v>43601</v>
      </c>
      <c r="M869" t="s">
        <v>1012</v>
      </c>
      <c r="O869" t="s">
        <v>572</v>
      </c>
      <c r="P869" t="s">
        <v>721</v>
      </c>
      <c r="Q869" t="s">
        <v>573</v>
      </c>
      <c r="R869" t="s">
        <v>572</v>
      </c>
      <c r="S869" t="s">
        <v>482</v>
      </c>
      <c r="T869" t="b">
        <v>1</v>
      </c>
      <c r="AA869" t="s">
        <v>802</v>
      </c>
      <c r="AB869" t="s">
        <v>594</v>
      </c>
      <c r="AC869">
        <v>0</v>
      </c>
      <c r="AD869">
        <v>0</v>
      </c>
      <c r="AE869">
        <v>0</v>
      </c>
      <c r="AF869">
        <v>1</v>
      </c>
      <c r="AG869">
        <v>1</v>
      </c>
      <c r="AH869">
        <v>0</v>
      </c>
      <c r="AI869">
        <v>0</v>
      </c>
      <c r="AJ869" t="s">
        <v>485</v>
      </c>
      <c r="AK869" t="s">
        <v>470</v>
      </c>
      <c r="AL869" t="s">
        <v>485</v>
      </c>
      <c r="AM869">
        <v>0</v>
      </c>
      <c r="AN869">
        <v>0</v>
      </c>
      <c r="AO869">
        <v>1</v>
      </c>
      <c r="AP869">
        <v>0</v>
      </c>
      <c r="AQ869">
        <v>1</v>
      </c>
      <c r="AR869">
        <v>0</v>
      </c>
      <c r="AS869" t="s">
        <v>486</v>
      </c>
      <c r="AT869" t="s">
        <v>486</v>
      </c>
      <c r="AU869" t="s">
        <v>485</v>
      </c>
      <c r="AV869" t="s">
        <v>487</v>
      </c>
      <c r="AW869" t="s">
        <v>470</v>
      </c>
      <c r="AX869" t="s">
        <v>486</v>
      </c>
      <c r="AY869" t="s">
        <v>526</v>
      </c>
      <c r="AZ869">
        <v>4</v>
      </c>
      <c r="BA869" t="s">
        <v>803</v>
      </c>
      <c r="BC869" t="s">
        <v>953</v>
      </c>
      <c r="BE869" t="s">
        <v>787</v>
      </c>
      <c r="BG869" t="s">
        <v>4168</v>
      </c>
      <c r="BI869" t="b">
        <v>1</v>
      </c>
      <c r="BJ869" t="b">
        <v>1</v>
      </c>
      <c r="BK869" t="b">
        <v>1</v>
      </c>
      <c r="BQ869">
        <v>20</v>
      </c>
      <c r="BR869" t="s">
        <v>956</v>
      </c>
      <c r="BS869" t="s">
        <v>510</v>
      </c>
      <c r="CV869" t="s">
        <v>2121</v>
      </c>
      <c r="CW869" t="b">
        <v>0</v>
      </c>
      <c r="CX869" t="b">
        <v>1</v>
      </c>
      <c r="CY869" t="b">
        <v>0</v>
      </c>
      <c r="CZ869" t="b">
        <v>0</v>
      </c>
      <c r="DA869" t="b">
        <v>1</v>
      </c>
      <c r="DB869" t="b">
        <v>0</v>
      </c>
      <c r="DC869" t="b">
        <v>0</v>
      </c>
      <c r="DF869">
        <v>2</v>
      </c>
      <c r="DJ869">
        <v>1</v>
      </c>
      <c r="DP869" t="s">
        <v>510</v>
      </c>
      <c r="DQ869" t="s">
        <v>5382</v>
      </c>
      <c r="DV869" t="b">
        <v>1</v>
      </c>
      <c r="DW869" t="b">
        <v>1</v>
      </c>
      <c r="EC869" t="s">
        <v>771</v>
      </c>
      <c r="ED869" t="s">
        <v>4720</v>
      </c>
      <c r="EI869" t="b">
        <v>1</v>
      </c>
      <c r="EJ869" t="b">
        <v>1</v>
      </c>
      <c r="EK869" t="b">
        <v>1</v>
      </c>
      <c r="EP869" t="s">
        <v>510</v>
      </c>
      <c r="EQ869" t="s">
        <v>1159</v>
      </c>
      <c r="ER869" t="b">
        <v>1</v>
      </c>
      <c r="FA869" t="s">
        <v>476</v>
      </c>
      <c r="FB869" t="s">
        <v>510</v>
      </c>
      <c r="FC869" t="s">
        <v>510</v>
      </c>
      <c r="FD869" t="s">
        <v>510</v>
      </c>
      <c r="FE869" t="s">
        <v>510</v>
      </c>
      <c r="FF869" t="s">
        <v>510</v>
      </c>
      <c r="FG869" t="s">
        <v>476</v>
      </c>
      <c r="FH869" t="s">
        <v>510</v>
      </c>
      <c r="FI869" t="s">
        <v>510</v>
      </c>
      <c r="FJ869" t="s">
        <v>476</v>
      </c>
      <c r="FK869" t="s">
        <v>476</v>
      </c>
      <c r="FL869" t="s">
        <v>510</v>
      </c>
      <c r="GB869">
        <f>IF(Table1[[#This Row],[msna/Demographic_info/HH_members_group/total_m_c_muac]]=0,"",COUNTIF(Table1[[#This Row],[Grain or tubers e.g. bread, rice, noodles, bulger, frikeh, kaak, pasta, andoumeh, manakish, thick grain-based porridge, potatoes]:[Breastmilk]],"Yes"))</f>
        <v>0</v>
      </c>
      <c r="GC869" t="str">
        <f>IF(Table1[[#This Row],[Column1]]="","",IF(Table1[[#This Row],[Please select the assessment type:]]="Livelihood and Protection (MHPSS, CP, GBV)","",IF(Table1[[#This Row],[Column1]]&gt;4,"diverse","not diverse")))</f>
        <v>not diverse</v>
      </c>
      <c r="GH869" t="s">
        <v>9978</v>
      </c>
      <c r="GI869" t="b">
        <v>1</v>
      </c>
      <c r="GL869" t="b">
        <v>1</v>
      </c>
      <c r="GM869" t="b">
        <v>1</v>
      </c>
      <c r="GT869" t="b">
        <v>1</v>
      </c>
      <c r="GV869" t="b">
        <v>1</v>
      </c>
      <c r="HA869" t="s">
        <v>897</v>
      </c>
      <c r="HD869" t="b">
        <v>1</v>
      </c>
      <c r="HG869" t="b">
        <v>1</v>
      </c>
      <c r="HO869" t="s">
        <v>9979</v>
      </c>
      <c r="HP869" t="s">
        <v>1356</v>
      </c>
      <c r="HT869" t="b">
        <v>1</v>
      </c>
      <c r="IC869" t="s">
        <v>1107</v>
      </c>
      <c r="ID869" t="b">
        <v>1</v>
      </c>
      <c r="IP869" t="s">
        <v>554</v>
      </c>
      <c r="IX869" t="b">
        <v>1</v>
      </c>
      <c r="IZ869" t="s">
        <v>769</v>
      </c>
      <c r="JB869" t="s">
        <v>788</v>
      </c>
      <c r="JO869" t="b">
        <v>1</v>
      </c>
      <c r="JQ869" t="s">
        <v>771</v>
      </c>
      <c r="JR869" t="s">
        <v>826</v>
      </c>
      <c r="JS869" t="b">
        <v>1</v>
      </c>
      <c r="JW869" t="b">
        <v>1</v>
      </c>
      <c r="KD869" t="s">
        <v>772</v>
      </c>
      <c r="KE869" t="b">
        <v>1</v>
      </c>
      <c r="KO869" t="s">
        <v>554</v>
      </c>
      <c r="KW869" t="b">
        <v>1</v>
      </c>
      <c r="LH869" t="s">
        <v>500</v>
      </c>
      <c r="LI869" t="b">
        <v>1</v>
      </c>
      <c r="LR869" t="s">
        <v>3808</v>
      </c>
      <c r="LS869" t="b">
        <v>1</v>
      </c>
      <c r="LU869" t="b">
        <v>1</v>
      </c>
      <c r="ME869" t="b">
        <v>1</v>
      </c>
      <c r="MI869" t="s">
        <v>2531</v>
      </c>
      <c r="ML869" t="b">
        <v>1</v>
      </c>
      <c r="MO869" t="b">
        <v>1</v>
      </c>
      <c r="MY869" t="s">
        <v>1023</v>
      </c>
      <c r="NH869" t="b">
        <v>1</v>
      </c>
      <c r="NK869" t="s">
        <v>924</v>
      </c>
      <c r="NL869" t="b">
        <v>1</v>
      </c>
      <c r="NV869" t="s">
        <v>476</v>
      </c>
      <c r="NX869" t="s">
        <v>510</v>
      </c>
      <c r="NZ869" t="s">
        <v>3147</v>
      </c>
      <c r="OB869" t="b">
        <v>1</v>
      </c>
      <c r="OC869" t="b">
        <v>1</v>
      </c>
      <c r="OE869" t="b">
        <v>1</v>
      </c>
      <c r="OL869" t="s">
        <v>1359</v>
      </c>
      <c r="OO869" t="b">
        <v>1</v>
      </c>
      <c r="OP869" t="b">
        <v>1</v>
      </c>
      <c r="OW869" t="s">
        <v>9980</v>
      </c>
      <c r="PE869" t="b">
        <v>1</v>
      </c>
      <c r="PF869" t="b">
        <v>1</v>
      </c>
      <c r="PG869" t="b">
        <v>1</v>
      </c>
      <c r="PL869">
        <v>0</v>
      </c>
      <c r="PM869">
        <v>2500</v>
      </c>
      <c r="PN869" t="s">
        <v>9981</v>
      </c>
      <c r="PO869" t="b">
        <v>1</v>
      </c>
      <c r="PS869" t="b">
        <v>1</v>
      </c>
      <c r="PT869" t="b">
        <v>1</v>
      </c>
      <c r="PU869" t="b">
        <v>1</v>
      </c>
      <c r="QF869" t="s">
        <v>476</v>
      </c>
      <c r="QG869" t="s">
        <v>509</v>
      </c>
      <c r="QH869" t="b">
        <v>1</v>
      </c>
      <c r="QP869" t="s">
        <v>510</v>
      </c>
      <c r="QR869" t="s">
        <v>510</v>
      </c>
      <c r="RC869" t="s">
        <v>1135</v>
      </c>
      <c r="RE869" t="s">
        <v>510</v>
      </c>
      <c r="RG869" t="s">
        <v>9982</v>
      </c>
      <c r="RH869" t="s">
        <v>1098</v>
      </c>
      <c r="RI869" t="b">
        <v>1</v>
      </c>
      <c r="RR869" t="s">
        <v>514</v>
      </c>
      <c r="RS869" t="b">
        <v>1</v>
      </c>
      <c r="SA869" t="s">
        <v>515</v>
      </c>
      <c r="SB869" t="s">
        <v>9983</v>
      </c>
      <c r="SC869">
        <v>92567715</v>
      </c>
      <c r="SD869" t="s">
        <v>9984</v>
      </c>
      <c r="SE869" s="2">
        <v>44605.544050925928</v>
      </c>
      <c r="SF869">
        <v>868</v>
      </c>
      <c r="SH869">
        <v>-1</v>
      </c>
      <c r="SK869" t="s">
        <v>518</v>
      </c>
      <c r="SL869">
        <v>1855</v>
      </c>
      <c r="SM869" t="s">
        <v>983</v>
      </c>
      <c r="SN869">
        <v>648550</v>
      </c>
    </row>
    <row r="870" spans="1:508" hidden="1" x14ac:dyDescent="0.25">
      <c r="A870" t="s">
        <v>9985</v>
      </c>
      <c r="B870" t="s">
        <v>9986</v>
      </c>
      <c r="D870" t="s">
        <v>5582</v>
      </c>
      <c r="E870" t="s">
        <v>950</v>
      </c>
      <c r="G870" s="1">
        <v>44605</v>
      </c>
      <c r="H870" t="s">
        <v>2762</v>
      </c>
      <c r="I870" t="s">
        <v>952</v>
      </c>
      <c r="J870" t="s">
        <v>476</v>
      </c>
      <c r="K870" t="s">
        <v>477</v>
      </c>
      <c r="L870" s="1">
        <v>43678</v>
      </c>
      <c r="M870" t="s">
        <v>1012</v>
      </c>
      <c r="O870" t="s">
        <v>572</v>
      </c>
      <c r="P870" t="s">
        <v>523</v>
      </c>
      <c r="Q870" t="s">
        <v>481</v>
      </c>
      <c r="R870" t="s">
        <v>479</v>
      </c>
      <c r="S870" t="s">
        <v>482</v>
      </c>
      <c r="T870" t="b">
        <v>1</v>
      </c>
      <c r="AA870" t="s">
        <v>483</v>
      </c>
      <c r="AB870" t="s">
        <v>878</v>
      </c>
      <c r="AC870">
        <v>1</v>
      </c>
      <c r="AD870">
        <v>0</v>
      </c>
      <c r="AE870">
        <v>2</v>
      </c>
      <c r="AF870">
        <v>1</v>
      </c>
      <c r="AG870">
        <v>0</v>
      </c>
      <c r="AH870">
        <v>1</v>
      </c>
      <c r="AI870">
        <v>1</v>
      </c>
      <c r="AJ870" t="s">
        <v>487</v>
      </c>
      <c r="AK870" t="s">
        <v>485</v>
      </c>
      <c r="AL870" t="s">
        <v>527</v>
      </c>
      <c r="AM870">
        <v>0</v>
      </c>
      <c r="AN870">
        <v>1</v>
      </c>
      <c r="AO870">
        <v>1</v>
      </c>
      <c r="AP870">
        <v>0</v>
      </c>
      <c r="AQ870">
        <v>1</v>
      </c>
      <c r="AR870">
        <v>0</v>
      </c>
      <c r="AS870" t="s">
        <v>485</v>
      </c>
      <c r="AT870" t="s">
        <v>486</v>
      </c>
      <c r="AU870" t="s">
        <v>487</v>
      </c>
      <c r="AV870" t="s">
        <v>527</v>
      </c>
      <c r="AW870" t="s">
        <v>487</v>
      </c>
      <c r="AX870" t="s">
        <v>487</v>
      </c>
      <c r="AY870" t="s">
        <v>839</v>
      </c>
      <c r="AZ870">
        <v>8</v>
      </c>
      <c r="BA870" t="s">
        <v>803</v>
      </c>
      <c r="BC870" t="s">
        <v>953</v>
      </c>
      <c r="BE870" t="s">
        <v>787</v>
      </c>
      <c r="BG870" t="s">
        <v>4141</v>
      </c>
      <c r="BJ870" t="b">
        <v>1</v>
      </c>
      <c r="BK870" t="b">
        <v>1</v>
      </c>
      <c r="BQ870">
        <v>15</v>
      </c>
      <c r="BR870" t="s">
        <v>956</v>
      </c>
      <c r="BS870" t="s">
        <v>510</v>
      </c>
      <c r="CV870" t="s">
        <v>989</v>
      </c>
      <c r="CW870" t="b">
        <v>0</v>
      </c>
      <c r="CX870" t="b">
        <v>1</v>
      </c>
      <c r="CY870" t="b">
        <v>0</v>
      </c>
      <c r="CZ870" t="b">
        <v>0</v>
      </c>
      <c r="DA870" t="b">
        <v>1</v>
      </c>
      <c r="DB870" t="b">
        <v>0</v>
      </c>
      <c r="DC870" t="b">
        <v>0</v>
      </c>
      <c r="DE870">
        <v>2</v>
      </c>
      <c r="DF870">
        <v>3</v>
      </c>
      <c r="DH870">
        <v>1</v>
      </c>
      <c r="DK870">
        <v>1</v>
      </c>
      <c r="DP870" t="s">
        <v>510</v>
      </c>
      <c r="DQ870" t="s">
        <v>1403</v>
      </c>
      <c r="DW870" t="b">
        <v>1</v>
      </c>
      <c r="EC870" t="s">
        <v>476</v>
      </c>
      <c r="ED870" t="s">
        <v>1684</v>
      </c>
      <c r="EI870" t="b">
        <v>1</v>
      </c>
      <c r="EJ870" t="b">
        <v>1</v>
      </c>
      <c r="EK870" t="b">
        <v>1</v>
      </c>
      <c r="EP870" t="s">
        <v>476</v>
      </c>
      <c r="EQ870" t="s">
        <v>1159</v>
      </c>
      <c r="ER870" t="b">
        <v>1</v>
      </c>
      <c r="FA870" t="s">
        <v>476</v>
      </c>
      <c r="FB870" t="s">
        <v>510</v>
      </c>
      <c r="FC870" t="s">
        <v>510</v>
      </c>
      <c r="FD870" t="s">
        <v>510</v>
      </c>
      <c r="FE870" t="s">
        <v>510</v>
      </c>
      <c r="FF870" t="s">
        <v>510</v>
      </c>
      <c r="FG870" t="s">
        <v>476</v>
      </c>
      <c r="FH870" t="s">
        <v>510</v>
      </c>
      <c r="FI870" t="s">
        <v>510</v>
      </c>
      <c r="FJ870" t="s">
        <v>476</v>
      </c>
      <c r="FK870" t="s">
        <v>476</v>
      </c>
      <c r="FL870" t="s">
        <v>510</v>
      </c>
      <c r="FN870" t="s">
        <v>476</v>
      </c>
      <c r="FO870" t="s">
        <v>510</v>
      </c>
      <c r="FP870" t="s">
        <v>510</v>
      </c>
      <c r="FQ870" t="s">
        <v>510</v>
      </c>
      <c r="FR870" t="s">
        <v>510</v>
      </c>
      <c r="FS870" t="s">
        <v>510</v>
      </c>
      <c r="FT870" t="s">
        <v>510</v>
      </c>
      <c r="FU870" t="s">
        <v>476</v>
      </c>
      <c r="FV870" t="s">
        <v>510</v>
      </c>
      <c r="FW870" t="s">
        <v>476</v>
      </c>
      <c r="FX870" t="s">
        <v>476</v>
      </c>
      <c r="FY870" t="s">
        <v>510</v>
      </c>
      <c r="FZ870" t="s">
        <v>510</v>
      </c>
      <c r="GA870" t="s">
        <v>476</v>
      </c>
      <c r="GB870">
        <f>IF(Table1[[#This Row],[msna/Demographic_info/HH_members_group/total_m_c_muac]]=0,"",COUNTIF(Table1[[#This Row],[Grain or tubers e.g. bread, rice, noodles, bulger, frikeh, kaak, pasta, andoumeh, manakish, thick grain-based porridge, potatoes]:[Breastmilk]],"Yes"))</f>
        <v>5</v>
      </c>
      <c r="GC870" t="str">
        <f>IF(Table1[[#This Row],[Column1]]="","",IF(Table1[[#This Row],[Please select the assessment type:]]="Livelihood and Protection (MHPSS, CP, GBV)","",IF(Table1[[#This Row],[Column1]]&gt;4,"diverse","not diverse")))</f>
        <v>diverse</v>
      </c>
      <c r="GD870">
        <v>3</v>
      </c>
      <c r="GE870" t="s">
        <v>487</v>
      </c>
      <c r="GF870">
        <v>1</v>
      </c>
      <c r="GG870" t="s">
        <v>486</v>
      </c>
      <c r="GH870" t="s">
        <v>9987</v>
      </c>
      <c r="GI870" t="b">
        <v>1</v>
      </c>
      <c r="GM870" t="b">
        <v>1</v>
      </c>
      <c r="GT870" t="b">
        <v>1</v>
      </c>
      <c r="GV870" t="b">
        <v>1</v>
      </c>
      <c r="HA870" t="s">
        <v>9988</v>
      </c>
      <c r="HD870" t="b">
        <v>1</v>
      </c>
      <c r="HF870" t="b">
        <v>1</v>
      </c>
      <c r="HG870" t="b">
        <v>1</v>
      </c>
      <c r="HO870" t="s">
        <v>9989</v>
      </c>
      <c r="HP870" t="s">
        <v>1356</v>
      </c>
      <c r="HT870" t="b">
        <v>1</v>
      </c>
      <c r="IC870" t="s">
        <v>1107</v>
      </c>
      <c r="ID870" t="b">
        <v>1</v>
      </c>
      <c r="IP870" t="s">
        <v>496</v>
      </c>
      <c r="IV870" t="b">
        <v>1</v>
      </c>
      <c r="IZ870" t="s">
        <v>769</v>
      </c>
      <c r="JB870" t="s">
        <v>1206</v>
      </c>
      <c r="JF870" t="b">
        <v>1</v>
      </c>
      <c r="JQ870" t="s">
        <v>771</v>
      </c>
      <c r="JR870" t="s">
        <v>826</v>
      </c>
      <c r="JS870" t="b">
        <v>1</v>
      </c>
      <c r="JW870" t="b">
        <v>1</v>
      </c>
      <c r="KD870" t="s">
        <v>826</v>
      </c>
      <c r="KE870" t="b">
        <v>1</v>
      </c>
      <c r="KI870" t="b">
        <v>1</v>
      </c>
      <c r="KO870" t="s">
        <v>554</v>
      </c>
      <c r="KW870" t="b">
        <v>1</v>
      </c>
      <c r="LH870" t="s">
        <v>500</v>
      </c>
      <c r="LI870" t="b">
        <v>1</v>
      </c>
      <c r="LR870" t="s">
        <v>3041</v>
      </c>
      <c r="LS870" t="b">
        <v>1</v>
      </c>
      <c r="LW870" t="b">
        <v>1</v>
      </c>
      <c r="ME870" t="b">
        <v>1</v>
      </c>
      <c r="MI870" t="s">
        <v>2531</v>
      </c>
      <c r="ML870" t="b">
        <v>1</v>
      </c>
      <c r="MO870" t="b">
        <v>1</v>
      </c>
      <c r="MY870" t="s">
        <v>1023</v>
      </c>
      <c r="NH870" t="b">
        <v>1</v>
      </c>
      <c r="NK870" t="s">
        <v>504</v>
      </c>
      <c r="NT870" t="b">
        <v>1</v>
      </c>
      <c r="NV870" t="s">
        <v>476</v>
      </c>
      <c r="NX870" t="s">
        <v>510</v>
      </c>
      <c r="NZ870" t="s">
        <v>3147</v>
      </c>
      <c r="OB870" t="b">
        <v>1</v>
      </c>
      <c r="OC870" t="b">
        <v>1</v>
      </c>
      <c r="OE870" t="b">
        <v>1</v>
      </c>
      <c r="OL870" t="s">
        <v>975</v>
      </c>
      <c r="OO870" t="b">
        <v>1</v>
      </c>
      <c r="OP870" t="b">
        <v>1</v>
      </c>
      <c r="OW870" t="s">
        <v>1248</v>
      </c>
      <c r="PC870" t="b">
        <v>1</v>
      </c>
      <c r="PF870" t="b">
        <v>1</v>
      </c>
      <c r="PG870" t="b">
        <v>1</v>
      </c>
      <c r="PL870">
        <v>1200</v>
      </c>
      <c r="PM870">
        <v>4500</v>
      </c>
      <c r="PN870" t="s">
        <v>1004</v>
      </c>
      <c r="PT870" t="b">
        <v>1</v>
      </c>
      <c r="PU870" t="b">
        <v>1</v>
      </c>
      <c r="QF870" t="s">
        <v>476</v>
      </c>
      <c r="QG870" t="s">
        <v>509</v>
      </c>
      <c r="QH870" t="b">
        <v>1</v>
      </c>
      <c r="QP870" t="s">
        <v>510</v>
      </c>
      <c r="QR870" t="s">
        <v>510</v>
      </c>
      <c r="RC870" t="s">
        <v>511</v>
      </c>
      <c r="RE870" t="s">
        <v>510</v>
      </c>
      <c r="RG870" t="s">
        <v>9990</v>
      </c>
      <c r="RH870" t="s">
        <v>1098</v>
      </c>
      <c r="RI870" t="b">
        <v>1</v>
      </c>
      <c r="RR870" t="s">
        <v>514</v>
      </c>
      <c r="RS870" t="b">
        <v>1</v>
      </c>
      <c r="SA870" t="s">
        <v>890</v>
      </c>
      <c r="SB870" t="s">
        <v>9991</v>
      </c>
      <c r="SC870">
        <v>92567716</v>
      </c>
      <c r="SD870" t="s">
        <v>9992</v>
      </c>
      <c r="SE870" s="2">
        <v>44605.544062499997</v>
      </c>
      <c r="SF870">
        <v>869</v>
      </c>
      <c r="SH870">
        <v>-1</v>
      </c>
      <c r="SK870" t="s">
        <v>518</v>
      </c>
      <c r="SL870">
        <v>2176</v>
      </c>
      <c r="SM870" t="s">
        <v>983</v>
      </c>
      <c r="SN870">
        <v>648550</v>
      </c>
    </row>
    <row r="871" spans="1:508" hidden="1" x14ac:dyDescent="0.25">
      <c r="A871" t="s">
        <v>9993</v>
      </c>
      <c r="B871" t="s">
        <v>9994</v>
      </c>
      <c r="D871" t="s">
        <v>5582</v>
      </c>
      <c r="E871" t="s">
        <v>950</v>
      </c>
      <c r="G871" s="1">
        <v>44605</v>
      </c>
      <c r="H871" t="s">
        <v>2762</v>
      </c>
      <c r="I871" t="s">
        <v>952</v>
      </c>
      <c r="J871" t="s">
        <v>476</v>
      </c>
      <c r="K871" t="s">
        <v>477</v>
      </c>
      <c r="L871" s="1">
        <v>43566</v>
      </c>
      <c r="M871" t="s">
        <v>1012</v>
      </c>
      <c r="O871" t="s">
        <v>572</v>
      </c>
      <c r="P871" t="s">
        <v>480</v>
      </c>
      <c r="Q871" t="s">
        <v>481</v>
      </c>
      <c r="R871" t="s">
        <v>479</v>
      </c>
      <c r="S871" t="s">
        <v>482</v>
      </c>
      <c r="T871" t="b">
        <v>1</v>
      </c>
      <c r="AA871" t="s">
        <v>483</v>
      </c>
      <c r="AB871" t="s">
        <v>594</v>
      </c>
      <c r="AC871">
        <v>1</v>
      </c>
      <c r="AD871">
        <v>0</v>
      </c>
      <c r="AE871">
        <v>1</v>
      </c>
      <c r="AF871">
        <v>0</v>
      </c>
      <c r="AG871">
        <v>1</v>
      </c>
      <c r="AH871">
        <v>1</v>
      </c>
      <c r="AI871">
        <v>0</v>
      </c>
      <c r="AJ871" t="s">
        <v>485</v>
      </c>
      <c r="AK871" t="s">
        <v>486</v>
      </c>
      <c r="AL871" t="s">
        <v>487</v>
      </c>
      <c r="AM871">
        <v>0</v>
      </c>
      <c r="AN871">
        <v>1</v>
      </c>
      <c r="AO871">
        <v>0</v>
      </c>
      <c r="AP871">
        <v>1</v>
      </c>
      <c r="AQ871">
        <v>1</v>
      </c>
      <c r="AR871">
        <v>0</v>
      </c>
      <c r="AS871" t="s">
        <v>485</v>
      </c>
      <c r="AT871" t="s">
        <v>486</v>
      </c>
      <c r="AU871" t="s">
        <v>487</v>
      </c>
      <c r="AV871" t="s">
        <v>526</v>
      </c>
      <c r="AW871" t="s">
        <v>485</v>
      </c>
      <c r="AX871" t="s">
        <v>485</v>
      </c>
      <c r="AY871" t="s">
        <v>660</v>
      </c>
      <c r="AZ871">
        <v>6</v>
      </c>
      <c r="BA871" t="s">
        <v>803</v>
      </c>
      <c r="BC871" t="s">
        <v>787</v>
      </c>
      <c r="BE871" t="s">
        <v>953</v>
      </c>
      <c r="BG871" t="s">
        <v>1627</v>
      </c>
      <c r="BJ871" t="b">
        <v>1</v>
      </c>
      <c r="BQ871">
        <v>20</v>
      </c>
      <c r="BR871" t="s">
        <v>1013</v>
      </c>
      <c r="BS871" t="s">
        <v>510</v>
      </c>
      <c r="CV871" t="s">
        <v>2121</v>
      </c>
      <c r="CW871" t="b">
        <v>0</v>
      </c>
      <c r="CX871" t="b">
        <v>1</v>
      </c>
      <c r="CY871" t="b">
        <v>0</v>
      </c>
      <c r="CZ871" t="b">
        <v>0</v>
      </c>
      <c r="DA871" t="b">
        <v>1</v>
      </c>
      <c r="DB871" t="b">
        <v>0</v>
      </c>
      <c r="DC871" t="b">
        <v>0</v>
      </c>
      <c r="DE871">
        <v>2</v>
      </c>
      <c r="DF871">
        <v>3</v>
      </c>
      <c r="DP871" t="s">
        <v>476</v>
      </c>
      <c r="EC871" t="s">
        <v>476</v>
      </c>
      <c r="ED871" t="s">
        <v>1882</v>
      </c>
      <c r="EH871" t="b">
        <v>1</v>
      </c>
      <c r="EJ871" t="b">
        <v>1</v>
      </c>
      <c r="EP871" t="s">
        <v>510</v>
      </c>
      <c r="EQ871" t="s">
        <v>1159</v>
      </c>
      <c r="ER871" t="b">
        <v>1</v>
      </c>
      <c r="FA871" t="s">
        <v>476</v>
      </c>
      <c r="FB871" t="s">
        <v>510</v>
      </c>
      <c r="FC871" t="s">
        <v>510</v>
      </c>
      <c r="FD871" t="s">
        <v>510</v>
      </c>
      <c r="FE871" t="s">
        <v>510</v>
      </c>
      <c r="FF871" t="s">
        <v>510</v>
      </c>
      <c r="FG871" t="s">
        <v>476</v>
      </c>
      <c r="FH871" t="s">
        <v>510</v>
      </c>
      <c r="FI871" t="s">
        <v>510</v>
      </c>
      <c r="FJ871" t="s">
        <v>476</v>
      </c>
      <c r="FK871" t="s">
        <v>476</v>
      </c>
      <c r="FL871" t="s">
        <v>510</v>
      </c>
      <c r="FN871" t="s">
        <v>476</v>
      </c>
      <c r="FO871" t="s">
        <v>510</v>
      </c>
      <c r="FP871" t="s">
        <v>510</v>
      </c>
      <c r="FQ871" t="s">
        <v>510</v>
      </c>
      <c r="FR871" t="s">
        <v>510</v>
      </c>
      <c r="FS871" t="s">
        <v>510</v>
      </c>
      <c r="FT871" t="s">
        <v>510</v>
      </c>
      <c r="FU871" t="s">
        <v>510</v>
      </c>
      <c r="FV871" t="s">
        <v>510</v>
      </c>
      <c r="FW871" t="s">
        <v>476</v>
      </c>
      <c r="FX871" t="s">
        <v>510</v>
      </c>
      <c r="FY871" t="s">
        <v>510</v>
      </c>
      <c r="FZ871" t="s">
        <v>510</v>
      </c>
      <c r="GA871" t="s">
        <v>510</v>
      </c>
      <c r="GB871">
        <f>IF(Table1[[#This Row],[msna/Demographic_info/HH_members_group/total_m_c_muac]]=0,"",COUNTIF(Table1[[#This Row],[Grain or tubers e.g. bread, rice, noodles, bulger, frikeh, kaak, pasta, andoumeh, manakish, thick grain-based porridge, potatoes]:[Breastmilk]],"Yes"))</f>
        <v>2</v>
      </c>
      <c r="GC871" t="str">
        <f>IF(Table1[[#This Row],[Column1]]="","",IF(Table1[[#This Row],[Please select the assessment type:]]="Livelihood and Protection (MHPSS, CP, GBV)","",IF(Table1[[#This Row],[Column1]]&gt;4,"diverse","not diverse")))</f>
        <v>not diverse</v>
      </c>
      <c r="GD871">
        <v>2</v>
      </c>
      <c r="GE871" t="s">
        <v>485</v>
      </c>
      <c r="GF871">
        <v>1</v>
      </c>
      <c r="GG871" t="s">
        <v>486</v>
      </c>
      <c r="GH871" t="s">
        <v>9995</v>
      </c>
      <c r="GI871" t="b">
        <v>1</v>
      </c>
      <c r="GJ871" t="b">
        <v>1</v>
      </c>
      <c r="GM871" t="b">
        <v>1</v>
      </c>
      <c r="GO871" t="b">
        <v>1</v>
      </c>
      <c r="GU871" t="b">
        <v>1</v>
      </c>
      <c r="GV871" t="b">
        <v>1</v>
      </c>
      <c r="HA871" t="s">
        <v>1313</v>
      </c>
      <c r="HD871" t="b">
        <v>1</v>
      </c>
      <c r="HO871" t="s">
        <v>9996</v>
      </c>
      <c r="HP871" t="s">
        <v>1356</v>
      </c>
      <c r="HT871" t="b">
        <v>1</v>
      </c>
      <c r="IC871" t="s">
        <v>1107</v>
      </c>
      <c r="ID871" t="b">
        <v>1</v>
      </c>
      <c r="IP871" t="s">
        <v>1243</v>
      </c>
      <c r="IQ871" t="b">
        <v>1</v>
      </c>
      <c r="IZ871" t="s">
        <v>769</v>
      </c>
      <c r="JB871" t="s">
        <v>1340</v>
      </c>
      <c r="JH871" t="b">
        <v>1</v>
      </c>
      <c r="JQ871" t="s">
        <v>771</v>
      </c>
      <c r="JR871" t="s">
        <v>826</v>
      </c>
      <c r="JS871" t="b">
        <v>1</v>
      </c>
      <c r="JW871" t="b">
        <v>1</v>
      </c>
      <c r="KD871" t="s">
        <v>534</v>
      </c>
      <c r="KI871" t="b">
        <v>1</v>
      </c>
      <c r="KO871" t="s">
        <v>554</v>
      </c>
      <c r="KW871" t="b">
        <v>1</v>
      </c>
      <c r="LH871" t="s">
        <v>554</v>
      </c>
      <c r="LP871" t="b">
        <v>1</v>
      </c>
      <c r="LR871" t="s">
        <v>9997</v>
      </c>
      <c r="LS871" t="b">
        <v>1</v>
      </c>
      <c r="LW871" t="b">
        <v>1</v>
      </c>
      <c r="LY871" t="b">
        <v>1</v>
      </c>
      <c r="MA871" t="b">
        <v>1</v>
      </c>
      <c r="ME871" t="b">
        <v>1</v>
      </c>
      <c r="MI871" t="s">
        <v>1495</v>
      </c>
      <c r="ML871" t="b">
        <v>1</v>
      </c>
      <c r="MO871" t="b">
        <v>1</v>
      </c>
      <c r="MY871" t="s">
        <v>1276</v>
      </c>
      <c r="NA871" t="b">
        <v>1</v>
      </c>
      <c r="NK871" t="s">
        <v>1654</v>
      </c>
      <c r="NO871" t="b">
        <v>1</v>
      </c>
      <c r="NV871" t="s">
        <v>476</v>
      </c>
      <c r="NX871" t="s">
        <v>510</v>
      </c>
      <c r="NZ871" t="s">
        <v>3147</v>
      </c>
      <c r="OB871" t="b">
        <v>1</v>
      </c>
      <c r="OC871" t="b">
        <v>1</v>
      </c>
      <c r="OE871" t="b">
        <v>1</v>
      </c>
      <c r="OL871" t="s">
        <v>975</v>
      </c>
      <c r="OO871" t="b">
        <v>1</v>
      </c>
      <c r="OP871" t="b">
        <v>1</v>
      </c>
      <c r="OW871" t="s">
        <v>1384</v>
      </c>
      <c r="PC871" t="b">
        <v>1</v>
      </c>
      <c r="PG871" t="b">
        <v>1</v>
      </c>
      <c r="PL871">
        <v>900</v>
      </c>
      <c r="PM871">
        <v>3500</v>
      </c>
      <c r="PN871" t="s">
        <v>1421</v>
      </c>
      <c r="PS871" t="b">
        <v>1</v>
      </c>
      <c r="PU871" t="b">
        <v>1</v>
      </c>
      <c r="QF871" t="s">
        <v>510</v>
      </c>
      <c r="QP871" t="s">
        <v>510</v>
      </c>
      <c r="QR871" t="s">
        <v>510</v>
      </c>
      <c r="RC871" t="s">
        <v>511</v>
      </c>
      <c r="RE871" t="s">
        <v>510</v>
      </c>
      <c r="RG871" t="s">
        <v>9998</v>
      </c>
      <c r="RH871" t="s">
        <v>1098</v>
      </c>
      <c r="RI871" t="b">
        <v>1</v>
      </c>
      <c r="RR871" t="s">
        <v>716</v>
      </c>
      <c r="RS871" t="b">
        <v>1</v>
      </c>
      <c r="RW871" t="b">
        <v>1</v>
      </c>
      <c r="SA871" t="s">
        <v>890</v>
      </c>
      <c r="SB871" t="s">
        <v>9999</v>
      </c>
      <c r="SC871">
        <v>92567717</v>
      </c>
      <c r="SD871" t="s">
        <v>10000</v>
      </c>
      <c r="SE871" s="2">
        <v>44605.544074074067</v>
      </c>
      <c r="SF871">
        <v>870</v>
      </c>
      <c r="SH871">
        <v>-1</v>
      </c>
      <c r="SK871" t="s">
        <v>518</v>
      </c>
      <c r="SL871">
        <v>1616</v>
      </c>
      <c r="SM871" t="s">
        <v>983</v>
      </c>
      <c r="SN871">
        <v>648550</v>
      </c>
    </row>
    <row r="872" spans="1:508" hidden="1" x14ac:dyDescent="0.25">
      <c r="A872" t="s">
        <v>10001</v>
      </c>
      <c r="B872" t="s">
        <v>10002</v>
      </c>
      <c r="D872" t="s">
        <v>10003</v>
      </c>
      <c r="E872" t="s">
        <v>950</v>
      </c>
      <c r="G872" s="1">
        <v>44605</v>
      </c>
      <c r="H872" t="s">
        <v>2762</v>
      </c>
      <c r="I872" t="s">
        <v>952</v>
      </c>
      <c r="J872" t="s">
        <v>476</v>
      </c>
      <c r="K872" t="s">
        <v>522</v>
      </c>
      <c r="M872" t="s">
        <v>478</v>
      </c>
      <c r="O872" t="s">
        <v>479</v>
      </c>
      <c r="P872" t="s">
        <v>548</v>
      </c>
      <c r="Q872" t="s">
        <v>573</v>
      </c>
      <c r="R872" t="s">
        <v>479</v>
      </c>
      <c r="S872" t="s">
        <v>743</v>
      </c>
      <c r="V872" t="b">
        <v>1</v>
      </c>
      <c r="AA872" t="s">
        <v>483</v>
      </c>
      <c r="AB872" t="s">
        <v>594</v>
      </c>
      <c r="AC872">
        <v>0</v>
      </c>
      <c r="AD872">
        <v>0</v>
      </c>
      <c r="AE872">
        <v>2</v>
      </c>
      <c r="AF872">
        <v>0</v>
      </c>
      <c r="AG872">
        <v>1</v>
      </c>
      <c r="AH872">
        <v>1</v>
      </c>
      <c r="AI872">
        <v>0</v>
      </c>
      <c r="AJ872" t="s">
        <v>487</v>
      </c>
      <c r="AK872" t="s">
        <v>486</v>
      </c>
      <c r="AL872" t="s">
        <v>526</v>
      </c>
      <c r="AM872">
        <v>0</v>
      </c>
      <c r="AN872">
        <v>1</v>
      </c>
      <c r="AO872">
        <v>0</v>
      </c>
      <c r="AP872">
        <v>0</v>
      </c>
      <c r="AQ872">
        <v>1</v>
      </c>
      <c r="AR872">
        <v>1</v>
      </c>
      <c r="AS872" t="s">
        <v>486</v>
      </c>
      <c r="AT872" t="s">
        <v>485</v>
      </c>
      <c r="AU872" t="s">
        <v>487</v>
      </c>
      <c r="AV872" t="s">
        <v>526</v>
      </c>
      <c r="AW872" t="s">
        <v>487</v>
      </c>
      <c r="AX872" t="s">
        <v>487</v>
      </c>
      <c r="AY872" t="s">
        <v>722</v>
      </c>
      <c r="AZ872">
        <v>7</v>
      </c>
      <c r="BA872" t="s">
        <v>787</v>
      </c>
      <c r="BC872" t="s">
        <v>953</v>
      </c>
      <c r="BE872" t="s">
        <v>1340</v>
      </c>
      <c r="BG872" t="s">
        <v>1627</v>
      </c>
      <c r="BJ872" t="b">
        <v>1</v>
      </c>
      <c r="BQ872">
        <v>20</v>
      </c>
      <c r="BR872" t="s">
        <v>1013</v>
      </c>
      <c r="BS872" t="s">
        <v>510</v>
      </c>
      <c r="CV872" t="s">
        <v>4471</v>
      </c>
      <c r="CW872" t="b">
        <v>0</v>
      </c>
      <c r="CX872" t="b">
        <v>1</v>
      </c>
      <c r="CY872" t="b">
        <v>1</v>
      </c>
      <c r="CZ872" t="b">
        <v>0</v>
      </c>
      <c r="DA872" t="b">
        <v>1</v>
      </c>
      <c r="DB872" t="b">
        <v>0</v>
      </c>
      <c r="DC872" t="b">
        <v>0</v>
      </c>
      <c r="DE872">
        <v>2</v>
      </c>
      <c r="DF872">
        <v>3</v>
      </c>
      <c r="DJ872">
        <v>1</v>
      </c>
      <c r="DP872" t="s">
        <v>510</v>
      </c>
      <c r="DQ872" t="s">
        <v>1403</v>
      </c>
      <c r="DW872" t="b">
        <v>1</v>
      </c>
      <c r="EC872" t="s">
        <v>476</v>
      </c>
      <c r="ED872" t="s">
        <v>8117</v>
      </c>
      <c r="EH872" t="b">
        <v>1</v>
      </c>
      <c r="EI872" t="b">
        <v>1</v>
      </c>
      <c r="EJ872" t="b">
        <v>1</v>
      </c>
      <c r="EP872" t="s">
        <v>510</v>
      </c>
      <c r="EQ872" t="s">
        <v>1159</v>
      </c>
      <c r="ER872" t="b">
        <v>1</v>
      </c>
      <c r="FA872" t="s">
        <v>476</v>
      </c>
      <c r="FB872" t="s">
        <v>476</v>
      </c>
      <c r="FC872" t="s">
        <v>510</v>
      </c>
      <c r="FD872" t="s">
        <v>510</v>
      </c>
      <c r="FE872" t="s">
        <v>510</v>
      </c>
      <c r="FF872" t="s">
        <v>510</v>
      </c>
      <c r="FG872" t="s">
        <v>510</v>
      </c>
      <c r="FH872" t="s">
        <v>510</v>
      </c>
      <c r="FI872" t="s">
        <v>510</v>
      </c>
      <c r="FJ872" t="s">
        <v>476</v>
      </c>
      <c r="FK872" t="s">
        <v>476</v>
      </c>
      <c r="FL872" t="s">
        <v>510</v>
      </c>
      <c r="FN872" t="s">
        <v>476</v>
      </c>
      <c r="FO872" t="s">
        <v>510</v>
      </c>
      <c r="FP872" t="s">
        <v>510</v>
      </c>
      <c r="FQ872" t="s">
        <v>510</v>
      </c>
      <c r="FR872" t="s">
        <v>510</v>
      </c>
      <c r="FS872" t="s">
        <v>510</v>
      </c>
      <c r="FT872" t="s">
        <v>510</v>
      </c>
      <c r="FU872" t="s">
        <v>476</v>
      </c>
      <c r="FV872" t="s">
        <v>510</v>
      </c>
      <c r="FW872" t="s">
        <v>476</v>
      </c>
      <c r="FX872" t="s">
        <v>510</v>
      </c>
      <c r="FY872" t="s">
        <v>510</v>
      </c>
      <c r="FZ872" t="s">
        <v>510</v>
      </c>
      <c r="GA872" t="s">
        <v>510</v>
      </c>
      <c r="GB872">
        <f>IF(Table1[[#This Row],[msna/Demographic_info/HH_members_group/total_m_c_muac]]=0,"",COUNTIF(Table1[[#This Row],[Grain or tubers e.g. bread, rice, noodles, bulger, frikeh, kaak, pasta, andoumeh, manakish, thick grain-based porridge, potatoes]:[Breastmilk]],"Yes"))</f>
        <v>3</v>
      </c>
      <c r="GC872" t="str">
        <f>IF(Table1[[#This Row],[Column1]]="","",IF(Table1[[#This Row],[Please select the assessment type:]]="Livelihood and Protection (MHPSS, CP, GBV)","",IF(Table1[[#This Row],[Column1]]&gt;4,"diverse","not diverse")))</f>
        <v>not diverse</v>
      </c>
      <c r="GD872">
        <v>3</v>
      </c>
      <c r="GE872" t="s">
        <v>487</v>
      </c>
      <c r="GH872" t="s">
        <v>10004</v>
      </c>
      <c r="GI872" t="b">
        <v>1</v>
      </c>
      <c r="GJ872" t="b">
        <v>1</v>
      </c>
      <c r="GM872" t="b">
        <v>1</v>
      </c>
      <c r="GU872" t="b">
        <v>1</v>
      </c>
      <c r="HA872" t="s">
        <v>1161</v>
      </c>
      <c r="HD872" t="b">
        <v>1</v>
      </c>
      <c r="HF872" t="b">
        <v>1</v>
      </c>
      <c r="HO872" t="s">
        <v>10005</v>
      </c>
      <c r="HP872" t="s">
        <v>822</v>
      </c>
      <c r="HQ872" t="b">
        <v>1</v>
      </c>
      <c r="HT872" t="b">
        <v>1</v>
      </c>
      <c r="IC872" t="s">
        <v>1107</v>
      </c>
      <c r="ID872" t="b">
        <v>1</v>
      </c>
      <c r="IP872" t="s">
        <v>1243</v>
      </c>
      <c r="IQ872" t="b">
        <v>1</v>
      </c>
      <c r="IZ872" t="s">
        <v>769</v>
      </c>
      <c r="JB872" t="s">
        <v>788</v>
      </c>
      <c r="JO872" t="b">
        <v>1</v>
      </c>
      <c r="JQ872" t="s">
        <v>510</v>
      </c>
      <c r="JR872" t="s">
        <v>826</v>
      </c>
      <c r="JS872" t="b">
        <v>1</v>
      </c>
      <c r="JW872" t="b">
        <v>1</v>
      </c>
      <c r="KD872" t="s">
        <v>534</v>
      </c>
      <c r="KI872" t="b">
        <v>1</v>
      </c>
      <c r="KO872" t="s">
        <v>554</v>
      </c>
      <c r="KW872" t="b">
        <v>1</v>
      </c>
      <c r="LH872" t="s">
        <v>500</v>
      </c>
      <c r="LI872" t="b">
        <v>1</v>
      </c>
      <c r="LR872" t="s">
        <v>8052</v>
      </c>
      <c r="LS872" t="b">
        <v>1</v>
      </c>
      <c r="LU872" t="b">
        <v>1</v>
      </c>
      <c r="LW872" t="b">
        <v>1</v>
      </c>
      <c r="LY872" t="b">
        <v>1</v>
      </c>
      <c r="MI872" t="s">
        <v>2531</v>
      </c>
      <c r="ML872" t="b">
        <v>1</v>
      </c>
      <c r="MO872" t="b">
        <v>1</v>
      </c>
      <c r="MY872" t="s">
        <v>1023</v>
      </c>
      <c r="NH872" t="b">
        <v>1</v>
      </c>
      <c r="NK872" t="s">
        <v>1654</v>
      </c>
      <c r="NO872" t="b">
        <v>1</v>
      </c>
      <c r="NV872" t="s">
        <v>476</v>
      </c>
      <c r="NX872" t="s">
        <v>510</v>
      </c>
      <c r="NZ872" t="s">
        <v>5331</v>
      </c>
      <c r="OA872" t="b">
        <v>1</v>
      </c>
      <c r="OB872" t="b">
        <v>1</v>
      </c>
      <c r="OE872" t="b">
        <v>1</v>
      </c>
      <c r="OL872" t="s">
        <v>1050</v>
      </c>
      <c r="OO872" t="b">
        <v>1</v>
      </c>
      <c r="OP872" t="b">
        <v>1</v>
      </c>
      <c r="OR872" t="b">
        <v>1</v>
      </c>
      <c r="OW872" t="s">
        <v>2044</v>
      </c>
      <c r="PC872" t="b">
        <v>1</v>
      </c>
      <c r="PF872" t="b">
        <v>1</v>
      </c>
      <c r="PG872" t="b">
        <v>1</v>
      </c>
      <c r="PL872">
        <v>800</v>
      </c>
      <c r="PM872">
        <v>3500</v>
      </c>
      <c r="PN872" t="s">
        <v>1421</v>
      </c>
      <c r="PS872" t="b">
        <v>1</v>
      </c>
      <c r="PU872" t="b">
        <v>1</v>
      </c>
      <c r="QF872" t="s">
        <v>476</v>
      </c>
      <c r="QG872" t="s">
        <v>509</v>
      </c>
      <c r="QH872" t="b">
        <v>1</v>
      </c>
      <c r="QP872" t="s">
        <v>510</v>
      </c>
      <c r="QR872" t="s">
        <v>510</v>
      </c>
      <c r="RC872" t="s">
        <v>511</v>
      </c>
      <c r="RE872" t="s">
        <v>510</v>
      </c>
      <c r="RG872" t="s">
        <v>10006</v>
      </c>
      <c r="RH872" t="s">
        <v>1098</v>
      </c>
      <c r="RI872" t="b">
        <v>1</v>
      </c>
      <c r="RR872" t="s">
        <v>514</v>
      </c>
      <c r="RS872" t="b">
        <v>1</v>
      </c>
      <c r="SA872" t="s">
        <v>890</v>
      </c>
      <c r="SB872" t="s">
        <v>10007</v>
      </c>
      <c r="SC872">
        <v>92567718</v>
      </c>
      <c r="SD872" t="s">
        <v>10008</v>
      </c>
      <c r="SE872" s="2">
        <v>44605.544085648151</v>
      </c>
      <c r="SF872">
        <v>871</v>
      </c>
      <c r="SH872">
        <v>-1</v>
      </c>
      <c r="SK872" t="s">
        <v>518</v>
      </c>
      <c r="SL872">
        <v>1884</v>
      </c>
      <c r="SM872" t="s">
        <v>983</v>
      </c>
      <c r="SN872">
        <v>648550</v>
      </c>
    </row>
    <row r="873" spans="1:508" hidden="1" x14ac:dyDescent="0.25">
      <c r="A873" t="s">
        <v>10009</v>
      </c>
      <c r="B873" t="s">
        <v>10010</v>
      </c>
      <c r="D873" t="s">
        <v>8086</v>
      </c>
      <c r="E873" t="s">
        <v>950</v>
      </c>
      <c r="G873" s="1">
        <v>44605</v>
      </c>
      <c r="H873" t="s">
        <v>8087</v>
      </c>
      <c r="I873" t="s">
        <v>475</v>
      </c>
      <c r="J873" t="s">
        <v>476</v>
      </c>
      <c r="K873" t="s">
        <v>522</v>
      </c>
      <c r="M873" t="s">
        <v>478</v>
      </c>
      <c r="O873" t="s">
        <v>479</v>
      </c>
      <c r="P873" t="s">
        <v>523</v>
      </c>
      <c r="Q873" t="s">
        <v>573</v>
      </c>
      <c r="R873" t="s">
        <v>479</v>
      </c>
      <c r="S873" t="s">
        <v>1286</v>
      </c>
      <c r="U873" t="b">
        <v>1</v>
      </c>
      <c r="AA873" t="s">
        <v>483</v>
      </c>
      <c r="AB873" t="s">
        <v>574</v>
      </c>
      <c r="AC873">
        <v>1</v>
      </c>
      <c r="AD873">
        <v>0</v>
      </c>
      <c r="AE873">
        <v>1</v>
      </c>
      <c r="AF873">
        <v>1</v>
      </c>
      <c r="AG873">
        <v>0</v>
      </c>
      <c r="AH873">
        <v>1</v>
      </c>
      <c r="AI873">
        <v>1</v>
      </c>
      <c r="AJ873" t="s">
        <v>485</v>
      </c>
      <c r="AK873" t="s">
        <v>485</v>
      </c>
      <c r="AL873" t="s">
        <v>526</v>
      </c>
      <c r="AM873">
        <v>1</v>
      </c>
      <c r="AN873">
        <v>0</v>
      </c>
      <c r="AO873">
        <v>0</v>
      </c>
      <c r="AP873">
        <v>0</v>
      </c>
      <c r="AQ873">
        <v>1</v>
      </c>
      <c r="AR873">
        <v>1</v>
      </c>
      <c r="AS873" t="s">
        <v>486</v>
      </c>
      <c r="AT873" t="s">
        <v>485</v>
      </c>
      <c r="AU873" t="s">
        <v>487</v>
      </c>
      <c r="AV873" t="s">
        <v>487</v>
      </c>
      <c r="AW873" t="s">
        <v>486</v>
      </c>
      <c r="AX873" t="s">
        <v>526</v>
      </c>
      <c r="AY873" t="s">
        <v>722</v>
      </c>
      <c r="AZ873">
        <v>7</v>
      </c>
      <c r="BA873" t="s">
        <v>953</v>
      </c>
      <c r="BC873" t="s">
        <v>787</v>
      </c>
      <c r="BE873" t="s">
        <v>2763</v>
      </c>
      <c r="GB873">
        <f>IF(Table1[[#This Row],[msna/Demographic_info/HH_members_group/total_m_c_muac]]=0,"",COUNTIF(Table1[[#This Row],[Grain or tubers e.g. bread, rice, noodles, bulger, frikeh, kaak, pasta, andoumeh, manakish, thick grain-based porridge, potatoes]:[Breastmilk]],"Yes"))</f>
        <v>0</v>
      </c>
      <c r="GC873" t="str">
        <f>IF(Table1[[#This Row],[Column1]]="","",IF(Table1[[#This Row],[Please select the assessment type:]]="Livelihood and Protection (MHPSS, CP, GBV)","",IF(Table1[[#This Row],[Column1]]&gt;4,"diverse","not diverse")))</f>
        <v/>
      </c>
      <c r="GH873" t="s">
        <v>2038</v>
      </c>
      <c r="GL873" t="b">
        <v>1</v>
      </c>
      <c r="GT873" t="b">
        <v>1</v>
      </c>
      <c r="HA873" t="s">
        <v>3193</v>
      </c>
      <c r="HC873" t="b">
        <v>1</v>
      </c>
      <c r="HF873" t="b">
        <v>1</v>
      </c>
      <c r="HO873" t="s">
        <v>10011</v>
      </c>
      <c r="HP873" t="s">
        <v>1855</v>
      </c>
      <c r="HQ873" t="b">
        <v>1</v>
      </c>
      <c r="HU873" t="b">
        <v>1</v>
      </c>
      <c r="IC873" t="s">
        <v>9287</v>
      </c>
      <c r="IE873" t="b">
        <v>1</v>
      </c>
      <c r="IF873" t="b">
        <v>1</v>
      </c>
      <c r="IP873" t="s">
        <v>1186</v>
      </c>
      <c r="IQ873" t="b">
        <v>1</v>
      </c>
      <c r="IT873" t="b">
        <v>1</v>
      </c>
      <c r="IZ873" t="s">
        <v>769</v>
      </c>
      <c r="JB873" t="s">
        <v>3052</v>
      </c>
      <c r="JF873" t="b">
        <v>1</v>
      </c>
      <c r="JH873" t="b">
        <v>1</v>
      </c>
      <c r="JQ873" t="s">
        <v>771</v>
      </c>
      <c r="JR873" t="s">
        <v>772</v>
      </c>
      <c r="JS873" t="b">
        <v>1</v>
      </c>
      <c r="KD873" t="s">
        <v>772</v>
      </c>
      <c r="KE873" t="b">
        <v>1</v>
      </c>
      <c r="KO873" t="s">
        <v>554</v>
      </c>
      <c r="KW873" t="b">
        <v>1</v>
      </c>
      <c r="LH873" t="s">
        <v>688</v>
      </c>
      <c r="LJ873" t="b">
        <v>1</v>
      </c>
      <c r="LR873" t="s">
        <v>1619</v>
      </c>
      <c r="LT873" t="b">
        <v>1</v>
      </c>
      <c r="ME873" t="b">
        <v>1</v>
      </c>
      <c r="MI873" t="s">
        <v>6824</v>
      </c>
      <c r="MJ873" t="b">
        <v>1</v>
      </c>
      <c r="ML873" t="b">
        <v>1</v>
      </c>
      <c r="MP873" t="b">
        <v>1</v>
      </c>
      <c r="MY873" t="s">
        <v>1023</v>
      </c>
      <c r="NH873" t="b">
        <v>1</v>
      </c>
      <c r="NK873" t="s">
        <v>650</v>
      </c>
      <c r="NL873" t="b">
        <v>1</v>
      </c>
      <c r="NN873" t="b">
        <v>1</v>
      </c>
      <c r="NV873" t="s">
        <v>476</v>
      </c>
      <c r="NX873" t="s">
        <v>510</v>
      </c>
      <c r="NZ873" t="s">
        <v>2178</v>
      </c>
      <c r="OC873" t="b">
        <v>1</v>
      </c>
      <c r="OL873" t="s">
        <v>869</v>
      </c>
      <c r="OO873" t="b">
        <v>1</v>
      </c>
      <c r="OQ873" t="b">
        <v>1</v>
      </c>
      <c r="OW873" t="s">
        <v>10012</v>
      </c>
      <c r="PC873" t="b">
        <v>1</v>
      </c>
      <c r="PE873" t="b">
        <v>1</v>
      </c>
      <c r="PG873" t="b">
        <v>1</v>
      </c>
      <c r="PL873">
        <v>800</v>
      </c>
      <c r="PM873">
        <v>2500</v>
      </c>
      <c r="PN873" t="s">
        <v>563</v>
      </c>
      <c r="PS873" t="b">
        <v>1</v>
      </c>
      <c r="QF873" t="s">
        <v>510</v>
      </c>
      <c r="QP873" t="s">
        <v>510</v>
      </c>
      <c r="QR873" t="s">
        <v>510</v>
      </c>
      <c r="RC873" t="s">
        <v>511</v>
      </c>
      <c r="RE873" t="s">
        <v>510</v>
      </c>
      <c r="RG873" t="s">
        <v>10013</v>
      </c>
      <c r="RH873" t="s">
        <v>1098</v>
      </c>
      <c r="RI873" t="b">
        <v>1</v>
      </c>
      <c r="RR873" t="s">
        <v>514</v>
      </c>
      <c r="RS873" t="b">
        <v>1</v>
      </c>
      <c r="SA873" t="s">
        <v>543</v>
      </c>
      <c r="SB873" t="s">
        <v>10014</v>
      </c>
      <c r="SC873">
        <v>92567725</v>
      </c>
      <c r="SD873" t="s">
        <v>10015</v>
      </c>
      <c r="SE873" s="2">
        <v>44605.544502314813</v>
      </c>
      <c r="SF873">
        <v>872</v>
      </c>
      <c r="SH873">
        <v>-1</v>
      </c>
      <c r="SK873" t="s">
        <v>518</v>
      </c>
      <c r="SL873">
        <v>1592</v>
      </c>
      <c r="SM873" t="s">
        <v>983</v>
      </c>
      <c r="SN873">
        <v>648550</v>
      </c>
    </row>
    <row r="874" spans="1:508" hidden="1" x14ac:dyDescent="0.25">
      <c r="A874" t="s">
        <v>10016</v>
      </c>
      <c r="B874" t="s">
        <v>10017</v>
      </c>
      <c r="D874" t="s">
        <v>8086</v>
      </c>
      <c r="E874" t="s">
        <v>950</v>
      </c>
      <c r="G874" s="1">
        <v>44605</v>
      </c>
      <c r="H874" t="s">
        <v>8087</v>
      </c>
      <c r="I874" t="s">
        <v>475</v>
      </c>
      <c r="J874" t="s">
        <v>476</v>
      </c>
      <c r="K874" t="s">
        <v>477</v>
      </c>
      <c r="L874" s="3">
        <v>44605</v>
      </c>
      <c r="M874" t="s">
        <v>478</v>
      </c>
      <c r="O874" t="s">
        <v>479</v>
      </c>
      <c r="P874" t="s">
        <v>721</v>
      </c>
      <c r="Q874" t="s">
        <v>573</v>
      </c>
      <c r="R874" t="s">
        <v>479</v>
      </c>
      <c r="S874" t="s">
        <v>482</v>
      </c>
      <c r="T874" t="b">
        <v>1</v>
      </c>
      <c r="AA874" t="s">
        <v>483</v>
      </c>
      <c r="AB874" t="s">
        <v>878</v>
      </c>
      <c r="AC874">
        <v>0</v>
      </c>
      <c r="AD874">
        <v>0</v>
      </c>
      <c r="AE874">
        <v>0</v>
      </c>
      <c r="AF874">
        <v>1</v>
      </c>
      <c r="AG874">
        <v>2</v>
      </c>
      <c r="AH874">
        <v>0</v>
      </c>
      <c r="AI874">
        <v>1</v>
      </c>
      <c r="AJ874" t="s">
        <v>487</v>
      </c>
      <c r="AK874" t="s">
        <v>486</v>
      </c>
      <c r="AL874" t="s">
        <v>526</v>
      </c>
      <c r="AM874">
        <v>0</v>
      </c>
      <c r="AN874">
        <v>0</v>
      </c>
      <c r="AO874">
        <v>0</v>
      </c>
      <c r="AP874">
        <v>1</v>
      </c>
      <c r="AQ874">
        <v>1</v>
      </c>
      <c r="AR874">
        <v>0</v>
      </c>
      <c r="AS874" t="s">
        <v>486</v>
      </c>
      <c r="AT874" t="s">
        <v>486</v>
      </c>
      <c r="AU874" t="s">
        <v>485</v>
      </c>
      <c r="AV874" t="s">
        <v>526</v>
      </c>
      <c r="AW874" t="s">
        <v>470</v>
      </c>
      <c r="AX874" t="s">
        <v>485</v>
      </c>
      <c r="AY874" t="s">
        <v>660</v>
      </c>
      <c r="AZ874">
        <v>6</v>
      </c>
      <c r="BA874" t="s">
        <v>953</v>
      </c>
      <c r="BC874" t="s">
        <v>787</v>
      </c>
      <c r="BE874" t="s">
        <v>803</v>
      </c>
      <c r="GB874">
        <f>IF(Table1[[#This Row],[msna/Demographic_info/HH_members_group/total_m_c_muac]]=0,"",COUNTIF(Table1[[#This Row],[Grain or tubers e.g. bread, rice, noodles, bulger, frikeh, kaak, pasta, andoumeh, manakish, thick grain-based porridge, potatoes]:[Breastmilk]],"Yes"))</f>
        <v>0</v>
      </c>
      <c r="GC874" t="str">
        <f>IF(Table1[[#This Row],[Column1]]="","",IF(Table1[[#This Row],[Please select the assessment type:]]="Livelihood and Protection (MHPSS, CP, GBV)","",IF(Table1[[#This Row],[Column1]]&gt;4,"diverse","not diverse")))</f>
        <v/>
      </c>
      <c r="GH874" t="s">
        <v>679</v>
      </c>
      <c r="GL874" t="b">
        <v>1</v>
      </c>
      <c r="GQ874" t="b">
        <v>1</v>
      </c>
      <c r="GT874" t="b">
        <v>1</v>
      </c>
      <c r="HA874" t="s">
        <v>1631</v>
      </c>
      <c r="HC874" t="b">
        <v>1</v>
      </c>
      <c r="HG874" t="b">
        <v>1</v>
      </c>
      <c r="HO874" t="s">
        <v>10018</v>
      </c>
      <c r="HP874" t="s">
        <v>1418</v>
      </c>
      <c r="HR874" t="b">
        <v>1</v>
      </c>
      <c r="IC874" t="s">
        <v>823</v>
      </c>
      <c r="IE874" t="b">
        <v>1</v>
      </c>
      <c r="IP874" t="s">
        <v>1186</v>
      </c>
      <c r="IQ874" t="b">
        <v>1</v>
      </c>
      <c r="IT874" t="b">
        <v>1</v>
      </c>
      <c r="IZ874" t="s">
        <v>476</v>
      </c>
      <c r="JB874" t="s">
        <v>1206</v>
      </c>
      <c r="JF874" t="b">
        <v>1</v>
      </c>
      <c r="JQ874" t="s">
        <v>476</v>
      </c>
      <c r="JR874" t="s">
        <v>826</v>
      </c>
      <c r="JS874" t="b">
        <v>1</v>
      </c>
      <c r="JW874" t="b">
        <v>1</v>
      </c>
      <c r="KD874" t="s">
        <v>826</v>
      </c>
      <c r="KE874" t="b">
        <v>1</v>
      </c>
      <c r="KI874" t="b">
        <v>1</v>
      </c>
      <c r="KO874" t="s">
        <v>554</v>
      </c>
      <c r="KW874" t="b">
        <v>1</v>
      </c>
      <c r="LH874" t="s">
        <v>646</v>
      </c>
      <c r="LI874" t="b">
        <v>1</v>
      </c>
      <c r="LJ874" t="b">
        <v>1</v>
      </c>
      <c r="LR874" t="s">
        <v>3671</v>
      </c>
      <c r="LT874" t="b">
        <v>1</v>
      </c>
      <c r="LW874" t="b">
        <v>1</v>
      </c>
      <c r="ME874" t="b">
        <v>1</v>
      </c>
      <c r="MI874" t="s">
        <v>3366</v>
      </c>
      <c r="MJ874" t="b">
        <v>1</v>
      </c>
      <c r="MO874" t="b">
        <v>1</v>
      </c>
      <c r="MP874" t="b">
        <v>1</v>
      </c>
      <c r="MY874" t="s">
        <v>1023</v>
      </c>
      <c r="NH874" t="b">
        <v>1</v>
      </c>
      <c r="NK874" t="s">
        <v>650</v>
      </c>
      <c r="NL874" t="b">
        <v>1</v>
      </c>
      <c r="NN874" t="b">
        <v>1</v>
      </c>
      <c r="NV874" t="s">
        <v>510</v>
      </c>
      <c r="NW874" t="s">
        <v>10019</v>
      </c>
      <c r="NX874" t="s">
        <v>510</v>
      </c>
      <c r="NZ874" t="s">
        <v>795</v>
      </c>
      <c r="OC874" t="b">
        <v>1</v>
      </c>
      <c r="OE874" t="b">
        <v>1</v>
      </c>
      <c r="OL874" t="s">
        <v>693</v>
      </c>
      <c r="OM874" t="b">
        <v>1</v>
      </c>
      <c r="OP874" t="b">
        <v>1</v>
      </c>
      <c r="OQ874" t="b">
        <v>1</v>
      </c>
      <c r="OW874" t="s">
        <v>540</v>
      </c>
      <c r="OZ874" t="b">
        <v>1</v>
      </c>
      <c r="PL874">
        <v>600</v>
      </c>
      <c r="PM874">
        <v>1500</v>
      </c>
      <c r="PN874" t="s">
        <v>1249</v>
      </c>
      <c r="PO874" t="b">
        <v>1</v>
      </c>
      <c r="PT874" t="b">
        <v>1</v>
      </c>
      <c r="QF874" t="s">
        <v>510</v>
      </c>
      <c r="QP874" t="s">
        <v>510</v>
      </c>
      <c r="QR874" t="s">
        <v>510</v>
      </c>
      <c r="RC874" t="s">
        <v>673</v>
      </c>
      <c r="RE874" t="s">
        <v>510</v>
      </c>
      <c r="RG874" t="s">
        <v>10020</v>
      </c>
      <c r="RH874" t="s">
        <v>1098</v>
      </c>
      <c r="RI874" t="b">
        <v>1</v>
      </c>
      <c r="RR874" t="s">
        <v>514</v>
      </c>
      <c r="RS874" t="b">
        <v>1</v>
      </c>
      <c r="SA874" t="s">
        <v>543</v>
      </c>
      <c r="SB874" t="s">
        <v>10021</v>
      </c>
      <c r="SC874">
        <v>92567726</v>
      </c>
      <c r="SD874" t="s">
        <v>10022</v>
      </c>
      <c r="SE874" s="2">
        <v>44605.544525462959</v>
      </c>
      <c r="SF874">
        <v>873</v>
      </c>
      <c r="SH874">
        <v>-1</v>
      </c>
      <c r="SK874" t="s">
        <v>518</v>
      </c>
      <c r="SL874">
        <v>2118</v>
      </c>
      <c r="SM874" t="s">
        <v>983</v>
      </c>
      <c r="SN874">
        <v>648550</v>
      </c>
    </row>
    <row r="875" spans="1:508" hidden="1" x14ac:dyDescent="0.25">
      <c r="A875" t="s">
        <v>10023</v>
      </c>
      <c r="B875" t="s">
        <v>10024</v>
      </c>
      <c r="D875" t="s">
        <v>8086</v>
      </c>
      <c r="E875" t="s">
        <v>950</v>
      </c>
      <c r="G875" s="1">
        <v>44605</v>
      </c>
      <c r="H875" t="s">
        <v>8087</v>
      </c>
      <c r="I875" t="s">
        <v>475</v>
      </c>
      <c r="J875" t="s">
        <v>476</v>
      </c>
      <c r="K875" t="s">
        <v>477</v>
      </c>
      <c r="L875" s="3">
        <v>44605</v>
      </c>
      <c r="M875" t="s">
        <v>478</v>
      </c>
      <c r="O875" t="s">
        <v>479</v>
      </c>
      <c r="P875" t="s">
        <v>548</v>
      </c>
      <c r="Q875" t="s">
        <v>573</v>
      </c>
      <c r="R875" t="s">
        <v>479</v>
      </c>
      <c r="S875" t="s">
        <v>743</v>
      </c>
      <c r="V875" t="b">
        <v>1</v>
      </c>
      <c r="AA875" t="s">
        <v>483</v>
      </c>
      <c r="AB875" t="s">
        <v>1485</v>
      </c>
      <c r="AC875">
        <v>0</v>
      </c>
      <c r="AD875">
        <v>0</v>
      </c>
      <c r="AE875">
        <v>0</v>
      </c>
      <c r="AF875">
        <v>1</v>
      </c>
      <c r="AG875">
        <v>1</v>
      </c>
      <c r="AH875">
        <v>1</v>
      </c>
      <c r="AI875">
        <v>0</v>
      </c>
      <c r="AJ875" t="s">
        <v>485</v>
      </c>
      <c r="AK875" t="s">
        <v>486</v>
      </c>
      <c r="AL875" t="s">
        <v>487</v>
      </c>
      <c r="AM875">
        <v>0</v>
      </c>
      <c r="AN875">
        <v>0</v>
      </c>
      <c r="AO875">
        <v>0</v>
      </c>
      <c r="AP875">
        <v>1</v>
      </c>
      <c r="AQ875">
        <v>2</v>
      </c>
      <c r="AR875">
        <v>0</v>
      </c>
      <c r="AS875" t="s">
        <v>486</v>
      </c>
      <c r="AT875" t="s">
        <v>485</v>
      </c>
      <c r="AU875" t="s">
        <v>487</v>
      </c>
      <c r="AV875" t="s">
        <v>487</v>
      </c>
      <c r="AW875" t="s">
        <v>470</v>
      </c>
      <c r="AX875" t="s">
        <v>487</v>
      </c>
      <c r="AY875" t="s">
        <v>660</v>
      </c>
      <c r="AZ875">
        <v>6</v>
      </c>
      <c r="BA875" t="s">
        <v>803</v>
      </c>
      <c r="BC875" t="s">
        <v>953</v>
      </c>
      <c r="BE875" t="s">
        <v>787</v>
      </c>
      <c r="GB875">
        <f>IF(Table1[[#This Row],[msna/Demographic_info/HH_members_group/total_m_c_muac]]=0,"",COUNTIF(Table1[[#This Row],[Grain or tubers e.g. bread, rice, noodles, bulger, frikeh, kaak, pasta, andoumeh, manakish, thick grain-based porridge, potatoes]:[Breastmilk]],"Yes"))</f>
        <v>0</v>
      </c>
      <c r="GC875" t="str">
        <f>IF(Table1[[#This Row],[Column1]]="","",IF(Table1[[#This Row],[Please select the assessment type:]]="Livelihood and Protection (MHPSS, CP, GBV)","",IF(Table1[[#This Row],[Column1]]&gt;4,"diverse","not diverse")))</f>
        <v/>
      </c>
      <c r="GH875" t="s">
        <v>1341</v>
      </c>
      <c r="GN875" t="b">
        <v>1</v>
      </c>
      <c r="GT875" t="b">
        <v>1</v>
      </c>
      <c r="HA875" t="s">
        <v>551</v>
      </c>
      <c r="HG875" t="b">
        <v>1</v>
      </c>
      <c r="HO875" t="s">
        <v>10025</v>
      </c>
      <c r="HP875" t="s">
        <v>2900</v>
      </c>
      <c r="HR875" t="b">
        <v>1</v>
      </c>
      <c r="HW875" t="b">
        <v>1</v>
      </c>
      <c r="IC875" t="s">
        <v>1242</v>
      </c>
      <c r="ID875" t="b">
        <v>1</v>
      </c>
      <c r="IE875" t="b">
        <v>1</v>
      </c>
      <c r="IP875" t="s">
        <v>1243</v>
      </c>
      <c r="IQ875" t="b">
        <v>1</v>
      </c>
      <c r="IZ875" t="s">
        <v>769</v>
      </c>
      <c r="JB875" t="s">
        <v>3052</v>
      </c>
      <c r="JF875" t="b">
        <v>1</v>
      </c>
      <c r="JH875" t="b">
        <v>1</v>
      </c>
      <c r="JQ875" t="s">
        <v>476</v>
      </c>
      <c r="JR875" t="s">
        <v>772</v>
      </c>
      <c r="JS875" t="b">
        <v>1</v>
      </c>
      <c r="KD875" t="s">
        <v>1091</v>
      </c>
      <c r="KE875" t="b">
        <v>1</v>
      </c>
      <c r="KI875" t="b">
        <v>1</v>
      </c>
      <c r="KO875" t="s">
        <v>554</v>
      </c>
      <c r="KW875" t="b">
        <v>1</v>
      </c>
      <c r="LH875" t="s">
        <v>2754</v>
      </c>
      <c r="LI875" t="b">
        <v>1</v>
      </c>
      <c r="LJ875" t="b">
        <v>1</v>
      </c>
      <c r="LL875" t="b">
        <v>1</v>
      </c>
      <c r="LR875" t="s">
        <v>1145</v>
      </c>
      <c r="LW875" t="b">
        <v>1</v>
      </c>
      <c r="ME875" t="b">
        <v>1</v>
      </c>
      <c r="MI875" t="s">
        <v>3366</v>
      </c>
      <c r="MJ875" t="b">
        <v>1</v>
      </c>
      <c r="MO875" t="b">
        <v>1</v>
      </c>
      <c r="MP875" t="b">
        <v>1</v>
      </c>
      <c r="MY875" t="s">
        <v>1276</v>
      </c>
      <c r="NA875" t="b">
        <v>1</v>
      </c>
      <c r="NK875" t="s">
        <v>650</v>
      </c>
      <c r="NL875" t="b">
        <v>1</v>
      </c>
      <c r="NN875" t="b">
        <v>1</v>
      </c>
      <c r="NV875" t="s">
        <v>510</v>
      </c>
      <c r="NW875" t="s">
        <v>10026</v>
      </c>
      <c r="NX875" t="s">
        <v>476</v>
      </c>
      <c r="NY875" t="s">
        <v>10027</v>
      </c>
      <c r="NZ875" t="s">
        <v>2420</v>
      </c>
      <c r="OC875" t="b">
        <v>1</v>
      </c>
      <c r="OE875" t="b">
        <v>1</v>
      </c>
      <c r="OF875" t="b">
        <v>1</v>
      </c>
      <c r="OL875" t="s">
        <v>2113</v>
      </c>
      <c r="OM875" t="b">
        <v>1</v>
      </c>
      <c r="OP875" t="b">
        <v>1</v>
      </c>
      <c r="OR875" t="b">
        <v>1</v>
      </c>
      <c r="OW875" t="s">
        <v>8575</v>
      </c>
      <c r="PC875" t="b">
        <v>1</v>
      </c>
      <c r="PE875" t="b">
        <v>1</v>
      </c>
      <c r="PL875">
        <v>500</v>
      </c>
      <c r="PM875">
        <v>1400</v>
      </c>
      <c r="PN875" t="s">
        <v>1229</v>
      </c>
      <c r="PS875" t="b">
        <v>1</v>
      </c>
      <c r="PX875" t="b">
        <v>1</v>
      </c>
      <c r="QF875" t="s">
        <v>510</v>
      </c>
      <c r="QP875" t="s">
        <v>510</v>
      </c>
      <c r="QR875" t="s">
        <v>510</v>
      </c>
      <c r="RC875" t="s">
        <v>511</v>
      </c>
      <c r="RE875" t="s">
        <v>510</v>
      </c>
      <c r="RG875" t="s">
        <v>10028</v>
      </c>
      <c r="RH875" t="s">
        <v>6273</v>
      </c>
      <c r="RI875" t="b">
        <v>1</v>
      </c>
      <c r="RK875" t="b">
        <v>1</v>
      </c>
      <c r="RR875" t="s">
        <v>514</v>
      </c>
      <c r="RS875" t="b">
        <v>1</v>
      </c>
      <c r="SA875" t="s">
        <v>10029</v>
      </c>
      <c r="SB875" t="s">
        <v>10030</v>
      </c>
      <c r="SC875">
        <v>92567727</v>
      </c>
      <c r="SD875" t="s">
        <v>10031</v>
      </c>
      <c r="SE875" s="2">
        <v>44605.544548611113</v>
      </c>
      <c r="SF875">
        <v>874</v>
      </c>
      <c r="SH875">
        <v>-1</v>
      </c>
      <c r="SK875" t="s">
        <v>518</v>
      </c>
      <c r="SL875">
        <v>3154</v>
      </c>
      <c r="SM875" t="s">
        <v>983</v>
      </c>
      <c r="SN875">
        <v>648550</v>
      </c>
    </row>
    <row r="876" spans="1:508" hidden="1" x14ac:dyDescent="0.25">
      <c r="A876" t="s">
        <v>10032</v>
      </c>
      <c r="B876" t="s">
        <v>10033</v>
      </c>
      <c r="D876" t="s">
        <v>10003</v>
      </c>
      <c r="E876" t="s">
        <v>950</v>
      </c>
      <c r="G876" s="1">
        <v>44605</v>
      </c>
      <c r="H876" t="s">
        <v>2762</v>
      </c>
      <c r="I876" t="s">
        <v>952</v>
      </c>
      <c r="J876" t="s">
        <v>476</v>
      </c>
      <c r="K876" t="s">
        <v>477</v>
      </c>
      <c r="L876" s="1">
        <v>43144</v>
      </c>
      <c r="M876" t="s">
        <v>478</v>
      </c>
      <c r="O876" t="s">
        <v>479</v>
      </c>
      <c r="P876" t="s">
        <v>721</v>
      </c>
      <c r="Q876" t="s">
        <v>573</v>
      </c>
      <c r="R876" t="s">
        <v>479</v>
      </c>
      <c r="S876" t="s">
        <v>482</v>
      </c>
      <c r="T876" t="b">
        <v>1</v>
      </c>
      <c r="AA876" t="s">
        <v>483</v>
      </c>
      <c r="AB876" t="s">
        <v>1485</v>
      </c>
      <c r="AC876">
        <v>0</v>
      </c>
      <c r="AD876">
        <v>0</v>
      </c>
      <c r="AE876">
        <v>0</v>
      </c>
      <c r="AF876">
        <v>0</v>
      </c>
      <c r="AG876">
        <v>1</v>
      </c>
      <c r="AH876">
        <v>3</v>
      </c>
      <c r="AI876">
        <v>0</v>
      </c>
      <c r="AJ876" t="s">
        <v>486</v>
      </c>
      <c r="AK876" t="s">
        <v>487</v>
      </c>
      <c r="AL876" t="s">
        <v>526</v>
      </c>
      <c r="AM876">
        <v>0</v>
      </c>
      <c r="AN876">
        <v>0</v>
      </c>
      <c r="AO876">
        <v>0</v>
      </c>
      <c r="AP876">
        <v>0</v>
      </c>
      <c r="AQ876">
        <v>2</v>
      </c>
      <c r="AR876">
        <v>0</v>
      </c>
      <c r="AS876" t="s">
        <v>470</v>
      </c>
      <c r="AT876" t="s">
        <v>485</v>
      </c>
      <c r="AU876" t="s">
        <v>485</v>
      </c>
      <c r="AV876" t="s">
        <v>486</v>
      </c>
      <c r="AW876" t="s">
        <v>470</v>
      </c>
      <c r="AX876" t="s">
        <v>527</v>
      </c>
      <c r="AY876" t="s">
        <v>660</v>
      </c>
      <c r="AZ876">
        <v>6</v>
      </c>
      <c r="BA876" t="s">
        <v>1340</v>
      </c>
      <c r="BC876" t="s">
        <v>953</v>
      </c>
      <c r="BE876" t="s">
        <v>787</v>
      </c>
      <c r="BG876" t="s">
        <v>10034</v>
      </c>
      <c r="BH876" t="b">
        <v>1</v>
      </c>
      <c r="BI876" t="b">
        <v>1</v>
      </c>
      <c r="BJ876" t="b">
        <v>1</v>
      </c>
      <c r="BK876" t="b">
        <v>1</v>
      </c>
      <c r="BL876" t="b">
        <v>1</v>
      </c>
      <c r="BQ876">
        <v>10</v>
      </c>
      <c r="BR876" t="s">
        <v>956</v>
      </c>
      <c r="BS876" t="s">
        <v>510</v>
      </c>
      <c r="CV876" t="s">
        <v>2378</v>
      </c>
      <c r="CW876" t="b">
        <v>0</v>
      </c>
      <c r="CX876" t="b">
        <v>1</v>
      </c>
      <c r="CY876" t="b">
        <v>1</v>
      </c>
      <c r="CZ876" t="b">
        <v>1</v>
      </c>
      <c r="DA876" t="b">
        <v>1</v>
      </c>
      <c r="DB876" t="b">
        <v>0</v>
      </c>
      <c r="DC876" t="b">
        <v>0</v>
      </c>
      <c r="DF876">
        <v>2</v>
      </c>
      <c r="DP876" t="s">
        <v>510</v>
      </c>
      <c r="DQ876" t="s">
        <v>1560</v>
      </c>
      <c r="DR876" t="b">
        <v>1</v>
      </c>
      <c r="EC876" t="s">
        <v>476</v>
      </c>
      <c r="ED876" t="s">
        <v>959</v>
      </c>
      <c r="EJ876" t="b">
        <v>1</v>
      </c>
      <c r="EK876" t="b">
        <v>1</v>
      </c>
      <c r="EP876" t="s">
        <v>476</v>
      </c>
      <c r="EQ876" t="s">
        <v>1038</v>
      </c>
      <c r="ES876" t="b">
        <v>1</v>
      </c>
      <c r="FA876" t="s">
        <v>476</v>
      </c>
      <c r="FB876" t="s">
        <v>510</v>
      </c>
      <c r="FC876" t="s">
        <v>510</v>
      </c>
      <c r="FD876" t="s">
        <v>510</v>
      </c>
      <c r="FE876" t="s">
        <v>510</v>
      </c>
      <c r="FF876" t="s">
        <v>510</v>
      </c>
      <c r="FG876" t="s">
        <v>510</v>
      </c>
      <c r="FH876" t="s">
        <v>510</v>
      </c>
      <c r="FI876" t="s">
        <v>510</v>
      </c>
      <c r="FJ876" t="s">
        <v>476</v>
      </c>
      <c r="FK876" t="s">
        <v>476</v>
      </c>
      <c r="FL876" t="s">
        <v>510</v>
      </c>
      <c r="GB876">
        <f>IF(Table1[[#This Row],[msna/Demographic_info/HH_members_group/total_m_c_muac]]=0,"",COUNTIF(Table1[[#This Row],[Grain or tubers e.g. bread, rice, noodles, bulger, frikeh, kaak, pasta, andoumeh, manakish, thick grain-based porridge, potatoes]:[Breastmilk]],"Yes"))</f>
        <v>0</v>
      </c>
      <c r="GC876" t="str">
        <f>IF(Table1[[#This Row],[Column1]]="","",IF(Table1[[#This Row],[Please select the assessment type:]]="Livelihood and Protection (MHPSS, CP, GBV)","",IF(Table1[[#This Row],[Column1]]&gt;4,"diverse","not diverse")))</f>
        <v>not diverse</v>
      </c>
      <c r="GH876" t="s">
        <v>10035</v>
      </c>
      <c r="GI876" t="b">
        <v>1</v>
      </c>
      <c r="GJ876" t="b">
        <v>1</v>
      </c>
      <c r="GK876" t="b">
        <v>1</v>
      </c>
      <c r="GL876" t="b">
        <v>1</v>
      </c>
      <c r="HA876" t="s">
        <v>10036</v>
      </c>
      <c r="HB876" t="b">
        <v>1</v>
      </c>
      <c r="HC876" t="b">
        <v>1</v>
      </c>
      <c r="HD876" t="b">
        <v>1</v>
      </c>
      <c r="HF876" t="b">
        <v>1</v>
      </c>
      <c r="HO876" t="s">
        <v>10037</v>
      </c>
      <c r="HP876" t="s">
        <v>768</v>
      </c>
      <c r="HQ876" t="b">
        <v>1</v>
      </c>
      <c r="IC876" t="s">
        <v>1107</v>
      </c>
      <c r="ID876" t="b">
        <v>1</v>
      </c>
      <c r="IP876" t="s">
        <v>1243</v>
      </c>
      <c r="IQ876" t="b">
        <v>1</v>
      </c>
      <c r="IZ876" t="s">
        <v>476</v>
      </c>
      <c r="JB876" t="s">
        <v>1826</v>
      </c>
      <c r="JG876" t="b">
        <v>1</v>
      </c>
      <c r="JH876" t="b">
        <v>1</v>
      </c>
      <c r="JQ876" t="s">
        <v>771</v>
      </c>
      <c r="JR876" t="s">
        <v>772</v>
      </c>
      <c r="JS876" t="b">
        <v>1</v>
      </c>
      <c r="KD876" t="s">
        <v>772</v>
      </c>
      <c r="KE876" t="b">
        <v>1</v>
      </c>
      <c r="KO876" t="s">
        <v>554</v>
      </c>
      <c r="KW876" t="b">
        <v>1</v>
      </c>
      <c r="LH876" t="s">
        <v>500</v>
      </c>
      <c r="LI876" t="b">
        <v>1</v>
      </c>
      <c r="LR876" t="s">
        <v>4416</v>
      </c>
      <c r="LU876" t="b">
        <v>1</v>
      </c>
      <c r="LY876" t="b">
        <v>1</v>
      </c>
      <c r="MA876" t="b">
        <v>1</v>
      </c>
      <c r="MI876" t="s">
        <v>1371</v>
      </c>
      <c r="MO876" t="b">
        <v>1</v>
      </c>
      <c r="MP876" t="b">
        <v>1</v>
      </c>
      <c r="MY876" t="s">
        <v>1095</v>
      </c>
      <c r="MZ876" t="b">
        <v>1</v>
      </c>
      <c r="NA876" t="b">
        <v>1</v>
      </c>
      <c r="NB876" t="b">
        <v>1</v>
      </c>
      <c r="NC876" t="b">
        <v>1</v>
      </c>
      <c r="NK876" t="s">
        <v>504</v>
      </c>
      <c r="NT876" t="b">
        <v>1</v>
      </c>
      <c r="NV876" t="s">
        <v>476</v>
      </c>
      <c r="NX876" t="s">
        <v>510</v>
      </c>
      <c r="NZ876" t="s">
        <v>1674</v>
      </c>
      <c r="OA876" t="b">
        <v>1</v>
      </c>
      <c r="OB876" t="b">
        <v>1</v>
      </c>
      <c r="OC876" t="b">
        <v>1</v>
      </c>
      <c r="OD876" t="b">
        <v>1</v>
      </c>
      <c r="OE876" t="b">
        <v>1</v>
      </c>
      <c r="OF876" t="b">
        <v>1</v>
      </c>
      <c r="OL876" t="s">
        <v>2421</v>
      </c>
      <c r="OU876" t="b">
        <v>1</v>
      </c>
      <c r="OW876" t="s">
        <v>507</v>
      </c>
      <c r="PC876" t="b">
        <v>1</v>
      </c>
      <c r="PL876">
        <v>1200</v>
      </c>
      <c r="PM876">
        <v>5000</v>
      </c>
      <c r="PN876" t="s">
        <v>563</v>
      </c>
      <c r="PS876" t="b">
        <v>1</v>
      </c>
      <c r="QF876" t="s">
        <v>510</v>
      </c>
      <c r="QP876" t="s">
        <v>510</v>
      </c>
      <c r="QR876" t="s">
        <v>510</v>
      </c>
      <c r="RC876" t="s">
        <v>511</v>
      </c>
      <c r="RE876" t="s">
        <v>510</v>
      </c>
      <c r="RG876" t="s">
        <v>10038</v>
      </c>
      <c r="RH876" t="s">
        <v>1098</v>
      </c>
      <c r="RI876" t="b">
        <v>1</v>
      </c>
      <c r="RR876" t="s">
        <v>514</v>
      </c>
      <c r="RS876" t="b">
        <v>1</v>
      </c>
      <c r="SA876" t="s">
        <v>890</v>
      </c>
      <c r="SB876" t="s">
        <v>10039</v>
      </c>
      <c r="SC876">
        <v>92567751</v>
      </c>
      <c r="SD876" t="s">
        <v>10040</v>
      </c>
      <c r="SE876" s="2">
        <v>44605.546469907407</v>
      </c>
      <c r="SF876">
        <v>875</v>
      </c>
      <c r="SH876">
        <v>-1</v>
      </c>
      <c r="SK876" t="s">
        <v>518</v>
      </c>
      <c r="SL876">
        <v>1708</v>
      </c>
      <c r="SM876" t="s">
        <v>983</v>
      </c>
      <c r="SN876">
        <v>648550</v>
      </c>
    </row>
    <row r="877" spans="1:508" hidden="1" x14ac:dyDescent="0.25">
      <c r="A877" t="s">
        <v>10041</v>
      </c>
      <c r="B877" t="s">
        <v>10042</v>
      </c>
      <c r="D877" t="s">
        <v>10043</v>
      </c>
      <c r="E877" t="s">
        <v>950</v>
      </c>
      <c r="G877" s="1">
        <v>44605</v>
      </c>
      <c r="H877" t="s">
        <v>2762</v>
      </c>
      <c r="I877" t="s">
        <v>952</v>
      </c>
      <c r="J877" t="s">
        <v>476</v>
      </c>
      <c r="K877" t="s">
        <v>522</v>
      </c>
      <c r="M877" t="s">
        <v>1012</v>
      </c>
      <c r="O877" t="s">
        <v>572</v>
      </c>
      <c r="P877" t="s">
        <v>480</v>
      </c>
      <c r="Q877" t="s">
        <v>481</v>
      </c>
      <c r="R877" t="s">
        <v>479</v>
      </c>
      <c r="S877" t="s">
        <v>524</v>
      </c>
      <c r="W877" t="b">
        <v>1</v>
      </c>
      <c r="AA877" t="s">
        <v>483</v>
      </c>
      <c r="AB877" t="s">
        <v>594</v>
      </c>
      <c r="AC877">
        <v>1</v>
      </c>
      <c r="AD877">
        <v>0</v>
      </c>
      <c r="AE877">
        <v>3</v>
      </c>
      <c r="AF877">
        <v>0</v>
      </c>
      <c r="AG877">
        <v>0</v>
      </c>
      <c r="AH877">
        <v>1</v>
      </c>
      <c r="AI877">
        <v>0</v>
      </c>
      <c r="AJ877" t="s">
        <v>487</v>
      </c>
      <c r="AK877" t="s">
        <v>486</v>
      </c>
      <c r="AL877" t="s">
        <v>526</v>
      </c>
      <c r="AM877">
        <v>1</v>
      </c>
      <c r="AN877">
        <v>4</v>
      </c>
      <c r="AO877">
        <v>3</v>
      </c>
      <c r="AP877">
        <v>1</v>
      </c>
      <c r="AQ877">
        <v>2</v>
      </c>
      <c r="AR877">
        <v>0</v>
      </c>
      <c r="AS877" t="s">
        <v>895</v>
      </c>
      <c r="AT877" t="s">
        <v>485</v>
      </c>
      <c r="AU877" t="s">
        <v>1521</v>
      </c>
      <c r="AV877" t="s">
        <v>3245</v>
      </c>
      <c r="AW877" t="s">
        <v>722</v>
      </c>
      <c r="AX877" t="s">
        <v>487</v>
      </c>
      <c r="AY877" t="s">
        <v>1538</v>
      </c>
      <c r="AZ877">
        <v>15</v>
      </c>
      <c r="BA877" t="s">
        <v>953</v>
      </c>
      <c r="BC877" t="s">
        <v>787</v>
      </c>
      <c r="BE877" t="s">
        <v>1340</v>
      </c>
      <c r="BG877" t="s">
        <v>554</v>
      </c>
      <c r="BO877" t="b">
        <v>1</v>
      </c>
      <c r="BR877" t="s">
        <v>1013</v>
      </c>
      <c r="BS877" t="s">
        <v>510</v>
      </c>
      <c r="CV877" t="s">
        <v>771</v>
      </c>
      <c r="CW877" t="b">
        <v>0</v>
      </c>
      <c r="CX877" t="b">
        <v>0</v>
      </c>
      <c r="CY877" t="b">
        <v>0</v>
      </c>
      <c r="CZ877" t="b">
        <v>0</v>
      </c>
      <c r="DA877" t="b">
        <v>0</v>
      </c>
      <c r="DB877" t="b">
        <v>0</v>
      </c>
      <c r="DC877" t="b">
        <v>1</v>
      </c>
      <c r="DE877">
        <v>4</v>
      </c>
      <c r="DF877">
        <v>6</v>
      </c>
      <c r="DP877" t="s">
        <v>510</v>
      </c>
      <c r="DQ877" t="s">
        <v>1403</v>
      </c>
      <c r="DW877" t="b">
        <v>1</v>
      </c>
      <c r="EC877" t="s">
        <v>476</v>
      </c>
      <c r="ED877" t="s">
        <v>4720</v>
      </c>
      <c r="EI877" t="b">
        <v>1</v>
      </c>
      <c r="EJ877" t="b">
        <v>1</v>
      </c>
      <c r="EK877" t="b">
        <v>1</v>
      </c>
      <c r="EP877" t="s">
        <v>476</v>
      </c>
      <c r="EQ877" t="s">
        <v>960</v>
      </c>
      <c r="ER877" t="b">
        <v>1</v>
      </c>
      <c r="ES877" t="b">
        <v>1</v>
      </c>
      <c r="FA877" t="s">
        <v>476</v>
      </c>
      <c r="FB877" t="s">
        <v>510</v>
      </c>
      <c r="FC877" t="s">
        <v>510</v>
      </c>
      <c r="FD877" t="s">
        <v>510</v>
      </c>
      <c r="FE877" t="s">
        <v>510</v>
      </c>
      <c r="FF877" t="s">
        <v>510</v>
      </c>
      <c r="FG877" t="s">
        <v>510</v>
      </c>
      <c r="FH877" t="s">
        <v>510</v>
      </c>
      <c r="FI877" t="s">
        <v>510</v>
      </c>
      <c r="FJ877" t="s">
        <v>476</v>
      </c>
      <c r="FK877" t="s">
        <v>476</v>
      </c>
      <c r="FL877" t="s">
        <v>510</v>
      </c>
      <c r="FN877" t="s">
        <v>476</v>
      </c>
      <c r="FO877" t="s">
        <v>510</v>
      </c>
      <c r="FP877" t="s">
        <v>510</v>
      </c>
      <c r="FQ877" t="s">
        <v>510</v>
      </c>
      <c r="FR877" t="s">
        <v>510</v>
      </c>
      <c r="FS877" t="s">
        <v>510</v>
      </c>
      <c r="FT877" t="s">
        <v>510</v>
      </c>
      <c r="FU877" t="s">
        <v>510</v>
      </c>
      <c r="FV877" t="s">
        <v>510</v>
      </c>
      <c r="FW877" t="s">
        <v>476</v>
      </c>
      <c r="FX877" t="s">
        <v>510</v>
      </c>
      <c r="FY877" t="s">
        <v>510</v>
      </c>
      <c r="FZ877" t="s">
        <v>510</v>
      </c>
      <c r="GA877" t="s">
        <v>476</v>
      </c>
      <c r="GB877">
        <f>IF(Table1[[#This Row],[msna/Demographic_info/HH_members_group/total_m_c_muac]]=0,"",COUNTIF(Table1[[#This Row],[Grain or tubers e.g. bread, rice, noodles, bulger, frikeh, kaak, pasta, andoumeh, manakish, thick grain-based porridge, potatoes]:[Breastmilk]],"Yes"))</f>
        <v>3</v>
      </c>
      <c r="GC877" t="str">
        <f>IF(Table1[[#This Row],[Column1]]="","",IF(Table1[[#This Row],[Please select the assessment type:]]="Livelihood and Protection (MHPSS, CP, GBV)","",IF(Table1[[#This Row],[Column1]]&gt;4,"diverse","not diverse")))</f>
        <v>not diverse</v>
      </c>
      <c r="GD877">
        <v>7</v>
      </c>
      <c r="GE877" t="s">
        <v>722</v>
      </c>
      <c r="GF877">
        <v>1</v>
      </c>
      <c r="GG877" t="s">
        <v>486</v>
      </c>
      <c r="GH877" t="s">
        <v>10044</v>
      </c>
      <c r="GI877" t="b">
        <v>1</v>
      </c>
      <c r="GM877" t="b">
        <v>1</v>
      </c>
      <c r="GT877" t="b">
        <v>1</v>
      </c>
      <c r="GU877" t="b">
        <v>1</v>
      </c>
      <c r="GV877" t="b">
        <v>1</v>
      </c>
      <c r="HA877" t="s">
        <v>10045</v>
      </c>
      <c r="HD877" t="b">
        <v>1</v>
      </c>
      <c r="HK877" t="b">
        <v>1</v>
      </c>
      <c r="HO877" t="s">
        <v>10046</v>
      </c>
      <c r="HP877" t="s">
        <v>822</v>
      </c>
      <c r="HQ877" t="b">
        <v>1</v>
      </c>
      <c r="HT877" t="b">
        <v>1</v>
      </c>
      <c r="IC877" t="s">
        <v>554</v>
      </c>
      <c r="IN877" t="b">
        <v>1</v>
      </c>
      <c r="IP877" t="s">
        <v>496</v>
      </c>
      <c r="IV877" t="b">
        <v>1</v>
      </c>
      <c r="IZ877" t="s">
        <v>769</v>
      </c>
      <c r="JB877" t="s">
        <v>788</v>
      </c>
      <c r="JO877" t="b">
        <v>1</v>
      </c>
      <c r="JQ877" t="s">
        <v>771</v>
      </c>
      <c r="JR877" t="s">
        <v>772</v>
      </c>
      <c r="JS877" t="b">
        <v>1</v>
      </c>
      <c r="KD877" t="s">
        <v>554</v>
      </c>
      <c r="KM877" t="b">
        <v>1</v>
      </c>
      <c r="KO877" t="s">
        <v>554</v>
      </c>
      <c r="KW877" t="b">
        <v>1</v>
      </c>
      <c r="LH877" t="s">
        <v>554</v>
      </c>
      <c r="LP877" t="b">
        <v>1</v>
      </c>
      <c r="LR877" t="s">
        <v>10047</v>
      </c>
      <c r="LU877" t="b">
        <v>1</v>
      </c>
      <c r="LW877" t="b">
        <v>1</v>
      </c>
      <c r="LY877" t="b">
        <v>1</v>
      </c>
      <c r="MA877" t="b">
        <v>1</v>
      </c>
      <c r="ME877" t="b">
        <v>1</v>
      </c>
      <c r="MI877" t="s">
        <v>1226</v>
      </c>
      <c r="MO877" t="b">
        <v>1</v>
      </c>
      <c r="MY877" t="s">
        <v>1023</v>
      </c>
      <c r="NH877" t="b">
        <v>1</v>
      </c>
      <c r="NK877" t="s">
        <v>924</v>
      </c>
      <c r="NL877" t="b">
        <v>1</v>
      </c>
      <c r="NV877" t="s">
        <v>510</v>
      </c>
      <c r="NW877" t="s">
        <v>10048</v>
      </c>
      <c r="NX877" t="s">
        <v>510</v>
      </c>
      <c r="NZ877" t="s">
        <v>1113</v>
      </c>
      <c r="OB877" t="b">
        <v>1</v>
      </c>
      <c r="OD877" t="b">
        <v>1</v>
      </c>
      <c r="OE877" t="b">
        <v>1</v>
      </c>
      <c r="OL877" t="s">
        <v>975</v>
      </c>
      <c r="OO877" t="b">
        <v>1</v>
      </c>
      <c r="OP877" t="b">
        <v>1</v>
      </c>
      <c r="OW877" t="s">
        <v>507</v>
      </c>
      <c r="PC877" t="b">
        <v>1</v>
      </c>
      <c r="PL877">
        <v>300</v>
      </c>
      <c r="PM877">
        <v>1000</v>
      </c>
      <c r="PN877" t="s">
        <v>1983</v>
      </c>
      <c r="PS877" t="b">
        <v>1</v>
      </c>
      <c r="PT877" t="b">
        <v>1</v>
      </c>
      <c r="PU877" t="b">
        <v>1</v>
      </c>
      <c r="QF877" t="s">
        <v>510</v>
      </c>
      <c r="QP877" t="s">
        <v>510</v>
      </c>
      <c r="QR877" t="s">
        <v>510</v>
      </c>
      <c r="RC877" t="s">
        <v>673</v>
      </c>
      <c r="RE877" t="s">
        <v>510</v>
      </c>
      <c r="RG877" t="s">
        <v>10049</v>
      </c>
      <c r="RH877" t="s">
        <v>1098</v>
      </c>
      <c r="RI877" t="b">
        <v>1</v>
      </c>
      <c r="RR877" t="s">
        <v>514</v>
      </c>
      <c r="RS877" t="b">
        <v>1</v>
      </c>
      <c r="SA877" t="s">
        <v>890</v>
      </c>
      <c r="SB877" t="s">
        <v>10050</v>
      </c>
      <c r="SC877">
        <v>92567752</v>
      </c>
      <c r="SD877" t="s">
        <v>10051</v>
      </c>
      <c r="SE877" s="2">
        <v>44605.546481481477</v>
      </c>
      <c r="SF877">
        <v>876</v>
      </c>
      <c r="SH877">
        <v>-1</v>
      </c>
      <c r="SK877" t="s">
        <v>518</v>
      </c>
      <c r="SL877">
        <v>1777</v>
      </c>
      <c r="SM877" t="s">
        <v>983</v>
      </c>
      <c r="SN877">
        <v>648550</v>
      </c>
    </row>
    <row r="878" spans="1:508" hidden="1" x14ac:dyDescent="0.25">
      <c r="A878" t="s">
        <v>10052</v>
      </c>
      <c r="B878" t="s">
        <v>10053</v>
      </c>
      <c r="D878" t="s">
        <v>4368</v>
      </c>
      <c r="E878" t="s">
        <v>950</v>
      </c>
      <c r="G878" s="1">
        <v>44605</v>
      </c>
      <c r="H878" t="s">
        <v>2762</v>
      </c>
      <c r="I878" t="s">
        <v>952</v>
      </c>
      <c r="J878" t="s">
        <v>476</v>
      </c>
      <c r="K878" t="s">
        <v>477</v>
      </c>
      <c r="L878" s="1">
        <v>43851</v>
      </c>
      <c r="M878" t="s">
        <v>478</v>
      </c>
      <c r="O878" t="s">
        <v>479</v>
      </c>
      <c r="P878" t="s">
        <v>480</v>
      </c>
      <c r="Q878" t="s">
        <v>573</v>
      </c>
      <c r="R878" t="s">
        <v>479</v>
      </c>
      <c r="S878" t="s">
        <v>482</v>
      </c>
      <c r="T878" t="b">
        <v>1</v>
      </c>
      <c r="AA878" t="s">
        <v>483</v>
      </c>
      <c r="AB878" t="s">
        <v>878</v>
      </c>
      <c r="AC878">
        <v>1</v>
      </c>
      <c r="AD878">
        <v>0</v>
      </c>
      <c r="AE878">
        <v>1</v>
      </c>
      <c r="AF878">
        <v>0</v>
      </c>
      <c r="AG878">
        <v>0</v>
      </c>
      <c r="AH878">
        <v>1</v>
      </c>
      <c r="AI878">
        <v>0</v>
      </c>
      <c r="AJ878" t="s">
        <v>486</v>
      </c>
      <c r="AK878" t="s">
        <v>486</v>
      </c>
      <c r="AL878" t="s">
        <v>485</v>
      </c>
      <c r="AM878">
        <v>0</v>
      </c>
      <c r="AN878">
        <v>0</v>
      </c>
      <c r="AO878">
        <v>0</v>
      </c>
      <c r="AP878">
        <v>0</v>
      </c>
      <c r="AQ878">
        <v>1</v>
      </c>
      <c r="AR878">
        <v>0</v>
      </c>
      <c r="AS878" t="s">
        <v>470</v>
      </c>
      <c r="AT878" t="s">
        <v>486</v>
      </c>
      <c r="AU878" t="s">
        <v>486</v>
      </c>
      <c r="AV878" t="s">
        <v>486</v>
      </c>
      <c r="AW878" t="s">
        <v>486</v>
      </c>
      <c r="AX878" t="s">
        <v>485</v>
      </c>
      <c r="AY878" t="s">
        <v>487</v>
      </c>
      <c r="AZ878">
        <v>3</v>
      </c>
      <c r="BA878" t="s">
        <v>953</v>
      </c>
      <c r="BC878" t="s">
        <v>787</v>
      </c>
      <c r="BE878" t="s">
        <v>1034</v>
      </c>
      <c r="BG878" t="s">
        <v>2789</v>
      </c>
      <c r="BH878" t="b">
        <v>1</v>
      </c>
      <c r="BI878" t="b">
        <v>1</v>
      </c>
      <c r="BJ878" t="b">
        <v>1</v>
      </c>
      <c r="BK878" t="b">
        <v>1</v>
      </c>
      <c r="BL878" t="b">
        <v>1</v>
      </c>
      <c r="BQ878">
        <v>15</v>
      </c>
      <c r="BR878" t="s">
        <v>956</v>
      </c>
      <c r="BS878" t="s">
        <v>510</v>
      </c>
      <c r="CV878" t="s">
        <v>1506</v>
      </c>
      <c r="CW878" t="b">
        <v>0</v>
      </c>
      <c r="CX878" t="b">
        <v>1</v>
      </c>
      <c r="CY878" t="b">
        <v>1</v>
      </c>
      <c r="CZ878" t="b">
        <v>1</v>
      </c>
      <c r="DA878" t="b">
        <v>0</v>
      </c>
      <c r="DB878" t="b">
        <v>0</v>
      </c>
      <c r="DC878" t="b">
        <v>0</v>
      </c>
      <c r="DE878">
        <v>1</v>
      </c>
      <c r="DF878">
        <v>2</v>
      </c>
      <c r="DP878" t="s">
        <v>510</v>
      </c>
      <c r="DQ878" t="s">
        <v>2122</v>
      </c>
      <c r="DS878" t="b">
        <v>1</v>
      </c>
      <c r="DT878" t="b">
        <v>1</v>
      </c>
      <c r="EC878" t="s">
        <v>476</v>
      </c>
      <c r="ED878" t="s">
        <v>1923</v>
      </c>
      <c r="EH878" t="b">
        <v>1</v>
      </c>
      <c r="EI878" t="b">
        <v>1</v>
      </c>
      <c r="EJ878" t="b">
        <v>1</v>
      </c>
      <c r="EP878" t="s">
        <v>476</v>
      </c>
      <c r="EQ878" t="s">
        <v>1038</v>
      </c>
      <c r="ES878" t="b">
        <v>1</v>
      </c>
      <c r="FA878" t="s">
        <v>476</v>
      </c>
      <c r="FB878" t="s">
        <v>510</v>
      </c>
      <c r="FC878" t="s">
        <v>476</v>
      </c>
      <c r="FD878" t="s">
        <v>510</v>
      </c>
      <c r="FE878" t="s">
        <v>510</v>
      </c>
      <c r="FF878" t="s">
        <v>510</v>
      </c>
      <c r="FG878" t="s">
        <v>476</v>
      </c>
      <c r="FH878" t="s">
        <v>510</v>
      </c>
      <c r="FI878" t="s">
        <v>510</v>
      </c>
      <c r="FJ878" t="s">
        <v>476</v>
      </c>
      <c r="FK878" t="s">
        <v>476</v>
      </c>
      <c r="FL878" t="s">
        <v>510</v>
      </c>
      <c r="FN878" t="s">
        <v>476</v>
      </c>
      <c r="FO878" t="s">
        <v>510</v>
      </c>
      <c r="FP878" t="s">
        <v>476</v>
      </c>
      <c r="FQ878" t="s">
        <v>510</v>
      </c>
      <c r="FR878" t="s">
        <v>510</v>
      </c>
      <c r="FS878" t="s">
        <v>510</v>
      </c>
      <c r="FT878" t="s">
        <v>510</v>
      </c>
      <c r="FU878" t="s">
        <v>476</v>
      </c>
      <c r="FV878" t="s">
        <v>510</v>
      </c>
      <c r="FW878" t="s">
        <v>476</v>
      </c>
      <c r="FX878" t="s">
        <v>476</v>
      </c>
      <c r="FY878" t="s">
        <v>510</v>
      </c>
      <c r="FZ878" t="s">
        <v>510</v>
      </c>
      <c r="GA878" t="s">
        <v>510</v>
      </c>
      <c r="GB878">
        <f>IF(Table1[[#This Row],[msna/Demographic_info/HH_members_group/total_m_c_muac]]=0,"",COUNTIF(Table1[[#This Row],[Grain or tubers e.g. bread, rice, noodles, bulger, frikeh, kaak, pasta, andoumeh, manakish, thick grain-based porridge, potatoes]:[Breastmilk]],"Yes"))</f>
        <v>5</v>
      </c>
      <c r="GC878" t="str">
        <f>IF(Table1[[#This Row],[Column1]]="","",IF(Table1[[#This Row],[Please select the assessment type:]]="Livelihood and Protection (MHPSS, CP, GBV)","",IF(Table1[[#This Row],[Column1]]&gt;4,"diverse","not diverse")))</f>
        <v>diverse</v>
      </c>
      <c r="GD878">
        <v>1</v>
      </c>
      <c r="GE878" t="s">
        <v>486</v>
      </c>
      <c r="GF878">
        <v>1</v>
      </c>
      <c r="GG878" t="s">
        <v>486</v>
      </c>
      <c r="GH878" t="s">
        <v>10054</v>
      </c>
      <c r="GI878" t="b">
        <v>1</v>
      </c>
      <c r="GJ878" t="b">
        <v>1</v>
      </c>
      <c r="GK878" t="b">
        <v>1</v>
      </c>
      <c r="GL878" t="b">
        <v>1</v>
      </c>
      <c r="GM878" t="b">
        <v>1</v>
      </c>
      <c r="GN878" t="b">
        <v>1</v>
      </c>
      <c r="HA878" t="s">
        <v>1313</v>
      </c>
      <c r="HD878" t="b">
        <v>1</v>
      </c>
      <c r="HO878" t="s">
        <v>10055</v>
      </c>
      <c r="HP878" t="s">
        <v>768</v>
      </c>
      <c r="HQ878" t="b">
        <v>1</v>
      </c>
      <c r="IC878" t="s">
        <v>1107</v>
      </c>
      <c r="ID878" t="b">
        <v>1</v>
      </c>
      <c r="IP878" t="s">
        <v>554</v>
      </c>
      <c r="IX878" t="b">
        <v>1</v>
      </c>
      <c r="IZ878" t="s">
        <v>769</v>
      </c>
      <c r="JB878" t="s">
        <v>4403</v>
      </c>
      <c r="JG878" t="b">
        <v>1</v>
      </c>
      <c r="JH878" t="b">
        <v>1</v>
      </c>
      <c r="JQ878" t="s">
        <v>771</v>
      </c>
      <c r="JR878" t="s">
        <v>772</v>
      </c>
      <c r="JS878" t="b">
        <v>1</v>
      </c>
      <c r="KD878" t="s">
        <v>772</v>
      </c>
      <c r="KE878" t="b">
        <v>1</v>
      </c>
      <c r="KO878" t="s">
        <v>554</v>
      </c>
      <c r="KW878" t="b">
        <v>1</v>
      </c>
      <c r="LH878" t="s">
        <v>500</v>
      </c>
      <c r="LI878" t="b">
        <v>1</v>
      </c>
      <c r="LR878" t="s">
        <v>10056</v>
      </c>
      <c r="LU878" t="b">
        <v>1</v>
      </c>
      <c r="LW878" t="b">
        <v>1</v>
      </c>
      <c r="LX878" t="b">
        <v>1</v>
      </c>
      <c r="LY878" t="b">
        <v>1</v>
      </c>
      <c r="MI878" t="s">
        <v>1371</v>
      </c>
      <c r="MO878" t="b">
        <v>1</v>
      </c>
      <c r="MP878" t="b">
        <v>1</v>
      </c>
      <c r="MY878" t="s">
        <v>1605</v>
      </c>
      <c r="MZ878" t="b">
        <v>1</v>
      </c>
      <c r="NA878" t="b">
        <v>1</v>
      </c>
      <c r="NB878" t="b">
        <v>1</v>
      </c>
      <c r="NK878" t="s">
        <v>504</v>
      </c>
      <c r="NT878" t="b">
        <v>1</v>
      </c>
      <c r="NV878" t="s">
        <v>505</v>
      </c>
      <c r="NX878" t="s">
        <v>505</v>
      </c>
      <c r="NZ878" t="s">
        <v>3367</v>
      </c>
      <c r="OA878" t="b">
        <v>1</v>
      </c>
      <c r="OB878" t="b">
        <v>1</v>
      </c>
      <c r="OC878" t="b">
        <v>1</v>
      </c>
      <c r="OD878" t="b">
        <v>1</v>
      </c>
      <c r="OE878" t="b">
        <v>1</v>
      </c>
      <c r="OL878" t="s">
        <v>1171</v>
      </c>
      <c r="OP878" t="b">
        <v>1</v>
      </c>
      <c r="OW878" t="s">
        <v>507</v>
      </c>
      <c r="PC878" t="b">
        <v>1</v>
      </c>
      <c r="PL878">
        <v>1500</v>
      </c>
      <c r="PM878">
        <v>3000</v>
      </c>
      <c r="PN878" t="s">
        <v>563</v>
      </c>
      <c r="PS878" t="b">
        <v>1</v>
      </c>
      <c r="QF878" t="s">
        <v>476</v>
      </c>
      <c r="QG878" t="s">
        <v>509</v>
      </c>
      <c r="QH878" t="b">
        <v>1</v>
      </c>
      <c r="QP878" t="s">
        <v>510</v>
      </c>
      <c r="QR878" t="s">
        <v>510</v>
      </c>
      <c r="RC878" t="s">
        <v>511</v>
      </c>
      <c r="RE878" t="s">
        <v>510</v>
      </c>
      <c r="RG878" t="s">
        <v>10057</v>
      </c>
      <c r="RH878" t="s">
        <v>5481</v>
      </c>
      <c r="RI878" t="b">
        <v>1</v>
      </c>
      <c r="RJ878" t="b">
        <v>1</v>
      </c>
      <c r="RN878" t="b">
        <v>1</v>
      </c>
      <c r="RR878" t="s">
        <v>514</v>
      </c>
      <c r="RS878" t="b">
        <v>1</v>
      </c>
      <c r="SA878" t="s">
        <v>890</v>
      </c>
      <c r="SB878" t="s">
        <v>10058</v>
      </c>
      <c r="SC878">
        <v>92567754</v>
      </c>
      <c r="SD878" t="s">
        <v>10059</v>
      </c>
      <c r="SE878" s="2">
        <v>44605.546493055554</v>
      </c>
      <c r="SF878">
        <v>877</v>
      </c>
      <c r="SH878">
        <v>-1</v>
      </c>
      <c r="SK878" t="s">
        <v>518</v>
      </c>
      <c r="SL878">
        <v>1548</v>
      </c>
      <c r="SM878" t="s">
        <v>983</v>
      </c>
      <c r="SN878">
        <v>648550</v>
      </c>
    </row>
    <row r="879" spans="1:508" hidden="1" x14ac:dyDescent="0.25">
      <c r="A879" t="s">
        <v>10060</v>
      </c>
      <c r="B879" t="s">
        <v>10061</v>
      </c>
      <c r="D879" t="s">
        <v>4368</v>
      </c>
      <c r="E879" t="s">
        <v>950</v>
      </c>
      <c r="G879" s="1">
        <v>44605</v>
      </c>
      <c r="H879" t="s">
        <v>2762</v>
      </c>
      <c r="I879" t="s">
        <v>952</v>
      </c>
      <c r="J879" t="s">
        <v>476</v>
      </c>
      <c r="K879" t="s">
        <v>522</v>
      </c>
      <c r="M879" t="s">
        <v>478</v>
      </c>
      <c r="O879" t="s">
        <v>479</v>
      </c>
      <c r="P879" t="s">
        <v>523</v>
      </c>
      <c r="Q879" t="s">
        <v>573</v>
      </c>
      <c r="R879" t="s">
        <v>479</v>
      </c>
      <c r="S879" t="s">
        <v>482</v>
      </c>
      <c r="T879" t="b">
        <v>1</v>
      </c>
      <c r="AA879" t="s">
        <v>483</v>
      </c>
      <c r="AB879" t="s">
        <v>1485</v>
      </c>
      <c r="AC879">
        <v>0</v>
      </c>
      <c r="AD879">
        <v>0</v>
      </c>
      <c r="AE879">
        <v>1</v>
      </c>
      <c r="AF879">
        <v>1</v>
      </c>
      <c r="AG879">
        <v>0</v>
      </c>
      <c r="AH879">
        <v>1</v>
      </c>
      <c r="AI879">
        <v>0</v>
      </c>
      <c r="AJ879" t="s">
        <v>485</v>
      </c>
      <c r="AK879" t="s">
        <v>486</v>
      </c>
      <c r="AL879" t="s">
        <v>487</v>
      </c>
      <c r="AM879">
        <v>0</v>
      </c>
      <c r="AN879">
        <v>1</v>
      </c>
      <c r="AO879">
        <v>0</v>
      </c>
      <c r="AP879">
        <v>0</v>
      </c>
      <c r="AQ879">
        <v>1</v>
      </c>
      <c r="AR879">
        <v>0</v>
      </c>
      <c r="AS879" t="s">
        <v>486</v>
      </c>
      <c r="AT879" t="s">
        <v>486</v>
      </c>
      <c r="AU879" t="s">
        <v>485</v>
      </c>
      <c r="AV879" t="s">
        <v>487</v>
      </c>
      <c r="AW879" t="s">
        <v>485</v>
      </c>
      <c r="AX879" t="s">
        <v>485</v>
      </c>
      <c r="AY879" t="s">
        <v>527</v>
      </c>
      <c r="AZ879">
        <v>5</v>
      </c>
      <c r="BA879" t="s">
        <v>953</v>
      </c>
      <c r="BC879" t="s">
        <v>787</v>
      </c>
      <c r="BE879" t="s">
        <v>1034</v>
      </c>
      <c r="BG879" t="s">
        <v>3494</v>
      </c>
      <c r="BJ879" t="b">
        <v>1</v>
      </c>
      <c r="BK879" t="b">
        <v>1</v>
      </c>
      <c r="BL879" t="b">
        <v>1</v>
      </c>
      <c r="BQ879">
        <v>15</v>
      </c>
      <c r="BR879" t="s">
        <v>956</v>
      </c>
      <c r="BS879" t="s">
        <v>510</v>
      </c>
      <c r="CV879" t="s">
        <v>5583</v>
      </c>
      <c r="CW879" t="b">
        <v>0</v>
      </c>
      <c r="CX879" t="b">
        <v>0</v>
      </c>
      <c r="CY879" t="b">
        <v>1</v>
      </c>
      <c r="CZ879" t="b">
        <v>1</v>
      </c>
      <c r="DA879" t="b">
        <v>1</v>
      </c>
      <c r="DB879" t="b">
        <v>0</v>
      </c>
      <c r="DC879" t="b">
        <v>0</v>
      </c>
      <c r="DE879">
        <v>1</v>
      </c>
      <c r="DF879">
        <v>3</v>
      </c>
      <c r="DP879" t="s">
        <v>476</v>
      </c>
      <c r="EC879" t="s">
        <v>476</v>
      </c>
      <c r="ED879" t="s">
        <v>2810</v>
      </c>
      <c r="EH879" t="b">
        <v>1</v>
      </c>
      <c r="EI879" t="b">
        <v>1</v>
      </c>
      <c r="EJ879" t="b">
        <v>1</v>
      </c>
      <c r="EK879" t="b">
        <v>1</v>
      </c>
      <c r="EP879" t="s">
        <v>476</v>
      </c>
      <c r="EQ879" t="s">
        <v>1038</v>
      </c>
      <c r="ES879" t="b">
        <v>1</v>
      </c>
      <c r="FA879" t="s">
        <v>476</v>
      </c>
      <c r="FB879" t="s">
        <v>510</v>
      </c>
      <c r="FC879" t="s">
        <v>476</v>
      </c>
      <c r="FD879" t="s">
        <v>510</v>
      </c>
      <c r="FE879" t="s">
        <v>510</v>
      </c>
      <c r="FF879" t="s">
        <v>510</v>
      </c>
      <c r="FG879" t="s">
        <v>476</v>
      </c>
      <c r="FH879" t="s">
        <v>510</v>
      </c>
      <c r="FI879" t="s">
        <v>510</v>
      </c>
      <c r="FJ879" t="s">
        <v>476</v>
      </c>
      <c r="FK879" t="s">
        <v>476</v>
      </c>
      <c r="FL879" t="s">
        <v>510</v>
      </c>
      <c r="FN879" t="s">
        <v>476</v>
      </c>
      <c r="FO879" t="s">
        <v>510</v>
      </c>
      <c r="FP879" t="s">
        <v>510</v>
      </c>
      <c r="FQ879" t="s">
        <v>510</v>
      </c>
      <c r="FR879" t="s">
        <v>510</v>
      </c>
      <c r="FS879" t="s">
        <v>510</v>
      </c>
      <c r="FT879" t="s">
        <v>510</v>
      </c>
      <c r="FU879" t="s">
        <v>476</v>
      </c>
      <c r="FV879" t="s">
        <v>510</v>
      </c>
      <c r="FW879" t="s">
        <v>476</v>
      </c>
      <c r="FX879" t="s">
        <v>476</v>
      </c>
      <c r="FY879" t="s">
        <v>510</v>
      </c>
      <c r="FZ879" t="s">
        <v>510</v>
      </c>
      <c r="GA879" t="s">
        <v>510</v>
      </c>
      <c r="GB879">
        <f>IF(Table1[[#This Row],[msna/Demographic_info/HH_members_group/total_m_c_muac]]=0,"",COUNTIF(Table1[[#This Row],[Grain or tubers e.g. bread, rice, noodles, bulger, frikeh, kaak, pasta, andoumeh, manakish, thick grain-based porridge, potatoes]:[Breastmilk]],"Yes"))</f>
        <v>4</v>
      </c>
      <c r="GC879" t="str">
        <f>IF(Table1[[#This Row],[Column1]]="","",IF(Table1[[#This Row],[Please select the assessment type:]]="Livelihood and Protection (MHPSS, CP, GBV)","",IF(Table1[[#This Row],[Column1]]&gt;4,"diverse","not diverse")))</f>
        <v>not diverse</v>
      </c>
      <c r="GD879">
        <v>2</v>
      </c>
      <c r="GE879" t="s">
        <v>485</v>
      </c>
      <c r="GH879" t="s">
        <v>10062</v>
      </c>
      <c r="GI879" t="b">
        <v>1</v>
      </c>
      <c r="GJ879" t="b">
        <v>1</v>
      </c>
      <c r="GK879" t="b">
        <v>1</v>
      </c>
      <c r="HA879" t="s">
        <v>1313</v>
      </c>
      <c r="HD879" t="b">
        <v>1</v>
      </c>
      <c r="HO879" t="s">
        <v>10055</v>
      </c>
      <c r="HP879" t="s">
        <v>768</v>
      </c>
      <c r="HQ879" t="b">
        <v>1</v>
      </c>
      <c r="IC879" t="s">
        <v>1107</v>
      </c>
      <c r="ID879" t="b">
        <v>1</v>
      </c>
      <c r="IP879" t="s">
        <v>1243</v>
      </c>
      <c r="IQ879" t="b">
        <v>1</v>
      </c>
      <c r="IZ879" t="s">
        <v>769</v>
      </c>
      <c r="JB879" t="s">
        <v>10063</v>
      </c>
      <c r="JE879" t="b">
        <v>1</v>
      </c>
      <c r="JH879" t="b">
        <v>1</v>
      </c>
      <c r="JL879" t="b">
        <v>1</v>
      </c>
      <c r="JQ879" t="s">
        <v>771</v>
      </c>
      <c r="JR879" t="s">
        <v>772</v>
      </c>
      <c r="JS879" t="b">
        <v>1</v>
      </c>
      <c r="KD879" t="s">
        <v>772</v>
      </c>
      <c r="KE879" t="b">
        <v>1</v>
      </c>
      <c r="KO879" t="s">
        <v>554</v>
      </c>
      <c r="KW879" t="b">
        <v>1</v>
      </c>
      <c r="LH879" t="s">
        <v>554</v>
      </c>
      <c r="LP879" t="b">
        <v>1</v>
      </c>
      <c r="LR879" t="s">
        <v>10064</v>
      </c>
      <c r="LY879" t="b">
        <v>1</v>
      </c>
      <c r="MA879" t="b">
        <v>1</v>
      </c>
      <c r="MI879" t="s">
        <v>1226</v>
      </c>
      <c r="MO879" t="b">
        <v>1</v>
      </c>
      <c r="MY879" t="s">
        <v>2848</v>
      </c>
      <c r="MZ879" t="b">
        <v>1</v>
      </c>
      <c r="NA879" t="b">
        <v>1</v>
      </c>
      <c r="NC879" t="b">
        <v>1</v>
      </c>
      <c r="NK879" t="s">
        <v>504</v>
      </c>
      <c r="NT879" t="b">
        <v>1</v>
      </c>
      <c r="NV879" t="s">
        <v>476</v>
      </c>
      <c r="NX879" t="s">
        <v>510</v>
      </c>
      <c r="NZ879" t="s">
        <v>1277</v>
      </c>
      <c r="OD879" t="b">
        <v>1</v>
      </c>
      <c r="OE879" t="b">
        <v>1</v>
      </c>
      <c r="OF879" t="b">
        <v>1</v>
      </c>
      <c r="OL879" t="s">
        <v>2421</v>
      </c>
      <c r="OU879" t="b">
        <v>1</v>
      </c>
      <c r="OW879" t="s">
        <v>507</v>
      </c>
      <c r="PC879" t="b">
        <v>1</v>
      </c>
      <c r="PL879">
        <v>1500</v>
      </c>
      <c r="PM879">
        <v>3000</v>
      </c>
      <c r="PN879" t="s">
        <v>563</v>
      </c>
      <c r="PS879" t="b">
        <v>1</v>
      </c>
      <c r="QF879" t="s">
        <v>510</v>
      </c>
      <c r="QP879" t="s">
        <v>510</v>
      </c>
      <c r="QR879" t="s">
        <v>510</v>
      </c>
      <c r="RC879" t="s">
        <v>511</v>
      </c>
      <c r="RE879" t="s">
        <v>510</v>
      </c>
      <c r="RG879" t="s">
        <v>10065</v>
      </c>
      <c r="RH879" t="s">
        <v>1098</v>
      </c>
      <c r="RI879" t="b">
        <v>1</v>
      </c>
      <c r="RR879" t="s">
        <v>514</v>
      </c>
      <c r="RS879" t="b">
        <v>1</v>
      </c>
      <c r="SA879" t="s">
        <v>890</v>
      </c>
      <c r="SB879" t="s">
        <v>10066</v>
      </c>
      <c r="SC879">
        <v>92567756</v>
      </c>
      <c r="SD879" t="s">
        <v>10067</v>
      </c>
      <c r="SE879" s="2">
        <v>44605.54650462963</v>
      </c>
      <c r="SF879">
        <v>878</v>
      </c>
      <c r="SH879">
        <v>-1</v>
      </c>
      <c r="SK879" t="s">
        <v>518</v>
      </c>
      <c r="SL879">
        <v>1522</v>
      </c>
      <c r="SM879" t="s">
        <v>983</v>
      </c>
      <c r="SN879">
        <v>648550</v>
      </c>
    </row>
    <row r="880" spans="1:508" hidden="1" x14ac:dyDescent="0.25">
      <c r="A880" t="s">
        <v>10068</v>
      </c>
      <c r="B880" t="s">
        <v>10069</v>
      </c>
      <c r="D880" t="s">
        <v>4368</v>
      </c>
      <c r="E880" t="s">
        <v>950</v>
      </c>
      <c r="G880" s="1">
        <v>44605</v>
      </c>
      <c r="H880" t="s">
        <v>2762</v>
      </c>
      <c r="I880" t="s">
        <v>952</v>
      </c>
      <c r="J880" t="s">
        <v>476</v>
      </c>
      <c r="K880" t="s">
        <v>522</v>
      </c>
      <c r="M880" t="s">
        <v>478</v>
      </c>
      <c r="O880" t="s">
        <v>479</v>
      </c>
      <c r="P880" t="s">
        <v>523</v>
      </c>
      <c r="Q880" t="s">
        <v>573</v>
      </c>
      <c r="R880" t="s">
        <v>479</v>
      </c>
      <c r="S880" t="s">
        <v>482</v>
      </c>
      <c r="T880" t="b">
        <v>1</v>
      </c>
      <c r="AA880" t="s">
        <v>483</v>
      </c>
      <c r="AB880" t="s">
        <v>878</v>
      </c>
      <c r="AC880">
        <v>0</v>
      </c>
      <c r="AD880">
        <v>0</v>
      </c>
      <c r="AE880">
        <v>1</v>
      </c>
      <c r="AF880">
        <v>1</v>
      </c>
      <c r="AG880">
        <v>0</v>
      </c>
      <c r="AH880">
        <v>1</v>
      </c>
      <c r="AI880">
        <v>0</v>
      </c>
      <c r="AJ880" t="s">
        <v>485</v>
      </c>
      <c r="AK880" t="s">
        <v>486</v>
      </c>
      <c r="AL880" t="s">
        <v>487</v>
      </c>
      <c r="AM880">
        <v>0</v>
      </c>
      <c r="AN880">
        <v>0</v>
      </c>
      <c r="AO880">
        <v>0</v>
      </c>
      <c r="AP880">
        <v>0</v>
      </c>
      <c r="AQ880">
        <v>1</v>
      </c>
      <c r="AR880">
        <v>0</v>
      </c>
      <c r="AS880" t="s">
        <v>470</v>
      </c>
      <c r="AT880" t="s">
        <v>486</v>
      </c>
      <c r="AU880" t="s">
        <v>486</v>
      </c>
      <c r="AV880" t="s">
        <v>485</v>
      </c>
      <c r="AW880" t="s">
        <v>486</v>
      </c>
      <c r="AX880" t="s">
        <v>485</v>
      </c>
      <c r="AY880" t="s">
        <v>526</v>
      </c>
      <c r="AZ880">
        <v>4</v>
      </c>
      <c r="BA880" t="s">
        <v>787</v>
      </c>
      <c r="BC880" t="s">
        <v>953</v>
      </c>
      <c r="BE880" t="s">
        <v>986</v>
      </c>
      <c r="BG880" t="s">
        <v>2789</v>
      </c>
      <c r="BH880" t="b">
        <v>1</v>
      </c>
      <c r="BI880" t="b">
        <v>1</v>
      </c>
      <c r="BJ880" t="b">
        <v>1</v>
      </c>
      <c r="BK880" t="b">
        <v>1</v>
      </c>
      <c r="BL880" t="b">
        <v>1</v>
      </c>
      <c r="BQ880">
        <v>30</v>
      </c>
      <c r="BR880" t="s">
        <v>1013</v>
      </c>
      <c r="BS880" t="s">
        <v>510</v>
      </c>
      <c r="CV880" t="s">
        <v>5583</v>
      </c>
      <c r="CW880" t="b">
        <v>0</v>
      </c>
      <c r="CX880" t="b">
        <v>0</v>
      </c>
      <c r="CY880" t="b">
        <v>1</v>
      </c>
      <c r="CZ880" t="b">
        <v>1</v>
      </c>
      <c r="DA880" t="b">
        <v>1</v>
      </c>
      <c r="DB880" t="b">
        <v>0</v>
      </c>
      <c r="DC880" t="b">
        <v>0</v>
      </c>
      <c r="DF880">
        <v>2</v>
      </c>
      <c r="DP880" t="s">
        <v>510</v>
      </c>
      <c r="DQ880" t="s">
        <v>2122</v>
      </c>
      <c r="DS880" t="b">
        <v>1</v>
      </c>
      <c r="DT880" t="b">
        <v>1</v>
      </c>
      <c r="EC880" t="s">
        <v>476</v>
      </c>
      <c r="ED880" t="s">
        <v>1684</v>
      </c>
      <c r="EI880" t="b">
        <v>1</v>
      </c>
      <c r="EJ880" t="b">
        <v>1</v>
      </c>
      <c r="EK880" t="b">
        <v>1</v>
      </c>
      <c r="EP880" t="s">
        <v>476</v>
      </c>
      <c r="EQ880" t="s">
        <v>1038</v>
      </c>
      <c r="ES880" t="b">
        <v>1</v>
      </c>
      <c r="FA880" t="s">
        <v>476</v>
      </c>
      <c r="FB880" t="s">
        <v>476</v>
      </c>
      <c r="FC880" t="s">
        <v>476</v>
      </c>
      <c r="FD880" t="s">
        <v>510</v>
      </c>
      <c r="FE880" t="s">
        <v>510</v>
      </c>
      <c r="FF880" t="s">
        <v>510</v>
      </c>
      <c r="FG880" t="s">
        <v>476</v>
      </c>
      <c r="FH880" t="s">
        <v>510</v>
      </c>
      <c r="FI880" t="s">
        <v>510</v>
      </c>
      <c r="FJ880" t="s">
        <v>476</v>
      </c>
      <c r="FK880" t="s">
        <v>476</v>
      </c>
      <c r="FL880" t="s">
        <v>510</v>
      </c>
      <c r="FN880" t="s">
        <v>476</v>
      </c>
      <c r="FO880" t="s">
        <v>476</v>
      </c>
      <c r="FP880" t="s">
        <v>510</v>
      </c>
      <c r="FQ880" t="s">
        <v>510</v>
      </c>
      <c r="FR880" t="s">
        <v>476</v>
      </c>
      <c r="FS880" t="s">
        <v>510</v>
      </c>
      <c r="FT880" t="s">
        <v>510</v>
      </c>
      <c r="FU880" t="s">
        <v>476</v>
      </c>
      <c r="FV880" t="s">
        <v>510</v>
      </c>
      <c r="FW880" t="s">
        <v>476</v>
      </c>
      <c r="FX880" t="s">
        <v>476</v>
      </c>
      <c r="FY880" t="s">
        <v>476</v>
      </c>
      <c r="FZ880" t="s">
        <v>476</v>
      </c>
      <c r="GA880" t="s">
        <v>510</v>
      </c>
      <c r="GB880">
        <f>IF(Table1[[#This Row],[msna/Demographic_info/HH_members_group/total_m_c_muac]]=0,"",COUNTIF(Table1[[#This Row],[Grain or tubers e.g. bread, rice, noodles, bulger, frikeh, kaak, pasta, andoumeh, manakish, thick grain-based porridge, potatoes]:[Breastmilk]],"Yes"))</f>
        <v>8</v>
      </c>
      <c r="GC880" t="str">
        <f>IF(Table1[[#This Row],[Column1]]="","",IF(Table1[[#This Row],[Please select the assessment type:]]="Livelihood and Protection (MHPSS, CP, GBV)","",IF(Table1[[#This Row],[Column1]]&gt;4,"diverse","not diverse")))</f>
        <v>diverse</v>
      </c>
      <c r="GD880">
        <v>1</v>
      </c>
      <c r="GE880" t="s">
        <v>486</v>
      </c>
      <c r="GH880" t="s">
        <v>4384</v>
      </c>
      <c r="GJ880" t="b">
        <v>1</v>
      </c>
      <c r="GK880" t="b">
        <v>1</v>
      </c>
      <c r="GL880" t="b">
        <v>1</v>
      </c>
      <c r="HA880" t="s">
        <v>1202</v>
      </c>
      <c r="HB880" t="b">
        <v>1</v>
      </c>
      <c r="HD880" t="b">
        <v>1</v>
      </c>
      <c r="HO880" t="s">
        <v>10070</v>
      </c>
      <c r="HP880" t="s">
        <v>768</v>
      </c>
      <c r="HQ880" t="b">
        <v>1</v>
      </c>
      <c r="IC880" t="s">
        <v>1107</v>
      </c>
      <c r="ID880" t="b">
        <v>1</v>
      </c>
      <c r="IP880" t="s">
        <v>1243</v>
      </c>
      <c r="IQ880" t="b">
        <v>1</v>
      </c>
      <c r="IZ880" t="s">
        <v>476</v>
      </c>
      <c r="JB880" t="s">
        <v>10071</v>
      </c>
      <c r="JE880" t="b">
        <v>1</v>
      </c>
      <c r="JG880" t="b">
        <v>1</v>
      </c>
      <c r="JQ880" t="s">
        <v>771</v>
      </c>
      <c r="JR880" t="s">
        <v>772</v>
      </c>
      <c r="JS880" t="b">
        <v>1</v>
      </c>
      <c r="KD880" t="s">
        <v>772</v>
      </c>
      <c r="KE880" t="b">
        <v>1</v>
      </c>
      <c r="KO880" t="s">
        <v>554</v>
      </c>
      <c r="KW880" t="b">
        <v>1</v>
      </c>
      <c r="LH880" t="s">
        <v>751</v>
      </c>
      <c r="LI880" t="b">
        <v>1</v>
      </c>
      <c r="LJ880" t="b">
        <v>1</v>
      </c>
      <c r="LR880" t="s">
        <v>9972</v>
      </c>
      <c r="LU880" t="b">
        <v>1</v>
      </c>
      <c r="LY880" t="b">
        <v>1</v>
      </c>
      <c r="MA880" t="b">
        <v>1</v>
      </c>
      <c r="ME880" t="b">
        <v>1</v>
      </c>
      <c r="MI880" t="s">
        <v>1226</v>
      </c>
      <c r="MO880" t="b">
        <v>1</v>
      </c>
      <c r="MY880" t="s">
        <v>1496</v>
      </c>
      <c r="NA880" t="b">
        <v>1</v>
      </c>
      <c r="NC880" t="b">
        <v>1</v>
      </c>
      <c r="NK880" t="s">
        <v>777</v>
      </c>
      <c r="NN880" t="b">
        <v>1</v>
      </c>
      <c r="NV880" t="s">
        <v>476</v>
      </c>
      <c r="NX880" t="s">
        <v>510</v>
      </c>
      <c r="NZ880" t="s">
        <v>2946</v>
      </c>
      <c r="OA880" t="b">
        <v>1</v>
      </c>
      <c r="OB880" t="b">
        <v>1</v>
      </c>
      <c r="OC880" t="b">
        <v>1</v>
      </c>
      <c r="OF880" t="b">
        <v>1</v>
      </c>
      <c r="OG880" t="b">
        <v>1</v>
      </c>
      <c r="OL880" t="s">
        <v>2421</v>
      </c>
      <c r="OU880" t="b">
        <v>1</v>
      </c>
      <c r="OW880" t="s">
        <v>851</v>
      </c>
      <c r="PB880" t="b">
        <v>1</v>
      </c>
      <c r="PL880">
        <v>1200</v>
      </c>
      <c r="PM880">
        <v>3000</v>
      </c>
      <c r="PN880" t="s">
        <v>563</v>
      </c>
      <c r="PS880" t="b">
        <v>1</v>
      </c>
      <c r="QF880" t="s">
        <v>510</v>
      </c>
      <c r="QP880" t="s">
        <v>510</v>
      </c>
      <c r="QR880" t="s">
        <v>510</v>
      </c>
      <c r="RC880" t="s">
        <v>511</v>
      </c>
      <c r="RE880" t="s">
        <v>510</v>
      </c>
      <c r="RG880" t="s">
        <v>10072</v>
      </c>
      <c r="RH880" t="s">
        <v>1098</v>
      </c>
      <c r="RI880" t="b">
        <v>1</v>
      </c>
      <c r="RR880" t="s">
        <v>514</v>
      </c>
      <c r="RS880" t="b">
        <v>1</v>
      </c>
      <c r="SA880" t="s">
        <v>890</v>
      </c>
      <c r="SB880" t="s">
        <v>10073</v>
      </c>
      <c r="SC880">
        <v>92567758</v>
      </c>
      <c r="SD880" t="s">
        <v>10074</v>
      </c>
      <c r="SE880" s="2">
        <v>44605.54650462963</v>
      </c>
      <c r="SF880">
        <v>879</v>
      </c>
      <c r="SH880">
        <v>-1</v>
      </c>
      <c r="SK880" t="s">
        <v>518</v>
      </c>
      <c r="SL880">
        <v>3691</v>
      </c>
      <c r="SM880" t="s">
        <v>983</v>
      </c>
      <c r="SN880">
        <v>648550</v>
      </c>
    </row>
    <row r="881" spans="1:508" hidden="1" x14ac:dyDescent="0.25">
      <c r="A881" t="s">
        <v>10075</v>
      </c>
      <c r="B881" t="s">
        <v>10076</v>
      </c>
      <c r="C881" t="s">
        <v>470</v>
      </c>
      <c r="D881" t="s">
        <v>1744</v>
      </c>
      <c r="E881" t="s">
        <v>950</v>
      </c>
      <c r="G881" s="1">
        <v>44605</v>
      </c>
      <c r="H881" t="s">
        <v>1285</v>
      </c>
      <c r="I881" t="s">
        <v>952</v>
      </c>
      <c r="J881" t="s">
        <v>476</v>
      </c>
      <c r="K881" t="s">
        <v>477</v>
      </c>
      <c r="L881" s="1">
        <v>43132</v>
      </c>
      <c r="M881" t="s">
        <v>478</v>
      </c>
      <c r="O881" t="s">
        <v>479</v>
      </c>
      <c r="P881" t="s">
        <v>548</v>
      </c>
      <c r="Q881" t="s">
        <v>573</v>
      </c>
      <c r="R881" t="s">
        <v>479</v>
      </c>
      <c r="S881" t="s">
        <v>482</v>
      </c>
      <c r="T881" t="b">
        <v>1</v>
      </c>
      <c r="AA881" t="s">
        <v>483</v>
      </c>
      <c r="AB881" t="s">
        <v>594</v>
      </c>
      <c r="AC881">
        <v>1</v>
      </c>
      <c r="AD881">
        <v>1</v>
      </c>
      <c r="AE881">
        <v>4</v>
      </c>
      <c r="AF881">
        <v>2</v>
      </c>
      <c r="AG881">
        <v>2</v>
      </c>
      <c r="AH881">
        <v>4</v>
      </c>
      <c r="AI881">
        <v>0</v>
      </c>
      <c r="AJ881" t="s">
        <v>895</v>
      </c>
      <c r="AK881" t="s">
        <v>526</v>
      </c>
      <c r="AL881" t="s">
        <v>6526</v>
      </c>
      <c r="AM881">
        <v>0</v>
      </c>
      <c r="AN881">
        <v>0</v>
      </c>
      <c r="AO881">
        <v>1</v>
      </c>
      <c r="AP881">
        <v>1</v>
      </c>
      <c r="AQ881">
        <v>3</v>
      </c>
      <c r="AR881">
        <v>0</v>
      </c>
      <c r="AS881" t="s">
        <v>485</v>
      </c>
      <c r="AT881" t="s">
        <v>487</v>
      </c>
      <c r="AU881" t="s">
        <v>527</v>
      </c>
      <c r="AV881" t="s">
        <v>1521</v>
      </c>
      <c r="AW881" t="s">
        <v>526</v>
      </c>
      <c r="AX881" t="s">
        <v>722</v>
      </c>
      <c r="AY881" t="s">
        <v>4482</v>
      </c>
      <c r="AZ881">
        <v>18</v>
      </c>
      <c r="BA881" t="s">
        <v>953</v>
      </c>
      <c r="BC881" t="s">
        <v>1340</v>
      </c>
      <c r="BE881" t="s">
        <v>954</v>
      </c>
      <c r="BG881" t="s">
        <v>1760</v>
      </c>
      <c r="BH881" t="b">
        <v>1</v>
      </c>
      <c r="BQ881">
        <v>5</v>
      </c>
      <c r="BR881" t="s">
        <v>956</v>
      </c>
      <c r="BS881" t="s">
        <v>510</v>
      </c>
      <c r="CV881" t="s">
        <v>1219</v>
      </c>
      <c r="CW881" t="b">
        <v>0</v>
      </c>
      <c r="CX881" t="b">
        <v>0</v>
      </c>
      <c r="CY881" t="b">
        <v>1</v>
      </c>
      <c r="CZ881" t="b">
        <v>0</v>
      </c>
      <c r="DA881" t="b">
        <v>1</v>
      </c>
      <c r="DB881" t="b">
        <v>0</v>
      </c>
      <c r="DC881" t="b">
        <v>0</v>
      </c>
      <c r="DE881">
        <v>5</v>
      </c>
      <c r="DF881">
        <v>3</v>
      </c>
      <c r="DG881">
        <v>3</v>
      </c>
      <c r="DJ881">
        <v>1</v>
      </c>
      <c r="DK881">
        <v>1</v>
      </c>
      <c r="DP881" t="s">
        <v>510</v>
      </c>
      <c r="DQ881" t="s">
        <v>2515</v>
      </c>
      <c r="DT881" t="b">
        <v>1</v>
      </c>
      <c r="DV881" t="b">
        <v>1</v>
      </c>
      <c r="EC881" t="s">
        <v>476</v>
      </c>
      <c r="ED881" t="s">
        <v>1773</v>
      </c>
      <c r="EH881" t="b">
        <v>1</v>
      </c>
      <c r="EJ881" t="b">
        <v>1</v>
      </c>
      <c r="EP881" t="s">
        <v>510</v>
      </c>
      <c r="EQ881" t="s">
        <v>1428</v>
      </c>
      <c r="ER881" t="b">
        <v>1</v>
      </c>
      <c r="ET881" t="b">
        <v>1</v>
      </c>
      <c r="EY881" t="s">
        <v>1774</v>
      </c>
      <c r="FA881" t="s">
        <v>476</v>
      </c>
      <c r="FB881" t="s">
        <v>510</v>
      </c>
      <c r="FC881" t="s">
        <v>476</v>
      </c>
      <c r="FD881" t="s">
        <v>510</v>
      </c>
      <c r="FE881" t="s">
        <v>510</v>
      </c>
      <c r="FF881" t="s">
        <v>510</v>
      </c>
      <c r="FG881" t="s">
        <v>510</v>
      </c>
      <c r="FH881" t="s">
        <v>476</v>
      </c>
      <c r="FI881" t="s">
        <v>510</v>
      </c>
      <c r="FJ881" t="s">
        <v>510</v>
      </c>
      <c r="FK881" t="s">
        <v>510</v>
      </c>
      <c r="FL881" t="s">
        <v>510</v>
      </c>
      <c r="FN881" t="s">
        <v>510</v>
      </c>
      <c r="FO881" t="s">
        <v>510</v>
      </c>
      <c r="FP881" t="s">
        <v>510</v>
      </c>
      <c r="FQ881" t="s">
        <v>510</v>
      </c>
      <c r="FR881" t="s">
        <v>476</v>
      </c>
      <c r="FS881" t="s">
        <v>510</v>
      </c>
      <c r="FT881" t="s">
        <v>510</v>
      </c>
      <c r="FU881" t="s">
        <v>476</v>
      </c>
      <c r="FV881" t="s">
        <v>510</v>
      </c>
      <c r="FW881" t="s">
        <v>510</v>
      </c>
      <c r="FX881" t="s">
        <v>510</v>
      </c>
      <c r="FY881" t="s">
        <v>510</v>
      </c>
      <c r="FZ881" t="s">
        <v>510</v>
      </c>
      <c r="GA881" t="s">
        <v>476</v>
      </c>
      <c r="GB881">
        <f>IF(Table1[[#This Row],[msna/Demographic_info/HH_members_group/total_m_c_muac]]=0,"",COUNTIF(Table1[[#This Row],[Grain or tubers e.g. bread, rice, noodles, bulger, frikeh, kaak, pasta, andoumeh, manakish, thick grain-based porridge, potatoes]:[Breastmilk]],"Yes"))</f>
        <v>3</v>
      </c>
      <c r="GC881" t="str">
        <f>IF(Table1[[#This Row],[Column1]]="","",IF(Table1[[#This Row],[Please select the assessment type:]]="Livelihood and Protection (MHPSS, CP, GBV)","",IF(Table1[[#This Row],[Column1]]&gt;4,"diverse","not diverse")))</f>
        <v>not diverse</v>
      </c>
      <c r="GD881">
        <v>4</v>
      </c>
      <c r="GE881" t="s">
        <v>526</v>
      </c>
      <c r="GF881">
        <v>1</v>
      </c>
      <c r="GG881" t="s">
        <v>486</v>
      </c>
      <c r="GH881" t="s">
        <v>10077</v>
      </c>
      <c r="GJ881" t="b">
        <v>1</v>
      </c>
      <c r="GK881" t="b">
        <v>1</v>
      </c>
      <c r="GL881" t="b">
        <v>1</v>
      </c>
      <c r="GM881" t="b">
        <v>1</v>
      </c>
      <c r="GO881" t="b">
        <v>1</v>
      </c>
      <c r="GP881" t="b">
        <v>1</v>
      </c>
      <c r="GQ881" t="b">
        <v>1</v>
      </c>
      <c r="GR881" t="b">
        <v>1</v>
      </c>
      <c r="GT881" t="b">
        <v>1</v>
      </c>
      <c r="HA881" t="s">
        <v>2050</v>
      </c>
      <c r="HB881" t="b">
        <v>1</v>
      </c>
      <c r="HD881" t="b">
        <v>1</v>
      </c>
      <c r="HE881" t="b">
        <v>1</v>
      </c>
      <c r="HF881" t="b">
        <v>1</v>
      </c>
      <c r="HH881" t="b">
        <v>1</v>
      </c>
      <c r="HO881" t="s">
        <v>10078</v>
      </c>
      <c r="HP881" t="s">
        <v>10079</v>
      </c>
      <c r="HQ881" t="b">
        <v>1</v>
      </c>
      <c r="HR881" t="b">
        <v>1</v>
      </c>
      <c r="HT881" t="b">
        <v>1</v>
      </c>
      <c r="HW881" t="b">
        <v>1</v>
      </c>
      <c r="HY881" t="b">
        <v>1</v>
      </c>
      <c r="IC881" t="s">
        <v>1668</v>
      </c>
      <c r="ID881" t="b">
        <v>1</v>
      </c>
      <c r="IE881" t="b">
        <v>1</v>
      </c>
      <c r="II881" t="b">
        <v>1</v>
      </c>
      <c r="IJ881" t="b">
        <v>1</v>
      </c>
      <c r="IL881" t="b">
        <v>1</v>
      </c>
      <c r="IP881" t="s">
        <v>10080</v>
      </c>
      <c r="IQ881" t="b">
        <v>1</v>
      </c>
      <c r="IT881" t="b">
        <v>1</v>
      </c>
      <c r="IV881" t="b">
        <v>1</v>
      </c>
      <c r="IZ881" t="s">
        <v>769</v>
      </c>
      <c r="JB881" t="s">
        <v>10081</v>
      </c>
      <c r="JC881" t="b">
        <v>1</v>
      </c>
      <c r="JE881" t="b">
        <v>1</v>
      </c>
      <c r="JF881" t="b">
        <v>1</v>
      </c>
      <c r="JG881" t="b">
        <v>1</v>
      </c>
      <c r="JM881" t="b">
        <v>1</v>
      </c>
      <c r="JQ881" t="s">
        <v>771</v>
      </c>
      <c r="JR881" t="s">
        <v>1618</v>
      </c>
      <c r="JS881" t="b">
        <v>1</v>
      </c>
      <c r="JW881" t="b">
        <v>1</v>
      </c>
      <c r="JY881" t="b">
        <v>1</v>
      </c>
      <c r="KD881" t="s">
        <v>826</v>
      </c>
      <c r="KE881" t="b">
        <v>1</v>
      </c>
      <c r="KI881" t="b">
        <v>1</v>
      </c>
      <c r="KO881" t="s">
        <v>554</v>
      </c>
      <c r="KW881" t="b">
        <v>1</v>
      </c>
      <c r="LH881" t="s">
        <v>500</v>
      </c>
      <c r="LI881" t="b">
        <v>1</v>
      </c>
      <c r="LR881" t="s">
        <v>10082</v>
      </c>
      <c r="LS881" t="b">
        <v>1</v>
      </c>
      <c r="LT881" t="b">
        <v>1</v>
      </c>
      <c r="LU881" t="b">
        <v>1</v>
      </c>
      <c r="LW881" t="b">
        <v>1</v>
      </c>
      <c r="LY881" t="b">
        <v>1</v>
      </c>
      <c r="MC881" t="b">
        <v>1</v>
      </c>
      <c r="ME881" t="b">
        <v>1</v>
      </c>
      <c r="MI881" t="s">
        <v>10083</v>
      </c>
      <c r="MJ881" t="b">
        <v>1</v>
      </c>
      <c r="MK881" t="b">
        <v>1</v>
      </c>
      <c r="ML881" t="b">
        <v>1</v>
      </c>
      <c r="MM881" t="b">
        <v>1</v>
      </c>
      <c r="MN881" t="b">
        <v>1</v>
      </c>
      <c r="MO881" t="b">
        <v>1</v>
      </c>
      <c r="MY881" t="s">
        <v>559</v>
      </c>
      <c r="NA881" t="b">
        <v>1</v>
      </c>
      <c r="NE881" t="b">
        <v>1</v>
      </c>
      <c r="NK881" t="s">
        <v>7922</v>
      </c>
      <c r="NL881" t="b">
        <v>1</v>
      </c>
      <c r="NM881" t="b">
        <v>1</v>
      </c>
      <c r="NN881" t="b">
        <v>1</v>
      </c>
      <c r="NV881" t="s">
        <v>476</v>
      </c>
      <c r="NX881" t="s">
        <v>510</v>
      </c>
      <c r="NZ881" t="s">
        <v>1783</v>
      </c>
      <c r="OA881" t="b">
        <v>1</v>
      </c>
      <c r="OB881" t="b">
        <v>1</v>
      </c>
      <c r="OD881" t="b">
        <v>1</v>
      </c>
      <c r="OF881" t="b">
        <v>1</v>
      </c>
      <c r="OL881" t="s">
        <v>779</v>
      </c>
      <c r="OT881" t="b">
        <v>1</v>
      </c>
      <c r="OW881" t="s">
        <v>10084</v>
      </c>
      <c r="OX881" t="b">
        <v>1</v>
      </c>
      <c r="PC881" t="b">
        <v>1</v>
      </c>
      <c r="PF881" t="b">
        <v>1</v>
      </c>
      <c r="PG881" t="b">
        <v>1</v>
      </c>
      <c r="PM881">
        <v>600</v>
      </c>
      <c r="PN881" t="s">
        <v>758</v>
      </c>
      <c r="PO881" t="b">
        <v>1</v>
      </c>
      <c r="PS881" t="b">
        <v>1</v>
      </c>
      <c r="PT881" t="b">
        <v>1</v>
      </c>
      <c r="QF881" t="s">
        <v>476</v>
      </c>
      <c r="QG881" t="s">
        <v>509</v>
      </c>
      <c r="QH881" t="b">
        <v>1</v>
      </c>
      <c r="QP881" t="s">
        <v>510</v>
      </c>
      <c r="QR881" t="s">
        <v>510</v>
      </c>
      <c r="RC881" t="s">
        <v>511</v>
      </c>
      <c r="RE881" t="s">
        <v>510</v>
      </c>
      <c r="RG881" t="s">
        <v>10085</v>
      </c>
      <c r="RH881" t="s">
        <v>627</v>
      </c>
      <c r="RI881" t="b">
        <v>1</v>
      </c>
      <c r="RJ881" t="b">
        <v>1</v>
      </c>
      <c r="RR881" t="s">
        <v>1266</v>
      </c>
      <c r="RS881" t="b">
        <v>1</v>
      </c>
      <c r="RT881" t="b">
        <v>1</v>
      </c>
      <c r="SA881" t="s">
        <v>515</v>
      </c>
      <c r="SB881" t="s">
        <v>10086</v>
      </c>
      <c r="SC881">
        <v>92567866</v>
      </c>
      <c r="SD881" t="s">
        <v>10087</v>
      </c>
      <c r="SE881" s="2">
        <v>44605.549803240741</v>
      </c>
      <c r="SF881">
        <v>880</v>
      </c>
      <c r="SH881">
        <v>-1</v>
      </c>
      <c r="SK881" t="s">
        <v>518</v>
      </c>
      <c r="SL881">
        <v>8770</v>
      </c>
      <c r="SM881" t="s">
        <v>983</v>
      </c>
      <c r="SN881">
        <v>648550</v>
      </c>
    </row>
    <row r="882" spans="1:508" hidden="1" x14ac:dyDescent="0.25">
      <c r="A882" t="s">
        <v>10088</v>
      </c>
      <c r="B882" t="s">
        <v>10089</v>
      </c>
      <c r="D882" t="s">
        <v>10090</v>
      </c>
      <c r="E882" t="s">
        <v>950</v>
      </c>
      <c r="G882" s="1">
        <v>44605</v>
      </c>
      <c r="H882" t="s">
        <v>1285</v>
      </c>
      <c r="I882" t="s">
        <v>952</v>
      </c>
      <c r="J882" t="s">
        <v>476</v>
      </c>
      <c r="K882" t="s">
        <v>477</v>
      </c>
      <c r="L882" s="1">
        <v>41330</v>
      </c>
      <c r="M882" t="s">
        <v>478</v>
      </c>
      <c r="O882" t="s">
        <v>479</v>
      </c>
      <c r="P882" t="s">
        <v>523</v>
      </c>
      <c r="Q882" t="s">
        <v>573</v>
      </c>
      <c r="R882" t="s">
        <v>479</v>
      </c>
      <c r="S882" t="s">
        <v>482</v>
      </c>
      <c r="T882" t="b">
        <v>1</v>
      </c>
      <c r="AA882" t="s">
        <v>483</v>
      </c>
      <c r="AB882" t="s">
        <v>594</v>
      </c>
      <c r="AC882">
        <v>0</v>
      </c>
      <c r="AD882">
        <v>0</v>
      </c>
      <c r="AE882">
        <v>1</v>
      </c>
      <c r="AF882">
        <v>1</v>
      </c>
      <c r="AG882">
        <v>0</v>
      </c>
      <c r="AH882">
        <v>1</v>
      </c>
      <c r="AI882">
        <v>0</v>
      </c>
      <c r="AJ882" t="s">
        <v>485</v>
      </c>
      <c r="AK882" t="s">
        <v>486</v>
      </c>
      <c r="AL882" t="s">
        <v>487</v>
      </c>
      <c r="AM882">
        <v>0</v>
      </c>
      <c r="AN882">
        <v>0</v>
      </c>
      <c r="AO882">
        <v>2</v>
      </c>
      <c r="AP882">
        <v>0</v>
      </c>
      <c r="AQ882">
        <v>1</v>
      </c>
      <c r="AR882">
        <v>0</v>
      </c>
      <c r="AS882" t="s">
        <v>485</v>
      </c>
      <c r="AT882" t="s">
        <v>486</v>
      </c>
      <c r="AU882" t="s">
        <v>487</v>
      </c>
      <c r="AV882" t="s">
        <v>526</v>
      </c>
      <c r="AW882" t="s">
        <v>486</v>
      </c>
      <c r="AX882" t="s">
        <v>485</v>
      </c>
      <c r="AY882" t="s">
        <v>660</v>
      </c>
      <c r="AZ882">
        <v>6</v>
      </c>
      <c r="BA882" t="s">
        <v>953</v>
      </c>
      <c r="BC882" t="s">
        <v>954</v>
      </c>
      <c r="BE882" t="s">
        <v>803</v>
      </c>
      <c r="BG882" t="s">
        <v>1760</v>
      </c>
      <c r="BH882" t="b">
        <v>1</v>
      </c>
      <c r="BQ882">
        <v>15</v>
      </c>
      <c r="BR882" t="s">
        <v>956</v>
      </c>
      <c r="BS882" t="s">
        <v>510</v>
      </c>
      <c r="CV882" t="s">
        <v>10091</v>
      </c>
      <c r="CW882" t="b">
        <v>0</v>
      </c>
      <c r="CX882" t="b">
        <v>1</v>
      </c>
      <c r="CY882" t="b">
        <v>1</v>
      </c>
      <c r="CZ882" t="b">
        <v>1</v>
      </c>
      <c r="DA882" t="b">
        <v>0</v>
      </c>
      <c r="DB882" t="b">
        <v>0</v>
      </c>
      <c r="DC882" t="b">
        <v>0</v>
      </c>
      <c r="DF882">
        <v>1</v>
      </c>
      <c r="DG882">
        <v>2</v>
      </c>
      <c r="DP882" t="s">
        <v>476</v>
      </c>
      <c r="EC882" t="s">
        <v>476</v>
      </c>
      <c r="ED882" t="s">
        <v>1773</v>
      </c>
      <c r="EH882" t="b">
        <v>1</v>
      </c>
      <c r="EJ882" t="b">
        <v>1</v>
      </c>
      <c r="EP882" t="s">
        <v>771</v>
      </c>
      <c r="EQ882" t="s">
        <v>1201</v>
      </c>
      <c r="ER882" t="b">
        <v>1</v>
      </c>
      <c r="EU882" t="b">
        <v>1</v>
      </c>
      <c r="FA882" t="s">
        <v>476</v>
      </c>
      <c r="FB882" t="s">
        <v>510</v>
      </c>
      <c r="FC882" t="s">
        <v>476</v>
      </c>
      <c r="FD882" t="s">
        <v>510</v>
      </c>
      <c r="FE882" t="s">
        <v>510</v>
      </c>
      <c r="FF882" t="s">
        <v>510</v>
      </c>
      <c r="FG882" t="s">
        <v>476</v>
      </c>
      <c r="FH882" t="s">
        <v>510</v>
      </c>
      <c r="FI882" t="s">
        <v>510</v>
      </c>
      <c r="FJ882" t="s">
        <v>510</v>
      </c>
      <c r="FK882" t="s">
        <v>476</v>
      </c>
      <c r="FL882" t="s">
        <v>510</v>
      </c>
      <c r="FN882" t="s">
        <v>510</v>
      </c>
      <c r="FO882" t="s">
        <v>510</v>
      </c>
      <c r="FP882" t="s">
        <v>510</v>
      </c>
      <c r="FQ882" t="s">
        <v>510</v>
      </c>
      <c r="FR882" t="s">
        <v>510</v>
      </c>
      <c r="FS882" t="s">
        <v>476</v>
      </c>
      <c r="FT882" t="s">
        <v>510</v>
      </c>
      <c r="FU882" t="s">
        <v>510</v>
      </c>
      <c r="FV882" t="s">
        <v>510</v>
      </c>
      <c r="FW882" t="s">
        <v>510</v>
      </c>
      <c r="FX882" t="s">
        <v>510</v>
      </c>
      <c r="FY882" t="s">
        <v>510</v>
      </c>
      <c r="FZ882" t="s">
        <v>510</v>
      </c>
      <c r="GA882" t="s">
        <v>510</v>
      </c>
      <c r="GB882">
        <f>IF(Table1[[#This Row],[msna/Demographic_info/HH_members_group/total_m_c_muac]]=0,"",COUNTIF(Table1[[#This Row],[Grain or tubers e.g. bread, rice, noodles, bulger, frikeh, kaak, pasta, andoumeh, manakish, thick grain-based porridge, potatoes]:[Breastmilk]],"Yes"))</f>
        <v>1</v>
      </c>
      <c r="GC882" t="str">
        <f>IF(Table1[[#This Row],[Column1]]="","",IF(Table1[[#This Row],[Please select the assessment type:]]="Livelihood and Protection (MHPSS, CP, GBV)","",IF(Table1[[#This Row],[Column1]]&gt;4,"diverse","not diverse")))</f>
        <v>not diverse</v>
      </c>
      <c r="GD882">
        <v>1</v>
      </c>
      <c r="GE882" t="s">
        <v>486</v>
      </c>
      <c r="GH882" t="s">
        <v>10092</v>
      </c>
      <c r="GI882" t="b">
        <v>1</v>
      </c>
      <c r="GJ882" t="b">
        <v>1</v>
      </c>
      <c r="GK882" t="b">
        <v>1</v>
      </c>
      <c r="GM882" t="b">
        <v>1</v>
      </c>
      <c r="GN882" t="b">
        <v>1</v>
      </c>
      <c r="GO882" t="b">
        <v>1</v>
      </c>
      <c r="GP882" t="b">
        <v>1</v>
      </c>
      <c r="GQ882" t="b">
        <v>1</v>
      </c>
      <c r="GR882" t="b">
        <v>1</v>
      </c>
      <c r="GT882" t="b">
        <v>1</v>
      </c>
      <c r="HA882" t="s">
        <v>10093</v>
      </c>
      <c r="HE882" t="b">
        <v>1</v>
      </c>
      <c r="HG882" t="b">
        <v>1</v>
      </c>
      <c r="HI882" t="b">
        <v>1</v>
      </c>
      <c r="HO882" t="s">
        <v>10094</v>
      </c>
      <c r="HP882" t="s">
        <v>10095</v>
      </c>
      <c r="HQ882" t="b">
        <v>1</v>
      </c>
      <c r="HR882" t="b">
        <v>1</v>
      </c>
      <c r="HT882" t="b">
        <v>1</v>
      </c>
      <c r="HW882" t="b">
        <v>1</v>
      </c>
      <c r="HY882" t="b">
        <v>1</v>
      </c>
      <c r="IC882" t="s">
        <v>1825</v>
      </c>
      <c r="ID882" t="b">
        <v>1</v>
      </c>
      <c r="IE882" t="b">
        <v>1</v>
      </c>
      <c r="II882" t="b">
        <v>1</v>
      </c>
      <c r="IP882" t="s">
        <v>10080</v>
      </c>
      <c r="IQ882" t="b">
        <v>1</v>
      </c>
      <c r="IT882" t="b">
        <v>1</v>
      </c>
      <c r="IV882" t="b">
        <v>1</v>
      </c>
      <c r="IZ882" t="s">
        <v>769</v>
      </c>
      <c r="JB882" t="s">
        <v>1734</v>
      </c>
      <c r="JC882" t="b">
        <v>1</v>
      </c>
      <c r="JG882" t="b">
        <v>1</v>
      </c>
      <c r="JQ882" t="s">
        <v>476</v>
      </c>
      <c r="JR882" t="s">
        <v>1797</v>
      </c>
      <c r="JS882" t="b">
        <v>1</v>
      </c>
      <c r="JT882" t="b">
        <v>1</v>
      </c>
      <c r="JW882" t="b">
        <v>1</v>
      </c>
      <c r="JY882" t="b">
        <v>1</v>
      </c>
      <c r="KD882" t="s">
        <v>10096</v>
      </c>
      <c r="KE882" t="b">
        <v>1</v>
      </c>
      <c r="KF882" t="b">
        <v>1</v>
      </c>
      <c r="KI882" t="b">
        <v>1</v>
      </c>
      <c r="KK882" t="b">
        <v>1</v>
      </c>
      <c r="KO882" t="s">
        <v>554</v>
      </c>
      <c r="KW882" t="b">
        <v>1</v>
      </c>
      <c r="LH882" t="s">
        <v>751</v>
      </c>
      <c r="LI882" t="b">
        <v>1</v>
      </c>
      <c r="LJ882" t="b">
        <v>1</v>
      </c>
      <c r="LR882" t="s">
        <v>10097</v>
      </c>
      <c r="LT882" t="b">
        <v>1</v>
      </c>
      <c r="LW882" t="b">
        <v>1</v>
      </c>
      <c r="LY882" t="b">
        <v>1</v>
      </c>
      <c r="MC882" t="b">
        <v>1</v>
      </c>
      <c r="MD882" t="b">
        <v>1</v>
      </c>
      <c r="ME882" t="b">
        <v>1</v>
      </c>
      <c r="MI882" t="s">
        <v>10098</v>
      </c>
      <c r="MJ882" t="b">
        <v>1</v>
      </c>
      <c r="MK882" t="b">
        <v>1</v>
      </c>
      <c r="ML882" t="b">
        <v>1</v>
      </c>
      <c r="MM882" t="b">
        <v>1</v>
      </c>
      <c r="MN882" t="b">
        <v>1</v>
      </c>
      <c r="MO882" t="b">
        <v>1</v>
      </c>
      <c r="MP882" t="b">
        <v>1</v>
      </c>
      <c r="MY882" t="s">
        <v>1023</v>
      </c>
      <c r="NH882" t="b">
        <v>1</v>
      </c>
      <c r="NK882" t="s">
        <v>3114</v>
      </c>
      <c r="NL882" t="b">
        <v>1</v>
      </c>
      <c r="NM882" t="b">
        <v>1</v>
      </c>
      <c r="NV882" t="s">
        <v>476</v>
      </c>
      <c r="NX882" t="s">
        <v>510</v>
      </c>
      <c r="NZ882" t="s">
        <v>1783</v>
      </c>
      <c r="OA882" t="b">
        <v>1</v>
      </c>
      <c r="OB882" t="b">
        <v>1</v>
      </c>
      <c r="OD882" t="b">
        <v>1</v>
      </c>
      <c r="OF882" t="b">
        <v>1</v>
      </c>
      <c r="OL882" t="s">
        <v>779</v>
      </c>
      <c r="OT882" t="b">
        <v>1</v>
      </c>
      <c r="OW882" t="s">
        <v>10099</v>
      </c>
      <c r="OX882" t="b">
        <v>1</v>
      </c>
      <c r="PF882" t="b">
        <v>1</v>
      </c>
      <c r="PG882" t="b">
        <v>1</v>
      </c>
      <c r="PM882">
        <v>750</v>
      </c>
      <c r="PN882" t="s">
        <v>2756</v>
      </c>
      <c r="PO882" t="b">
        <v>1</v>
      </c>
      <c r="PR882" t="b">
        <v>1</v>
      </c>
      <c r="PT882" t="b">
        <v>1</v>
      </c>
      <c r="QF882" t="s">
        <v>476</v>
      </c>
      <c r="QG882" t="s">
        <v>509</v>
      </c>
      <c r="QH882" t="b">
        <v>1</v>
      </c>
      <c r="QP882" t="s">
        <v>510</v>
      </c>
      <c r="QR882" t="s">
        <v>510</v>
      </c>
      <c r="RC882" t="s">
        <v>511</v>
      </c>
      <c r="RE882" t="s">
        <v>510</v>
      </c>
      <c r="RG882" t="s">
        <v>10100</v>
      </c>
      <c r="RH882" t="s">
        <v>738</v>
      </c>
      <c r="RI882" t="b">
        <v>1</v>
      </c>
      <c r="RJ882" t="b">
        <v>1</v>
      </c>
      <c r="RL882" t="b">
        <v>1</v>
      </c>
      <c r="RR882" t="s">
        <v>10101</v>
      </c>
      <c r="RS882" t="b">
        <v>1</v>
      </c>
      <c r="RT882" t="b">
        <v>1</v>
      </c>
      <c r="RV882" t="b">
        <v>1</v>
      </c>
      <c r="RW882" t="b">
        <v>1</v>
      </c>
      <c r="SA882" t="s">
        <v>515</v>
      </c>
      <c r="SB882" t="s">
        <v>10102</v>
      </c>
      <c r="SC882">
        <v>92567867</v>
      </c>
      <c r="SD882" t="s">
        <v>10103</v>
      </c>
      <c r="SE882" s="2">
        <v>44605.549814814818</v>
      </c>
      <c r="SF882">
        <v>881</v>
      </c>
      <c r="SH882">
        <v>-1</v>
      </c>
      <c r="SK882" t="s">
        <v>518</v>
      </c>
      <c r="SL882">
        <v>1410</v>
      </c>
      <c r="SM882" t="s">
        <v>983</v>
      </c>
      <c r="SN882">
        <v>648550</v>
      </c>
    </row>
    <row r="883" spans="1:508" hidden="1" x14ac:dyDescent="0.25">
      <c r="A883" t="s">
        <v>10104</v>
      </c>
      <c r="B883" t="s">
        <v>10105</v>
      </c>
      <c r="D883" t="s">
        <v>10090</v>
      </c>
      <c r="E883" t="s">
        <v>950</v>
      </c>
      <c r="G883" s="1">
        <v>44605</v>
      </c>
      <c r="H883" t="s">
        <v>1285</v>
      </c>
      <c r="I883" t="s">
        <v>952</v>
      </c>
      <c r="J883" t="s">
        <v>476</v>
      </c>
      <c r="K883" t="s">
        <v>477</v>
      </c>
      <c r="L883" s="1">
        <v>43440</v>
      </c>
      <c r="M883" t="s">
        <v>478</v>
      </c>
      <c r="O883" t="s">
        <v>479</v>
      </c>
      <c r="P883" t="s">
        <v>480</v>
      </c>
      <c r="Q883" t="s">
        <v>573</v>
      </c>
      <c r="R883" t="s">
        <v>479</v>
      </c>
      <c r="S883" t="s">
        <v>482</v>
      </c>
      <c r="T883" t="b">
        <v>1</v>
      </c>
      <c r="AA883" t="s">
        <v>483</v>
      </c>
      <c r="AB883" t="s">
        <v>878</v>
      </c>
      <c r="AC883">
        <v>0</v>
      </c>
      <c r="AD883">
        <v>0</v>
      </c>
      <c r="AE883">
        <v>0</v>
      </c>
      <c r="AF883">
        <v>0</v>
      </c>
      <c r="AG883">
        <v>0</v>
      </c>
      <c r="AH883">
        <v>1</v>
      </c>
      <c r="AI883">
        <v>0</v>
      </c>
      <c r="AJ883" t="s">
        <v>470</v>
      </c>
      <c r="AK883" t="s">
        <v>486</v>
      </c>
      <c r="AL883" t="s">
        <v>486</v>
      </c>
      <c r="AM883">
        <v>0</v>
      </c>
      <c r="AN883">
        <v>2</v>
      </c>
      <c r="AO883">
        <v>0</v>
      </c>
      <c r="AP883">
        <v>0</v>
      </c>
      <c r="AQ883">
        <v>1</v>
      </c>
      <c r="AR883">
        <v>0</v>
      </c>
      <c r="AS883" t="s">
        <v>485</v>
      </c>
      <c r="AT883" t="s">
        <v>486</v>
      </c>
      <c r="AU883" t="s">
        <v>487</v>
      </c>
      <c r="AV883" t="s">
        <v>485</v>
      </c>
      <c r="AW883" t="s">
        <v>485</v>
      </c>
      <c r="AX883" t="s">
        <v>485</v>
      </c>
      <c r="AY883" t="s">
        <v>526</v>
      </c>
      <c r="AZ883">
        <v>4</v>
      </c>
      <c r="BA883" t="s">
        <v>953</v>
      </c>
      <c r="BC883" t="s">
        <v>787</v>
      </c>
      <c r="BE883" t="s">
        <v>1034</v>
      </c>
      <c r="BG883" t="s">
        <v>1760</v>
      </c>
      <c r="BH883" t="b">
        <v>1</v>
      </c>
      <c r="BQ883">
        <v>10</v>
      </c>
      <c r="BR883" t="s">
        <v>956</v>
      </c>
      <c r="BS883" t="s">
        <v>510</v>
      </c>
      <c r="CV883" t="s">
        <v>4490</v>
      </c>
      <c r="CW883" t="b">
        <v>0</v>
      </c>
      <c r="CX883" t="b">
        <v>1</v>
      </c>
      <c r="CY883" t="b">
        <v>1</v>
      </c>
      <c r="CZ883" t="b">
        <v>1</v>
      </c>
      <c r="DA883" t="b">
        <v>0</v>
      </c>
      <c r="DB883" t="b">
        <v>0</v>
      </c>
      <c r="DC883" t="b">
        <v>0</v>
      </c>
      <c r="DF883">
        <v>2</v>
      </c>
      <c r="DP883" t="s">
        <v>510</v>
      </c>
      <c r="DQ883" t="s">
        <v>2515</v>
      </c>
      <c r="DT883" t="b">
        <v>1</v>
      </c>
      <c r="DV883" t="b">
        <v>1</v>
      </c>
      <c r="EC883" t="s">
        <v>476</v>
      </c>
      <c r="ED883" t="s">
        <v>1773</v>
      </c>
      <c r="EH883" t="b">
        <v>1</v>
      </c>
      <c r="EJ883" t="b">
        <v>1</v>
      </c>
      <c r="EP883" t="s">
        <v>476</v>
      </c>
      <c r="EQ883" t="s">
        <v>10106</v>
      </c>
      <c r="ER883" t="b">
        <v>1</v>
      </c>
      <c r="ES883" t="b">
        <v>1</v>
      </c>
      <c r="ET883" t="b">
        <v>1</v>
      </c>
      <c r="EU883" t="b">
        <v>1</v>
      </c>
      <c r="EY883" t="s">
        <v>7529</v>
      </c>
      <c r="FA883" t="s">
        <v>476</v>
      </c>
      <c r="FB883" t="s">
        <v>510</v>
      </c>
      <c r="FC883" t="s">
        <v>476</v>
      </c>
      <c r="FD883" t="s">
        <v>510</v>
      </c>
      <c r="FE883" t="s">
        <v>510</v>
      </c>
      <c r="FF883" t="s">
        <v>510</v>
      </c>
      <c r="FG883" t="s">
        <v>476</v>
      </c>
      <c r="FH883" t="s">
        <v>510</v>
      </c>
      <c r="FI883" t="s">
        <v>510</v>
      </c>
      <c r="FJ883" t="s">
        <v>510</v>
      </c>
      <c r="FK883" t="s">
        <v>510</v>
      </c>
      <c r="FL883" t="s">
        <v>510</v>
      </c>
      <c r="FN883" t="s">
        <v>510</v>
      </c>
      <c r="FO883" t="s">
        <v>510</v>
      </c>
      <c r="FP883" t="s">
        <v>510</v>
      </c>
      <c r="FQ883" t="s">
        <v>510</v>
      </c>
      <c r="FR883" t="s">
        <v>476</v>
      </c>
      <c r="FS883" t="s">
        <v>510</v>
      </c>
      <c r="FT883" t="s">
        <v>510</v>
      </c>
      <c r="FU883" t="s">
        <v>476</v>
      </c>
      <c r="FV883" t="s">
        <v>510</v>
      </c>
      <c r="FW883" t="s">
        <v>510</v>
      </c>
      <c r="FX883" t="s">
        <v>510</v>
      </c>
      <c r="FY883" t="s">
        <v>510</v>
      </c>
      <c r="FZ883" t="s">
        <v>510</v>
      </c>
      <c r="GA883" t="s">
        <v>510</v>
      </c>
      <c r="GB883">
        <f>IF(Table1[[#This Row],[msna/Demographic_info/HH_members_group/total_m_c_muac]]=0,"",COUNTIF(Table1[[#This Row],[Grain or tubers e.g. bread, rice, noodles, bulger, frikeh, kaak, pasta, andoumeh, manakish, thick grain-based porridge, potatoes]:[Breastmilk]],"Yes"))</f>
        <v>2</v>
      </c>
      <c r="GC883" t="str">
        <f>IF(Table1[[#This Row],[Column1]]="","",IF(Table1[[#This Row],[Please select the assessment type:]]="Livelihood and Protection (MHPSS, CP, GBV)","",IF(Table1[[#This Row],[Column1]]&gt;4,"diverse","not diverse")))</f>
        <v>not diverse</v>
      </c>
      <c r="GD883">
        <v>2</v>
      </c>
      <c r="GE883" t="s">
        <v>485</v>
      </c>
      <c r="GH883" t="s">
        <v>10107</v>
      </c>
      <c r="GJ883" t="b">
        <v>1</v>
      </c>
      <c r="GK883" t="b">
        <v>1</v>
      </c>
      <c r="GL883" t="b">
        <v>1</v>
      </c>
      <c r="GM883" t="b">
        <v>1</v>
      </c>
      <c r="GN883" t="b">
        <v>1</v>
      </c>
      <c r="GO883" t="b">
        <v>1</v>
      </c>
      <c r="GP883" t="b">
        <v>1</v>
      </c>
      <c r="GQ883" t="b">
        <v>1</v>
      </c>
      <c r="GR883" t="b">
        <v>1</v>
      </c>
      <c r="GT883" t="b">
        <v>1</v>
      </c>
      <c r="HA883" t="s">
        <v>10108</v>
      </c>
      <c r="HC883" t="b">
        <v>1</v>
      </c>
      <c r="HD883" t="b">
        <v>1</v>
      </c>
      <c r="HF883" t="b">
        <v>1</v>
      </c>
      <c r="HG883" t="b">
        <v>1</v>
      </c>
      <c r="HO883" t="s">
        <v>10109</v>
      </c>
      <c r="HP883" t="s">
        <v>10079</v>
      </c>
      <c r="HQ883" t="b">
        <v>1</v>
      </c>
      <c r="HR883" t="b">
        <v>1</v>
      </c>
      <c r="HT883" t="b">
        <v>1</v>
      </c>
      <c r="HW883" t="b">
        <v>1</v>
      </c>
      <c r="HY883" t="b">
        <v>1</v>
      </c>
      <c r="IC883" t="s">
        <v>1825</v>
      </c>
      <c r="ID883" t="b">
        <v>1</v>
      </c>
      <c r="IE883" t="b">
        <v>1</v>
      </c>
      <c r="II883" t="b">
        <v>1</v>
      </c>
      <c r="IP883" t="s">
        <v>1108</v>
      </c>
      <c r="IQ883" t="b">
        <v>1</v>
      </c>
      <c r="IS883" t="b">
        <v>1</v>
      </c>
      <c r="IT883" t="b">
        <v>1</v>
      </c>
      <c r="IV883" t="b">
        <v>1</v>
      </c>
      <c r="IZ883" t="s">
        <v>476</v>
      </c>
      <c r="JB883" t="s">
        <v>1779</v>
      </c>
      <c r="JC883" t="b">
        <v>1</v>
      </c>
      <c r="JG883" t="b">
        <v>1</v>
      </c>
      <c r="JM883" t="b">
        <v>1</v>
      </c>
      <c r="JQ883" t="s">
        <v>510</v>
      </c>
      <c r="JR883" t="s">
        <v>1797</v>
      </c>
      <c r="JS883" t="b">
        <v>1</v>
      </c>
      <c r="JT883" t="b">
        <v>1</v>
      </c>
      <c r="JW883" t="b">
        <v>1</v>
      </c>
      <c r="JY883" t="b">
        <v>1</v>
      </c>
      <c r="KD883" t="s">
        <v>826</v>
      </c>
      <c r="KE883" t="b">
        <v>1</v>
      </c>
      <c r="KI883" t="b">
        <v>1</v>
      </c>
      <c r="KO883" t="s">
        <v>554</v>
      </c>
      <c r="KW883" t="b">
        <v>1</v>
      </c>
      <c r="LH883" t="s">
        <v>500</v>
      </c>
      <c r="LI883" t="b">
        <v>1</v>
      </c>
      <c r="LR883" t="s">
        <v>10110</v>
      </c>
      <c r="LT883" t="b">
        <v>1</v>
      </c>
      <c r="LW883" t="b">
        <v>1</v>
      </c>
      <c r="MA883" t="b">
        <v>1</v>
      </c>
      <c r="MC883" t="b">
        <v>1</v>
      </c>
      <c r="MD883" t="b">
        <v>1</v>
      </c>
      <c r="ME883" t="b">
        <v>1</v>
      </c>
      <c r="MI883" t="s">
        <v>10111</v>
      </c>
      <c r="MK883" t="b">
        <v>1</v>
      </c>
      <c r="ML883" t="b">
        <v>1</v>
      </c>
      <c r="MM883" t="b">
        <v>1</v>
      </c>
      <c r="MN883" t="b">
        <v>1</v>
      </c>
      <c r="MO883" t="b">
        <v>1</v>
      </c>
      <c r="MP883" t="b">
        <v>1</v>
      </c>
      <c r="MY883" t="s">
        <v>1023</v>
      </c>
      <c r="NH883" t="b">
        <v>1</v>
      </c>
      <c r="NK883" t="s">
        <v>10112</v>
      </c>
      <c r="NL883" t="b">
        <v>1</v>
      </c>
      <c r="NM883" t="b">
        <v>1</v>
      </c>
      <c r="NN883" t="b">
        <v>1</v>
      </c>
      <c r="NQ883" t="b">
        <v>1</v>
      </c>
      <c r="NV883" t="s">
        <v>505</v>
      </c>
      <c r="NX883" t="s">
        <v>505</v>
      </c>
      <c r="NZ883" t="s">
        <v>9749</v>
      </c>
      <c r="OA883" t="b">
        <v>1</v>
      </c>
      <c r="OB883" t="b">
        <v>1</v>
      </c>
      <c r="OC883" t="b">
        <v>1</v>
      </c>
      <c r="OD883" t="b">
        <v>1</v>
      </c>
      <c r="OF883" t="b">
        <v>1</v>
      </c>
      <c r="OL883" t="s">
        <v>779</v>
      </c>
      <c r="OT883" t="b">
        <v>1</v>
      </c>
      <c r="OW883" t="s">
        <v>10113</v>
      </c>
      <c r="OX883" t="b">
        <v>1</v>
      </c>
      <c r="PF883" t="b">
        <v>1</v>
      </c>
      <c r="PG883" t="b">
        <v>1</v>
      </c>
      <c r="PM883">
        <v>500</v>
      </c>
      <c r="PN883" t="s">
        <v>2756</v>
      </c>
      <c r="PO883" t="b">
        <v>1</v>
      </c>
      <c r="PR883" t="b">
        <v>1</v>
      </c>
      <c r="PT883" t="b">
        <v>1</v>
      </c>
      <c r="QF883" t="s">
        <v>476</v>
      </c>
      <c r="QG883" t="s">
        <v>509</v>
      </c>
      <c r="QH883" t="b">
        <v>1</v>
      </c>
      <c r="QP883" t="s">
        <v>510</v>
      </c>
      <c r="QR883" t="s">
        <v>510</v>
      </c>
      <c r="RC883" t="s">
        <v>511</v>
      </c>
      <c r="RE883" t="s">
        <v>510</v>
      </c>
      <c r="RG883" t="s">
        <v>10114</v>
      </c>
      <c r="RH883" t="s">
        <v>627</v>
      </c>
      <c r="RI883" t="b">
        <v>1</v>
      </c>
      <c r="RJ883" t="b">
        <v>1</v>
      </c>
      <c r="RR883" t="s">
        <v>1266</v>
      </c>
      <c r="RS883" t="b">
        <v>1</v>
      </c>
      <c r="RT883" t="b">
        <v>1</v>
      </c>
      <c r="SA883" t="s">
        <v>1280</v>
      </c>
      <c r="SB883" t="s">
        <v>10115</v>
      </c>
      <c r="SC883">
        <v>92567868</v>
      </c>
      <c r="SD883" t="s">
        <v>10116</v>
      </c>
      <c r="SE883" s="2">
        <v>44605.549814814818</v>
      </c>
      <c r="SF883">
        <v>882</v>
      </c>
      <c r="SH883">
        <v>-1</v>
      </c>
      <c r="SK883" t="s">
        <v>518</v>
      </c>
      <c r="SL883">
        <v>1154</v>
      </c>
      <c r="SM883" t="s">
        <v>983</v>
      </c>
      <c r="SN883">
        <v>648550</v>
      </c>
    </row>
    <row r="884" spans="1:508" hidden="1" x14ac:dyDescent="0.25">
      <c r="A884" t="s">
        <v>10117</v>
      </c>
      <c r="B884" t="s">
        <v>10118</v>
      </c>
      <c r="D884" t="s">
        <v>10090</v>
      </c>
      <c r="E884" t="s">
        <v>950</v>
      </c>
      <c r="G884" s="1">
        <v>44605</v>
      </c>
      <c r="H884" t="s">
        <v>1285</v>
      </c>
      <c r="I884" t="s">
        <v>952</v>
      </c>
      <c r="J884" t="s">
        <v>476</v>
      </c>
      <c r="K884" t="s">
        <v>477</v>
      </c>
      <c r="L884" s="1">
        <v>42789</v>
      </c>
      <c r="M884" t="s">
        <v>478</v>
      </c>
      <c r="O884" t="s">
        <v>479</v>
      </c>
      <c r="P884" t="s">
        <v>523</v>
      </c>
      <c r="Q884" t="s">
        <v>573</v>
      </c>
      <c r="R884" t="s">
        <v>479</v>
      </c>
      <c r="S884" t="s">
        <v>482</v>
      </c>
      <c r="T884" t="b">
        <v>1</v>
      </c>
      <c r="AA884" t="s">
        <v>483</v>
      </c>
      <c r="AB884" t="s">
        <v>1485</v>
      </c>
      <c r="AC884">
        <v>0</v>
      </c>
      <c r="AD884">
        <v>0</v>
      </c>
      <c r="AE884">
        <v>2</v>
      </c>
      <c r="AF884">
        <v>1</v>
      </c>
      <c r="AG884">
        <v>0</v>
      </c>
      <c r="AH884">
        <v>1</v>
      </c>
      <c r="AI884">
        <v>0</v>
      </c>
      <c r="AJ884" t="s">
        <v>487</v>
      </c>
      <c r="AK884" t="s">
        <v>486</v>
      </c>
      <c r="AL884" t="s">
        <v>526</v>
      </c>
      <c r="AM884">
        <v>0</v>
      </c>
      <c r="AN884">
        <v>0</v>
      </c>
      <c r="AO884">
        <v>1</v>
      </c>
      <c r="AP884">
        <v>0</v>
      </c>
      <c r="AQ884">
        <v>1</v>
      </c>
      <c r="AR884">
        <v>0</v>
      </c>
      <c r="AS884" t="s">
        <v>486</v>
      </c>
      <c r="AT884" t="s">
        <v>486</v>
      </c>
      <c r="AU884" t="s">
        <v>485</v>
      </c>
      <c r="AV884" t="s">
        <v>526</v>
      </c>
      <c r="AW884" t="s">
        <v>485</v>
      </c>
      <c r="AX884" t="s">
        <v>485</v>
      </c>
      <c r="AY884" t="s">
        <v>660</v>
      </c>
      <c r="AZ884">
        <v>6</v>
      </c>
      <c r="BA884" t="s">
        <v>953</v>
      </c>
      <c r="BC884" t="s">
        <v>787</v>
      </c>
      <c r="BE884" t="s">
        <v>986</v>
      </c>
      <c r="BG884" t="s">
        <v>1760</v>
      </c>
      <c r="BH884" t="b">
        <v>1</v>
      </c>
      <c r="BQ884">
        <v>5</v>
      </c>
      <c r="BR884" t="s">
        <v>956</v>
      </c>
      <c r="BS884" t="s">
        <v>510</v>
      </c>
      <c r="CV884" t="s">
        <v>1199</v>
      </c>
      <c r="CW884" t="b">
        <v>0</v>
      </c>
      <c r="CX884" t="b">
        <v>0</v>
      </c>
      <c r="CY884" t="b">
        <v>1</v>
      </c>
      <c r="CZ884" t="b">
        <v>0</v>
      </c>
      <c r="DA884" t="b">
        <v>1</v>
      </c>
      <c r="DB884" t="b">
        <v>0</v>
      </c>
      <c r="DC884" t="b">
        <v>0</v>
      </c>
      <c r="DF884">
        <v>2</v>
      </c>
      <c r="DP884" t="s">
        <v>476</v>
      </c>
      <c r="EC884" t="s">
        <v>476</v>
      </c>
      <c r="ED884" t="s">
        <v>1773</v>
      </c>
      <c r="EH884" t="b">
        <v>1</v>
      </c>
      <c r="EJ884" t="b">
        <v>1</v>
      </c>
      <c r="EP884" t="s">
        <v>771</v>
      </c>
      <c r="EQ884" t="s">
        <v>960</v>
      </c>
      <c r="ER884" t="b">
        <v>1</v>
      </c>
      <c r="ES884" t="b">
        <v>1</v>
      </c>
      <c r="FA884" t="s">
        <v>476</v>
      </c>
      <c r="FB884" t="s">
        <v>510</v>
      </c>
      <c r="FC884" t="s">
        <v>476</v>
      </c>
      <c r="FD884" t="s">
        <v>476</v>
      </c>
      <c r="FE884" t="s">
        <v>510</v>
      </c>
      <c r="FF884" t="s">
        <v>510</v>
      </c>
      <c r="FG884" t="s">
        <v>510</v>
      </c>
      <c r="FH884" t="s">
        <v>510</v>
      </c>
      <c r="FI884" t="s">
        <v>510</v>
      </c>
      <c r="FJ884" t="s">
        <v>510</v>
      </c>
      <c r="FK884" t="s">
        <v>510</v>
      </c>
      <c r="FL884" t="s">
        <v>510</v>
      </c>
      <c r="FN884" t="s">
        <v>510</v>
      </c>
      <c r="FO884" t="s">
        <v>510</v>
      </c>
      <c r="FP884" t="s">
        <v>476</v>
      </c>
      <c r="FQ884" t="s">
        <v>476</v>
      </c>
      <c r="FR884" t="s">
        <v>476</v>
      </c>
      <c r="FS884" t="s">
        <v>510</v>
      </c>
      <c r="FT884" t="s">
        <v>476</v>
      </c>
      <c r="FU884" t="s">
        <v>510</v>
      </c>
      <c r="FV884" t="s">
        <v>510</v>
      </c>
      <c r="FW884" t="s">
        <v>510</v>
      </c>
      <c r="FX884" t="s">
        <v>510</v>
      </c>
      <c r="FY884" t="s">
        <v>510</v>
      </c>
      <c r="FZ884" t="s">
        <v>510</v>
      </c>
      <c r="GA884" t="s">
        <v>510</v>
      </c>
      <c r="GB884">
        <f>IF(Table1[[#This Row],[msna/Demographic_info/HH_members_group/total_m_c_muac]]=0,"",COUNTIF(Table1[[#This Row],[Grain or tubers e.g. bread, rice, noodles, bulger, frikeh, kaak, pasta, andoumeh, manakish, thick grain-based porridge, potatoes]:[Breastmilk]],"Yes"))</f>
        <v>4</v>
      </c>
      <c r="GC884" t="str">
        <f>IF(Table1[[#This Row],[Column1]]="","",IF(Table1[[#This Row],[Please select the assessment type:]]="Livelihood and Protection (MHPSS, CP, GBV)","",IF(Table1[[#This Row],[Column1]]&gt;4,"diverse","not diverse")))</f>
        <v>not diverse</v>
      </c>
      <c r="GD884">
        <v>2</v>
      </c>
      <c r="GE884" t="s">
        <v>485</v>
      </c>
      <c r="GH884" t="s">
        <v>10119</v>
      </c>
      <c r="GI884" t="b">
        <v>1</v>
      </c>
      <c r="GJ884" t="b">
        <v>1</v>
      </c>
      <c r="GK884" t="b">
        <v>1</v>
      </c>
      <c r="GL884" t="b">
        <v>1</v>
      </c>
      <c r="GM884" t="b">
        <v>1</v>
      </c>
      <c r="GN884" t="b">
        <v>1</v>
      </c>
      <c r="GO884" t="b">
        <v>1</v>
      </c>
      <c r="GP884" t="b">
        <v>1</v>
      </c>
      <c r="GQ884" t="b">
        <v>1</v>
      </c>
      <c r="HA884" t="s">
        <v>2456</v>
      </c>
      <c r="HB884" t="b">
        <v>1</v>
      </c>
      <c r="HC884" t="b">
        <v>1</v>
      </c>
      <c r="HE884" t="b">
        <v>1</v>
      </c>
      <c r="HO884" t="s">
        <v>10120</v>
      </c>
      <c r="HP884" t="s">
        <v>1647</v>
      </c>
      <c r="HQ884" t="b">
        <v>1</v>
      </c>
      <c r="HR884" t="b">
        <v>1</v>
      </c>
      <c r="HT884" t="b">
        <v>1</v>
      </c>
      <c r="HW884" t="b">
        <v>1</v>
      </c>
      <c r="IC884" t="s">
        <v>1648</v>
      </c>
      <c r="ID884" t="b">
        <v>1</v>
      </c>
      <c r="IE884" t="b">
        <v>1</v>
      </c>
      <c r="II884" t="b">
        <v>1</v>
      </c>
      <c r="IL884" t="b">
        <v>1</v>
      </c>
      <c r="IP884" t="s">
        <v>1088</v>
      </c>
      <c r="IS884" t="b">
        <v>1</v>
      </c>
      <c r="IT884" t="b">
        <v>1</v>
      </c>
      <c r="IV884" t="b">
        <v>1</v>
      </c>
      <c r="IZ884" t="s">
        <v>476</v>
      </c>
      <c r="JB884" t="s">
        <v>1734</v>
      </c>
      <c r="JC884" t="b">
        <v>1</v>
      </c>
      <c r="JG884" t="b">
        <v>1</v>
      </c>
      <c r="JQ884" t="s">
        <v>771</v>
      </c>
      <c r="JR884" t="s">
        <v>3859</v>
      </c>
      <c r="JS884" t="b">
        <v>1</v>
      </c>
      <c r="JY884" t="b">
        <v>1</v>
      </c>
      <c r="KD884" t="s">
        <v>1618</v>
      </c>
      <c r="KE884" t="b">
        <v>1</v>
      </c>
      <c r="KI884" t="b">
        <v>1</v>
      </c>
      <c r="KK884" t="b">
        <v>1</v>
      </c>
      <c r="KO884" t="s">
        <v>4077</v>
      </c>
      <c r="KU884" t="b">
        <v>1</v>
      </c>
      <c r="KY884" t="s">
        <v>968</v>
      </c>
      <c r="KZ884" t="b">
        <v>1</v>
      </c>
      <c r="LA884" t="b">
        <v>1</v>
      </c>
      <c r="LH884" t="s">
        <v>500</v>
      </c>
      <c r="LI884" t="b">
        <v>1</v>
      </c>
      <c r="LR884" t="s">
        <v>10121</v>
      </c>
      <c r="LS884" t="b">
        <v>1</v>
      </c>
      <c r="LU884" t="b">
        <v>1</v>
      </c>
      <c r="LV884" t="b">
        <v>1</v>
      </c>
      <c r="LW884" t="b">
        <v>1</v>
      </c>
      <c r="LY884" t="b">
        <v>1</v>
      </c>
      <c r="MD884" t="b">
        <v>1</v>
      </c>
      <c r="ME884" t="b">
        <v>1</v>
      </c>
      <c r="MI884" t="s">
        <v>4793</v>
      </c>
      <c r="ML884" t="b">
        <v>1</v>
      </c>
      <c r="MN884" t="b">
        <v>1</v>
      </c>
      <c r="MO884" t="b">
        <v>1</v>
      </c>
      <c r="MP884" t="b">
        <v>1</v>
      </c>
      <c r="MY884" t="s">
        <v>1546</v>
      </c>
      <c r="MZ884" t="b">
        <v>1</v>
      </c>
      <c r="NA884" t="b">
        <v>1</v>
      </c>
      <c r="NK884" t="s">
        <v>2599</v>
      </c>
      <c r="NM884" t="b">
        <v>1</v>
      </c>
      <c r="NN884" t="b">
        <v>1</v>
      </c>
      <c r="NV884" t="s">
        <v>476</v>
      </c>
      <c r="NX884" t="s">
        <v>510</v>
      </c>
      <c r="NZ884" t="s">
        <v>2871</v>
      </c>
      <c r="OA884" t="b">
        <v>1</v>
      </c>
      <c r="OC884" t="b">
        <v>1</v>
      </c>
      <c r="OD884" t="b">
        <v>1</v>
      </c>
      <c r="OF884" t="b">
        <v>1</v>
      </c>
      <c r="OL884" t="s">
        <v>779</v>
      </c>
      <c r="OT884" t="b">
        <v>1</v>
      </c>
      <c r="OW884" t="s">
        <v>10099</v>
      </c>
      <c r="OX884" t="b">
        <v>1</v>
      </c>
      <c r="PF884" t="b">
        <v>1</v>
      </c>
      <c r="PG884" t="b">
        <v>1</v>
      </c>
      <c r="PM884">
        <v>750</v>
      </c>
      <c r="PN884" t="s">
        <v>10122</v>
      </c>
      <c r="PO884" t="b">
        <v>1</v>
      </c>
      <c r="PR884" t="b">
        <v>1</v>
      </c>
      <c r="PS884" t="b">
        <v>1</v>
      </c>
      <c r="PT884" t="b">
        <v>1</v>
      </c>
      <c r="QF884" t="s">
        <v>510</v>
      </c>
      <c r="QP884" t="s">
        <v>510</v>
      </c>
      <c r="QR884" t="s">
        <v>510</v>
      </c>
      <c r="RC884" t="s">
        <v>511</v>
      </c>
      <c r="RE884" t="s">
        <v>510</v>
      </c>
      <c r="RG884" t="s">
        <v>10123</v>
      </c>
      <c r="RH884" t="s">
        <v>738</v>
      </c>
      <c r="RI884" t="b">
        <v>1</v>
      </c>
      <c r="RJ884" t="b">
        <v>1</v>
      </c>
      <c r="RL884" t="b">
        <v>1</v>
      </c>
      <c r="RR884" t="s">
        <v>7070</v>
      </c>
      <c r="RS884" t="b">
        <v>1</v>
      </c>
      <c r="RT884" t="b">
        <v>1</v>
      </c>
      <c r="RV884" t="b">
        <v>1</v>
      </c>
      <c r="SA884" t="s">
        <v>1280</v>
      </c>
      <c r="SB884" t="s">
        <v>10124</v>
      </c>
      <c r="SC884">
        <v>92567869</v>
      </c>
      <c r="SD884" t="s">
        <v>10125</v>
      </c>
      <c r="SE884" s="2">
        <v>44605.549826388888</v>
      </c>
      <c r="SF884">
        <v>883</v>
      </c>
      <c r="SH884">
        <v>-1</v>
      </c>
      <c r="SK884" t="s">
        <v>518</v>
      </c>
      <c r="SL884">
        <v>1417</v>
      </c>
      <c r="SM884" t="s">
        <v>983</v>
      </c>
      <c r="SN884">
        <v>648550</v>
      </c>
    </row>
    <row r="885" spans="1:508" hidden="1" x14ac:dyDescent="0.25">
      <c r="A885" t="s">
        <v>10126</v>
      </c>
      <c r="B885" t="s">
        <v>10127</v>
      </c>
      <c r="D885" t="s">
        <v>3382</v>
      </c>
      <c r="E885" t="s">
        <v>950</v>
      </c>
      <c r="G885" s="1">
        <v>44605</v>
      </c>
      <c r="H885" t="s">
        <v>2762</v>
      </c>
      <c r="I885" t="s">
        <v>952</v>
      </c>
      <c r="J885" t="s">
        <v>476</v>
      </c>
      <c r="K885" t="s">
        <v>522</v>
      </c>
      <c r="M885" t="s">
        <v>1012</v>
      </c>
      <c r="O885" t="s">
        <v>572</v>
      </c>
      <c r="P885" t="s">
        <v>523</v>
      </c>
      <c r="Q885" t="s">
        <v>481</v>
      </c>
      <c r="R885" t="s">
        <v>479</v>
      </c>
      <c r="S885" t="s">
        <v>482</v>
      </c>
      <c r="T885" t="b">
        <v>1</v>
      </c>
      <c r="AA885" t="s">
        <v>483</v>
      </c>
      <c r="AB885" t="s">
        <v>594</v>
      </c>
      <c r="AC885">
        <v>1</v>
      </c>
      <c r="AD885">
        <v>0</v>
      </c>
      <c r="AE885">
        <v>0</v>
      </c>
      <c r="AF885">
        <v>1</v>
      </c>
      <c r="AG885">
        <v>2</v>
      </c>
      <c r="AH885">
        <v>1</v>
      </c>
      <c r="AI885">
        <v>0</v>
      </c>
      <c r="AJ885" t="s">
        <v>487</v>
      </c>
      <c r="AK885" t="s">
        <v>486</v>
      </c>
      <c r="AL885" t="s">
        <v>526</v>
      </c>
      <c r="AM885">
        <v>0</v>
      </c>
      <c r="AN885">
        <v>2</v>
      </c>
      <c r="AO885">
        <v>1</v>
      </c>
      <c r="AP885">
        <v>0</v>
      </c>
      <c r="AQ885">
        <v>1</v>
      </c>
      <c r="AR885">
        <v>0</v>
      </c>
      <c r="AS885" t="s">
        <v>487</v>
      </c>
      <c r="AT885" t="s">
        <v>486</v>
      </c>
      <c r="AU885" t="s">
        <v>526</v>
      </c>
      <c r="AV885" t="s">
        <v>660</v>
      </c>
      <c r="AW885" t="s">
        <v>485</v>
      </c>
      <c r="AX885" t="s">
        <v>485</v>
      </c>
      <c r="AY885" t="s">
        <v>839</v>
      </c>
      <c r="AZ885">
        <v>8</v>
      </c>
      <c r="BA885" t="s">
        <v>2763</v>
      </c>
      <c r="BG885" t="s">
        <v>1558</v>
      </c>
      <c r="BJ885" t="b">
        <v>1</v>
      </c>
      <c r="BK885" t="b">
        <v>1</v>
      </c>
      <c r="BQ885">
        <v>20</v>
      </c>
      <c r="BR885" t="s">
        <v>1013</v>
      </c>
      <c r="BS885" t="s">
        <v>510</v>
      </c>
      <c r="CV885" t="s">
        <v>1352</v>
      </c>
      <c r="CW885" t="b">
        <v>0</v>
      </c>
      <c r="CX885" t="b">
        <v>0</v>
      </c>
      <c r="CY885" t="b">
        <v>1</v>
      </c>
      <c r="CZ885" t="b">
        <v>0</v>
      </c>
      <c r="DA885" t="b">
        <v>0</v>
      </c>
      <c r="DB885" t="b">
        <v>0</v>
      </c>
      <c r="DC885" t="b">
        <v>0</v>
      </c>
      <c r="DF885">
        <v>1</v>
      </c>
      <c r="DK885">
        <v>1</v>
      </c>
      <c r="DP885" t="s">
        <v>510</v>
      </c>
      <c r="DQ885" t="s">
        <v>1457</v>
      </c>
      <c r="DS885" t="b">
        <v>1</v>
      </c>
      <c r="EC885" t="s">
        <v>476</v>
      </c>
      <c r="ED885" t="s">
        <v>1237</v>
      </c>
      <c r="EJ885" t="b">
        <v>1</v>
      </c>
      <c r="EP885" t="s">
        <v>510</v>
      </c>
      <c r="EQ885" t="s">
        <v>960</v>
      </c>
      <c r="ER885" t="b">
        <v>1</v>
      </c>
      <c r="ES885" t="b">
        <v>1</v>
      </c>
      <c r="FA885" t="s">
        <v>476</v>
      </c>
      <c r="FB885" t="s">
        <v>476</v>
      </c>
      <c r="FC885" t="s">
        <v>476</v>
      </c>
      <c r="FD885" t="s">
        <v>476</v>
      </c>
      <c r="FE885" t="s">
        <v>476</v>
      </c>
      <c r="FF885" t="s">
        <v>510</v>
      </c>
      <c r="FG885" t="s">
        <v>510</v>
      </c>
      <c r="FH885" t="s">
        <v>476</v>
      </c>
      <c r="FI885" t="s">
        <v>510</v>
      </c>
      <c r="FJ885" t="s">
        <v>476</v>
      </c>
      <c r="FK885" t="s">
        <v>476</v>
      </c>
      <c r="FL885" t="s">
        <v>510</v>
      </c>
      <c r="FN885" t="s">
        <v>476</v>
      </c>
      <c r="FO885" t="s">
        <v>476</v>
      </c>
      <c r="FP885" t="s">
        <v>476</v>
      </c>
      <c r="FQ885" t="s">
        <v>510</v>
      </c>
      <c r="FR885" t="s">
        <v>476</v>
      </c>
      <c r="FS885" t="s">
        <v>510</v>
      </c>
      <c r="FT885" t="s">
        <v>476</v>
      </c>
      <c r="FU885" t="s">
        <v>510</v>
      </c>
      <c r="FV885" t="s">
        <v>510</v>
      </c>
      <c r="FW885" t="s">
        <v>476</v>
      </c>
      <c r="FX885" t="s">
        <v>476</v>
      </c>
      <c r="FY885" t="s">
        <v>476</v>
      </c>
      <c r="FZ885" t="s">
        <v>510</v>
      </c>
      <c r="GA885" t="s">
        <v>476</v>
      </c>
      <c r="GB885">
        <f>IF(Table1[[#This Row],[msna/Demographic_info/HH_members_group/total_m_c_muac]]=0,"",COUNTIF(Table1[[#This Row],[Grain or tubers e.g. bread, rice, noodles, bulger, frikeh, kaak, pasta, andoumeh, manakish, thick grain-based porridge, potatoes]:[Breastmilk]],"Yes"))</f>
        <v>9</v>
      </c>
      <c r="GC885" t="str">
        <f>IF(Table1[[#This Row],[Column1]]="","",IF(Table1[[#This Row],[Please select the assessment type:]]="Livelihood and Protection (MHPSS, CP, GBV)","",IF(Table1[[#This Row],[Column1]]&gt;4,"diverse","not diverse")))</f>
        <v>diverse</v>
      </c>
      <c r="GD885">
        <v>2</v>
      </c>
      <c r="GE885" t="s">
        <v>485</v>
      </c>
      <c r="GF885">
        <v>1</v>
      </c>
      <c r="GG885" t="s">
        <v>486</v>
      </c>
      <c r="GH885" t="s">
        <v>1410</v>
      </c>
      <c r="GY885" t="b">
        <v>1</v>
      </c>
      <c r="IC885" t="s">
        <v>1242</v>
      </c>
      <c r="ID885" t="b">
        <v>1</v>
      </c>
      <c r="IE885" t="b">
        <v>1</v>
      </c>
      <c r="IP885" t="s">
        <v>824</v>
      </c>
      <c r="IR885" t="b">
        <v>1</v>
      </c>
      <c r="IZ885" t="s">
        <v>769</v>
      </c>
      <c r="JB885" t="s">
        <v>788</v>
      </c>
      <c r="JO885" t="b">
        <v>1</v>
      </c>
      <c r="JQ885" t="s">
        <v>771</v>
      </c>
      <c r="JR885" t="s">
        <v>1091</v>
      </c>
      <c r="JS885" t="b">
        <v>1</v>
      </c>
      <c r="JW885" t="b">
        <v>1</v>
      </c>
      <c r="KD885" t="s">
        <v>534</v>
      </c>
      <c r="KI885" t="b">
        <v>1</v>
      </c>
      <c r="KO885" t="s">
        <v>554</v>
      </c>
      <c r="KW885" t="b">
        <v>1</v>
      </c>
      <c r="LH885" t="s">
        <v>500</v>
      </c>
      <c r="LI885" t="b">
        <v>1</v>
      </c>
      <c r="LR885" t="s">
        <v>1944</v>
      </c>
      <c r="LS885" t="b">
        <v>1</v>
      </c>
      <c r="LT885" t="b">
        <v>1</v>
      </c>
      <c r="ME885" t="b">
        <v>1</v>
      </c>
      <c r="MI885" t="s">
        <v>4038</v>
      </c>
      <c r="MJ885" t="b">
        <v>1</v>
      </c>
      <c r="ML885" t="b">
        <v>1</v>
      </c>
      <c r="MO885" t="b">
        <v>1</v>
      </c>
      <c r="MY885" t="s">
        <v>1023</v>
      </c>
      <c r="NH885" t="b">
        <v>1</v>
      </c>
      <c r="NK885" t="s">
        <v>3422</v>
      </c>
      <c r="NP885" t="b">
        <v>1</v>
      </c>
      <c r="NV885" t="s">
        <v>476</v>
      </c>
      <c r="NX885" t="s">
        <v>510</v>
      </c>
      <c r="NZ885" t="s">
        <v>2057</v>
      </c>
      <c r="OB885" t="b">
        <v>1</v>
      </c>
      <c r="OC885" t="b">
        <v>1</v>
      </c>
      <c r="OD885" t="b">
        <v>1</v>
      </c>
      <c r="OE885" t="b">
        <v>1</v>
      </c>
      <c r="OF885" t="b">
        <v>1</v>
      </c>
      <c r="OL885" t="s">
        <v>3078</v>
      </c>
      <c r="OO885" t="b">
        <v>1</v>
      </c>
      <c r="OR885" t="b">
        <v>1</v>
      </c>
      <c r="OW885" t="s">
        <v>1437</v>
      </c>
      <c r="PD885" t="b">
        <v>1</v>
      </c>
      <c r="PL885">
        <v>3000</v>
      </c>
      <c r="PM885">
        <v>3000</v>
      </c>
      <c r="PN885" t="s">
        <v>1830</v>
      </c>
      <c r="QD885" t="b">
        <v>1</v>
      </c>
      <c r="QF885" t="s">
        <v>510</v>
      </c>
      <c r="QP885" t="s">
        <v>510</v>
      </c>
      <c r="QR885" t="s">
        <v>510</v>
      </c>
      <c r="RC885" t="s">
        <v>511</v>
      </c>
      <c r="RE885" t="s">
        <v>510</v>
      </c>
      <c r="RG885" t="s">
        <v>10128</v>
      </c>
      <c r="RH885" t="s">
        <v>627</v>
      </c>
      <c r="RI885" t="b">
        <v>1</v>
      </c>
      <c r="RJ885" t="b">
        <v>1</v>
      </c>
      <c r="RR885" t="s">
        <v>514</v>
      </c>
      <c r="RS885" t="b">
        <v>1</v>
      </c>
      <c r="SA885" t="s">
        <v>890</v>
      </c>
      <c r="SB885" t="s">
        <v>10129</v>
      </c>
      <c r="SC885">
        <v>92567902</v>
      </c>
      <c r="SD885" t="s">
        <v>10130</v>
      </c>
      <c r="SE885" s="2">
        <v>44605.552118055559</v>
      </c>
      <c r="SF885">
        <v>884</v>
      </c>
      <c r="SH885">
        <v>-1</v>
      </c>
      <c r="SK885" t="s">
        <v>518</v>
      </c>
      <c r="SL885">
        <v>1996</v>
      </c>
      <c r="SM885" t="s">
        <v>983</v>
      </c>
      <c r="SN885">
        <v>648550</v>
      </c>
    </row>
    <row r="886" spans="1:508" hidden="1" x14ac:dyDescent="0.25">
      <c r="A886" t="s">
        <v>10131</v>
      </c>
      <c r="B886" t="s">
        <v>10132</v>
      </c>
      <c r="D886" t="s">
        <v>3382</v>
      </c>
      <c r="E886" t="s">
        <v>950</v>
      </c>
      <c r="G886" s="1">
        <v>44605</v>
      </c>
      <c r="H886" t="s">
        <v>2762</v>
      </c>
      <c r="I886" t="s">
        <v>952</v>
      </c>
      <c r="J886" t="s">
        <v>476</v>
      </c>
      <c r="K886" t="s">
        <v>522</v>
      </c>
      <c r="M886" t="s">
        <v>478</v>
      </c>
      <c r="O886" t="s">
        <v>572</v>
      </c>
      <c r="P886" t="s">
        <v>721</v>
      </c>
      <c r="Q886" t="s">
        <v>573</v>
      </c>
      <c r="R886" t="s">
        <v>572</v>
      </c>
      <c r="S886" t="s">
        <v>482</v>
      </c>
      <c r="T886" t="b">
        <v>1</v>
      </c>
      <c r="AA886" t="s">
        <v>802</v>
      </c>
      <c r="AC886">
        <v>0</v>
      </c>
      <c r="AD886">
        <v>0</v>
      </c>
      <c r="AE886">
        <v>0</v>
      </c>
      <c r="AF886">
        <v>0</v>
      </c>
      <c r="AG886">
        <v>0</v>
      </c>
      <c r="AH886">
        <v>0</v>
      </c>
      <c r="AI886">
        <v>0</v>
      </c>
      <c r="AJ886" t="s">
        <v>470</v>
      </c>
      <c r="AK886" t="s">
        <v>470</v>
      </c>
      <c r="AL886" t="s">
        <v>470</v>
      </c>
      <c r="AM886">
        <v>0</v>
      </c>
      <c r="AN886">
        <v>0</v>
      </c>
      <c r="AO886">
        <v>0</v>
      </c>
      <c r="AP886">
        <v>0</v>
      </c>
      <c r="AQ886">
        <v>0</v>
      </c>
      <c r="AR886">
        <v>1</v>
      </c>
      <c r="AS886" t="s">
        <v>470</v>
      </c>
      <c r="AT886" t="s">
        <v>486</v>
      </c>
      <c r="AU886" t="s">
        <v>486</v>
      </c>
      <c r="AV886" t="s">
        <v>470</v>
      </c>
      <c r="AW886" t="s">
        <v>470</v>
      </c>
      <c r="AX886" t="s">
        <v>486</v>
      </c>
      <c r="AY886" t="s">
        <v>486</v>
      </c>
      <c r="AZ886">
        <v>1</v>
      </c>
      <c r="BA886" t="s">
        <v>787</v>
      </c>
      <c r="BC886" t="s">
        <v>1034</v>
      </c>
      <c r="BE886" t="s">
        <v>953</v>
      </c>
      <c r="BG886" t="s">
        <v>1760</v>
      </c>
      <c r="BH886" t="b">
        <v>1</v>
      </c>
      <c r="BQ886">
        <v>20</v>
      </c>
      <c r="BR886" t="s">
        <v>1663</v>
      </c>
      <c r="BS886" t="s">
        <v>510</v>
      </c>
      <c r="CV886" t="s">
        <v>1156</v>
      </c>
      <c r="CW886" t="b">
        <v>0</v>
      </c>
      <c r="CX886" t="b">
        <v>1</v>
      </c>
      <c r="CY886" t="b">
        <v>0</v>
      </c>
      <c r="CZ886" t="b">
        <v>0</v>
      </c>
      <c r="DA886" t="b">
        <v>0</v>
      </c>
      <c r="DB886" t="b">
        <v>0</v>
      </c>
      <c r="DC886" t="b">
        <v>0</v>
      </c>
      <c r="DJ886">
        <v>1</v>
      </c>
      <c r="DK886">
        <v>1</v>
      </c>
      <c r="DP886" t="s">
        <v>510</v>
      </c>
      <c r="DQ886" t="s">
        <v>1403</v>
      </c>
      <c r="DW886" t="b">
        <v>1</v>
      </c>
      <c r="EC886" t="s">
        <v>476</v>
      </c>
      <c r="ED886" t="s">
        <v>1237</v>
      </c>
      <c r="EJ886" t="b">
        <v>1</v>
      </c>
      <c r="EP886" t="s">
        <v>510</v>
      </c>
      <c r="EQ886" t="s">
        <v>1159</v>
      </c>
      <c r="ER886" t="b">
        <v>1</v>
      </c>
      <c r="FA886" t="s">
        <v>510</v>
      </c>
      <c r="FB886" t="s">
        <v>510</v>
      </c>
      <c r="FC886" t="s">
        <v>476</v>
      </c>
      <c r="FD886" t="s">
        <v>476</v>
      </c>
      <c r="FE886" t="s">
        <v>510</v>
      </c>
      <c r="FF886" t="s">
        <v>510</v>
      </c>
      <c r="FG886" t="s">
        <v>510</v>
      </c>
      <c r="FH886" t="s">
        <v>510</v>
      </c>
      <c r="FI886" t="s">
        <v>510</v>
      </c>
      <c r="FJ886" t="s">
        <v>476</v>
      </c>
      <c r="FK886" t="s">
        <v>476</v>
      </c>
      <c r="FL886" t="s">
        <v>510</v>
      </c>
      <c r="GB886">
        <f>IF(Table1[[#This Row],[msna/Demographic_info/HH_members_group/total_m_c_muac]]=0,"",COUNTIF(Table1[[#This Row],[Grain or tubers e.g. bread, rice, noodles, bulger, frikeh, kaak, pasta, andoumeh, manakish, thick grain-based porridge, potatoes]:[Breastmilk]],"Yes"))</f>
        <v>0</v>
      </c>
      <c r="GC886" t="str">
        <f>IF(Table1[[#This Row],[Column1]]="","",IF(Table1[[#This Row],[Please select the assessment type:]]="Livelihood and Protection (MHPSS, CP, GBV)","",IF(Table1[[#This Row],[Column1]]&gt;4,"diverse","not diverse")))</f>
        <v>not diverse</v>
      </c>
      <c r="GH886" t="s">
        <v>804</v>
      </c>
      <c r="GL886" t="b">
        <v>1</v>
      </c>
      <c r="HA886" t="s">
        <v>492</v>
      </c>
      <c r="HB886" t="b">
        <v>1</v>
      </c>
      <c r="HO886" t="s">
        <v>9139</v>
      </c>
      <c r="HP886" t="s">
        <v>1356</v>
      </c>
      <c r="HT886" t="b">
        <v>1</v>
      </c>
      <c r="IC886" t="s">
        <v>823</v>
      </c>
      <c r="IE886" t="b">
        <v>1</v>
      </c>
      <c r="IP886" t="s">
        <v>554</v>
      </c>
      <c r="IX886" t="b">
        <v>1</v>
      </c>
      <c r="IZ886" t="s">
        <v>769</v>
      </c>
      <c r="JB886" t="s">
        <v>788</v>
      </c>
      <c r="JO886" t="b">
        <v>1</v>
      </c>
      <c r="JQ886" t="s">
        <v>510</v>
      </c>
      <c r="JR886" t="s">
        <v>1091</v>
      </c>
      <c r="JS886" t="b">
        <v>1</v>
      </c>
      <c r="JW886" t="b">
        <v>1</v>
      </c>
      <c r="KD886" t="s">
        <v>826</v>
      </c>
      <c r="KE886" t="b">
        <v>1</v>
      </c>
      <c r="KI886" t="b">
        <v>1</v>
      </c>
      <c r="KO886" t="s">
        <v>554</v>
      </c>
      <c r="KW886" t="b">
        <v>1</v>
      </c>
      <c r="LH886" t="s">
        <v>554</v>
      </c>
      <c r="LP886" t="b">
        <v>1</v>
      </c>
      <c r="LR886" t="s">
        <v>788</v>
      </c>
      <c r="MG886" t="b">
        <v>1</v>
      </c>
      <c r="MI886" t="s">
        <v>1371</v>
      </c>
      <c r="MO886" t="b">
        <v>1</v>
      </c>
      <c r="MP886" t="b">
        <v>1</v>
      </c>
      <c r="NZ886" t="s">
        <v>1023</v>
      </c>
      <c r="OI886" t="b">
        <v>1</v>
      </c>
      <c r="OL886" t="s">
        <v>3982</v>
      </c>
      <c r="OM886" t="b">
        <v>1</v>
      </c>
      <c r="OO886" t="b">
        <v>1</v>
      </c>
      <c r="OW886" t="s">
        <v>1172</v>
      </c>
      <c r="PF886" t="b">
        <v>1</v>
      </c>
      <c r="PL886">
        <v>200</v>
      </c>
      <c r="PM886">
        <v>200</v>
      </c>
      <c r="PN886" t="s">
        <v>609</v>
      </c>
      <c r="PO886" t="b">
        <v>1</v>
      </c>
      <c r="QF886" t="s">
        <v>510</v>
      </c>
      <c r="QP886" t="s">
        <v>510</v>
      </c>
      <c r="QR886" t="s">
        <v>510</v>
      </c>
      <c r="RC886" t="s">
        <v>1135</v>
      </c>
      <c r="RE886" t="s">
        <v>510</v>
      </c>
      <c r="RG886" t="s">
        <v>2253</v>
      </c>
      <c r="RH886" t="s">
        <v>1098</v>
      </c>
      <c r="RI886" t="b">
        <v>1</v>
      </c>
      <c r="RR886" t="s">
        <v>514</v>
      </c>
      <c r="RS886" t="b">
        <v>1</v>
      </c>
      <c r="SA886" t="s">
        <v>890</v>
      </c>
      <c r="SB886" t="s">
        <v>10133</v>
      </c>
      <c r="SC886">
        <v>92567903</v>
      </c>
      <c r="SD886" t="s">
        <v>10134</v>
      </c>
      <c r="SE886" s="2">
        <v>44605.552118055559</v>
      </c>
      <c r="SF886">
        <v>885</v>
      </c>
      <c r="SH886">
        <v>-1</v>
      </c>
      <c r="SK886" t="s">
        <v>518</v>
      </c>
      <c r="SL886">
        <v>1965</v>
      </c>
      <c r="SM886" t="s">
        <v>983</v>
      </c>
      <c r="SN886">
        <v>648550</v>
      </c>
    </row>
    <row r="887" spans="1:508" hidden="1" x14ac:dyDescent="0.25">
      <c r="A887" t="s">
        <v>10135</v>
      </c>
      <c r="B887" t="s">
        <v>10136</v>
      </c>
      <c r="D887" t="s">
        <v>3382</v>
      </c>
      <c r="E887" t="s">
        <v>950</v>
      </c>
      <c r="G887" s="1">
        <v>44605</v>
      </c>
      <c r="H887" t="s">
        <v>2762</v>
      </c>
      <c r="I887" t="s">
        <v>952</v>
      </c>
      <c r="J887" t="s">
        <v>476</v>
      </c>
      <c r="K887" t="s">
        <v>522</v>
      </c>
      <c r="M887" t="s">
        <v>1012</v>
      </c>
      <c r="O887" t="s">
        <v>572</v>
      </c>
      <c r="P887" t="s">
        <v>480</v>
      </c>
      <c r="Q887" t="s">
        <v>481</v>
      </c>
      <c r="R887" t="s">
        <v>479</v>
      </c>
      <c r="S887" t="s">
        <v>482</v>
      </c>
      <c r="T887" t="b">
        <v>1</v>
      </c>
      <c r="AA887" t="s">
        <v>483</v>
      </c>
      <c r="AB887" t="s">
        <v>594</v>
      </c>
      <c r="AC887">
        <v>1</v>
      </c>
      <c r="AD887">
        <v>0</v>
      </c>
      <c r="AE887">
        <v>0</v>
      </c>
      <c r="AF887">
        <v>0</v>
      </c>
      <c r="AG887">
        <v>0</v>
      </c>
      <c r="AH887">
        <v>1</v>
      </c>
      <c r="AI887">
        <v>0</v>
      </c>
      <c r="AJ887" t="s">
        <v>470</v>
      </c>
      <c r="AK887" t="s">
        <v>486</v>
      </c>
      <c r="AL887" t="s">
        <v>486</v>
      </c>
      <c r="AM887">
        <v>0</v>
      </c>
      <c r="AN887">
        <v>2</v>
      </c>
      <c r="AO887">
        <v>0</v>
      </c>
      <c r="AP887">
        <v>0</v>
      </c>
      <c r="AQ887">
        <v>1</v>
      </c>
      <c r="AR887">
        <v>0</v>
      </c>
      <c r="AS887" t="s">
        <v>485</v>
      </c>
      <c r="AT887" t="s">
        <v>486</v>
      </c>
      <c r="AU887" t="s">
        <v>487</v>
      </c>
      <c r="AV887" t="s">
        <v>485</v>
      </c>
      <c r="AW887" t="s">
        <v>485</v>
      </c>
      <c r="AX887" t="s">
        <v>485</v>
      </c>
      <c r="AY887" t="s">
        <v>526</v>
      </c>
      <c r="AZ887">
        <v>4</v>
      </c>
      <c r="BA887" t="s">
        <v>803</v>
      </c>
      <c r="BC887" t="s">
        <v>953</v>
      </c>
      <c r="BE887" t="s">
        <v>787</v>
      </c>
      <c r="BG887" t="s">
        <v>1760</v>
      </c>
      <c r="BH887" t="b">
        <v>1</v>
      </c>
      <c r="BQ887">
        <v>10</v>
      </c>
      <c r="BR887" t="s">
        <v>956</v>
      </c>
      <c r="BS887" t="s">
        <v>510</v>
      </c>
      <c r="CV887" t="s">
        <v>1199</v>
      </c>
      <c r="CW887" t="b">
        <v>0</v>
      </c>
      <c r="CX887" t="b">
        <v>0</v>
      </c>
      <c r="CY887" t="b">
        <v>1</v>
      </c>
      <c r="CZ887" t="b">
        <v>0</v>
      </c>
      <c r="DA887" t="b">
        <v>1</v>
      </c>
      <c r="DB887" t="b">
        <v>0</v>
      </c>
      <c r="DC887" t="b">
        <v>0</v>
      </c>
      <c r="DK887">
        <v>1</v>
      </c>
      <c r="DP887" t="s">
        <v>510</v>
      </c>
      <c r="DQ887" t="s">
        <v>1403</v>
      </c>
      <c r="DW887" t="b">
        <v>1</v>
      </c>
      <c r="EC887" t="s">
        <v>476</v>
      </c>
      <c r="ED887" t="s">
        <v>1237</v>
      </c>
      <c r="EJ887" t="b">
        <v>1</v>
      </c>
      <c r="EP887" t="s">
        <v>476</v>
      </c>
      <c r="EQ887" t="s">
        <v>1159</v>
      </c>
      <c r="ER887" t="b">
        <v>1</v>
      </c>
      <c r="FA887" t="s">
        <v>476</v>
      </c>
      <c r="FB887" t="s">
        <v>476</v>
      </c>
      <c r="FC887" t="s">
        <v>476</v>
      </c>
      <c r="FD887" t="s">
        <v>476</v>
      </c>
      <c r="FE887" t="s">
        <v>510</v>
      </c>
      <c r="FF887" t="s">
        <v>476</v>
      </c>
      <c r="FG887" t="s">
        <v>510</v>
      </c>
      <c r="FH887" t="s">
        <v>510</v>
      </c>
      <c r="FI887" t="s">
        <v>510</v>
      </c>
      <c r="FJ887" t="s">
        <v>476</v>
      </c>
      <c r="FK887" t="s">
        <v>476</v>
      </c>
      <c r="FL887" t="s">
        <v>510</v>
      </c>
      <c r="FN887" t="s">
        <v>476</v>
      </c>
      <c r="FO887" t="s">
        <v>476</v>
      </c>
      <c r="FP887" t="s">
        <v>510</v>
      </c>
      <c r="FQ887" t="s">
        <v>510</v>
      </c>
      <c r="FR887" t="s">
        <v>476</v>
      </c>
      <c r="FS887" t="s">
        <v>476</v>
      </c>
      <c r="FT887" t="s">
        <v>510</v>
      </c>
      <c r="FU887" t="s">
        <v>510</v>
      </c>
      <c r="FV887" t="s">
        <v>510</v>
      </c>
      <c r="FW887" t="s">
        <v>510</v>
      </c>
      <c r="FX887" t="s">
        <v>476</v>
      </c>
      <c r="FY887" t="s">
        <v>476</v>
      </c>
      <c r="FZ887" t="s">
        <v>510</v>
      </c>
      <c r="GA887" t="s">
        <v>476</v>
      </c>
      <c r="GB887">
        <f>IF(Table1[[#This Row],[msna/Demographic_info/HH_members_group/total_m_c_muac]]=0,"",COUNTIF(Table1[[#This Row],[Grain or tubers e.g. bread, rice, noodles, bulger, frikeh, kaak, pasta, andoumeh, manakish, thick grain-based porridge, potatoes]:[Breastmilk]],"Yes"))</f>
        <v>7</v>
      </c>
      <c r="GC887" t="str">
        <f>IF(Table1[[#This Row],[Column1]]="","",IF(Table1[[#This Row],[Please select the assessment type:]]="Livelihood and Protection (MHPSS, CP, GBV)","",IF(Table1[[#This Row],[Column1]]&gt;4,"diverse","not diverse")))</f>
        <v>diverse</v>
      </c>
      <c r="GD887">
        <v>2</v>
      </c>
      <c r="GE887" t="s">
        <v>485</v>
      </c>
      <c r="GF887">
        <v>1</v>
      </c>
      <c r="GG887" t="s">
        <v>486</v>
      </c>
      <c r="GH887" t="s">
        <v>1410</v>
      </c>
      <c r="GY887" t="b">
        <v>1</v>
      </c>
      <c r="IC887" t="s">
        <v>844</v>
      </c>
      <c r="ID887" t="b">
        <v>1</v>
      </c>
      <c r="IE887" t="b">
        <v>1</v>
      </c>
      <c r="IP887" t="s">
        <v>554</v>
      </c>
      <c r="IX887" t="b">
        <v>1</v>
      </c>
      <c r="IZ887" t="s">
        <v>769</v>
      </c>
      <c r="JB887" t="s">
        <v>788</v>
      </c>
      <c r="JO887" t="b">
        <v>1</v>
      </c>
      <c r="JQ887" t="s">
        <v>771</v>
      </c>
      <c r="JR887" t="s">
        <v>554</v>
      </c>
      <c r="KB887" t="b">
        <v>1</v>
      </c>
      <c r="KD887" t="s">
        <v>826</v>
      </c>
      <c r="KE887" t="b">
        <v>1</v>
      </c>
      <c r="KI887" t="b">
        <v>1</v>
      </c>
      <c r="KO887" t="s">
        <v>554</v>
      </c>
      <c r="KW887" t="b">
        <v>1</v>
      </c>
      <c r="LH887" t="s">
        <v>500</v>
      </c>
      <c r="LI887" t="b">
        <v>1</v>
      </c>
      <c r="LR887" t="s">
        <v>10137</v>
      </c>
      <c r="LS887" t="b">
        <v>1</v>
      </c>
      <c r="LT887" t="b">
        <v>1</v>
      </c>
      <c r="ME887" t="b">
        <v>1</v>
      </c>
      <c r="MI887" t="s">
        <v>2531</v>
      </c>
      <c r="ML887" t="b">
        <v>1</v>
      </c>
      <c r="MO887" t="b">
        <v>1</v>
      </c>
      <c r="MY887" t="s">
        <v>1023</v>
      </c>
      <c r="NH887" t="b">
        <v>1</v>
      </c>
      <c r="NK887" t="s">
        <v>3422</v>
      </c>
      <c r="NP887" t="b">
        <v>1</v>
      </c>
      <c r="NV887" t="s">
        <v>505</v>
      </c>
      <c r="NX887" t="s">
        <v>505</v>
      </c>
      <c r="NZ887" t="s">
        <v>1114</v>
      </c>
      <c r="OB887" t="b">
        <v>1</v>
      </c>
      <c r="OC887" t="b">
        <v>1</v>
      </c>
      <c r="OF887" t="b">
        <v>1</v>
      </c>
      <c r="OL887" t="s">
        <v>1395</v>
      </c>
      <c r="OO887" t="b">
        <v>1</v>
      </c>
      <c r="OW887" t="s">
        <v>507</v>
      </c>
      <c r="PC887" t="b">
        <v>1</v>
      </c>
      <c r="PL887">
        <v>1000</v>
      </c>
      <c r="PM887">
        <v>2500</v>
      </c>
      <c r="PN887" t="s">
        <v>6802</v>
      </c>
      <c r="PR887" t="b">
        <v>1</v>
      </c>
      <c r="PS887" t="b">
        <v>1</v>
      </c>
      <c r="QF887" t="s">
        <v>476</v>
      </c>
      <c r="QG887" t="s">
        <v>2238</v>
      </c>
      <c r="QK887" t="b">
        <v>1</v>
      </c>
      <c r="QP887" t="s">
        <v>510</v>
      </c>
      <c r="QR887" t="s">
        <v>510</v>
      </c>
      <c r="RC887" t="s">
        <v>511</v>
      </c>
      <c r="RE887" t="s">
        <v>510</v>
      </c>
      <c r="RG887" t="s">
        <v>10138</v>
      </c>
      <c r="RH887" t="s">
        <v>1098</v>
      </c>
      <c r="RI887" t="b">
        <v>1</v>
      </c>
      <c r="RR887" t="s">
        <v>514</v>
      </c>
      <c r="RS887" t="b">
        <v>1</v>
      </c>
      <c r="SA887" t="s">
        <v>890</v>
      </c>
      <c r="SB887" t="s">
        <v>10139</v>
      </c>
      <c r="SC887">
        <v>92567904</v>
      </c>
      <c r="SD887" t="s">
        <v>10140</v>
      </c>
      <c r="SE887" s="2">
        <v>44605.552129629628</v>
      </c>
      <c r="SF887">
        <v>886</v>
      </c>
      <c r="SH887">
        <v>-1</v>
      </c>
      <c r="SK887" t="s">
        <v>518</v>
      </c>
      <c r="SL887">
        <v>1288</v>
      </c>
      <c r="SM887" t="s">
        <v>983</v>
      </c>
      <c r="SN887">
        <v>648550</v>
      </c>
    </row>
    <row r="888" spans="1:508" hidden="1" x14ac:dyDescent="0.25">
      <c r="A888" t="s">
        <v>10141</v>
      </c>
      <c r="B888" t="s">
        <v>10142</v>
      </c>
      <c r="D888" t="s">
        <v>3382</v>
      </c>
      <c r="E888" t="s">
        <v>950</v>
      </c>
      <c r="G888" s="1">
        <v>44605</v>
      </c>
      <c r="H888" t="s">
        <v>2762</v>
      </c>
      <c r="I888" t="s">
        <v>952</v>
      </c>
      <c r="J888" t="s">
        <v>476</v>
      </c>
      <c r="K888" t="s">
        <v>522</v>
      </c>
      <c r="M888" t="s">
        <v>1012</v>
      </c>
      <c r="O888" t="s">
        <v>572</v>
      </c>
      <c r="P888" t="s">
        <v>721</v>
      </c>
      <c r="Q888" t="s">
        <v>481</v>
      </c>
      <c r="R888" t="s">
        <v>479</v>
      </c>
      <c r="S888" t="s">
        <v>7433</v>
      </c>
      <c r="X888" t="b">
        <v>1</v>
      </c>
      <c r="Z888" t="b">
        <v>1</v>
      </c>
      <c r="AA888" t="s">
        <v>483</v>
      </c>
      <c r="AB888" t="s">
        <v>574</v>
      </c>
      <c r="AC888">
        <v>0</v>
      </c>
      <c r="AD888">
        <v>0</v>
      </c>
      <c r="AE888">
        <v>0</v>
      </c>
      <c r="AF888">
        <v>0</v>
      </c>
      <c r="AG888">
        <v>0</v>
      </c>
      <c r="AH888">
        <v>2</v>
      </c>
      <c r="AI888">
        <v>0</v>
      </c>
      <c r="AJ888" t="s">
        <v>470</v>
      </c>
      <c r="AK888" t="s">
        <v>485</v>
      </c>
      <c r="AL888" t="s">
        <v>485</v>
      </c>
      <c r="AM888">
        <v>0</v>
      </c>
      <c r="AN888">
        <v>0</v>
      </c>
      <c r="AO888">
        <v>0</v>
      </c>
      <c r="AP888">
        <v>0</v>
      </c>
      <c r="AQ888">
        <v>2</v>
      </c>
      <c r="AR888">
        <v>0</v>
      </c>
      <c r="AS888" t="s">
        <v>470</v>
      </c>
      <c r="AT888" t="s">
        <v>485</v>
      </c>
      <c r="AU888" t="s">
        <v>485</v>
      </c>
      <c r="AV888" t="s">
        <v>470</v>
      </c>
      <c r="AW888" t="s">
        <v>470</v>
      </c>
      <c r="AX888" t="s">
        <v>526</v>
      </c>
      <c r="AY888" t="s">
        <v>526</v>
      </c>
      <c r="AZ888">
        <v>4</v>
      </c>
      <c r="BA888" t="s">
        <v>953</v>
      </c>
      <c r="BC888" t="s">
        <v>787</v>
      </c>
      <c r="BE888" t="s">
        <v>1034</v>
      </c>
      <c r="BG888" t="s">
        <v>1760</v>
      </c>
      <c r="BH888" t="b">
        <v>1</v>
      </c>
      <c r="BQ888">
        <v>20</v>
      </c>
      <c r="BR888" t="s">
        <v>1013</v>
      </c>
      <c r="BS888" t="s">
        <v>510</v>
      </c>
      <c r="CV888" t="s">
        <v>2466</v>
      </c>
      <c r="CW888" t="b">
        <v>0</v>
      </c>
      <c r="CX888" t="b">
        <v>1</v>
      </c>
      <c r="CY888" t="b">
        <v>1</v>
      </c>
      <c r="CZ888" t="b">
        <v>0</v>
      </c>
      <c r="DA888" t="b">
        <v>0</v>
      </c>
      <c r="DB888" t="b">
        <v>0</v>
      </c>
      <c r="DC888" t="b">
        <v>0</v>
      </c>
      <c r="DJ888">
        <v>1</v>
      </c>
      <c r="DK888">
        <v>1</v>
      </c>
      <c r="DM888">
        <v>1</v>
      </c>
      <c r="DP888" t="s">
        <v>476</v>
      </c>
      <c r="EC888" t="s">
        <v>476</v>
      </c>
      <c r="ED888" t="s">
        <v>1237</v>
      </c>
      <c r="EJ888" t="b">
        <v>1</v>
      </c>
      <c r="EP888" t="s">
        <v>510</v>
      </c>
      <c r="EQ888" t="s">
        <v>960</v>
      </c>
      <c r="ER888" t="b">
        <v>1</v>
      </c>
      <c r="ES888" t="b">
        <v>1</v>
      </c>
      <c r="FA888" t="s">
        <v>476</v>
      </c>
      <c r="FB888" t="s">
        <v>476</v>
      </c>
      <c r="FC888" t="s">
        <v>476</v>
      </c>
      <c r="FD888" t="s">
        <v>476</v>
      </c>
      <c r="FE888" t="s">
        <v>476</v>
      </c>
      <c r="FF888" t="s">
        <v>510</v>
      </c>
      <c r="FG888" t="s">
        <v>510</v>
      </c>
      <c r="FH888" t="s">
        <v>510</v>
      </c>
      <c r="FI888" t="s">
        <v>510</v>
      </c>
      <c r="FJ888" t="s">
        <v>476</v>
      </c>
      <c r="FK888" t="s">
        <v>476</v>
      </c>
      <c r="FL888" t="s">
        <v>510</v>
      </c>
      <c r="GB888">
        <f>IF(Table1[[#This Row],[msna/Demographic_info/HH_members_group/total_m_c_muac]]=0,"",COUNTIF(Table1[[#This Row],[Grain or tubers e.g. bread, rice, noodles, bulger, frikeh, kaak, pasta, andoumeh, manakish, thick grain-based porridge, potatoes]:[Breastmilk]],"Yes"))</f>
        <v>0</v>
      </c>
      <c r="GC888" t="str">
        <f>IF(Table1[[#This Row],[Column1]]="","",IF(Table1[[#This Row],[Please select the assessment type:]]="Livelihood and Protection (MHPSS, CP, GBV)","",IF(Table1[[#This Row],[Column1]]&gt;4,"diverse","not diverse")))</f>
        <v>not diverse</v>
      </c>
      <c r="GH888" t="s">
        <v>1410</v>
      </c>
      <c r="GY888" t="b">
        <v>1</v>
      </c>
      <c r="IC888" t="s">
        <v>1242</v>
      </c>
      <c r="ID888" t="b">
        <v>1</v>
      </c>
      <c r="IE888" t="b">
        <v>1</v>
      </c>
      <c r="IP888" t="s">
        <v>1243</v>
      </c>
      <c r="IQ888" t="b">
        <v>1</v>
      </c>
      <c r="IZ888" t="s">
        <v>769</v>
      </c>
      <c r="JB888" t="s">
        <v>788</v>
      </c>
      <c r="JO888" t="b">
        <v>1</v>
      </c>
      <c r="JQ888" t="s">
        <v>771</v>
      </c>
      <c r="JR888" t="s">
        <v>554</v>
      </c>
      <c r="KB888" t="b">
        <v>1</v>
      </c>
      <c r="KD888" t="s">
        <v>554</v>
      </c>
      <c r="KM888" t="b">
        <v>1</v>
      </c>
      <c r="KO888" t="s">
        <v>554</v>
      </c>
      <c r="KW888" t="b">
        <v>1</v>
      </c>
      <c r="LH888" t="s">
        <v>500</v>
      </c>
      <c r="LI888" t="b">
        <v>1</v>
      </c>
      <c r="LR888" t="s">
        <v>1619</v>
      </c>
      <c r="LT888" t="b">
        <v>1</v>
      </c>
      <c r="ME888" t="b">
        <v>1</v>
      </c>
      <c r="MI888" t="s">
        <v>1495</v>
      </c>
      <c r="ML888" t="b">
        <v>1</v>
      </c>
      <c r="MO888" t="b">
        <v>1</v>
      </c>
      <c r="NZ888" t="s">
        <v>10143</v>
      </c>
      <c r="OB888" t="b">
        <v>1</v>
      </c>
      <c r="OC888" t="b">
        <v>1</v>
      </c>
      <c r="OE888" t="b">
        <v>1</v>
      </c>
      <c r="OF888" t="b">
        <v>1</v>
      </c>
      <c r="OL888" t="s">
        <v>3746</v>
      </c>
      <c r="ON888" t="b">
        <v>1</v>
      </c>
      <c r="OO888" t="b">
        <v>1</v>
      </c>
      <c r="OW888" t="s">
        <v>3721</v>
      </c>
      <c r="PD888" t="b">
        <v>1</v>
      </c>
      <c r="PE888" t="b">
        <v>1</v>
      </c>
      <c r="PL888">
        <v>1500</v>
      </c>
      <c r="PM888">
        <v>2000</v>
      </c>
      <c r="PN888" t="s">
        <v>2237</v>
      </c>
      <c r="PO888" t="b">
        <v>1</v>
      </c>
      <c r="PT888" t="b">
        <v>1</v>
      </c>
      <c r="QF888" t="s">
        <v>510</v>
      </c>
      <c r="QP888" t="s">
        <v>510</v>
      </c>
      <c r="QR888" t="s">
        <v>510</v>
      </c>
      <c r="RC888" t="s">
        <v>511</v>
      </c>
      <c r="RE888" t="s">
        <v>510</v>
      </c>
      <c r="RG888" t="s">
        <v>10144</v>
      </c>
      <c r="RH888" t="s">
        <v>1098</v>
      </c>
      <c r="RI888" t="b">
        <v>1</v>
      </c>
      <c r="RR888" t="s">
        <v>514</v>
      </c>
      <c r="RS888" t="b">
        <v>1</v>
      </c>
      <c r="SA888" t="s">
        <v>890</v>
      </c>
      <c r="SB888" t="s">
        <v>10145</v>
      </c>
      <c r="SC888">
        <v>92567905</v>
      </c>
      <c r="SD888" t="s">
        <v>10146</v>
      </c>
      <c r="SE888" s="2">
        <v>44605.552141203712</v>
      </c>
      <c r="SF888">
        <v>887</v>
      </c>
      <c r="SH888">
        <v>-1</v>
      </c>
      <c r="SK888" t="s">
        <v>518</v>
      </c>
      <c r="SL888">
        <v>1673</v>
      </c>
      <c r="SM888" t="s">
        <v>983</v>
      </c>
      <c r="SN888">
        <v>648550</v>
      </c>
    </row>
    <row r="889" spans="1:508" hidden="1" x14ac:dyDescent="0.25">
      <c r="A889" t="s">
        <v>10147</v>
      </c>
      <c r="B889" t="s">
        <v>10148</v>
      </c>
      <c r="D889" t="s">
        <v>3382</v>
      </c>
      <c r="E889" t="s">
        <v>950</v>
      </c>
      <c r="G889" s="1">
        <v>44605</v>
      </c>
      <c r="H889" t="s">
        <v>2762</v>
      </c>
      <c r="I889" t="s">
        <v>952</v>
      </c>
      <c r="J889" t="s">
        <v>476</v>
      </c>
      <c r="K889" t="s">
        <v>522</v>
      </c>
      <c r="M889" t="s">
        <v>1012</v>
      </c>
      <c r="O889" t="s">
        <v>572</v>
      </c>
      <c r="P889" t="s">
        <v>523</v>
      </c>
      <c r="Q889" t="s">
        <v>481</v>
      </c>
      <c r="R889" t="s">
        <v>479</v>
      </c>
      <c r="S889" t="s">
        <v>482</v>
      </c>
      <c r="T889" t="b">
        <v>1</v>
      </c>
      <c r="AA889" t="s">
        <v>483</v>
      </c>
      <c r="AC889">
        <v>0</v>
      </c>
      <c r="AD889">
        <v>0</v>
      </c>
      <c r="AE889">
        <v>0</v>
      </c>
      <c r="AF889">
        <v>1</v>
      </c>
      <c r="AG889">
        <v>0</v>
      </c>
      <c r="AH889">
        <v>1</v>
      </c>
      <c r="AI889">
        <v>0</v>
      </c>
      <c r="AJ889" t="s">
        <v>486</v>
      </c>
      <c r="AK889" t="s">
        <v>486</v>
      </c>
      <c r="AL889" t="s">
        <v>485</v>
      </c>
      <c r="AM889">
        <v>0</v>
      </c>
      <c r="AN889">
        <v>0</v>
      </c>
      <c r="AO889">
        <v>1</v>
      </c>
      <c r="AP889">
        <v>1</v>
      </c>
      <c r="AQ889">
        <v>1</v>
      </c>
      <c r="AR889">
        <v>1</v>
      </c>
      <c r="AS889" t="s">
        <v>485</v>
      </c>
      <c r="AT889" t="s">
        <v>485</v>
      </c>
      <c r="AU889" t="s">
        <v>526</v>
      </c>
      <c r="AV889" t="s">
        <v>487</v>
      </c>
      <c r="AW889" t="s">
        <v>470</v>
      </c>
      <c r="AX889" t="s">
        <v>487</v>
      </c>
      <c r="AY889" t="s">
        <v>660</v>
      </c>
      <c r="AZ889">
        <v>6</v>
      </c>
      <c r="BA889" t="s">
        <v>787</v>
      </c>
      <c r="BC889" t="s">
        <v>953</v>
      </c>
      <c r="BE889" t="s">
        <v>803</v>
      </c>
      <c r="BG889" t="s">
        <v>1760</v>
      </c>
      <c r="BH889" t="b">
        <v>1</v>
      </c>
      <c r="BQ889">
        <v>3</v>
      </c>
      <c r="BR889" t="s">
        <v>1035</v>
      </c>
      <c r="BS889" t="s">
        <v>510</v>
      </c>
      <c r="CV889" t="s">
        <v>1352</v>
      </c>
      <c r="CW889" t="b">
        <v>0</v>
      </c>
      <c r="CX889" t="b">
        <v>0</v>
      </c>
      <c r="CY889" t="b">
        <v>1</v>
      </c>
      <c r="CZ889" t="b">
        <v>0</v>
      </c>
      <c r="DA889" t="b">
        <v>0</v>
      </c>
      <c r="DB889" t="b">
        <v>0</v>
      </c>
      <c r="DC889" t="b">
        <v>0</v>
      </c>
      <c r="DJ889">
        <v>2</v>
      </c>
      <c r="DK889">
        <v>1</v>
      </c>
      <c r="DP889" t="s">
        <v>510</v>
      </c>
      <c r="DQ889" t="s">
        <v>1181</v>
      </c>
      <c r="DT889" t="b">
        <v>1</v>
      </c>
      <c r="EC889" t="s">
        <v>510</v>
      </c>
      <c r="ED889" t="s">
        <v>2781</v>
      </c>
      <c r="EI889" t="b">
        <v>1</v>
      </c>
      <c r="EP889" t="s">
        <v>510</v>
      </c>
      <c r="EQ889" t="s">
        <v>1159</v>
      </c>
      <c r="ER889" t="b">
        <v>1</v>
      </c>
      <c r="FA889" t="s">
        <v>476</v>
      </c>
      <c r="FB889" t="s">
        <v>476</v>
      </c>
      <c r="FC889" t="s">
        <v>476</v>
      </c>
      <c r="FD889" t="s">
        <v>476</v>
      </c>
      <c r="FE889" t="s">
        <v>510</v>
      </c>
      <c r="FF889" t="s">
        <v>510</v>
      </c>
      <c r="FG889" t="s">
        <v>510</v>
      </c>
      <c r="FH889" t="s">
        <v>510</v>
      </c>
      <c r="FI889" t="s">
        <v>510</v>
      </c>
      <c r="FJ889" t="s">
        <v>476</v>
      </c>
      <c r="FK889" t="s">
        <v>476</v>
      </c>
      <c r="FL889" t="s">
        <v>510</v>
      </c>
      <c r="GB889">
        <f>IF(Table1[[#This Row],[msna/Demographic_info/HH_members_group/total_m_c_muac]]=0,"",COUNTIF(Table1[[#This Row],[Grain or tubers e.g. bread, rice, noodles, bulger, frikeh, kaak, pasta, andoumeh, manakish, thick grain-based porridge, potatoes]:[Breastmilk]],"Yes"))</f>
        <v>0</v>
      </c>
      <c r="GC889" t="str">
        <f>IF(Table1[[#This Row],[Column1]]="","",IF(Table1[[#This Row],[Please select the assessment type:]]="Livelihood and Protection (MHPSS, CP, GBV)","",IF(Table1[[#This Row],[Column1]]&gt;4,"diverse","not diverse")))</f>
        <v>not diverse</v>
      </c>
      <c r="GH889" t="s">
        <v>1410</v>
      </c>
      <c r="GY889" t="b">
        <v>1</v>
      </c>
      <c r="IC889" t="s">
        <v>844</v>
      </c>
      <c r="ID889" t="b">
        <v>1</v>
      </c>
      <c r="IE889" t="b">
        <v>1</v>
      </c>
      <c r="IP889" t="s">
        <v>554</v>
      </c>
      <c r="IX889" t="b">
        <v>1</v>
      </c>
      <c r="IZ889" t="s">
        <v>769</v>
      </c>
      <c r="JB889" t="s">
        <v>788</v>
      </c>
      <c r="JO889" t="b">
        <v>1</v>
      </c>
      <c r="JQ889" t="s">
        <v>771</v>
      </c>
      <c r="JR889" t="s">
        <v>826</v>
      </c>
      <c r="JS889" t="b">
        <v>1</v>
      </c>
      <c r="JW889" t="b">
        <v>1</v>
      </c>
      <c r="KD889" t="s">
        <v>826</v>
      </c>
      <c r="KE889" t="b">
        <v>1</v>
      </c>
      <c r="KI889" t="b">
        <v>1</v>
      </c>
      <c r="KO889" t="s">
        <v>554</v>
      </c>
      <c r="KW889" t="b">
        <v>1</v>
      </c>
      <c r="LH889" t="s">
        <v>500</v>
      </c>
      <c r="LI889" t="b">
        <v>1</v>
      </c>
      <c r="LR889" t="s">
        <v>2299</v>
      </c>
      <c r="LS889" t="b">
        <v>1</v>
      </c>
      <c r="MI889" t="s">
        <v>1226</v>
      </c>
      <c r="MO889" t="b">
        <v>1</v>
      </c>
      <c r="MY889" t="s">
        <v>1276</v>
      </c>
      <c r="NA889" t="b">
        <v>1</v>
      </c>
      <c r="NK889" t="s">
        <v>1654</v>
      </c>
      <c r="NO889" t="b">
        <v>1</v>
      </c>
      <c r="NV889" t="s">
        <v>476</v>
      </c>
      <c r="NX889" t="s">
        <v>510</v>
      </c>
      <c r="NZ889" t="s">
        <v>10149</v>
      </c>
      <c r="OB889" t="b">
        <v>1</v>
      </c>
      <c r="OD889" t="b">
        <v>1</v>
      </c>
      <c r="OE889" t="b">
        <v>1</v>
      </c>
      <c r="OF889" t="b">
        <v>1</v>
      </c>
      <c r="OL889" t="s">
        <v>1395</v>
      </c>
      <c r="OO889" t="b">
        <v>1</v>
      </c>
      <c r="OW889" t="s">
        <v>608</v>
      </c>
      <c r="PE889" t="b">
        <v>1</v>
      </c>
      <c r="PL889">
        <v>1000</v>
      </c>
      <c r="PM889">
        <v>3000</v>
      </c>
      <c r="PN889" t="s">
        <v>1421</v>
      </c>
      <c r="PS889" t="b">
        <v>1</v>
      </c>
      <c r="PU889" t="b">
        <v>1</v>
      </c>
      <c r="QF889" t="s">
        <v>510</v>
      </c>
      <c r="QP889" t="s">
        <v>510</v>
      </c>
      <c r="QR889" t="s">
        <v>510</v>
      </c>
      <c r="RC889" t="s">
        <v>511</v>
      </c>
      <c r="RE889" t="s">
        <v>510</v>
      </c>
      <c r="RG889" t="s">
        <v>10150</v>
      </c>
      <c r="RH889" t="s">
        <v>627</v>
      </c>
      <c r="RI889" t="b">
        <v>1</v>
      </c>
      <c r="RJ889" t="b">
        <v>1</v>
      </c>
      <c r="RR889" t="s">
        <v>514</v>
      </c>
      <c r="RS889" t="b">
        <v>1</v>
      </c>
      <c r="SA889" t="s">
        <v>890</v>
      </c>
      <c r="SB889" t="s">
        <v>10151</v>
      </c>
      <c r="SC889">
        <v>92567906</v>
      </c>
      <c r="SD889" t="s">
        <v>10152</v>
      </c>
      <c r="SE889" s="2">
        <v>44605.552152777767</v>
      </c>
      <c r="SF889">
        <v>888</v>
      </c>
      <c r="SH889">
        <v>-1</v>
      </c>
      <c r="SK889" t="s">
        <v>518</v>
      </c>
      <c r="SL889">
        <v>1685</v>
      </c>
      <c r="SM889" t="s">
        <v>983</v>
      </c>
      <c r="SN889">
        <v>648550</v>
      </c>
    </row>
    <row r="890" spans="1:508" hidden="1" x14ac:dyDescent="0.25">
      <c r="A890" t="s">
        <v>10153</v>
      </c>
      <c r="B890" t="s">
        <v>10154</v>
      </c>
      <c r="C890" t="s">
        <v>470</v>
      </c>
      <c r="D890" t="s">
        <v>3839</v>
      </c>
      <c r="E890" t="s">
        <v>950</v>
      </c>
      <c r="G890" s="1">
        <v>44605</v>
      </c>
      <c r="H890" t="s">
        <v>1285</v>
      </c>
      <c r="I890" t="s">
        <v>952</v>
      </c>
      <c r="J890" t="s">
        <v>476</v>
      </c>
      <c r="K890" t="s">
        <v>477</v>
      </c>
      <c r="L890" s="1">
        <v>41744</v>
      </c>
      <c r="M890" t="s">
        <v>478</v>
      </c>
      <c r="O890" t="s">
        <v>572</v>
      </c>
      <c r="P890" t="s">
        <v>523</v>
      </c>
      <c r="Q890" t="s">
        <v>481</v>
      </c>
      <c r="R890" t="s">
        <v>479</v>
      </c>
      <c r="S890" t="s">
        <v>482</v>
      </c>
      <c r="T890" t="b">
        <v>1</v>
      </c>
      <c r="AA890" t="s">
        <v>483</v>
      </c>
      <c r="AB890" t="s">
        <v>1485</v>
      </c>
      <c r="AC890">
        <v>1</v>
      </c>
      <c r="AD890">
        <v>0</v>
      </c>
      <c r="AE890">
        <v>1</v>
      </c>
      <c r="AF890">
        <v>0</v>
      </c>
      <c r="AG890">
        <v>0</v>
      </c>
      <c r="AH890">
        <v>1</v>
      </c>
      <c r="AI890">
        <v>0</v>
      </c>
      <c r="AJ890" t="s">
        <v>486</v>
      </c>
      <c r="AK890" t="s">
        <v>486</v>
      </c>
      <c r="AL890" t="s">
        <v>485</v>
      </c>
      <c r="AM890">
        <v>1</v>
      </c>
      <c r="AN890">
        <v>1</v>
      </c>
      <c r="AO890">
        <v>3</v>
      </c>
      <c r="AP890">
        <v>0</v>
      </c>
      <c r="AQ890">
        <v>1</v>
      </c>
      <c r="AR890">
        <v>0</v>
      </c>
      <c r="AS890" t="s">
        <v>527</v>
      </c>
      <c r="AT890" t="s">
        <v>486</v>
      </c>
      <c r="AU890" t="s">
        <v>660</v>
      </c>
      <c r="AV890" t="s">
        <v>660</v>
      </c>
      <c r="AW890" t="s">
        <v>485</v>
      </c>
      <c r="AX890" t="s">
        <v>485</v>
      </c>
      <c r="AY890" t="s">
        <v>839</v>
      </c>
      <c r="AZ890">
        <v>8</v>
      </c>
      <c r="BA890" t="s">
        <v>986</v>
      </c>
      <c r="BC890" t="s">
        <v>1034</v>
      </c>
      <c r="BE890" t="s">
        <v>787</v>
      </c>
      <c r="BG890" t="s">
        <v>1760</v>
      </c>
      <c r="BH890" t="b">
        <v>1</v>
      </c>
      <c r="BQ890">
        <v>15</v>
      </c>
      <c r="BR890" t="s">
        <v>956</v>
      </c>
      <c r="BS890" t="s">
        <v>510</v>
      </c>
      <c r="CV890" t="s">
        <v>1199</v>
      </c>
      <c r="CW890" t="b">
        <v>0</v>
      </c>
      <c r="CX890" t="b">
        <v>0</v>
      </c>
      <c r="CY890" t="b">
        <v>1</v>
      </c>
      <c r="CZ890" t="b">
        <v>0</v>
      </c>
      <c r="DA890" t="b">
        <v>1</v>
      </c>
      <c r="DB890" t="b">
        <v>0</v>
      </c>
      <c r="DC890" t="b">
        <v>0</v>
      </c>
      <c r="DF890">
        <v>1</v>
      </c>
      <c r="DP890" t="s">
        <v>510</v>
      </c>
      <c r="DQ890" t="s">
        <v>2122</v>
      </c>
      <c r="DS890" t="b">
        <v>1</v>
      </c>
      <c r="DT890" t="b">
        <v>1</v>
      </c>
      <c r="EC890" t="s">
        <v>476</v>
      </c>
      <c r="ED890" t="s">
        <v>1237</v>
      </c>
      <c r="EJ890" t="b">
        <v>1</v>
      </c>
      <c r="EP890" t="s">
        <v>476</v>
      </c>
      <c r="EQ890" t="s">
        <v>960</v>
      </c>
      <c r="ER890" t="b">
        <v>1</v>
      </c>
      <c r="ES890" t="b">
        <v>1</v>
      </c>
      <c r="FA890" t="s">
        <v>510</v>
      </c>
      <c r="FB890" t="s">
        <v>510</v>
      </c>
      <c r="FC890" t="s">
        <v>476</v>
      </c>
      <c r="FD890" t="s">
        <v>476</v>
      </c>
      <c r="FE890" t="s">
        <v>510</v>
      </c>
      <c r="FF890" t="s">
        <v>476</v>
      </c>
      <c r="FG890" t="s">
        <v>510</v>
      </c>
      <c r="FH890" t="s">
        <v>510</v>
      </c>
      <c r="FI890" t="s">
        <v>510</v>
      </c>
      <c r="FJ890" t="s">
        <v>476</v>
      </c>
      <c r="FK890" t="s">
        <v>476</v>
      </c>
      <c r="FL890" t="s">
        <v>510</v>
      </c>
      <c r="FN890" t="s">
        <v>476</v>
      </c>
      <c r="FO890" t="s">
        <v>510</v>
      </c>
      <c r="FP890" t="s">
        <v>510</v>
      </c>
      <c r="FQ890" t="s">
        <v>510</v>
      </c>
      <c r="FR890" t="s">
        <v>510</v>
      </c>
      <c r="FS890" t="s">
        <v>476</v>
      </c>
      <c r="FT890" t="s">
        <v>476</v>
      </c>
      <c r="FU890" t="s">
        <v>476</v>
      </c>
      <c r="FV890" t="s">
        <v>510</v>
      </c>
      <c r="FW890" t="s">
        <v>510</v>
      </c>
      <c r="FX890" t="s">
        <v>476</v>
      </c>
      <c r="FY890" t="s">
        <v>510</v>
      </c>
      <c r="FZ890" t="s">
        <v>510</v>
      </c>
      <c r="GA890" t="s">
        <v>510</v>
      </c>
      <c r="GB890">
        <f>IF(Table1[[#This Row],[msna/Demographic_info/HH_members_group/total_m_c_muac]]=0,"",COUNTIF(Table1[[#This Row],[Grain or tubers e.g. bread, rice, noodles, bulger, frikeh, kaak, pasta, andoumeh, manakish, thick grain-based porridge, potatoes]:[Breastmilk]],"Yes"))</f>
        <v>5</v>
      </c>
      <c r="GC890" t="str">
        <f>IF(Table1[[#This Row],[Column1]]="","",IF(Table1[[#This Row],[Please select the assessment type:]]="Livelihood and Protection (MHPSS, CP, GBV)","",IF(Table1[[#This Row],[Column1]]&gt;4,"diverse","not diverse")))</f>
        <v>diverse</v>
      </c>
      <c r="GD890">
        <v>2</v>
      </c>
      <c r="GE890" t="s">
        <v>485</v>
      </c>
      <c r="GF890">
        <v>1</v>
      </c>
      <c r="GG890" t="s">
        <v>486</v>
      </c>
      <c r="GH890" t="s">
        <v>9354</v>
      </c>
      <c r="GJ890" t="b">
        <v>1</v>
      </c>
      <c r="GN890" t="b">
        <v>1</v>
      </c>
      <c r="GQ890" t="b">
        <v>1</v>
      </c>
      <c r="GT890" t="b">
        <v>1</v>
      </c>
      <c r="HA890" t="s">
        <v>7064</v>
      </c>
      <c r="HB890" t="b">
        <v>1</v>
      </c>
      <c r="HE890" t="b">
        <v>1</v>
      </c>
      <c r="HK890" t="b">
        <v>1</v>
      </c>
      <c r="HO890" t="s">
        <v>10155</v>
      </c>
      <c r="HP890" t="s">
        <v>1975</v>
      </c>
      <c r="HQ890" t="b">
        <v>1</v>
      </c>
      <c r="HT890" t="b">
        <v>1</v>
      </c>
      <c r="HW890" t="b">
        <v>1</v>
      </c>
      <c r="HY890" t="b">
        <v>1</v>
      </c>
      <c r="IC890" t="s">
        <v>10156</v>
      </c>
      <c r="ID890" t="b">
        <v>1</v>
      </c>
      <c r="IE890" t="b">
        <v>1</v>
      </c>
      <c r="IF890" t="b">
        <v>1</v>
      </c>
      <c r="II890" t="b">
        <v>1</v>
      </c>
      <c r="IP890" t="s">
        <v>1243</v>
      </c>
      <c r="IQ890" t="b">
        <v>1</v>
      </c>
      <c r="IZ890" t="s">
        <v>769</v>
      </c>
      <c r="JB890" t="s">
        <v>5869</v>
      </c>
      <c r="JC890" t="b">
        <v>1</v>
      </c>
      <c r="JF890" t="b">
        <v>1</v>
      </c>
      <c r="JM890" t="b">
        <v>1</v>
      </c>
      <c r="JQ890" t="s">
        <v>771</v>
      </c>
      <c r="JR890" t="s">
        <v>6108</v>
      </c>
      <c r="JS890" t="b">
        <v>1</v>
      </c>
      <c r="JT890" t="b">
        <v>1</v>
      </c>
      <c r="JW890" t="b">
        <v>1</v>
      </c>
      <c r="KD890" t="s">
        <v>772</v>
      </c>
      <c r="KE890" t="b">
        <v>1</v>
      </c>
      <c r="KO890" t="s">
        <v>554</v>
      </c>
      <c r="KW890" t="b">
        <v>1</v>
      </c>
      <c r="LH890" t="s">
        <v>1167</v>
      </c>
      <c r="LI890" t="b">
        <v>1</v>
      </c>
      <c r="LN890" t="b">
        <v>1</v>
      </c>
      <c r="LR890" t="s">
        <v>3166</v>
      </c>
      <c r="LT890" t="b">
        <v>1</v>
      </c>
      <c r="LW890" t="b">
        <v>1</v>
      </c>
      <c r="LY890" t="b">
        <v>1</v>
      </c>
      <c r="ME890" t="b">
        <v>1</v>
      </c>
      <c r="MI890" t="s">
        <v>2531</v>
      </c>
      <c r="ML890" t="b">
        <v>1</v>
      </c>
      <c r="MO890" t="b">
        <v>1</v>
      </c>
      <c r="MY890" t="s">
        <v>1023</v>
      </c>
      <c r="NH890" t="b">
        <v>1</v>
      </c>
      <c r="NK890" t="s">
        <v>1024</v>
      </c>
      <c r="NR890" t="b">
        <v>1</v>
      </c>
      <c r="NV890" t="s">
        <v>476</v>
      </c>
      <c r="NX890" t="s">
        <v>510</v>
      </c>
      <c r="NZ890" t="s">
        <v>5223</v>
      </c>
      <c r="OB890" t="b">
        <v>1</v>
      </c>
      <c r="OD890" t="b">
        <v>1</v>
      </c>
      <c r="OF890" t="b">
        <v>1</v>
      </c>
      <c r="OL890" t="s">
        <v>5311</v>
      </c>
      <c r="OQ890" t="b">
        <v>1</v>
      </c>
      <c r="OR890" t="b">
        <v>1</v>
      </c>
      <c r="OW890" t="s">
        <v>507</v>
      </c>
      <c r="PC890" t="b">
        <v>1</v>
      </c>
      <c r="PL890">
        <v>1500</v>
      </c>
      <c r="PM890">
        <v>2000</v>
      </c>
      <c r="PN890" t="s">
        <v>1004</v>
      </c>
      <c r="PT890" t="b">
        <v>1</v>
      </c>
      <c r="PU890" t="b">
        <v>1</v>
      </c>
      <c r="QF890" t="s">
        <v>476</v>
      </c>
      <c r="QG890" t="s">
        <v>509</v>
      </c>
      <c r="QH890" t="b">
        <v>1</v>
      </c>
      <c r="QP890" t="s">
        <v>510</v>
      </c>
      <c r="QR890" t="s">
        <v>510</v>
      </c>
      <c r="RC890" t="s">
        <v>511</v>
      </c>
      <c r="RE890" t="s">
        <v>510</v>
      </c>
      <c r="RG890" t="s">
        <v>10157</v>
      </c>
      <c r="RH890" t="s">
        <v>1951</v>
      </c>
      <c r="RK890" t="b">
        <v>1</v>
      </c>
      <c r="RL890" t="b">
        <v>1</v>
      </c>
      <c r="RR890" t="s">
        <v>589</v>
      </c>
      <c r="RW890" t="b">
        <v>1</v>
      </c>
      <c r="SA890" t="s">
        <v>543</v>
      </c>
      <c r="SB890" t="s">
        <v>10158</v>
      </c>
      <c r="SC890">
        <v>92567954</v>
      </c>
      <c r="SD890" t="s">
        <v>10159</v>
      </c>
      <c r="SE890" s="2">
        <v>44605.553726851853</v>
      </c>
      <c r="SF890">
        <v>889</v>
      </c>
      <c r="SH890">
        <v>-1</v>
      </c>
      <c r="SK890" t="s">
        <v>518</v>
      </c>
      <c r="SL890">
        <v>17096</v>
      </c>
      <c r="SM890" t="s">
        <v>983</v>
      </c>
      <c r="SN890">
        <v>648550</v>
      </c>
    </row>
    <row r="891" spans="1:508" hidden="1" x14ac:dyDescent="0.25">
      <c r="A891" t="s">
        <v>10160</v>
      </c>
      <c r="B891" t="s">
        <v>10161</v>
      </c>
      <c r="C891" t="s">
        <v>470</v>
      </c>
      <c r="D891" t="s">
        <v>3839</v>
      </c>
      <c r="E891" t="s">
        <v>950</v>
      </c>
      <c r="G891" s="1">
        <v>44605</v>
      </c>
      <c r="H891" t="s">
        <v>1285</v>
      </c>
      <c r="I891" t="s">
        <v>952</v>
      </c>
      <c r="J891" t="s">
        <v>476</v>
      </c>
      <c r="K891" t="s">
        <v>477</v>
      </c>
      <c r="L891" s="1">
        <v>43435</v>
      </c>
      <c r="M891" t="s">
        <v>478</v>
      </c>
      <c r="O891" t="s">
        <v>479</v>
      </c>
      <c r="P891" t="s">
        <v>523</v>
      </c>
      <c r="Q891" t="s">
        <v>481</v>
      </c>
      <c r="R891" t="s">
        <v>479</v>
      </c>
      <c r="S891" t="s">
        <v>482</v>
      </c>
      <c r="T891" t="b">
        <v>1</v>
      </c>
      <c r="AA891" t="s">
        <v>483</v>
      </c>
      <c r="AB891" t="s">
        <v>878</v>
      </c>
      <c r="AC891">
        <v>1</v>
      </c>
      <c r="AD891">
        <v>1</v>
      </c>
      <c r="AE891">
        <v>1</v>
      </c>
      <c r="AF891">
        <v>0</v>
      </c>
      <c r="AG891">
        <v>1</v>
      </c>
      <c r="AH891">
        <v>1</v>
      </c>
      <c r="AI891">
        <v>0</v>
      </c>
      <c r="AJ891" t="s">
        <v>487</v>
      </c>
      <c r="AK891" t="s">
        <v>486</v>
      </c>
      <c r="AL891" t="s">
        <v>526</v>
      </c>
      <c r="AM891">
        <v>0</v>
      </c>
      <c r="AN891">
        <v>0</v>
      </c>
      <c r="AO891">
        <v>1</v>
      </c>
      <c r="AP891">
        <v>0</v>
      </c>
      <c r="AQ891">
        <v>1</v>
      </c>
      <c r="AR891">
        <v>0</v>
      </c>
      <c r="AS891" t="s">
        <v>486</v>
      </c>
      <c r="AT891" t="s">
        <v>486</v>
      </c>
      <c r="AU891" t="s">
        <v>485</v>
      </c>
      <c r="AV891" t="s">
        <v>526</v>
      </c>
      <c r="AW891" t="s">
        <v>486</v>
      </c>
      <c r="AX891" t="s">
        <v>485</v>
      </c>
      <c r="AY891" t="s">
        <v>660</v>
      </c>
      <c r="AZ891">
        <v>6</v>
      </c>
      <c r="BA891" t="s">
        <v>787</v>
      </c>
      <c r="BC891" t="s">
        <v>953</v>
      </c>
      <c r="BE891" t="s">
        <v>1034</v>
      </c>
      <c r="BG891" t="s">
        <v>1760</v>
      </c>
      <c r="BH891" t="b">
        <v>1</v>
      </c>
      <c r="BQ891">
        <v>30</v>
      </c>
      <c r="BR891" t="s">
        <v>1663</v>
      </c>
      <c r="BS891" t="s">
        <v>510</v>
      </c>
      <c r="CV891" t="s">
        <v>1365</v>
      </c>
      <c r="CW891" t="b">
        <v>1</v>
      </c>
      <c r="CX891" t="b">
        <v>0</v>
      </c>
      <c r="CY891" t="b">
        <v>0</v>
      </c>
      <c r="CZ891" t="b">
        <v>0</v>
      </c>
      <c r="DA891" t="b">
        <v>0</v>
      </c>
      <c r="DB891" t="b">
        <v>0</v>
      </c>
      <c r="DC891" t="b">
        <v>0</v>
      </c>
      <c r="DE891">
        <v>1</v>
      </c>
      <c r="DF891">
        <v>1</v>
      </c>
      <c r="DP891" t="s">
        <v>476</v>
      </c>
      <c r="EC891" t="s">
        <v>476</v>
      </c>
      <c r="ED891" t="s">
        <v>1237</v>
      </c>
      <c r="EJ891" t="b">
        <v>1</v>
      </c>
      <c r="EP891" t="s">
        <v>476</v>
      </c>
      <c r="EQ891" t="s">
        <v>1038</v>
      </c>
      <c r="ES891" t="b">
        <v>1</v>
      </c>
      <c r="FA891" t="s">
        <v>476</v>
      </c>
      <c r="FB891" t="s">
        <v>510</v>
      </c>
      <c r="FC891" t="s">
        <v>476</v>
      </c>
      <c r="FD891" t="s">
        <v>510</v>
      </c>
      <c r="FE891" t="s">
        <v>510</v>
      </c>
      <c r="FF891" t="s">
        <v>510</v>
      </c>
      <c r="FG891" t="s">
        <v>510</v>
      </c>
      <c r="FH891" t="s">
        <v>510</v>
      </c>
      <c r="FI891" t="s">
        <v>510</v>
      </c>
      <c r="FJ891" t="s">
        <v>476</v>
      </c>
      <c r="FK891" t="s">
        <v>476</v>
      </c>
      <c r="FL891" t="s">
        <v>510</v>
      </c>
      <c r="FN891" t="s">
        <v>476</v>
      </c>
      <c r="FO891" t="s">
        <v>476</v>
      </c>
      <c r="FP891" t="s">
        <v>510</v>
      </c>
      <c r="FQ891" t="s">
        <v>510</v>
      </c>
      <c r="FR891" t="s">
        <v>510</v>
      </c>
      <c r="FS891" t="s">
        <v>476</v>
      </c>
      <c r="FT891" t="s">
        <v>510</v>
      </c>
      <c r="FU891" t="s">
        <v>510</v>
      </c>
      <c r="FV891" t="s">
        <v>510</v>
      </c>
      <c r="FW891" t="s">
        <v>510</v>
      </c>
      <c r="FX891" t="s">
        <v>476</v>
      </c>
      <c r="FY891" t="s">
        <v>510</v>
      </c>
      <c r="FZ891" t="s">
        <v>510</v>
      </c>
      <c r="GA891" t="s">
        <v>510</v>
      </c>
      <c r="GB891">
        <f>IF(Table1[[#This Row],[msna/Demographic_info/HH_members_group/total_m_c_muac]]=0,"",COUNTIF(Table1[[#This Row],[Grain or tubers e.g. bread, rice, noodles, bulger, frikeh, kaak, pasta, andoumeh, manakish, thick grain-based porridge, potatoes]:[Breastmilk]],"Yes"))</f>
        <v>4</v>
      </c>
      <c r="GC891" t="str">
        <f>IF(Table1[[#This Row],[Column1]]="","",IF(Table1[[#This Row],[Please select the assessment type:]]="Livelihood and Protection (MHPSS, CP, GBV)","",IF(Table1[[#This Row],[Column1]]&gt;4,"diverse","not diverse")))</f>
        <v>not diverse</v>
      </c>
      <c r="GD891">
        <v>1</v>
      </c>
      <c r="GE891" t="s">
        <v>486</v>
      </c>
      <c r="GF891">
        <v>1</v>
      </c>
      <c r="GG891" t="s">
        <v>486</v>
      </c>
      <c r="GH891" t="s">
        <v>10162</v>
      </c>
      <c r="GJ891" t="b">
        <v>1</v>
      </c>
      <c r="GQ891" t="b">
        <v>1</v>
      </c>
      <c r="GT891" t="b">
        <v>1</v>
      </c>
      <c r="HA891" t="s">
        <v>4261</v>
      </c>
      <c r="HJ891" t="b">
        <v>1</v>
      </c>
      <c r="HK891" t="b">
        <v>1</v>
      </c>
      <c r="HO891" t="s">
        <v>10163</v>
      </c>
      <c r="HP891" t="s">
        <v>553</v>
      </c>
      <c r="HW891" t="b">
        <v>1</v>
      </c>
      <c r="HY891" t="b">
        <v>1</v>
      </c>
      <c r="IC891" t="s">
        <v>1107</v>
      </c>
      <c r="ID891" t="b">
        <v>1</v>
      </c>
      <c r="IP891" t="s">
        <v>5360</v>
      </c>
      <c r="IQ891" t="b">
        <v>1</v>
      </c>
      <c r="IU891" t="b">
        <v>1</v>
      </c>
      <c r="IZ891" t="s">
        <v>476</v>
      </c>
      <c r="JB891" t="s">
        <v>2881</v>
      </c>
      <c r="JC891" t="b">
        <v>1</v>
      </c>
      <c r="JM891" t="b">
        <v>1</v>
      </c>
      <c r="JQ891" t="s">
        <v>510</v>
      </c>
      <c r="JR891" t="s">
        <v>772</v>
      </c>
      <c r="JS891" t="b">
        <v>1</v>
      </c>
      <c r="KD891" t="s">
        <v>534</v>
      </c>
      <c r="KI891" t="b">
        <v>1</v>
      </c>
      <c r="KO891" t="s">
        <v>554</v>
      </c>
      <c r="KW891" t="b">
        <v>1</v>
      </c>
      <c r="LH891" t="s">
        <v>554</v>
      </c>
      <c r="LP891" t="b">
        <v>1</v>
      </c>
      <c r="LR891" t="s">
        <v>1619</v>
      </c>
      <c r="LT891" t="b">
        <v>1</v>
      </c>
      <c r="ME891" t="b">
        <v>1</v>
      </c>
      <c r="MI891" t="s">
        <v>2531</v>
      </c>
      <c r="ML891" t="b">
        <v>1</v>
      </c>
      <c r="MO891" t="b">
        <v>1</v>
      </c>
      <c r="MY891" t="s">
        <v>1023</v>
      </c>
      <c r="NH891" t="b">
        <v>1</v>
      </c>
      <c r="NK891" t="s">
        <v>1737</v>
      </c>
      <c r="NN891" t="b">
        <v>1</v>
      </c>
      <c r="NO891" t="b">
        <v>1</v>
      </c>
      <c r="NV891" t="s">
        <v>510</v>
      </c>
      <c r="NW891" t="s">
        <v>10164</v>
      </c>
      <c r="NX891" t="s">
        <v>510</v>
      </c>
      <c r="NZ891" t="s">
        <v>2338</v>
      </c>
      <c r="OD891" t="b">
        <v>1</v>
      </c>
      <c r="OE891" t="b">
        <v>1</v>
      </c>
      <c r="OF891" t="b">
        <v>1</v>
      </c>
      <c r="OL891" t="s">
        <v>1395</v>
      </c>
      <c r="OO891" t="b">
        <v>1</v>
      </c>
      <c r="OW891" t="s">
        <v>585</v>
      </c>
      <c r="OX891" t="b">
        <v>1</v>
      </c>
      <c r="PM891">
        <v>1000</v>
      </c>
      <c r="PN891" t="s">
        <v>563</v>
      </c>
      <c r="PS891" t="b">
        <v>1</v>
      </c>
      <c r="QF891" t="s">
        <v>476</v>
      </c>
      <c r="QG891" t="s">
        <v>509</v>
      </c>
      <c r="QH891" t="b">
        <v>1</v>
      </c>
      <c r="QP891" t="s">
        <v>510</v>
      </c>
      <c r="QR891" t="s">
        <v>510</v>
      </c>
      <c r="RC891" t="s">
        <v>511</v>
      </c>
      <c r="RE891" t="s">
        <v>510</v>
      </c>
      <c r="RG891" t="s">
        <v>10165</v>
      </c>
      <c r="RH891" t="s">
        <v>565</v>
      </c>
      <c r="RL891" t="b">
        <v>1</v>
      </c>
      <c r="RR891" t="s">
        <v>514</v>
      </c>
      <c r="RS891" t="b">
        <v>1</v>
      </c>
      <c r="SA891" t="s">
        <v>543</v>
      </c>
      <c r="SB891" t="s">
        <v>10166</v>
      </c>
      <c r="SC891">
        <v>92567955</v>
      </c>
      <c r="SD891" t="s">
        <v>10167</v>
      </c>
      <c r="SE891" s="2">
        <v>44605.553738425922</v>
      </c>
      <c r="SF891">
        <v>890</v>
      </c>
      <c r="SH891">
        <v>-1</v>
      </c>
      <c r="SK891" t="s">
        <v>518</v>
      </c>
      <c r="SL891">
        <v>10901</v>
      </c>
      <c r="SM891" t="s">
        <v>983</v>
      </c>
      <c r="SN891">
        <v>648550</v>
      </c>
    </row>
    <row r="892" spans="1:508" hidden="1" x14ac:dyDescent="0.25">
      <c r="A892" t="s">
        <v>10168</v>
      </c>
      <c r="B892" t="s">
        <v>10169</v>
      </c>
      <c r="C892" t="s">
        <v>470</v>
      </c>
      <c r="D892" t="s">
        <v>3839</v>
      </c>
      <c r="E892" t="s">
        <v>950</v>
      </c>
      <c r="G892" s="1">
        <v>44605</v>
      </c>
      <c r="H892" t="s">
        <v>1285</v>
      </c>
      <c r="I892" t="s">
        <v>952</v>
      </c>
      <c r="J892" t="s">
        <v>476</v>
      </c>
      <c r="K892" t="s">
        <v>477</v>
      </c>
      <c r="L892" s="3">
        <v>40664</v>
      </c>
      <c r="M892" t="s">
        <v>478</v>
      </c>
      <c r="O892" t="s">
        <v>572</v>
      </c>
      <c r="P892" t="s">
        <v>721</v>
      </c>
      <c r="Q892" t="s">
        <v>481</v>
      </c>
      <c r="R892" t="s">
        <v>479</v>
      </c>
      <c r="S892" t="s">
        <v>482</v>
      </c>
      <c r="T892" t="b">
        <v>1</v>
      </c>
      <c r="AA892" t="s">
        <v>483</v>
      </c>
      <c r="AB892" t="s">
        <v>484</v>
      </c>
      <c r="AC892">
        <v>0</v>
      </c>
      <c r="AD892">
        <v>0</v>
      </c>
      <c r="AE892">
        <v>0</v>
      </c>
      <c r="AF892">
        <v>0</v>
      </c>
      <c r="AG892">
        <v>0</v>
      </c>
      <c r="AH892">
        <v>1</v>
      </c>
      <c r="AI892">
        <v>0</v>
      </c>
      <c r="AJ892" t="s">
        <v>470</v>
      </c>
      <c r="AK892" t="s">
        <v>486</v>
      </c>
      <c r="AL892" t="s">
        <v>486</v>
      </c>
      <c r="AM892">
        <v>0</v>
      </c>
      <c r="AN892">
        <v>0</v>
      </c>
      <c r="AO892">
        <v>0</v>
      </c>
      <c r="AP892">
        <v>0</v>
      </c>
      <c r="AQ892">
        <v>1</v>
      </c>
      <c r="AR892">
        <v>0</v>
      </c>
      <c r="AS892" t="s">
        <v>470</v>
      </c>
      <c r="AT892" t="s">
        <v>486</v>
      </c>
      <c r="AU892" t="s">
        <v>486</v>
      </c>
      <c r="AV892" t="s">
        <v>470</v>
      </c>
      <c r="AW892" t="s">
        <v>470</v>
      </c>
      <c r="AX892" t="s">
        <v>485</v>
      </c>
      <c r="AY892" t="s">
        <v>485</v>
      </c>
      <c r="AZ892">
        <v>2</v>
      </c>
      <c r="BA892" t="s">
        <v>787</v>
      </c>
      <c r="BC892" t="s">
        <v>953</v>
      </c>
      <c r="BE892" t="s">
        <v>954</v>
      </c>
      <c r="BG892" t="s">
        <v>1760</v>
      </c>
      <c r="BH892" t="b">
        <v>1</v>
      </c>
      <c r="BQ892">
        <v>25</v>
      </c>
      <c r="BR892" t="s">
        <v>956</v>
      </c>
      <c r="BS892" t="s">
        <v>510</v>
      </c>
      <c r="CV892" t="s">
        <v>1156</v>
      </c>
      <c r="CW892" t="b">
        <v>0</v>
      </c>
      <c r="CX892" t="b">
        <v>1</v>
      </c>
      <c r="CY892" t="b">
        <v>0</v>
      </c>
      <c r="CZ892" t="b">
        <v>0</v>
      </c>
      <c r="DA892" t="b">
        <v>0</v>
      </c>
      <c r="DB892" t="b">
        <v>0</v>
      </c>
      <c r="DC892" t="b">
        <v>0</v>
      </c>
      <c r="DF892">
        <v>1</v>
      </c>
      <c r="DJ892">
        <v>1</v>
      </c>
      <c r="DK892">
        <v>1</v>
      </c>
      <c r="DP892" t="s">
        <v>476</v>
      </c>
      <c r="EC892" t="s">
        <v>476</v>
      </c>
      <c r="ED892" t="s">
        <v>959</v>
      </c>
      <c r="EJ892" t="b">
        <v>1</v>
      </c>
      <c r="EK892" t="b">
        <v>1</v>
      </c>
      <c r="EP892" t="s">
        <v>476</v>
      </c>
      <c r="EQ892" t="s">
        <v>1038</v>
      </c>
      <c r="ES892" t="b">
        <v>1</v>
      </c>
      <c r="FA892" t="s">
        <v>476</v>
      </c>
      <c r="FB892" t="s">
        <v>510</v>
      </c>
      <c r="FC892" t="s">
        <v>510</v>
      </c>
      <c r="FD892" t="s">
        <v>476</v>
      </c>
      <c r="FE892" t="s">
        <v>476</v>
      </c>
      <c r="FF892" t="s">
        <v>510</v>
      </c>
      <c r="FG892" t="s">
        <v>510</v>
      </c>
      <c r="FH892" t="s">
        <v>510</v>
      </c>
      <c r="FI892" t="s">
        <v>476</v>
      </c>
      <c r="FJ892" t="s">
        <v>476</v>
      </c>
      <c r="FK892" t="s">
        <v>476</v>
      </c>
      <c r="FL892" t="s">
        <v>510</v>
      </c>
      <c r="GB892">
        <f>IF(Table1[[#This Row],[msna/Demographic_info/HH_members_group/total_m_c_muac]]=0,"",COUNTIF(Table1[[#This Row],[Grain or tubers e.g. bread, rice, noodles, bulger, frikeh, kaak, pasta, andoumeh, manakish, thick grain-based porridge, potatoes]:[Breastmilk]],"Yes"))</f>
        <v>0</v>
      </c>
      <c r="GC892" t="str">
        <f>IF(Table1[[#This Row],[Column1]]="","",IF(Table1[[#This Row],[Please select the assessment type:]]="Livelihood and Protection (MHPSS, CP, GBV)","",IF(Table1[[#This Row],[Column1]]&gt;4,"diverse","not diverse")))</f>
        <v>not diverse</v>
      </c>
      <c r="GH892" t="s">
        <v>10170</v>
      </c>
      <c r="GP892" t="b">
        <v>1</v>
      </c>
      <c r="GU892" t="b">
        <v>1</v>
      </c>
      <c r="GV892" t="b">
        <v>1</v>
      </c>
      <c r="HA892" t="s">
        <v>1202</v>
      </c>
      <c r="HB892" t="b">
        <v>1</v>
      </c>
      <c r="HD892" t="b">
        <v>1</v>
      </c>
      <c r="HO892" t="s">
        <v>4852</v>
      </c>
      <c r="HP892" t="s">
        <v>1315</v>
      </c>
      <c r="HQ892" t="b">
        <v>1</v>
      </c>
      <c r="HR892" t="b">
        <v>1</v>
      </c>
      <c r="IC892" t="s">
        <v>1242</v>
      </c>
      <c r="ID892" t="b">
        <v>1</v>
      </c>
      <c r="IE892" t="b">
        <v>1</v>
      </c>
      <c r="IP892" t="s">
        <v>706</v>
      </c>
      <c r="IS892" t="b">
        <v>1</v>
      </c>
      <c r="IZ892" t="s">
        <v>769</v>
      </c>
      <c r="JB892" t="s">
        <v>1474</v>
      </c>
      <c r="JC892" t="b">
        <v>1</v>
      </c>
      <c r="JF892" t="b">
        <v>1</v>
      </c>
      <c r="JQ892" t="s">
        <v>510</v>
      </c>
      <c r="JR892" t="s">
        <v>772</v>
      </c>
      <c r="JS892" t="b">
        <v>1</v>
      </c>
      <c r="KD892" t="s">
        <v>534</v>
      </c>
      <c r="KI892" t="b">
        <v>1</v>
      </c>
      <c r="KO892" t="s">
        <v>554</v>
      </c>
      <c r="KW892" t="b">
        <v>1</v>
      </c>
      <c r="LH892" t="s">
        <v>500</v>
      </c>
      <c r="LI892" t="b">
        <v>1</v>
      </c>
      <c r="LR892" t="s">
        <v>9862</v>
      </c>
      <c r="LW892" t="b">
        <v>1</v>
      </c>
      <c r="LY892" t="b">
        <v>1</v>
      </c>
      <c r="MI892" t="s">
        <v>1226</v>
      </c>
      <c r="MO892" t="b">
        <v>1</v>
      </c>
      <c r="NZ892" t="s">
        <v>10171</v>
      </c>
      <c r="OB892" t="b">
        <v>1</v>
      </c>
      <c r="OD892" t="b">
        <v>1</v>
      </c>
      <c r="OE892" t="b">
        <v>1</v>
      </c>
      <c r="OF892" t="b">
        <v>1</v>
      </c>
      <c r="OL892" t="s">
        <v>869</v>
      </c>
      <c r="OO892" t="b">
        <v>1</v>
      </c>
      <c r="OQ892" t="b">
        <v>1</v>
      </c>
      <c r="OW892" t="s">
        <v>585</v>
      </c>
      <c r="OX892" t="b">
        <v>1</v>
      </c>
      <c r="PM892">
        <v>1500</v>
      </c>
      <c r="PN892" t="s">
        <v>653</v>
      </c>
      <c r="PS892" t="b">
        <v>1</v>
      </c>
      <c r="PT892" t="b">
        <v>1</v>
      </c>
      <c r="QF892" t="s">
        <v>476</v>
      </c>
      <c r="QG892" t="s">
        <v>509</v>
      </c>
      <c r="QH892" t="b">
        <v>1</v>
      </c>
      <c r="QP892" t="s">
        <v>510</v>
      </c>
      <c r="QR892" t="s">
        <v>510</v>
      </c>
      <c r="RC892" t="s">
        <v>511</v>
      </c>
      <c r="RE892" t="s">
        <v>510</v>
      </c>
      <c r="RG892" t="s">
        <v>10172</v>
      </c>
      <c r="RH892" t="s">
        <v>611</v>
      </c>
      <c r="RJ892" t="b">
        <v>1</v>
      </c>
      <c r="RL892" t="b">
        <v>1</v>
      </c>
      <c r="RR892" t="s">
        <v>514</v>
      </c>
      <c r="RS892" t="b">
        <v>1</v>
      </c>
      <c r="SA892" t="s">
        <v>543</v>
      </c>
      <c r="SB892" t="s">
        <v>10173</v>
      </c>
      <c r="SC892">
        <v>92567956</v>
      </c>
      <c r="SD892" t="s">
        <v>10174</v>
      </c>
      <c r="SE892" s="2">
        <v>44605.553738425922</v>
      </c>
      <c r="SF892">
        <v>891</v>
      </c>
      <c r="SH892">
        <v>-1</v>
      </c>
      <c r="SK892" t="s">
        <v>518</v>
      </c>
      <c r="SL892">
        <v>6279</v>
      </c>
      <c r="SM892" t="s">
        <v>983</v>
      </c>
      <c r="SN892">
        <v>648550</v>
      </c>
    </row>
    <row r="893" spans="1:508" hidden="1" x14ac:dyDescent="0.25">
      <c r="A893" t="s">
        <v>10175</v>
      </c>
      <c r="B893" t="s">
        <v>10176</v>
      </c>
      <c r="D893" t="s">
        <v>3839</v>
      </c>
      <c r="E893" t="s">
        <v>950</v>
      </c>
      <c r="G893" s="1">
        <v>44605</v>
      </c>
      <c r="H893" t="s">
        <v>1285</v>
      </c>
      <c r="I893" t="s">
        <v>952</v>
      </c>
      <c r="J893" t="s">
        <v>476</v>
      </c>
      <c r="K893" t="s">
        <v>477</v>
      </c>
      <c r="L893" s="1">
        <v>41625</v>
      </c>
      <c r="M893" t="s">
        <v>478</v>
      </c>
      <c r="O893" t="s">
        <v>572</v>
      </c>
      <c r="P893" t="s">
        <v>548</v>
      </c>
      <c r="Q893" t="s">
        <v>481</v>
      </c>
      <c r="R893" t="s">
        <v>479</v>
      </c>
      <c r="S893" t="s">
        <v>482</v>
      </c>
      <c r="T893" t="b">
        <v>1</v>
      </c>
      <c r="AA893" t="s">
        <v>483</v>
      </c>
      <c r="AB893" t="s">
        <v>484</v>
      </c>
      <c r="AC893">
        <v>0</v>
      </c>
      <c r="AD893">
        <v>0</v>
      </c>
      <c r="AE893">
        <v>1</v>
      </c>
      <c r="AF893">
        <v>1</v>
      </c>
      <c r="AG893">
        <v>0</v>
      </c>
      <c r="AH893">
        <v>1</v>
      </c>
      <c r="AI893">
        <v>0</v>
      </c>
      <c r="AJ893" t="s">
        <v>485</v>
      </c>
      <c r="AK893" t="s">
        <v>486</v>
      </c>
      <c r="AL893" t="s">
        <v>487</v>
      </c>
      <c r="AM893">
        <v>0</v>
      </c>
      <c r="AN893">
        <v>1</v>
      </c>
      <c r="AO893">
        <v>2</v>
      </c>
      <c r="AP893">
        <v>0</v>
      </c>
      <c r="AQ893">
        <v>1</v>
      </c>
      <c r="AR893">
        <v>0</v>
      </c>
      <c r="AS893" t="s">
        <v>487</v>
      </c>
      <c r="AT893" t="s">
        <v>486</v>
      </c>
      <c r="AU893" t="s">
        <v>526</v>
      </c>
      <c r="AV893" t="s">
        <v>527</v>
      </c>
      <c r="AW893" t="s">
        <v>485</v>
      </c>
      <c r="AX893" t="s">
        <v>485</v>
      </c>
      <c r="AY893" t="s">
        <v>722</v>
      </c>
      <c r="AZ893">
        <v>7</v>
      </c>
      <c r="BA893" t="s">
        <v>953</v>
      </c>
      <c r="BC893" t="s">
        <v>1034</v>
      </c>
      <c r="BE893" t="s">
        <v>1340</v>
      </c>
      <c r="BG893" t="s">
        <v>1760</v>
      </c>
      <c r="BH893" t="b">
        <v>1</v>
      </c>
      <c r="BQ893">
        <v>10</v>
      </c>
      <c r="BR893" t="s">
        <v>956</v>
      </c>
      <c r="BS893" t="s">
        <v>510</v>
      </c>
      <c r="CV893" t="s">
        <v>1487</v>
      </c>
      <c r="CW893" t="b">
        <v>0</v>
      </c>
      <c r="CX893" t="b">
        <v>1</v>
      </c>
      <c r="CY893" t="b">
        <v>1</v>
      </c>
      <c r="CZ893" t="b">
        <v>0</v>
      </c>
      <c r="DA893" t="b">
        <v>1</v>
      </c>
      <c r="DB893" t="b">
        <v>0</v>
      </c>
      <c r="DC893" t="b">
        <v>0</v>
      </c>
      <c r="DF893">
        <v>2</v>
      </c>
      <c r="DP893" t="s">
        <v>476</v>
      </c>
      <c r="EC893" t="s">
        <v>476</v>
      </c>
      <c r="ED893" t="s">
        <v>1956</v>
      </c>
      <c r="EF893" t="b">
        <v>1</v>
      </c>
      <c r="EJ893" t="b">
        <v>1</v>
      </c>
      <c r="EO893" t="s">
        <v>10177</v>
      </c>
      <c r="EP893" t="s">
        <v>476</v>
      </c>
      <c r="EQ893" t="s">
        <v>1038</v>
      </c>
      <c r="ES893" t="b">
        <v>1</v>
      </c>
      <c r="FA893" t="s">
        <v>476</v>
      </c>
      <c r="FB893" t="s">
        <v>476</v>
      </c>
      <c r="FC893" t="s">
        <v>476</v>
      </c>
      <c r="FD893" t="s">
        <v>510</v>
      </c>
      <c r="FE893" t="s">
        <v>510</v>
      </c>
      <c r="FF893" t="s">
        <v>510</v>
      </c>
      <c r="FG893" t="s">
        <v>510</v>
      </c>
      <c r="FH893" t="s">
        <v>476</v>
      </c>
      <c r="FI893" t="s">
        <v>510</v>
      </c>
      <c r="FJ893" t="s">
        <v>476</v>
      </c>
      <c r="FK893" t="s">
        <v>476</v>
      </c>
      <c r="FL893" t="s">
        <v>510</v>
      </c>
      <c r="FN893" t="s">
        <v>476</v>
      </c>
      <c r="FO893" t="s">
        <v>510</v>
      </c>
      <c r="FP893" t="s">
        <v>510</v>
      </c>
      <c r="FQ893" t="s">
        <v>510</v>
      </c>
      <c r="FR893" t="s">
        <v>476</v>
      </c>
      <c r="FS893" t="s">
        <v>476</v>
      </c>
      <c r="FT893" t="s">
        <v>476</v>
      </c>
      <c r="FU893" t="s">
        <v>510</v>
      </c>
      <c r="FV893" t="s">
        <v>510</v>
      </c>
      <c r="FW893" t="s">
        <v>510</v>
      </c>
      <c r="FX893" t="s">
        <v>476</v>
      </c>
      <c r="FY893" t="s">
        <v>510</v>
      </c>
      <c r="FZ893" t="s">
        <v>510</v>
      </c>
      <c r="GA893" t="s">
        <v>510</v>
      </c>
      <c r="GB893">
        <f>IF(Table1[[#This Row],[msna/Demographic_info/HH_members_group/total_m_c_muac]]=0,"",COUNTIF(Table1[[#This Row],[Grain or tubers e.g. bread, rice, noodles, bulger, frikeh, kaak, pasta, andoumeh, manakish, thick grain-based porridge, potatoes]:[Breastmilk]],"Yes"))</f>
        <v>5</v>
      </c>
      <c r="GC893" t="str">
        <f>IF(Table1[[#This Row],[Column1]]="","",IF(Table1[[#This Row],[Please select the assessment type:]]="Livelihood and Protection (MHPSS, CP, GBV)","",IF(Table1[[#This Row],[Column1]]&gt;4,"diverse","not diverse")))</f>
        <v>diverse</v>
      </c>
      <c r="GD893">
        <v>2</v>
      </c>
      <c r="GE893" t="s">
        <v>485</v>
      </c>
      <c r="GH893" t="s">
        <v>10178</v>
      </c>
      <c r="GJ893" t="b">
        <v>1</v>
      </c>
      <c r="GK893" t="b">
        <v>1</v>
      </c>
      <c r="GQ893" t="b">
        <v>1</v>
      </c>
      <c r="GT893" t="b">
        <v>1</v>
      </c>
      <c r="GV893" t="b">
        <v>1</v>
      </c>
      <c r="HA893" t="s">
        <v>10179</v>
      </c>
      <c r="HB893" t="b">
        <v>1</v>
      </c>
      <c r="HC893" t="b">
        <v>1</v>
      </c>
      <c r="HJ893" t="b">
        <v>1</v>
      </c>
      <c r="HO893" t="s">
        <v>10180</v>
      </c>
      <c r="HP893" t="s">
        <v>10181</v>
      </c>
      <c r="HV893" t="b">
        <v>1</v>
      </c>
      <c r="HW893" t="b">
        <v>1</v>
      </c>
      <c r="IC893" t="s">
        <v>1107</v>
      </c>
      <c r="ID893" t="b">
        <v>1</v>
      </c>
      <c r="IP893" t="s">
        <v>706</v>
      </c>
      <c r="IS893" t="b">
        <v>1</v>
      </c>
      <c r="IZ893" t="s">
        <v>769</v>
      </c>
      <c r="JB893" t="s">
        <v>1244</v>
      </c>
      <c r="JC893" t="b">
        <v>1</v>
      </c>
      <c r="JI893" t="b">
        <v>1</v>
      </c>
      <c r="JQ893" t="s">
        <v>476</v>
      </c>
      <c r="JR893" t="s">
        <v>902</v>
      </c>
      <c r="JS893" t="b">
        <v>1</v>
      </c>
      <c r="JW893" t="b">
        <v>1</v>
      </c>
      <c r="JX893" t="b">
        <v>1</v>
      </c>
      <c r="KD893" t="s">
        <v>533</v>
      </c>
      <c r="KI893" t="b">
        <v>1</v>
      </c>
      <c r="KJ893" t="b">
        <v>1</v>
      </c>
      <c r="KO893" t="s">
        <v>2927</v>
      </c>
      <c r="KP893" t="b">
        <v>1</v>
      </c>
      <c r="KS893" t="b">
        <v>1</v>
      </c>
      <c r="KY893" t="s">
        <v>498</v>
      </c>
      <c r="LA893" t="b">
        <v>1</v>
      </c>
      <c r="LH893" t="s">
        <v>500</v>
      </c>
      <c r="LI893" t="b">
        <v>1</v>
      </c>
      <c r="LR893" t="s">
        <v>1345</v>
      </c>
      <c r="LT893" t="b">
        <v>1</v>
      </c>
      <c r="LW893" t="b">
        <v>1</v>
      </c>
      <c r="ME893" t="b">
        <v>1</v>
      </c>
      <c r="MI893" t="s">
        <v>1226</v>
      </c>
      <c r="MO893" t="b">
        <v>1</v>
      </c>
      <c r="MY893" t="s">
        <v>1023</v>
      </c>
      <c r="NH893" t="b">
        <v>1</v>
      </c>
      <c r="NK893" t="s">
        <v>1024</v>
      </c>
      <c r="NR893" t="b">
        <v>1</v>
      </c>
      <c r="NV893" t="s">
        <v>476</v>
      </c>
      <c r="NX893" t="s">
        <v>510</v>
      </c>
      <c r="NZ893" t="s">
        <v>830</v>
      </c>
      <c r="OB893" t="b">
        <v>1</v>
      </c>
      <c r="OE893" t="b">
        <v>1</v>
      </c>
      <c r="OL893" t="s">
        <v>1395</v>
      </c>
      <c r="OO893" t="b">
        <v>1</v>
      </c>
      <c r="OW893" t="s">
        <v>3518</v>
      </c>
      <c r="OY893" t="b">
        <v>1</v>
      </c>
      <c r="PL893">
        <v>500</v>
      </c>
      <c r="PM893">
        <v>3000</v>
      </c>
      <c r="PN893" t="s">
        <v>6802</v>
      </c>
      <c r="PR893" t="b">
        <v>1</v>
      </c>
      <c r="PS893" t="b">
        <v>1</v>
      </c>
      <c r="QF893" t="s">
        <v>476</v>
      </c>
      <c r="QG893" t="s">
        <v>509</v>
      </c>
      <c r="QH893" t="b">
        <v>1</v>
      </c>
      <c r="QP893" t="s">
        <v>510</v>
      </c>
      <c r="QR893" t="s">
        <v>510</v>
      </c>
      <c r="RC893" t="s">
        <v>511</v>
      </c>
      <c r="RE893" t="s">
        <v>510</v>
      </c>
      <c r="RG893" t="s">
        <v>10182</v>
      </c>
      <c r="RH893" t="s">
        <v>1964</v>
      </c>
      <c r="RK893" t="b">
        <v>1</v>
      </c>
      <c r="RR893" t="s">
        <v>589</v>
      </c>
      <c r="RW893" t="b">
        <v>1</v>
      </c>
      <c r="SA893" t="s">
        <v>543</v>
      </c>
      <c r="SB893" t="s">
        <v>10183</v>
      </c>
      <c r="SC893">
        <v>92567957</v>
      </c>
      <c r="SD893" t="s">
        <v>10184</v>
      </c>
      <c r="SE893" s="2">
        <v>44605.553749999999</v>
      </c>
      <c r="SF893">
        <v>892</v>
      </c>
      <c r="SH893">
        <v>-1</v>
      </c>
      <c r="SK893" t="s">
        <v>518</v>
      </c>
      <c r="SL893">
        <v>1379</v>
      </c>
      <c r="SM893" t="s">
        <v>983</v>
      </c>
      <c r="SN893">
        <v>648550</v>
      </c>
    </row>
    <row r="894" spans="1:508" hidden="1" x14ac:dyDescent="0.25">
      <c r="A894" t="s">
        <v>10185</v>
      </c>
      <c r="B894" t="s">
        <v>10186</v>
      </c>
      <c r="C894" t="s">
        <v>470</v>
      </c>
      <c r="D894" t="s">
        <v>10187</v>
      </c>
      <c r="E894" t="s">
        <v>950</v>
      </c>
      <c r="G894" s="1">
        <v>44605</v>
      </c>
      <c r="H894" t="s">
        <v>2762</v>
      </c>
      <c r="I894" t="s">
        <v>952</v>
      </c>
      <c r="J894" t="s">
        <v>476</v>
      </c>
      <c r="K894" t="s">
        <v>522</v>
      </c>
      <c r="M894" t="s">
        <v>1012</v>
      </c>
      <c r="O894" t="s">
        <v>572</v>
      </c>
      <c r="P894" t="s">
        <v>548</v>
      </c>
      <c r="Q894" t="s">
        <v>481</v>
      </c>
      <c r="R894" t="s">
        <v>479</v>
      </c>
      <c r="S894" t="s">
        <v>482</v>
      </c>
      <c r="T894" t="b">
        <v>1</v>
      </c>
      <c r="AA894" t="s">
        <v>483</v>
      </c>
      <c r="AB894" t="s">
        <v>878</v>
      </c>
      <c r="AC894">
        <v>0</v>
      </c>
      <c r="AD894">
        <v>0</v>
      </c>
      <c r="AE894">
        <v>0</v>
      </c>
      <c r="AF894">
        <v>0</v>
      </c>
      <c r="AG894">
        <v>0</v>
      </c>
      <c r="AH894">
        <v>1</v>
      </c>
      <c r="AI894">
        <v>0</v>
      </c>
      <c r="AJ894" t="s">
        <v>470</v>
      </c>
      <c r="AK894" t="s">
        <v>486</v>
      </c>
      <c r="AL894" t="s">
        <v>486</v>
      </c>
      <c r="AM894">
        <v>0</v>
      </c>
      <c r="AN894">
        <v>0</v>
      </c>
      <c r="AO894">
        <v>0</v>
      </c>
      <c r="AP894">
        <v>0</v>
      </c>
      <c r="AQ894">
        <v>1</v>
      </c>
      <c r="AR894">
        <v>0</v>
      </c>
      <c r="AS894" t="s">
        <v>470</v>
      </c>
      <c r="AT894" t="s">
        <v>486</v>
      </c>
      <c r="AU894" t="s">
        <v>486</v>
      </c>
      <c r="AV894" t="s">
        <v>470</v>
      </c>
      <c r="AW894" t="s">
        <v>470</v>
      </c>
      <c r="AX894" t="s">
        <v>485</v>
      </c>
      <c r="AY894" t="s">
        <v>485</v>
      </c>
      <c r="AZ894">
        <v>2</v>
      </c>
      <c r="BA894" t="s">
        <v>1034</v>
      </c>
      <c r="BC894" t="s">
        <v>2763</v>
      </c>
      <c r="BG894" t="s">
        <v>5309</v>
      </c>
      <c r="BL894" t="b">
        <v>1</v>
      </c>
      <c r="BQ894">
        <v>1</v>
      </c>
      <c r="BR894" t="s">
        <v>956</v>
      </c>
      <c r="BS894" t="s">
        <v>510</v>
      </c>
      <c r="CV894" t="s">
        <v>1365</v>
      </c>
      <c r="CW894" t="b">
        <v>1</v>
      </c>
      <c r="CX894" t="b">
        <v>0</v>
      </c>
      <c r="CY894" t="b">
        <v>0</v>
      </c>
      <c r="CZ894" t="b">
        <v>0</v>
      </c>
      <c r="DA894" t="b">
        <v>0</v>
      </c>
      <c r="DB894" t="b">
        <v>0</v>
      </c>
      <c r="DC894" t="b">
        <v>0</v>
      </c>
      <c r="DJ894">
        <v>1</v>
      </c>
      <c r="DK894">
        <v>1</v>
      </c>
      <c r="DP894" t="s">
        <v>510</v>
      </c>
      <c r="DQ894" t="s">
        <v>1560</v>
      </c>
      <c r="DR894" t="b">
        <v>1</v>
      </c>
      <c r="EC894" t="s">
        <v>771</v>
      </c>
      <c r="ED894" t="s">
        <v>2781</v>
      </c>
      <c r="EI894" t="b">
        <v>1</v>
      </c>
      <c r="EP894" t="s">
        <v>510</v>
      </c>
      <c r="EQ894" t="s">
        <v>1159</v>
      </c>
      <c r="ER894" t="b">
        <v>1</v>
      </c>
      <c r="FA894" t="s">
        <v>476</v>
      </c>
      <c r="FB894" t="s">
        <v>476</v>
      </c>
      <c r="FC894" t="s">
        <v>476</v>
      </c>
      <c r="FD894" t="s">
        <v>476</v>
      </c>
      <c r="FE894" t="s">
        <v>476</v>
      </c>
      <c r="FF894" t="s">
        <v>476</v>
      </c>
      <c r="FG894" t="s">
        <v>476</v>
      </c>
      <c r="FH894" t="s">
        <v>476</v>
      </c>
      <c r="FI894" t="s">
        <v>476</v>
      </c>
      <c r="FJ894" t="s">
        <v>476</v>
      </c>
      <c r="FK894" t="s">
        <v>476</v>
      </c>
      <c r="FL894" t="s">
        <v>510</v>
      </c>
      <c r="GB894">
        <f>IF(Table1[[#This Row],[msna/Demographic_info/HH_members_group/total_m_c_muac]]=0,"",COUNTIF(Table1[[#This Row],[Grain or tubers e.g. bread, rice, noodles, bulger, frikeh, kaak, pasta, andoumeh, manakish, thick grain-based porridge, potatoes]:[Breastmilk]],"Yes"))</f>
        <v>0</v>
      </c>
      <c r="GC894" t="str">
        <f>IF(Table1[[#This Row],[Column1]]="","",IF(Table1[[#This Row],[Please select the assessment type:]]="Livelihood and Protection (MHPSS, CP, GBV)","",IF(Table1[[#This Row],[Column1]]&gt;4,"diverse","not diverse")))</f>
        <v>not diverse</v>
      </c>
      <c r="GH894" t="s">
        <v>10188</v>
      </c>
      <c r="GI894" t="b">
        <v>1</v>
      </c>
      <c r="GJ894" t="b">
        <v>1</v>
      </c>
      <c r="GN894" t="b">
        <v>1</v>
      </c>
      <c r="HA894" t="s">
        <v>492</v>
      </c>
      <c r="HB894" t="b">
        <v>1</v>
      </c>
      <c r="HO894" t="s">
        <v>10189</v>
      </c>
      <c r="HP894" t="s">
        <v>1356</v>
      </c>
      <c r="HT894" t="b">
        <v>1</v>
      </c>
      <c r="IC894" t="s">
        <v>10190</v>
      </c>
      <c r="IG894" t="b">
        <v>1</v>
      </c>
      <c r="II894" t="b">
        <v>1</v>
      </c>
      <c r="IP894" t="s">
        <v>554</v>
      </c>
      <c r="IX894" t="b">
        <v>1</v>
      </c>
      <c r="IZ894" t="s">
        <v>476</v>
      </c>
      <c r="JB894" t="s">
        <v>788</v>
      </c>
      <c r="JO894" t="b">
        <v>1</v>
      </c>
      <c r="JQ894" t="s">
        <v>771</v>
      </c>
      <c r="JR894" t="s">
        <v>772</v>
      </c>
      <c r="JS894" t="b">
        <v>1</v>
      </c>
      <c r="KD894" t="s">
        <v>772</v>
      </c>
      <c r="KE894" t="b">
        <v>1</v>
      </c>
      <c r="KO894" t="s">
        <v>827</v>
      </c>
      <c r="KP894" t="b">
        <v>1</v>
      </c>
      <c r="KY894" t="s">
        <v>1857</v>
      </c>
      <c r="KZ894" t="b">
        <v>1</v>
      </c>
      <c r="LH894" t="s">
        <v>500</v>
      </c>
      <c r="LI894" t="b">
        <v>1</v>
      </c>
      <c r="LR894" t="s">
        <v>4830</v>
      </c>
      <c r="MC894" t="b">
        <v>1</v>
      </c>
      <c r="MI894" t="s">
        <v>1169</v>
      </c>
      <c r="MJ894" t="b">
        <v>1</v>
      </c>
      <c r="NZ894" t="s">
        <v>1436</v>
      </c>
      <c r="OA894" t="b">
        <v>1</v>
      </c>
      <c r="OL894" t="s">
        <v>779</v>
      </c>
      <c r="OT894" t="b">
        <v>1</v>
      </c>
      <c r="OW894" t="s">
        <v>3518</v>
      </c>
      <c r="OY894" t="b">
        <v>1</v>
      </c>
      <c r="PL894">
        <v>6000</v>
      </c>
      <c r="PM894">
        <v>4000</v>
      </c>
      <c r="PN894" t="s">
        <v>609</v>
      </c>
      <c r="PO894" t="b">
        <v>1</v>
      </c>
      <c r="QF894" t="s">
        <v>510</v>
      </c>
      <c r="QP894" t="s">
        <v>510</v>
      </c>
      <c r="QR894" t="s">
        <v>771</v>
      </c>
      <c r="RC894" t="s">
        <v>511</v>
      </c>
      <c r="RE894" t="s">
        <v>510</v>
      </c>
      <c r="RG894" t="s">
        <v>890</v>
      </c>
      <c r="RH894" t="s">
        <v>1098</v>
      </c>
      <c r="RI894" t="b">
        <v>1</v>
      </c>
      <c r="RR894" t="s">
        <v>566</v>
      </c>
      <c r="RS894" t="b">
        <v>1</v>
      </c>
      <c r="RW894" t="b">
        <v>1</v>
      </c>
      <c r="SA894" t="s">
        <v>890</v>
      </c>
      <c r="SB894" t="s">
        <v>10191</v>
      </c>
      <c r="SC894">
        <v>92568011</v>
      </c>
      <c r="SD894" t="s">
        <v>10192</v>
      </c>
      <c r="SE894" s="2">
        <v>44605.557453703703</v>
      </c>
      <c r="SF894">
        <v>893</v>
      </c>
      <c r="SH894">
        <v>-1</v>
      </c>
      <c r="SK894" t="s">
        <v>518</v>
      </c>
      <c r="SL894">
        <v>11149</v>
      </c>
      <c r="SM894" t="s">
        <v>983</v>
      </c>
      <c r="SN894">
        <v>648550</v>
      </c>
    </row>
    <row r="895" spans="1:508" hidden="1" x14ac:dyDescent="0.25">
      <c r="A895" t="s">
        <v>10193</v>
      </c>
      <c r="B895" t="s">
        <v>10194</v>
      </c>
      <c r="C895" t="s">
        <v>470</v>
      </c>
      <c r="D895" t="s">
        <v>10187</v>
      </c>
      <c r="E895" t="s">
        <v>950</v>
      </c>
      <c r="G895" s="1">
        <v>44605</v>
      </c>
      <c r="H895" t="s">
        <v>2762</v>
      </c>
      <c r="I895" t="s">
        <v>952</v>
      </c>
      <c r="J895" t="s">
        <v>476</v>
      </c>
      <c r="K895" t="s">
        <v>522</v>
      </c>
      <c r="M895" t="s">
        <v>1012</v>
      </c>
      <c r="O895" t="s">
        <v>572</v>
      </c>
      <c r="P895" t="s">
        <v>480</v>
      </c>
      <c r="Q895" t="s">
        <v>481</v>
      </c>
      <c r="R895" t="s">
        <v>479</v>
      </c>
      <c r="S895" t="s">
        <v>482</v>
      </c>
      <c r="T895" t="b">
        <v>1</v>
      </c>
      <c r="AA895" t="s">
        <v>483</v>
      </c>
      <c r="AB895" t="s">
        <v>549</v>
      </c>
      <c r="AC895">
        <v>0</v>
      </c>
      <c r="AD895">
        <v>0</v>
      </c>
      <c r="AE895">
        <v>0</v>
      </c>
      <c r="AF895">
        <v>1</v>
      </c>
      <c r="AG895">
        <v>1</v>
      </c>
      <c r="AH895">
        <v>0</v>
      </c>
      <c r="AI895">
        <v>0</v>
      </c>
      <c r="AJ895" t="s">
        <v>485</v>
      </c>
      <c r="AK895" t="s">
        <v>470</v>
      </c>
      <c r="AL895" t="s">
        <v>485</v>
      </c>
      <c r="AM895">
        <v>0</v>
      </c>
      <c r="AN895">
        <v>0</v>
      </c>
      <c r="AO895">
        <v>0</v>
      </c>
      <c r="AP895">
        <v>1</v>
      </c>
      <c r="AQ895">
        <v>0</v>
      </c>
      <c r="AR895">
        <v>0</v>
      </c>
      <c r="AS895" t="s">
        <v>486</v>
      </c>
      <c r="AT895" t="s">
        <v>470</v>
      </c>
      <c r="AU895" t="s">
        <v>486</v>
      </c>
      <c r="AV895" t="s">
        <v>487</v>
      </c>
      <c r="AW895" t="s">
        <v>470</v>
      </c>
      <c r="AX895" t="s">
        <v>470</v>
      </c>
      <c r="AY895" t="s">
        <v>487</v>
      </c>
      <c r="AZ895">
        <v>3</v>
      </c>
      <c r="BA895" t="s">
        <v>986</v>
      </c>
      <c r="BC895" t="s">
        <v>787</v>
      </c>
      <c r="BE895" t="s">
        <v>953</v>
      </c>
      <c r="BG895" t="s">
        <v>1627</v>
      </c>
      <c r="BJ895" t="b">
        <v>1</v>
      </c>
      <c r="BQ895">
        <v>1</v>
      </c>
      <c r="BR895" t="s">
        <v>956</v>
      </c>
      <c r="BS895" t="s">
        <v>510</v>
      </c>
      <c r="CV895" t="s">
        <v>1365</v>
      </c>
      <c r="CW895" t="b">
        <v>1</v>
      </c>
      <c r="CX895" t="b">
        <v>0</v>
      </c>
      <c r="CY895" t="b">
        <v>0</v>
      </c>
      <c r="CZ895" t="b">
        <v>0</v>
      </c>
      <c r="DA895" t="b">
        <v>0</v>
      </c>
      <c r="DB895" t="b">
        <v>0</v>
      </c>
      <c r="DC895" t="b">
        <v>0</v>
      </c>
      <c r="DG895">
        <v>1</v>
      </c>
      <c r="DP895" t="s">
        <v>476</v>
      </c>
      <c r="EC895" t="s">
        <v>476</v>
      </c>
      <c r="ED895" t="s">
        <v>1237</v>
      </c>
      <c r="EJ895" t="b">
        <v>1</v>
      </c>
      <c r="EP895" t="s">
        <v>510</v>
      </c>
      <c r="EQ895" t="s">
        <v>1685</v>
      </c>
      <c r="ER895" t="b">
        <v>1</v>
      </c>
      <c r="ES895" t="b">
        <v>1</v>
      </c>
      <c r="ET895" t="b">
        <v>1</v>
      </c>
      <c r="EY895" t="s">
        <v>1562</v>
      </c>
      <c r="FA895" t="s">
        <v>476</v>
      </c>
      <c r="FB895" t="s">
        <v>476</v>
      </c>
      <c r="FC895" t="s">
        <v>476</v>
      </c>
      <c r="FD895" t="s">
        <v>476</v>
      </c>
      <c r="FE895" t="s">
        <v>476</v>
      </c>
      <c r="FF895" t="s">
        <v>510</v>
      </c>
      <c r="FG895" t="s">
        <v>476</v>
      </c>
      <c r="FH895" t="s">
        <v>510</v>
      </c>
      <c r="FI895" t="s">
        <v>476</v>
      </c>
      <c r="FJ895" t="s">
        <v>476</v>
      </c>
      <c r="FK895" t="s">
        <v>476</v>
      </c>
      <c r="FL895" t="s">
        <v>510</v>
      </c>
      <c r="GB895">
        <f>IF(Table1[[#This Row],[msna/Demographic_info/HH_members_group/total_m_c_muac]]=0,"",COUNTIF(Table1[[#This Row],[Grain or tubers e.g. bread, rice, noodles, bulger, frikeh, kaak, pasta, andoumeh, manakish, thick grain-based porridge, potatoes]:[Breastmilk]],"Yes"))</f>
        <v>0</v>
      </c>
      <c r="GC895" t="str">
        <f>IF(Table1[[#This Row],[Column1]]="","",IF(Table1[[#This Row],[Please select the assessment type:]]="Livelihood and Protection (MHPSS, CP, GBV)","",IF(Table1[[#This Row],[Column1]]&gt;4,"diverse","not diverse")))</f>
        <v>not diverse</v>
      </c>
      <c r="GH895" t="s">
        <v>6685</v>
      </c>
      <c r="GJ895" t="b">
        <v>1</v>
      </c>
      <c r="GL895" t="b">
        <v>1</v>
      </c>
      <c r="HA895" t="s">
        <v>2699</v>
      </c>
      <c r="HD895" t="b">
        <v>1</v>
      </c>
      <c r="HE895" t="b">
        <v>1</v>
      </c>
      <c r="HO895" t="s">
        <v>10195</v>
      </c>
      <c r="HP895" t="s">
        <v>1542</v>
      </c>
      <c r="HR895" t="b">
        <v>1</v>
      </c>
      <c r="HT895" t="b">
        <v>1</v>
      </c>
      <c r="IC895" t="s">
        <v>1066</v>
      </c>
      <c r="IE895" t="b">
        <v>1</v>
      </c>
      <c r="II895" t="b">
        <v>1</v>
      </c>
      <c r="IP895" t="s">
        <v>845</v>
      </c>
      <c r="IQ895" t="b">
        <v>1</v>
      </c>
      <c r="IS895" t="b">
        <v>1</v>
      </c>
      <c r="IZ895" t="s">
        <v>476</v>
      </c>
      <c r="JB895" t="s">
        <v>3784</v>
      </c>
      <c r="JG895" t="b">
        <v>1</v>
      </c>
      <c r="JQ895" t="s">
        <v>510</v>
      </c>
      <c r="JR895" t="s">
        <v>772</v>
      </c>
      <c r="JS895" t="b">
        <v>1</v>
      </c>
      <c r="KD895" t="s">
        <v>772</v>
      </c>
      <c r="KE895" t="b">
        <v>1</v>
      </c>
      <c r="KO895" t="s">
        <v>554</v>
      </c>
      <c r="KW895" t="b">
        <v>1</v>
      </c>
      <c r="LH895" t="s">
        <v>646</v>
      </c>
      <c r="LI895" t="b">
        <v>1</v>
      </c>
      <c r="LJ895" t="b">
        <v>1</v>
      </c>
      <c r="LR895" t="s">
        <v>3384</v>
      </c>
      <c r="LS895" t="b">
        <v>1</v>
      </c>
      <c r="MD895" t="b">
        <v>1</v>
      </c>
      <c r="MI895" t="s">
        <v>829</v>
      </c>
      <c r="MJ895" t="b">
        <v>1</v>
      </c>
      <c r="MN895" t="b">
        <v>1</v>
      </c>
      <c r="MY895" t="s">
        <v>4815</v>
      </c>
      <c r="MZ895" t="b">
        <v>1</v>
      </c>
      <c r="NC895" t="b">
        <v>1</v>
      </c>
      <c r="NK895" t="s">
        <v>924</v>
      </c>
      <c r="NL895" t="b">
        <v>1</v>
      </c>
      <c r="NV895" t="s">
        <v>510</v>
      </c>
      <c r="NW895" t="s">
        <v>10196</v>
      </c>
      <c r="NX895" t="s">
        <v>510</v>
      </c>
      <c r="NZ895" t="s">
        <v>2669</v>
      </c>
      <c r="OA895" t="b">
        <v>1</v>
      </c>
      <c r="OD895" t="b">
        <v>1</v>
      </c>
      <c r="OF895" t="b">
        <v>1</v>
      </c>
      <c r="OL895" t="s">
        <v>1171</v>
      </c>
      <c r="OP895" t="b">
        <v>1</v>
      </c>
      <c r="OW895" t="s">
        <v>10197</v>
      </c>
      <c r="OX895" t="b">
        <v>1</v>
      </c>
      <c r="PC895" t="b">
        <v>1</v>
      </c>
      <c r="PM895">
        <v>4000</v>
      </c>
      <c r="PN895" t="s">
        <v>1478</v>
      </c>
      <c r="PT895" t="b">
        <v>1</v>
      </c>
      <c r="QF895" t="s">
        <v>510</v>
      </c>
      <c r="QP895" t="s">
        <v>510</v>
      </c>
      <c r="QR895" t="s">
        <v>510</v>
      </c>
      <c r="RC895" t="s">
        <v>673</v>
      </c>
      <c r="RE895" t="s">
        <v>510</v>
      </c>
      <c r="RG895" t="s">
        <v>890</v>
      </c>
      <c r="RH895" t="s">
        <v>627</v>
      </c>
      <c r="RI895" t="b">
        <v>1</v>
      </c>
      <c r="RJ895" t="b">
        <v>1</v>
      </c>
      <c r="RR895" t="s">
        <v>514</v>
      </c>
      <c r="RS895" t="b">
        <v>1</v>
      </c>
      <c r="SA895" t="s">
        <v>10198</v>
      </c>
      <c r="SB895" t="s">
        <v>10199</v>
      </c>
      <c r="SC895">
        <v>92568012</v>
      </c>
      <c r="SD895" t="s">
        <v>10200</v>
      </c>
      <c r="SE895" s="2">
        <v>44605.55746527778</v>
      </c>
      <c r="SF895">
        <v>894</v>
      </c>
      <c r="SH895">
        <v>-1</v>
      </c>
      <c r="SK895" t="s">
        <v>518</v>
      </c>
      <c r="SL895">
        <v>21995</v>
      </c>
      <c r="SM895" t="s">
        <v>983</v>
      </c>
      <c r="SN895">
        <v>648550</v>
      </c>
    </row>
    <row r="896" spans="1:508" hidden="1" x14ac:dyDescent="0.25">
      <c r="A896" t="s">
        <v>10201</v>
      </c>
      <c r="B896" t="s">
        <v>10202</v>
      </c>
      <c r="C896" t="s">
        <v>470</v>
      </c>
      <c r="D896" t="s">
        <v>10187</v>
      </c>
      <c r="E896" t="s">
        <v>950</v>
      </c>
      <c r="G896" s="1">
        <v>44605</v>
      </c>
      <c r="H896" t="s">
        <v>2762</v>
      </c>
      <c r="I896" t="s">
        <v>952</v>
      </c>
      <c r="J896" t="s">
        <v>476</v>
      </c>
      <c r="K896" t="s">
        <v>477</v>
      </c>
      <c r="L896" s="1">
        <v>42508</v>
      </c>
      <c r="M896" t="s">
        <v>1012</v>
      </c>
      <c r="O896" t="s">
        <v>572</v>
      </c>
      <c r="P896" t="s">
        <v>480</v>
      </c>
      <c r="Q896" t="s">
        <v>481</v>
      </c>
      <c r="R896" t="s">
        <v>479</v>
      </c>
      <c r="S896" t="s">
        <v>482</v>
      </c>
      <c r="T896" t="b">
        <v>1</v>
      </c>
      <c r="AA896" t="s">
        <v>483</v>
      </c>
      <c r="AB896" t="s">
        <v>1485</v>
      </c>
      <c r="AC896">
        <v>1</v>
      </c>
      <c r="AD896">
        <v>0</v>
      </c>
      <c r="AE896">
        <v>0</v>
      </c>
      <c r="AF896">
        <v>2</v>
      </c>
      <c r="AG896">
        <v>0</v>
      </c>
      <c r="AH896">
        <v>1</v>
      </c>
      <c r="AI896">
        <v>0</v>
      </c>
      <c r="AJ896" t="s">
        <v>485</v>
      </c>
      <c r="AK896" t="s">
        <v>486</v>
      </c>
      <c r="AL896" t="s">
        <v>487</v>
      </c>
      <c r="AM896">
        <v>0</v>
      </c>
      <c r="AN896">
        <v>0</v>
      </c>
      <c r="AO896">
        <v>0</v>
      </c>
      <c r="AP896">
        <v>0</v>
      </c>
      <c r="AQ896">
        <v>1</v>
      </c>
      <c r="AR896">
        <v>0</v>
      </c>
      <c r="AS896" t="s">
        <v>470</v>
      </c>
      <c r="AT896" t="s">
        <v>486</v>
      </c>
      <c r="AU896" t="s">
        <v>486</v>
      </c>
      <c r="AV896" t="s">
        <v>485</v>
      </c>
      <c r="AW896" t="s">
        <v>470</v>
      </c>
      <c r="AX896" t="s">
        <v>485</v>
      </c>
      <c r="AY896" t="s">
        <v>526</v>
      </c>
      <c r="AZ896">
        <v>4</v>
      </c>
      <c r="BA896" t="s">
        <v>787</v>
      </c>
      <c r="BC896" t="s">
        <v>986</v>
      </c>
      <c r="BE896" t="s">
        <v>953</v>
      </c>
      <c r="BG896" t="s">
        <v>1745</v>
      </c>
      <c r="BN896" t="b">
        <v>1</v>
      </c>
      <c r="BR896" t="s">
        <v>956</v>
      </c>
      <c r="BS896" t="s">
        <v>476</v>
      </c>
      <c r="BT896" t="s">
        <v>2592</v>
      </c>
      <c r="BU896" t="b">
        <v>0</v>
      </c>
      <c r="BV896" t="b">
        <v>0</v>
      </c>
      <c r="BW896" t="b">
        <v>0</v>
      </c>
      <c r="BX896" t="b">
        <v>0</v>
      </c>
      <c r="BY896" t="b">
        <v>0</v>
      </c>
      <c r="BZ896" t="b">
        <v>1</v>
      </c>
      <c r="CA896" t="b">
        <v>0</v>
      </c>
      <c r="CB896" t="b">
        <v>0</v>
      </c>
      <c r="CC896" t="b">
        <v>0</v>
      </c>
      <c r="CD896" t="b">
        <v>0</v>
      </c>
      <c r="CF896" t="s">
        <v>10203</v>
      </c>
      <c r="CG896" t="b">
        <v>1</v>
      </c>
      <c r="CH896" t="b">
        <v>0</v>
      </c>
      <c r="CI896" t="b">
        <v>0</v>
      </c>
      <c r="CJ896" t="b">
        <v>1</v>
      </c>
      <c r="CK896" t="b">
        <v>0</v>
      </c>
      <c r="CL896" t="b">
        <v>0</v>
      </c>
      <c r="CM896" t="b">
        <v>0</v>
      </c>
      <c r="CN896" t="b">
        <v>0</v>
      </c>
      <c r="CO896" t="b">
        <v>0</v>
      </c>
      <c r="CP896" t="b">
        <v>0</v>
      </c>
      <c r="CQ896" t="b">
        <v>0</v>
      </c>
      <c r="CR896" t="b">
        <v>0</v>
      </c>
      <c r="CS896" t="b">
        <v>0</v>
      </c>
      <c r="CT896" t="b">
        <v>0</v>
      </c>
      <c r="CV896" t="s">
        <v>1365</v>
      </c>
      <c r="CW896" t="b">
        <v>1</v>
      </c>
      <c r="CX896" t="b">
        <v>0</v>
      </c>
      <c r="CY896" t="b">
        <v>0</v>
      </c>
      <c r="CZ896" t="b">
        <v>0</v>
      </c>
      <c r="DA896" t="b">
        <v>0</v>
      </c>
      <c r="DB896" t="b">
        <v>0</v>
      </c>
      <c r="DC896" t="b">
        <v>0</v>
      </c>
      <c r="DI896">
        <v>1</v>
      </c>
      <c r="DP896" t="s">
        <v>476</v>
      </c>
      <c r="EC896" t="s">
        <v>476</v>
      </c>
      <c r="ED896" t="s">
        <v>1237</v>
      </c>
      <c r="EJ896" t="b">
        <v>1</v>
      </c>
      <c r="EP896" t="s">
        <v>510</v>
      </c>
      <c r="EQ896" t="s">
        <v>3896</v>
      </c>
      <c r="EV896" t="b">
        <v>1</v>
      </c>
      <c r="FA896" t="s">
        <v>476</v>
      </c>
      <c r="FB896" t="s">
        <v>476</v>
      </c>
      <c r="FC896" t="s">
        <v>476</v>
      </c>
      <c r="FD896" t="s">
        <v>476</v>
      </c>
      <c r="FE896" t="s">
        <v>476</v>
      </c>
      <c r="FF896" t="s">
        <v>510</v>
      </c>
      <c r="FG896" t="s">
        <v>476</v>
      </c>
      <c r="FH896" t="s">
        <v>476</v>
      </c>
      <c r="FI896" t="s">
        <v>476</v>
      </c>
      <c r="FJ896" t="s">
        <v>476</v>
      </c>
      <c r="FK896" t="s">
        <v>476</v>
      </c>
      <c r="FL896" t="s">
        <v>510</v>
      </c>
      <c r="GB896">
        <f>IF(Table1[[#This Row],[msna/Demographic_info/HH_members_group/total_m_c_muac]]=0,"",COUNTIF(Table1[[#This Row],[Grain or tubers e.g. bread, rice, noodles, bulger, frikeh, kaak, pasta, andoumeh, manakish, thick grain-based porridge, potatoes]:[Breastmilk]],"Yes"))</f>
        <v>0</v>
      </c>
      <c r="GC896" t="str">
        <f>IF(Table1[[#This Row],[Column1]]="","",IF(Table1[[#This Row],[Please select the assessment type:]]="Livelihood and Protection (MHPSS, CP, GBV)","",IF(Table1[[#This Row],[Column1]]&gt;4,"diverse","not diverse")))</f>
        <v>not diverse</v>
      </c>
      <c r="GF896">
        <v>1</v>
      </c>
      <c r="GG896" t="s">
        <v>486</v>
      </c>
      <c r="GH896" t="s">
        <v>4193</v>
      </c>
      <c r="GI896" t="b">
        <v>1</v>
      </c>
      <c r="GQ896" t="b">
        <v>1</v>
      </c>
      <c r="HA896" t="s">
        <v>492</v>
      </c>
      <c r="HB896" t="b">
        <v>1</v>
      </c>
      <c r="HO896" t="s">
        <v>10204</v>
      </c>
      <c r="HP896" t="s">
        <v>1542</v>
      </c>
      <c r="HR896" t="b">
        <v>1</v>
      </c>
      <c r="HT896" t="b">
        <v>1</v>
      </c>
      <c r="IC896" t="s">
        <v>1242</v>
      </c>
      <c r="ID896" t="b">
        <v>1</v>
      </c>
      <c r="IE896" t="b">
        <v>1</v>
      </c>
      <c r="IP896" t="s">
        <v>824</v>
      </c>
      <c r="IR896" t="b">
        <v>1</v>
      </c>
      <c r="IZ896" t="s">
        <v>476</v>
      </c>
      <c r="JB896" t="s">
        <v>4888</v>
      </c>
      <c r="JD896" t="b">
        <v>1</v>
      </c>
      <c r="JM896" t="b">
        <v>1</v>
      </c>
      <c r="JQ896" t="s">
        <v>510</v>
      </c>
      <c r="JR896" t="s">
        <v>772</v>
      </c>
      <c r="JS896" t="b">
        <v>1</v>
      </c>
      <c r="KD896" t="s">
        <v>772</v>
      </c>
      <c r="KE896" t="b">
        <v>1</v>
      </c>
      <c r="KO896" t="s">
        <v>3275</v>
      </c>
      <c r="KT896" t="b">
        <v>1</v>
      </c>
      <c r="KY896" t="s">
        <v>1857</v>
      </c>
      <c r="KZ896" t="b">
        <v>1</v>
      </c>
      <c r="LH896" t="s">
        <v>1305</v>
      </c>
      <c r="LI896" t="b">
        <v>1</v>
      </c>
      <c r="LL896" t="b">
        <v>1</v>
      </c>
      <c r="LR896" t="s">
        <v>2999</v>
      </c>
      <c r="LS896" t="b">
        <v>1</v>
      </c>
      <c r="LY896" t="b">
        <v>1</v>
      </c>
      <c r="MI896" t="s">
        <v>2986</v>
      </c>
      <c r="ML896" t="b">
        <v>1</v>
      </c>
      <c r="MO896" t="b">
        <v>1</v>
      </c>
      <c r="MP896" t="b">
        <v>1</v>
      </c>
      <c r="MY896" t="s">
        <v>1436</v>
      </c>
      <c r="MZ896" t="b">
        <v>1</v>
      </c>
      <c r="NK896" t="s">
        <v>10205</v>
      </c>
      <c r="NN896" t="b">
        <v>1</v>
      </c>
      <c r="NO896" t="b">
        <v>1</v>
      </c>
      <c r="NQ896" t="b">
        <v>1</v>
      </c>
      <c r="NV896" t="s">
        <v>505</v>
      </c>
      <c r="NX896" t="s">
        <v>510</v>
      </c>
      <c r="NZ896" t="s">
        <v>2944</v>
      </c>
      <c r="OA896" t="b">
        <v>1</v>
      </c>
      <c r="OB896" t="b">
        <v>1</v>
      </c>
      <c r="OF896" t="b">
        <v>1</v>
      </c>
      <c r="OL896" t="s">
        <v>1902</v>
      </c>
      <c r="OP896" t="b">
        <v>1</v>
      </c>
      <c r="OR896" t="b">
        <v>1</v>
      </c>
      <c r="OW896" t="s">
        <v>390</v>
      </c>
      <c r="PI896" t="b">
        <v>1</v>
      </c>
      <c r="PK896" t="s">
        <v>10206</v>
      </c>
      <c r="PL896">
        <v>6500</v>
      </c>
      <c r="PM896">
        <v>3000</v>
      </c>
      <c r="PN896" t="s">
        <v>3506</v>
      </c>
      <c r="PO896" t="b">
        <v>1</v>
      </c>
      <c r="PV896" t="b">
        <v>1</v>
      </c>
      <c r="QF896" t="s">
        <v>510</v>
      </c>
      <c r="QP896" t="s">
        <v>510</v>
      </c>
      <c r="QR896" t="s">
        <v>476</v>
      </c>
      <c r="QS896" t="s">
        <v>2391</v>
      </c>
      <c r="QW896" t="b">
        <v>1</v>
      </c>
      <c r="RC896" t="s">
        <v>511</v>
      </c>
      <c r="RE896" t="s">
        <v>510</v>
      </c>
      <c r="RG896" t="s">
        <v>890</v>
      </c>
      <c r="RH896" t="s">
        <v>833</v>
      </c>
      <c r="RI896" t="b">
        <v>1</v>
      </c>
      <c r="RN896" t="b">
        <v>1</v>
      </c>
      <c r="RR896" t="s">
        <v>716</v>
      </c>
      <c r="RS896" t="b">
        <v>1</v>
      </c>
      <c r="RW896" t="b">
        <v>1</v>
      </c>
      <c r="SA896" t="s">
        <v>890</v>
      </c>
      <c r="SB896" t="s">
        <v>10207</v>
      </c>
      <c r="SC896">
        <v>92568013</v>
      </c>
      <c r="SD896" t="s">
        <v>10208</v>
      </c>
      <c r="SE896" s="2">
        <v>44605.557476851849</v>
      </c>
      <c r="SF896">
        <v>895</v>
      </c>
      <c r="SH896">
        <v>-1</v>
      </c>
      <c r="SK896" t="s">
        <v>518</v>
      </c>
      <c r="SL896">
        <v>7558</v>
      </c>
      <c r="SM896" t="s">
        <v>983</v>
      </c>
      <c r="SN896">
        <v>648550</v>
      </c>
    </row>
    <row r="897" spans="1:508" hidden="1" x14ac:dyDescent="0.25">
      <c r="A897" t="s">
        <v>10209</v>
      </c>
      <c r="B897" t="s">
        <v>10210</v>
      </c>
      <c r="C897" t="s">
        <v>470</v>
      </c>
      <c r="D897" t="s">
        <v>10187</v>
      </c>
      <c r="E897" t="s">
        <v>950</v>
      </c>
      <c r="G897" s="1">
        <v>44605</v>
      </c>
      <c r="H897" t="s">
        <v>2762</v>
      </c>
      <c r="I897" t="s">
        <v>952</v>
      </c>
      <c r="J897" t="s">
        <v>476</v>
      </c>
      <c r="K897" t="s">
        <v>477</v>
      </c>
      <c r="L897" s="1">
        <v>42779</v>
      </c>
      <c r="M897" t="s">
        <v>1012</v>
      </c>
      <c r="O897" t="s">
        <v>572</v>
      </c>
      <c r="P897" t="s">
        <v>548</v>
      </c>
      <c r="Q897" t="s">
        <v>481</v>
      </c>
      <c r="R897" t="s">
        <v>479</v>
      </c>
      <c r="S897" t="s">
        <v>482</v>
      </c>
      <c r="T897" t="b">
        <v>1</v>
      </c>
      <c r="AA897" t="s">
        <v>483</v>
      </c>
      <c r="AB897" t="s">
        <v>594</v>
      </c>
      <c r="AC897">
        <v>0</v>
      </c>
      <c r="AD897">
        <v>0</v>
      </c>
      <c r="AE897">
        <v>0</v>
      </c>
      <c r="AF897">
        <v>1</v>
      </c>
      <c r="AG897">
        <v>0</v>
      </c>
      <c r="AH897">
        <v>1</v>
      </c>
      <c r="AI897">
        <v>0</v>
      </c>
      <c r="AJ897" t="s">
        <v>486</v>
      </c>
      <c r="AK897" t="s">
        <v>486</v>
      </c>
      <c r="AL897" t="s">
        <v>485</v>
      </c>
      <c r="AM897">
        <v>0</v>
      </c>
      <c r="AN897">
        <v>0</v>
      </c>
      <c r="AO897">
        <v>0</v>
      </c>
      <c r="AP897">
        <v>3</v>
      </c>
      <c r="AQ897">
        <v>1</v>
      </c>
      <c r="AR897">
        <v>0</v>
      </c>
      <c r="AS897" t="s">
        <v>487</v>
      </c>
      <c r="AT897" t="s">
        <v>486</v>
      </c>
      <c r="AU897" t="s">
        <v>526</v>
      </c>
      <c r="AV897" t="s">
        <v>526</v>
      </c>
      <c r="AW897" t="s">
        <v>470</v>
      </c>
      <c r="AX897" t="s">
        <v>485</v>
      </c>
      <c r="AY897" t="s">
        <v>660</v>
      </c>
      <c r="AZ897">
        <v>6</v>
      </c>
      <c r="BA897" t="s">
        <v>803</v>
      </c>
      <c r="BC897" t="s">
        <v>787</v>
      </c>
      <c r="BE897" t="s">
        <v>953</v>
      </c>
      <c r="BG897" t="s">
        <v>1627</v>
      </c>
      <c r="BJ897" t="b">
        <v>1</v>
      </c>
      <c r="BQ897">
        <v>2</v>
      </c>
      <c r="BR897" t="s">
        <v>956</v>
      </c>
      <c r="BS897" t="s">
        <v>510</v>
      </c>
      <c r="CV897" t="s">
        <v>1365</v>
      </c>
      <c r="CW897" t="b">
        <v>1</v>
      </c>
      <c r="CX897" t="b">
        <v>0</v>
      </c>
      <c r="CY897" t="b">
        <v>0</v>
      </c>
      <c r="CZ897" t="b">
        <v>0</v>
      </c>
      <c r="DA897" t="b">
        <v>0</v>
      </c>
      <c r="DB897" t="b">
        <v>0</v>
      </c>
      <c r="DC897" t="b">
        <v>0</v>
      </c>
      <c r="DG897">
        <v>1</v>
      </c>
      <c r="DH897">
        <v>1</v>
      </c>
      <c r="DJ897">
        <v>1</v>
      </c>
      <c r="DP897" t="s">
        <v>510</v>
      </c>
      <c r="DQ897" t="s">
        <v>3104</v>
      </c>
      <c r="DX897" t="b">
        <v>1</v>
      </c>
      <c r="EC897" t="s">
        <v>476</v>
      </c>
      <c r="ED897" t="s">
        <v>959</v>
      </c>
      <c r="EJ897" t="b">
        <v>1</v>
      </c>
      <c r="EK897" t="b">
        <v>1</v>
      </c>
      <c r="EP897" t="s">
        <v>476</v>
      </c>
      <c r="EQ897" t="s">
        <v>3928</v>
      </c>
      <c r="ER897" t="b">
        <v>1</v>
      </c>
      <c r="ET897" t="b">
        <v>1</v>
      </c>
      <c r="EY897" t="s">
        <v>1562</v>
      </c>
      <c r="FA897" t="s">
        <v>476</v>
      </c>
      <c r="FB897" t="s">
        <v>476</v>
      </c>
      <c r="FC897" t="s">
        <v>476</v>
      </c>
      <c r="FD897" t="s">
        <v>510</v>
      </c>
      <c r="FE897" t="s">
        <v>476</v>
      </c>
      <c r="FF897" t="s">
        <v>510</v>
      </c>
      <c r="FG897" t="s">
        <v>476</v>
      </c>
      <c r="FH897" t="s">
        <v>510</v>
      </c>
      <c r="FI897" t="s">
        <v>476</v>
      </c>
      <c r="FJ897" t="s">
        <v>476</v>
      </c>
      <c r="FK897" t="s">
        <v>476</v>
      </c>
      <c r="FL897" t="s">
        <v>510</v>
      </c>
      <c r="GB897">
        <f>IF(Table1[[#This Row],[msna/Demographic_info/HH_members_group/total_m_c_muac]]=0,"",COUNTIF(Table1[[#This Row],[Grain or tubers e.g. bread, rice, noodles, bulger, frikeh, kaak, pasta, andoumeh, manakish, thick grain-based porridge, potatoes]:[Breastmilk]],"Yes"))</f>
        <v>0</v>
      </c>
      <c r="GC897" t="str">
        <f>IF(Table1[[#This Row],[Column1]]="","",IF(Table1[[#This Row],[Please select the assessment type:]]="Livelihood and Protection (MHPSS, CP, GBV)","",IF(Table1[[#This Row],[Column1]]&gt;4,"diverse","not diverse")))</f>
        <v>not diverse</v>
      </c>
      <c r="GH897" t="s">
        <v>10211</v>
      </c>
      <c r="GJ897" t="b">
        <v>1</v>
      </c>
      <c r="GK897" t="b">
        <v>1</v>
      </c>
      <c r="GT897" t="b">
        <v>1</v>
      </c>
      <c r="GV897" t="b">
        <v>1</v>
      </c>
      <c r="HA897" t="s">
        <v>492</v>
      </c>
      <c r="HB897" t="b">
        <v>1</v>
      </c>
      <c r="HO897" t="s">
        <v>10212</v>
      </c>
      <c r="HP897" t="s">
        <v>2138</v>
      </c>
      <c r="HR897" t="b">
        <v>1</v>
      </c>
      <c r="HT897" t="b">
        <v>1</v>
      </c>
      <c r="IC897" t="s">
        <v>823</v>
      </c>
      <c r="IE897" t="b">
        <v>1</v>
      </c>
      <c r="IP897" t="s">
        <v>824</v>
      </c>
      <c r="IR897" t="b">
        <v>1</v>
      </c>
      <c r="IZ897" t="s">
        <v>769</v>
      </c>
      <c r="JB897" t="s">
        <v>808</v>
      </c>
      <c r="JG897" t="b">
        <v>1</v>
      </c>
      <c r="JI897" t="b">
        <v>1</v>
      </c>
      <c r="JQ897" t="s">
        <v>771</v>
      </c>
      <c r="JR897" t="s">
        <v>772</v>
      </c>
      <c r="JS897" t="b">
        <v>1</v>
      </c>
      <c r="KD897" t="s">
        <v>772</v>
      </c>
      <c r="KE897" t="b">
        <v>1</v>
      </c>
      <c r="KO897" t="s">
        <v>554</v>
      </c>
      <c r="KW897" t="b">
        <v>1</v>
      </c>
      <c r="LH897" t="s">
        <v>646</v>
      </c>
      <c r="LI897" t="b">
        <v>1</v>
      </c>
      <c r="LJ897" t="b">
        <v>1</v>
      </c>
      <c r="LR897" t="s">
        <v>2299</v>
      </c>
      <c r="LS897" t="b">
        <v>1</v>
      </c>
      <c r="MI897" t="s">
        <v>1420</v>
      </c>
      <c r="MN897" t="b">
        <v>1</v>
      </c>
      <c r="MY897" t="s">
        <v>1023</v>
      </c>
      <c r="NH897" t="b">
        <v>1</v>
      </c>
      <c r="NK897" t="s">
        <v>777</v>
      </c>
      <c r="NN897" t="b">
        <v>1</v>
      </c>
      <c r="NV897" t="s">
        <v>476</v>
      </c>
      <c r="NX897" t="s">
        <v>510</v>
      </c>
      <c r="NZ897" t="s">
        <v>1276</v>
      </c>
      <c r="OB897" t="b">
        <v>1</v>
      </c>
      <c r="OL897" t="s">
        <v>1874</v>
      </c>
      <c r="OR897" t="b">
        <v>1</v>
      </c>
      <c r="OW897" t="s">
        <v>562</v>
      </c>
      <c r="PA897" t="b">
        <v>1</v>
      </c>
      <c r="PL897">
        <v>5000</v>
      </c>
      <c r="PM897">
        <v>5000</v>
      </c>
      <c r="PN897" t="s">
        <v>1571</v>
      </c>
      <c r="PU897" t="b">
        <v>1</v>
      </c>
      <c r="QF897" t="s">
        <v>510</v>
      </c>
      <c r="QP897" t="s">
        <v>510</v>
      </c>
      <c r="QR897" t="s">
        <v>476</v>
      </c>
      <c r="QS897" t="s">
        <v>10213</v>
      </c>
      <c r="QW897" t="b">
        <v>1</v>
      </c>
      <c r="QX897" t="b">
        <v>1</v>
      </c>
      <c r="RC897" t="s">
        <v>511</v>
      </c>
      <c r="RE897" t="s">
        <v>510</v>
      </c>
      <c r="RG897" t="s">
        <v>890</v>
      </c>
      <c r="RH897" t="s">
        <v>1098</v>
      </c>
      <c r="RI897" t="b">
        <v>1</v>
      </c>
      <c r="RR897" t="s">
        <v>514</v>
      </c>
      <c r="RS897" t="b">
        <v>1</v>
      </c>
      <c r="SA897" t="s">
        <v>10214</v>
      </c>
      <c r="SB897" t="s">
        <v>10215</v>
      </c>
      <c r="SC897">
        <v>92568014</v>
      </c>
      <c r="SD897" t="s">
        <v>10216</v>
      </c>
      <c r="SE897" s="2">
        <v>44605.557476851849</v>
      </c>
      <c r="SF897">
        <v>896</v>
      </c>
      <c r="SH897">
        <v>-1</v>
      </c>
      <c r="SK897" t="s">
        <v>518</v>
      </c>
      <c r="SL897">
        <v>6001</v>
      </c>
      <c r="SM897" t="s">
        <v>983</v>
      </c>
      <c r="SN897">
        <v>648550</v>
      </c>
    </row>
    <row r="898" spans="1:508" hidden="1" x14ac:dyDescent="0.25">
      <c r="A898" t="s">
        <v>10217</v>
      </c>
      <c r="B898" t="s">
        <v>10218</v>
      </c>
      <c r="C898" t="s">
        <v>470</v>
      </c>
      <c r="D898" t="s">
        <v>10187</v>
      </c>
      <c r="E898" t="s">
        <v>950</v>
      </c>
      <c r="G898" s="1">
        <v>44605</v>
      </c>
      <c r="H898" t="s">
        <v>2762</v>
      </c>
      <c r="I898" t="s">
        <v>952</v>
      </c>
      <c r="J898" t="s">
        <v>476</v>
      </c>
      <c r="K898" t="s">
        <v>477</v>
      </c>
      <c r="L898" s="1">
        <v>42779</v>
      </c>
      <c r="M898" t="s">
        <v>478</v>
      </c>
      <c r="O898" t="s">
        <v>572</v>
      </c>
      <c r="P898" t="s">
        <v>480</v>
      </c>
      <c r="Q898" t="s">
        <v>573</v>
      </c>
      <c r="R898" t="s">
        <v>572</v>
      </c>
      <c r="S898" t="s">
        <v>482</v>
      </c>
      <c r="T898" t="b">
        <v>1</v>
      </c>
      <c r="AA898" t="s">
        <v>3084</v>
      </c>
      <c r="AB898" t="s">
        <v>549</v>
      </c>
      <c r="AC898">
        <v>0</v>
      </c>
      <c r="AD898">
        <v>0</v>
      </c>
      <c r="AE898">
        <v>0</v>
      </c>
      <c r="AF898">
        <v>0</v>
      </c>
      <c r="AG898">
        <v>0</v>
      </c>
      <c r="AH898">
        <v>0</v>
      </c>
      <c r="AI898">
        <v>0</v>
      </c>
      <c r="AJ898" t="s">
        <v>470</v>
      </c>
      <c r="AK898" t="s">
        <v>470</v>
      </c>
      <c r="AL898" t="s">
        <v>470</v>
      </c>
      <c r="AM898">
        <v>0</v>
      </c>
      <c r="AN898">
        <v>0</v>
      </c>
      <c r="AO898">
        <v>2</v>
      </c>
      <c r="AP898">
        <v>0</v>
      </c>
      <c r="AQ898">
        <v>1</v>
      </c>
      <c r="AR898">
        <v>0</v>
      </c>
      <c r="AS898" t="s">
        <v>485</v>
      </c>
      <c r="AT898" t="s">
        <v>486</v>
      </c>
      <c r="AU898" t="s">
        <v>487</v>
      </c>
      <c r="AV898" t="s">
        <v>485</v>
      </c>
      <c r="AW898" t="s">
        <v>470</v>
      </c>
      <c r="AX898" t="s">
        <v>486</v>
      </c>
      <c r="AY898" t="s">
        <v>487</v>
      </c>
      <c r="AZ898">
        <v>3</v>
      </c>
      <c r="BA898" t="s">
        <v>787</v>
      </c>
      <c r="BC898" t="s">
        <v>953</v>
      </c>
      <c r="BE898" t="s">
        <v>803</v>
      </c>
      <c r="BG898" t="s">
        <v>955</v>
      </c>
      <c r="BI898" t="b">
        <v>1</v>
      </c>
      <c r="BQ898">
        <v>10</v>
      </c>
      <c r="BR898" t="s">
        <v>956</v>
      </c>
      <c r="BS898" t="s">
        <v>510</v>
      </c>
      <c r="CV898" t="s">
        <v>1365</v>
      </c>
      <c r="CW898" t="b">
        <v>1</v>
      </c>
      <c r="CX898" t="b">
        <v>0</v>
      </c>
      <c r="CY898" t="b">
        <v>0</v>
      </c>
      <c r="CZ898" t="b">
        <v>0</v>
      </c>
      <c r="DA898" t="b">
        <v>0</v>
      </c>
      <c r="DB898" t="b">
        <v>0</v>
      </c>
      <c r="DC898" t="b">
        <v>0</v>
      </c>
      <c r="DF898">
        <v>1</v>
      </c>
      <c r="DG898">
        <v>1</v>
      </c>
      <c r="DP898" t="s">
        <v>476</v>
      </c>
      <c r="EC898" t="s">
        <v>476</v>
      </c>
      <c r="ED898" t="s">
        <v>2781</v>
      </c>
      <c r="EI898" t="b">
        <v>1</v>
      </c>
      <c r="EP898" t="s">
        <v>476</v>
      </c>
      <c r="EQ898" t="s">
        <v>2160</v>
      </c>
      <c r="ET898" t="b">
        <v>1</v>
      </c>
      <c r="EY898" t="s">
        <v>1562</v>
      </c>
      <c r="FA898" t="s">
        <v>476</v>
      </c>
      <c r="FB898" t="s">
        <v>476</v>
      </c>
      <c r="FC898" t="s">
        <v>476</v>
      </c>
      <c r="FD898" t="s">
        <v>510</v>
      </c>
      <c r="FE898" t="s">
        <v>510</v>
      </c>
      <c r="FF898" t="s">
        <v>510</v>
      </c>
      <c r="FG898" t="s">
        <v>476</v>
      </c>
      <c r="FH898" t="s">
        <v>510</v>
      </c>
      <c r="FI898" t="s">
        <v>476</v>
      </c>
      <c r="FJ898" t="s">
        <v>476</v>
      </c>
      <c r="FK898" t="s">
        <v>476</v>
      </c>
      <c r="FL898" t="s">
        <v>510</v>
      </c>
      <c r="GB898">
        <f>IF(Table1[[#This Row],[msna/Demographic_info/HH_members_group/total_m_c_muac]]=0,"",COUNTIF(Table1[[#This Row],[Grain or tubers e.g. bread, rice, noodles, bulger, frikeh, kaak, pasta, andoumeh, manakish, thick grain-based porridge, potatoes]:[Breastmilk]],"Yes"))</f>
        <v>0</v>
      </c>
      <c r="GC898" t="str">
        <f>IF(Table1[[#This Row],[Column1]]="","",IF(Table1[[#This Row],[Please select the assessment type:]]="Livelihood and Protection (MHPSS, CP, GBV)","",IF(Table1[[#This Row],[Column1]]&gt;4,"diverse","not diverse")))</f>
        <v>not diverse</v>
      </c>
      <c r="GH898" t="s">
        <v>10219</v>
      </c>
      <c r="GM898" t="b">
        <v>1</v>
      </c>
      <c r="GO898" t="b">
        <v>1</v>
      </c>
      <c r="GT898" t="b">
        <v>1</v>
      </c>
      <c r="GV898" t="b">
        <v>1</v>
      </c>
      <c r="HA898" t="s">
        <v>1202</v>
      </c>
      <c r="HB898" t="b">
        <v>1</v>
      </c>
      <c r="HD898" t="b">
        <v>1</v>
      </c>
      <c r="HO898" t="s">
        <v>10220</v>
      </c>
      <c r="HP898" t="s">
        <v>1241</v>
      </c>
      <c r="HQ898" t="b">
        <v>1</v>
      </c>
      <c r="HR898" t="b">
        <v>1</v>
      </c>
      <c r="HT898" t="b">
        <v>1</v>
      </c>
      <c r="IC898" t="s">
        <v>1107</v>
      </c>
      <c r="ID898" t="b">
        <v>1</v>
      </c>
      <c r="IP898" t="s">
        <v>1243</v>
      </c>
      <c r="IQ898" t="b">
        <v>1</v>
      </c>
      <c r="IZ898" t="s">
        <v>476</v>
      </c>
      <c r="JB898" t="s">
        <v>10221</v>
      </c>
      <c r="JD898" t="b">
        <v>1</v>
      </c>
      <c r="JG898" t="b">
        <v>1</v>
      </c>
      <c r="JH898" t="b">
        <v>1</v>
      </c>
      <c r="JM898" t="b">
        <v>1</v>
      </c>
      <c r="JQ898" t="s">
        <v>771</v>
      </c>
      <c r="JR898" t="s">
        <v>7890</v>
      </c>
      <c r="JS898" t="b">
        <v>1</v>
      </c>
      <c r="JZ898" t="b">
        <v>1</v>
      </c>
      <c r="KD898" t="s">
        <v>826</v>
      </c>
      <c r="KE898" t="b">
        <v>1</v>
      </c>
      <c r="KI898" t="b">
        <v>1</v>
      </c>
      <c r="KO898" t="s">
        <v>554</v>
      </c>
      <c r="KW898" t="b">
        <v>1</v>
      </c>
      <c r="LH898" t="s">
        <v>500</v>
      </c>
      <c r="LI898" t="b">
        <v>1</v>
      </c>
      <c r="LR898" t="s">
        <v>2893</v>
      </c>
      <c r="LS898" t="b">
        <v>1</v>
      </c>
      <c r="LW898" t="b">
        <v>1</v>
      </c>
      <c r="MD898" t="b">
        <v>1</v>
      </c>
      <c r="MI898" t="s">
        <v>1448</v>
      </c>
      <c r="MP898" t="b">
        <v>1</v>
      </c>
      <c r="MY898" t="s">
        <v>1276</v>
      </c>
      <c r="NA898" t="b">
        <v>1</v>
      </c>
      <c r="NK898" t="s">
        <v>777</v>
      </c>
      <c r="NN898" t="b">
        <v>1</v>
      </c>
      <c r="NV898" t="s">
        <v>505</v>
      </c>
      <c r="NX898" t="s">
        <v>510</v>
      </c>
      <c r="NZ898" t="s">
        <v>1496</v>
      </c>
      <c r="OB898" t="b">
        <v>1</v>
      </c>
      <c r="OD898" t="b">
        <v>1</v>
      </c>
      <c r="OL898" t="s">
        <v>1902</v>
      </c>
      <c r="OP898" t="b">
        <v>1</v>
      </c>
      <c r="OR898" t="b">
        <v>1</v>
      </c>
      <c r="OW898" t="s">
        <v>585</v>
      </c>
      <c r="OX898" t="b">
        <v>1</v>
      </c>
      <c r="PM898">
        <v>1500</v>
      </c>
      <c r="PN898" t="s">
        <v>1532</v>
      </c>
      <c r="PP898" t="b">
        <v>1</v>
      </c>
      <c r="QF898" t="s">
        <v>476</v>
      </c>
      <c r="QG898" t="s">
        <v>509</v>
      </c>
      <c r="QH898" t="b">
        <v>1</v>
      </c>
      <c r="QP898" t="s">
        <v>510</v>
      </c>
      <c r="QR898" t="s">
        <v>510</v>
      </c>
      <c r="RC898" t="s">
        <v>1135</v>
      </c>
      <c r="RE898" t="s">
        <v>510</v>
      </c>
      <c r="RG898" t="s">
        <v>890</v>
      </c>
      <c r="RH898" t="s">
        <v>1098</v>
      </c>
      <c r="RI898" t="b">
        <v>1</v>
      </c>
      <c r="RR898" t="s">
        <v>716</v>
      </c>
      <c r="RS898" t="b">
        <v>1</v>
      </c>
      <c r="RW898" t="b">
        <v>1</v>
      </c>
      <c r="SA898" t="s">
        <v>890</v>
      </c>
      <c r="SB898" t="s">
        <v>10222</v>
      </c>
      <c r="SC898">
        <v>92568015</v>
      </c>
      <c r="SD898" t="s">
        <v>10223</v>
      </c>
      <c r="SE898" s="2">
        <v>44605.557488425933</v>
      </c>
      <c r="SF898">
        <v>897</v>
      </c>
      <c r="SH898">
        <v>-1</v>
      </c>
      <c r="SK898" t="s">
        <v>518</v>
      </c>
      <c r="SL898">
        <v>4262</v>
      </c>
      <c r="SM898" t="s">
        <v>983</v>
      </c>
      <c r="SN898">
        <v>648550</v>
      </c>
    </row>
    <row r="899" spans="1:508" hidden="1" x14ac:dyDescent="0.25">
      <c r="A899" t="s">
        <v>10224</v>
      </c>
      <c r="B899" t="s">
        <v>10225</v>
      </c>
      <c r="C899" t="s">
        <v>470</v>
      </c>
      <c r="D899" t="s">
        <v>5952</v>
      </c>
      <c r="E899" t="s">
        <v>950</v>
      </c>
      <c r="G899" s="1">
        <v>44605</v>
      </c>
      <c r="H899" t="s">
        <v>1302</v>
      </c>
      <c r="I899" t="s">
        <v>475</v>
      </c>
      <c r="J899" t="s">
        <v>476</v>
      </c>
      <c r="K899" t="s">
        <v>477</v>
      </c>
      <c r="L899" s="1">
        <v>42805</v>
      </c>
      <c r="M899" t="s">
        <v>1012</v>
      </c>
      <c r="O899" t="s">
        <v>572</v>
      </c>
      <c r="P899" t="s">
        <v>523</v>
      </c>
      <c r="Q899" t="s">
        <v>481</v>
      </c>
      <c r="R899" t="s">
        <v>479</v>
      </c>
      <c r="S899" t="s">
        <v>482</v>
      </c>
      <c r="T899" t="b">
        <v>1</v>
      </c>
      <c r="AA899" t="s">
        <v>483</v>
      </c>
      <c r="AB899" t="s">
        <v>484</v>
      </c>
      <c r="AC899">
        <v>0</v>
      </c>
      <c r="AD899">
        <v>0</v>
      </c>
      <c r="AE899">
        <v>0</v>
      </c>
      <c r="AF899">
        <v>1</v>
      </c>
      <c r="AG899">
        <v>0</v>
      </c>
      <c r="AH899">
        <v>3</v>
      </c>
      <c r="AI899">
        <v>0</v>
      </c>
      <c r="AJ899" t="s">
        <v>486</v>
      </c>
      <c r="AK899" t="s">
        <v>487</v>
      </c>
      <c r="AL899" t="s">
        <v>526</v>
      </c>
      <c r="AM899">
        <v>0</v>
      </c>
      <c r="AN899">
        <v>0</v>
      </c>
      <c r="AO899">
        <v>1</v>
      </c>
      <c r="AP899">
        <v>0</v>
      </c>
      <c r="AQ899">
        <v>1</v>
      </c>
      <c r="AR899">
        <v>0</v>
      </c>
      <c r="AS899" t="s">
        <v>486</v>
      </c>
      <c r="AT899" t="s">
        <v>486</v>
      </c>
      <c r="AU899" t="s">
        <v>485</v>
      </c>
      <c r="AV899" t="s">
        <v>485</v>
      </c>
      <c r="AW899" t="s">
        <v>470</v>
      </c>
      <c r="AX899" t="s">
        <v>526</v>
      </c>
      <c r="AY899" t="s">
        <v>660</v>
      </c>
      <c r="AZ899">
        <v>6</v>
      </c>
      <c r="BA899" t="s">
        <v>488</v>
      </c>
      <c r="BC899" t="s">
        <v>1034</v>
      </c>
      <c r="BE899" t="s">
        <v>953</v>
      </c>
      <c r="GB899">
        <f>IF(Table1[[#This Row],[msna/Demographic_info/HH_members_group/total_m_c_muac]]=0,"",COUNTIF(Table1[[#This Row],[Grain or tubers e.g. bread, rice, noodles, bulger, frikeh, kaak, pasta, andoumeh, manakish, thick grain-based porridge, potatoes]:[Breastmilk]],"Yes"))</f>
        <v>0</v>
      </c>
      <c r="GC899" t="str">
        <f>IF(Table1[[#This Row],[Column1]]="","",IF(Table1[[#This Row],[Please select the assessment type:]]="Livelihood and Protection (MHPSS, CP, GBV)","",IF(Table1[[#This Row],[Column1]]&gt;4,"diverse","not diverse")))</f>
        <v/>
      </c>
      <c r="GH899" t="s">
        <v>2232</v>
      </c>
      <c r="GM899" t="b">
        <v>1</v>
      </c>
      <c r="GV899" t="b">
        <v>1</v>
      </c>
      <c r="HA899" t="s">
        <v>10036</v>
      </c>
      <c r="HB899" t="b">
        <v>1</v>
      </c>
      <c r="HC899" t="b">
        <v>1</v>
      </c>
      <c r="HD899" t="b">
        <v>1</v>
      </c>
      <c r="HF899" t="b">
        <v>1</v>
      </c>
      <c r="HO899" t="s">
        <v>10226</v>
      </c>
      <c r="HP899" t="s">
        <v>9278</v>
      </c>
      <c r="HT899" t="b">
        <v>1</v>
      </c>
      <c r="HY899" t="b">
        <v>1</v>
      </c>
      <c r="IC899" t="s">
        <v>844</v>
      </c>
      <c r="ID899" t="b">
        <v>1</v>
      </c>
      <c r="IE899" t="b">
        <v>1</v>
      </c>
      <c r="IP899" t="s">
        <v>640</v>
      </c>
      <c r="IQ899" t="b">
        <v>1</v>
      </c>
      <c r="IS899" t="b">
        <v>1</v>
      </c>
      <c r="IZ899" t="s">
        <v>476</v>
      </c>
      <c r="JB899" t="s">
        <v>7132</v>
      </c>
      <c r="JC899" t="b">
        <v>1</v>
      </c>
      <c r="JH899" t="b">
        <v>1</v>
      </c>
      <c r="JM899" t="b">
        <v>1</v>
      </c>
      <c r="JQ899" t="s">
        <v>510</v>
      </c>
      <c r="JR899" t="s">
        <v>826</v>
      </c>
      <c r="JS899" t="b">
        <v>1</v>
      </c>
      <c r="JW899" t="b">
        <v>1</v>
      </c>
      <c r="KD899" t="s">
        <v>826</v>
      </c>
      <c r="KE899" t="b">
        <v>1</v>
      </c>
      <c r="KI899" t="b">
        <v>1</v>
      </c>
      <c r="KO899" t="s">
        <v>2927</v>
      </c>
      <c r="KP899" t="b">
        <v>1</v>
      </c>
      <c r="KS899" t="b">
        <v>1</v>
      </c>
      <c r="KY899" t="s">
        <v>968</v>
      </c>
      <c r="KZ899" t="b">
        <v>1</v>
      </c>
      <c r="LA899" t="b">
        <v>1</v>
      </c>
      <c r="LH899" t="s">
        <v>751</v>
      </c>
      <c r="LI899" t="b">
        <v>1</v>
      </c>
      <c r="LJ899" t="b">
        <v>1</v>
      </c>
      <c r="LR899" t="s">
        <v>10227</v>
      </c>
      <c r="LV899" t="b">
        <v>1</v>
      </c>
      <c r="LW899" t="b">
        <v>1</v>
      </c>
      <c r="MC899" t="b">
        <v>1</v>
      </c>
      <c r="MD899" t="b">
        <v>1</v>
      </c>
      <c r="ME899" t="b">
        <v>1</v>
      </c>
      <c r="MI899" t="s">
        <v>794</v>
      </c>
      <c r="MJ899" t="b">
        <v>1</v>
      </c>
      <c r="MO899" t="b">
        <v>1</v>
      </c>
      <c r="MY899" t="s">
        <v>1023</v>
      </c>
      <c r="NH899" t="b">
        <v>1</v>
      </c>
      <c r="NK899" t="s">
        <v>777</v>
      </c>
      <c r="NN899" t="b">
        <v>1</v>
      </c>
      <c r="NV899" t="s">
        <v>505</v>
      </c>
      <c r="NX899" t="s">
        <v>510</v>
      </c>
      <c r="NZ899" t="s">
        <v>10228</v>
      </c>
      <c r="OA899" t="b">
        <v>1</v>
      </c>
      <c r="OB899" t="b">
        <v>1</v>
      </c>
      <c r="OC899" t="b">
        <v>1</v>
      </c>
      <c r="OD899" t="b">
        <v>1</v>
      </c>
      <c r="OF899" t="b">
        <v>1</v>
      </c>
      <c r="OG899" t="b">
        <v>1</v>
      </c>
      <c r="OL899" t="s">
        <v>3078</v>
      </c>
      <c r="OO899" t="b">
        <v>1</v>
      </c>
      <c r="OR899" t="b">
        <v>1</v>
      </c>
      <c r="OW899" t="s">
        <v>851</v>
      </c>
      <c r="PB899" t="b">
        <v>1</v>
      </c>
      <c r="PL899">
        <v>1000</v>
      </c>
      <c r="PM899">
        <v>1500</v>
      </c>
      <c r="PN899" t="s">
        <v>10229</v>
      </c>
      <c r="PT899" t="b">
        <v>1</v>
      </c>
      <c r="PV899" t="b">
        <v>1</v>
      </c>
      <c r="PZ899" t="b">
        <v>1</v>
      </c>
      <c r="QF899" t="s">
        <v>476</v>
      </c>
      <c r="QG899" t="s">
        <v>509</v>
      </c>
      <c r="QH899" t="b">
        <v>1</v>
      </c>
      <c r="QP899" t="s">
        <v>510</v>
      </c>
      <c r="QR899" t="s">
        <v>510</v>
      </c>
      <c r="RC899" t="s">
        <v>511</v>
      </c>
      <c r="RE899" t="s">
        <v>510</v>
      </c>
      <c r="RG899" t="s">
        <v>10230</v>
      </c>
      <c r="RH899" t="s">
        <v>1098</v>
      </c>
      <c r="RI899" t="b">
        <v>1</v>
      </c>
      <c r="RR899" t="s">
        <v>514</v>
      </c>
      <c r="RS899" t="b">
        <v>1</v>
      </c>
      <c r="SA899" t="s">
        <v>515</v>
      </c>
      <c r="SB899" t="s">
        <v>10231</v>
      </c>
      <c r="SC899">
        <v>92568020</v>
      </c>
      <c r="SD899" t="s">
        <v>10232</v>
      </c>
      <c r="SE899" s="2">
        <v>44605.557905092603</v>
      </c>
      <c r="SF899">
        <v>898</v>
      </c>
      <c r="SH899">
        <v>-1</v>
      </c>
      <c r="SK899" t="s">
        <v>518</v>
      </c>
      <c r="SL899">
        <v>18501</v>
      </c>
      <c r="SM899" t="s">
        <v>983</v>
      </c>
      <c r="SN899">
        <v>648550</v>
      </c>
    </row>
    <row r="900" spans="1:508" hidden="1" x14ac:dyDescent="0.25">
      <c r="A900" t="s">
        <v>10233</v>
      </c>
      <c r="B900" t="s">
        <v>10234</v>
      </c>
      <c r="C900" t="s">
        <v>470</v>
      </c>
      <c r="D900" t="s">
        <v>5952</v>
      </c>
      <c r="E900" t="s">
        <v>950</v>
      </c>
      <c r="G900" s="1">
        <v>44605</v>
      </c>
      <c r="H900" t="s">
        <v>1302</v>
      </c>
      <c r="I900" t="s">
        <v>475</v>
      </c>
      <c r="J900" t="s">
        <v>476</v>
      </c>
      <c r="K900" t="s">
        <v>477</v>
      </c>
      <c r="L900" s="1">
        <v>41947</v>
      </c>
      <c r="M900" t="s">
        <v>478</v>
      </c>
      <c r="O900" t="s">
        <v>479</v>
      </c>
      <c r="P900" t="s">
        <v>548</v>
      </c>
      <c r="Q900" t="s">
        <v>573</v>
      </c>
      <c r="R900" t="s">
        <v>479</v>
      </c>
      <c r="S900" t="s">
        <v>743</v>
      </c>
      <c r="V900" t="b">
        <v>1</v>
      </c>
      <c r="AA900" t="s">
        <v>483</v>
      </c>
      <c r="AB900" t="s">
        <v>594</v>
      </c>
      <c r="AC900">
        <v>2</v>
      </c>
      <c r="AD900">
        <v>1</v>
      </c>
      <c r="AE900">
        <v>0</v>
      </c>
      <c r="AF900">
        <v>1</v>
      </c>
      <c r="AG900">
        <v>2</v>
      </c>
      <c r="AH900">
        <v>3</v>
      </c>
      <c r="AI900">
        <v>1</v>
      </c>
      <c r="AJ900" t="s">
        <v>526</v>
      </c>
      <c r="AK900" t="s">
        <v>526</v>
      </c>
      <c r="AL900" t="s">
        <v>839</v>
      </c>
      <c r="AM900">
        <v>0</v>
      </c>
      <c r="AN900">
        <v>0</v>
      </c>
      <c r="AO900">
        <v>0</v>
      </c>
      <c r="AP900">
        <v>2</v>
      </c>
      <c r="AQ900">
        <v>2</v>
      </c>
      <c r="AR900">
        <v>0</v>
      </c>
      <c r="AS900" t="s">
        <v>485</v>
      </c>
      <c r="AT900" t="s">
        <v>485</v>
      </c>
      <c r="AU900" t="s">
        <v>526</v>
      </c>
      <c r="AV900" t="s">
        <v>660</v>
      </c>
      <c r="AW900" t="s">
        <v>470</v>
      </c>
      <c r="AX900" t="s">
        <v>660</v>
      </c>
      <c r="AY900" t="s">
        <v>3245</v>
      </c>
      <c r="AZ900">
        <v>12</v>
      </c>
      <c r="BA900" t="s">
        <v>986</v>
      </c>
      <c r="BC900" t="s">
        <v>953</v>
      </c>
      <c r="BE900" t="s">
        <v>1034</v>
      </c>
      <c r="GB900">
        <f>IF(Table1[[#This Row],[msna/Demographic_info/HH_members_group/total_m_c_muac]]=0,"",COUNTIF(Table1[[#This Row],[Grain or tubers e.g. bread, rice, noodles, bulger, frikeh, kaak, pasta, andoumeh, manakish, thick grain-based porridge, potatoes]:[Breastmilk]],"Yes"))</f>
        <v>0</v>
      </c>
      <c r="GC900" t="str">
        <f>IF(Table1[[#This Row],[Column1]]="","",IF(Table1[[#This Row],[Please select the assessment type:]]="Livelihood and Protection (MHPSS, CP, GBV)","",IF(Table1[[#This Row],[Column1]]&gt;4,"diverse","not diverse")))</f>
        <v/>
      </c>
      <c r="GH900" t="s">
        <v>10235</v>
      </c>
      <c r="GJ900" t="b">
        <v>1</v>
      </c>
      <c r="GK900" t="b">
        <v>1</v>
      </c>
      <c r="GP900" t="b">
        <v>1</v>
      </c>
      <c r="GU900" t="b">
        <v>1</v>
      </c>
      <c r="HA900" t="s">
        <v>492</v>
      </c>
      <c r="HB900" t="b">
        <v>1</v>
      </c>
      <c r="HO900" t="s">
        <v>10236</v>
      </c>
      <c r="HP900" t="s">
        <v>10237</v>
      </c>
      <c r="HQ900" t="b">
        <v>1</v>
      </c>
      <c r="HR900" t="b">
        <v>1</v>
      </c>
      <c r="HT900" t="b">
        <v>1</v>
      </c>
      <c r="HW900" t="b">
        <v>1</v>
      </c>
      <c r="HX900" t="b">
        <v>1</v>
      </c>
      <c r="IC900" t="s">
        <v>844</v>
      </c>
      <c r="ID900" t="b">
        <v>1</v>
      </c>
      <c r="IE900" t="b">
        <v>1</v>
      </c>
      <c r="IP900" t="s">
        <v>6264</v>
      </c>
      <c r="IR900" t="b">
        <v>1</v>
      </c>
      <c r="IS900" t="b">
        <v>1</v>
      </c>
      <c r="IZ900" t="s">
        <v>769</v>
      </c>
      <c r="JB900" t="s">
        <v>7132</v>
      </c>
      <c r="JC900" t="b">
        <v>1</v>
      </c>
      <c r="JH900" t="b">
        <v>1</v>
      </c>
      <c r="JM900" t="b">
        <v>1</v>
      </c>
      <c r="JQ900" t="s">
        <v>510</v>
      </c>
      <c r="JR900" t="s">
        <v>826</v>
      </c>
      <c r="JS900" t="b">
        <v>1</v>
      </c>
      <c r="JW900" t="b">
        <v>1</v>
      </c>
      <c r="KD900" t="s">
        <v>902</v>
      </c>
      <c r="KE900" t="b">
        <v>1</v>
      </c>
      <c r="KI900" t="b">
        <v>1</v>
      </c>
      <c r="KJ900" t="b">
        <v>1</v>
      </c>
      <c r="KO900" t="s">
        <v>827</v>
      </c>
      <c r="KP900" t="b">
        <v>1</v>
      </c>
      <c r="KY900" t="s">
        <v>498</v>
      </c>
      <c r="LA900" t="b">
        <v>1</v>
      </c>
      <c r="LH900" t="s">
        <v>688</v>
      </c>
      <c r="LJ900" t="b">
        <v>1</v>
      </c>
      <c r="LR900" t="s">
        <v>10238</v>
      </c>
      <c r="LT900" t="b">
        <v>1</v>
      </c>
      <c r="LU900" t="b">
        <v>1</v>
      </c>
      <c r="LW900" t="b">
        <v>1</v>
      </c>
      <c r="ME900" t="b">
        <v>1</v>
      </c>
      <c r="MI900" t="s">
        <v>8144</v>
      </c>
      <c r="MJ900" t="b">
        <v>1</v>
      </c>
      <c r="MN900" t="b">
        <v>1</v>
      </c>
      <c r="MO900" t="b">
        <v>1</v>
      </c>
      <c r="MY900" t="s">
        <v>771</v>
      </c>
      <c r="NI900" t="b">
        <v>1</v>
      </c>
      <c r="NK900" t="s">
        <v>973</v>
      </c>
      <c r="NQ900" t="b">
        <v>1</v>
      </c>
      <c r="NV900" t="s">
        <v>510</v>
      </c>
      <c r="NW900" t="s">
        <v>10239</v>
      </c>
      <c r="NX900" t="s">
        <v>476</v>
      </c>
      <c r="NY900" t="s">
        <v>10240</v>
      </c>
      <c r="NZ900" t="s">
        <v>10241</v>
      </c>
      <c r="OC900" t="b">
        <v>1</v>
      </c>
      <c r="OD900" t="b">
        <v>1</v>
      </c>
      <c r="OE900" t="b">
        <v>1</v>
      </c>
      <c r="OF900" t="b">
        <v>1</v>
      </c>
      <c r="OL900" t="s">
        <v>8776</v>
      </c>
      <c r="ON900" t="b">
        <v>1</v>
      </c>
      <c r="OO900" t="b">
        <v>1</v>
      </c>
      <c r="OQ900" t="b">
        <v>1</v>
      </c>
      <c r="OW900" t="s">
        <v>562</v>
      </c>
      <c r="PA900" t="b">
        <v>1</v>
      </c>
      <c r="PL900">
        <v>1000</v>
      </c>
      <c r="PM900">
        <v>2000</v>
      </c>
      <c r="PN900" t="s">
        <v>10242</v>
      </c>
      <c r="PO900" t="b">
        <v>1</v>
      </c>
      <c r="PP900" t="b">
        <v>1</v>
      </c>
      <c r="PQ900" t="b">
        <v>1</v>
      </c>
      <c r="PS900" t="b">
        <v>1</v>
      </c>
      <c r="PT900" t="b">
        <v>1</v>
      </c>
      <c r="QF900" t="s">
        <v>476</v>
      </c>
      <c r="QG900" t="s">
        <v>509</v>
      </c>
      <c r="QH900" t="b">
        <v>1</v>
      </c>
      <c r="QP900" t="s">
        <v>510</v>
      </c>
      <c r="QR900" t="s">
        <v>510</v>
      </c>
      <c r="RC900" t="s">
        <v>511</v>
      </c>
      <c r="RE900" t="s">
        <v>510</v>
      </c>
      <c r="RG900" t="s">
        <v>10243</v>
      </c>
      <c r="RH900" t="s">
        <v>6273</v>
      </c>
      <c r="RI900" t="b">
        <v>1</v>
      </c>
      <c r="RK900" t="b">
        <v>1</v>
      </c>
      <c r="RR900" t="s">
        <v>514</v>
      </c>
      <c r="RS900" t="b">
        <v>1</v>
      </c>
      <c r="SA900" t="s">
        <v>515</v>
      </c>
      <c r="SB900" t="s">
        <v>10244</v>
      </c>
      <c r="SC900">
        <v>92568021</v>
      </c>
      <c r="SD900" t="s">
        <v>10245</v>
      </c>
      <c r="SE900" s="2">
        <v>44605.557905092603</v>
      </c>
      <c r="SF900">
        <v>899</v>
      </c>
      <c r="SH900">
        <v>-1</v>
      </c>
      <c r="SK900" t="s">
        <v>518</v>
      </c>
      <c r="SL900">
        <v>16446</v>
      </c>
      <c r="SM900" t="s">
        <v>983</v>
      </c>
      <c r="SN900">
        <v>648550</v>
      </c>
    </row>
    <row r="901" spans="1:508" hidden="1" x14ac:dyDescent="0.25">
      <c r="A901" t="s">
        <v>10246</v>
      </c>
      <c r="B901" t="s">
        <v>10247</v>
      </c>
      <c r="C901" t="s">
        <v>470</v>
      </c>
      <c r="D901" t="s">
        <v>5952</v>
      </c>
      <c r="E901" t="s">
        <v>950</v>
      </c>
      <c r="G901" s="1">
        <v>44605</v>
      </c>
      <c r="H901" t="s">
        <v>1302</v>
      </c>
      <c r="I901" t="s">
        <v>475</v>
      </c>
      <c r="J901" t="s">
        <v>476</v>
      </c>
      <c r="K901" t="s">
        <v>477</v>
      </c>
      <c r="L901" s="1">
        <v>42048</v>
      </c>
      <c r="M901" t="s">
        <v>1012</v>
      </c>
      <c r="O901" t="s">
        <v>572</v>
      </c>
      <c r="P901" t="s">
        <v>523</v>
      </c>
      <c r="Q901" t="s">
        <v>481</v>
      </c>
      <c r="R901" t="s">
        <v>479</v>
      </c>
      <c r="S901" t="s">
        <v>482</v>
      </c>
      <c r="T901" t="b">
        <v>1</v>
      </c>
      <c r="AA901" t="s">
        <v>483</v>
      </c>
      <c r="AB901" t="s">
        <v>484</v>
      </c>
      <c r="AC901">
        <v>1</v>
      </c>
      <c r="AD901">
        <v>1</v>
      </c>
      <c r="AE901">
        <v>0</v>
      </c>
      <c r="AF901">
        <v>1</v>
      </c>
      <c r="AG901">
        <v>2</v>
      </c>
      <c r="AH901">
        <v>2</v>
      </c>
      <c r="AI901">
        <v>0</v>
      </c>
      <c r="AJ901" t="s">
        <v>526</v>
      </c>
      <c r="AK901" t="s">
        <v>485</v>
      </c>
      <c r="AL901" t="s">
        <v>660</v>
      </c>
      <c r="AM901">
        <v>0</v>
      </c>
      <c r="AN901">
        <v>0</v>
      </c>
      <c r="AO901">
        <v>2</v>
      </c>
      <c r="AP901">
        <v>1</v>
      </c>
      <c r="AQ901">
        <v>1</v>
      </c>
      <c r="AR901">
        <v>1</v>
      </c>
      <c r="AS901" t="s">
        <v>487</v>
      </c>
      <c r="AT901" t="s">
        <v>485</v>
      </c>
      <c r="AU901" t="s">
        <v>527</v>
      </c>
      <c r="AV901" t="s">
        <v>722</v>
      </c>
      <c r="AW901" t="s">
        <v>470</v>
      </c>
      <c r="AX901" t="s">
        <v>526</v>
      </c>
      <c r="AY901" t="s">
        <v>1521</v>
      </c>
      <c r="AZ901">
        <v>11</v>
      </c>
      <c r="BA901" t="s">
        <v>803</v>
      </c>
      <c r="BC901" t="s">
        <v>953</v>
      </c>
      <c r="BE901" t="s">
        <v>1034</v>
      </c>
      <c r="GB901">
        <f>IF(Table1[[#This Row],[msna/Demographic_info/HH_members_group/total_m_c_muac]]=0,"",COUNTIF(Table1[[#This Row],[Grain or tubers e.g. bread, rice, noodles, bulger, frikeh, kaak, pasta, andoumeh, manakish, thick grain-based porridge, potatoes]:[Breastmilk]],"Yes"))</f>
        <v>0</v>
      </c>
      <c r="GC901" t="str">
        <f>IF(Table1[[#This Row],[Column1]]="","",IF(Table1[[#This Row],[Please select the assessment type:]]="Livelihood and Protection (MHPSS, CP, GBV)","",IF(Table1[[#This Row],[Column1]]&gt;4,"diverse","not diverse")))</f>
        <v/>
      </c>
      <c r="GH901" t="s">
        <v>10248</v>
      </c>
      <c r="GK901" t="b">
        <v>1</v>
      </c>
      <c r="GM901" t="b">
        <v>1</v>
      </c>
      <c r="GO901" t="b">
        <v>1</v>
      </c>
      <c r="GR901" t="b">
        <v>1</v>
      </c>
      <c r="GU901" t="b">
        <v>1</v>
      </c>
      <c r="HA901" t="s">
        <v>492</v>
      </c>
      <c r="HB901" t="b">
        <v>1</v>
      </c>
      <c r="HO901" t="s">
        <v>10249</v>
      </c>
      <c r="HP901" t="s">
        <v>10250</v>
      </c>
      <c r="HQ901" t="b">
        <v>1</v>
      </c>
      <c r="HV901" t="b">
        <v>1</v>
      </c>
      <c r="HW901" t="b">
        <v>1</v>
      </c>
      <c r="HX901" t="b">
        <v>1</v>
      </c>
      <c r="HY901" t="b">
        <v>1</v>
      </c>
      <c r="IC901" t="s">
        <v>10251</v>
      </c>
      <c r="ID901" t="b">
        <v>1</v>
      </c>
      <c r="IE901" t="b">
        <v>1</v>
      </c>
      <c r="IJ901" t="b">
        <v>1</v>
      </c>
      <c r="IK901" t="b">
        <v>1</v>
      </c>
      <c r="IP901" t="s">
        <v>706</v>
      </c>
      <c r="IS901" t="b">
        <v>1</v>
      </c>
      <c r="IZ901" t="s">
        <v>476</v>
      </c>
      <c r="JB901" t="s">
        <v>4057</v>
      </c>
      <c r="JC901" t="b">
        <v>1</v>
      </c>
      <c r="JH901" t="b">
        <v>1</v>
      </c>
      <c r="JI901" t="b">
        <v>1</v>
      </c>
      <c r="JQ901" t="s">
        <v>510</v>
      </c>
      <c r="JR901" t="s">
        <v>533</v>
      </c>
      <c r="JW901" t="b">
        <v>1</v>
      </c>
      <c r="JX901" t="b">
        <v>1</v>
      </c>
      <c r="KD901" t="s">
        <v>602</v>
      </c>
      <c r="KE901" t="b">
        <v>1</v>
      </c>
      <c r="KI901" t="b">
        <v>1</v>
      </c>
      <c r="KJ901" t="b">
        <v>1</v>
      </c>
      <c r="KO901" t="s">
        <v>2927</v>
      </c>
      <c r="KP901" t="b">
        <v>1</v>
      </c>
      <c r="KS901" t="b">
        <v>1</v>
      </c>
      <c r="KY901" t="s">
        <v>1092</v>
      </c>
      <c r="KZ901" t="b">
        <v>1</v>
      </c>
      <c r="LA901" t="b">
        <v>1</v>
      </c>
      <c r="LH901" t="s">
        <v>751</v>
      </c>
      <c r="LI901" t="b">
        <v>1</v>
      </c>
      <c r="LJ901" t="b">
        <v>1</v>
      </c>
      <c r="LR901" t="s">
        <v>10252</v>
      </c>
      <c r="LT901" t="b">
        <v>1</v>
      </c>
      <c r="MA901" t="b">
        <v>1</v>
      </c>
      <c r="MD901" t="b">
        <v>1</v>
      </c>
      <c r="ME901" t="b">
        <v>1</v>
      </c>
      <c r="MI901" t="s">
        <v>9805</v>
      </c>
      <c r="MJ901" t="b">
        <v>1</v>
      </c>
      <c r="MN901" t="b">
        <v>1</v>
      </c>
      <c r="MO901" t="b">
        <v>1</v>
      </c>
      <c r="MP901" t="b">
        <v>1</v>
      </c>
      <c r="MY901" t="s">
        <v>1276</v>
      </c>
      <c r="NA901" t="b">
        <v>1</v>
      </c>
      <c r="NK901" t="s">
        <v>755</v>
      </c>
      <c r="NL901" t="b">
        <v>1</v>
      </c>
      <c r="NN901" t="b">
        <v>1</v>
      </c>
      <c r="NV901" t="s">
        <v>510</v>
      </c>
      <c r="NW901" t="s">
        <v>10253</v>
      </c>
      <c r="NX901" t="s">
        <v>476</v>
      </c>
      <c r="NY901" t="s">
        <v>10254</v>
      </c>
      <c r="NZ901" t="s">
        <v>10255</v>
      </c>
      <c r="OA901" t="b">
        <v>1</v>
      </c>
      <c r="OC901" t="b">
        <v>1</v>
      </c>
      <c r="OD901" t="b">
        <v>1</v>
      </c>
      <c r="OE901" t="b">
        <v>1</v>
      </c>
      <c r="OF901" t="b">
        <v>1</v>
      </c>
      <c r="OL901" t="s">
        <v>1607</v>
      </c>
      <c r="OO901" t="b">
        <v>1</v>
      </c>
      <c r="OP901" t="b">
        <v>1</v>
      </c>
      <c r="OQ901" t="b">
        <v>1</v>
      </c>
      <c r="OW901" t="s">
        <v>2153</v>
      </c>
      <c r="PA901" t="b">
        <v>1</v>
      </c>
      <c r="PC901" t="b">
        <v>1</v>
      </c>
      <c r="PL901">
        <v>600</v>
      </c>
      <c r="PM901">
        <v>1800</v>
      </c>
      <c r="PN901" t="s">
        <v>10256</v>
      </c>
      <c r="PO901" t="b">
        <v>1</v>
      </c>
      <c r="PP901" t="b">
        <v>1</v>
      </c>
      <c r="PS901" t="b">
        <v>1</v>
      </c>
      <c r="PT901" t="b">
        <v>1</v>
      </c>
      <c r="PW901" t="b">
        <v>1</v>
      </c>
      <c r="QF901" t="s">
        <v>476</v>
      </c>
      <c r="QG901" t="s">
        <v>509</v>
      </c>
      <c r="QH901" t="b">
        <v>1</v>
      </c>
      <c r="QP901" t="s">
        <v>510</v>
      </c>
      <c r="QR901" t="s">
        <v>510</v>
      </c>
      <c r="RC901" t="s">
        <v>673</v>
      </c>
      <c r="RE901" t="s">
        <v>510</v>
      </c>
      <c r="RG901" t="s">
        <v>10257</v>
      </c>
      <c r="RH901" t="s">
        <v>542</v>
      </c>
      <c r="RJ901" t="b">
        <v>1</v>
      </c>
      <c r="RR901" t="s">
        <v>514</v>
      </c>
      <c r="RS901" t="b">
        <v>1</v>
      </c>
      <c r="SA901" t="s">
        <v>515</v>
      </c>
      <c r="SB901" t="s">
        <v>10258</v>
      </c>
      <c r="SC901">
        <v>92568023</v>
      </c>
      <c r="SD901" t="s">
        <v>10259</v>
      </c>
      <c r="SE901" s="2">
        <v>44605.557916666658</v>
      </c>
      <c r="SF901">
        <v>900</v>
      </c>
      <c r="SH901">
        <v>-1</v>
      </c>
      <c r="SK901" t="s">
        <v>518</v>
      </c>
      <c r="SL901">
        <v>15153</v>
      </c>
      <c r="SM901" t="s">
        <v>983</v>
      </c>
      <c r="SN901">
        <v>648550</v>
      </c>
    </row>
    <row r="902" spans="1:508" hidden="1" x14ac:dyDescent="0.25">
      <c r="A902" t="s">
        <v>10260</v>
      </c>
      <c r="B902" t="s">
        <v>10261</v>
      </c>
      <c r="C902" t="s">
        <v>7316</v>
      </c>
      <c r="D902" t="s">
        <v>5952</v>
      </c>
      <c r="E902" t="s">
        <v>950</v>
      </c>
      <c r="G902" s="1">
        <v>44602</v>
      </c>
      <c r="H902" t="s">
        <v>1302</v>
      </c>
      <c r="I902" t="s">
        <v>475</v>
      </c>
      <c r="J902" t="s">
        <v>476</v>
      </c>
      <c r="K902" t="s">
        <v>477</v>
      </c>
      <c r="L902" s="1">
        <v>42048</v>
      </c>
      <c r="M902" t="s">
        <v>478</v>
      </c>
      <c r="O902" t="s">
        <v>572</v>
      </c>
      <c r="P902" t="s">
        <v>548</v>
      </c>
      <c r="Q902" t="s">
        <v>573</v>
      </c>
      <c r="R902" t="s">
        <v>572</v>
      </c>
      <c r="S902" t="s">
        <v>10262</v>
      </c>
      <c r="Y902" t="b">
        <v>1</v>
      </c>
      <c r="Z902" t="b">
        <v>1</v>
      </c>
      <c r="AA902" t="s">
        <v>802</v>
      </c>
      <c r="AB902" t="s">
        <v>525</v>
      </c>
      <c r="AC902">
        <v>0</v>
      </c>
      <c r="AD902">
        <v>0</v>
      </c>
      <c r="AE902">
        <v>0</v>
      </c>
      <c r="AF902">
        <v>0</v>
      </c>
      <c r="AG902">
        <v>0</v>
      </c>
      <c r="AH902">
        <v>1</v>
      </c>
      <c r="AI902">
        <v>0</v>
      </c>
      <c r="AJ902" t="s">
        <v>470</v>
      </c>
      <c r="AK902" t="s">
        <v>486</v>
      </c>
      <c r="AL902" t="s">
        <v>486</v>
      </c>
      <c r="AM902">
        <v>0</v>
      </c>
      <c r="AN902">
        <v>0</v>
      </c>
      <c r="AO902">
        <v>0</v>
      </c>
      <c r="AP902">
        <v>1</v>
      </c>
      <c r="AQ902">
        <v>1</v>
      </c>
      <c r="AR902">
        <v>0</v>
      </c>
      <c r="AS902" t="s">
        <v>486</v>
      </c>
      <c r="AT902" t="s">
        <v>486</v>
      </c>
      <c r="AU902" t="s">
        <v>485</v>
      </c>
      <c r="AV902" t="s">
        <v>486</v>
      </c>
      <c r="AW902" t="s">
        <v>470</v>
      </c>
      <c r="AX902" t="s">
        <v>485</v>
      </c>
      <c r="AY902" t="s">
        <v>487</v>
      </c>
      <c r="AZ902">
        <v>3</v>
      </c>
      <c r="BA902" t="s">
        <v>1034</v>
      </c>
      <c r="BC902" t="s">
        <v>953</v>
      </c>
      <c r="BE902" t="s">
        <v>803</v>
      </c>
      <c r="GB902">
        <f>IF(Table1[[#This Row],[msna/Demographic_info/HH_members_group/total_m_c_muac]]=0,"",COUNTIF(Table1[[#This Row],[Grain or tubers e.g. bread, rice, noodles, bulger, frikeh, kaak, pasta, andoumeh, manakish, thick grain-based porridge, potatoes]:[Breastmilk]],"Yes"))</f>
        <v>0</v>
      </c>
      <c r="GC902" t="str">
        <f>IF(Table1[[#This Row],[Column1]]="","",IF(Table1[[#This Row],[Please select the assessment type:]]="Livelihood and Protection (MHPSS, CP, GBV)","",IF(Table1[[#This Row],[Column1]]&gt;4,"diverse","not diverse")))</f>
        <v/>
      </c>
      <c r="GH902" t="s">
        <v>4358</v>
      </c>
      <c r="GK902" t="b">
        <v>1</v>
      </c>
      <c r="HA902" t="s">
        <v>492</v>
      </c>
      <c r="HB902" t="b">
        <v>1</v>
      </c>
      <c r="HO902" t="s">
        <v>10263</v>
      </c>
      <c r="HP902" t="s">
        <v>3844</v>
      </c>
      <c r="HQ902" t="b">
        <v>1</v>
      </c>
      <c r="HR902" t="b">
        <v>1</v>
      </c>
      <c r="HY902" t="b">
        <v>1</v>
      </c>
      <c r="IC902" t="s">
        <v>1242</v>
      </c>
      <c r="ID902" t="b">
        <v>1</v>
      </c>
      <c r="IE902" t="b">
        <v>1</v>
      </c>
      <c r="IP902" t="s">
        <v>1243</v>
      </c>
      <c r="IQ902" t="b">
        <v>1</v>
      </c>
      <c r="IZ902" t="s">
        <v>769</v>
      </c>
      <c r="JB902" t="s">
        <v>2881</v>
      </c>
      <c r="JC902" t="b">
        <v>1</v>
      </c>
      <c r="JM902" t="b">
        <v>1</v>
      </c>
      <c r="JQ902" t="s">
        <v>510</v>
      </c>
      <c r="JR902" t="s">
        <v>772</v>
      </c>
      <c r="JS902" t="b">
        <v>1</v>
      </c>
      <c r="KD902" t="s">
        <v>826</v>
      </c>
      <c r="KE902" t="b">
        <v>1</v>
      </c>
      <c r="KI902" t="b">
        <v>1</v>
      </c>
      <c r="KO902" t="s">
        <v>554</v>
      </c>
      <c r="KW902" t="b">
        <v>1</v>
      </c>
      <c r="LH902" t="s">
        <v>554</v>
      </c>
      <c r="LP902" t="b">
        <v>1</v>
      </c>
      <c r="LR902" t="s">
        <v>10264</v>
      </c>
      <c r="LT902" t="b">
        <v>1</v>
      </c>
      <c r="LW902" t="b">
        <v>1</v>
      </c>
      <c r="LY902" t="b">
        <v>1</v>
      </c>
      <c r="LZ902" t="b">
        <v>1</v>
      </c>
      <c r="ME902" t="b">
        <v>1</v>
      </c>
      <c r="MI902" t="s">
        <v>794</v>
      </c>
      <c r="MJ902" t="b">
        <v>1</v>
      </c>
      <c r="MO902" t="b">
        <v>1</v>
      </c>
      <c r="MY902" t="s">
        <v>390</v>
      </c>
      <c r="NG902" t="b">
        <v>1</v>
      </c>
      <c r="NJ902" t="s">
        <v>10265</v>
      </c>
      <c r="NK902" t="s">
        <v>504</v>
      </c>
      <c r="NT902" t="b">
        <v>1</v>
      </c>
      <c r="NV902" t="s">
        <v>505</v>
      </c>
      <c r="NX902" t="s">
        <v>510</v>
      </c>
      <c r="NZ902" t="s">
        <v>2211</v>
      </c>
      <c r="OB902" t="b">
        <v>1</v>
      </c>
      <c r="OC902" t="b">
        <v>1</v>
      </c>
      <c r="OL902" t="s">
        <v>10266</v>
      </c>
      <c r="OO902" t="b">
        <v>1</v>
      </c>
      <c r="OQ902" t="b">
        <v>1</v>
      </c>
      <c r="OR902" t="b">
        <v>1</v>
      </c>
      <c r="OW902" t="s">
        <v>507</v>
      </c>
      <c r="PC902" t="b">
        <v>1</v>
      </c>
      <c r="PL902">
        <v>200</v>
      </c>
      <c r="PM902">
        <v>1200</v>
      </c>
      <c r="PN902" t="s">
        <v>10267</v>
      </c>
      <c r="PR902" t="b">
        <v>1</v>
      </c>
      <c r="PS902" t="b">
        <v>1</v>
      </c>
      <c r="PT902" t="b">
        <v>1</v>
      </c>
      <c r="PU902" t="b">
        <v>1</v>
      </c>
      <c r="QF902" t="s">
        <v>510</v>
      </c>
      <c r="QP902" t="s">
        <v>510</v>
      </c>
      <c r="QR902" t="s">
        <v>510</v>
      </c>
      <c r="RC902" t="s">
        <v>1135</v>
      </c>
      <c r="RE902" t="s">
        <v>510</v>
      </c>
      <c r="RG902" t="s">
        <v>10268</v>
      </c>
      <c r="RH902" t="s">
        <v>1098</v>
      </c>
      <c r="RI902" t="b">
        <v>1</v>
      </c>
      <c r="RR902" t="s">
        <v>514</v>
      </c>
      <c r="RS902" t="b">
        <v>1</v>
      </c>
      <c r="SB902" t="s">
        <v>10269</v>
      </c>
      <c r="SC902">
        <v>92568024</v>
      </c>
      <c r="SD902" t="s">
        <v>10270</v>
      </c>
      <c r="SE902" s="2">
        <v>44605.557928240742</v>
      </c>
      <c r="SF902">
        <v>901</v>
      </c>
      <c r="SH902">
        <v>-1</v>
      </c>
      <c r="SK902" t="s">
        <v>518</v>
      </c>
      <c r="SL902">
        <v>92794</v>
      </c>
      <c r="SM902" t="s">
        <v>983</v>
      </c>
      <c r="SN902">
        <v>648550</v>
      </c>
    </row>
    <row r="903" spans="1:508" hidden="1" x14ac:dyDescent="0.25">
      <c r="A903" t="s">
        <v>10271</v>
      </c>
      <c r="B903" t="s">
        <v>10272</v>
      </c>
      <c r="C903" t="s">
        <v>470</v>
      </c>
      <c r="D903" t="s">
        <v>5952</v>
      </c>
      <c r="E903" t="s">
        <v>950</v>
      </c>
      <c r="G903" s="1">
        <v>44605</v>
      </c>
      <c r="H903" t="s">
        <v>1302</v>
      </c>
      <c r="I903" t="s">
        <v>475</v>
      </c>
      <c r="J903" t="s">
        <v>476</v>
      </c>
      <c r="K903" t="s">
        <v>477</v>
      </c>
      <c r="L903" s="1">
        <v>43144</v>
      </c>
      <c r="M903" t="s">
        <v>1012</v>
      </c>
      <c r="O903" t="s">
        <v>572</v>
      </c>
      <c r="P903" t="s">
        <v>523</v>
      </c>
      <c r="Q903" t="s">
        <v>481</v>
      </c>
      <c r="R903" t="s">
        <v>572</v>
      </c>
      <c r="S903" t="s">
        <v>482</v>
      </c>
      <c r="T903" t="b">
        <v>1</v>
      </c>
      <c r="AA903" t="s">
        <v>483</v>
      </c>
      <c r="AB903" t="s">
        <v>484</v>
      </c>
      <c r="AC903">
        <v>1</v>
      </c>
      <c r="AD903">
        <v>1</v>
      </c>
      <c r="AE903">
        <v>0</v>
      </c>
      <c r="AF903">
        <v>1</v>
      </c>
      <c r="AG903">
        <v>0</v>
      </c>
      <c r="AH903">
        <v>3</v>
      </c>
      <c r="AI903">
        <v>0</v>
      </c>
      <c r="AJ903" t="s">
        <v>485</v>
      </c>
      <c r="AK903" t="s">
        <v>487</v>
      </c>
      <c r="AL903" t="s">
        <v>527</v>
      </c>
      <c r="AM903">
        <v>0</v>
      </c>
      <c r="AN903">
        <v>1</v>
      </c>
      <c r="AO903">
        <v>0</v>
      </c>
      <c r="AP903">
        <v>0</v>
      </c>
      <c r="AQ903">
        <v>2</v>
      </c>
      <c r="AR903">
        <v>0</v>
      </c>
      <c r="AS903" t="s">
        <v>486</v>
      </c>
      <c r="AT903" t="s">
        <v>485</v>
      </c>
      <c r="AU903" t="s">
        <v>487</v>
      </c>
      <c r="AV903" t="s">
        <v>487</v>
      </c>
      <c r="AW903" t="s">
        <v>486</v>
      </c>
      <c r="AX903" t="s">
        <v>527</v>
      </c>
      <c r="AY903" t="s">
        <v>839</v>
      </c>
      <c r="AZ903">
        <v>8</v>
      </c>
      <c r="BA903" t="s">
        <v>787</v>
      </c>
      <c r="BC903" t="s">
        <v>803</v>
      </c>
      <c r="BE903" t="s">
        <v>953</v>
      </c>
      <c r="GB903">
        <f>IF(Table1[[#This Row],[msna/Demographic_info/HH_members_group/total_m_c_muac]]=0,"",COUNTIF(Table1[[#This Row],[Grain or tubers e.g. bread, rice, noodles, bulger, frikeh, kaak, pasta, andoumeh, manakish, thick grain-based porridge, potatoes]:[Breastmilk]],"Yes"))</f>
        <v>0</v>
      </c>
      <c r="GC903" t="str">
        <f>IF(Table1[[#This Row],[Column1]]="","",IF(Table1[[#This Row],[Please select the assessment type:]]="Livelihood and Protection (MHPSS, CP, GBV)","",IF(Table1[[#This Row],[Column1]]&gt;4,"diverse","not diverse")))</f>
        <v/>
      </c>
      <c r="GH903" t="s">
        <v>10273</v>
      </c>
      <c r="GJ903" t="b">
        <v>1</v>
      </c>
      <c r="GL903" t="b">
        <v>1</v>
      </c>
      <c r="GO903" t="b">
        <v>1</v>
      </c>
      <c r="GQ903" t="b">
        <v>1</v>
      </c>
      <c r="HA903" t="s">
        <v>1730</v>
      </c>
      <c r="HB903" t="b">
        <v>1</v>
      </c>
      <c r="HC903" t="b">
        <v>1</v>
      </c>
      <c r="HD903" t="b">
        <v>1</v>
      </c>
      <c r="HO903" t="s">
        <v>10274</v>
      </c>
      <c r="HP903" t="s">
        <v>1778</v>
      </c>
      <c r="HQ903" t="b">
        <v>1</v>
      </c>
      <c r="HR903" t="b">
        <v>1</v>
      </c>
      <c r="HW903" t="b">
        <v>1</v>
      </c>
      <c r="HY903" t="b">
        <v>1</v>
      </c>
      <c r="IC903" t="s">
        <v>844</v>
      </c>
      <c r="ID903" t="b">
        <v>1</v>
      </c>
      <c r="IE903" t="b">
        <v>1</v>
      </c>
      <c r="IP903" t="s">
        <v>706</v>
      </c>
      <c r="IS903" t="b">
        <v>1</v>
      </c>
      <c r="IZ903" t="s">
        <v>476</v>
      </c>
      <c r="JB903" t="s">
        <v>1260</v>
      </c>
      <c r="JC903" t="b">
        <v>1</v>
      </c>
      <c r="JH903" t="b">
        <v>1</v>
      </c>
      <c r="JQ903" t="s">
        <v>510</v>
      </c>
      <c r="JR903" t="s">
        <v>1091</v>
      </c>
      <c r="JS903" t="b">
        <v>1</v>
      </c>
      <c r="JW903" t="b">
        <v>1</v>
      </c>
      <c r="KD903" t="s">
        <v>826</v>
      </c>
      <c r="KE903" t="b">
        <v>1</v>
      </c>
      <c r="KI903" t="b">
        <v>1</v>
      </c>
      <c r="KO903" t="s">
        <v>3009</v>
      </c>
      <c r="KS903" t="b">
        <v>1</v>
      </c>
      <c r="KY903" t="s">
        <v>390</v>
      </c>
      <c r="LF903" t="b">
        <v>1</v>
      </c>
      <c r="LG903" t="s">
        <v>10275</v>
      </c>
      <c r="LH903" t="s">
        <v>688</v>
      </c>
      <c r="LJ903" t="b">
        <v>1</v>
      </c>
      <c r="LR903" t="s">
        <v>10276</v>
      </c>
      <c r="LT903" t="b">
        <v>1</v>
      </c>
      <c r="LU903" t="b">
        <v>1</v>
      </c>
      <c r="MI903" t="s">
        <v>1022</v>
      </c>
      <c r="MN903" t="b">
        <v>1</v>
      </c>
      <c r="MO903" t="b">
        <v>1</v>
      </c>
      <c r="MP903" t="b">
        <v>1</v>
      </c>
      <c r="MY903" t="s">
        <v>1023</v>
      </c>
      <c r="NH903" t="b">
        <v>1</v>
      </c>
      <c r="NK903" t="s">
        <v>1843</v>
      </c>
      <c r="NN903" t="b">
        <v>1</v>
      </c>
      <c r="NQ903" t="b">
        <v>1</v>
      </c>
      <c r="NV903" t="s">
        <v>476</v>
      </c>
      <c r="NX903" t="s">
        <v>510</v>
      </c>
      <c r="NZ903" t="s">
        <v>1674</v>
      </c>
      <c r="OA903" t="b">
        <v>1</v>
      </c>
      <c r="OB903" t="b">
        <v>1</v>
      </c>
      <c r="OC903" t="b">
        <v>1</v>
      </c>
      <c r="OD903" t="b">
        <v>1</v>
      </c>
      <c r="OE903" t="b">
        <v>1</v>
      </c>
      <c r="OF903" t="b">
        <v>1</v>
      </c>
      <c r="OL903" t="s">
        <v>1026</v>
      </c>
      <c r="OO903" t="b">
        <v>1</v>
      </c>
      <c r="OP903" t="b">
        <v>1</v>
      </c>
      <c r="OQ903" t="b">
        <v>1</v>
      </c>
      <c r="OR903" t="b">
        <v>1</v>
      </c>
      <c r="OW903" t="s">
        <v>562</v>
      </c>
      <c r="PA903" t="b">
        <v>1</v>
      </c>
      <c r="PL903">
        <v>500</v>
      </c>
      <c r="PM903">
        <v>1500</v>
      </c>
      <c r="PN903" t="s">
        <v>10277</v>
      </c>
      <c r="PQ903" t="b">
        <v>1</v>
      </c>
      <c r="PR903" t="b">
        <v>1</v>
      </c>
      <c r="PT903" t="b">
        <v>1</v>
      </c>
      <c r="QF903" t="s">
        <v>510</v>
      </c>
      <c r="QP903" t="s">
        <v>510</v>
      </c>
      <c r="QR903" t="s">
        <v>510</v>
      </c>
      <c r="RC903" t="s">
        <v>511</v>
      </c>
      <c r="RE903" t="s">
        <v>510</v>
      </c>
      <c r="RG903" t="s">
        <v>10278</v>
      </c>
      <c r="RH903" t="s">
        <v>814</v>
      </c>
      <c r="RI903" t="b">
        <v>1</v>
      </c>
      <c r="RL903" t="b">
        <v>1</v>
      </c>
      <c r="RR903" t="s">
        <v>514</v>
      </c>
      <c r="RS903" t="b">
        <v>1</v>
      </c>
      <c r="SA903" t="s">
        <v>543</v>
      </c>
      <c r="SB903" t="s">
        <v>10279</v>
      </c>
      <c r="SC903">
        <v>92568025</v>
      </c>
      <c r="SD903" t="s">
        <v>10280</v>
      </c>
      <c r="SE903" s="2">
        <v>44605.557928240742</v>
      </c>
      <c r="SF903">
        <v>902</v>
      </c>
      <c r="SH903">
        <v>-1</v>
      </c>
      <c r="SK903" t="s">
        <v>518</v>
      </c>
      <c r="SL903">
        <v>10515</v>
      </c>
      <c r="SM903" t="s">
        <v>983</v>
      </c>
      <c r="SN903">
        <v>648550</v>
      </c>
    </row>
    <row r="904" spans="1:508" hidden="1" x14ac:dyDescent="0.25">
      <c r="A904" t="s">
        <v>10281</v>
      </c>
      <c r="B904" t="s">
        <v>10282</v>
      </c>
      <c r="D904" t="s">
        <v>4065</v>
      </c>
      <c r="E904" t="s">
        <v>950</v>
      </c>
      <c r="G904" s="1">
        <v>44605</v>
      </c>
      <c r="H904" t="s">
        <v>2762</v>
      </c>
      <c r="I904" t="s">
        <v>952</v>
      </c>
      <c r="J904" t="s">
        <v>476</v>
      </c>
      <c r="K904" t="s">
        <v>477</v>
      </c>
      <c r="L904" s="1">
        <v>43537</v>
      </c>
      <c r="M904" t="s">
        <v>478</v>
      </c>
      <c r="O904" t="s">
        <v>479</v>
      </c>
      <c r="P904" t="s">
        <v>721</v>
      </c>
      <c r="Q904" t="s">
        <v>573</v>
      </c>
      <c r="R904" t="s">
        <v>479</v>
      </c>
      <c r="S904" t="s">
        <v>524</v>
      </c>
      <c r="W904" t="b">
        <v>1</v>
      </c>
      <c r="AA904" t="s">
        <v>483</v>
      </c>
      <c r="AB904" t="s">
        <v>878</v>
      </c>
      <c r="AC904">
        <v>0</v>
      </c>
      <c r="AD904">
        <v>0</v>
      </c>
      <c r="AE904">
        <v>0</v>
      </c>
      <c r="AF904">
        <v>0</v>
      </c>
      <c r="AG904">
        <v>0</v>
      </c>
      <c r="AH904">
        <v>0</v>
      </c>
      <c r="AI904">
        <v>1</v>
      </c>
      <c r="AJ904" t="s">
        <v>470</v>
      </c>
      <c r="AK904" t="s">
        <v>486</v>
      </c>
      <c r="AL904" t="s">
        <v>486</v>
      </c>
      <c r="AM904">
        <v>0</v>
      </c>
      <c r="AN904">
        <v>0</v>
      </c>
      <c r="AO904">
        <v>0</v>
      </c>
      <c r="AP904">
        <v>0</v>
      </c>
      <c r="AQ904">
        <v>1</v>
      </c>
      <c r="AR904">
        <v>0</v>
      </c>
      <c r="AS904" t="s">
        <v>470</v>
      </c>
      <c r="AT904" t="s">
        <v>486</v>
      </c>
      <c r="AU904" t="s">
        <v>486</v>
      </c>
      <c r="AV904" t="s">
        <v>470</v>
      </c>
      <c r="AW904" t="s">
        <v>470</v>
      </c>
      <c r="AX904" t="s">
        <v>485</v>
      </c>
      <c r="AY904" t="s">
        <v>485</v>
      </c>
      <c r="AZ904">
        <v>2</v>
      </c>
      <c r="BA904" t="s">
        <v>787</v>
      </c>
      <c r="BC904" t="s">
        <v>1034</v>
      </c>
      <c r="BE904" t="s">
        <v>953</v>
      </c>
      <c r="BG904" t="s">
        <v>1683</v>
      </c>
      <c r="BH904" t="b">
        <v>1</v>
      </c>
      <c r="BJ904" t="b">
        <v>1</v>
      </c>
      <c r="BQ904">
        <v>15</v>
      </c>
      <c r="BR904" t="s">
        <v>956</v>
      </c>
      <c r="BS904" t="s">
        <v>510</v>
      </c>
      <c r="CV904" t="s">
        <v>1156</v>
      </c>
      <c r="CW904" t="b">
        <v>0</v>
      </c>
      <c r="CX904" t="b">
        <v>1</v>
      </c>
      <c r="CY904" t="b">
        <v>0</v>
      </c>
      <c r="CZ904" t="b">
        <v>0</v>
      </c>
      <c r="DA904" t="b">
        <v>0</v>
      </c>
      <c r="DB904" t="b">
        <v>0</v>
      </c>
      <c r="DC904" t="b">
        <v>0</v>
      </c>
      <c r="DF904">
        <v>1</v>
      </c>
      <c r="DG904">
        <v>1</v>
      </c>
      <c r="DJ904">
        <v>1</v>
      </c>
      <c r="DK904">
        <v>1</v>
      </c>
      <c r="DP904" t="s">
        <v>510</v>
      </c>
      <c r="DQ904" t="s">
        <v>1403</v>
      </c>
      <c r="DW904" t="b">
        <v>1</v>
      </c>
      <c r="EC904" t="s">
        <v>510</v>
      </c>
      <c r="ED904" t="s">
        <v>1582</v>
      </c>
      <c r="EK904" t="b">
        <v>1</v>
      </c>
      <c r="EP904" t="s">
        <v>510</v>
      </c>
      <c r="EQ904" t="s">
        <v>1404</v>
      </c>
      <c r="EU904" t="b">
        <v>1</v>
      </c>
      <c r="FA904" t="s">
        <v>476</v>
      </c>
      <c r="FB904" t="s">
        <v>510</v>
      </c>
      <c r="FC904" t="s">
        <v>476</v>
      </c>
      <c r="FD904" t="s">
        <v>476</v>
      </c>
      <c r="FE904" t="s">
        <v>510</v>
      </c>
      <c r="FF904" t="s">
        <v>510</v>
      </c>
      <c r="FG904" t="s">
        <v>476</v>
      </c>
      <c r="FH904" t="s">
        <v>476</v>
      </c>
      <c r="FI904" t="s">
        <v>510</v>
      </c>
      <c r="FJ904" t="s">
        <v>476</v>
      </c>
      <c r="FK904" t="s">
        <v>510</v>
      </c>
      <c r="FL904" t="s">
        <v>510</v>
      </c>
      <c r="GB904">
        <f>IF(Table1[[#This Row],[msna/Demographic_info/HH_members_group/total_m_c_muac]]=0,"",COUNTIF(Table1[[#This Row],[Grain or tubers e.g. bread, rice, noodles, bulger, frikeh, kaak, pasta, andoumeh, manakish, thick grain-based porridge, potatoes]:[Breastmilk]],"Yes"))</f>
        <v>0</v>
      </c>
      <c r="GC904" t="str">
        <f>IF(Table1[[#This Row],[Column1]]="","",IF(Table1[[#This Row],[Please select the assessment type:]]="Livelihood and Protection (MHPSS, CP, GBV)","",IF(Table1[[#This Row],[Column1]]&gt;4,"diverse","not diverse")))</f>
        <v>not diverse</v>
      </c>
      <c r="GH904" t="s">
        <v>2219</v>
      </c>
      <c r="GM904" t="b">
        <v>1</v>
      </c>
      <c r="HA904" t="s">
        <v>788</v>
      </c>
      <c r="HM904" t="b">
        <v>1</v>
      </c>
      <c r="HO904" t="s">
        <v>10283</v>
      </c>
      <c r="HP904" t="s">
        <v>1356</v>
      </c>
      <c r="HT904" t="b">
        <v>1</v>
      </c>
      <c r="IC904" t="s">
        <v>1976</v>
      </c>
      <c r="ID904" t="b">
        <v>1</v>
      </c>
      <c r="IF904" t="b">
        <v>1</v>
      </c>
      <c r="IH904" t="b">
        <v>1</v>
      </c>
      <c r="IP904" t="s">
        <v>1243</v>
      </c>
      <c r="IQ904" t="b">
        <v>1</v>
      </c>
      <c r="IZ904" t="s">
        <v>769</v>
      </c>
      <c r="JB904" t="s">
        <v>1293</v>
      </c>
      <c r="JC904" t="b">
        <v>1</v>
      </c>
      <c r="JQ904" t="s">
        <v>510</v>
      </c>
      <c r="JR904" t="s">
        <v>772</v>
      </c>
      <c r="JS904" t="b">
        <v>1</v>
      </c>
      <c r="KD904" t="s">
        <v>772</v>
      </c>
      <c r="KE904" t="b">
        <v>1</v>
      </c>
      <c r="KO904" t="s">
        <v>554</v>
      </c>
      <c r="KW904" t="b">
        <v>1</v>
      </c>
      <c r="LH904" t="s">
        <v>1602</v>
      </c>
      <c r="LM904" t="b">
        <v>1</v>
      </c>
      <c r="LR904" t="s">
        <v>2080</v>
      </c>
      <c r="LS904" t="b">
        <v>1</v>
      </c>
      <c r="ME904" t="b">
        <v>1</v>
      </c>
      <c r="MI904" t="s">
        <v>1226</v>
      </c>
      <c r="MO904" t="b">
        <v>1</v>
      </c>
      <c r="NZ904" t="s">
        <v>1276</v>
      </c>
      <c r="OB904" t="b">
        <v>1</v>
      </c>
      <c r="OL904" t="s">
        <v>1395</v>
      </c>
      <c r="OO904" t="b">
        <v>1</v>
      </c>
      <c r="OW904" t="s">
        <v>694</v>
      </c>
      <c r="PF904" t="b">
        <v>1</v>
      </c>
      <c r="PG904" t="b">
        <v>1</v>
      </c>
      <c r="PL904">
        <v>600</v>
      </c>
      <c r="PM904">
        <v>600</v>
      </c>
      <c r="PN904" t="s">
        <v>1478</v>
      </c>
      <c r="PT904" t="b">
        <v>1</v>
      </c>
      <c r="QF904" t="s">
        <v>476</v>
      </c>
      <c r="QG904" t="s">
        <v>781</v>
      </c>
      <c r="QH904" t="b">
        <v>1</v>
      </c>
      <c r="QK904" t="b">
        <v>1</v>
      </c>
      <c r="QP904" t="s">
        <v>510</v>
      </c>
      <c r="QR904" t="s">
        <v>510</v>
      </c>
      <c r="RC904" t="s">
        <v>673</v>
      </c>
      <c r="RE904" t="s">
        <v>510</v>
      </c>
      <c r="RG904" t="s">
        <v>10284</v>
      </c>
      <c r="RH904" t="s">
        <v>627</v>
      </c>
      <c r="RI904" t="b">
        <v>1</v>
      </c>
      <c r="RJ904" t="b">
        <v>1</v>
      </c>
      <c r="RR904" t="s">
        <v>589</v>
      </c>
      <c r="RW904" t="b">
        <v>1</v>
      </c>
      <c r="SA904" t="s">
        <v>1280</v>
      </c>
      <c r="SB904" t="s">
        <v>10285</v>
      </c>
      <c r="SC904">
        <v>92568026</v>
      </c>
      <c r="SD904" t="s">
        <v>10286</v>
      </c>
      <c r="SE904" s="2">
        <v>44605.557962962957</v>
      </c>
      <c r="SF904">
        <v>903</v>
      </c>
      <c r="SH904">
        <v>-1</v>
      </c>
      <c r="SK904" t="s">
        <v>518</v>
      </c>
      <c r="SL904">
        <v>1299</v>
      </c>
      <c r="SM904" t="s">
        <v>983</v>
      </c>
      <c r="SN904">
        <v>648550</v>
      </c>
    </row>
    <row r="905" spans="1:508" hidden="1" x14ac:dyDescent="0.25">
      <c r="A905" t="s">
        <v>10287</v>
      </c>
      <c r="B905" t="s">
        <v>10288</v>
      </c>
      <c r="D905" t="s">
        <v>4065</v>
      </c>
      <c r="E905" t="s">
        <v>950</v>
      </c>
      <c r="G905" s="1">
        <v>44605</v>
      </c>
      <c r="H905" t="s">
        <v>2762</v>
      </c>
      <c r="I905" t="s">
        <v>952</v>
      </c>
      <c r="J905" t="s">
        <v>476</v>
      </c>
      <c r="K905" t="s">
        <v>477</v>
      </c>
      <c r="L905" s="1">
        <v>43936</v>
      </c>
      <c r="M905" t="s">
        <v>478</v>
      </c>
      <c r="O905" t="s">
        <v>479</v>
      </c>
      <c r="P905" t="s">
        <v>548</v>
      </c>
      <c r="Q905" t="s">
        <v>573</v>
      </c>
      <c r="R905" t="s">
        <v>479</v>
      </c>
      <c r="S905" t="s">
        <v>482</v>
      </c>
      <c r="T905" t="b">
        <v>1</v>
      </c>
      <c r="AA905" t="s">
        <v>483</v>
      </c>
      <c r="AB905" t="s">
        <v>484</v>
      </c>
      <c r="AC905">
        <v>1</v>
      </c>
      <c r="AD905">
        <v>1</v>
      </c>
      <c r="AE905">
        <v>0</v>
      </c>
      <c r="AF905">
        <v>1</v>
      </c>
      <c r="AG905">
        <v>0</v>
      </c>
      <c r="AH905">
        <v>1</v>
      </c>
      <c r="AI905">
        <v>0</v>
      </c>
      <c r="AJ905" t="s">
        <v>485</v>
      </c>
      <c r="AK905" t="s">
        <v>486</v>
      </c>
      <c r="AL905" t="s">
        <v>487</v>
      </c>
      <c r="AM905">
        <v>0</v>
      </c>
      <c r="AN905">
        <v>0</v>
      </c>
      <c r="AO905">
        <v>0</v>
      </c>
      <c r="AP905">
        <v>1</v>
      </c>
      <c r="AQ905">
        <v>1</v>
      </c>
      <c r="AR905">
        <v>0</v>
      </c>
      <c r="AS905" t="s">
        <v>486</v>
      </c>
      <c r="AT905" t="s">
        <v>486</v>
      </c>
      <c r="AU905" t="s">
        <v>485</v>
      </c>
      <c r="AV905" t="s">
        <v>487</v>
      </c>
      <c r="AW905" t="s">
        <v>470</v>
      </c>
      <c r="AX905" t="s">
        <v>485</v>
      </c>
      <c r="AY905" t="s">
        <v>527</v>
      </c>
      <c r="AZ905">
        <v>5</v>
      </c>
      <c r="BA905" t="s">
        <v>953</v>
      </c>
      <c r="BC905" t="s">
        <v>787</v>
      </c>
      <c r="BE905" t="s">
        <v>803</v>
      </c>
      <c r="BG905" t="s">
        <v>4632</v>
      </c>
      <c r="BH905" t="b">
        <v>1</v>
      </c>
      <c r="BI905" t="b">
        <v>1</v>
      </c>
      <c r="BQ905">
        <v>20</v>
      </c>
      <c r="BR905" t="s">
        <v>1013</v>
      </c>
      <c r="BS905" t="s">
        <v>510</v>
      </c>
      <c r="CV905" t="s">
        <v>771</v>
      </c>
      <c r="CW905" t="b">
        <v>0</v>
      </c>
      <c r="CX905" t="b">
        <v>0</v>
      </c>
      <c r="CY905" t="b">
        <v>0</v>
      </c>
      <c r="CZ905" t="b">
        <v>0</v>
      </c>
      <c r="DA905" t="b">
        <v>0</v>
      </c>
      <c r="DB905" t="b">
        <v>0</v>
      </c>
      <c r="DC905" t="b">
        <v>1</v>
      </c>
      <c r="DE905">
        <v>1</v>
      </c>
      <c r="DF905">
        <v>1</v>
      </c>
      <c r="DH905">
        <v>1</v>
      </c>
      <c r="DI905">
        <v>1</v>
      </c>
      <c r="DP905" t="s">
        <v>476</v>
      </c>
      <c r="EC905" t="s">
        <v>476</v>
      </c>
      <c r="ED905" t="s">
        <v>1237</v>
      </c>
      <c r="EJ905" t="b">
        <v>1</v>
      </c>
      <c r="EP905" t="s">
        <v>476</v>
      </c>
      <c r="EQ905" t="s">
        <v>2681</v>
      </c>
      <c r="ER905" t="b">
        <v>1</v>
      </c>
      <c r="EU905" t="b">
        <v>1</v>
      </c>
      <c r="FA905" t="s">
        <v>476</v>
      </c>
      <c r="FB905" t="s">
        <v>476</v>
      </c>
      <c r="FC905" t="s">
        <v>476</v>
      </c>
      <c r="FD905" t="s">
        <v>476</v>
      </c>
      <c r="FE905" t="s">
        <v>476</v>
      </c>
      <c r="FF905" t="s">
        <v>510</v>
      </c>
      <c r="FG905" t="s">
        <v>476</v>
      </c>
      <c r="FH905" t="s">
        <v>476</v>
      </c>
      <c r="FI905" t="s">
        <v>510</v>
      </c>
      <c r="FJ905" t="s">
        <v>476</v>
      </c>
      <c r="FK905" t="s">
        <v>476</v>
      </c>
      <c r="FL905" t="s">
        <v>510</v>
      </c>
      <c r="GB905">
        <f>IF(Table1[[#This Row],[msna/Demographic_info/HH_members_group/total_m_c_muac]]=0,"",COUNTIF(Table1[[#This Row],[Grain or tubers e.g. bread, rice, noodles, bulger, frikeh, kaak, pasta, andoumeh, manakish, thick grain-based porridge, potatoes]:[Breastmilk]],"Yes"))</f>
        <v>0</v>
      </c>
      <c r="GC905" t="str">
        <f>IF(Table1[[#This Row],[Column1]]="","",IF(Table1[[#This Row],[Please select the assessment type:]]="Livelihood and Protection (MHPSS, CP, GBV)","",IF(Table1[[#This Row],[Column1]]&gt;4,"diverse","not diverse")))</f>
        <v>not diverse</v>
      </c>
      <c r="GF905">
        <v>1</v>
      </c>
      <c r="GG905" t="s">
        <v>486</v>
      </c>
      <c r="GH905" t="s">
        <v>4321</v>
      </c>
      <c r="GM905" t="b">
        <v>1</v>
      </c>
      <c r="GT905" t="b">
        <v>1</v>
      </c>
      <c r="HA905" t="s">
        <v>551</v>
      </c>
      <c r="HG905" t="b">
        <v>1</v>
      </c>
      <c r="HO905" t="s">
        <v>10289</v>
      </c>
      <c r="HP905" t="s">
        <v>494</v>
      </c>
      <c r="HY905" t="b">
        <v>1</v>
      </c>
      <c r="IC905" t="s">
        <v>1291</v>
      </c>
      <c r="ID905" t="b">
        <v>1</v>
      </c>
      <c r="IH905" t="b">
        <v>1</v>
      </c>
      <c r="IP905" t="s">
        <v>1243</v>
      </c>
      <c r="IQ905" t="b">
        <v>1</v>
      </c>
      <c r="IZ905" t="s">
        <v>769</v>
      </c>
      <c r="JB905" t="s">
        <v>1293</v>
      </c>
      <c r="JC905" t="b">
        <v>1</v>
      </c>
      <c r="JQ905" t="s">
        <v>510</v>
      </c>
      <c r="JR905" t="s">
        <v>772</v>
      </c>
      <c r="JS905" t="b">
        <v>1</v>
      </c>
      <c r="KD905" t="s">
        <v>772</v>
      </c>
      <c r="KE905" t="b">
        <v>1</v>
      </c>
      <c r="KO905" t="s">
        <v>554</v>
      </c>
      <c r="KW905" t="b">
        <v>1</v>
      </c>
      <c r="LH905" t="s">
        <v>2368</v>
      </c>
      <c r="LI905" t="b">
        <v>1</v>
      </c>
      <c r="LN905" t="b">
        <v>1</v>
      </c>
      <c r="LR905" t="s">
        <v>2299</v>
      </c>
      <c r="LS905" t="b">
        <v>1</v>
      </c>
      <c r="MI905" t="s">
        <v>8791</v>
      </c>
      <c r="MK905" t="b">
        <v>1</v>
      </c>
      <c r="MO905" t="b">
        <v>1</v>
      </c>
      <c r="MY905" t="s">
        <v>1023</v>
      </c>
      <c r="NH905" t="b">
        <v>1</v>
      </c>
      <c r="NK905" t="s">
        <v>504</v>
      </c>
      <c r="NT905" t="b">
        <v>1</v>
      </c>
      <c r="NV905" t="s">
        <v>476</v>
      </c>
      <c r="NX905" t="s">
        <v>510</v>
      </c>
      <c r="NZ905" t="s">
        <v>559</v>
      </c>
      <c r="OB905" t="b">
        <v>1</v>
      </c>
      <c r="OF905" t="b">
        <v>1</v>
      </c>
      <c r="OL905" t="s">
        <v>1171</v>
      </c>
      <c r="OP905" t="b">
        <v>1</v>
      </c>
      <c r="OW905" t="s">
        <v>1384</v>
      </c>
      <c r="PC905" t="b">
        <v>1</v>
      </c>
      <c r="PG905" t="b">
        <v>1</v>
      </c>
      <c r="PL905">
        <v>1000</v>
      </c>
      <c r="PM905">
        <v>1300</v>
      </c>
      <c r="PN905" t="s">
        <v>1478</v>
      </c>
      <c r="PT905" t="b">
        <v>1</v>
      </c>
      <c r="QF905" t="s">
        <v>476</v>
      </c>
      <c r="QG905" t="s">
        <v>509</v>
      </c>
      <c r="QH905" t="b">
        <v>1</v>
      </c>
      <c r="QP905" t="s">
        <v>510</v>
      </c>
      <c r="QR905" t="s">
        <v>510</v>
      </c>
      <c r="RC905" t="s">
        <v>673</v>
      </c>
      <c r="RE905" t="s">
        <v>510</v>
      </c>
      <c r="RG905" t="s">
        <v>10290</v>
      </c>
      <c r="RH905" t="s">
        <v>565</v>
      </c>
      <c r="RL905" t="b">
        <v>1</v>
      </c>
      <c r="RR905" t="s">
        <v>589</v>
      </c>
      <c r="RW905" t="b">
        <v>1</v>
      </c>
      <c r="SA905" t="s">
        <v>1213</v>
      </c>
      <c r="SB905" t="s">
        <v>10291</v>
      </c>
      <c r="SC905">
        <v>92568027</v>
      </c>
      <c r="SD905" t="s">
        <v>10292</v>
      </c>
      <c r="SE905" s="2">
        <v>44605.557962962957</v>
      </c>
      <c r="SF905">
        <v>904</v>
      </c>
      <c r="SH905">
        <v>-1</v>
      </c>
      <c r="SK905" t="s">
        <v>518</v>
      </c>
      <c r="SL905">
        <v>1412</v>
      </c>
      <c r="SM905" t="s">
        <v>983</v>
      </c>
      <c r="SN905">
        <v>648550</v>
      </c>
    </row>
    <row r="906" spans="1:508" hidden="1" x14ac:dyDescent="0.25">
      <c r="A906" t="s">
        <v>10293</v>
      </c>
      <c r="B906" t="s">
        <v>10294</v>
      </c>
      <c r="D906" t="s">
        <v>4065</v>
      </c>
      <c r="E906" t="s">
        <v>950</v>
      </c>
      <c r="G906" s="1">
        <v>44605</v>
      </c>
      <c r="H906" t="s">
        <v>2762</v>
      </c>
      <c r="I906" t="s">
        <v>952</v>
      </c>
      <c r="J906" t="s">
        <v>476</v>
      </c>
      <c r="K906" t="s">
        <v>522</v>
      </c>
      <c r="M906" t="s">
        <v>478</v>
      </c>
      <c r="O906" t="s">
        <v>479</v>
      </c>
      <c r="P906" t="s">
        <v>523</v>
      </c>
      <c r="Q906" t="s">
        <v>573</v>
      </c>
      <c r="R906" t="s">
        <v>479</v>
      </c>
      <c r="S906" t="s">
        <v>482</v>
      </c>
      <c r="T906" t="b">
        <v>1</v>
      </c>
      <c r="AA906" t="s">
        <v>483</v>
      </c>
      <c r="AB906" t="s">
        <v>594</v>
      </c>
      <c r="AC906">
        <v>0</v>
      </c>
      <c r="AD906">
        <v>0</v>
      </c>
      <c r="AE906">
        <v>1</v>
      </c>
      <c r="AF906">
        <v>1</v>
      </c>
      <c r="AG906">
        <v>0</v>
      </c>
      <c r="AH906">
        <v>1</v>
      </c>
      <c r="AI906">
        <v>0</v>
      </c>
      <c r="AJ906" t="s">
        <v>485</v>
      </c>
      <c r="AK906" t="s">
        <v>486</v>
      </c>
      <c r="AL906" t="s">
        <v>487</v>
      </c>
      <c r="AM906">
        <v>0</v>
      </c>
      <c r="AN906">
        <v>0</v>
      </c>
      <c r="AO906">
        <v>1</v>
      </c>
      <c r="AP906">
        <v>0</v>
      </c>
      <c r="AQ906">
        <v>1</v>
      </c>
      <c r="AR906">
        <v>0</v>
      </c>
      <c r="AS906" t="s">
        <v>486</v>
      </c>
      <c r="AT906" t="s">
        <v>486</v>
      </c>
      <c r="AU906" t="s">
        <v>485</v>
      </c>
      <c r="AV906" t="s">
        <v>487</v>
      </c>
      <c r="AW906" t="s">
        <v>486</v>
      </c>
      <c r="AX906" t="s">
        <v>485</v>
      </c>
      <c r="AY906" t="s">
        <v>527</v>
      </c>
      <c r="AZ906">
        <v>5</v>
      </c>
      <c r="BA906" t="s">
        <v>953</v>
      </c>
      <c r="BC906" t="s">
        <v>787</v>
      </c>
      <c r="BE906" t="s">
        <v>1340</v>
      </c>
      <c r="BG906" t="s">
        <v>2258</v>
      </c>
      <c r="BH906" t="b">
        <v>1</v>
      </c>
      <c r="BJ906" t="b">
        <v>1</v>
      </c>
      <c r="BK906" t="b">
        <v>1</v>
      </c>
      <c r="BQ906">
        <v>25</v>
      </c>
      <c r="BR906" t="s">
        <v>1013</v>
      </c>
      <c r="BS906" t="s">
        <v>510</v>
      </c>
      <c r="CV906" t="s">
        <v>1156</v>
      </c>
      <c r="CW906" t="b">
        <v>0</v>
      </c>
      <c r="CX906" t="b">
        <v>1</v>
      </c>
      <c r="CY906" t="b">
        <v>0</v>
      </c>
      <c r="CZ906" t="b">
        <v>0</v>
      </c>
      <c r="DA906" t="b">
        <v>0</v>
      </c>
      <c r="DB906" t="b">
        <v>0</v>
      </c>
      <c r="DC906" t="b">
        <v>0</v>
      </c>
      <c r="DE906">
        <v>1</v>
      </c>
      <c r="DF906">
        <v>1</v>
      </c>
      <c r="DH906">
        <v>1</v>
      </c>
      <c r="DP906" t="s">
        <v>510</v>
      </c>
      <c r="DQ906" t="s">
        <v>1037</v>
      </c>
      <c r="DT906" t="b">
        <v>1</v>
      </c>
      <c r="DW906" t="b">
        <v>1</v>
      </c>
      <c r="EC906" t="s">
        <v>476</v>
      </c>
      <c r="ED906" t="s">
        <v>959</v>
      </c>
      <c r="EJ906" t="b">
        <v>1</v>
      </c>
      <c r="EK906" t="b">
        <v>1</v>
      </c>
      <c r="EP906" t="s">
        <v>510</v>
      </c>
      <c r="EQ906" t="s">
        <v>2160</v>
      </c>
      <c r="ET906" t="b">
        <v>1</v>
      </c>
      <c r="EY906" t="s">
        <v>10295</v>
      </c>
      <c r="FA906" t="s">
        <v>476</v>
      </c>
      <c r="FB906" t="s">
        <v>476</v>
      </c>
      <c r="FC906" t="s">
        <v>476</v>
      </c>
      <c r="FD906" t="s">
        <v>476</v>
      </c>
      <c r="FE906" t="s">
        <v>476</v>
      </c>
      <c r="FF906" t="s">
        <v>510</v>
      </c>
      <c r="FG906" t="s">
        <v>476</v>
      </c>
      <c r="FH906" t="s">
        <v>476</v>
      </c>
      <c r="FI906" t="s">
        <v>476</v>
      </c>
      <c r="FJ906" t="s">
        <v>476</v>
      </c>
      <c r="FK906" t="s">
        <v>510</v>
      </c>
      <c r="FL906" t="s">
        <v>510</v>
      </c>
      <c r="FN906" t="s">
        <v>476</v>
      </c>
      <c r="FO906" t="s">
        <v>476</v>
      </c>
      <c r="FP906" t="s">
        <v>476</v>
      </c>
      <c r="FQ906" t="s">
        <v>510</v>
      </c>
      <c r="FR906" t="s">
        <v>476</v>
      </c>
      <c r="FS906" t="s">
        <v>476</v>
      </c>
      <c r="FT906" t="s">
        <v>476</v>
      </c>
      <c r="FU906" t="s">
        <v>476</v>
      </c>
      <c r="FV906" t="s">
        <v>510</v>
      </c>
      <c r="FW906" t="s">
        <v>476</v>
      </c>
      <c r="FX906" t="s">
        <v>510</v>
      </c>
      <c r="FY906" t="s">
        <v>476</v>
      </c>
      <c r="FZ906" t="s">
        <v>510</v>
      </c>
      <c r="GA906" t="s">
        <v>476</v>
      </c>
      <c r="GB906">
        <f>IF(Table1[[#This Row],[msna/Demographic_info/HH_members_group/total_m_c_muac]]=0,"",COUNTIF(Table1[[#This Row],[Grain or tubers e.g. bread, rice, noodles, bulger, frikeh, kaak, pasta, andoumeh, manakish, thick grain-based porridge, potatoes]:[Breastmilk]],"Yes"))</f>
        <v>10</v>
      </c>
      <c r="GC906" t="str">
        <f>IF(Table1[[#This Row],[Column1]]="","",IF(Table1[[#This Row],[Please select the assessment type:]]="Livelihood and Protection (MHPSS, CP, GBV)","",IF(Table1[[#This Row],[Column1]]&gt;4,"diverse","not diverse")))</f>
        <v>diverse</v>
      </c>
      <c r="GD906">
        <v>1</v>
      </c>
      <c r="GE906" t="s">
        <v>486</v>
      </c>
      <c r="GH906" t="s">
        <v>6843</v>
      </c>
      <c r="GK906" t="b">
        <v>1</v>
      </c>
      <c r="GM906" t="b">
        <v>1</v>
      </c>
      <c r="GN906" t="b">
        <v>1</v>
      </c>
      <c r="HA906" t="s">
        <v>1313</v>
      </c>
      <c r="HD906" t="b">
        <v>1</v>
      </c>
      <c r="HO906" t="s">
        <v>10296</v>
      </c>
      <c r="HP906" t="s">
        <v>2248</v>
      </c>
      <c r="HU906" t="b">
        <v>1</v>
      </c>
      <c r="IC906" t="s">
        <v>2249</v>
      </c>
      <c r="IH906" t="b">
        <v>1</v>
      </c>
      <c r="IP906" t="s">
        <v>554</v>
      </c>
      <c r="IX906" t="b">
        <v>1</v>
      </c>
      <c r="IZ906" t="s">
        <v>510</v>
      </c>
      <c r="JA906" t="s">
        <v>10297</v>
      </c>
      <c r="JB906" t="s">
        <v>788</v>
      </c>
      <c r="JO906" t="b">
        <v>1</v>
      </c>
      <c r="JQ906" t="s">
        <v>510</v>
      </c>
      <c r="JR906" t="s">
        <v>772</v>
      </c>
      <c r="JS906" t="b">
        <v>1</v>
      </c>
      <c r="KD906" t="s">
        <v>772</v>
      </c>
      <c r="KE906" t="b">
        <v>1</v>
      </c>
      <c r="KO906" t="s">
        <v>554</v>
      </c>
      <c r="KW906" t="b">
        <v>1</v>
      </c>
      <c r="LH906" t="s">
        <v>4098</v>
      </c>
      <c r="LI906" t="b">
        <v>1</v>
      </c>
      <c r="LM906" t="b">
        <v>1</v>
      </c>
      <c r="LR906" t="s">
        <v>2999</v>
      </c>
      <c r="LS906" t="b">
        <v>1</v>
      </c>
      <c r="LY906" t="b">
        <v>1</v>
      </c>
      <c r="MI906" t="s">
        <v>1371</v>
      </c>
      <c r="MO906" t="b">
        <v>1</v>
      </c>
      <c r="MP906" t="b">
        <v>1</v>
      </c>
      <c r="MY906" t="s">
        <v>538</v>
      </c>
      <c r="NE906" t="b">
        <v>1</v>
      </c>
      <c r="NK906" t="s">
        <v>504</v>
      </c>
      <c r="NT906" t="b">
        <v>1</v>
      </c>
      <c r="NV906" t="s">
        <v>476</v>
      </c>
      <c r="NX906" t="s">
        <v>510</v>
      </c>
      <c r="NZ906" t="s">
        <v>538</v>
      </c>
      <c r="OF906" t="b">
        <v>1</v>
      </c>
      <c r="OL906" t="s">
        <v>1395</v>
      </c>
      <c r="OO906" t="b">
        <v>1</v>
      </c>
      <c r="OW906" t="s">
        <v>507</v>
      </c>
      <c r="PC906" t="b">
        <v>1</v>
      </c>
      <c r="PL906">
        <v>1500</v>
      </c>
      <c r="PM906">
        <v>1500</v>
      </c>
      <c r="PN906" t="s">
        <v>1830</v>
      </c>
      <c r="QD906" t="b">
        <v>1</v>
      </c>
      <c r="QF906" t="s">
        <v>510</v>
      </c>
      <c r="QP906" t="s">
        <v>510</v>
      </c>
      <c r="QR906" t="s">
        <v>510</v>
      </c>
      <c r="RC906" t="s">
        <v>673</v>
      </c>
      <c r="RE906" t="s">
        <v>510</v>
      </c>
      <c r="RG906" t="s">
        <v>10298</v>
      </c>
      <c r="RH906" t="s">
        <v>565</v>
      </c>
      <c r="RL906" t="b">
        <v>1</v>
      </c>
      <c r="RR906" t="s">
        <v>589</v>
      </c>
      <c r="RW906" t="b">
        <v>1</v>
      </c>
      <c r="SA906" t="s">
        <v>1280</v>
      </c>
      <c r="SB906" t="s">
        <v>10299</v>
      </c>
      <c r="SC906">
        <v>92568028</v>
      </c>
      <c r="SD906" t="s">
        <v>10300</v>
      </c>
      <c r="SE906" s="2">
        <v>44605.557974537027</v>
      </c>
      <c r="SF906">
        <v>905</v>
      </c>
      <c r="SH906">
        <v>-1</v>
      </c>
      <c r="SK906" t="s">
        <v>518</v>
      </c>
      <c r="SL906">
        <v>1280</v>
      </c>
      <c r="SM906" t="s">
        <v>983</v>
      </c>
      <c r="SN906">
        <v>648550</v>
      </c>
    </row>
    <row r="907" spans="1:508" hidden="1" x14ac:dyDescent="0.25">
      <c r="A907" t="s">
        <v>10301</v>
      </c>
      <c r="B907" t="s">
        <v>10302</v>
      </c>
      <c r="D907" t="s">
        <v>4065</v>
      </c>
      <c r="E907" t="s">
        <v>950</v>
      </c>
      <c r="G907" s="1">
        <v>44605</v>
      </c>
      <c r="H907" t="s">
        <v>2762</v>
      </c>
      <c r="I907" t="s">
        <v>952</v>
      </c>
      <c r="J907" t="s">
        <v>476</v>
      </c>
      <c r="K907" t="s">
        <v>477</v>
      </c>
      <c r="L907" s="1">
        <v>42893</v>
      </c>
      <c r="M907" t="s">
        <v>478</v>
      </c>
      <c r="O907" t="s">
        <v>479</v>
      </c>
      <c r="P907" t="s">
        <v>523</v>
      </c>
      <c r="Q907" t="s">
        <v>573</v>
      </c>
      <c r="R907" t="s">
        <v>479</v>
      </c>
      <c r="S907" t="s">
        <v>482</v>
      </c>
      <c r="T907" t="b">
        <v>1</v>
      </c>
      <c r="AA907" t="s">
        <v>483</v>
      </c>
      <c r="AB907" t="s">
        <v>549</v>
      </c>
      <c r="AC907">
        <v>0</v>
      </c>
      <c r="AD907">
        <v>0</v>
      </c>
      <c r="AE907">
        <v>0</v>
      </c>
      <c r="AF907">
        <v>1</v>
      </c>
      <c r="AG907">
        <v>0</v>
      </c>
      <c r="AH907">
        <v>1</v>
      </c>
      <c r="AI907">
        <v>0</v>
      </c>
      <c r="AJ907" t="s">
        <v>486</v>
      </c>
      <c r="AK907" t="s">
        <v>486</v>
      </c>
      <c r="AL907" t="s">
        <v>485</v>
      </c>
      <c r="AM907">
        <v>0</v>
      </c>
      <c r="AN907">
        <v>0</v>
      </c>
      <c r="AO907">
        <v>1</v>
      </c>
      <c r="AP907">
        <v>0</v>
      </c>
      <c r="AQ907">
        <v>1</v>
      </c>
      <c r="AR907">
        <v>0</v>
      </c>
      <c r="AS907" t="s">
        <v>486</v>
      </c>
      <c r="AT907" t="s">
        <v>486</v>
      </c>
      <c r="AU907" t="s">
        <v>485</v>
      </c>
      <c r="AV907" t="s">
        <v>485</v>
      </c>
      <c r="AW907" t="s">
        <v>470</v>
      </c>
      <c r="AX907" t="s">
        <v>485</v>
      </c>
      <c r="AY907" t="s">
        <v>526</v>
      </c>
      <c r="AZ907">
        <v>4</v>
      </c>
      <c r="BA907" t="s">
        <v>953</v>
      </c>
      <c r="BC907" t="s">
        <v>1340</v>
      </c>
      <c r="BE907" t="s">
        <v>787</v>
      </c>
      <c r="BG907" t="s">
        <v>4318</v>
      </c>
      <c r="BH907" t="b">
        <v>1</v>
      </c>
      <c r="BI907" t="b">
        <v>1</v>
      </c>
      <c r="BJ907" t="b">
        <v>1</v>
      </c>
      <c r="BQ907">
        <v>30</v>
      </c>
      <c r="BR907" t="s">
        <v>1013</v>
      </c>
      <c r="BS907" t="s">
        <v>510</v>
      </c>
      <c r="CV907" t="s">
        <v>771</v>
      </c>
      <c r="CW907" t="b">
        <v>0</v>
      </c>
      <c r="CX907" t="b">
        <v>0</v>
      </c>
      <c r="CY907" t="b">
        <v>0</v>
      </c>
      <c r="CZ907" t="b">
        <v>0</v>
      </c>
      <c r="DA907" t="b">
        <v>0</v>
      </c>
      <c r="DB907" t="b">
        <v>0</v>
      </c>
      <c r="DC907" t="b">
        <v>1</v>
      </c>
      <c r="DE907">
        <v>1</v>
      </c>
      <c r="DG907">
        <v>1</v>
      </c>
      <c r="DH907">
        <v>1</v>
      </c>
      <c r="DI907">
        <v>1</v>
      </c>
      <c r="DP907" t="s">
        <v>510</v>
      </c>
      <c r="DQ907" t="s">
        <v>8058</v>
      </c>
      <c r="DU907" t="b">
        <v>1</v>
      </c>
      <c r="DW907" t="b">
        <v>1</v>
      </c>
      <c r="EC907" t="s">
        <v>476</v>
      </c>
      <c r="ED907" t="s">
        <v>959</v>
      </c>
      <c r="EJ907" t="b">
        <v>1</v>
      </c>
      <c r="EK907" t="b">
        <v>1</v>
      </c>
      <c r="EP907" t="s">
        <v>476</v>
      </c>
      <c r="EQ907" t="s">
        <v>2160</v>
      </c>
      <c r="ET907" t="b">
        <v>1</v>
      </c>
      <c r="EY907" t="s">
        <v>10303</v>
      </c>
      <c r="FA907" t="s">
        <v>476</v>
      </c>
      <c r="FB907" t="s">
        <v>476</v>
      </c>
      <c r="FC907" t="s">
        <v>510</v>
      </c>
      <c r="FD907" t="s">
        <v>476</v>
      </c>
      <c r="FE907" t="s">
        <v>510</v>
      </c>
      <c r="FF907" t="s">
        <v>510</v>
      </c>
      <c r="FG907" t="s">
        <v>476</v>
      </c>
      <c r="FH907" t="s">
        <v>476</v>
      </c>
      <c r="FI907" t="s">
        <v>476</v>
      </c>
      <c r="FJ907" t="s">
        <v>476</v>
      </c>
      <c r="FK907" t="s">
        <v>510</v>
      </c>
      <c r="FL907" t="s">
        <v>510</v>
      </c>
      <c r="GB907">
        <f>IF(Table1[[#This Row],[msna/Demographic_info/HH_members_group/total_m_c_muac]]=0,"",COUNTIF(Table1[[#This Row],[Grain or tubers e.g. bread, rice, noodles, bulger, frikeh, kaak, pasta, andoumeh, manakish, thick grain-based porridge, potatoes]:[Breastmilk]],"Yes"))</f>
        <v>0</v>
      </c>
      <c r="GC907" t="str">
        <f>IF(Table1[[#This Row],[Column1]]="","",IF(Table1[[#This Row],[Please select the assessment type:]]="Livelihood and Protection (MHPSS, CP, GBV)","",IF(Table1[[#This Row],[Column1]]&gt;4,"diverse","not diverse")))</f>
        <v>not diverse</v>
      </c>
      <c r="GH907" t="s">
        <v>2417</v>
      </c>
      <c r="GM907" t="b">
        <v>1</v>
      </c>
      <c r="GT907" t="b">
        <v>1</v>
      </c>
      <c r="HA907" t="s">
        <v>529</v>
      </c>
      <c r="HE907" t="b">
        <v>1</v>
      </c>
      <c r="HO907" t="s">
        <v>10304</v>
      </c>
      <c r="HP907" t="s">
        <v>598</v>
      </c>
      <c r="HT907" t="b">
        <v>1</v>
      </c>
      <c r="HY907" t="b">
        <v>1</v>
      </c>
      <c r="IC907" t="s">
        <v>10305</v>
      </c>
      <c r="ID907" t="b">
        <v>1</v>
      </c>
      <c r="IG907" t="b">
        <v>1</v>
      </c>
      <c r="IH907" t="b">
        <v>1</v>
      </c>
      <c r="IP907" t="s">
        <v>554</v>
      </c>
      <c r="IX907" t="b">
        <v>1</v>
      </c>
      <c r="IZ907" t="s">
        <v>769</v>
      </c>
      <c r="JB907" t="s">
        <v>1474</v>
      </c>
      <c r="JC907" t="b">
        <v>1</v>
      </c>
      <c r="JF907" t="b">
        <v>1</v>
      </c>
      <c r="JQ907" t="s">
        <v>510</v>
      </c>
      <c r="JR907" t="s">
        <v>772</v>
      </c>
      <c r="JS907" t="b">
        <v>1</v>
      </c>
      <c r="KD907" t="s">
        <v>772</v>
      </c>
      <c r="KE907" t="b">
        <v>1</v>
      </c>
      <c r="KO907" t="s">
        <v>554</v>
      </c>
      <c r="KW907" t="b">
        <v>1</v>
      </c>
      <c r="LH907" t="s">
        <v>688</v>
      </c>
      <c r="LJ907" t="b">
        <v>1</v>
      </c>
      <c r="LR907" t="s">
        <v>2299</v>
      </c>
      <c r="LS907" t="b">
        <v>1</v>
      </c>
      <c r="MI907" t="s">
        <v>5507</v>
      </c>
      <c r="MO907" t="b">
        <v>1</v>
      </c>
      <c r="MU907" t="b">
        <v>1</v>
      </c>
      <c r="MY907" t="s">
        <v>1023</v>
      </c>
      <c r="NH907" t="b">
        <v>1</v>
      </c>
      <c r="NK907" t="s">
        <v>504</v>
      </c>
      <c r="NT907" t="b">
        <v>1</v>
      </c>
      <c r="NV907" t="s">
        <v>476</v>
      </c>
      <c r="NX907" t="s">
        <v>510</v>
      </c>
      <c r="NZ907" t="s">
        <v>2944</v>
      </c>
      <c r="OA907" t="b">
        <v>1</v>
      </c>
      <c r="OB907" t="b">
        <v>1</v>
      </c>
      <c r="OF907" t="b">
        <v>1</v>
      </c>
      <c r="OL907" t="s">
        <v>1319</v>
      </c>
      <c r="ON907" t="b">
        <v>1</v>
      </c>
      <c r="OW907" t="s">
        <v>507</v>
      </c>
      <c r="PC907" t="b">
        <v>1</v>
      </c>
      <c r="PL907">
        <v>1200</v>
      </c>
      <c r="PM907">
        <v>1200</v>
      </c>
      <c r="PN907" t="s">
        <v>1830</v>
      </c>
      <c r="QD907" t="b">
        <v>1</v>
      </c>
      <c r="QF907" t="s">
        <v>476</v>
      </c>
      <c r="QG907" t="s">
        <v>509</v>
      </c>
      <c r="QH907" t="b">
        <v>1</v>
      </c>
      <c r="QP907" t="s">
        <v>510</v>
      </c>
      <c r="QR907" t="s">
        <v>510</v>
      </c>
      <c r="RC907" t="s">
        <v>673</v>
      </c>
      <c r="RE907" t="s">
        <v>510</v>
      </c>
      <c r="RG907" t="s">
        <v>10306</v>
      </c>
      <c r="RH907" t="s">
        <v>565</v>
      </c>
      <c r="RL907" t="b">
        <v>1</v>
      </c>
      <c r="RR907" t="s">
        <v>589</v>
      </c>
      <c r="RW907" t="b">
        <v>1</v>
      </c>
      <c r="SA907" t="s">
        <v>515</v>
      </c>
      <c r="SB907" t="s">
        <v>10307</v>
      </c>
      <c r="SC907">
        <v>92568029</v>
      </c>
      <c r="SD907" t="s">
        <v>10308</v>
      </c>
      <c r="SE907" s="2">
        <v>44605.557986111111</v>
      </c>
      <c r="SF907">
        <v>906</v>
      </c>
      <c r="SH907">
        <v>-1</v>
      </c>
      <c r="SK907" t="s">
        <v>518</v>
      </c>
      <c r="SL907">
        <v>1445</v>
      </c>
      <c r="SM907" t="s">
        <v>983</v>
      </c>
      <c r="SN907">
        <v>648550</v>
      </c>
    </row>
    <row r="908" spans="1:508" hidden="1" x14ac:dyDescent="0.25">
      <c r="A908" t="s">
        <v>10309</v>
      </c>
      <c r="B908" t="s">
        <v>10310</v>
      </c>
      <c r="D908" t="s">
        <v>4065</v>
      </c>
      <c r="E908" t="s">
        <v>950</v>
      </c>
      <c r="G908" s="1">
        <v>44605</v>
      </c>
      <c r="H908" t="s">
        <v>2762</v>
      </c>
      <c r="I908" t="s">
        <v>952</v>
      </c>
      <c r="J908" t="s">
        <v>476</v>
      </c>
      <c r="K908" t="s">
        <v>522</v>
      </c>
      <c r="M908" t="s">
        <v>478</v>
      </c>
      <c r="O908" t="s">
        <v>479</v>
      </c>
      <c r="P908" t="s">
        <v>480</v>
      </c>
      <c r="Q908" t="s">
        <v>573</v>
      </c>
      <c r="R908" t="s">
        <v>479</v>
      </c>
      <c r="S908" t="s">
        <v>482</v>
      </c>
      <c r="T908" t="b">
        <v>1</v>
      </c>
      <c r="AA908" t="s">
        <v>483</v>
      </c>
      <c r="AB908" t="s">
        <v>574</v>
      </c>
      <c r="AC908">
        <v>1</v>
      </c>
      <c r="AD908">
        <v>0</v>
      </c>
      <c r="AE908">
        <v>0</v>
      </c>
      <c r="AF908">
        <v>0</v>
      </c>
      <c r="AG908">
        <v>0</v>
      </c>
      <c r="AH908">
        <v>1</v>
      </c>
      <c r="AI908">
        <v>0</v>
      </c>
      <c r="AJ908" t="s">
        <v>470</v>
      </c>
      <c r="AK908" t="s">
        <v>486</v>
      </c>
      <c r="AL908" t="s">
        <v>486</v>
      </c>
      <c r="AM908">
        <v>0</v>
      </c>
      <c r="AN908">
        <v>0</v>
      </c>
      <c r="AO908">
        <v>0</v>
      </c>
      <c r="AP908">
        <v>0</v>
      </c>
      <c r="AQ908">
        <v>1</v>
      </c>
      <c r="AR908">
        <v>0</v>
      </c>
      <c r="AS908" t="s">
        <v>470</v>
      </c>
      <c r="AT908" t="s">
        <v>486</v>
      </c>
      <c r="AU908" t="s">
        <v>486</v>
      </c>
      <c r="AV908" t="s">
        <v>470</v>
      </c>
      <c r="AW908" t="s">
        <v>470</v>
      </c>
      <c r="AX908" t="s">
        <v>485</v>
      </c>
      <c r="AY908" t="s">
        <v>485</v>
      </c>
      <c r="AZ908">
        <v>2</v>
      </c>
      <c r="BA908" t="s">
        <v>953</v>
      </c>
      <c r="BC908" t="s">
        <v>787</v>
      </c>
      <c r="BE908" t="s">
        <v>2763</v>
      </c>
      <c r="BG908" t="s">
        <v>1486</v>
      </c>
      <c r="BH908" t="b">
        <v>1</v>
      </c>
      <c r="BI908" t="b">
        <v>1</v>
      </c>
      <c r="BJ908" t="b">
        <v>1</v>
      </c>
      <c r="BQ908">
        <v>30</v>
      </c>
      <c r="BR908" t="s">
        <v>956</v>
      </c>
      <c r="BS908" t="s">
        <v>510</v>
      </c>
      <c r="CV908" t="s">
        <v>771</v>
      </c>
      <c r="CW908" t="b">
        <v>0</v>
      </c>
      <c r="CX908" t="b">
        <v>0</v>
      </c>
      <c r="CY908" t="b">
        <v>0</v>
      </c>
      <c r="CZ908" t="b">
        <v>0</v>
      </c>
      <c r="DA908" t="b">
        <v>0</v>
      </c>
      <c r="DB908" t="b">
        <v>0</v>
      </c>
      <c r="DC908" t="b">
        <v>1</v>
      </c>
      <c r="DN908">
        <v>1</v>
      </c>
      <c r="DO908" t="s">
        <v>10311</v>
      </c>
      <c r="DP908" t="s">
        <v>476</v>
      </c>
      <c r="EC908" t="s">
        <v>476</v>
      </c>
      <c r="ED908" t="s">
        <v>2528</v>
      </c>
      <c r="EI908" t="b">
        <v>1</v>
      </c>
      <c r="EJ908" t="b">
        <v>1</v>
      </c>
      <c r="EP908" t="s">
        <v>510</v>
      </c>
      <c r="EQ908" t="s">
        <v>2160</v>
      </c>
      <c r="ET908" t="b">
        <v>1</v>
      </c>
      <c r="EY908" t="s">
        <v>10312</v>
      </c>
      <c r="FA908" t="s">
        <v>476</v>
      </c>
      <c r="FB908" t="s">
        <v>476</v>
      </c>
      <c r="FC908" t="s">
        <v>476</v>
      </c>
      <c r="FD908" t="s">
        <v>476</v>
      </c>
      <c r="FE908" t="s">
        <v>476</v>
      </c>
      <c r="FF908" t="s">
        <v>510</v>
      </c>
      <c r="FG908" t="s">
        <v>476</v>
      </c>
      <c r="FH908" t="s">
        <v>476</v>
      </c>
      <c r="FI908" t="s">
        <v>476</v>
      </c>
      <c r="FJ908" t="s">
        <v>476</v>
      </c>
      <c r="FK908" t="s">
        <v>476</v>
      </c>
      <c r="FL908" t="s">
        <v>510</v>
      </c>
      <c r="GB908">
        <f>IF(Table1[[#This Row],[msna/Demographic_info/HH_members_group/total_m_c_muac]]=0,"",COUNTIF(Table1[[#This Row],[Grain or tubers e.g. bread, rice, noodles, bulger, frikeh, kaak, pasta, andoumeh, manakish, thick grain-based porridge, potatoes]:[Breastmilk]],"Yes"))</f>
        <v>0</v>
      </c>
      <c r="GC908" t="str">
        <f>IF(Table1[[#This Row],[Column1]]="","",IF(Table1[[#This Row],[Please select the assessment type:]]="Livelihood and Protection (MHPSS, CP, GBV)","",IF(Table1[[#This Row],[Column1]]&gt;4,"diverse","not diverse")))</f>
        <v>not diverse</v>
      </c>
      <c r="GF908">
        <v>1</v>
      </c>
      <c r="GG908" t="s">
        <v>486</v>
      </c>
      <c r="GH908" t="s">
        <v>4321</v>
      </c>
      <c r="GM908" t="b">
        <v>1</v>
      </c>
      <c r="GT908" t="b">
        <v>1</v>
      </c>
      <c r="HA908" t="s">
        <v>788</v>
      </c>
      <c r="HM908" t="b">
        <v>1</v>
      </c>
      <c r="HO908" t="s">
        <v>4067</v>
      </c>
      <c r="HP908" t="s">
        <v>1542</v>
      </c>
      <c r="HR908" t="b">
        <v>1</v>
      </c>
      <c r="HT908" t="b">
        <v>1</v>
      </c>
      <c r="IC908" t="s">
        <v>10313</v>
      </c>
      <c r="IH908" t="b">
        <v>1</v>
      </c>
      <c r="IJ908" t="b">
        <v>1</v>
      </c>
      <c r="IP908" t="s">
        <v>1243</v>
      </c>
      <c r="IQ908" t="b">
        <v>1</v>
      </c>
      <c r="IZ908" t="s">
        <v>476</v>
      </c>
      <c r="JB908" t="s">
        <v>1206</v>
      </c>
      <c r="JF908" t="b">
        <v>1</v>
      </c>
      <c r="JQ908" t="s">
        <v>510</v>
      </c>
      <c r="JR908" t="s">
        <v>772</v>
      </c>
      <c r="JS908" t="b">
        <v>1</v>
      </c>
      <c r="KD908" t="s">
        <v>772</v>
      </c>
      <c r="KE908" t="b">
        <v>1</v>
      </c>
      <c r="KO908" t="s">
        <v>554</v>
      </c>
      <c r="KW908" t="b">
        <v>1</v>
      </c>
      <c r="LH908" t="s">
        <v>2941</v>
      </c>
      <c r="LI908" t="b">
        <v>1</v>
      </c>
      <c r="LM908" t="b">
        <v>1</v>
      </c>
      <c r="LR908" t="s">
        <v>2299</v>
      </c>
      <c r="LS908" t="b">
        <v>1</v>
      </c>
      <c r="MI908" t="s">
        <v>10314</v>
      </c>
      <c r="MN908" t="b">
        <v>1</v>
      </c>
      <c r="MO908" t="b">
        <v>1</v>
      </c>
      <c r="MP908" t="b">
        <v>1</v>
      </c>
      <c r="MU908" t="b">
        <v>1</v>
      </c>
      <c r="NZ908" t="s">
        <v>3848</v>
      </c>
      <c r="OD908" t="b">
        <v>1</v>
      </c>
      <c r="OF908" t="b">
        <v>1</v>
      </c>
      <c r="OL908" t="s">
        <v>1395</v>
      </c>
      <c r="OO908" t="b">
        <v>1</v>
      </c>
      <c r="OW908" t="s">
        <v>507</v>
      </c>
      <c r="PC908" t="b">
        <v>1</v>
      </c>
      <c r="PL908">
        <v>1600</v>
      </c>
      <c r="PM908">
        <v>1600</v>
      </c>
      <c r="PN908" t="s">
        <v>1830</v>
      </c>
      <c r="QD908" t="b">
        <v>1</v>
      </c>
      <c r="QF908" t="s">
        <v>510</v>
      </c>
      <c r="QP908" t="s">
        <v>510</v>
      </c>
      <c r="QR908" t="s">
        <v>510</v>
      </c>
      <c r="RC908" t="s">
        <v>673</v>
      </c>
      <c r="RE908" t="s">
        <v>510</v>
      </c>
      <c r="RG908" t="s">
        <v>10315</v>
      </c>
      <c r="RH908" t="s">
        <v>565</v>
      </c>
      <c r="RL908" t="b">
        <v>1</v>
      </c>
      <c r="RR908" t="s">
        <v>589</v>
      </c>
      <c r="RW908" t="b">
        <v>1</v>
      </c>
      <c r="SA908" t="s">
        <v>1280</v>
      </c>
      <c r="SB908" t="s">
        <v>10316</v>
      </c>
      <c r="SC908">
        <v>92568030</v>
      </c>
      <c r="SD908" t="s">
        <v>10317</v>
      </c>
      <c r="SE908" s="2">
        <v>44605.557997685188</v>
      </c>
      <c r="SF908">
        <v>907</v>
      </c>
      <c r="SH908">
        <v>-1</v>
      </c>
      <c r="SK908" t="s">
        <v>518</v>
      </c>
      <c r="SL908">
        <v>7451</v>
      </c>
      <c r="SM908" t="s">
        <v>983</v>
      </c>
      <c r="SN908">
        <v>648550</v>
      </c>
    </row>
    <row r="909" spans="1:508" hidden="1" x14ac:dyDescent="0.25">
      <c r="A909" t="s">
        <v>10318</v>
      </c>
      <c r="B909" t="s">
        <v>10319</v>
      </c>
      <c r="D909" t="s">
        <v>10320</v>
      </c>
      <c r="E909" t="s">
        <v>950</v>
      </c>
      <c r="G909" s="1">
        <v>44605</v>
      </c>
      <c r="H909" t="s">
        <v>2762</v>
      </c>
      <c r="I909" t="s">
        <v>952</v>
      </c>
      <c r="J909" t="s">
        <v>476</v>
      </c>
      <c r="K909" t="s">
        <v>522</v>
      </c>
      <c r="M909" t="s">
        <v>1012</v>
      </c>
      <c r="O909" t="s">
        <v>572</v>
      </c>
      <c r="P909" t="s">
        <v>480</v>
      </c>
      <c r="Q909" t="s">
        <v>481</v>
      </c>
      <c r="R909" t="s">
        <v>572</v>
      </c>
      <c r="S909" t="s">
        <v>482</v>
      </c>
      <c r="T909" t="b">
        <v>1</v>
      </c>
      <c r="AA909" t="s">
        <v>483</v>
      </c>
      <c r="AB909" t="s">
        <v>484</v>
      </c>
      <c r="AC909">
        <v>1</v>
      </c>
      <c r="AD909">
        <v>0</v>
      </c>
      <c r="AE909">
        <v>1</v>
      </c>
      <c r="AF909">
        <v>0</v>
      </c>
      <c r="AG909">
        <v>0</v>
      </c>
      <c r="AH909">
        <v>1</v>
      </c>
      <c r="AI909">
        <v>0</v>
      </c>
      <c r="AJ909" t="s">
        <v>486</v>
      </c>
      <c r="AK909" t="s">
        <v>486</v>
      </c>
      <c r="AL909" t="s">
        <v>485</v>
      </c>
      <c r="AM909">
        <v>0</v>
      </c>
      <c r="AN909">
        <v>0</v>
      </c>
      <c r="AO909">
        <v>0</v>
      </c>
      <c r="AP909">
        <v>0</v>
      </c>
      <c r="AQ909">
        <v>1</v>
      </c>
      <c r="AR909">
        <v>0</v>
      </c>
      <c r="AS909" t="s">
        <v>470</v>
      </c>
      <c r="AT909" t="s">
        <v>486</v>
      </c>
      <c r="AU909" t="s">
        <v>486</v>
      </c>
      <c r="AV909" t="s">
        <v>486</v>
      </c>
      <c r="AW909" t="s">
        <v>486</v>
      </c>
      <c r="AX909" t="s">
        <v>485</v>
      </c>
      <c r="AY909" t="s">
        <v>487</v>
      </c>
      <c r="AZ909">
        <v>3</v>
      </c>
      <c r="BA909" t="s">
        <v>803</v>
      </c>
      <c r="BC909" t="s">
        <v>953</v>
      </c>
      <c r="BE909" t="s">
        <v>787</v>
      </c>
      <c r="BG909" t="s">
        <v>955</v>
      </c>
      <c r="BI909" t="b">
        <v>1</v>
      </c>
      <c r="BQ909">
        <v>10</v>
      </c>
      <c r="BR909" t="s">
        <v>956</v>
      </c>
      <c r="BS909" t="s">
        <v>510</v>
      </c>
      <c r="CV909" t="s">
        <v>1365</v>
      </c>
      <c r="CW909" t="b">
        <v>1</v>
      </c>
      <c r="CX909" t="b">
        <v>0</v>
      </c>
      <c r="CY909" t="b">
        <v>0</v>
      </c>
      <c r="CZ909" t="b">
        <v>0</v>
      </c>
      <c r="DA909" t="b">
        <v>0</v>
      </c>
      <c r="DB909" t="b">
        <v>0</v>
      </c>
      <c r="DC909" t="b">
        <v>0</v>
      </c>
      <c r="DP909" t="s">
        <v>510</v>
      </c>
      <c r="DQ909" t="s">
        <v>1181</v>
      </c>
      <c r="DT909" t="b">
        <v>1</v>
      </c>
      <c r="EC909" t="s">
        <v>476</v>
      </c>
      <c r="ED909" t="s">
        <v>1237</v>
      </c>
      <c r="EJ909" t="b">
        <v>1</v>
      </c>
      <c r="EP909" t="s">
        <v>510</v>
      </c>
      <c r="EQ909" t="s">
        <v>2160</v>
      </c>
      <c r="ET909" t="b">
        <v>1</v>
      </c>
      <c r="EY909" t="s">
        <v>5780</v>
      </c>
      <c r="FA909" t="s">
        <v>510</v>
      </c>
      <c r="FB909" t="s">
        <v>476</v>
      </c>
      <c r="FC909" t="s">
        <v>476</v>
      </c>
      <c r="FD909" t="s">
        <v>510</v>
      </c>
      <c r="FE909" t="s">
        <v>476</v>
      </c>
      <c r="FF909" t="s">
        <v>510</v>
      </c>
      <c r="FG909" t="s">
        <v>510</v>
      </c>
      <c r="FH909" t="s">
        <v>510</v>
      </c>
      <c r="FI909" t="s">
        <v>476</v>
      </c>
      <c r="FJ909" t="s">
        <v>476</v>
      </c>
      <c r="FK909" t="s">
        <v>510</v>
      </c>
      <c r="FL909" t="s">
        <v>510</v>
      </c>
      <c r="FN909" t="s">
        <v>510</v>
      </c>
      <c r="FO909" t="s">
        <v>510</v>
      </c>
      <c r="FP909" t="s">
        <v>510</v>
      </c>
      <c r="FQ909" t="s">
        <v>510</v>
      </c>
      <c r="FR909" t="s">
        <v>510</v>
      </c>
      <c r="FS909" t="s">
        <v>510</v>
      </c>
      <c r="FT909" t="s">
        <v>510</v>
      </c>
      <c r="FU909" t="s">
        <v>510</v>
      </c>
      <c r="FV909" t="s">
        <v>510</v>
      </c>
      <c r="FW909" t="s">
        <v>510</v>
      </c>
      <c r="FX909" t="s">
        <v>510</v>
      </c>
      <c r="FY909" t="s">
        <v>510</v>
      </c>
      <c r="FZ909" t="s">
        <v>510</v>
      </c>
      <c r="GA909" t="s">
        <v>510</v>
      </c>
      <c r="GB909">
        <f>IF(Table1[[#This Row],[msna/Demographic_info/HH_members_group/total_m_c_muac]]=0,"",COUNTIF(Table1[[#This Row],[Grain or tubers e.g. bread, rice, noodles, bulger, frikeh, kaak, pasta, andoumeh, manakish, thick grain-based porridge, potatoes]:[Breastmilk]],"Yes"))</f>
        <v>0</v>
      </c>
      <c r="GC909" t="str">
        <f>IF(Table1[[#This Row],[Column1]]="","",IF(Table1[[#This Row],[Please select the assessment type:]]="Livelihood and Protection (MHPSS, CP, GBV)","",IF(Table1[[#This Row],[Column1]]&gt;4,"diverse","not diverse")))</f>
        <v>not diverse</v>
      </c>
      <c r="GD909">
        <v>1</v>
      </c>
      <c r="GE909" t="s">
        <v>486</v>
      </c>
      <c r="GF909">
        <v>1</v>
      </c>
      <c r="GG909" t="s">
        <v>486</v>
      </c>
      <c r="GH909" t="s">
        <v>4239</v>
      </c>
      <c r="GI909" t="b">
        <v>1</v>
      </c>
      <c r="GK909" t="b">
        <v>1</v>
      </c>
      <c r="HA909" t="s">
        <v>2207</v>
      </c>
      <c r="HF909" t="b">
        <v>1</v>
      </c>
      <c r="HO909" t="s">
        <v>10321</v>
      </c>
      <c r="HP909" t="s">
        <v>1356</v>
      </c>
      <c r="HT909" t="b">
        <v>1</v>
      </c>
      <c r="IC909" t="s">
        <v>554</v>
      </c>
      <c r="IN909" t="b">
        <v>1</v>
      </c>
      <c r="IP909" t="s">
        <v>554</v>
      </c>
      <c r="IX909" t="b">
        <v>1</v>
      </c>
      <c r="IZ909" t="s">
        <v>769</v>
      </c>
      <c r="JB909" t="s">
        <v>788</v>
      </c>
      <c r="JO909" t="b">
        <v>1</v>
      </c>
      <c r="JQ909" t="s">
        <v>771</v>
      </c>
      <c r="JR909" t="s">
        <v>554</v>
      </c>
      <c r="KB909" t="b">
        <v>1</v>
      </c>
      <c r="KD909" t="s">
        <v>554</v>
      </c>
      <c r="KM909" t="b">
        <v>1</v>
      </c>
      <c r="KO909" t="s">
        <v>554</v>
      </c>
      <c r="KW909" t="b">
        <v>1</v>
      </c>
      <c r="LH909" t="s">
        <v>554</v>
      </c>
      <c r="LP909" t="b">
        <v>1</v>
      </c>
      <c r="LR909" t="s">
        <v>3411</v>
      </c>
      <c r="LS909" t="b">
        <v>1</v>
      </c>
      <c r="LX909" t="b">
        <v>1</v>
      </c>
      <c r="MI909" t="s">
        <v>771</v>
      </c>
      <c r="MW909" t="b">
        <v>1</v>
      </c>
      <c r="MY909" t="s">
        <v>771</v>
      </c>
      <c r="NI909" t="b">
        <v>1</v>
      </c>
      <c r="NK909" t="s">
        <v>973</v>
      </c>
      <c r="NQ909" t="b">
        <v>1</v>
      </c>
      <c r="NV909" t="s">
        <v>505</v>
      </c>
      <c r="NX909" t="s">
        <v>510</v>
      </c>
      <c r="NZ909" t="s">
        <v>771</v>
      </c>
      <c r="OJ909" t="b">
        <v>1</v>
      </c>
      <c r="OL909" t="s">
        <v>779</v>
      </c>
      <c r="OT909" t="b">
        <v>1</v>
      </c>
      <c r="OW909" t="s">
        <v>507</v>
      </c>
      <c r="PC909" t="b">
        <v>1</v>
      </c>
      <c r="PL909">
        <v>1000</v>
      </c>
      <c r="PM909">
        <v>2000</v>
      </c>
      <c r="PN909" t="s">
        <v>554</v>
      </c>
      <c r="QC909" t="b">
        <v>1</v>
      </c>
      <c r="QF909" t="s">
        <v>510</v>
      </c>
      <c r="QP909" t="s">
        <v>510</v>
      </c>
      <c r="QR909" t="s">
        <v>510</v>
      </c>
      <c r="RC909" t="s">
        <v>673</v>
      </c>
      <c r="RE909" t="s">
        <v>510</v>
      </c>
      <c r="RG909" t="s">
        <v>10322</v>
      </c>
      <c r="RH909" t="s">
        <v>565</v>
      </c>
      <c r="RL909" t="b">
        <v>1</v>
      </c>
      <c r="RR909" t="s">
        <v>514</v>
      </c>
      <c r="RS909" t="b">
        <v>1</v>
      </c>
      <c r="SA909" t="s">
        <v>543</v>
      </c>
      <c r="SB909" t="s">
        <v>10323</v>
      </c>
      <c r="SC909">
        <v>92568044</v>
      </c>
      <c r="SD909" t="s">
        <v>10324</v>
      </c>
      <c r="SE909" s="2">
        <v>44605.559872685182</v>
      </c>
      <c r="SF909">
        <v>908</v>
      </c>
      <c r="SH909">
        <v>-1</v>
      </c>
      <c r="SK909" t="s">
        <v>518</v>
      </c>
      <c r="SL909">
        <v>1814</v>
      </c>
      <c r="SM909" t="s">
        <v>983</v>
      </c>
      <c r="SN909">
        <v>648550</v>
      </c>
    </row>
    <row r="910" spans="1:508" hidden="1" x14ac:dyDescent="0.25">
      <c r="A910" t="s">
        <v>10325</v>
      </c>
      <c r="B910" t="s">
        <v>10326</v>
      </c>
      <c r="D910" t="s">
        <v>10320</v>
      </c>
      <c r="E910" t="s">
        <v>950</v>
      </c>
      <c r="G910" s="1">
        <v>44605</v>
      </c>
      <c r="H910" t="s">
        <v>2762</v>
      </c>
      <c r="I910" t="s">
        <v>952</v>
      </c>
      <c r="J910" t="s">
        <v>476</v>
      </c>
      <c r="K910" t="s">
        <v>477</v>
      </c>
      <c r="L910" s="1">
        <v>42779</v>
      </c>
      <c r="M910" t="s">
        <v>1012</v>
      </c>
      <c r="O910" t="s">
        <v>572</v>
      </c>
      <c r="P910" t="s">
        <v>523</v>
      </c>
      <c r="Q910" t="s">
        <v>481</v>
      </c>
      <c r="R910" t="s">
        <v>479</v>
      </c>
      <c r="S910" t="s">
        <v>482</v>
      </c>
      <c r="T910" t="b">
        <v>1</v>
      </c>
      <c r="AA910" t="s">
        <v>483</v>
      </c>
      <c r="AB910" t="s">
        <v>574</v>
      </c>
      <c r="AC910">
        <v>1</v>
      </c>
      <c r="AD910">
        <v>0</v>
      </c>
      <c r="AE910">
        <v>1</v>
      </c>
      <c r="AF910">
        <v>0</v>
      </c>
      <c r="AG910">
        <v>0</v>
      </c>
      <c r="AH910">
        <v>1</v>
      </c>
      <c r="AI910">
        <v>0</v>
      </c>
      <c r="AJ910" t="s">
        <v>486</v>
      </c>
      <c r="AK910" t="s">
        <v>486</v>
      </c>
      <c r="AL910" t="s">
        <v>485</v>
      </c>
      <c r="AM910">
        <v>0</v>
      </c>
      <c r="AN910">
        <v>0</v>
      </c>
      <c r="AO910">
        <v>0</v>
      </c>
      <c r="AP910">
        <v>0</v>
      </c>
      <c r="AQ910">
        <v>1</v>
      </c>
      <c r="AR910">
        <v>0</v>
      </c>
      <c r="AS910" t="s">
        <v>470</v>
      </c>
      <c r="AT910" t="s">
        <v>486</v>
      </c>
      <c r="AU910" t="s">
        <v>486</v>
      </c>
      <c r="AV910" t="s">
        <v>486</v>
      </c>
      <c r="AW910" t="s">
        <v>486</v>
      </c>
      <c r="AX910" t="s">
        <v>485</v>
      </c>
      <c r="AY910" t="s">
        <v>487</v>
      </c>
      <c r="AZ910">
        <v>3</v>
      </c>
      <c r="BA910" t="s">
        <v>803</v>
      </c>
      <c r="BC910" t="s">
        <v>787</v>
      </c>
      <c r="BE910" t="s">
        <v>953</v>
      </c>
      <c r="BG910" t="s">
        <v>4110</v>
      </c>
      <c r="BI910" t="b">
        <v>1</v>
      </c>
      <c r="BJ910" t="b">
        <v>1</v>
      </c>
      <c r="BK910" t="b">
        <v>1</v>
      </c>
      <c r="BQ910">
        <v>20</v>
      </c>
      <c r="BR910" t="s">
        <v>956</v>
      </c>
      <c r="BS910" t="s">
        <v>510</v>
      </c>
      <c r="CV910" t="s">
        <v>3937</v>
      </c>
      <c r="CW910" t="b">
        <v>0</v>
      </c>
      <c r="CX910" t="b">
        <v>0</v>
      </c>
      <c r="CY910" t="b">
        <v>0</v>
      </c>
      <c r="CZ910" t="b">
        <v>1</v>
      </c>
      <c r="DA910" t="b">
        <v>1</v>
      </c>
      <c r="DB910" t="b">
        <v>0</v>
      </c>
      <c r="DC910" t="b">
        <v>0</v>
      </c>
      <c r="DP910" t="s">
        <v>476</v>
      </c>
      <c r="EC910" t="s">
        <v>476</v>
      </c>
      <c r="ED910" t="s">
        <v>1582</v>
      </c>
      <c r="EK910" t="b">
        <v>1</v>
      </c>
      <c r="EP910" t="s">
        <v>510</v>
      </c>
      <c r="EQ910" t="s">
        <v>2160</v>
      </c>
      <c r="ET910" t="b">
        <v>1</v>
      </c>
      <c r="EY910" t="s">
        <v>5501</v>
      </c>
      <c r="FA910" t="s">
        <v>476</v>
      </c>
      <c r="FB910" t="s">
        <v>510</v>
      </c>
      <c r="FC910" t="s">
        <v>476</v>
      </c>
      <c r="FD910" t="s">
        <v>476</v>
      </c>
      <c r="FE910" t="s">
        <v>510</v>
      </c>
      <c r="FF910" t="s">
        <v>510</v>
      </c>
      <c r="FG910" t="s">
        <v>476</v>
      </c>
      <c r="FH910" t="s">
        <v>510</v>
      </c>
      <c r="FI910" t="s">
        <v>476</v>
      </c>
      <c r="FJ910" t="s">
        <v>476</v>
      </c>
      <c r="FK910" t="s">
        <v>476</v>
      </c>
      <c r="FL910" t="s">
        <v>510</v>
      </c>
      <c r="FN910" t="s">
        <v>476</v>
      </c>
      <c r="FO910" t="s">
        <v>510</v>
      </c>
      <c r="FP910" t="s">
        <v>510</v>
      </c>
      <c r="FQ910" t="s">
        <v>510</v>
      </c>
      <c r="FR910" t="s">
        <v>510</v>
      </c>
      <c r="FS910" t="s">
        <v>476</v>
      </c>
      <c r="FT910" t="s">
        <v>476</v>
      </c>
      <c r="FU910" t="s">
        <v>510</v>
      </c>
      <c r="FV910" t="s">
        <v>510</v>
      </c>
      <c r="FW910" t="s">
        <v>476</v>
      </c>
      <c r="FX910" t="s">
        <v>510</v>
      </c>
      <c r="FY910" t="s">
        <v>510</v>
      </c>
      <c r="FZ910" t="s">
        <v>510</v>
      </c>
      <c r="GA910" t="s">
        <v>510</v>
      </c>
      <c r="GB910">
        <f>IF(Table1[[#This Row],[msna/Demographic_info/HH_members_group/total_m_c_muac]]=0,"",COUNTIF(Table1[[#This Row],[Grain or tubers e.g. bread, rice, noodles, bulger, frikeh, kaak, pasta, andoumeh, manakish, thick grain-based porridge, potatoes]:[Breastmilk]],"Yes"))</f>
        <v>4</v>
      </c>
      <c r="GC910" t="str">
        <f>IF(Table1[[#This Row],[Column1]]="","",IF(Table1[[#This Row],[Please select the assessment type:]]="Livelihood and Protection (MHPSS, CP, GBV)","",IF(Table1[[#This Row],[Column1]]&gt;4,"diverse","not diverse")))</f>
        <v>not diverse</v>
      </c>
      <c r="GD910">
        <v>1</v>
      </c>
      <c r="GE910" t="s">
        <v>486</v>
      </c>
      <c r="GF910">
        <v>1</v>
      </c>
      <c r="GG910" t="s">
        <v>486</v>
      </c>
      <c r="GH910" t="s">
        <v>10327</v>
      </c>
      <c r="GJ910" t="b">
        <v>1</v>
      </c>
      <c r="GR910" t="b">
        <v>1</v>
      </c>
      <c r="HA910" t="s">
        <v>551</v>
      </c>
      <c r="HG910" t="b">
        <v>1</v>
      </c>
      <c r="HO910" t="s">
        <v>10328</v>
      </c>
      <c r="HP910" t="s">
        <v>806</v>
      </c>
      <c r="HQ910" t="b">
        <v>1</v>
      </c>
      <c r="HT910" t="b">
        <v>1</v>
      </c>
      <c r="IC910" t="s">
        <v>1107</v>
      </c>
      <c r="ID910" t="b">
        <v>1</v>
      </c>
      <c r="IP910" t="s">
        <v>554</v>
      </c>
      <c r="IX910" t="b">
        <v>1</v>
      </c>
      <c r="IZ910" t="s">
        <v>769</v>
      </c>
      <c r="JB910" t="s">
        <v>788</v>
      </c>
      <c r="JO910" t="b">
        <v>1</v>
      </c>
      <c r="JQ910" t="s">
        <v>771</v>
      </c>
      <c r="JR910" t="s">
        <v>772</v>
      </c>
      <c r="JS910" t="b">
        <v>1</v>
      </c>
      <c r="KD910" t="s">
        <v>554</v>
      </c>
      <c r="KM910" t="b">
        <v>1</v>
      </c>
      <c r="KO910" t="s">
        <v>554</v>
      </c>
      <c r="KW910" t="b">
        <v>1</v>
      </c>
      <c r="LH910" t="s">
        <v>554</v>
      </c>
      <c r="LP910" t="b">
        <v>1</v>
      </c>
      <c r="LR910" t="s">
        <v>5665</v>
      </c>
      <c r="LS910" t="b">
        <v>1</v>
      </c>
      <c r="LV910" t="b">
        <v>1</v>
      </c>
      <c r="LW910" t="b">
        <v>1</v>
      </c>
      <c r="MI910" t="s">
        <v>1901</v>
      </c>
      <c r="MJ910" t="b">
        <v>1</v>
      </c>
      <c r="MP910" t="b">
        <v>1</v>
      </c>
      <c r="MY910" t="s">
        <v>771</v>
      </c>
      <c r="NI910" t="b">
        <v>1</v>
      </c>
      <c r="NK910" t="s">
        <v>777</v>
      </c>
      <c r="NN910" t="b">
        <v>1</v>
      </c>
      <c r="NV910" t="s">
        <v>505</v>
      </c>
      <c r="NX910" t="s">
        <v>505</v>
      </c>
      <c r="NZ910" t="s">
        <v>771</v>
      </c>
      <c r="OJ910" t="b">
        <v>1</v>
      </c>
      <c r="OL910" t="s">
        <v>779</v>
      </c>
      <c r="OT910" t="b">
        <v>1</v>
      </c>
      <c r="OW910" t="s">
        <v>562</v>
      </c>
      <c r="PA910" t="b">
        <v>1</v>
      </c>
      <c r="PL910">
        <v>1500</v>
      </c>
      <c r="PM910">
        <v>2000</v>
      </c>
      <c r="PN910" t="s">
        <v>1421</v>
      </c>
      <c r="PS910" t="b">
        <v>1</v>
      </c>
      <c r="PU910" t="b">
        <v>1</v>
      </c>
      <c r="QF910" t="s">
        <v>510</v>
      </c>
      <c r="QP910" t="s">
        <v>510</v>
      </c>
      <c r="QR910" t="s">
        <v>510</v>
      </c>
      <c r="RC910" t="s">
        <v>673</v>
      </c>
      <c r="RE910" t="s">
        <v>510</v>
      </c>
      <c r="RG910" t="s">
        <v>10329</v>
      </c>
      <c r="RH910" t="s">
        <v>1573</v>
      </c>
      <c r="RL910" t="b">
        <v>1</v>
      </c>
      <c r="RN910" t="b">
        <v>1</v>
      </c>
      <c r="RR910" t="s">
        <v>589</v>
      </c>
      <c r="RW910" t="b">
        <v>1</v>
      </c>
      <c r="SA910" t="s">
        <v>1213</v>
      </c>
      <c r="SB910" t="s">
        <v>10330</v>
      </c>
      <c r="SC910">
        <v>92568045</v>
      </c>
      <c r="SD910" t="s">
        <v>10331</v>
      </c>
      <c r="SE910" s="2">
        <v>44605.559884259259</v>
      </c>
      <c r="SF910">
        <v>909</v>
      </c>
      <c r="SH910">
        <v>-1</v>
      </c>
      <c r="SK910" t="s">
        <v>518</v>
      </c>
      <c r="SL910">
        <v>2199</v>
      </c>
      <c r="SM910" t="s">
        <v>983</v>
      </c>
      <c r="SN910">
        <v>648550</v>
      </c>
    </row>
    <row r="911" spans="1:508" hidden="1" x14ac:dyDescent="0.25">
      <c r="A911" t="s">
        <v>10332</v>
      </c>
      <c r="B911" t="s">
        <v>10333</v>
      </c>
      <c r="D911" t="s">
        <v>10320</v>
      </c>
      <c r="E911" t="s">
        <v>950</v>
      </c>
      <c r="G911" s="1">
        <v>44605</v>
      </c>
      <c r="H911" t="s">
        <v>2762</v>
      </c>
      <c r="I911" t="s">
        <v>952</v>
      </c>
      <c r="J911" t="s">
        <v>476</v>
      </c>
      <c r="K911" t="s">
        <v>522</v>
      </c>
      <c r="M911" t="s">
        <v>1012</v>
      </c>
      <c r="O911" t="s">
        <v>572</v>
      </c>
      <c r="P911" t="s">
        <v>548</v>
      </c>
      <c r="Q911" t="s">
        <v>573</v>
      </c>
      <c r="R911" t="s">
        <v>572</v>
      </c>
      <c r="S911" t="s">
        <v>482</v>
      </c>
      <c r="T911" t="b">
        <v>1</v>
      </c>
      <c r="AA911" t="s">
        <v>802</v>
      </c>
      <c r="AB911" t="s">
        <v>878</v>
      </c>
      <c r="AC911">
        <v>0</v>
      </c>
      <c r="AD911">
        <v>0</v>
      </c>
      <c r="AE911">
        <v>0</v>
      </c>
      <c r="AF911">
        <v>0</v>
      </c>
      <c r="AG911">
        <v>0</v>
      </c>
      <c r="AH911">
        <v>2</v>
      </c>
      <c r="AI911">
        <v>0</v>
      </c>
      <c r="AJ911" t="s">
        <v>470</v>
      </c>
      <c r="AK911" t="s">
        <v>485</v>
      </c>
      <c r="AL911" t="s">
        <v>485</v>
      </c>
      <c r="AM911">
        <v>0</v>
      </c>
      <c r="AN911">
        <v>0</v>
      </c>
      <c r="AO911">
        <v>0</v>
      </c>
      <c r="AP911">
        <v>0</v>
      </c>
      <c r="AQ911">
        <v>2</v>
      </c>
      <c r="AR911">
        <v>0</v>
      </c>
      <c r="AS911" t="s">
        <v>470</v>
      </c>
      <c r="AT911" t="s">
        <v>485</v>
      </c>
      <c r="AU911" t="s">
        <v>485</v>
      </c>
      <c r="AV911" t="s">
        <v>470</v>
      </c>
      <c r="AW911" t="s">
        <v>470</v>
      </c>
      <c r="AX911" t="s">
        <v>526</v>
      </c>
      <c r="AY911" t="s">
        <v>526</v>
      </c>
      <c r="AZ911">
        <v>4</v>
      </c>
      <c r="BA911" t="s">
        <v>953</v>
      </c>
      <c r="BC911" t="s">
        <v>1034</v>
      </c>
      <c r="BE911" t="s">
        <v>787</v>
      </c>
      <c r="BG911" t="s">
        <v>2230</v>
      </c>
      <c r="BI911" t="b">
        <v>1</v>
      </c>
      <c r="BJ911" t="b">
        <v>1</v>
      </c>
      <c r="BK911" t="b">
        <v>1</v>
      </c>
      <c r="BQ911">
        <v>15</v>
      </c>
      <c r="BR911" t="s">
        <v>956</v>
      </c>
      <c r="BS911" t="s">
        <v>510</v>
      </c>
      <c r="CV911" t="s">
        <v>989</v>
      </c>
      <c r="CW911" t="b">
        <v>0</v>
      </c>
      <c r="CX911" t="b">
        <v>1</v>
      </c>
      <c r="CY911" t="b">
        <v>0</v>
      </c>
      <c r="CZ911" t="b">
        <v>0</v>
      </c>
      <c r="DA911" t="b">
        <v>1</v>
      </c>
      <c r="DB911" t="b">
        <v>0</v>
      </c>
      <c r="DC911" t="b">
        <v>0</v>
      </c>
      <c r="DF911">
        <v>1</v>
      </c>
      <c r="DJ911">
        <v>1</v>
      </c>
      <c r="DK911">
        <v>1</v>
      </c>
      <c r="DP911" t="s">
        <v>510</v>
      </c>
      <c r="DQ911" t="s">
        <v>1200</v>
      </c>
      <c r="DS911" t="b">
        <v>1</v>
      </c>
      <c r="DT911" t="b">
        <v>1</v>
      </c>
      <c r="EC911" t="s">
        <v>476</v>
      </c>
      <c r="ED911" t="s">
        <v>1237</v>
      </c>
      <c r="EJ911" t="b">
        <v>1</v>
      </c>
      <c r="EP911" t="s">
        <v>510</v>
      </c>
      <c r="EQ911" t="s">
        <v>1159</v>
      </c>
      <c r="ER911" t="b">
        <v>1</v>
      </c>
      <c r="FA911" t="s">
        <v>476</v>
      </c>
      <c r="FB911" t="s">
        <v>510</v>
      </c>
      <c r="FC911" t="s">
        <v>476</v>
      </c>
      <c r="FD911" t="s">
        <v>510</v>
      </c>
      <c r="FE911" t="s">
        <v>510</v>
      </c>
      <c r="FF911" t="s">
        <v>510</v>
      </c>
      <c r="FG911" t="s">
        <v>476</v>
      </c>
      <c r="FH911" t="s">
        <v>510</v>
      </c>
      <c r="FI911" t="s">
        <v>510</v>
      </c>
      <c r="FJ911" t="s">
        <v>476</v>
      </c>
      <c r="FK911" t="s">
        <v>510</v>
      </c>
      <c r="FL911" t="s">
        <v>510</v>
      </c>
      <c r="GB911">
        <f>IF(Table1[[#This Row],[msna/Demographic_info/HH_members_group/total_m_c_muac]]=0,"",COUNTIF(Table1[[#This Row],[Grain or tubers e.g. bread, rice, noodles, bulger, frikeh, kaak, pasta, andoumeh, manakish, thick grain-based porridge, potatoes]:[Breastmilk]],"Yes"))</f>
        <v>0</v>
      </c>
      <c r="GC911" t="str">
        <f>IF(Table1[[#This Row],[Column1]]="","",IF(Table1[[#This Row],[Please select the assessment type:]]="Livelihood and Protection (MHPSS, CP, GBV)","",IF(Table1[[#This Row],[Column1]]&gt;4,"diverse","not diverse")))</f>
        <v>not diverse</v>
      </c>
      <c r="GH911" t="s">
        <v>5653</v>
      </c>
      <c r="GI911" t="b">
        <v>1</v>
      </c>
      <c r="GK911" t="b">
        <v>1</v>
      </c>
      <c r="GQ911" t="b">
        <v>1</v>
      </c>
      <c r="HA911" t="s">
        <v>4342</v>
      </c>
      <c r="HI911" t="b">
        <v>1</v>
      </c>
      <c r="HO911" t="s">
        <v>2247</v>
      </c>
      <c r="HP911" t="s">
        <v>10334</v>
      </c>
      <c r="HQ911" t="b">
        <v>1</v>
      </c>
      <c r="HS911" t="b">
        <v>1</v>
      </c>
      <c r="IC911" t="s">
        <v>823</v>
      </c>
      <c r="IE911" t="b">
        <v>1</v>
      </c>
      <c r="IP911" t="s">
        <v>554</v>
      </c>
      <c r="IX911" t="b">
        <v>1</v>
      </c>
      <c r="IZ911" t="s">
        <v>769</v>
      </c>
      <c r="JB911" t="s">
        <v>788</v>
      </c>
      <c r="JO911" t="b">
        <v>1</v>
      </c>
      <c r="JQ911" t="s">
        <v>510</v>
      </c>
      <c r="JR911" t="s">
        <v>1510</v>
      </c>
      <c r="JT911" t="b">
        <v>1</v>
      </c>
      <c r="KD911" t="s">
        <v>554</v>
      </c>
      <c r="KM911" t="b">
        <v>1</v>
      </c>
      <c r="KO911" t="s">
        <v>554</v>
      </c>
      <c r="KW911" t="b">
        <v>1</v>
      </c>
      <c r="LH911" t="s">
        <v>554</v>
      </c>
      <c r="LP911" t="b">
        <v>1</v>
      </c>
      <c r="LR911" t="s">
        <v>10335</v>
      </c>
      <c r="LV911" t="b">
        <v>1</v>
      </c>
      <c r="LW911" t="b">
        <v>1</v>
      </c>
      <c r="MI911" t="s">
        <v>794</v>
      </c>
      <c r="MJ911" t="b">
        <v>1</v>
      </c>
      <c r="MO911" t="b">
        <v>1</v>
      </c>
      <c r="NZ911" t="s">
        <v>771</v>
      </c>
      <c r="OJ911" t="b">
        <v>1</v>
      </c>
      <c r="OL911" t="s">
        <v>2421</v>
      </c>
      <c r="OU911" t="b">
        <v>1</v>
      </c>
      <c r="OW911" t="s">
        <v>507</v>
      </c>
      <c r="PC911" t="b">
        <v>1</v>
      </c>
      <c r="PL911">
        <v>700</v>
      </c>
      <c r="PM911">
        <v>1500</v>
      </c>
      <c r="PN911" t="s">
        <v>554</v>
      </c>
      <c r="QC911" t="b">
        <v>1</v>
      </c>
      <c r="QF911" t="s">
        <v>771</v>
      </c>
      <c r="QP911" t="s">
        <v>771</v>
      </c>
      <c r="QR911" t="s">
        <v>771</v>
      </c>
      <c r="RC911" t="s">
        <v>1135</v>
      </c>
      <c r="RE911" t="s">
        <v>510</v>
      </c>
      <c r="RG911" t="s">
        <v>10336</v>
      </c>
      <c r="RH911" t="s">
        <v>565</v>
      </c>
      <c r="RL911" t="b">
        <v>1</v>
      </c>
      <c r="RR911" t="s">
        <v>514</v>
      </c>
      <c r="RS911" t="b">
        <v>1</v>
      </c>
      <c r="SA911" t="s">
        <v>1213</v>
      </c>
      <c r="SB911" t="s">
        <v>10337</v>
      </c>
      <c r="SC911">
        <v>92568046</v>
      </c>
      <c r="SD911" t="s">
        <v>10338</v>
      </c>
      <c r="SE911" s="2">
        <v>44605.559884259259</v>
      </c>
      <c r="SF911">
        <v>910</v>
      </c>
      <c r="SH911">
        <v>-1</v>
      </c>
      <c r="SK911" t="s">
        <v>518</v>
      </c>
      <c r="SL911">
        <v>2023</v>
      </c>
      <c r="SM911" t="s">
        <v>983</v>
      </c>
      <c r="SN911">
        <v>648550</v>
      </c>
    </row>
    <row r="912" spans="1:508" hidden="1" x14ac:dyDescent="0.25">
      <c r="A912" t="s">
        <v>10339</v>
      </c>
      <c r="B912" t="s">
        <v>10340</v>
      </c>
      <c r="D912" t="s">
        <v>10320</v>
      </c>
      <c r="E912" t="s">
        <v>950</v>
      </c>
      <c r="G912" s="1">
        <v>44605</v>
      </c>
      <c r="H912" t="s">
        <v>2762</v>
      </c>
      <c r="I912" t="s">
        <v>952</v>
      </c>
      <c r="J912" t="s">
        <v>476</v>
      </c>
      <c r="K912" t="s">
        <v>477</v>
      </c>
      <c r="L912" s="1">
        <v>43101</v>
      </c>
      <c r="M912" t="s">
        <v>478</v>
      </c>
      <c r="O912" t="s">
        <v>479</v>
      </c>
      <c r="P912" t="s">
        <v>721</v>
      </c>
      <c r="Q912" t="s">
        <v>573</v>
      </c>
      <c r="R912" t="s">
        <v>479</v>
      </c>
      <c r="S912" t="s">
        <v>482</v>
      </c>
      <c r="T912" t="b">
        <v>1</v>
      </c>
      <c r="AA912" t="s">
        <v>483</v>
      </c>
      <c r="AB912" t="s">
        <v>878</v>
      </c>
      <c r="AC912">
        <v>0</v>
      </c>
      <c r="AD912">
        <v>0</v>
      </c>
      <c r="AE912">
        <v>1</v>
      </c>
      <c r="AF912">
        <v>0</v>
      </c>
      <c r="AG912">
        <v>0</v>
      </c>
      <c r="AH912">
        <v>2</v>
      </c>
      <c r="AI912">
        <v>0</v>
      </c>
      <c r="AJ912" t="s">
        <v>486</v>
      </c>
      <c r="AK912" t="s">
        <v>485</v>
      </c>
      <c r="AL912" t="s">
        <v>487</v>
      </c>
      <c r="AM912">
        <v>0</v>
      </c>
      <c r="AN912">
        <v>0</v>
      </c>
      <c r="AO912">
        <v>0</v>
      </c>
      <c r="AP912">
        <v>0</v>
      </c>
      <c r="AQ912">
        <v>2</v>
      </c>
      <c r="AR912">
        <v>0</v>
      </c>
      <c r="AS912" t="s">
        <v>470</v>
      </c>
      <c r="AT912" t="s">
        <v>485</v>
      </c>
      <c r="AU912" t="s">
        <v>485</v>
      </c>
      <c r="AV912" t="s">
        <v>486</v>
      </c>
      <c r="AW912" t="s">
        <v>486</v>
      </c>
      <c r="AX912" t="s">
        <v>526</v>
      </c>
      <c r="AY912" t="s">
        <v>527</v>
      </c>
      <c r="AZ912">
        <v>5</v>
      </c>
      <c r="BA912" t="s">
        <v>803</v>
      </c>
      <c r="BC912" t="s">
        <v>953</v>
      </c>
      <c r="BE912" t="s">
        <v>787</v>
      </c>
      <c r="BG912" t="s">
        <v>1505</v>
      </c>
      <c r="BI912" t="b">
        <v>1</v>
      </c>
      <c r="BJ912" t="b">
        <v>1</v>
      </c>
      <c r="BQ912">
        <v>15</v>
      </c>
      <c r="BR912" t="s">
        <v>956</v>
      </c>
      <c r="BS912" t="s">
        <v>476</v>
      </c>
      <c r="BT912" t="s">
        <v>5671</v>
      </c>
      <c r="BU912" t="b">
        <v>0</v>
      </c>
      <c r="BV912" t="b">
        <v>1</v>
      </c>
      <c r="BW912" t="b">
        <v>0</v>
      </c>
      <c r="BX912" t="b">
        <v>0</v>
      </c>
      <c r="BY912" t="b">
        <v>0</v>
      </c>
      <c r="BZ912" t="b">
        <v>0</v>
      </c>
      <c r="CA912" t="b">
        <v>1</v>
      </c>
      <c r="CB912" t="b">
        <v>0</v>
      </c>
      <c r="CC912" t="b">
        <v>0</v>
      </c>
      <c r="CD912" t="b">
        <v>0</v>
      </c>
      <c r="CF912" t="s">
        <v>4918</v>
      </c>
      <c r="CG912" t="b">
        <v>0</v>
      </c>
      <c r="CH912" t="b">
        <v>0</v>
      </c>
      <c r="CI912" t="b">
        <v>0</v>
      </c>
      <c r="CJ912" t="b">
        <v>0</v>
      </c>
      <c r="CK912" t="b">
        <v>0</v>
      </c>
      <c r="CL912" t="b">
        <v>0</v>
      </c>
      <c r="CM912" t="b">
        <v>1</v>
      </c>
      <c r="CN912" t="b">
        <v>0</v>
      </c>
      <c r="CO912" t="b">
        <v>0</v>
      </c>
      <c r="CP912" t="b">
        <v>0</v>
      </c>
      <c r="CQ912" t="b">
        <v>0</v>
      </c>
      <c r="CR912" t="b">
        <v>0</v>
      </c>
      <c r="CS912" t="b">
        <v>0</v>
      </c>
      <c r="CT912" t="b">
        <v>0</v>
      </c>
      <c r="CV912" t="s">
        <v>989</v>
      </c>
      <c r="CW912" t="b">
        <v>0</v>
      </c>
      <c r="CX912" t="b">
        <v>1</v>
      </c>
      <c r="CY912" t="b">
        <v>0</v>
      </c>
      <c r="CZ912" t="b">
        <v>0</v>
      </c>
      <c r="DA912" t="b">
        <v>1</v>
      </c>
      <c r="DB912" t="b">
        <v>0</v>
      </c>
      <c r="DC912" t="b">
        <v>0</v>
      </c>
      <c r="DJ912">
        <v>1</v>
      </c>
      <c r="DK912">
        <v>1</v>
      </c>
      <c r="DP912" t="s">
        <v>510</v>
      </c>
      <c r="DQ912" t="s">
        <v>1236</v>
      </c>
      <c r="DS912" t="b">
        <v>1</v>
      </c>
      <c r="DW912" t="b">
        <v>1</v>
      </c>
      <c r="EC912" t="s">
        <v>476</v>
      </c>
      <c r="ED912" t="s">
        <v>1237</v>
      </c>
      <c r="EJ912" t="b">
        <v>1</v>
      </c>
      <c r="EP912" t="s">
        <v>510</v>
      </c>
      <c r="EQ912" t="s">
        <v>2160</v>
      </c>
      <c r="ET912" t="b">
        <v>1</v>
      </c>
      <c r="EY912" t="s">
        <v>10341</v>
      </c>
      <c r="FA912" t="s">
        <v>510</v>
      </c>
      <c r="FB912" t="s">
        <v>476</v>
      </c>
      <c r="FC912" t="s">
        <v>476</v>
      </c>
      <c r="FD912" t="s">
        <v>476</v>
      </c>
      <c r="FE912" t="s">
        <v>510</v>
      </c>
      <c r="FF912" t="s">
        <v>510</v>
      </c>
      <c r="FG912" t="s">
        <v>476</v>
      </c>
      <c r="FH912" t="s">
        <v>510</v>
      </c>
      <c r="FI912" t="s">
        <v>510</v>
      </c>
      <c r="FJ912" t="s">
        <v>476</v>
      </c>
      <c r="FK912" t="s">
        <v>476</v>
      </c>
      <c r="FL912" t="s">
        <v>510</v>
      </c>
      <c r="FN912" t="s">
        <v>476</v>
      </c>
      <c r="FO912" t="s">
        <v>510</v>
      </c>
      <c r="FP912" t="s">
        <v>510</v>
      </c>
      <c r="FQ912" t="s">
        <v>510</v>
      </c>
      <c r="FR912" t="s">
        <v>510</v>
      </c>
      <c r="FS912" t="s">
        <v>476</v>
      </c>
      <c r="FT912" t="s">
        <v>510</v>
      </c>
      <c r="FU912" t="s">
        <v>476</v>
      </c>
      <c r="FV912" t="s">
        <v>510</v>
      </c>
      <c r="FW912" t="s">
        <v>476</v>
      </c>
      <c r="FX912" t="s">
        <v>510</v>
      </c>
      <c r="FY912" t="s">
        <v>510</v>
      </c>
      <c r="FZ912" t="s">
        <v>510</v>
      </c>
      <c r="GA912" t="s">
        <v>510</v>
      </c>
      <c r="GB912">
        <f>IF(Table1[[#This Row],[msna/Demographic_info/HH_members_group/total_m_c_muac]]=0,"",COUNTIF(Table1[[#This Row],[Grain or tubers e.g. bread, rice, noodles, bulger, frikeh, kaak, pasta, andoumeh, manakish, thick grain-based porridge, potatoes]:[Breastmilk]],"Yes"))</f>
        <v>4</v>
      </c>
      <c r="GC912" t="str">
        <f>IF(Table1[[#This Row],[Column1]]="","",IF(Table1[[#This Row],[Please select the assessment type:]]="Livelihood and Protection (MHPSS, CP, GBV)","",IF(Table1[[#This Row],[Column1]]&gt;4,"diverse","not diverse")))</f>
        <v>not diverse</v>
      </c>
      <c r="GD912">
        <v>1</v>
      </c>
      <c r="GE912" t="s">
        <v>486</v>
      </c>
      <c r="GH912" t="s">
        <v>5457</v>
      </c>
      <c r="GT912" t="b">
        <v>1</v>
      </c>
      <c r="GV912" t="b">
        <v>1</v>
      </c>
      <c r="HA912" t="s">
        <v>551</v>
      </c>
      <c r="HG912" t="b">
        <v>1</v>
      </c>
      <c r="HO912" t="s">
        <v>10342</v>
      </c>
      <c r="HP912" t="s">
        <v>806</v>
      </c>
      <c r="HQ912" t="b">
        <v>1</v>
      </c>
      <c r="HT912" t="b">
        <v>1</v>
      </c>
      <c r="IC912" t="s">
        <v>554</v>
      </c>
      <c r="IN912" t="b">
        <v>1</v>
      </c>
      <c r="IP912" t="s">
        <v>824</v>
      </c>
      <c r="IR912" t="b">
        <v>1</v>
      </c>
      <c r="IZ912" t="s">
        <v>769</v>
      </c>
      <c r="JB912" t="s">
        <v>788</v>
      </c>
      <c r="JO912" t="b">
        <v>1</v>
      </c>
      <c r="JQ912" t="s">
        <v>771</v>
      </c>
      <c r="JR912" t="s">
        <v>554</v>
      </c>
      <c r="KB912" t="b">
        <v>1</v>
      </c>
      <c r="KD912" t="s">
        <v>554</v>
      </c>
      <c r="KM912" t="b">
        <v>1</v>
      </c>
      <c r="KO912" t="s">
        <v>554</v>
      </c>
      <c r="KW912" t="b">
        <v>1</v>
      </c>
      <c r="LH912" t="s">
        <v>554</v>
      </c>
      <c r="LP912" t="b">
        <v>1</v>
      </c>
      <c r="LR912" t="s">
        <v>10343</v>
      </c>
      <c r="LS912" t="b">
        <v>1</v>
      </c>
      <c r="LW912" t="b">
        <v>1</v>
      </c>
      <c r="LX912" t="b">
        <v>1</v>
      </c>
      <c r="LY912" t="b">
        <v>1</v>
      </c>
      <c r="MI912" t="s">
        <v>1226</v>
      </c>
      <c r="MO912" t="b">
        <v>1</v>
      </c>
      <c r="MY912" t="s">
        <v>1023</v>
      </c>
      <c r="NH912" t="b">
        <v>1</v>
      </c>
      <c r="NK912" t="s">
        <v>2599</v>
      </c>
      <c r="NM912" t="b">
        <v>1</v>
      </c>
      <c r="NN912" t="b">
        <v>1</v>
      </c>
      <c r="NV912" t="s">
        <v>505</v>
      </c>
      <c r="NX912" t="s">
        <v>505</v>
      </c>
      <c r="NZ912" t="s">
        <v>1114</v>
      </c>
      <c r="OB912" t="b">
        <v>1</v>
      </c>
      <c r="OC912" t="b">
        <v>1</v>
      </c>
      <c r="OF912" t="b">
        <v>1</v>
      </c>
      <c r="OL912" t="s">
        <v>779</v>
      </c>
      <c r="OT912" t="b">
        <v>1</v>
      </c>
      <c r="OW912" t="s">
        <v>507</v>
      </c>
      <c r="PC912" t="b">
        <v>1</v>
      </c>
      <c r="PL912">
        <v>1000</v>
      </c>
      <c r="PM912">
        <v>3000</v>
      </c>
      <c r="PN912" t="s">
        <v>10344</v>
      </c>
      <c r="PS912" t="b">
        <v>1</v>
      </c>
      <c r="PT912" t="b">
        <v>1</v>
      </c>
      <c r="PU912" t="b">
        <v>1</v>
      </c>
      <c r="QF912" t="s">
        <v>510</v>
      </c>
      <c r="QP912" t="s">
        <v>510</v>
      </c>
      <c r="QR912" t="s">
        <v>510</v>
      </c>
      <c r="RC912" t="s">
        <v>673</v>
      </c>
      <c r="RE912" t="s">
        <v>510</v>
      </c>
      <c r="RG912" t="s">
        <v>10345</v>
      </c>
      <c r="RH912" t="s">
        <v>565</v>
      </c>
      <c r="RL912" t="b">
        <v>1</v>
      </c>
      <c r="RR912" t="s">
        <v>514</v>
      </c>
      <c r="RS912" t="b">
        <v>1</v>
      </c>
      <c r="SA912" t="s">
        <v>543</v>
      </c>
      <c r="SB912" t="s">
        <v>10346</v>
      </c>
      <c r="SC912">
        <v>92568047</v>
      </c>
      <c r="SD912" t="s">
        <v>10347</v>
      </c>
      <c r="SE912" s="2">
        <v>44605.559895833343</v>
      </c>
      <c r="SF912">
        <v>911</v>
      </c>
      <c r="SH912">
        <v>-1</v>
      </c>
      <c r="SK912" t="s">
        <v>518</v>
      </c>
      <c r="SL912">
        <v>2151</v>
      </c>
      <c r="SM912" t="s">
        <v>983</v>
      </c>
      <c r="SN912">
        <v>648550</v>
      </c>
    </row>
    <row r="913" spans="1:508" hidden="1" x14ac:dyDescent="0.25">
      <c r="A913" t="s">
        <v>10348</v>
      </c>
      <c r="B913" t="s">
        <v>10349</v>
      </c>
      <c r="D913" t="s">
        <v>10320</v>
      </c>
      <c r="E913" t="s">
        <v>950</v>
      </c>
      <c r="G913" s="1">
        <v>44605</v>
      </c>
      <c r="H913" t="s">
        <v>2762</v>
      </c>
      <c r="I913" t="s">
        <v>952</v>
      </c>
      <c r="J913" t="s">
        <v>476</v>
      </c>
      <c r="K913" t="s">
        <v>522</v>
      </c>
      <c r="M913" t="s">
        <v>478</v>
      </c>
      <c r="O913" t="s">
        <v>479</v>
      </c>
      <c r="P913" t="s">
        <v>548</v>
      </c>
      <c r="Q913" t="s">
        <v>573</v>
      </c>
      <c r="R913" t="s">
        <v>572</v>
      </c>
      <c r="S913" t="s">
        <v>482</v>
      </c>
      <c r="T913" t="b">
        <v>1</v>
      </c>
      <c r="AA913" t="s">
        <v>483</v>
      </c>
      <c r="AB913" t="s">
        <v>878</v>
      </c>
      <c r="AC913">
        <v>0</v>
      </c>
      <c r="AD913">
        <v>0</v>
      </c>
      <c r="AE913">
        <v>0</v>
      </c>
      <c r="AF913">
        <v>0</v>
      </c>
      <c r="AG913">
        <v>1</v>
      </c>
      <c r="AH913">
        <v>1</v>
      </c>
      <c r="AI913">
        <v>0</v>
      </c>
      <c r="AJ913" t="s">
        <v>486</v>
      </c>
      <c r="AK913" t="s">
        <v>486</v>
      </c>
      <c r="AL913" t="s">
        <v>485</v>
      </c>
      <c r="AM913">
        <v>0</v>
      </c>
      <c r="AN913">
        <v>0</v>
      </c>
      <c r="AO913">
        <v>0</v>
      </c>
      <c r="AP913">
        <v>0</v>
      </c>
      <c r="AQ913">
        <v>1</v>
      </c>
      <c r="AR913">
        <v>0</v>
      </c>
      <c r="AS913" t="s">
        <v>470</v>
      </c>
      <c r="AT913" t="s">
        <v>486</v>
      </c>
      <c r="AU913" t="s">
        <v>486</v>
      </c>
      <c r="AV913" t="s">
        <v>486</v>
      </c>
      <c r="AW913" t="s">
        <v>470</v>
      </c>
      <c r="AX913" t="s">
        <v>485</v>
      </c>
      <c r="AY913" t="s">
        <v>487</v>
      </c>
      <c r="AZ913">
        <v>3</v>
      </c>
      <c r="BA913" t="s">
        <v>953</v>
      </c>
      <c r="BC913" t="s">
        <v>803</v>
      </c>
      <c r="BE913" t="s">
        <v>787</v>
      </c>
      <c r="BG913" t="s">
        <v>1505</v>
      </c>
      <c r="BI913" t="b">
        <v>1</v>
      </c>
      <c r="BJ913" t="b">
        <v>1</v>
      </c>
      <c r="BQ913">
        <v>16</v>
      </c>
      <c r="BR913" t="s">
        <v>956</v>
      </c>
      <c r="BS913" t="s">
        <v>510</v>
      </c>
      <c r="CV913" t="s">
        <v>1156</v>
      </c>
      <c r="CW913" t="b">
        <v>0</v>
      </c>
      <c r="CX913" t="b">
        <v>1</v>
      </c>
      <c r="CY913" t="b">
        <v>0</v>
      </c>
      <c r="CZ913" t="b">
        <v>0</v>
      </c>
      <c r="DA913" t="b">
        <v>0</v>
      </c>
      <c r="DB913" t="b">
        <v>0</v>
      </c>
      <c r="DC913" t="b">
        <v>0</v>
      </c>
      <c r="DF913">
        <v>1</v>
      </c>
      <c r="DJ913">
        <v>1</v>
      </c>
      <c r="DK913">
        <v>1</v>
      </c>
      <c r="DN913">
        <v>1</v>
      </c>
      <c r="DP913" t="s">
        <v>510</v>
      </c>
      <c r="DQ913" t="s">
        <v>3990</v>
      </c>
      <c r="DT913" t="b">
        <v>1</v>
      </c>
      <c r="DV913" t="b">
        <v>1</v>
      </c>
      <c r="EC913" t="s">
        <v>476</v>
      </c>
      <c r="ED913" t="s">
        <v>1237</v>
      </c>
      <c r="EJ913" t="b">
        <v>1</v>
      </c>
      <c r="EP913" t="s">
        <v>476</v>
      </c>
      <c r="EQ913" t="s">
        <v>1404</v>
      </c>
      <c r="EU913" t="b">
        <v>1</v>
      </c>
      <c r="FA913" t="s">
        <v>476</v>
      </c>
      <c r="FB913" t="s">
        <v>476</v>
      </c>
      <c r="FC913" t="s">
        <v>476</v>
      </c>
      <c r="FD913" t="s">
        <v>476</v>
      </c>
      <c r="FE913" t="s">
        <v>510</v>
      </c>
      <c r="FF913" t="s">
        <v>510</v>
      </c>
      <c r="FG913" t="s">
        <v>510</v>
      </c>
      <c r="FH913" t="s">
        <v>510</v>
      </c>
      <c r="FI913" t="s">
        <v>476</v>
      </c>
      <c r="FJ913" t="s">
        <v>476</v>
      </c>
      <c r="FK913" t="s">
        <v>476</v>
      </c>
      <c r="FL913" t="s">
        <v>510</v>
      </c>
      <c r="GB913">
        <f>IF(Table1[[#This Row],[msna/Demographic_info/HH_members_group/total_m_c_muac]]=0,"",COUNTIF(Table1[[#This Row],[Grain or tubers e.g. bread, rice, noodles, bulger, frikeh, kaak, pasta, andoumeh, manakish, thick grain-based porridge, potatoes]:[Breastmilk]],"Yes"))</f>
        <v>0</v>
      </c>
      <c r="GC913" t="str">
        <f>IF(Table1[[#This Row],[Column1]]="","",IF(Table1[[#This Row],[Please select the assessment type:]]="Livelihood and Protection (MHPSS, CP, GBV)","",IF(Table1[[#This Row],[Column1]]&gt;4,"diverse","not diverse")))</f>
        <v>not diverse</v>
      </c>
      <c r="GH913" t="s">
        <v>10350</v>
      </c>
      <c r="GI913" t="b">
        <v>1</v>
      </c>
      <c r="GU913" t="b">
        <v>1</v>
      </c>
      <c r="GV913" t="b">
        <v>1</v>
      </c>
      <c r="HA913" t="s">
        <v>1564</v>
      </c>
      <c r="HB913" t="b">
        <v>1</v>
      </c>
      <c r="HC913" t="b">
        <v>1</v>
      </c>
      <c r="HO913" t="s">
        <v>10351</v>
      </c>
      <c r="HP913" t="s">
        <v>806</v>
      </c>
      <c r="HQ913" t="b">
        <v>1</v>
      </c>
      <c r="HT913" t="b">
        <v>1</v>
      </c>
      <c r="IC913" t="s">
        <v>1107</v>
      </c>
      <c r="ID913" t="b">
        <v>1</v>
      </c>
      <c r="IP913" t="s">
        <v>554</v>
      </c>
      <c r="IX913" t="b">
        <v>1</v>
      </c>
      <c r="IZ913" t="s">
        <v>769</v>
      </c>
      <c r="JB913" t="s">
        <v>2275</v>
      </c>
      <c r="JL913" t="b">
        <v>1</v>
      </c>
      <c r="JQ913" t="s">
        <v>771</v>
      </c>
      <c r="JR913" t="s">
        <v>554</v>
      </c>
      <c r="KB913" t="b">
        <v>1</v>
      </c>
      <c r="KD913" t="s">
        <v>554</v>
      </c>
      <c r="KM913" t="b">
        <v>1</v>
      </c>
      <c r="KO913" t="s">
        <v>554</v>
      </c>
      <c r="KW913" t="b">
        <v>1</v>
      </c>
      <c r="LH913" t="s">
        <v>554</v>
      </c>
      <c r="LP913" t="b">
        <v>1</v>
      </c>
      <c r="LR913" t="s">
        <v>7410</v>
      </c>
      <c r="LS913" t="b">
        <v>1</v>
      </c>
      <c r="LW913" t="b">
        <v>1</v>
      </c>
      <c r="MI913" t="s">
        <v>1226</v>
      </c>
      <c r="MO913" t="b">
        <v>1</v>
      </c>
      <c r="MY913" t="s">
        <v>1276</v>
      </c>
      <c r="NA913" t="b">
        <v>1</v>
      </c>
      <c r="NK913" t="s">
        <v>504</v>
      </c>
      <c r="NT913" t="b">
        <v>1</v>
      </c>
      <c r="NV913" t="s">
        <v>505</v>
      </c>
      <c r="NX913" t="s">
        <v>505</v>
      </c>
      <c r="NZ913" t="s">
        <v>1383</v>
      </c>
      <c r="OA913" t="b">
        <v>1</v>
      </c>
      <c r="OB913" t="b">
        <v>1</v>
      </c>
      <c r="OL913" t="s">
        <v>2421</v>
      </c>
      <c r="OU913" t="b">
        <v>1</v>
      </c>
      <c r="OW913" t="s">
        <v>507</v>
      </c>
      <c r="PC913" t="b">
        <v>1</v>
      </c>
      <c r="PL913">
        <v>500</v>
      </c>
      <c r="PM913">
        <v>1500</v>
      </c>
      <c r="PN913" t="s">
        <v>1478</v>
      </c>
      <c r="PT913" t="b">
        <v>1</v>
      </c>
      <c r="QF913" t="s">
        <v>510</v>
      </c>
      <c r="QP913" t="s">
        <v>510</v>
      </c>
      <c r="QR913" t="s">
        <v>510</v>
      </c>
      <c r="RC913" t="s">
        <v>673</v>
      </c>
      <c r="RE913" t="s">
        <v>510</v>
      </c>
      <c r="RG913" t="s">
        <v>10352</v>
      </c>
      <c r="RH913" t="s">
        <v>565</v>
      </c>
      <c r="RL913" t="b">
        <v>1</v>
      </c>
      <c r="RR913" t="s">
        <v>514</v>
      </c>
      <c r="RS913" t="b">
        <v>1</v>
      </c>
      <c r="SA913" t="s">
        <v>543</v>
      </c>
      <c r="SB913" t="s">
        <v>10353</v>
      </c>
      <c r="SC913">
        <v>92568048</v>
      </c>
      <c r="SD913" t="s">
        <v>10354</v>
      </c>
      <c r="SE913" s="2">
        <v>44605.559907407413</v>
      </c>
      <c r="SF913">
        <v>912</v>
      </c>
      <c r="SH913">
        <v>-1</v>
      </c>
      <c r="SK913" t="s">
        <v>518</v>
      </c>
      <c r="SL913">
        <v>1601</v>
      </c>
      <c r="SM913" t="s">
        <v>983</v>
      </c>
      <c r="SN913">
        <v>648550</v>
      </c>
    </row>
    <row r="914" spans="1:508" hidden="1" x14ac:dyDescent="0.25">
      <c r="A914" t="s">
        <v>10355</v>
      </c>
      <c r="B914" t="s">
        <v>10356</v>
      </c>
      <c r="D914" t="s">
        <v>6674</v>
      </c>
      <c r="E914" t="s">
        <v>950</v>
      </c>
      <c r="G914" s="1">
        <v>44605</v>
      </c>
      <c r="H914" t="s">
        <v>1302</v>
      </c>
      <c r="I914" t="s">
        <v>475</v>
      </c>
      <c r="J914" t="s">
        <v>476</v>
      </c>
      <c r="K914" t="s">
        <v>477</v>
      </c>
      <c r="L914" s="1">
        <v>42767</v>
      </c>
      <c r="M914" t="s">
        <v>478</v>
      </c>
      <c r="O914" t="s">
        <v>479</v>
      </c>
      <c r="P914" t="s">
        <v>523</v>
      </c>
      <c r="Q914" t="s">
        <v>573</v>
      </c>
      <c r="R914" t="s">
        <v>479</v>
      </c>
      <c r="S914" t="s">
        <v>482</v>
      </c>
      <c r="T914" t="b">
        <v>1</v>
      </c>
      <c r="AA914" t="s">
        <v>483</v>
      </c>
      <c r="AB914" t="s">
        <v>484</v>
      </c>
      <c r="AC914">
        <v>1</v>
      </c>
      <c r="AD914">
        <v>1</v>
      </c>
      <c r="AE914">
        <v>1</v>
      </c>
      <c r="AF914">
        <v>1</v>
      </c>
      <c r="AG914">
        <v>0</v>
      </c>
      <c r="AH914">
        <v>1</v>
      </c>
      <c r="AI914">
        <v>0</v>
      </c>
      <c r="AJ914" t="s">
        <v>487</v>
      </c>
      <c r="AK914" t="s">
        <v>486</v>
      </c>
      <c r="AL914" t="s">
        <v>526</v>
      </c>
      <c r="AM914">
        <v>0</v>
      </c>
      <c r="AN914">
        <v>0</v>
      </c>
      <c r="AO914">
        <v>1</v>
      </c>
      <c r="AP914">
        <v>0</v>
      </c>
      <c r="AQ914">
        <v>1</v>
      </c>
      <c r="AR914">
        <v>0</v>
      </c>
      <c r="AS914" t="s">
        <v>486</v>
      </c>
      <c r="AT914" t="s">
        <v>486</v>
      </c>
      <c r="AU914" t="s">
        <v>485</v>
      </c>
      <c r="AV914" t="s">
        <v>526</v>
      </c>
      <c r="AW914" t="s">
        <v>486</v>
      </c>
      <c r="AX914" t="s">
        <v>485</v>
      </c>
      <c r="AY914" t="s">
        <v>660</v>
      </c>
      <c r="AZ914">
        <v>6</v>
      </c>
      <c r="BA914" t="s">
        <v>1034</v>
      </c>
      <c r="BC914" t="s">
        <v>953</v>
      </c>
      <c r="BE914" t="s">
        <v>787</v>
      </c>
      <c r="GB914">
        <f>IF(Table1[[#This Row],[msna/Demographic_info/HH_members_group/total_m_c_muac]]=0,"",COUNTIF(Table1[[#This Row],[Grain or tubers e.g. bread, rice, noodles, bulger, frikeh, kaak, pasta, andoumeh, manakish, thick grain-based porridge, potatoes]:[Breastmilk]],"Yes"))</f>
        <v>0</v>
      </c>
      <c r="GC914" t="str">
        <f>IF(Table1[[#This Row],[Column1]]="","",IF(Table1[[#This Row],[Please select the assessment type:]]="Livelihood and Protection (MHPSS, CP, GBV)","",IF(Table1[[#This Row],[Column1]]&gt;4,"diverse","not diverse")))</f>
        <v/>
      </c>
      <c r="GH914" t="s">
        <v>3029</v>
      </c>
      <c r="GK914" t="b">
        <v>1</v>
      </c>
      <c r="GL914" t="b">
        <v>1</v>
      </c>
      <c r="HA914" t="s">
        <v>1142</v>
      </c>
      <c r="HC914" t="b">
        <v>1</v>
      </c>
      <c r="HO914" t="s">
        <v>10357</v>
      </c>
      <c r="HP914" t="s">
        <v>1241</v>
      </c>
      <c r="HQ914" t="b">
        <v>1</v>
      </c>
      <c r="HR914" t="b">
        <v>1</v>
      </c>
      <c r="HT914" t="b">
        <v>1</v>
      </c>
      <c r="IC914" t="s">
        <v>10358</v>
      </c>
      <c r="IE914" t="b">
        <v>1</v>
      </c>
      <c r="IG914" t="b">
        <v>1</v>
      </c>
      <c r="IP914" t="s">
        <v>1243</v>
      </c>
      <c r="IQ914" t="b">
        <v>1</v>
      </c>
      <c r="IZ914" t="s">
        <v>476</v>
      </c>
      <c r="JB914" t="s">
        <v>2881</v>
      </c>
      <c r="JC914" t="b">
        <v>1</v>
      </c>
      <c r="JM914" t="b">
        <v>1</v>
      </c>
      <c r="JQ914" t="s">
        <v>771</v>
      </c>
      <c r="JR914" t="s">
        <v>554</v>
      </c>
      <c r="KB914" t="b">
        <v>1</v>
      </c>
      <c r="KD914" t="s">
        <v>2666</v>
      </c>
      <c r="KE914" t="b">
        <v>1</v>
      </c>
      <c r="KF914" t="b">
        <v>1</v>
      </c>
      <c r="KO914" t="s">
        <v>554</v>
      </c>
      <c r="KW914" t="b">
        <v>1</v>
      </c>
      <c r="LH914" t="s">
        <v>554</v>
      </c>
      <c r="LP914" t="b">
        <v>1</v>
      </c>
      <c r="LR914" t="s">
        <v>10359</v>
      </c>
      <c r="LT914" t="b">
        <v>1</v>
      </c>
      <c r="LW914" t="b">
        <v>1</v>
      </c>
      <c r="LY914" t="b">
        <v>1</v>
      </c>
      <c r="MA914" t="b">
        <v>1</v>
      </c>
      <c r="MB914" t="b">
        <v>1</v>
      </c>
      <c r="ME914" t="b">
        <v>1</v>
      </c>
      <c r="MI914" t="s">
        <v>1495</v>
      </c>
      <c r="ML914" t="b">
        <v>1</v>
      </c>
      <c r="MO914" t="b">
        <v>1</v>
      </c>
      <c r="MY914" t="s">
        <v>1372</v>
      </c>
      <c r="MZ914" t="b">
        <v>1</v>
      </c>
      <c r="NE914" t="b">
        <v>1</v>
      </c>
      <c r="NK914" t="s">
        <v>6720</v>
      </c>
      <c r="NL914" t="b">
        <v>1</v>
      </c>
      <c r="NP914" t="b">
        <v>1</v>
      </c>
      <c r="NV914" t="s">
        <v>510</v>
      </c>
      <c r="NW914" t="s">
        <v>6678</v>
      </c>
      <c r="NX914" t="s">
        <v>476</v>
      </c>
      <c r="NY914" t="s">
        <v>10360</v>
      </c>
      <c r="NZ914" t="s">
        <v>2178</v>
      </c>
      <c r="OC914" t="b">
        <v>1</v>
      </c>
      <c r="OL914" t="s">
        <v>10266</v>
      </c>
      <c r="OO914" t="b">
        <v>1</v>
      </c>
      <c r="OQ914" t="b">
        <v>1</v>
      </c>
      <c r="OR914" t="b">
        <v>1</v>
      </c>
      <c r="OW914" t="s">
        <v>507</v>
      </c>
      <c r="PC914" t="b">
        <v>1</v>
      </c>
      <c r="PL914">
        <v>700</v>
      </c>
      <c r="PM914">
        <v>1500</v>
      </c>
      <c r="PN914" t="s">
        <v>5210</v>
      </c>
      <c r="PR914" t="b">
        <v>1</v>
      </c>
      <c r="PS914" t="b">
        <v>1</v>
      </c>
      <c r="PT914" t="b">
        <v>1</v>
      </c>
      <c r="QF914" t="s">
        <v>476</v>
      </c>
      <c r="QG914" t="s">
        <v>509</v>
      </c>
      <c r="QH914" t="b">
        <v>1</v>
      </c>
      <c r="QP914" t="s">
        <v>771</v>
      </c>
      <c r="QR914" t="s">
        <v>510</v>
      </c>
      <c r="RC914" t="s">
        <v>673</v>
      </c>
      <c r="RE914" t="s">
        <v>510</v>
      </c>
      <c r="RG914" t="s">
        <v>10361</v>
      </c>
      <c r="RH914" t="s">
        <v>1098</v>
      </c>
      <c r="RI914" t="b">
        <v>1</v>
      </c>
      <c r="RR914" t="s">
        <v>514</v>
      </c>
      <c r="RS914" t="b">
        <v>1</v>
      </c>
      <c r="SA914" t="s">
        <v>890</v>
      </c>
      <c r="SB914" t="s">
        <v>10362</v>
      </c>
      <c r="SC914">
        <v>92568120</v>
      </c>
      <c r="SD914" t="s">
        <v>10363</v>
      </c>
      <c r="SE914" s="2">
        <v>44605.561886574083</v>
      </c>
      <c r="SF914">
        <v>913</v>
      </c>
      <c r="SH914">
        <v>-1</v>
      </c>
      <c r="SK914" t="s">
        <v>518</v>
      </c>
      <c r="SL914">
        <v>1730</v>
      </c>
      <c r="SM914" t="s">
        <v>983</v>
      </c>
      <c r="SN914">
        <v>648550</v>
      </c>
    </row>
    <row r="915" spans="1:508" hidden="1" x14ac:dyDescent="0.25">
      <c r="A915" t="s">
        <v>10364</v>
      </c>
      <c r="B915" t="s">
        <v>10365</v>
      </c>
      <c r="D915" t="s">
        <v>6674</v>
      </c>
      <c r="E915" t="s">
        <v>950</v>
      </c>
      <c r="G915" s="1">
        <v>44605</v>
      </c>
      <c r="H915" t="s">
        <v>1302</v>
      </c>
      <c r="I915" t="s">
        <v>475</v>
      </c>
      <c r="J915" t="s">
        <v>476</v>
      </c>
      <c r="K915" t="s">
        <v>477</v>
      </c>
      <c r="L915" s="1">
        <v>41334</v>
      </c>
      <c r="M915" t="s">
        <v>478</v>
      </c>
      <c r="O915" t="s">
        <v>479</v>
      </c>
      <c r="P915" t="s">
        <v>548</v>
      </c>
      <c r="Q915" t="s">
        <v>573</v>
      </c>
      <c r="R915" t="s">
        <v>479</v>
      </c>
      <c r="S915" t="s">
        <v>482</v>
      </c>
      <c r="T915" t="b">
        <v>1</v>
      </c>
      <c r="AA915" t="s">
        <v>483</v>
      </c>
      <c r="AB915" t="s">
        <v>878</v>
      </c>
      <c r="AC915">
        <v>0</v>
      </c>
      <c r="AD915">
        <v>0</v>
      </c>
      <c r="AE915">
        <v>0</v>
      </c>
      <c r="AF915">
        <v>2</v>
      </c>
      <c r="AG915">
        <v>0</v>
      </c>
      <c r="AH915">
        <v>1</v>
      </c>
      <c r="AI915">
        <v>0</v>
      </c>
      <c r="AJ915" t="s">
        <v>485</v>
      </c>
      <c r="AK915" t="s">
        <v>486</v>
      </c>
      <c r="AL915" t="s">
        <v>487</v>
      </c>
      <c r="AM915">
        <v>0</v>
      </c>
      <c r="AN915">
        <v>0</v>
      </c>
      <c r="AO915">
        <v>0</v>
      </c>
      <c r="AP915">
        <v>1</v>
      </c>
      <c r="AQ915">
        <v>1</v>
      </c>
      <c r="AR915">
        <v>1</v>
      </c>
      <c r="AS915" t="s">
        <v>486</v>
      </c>
      <c r="AT915" t="s">
        <v>485</v>
      </c>
      <c r="AU915" t="s">
        <v>487</v>
      </c>
      <c r="AV915" t="s">
        <v>487</v>
      </c>
      <c r="AW915" t="s">
        <v>470</v>
      </c>
      <c r="AX915" t="s">
        <v>487</v>
      </c>
      <c r="AY915" t="s">
        <v>660</v>
      </c>
      <c r="AZ915">
        <v>6</v>
      </c>
      <c r="BA915" t="s">
        <v>953</v>
      </c>
      <c r="BC915" t="s">
        <v>787</v>
      </c>
      <c r="BE915" t="s">
        <v>1034</v>
      </c>
      <c r="GB915">
        <f>IF(Table1[[#This Row],[msna/Demographic_info/HH_members_group/total_m_c_muac]]=0,"",COUNTIF(Table1[[#This Row],[Grain or tubers e.g. bread, rice, noodles, bulger, frikeh, kaak, pasta, andoumeh, manakish, thick grain-based porridge, potatoes]:[Breastmilk]],"Yes"))</f>
        <v>0</v>
      </c>
      <c r="GC915" t="str">
        <f>IF(Table1[[#This Row],[Column1]]="","",IF(Table1[[#This Row],[Please select the assessment type:]]="Livelihood and Protection (MHPSS, CP, GBV)","",IF(Table1[[#This Row],[Column1]]&gt;4,"diverse","not diverse")))</f>
        <v/>
      </c>
      <c r="GH915" t="s">
        <v>2195</v>
      </c>
      <c r="GJ915" t="b">
        <v>1</v>
      </c>
      <c r="GM915" t="b">
        <v>1</v>
      </c>
      <c r="HA915" t="s">
        <v>1142</v>
      </c>
      <c r="HC915" t="b">
        <v>1</v>
      </c>
      <c r="HO915" t="s">
        <v>10366</v>
      </c>
      <c r="HP915" t="s">
        <v>1163</v>
      </c>
      <c r="HQ915" t="b">
        <v>1</v>
      </c>
      <c r="HR915" t="b">
        <v>1</v>
      </c>
      <c r="IC915" t="s">
        <v>2249</v>
      </c>
      <c r="IH915" t="b">
        <v>1</v>
      </c>
      <c r="IP915" t="s">
        <v>824</v>
      </c>
      <c r="IR915" t="b">
        <v>1</v>
      </c>
      <c r="IZ915" t="s">
        <v>769</v>
      </c>
      <c r="JB915" t="s">
        <v>1293</v>
      </c>
      <c r="JC915" t="b">
        <v>1</v>
      </c>
      <c r="JQ915" t="s">
        <v>771</v>
      </c>
      <c r="JR915" t="s">
        <v>1510</v>
      </c>
      <c r="JT915" t="b">
        <v>1</v>
      </c>
      <c r="KD915" t="s">
        <v>772</v>
      </c>
      <c r="KE915" t="b">
        <v>1</v>
      </c>
      <c r="KO915" t="s">
        <v>554</v>
      </c>
      <c r="KW915" t="b">
        <v>1</v>
      </c>
      <c r="LH915" t="s">
        <v>969</v>
      </c>
      <c r="LN915" t="b">
        <v>1</v>
      </c>
      <c r="LR915" t="s">
        <v>2667</v>
      </c>
      <c r="LT915" t="b">
        <v>1</v>
      </c>
      <c r="MA915" t="b">
        <v>1</v>
      </c>
      <c r="ME915" t="b">
        <v>1</v>
      </c>
      <c r="MI915" t="s">
        <v>2531</v>
      </c>
      <c r="ML915" t="b">
        <v>1</v>
      </c>
      <c r="MO915" t="b">
        <v>1</v>
      </c>
      <c r="MY915" t="s">
        <v>583</v>
      </c>
      <c r="MZ915" t="b">
        <v>1</v>
      </c>
      <c r="ND915" t="b">
        <v>1</v>
      </c>
      <c r="NE915" t="b">
        <v>1</v>
      </c>
      <c r="NK915" t="s">
        <v>924</v>
      </c>
      <c r="NL915" t="b">
        <v>1</v>
      </c>
      <c r="NV915" t="s">
        <v>476</v>
      </c>
      <c r="NX915" t="s">
        <v>510</v>
      </c>
      <c r="NZ915" t="s">
        <v>1873</v>
      </c>
      <c r="OB915" t="b">
        <v>1</v>
      </c>
      <c r="OC915" t="b">
        <v>1</v>
      </c>
      <c r="OL915" t="s">
        <v>3078</v>
      </c>
      <c r="OO915" t="b">
        <v>1</v>
      </c>
      <c r="OR915" t="b">
        <v>1</v>
      </c>
      <c r="OW915" t="s">
        <v>562</v>
      </c>
      <c r="PA915" t="b">
        <v>1</v>
      </c>
      <c r="PL915">
        <v>900</v>
      </c>
      <c r="PM915">
        <v>1300</v>
      </c>
      <c r="PN915" t="s">
        <v>1478</v>
      </c>
      <c r="PT915" t="b">
        <v>1</v>
      </c>
      <c r="QF915" t="s">
        <v>476</v>
      </c>
      <c r="QG915" t="s">
        <v>509</v>
      </c>
      <c r="QH915" t="b">
        <v>1</v>
      </c>
      <c r="QP915" t="s">
        <v>510</v>
      </c>
      <c r="QR915" t="s">
        <v>510</v>
      </c>
      <c r="RC915" t="s">
        <v>673</v>
      </c>
      <c r="RE915" t="s">
        <v>510</v>
      </c>
      <c r="RG915" t="s">
        <v>6728</v>
      </c>
      <c r="RH915" t="s">
        <v>1098</v>
      </c>
      <c r="RI915" t="b">
        <v>1</v>
      </c>
      <c r="RR915" t="s">
        <v>514</v>
      </c>
      <c r="RS915" t="b">
        <v>1</v>
      </c>
      <c r="SA915" t="s">
        <v>890</v>
      </c>
      <c r="SB915" t="s">
        <v>10367</v>
      </c>
      <c r="SC915">
        <v>92568121</v>
      </c>
      <c r="SD915" t="s">
        <v>10368</v>
      </c>
      <c r="SE915" s="2">
        <v>44605.561898148153</v>
      </c>
      <c r="SF915">
        <v>914</v>
      </c>
      <c r="SH915">
        <v>-1</v>
      </c>
      <c r="SK915" t="s">
        <v>518</v>
      </c>
      <c r="SL915">
        <v>1549</v>
      </c>
      <c r="SM915" t="s">
        <v>983</v>
      </c>
      <c r="SN915">
        <v>648550</v>
      </c>
    </row>
    <row r="916" spans="1:508" hidden="1" x14ac:dyDescent="0.25">
      <c r="A916" t="s">
        <v>10369</v>
      </c>
      <c r="B916" t="s">
        <v>10370</v>
      </c>
      <c r="D916" t="s">
        <v>6674</v>
      </c>
      <c r="E916" t="s">
        <v>950</v>
      </c>
      <c r="G916" s="1">
        <v>44605</v>
      </c>
      <c r="H916" t="s">
        <v>1302</v>
      </c>
      <c r="I916" t="s">
        <v>475</v>
      </c>
      <c r="J916" t="s">
        <v>476</v>
      </c>
      <c r="K916" t="s">
        <v>477</v>
      </c>
      <c r="L916" s="1">
        <v>42873</v>
      </c>
      <c r="M916" t="s">
        <v>478</v>
      </c>
      <c r="O916" t="s">
        <v>479</v>
      </c>
      <c r="P916" t="s">
        <v>548</v>
      </c>
      <c r="Q916" t="s">
        <v>573</v>
      </c>
      <c r="R916" t="s">
        <v>479</v>
      </c>
      <c r="S916" t="s">
        <v>524</v>
      </c>
      <c r="W916" t="b">
        <v>1</v>
      </c>
      <c r="AA916" t="s">
        <v>483</v>
      </c>
      <c r="AB916" t="s">
        <v>484</v>
      </c>
      <c r="AC916">
        <v>0</v>
      </c>
      <c r="AD916">
        <v>0</v>
      </c>
      <c r="AE916">
        <v>0</v>
      </c>
      <c r="AF916">
        <v>2</v>
      </c>
      <c r="AG916">
        <v>1</v>
      </c>
      <c r="AH916">
        <v>2</v>
      </c>
      <c r="AI916">
        <v>0</v>
      </c>
      <c r="AJ916" t="s">
        <v>487</v>
      </c>
      <c r="AK916" t="s">
        <v>485</v>
      </c>
      <c r="AL916" t="s">
        <v>527</v>
      </c>
      <c r="AM916">
        <v>0</v>
      </c>
      <c r="AN916">
        <v>0</v>
      </c>
      <c r="AO916">
        <v>0</v>
      </c>
      <c r="AP916">
        <v>2</v>
      </c>
      <c r="AQ916">
        <v>1</v>
      </c>
      <c r="AR916">
        <v>0</v>
      </c>
      <c r="AS916" t="s">
        <v>485</v>
      </c>
      <c r="AT916" t="s">
        <v>486</v>
      </c>
      <c r="AU916" t="s">
        <v>487</v>
      </c>
      <c r="AV916" t="s">
        <v>527</v>
      </c>
      <c r="AW916" t="s">
        <v>470</v>
      </c>
      <c r="AX916" t="s">
        <v>487</v>
      </c>
      <c r="AY916" t="s">
        <v>839</v>
      </c>
      <c r="AZ916">
        <v>8</v>
      </c>
      <c r="BA916" t="s">
        <v>953</v>
      </c>
      <c r="BC916" t="s">
        <v>1034</v>
      </c>
      <c r="BE916" t="s">
        <v>787</v>
      </c>
      <c r="GB916">
        <f>IF(Table1[[#This Row],[msna/Demographic_info/HH_members_group/total_m_c_muac]]=0,"",COUNTIF(Table1[[#This Row],[Grain or tubers e.g. bread, rice, noodles, bulger, frikeh, kaak, pasta, andoumeh, manakish, thick grain-based porridge, potatoes]:[Breastmilk]],"Yes"))</f>
        <v>0</v>
      </c>
      <c r="GC916" t="str">
        <f>IF(Table1[[#This Row],[Column1]]="","",IF(Table1[[#This Row],[Please select the assessment type:]]="Livelihood and Protection (MHPSS, CP, GBV)","",IF(Table1[[#This Row],[Column1]]&gt;4,"diverse","not diverse")))</f>
        <v/>
      </c>
      <c r="GH916" t="s">
        <v>804</v>
      </c>
      <c r="GL916" t="b">
        <v>1</v>
      </c>
      <c r="HA916" t="s">
        <v>529</v>
      </c>
      <c r="HE916" t="b">
        <v>1</v>
      </c>
      <c r="HO916" t="s">
        <v>10371</v>
      </c>
      <c r="HP916" t="s">
        <v>2138</v>
      </c>
      <c r="HR916" t="b">
        <v>1</v>
      </c>
      <c r="HT916" t="b">
        <v>1</v>
      </c>
      <c r="IC916" t="s">
        <v>1242</v>
      </c>
      <c r="ID916" t="b">
        <v>1</v>
      </c>
      <c r="IE916" t="b">
        <v>1</v>
      </c>
      <c r="IP916" t="s">
        <v>706</v>
      </c>
      <c r="IS916" t="b">
        <v>1</v>
      </c>
      <c r="IZ916" t="s">
        <v>476</v>
      </c>
      <c r="JB916" t="s">
        <v>1293</v>
      </c>
      <c r="JC916" t="b">
        <v>1</v>
      </c>
      <c r="JQ916" t="s">
        <v>771</v>
      </c>
      <c r="JR916" t="s">
        <v>1510</v>
      </c>
      <c r="JT916" t="b">
        <v>1</v>
      </c>
      <c r="KD916" t="s">
        <v>772</v>
      </c>
      <c r="KE916" t="b">
        <v>1</v>
      </c>
      <c r="KO916" t="s">
        <v>827</v>
      </c>
      <c r="KP916" t="b">
        <v>1</v>
      </c>
      <c r="KY916" t="s">
        <v>498</v>
      </c>
      <c r="LA916" t="b">
        <v>1</v>
      </c>
      <c r="LH916" t="s">
        <v>688</v>
      </c>
      <c r="LJ916" t="b">
        <v>1</v>
      </c>
      <c r="LR916" t="s">
        <v>2210</v>
      </c>
      <c r="LT916" t="b">
        <v>1</v>
      </c>
      <c r="LY916" t="b">
        <v>1</v>
      </c>
      <c r="MA916" t="b">
        <v>1</v>
      </c>
      <c r="MI916" t="s">
        <v>10372</v>
      </c>
      <c r="MP916" t="b">
        <v>1</v>
      </c>
      <c r="MR916" t="b">
        <v>1</v>
      </c>
      <c r="MY916" t="s">
        <v>776</v>
      </c>
      <c r="ND916" t="b">
        <v>1</v>
      </c>
      <c r="NK916" t="s">
        <v>777</v>
      </c>
      <c r="NN916" t="b">
        <v>1</v>
      </c>
      <c r="NV916" t="s">
        <v>476</v>
      </c>
      <c r="NX916" t="s">
        <v>510</v>
      </c>
      <c r="NZ916" t="s">
        <v>2420</v>
      </c>
      <c r="OC916" t="b">
        <v>1</v>
      </c>
      <c r="OE916" t="b">
        <v>1</v>
      </c>
      <c r="OF916" t="b">
        <v>1</v>
      </c>
      <c r="OL916" t="s">
        <v>713</v>
      </c>
      <c r="OM916" t="b">
        <v>1</v>
      </c>
      <c r="OO916" t="b">
        <v>1</v>
      </c>
      <c r="OP916" t="b">
        <v>1</v>
      </c>
      <c r="OW916" t="s">
        <v>694</v>
      </c>
      <c r="PF916" t="b">
        <v>1</v>
      </c>
      <c r="PG916" t="b">
        <v>1</v>
      </c>
      <c r="PL916">
        <v>0</v>
      </c>
      <c r="PM916">
        <v>1600</v>
      </c>
      <c r="PN916" t="s">
        <v>10122</v>
      </c>
      <c r="PO916" t="b">
        <v>1</v>
      </c>
      <c r="PR916" t="b">
        <v>1</v>
      </c>
      <c r="PS916" t="b">
        <v>1</v>
      </c>
      <c r="PT916" t="b">
        <v>1</v>
      </c>
      <c r="QF916" t="s">
        <v>476</v>
      </c>
      <c r="QG916" t="s">
        <v>978</v>
      </c>
      <c r="QH916" t="b">
        <v>1</v>
      </c>
      <c r="QL916" t="b">
        <v>1</v>
      </c>
      <c r="QP916" t="s">
        <v>510</v>
      </c>
      <c r="QR916" t="s">
        <v>510</v>
      </c>
      <c r="RC916" t="s">
        <v>511</v>
      </c>
      <c r="RE916" t="s">
        <v>510</v>
      </c>
      <c r="RG916" t="s">
        <v>10373</v>
      </c>
      <c r="RH916" t="s">
        <v>1098</v>
      </c>
      <c r="RI916" t="b">
        <v>1</v>
      </c>
      <c r="RR916" t="s">
        <v>3663</v>
      </c>
      <c r="RT916" t="b">
        <v>1</v>
      </c>
      <c r="SA916" t="s">
        <v>890</v>
      </c>
      <c r="SB916" t="s">
        <v>10374</v>
      </c>
      <c r="SC916">
        <v>92568122</v>
      </c>
      <c r="SD916" t="s">
        <v>10375</v>
      </c>
      <c r="SE916" s="2">
        <v>44605.561898148153</v>
      </c>
      <c r="SF916">
        <v>915</v>
      </c>
      <c r="SH916">
        <v>-1</v>
      </c>
      <c r="SK916" t="s">
        <v>518</v>
      </c>
      <c r="SL916">
        <v>1919</v>
      </c>
      <c r="SM916" t="s">
        <v>983</v>
      </c>
      <c r="SN916">
        <v>648550</v>
      </c>
    </row>
    <row r="917" spans="1:508" hidden="1" x14ac:dyDescent="0.25">
      <c r="A917" t="s">
        <v>10376</v>
      </c>
      <c r="B917" t="s">
        <v>10377</v>
      </c>
      <c r="D917" t="s">
        <v>6674</v>
      </c>
      <c r="E917" t="s">
        <v>950</v>
      </c>
      <c r="G917" s="1">
        <v>44605</v>
      </c>
      <c r="H917" t="s">
        <v>1302</v>
      </c>
      <c r="I917" t="s">
        <v>475</v>
      </c>
      <c r="J917" t="s">
        <v>476</v>
      </c>
      <c r="K917" t="s">
        <v>477</v>
      </c>
      <c r="L917" s="1">
        <v>43140</v>
      </c>
      <c r="M917" t="s">
        <v>478</v>
      </c>
      <c r="O917" t="s">
        <v>479</v>
      </c>
      <c r="P917" t="s">
        <v>548</v>
      </c>
      <c r="Q917" t="s">
        <v>573</v>
      </c>
      <c r="R917" t="s">
        <v>479</v>
      </c>
      <c r="S917" t="s">
        <v>5429</v>
      </c>
      <c r="V917" t="b">
        <v>1</v>
      </c>
      <c r="W917" t="b">
        <v>1</v>
      </c>
      <c r="AA917" t="s">
        <v>483</v>
      </c>
      <c r="AB917" t="s">
        <v>594</v>
      </c>
      <c r="AC917">
        <v>0</v>
      </c>
      <c r="AD917">
        <v>0</v>
      </c>
      <c r="AE917">
        <v>1</v>
      </c>
      <c r="AF917">
        <v>1</v>
      </c>
      <c r="AG917">
        <v>2</v>
      </c>
      <c r="AH917">
        <v>1</v>
      </c>
      <c r="AI917">
        <v>0</v>
      </c>
      <c r="AJ917" t="s">
        <v>526</v>
      </c>
      <c r="AK917" t="s">
        <v>486</v>
      </c>
      <c r="AL917" t="s">
        <v>527</v>
      </c>
      <c r="AM917">
        <v>0</v>
      </c>
      <c r="AN917">
        <v>0</v>
      </c>
      <c r="AO917">
        <v>2</v>
      </c>
      <c r="AP917">
        <v>0</v>
      </c>
      <c r="AQ917">
        <v>1</v>
      </c>
      <c r="AR917">
        <v>0</v>
      </c>
      <c r="AS917" t="s">
        <v>485</v>
      </c>
      <c r="AT917" t="s">
        <v>486</v>
      </c>
      <c r="AU917" t="s">
        <v>487</v>
      </c>
      <c r="AV917" t="s">
        <v>660</v>
      </c>
      <c r="AW917" t="s">
        <v>486</v>
      </c>
      <c r="AX917" t="s">
        <v>485</v>
      </c>
      <c r="AY917" t="s">
        <v>839</v>
      </c>
      <c r="AZ917">
        <v>8</v>
      </c>
      <c r="BA917" t="s">
        <v>953</v>
      </c>
      <c r="BC917" t="s">
        <v>803</v>
      </c>
      <c r="BE917" t="s">
        <v>787</v>
      </c>
      <c r="GB917">
        <f>IF(Table1[[#This Row],[msna/Demographic_info/HH_members_group/total_m_c_muac]]=0,"",COUNTIF(Table1[[#This Row],[Grain or tubers e.g. bread, rice, noodles, bulger, frikeh, kaak, pasta, andoumeh, manakish, thick grain-based porridge, potatoes]:[Breastmilk]],"Yes"))</f>
        <v>0</v>
      </c>
      <c r="GC917" t="str">
        <f>IF(Table1[[#This Row],[Column1]]="","",IF(Table1[[#This Row],[Please select the assessment type:]]="Livelihood and Protection (MHPSS, CP, GBV)","",IF(Table1[[#This Row],[Column1]]&gt;4,"diverse","not diverse")))</f>
        <v/>
      </c>
      <c r="GH917" t="s">
        <v>528</v>
      </c>
      <c r="GJ917" t="b">
        <v>1</v>
      </c>
      <c r="GK917" t="b">
        <v>1</v>
      </c>
      <c r="HA917" t="s">
        <v>1313</v>
      </c>
      <c r="HD917" t="b">
        <v>1</v>
      </c>
      <c r="HO917" t="s">
        <v>10378</v>
      </c>
      <c r="HP917" t="s">
        <v>1163</v>
      </c>
      <c r="HQ917" t="b">
        <v>1</v>
      </c>
      <c r="HR917" t="b">
        <v>1</v>
      </c>
      <c r="IC917" t="s">
        <v>1242</v>
      </c>
      <c r="ID917" t="b">
        <v>1</v>
      </c>
      <c r="IE917" t="b">
        <v>1</v>
      </c>
      <c r="IP917" t="s">
        <v>1243</v>
      </c>
      <c r="IQ917" t="b">
        <v>1</v>
      </c>
      <c r="IZ917" t="s">
        <v>476</v>
      </c>
      <c r="JB917" t="s">
        <v>1293</v>
      </c>
      <c r="JC917" t="b">
        <v>1</v>
      </c>
      <c r="JQ917" t="s">
        <v>771</v>
      </c>
      <c r="JR917" t="s">
        <v>772</v>
      </c>
      <c r="JS917" t="b">
        <v>1</v>
      </c>
      <c r="KD917" t="s">
        <v>772</v>
      </c>
      <c r="KE917" t="b">
        <v>1</v>
      </c>
      <c r="KO917" t="s">
        <v>554</v>
      </c>
      <c r="KW917" t="b">
        <v>1</v>
      </c>
      <c r="LH917" t="s">
        <v>3717</v>
      </c>
      <c r="LJ917" t="b">
        <v>1</v>
      </c>
      <c r="LL917" t="b">
        <v>1</v>
      </c>
      <c r="LR917" t="s">
        <v>6700</v>
      </c>
      <c r="LT917" t="b">
        <v>1</v>
      </c>
      <c r="MA917" t="b">
        <v>1</v>
      </c>
      <c r="ME917" t="b">
        <v>1</v>
      </c>
      <c r="MI917" t="s">
        <v>2820</v>
      </c>
      <c r="MO917" t="b">
        <v>1</v>
      </c>
      <c r="MR917" t="b">
        <v>1</v>
      </c>
      <c r="MY917" t="s">
        <v>671</v>
      </c>
      <c r="ND917" t="b">
        <v>1</v>
      </c>
      <c r="NE917" t="b">
        <v>1</v>
      </c>
      <c r="NK917" t="s">
        <v>1737</v>
      </c>
      <c r="NN917" t="b">
        <v>1</v>
      </c>
      <c r="NO917" t="b">
        <v>1</v>
      </c>
      <c r="NV917" t="s">
        <v>476</v>
      </c>
      <c r="NX917" t="s">
        <v>510</v>
      </c>
      <c r="NZ917" t="s">
        <v>2436</v>
      </c>
      <c r="OC917" t="b">
        <v>1</v>
      </c>
      <c r="OE917" t="b">
        <v>1</v>
      </c>
      <c r="OF917" t="b">
        <v>1</v>
      </c>
      <c r="OL917" t="s">
        <v>3078</v>
      </c>
      <c r="OO917" t="b">
        <v>1</v>
      </c>
      <c r="OR917" t="b">
        <v>1</v>
      </c>
      <c r="OW917" t="s">
        <v>2427</v>
      </c>
      <c r="PA917" t="b">
        <v>1</v>
      </c>
      <c r="PE917" t="b">
        <v>1</v>
      </c>
      <c r="PL917">
        <v>1200</v>
      </c>
      <c r="PM917">
        <v>1600</v>
      </c>
      <c r="PN917" t="s">
        <v>1478</v>
      </c>
      <c r="PT917" t="b">
        <v>1</v>
      </c>
      <c r="QF917" t="s">
        <v>476</v>
      </c>
      <c r="QG917" t="s">
        <v>509</v>
      </c>
      <c r="QH917" t="b">
        <v>1</v>
      </c>
      <c r="QP917" t="s">
        <v>510</v>
      </c>
      <c r="QR917" t="s">
        <v>510</v>
      </c>
      <c r="RC917" t="s">
        <v>673</v>
      </c>
      <c r="RE917" t="s">
        <v>510</v>
      </c>
      <c r="RG917" t="s">
        <v>10379</v>
      </c>
      <c r="RH917" t="s">
        <v>1098</v>
      </c>
      <c r="RI917" t="b">
        <v>1</v>
      </c>
      <c r="RR917" t="s">
        <v>514</v>
      </c>
      <c r="RS917" t="b">
        <v>1</v>
      </c>
      <c r="SA917" t="s">
        <v>890</v>
      </c>
      <c r="SB917" t="s">
        <v>10380</v>
      </c>
      <c r="SC917">
        <v>92568123</v>
      </c>
      <c r="SD917" t="s">
        <v>10381</v>
      </c>
      <c r="SE917" s="2">
        <v>44605.561909722222</v>
      </c>
      <c r="SF917">
        <v>916</v>
      </c>
      <c r="SH917">
        <v>-1</v>
      </c>
      <c r="SK917" t="s">
        <v>518</v>
      </c>
      <c r="SL917">
        <v>1121</v>
      </c>
      <c r="SM917" t="s">
        <v>983</v>
      </c>
      <c r="SN917">
        <v>648550</v>
      </c>
    </row>
    <row r="918" spans="1:508" hidden="1" x14ac:dyDescent="0.25">
      <c r="A918" t="s">
        <v>10382</v>
      </c>
      <c r="B918" t="s">
        <v>10383</v>
      </c>
      <c r="D918" t="s">
        <v>6674</v>
      </c>
      <c r="E918" t="s">
        <v>950</v>
      </c>
      <c r="G918" s="1">
        <v>44605</v>
      </c>
      <c r="H918" t="s">
        <v>1302</v>
      </c>
      <c r="I918" t="s">
        <v>475</v>
      </c>
      <c r="J918" t="s">
        <v>476</v>
      </c>
      <c r="K918" t="s">
        <v>477</v>
      </c>
      <c r="L918" s="1">
        <v>42375</v>
      </c>
      <c r="M918" t="s">
        <v>478</v>
      </c>
      <c r="O918" t="s">
        <v>479</v>
      </c>
      <c r="P918" t="s">
        <v>721</v>
      </c>
      <c r="Q918" t="s">
        <v>573</v>
      </c>
      <c r="R918" t="s">
        <v>479</v>
      </c>
      <c r="S918" t="s">
        <v>6719</v>
      </c>
      <c r="W918" t="b">
        <v>1</v>
      </c>
      <c r="X918" t="b">
        <v>1</v>
      </c>
      <c r="AA918" t="s">
        <v>802</v>
      </c>
      <c r="AB918" t="s">
        <v>594</v>
      </c>
      <c r="AC918">
        <v>0</v>
      </c>
      <c r="AD918">
        <v>0</v>
      </c>
      <c r="AE918">
        <v>0</v>
      </c>
      <c r="AF918">
        <v>3</v>
      </c>
      <c r="AG918">
        <v>1</v>
      </c>
      <c r="AH918">
        <v>1</v>
      </c>
      <c r="AI918">
        <v>1</v>
      </c>
      <c r="AJ918" t="s">
        <v>526</v>
      </c>
      <c r="AK918" t="s">
        <v>485</v>
      </c>
      <c r="AL918" t="s">
        <v>660</v>
      </c>
      <c r="AM918">
        <v>0</v>
      </c>
      <c r="AN918">
        <v>0</v>
      </c>
      <c r="AO918">
        <v>2</v>
      </c>
      <c r="AP918">
        <v>0</v>
      </c>
      <c r="AQ918">
        <v>1</v>
      </c>
      <c r="AR918">
        <v>0</v>
      </c>
      <c r="AS918" t="s">
        <v>485</v>
      </c>
      <c r="AT918" t="s">
        <v>486</v>
      </c>
      <c r="AU918" t="s">
        <v>487</v>
      </c>
      <c r="AV918" t="s">
        <v>660</v>
      </c>
      <c r="AW918" t="s">
        <v>470</v>
      </c>
      <c r="AX918" t="s">
        <v>487</v>
      </c>
      <c r="AY918" t="s">
        <v>895</v>
      </c>
      <c r="AZ918">
        <v>9</v>
      </c>
      <c r="BA918" t="s">
        <v>787</v>
      </c>
      <c r="BC918" t="s">
        <v>803</v>
      </c>
      <c r="BE918" t="s">
        <v>953</v>
      </c>
      <c r="GB918">
        <f>IF(Table1[[#This Row],[msna/Demographic_info/HH_members_group/total_m_c_muac]]=0,"",COUNTIF(Table1[[#This Row],[Grain or tubers e.g. bread, rice, noodles, bulger, frikeh, kaak, pasta, andoumeh, manakish, thick grain-based porridge, potatoes]:[Breastmilk]],"Yes"))</f>
        <v>0</v>
      </c>
      <c r="GC918" t="str">
        <f>IF(Table1[[#This Row],[Column1]]="","",IF(Table1[[#This Row],[Please select the assessment type:]]="Livelihood and Protection (MHPSS, CP, GBV)","",IF(Table1[[#This Row],[Column1]]&gt;4,"diverse","not diverse")))</f>
        <v/>
      </c>
      <c r="GH918" t="s">
        <v>4430</v>
      </c>
      <c r="GJ918" t="b">
        <v>1</v>
      </c>
      <c r="GM918" t="b">
        <v>1</v>
      </c>
      <c r="GN918" t="b">
        <v>1</v>
      </c>
      <c r="HA918" t="s">
        <v>1142</v>
      </c>
      <c r="HC918" t="b">
        <v>1</v>
      </c>
      <c r="HO918" t="s">
        <v>10384</v>
      </c>
      <c r="HP918" t="s">
        <v>1223</v>
      </c>
      <c r="HQ918" t="b">
        <v>1</v>
      </c>
      <c r="HT918" t="b">
        <v>1</v>
      </c>
      <c r="HW918" t="b">
        <v>1</v>
      </c>
      <c r="IC918" t="s">
        <v>1369</v>
      </c>
      <c r="IE918" t="b">
        <v>1</v>
      </c>
      <c r="IH918" t="b">
        <v>1</v>
      </c>
      <c r="IP918" t="s">
        <v>10385</v>
      </c>
      <c r="IT918" t="b">
        <v>1</v>
      </c>
      <c r="IU918" t="b">
        <v>1</v>
      </c>
      <c r="IZ918" t="s">
        <v>769</v>
      </c>
      <c r="JB918" t="s">
        <v>4899</v>
      </c>
      <c r="JC918" t="b">
        <v>1</v>
      </c>
      <c r="JH918" t="b">
        <v>1</v>
      </c>
      <c r="JM918" t="b">
        <v>1</v>
      </c>
      <c r="JQ918" t="s">
        <v>510</v>
      </c>
      <c r="JR918" t="s">
        <v>1510</v>
      </c>
      <c r="JT918" t="b">
        <v>1</v>
      </c>
      <c r="KD918" t="s">
        <v>772</v>
      </c>
      <c r="KE918" t="b">
        <v>1</v>
      </c>
      <c r="KO918" t="s">
        <v>3009</v>
      </c>
      <c r="KS918" t="b">
        <v>1</v>
      </c>
      <c r="KY918" t="s">
        <v>498</v>
      </c>
      <c r="LA918" t="b">
        <v>1</v>
      </c>
      <c r="LH918" t="s">
        <v>688</v>
      </c>
      <c r="LJ918" t="b">
        <v>1</v>
      </c>
      <c r="LR918" t="s">
        <v>6700</v>
      </c>
      <c r="LT918" t="b">
        <v>1</v>
      </c>
      <c r="MA918" t="b">
        <v>1</v>
      </c>
      <c r="ME918" t="b">
        <v>1</v>
      </c>
      <c r="MI918" t="s">
        <v>2820</v>
      </c>
      <c r="MO918" t="b">
        <v>1</v>
      </c>
      <c r="MR918" t="b">
        <v>1</v>
      </c>
      <c r="MY918" t="s">
        <v>671</v>
      </c>
      <c r="ND918" t="b">
        <v>1</v>
      </c>
      <c r="NE918" t="b">
        <v>1</v>
      </c>
      <c r="NK918" t="s">
        <v>3122</v>
      </c>
      <c r="NL918" t="b">
        <v>1</v>
      </c>
      <c r="NO918" t="b">
        <v>1</v>
      </c>
      <c r="NV918" t="s">
        <v>476</v>
      </c>
      <c r="NX918" t="s">
        <v>510</v>
      </c>
      <c r="NZ918" t="s">
        <v>1383</v>
      </c>
      <c r="OA918" t="b">
        <v>1</v>
      </c>
      <c r="OB918" t="b">
        <v>1</v>
      </c>
      <c r="OL918" t="s">
        <v>7609</v>
      </c>
      <c r="ON918" t="b">
        <v>1</v>
      </c>
      <c r="OP918" t="b">
        <v>1</v>
      </c>
      <c r="OW918" t="s">
        <v>780</v>
      </c>
      <c r="PC918" t="b">
        <v>1</v>
      </c>
      <c r="PF918" t="b">
        <v>1</v>
      </c>
      <c r="PL918">
        <v>1200</v>
      </c>
      <c r="PM918">
        <v>2000</v>
      </c>
      <c r="PN918" t="s">
        <v>1983</v>
      </c>
      <c r="PS918" t="b">
        <v>1</v>
      </c>
      <c r="PT918" t="b">
        <v>1</v>
      </c>
      <c r="PU918" t="b">
        <v>1</v>
      </c>
      <c r="QF918" t="s">
        <v>476</v>
      </c>
      <c r="QG918" t="s">
        <v>509</v>
      </c>
      <c r="QH918" t="b">
        <v>1</v>
      </c>
      <c r="QP918" t="s">
        <v>510</v>
      </c>
      <c r="QR918" t="s">
        <v>510</v>
      </c>
      <c r="RC918" t="s">
        <v>673</v>
      </c>
      <c r="RE918" t="s">
        <v>510</v>
      </c>
      <c r="RG918" t="s">
        <v>10386</v>
      </c>
      <c r="RH918" t="s">
        <v>1098</v>
      </c>
      <c r="RI918" t="b">
        <v>1</v>
      </c>
      <c r="RR918" t="s">
        <v>514</v>
      </c>
      <c r="RS918" t="b">
        <v>1</v>
      </c>
      <c r="SA918" t="s">
        <v>890</v>
      </c>
      <c r="SB918" t="s">
        <v>10387</v>
      </c>
      <c r="SC918">
        <v>92568124</v>
      </c>
      <c r="SD918" t="s">
        <v>10388</v>
      </c>
      <c r="SE918" s="2">
        <v>44605.561921296299</v>
      </c>
      <c r="SF918">
        <v>917</v>
      </c>
      <c r="SH918">
        <v>-1</v>
      </c>
      <c r="SK918" t="s">
        <v>518</v>
      </c>
      <c r="SL918">
        <v>1789</v>
      </c>
      <c r="SM918" t="s">
        <v>983</v>
      </c>
      <c r="SN918">
        <v>648550</v>
      </c>
    </row>
    <row r="919" spans="1:508" hidden="1" x14ac:dyDescent="0.25">
      <c r="A919" t="s">
        <v>10389</v>
      </c>
      <c r="B919" t="s">
        <v>10390</v>
      </c>
      <c r="D919" t="s">
        <v>6674</v>
      </c>
      <c r="E919" t="s">
        <v>950</v>
      </c>
      <c r="G919" s="1">
        <v>44605</v>
      </c>
      <c r="H919" t="s">
        <v>1302</v>
      </c>
      <c r="I919" t="s">
        <v>475</v>
      </c>
      <c r="J919" t="s">
        <v>476</v>
      </c>
      <c r="K919" t="s">
        <v>477</v>
      </c>
      <c r="L919" s="1">
        <v>42370</v>
      </c>
      <c r="M919" t="s">
        <v>478</v>
      </c>
      <c r="O919" t="s">
        <v>479</v>
      </c>
      <c r="P919" t="s">
        <v>480</v>
      </c>
      <c r="Q919" t="s">
        <v>573</v>
      </c>
      <c r="R919" t="s">
        <v>479</v>
      </c>
      <c r="S919" t="s">
        <v>482</v>
      </c>
      <c r="T919" t="b">
        <v>1</v>
      </c>
      <c r="AA919" t="s">
        <v>483</v>
      </c>
      <c r="AB919" t="s">
        <v>878</v>
      </c>
      <c r="AC919">
        <v>1</v>
      </c>
      <c r="AD919">
        <v>1</v>
      </c>
      <c r="AE919">
        <v>0</v>
      </c>
      <c r="AF919">
        <v>0</v>
      </c>
      <c r="AG919">
        <v>0</v>
      </c>
      <c r="AH919">
        <v>1</v>
      </c>
      <c r="AI919">
        <v>0</v>
      </c>
      <c r="AJ919" t="s">
        <v>486</v>
      </c>
      <c r="AK919" t="s">
        <v>486</v>
      </c>
      <c r="AL919" t="s">
        <v>485</v>
      </c>
      <c r="AM919">
        <v>0</v>
      </c>
      <c r="AN919">
        <v>1</v>
      </c>
      <c r="AO919">
        <v>0</v>
      </c>
      <c r="AP919">
        <v>0</v>
      </c>
      <c r="AQ919">
        <v>1</v>
      </c>
      <c r="AR919">
        <v>0</v>
      </c>
      <c r="AS919" t="s">
        <v>486</v>
      </c>
      <c r="AT919" t="s">
        <v>486</v>
      </c>
      <c r="AU919" t="s">
        <v>485</v>
      </c>
      <c r="AV919" t="s">
        <v>485</v>
      </c>
      <c r="AW919" t="s">
        <v>486</v>
      </c>
      <c r="AX919" t="s">
        <v>485</v>
      </c>
      <c r="AY919" t="s">
        <v>526</v>
      </c>
      <c r="AZ919">
        <v>4</v>
      </c>
      <c r="BA919" t="s">
        <v>1034</v>
      </c>
      <c r="BC919" t="s">
        <v>803</v>
      </c>
      <c r="BE919" t="s">
        <v>787</v>
      </c>
      <c r="GB919">
        <f>IF(Table1[[#This Row],[msna/Demographic_info/HH_members_group/total_m_c_muac]]=0,"",COUNTIF(Table1[[#This Row],[Grain or tubers e.g. bread, rice, noodles, bulger, frikeh, kaak, pasta, andoumeh, manakish, thick grain-based porridge, potatoes]:[Breastmilk]],"Yes"))</f>
        <v>0</v>
      </c>
      <c r="GC919" t="str">
        <f>IF(Table1[[#This Row],[Column1]]="","",IF(Table1[[#This Row],[Please select the assessment type:]]="Livelihood and Protection (MHPSS, CP, GBV)","",IF(Table1[[#This Row],[Column1]]&gt;4,"diverse","not diverse")))</f>
        <v/>
      </c>
      <c r="GH919" t="s">
        <v>5877</v>
      </c>
      <c r="GN919" t="b">
        <v>1</v>
      </c>
      <c r="HA919" t="s">
        <v>551</v>
      </c>
      <c r="HG919" t="b">
        <v>1</v>
      </c>
      <c r="HO919" t="s">
        <v>10391</v>
      </c>
      <c r="HP919" t="s">
        <v>10392</v>
      </c>
      <c r="HW919" t="b">
        <v>1</v>
      </c>
      <c r="HY919" t="b">
        <v>1</v>
      </c>
      <c r="IC919" t="s">
        <v>10393</v>
      </c>
      <c r="ID919" t="b">
        <v>1</v>
      </c>
      <c r="IJ919" t="b">
        <v>1</v>
      </c>
      <c r="IK919" t="b">
        <v>1</v>
      </c>
      <c r="IP919" t="s">
        <v>4184</v>
      </c>
      <c r="IS919" t="b">
        <v>1</v>
      </c>
      <c r="IT919" t="b">
        <v>1</v>
      </c>
      <c r="IZ919" t="s">
        <v>476</v>
      </c>
      <c r="JB919" t="s">
        <v>7889</v>
      </c>
      <c r="JC919" t="b">
        <v>1</v>
      </c>
      <c r="JD919" t="b">
        <v>1</v>
      </c>
      <c r="JQ919" t="s">
        <v>476</v>
      </c>
      <c r="JR919" t="s">
        <v>498</v>
      </c>
      <c r="JX919" t="b">
        <v>1</v>
      </c>
      <c r="KD919" t="s">
        <v>601</v>
      </c>
      <c r="KE919" t="b">
        <v>1</v>
      </c>
      <c r="KJ919" t="b">
        <v>1</v>
      </c>
      <c r="KO919" t="s">
        <v>827</v>
      </c>
      <c r="KP919" t="b">
        <v>1</v>
      </c>
      <c r="KY919" t="s">
        <v>498</v>
      </c>
      <c r="LA919" t="b">
        <v>1</v>
      </c>
      <c r="LH919" t="s">
        <v>1305</v>
      </c>
      <c r="LI919" t="b">
        <v>1</v>
      </c>
      <c r="LL919" t="b">
        <v>1</v>
      </c>
      <c r="LR919" t="s">
        <v>2199</v>
      </c>
      <c r="LT919" t="b">
        <v>1</v>
      </c>
      <c r="MA919" t="b">
        <v>1</v>
      </c>
      <c r="MI919" t="s">
        <v>2820</v>
      </c>
      <c r="MO919" t="b">
        <v>1</v>
      </c>
      <c r="MR919" t="b">
        <v>1</v>
      </c>
      <c r="MY919" t="s">
        <v>812</v>
      </c>
      <c r="NC919" t="b">
        <v>1</v>
      </c>
      <c r="NE919" t="b">
        <v>1</v>
      </c>
      <c r="NK919" t="s">
        <v>755</v>
      </c>
      <c r="NL919" t="b">
        <v>1</v>
      </c>
      <c r="NN919" t="b">
        <v>1</v>
      </c>
      <c r="NV919" t="s">
        <v>505</v>
      </c>
      <c r="NX919" t="s">
        <v>505</v>
      </c>
      <c r="NZ919" t="s">
        <v>10394</v>
      </c>
      <c r="OC919" t="b">
        <v>1</v>
      </c>
      <c r="OD919" t="b">
        <v>1</v>
      </c>
      <c r="OE919" t="b">
        <v>1</v>
      </c>
      <c r="OF919" t="b">
        <v>1</v>
      </c>
      <c r="OL919" t="s">
        <v>1359</v>
      </c>
      <c r="OO919" t="b">
        <v>1</v>
      </c>
      <c r="OP919" t="b">
        <v>1</v>
      </c>
      <c r="OW919" t="s">
        <v>562</v>
      </c>
      <c r="PA919" t="b">
        <v>1</v>
      </c>
      <c r="PL919">
        <v>1000</v>
      </c>
      <c r="PM919">
        <v>1000</v>
      </c>
      <c r="PN919" t="s">
        <v>1830</v>
      </c>
      <c r="QD919" t="b">
        <v>1</v>
      </c>
      <c r="QF919" t="s">
        <v>476</v>
      </c>
      <c r="QG919" t="s">
        <v>509</v>
      </c>
      <c r="QH919" t="b">
        <v>1</v>
      </c>
      <c r="QP919" t="s">
        <v>510</v>
      </c>
      <c r="QR919" t="s">
        <v>771</v>
      </c>
      <c r="RC919" t="s">
        <v>511</v>
      </c>
      <c r="RE919" t="s">
        <v>510</v>
      </c>
      <c r="RG919" t="s">
        <v>10395</v>
      </c>
      <c r="RH919" t="s">
        <v>1098</v>
      </c>
      <c r="RI919" t="b">
        <v>1</v>
      </c>
      <c r="RR919" t="s">
        <v>514</v>
      </c>
      <c r="RS919" t="b">
        <v>1</v>
      </c>
      <c r="SA919" t="s">
        <v>890</v>
      </c>
      <c r="SB919" t="s">
        <v>10396</v>
      </c>
      <c r="SC919">
        <v>92568125</v>
      </c>
      <c r="SD919" t="s">
        <v>10397</v>
      </c>
      <c r="SE919" s="2">
        <v>44605.561921296299</v>
      </c>
      <c r="SF919">
        <v>918</v>
      </c>
      <c r="SH919">
        <v>-1</v>
      </c>
      <c r="SK919" t="s">
        <v>518</v>
      </c>
      <c r="SL919">
        <v>1259</v>
      </c>
      <c r="SM919" t="s">
        <v>983</v>
      </c>
      <c r="SN919">
        <v>648550</v>
      </c>
    </row>
    <row r="920" spans="1:508" hidden="1" x14ac:dyDescent="0.25">
      <c r="A920" t="s">
        <v>10398</v>
      </c>
      <c r="B920" t="s">
        <v>10399</v>
      </c>
      <c r="D920" t="s">
        <v>6674</v>
      </c>
      <c r="E920" t="s">
        <v>950</v>
      </c>
      <c r="G920" s="1">
        <v>44605</v>
      </c>
      <c r="H920" t="s">
        <v>1302</v>
      </c>
      <c r="I920" t="s">
        <v>475</v>
      </c>
      <c r="J920" t="s">
        <v>476</v>
      </c>
      <c r="K920" t="s">
        <v>477</v>
      </c>
      <c r="L920" s="1">
        <v>41275</v>
      </c>
      <c r="M920" t="s">
        <v>478</v>
      </c>
      <c r="O920" t="s">
        <v>479</v>
      </c>
      <c r="P920" t="s">
        <v>548</v>
      </c>
      <c r="Q920" t="s">
        <v>573</v>
      </c>
      <c r="R920" t="s">
        <v>479</v>
      </c>
      <c r="S920" t="s">
        <v>482</v>
      </c>
      <c r="T920" t="b">
        <v>1</v>
      </c>
      <c r="AA920" t="s">
        <v>483</v>
      </c>
      <c r="AB920" t="s">
        <v>1485</v>
      </c>
      <c r="AC920">
        <v>0</v>
      </c>
      <c r="AD920">
        <v>0</v>
      </c>
      <c r="AE920">
        <v>1</v>
      </c>
      <c r="AF920">
        <v>2</v>
      </c>
      <c r="AG920">
        <v>0</v>
      </c>
      <c r="AH920">
        <v>1</v>
      </c>
      <c r="AI920">
        <v>0</v>
      </c>
      <c r="AJ920" t="s">
        <v>487</v>
      </c>
      <c r="AK920" t="s">
        <v>486</v>
      </c>
      <c r="AL920" t="s">
        <v>526</v>
      </c>
      <c r="AM920">
        <v>0</v>
      </c>
      <c r="AN920">
        <v>1</v>
      </c>
      <c r="AO920">
        <v>1</v>
      </c>
      <c r="AP920">
        <v>0</v>
      </c>
      <c r="AQ920">
        <v>1</v>
      </c>
      <c r="AR920">
        <v>0</v>
      </c>
      <c r="AS920" t="s">
        <v>485</v>
      </c>
      <c r="AT920" t="s">
        <v>486</v>
      </c>
      <c r="AU920" t="s">
        <v>487</v>
      </c>
      <c r="AV920" t="s">
        <v>527</v>
      </c>
      <c r="AW920" t="s">
        <v>485</v>
      </c>
      <c r="AX920" t="s">
        <v>485</v>
      </c>
      <c r="AY920" t="s">
        <v>722</v>
      </c>
      <c r="AZ920">
        <v>7</v>
      </c>
      <c r="BA920" t="s">
        <v>953</v>
      </c>
      <c r="BC920" t="s">
        <v>1034</v>
      </c>
      <c r="BE920" t="s">
        <v>787</v>
      </c>
      <c r="GB920">
        <f>IF(Table1[[#This Row],[msna/Demographic_info/HH_members_group/total_m_c_muac]]=0,"",COUNTIF(Table1[[#This Row],[Grain or tubers e.g. bread, rice, noodles, bulger, frikeh, kaak, pasta, andoumeh, manakish, thick grain-based porridge, potatoes]:[Breastmilk]],"Yes"))</f>
        <v>0</v>
      </c>
      <c r="GC920" t="str">
        <f>IF(Table1[[#This Row],[Column1]]="","",IF(Table1[[#This Row],[Please select the assessment type:]]="Livelihood and Protection (MHPSS, CP, GBV)","",IF(Table1[[#This Row],[Column1]]&gt;4,"diverse","not diverse")))</f>
        <v/>
      </c>
      <c r="GH920" t="s">
        <v>3202</v>
      </c>
      <c r="GM920" t="b">
        <v>1</v>
      </c>
      <c r="GN920" t="b">
        <v>1</v>
      </c>
      <c r="HA920" t="s">
        <v>1142</v>
      </c>
      <c r="HC920" t="b">
        <v>1</v>
      </c>
      <c r="HO920" t="s">
        <v>6675</v>
      </c>
      <c r="HP920" t="s">
        <v>8089</v>
      </c>
      <c r="HR920" t="b">
        <v>1</v>
      </c>
      <c r="HS920" t="b">
        <v>1</v>
      </c>
      <c r="IC920" t="s">
        <v>1107</v>
      </c>
      <c r="ID920" t="b">
        <v>1</v>
      </c>
      <c r="IP920" t="s">
        <v>706</v>
      </c>
      <c r="IS920" t="b">
        <v>1</v>
      </c>
      <c r="IZ920" t="s">
        <v>769</v>
      </c>
      <c r="JB920" t="s">
        <v>3872</v>
      </c>
      <c r="JC920" t="b">
        <v>1</v>
      </c>
      <c r="JJ920" t="b">
        <v>1</v>
      </c>
      <c r="JQ920" t="s">
        <v>771</v>
      </c>
      <c r="JR920" t="s">
        <v>2666</v>
      </c>
      <c r="JS920" t="b">
        <v>1</v>
      </c>
      <c r="JT920" t="b">
        <v>1</v>
      </c>
      <c r="KD920" t="s">
        <v>772</v>
      </c>
      <c r="KE920" t="b">
        <v>1</v>
      </c>
      <c r="KO920" t="s">
        <v>554</v>
      </c>
      <c r="KW920" t="b">
        <v>1</v>
      </c>
      <c r="LH920" t="s">
        <v>1602</v>
      </c>
      <c r="LM920" t="b">
        <v>1</v>
      </c>
      <c r="LR920" t="s">
        <v>10400</v>
      </c>
      <c r="LT920" t="b">
        <v>1</v>
      </c>
      <c r="MB920" t="b">
        <v>1</v>
      </c>
      <c r="ME920" t="b">
        <v>1</v>
      </c>
      <c r="MI920" t="s">
        <v>3176</v>
      </c>
      <c r="MO920" t="b">
        <v>1</v>
      </c>
      <c r="MS920" t="b">
        <v>1</v>
      </c>
      <c r="MY920" t="s">
        <v>671</v>
      </c>
      <c r="ND920" t="b">
        <v>1</v>
      </c>
      <c r="NE920" t="b">
        <v>1</v>
      </c>
      <c r="NK920" t="s">
        <v>973</v>
      </c>
      <c r="NQ920" t="b">
        <v>1</v>
      </c>
      <c r="NV920" t="s">
        <v>476</v>
      </c>
      <c r="NX920" t="s">
        <v>510</v>
      </c>
      <c r="NZ920" t="s">
        <v>1131</v>
      </c>
      <c r="OC920" t="b">
        <v>1</v>
      </c>
      <c r="OE920" t="b">
        <v>1</v>
      </c>
      <c r="OL920" t="s">
        <v>1359</v>
      </c>
      <c r="OO920" t="b">
        <v>1</v>
      </c>
      <c r="OP920" t="b">
        <v>1</v>
      </c>
      <c r="OW920" t="s">
        <v>562</v>
      </c>
      <c r="PA920" t="b">
        <v>1</v>
      </c>
      <c r="PL920">
        <v>800</v>
      </c>
      <c r="PM920">
        <v>1200</v>
      </c>
      <c r="PN920" t="s">
        <v>653</v>
      </c>
      <c r="PS920" t="b">
        <v>1</v>
      </c>
      <c r="PT920" t="b">
        <v>1</v>
      </c>
      <c r="QF920" t="s">
        <v>476</v>
      </c>
      <c r="QG920" t="s">
        <v>509</v>
      </c>
      <c r="QH920" t="b">
        <v>1</v>
      </c>
      <c r="QP920" t="s">
        <v>510</v>
      </c>
      <c r="QR920" t="s">
        <v>510</v>
      </c>
      <c r="RC920" t="s">
        <v>673</v>
      </c>
      <c r="RE920" t="s">
        <v>510</v>
      </c>
      <c r="RG920" t="s">
        <v>10401</v>
      </c>
      <c r="RH920" t="s">
        <v>1098</v>
      </c>
      <c r="RI920" t="b">
        <v>1</v>
      </c>
      <c r="RR920" t="s">
        <v>514</v>
      </c>
      <c r="RS920" t="b">
        <v>1</v>
      </c>
      <c r="SA920" t="s">
        <v>890</v>
      </c>
      <c r="SB920" t="s">
        <v>10402</v>
      </c>
      <c r="SC920">
        <v>92568126</v>
      </c>
      <c r="SD920" t="s">
        <v>10403</v>
      </c>
      <c r="SE920" s="2">
        <v>44605.561932870369</v>
      </c>
      <c r="SF920">
        <v>919</v>
      </c>
      <c r="SH920">
        <v>-1</v>
      </c>
      <c r="SK920" t="s">
        <v>518</v>
      </c>
      <c r="SL920">
        <v>1379</v>
      </c>
      <c r="SM920" t="s">
        <v>983</v>
      </c>
      <c r="SN920">
        <v>648550</v>
      </c>
    </row>
    <row r="921" spans="1:508" hidden="1" x14ac:dyDescent="0.25">
      <c r="A921" t="s">
        <v>10404</v>
      </c>
      <c r="B921" t="s">
        <v>10405</v>
      </c>
      <c r="D921" t="s">
        <v>6674</v>
      </c>
      <c r="E921" t="s">
        <v>950</v>
      </c>
      <c r="G921" s="1">
        <v>44605</v>
      </c>
      <c r="H921" t="s">
        <v>1302</v>
      </c>
      <c r="I921" t="s">
        <v>475</v>
      </c>
      <c r="J921" t="s">
        <v>476</v>
      </c>
      <c r="K921" t="s">
        <v>477</v>
      </c>
      <c r="L921" s="1">
        <v>42408</v>
      </c>
      <c r="M921" t="s">
        <v>478</v>
      </c>
      <c r="O921" t="s">
        <v>479</v>
      </c>
      <c r="P921" t="s">
        <v>480</v>
      </c>
      <c r="Q921" t="s">
        <v>573</v>
      </c>
      <c r="R921" t="s">
        <v>479</v>
      </c>
      <c r="S921" t="s">
        <v>1286</v>
      </c>
      <c r="U921" t="b">
        <v>1</v>
      </c>
      <c r="AA921" t="s">
        <v>483</v>
      </c>
      <c r="AB921" t="s">
        <v>1485</v>
      </c>
      <c r="AC921">
        <v>1</v>
      </c>
      <c r="AD921">
        <v>1</v>
      </c>
      <c r="AE921">
        <v>1</v>
      </c>
      <c r="AF921">
        <v>0</v>
      </c>
      <c r="AG921">
        <v>0</v>
      </c>
      <c r="AH921">
        <v>1</v>
      </c>
      <c r="AI921">
        <v>0</v>
      </c>
      <c r="AJ921" t="s">
        <v>485</v>
      </c>
      <c r="AK921" t="s">
        <v>486</v>
      </c>
      <c r="AL921" t="s">
        <v>487</v>
      </c>
      <c r="AM921">
        <v>0</v>
      </c>
      <c r="AN921">
        <v>1</v>
      </c>
      <c r="AO921">
        <v>1</v>
      </c>
      <c r="AP921">
        <v>0</v>
      </c>
      <c r="AQ921">
        <v>1</v>
      </c>
      <c r="AR921">
        <v>0</v>
      </c>
      <c r="AS921" t="s">
        <v>485</v>
      </c>
      <c r="AT921" t="s">
        <v>486</v>
      </c>
      <c r="AU921" t="s">
        <v>487</v>
      </c>
      <c r="AV921" t="s">
        <v>526</v>
      </c>
      <c r="AW921" t="s">
        <v>485</v>
      </c>
      <c r="AX921" t="s">
        <v>485</v>
      </c>
      <c r="AY921" t="s">
        <v>660</v>
      </c>
      <c r="AZ921">
        <v>6</v>
      </c>
      <c r="BA921" t="s">
        <v>803</v>
      </c>
      <c r="BC921" t="s">
        <v>1034</v>
      </c>
      <c r="BE921" t="s">
        <v>986</v>
      </c>
      <c r="GB921">
        <f>IF(Table1[[#This Row],[msna/Demographic_info/HH_members_group/total_m_c_muac]]=0,"",COUNTIF(Table1[[#This Row],[Grain or tubers e.g. bread, rice, noodles, bulger, frikeh, kaak, pasta, andoumeh, manakish, thick grain-based porridge, potatoes]:[Breastmilk]],"Yes"))</f>
        <v>0</v>
      </c>
      <c r="GC921" t="str">
        <f>IF(Table1[[#This Row],[Column1]]="","",IF(Table1[[#This Row],[Please select the assessment type:]]="Livelihood and Protection (MHPSS, CP, GBV)","",IF(Table1[[#This Row],[Column1]]&gt;4,"diverse","not diverse")))</f>
        <v/>
      </c>
      <c r="GH921" t="s">
        <v>4066</v>
      </c>
      <c r="GK921" t="b">
        <v>1</v>
      </c>
      <c r="GM921" t="b">
        <v>1</v>
      </c>
      <c r="HA921" t="s">
        <v>551</v>
      </c>
      <c r="HG921" t="b">
        <v>1</v>
      </c>
      <c r="HO921" t="s">
        <v>10406</v>
      </c>
      <c r="HP921" t="s">
        <v>1356</v>
      </c>
      <c r="HT921" t="b">
        <v>1</v>
      </c>
      <c r="IC921" t="s">
        <v>844</v>
      </c>
      <c r="ID921" t="b">
        <v>1</v>
      </c>
      <c r="IE921" t="b">
        <v>1</v>
      </c>
      <c r="IP921" t="s">
        <v>824</v>
      </c>
      <c r="IR921" t="b">
        <v>1</v>
      </c>
      <c r="IZ921" t="s">
        <v>769</v>
      </c>
      <c r="JB921" t="s">
        <v>1293</v>
      </c>
      <c r="JC921" t="b">
        <v>1</v>
      </c>
      <c r="JQ921" t="s">
        <v>771</v>
      </c>
      <c r="JR921" t="s">
        <v>1110</v>
      </c>
      <c r="JS921" t="b">
        <v>1</v>
      </c>
      <c r="JU921" t="b">
        <v>1</v>
      </c>
      <c r="KD921" t="s">
        <v>772</v>
      </c>
      <c r="KE921" t="b">
        <v>1</v>
      </c>
      <c r="KO921" t="s">
        <v>4197</v>
      </c>
      <c r="KS921" t="b">
        <v>1</v>
      </c>
      <c r="KT921" t="b">
        <v>1</v>
      </c>
      <c r="KY921" t="s">
        <v>968</v>
      </c>
      <c r="KZ921" t="b">
        <v>1</v>
      </c>
      <c r="LA921" t="b">
        <v>1</v>
      </c>
      <c r="LH921" t="s">
        <v>969</v>
      </c>
      <c r="LN921" t="b">
        <v>1</v>
      </c>
      <c r="LR921" t="s">
        <v>10407</v>
      </c>
      <c r="LT921" t="b">
        <v>1</v>
      </c>
      <c r="MA921" t="b">
        <v>1</v>
      </c>
      <c r="MI921" t="s">
        <v>3054</v>
      </c>
      <c r="ML921" t="b">
        <v>1</v>
      </c>
      <c r="MO921" t="b">
        <v>1</v>
      </c>
      <c r="MP921" t="b">
        <v>1</v>
      </c>
      <c r="MY921" t="s">
        <v>671</v>
      </c>
      <c r="ND921" t="b">
        <v>1</v>
      </c>
      <c r="NE921" t="b">
        <v>1</v>
      </c>
      <c r="NK921" t="s">
        <v>2599</v>
      </c>
      <c r="NM921" t="b">
        <v>1</v>
      </c>
      <c r="NN921" t="b">
        <v>1</v>
      </c>
      <c r="NV921" t="s">
        <v>476</v>
      </c>
      <c r="NX921" t="s">
        <v>510</v>
      </c>
      <c r="NZ921" t="s">
        <v>5342</v>
      </c>
      <c r="OA921" t="b">
        <v>1</v>
      </c>
      <c r="OB921" t="b">
        <v>1</v>
      </c>
      <c r="OC921" t="b">
        <v>1</v>
      </c>
      <c r="OL921" t="s">
        <v>1359</v>
      </c>
      <c r="OO921" t="b">
        <v>1</v>
      </c>
      <c r="OP921" t="b">
        <v>1</v>
      </c>
      <c r="OW921" t="s">
        <v>3286</v>
      </c>
      <c r="PA921" t="b">
        <v>1</v>
      </c>
      <c r="PF921" t="b">
        <v>1</v>
      </c>
      <c r="PL921">
        <v>800</v>
      </c>
      <c r="PM921">
        <v>1400</v>
      </c>
      <c r="PN921" t="s">
        <v>1478</v>
      </c>
      <c r="PT921" t="b">
        <v>1</v>
      </c>
      <c r="QF921" t="s">
        <v>476</v>
      </c>
      <c r="QG921" t="s">
        <v>509</v>
      </c>
      <c r="QH921" t="b">
        <v>1</v>
      </c>
      <c r="QP921" t="s">
        <v>510</v>
      </c>
      <c r="QR921" t="s">
        <v>510</v>
      </c>
      <c r="RC921" t="s">
        <v>511</v>
      </c>
      <c r="RE921" t="s">
        <v>510</v>
      </c>
      <c r="RG921" t="s">
        <v>10408</v>
      </c>
      <c r="RH921" t="s">
        <v>6273</v>
      </c>
      <c r="RI921" t="b">
        <v>1</v>
      </c>
      <c r="RK921" t="b">
        <v>1</v>
      </c>
      <c r="RR921" t="s">
        <v>514</v>
      </c>
      <c r="RS921" t="b">
        <v>1</v>
      </c>
      <c r="SA921" t="s">
        <v>890</v>
      </c>
      <c r="SB921" t="s">
        <v>10409</v>
      </c>
      <c r="SC921">
        <v>92568127</v>
      </c>
      <c r="SD921" t="s">
        <v>10410</v>
      </c>
      <c r="SE921" s="2">
        <v>44605.561944444453</v>
      </c>
      <c r="SF921">
        <v>920</v>
      </c>
      <c r="SH921">
        <v>-1</v>
      </c>
      <c r="SK921" t="s">
        <v>518</v>
      </c>
      <c r="SL921">
        <v>1620</v>
      </c>
      <c r="SM921" t="s">
        <v>983</v>
      </c>
      <c r="SN921">
        <v>648550</v>
      </c>
    </row>
    <row r="922" spans="1:508" hidden="1" x14ac:dyDescent="0.25">
      <c r="A922" t="s">
        <v>10411</v>
      </c>
      <c r="B922" t="s">
        <v>10412</v>
      </c>
      <c r="C922" t="s">
        <v>470</v>
      </c>
      <c r="D922" t="s">
        <v>2993</v>
      </c>
      <c r="E922" t="s">
        <v>950</v>
      </c>
      <c r="G922" s="1">
        <v>44605</v>
      </c>
      <c r="H922" t="s">
        <v>9917</v>
      </c>
      <c r="I922" t="s">
        <v>952</v>
      </c>
      <c r="J922" t="s">
        <v>476</v>
      </c>
      <c r="K922" t="s">
        <v>477</v>
      </c>
      <c r="L922" s="1">
        <v>44531</v>
      </c>
      <c r="M922" t="s">
        <v>478</v>
      </c>
      <c r="O922" t="s">
        <v>479</v>
      </c>
      <c r="P922" t="s">
        <v>721</v>
      </c>
      <c r="Q922" t="s">
        <v>573</v>
      </c>
      <c r="R922" t="s">
        <v>479</v>
      </c>
      <c r="S922" t="s">
        <v>482</v>
      </c>
      <c r="T922" t="b">
        <v>1</v>
      </c>
      <c r="AA922" t="s">
        <v>483</v>
      </c>
      <c r="AB922" t="s">
        <v>594</v>
      </c>
      <c r="AC922">
        <v>0</v>
      </c>
      <c r="AD922">
        <v>0</v>
      </c>
      <c r="AE922">
        <v>0</v>
      </c>
      <c r="AF922">
        <v>1</v>
      </c>
      <c r="AG922">
        <v>0</v>
      </c>
      <c r="AH922">
        <v>2</v>
      </c>
      <c r="AI922">
        <v>0</v>
      </c>
      <c r="AJ922" t="s">
        <v>486</v>
      </c>
      <c r="AK922" t="s">
        <v>485</v>
      </c>
      <c r="AL922" t="s">
        <v>487</v>
      </c>
      <c r="AM922">
        <v>0</v>
      </c>
      <c r="AN922">
        <v>0</v>
      </c>
      <c r="AO922">
        <v>0</v>
      </c>
      <c r="AP922">
        <v>1</v>
      </c>
      <c r="AQ922">
        <v>1</v>
      </c>
      <c r="AR922">
        <v>0</v>
      </c>
      <c r="AS922" t="s">
        <v>486</v>
      </c>
      <c r="AT922" t="s">
        <v>486</v>
      </c>
      <c r="AU922" t="s">
        <v>485</v>
      </c>
      <c r="AV922" t="s">
        <v>485</v>
      </c>
      <c r="AW922" t="s">
        <v>470</v>
      </c>
      <c r="AX922" t="s">
        <v>487</v>
      </c>
      <c r="AY922" t="s">
        <v>527</v>
      </c>
      <c r="AZ922">
        <v>5</v>
      </c>
      <c r="BA922" t="s">
        <v>787</v>
      </c>
      <c r="BC922" t="s">
        <v>803</v>
      </c>
      <c r="BE922" t="s">
        <v>953</v>
      </c>
      <c r="BG922" t="s">
        <v>1745</v>
      </c>
      <c r="BN922" t="b">
        <v>1</v>
      </c>
      <c r="BR922" t="s">
        <v>956</v>
      </c>
      <c r="BS922" t="s">
        <v>510</v>
      </c>
      <c r="CV922" t="s">
        <v>1559</v>
      </c>
      <c r="CW922" t="b">
        <v>0</v>
      </c>
      <c r="CX922" t="b">
        <v>0</v>
      </c>
      <c r="CY922" t="b">
        <v>0</v>
      </c>
      <c r="CZ922" t="b">
        <v>0</v>
      </c>
      <c r="DA922" t="b">
        <v>1</v>
      </c>
      <c r="DB922" t="b">
        <v>0</v>
      </c>
      <c r="DC922" t="b">
        <v>0</v>
      </c>
      <c r="DF922">
        <v>1</v>
      </c>
      <c r="DH922">
        <v>1</v>
      </c>
      <c r="DP922" t="s">
        <v>510</v>
      </c>
      <c r="DQ922" t="s">
        <v>4307</v>
      </c>
      <c r="DS922" t="b">
        <v>1</v>
      </c>
      <c r="DV922" t="b">
        <v>1</v>
      </c>
      <c r="DW922" t="b">
        <v>1</v>
      </c>
      <c r="EC922" t="s">
        <v>476</v>
      </c>
      <c r="ED922" t="s">
        <v>2953</v>
      </c>
      <c r="EH922" t="b">
        <v>1</v>
      </c>
      <c r="EI922" t="b">
        <v>1</v>
      </c>
      <c r="EJ922" t="b">
        <v>1</v>
      </c>
      <c r="EP922" t="s">
        <v>510</v>
      </c>
      <c r="EQ922" t="s">
        <v>1428</v>
      </c>
      <c r="ER922" t="b">
        <v>1</v>
      </c>
      <c r="ET922" t="b">
        <v>1</v>
      </c>
      <c r="EY922" t="s">
        <v>10413</v>
      </c>
      <c r="FA922" t="s">
        <v>476</v>
      </c>
      <c r="FB922" t="s">
        <v>476</v>
      </c>
      <c r="FC922" t="s">
        <v>476</v>
      </c>
      <c r="FD922" t="s">
        <v>476</v>
      </c>
      <c r="FE922" t="s">
        <v>510</v>
      </c>
      <c r="FF922" t="s">
        <v>510</v>
      </c>
      <c r="FG922" t="s">
        <v>476</v>
      </c>
      <c r="FH922" t="s">
        <v>510</v>
      </c>
      <c r="FI922" t="s">
        <v>476</v>
      </c>
      <c r="FJ922" t="s">
        <v>476</v>
      </c>
      <c r="FK922" t="s">
        <v>476</v>
      </c>
      <c r="FL922" t="s">
        <v>510</v>
      </c>
      <c r="GB922">
        <f>IF(Table1[[#This Row],[msna/Demographic_info/HH_members_group/total_m_c_muac]]=0,"",COUNTIF(Table1[[#This Row],[Grain or tubers e.g. bread, rice, noodles, bulger, frikeh, kaak, pasta, andoumeh, manakish, thick grain-based porridge, potatoes]:[Breastmilk]],"Yes"))</f>
        <v>0</v>
      </c>
      <c r="GC922" t="str">
        <f>IF(Table1[[#This Row],[Column1]]="","",IF(Table1[[#This Row],[Please select the assessment type:]]="Livelihood and Protection (MHPSS, CP, GBV)","",IF(Table1[[#This Row],[Column1]]&gt;4,"diverse","not diverse")))</f>
        <v>not diverse</v>
      </c>
      <c r="GH922" t="s">
        <v>10414</v>
      </c>
      <c r="GK922" t="b">
        <v>1</v>
      </c>
      <c r="GN922" t="b">
        <v>1</v>
      </c>
      <c r="HA922" t="s">
        <v>2488</v>
      </c>
      <c r="HB922" t="b">
        <v>1</v>
      </c>
      <c r="HC922" t="b">
        <v>1</v>
      </c>
      <c r="HO922" t="s">
        <v>10415</v>
      </c>
      <c r="HP922" t="s">
        <v>2138</v>
      </c>
      <c r="HR922" t="b">
        <v>1</v>
      </c>
      <c r="HT922" t="b">
        <v>1</v>
      </c>
      <c r="IC922" t="s">
        <v>1224</v>
      </c>
      <c r="IE922" t="b">
        <v>1</v>
      </c>
      <c r="IH922" t="b">
        <v>1</v>
      </c>
      <c r="IP922" t="s">
        <v>1243</v>
      </c>
      <c r="IQ922" t="b">
        <v>1</v>
      </c>
      <c r="IZ922" t="s">
        <v>769</v>
      </c>
      <c r="JB922" t="s">
        <v>1206</v>
      </c>
      <c r="JF922" t="b">
        <v>1</v>
      </c>
      <c r="JQ922" t="s">
        <v>771</v>
      </c>
      <c r="JR922" t="s">
        <v>1110</v>
      </c>
      <c r="JS922" t="b">
        <v>1</v>
      </c>
      <c r="JU922" t="b">
        <v>1</v>
      </c>
      <c r="KD922" t="s">
        <v>826</v>
      </c>
      <c r="KE922" t="b">
        <v>1</v>
      </c>
      <c r="KI922" t="b">
        <v>1</v>
      </c>
      <c r="KO922" t="s">
        <v>554</v>
      </c>
      <c r="KW922" t="b">
        <v>1</v>
      </c>
      <c r="LH922" t="s">
        <v>554</v>
      </c>
      <c r="LP922" t="b">
        <v>1</v>
      </c>
      <c r="LR922" t="s">
        <v>3041</v>
      </c>
      <c r="LS922" t="b">
        <v>1</v>
      </c>
      <c r="LW922" t="b">
        <v>1</v>
      </c>
      <c r="ME922" t="b">
        <v>1</v>
      </c>
      <c r="MI922" t="s">
        <v>1371</v>
      </c>
      <c r="MO922" t="b">
        <v>1</v>
      </c>
      <c r="MP922" t="b">
        <v>1</v>
      </c>
      <c r="MY922" t="s">
        <v>1436</v>
      </c>
      <c r="MZ922" t="b">
        <v>1</v>
      </c>
      <c r="NK922" t="s">
        <v>973</v>
      </c>
      <c r="NQ922" t="b">
        <v>1</v>
      </c>
      <c r="NV922" t="s">
        <v>476</v>
      </c>
      <c r="NX922" t="s">
        <v>510</v>
      </c>
      <c r="NZ922" t="s">
        <v>1569</v>
      </c>
      <c r="OA922" t="b">
        <v>1</v>
      </c>
      <c r="OB922" t="b">
        <v>1</v>
      </c>
      <c r="OF922" t="b">
        <v>1</v>
      </c>
      <c r="OL922" t="s">
        <v>975</v>
      </c>
      <c r="OO922" t="b">
        <v>1</v>
      </c>
      <c r="OP922" t="b">
        <v>1</v>
      </c>
      <c r="OW922" t="s">
        <v>2044</v>
      </c>
      <c r="PC922" t="b">
        <v>1</v>
      </c>
      <c r="PF922" t="b">
        <v>1</v>
      </c>
      <c r="PG922" t="b">
        <v>1</v>
      </c>
      <c r="PL922">
        <v>1350</v>
      </c>
      <c r="PM922">
        <v>1700</v>
      </c>
      <c r="PN922" t="s">
        <v>653</v>
      </c>
      <c r="PS922" t="b">
        <v>1</v>
      </c>
      <c r="PT922" t="b">
        <v>1</v>
      </c>
      <c r="QF922" t="s">
        <v>476</v>
      </c>
      <c r="QG922" t="s">
        <v>2238</v>
      </c>
      <c r="QK922" t="b">
        <v>1</v>
      </c>
      <c r="QP922" t="s">
        <v>510</v>
      </c>
      <c r="QR922" t="s">
        <v>510</v>
      </c>
      <c r="RC922" t="s">
        <v>511</v>
      </c>
      <c r="RE922" t="s">
        <v>476</v>
      </c>
      <c r="RF922" t="s">
        <v>10416</v>
      </c>
      <c r="RG922" t="s">
        <v>10417</v>
      </c>
      <c r="RH922" t="s">
        <v>565</v>
      </c>
      <c r="RL922" t="b">
        <v>1</v>
      </c>
      <c r="RR922" t="s">
        <v>716</v>
      </c>
      <c r="RS922" t="b">
        <v>1</v>
      </c>
      <c r="RW922" t="b">
        <v>1</v>
      </c>
      <c r="SA922" t="s">
        <v>543</v>
      </c>
      <c r="SB922" t="s">
        <v>10418</v>
      </c>
      <c r="SC922">
        <v>92568141</v>
      </c>
      <c r="SD922" t="s">
        <v>10419</v>
      </c>
      <c r="SE922" s="2">
        <v>44605.562314814822</v>
      </c>
      <c r="SF922">
        <v>921</v>
      </c>
      <c r="SH922">
        <v>-1</v>
      </c>
      <c r="SK922" t="s">
        <v>518</v>
      </c>
      <c r="SL922">
        <v>20347</v>
      </c>
      <c r="SM922" t="s">
        <v>983</v>
      </c>
      <c r="SN922">
        <v>648550</v>
      </c>
    </row>
    <row r="923" spans="1:508" hidden="1" x14ac:dyDescent="0.25">
      <c r="A923" t="s">
        <v>10420</v>
      </c>
      <c r="B923" t="s">
        <v>10421</v>
      </c>
      <c r="C923" t="s">
        <v>470</v>
      </c>
      <c r="D923" t="s">
        <v>2993</v>
      </c>
      <c r="E923" t="s">
        <v>950</v>
      </c>
      <c r="G923" s="1">
        <v>44605</v>
      </c>
      <c r="H923" t="s">
        <v>9917</v>
      </c>
      <c r="I923" t="s">
        <v>952</v>
      </c>
      <c r="J923" t="s">
        <v>476</v>
      </c>
      <c r="K923" t="s">
        <v>522</v>
      </c>
      <c r="M923" t="s">
        <v>478</v>
      </c>
      <c r="O923" t="s">
        <v>479</v>
      </c>
      <c r="P923" t="s">
        <v>523</v>
      </c>
      <c r="Q923" t="s">
        <v>573</v>
      </c>
      <c r="R923" t="s">
        <v>479</v>
      </c>
      <c r="S923" t="s">
        <v>482</v>
      </c>
      <c r="T923" t="b">
        <v>1</v>
      </c>
      <c r="AA923" t="s">
        <v>483</v>
      </c>
      <c r="AB923" t="s">
        <v>484</v>
      </c>
      <c r="AC923">
        <v>0</v>
      </c>
      <c r="AD923">
        <v>0</v>
      </c>
      <c r="AE923">
        <v>1</v>
      </c>
      <c r="AF923">
        <v>1</v>
      </c>
      <c r="AG923">
        <v>0</v>
      </c>
      <c r="AH923">
        <v>1</v>
      </c>
      <c r="AI923">
        <v>0</v>
      </c>
      <c r="AJ923" t="s">
        <v>485</v>
      </c>
      <c r="AK923" t="s">
        <v>486</v>
      </c>
      <c r="AL923" t="s">
        <v>487</v>
      </c>
      <c r="AM923">
        <v>0</v>
      </c>
      <c r="AN923">
        <v>1</v>
      </c>
      <c r="AO923">
        <v>1</v>
      </c>
      <c r="AP923">
        <v>0</v>
      </c>
      <c r="AQ923">
        <v>1</v>
      </c>
      <c r="AR923">
        <v>0</v>
      </c>
      <c r="AS923" t="s">
        <v>485</v>
      </c>
      <c r="AT923" t="s">
        <v>486</v>
      </c>
      <c r="AU923" t="s">
        <v>487</v>
      </c>
      <c r="AV923" t="s">
        <v>526</v>
      </c>
      <c r="AW923" t="s">
        <v>485</v>
      </c>
      <c r="AX923" t="s">
        <v>485</v>
      </c>
      <c r="AY923" t="s">
        <v>660</v>
      </c>
      <c r="AZ923">
        <v>6</v>
      </c>
      <c r="BA923" t="s">
        <v>787</v>
      </c>
      <c r="BC923" t="s">
        <v>803</v>
      </c>
      <c r="BE923" t="s">
        <v>953</v>
      </c>
      <c r="BG923" t="s">
        <v>1745</v>
      </c>
      <c r="BN923" t="b">
        <v>1</v>
      </c>
      <c r="BR923" t="s">
        <v>956</v>
      </c>
      <c r="BS923" t="s">
        <v>510</v>
      </c>
      <c r="CV923" t="s">
        <v>1199</v>
      </c>
      <c r="CW923" t="b">
        <v>0</v>
      </c>
      <c r="CX923" t="b">
        <v>0</v>
      </c>
      <c r="CY923" t="b">
        <v>1</v>
      </c>
      <c r="CZ923" t="b">
        <v>0</v>
      </c>
      <c r="DA923" t="b">
        <v>1</v>
      </c>
      <c r="DB923" t="b">
        <v>0</v>
      </c>
      <c r="DC923" t="b">
        <v>0</v>
      </c>
      <c r="DE923">
        <v>1</v>
      </c>
      <c r="DF923">
        <v>1</v>
      </c>
      <c r="DP923" t="s">
        <v>510</v>
      </c>
      <c r="DQ923" t="s">
        <v>1272</v>
      </c>
      <c r="DV923" t="b">
        <v>1</v>
      </c>
      <c r="DW923" t="b">
        <v>1</v>
      </c>
      <c r="EC923" t="s">
        <v>476</v>
      </c>
      <c r="ED923" t="s">
        <v>1237</v>
      </c>
      <c r="EJ923" t="b">
        <v>1</v>
      </c>
      <c r="EP923" t="s">
        <v>510</v>
      </c>
      <c r="EQ923" t="s">
        <v>2681</v>
      </c>
      <c r="ER923" t="b">
        <v>1</v>
      </c>
      <c r="EU923" t="b">
        <v>1</v>
      </c>
      <c r="FA923" t="s">
        <v>476</v>
      </c>
      <c r="FB923" t="s">
        <v>476</v>
      </c>
      <c r="FC923" t="s">
        <v>476</v>
      </c>
      <c r="FD923" t="s">
        <v>476</v>
      </c>
      <c r="FE923" t="s">
        <v>476</v>
      </c>
      <c r="FF923" t="s">
        <v>510</v>
      </c>
      <c r="FG923" t="s">
        <v>510</v>
      </c>
      <c r="FH923" t="s">
        <v>510</v>
      </c>
      <c r="FI923" t="s">
        <v>510</v>
      </c>
      <c r="FJ923" t="s">
        <v>476</v>
      </c>
      <c r="FK923" t="s">
        <v>476</v>
      </c>
      <c r="FL923" t="s">
        <v>510</v>
      </c>
      <c r="FN923" t="s">
        <v>476</v>
      </c>
      <c r="FO923" t="s">
        <v>476</v>
      </c>
      <c r="FP923" t="s">
        <v>510</v>
      </c>
      <c r="FQ923" t="s">
        <v>510</v>
      </c>
      <c r="FR923" t="s">
        <v>476</v>
      </c>
      <c r="FS923" t="s">
        <v>476</v>
      </c>
      <c r="FT923" t="s">
        <v>476</v>
      </c>
      <c r="FU923" t="s">
        <v>510</v>
      </c>
      <c r="FV923" t="s">
        <v>510</v>
      </c>
      <c r="FW923" t="s">
        <v>476</v>
      </c>
      <c r="FX923" t="s">
        <v>510</v>
      </c>
      <c r="FY923" t="s">
        <v>476</v>
      </c>
      <c r="FZ923" t="s">
        <v>510</v>
      </c>
      <c r="GA923" t="s">
        <v>510</v>
      </c>
      <c r="GB923">
        <f>IF(Table1[[#This Row],[msna/Demographic_info/HH_members_group/total_m_c_muac]]=0,"",COUNTIF(Table1[[#This Row],[Grain or tubers e.g. bread, rice, noodles, bulger, frikeh, kaak, pasta, andoumeh, manakish, thick grain-based porridge, potatoes]:[Breastmilk]],"Yes"))</f>
        <v>7</v>
      </c>
      <c r="GC923" t="str">
        <f>IF(Table1[[#This Row],[Column1]]="","",IF(Table1[[#This Row],[Please select the assessment type:]]="Livelihood and Protection (MHPSS, CP, GBV)","",IF(Table1[[#This Row],[Column1]]&gt;4,"diverse","not diverse")))</f>
        <v>diverse</v>
      </c>
      <c r="GD923">
        <v>1</v>
      </c>
      <c r="GE923" t="s">
        <v>486</v>
      </c>
      <c r="GH923" t="s">
        <v>1410</v>
      </c>
      <c r="GY923" t="b">
        <v>1</v>
      </c>
      <c r="IC923" t="s">
        <v>1107</v>
      </c>
      <c r="ID923" t="b">
        <v>1</v>
      </c>
      <c r="IP923" t="s">
        <v>824</v>
      </c>
      <c r="IR923" t="b">
        <v>1</v>
      </c>
      <c r="IZ923" t="s">
        <v>769</v>
      </c>
      <c r="JB923" t="s">
        <v>1206</v>
      </c>
      <c r="JF923" t="b">
        <v>1</v>
      </c>
      <c r="JQ923" t="s">
        <v>510</v>
      </c>
      <c r="JR923" t="s">
        <v>1110</v>
      </c>
      <c r="JS923" t="b">
        <v>1</v>
      </c>
      <c r="JU923" t="b">
        <v>1</v>
      </c>
      <c r="KD923" t="s">
        <v>826</v>
      </c>
      <c r="KE923" t="b">
        <v>1</v>
      </c>
      <c r="KI923" t="b">
        <v>1</v>
      </c>
      <c r="KO923" t="s">
        <v>554</v>
      </c>
      <c r="KW923" t="b">
        <v>1</v>
      </c>
      <c r="LH923" t="s">
        <v>3330</v>
      </c>
      <c r="LL923" t="b">
        <v>1</v>
      </c>
      <c r="LR923" t="s">
        <v>3041</v>
      </c>
      <c r="LS923" t="b">
        <v>1</v>
      </c>
      <c r="LW923" t="b">
        <v>1</v>
      </c>
      <c r="ME923" t="b">
        <v>1</v>
      </c>
      <c r="MI923" t="s">
        <v>1226</v>
      </c>
      <c r="MO923" t="b">
        <v>1</v>
      </c>
      <c r="MY923" t="s">
        <v>1436</v>
      </c>
      <c r="MZ923" t="b">
        <v>1</v>
      </c>
      <c r="NK923" t="s">
        <v>973</v>
      </c>
      <c r="NQ923" t="b">
        <v>1</v>
      </c>
      <c r="NV923" t="s">
        <v>476</v>
      </c>
      <c r="NX923" t="s">
        <v>510</v>
      </c>
      <c r="NZ923" t="s">
        <v>2944</v>
      </c>
      <c r="OA923" t="b">
        <v>1</v>
      </c>
      <c r="OB923" t="b">
        <v>1</v>
      </c>
      <c r="OF923" t="b">
        <v>1</v>
      </c>
      <c r="OL923" t="s">
        <v>1359</v>
      </c>
      <c r="OO923" t="b">
        <v>1</v>
      </c>
      <c r="OP923" t="b">
        <v>1</v>
      </c>
      <c r="OW923" t="s">
        <v>562</v>
      </c>
      <c r="PA923" t="b">
        <v>1</v>
      </c>
      <c r="PL923">
        <v>2500</v>
      </c>
      <c r="PM923">
        <v>3000</v>
      </c>
      <c r="PN923" t="s">
        <v>1888</v>
      </c>
      <c r="PP923" t="b">
        <v>1</v>
      </c>
      <c r="PS923" t="b">
        <v>1</v>
      </c>
      <c r="QF923" t="s">
        <v>510</v>
      </c>
      <c r="QP923" t="s">
        <v>510</v>
      </c>
      <c r="QR923" t="s">
        <v>510</v>
      </c>
      <c r="RC923" t="s">
        <v>511</v>
      </c>
      <c r="RE923" t="s">
        <v>476</v>
      </c>
      <c r="RF923" t="s">
        <v>10422</v>
      </c>
      <c r="RG923" t="s">
        <v>10423</v>
      </c>
      <c r="RH923" t="s">
        <v>513</v>
      </c>
      <c r="RI923" t="b">
        <v>1</v>
      </c>
      <c r="RL923" t="b">
        <v>1</v>
      </c>
      <c r="RR923" t="s">
        <v>716</v>
      </c>
      <c r="RS923" t="b">
        <v>1</v>
      </c>
      <c r="RW923" t="b">
        <v>1</v>
      </c>
      <c r="SA923" t="s">
        <v>543</v>
      </c>
      <c r="SB923" t="s">
        <v>10424</v>
      </c>
      <c r="SC923">
        <v>92568142</v>
      </c>
      <c r="SD923" t="s">
        <v>10425</v>
      </c>
      <c r="SE923" s="2">
        <v>44605.562326388892</v>
      </c>
      <c r="SF923">
        <v>922</v>
      </c>
      <c r="SH923">
        <v>-1</v>
      </c>
      <c r="SK923" t="s">
        <v>518</v>
      </c>
      <c r="SL923">
        <v>14718</v>
      </c>
      <c r="SM923" t="s">
        <v>983</v>
      </c>
      <c r="SN923">
        <v>648550</v>
      </c>
    </row>
    <row r="924" spans="1:508" hidden="1" x14ac:dyDescent="0.25">
      <c r="A924" t="s">
        <v>10426</v>
      </c>
      <c r="B924" t="s">
        <v>10427</v>
      </c>
      <c r="C924" t="s">
        <v>470</v>
      </c>
      <c r="D924" t="s">
        <v>2993</v>
      </c>
      <c r="E924" t="s">
        <v>950</v>
      </c>
      <c r="G924" s="1">
        <v>44605</v>
      </c>
      <c r="H924" t="s">
        <v>9917</v>
      </c>
      <c r="I924" t="s">
        <v>952</v>
      </c>
      <c r="J924" t="s">
        <v>476</v>
      </c>
      <c r="K924" t="s">
        <v>522</v>
      </c>
      <c r="M924" t="s">
        <v>390</v>
      </c>
      <c r="N924" t="s">
        <v>10428</v>
      </c>
      <c r="O924" t="s">
        <v>479</v>
      </c>
      <c r="P924" t="s">
        <v>480</v>
      </c>
      <c r="Q924" t="s">
        <v>4481</v>
      </c>
      <c r="R924" t="s">
        <v>479</v>
      </c>
      <c r="S924" t="s">
        <v>482</v>
      </c>
      <c r="T924" t="b">
        <v>1</v>
      </c>
      <c r="AA924" t="s">
        <v>483</v>
      </c>
      <c r="AB924" t="s">
        <v>1485</v>
      </c>
      <c r="AC924">
        <v>1</v>
      </c>
      <c r="AD924">
        <v>0</v>
      </c>
      <c r="AE924">
        <v>0</v>
      </c>
      <c r="AF924">
        <v>2</v>
      </c>
      <c r="AG924">
        <v>0</v>
      </c>
      <c r="AH924">
        <v>2</v>
      </c>
      <c r="AI924">
        <v>0</v>
      </c>
      <c r="AJ924" t="s">
        <v>485</v>
      </c>
      <c r="AK924" t="s">
        <v>485</v>
      </c>
      <c r="AL924" t="s">
        <v>526</v>
      </c>
      <c r="AM924">
        <v>0</v>
      </c>
      <c r="AN924">
        <v>1</v>
      </c>
      <c r="AO924">
        <v>0</v>
      </c>
      <c r="AP924">
        <v>1</v>
      </c>
      <c r="AQ924">
        <v>1</v>
      </c>
      <c r="AR924">
        <v>0</v>
      </c>
      <c r="AS924" t="s">
        <v>485</v>
      </c>
      <c r="AT924" t="s">
        <v>486</v>
      </c>
      <c r="AU924" t="s">
        <v>487</v>
      </c>
      <c r="AV924" t="s">
        <v>526</v>
      </c>
      <c r="AW924" t="s">
        <v>486</v>
      </c>
      <c r="AX924" t="s">
        <v>487</v>
      </c>
      <c r="AY924" t="s">
        <v>722</v>
      </c>
      <c r="AZ924">
        <v>7</v>
      </c>
      <c r="BA924" t="s">
        <v>1034</v>
      </c>
      <c r="BC924" t="s">
        <v>787</v>
      </c>
      <c r="BE924" t="s">
        <v>2763</v>
      </c>
      <c r="BG924" t="s">
        <v>1745</v>
      </c>
      <c r="BN924" t="b">
        <v>1</v>
      </c>
      <c r="BR924" t="s">
        <v>956</v>
      </c>
      <c r="BS924" t="s">
        <v>510</v>
      </c>
      <c r="CV924" t="s">
        <v>7693</v>
      </c>
      <c r="CW924" t="b">
        <v>1</v>
      </c>
      <c r="CX924" t="b">
        <v>0</v>
      </c>
      <c r="CY924" t="b">
        <v>1</v>
      </c>
      <c r="CZ924" t="b">
        <v>0</v>
      </c>
      <c r="DA924" t="b">
        <v>0</v>
      </c>
      <c r="DB924" t="b">
        <v>0</v>
      </c>
      <c r="DC924" t="b">
        <v>0</v>
      </c>
      <c r="DF924">
        <v>2</v>
      </c>
      <c r="DL924">
        <v>1</v>
      </c>
      <c r="DP924" t="s">
        <v>510</v>
      </c>
      <c r="DQ924" t="s">
        <v>3990</v>
      </c>
      <c r="DT924" t="b">
        <v>1</v>
      </c>
      <c r="DV924" t="b">
        <v>1</v>
      </c>
      <c r="EC924" t="s">
        <v>476</v>
      </c>
      <c r="ED924" t="s">
        <v>1237</v>
      </c>
      <c r="EJ924" t="b">
        <v>1</v>
      </c>
      <c r="EP924" t="s">
        <v>510</v>
      </c>
      <c r="EQ924" t="s">
        <v>1404</v>
      </c>
      <c r="EU924" t="b">
        <v>1</v>
      </c>
      <c r="FA924" t="s">
        <v>476</v>
      </c>
      <c r="FB924" t="s">
        <v>476</v>
      </c>
      <c r="FC924" t="s">
        <v>476</v>
      </c>
      <c r="FD924" t="s">
        <v>476</v>
      </c>
      <c r="FE924" t="s">
        <v>510</v>
      </c>
      <c r="FF924" t="s">
        <v>510</v>
      </c>
      <c r="FG924" t="s">
        <v>510</v>
      </c>
      <c r="FH924" t="s">
        <v>510</v>
      </c>
      <c r="FI924" t="s">
        <v>510</v>
      </c>
      <c r="FJ924" t="s">
        <v>476</v>
      </c>
      <c r="FK924" t="s">
        <v>476</v>
      </c>
      <c r="FL924" t="s">
        <v>510</v>
      </c>
      <c r="FN924" t="s">
        <v>476</v>
      </c>
      <c r="FO924" t="s">
        <v>476</v>
      </c>
      <c r="FP924" t="s">
        <v>510</v>
      </c>
      <c r="FQ924" t="s">
        <v>510</v>
      </c>
      <c r="FR924" t="s">
        <v>476</v>
      </c>
      <c r="FS924" t="s">
        <v>476</v>
      </c>
      <c r="FT924" t="s">
        <v>476</v>
      </c>
      <c r="FU924" t="s">
        <v>510</v>
      </c>
      <c r="FV924" t="s">
        <v>510</v>
      </c>
      <c r="FW924" t="s">
        <v>476</v>
      </c>
      <c r="FX924" t="s">
        <v>476</v>
      </c>
      <c r="FY924" t="s">
        <v>476</v>
      </c>
      <c r="FZ924" t="s">
        <v>510</v>
      </c>
      <c r="GA924" t="s">
        <v>510</v>
      </c>
      <c r="GB924">
        <f>IF(Table1[[#This Row],[msna/Demographic_info/HH_members_group/total_m_c_muac]]=0,"",COUNTIF(Table1[[#This Row],[Grain or tubers e.g. bread, rice, noodles, bulger, frikeh, kaak, pasta, andoumeh, manakish, thick grain-based porridge, potatoes]:[Breastmilk]],"Yes"))</f>
        <v>8</v>
      </c>
      <c r="GC924" t="str">
        <f>IF(Table1[[#This Row],[Column1]]="","",IF(Table1[[#This Row],[Please select the assessment type:]]="Livelihood and Protection (MHPSS, CP, GBV)","",IF(Table1[[#This Row],[Column1]]&gt;4,"diverse","not diverse")))</f>
        <v>diverse</v>
      </c>
      <c r="GD924">
        <v>1</v>
      </c>
      <c r="GE924" t="s">
        <v>486</v>
      </c>
      <c r="GF924">
        <v>1</v>
      </c>
      <c r="GG924" t="s">
        <v>486</v>
      </c>
      <c r="GH924" t="s">
        <v>1410</v>
      </c>
      <c r="GY924" t="b">
        <v>1</v>
      </c>
      <c r="IC924" t="s">
        <v>1107</v>
      </c>
      <c r="ID924" t="b">
        <v>1</v>
      </c>
      <c r="IP924" t="s">
        <v>824</v>
      </c>
      <c r="IR924" t="b">
        <v>1</v>
      </c>
      <c r="IZ924" t="s">
        <v>769</v>
      </c>
      <c r="JB924" t="s">
        <v>1206</v>
      </c>
      <c r="JF924" t="b">
        <v>1</v>
      </c>
      <c r="JQ924" t="s">
        <v>510</v>
      </c>
      <c r="JR924" t="s">
        <v>772</v>
      </c>
      <c r="JS924" t="b">
        <v>1</v>
      </c>
      <c r="KD924" t="s">
        <v>772</v>
      </c>
      <c r="KE924" t="b">
        <v>1</v>
      </c>
      <c r="KO924" t="s">
        <v>554</v>
      </c>
      <c r="KW924" t="b">
        <v>1</v>
      </c>
      <c r="LH924" t="s">
        <v>3330</v>
      </c>
      <c r="LL924" t="b">
        <v>1</v>
      </c>
      <c r="LR924" t="s">
        <v>2080</v>
      </c>
      <c r="LS924" t="b">
        <v>1</v>
      </c>
      <c r="ME924" t="b">
        <v>1</v>
      </c>
      <c r="MI924" t="s">
        <v>1226</v>
      </c>
      <c r="MO924" t="b">
        <v>1</v>
      </c>
      <c r="MY924" t="s">
        <v>1023</v>
      </c>
      <c r="NH924" t="b">
        <v>1</v>
      </c>
      <c r="NK924" t="s">
        <v>973</v>
      </c>
      <c r="NQ924" t="b">
        <v>1</v>
      </c>
      <c r="NV924" t="s">
        <v>476</v>
      </c>
      <c r="NX924" t="s">
        <v>510</v>
      </c>
      <c r="NZ924" t="s">
        <v>538</v>
      </c>
      <c r="OF924" t="b">
        <v>1</v>
      </c>
      <c r="OL924" t="s">
        <v>1395</v>
      </c>
      <c r="OO924" t="b">
        <v>1</v>
      </c>
      <c r="OW924" t="s">
        <v>507</v>
      </c>
      <c r="PC924" t="b">
        <v>1</v>
      </c>
      <c r="PL924">
        <v>2000</v>
      </c>
      <c r="PM924">
        <v>3500</v>
      </c>
      <c r="PN924" t="s">
        <v>563</v>
      </c>
      <c r="PS924" t="b">
        <v>1</v>
      </c>
      <c r="QF924" t="s">
        <v>510</v>
      </c>
      <c r="QP924" t="s">
        <v>510</v>
      </c>
      <c r="QR924" t="s">
        <v>510</v>
      </c>
      <c r="RC924" t="s">
        <v>511</v>
      </c>
      <c r="RE924" t="s">
        <v>510</v>
      </c>
      <c r="RG924" t="s">
        <v>10429</v>
      </c>
      <c r="RH924" t="s">
        <v>565</v>
      </c>
      <c r="RL924" t="b">
        <v>1</v>
      </c>
      <c r="RR924" t="s">
        <v>716</v>
      </c>
      <c r="RS924" t="b">
        <v>1</v>
      </c>
      <c r="RW924" t="b">
        <v>1</v>
      </c>
      <c r="SA924" t="s">
        <v>543</v>
      </c>
      <c r="SB924" t="s">
        <v>10430</v>
      </c>
      <c r="SC924">
        <v>92568144</v>
      </c>
      <c r="SD924" t="s">
        <v>10431</v>
      </c>
      <c r="SE924" s="2">
        <v>44605.562337962961</v>
      </c>
      <c r="SF924">
        <v>923</v>
      </c>
      <c r="SH924">
        <v>-1</v>
      </c>
      <c r="SK924" t="s">
        <v>518</v>
      </c>
      <c r="SL924">
        <v>11365</v>
      </c>
      <c r="SM924" t="s">
        <v>983</v>
      </c>
      <c r="SN924">
        <v>648550</v>
      </c>
    </row>
    <row r="925" spans="1:508" hidden="1" x14ac:dyDescent="0.25">
      <c r="A925" t="s">
        <v>10432</v>
      </c>
      <c r="B925" t="s">
        <v>10433</v>
      </c>
      <c r="C925" t="s">
        <v>470</v>
      </c>
      <c r="D925" t="s">
        <v>2993</v>
      </c>
      <c r="E925" t="s">
        <v>950</v>
      </c>
      <c r="G925" s="1">
        <v>44605</v>
      </c>
      <c r="H925" t="s">
        <v>9917</v>
      </c>
      <c r="I925" t="s">
        <v>952</v>
      </c>
      <c r="J925" t="s">
        <v>476</v>
      </c>
      <c r="K925" t="s">
        <v>522</v>
      </c>
      <c r="M925" t="s">
        <v>390</v>
      </c>
      <c r="N925" t="s">
        <v>10434</v>
      </c>
      <c r="O925" t="s">
        <v>479</v>
      </c>
      <c r="P925" t="s">
        <v>480</v>
      </c>
      <c r="Q925" t="s">
        <v>4481</v>
      </c>
      <c r="R925" t="s">
        <v>479</v>
      </c>
      <c r="S925" t="s">
        <v>524</v>
      </c>
      <c r="W925" t="b">
        <v>1</v>
      </c>
      <c r="AA925" t="s">
        <v>483</v>
      </c>
      <c r="AB925" t="s">
        <v>1485</v>
      </c>
      <c r="AC925">
        <v>1</v>
      </c>
      <c r="AD925">
        <v>0</v>
      </c>
      <c r="AE925">
        <v>0</v>
      </c>
      <c r="AF925">
        <v>0</v>
      </c>
      <c r="AG925">
        <v>0</v>
      </c>
      <c r="AH925">
        <v>4</v>
      </c>
      <c r="AI925">
        <v>0</v>
      </c>
      <c r="AJ925" t="s">
        <v>470</v>
      </c>
      <c r="AK925" t="s">
        <v>526</v>
      </c>
      <c r="AL925" t="s">
        <v>526</v>
      </c>
      <c r="AM925">
        <v>0</v>
      </c>
      <c r="AN925">
        <v>2</v>
      </c>
      <c r="AO925">
        <v>0</v>
      </c>
      <c r="AP925">
        <v>1</v>
      </c>
      <c r="AQ925">
        <v>2</v>
      </c>
      <c r="AR925">
        <v>0</v>
      </c>
      <c r="AS925" t="s">
        <v>487</v>
      </c>
      <c r="AT925" t="s">
        <v>485</v>
      </c>
      <c r="AU925" t="s">
        <v>527</v>
      </c>
      <c r="AV925" t="s">
        <v>487</v>
      </c>
      <c r="AW925" t="s">
        <v>485</v>
      </c>
      <c r="AX925" t="s">
        <v>660</v>
      </c>
      <c r="AY925" t="s">
        <v>895</v>
      </c>
      <c r="AZ925">
        <v>9</v>
      </c>
      <c r="BA925" t="s">
        <v>787</v>
      </c>
      <c r="BC925" t="s">
        <v>953</v>
      </c>
      <c r="BE925" t="s">
        <v>2763</v>
      </c>
      <c r="BG925" t="s">
        <v>1745</v>
      </c>
      <c r="BN925" t="b">
        <v>1</v>
      </c>
      <c r="BR925" t="s">
        <v>1663</v>
      </c>
      <c r="BS925" t="s">
        <v>510</v>
      </c>
      <c r="CV925" t="s">
        <v>1156</v>
      </c>
      <c r="CW925" t="b">
        <v>0</v>
      </c>
      <c r="CX925" t="b">
        <v>1</v>
      </c>
      <c r="CY925" t="b">
        <v>0</v>
      </c>
      <c r="CZ925" t="b">
        <v>0</v>
      </c>
      <c r="DA925" t="b">
        <v>0</v>
      </c>
      <c r="DB925" t="b">
        <v>0</v>
      </c>
      <c r="DC925" t="b">
        <v>0</v>
      </c>
      <c r="DE925">
        <v>1</v>
      </c>
      <c r="DH925">
        <v>1</v>
      </c>
      <c r="DJ925">
        <v>1</v>
      </c>
      <c r="DP925" t="s">
        <v>476</v>
      </c>
      <c r="EC925" t="s">
        <v>510</v>
      </c>
      <c r="ED925" t="s">
        <v>1237</v>
      </c>
      <c r="EJ925" t="b">
        <v>1</v>
      </c>
      <c r="EP925" t="s">
        <v>510</v>
      </c>
      <c r="EQ925" t="s">
        <v>2160</v>
      </c>
      <c r="ET925" t="b">
        <v>1</v>
      </c>
      <c r="EY925" t="s">
        <v>1562</v>
      </c>
      <c r="FA925" t="s">
        <v>476</v>
      </c>
      <c r="FB925" t="s">
        <v>476</v>
      </c>
      <c r="FC925" t="s">
        <v>476</v>
      </c>
      <c r="FD925" t="s">
        <v>476</v>
      </c>
      <c r="FE925" t="s">
        <v>510</v>
      </c>
      <c r="FF925" t="s">
        <v>510</v>
      </c>
      <c r="FG925" t="s">
        <v>476</v>
      </c>
      <c r="FH925" t="s">
        <v>476</v>
      </c>
      <c r="FI925" t="s">
        <v>476</v>
      </c>
      <c r="FJ925" t="s">
        <v>476</v>
      </c>
      <c r="FK925" t="s">
        <v>476</v>
      </c>
      <c r="FL925" t="s">
        <v>510</v>
      </c>
      <c r="FN925" t="s">
        <v>476</v>
      </c>
      <c r="FO925" t="s">
        <v>476</v>
      </c>
      <c r="FP925" t="s">
        <v>510</v>
      </c>
      <c r="FQ925" t="s">
        <v>510</v>
      </c>
      <c r="FR925" t="s">
        <v>476</v>
      </c>
      <c r="FS925" t="s">
        <v>476</v>
      </c>
      <c r="FT925" t="s">
        <v>510</v>
      </c>
      <c r="FU925" t="s">
        <v>476</v>
      </c>
      <c r="FV925" t="s">
        <v>510</v>
      </c>
      <c r="FW925" t="s">
        <v>476</v>
      </c>
      <c r="FX925" t="s">
        <v>476</v>
      </c>
      <c r="FY925" t="s">
        <v>476</v>
      </c>
      <c r="FZ925" t="s">
        <v>510</v>
      </c>
      <c r="GA925" t="s">
        <v>510</v>
      </c>
      <c r="GB925">
        <f>IF(Table1[[#This Row],[msna/Demographic_info/HH_members_group/total_m_c_muac]]=0,"",COUNTIF(Table1[[#This Row],[Grain or tubers e.g. bread, rice, noodles, bulger, frikeh, kaak, pasta, andoumeh, manakish, thick grain-based porridge, potatoes]:[Breastmilk]],"Yes"))</f>
        <v>8</v>
      </c>
      <c r="GC925" t="str">
        <f>IF(Table1[[#This Row],[Column1]]="","",IF(Table1[[#This Row],[Please select the assessment type:]]="Livelihood and Protection (MHPSS, CP, GBV)","",IF(Table1[[#This Row],[Column1]]&gt;4,"diverse","not diverse")))</f>
        <v>diverse</v>
      </c>
      <c r="GD925">
        <v>1</v>
      </c>
      <c r="GE925" t="s">
        <v>486</v>
      </c>
      <c r="GF925">
        <v>1</v>
      </c>
      <c r="GG925" t="s">
        <v>486</v>
      </c>
      <c r="GH925" t="s">
        <v>8384</v>
      </c>
      <c r="GN925" t="b">
        <v>1</v>
      </c>
      <c r="GQ925" t="b">
        <v>1</v>
      </c>
      <c r="HA925" t="s">
        <v>1564</v>
      </c>
      <c r="HB925" t="b">
        <v>1</v>
      </c>
      <c r="HC925" t="b">
        <v>1</v>
      </c>
      <c r="HO925" t="s">
        <v>10435</v>
      </c>
      <c r="HP925" t="s">
        <v>822</v>
      </c>
      <c r="HQ925" t="b">
        <v>1</v>
      </c>
      <c r="HT925" t="b">
        <v>1</v>
      </c>
      <c r="IC925" t="s">
        <v>1107</v>
      </c>
      <c r="ID925" t="b">
        <v>1</v>
      </c>
      <c r="IP925" t="s">
        <v>824</v>
      </c>
      <c r="IR925" t="b">
        <v>1</v>
      </c>
      <c r="IZ925" t="s">
        <v>769</v>
      </c>
      <c r="JB925" t="s">
        <v>10436</v>
      </c>
      <c r="JI925" t="b">
        <v>1</v>
      </c>
      <c r="JJ925" t="b">
        <v>1</v>
      </c>
      <c r="JQ925" t="s">
        <v>510</v>
      </c>
      <c r="JR925" t="s">
        <v>1110</v>
      </c>
      <c r="JS925" t="b">
        <v>1</v>
      </c>
      <c r="JU925" t="b">
        <v>1</v>
      </c>
      <c r="KD925" t="s">
        <v>1110</v>
      </c>
      <c r="KE925" t="b">
        <v>1</v>
      </c>
      <c r="KG925" t="b">
        <v>1</v>
      </c>
      <c r="KO925" t="s">
        <v>3009</v>
      </c>
      <c r="KS925" t="b">
        <v>1</v>
      </c>
      <c r="KY925" t="s">
        <v>498</v>
      </c>
      <c r="LA925" t="b">
        <v>1</v>
      </c>
      <c r="LH925" t="s">
        <v>554</v>
      </c>
      <c r="LP925" t="b">
        <v>1</v>
      </c>
      <c r="LR925" t="s">
        <v>1370</v>
      </c>
      <c r="LS925" t="b">
        <v>1</v>
      </c>
      <c r="LW925" t="b">
        <v>1</v>
      </c>
      <c r="MI925" t="s">
        <v>1495</v>
      </c>
      <c r="ML925" t="b">
        <v>1</v>
      </c>
      <c r="MO925" t="b">
        <v>1</v>
      </c>
      <c r="MY925" t="s">
        <v>4511</v>
      </c>
      <c r="MZ925" t="b">
        <v>1</v>
      </c>
      <c r="NA925" t="b">
        <v>1</v>
      </c>
      <c r="NE925" t="b">
        <v>1</v>
      </c>
      <c r="NK925" t="s">
        <v>504</v>
      </c>
      <c r="NT925" t="b">
        <v>1</v>
      </c>
      <c r="NV925" t="s">
        <v>476</v>
      </c>
      <c r="NX925" t="s">
        <v>510</v>
      </c>
      <c r="NZ925" t="s">
        <v>10437</v>
      </c>
      <c r="OA925" t="b">
        <v>1</v>
      </c>
      <c r="OB925" t="b">
        <v>1</v>
      </c>
      <c r="OF925" t="b">
        <v>1</v>
      </c>
      <c r="OL925" t="s">
        <v>10438</v>
      </c>
      <c r="OM925" t="b">
        <v>1</v>
      </c>
      <c r="OO925" t="b">
        <v>1</v>
      </c>
      <c r="OP925" t="b">
        <v>1</v>
      </c>
      <c r="OW925" t="s">
        <v>507</v>
      </c>
      <c r="PC925" t="b">
        <v>1</v>
      </c>
      <c r="PL925">
        <v>2000</v>
      </c>
      <c r="PM925">
        <v>2500</v>
      </c>
      <c r="PN925" t="s">
        <v>1421</v>
      </c>
      <c r="PS925" t="b">
        <v>1</v>
      </c>
      <c r="PU925" t="b">
        <v>1</v>
      </c>
      <c r="QF925" t="s">
        <v>510</v>
      </c>
      <c r="QP925" t="s">
        <v>510</v>
      </c>
      <c r="QR925" t="s">
        <v>510</v>
      </c>
      <c r="RC925" t="s">
        <v>511</v>
      </c>
      <c r="RE925" t="s">
        <v>510</v>
      </c>
      <c r="RG925" t="s">
        <v>10439</v>
      </c>
      <c r="RH925" t="s">
        <v>7311</v>
      </c>
      <c r="RK925" t="b">
        <v>1</v>
      </c>
      <c r="RL925" t="b">
        <v>1</v>
      </c>
      <c r="RR925" t="s">
        <v>514</v>
      </c>
      <c r="RS925" t="b">
        <v>1</v>
      </c>
      <c r="SA925" t="s">
        <v>543</v>
      </c>
      <c r="SB925" t="s">
        <v>10440</v>
      </c>
      <c r="SC925">
        <v>92568145</v>
      </c>
      <c r="SD925" t="s">
        <v>10441</v>
      </c>
      <c r="SE925" s="2">
        <v>44605.562349537038</v>
      </c>
      <c r="SF925">
        <v>924</v>
      </c>
      <c r="SH925">
        <v>-1</v>
      </c>
      <c r="SK925" t="s">
        <v>518</v>
      </c>
      <c r="SL925">
        <v>8551</v>
      </c>
      <c r="SM925" t="s">
        <v>983</v>
      </c>
      <c r="SN925">
        <v>648550</v>
      </c>
    </row>
    <row r="926" spans="1:508" hidden="1" x14ac:dyDescent="0.25">
      <c r="A926" t="s">
        <v>10442</v>
      </c>
      <c r="B926" t="s">
        <v>10443</v>
      </c>
      <c r="C926" t="s">
        <v>470</v>
      </c>
      <c r="D926" t="s">
        <v>2993</v>
      </c>
      <c r="E926" t="s">
        <v>950</v>
      </c>
      <c r="G926" s="1">
        <v>44605</v>
      </c>
      <c r="H926" t="s">
        <v>9917</v>
      </c>
      <c r="I926" t="s">
        <v>952</v>
      </c>
      <c r="J926" t="s">
        <v>476</v>
      </c>
      <c r="K926" t="s">
        <v>477</v>
      </c>
      <c r="L926" s="1">
        <v>44240</v>
      </c>
      <c r="M926" t="s">
        <v>478</v>
      </c>
      <c r="O926" t="s">
        <v>479</v>
      </c>
      <c r="P926" t="s">
        <v>721</v>
      </c>
      <c r="Q926" t="s">
        <v>573</v>
      </c>
      <c r="R926" t="s">
        <v>479</v>
      </c>
      <c r="S926" t="s">
        <v>2877</v>
      </c>
      <c r="U926" t="b">
        <v>1</v>
      </c>
      <c r="W926" t="b">
        <v>1</v>
      </c>
      <c r="AA926" t="s">
        <v>483</v>
      </c>
      <c r="AB926" t="s">
        <v>878</v>
      </c>
      <c r="AC926">
        <v>0</v>
      </c>
      <c r="AD926">
        <v>0</v>
      </c>
      <c r="AE926">
        <v>0</v>
      </c>
      <c r="AF926">
        <v>0</v>
      </c>
      <c r="AG926">
        <v>0</v>
      </c>
      <c r="AH926">
        <v>2</v>
      </c>
      <c r="AI926">
        <v>0</v>
      </c>
      <c r="AJ926" t="s">
        <v>470</v>
      </c>
      <c r="AK926" t="s">
        <v>485</v>
      </c>
      <c r="AL926" t="s">
        <v>485</v>
      </c>
      <c r="AM926">
        <v>0</v>
      </c>
      <c r="AN926">
        <v>0</v>
      </c>
      <c r="AO926">
        <v>0</v>
      </c>
      <c r="AP926">
        <v>0</v>
      </c>
      <c r="AQ926">
        <v>4</v>
      </c>
      <c r="AR926">
        <v>0</v>
      </c>
      <c r="AS926" t="s">
        <v>470</v>
      </c>
      <c r="AT926" t="s">
        <v>526</v>
      </c>
      <c r="AU926" t="s">
        <v>526</v>
      </c>
      <c r="AV926" t="s">
        <v>470</v>
      </c>
      <c r="AW926" t="s">
        <v>470</v>
      </c>
      <c r="AX926" t="s">
        <v>660</v>
      </c>
      <c r="AY926" t="s">
        <v>660</v>
      </c>
      <c r="AZ926">
        <v>6</v>
      </c>
      <c r="BA926" t="s">
        <v>787</v>
      </c>
      <c r="BC926" t="s">
        <v>803</v>
      </c>
      <c r="BE926" t="s">
        <v>953</v>
      </c>
      <c r="BG926" t="s">
        <v>2120</v>
      </c>
      <c r="BK926" t="b">
        <v>1</v>
      </c>
      <c r="BQ926">
        <v>30</v>
      </c>
      <c r="BR926" t="s">
        <v>956</v>
      </c>
      <c r="BS926" t="s">
        <v>510</v>
      </c>
      <c r="CV926" t="s">
        <v>1156</v>
      </c>
      <c r="CW926" t="b">
        <v>0</v>
      </c>
      <c r="CX926" t="b">
        <v>1</v>
      </c>
      <c r="CY926" t="b">
        <v>0</v>
      </c>
      <c r="CZ926" t="b">
        <v>0</v>
      </c>
      <c r="DA926" t="b">
        <v>0</v>
      </c>
      <c r="DB926" t="b">
        <v>0</v>
      </c>
      <c r="DC926" t="b">
        <v>0</v>
      </c>
      <c r="DF926">
        <v>1</v>
      </c>
      <c r="DJ926">
        <v>1</v>
      </c>
      <c r="DK926">
        <v>1</v>
      </c>
      <c r="DP926" t="s">
        <v>510</v>
      </c>
      <c r="DQ926" t="s">
        <v>3990</v>
      </c>
      <c r="DT926" t="b">
        <v>1</v>
      </c>
      <c r="DV926" t="b">
        <v>1</v>
      </c>
      <c r="EC926" t="s">
        <v>476</v>
      </c>
      <c r="ED926" t="s">
        <v>1237</v>
      </c>
      <c r="EJ926" t="b">
        <v>1</v>
      </c>
      <c r="EP926" t="s">
        <v>510</v>
      </c>
      <c r="EQ926" t="s">
        <v>2681</v>
      </c>
      <c r="ER926" t="b">
        <v>1</v>
      </c>
      <c r="EU926" t="b">
        <v>1</v>
      </c>
      <c r="FA926" t="s">
        <v>476</v>
      </c>
      <c r="FB926" t="s">
        <v>476</v>
      </c>
      <c r="FC926" t="s">
        <v>476</v>
      </c>
      <c r="FD926" t="s">
        <v>476</v>
      </c>
      <c r="FE926" t="s">
        <v>476</v>
      </c>
      <c r="FF926" t="s">
        <v>510</v>
      </c>
      <c r="FG926" t="s">
        <v>510</v>
      </c>
      <c r="FH926" t="s">
        <v>510</v>
      </c>
      <c r="FI926" t="s">
        <v>476</v>
      </c>
      <c r="FJ926" t="s">
        <v>476</v>
      </c>
      <c r="FK926" t="s">
        <v>476</v>
      </c>
      <c r="FL926" t="s">
        <v>510</v>
      </c>
      <c r="GB926">
        <f>IF(Table1[[#This Row],[msna/Demographic_info/HH_members_group/total_m_c_muac]]=0,"",COUNTIF(Table1[[#This Row],[Grain or tubers e.g. bread, rice, noodles, bulger, frikeh, kaak, pasta, andoumeh, manakish, thick grain-based porridge, potatoes]:[Breastmilk]],"Yes"))</f>
        <v>0</v>
      </c>
      <c r="GC926" t="str">
        <f>IF(Table1[[#This Row],[Column1]]="","",IF(Table1[[#This Row],[Please select the assessment type:]]="Livelihood and Protection (MHPSS, CP, GBV)","",IF(Table1[[#This Row],[Column1]]&gt;4,"diverse","not diverse")))</f>
        <v>not diverse</v>
      </c>
      <c r="GH926" t="s">
        <v>6794</v>
      </c>
      <c r="GK926" t="b">
        <v>1</v>
      </c>
      <c r="GL926" t="b">
        <v>1</v>
      </c>
      <c r="GN926" t="b">
        <v>1</v>
      </c>
      <c r="HA926" t="s">
        <v>1564</v>
      </c>
      <c r="HB926" t="b">
        <v>1</v>
      </c>
      <c r="HC926" t="b">
        <v>1</v>
      </c>
      <c r="HO926" t="s">
        <v>10444</v>
      </c>
      <c r="HP926" t="s">
        <v>806</v>
      </c>
      <c r="HQ926" t="b">
        <v>1</v>
      </c>
      <c r="HT926" t="b">
        <v>1</v>
      </c>
      <c r="IC926" t="s">
        <v>1107</v>
      </c>
      <c r="ID926" t="b">
        <v>1</v>
      </c>
      <c r="IP926" t="s">
        <v>554</v>
      </c>
      <c r="IX926" t="b">
        <v>1</v>
      </c>
      <c r="IZ926" t="s">
        <v>769</v>
      </c>
      <c r="JB926" t="s">
        <v>788</v>
      </c>
      <c r="JO926" t="b">
        <v>1</v>
      </c>
      <c r="JQ926" t="s">
        <v>510</v>
      </c>
      <c r="JR926" t="s">
        <v>3758</v>
      </c>
      <c r="JU926" t="b">
        <v>1</v>
      </c>
      <c r="JW926" t="b">
        <v>1</v>
      </c>
      <c r="KD926" t="s">
        <v>772</v>
      </c>
      <c r="KE926" t="b">
        <v>1</v>
      </c>
      <c r="KO926" t="s">
        <v>554</v>
      </c>
      <c r="KW926" t="b">
        <v>1</v>
      </c>
      <c r="LH926" t="s">
        <v>554</v>
      </c>
      <c r="LP926" t="b">
        <v>1</v>
      </c>
      <c r="LR926" t="s">
        <v>1370</v>
      </c>
      <c r="LS926" t="b">
        <v>1</v>
      </c>
      <c r="LW926" t="b">
        <v>1</v>
      </c>
      <c r="MI926" t="s">
        <v>1371</v>
      </c>
      <c r="MO926" t="b">
        <v>1</v>
      </c>
      <c r="MP926" t="b">
        <v>1</v>
      </c>
      <c r="NZ926" t="s">
        <v>1023</v>
      </c>
      <c r="OI926" t="b">
        <v>1</v>
      </c>
      <c r="OL926" t="s">
        <v>1395</v>
      </c>
      <c r="OO926" t="b">
        <v>1</v>
      </c>
      <c r="OW926" t="s">
        <v>1172</v>
      </c>
      <c r="PF926" t="b">
        <v>1</v>
      </c>
      <c r="PL926">
        <v>1350</v>
      </c>
      <c r="PM926">
        <v>1350</v>
      </c>
      <c r="PN926" t="s">
        <v>10445</v>
      </c>
      <c r="PP926" t="b">
        <v>1</v>
      </c>
      <c r="PT926" t="b">
        <v>1</v>
      </c>
      <c r="PU926" t="b">
        <v>1</v>
      </c>
      <c r="QF926" t="s">
        <v>510</v>
      </c>
      <c r="QP926" t="s">
        <v>510</v>
      </c>
      <c r="QR926" t="s">
        <v>510</v>
      </c>
      <c r="RC926" t="s">
        <v>511</v>
      </c>
      <c r="RE926" t="s">
        <v>510</v>
      </c>
      <c r="RG926" t="s">
        <v>10446</v>
      </c>
      <c r="RH926" t="s">
        <v>565</v>
      </c>
      <c r="RL926" t="b">
        <v>1</v>
      </c>
      <c r="RR926" t="s">
        <v>566</v>
      </c>
      <c r="RS926" t="b">
        <v>1</v>
      </c>
      <c r="RW926" t="b">
        <v>1</v>
      </c>
      <c r="SA926" t="s">
        <v>543</v>
      </c>
      <c r="SB926" t="s">
        <v>10447</v>
      </c>
      <c r="SC926">
        <v>92568146</v>
      </c>
      <c r="SD926" t="s">
        <v>10448</v>
      </c>
      <c r="SE926" s="2">
        <v>44605.562361111108</v>
      </c>
      <c r="SF926">
        <v>925</v>
      </c>
      <c r="SH926">
        <v>-1</v>
      </c>
      <c r="SK926" t="s">
        <v>518</v>
      </c>
      <c r="SL926">
        <v>5403</v>
      </c>
      <c r="SM926" t="s">
        <v>983</v>
      </c>
      <c r="SN926">
        <v>648550</v>
      </c>
    </row>
    <row r="927" spans="1:508" hidden="1" x14ac:dyDescent="0.25">
      <c r="A927" t="s">
        <v>10449</v>
      </c>
      <c r="B927" t="s">
        <v>10450</v>
      </c>
      <c r="C927" t="s">
        <v>470</v>
      </c>
      <c r="D927" t="s">
        <v>3429</v>
      </c>
      <c r="E927" t="s">
        <v>950</v>
      </c>
      <c r="G927" s="1">
        <v>44605</v>
      </c>
      <c r="H927" t="s">
        <v>1285</v>
      </c>
      <c r="I927" t="s">
        <v>952</v>
      </c>
      <c r="J927" t="s">
        <v>476</v>
      </c>
      <c r="K927" t="s">
        <v>477</v>
      </c>
      <c r="L927" s="1">
        <v>41254</v>
      </c>
      <c r="M927" t="s">
        <v>478</v>
      </c>
      <c r="O927" t="s">
        <v>479</v>
      </c>
      <c r="P927" t="s">
        <v>523</v>
      </c>
      <c r="Q927" t="s">
        <v>573</v>
      </c>
      <c r="R927" t="s">
        <v>479</v>
      </c>
      <c r="S927" t="s">
        <v>482</v>
      </c>
      <c r="T927" t="b">
        <v>1</v>
      </c>
      <c r="AA927" t="s">
        <v>483</v>
      </c>
      <c r="AB927" t="s">
        <v>594</v>
      </c>
      <c r="AC927">
        <v>1</v>
      </c>
      <c r="AD927">
        <v>0</v>
      </c>
      <c r="AE927">
        <v>1</v>
      </c>
      <c r="AF927">
        <v>0</v>
      </c>
      <c r="AG927">
        <v>0</v>
      </c>
      <c r="AH927">
        <v>1</v>
      </c>
      <c r="AI927">
        <v>0</v>
      </c>
      <c r="AJ927" t="s">
        <v>486</v>
      </c>
      <c r="AK927" t="s">
        <v>486</v>
      </c>
      <c r="AL927" t="s">
        <v>485</v>
      </c>
      <c r="AM927">
        <v>0</v>
      </c>
      <c r="AN927">
        <v>1</v>
      </c>
      <c r="AO927">
        <v>2</v>
      </c>
      <c r="AP927">
        <v>1</v>
      </c>
      <c r="AQ927">
        <v>1</v>
      </c>
      <c r="AR927">
        <v>0</v>
      </c>
      <c r="AS927" t="s">
        <v>526</v>
      </c>
      <c r="AT927" t="s">
        <v>486</v>
      </c>
      <c r="AU927" t="s">
        <v>527</v>
      </c>
      <c r="AV927" t="s">
        <v>527</v>
      </c>
      <c r="AW927" t="s">
        <v>485</v>
      </c>
      <c r="AX927" t="s">
        <v>485</v>
      </c>
      <c r="AY927" t="s">
        <v>722</v>
      </c>
      <c r="AZ927">
        <v>7</v>
      </c>
      <c r="BA927" t="s">
        <v>953</v>
      </c>
      <c r="BC927" t="s">
        <v>787</v>
      </c>
      <c r="BE927" t="s">
        <v>1340</v>
      </c>
      <c r="BG927" t="s">
        <v>1760</v>
      </c>
      <c r="BH927" t="b">
        <v>1</v>
      </c>
      <c r="BQ927">
        <v>30</v>
      </c>
      <c r="BR927" t="s">
        <v>956</v>
      </c>
      <c r="BS927" t="s">
        <v>510</v>
      </c>
      <c r="CV927" t="s">
        <v>1559</v>
      </c>
      <c r="CW927" t="b">
        <v>0</v>
      </c>
      <c r="CX927" t="b">
        <v>0</v>
      </c>
      <c r="CY927" t="b">
        <v>0</v>
      </c>
      <c r="CZ927" t="b">
        <v>0</v>
      </c>
      <c r="DA927" t="b">
        <v>1</v>
      </c>
      <c r="DB927" t="b">
        <v>0</v>
      </c>
      <c r="DC927" t="b">
        <v>0</v>
      </c>
      <c r="DF927">
        <v>1</v>
      </c>
      <c r="DP927" t="s">
        <v>476</v>
      </c>
      <c r="EC927" t="s">
        <v>476</v>
      </c>
      <c r="ED927" t="s">
        <v>959</v>
      </c>
      <c r="EJ927" t="b">
        <v>1</v>
      </c>
      <c r="EK927" t="b">
        <v>1</v>
      </c>
      <c r="EP927" t="s">
        <v>476</v>
      </c>
      <c r="EQ927" t="s">
        <v>1257</v>
      </c>
      <c r="ER927" t="b">
        <v>1</v>
      </c>
      <c r="ES927" t="b">
        <v>1</v>
      </c>
      <c r="FA927" t="s">
        <v>476</v>
      </c>
      <c r="FB927" t="s">
        <v>510</v>
      </c>
      <c r="FC927" t="s">
        <v>476</v>
      </c>
      <c r="FD927" t="s">
        <v>476</v>
      </c>
      <c r="FE927" t="s">
        <v>510</v>
      </c>
      <c r="FF927" t="s">
        <v>510</v>
      </c>
      <c r="FG927" t="s">
        <v>510</v>
      </c>
      <c r="FH927" t="s">
        <v>510</v>
      </c>
      <c r="FI927" t="s">
        <v>510</v>
      </c>
      <c r="FJ927" t="s">
        <v>476</v>
      </c>
      <c r="FK927" t="s">
        <v>476</v>
      </c>
      <c r="FL927" t="s">
        <v>510</v>
      </c>
      <c r="FN927" t="s">
        <v>476</v>
      </c>
      <c r="FO927" t="s">
        <v>510</v>
      </c>
      <c r="FP927" t="s">
        <v>510</v>
      </c>
      <c r="FQ927" t="s">
        <v>510</v>
      </c>
      <c r="FR927" t="s">
        <v>510</v>
      </c>
      <c r="FS927" t="s">
        <v>476</v>
      </c>
      <c r="FT927" t="s">
        <v>510</v>
      </c>
      <c r="FU927" t="s">
        <v>510</v>
      </c>
      <c r="FV927" t="s">
        <v>510</v>
      </c>
      <c r="FW927" t="s">
        <v>510</v>
      </c>
      <c r="FX927" t="s">
        <v>510</v>
      </c>
      <c r="FY927" t="s">
        <v>510</v>
      </c>
      <c r="FZ927" t="s">
        <v>510</v>
      </c>
      <c r="GA927" t="s">
        <v>510</v>
      </c>
      <c r="GB927">
        <f>IF(Table1[[#This Row],[msna/Demographic_info/HH_members_group/total_m_c_muac]]=0,"",COUNTIF(Table1[[#This Row],[Grain or tubers e.g. bread, rice, noodles, bulger, frikeh, kaak, pasta, andoumeh, manakish, thick grain-based porridge, potatoes]:[Breastmilk]],"Yes"))</f>
        <v>2</v>
      </c>
      <c r="GC927" t="str">
        <f>IF(Table1[[#This Row],[Column1]]="","",IF(Table1[[#This Row],[Please select the assessment type:]]="Livelihood and Protection (MHPSS, CP, GBV)","",IF(Table1[[#This Row],[Column1]]&gt;4,"diverse","not diverse")))</f>
        <v>not diverse</v>
      </c>
      <c r="GD927">
        <v>1</v>
      </c>
      <c r="GE927" t="s">
        <v>486</v>
      </c>
      <c r="GF927">
        <v>1</v>
      </c>
      <c r="GG927" t="s">
        <v>486</v>
      </c>
      <c r="GH927" t="s">
        <v>10451</v>
      </c>
      <c r="GJ927" t="b">
        <v>1</v>
      </c>
      <c r="GK927" t="b">
        <v>1</v>
      </c>
      <c r="GM927" t="b">
        <v>1</v>
      </c>
      <c r="HA927" t="s">
        <v>5726</v>
      </c>
      <c r="HC927" t="b">
        <v>1</v>
      </c>
      <c r="HG927" t="b">
        <v>1</v>
      </c>
      <c r="HO927" t="s">
        <v>10452</v>
      </c>
      <c r="HP927" t="s">
        <v>2138</v>
      </c>
      <c r="HR927" t="b">
        <v>1</v>
      </c>
      <c r="HT927" t="b">
        <v>1</v>
      </c>
      <c r="IC927" t="s">
        <v>844</v>
      </c>
      <c r="ID927" t="b">
        <v>1</v>
      </c>
      <c r="IE927" t="b">
        <v>1</v>
      </c>
      <c r="IP927" t="s">
        <v>1243</v>
      </c>
      <c r="IQ927" t="b">
        <v>1</v>
      </c>
      <c r="IZ927" t="s">
        <v>510</v>
      </c>
      <c r="JA927" t="s">
        <v>10453</v>
      </c>
      <c r="JB927" t="s">
        <v>770</v>
      </c>
      <c r="JI927" t="b">
        <v>1</v>
      </c>
      <c r="JQ927" t="s">
        <v>510</v>
      </c>
      <c r="JR927" t="s">
        <v>826</v>
      </c>
      <c r="JS927" t="b">
        <v>1</v>
      </c>
      <c r="JW927" t="b">
        <v>1</v>
      </c>
      <c r="KD927" t="s">
        <v>534</v>
      </c>
      <c r="KI927" t="b">
        <v>1</v>
      </c>
      <c r="KO927" t="s">
        <v>827</v>
      </c>
      <c r="KP927" t="b">
        <v>1</v>
      </c>
      <c r="KY927" t="s">
        <v>498</v>
      </c>
      <c r="LA927" t="b">
        <v>1</v>
      </c>
      <c r="LH927" t="s">
        <v>500</v>
      </c>
      <c r="LI927" t="b">
        <v>1</v>
      </c>
      <c r="LR927" t="s">
        <v>10454</v>
      </c>
      <c r="LT927" t="b">
        <v>1</v>
      </c>
      <c r="LU927" t="b">
        <v>1</v>
      </c>
      <c r="LW927" t="b">
        <v>1</v>
      </c>
      <c r="LY927" t="b">
        <v>1</v>
      </c>
      <c r="MA927" t="b">
        <v>1</v>
      </c>
      <c r="ME927" t="b">
        <v>1</v>
      </c>
      <c r="MI927" t="s">
        <v>3770</v>
      </c>
      <c r="MK927" t="b">
        <v>1</v>
      </c>
      <c r="MN927" t="b">
        <v>1</v>
      </c>
      <c r="MY927" t="s">
        <v>1023</v>
      </c>
      <c r="NH927" t="b">
        <v>1</v>
      </c>
      <c r="NK927" t="s">
        <v>973</v>
      </c>
      <c r="NQ927" t="b">
        <v>1</v>
      </c>
      <c r="NV927" t="s">
        <v>476</v>
      </c>
      <c r="NX927" t="s">
        <v>510</v>
      </c>
      <c r="NZ927" t="s">
        <v>625</v>
      </c>
      <c r="OB927" t="b">
        <v>1</v>
      </c>
      <c r="OE927" t="b">
        <v>1</v>
      </c>
      <c r="OF927" t="b">
        <v>1</v>
      </c>
      <c r="OL927" t="s">
        <v>5311</v>
      </c>
      <c r="OQ927" t="b">
        <v>1</v>
      </c>
      <c r="OR927" t="b">
        <v>1</v>
      </c>
      <c r="OW927" t="s">
        <v>562</v>
      </c>
      <c r="PA927" t="b">
        <v>1</v>
      </c>
      <c r="PL927">
        <v>600</v>
      </c>
      <c r="PM927">
        <v>1700</v>
      </c>
      <c r="PN927" t="s">
        <v>563</v>
      </c>
      <c r="PS927" t="b">
        <v>1</v>
      </c>
      <c r="QF927" t="s">
        <v>510</v>
      </c>
      <c r="QP927" t="s">
        <v>510</v>
      </c>
      <c r="QR927" t="s">
        <v>510</v>
      </c>
      <c r="RC927" t="s">
        <v>511</v>
      </c>
      <c r="RE927" t="s">
        <v>510</v>
      </c>
      <c r="RG927" t="s">
        <v>10455</v>
      </c>
      <c r="RH927" t="s">
        <v>588</v>
      </c>
      <c r="RJ927" t="b">
        <v>1</v>
      </c>
      <c r="RL927" t="b">
        <v>1</v>
      </c>
      <c r="RR927" t="s">
        <v>1266</v>
      </c>
      <c r="RS927" t="b">
        <v>1</v>
      </c>
      <c r="RT927" t="b">
        <v>1</v>
      </c>
      <c r="SB927" t="s">
        <v>10456</v>
      </c>
      <c r="SC927">
        <v>92568278</v>
      </c>
      <c r="SD927" t="s">
        <v>10457</v>
      </c>
      <c r="SE927" s="2">
        <v>44605.565057870372</v>
      </c>
      <c r="SF927">
        <v>926</v>
      </c>
      <c r="SH927">
        <v>-1</v>
      </c>
      <c r="SK927" t="s">
        <v>518</v>
      </c>
      <c r="SL927">
        <v>18850</v>
      </c>
      <c r="SM927" t="s">
        <v>983</v>
      </c>
      <c r="SN927">
        <v>648550</v>
      </c>
    </row>
    <row r="928" spans="1:508" hidden="1" x14ac:dyDescent="0.25">
      <c r="A928" t="s">
        <v>10458</v>
      </c>
      <c r="B928" t="s">
        <v>10459</v>
      </c>
      <c r="C928" t="s">
        <v>470</v>
      </c>
      <c r="D928" t="s">
        <v>3429</v>
      </c>
      <c r="E928" t="s">
        <v>950</v>
      </c>
      <c r="G928" s="1">
        <v>44605</v>
      </c>
      <c r="H928" t="s">
        <v>1285</v>
      </c>
      <c r="I928" t="s">
        <v>952</v>
      </c>
      <c r="J928" t="s">
        <v>476</v>
      </c>
      <c r="K928" t="s">
        <v>477</v>
      </c>
      <c r="L928" s="1">
        <v>42739</v>
      </c>
      <c r="M928" t="s">
        <v>478</v>
      </c>
      <c r="O928" t="s">
        <v>479</v>
      </c>
      <c r="P928" t="s">
        <v>480</v>
      </c>
      <c r="Q928" t="s">
        <v>573</v>
      </c>
      <c r="R928" t="s">
        <v>479</v>
      </c>
      <c r="S928" t="s">
        <v>743</v>
      </c>
      <c r="V928" t="b">
        <v>1</v>
      </c>
      <c r="AA928" t="s">
        <v>483</v>
      </c>
      <c r="AB928" t="s">
        <v>594</v>
      </c>
      <c r="AC928">
        <v>1</v>
      </c>
      <c r="AD928">
        <v>0</v>
      </c>
      <c r="AE928">
        <v>1</v>
      </c>
      <c r="AF928">
        <v>0</v>
      </c>
      <c r="AG928">
        <v>0</v>
      </c>
      <c r="AH928">
        <v>1</v>
      </c>
      <c r="AI928">
        <v>0</v>
      </c>
      <c r="AJ928" t="s">
        <v>486</v>
      </c>
      <c r="AK928" t="s">
        <v>486</v>
      </c>
      <c r="AL928" t="s">
        <v>485</v>
      </c>
      <c r="AM928">
        <v>1</v>
      </c>
      <c r="AN928">
        <v>1</v>
      </c>
      <c r="AO928">
        <v>0</v>
      </c>
      <c r="AP928">
        <v>0</v>
      </c>
      <c r="AQ928">
        <v>1</v>
      </c>
      <c r="AR928">
        <v>0</v>
      </c>
      <c r="AS928" t="s">
        <v>485</v>
      </c>
      <c r="AT928" t="s">
        <v>486</v>
      </c>
      <c r="AU928" t="s">
        <v>487</v>
      </c>
      <c r="AV928" t="s">
        <v>487</v>
      </c>
      <c r="AW928" t="s">
        <v>485</v>
      </c>
      <c r="AX928" t="s">
        <v>485</v>
      </c>
      <c r="AY928" t="s">
        <v>527</v>
      </c>
      <c r="AZ928">
        <v>5</v>
      </c>
      <c r="BA928" t="s">
        <v>953</v>
      </c>
      <c r="BC928" t="s">
        <v>787</v>
      </c>
      <c r="BE928" t="s">
        <v>1034</v>
      </c>
      <c r="BG928" t="s">
        <v>1760</v>
      </c>
      <c r="BH928" t="b">
        <v>1</v>
      </c>
      <c r="BQ928">
        <v>15</v>
      </c>
      <c r="BR928" t="s">
        <v>956</v>
      </c>
      <c r="BS928" t="s">
        <v>510</v>
      </c>
      <c r="CV928" t="s">
        <v>4205</v>
      </c>
      <c r="CW928" t="b">
        <v>0</v>
      </c>
      <c r="CX928" t="b">
        <v>0</v>
      </c>
      <c r="CY928" t="b">
        <v>0</v>
      </c>
      <c r="CZ928" t="b">
        <v>1</v>
      </c>
      <c r="DA928" t="b">
        <v>1</v>
      </c>
      <c r="DB928" t="b">
        <v>0</v>
      </c>
      <c r="DC928" t="b">
        <v>0</v>
      </c>
      <c r="DF928">
        <v>1</v>
      </c>
      <c r="DH928">
        <v>1</v>
      </c>
      <c r="DP928" t="s">
        <v>510</v>
      </c>
      <c r="DQ928" t="s">
        <v>1403</v>
      </c>
      <c r="DW928" t="b">
        <v>1</v>
      </c>
      <c r="EC928" t="s">
        <v>476</v>
      </c>
      <c r="ED928" t="s">
        <v>959</v>
      </c>
      <c r="EJ928" t="b">
        <v>1</v>
      </c>
      <c r="EK928" t="b">
        <v>1</v>
      </c>
      <c r="EP928" t="s">
        <v>476</v>
      </c>
      <c r="EQ928" t="s">
        <v>1038</v>
      </c>
      <c r="ES928" t="b">
        <v>1</v>
      </c>
      <c r="FA928" t="s">
        <v>510</v>
      </c>
      <c r="FB928" t="s">
        <v>510</v>
      </c>
      <c r="FC928" t="s">
        <v>476</v>
      </c>
      <c r="FD928" t="s">
        <v>510</v>
      </c>
      <c r="FE928" t="s">
        <v>510</v>
      </c>
      <c r="FF928" t="s">
        <v>510</v>
      </c>
      <c r="FG928" t="s">
        <v>476</v>
      </c>
      <c r="FH928" t="s">
        <v>510</v>
      </c>
      <c r="FI928" t="s">
        <v>510</v>
      </c>
      <c r="FJ928" t="s">
        <v>510</v>
      </c>
      <c r="FK928" t="s">
        <v>476</v>
      </c>
      <c r="FL928" t="s">
        <v>510</v>
      </c>
      <c r="FN928" t="s">
        <v>476</v>
      </c>
      <c r="FO928" t="s">
        <v>510</v>
      </c>
      <c r="FP928" t="s">
        <v>510</v>
      </c>
      <c r="FQ928" t="s">
        <v>510</v>
      </c>
      <c r="FR928" t="s">
        <v>510</v>
      </c>
      <c r="FS928" t="s">
        <v>510</v>
      </c>
      <c r="FT928" t="s">
        <v>510</v>
      </c>
      <c r="FU928" t="s">
        <v>476</v>
      </c>
      <c r="FV928" t="s">
        <v>510</v>
      </c>
      <c r="FW928" t="s">
        <v>510</v>
      </c>
      <c r="FX928" t="s">
        <v>510</v>
      </c>
      <c r="FY928" t="s">
        <v>510</v>
      </c>
      <c r="FZ928" t="s">
        <v>510</v>
      </c>
      <c r="GA928" t="s">
        <v>510</v>
      </c>
      <c r="GB928">
        <f>IF(Table1[[#This Row],[msna/Demographic_info/HH_members_group/total_m_c_muac]]=0,"",COUNTIF(Table1[[#This Row],[Grain or tubers e.g. bread, rice, noodles, bulger, frikeh, kaak, pasta, andoumeh, manakish, thick grain-based porridge, potatoes]:[Breastmilk]],"Yes"))</f>
        <v>2</v>
      </c>
      <c r="GC928" t="str">
        <f>IF(Table1[[#This Row],[Column1]]="","",IF(Table1[[#This Row],[Please select the assessment type:]]="Livelihood and Protection (MHPSS, CP, GBV)","",IF(Table1[[#This Row],[Column1]]&gt;4,"diverse","not diverse")))</f>
        <v>not diverse</v>
      </c>
      <c r="GD928">
        <v>2</v>
      </c>
      <c r="GE928" t="s">
        <v>485</v>
      </c>
      <c r="GF928">
        <v>1</v>
      </c>
      <c r="GG928" t="s">
        <v>486</v>
      </c>
      <c r="GH928" t="s">
        <v>10460</v>
      </c>
      <c r="GI928" t="b">
        <v>1</v>
      </c>
      <c r="GJ928" t="b">
        <v>1</v>
      </c>
      <c r="GK928" t="b">
        <v>1</v>
      </c>
      <c r="GM928" t="b">
        <v>1</v>
      </c>
      <c r="GN928" t="b">
        <v>1</v>
      </c>
      <c r="GQ928" t="b">
        <v>1</v>
      </c>
      <c r="HA928" t="s">
        <v>2445</v>
      </c>
      <c r="HB928" t="b">
        <v>1</v>
      </c>
      <c r="HC928" t="b">
        <v>1</v>
      </c>
      <c r="HG928" t="b">
        <v>1</v>
      </c>
      <c r="HO928" t="s">
        <v>10461</v>
      </c>
      <c r="HP928" t="s">
        <v>1241</v>
      </c>
      <c r="HQ928" t="b">
        <v>1</v>
      </c>
      <c r="HR928" t="b">
        <v>1</v>
      </c>
      <c r="HT928" t="b">
        <v>1</v>
      </c>
      <c r="IC928" t="s">
        <v>1242</v>
      </c>
      <c r="ID928" t="b">
        <v>1</v>
      </c>
      <c r="IE928" t="b">
        <v>1</v>
      </c>
      <c r="IP928" t="s">
        <v>554</v>
      </c>
      <c r="IX928" t="b">
        <v>1</v>
      </c>
      <c r="IZ928" t="s">
        <v>476</v>
      </c>
      <c r="JB928" t="s">
        <v>1293</v>
      </c>
      <c r="JC928" t="b">
        <v>1</v>
      </c>
      <c r="JQ928" t="s">
        <v>510</v>
      </c>
      <c r="JR928" t="s">
        <v>826</v>
      </c>
      <c r="JS928" t="b">
        <v>1</v>
      </c>
      <c r="JW928" t="b">
        <v>1</v>
      </c>
      <c r="KD928" t="s">
        <v>534</v>
      </c>
      <c r="KI928" t="b">
        <v>1</v>
      </c>
      <c r="KO928" t="s">
        <v>554</v>
      </c>
      <c r="KW928" t="b">
        <v>1</v>
      </c>
      <c r="LH928" t="s">
        <v>751</v>
      </c>
      <c r="LI928" t="b">
        <v>1</v>
      </c>
      <c r="LJ928" t="b">
        <v>1</v>
      </c>
      <c r="LR928" t="s">
        <v>10462</v>
      </c>
      <c r="LT928" t="b">
        <v>1</v>
      </c>
      <c r="LU928" t="b">
        <v>1</v>
      </c>
      <c r="LY928" t="b">
        <v>1</v>
      </c>
      <c r="MA928" t="b">
        <v>1</v>
      </c>
      <c r="MD928" t="b">
        <v>1</v>
      </c>
      <c r="ME928" t="b">
        <v>1</v>
      </c>
      <c r="MI928" t="s">
        <v>10463</v>
      </c>
      <c r="MK928" t="b">
        <v>1</v>
      </c>
      <c r="ML928" t="b">
        <v>1</v>
      </c>
      <c r="MM928" t="b">
        <v>1</v>
      </c>
      <c r="MN928" t="b">
        <v>1</v>
      </c>
      <c r="MO928" t="b">
        <v>1</v>
      </c>
      <c r="MP928" t="b">
        <v>1</v>
      </c>
      <c r="MY928" t="s">
        <v>1023</v>
      </c>
      <c r="NH928" t="b">
        <v>1</v>
      </c>
      <c r="NK928" t="s">
        <v>973</v>
      </c>
      <c r="NQ928" t="b">
        <v>1</v>
      </c>
      <c r="NV928" t="s">
        <v>505</v>
      </c>
      <c r="NX928" t="s">
        <v>510</v>
      </c>
      <c r="NZ928" t="s">
        <v>10464</v>
      </c>
      <c r="OB928" t="b">
        <v>1</v>
      </c>
      <c r="OD928" t="b">
        <v>1</v>
      </c>
      <c r="OE928" t="b">
        <v>1</v>
      </c>
      <c r="OF928" t="b">
        <v>1</v>
      </c>
      <c r="OL928" t="s">
        <v>1531</v>
      </c>
      <c r="OM928" t="b">
        <v>1</v>
      </c>
      <c r="OO928" t="b">
        <v>1</v>
      </c>
      <c r="OP928" t="b">
        <v>1</v>
      </c>
      <c r="OQ928" t="b">
        <v>1</v>
      </c>
      <c r="OR928" t="b">
        <v>1</v>
      </c>
      <c r="OW928" t="s">
        <v>585</v>
      </c>
      <c r="OX928" t="b">
        <v>1</v>
      </c>
      <c r="PM928">
        <v>1000</v>
      </c>
      <c r="PN928" t="s">
        <v>653</v>
      </c>
      <c r="PS928" t="b">
        <v>1</v>
      </c>
      <c r="PT928" t="b">
        <v>1</v>
      </c>
      <c r="QF928" t="s">
        <v>510</v>
      </c>
      <c r="QP928" t="s">
        <v>510</v>
      </c>
      <c r="QR928" t="s">
        <v>510</v>
      </c>
      <c r="RC928" t="s">
        <v>511</v>
      </c>
      <c r="RE928" t="s">
        <v>510</v>
      </c>
      <c r="RG928" t="s">
        <v>10465</v>
      </c>
      <c r="RH928" t="s">
        <v>611</v>
      </c>
      <c r="RJ928" t="b">
        <v>1</v>
      </c>
      <c r="RL928" t="b">
        <v>1</v>
      </c>
      <c r="RR928" t="s">
        <v>1266</v>
      </c>
      <c r="RS928" t="b">
        <v>1</v>
      </c>
      <c r="RT928" t="b">
        <v>1</v>
      </c>
      <c r="SA928" t="s">
        <v>515</v>
      </c>
      <c r="SB928" t="s">
        <v>10466</v>
      </c>
      <c r="SC928">
        <v>92568280</v>
      </c>
      <c r="SD928" t="s">
        <v>10467</v>
      </c>
      <c r="SE928" s="2">
        <v>44605.565069444441</v>
      </c>
      <c r="SF928">
        <v>927</v>
      </c>
      <c r="SH928">
        <v>-1</v>
      </c>
      <c r="SK928" t="s">
        <v>518</v>
      </c>
      <c r="SL928">
        <v>14223</v>
      </c>
      <c r="SM928" t="s">
        <v>983</v>
      </c>
      <c r="SN928">
        <v>648550</v>
      </c>
    </row>
    <row r="929" spans="1:508" hidden="1" x14ac:dyDescent="0.25">
      <c r="A929" t="s">
        <v>10468</v>
      </c>
      <c r="B929" t="s">
        <v>10469</v>
      </c>
      <c r="C929" t="s">
        <v>470</v>
      </c>
      <c r="D929" t="s">
        <v>3429</v>
      </c>
      <c r="E929" t="s">
        <v>950</v>
      </c>
      <c r="G929" s="1">
        <v>44605</v>
      </c>
      <c r="H929" t="s">
        <v>1285</v>
      </c>
      <c r="I929" t="s">
        <v>952</v>
      </c>
      <c r="J929" t="s">
        <v>476</v>
      </c>
      <c r="K929" t="s">
        <v>477</v>
      </c>
      <c r="L929" s="1">
        <v>42745</v>
      </c>
      <c r="M929" t="s">
        <v>478</v>
      </c>
      <c r="O929" t="s">
        <v>479</v>
      </c>
      <c r="P929" t="s">
        <v>480</v>
      </c>
      <c r="Q929" t="s">
        <v>573</v>
      </c>
      <c r="R929" t="s">
        <v>479</v>
      </c>
      <c r="S929" t="s">
        <v>482</v>
      </c>
      <c r="T929" t="b">
        <v>1</v>
      </c>
      <c r="AA929" t="s">
        <v>483</v>
      </c>
      <c r="AB929" t="s">
        <v>594</v>
      </c>
      <c r="AC929">
        <v>1</v>
      </c>
      <c r="AD929">
        <v>0</v>
      </c>
      <c r="AE929">
        <v>0</v>
      </c>
      <c r="AF929">
        <v>0</v>
      </c>
      <c r="AG929">
        <v>0</v>
      </c>
      <c r="AH929">
        <v>1</v>
      </c>
      <c r="AI929">
        <v>0</v>
      </c>
      <c r="AJ929" t="s">
        <v>470</v>
      </c>
      <c r="AK929" t="s">
        <v>486</v>
      </c>
      <c r="AL929" t="s">
        <v>486</v>
      </c>
      <c r="AM929">
        <v>0</v>
      </c>
      <c r="AN929">
        <v>0</v>
      </c>
      <c r="AO929">
        <v>0</v>
      </c>
      <c r="AP929">
        <v>0</v>
      </c>
      <c r="AQ929">
        <v>1</v>
      </c>
      <c r="AR929">
        <v>0</v>
      </c>
      <c r="AS929" t="s">
        <v>470</v>
      </c>
      <c r="AT929" t="s">
        <v>486</v>
      </c>
      <c r="AU929" t="s">
        <v>486</v>
      </c>
      <c r="AV929" t="s">
        <v>470</v>
      </c>
      <c r="AW929" t="s">
        <v>470</v>
      </c>
      <c r="AX929" t="s">
        <v>485</v>
      </c>
      <c r="AY929" t="s">
        <v>485</v>
      </c>
      <c r="AZ929">
        <v>2</v>
      </c>
      <c r="BA929" t="s">
        <v>803</v>
      </c>
      <c r="BC929" t="s">
        <v>787</v>
      </c>
      <c r="BE929" t="s">
        <v>986</v>
      </c>
      <c r="BG929" t="s">
        <v>1760</v>
      </c>
      <c r="BH929" t="b">
        <v>1</v>
      </c>
      <c r="BQ929">
        <v>15</v>
      </c>
      <c r="BR929" t="s">
        <v>1013</v>
      </c>
      <c r="BS929" t="s">
        <v>510</v>
      </c>
      <c r="CV929" t="s">
        <v>3937</v>
      </c>
      <c r="CW929" t="b">
        <v>0</v>
      </c>
      <c r="CX929" t="b">
        <v>0</v>
      </c>
      <c r="CY929" t="b">
        <v>0</v>
      </c>
      <c r="CZ929" t="b">
        <v>1</v>
      </c>
      <c r="DA929" t="b">
        <v>1</v>
      </c>
      <c r="DB929" t="b">
        <v>0</v>
      </c>
      <c r="DC929" t="b">
        <v>0</v>
      </c>
      <c r="DP929" t="s">
        <v>510</v>
      </c>
      <c r="DQ929" t="s">
        <v>1403</v>
      </c>
      <c r="DW929" t="b">
        <v>1</v>
      </c>
      <c r="EC929" t="s">
        <v>476</v>
      </c>
      <c r="ED929" t="s">
        <v>959</v>
      </c>
      <c r="EJ929" t="b">
        <v>1</v>
      </c>
      <c r="EK929" t="b">
        <v>1</v>
      </c>
      <c r="EP929" t="s">
        <v>476</v>
      </c>
      <c r="EQ929" t="s">
        <v>1038</v>
      </c>
      <c r="ES929" t="b">
        <v>1</v>
      </c>
      <c r="FA929" t="s">
        <v>510</v>
      </c>
      <c r="FB929" t="s">
        <v>510</v>
      </c>
      <c r="FC929" t="s">
        <v>476</v>
      </c>
      <c r="FD929" t="s">
        <v>510</v>
      </c>
      <c r="FE929" t="s">
        <v>510</v>
      </c>
      <c r="FF929" t="s">
        <v>510</v>
      </c>
      <c r="FG929" t="s">
        <v>476</v>
      </c>
      <c r="FH929" t="s">
        <v>510</v>
      </c>
      <c r="FI929" t="s">
        <v>510</v>
      </c>
      <c r="FJ929" t="s">
        <v>476</v>
      </c>
      <c r="FK929" t="s">
        <v>476</v>
      </c>
      <c r="FL929" t="s">
        <v>510</v>
      </c>
      <c r="GB929">
        <f>IF(Table1[[#This Row],[msna/Demographic_info/HH_members_group/total_m_c_muac]]=0,"",COUNTIF(Table1[[#This Row],[Grain or tubers e.g. bread, rice, noodles, bulger, frikeh, kaak, pasta, andoumeh, manakish, thick grain-based porridge, potatoes]:[Breastmilk]],"Yes"))</f>
        <v>0</v>
      </c>
      <c r="GC929" t="str">
        <f>IF(Table1[[#This Row],[Column1]]="","",IF(Table1[[#This Row],[Please select the assessment type:]]="Livelihood and Protection (MHPSS, CP, GBV)","",IF(Table1[[#This Row],[Column1]]&gt;4,"diverse","not diverse")))</f>
        <v>not diverse</v>
      </c>
      <c r="GF929">
        <v>1</v>
      </c>
      <c r="GG929" t="s">
        <v>486</v>
      </c>
      <c r="GH929" t="s">
        <v>2954</v>
      </c>
      <c r="GI929" t="b">
        <v>1</v>
      </c>
      <c r="GJ929" t="b">
        <v>1</v>
      </c>
      <c r="GK929" t="b">
        <v>1</v>
      </c>
      <c r="GM929" t="b">
        <v>1</v>
      </c>
      <c r="GN929" t="b">
        <v>1</v>
      </c>
      <c r="HA929" t="s">
        <v>2330</v>
      </c>
      <c r="HB929" t="b">
        <v>1</v>
      </c>
      <c r="HG929" t="b">
        <v>1</v>
      </c>
      <c r="HO929" t="s">
        <v>10470</v>
      </c>
      <c r="HP929" t="s">
        <v>1241</v>
      </c>
      <c r="HQ929" t="b">
        <v>1</v>
      </c>
      <c r="HR929" t="b">
        <v>1</v>
      </c>
      <c r="HT929" t="b">
        <v>1</v>
      </c>
      <c r="IC929" t="s">
        <v>9287</v>
      </c>
      <c r="IE929" t="b">
        <v>1</v>
      </c>
      <c r="IF929" t="b">
        <v>1</v>
      </c>
      <c r="IP929" t="s">
        <v>706</v>
      </c>
      <c r="IS929" t="b">
        <v>1</v>
      </c>
      <c r="IZ929" t="s">
        <v>476</v>
      </c>
      <c r="JB929" t="s">
        <v>1293</v>
      </c>
      <c r="JC929" t="b">
        <v>1</v>
      </c>
      <c r="JQ929" t="s">
        <v>510</v>
      </c>
      <c r="JR929" t="s">
        <v>534</v>
      </c>
      <c r="JW929" t="b">
        <v>1</v>
      </c>
      <c r="KD929" t="s">
        <v>554</v>
      </c>
      <c r="KM929" t="b">
        <v>1</v>
      </c>
      <c r="KO929" t="s">
        <v>554</v>
      </c>
      <c r="KW929" t="b">
        <v>1</v>
      </c>
      <c r="LH929" t="s">
        <v>500</v>
      </c>
      <c r="LI929" t="b">
        <v>1</v>
      </c>
      <c r="LR929" t="s">
        <v>10471</v>
      </c>
      <c r="LT929" t="b">
        <v>1</v>
      </c>
      <c r="LU929" t="b">
        <v>1</v>
      </c>
      <c r="LY929" t="b">
        <v>1</v>
      </c>
      <c r="MA929" t="b">
        <v>1</v>
      </c>
      <c r="MC929" t="b">
        <v>1</v>
      </c>
      <c r="ME929" t="b">
        <v>1</v>
      </c>
      <c r="MI929" t="s">
        <v>10472</v>
      </c>
      <c r="ML929" t="b">
        <v>1</v>
      </c>
      <c r="MM929" t="b">
        <v>1</v>
      </c>
      <c r="MO929" t="b">
        <v>1</v>
      </c>
      <c r="MP929" t="b">
        <v>1</v>
      </c>
      <c r="NZ929" t="s">
        <v>771</v>
      </c>
      <c r="OJ929" t="b">
        <v>1</v>
      </c>
      <c r="OL929" t="s">
        <v>1026</v>
      </c>
      <c r="OO929" t="b">
        <v>1</v>
      </c>
      <c r="OP929" t="b">
        <v>1</v>
      </c>
      <c r="OQ929" t="b">
        <v>1</v>
      </c>
      <c r="OR929" t="b">
        <v>1</v>
      </c>
      <c r="OW929" t="s">
        <v>585</v>
      </c>
      <c r="OX929" t="b">
        <v>1</v>
      </c>
      <c r="PM929">
        <v>700</v>
      </c>
      <c r="PN929" t="s">
        <v>1478</v>
      </c>
      <c r="PT929" t="b">
        <v>1</v>
      </c>
      <c r="QF929" t="s">
        <v>510</v>
      </c>
      <c r="QP929" t="s">
        <v>510</v>
      </c>
      <c r="QR929" t="s">
        <v>510</v>
      </c>
      <c r="RC929" t="s">
        <v>511</v>
      </c>
      <c r="RE929" t="s">
        <v>510</v>
      </c>
      <c r="RG929" t="s">
        <v>10473</v>
      </c>
      <c r="RH929" t="s">
        <v>611</v>
      </c>
      <c r="RJ929" t="b">
        <v>1</v>
      </c>
      <c r="RL929" t="b">
        <v>1</v>
      </c>
      <c r="RR929" t="s">
        <v>1266</v>
      </c>
      <c r="RS929" t="b">
        <v>1</v>
      </c>
      <c r="RT929" t="b">
        <v>1</v>
      </c>
      <c r="SA929" t="s">
        <v>10474</v>
      </c>
      <c r="SB929" t="s">
        <v>10475</v>
      </c>
      <c r="SC929">
        <v>92568281</v>
      </c>
      <c r="SD929" t="s">
        <v>10476</v>
      </c>
      <c r="SE929" s="2">
        <v>44605.565081018518</v>
      </c>
      <c r="SF929">
        <v>928</v>
      </c>
      <c r="SH929">
        <v>-1</v>
      </c>
      <c r="SK929" t="s">
        <v>518</v>
      </c>
      <c r="SL929">
        <v>10630</v>
      </c>
      <c r="SM929" t="s">
        <v>983</v>
      </c>
      <c r="SN929">
        <v>648550</v>
      </c>
    </row>
    <row r="930" spans="1:508" hidden="1" x14ac:dyDescent="0.25">
      <c r="A930" t="s">
        <v>10477</v>
      </c>
      <c r="B930" t="s">
        <v>10478</v>
      </c>
      <c r="C930" t="s">
        <v>470</v>
      </c>
      <c r="D930" t="s">
        <v>3429</v>
      </c>
      <c r="E930" t="s">
        <v>950</v>
      </c>
      <c r="G930" s="1">
        <v>44605</v>
      </c>
      <c r="H930" t="s">
        <v>1285</v>
      </c>
      <c r="I930" t="s">
        <v>952</v>
      </c>
      <c r="J930" t="s">
        <v>476</v>
      </c>
      <c r="K930" t="s">
        <v>477</v>
      </c>
      <c r="L930" s="1">
        <v>43166</v>
      </c>
      <c r="M930" t="s">
        <v>1012</v>
      </c>
      <c r="O930" t="s">
        <v>572</v>
      </c>
      <c r="P930" t="s">
        <v>523</v>
      </c>
      <c r="Q930" t="s">
        <v>5428</v>
      </c>
      <c r="R930" t="s">
        <v>479</v>
      </c>
      <c r="S930" t="s">
        <v>524</v>
      </c>
      <c r="W930" t="b">
        <v>1</v>
      </c>
      <c r="AA930" t="s">
        <v>483</v>
      </c>
      <c r="AB930" t="s">
        <v>594</v>
      </c>
      <c r="AC930">
        <v>0</v>
      </c>
      <c r="AD930">
        <v>0</v>
      </c>
      <c r="AE930">
        <v>0</v>
      </c>
      <c r="AF930">
        <v>1</v>
      </c>
      <c r="AG930">
        <v>0</v>
      </c>
      <c r="AH930">
        <v>0</v>
      </c>
      <c r="AI930">
        <v>1</v>
      </c>
      <c r="AJ930" t="s">
        <v>486</v>
      </c>
      <c r="AK930" t="s">
        <v>486</v>
      </c>
      <c r="AL930" t="s">
        <v>485</v>
      </c>
      <c r="AM930">
        <v>0</v>
      </c>
      <c r="AN930">
        <v>0</v>
      </c>
      <c r="AO930">
        <v>2</v>
      </c>
      <c r="AP930">
        <v>1</v>
      </c>
      <c r="AQ930">
        <v>2</v>
      </c>
      <c r="AR930">
        <v>0</v>
      </c>
      <c r="AS930" t="s">
        <v>487</v>
      </c>
      <c r="AT930" t="s">
        <v>485</v>
      </c>
      <c r="AU930" t="s">
        <v>527</v>
      </c>
      <c r="AV930" t="s">
        <v>526</v>
      </c>
      <c r="AW930" t="s">
        <v>470</v>
      </c>
      <c r="AX930" t="s">
        <v>487</v>
      </c>
      <c r="AY930" t="s">
        <v>722</v>
      </c>
      <c r="AZ930">
        <v>7</v>
      </c>
      <c r="BA930" t="s">
        <v>953</v>
      </c>
      <c r="BC930" t="s">
        <v>1340</v>
      </c>
      <c r="BE930" t="s">
        <v>787</v>
      </c>
      <c r="BG930" t="s">
        <v>1760</v>
      </c>
      <c r="BH930" t="b">
        <v>1</v>
      </c>
      <c r="BQ930">
        <v>17</v>
      </c>
      <c r="BR930" t="s">
        <v>1013</v>
      </c>
      <c r="BS930" t="s">
        <v>510</v>
      </c>
      <c r="CV930" t="s">
        <v>1199</v>
      </c>
      <c r="CW930" t="b">
        <v>0</v>
      </c>
      <c r="CX930" t="b">
        <v>0</v>
      </c>
      <c r="CY930" t="b">
        <v>1</v>
      </c>
      <c r="CZ930" t="b">
        <v>0</v>
      </c>
      <c r="DA930" t="b">
        <v>1</v>
      </c>
      <c r="DB930" t="b">
        <v>0</v>
      </c>
      <c r="DC930" t="b">
        <v>0</v>
      </c>
      <c r="DF930">
        <v>1</v>
      </c>
      <c r="DP930" t="s">
        <v>476</v>
      </c>
      <c r="EC930" t="s">
        <v>476</v>
      </c>
      <c r="ED930" t="s">
        <v>1158</v>
      </c>
      <c r="EJ930" t="b">
        <v>1</v>
      </c>
      <c r="EK930" t="b">
        <v>1</v>
      </c>
      <c r="EP930" t="s">
        <v>476</v>
      </c>
      <c r="EQ930" t="s">
        <v>1038</v>
      </c>
      <c r="ES930" t="b">
        <v>1</v>
      </c>
      <c r="FA930" t="s">
        <v>476</v>
      </c>
      <c r="FB930" t="s">
        <v>510</v>
      </c>
      <c r="FC930" t="s">
        <v>476</v>
      </c>
      <c r="FD930" t="s">
        <v>510</v>
      </c>
      <c r="FE930" t="s">
        <v>510</v>
      </c>
      <c r="FF930" t="s">
        <v>510</v>
      </c>
      <c r="FG930" t="s">
        <v>510</v>
      </c>
      <c r="FH930" t="s">
        <v>510</v>
      </c>
      <c r="FI930" t="s">
        <v>510</v>
      </c>
      <c r="FJ930" t="s">
        <v>510</v>
      </c>
      <c r="FK930" t="s">
        <v>476</v>
      </c>
      <c r="FL930" t="s">
        <v>510</v>
      </c>
      <c r="GB930">
        <f>IF(Table1[[#This Row],[msna/Demographic_info/HH_members_group/total_m_c_muac]]=0,"",COUNTIF(Table1[[#This Row],[Grain or tubers e.g. bread, rice, noodles, bulger, frikeh, kaak, pasta, andoumeh, manakish, thick grain-based porridge, potatoes]:[Breastmilk]],"Yes"))</f>
        <v>0</v>
      </c>
      <c r="GC930" t="str">
        <f>IF(Table1[[#This Row],[Column1]]="","",IF(Table1[[#This Row],[Please select the assessment type:]]="Livelihood and Protection (MHPSS, CP, GBV)","",IF(Table1[[#This Row],[Column1]]&gt;4,"diverse","not diverse")))</f>
        <v>not diverse</v>
      </c>
      <c r="GH930" t="s">
        <v>3403</v>
      </c>
      <c r="GK930" t="b">
        <v>1</v>
      </c>
      <c r="GM930" t="b">
        <v>1</v>
      </c>
      <c r="GN930" t="b">
        <v>1</v>
      </c>
      <c r="HA930" t="s">
        <v>4359</v>
      </c>
      <c r="HE930" t="b">
        <v>1</v>
      </c>
      <c r="HG930" t="b">
        <v>1</v>
      </c>
      <c r="HO930" t="s">
        <v>10479</v>
      </c>
      <c r="HP930" t="s">
        <v>1764</v>
      </c>
      <c r="HQ930" t="b">
        <v>1</v>
      </c>
      <c r="HR930" t="b">
        <v>1</v>
      </c>
      <c r="HT930" t="b">
        <v>1</v>
      </c>
      <c r="IC930" t="s">
        <v>823</v>
      </c>
      <c r="IE930" t="b">
        <v>1</v>
      </c>
      <c r="IP930" t="s">
        <v>554</v>
      </c>
      <c r="IX930" t="b">
        <v>1</v>
      </c>
      <c r="IZ930" t="s">
        <v>510</v>
      </c>
      <c r="JA930" t="s">
        <v>10480</v>
      </c>
      <c r="JB930" t="s">
        <v>1293</v>
      </c>
      <c r="JC930" t="b">
        <v>1</v>
      </c>
      <c r="JQ930" t="s">
        <v>510</v>
      </c>
      <c r="JR930" t="s">
        <v>534</v>
      </c>
      <c r="JW930" t="b">
        <v>1</v>
      </c>
      <c r="KD930" t="s">
        <v>534</v>
      </c>
      <c r="KI930" t="b">
        <v>1</v>
      </c>
      <c r="KO930" t="s">
        <v>554</v>
      </c>
      <c r="KW930" t="b">
        <v>1</v>
      </c>
      <c r="LH930" t="s">
        <v>500</v>
      </c>
      <c r="LI930" t="b">
        <v>1</v>
      </c>
      <c r="LR930" t="s">
        <v>10481</v>
      </c>
      <c r="LT930" t="b">
        <v>1</v>
      </c>
      <c r="LU930" t="b">
        <v>1</v>
      </c>
      <c r="LY930" t="b">
        <v>1</v>
      </c>
      <c r="MA930" t="b">
        <v>1</v>
      </c>
      <c r="MB930" t="b">
        <v>1</v>
      </c>
      <c r="MD930" t="b">
        <v>1</v>
      </c>
      <c r="ME930" t="b">
        <v>1</v>
      </c>
      <c r="MI930" t="s">
        <v>10482</v>
      </c>
      <c r="MK930" t="b">
        <v>1</v>
      </c>
      <c r="ML930" t="b">
        <v>1</v>
      </c>
      <c r="MO930" t="b">
        <v>1</v>
      </c>
      <c r="MP930" t="b">
        <v>1</v>
      </c>
      <c r="MY930" t="s">
        <v>1276</v>
      </c>
      <c r="NA930" t="b">
        <v>1</v>
      </c>
      <c r="NK930" t="s">
        <v>504</v>
      </c>
      <c r="NT930" t="b">
        <v>1</v>
      </c>
      <c r="NV930" t="s">
        <v>510</v>
      </c>
      <c r="NW930" t="s">
        <v>10483</v>
      </c>
      <c r="NX930" t="s">
        <v>510</v>
      </c>
      <c r="NZ930" t="s">
        <v>776</v>
      </c>
      <c r="OE930" t="b">
        <v>1</v>
      </c>
      <c r="OL930" t="s">
        <v>1002</v>
      </c>
      <c r="OO930" t="b">
        <v>1</v>
      </c>
      <c r="OQ930" t="b">
        <v>1</v>
      </c>
      <c r="OR930" t="b">
        <v>1</v>
      </c>
      <c r="OW930" t="s">
        <v>585</v>
      </c>
      <c r="OX930" t="b">
        <v>1</v>
      </c>
      <c r="PM930">
        <v>800</v>
      </c>
      <c r="PN930" t="s">
        <v>2237</v>
      </c>
      <c r="PO930" t="b">
        <v>1</v>
      </c>
      <c r="PT930" t="b">
        <v>1</v>
      </c>
      <c r="QF930" t="s">
        <v>510</v>
      </c>
      <c r="QP930" t="s">
        <v>510</v>
      </c>
      <c r="QR930" t="s">
        <v>510</v>
      </c>
      <c r="RC930" t="s">
        <v>390</v>
      </c>
      <c r="RD930" t="s">
        <v>10484</v>
      </c>
      <c r="RE930" t="s">
        <v>510</v>
      </c>
      <c r="RG930" t="s">
        <v>10485</v>
      </c>
      <c r="RH930" t="s">
        <v>1098</v>
      </c>
      <c r="RI930" t="b">
        <v>1</v>
      </c>
      <c r="RR930" t="s">
        <v>1266</v>
      </c>
      <c r="RS930" t="b">
        <v>1</v>
      </c>
      <c r="RT930" t="b">
        <v>1</v>
      </c>
      <c r="SA930" t="s">
        <v>890</v>
      </c>
      <c r="SB930" t="s">
        <v>10486</v>
      </c>
      <c r="SC930">
        <v>92568282</v>
      </c>
      <c r="SD930" t="s">
        <v>10487</v>
      </c>
      <c r="SE930" s="2">
        <v>44605.565081018518</v>
      </c>
      <c r="SF930">
        <v>929</v>
      </c>
      <c r="SH930">
        <v>-1</v>
      </c>
      <c r="SK930" t="s">
        <v>518</v>
      </c>
      <c r="SL930">
        <v>5819</v>
      </c>
      <c r="SM930" t="s">
        <v>983</v>
      </c>
      <c r="SN930">
        <v>648550</v>
      </c>
    </row>
    <row r="931" spans="1:508" hidden="1" x14ac:dyDescent="0.25">
      <c r="A931" t="s">
        <v>10488</v>
      </c>
      <c r="B931" t="s">
        <v>10489</v>
      </c>
      <c r="D931" t="s">
        <v>1808</v>
      </c>
      <c r="E931" t="s">
        <v>950</v>
      </c>
      <c r="G931" s="1">
        <v>44605</v>
      </c>
      <c r="H931" t="s">
        <v>8087</v>
      </c>
      <c r="I931" t="s">
        <v>475</v>
      </c>
      <c r="J931" t="s">
        <v>476</v>
      </c>
      <c r="K931" t="s">
        <v>477</v>
      </c>
      <c r="L931" s="1">
        <v>43466</v>
      </c>
      <c r="M931" t="s">
        <v>390</v>
      </c>
      <c r="N931" t="s">
        <v>10490</v>
      </c>
      <c r="O931" t="s">
        <v>572</v>
      </c>
      <c r="P931" t="s">
        <v>480</v>
      </c>
      <c r="Q931" t="s">
        <v>4440</v>
      </c>
      <c r="R931" t="s">
        <v>479</v>
      </c>
      <c r="S931" t="s">
        <v>482</v>
      </c>
      <c r="T931" t="b">
        <v>1</v>
      </c>
      <c r="AA931" t="s">
        <v>2855</v>
      </c>
      <c r="AB931" t="s">
        <v>574</v>
      </c>
      <c r="AC931">
        <v>0</v>
      </c>
      <c r="AD931">
        <v>0</v>
      </c>
      <c r="AE931">
        <v>0</v>
      </c>
      <c r="AF931">
        <v>0</v>
      </c>
      <c r="AG931">
        <v>0</v>
      </c>
      <c r="AH931">
        <v>0</v>
      </c>
      <c r="AI931">
        <v>1</v>
      </c>
      <c r="AJ931" t="s">
        <v>470</v>
      </c>
      <c r="AK931" t="s">
        <v>486</v>
      </c>
      <c r="AL931" t="s">
        <v>486</v>
      </c>
      <c r="AM931">
        <v>0</v>
      </c>
      <c r="AN931">
        <v>0</v>
      </c>
      <c r="AO931">
        <v>0</v>
      </c>
      <c r="AP931">
        <v>1</v>
      </c>
      <c r="AQ931">
        <v>3</v>
      </c>
      <c r="AR931">
        <v>1</v>
      </c>
      <c r="AS931" t="s">
        <v>486</v>
      </c>
      <c r="AT931" t="s">
        <v>526</v>
      </c>
      <c r="AU931" t="s">
        <v>527</v>
      </c>
      <c r="AV931" t="s">
        <v>486</v>
      </c>
      <c r="AW931" t="s">
        <v>470</v>
      </c>
      <c r="AX931" t="s">
        <v>527</v>
      </c>
      <c r="AY931" t="s">
        <v>660</v>
      </c>
      <c r="AZ931">
        <v>6</v>
      </c>
      <c r="BA931" t="s">
        <v>803</v>
      </c>
      <c r="BC931" t="s">
        <v>787</v>
      </c>
      <c r="BE931" t="s">
        <v>489</v>
      </c>
      <c r="GB931">
        <f>IF(Table1[[#This Row],[msna/Demographic_info/HH_members_group/total_m_c_muac]]=0,"",COUNTIF(Table1[[#This Row],[Grain or tubers e.g. bread, rice, noodles, bulger, frikeh, kaak, pasta, andoumeh, manakish, thick grain-based porridge, potatoes]:[Breastmilk]],"Yes"))</f>
        <v>0</v>
      </c>
      <c r="GC931" t="str">
        <f>IF(Table1[[#This Row],[Column1]]="","",IF(Table1[[#This Row],[Please select the assessment type:]]="Livelihood and Protection (MHPSS, CP, GBV)","",IF(Table1[[#This Row],[Column1]]&gt;4,"diverse","not diverse")))</f>
        <v/>
      </c>
      <c r="GH931" t="s">
        <v>10491</v>
      </c>
      <c r="GL931" t="b">
        <v>1</v>
      </c>
      <c r="GP931" t="b">
        <v>1</v>
      </c>
      <c r="GV931" t="b">
        <v>1</v>
      </c>
      <c r="HA931" t="s">
        <v>10492</v>
      </c>
      <c r="HB931" t="b">
        <v>1</v>
      </c>
      <c r="HE931" t="b">
        <v>1</v>
      </c>
      <c r="HG931" t="b">
        <v>1</v>
      </c>
      <c r="HK931" t="b">
        <v>1</v>
      </c>
      <c r="HO931" t="s">
        <v>10493</v>
      </c>
      <c r="HP931" t="s">
        <v>3351</v>
      </c>
      <c r="HT931" t="b">
        <v>1</v>
      </c>
      <c r="HV931" t="b">
        <v>1</v>
      </c>
      <c r="IC931" t="s">
        <v>1066</v>
      </c>
      <c r="IE931" t="b">
        <v>1</v>
      </c>
      <c r="II931" t="b">
        <v>1</v>
      </c>
      <c r="IP931" t="s">
        <v>1243</v>
      </c>
      <c r="IQ931" t="b">
        <v>1</v>
      </c>
      <c r="IZ931" t="s">
        <v>476</v>
      </c>
      <c r="JB931" t="s">
        <v>788</v>
      </c>
      <c r="JO931" t="b">
        <v>1</v>
      </c>
      <c r="JQ931" t="s">
        <v>771</v>
      </c>
      <c r="JR931" t="s">
        <v>772</v>
      </c>
      <c r="JS931" t="b">
        <v>1</v>
      </c>
      <c r="KD931" t="s">
        <v>826</v>
      </c>
      <c r="KE931" t="b">
        <v>1</v>
      </c>
      <c r="KI931" t="b">
        <v>1</v>
      </c>
      <c r="KO931" t="s">
        <v>3275</v>
      </c>
      <c r="KT931" t="b">
        <v>1</v>
      </c>
      <c r="KY931" t="s">
        <v>1857</v>
      </c>
      <c r="KZ931" t="b">
        <v>1</v>
      </c>
      <c r="LH931" t="s">
        <v>1305</v>
      </c>
      <c r="LI931" t="b">
        <v>1</v>
      </c>
      <c r="LL931" t="b">
        <v>1</v>
      </c>
      <c r="LR931" t="s">
        <v>10494</v>
      </c>
      <c r="LS931" t="b">
        <v>1</v>
      </c>
      <c r="LU931" t="b">
        <v>1</v>
      </c>
      <c r="LW931" t="b">
        <v>1</v>
      </c>
      <c r="LY931" t="b">
        <v>1</v>
      </c>
      <c r="MA931" t="b">
        <v>1</v>
      </c>
      <c r="MC931" t="b">
        <v>1</v>
      </c>
      <c r="ME931" t="b">
        <v>1</v>
      </c>
      <c r="MI931" t="s">
        <v>2800</v>
      </c>
      <c r="MJ931" t="b">
        <v>1</v>
      </c>
      <c r="MN931" t="b">
        <v>1</v>
      </c>
      <c r="MO931" t="b">
        <v>1</v>
      </c>
      <c r="MT931" t="b">
        <v>1</v>
      </c>
      <c r="MY931" t="s">
        <v>771</v>
      </c>
      <c r="NI931" t="b">
        <v>1</v>
      </c>
      <c r="NK931" t="s">
        <v>777</v>
      </c>
      <c r="NN931" t="b">
        <v>1</v>
      </c>
      <c r="NV931" t="s">
        <v>505</v>
      </c>
      <c r="NX931" t="s">
        <v>505</v>
      </c>
      <c r="NZ931" t="s">
        <v>503</v>
      </c>
      <c r="OE931" t="b">
        <v>1</v>
      </c>
      <c r="OG931" t="b">
        <v>1</v>
      </c>
      <c r="OL931" t="s">
        <v>713</v>
      </c>
      <c r="OM931" t="b">
        <v>1</v>
      </c>
      <c r="OO931" t="b">
        <v>1</v>
      </c>
      <c r="OP931" t="b">
        <v>1</v>
      </c>
      <c r="OW931" t="s">
        <v>1437</v>
      </c>
      <c r="PD931" t="b">
        <v>1</v>
      </c>
      <c r="PL931">
        <v>1500</v>
      </c>
      <c r="PM931">
        <v>3000</v>
      </c>
      <c r="PN931" t="s">
        <v>1421</v>
      </c>
      <c r="PS931" t="b">
        <v>1</v>
      </c>
      <c r="PU931" t="b">
        <v>1</v>
      </c>
      <c r="QF931" t="s">
        <v>510</v>
      </c>
      <c r="QP931" t="s">
        <v>510</v>
      </c>
      <c r="QR931" t="s">
        <v>771</v>
      </c>
      <c r="RC931" t="s">
        <v>511</v>
      </c>
      <c r="RE931" t="s">
        <v>510</v>
      </c>
      <c r="RG931" t="s">
        <v>10495</v>
      </c>
      <c r="RH931" t="s">
        <v>611</v>
      </c>
      <c r="RJ931" t="b">
        <v>1</v>
      </c>
      <c r="RL931" t="b">
        <v>1</v>
      </c>
      <c r="RR931" t="s">
        <v>589</v>
      </c>
      <c r="RW931" t="b">
        <v>1</v>
      </c>
      <c r="SA931" t="s">
        <v>890</v>
      </c>
      <c r="SB931" t="s">
        <v>10496</v>
      </c>
      <c r="SC931">
        <v>92568326</v>
      </c>
      <c r="SD931" t="s">
        <v>10497</v>
      </c>
      <c r="SE931" s="2">
        <v>44605.566331018519</v>
      </c>
      <c r="SF931">
        <v>930</v>
      </c>
      <c r="SH931">
        <v>-1</v>
      </c>
      <c r="SK931" t="s">
        <v>518</v>
      </c>
      <c r="SL931">
        <v>3059</v>
      </c>
      <c r="SM931" t="s">
        <v>983</v>
      </c>
      <c r="SN931">
        <v>648550</v>
      </c>
    </row>
    <row r="932" spans="1:508" hidden="1" x14ac:dyDescent="0.25">
      <c r="A932" t="s">
        <v>10498</v>
      </c>
      <c r="B932" t="s">
        <v>10499</v>
      </c>
      <c r="D932" t="s">
        <v>1808</v>
      </c>
      <c r="E932" t="s">
        <v>950</v>
      </c>
      <c r="G932" s="1">
        <v>44605</v>
      </c>
      <c r="H932" t="s">
        <v>8087</v>
      </c>
      <c r="I932" t="s">
        <v>475</v>
      </c>
      <c r="J932" t="s">
        <v>476</v>
      </c>
      <c r="K932" t="s">
        <v>522</v>
      </c>
      <c r="M932" t="s">
        <v>390</v>
      </c>
      <c r="N932" t="s">
        <v>10500</v>
      </c>
      <c r="O932" t="s">
        <v>572</v>
      </c>
      <c r="P932" t="s">
        <v>523</v>
      </c>
      <c r="Q932" t="s">
        <v>4440</v>
      </c>
      <c r="R932" t="s">
        <v>479</v>
      </c>
      <c r="S932" t="s">
        <v>482</v>
      </c>
      <c r="T932" t="b">
        <v>1</v>
      </c>
      <c r="AA932" t="s">
        <v>2855</v>
      </c>
      <c r="AB932" t="s">
        <v>1485</v>
      </c>
      <c r="AC932">
        <v>0</v>
      </c>
      <c r="AD932">
        <v>0</v>
      </c>
      <c r="AE932">
        <v>0</v>
      </c>
      <c r="AF932">
        <v>0</v>
      </c>
      <c r="AG932">
        <v>0</v>
      </c>
      <c r="AH932">
        <v>2</v>
      </c>
      <c r="AI932">
        <v>1</v>
      </c>
      <c r="AJ932" t="s">
        <v>470</v>
      </c>
      <c r="AK932" t="s">
        <v>487</v>
      </c>
      <c r="AL932" t="s">
        <v>487</v>
      </c>
      <c r="AM932">
        <v>0</v>
      </c>
      <c r="AN932">
        <v>0</v>
      </c>
      <c r="AO932">
        <v>0</v>
      </c>
      <c r="AP932">
        <v>1</v>
      </c>
      <c r="AQ932">
        <v>1</v>
      </c>
      <c r="AR932">
        <v>1</v>
      </c>
      <c r="AS932" t="s">
        <v>486</v>
      </c>
      <c r="AT932" t="s">
        <v>485</v>
      </c>
      <c r="AU932" t="s">
        <v>487</v>
      </c>
      <c r="AV932" t="s">
        <v>486</v>
      </c>
      <c r="AW932" t="s">
        <v>470</v>
      </c>
      <c r="AX932" t="s">
        <v>527</v>
      </c>
      <c r="AY932" t="s">
        <v>660</v>
      </c>
      <c r="AZ932">
        <v>6</v>
      </c>
      <c r="BA932" t="s">
        <v>787</v>
      </c>
      <c r="BC932" t="s">
        <v>1034</v>
      </c>
      <c r="BE932" t="s">
        <v>554</v>
      </c>
      <c r="GB932">
        <f>IF(Table1[[#This Row],[msna/Demographic_info/HH_members_group/total_m_c_muac]]=0,"",COUNTIF(Table1[[#This Row],[Grain or tubers e.g. bread, rice, noodles, bulger, frikeh, kaak, pasta, andoumeh, manakish, thick grain-based porridge, potatoes]:[Breastmilk]],"Yes"))</f>
        <v>0</v>
      </c>
      <c r="GC932" t="str">
        <f>IF(Table1[[#This Row],[Column1]]="","",IF(Table1[[#This Row],[Please select the assessment type:]]="Livelihood and Protection (MHPSS, CP, GBV)","",IF(Table1[[#This Row],[Column1]]&gt;4,"diverse","not diverse")))</f>
        <v/>
      </c>
      <c r="GH932" t="s">
        <v>10501</v>
      </c>
      <c r="GJ932" t="b">
        <v>1</v>
      </c>
      <c r="GK932" t="b">
        <v>1</v>
      </c>
      <c r="GM932" t="b">
        <v>1</v>
      </c>
      <c r="GN932" t="b">
        <v>1</v>
      </c>
      <c r="GR932" t="b">
        <v>1</v>
      </c>
      <c r="GT932" t="b">
        <v>1</v>
      </c>
      <c r="GV932" t="b">
        <v>1</v>
      </c>
      <c r="HA932" t="s">
        <v>10502</v>
      </c>
      <c r="HD932" t="b">
        <v>1</v>
      </c>
      <c r="HG932" t="b">
        <v>1</v>
      </c>
      <c r="HH932" t="b">
        <v>1</v>
      </c>
      <c r="HO932" t="s">
        <v>10503</v>
      </c>
      <c r="HP932" t="s">
        <v>3546</v>
      </c>
      <c r="HR932" t="b">
        <v>1</v>
      </c>
      <c r="HT932" t="b">
        <v>1</v>
      </c>
      <c r="HU932" t="b">
        <v>1</v>
      </c>
      <c r="IC932" t="s">
        <v>1856</v>
      </c>
      <c r="ID932" t="b">
        <v>1</v>
      </c>
      <c r="II932" t="b">
        <v>1</v>
      </c>
      <c r="IP932" t="s">
        <v>554</v>
      </c>
      <c r="IX932" t="b">
        <v>1</v>
      </c>
      <c r="IZ932" t="s">
        <v>476</v>
      </c>
      <c r="JB932" t="s">
        <v>10504</v>
      </c>
      <c r="JH932" t="b">
        <v>1</v>
      </c>
      <c r="JK932" t="b">
        <v>1</v>
      </c>
      <c r="JQ932" t="s">
        <v>510</v>
      </c>
      <c r="JR932" t="s">
        <v>9795</v>
      </c>
      <c r="JU932" t="b">
        <v>1</v>
      </c>
      <c r="JW932" t="b">
        <v>1</v>
      </c>
      <c r="KD932" t="s">
        <v>534</v>
      </c>
      <c r="KI932" t="b">
        <v>1</v>
      </c>
      <c r="KO932" t="s">
        <v>5014</v>
      </c>
      <c r="KT932" t="b">
        <v>1</v>
      </c>
      <c r="KU932" t="b">
        <v>1</v>
      </c>
      <c r="KY932" t="s">
        <v>498</v>
      </c>
      <c r="LA932" t="b">
        <v>1</v>
      </c>
      <c r="LH932" t="s">
        <v>500</v>
      </c>
      <c r="LI932" t="b">
        <v>1</v>
      </c>
      <c r="LR932" t="s">
        <v>10505</v>
      </c>
      <c r="LT932" t="b">
        <v>1</v>
      </c>
      <c r="LU932" t="b">
        <v>1</v>
      </c>
      <c r="LW932" t="b">
        <v>1</v>
      </c>
      <c r="LX932" t="b">
        <v>1</v>
      </c>
      <c r="LY932" t="b">
        <v>1</v>
      </c>
      <c r="MA932" t="b">
        <v>1</v>
      </c>
      <c r="MB932" t="b">
        <v>1</v>
      </c>
      <c r="MD932" t="b">
        <v>1</v>
      </c>
      <c r="ME932" t="b">
        <v>1</v>
      </c>
      <c r="MI932" t="s">
        <v>1842</v>
      </c>
      <c r="MN932" t="b">
        <v>1</v>
      </c>
      <c r="MO932" t="b">
        <v>1</v>
      </c>
      <c r="MR932" t="b">
        <v>1</v>
      </c>
      <c r="MY932" t="s">
        <v>559</v>
      </c>
      <c r="NA932" t="b">
        <v>1</v>
      </c>
      <c r="NE932" t="b">
        <v>1</v>
      </c>
      <c r="NK932" t="s">
        <v>777</v>
      </c>
      <c r="NN932" t="b">
        <v>1</v>
      </c>
      <c r="NV932" t="s">
        <v>505</v>
      </c>
      <c r="NX932" t="s">
        <v>505</v>
      </c>
      <c r="NZ932" t="s">
        <v>10506</v>
      </c>
      <c r="OC932" t="b">
        <v>1</v>
      </c>
      <c r="OE932" t="b">
        <v>1</v>
      </c>
      <c r="OG932" t="b">
        <v>1</v>
      </c>
      <c r="OL932" t="s">
        <v>10507</v>
      </c>
      <c r="OP932" t="b">
        <v>1</v>
      </c>
      <c r="OQ932" t="b">
        <v>1</v>
      </c>
      <c r="OR932" t="b">
        <v>1</v>
      </c>
      <c r="OW932" t="s">
        <v>507</v>
      </c>
      <c r="PC932" t="b">
        <v>1</v>
      </c>
      <c r="PL932">
        <v>1500</v>
      </c>
      <c r="PM932">
        <v>2000</v>
      </c>
      <c r="PN932" t="s">
        <v>3158</v>
      </c>
      <c r="PQ932" t="b">
        <v>1</v>
      </c>
      <c r="PT932" t="b">
        <v>1</v>
      </c>
      <c r="QF932" t="s">
        <v>510</v>
      </c>
      <c r="QP932" t="s">
        <v>510</v>
      </c>
      <c r="QR932" t="s">
        <v>510</v>
      </c>
      <c r="RC932" t="s">
        <v>511</v>
      </c>
      <c r="RE932" t="s">
        <v>510</v>
      </c>
      <c r="RG932" t="s">
        <v>10508</v>
      </c>
      <c r="RH932" t="s">
        <v>589</v>
      </c>
      <c r="RN932" t="b">
        <v>1</v>
      </c>
      <c r="RR932" t="s">
        <v>514</v>
      </c>
      <c r="RS932" t="b">
        <v>1</v>
      </c>
      <c r="SA932" t="s">
        <v>8298</v>
      </c>
      <c r="SB932" t="s">
        <v>10509</v>
      </c>
      <c r="SC932">
        <v>92568327</v>
      </c>
      <c r="SD932" t="s">
        <v>10510</v>
      </c>
      <c r="SE932" s="2">
        <v>44605.566342592603</v>
      </c>
      <c r="SF932">
        <v>931</v>
      </c>
      <c r="SH932">
        <v>-1</v>
      </c>
      <c r="SK932" t="s">
        <v>518</v>
      </c>
      <c r="SL932">
        <v>1872</v>
      </c>
      <c r="SM932" t="s">
        <v>983</v>
      </c>
      <c r="SN932">
        <v>648550</v>
      </c>
    </row>
    <row r="933" spans="1:508" hidden="1" x14ac:dyDescent="0.25">
      <c r="A933" t="s">
        <v>10511</v>
      </c>
      <c r="B933" t="s">
        <v>10512</v>
      </c>
      <c r="D933" t="s">
        <v>1808</v>
      </c>
      <c r="E933" t="s">
        <v>950</v>
      </c>
      <c r="G933" s="1">
        <v>44605</v>
      </c>
      <c r="H933" t="s">
        <v>8087</v>
      </c>
      <c r="I933" t="s">
        <v>475</v>
      </c>
      <c r="J933" t="s">
        <v>476</v>
      </c>
      <c r="K933" t="s">
        <v>522</v>
      </c>
      <c r="M933" t="s">
        <v>478</v>
      </c>
      <c r="O933" t="s">
        <v>572</v>
      </c>
      <c r="P933" t="s">
        <v>523</v>
      </c>
      <c r="Q933" t="s">
        <v>573</v>
      </c>
      <c r="R933" t="s">
        <v>572</v>
      </c>
      <c r="S933" t="s">
        <v>482</v>
      </c>
      <c r="T933" t="b">
        <v>1</v>
      </c>
      <c r="AA933" t="s">
        <v>3084</v>
      </c>
      <c r="AB933" t="s">
        <v>878</v>
      </c>
      <c r="AC933">
        <v>0</v>
      </c>
      <c r="AD933">
        <v>0</v>
      </c>
      <c r="AE933">
        <v>0</v>
      </c>
      <c r="AF933">
        <v>0</v>
      </c>
      <c r="AG933">
        <v>2</v>
      </c>
      <c r="AH933">
        <v>0</v>
      </c>
      <c r="AI933">
        <v>0</v>
      </c>
      <c r="AJ933" t="s">
        <v>485</v>
      </c>
      <c r="AK933" t="s">
        <v>470</v>
      </c>
      <c r="AL933" t="s">
        <v>485</v>
      </c>
      <c r="AM933">
        <v>0</v>
      </c>
      <c r="AN933">
        <v>0</v>
      </c>
      <c r="AO933">
        <v>1</v>
      </c>
      <c r="AP933">
        <v>0</v>
      </c>
      <c r="AQ933">
        <v>1</v>
      </c>
      <c r="AR933">
        <v>1</v>
      </c>
      <c r="AS933" t="s">
        <v>486</v>
      </c>
      <c r="AT933" t="s">
        <v>485</v>
      </c>
      <c r="AU933" t="s">
        <v>487</v>
      </c>
      <c r="AV933" t="s">
        <v>487</v>
      </c>
      <c r="AW933" t="s">
        <v>470</v>
      </c>
      <c r="AX933" t="s">
        <v>485</v>
      </c>
      <c r="AY933" t="s">
        <v>527</v>
      </c>
      <c r="AZ933">
        <v>5</v>
      </c>
      <c r="BA933" t="s">
        <v>787</v>
      </c>
      <c r="BC933" t="s">
        <v>1340</v>
      </c>
      <c r="BE933" t="s">
        <v>953</v>
      </c>
      <c r="GB933">
        <f>IF(Table1[[#This Row],[msna/Demographic_info/HH_members_group/total_m_c_muac]]=0,"",COUNTIF(Table1[[#This Row],[Grain or tubers e.g. bread, rice, noodles, bulger, frikeh, kaak, pasta, andoumeh, manakish, thick grain-based porridge, potatoes]:[Breastmilk]],"Yes"))</f>
        <v>0</v>
      </c>
      <c r="GC933" t="str">
        <f>IF(Table1[[#This Row],[Column1]]="","",IF(Table1[[#This Row],[Please select the assessment type:]]="Livelihood and Protection (MHPSS, CP, GBV)","",IF(Table1[[#This Row],[Column1]]&gt;4,"diverse","not diverse")))</f>
        <v/>
      </c>
      <c r="GH933" t="s">
        <v>10513</v>
      </c>
      <c r="GI933" t="b">
        <v>1</v>
      </c>
      <c r="GJ933" t="b">
        <v>1</v>
      </c>
      <c r="GK933" t="b">
        <v>1</v>
      </c>
      <c r="GN933" t="b">
        <v>1</v>
      </c>
      <c r="GQ933" t="b">
        <v>1</v>
      </c>
      <c r="GT933" t="b">
        <v>1</v>
      </c>
      <c r="GV933" t="b">
        <v>1</v>
      </c>
      <c r="HA933" t="s">
        <v>2699</v>
      </c>
      <c r="HD933" t="b">
        <v>1</v>
      </c>
      <c r="HE933" t="b">
        <v>1</v>
      </c>
      <c r="HO933" t="s">
        <v>1820</v>
      </c>
      <c r="HP933" t="s">
        <v>2891</v>
      </c>
      <c r="HR933" t="b">
        <v>1</v>
      </c>
      <c r="HT933" t="b">
        <v>1</v>
      </c>
      <c r="HW933" t="b">
        <v>1</v>
      </c>
      <c r="IC933" t="s">
        <v>1107</v>
      </c>
      <c r="ID933" t="b">
        <v>1</v>
      </c>
      <c r="IP933" t="s">
        <v>496</v>
      </c>
      <c r="IV933" t="b">
        <v>1</v>
      </c>
      <c r="IZ933" t="s">
        <v>476</v>
      </c>
      <c r="JB933" t="s">
        <v>3136</v>
      </c>
      <c r="JC933" t="b">
        <v>1</v>
      </c>
      <c r="JL933" t="b">
        <v>1</v>
      </c>
      <c r="JQ933" t="s">
        <v>510</v>
      </c>
      <c r="JR933" t="s">
        <v>772</v>
      </c>
      <c r="JS933" t="b">
        <v>1</v>
      </c>
      <c r="KD933" t="s">
        <v>772</v>
      </c>
      <c r="KE933" t="b">
        <v>1</v>
      </c>
      <c r="KO933" t="s">
        <v>3275</v>
      </c>
      <c r="KT933" t="b">
        <v>1</v>
      </c>
      <c r="KY933" t="s">
        <v>1857</v>
      </c>
      <c r="KZ933" t="b">
        <v>1</v>
      </c>
      <c r="LH933" t="s">
        <v>4098</v>
      </c>
      <c r="LI933" t="b">
        <v>1</v>
      </c>
      <c r="LM933" t="b">
        <v>1</v>
      </c>
      <c r="LR933" t="s">
        <v>10514</v>
      </c>
      <c r="LS933" t="b">
        <v>1</v>
      </c>
      <c r="LT933" t="b">
        <v>1</v>
      </c>
      <c r="LU933" t="b">
        <v>1</v>
      </c>
      <c r="LW933" t="b">
        <v>1</v>
      </c>
      <c r="MA933" t="b">
        <v>1</v>
      </c>
      <c r="MD933" t="b">
        <v>1</v>
      </c>
      <c r="ME933" t="b">
        <v>1</v>
      </c>
      <c r="MI933" t="s">
        <v>1169</v>
      </c>
      <c r="MJ933" t="b">
        <v>1</v>
      </c>
      <c r="MY933" t="s">
        <v>1546</v>
      </c>
      <c r="MZ933" t="b">
        <v>1</v>
      </c>
      <c r="NA933" t="b">
        <v>1</v>
      </c>
      <c r="NK933" t="s">
        <v>3114</v>
      </c>
      <c r="NL933" t="b">
        <v>1</v>
      </c>
      <c r="NM933" t="b">
        <v>1</v>
      </c>
      <c r="NV933" t="s">
        <v>510</v>
      </c>
      <c r="NW933" t="s">
        <v>10515</v>
      </c>
      <c r="NX933" t="s">
        <v>510</v>
      </c>
      <c r="NZ933" t="s">
        <v>671</v>
      </c>
      <c r="OE933" t="b">
        <v>1</v>
      </c>
      <c r="OF933" t="b">
        <v>1</v>
      </c>
      <c r="OL933" t="s">
        <v>3238</v>
      </c>
      <c r="OM933" t="b">
        <v>1</v>
      </c>
      <c r="ON933" t="b">
        <v>1</v>
      </c>
      <c r="OO933" t="b">
        <v>1</v>
      </c>
      <c r="OP933" t="b">
        <v>1</v>
      </c>
      <c r="OQ933" t="b">
        <v>1</v>
      </c>
      <c r="OR933" t="b">
        <v>1</v>
      </c>
      <c r="OW933" t="s">
        <v>8575</v>
      </c>
      <c r="PC933" t="b">
        <v>1</v>
      </c>
      <c r="PE933" t="b">
        <v>1</v>
      </c>
      <c r="PL933">
        <v>1500</v>
      </c>
      <c r="PM933">
        <v>2500</v>
      </c>
      <c r="PN933" t="s">
        <v>653</v>
      </c>
      <c r="PS933" t="b">
        <v>1</v>
      </c>
      <c r="PT933" t="b">
        <v>1</v>
      </c>
      <c r="QF933" t="s">
        <v>510</v>
      </c>
      <c r="QP933" t="s">
        <v>510</v>
      </c>
      <c r="QR933" t="s">
        <v>510</v>
      </c>
      <c r="RC933" t="s">
        <v>1135</v>
      </c>
      <c r="RE933" t="s">
        <v>510</v>
      </c>
      <c r="RG933" t="s">
        <v>10516</v>
      </c>
      <c r="RH933" t="s">
        <v>611</v>
      </c>
      <c r="RJ933" t="b">
        <v>1</v>
      </c>
      <c r="RL933" t="b">
        <v>1</v>
      </c>
      <c r="RR933" t="s">
        <v>589</v>
      </c>
      <c r="RW933" t="b">
        <v>1</v>
      </c>
      <c r="SA933" t="s">
        <v>890</v>
      </c>
      <c r="SB933" t="s">
        <v>10517</v>
      </c>
      <c r="SC933">
        <v>92568328</v>
      </c>
      <c r="SD933" t="s">
        <v>10518</v>
      </c>
      <c r="SE933" s="2">
        <v>44605.566342592603</v>
      </c>
      <c r="SF933">
        <v>932</v>
      </c>
      <c r="SH933">
        <v>-1</v>
      </c>
      <c r="SK933" t="s">
        <v>518</v>
      </c>
      <c r="SL933">
        <v>1435</v>
      </c>
      <c r="SM933" t="s">
        <v>983</v>
      </c>
      <c r="SN933">
        <v>648550</v>
      </c>
    </row>
    <row r="934" spans="1:508" hidden="1" x14ac:dyDescent="0.25">
      <c r="A934" t="s">
        <v>10519</v>
      </c>
      <c r="B934" t="s">
        <v>10520</v>
      </c>
      <c r="D934" t="s">
        <v>1808</v>
      </c>
      <c r="E934" t="s">
        <v>950</v>
      </c>
      <c r="G934" s="1">
        <v>44605</v>
      </c>
      <c r="H934" t="s">
        <v>8087</v>
      </c>
      <c r="I934" t="s">
        <v>475</v>
      </c>
      <c r="J934" t="s">
        <v>476</v>
      </c>
      <c r="K934" t="s">
        <v>477</v>
      </c>
      <c r="L934" s="1">
        <v>43509</v>
      </c>
      <c r="M934" t="s">
        <v>478</v>
      </c>
      <c r="O934" t="s">
        <v>572</v>
      </c>
      <c r="P934" t="s">
        <v>523</v>
      </c>
      <c r="Q934" t="s">
        <v>481</v>
      </c>
      <c r="R934" t="s">
        <v>572</v>
      </c>
      <c r="S934" t="s">
        <v>482</v>
      </c>
      <c r="T934" t="b">
        <v>1</v>
      </c>
      <c r="AA934" t="s">
        <v>483</v>
      </c>
      <c r="AB934" t="s">
        <v>878</v>
      </c>
      <c r="AC934">
        <v>0</v>
      </c>
      <c r="AD934">
        <v>0</v>
      </c>
      <c r="AE934">
        <v>1</v>
      </c>
      <c r="AF934">
        <v>0</v>
      </c>
      <c r="AG934">
        <v>0</v>
      </c>
      <c r="AH934">
        <v>1</v>
      </c>
      <c r="AI934">
        <v>0</v>
      </c>
      <c r="AJ934" t="s">
        <v>486</v>
      </c>
      <c r="AK934" t="s">
        <v>486</v>
      </c>
      <c r="AL934" t="s">
        <v>485</v>
      </c>
      <c r="AM934">
        <v>0</v>
      </c>
      <c r="AN934">
        <v>0</v>
      </c>
      <c r="AO934">
        <v>1</v>
      </c>
      <c r="AP934">
        <v>0</v>
      </c>
      <c r="AQ934">
        <v>1</v>
      </c>
      <c r="AR934">
        <v>1</v>
      </c>
      <c r="AS934" t="s">
        <v>486</v>
      </c>
      <c r="AT934" t="s">
        <v>485</v>
      </c>
      <c r="AU934" t="s">
        <v>487</v>
      </c>
      <c r="AV934" t="s">
        <v>485</v>
      </c>
      <c r="AW934" t="s">
        <v>486</v>
      </c>
      <c r="AX934" t="s">
        <v>487</v>
      </c>
      <c r="AY934" t="s">
        <v>527</v>
      </c>
      <c r="AZ934">
        <v>5</v>
      </c>
      <c r="BA934" t="s">
        <v>803</v>
      </c>
      <c r="BC934" t="s">
        <v>787</v>
      </c>
      <c r="BE934" t="s">
        <v>953</v>
      </c>
      <c r="GB934">
        <f>IF(Table1[[#This Row],[msna/Demographic_info/HH_members_group/total_m_c_muac]]=0,"",COUNTIF(Table1[[#This Row],[Grain or tubers e.g. bread, rice, noodles, bulger, frikeh, kaak, pasta, andoumeh, manakish, thick grain-based porridge, potatoes]:[Breastmilk]],"Yes"))</f>
        <v>0</v>
      </c>
      <c r="GC934" t="str">
        <f>IF(Table1[[#This Row],[Column1]]="","",IF(Table1[[#This Row],[Please select the assessment type:]]="Livelihood and Protection (MHPSS, CP, GBV)","",IF(Table1[[#This Row],[Column1]]&gt;4,"diverse","not diverse")))</f>
        <v/>
      </c>
      <c r="GH934" t="s">
        <v>10521</v>
      </c>
      <c r="GI934" t="b">
        <v>1</v>
      </c>
      <c r="GK934" t="b">
        <v>1</v>
      </c>
      <c r="GM934" t="b">
        <v>1</v>
      </c>
      <c r="GN934" t="b">
        <v>1</v>
      </c>
      <c r="GP934" t="b">
        <v>1</v>
      </c>
      <c r="GQ934" t="b">
        <v>1</v>
      </c>
      <c r="GR934" t="b">
        <v>1</v>
      </c>
      <c r="GU934" t="b">
        <v>1</v>
      </c>
      <c r="GV934" t="b">
        <v>1</v>
      </c>
      <c r="HA934" t="s">
        <v>10522</v>
      </c>
      <c r="HB934" t="b">
        <v>1</v>
      </c>
      <c r="HD934" t="b">
        <v>1</v>
      </c>
      <c r="HE934" t="b">
        <v>1</v>
      </c>
      <c r="HG934" t="b">
        <v>1</v>
      </c>
      <c r="HH934" t="b">
        <v>1</v>
      </c>
      <c r="HI934" t="b">
        <v>1</v>
      </c>
      <c r="HO934" t="s">
        <v>10523</v>
      </c>
      <c r="HP934" t="s">
        <v>3546</v>
      </c>
      <c r="HR934" t="b">
        <v>1</v>
      </c>
      <c r="HT934" t="b">
        <v>1</v>
      </c>
      <c r="HU934" t="b">
        <v>1</v>
      </c>
      <c r="IC934" t="s">
        <v>1825</v>
      </c>
      <c r="ID934" t="b">
        <v>1</v>
      </c>
      <c r="IE934" t="b">
        <v>1</v>
      </c>
      <c r="II934" t="b">
        <v>1</v>
      </c>
      <c r="IP934" t="s">
        <v>496</v>
      </c>
      <c r="IV934" t="b">
        <v>1</v>
      </c>
      <c r="IZ934" t="s">
        <v>476</v>
      </c>
      <c r="JB934" t="s">
        <v>4374</v>
      </c>
      <c r="JF934" t="b">
        <v>1</v>
      </c>
      <c r="JH934" t="b">
        <v>1</v>
      </c>
      <c r="JQ934" t="s">
        <v>510</v>
      </c>
      <c r="JR934" t="s">
        <v>772</v>
      </c>
      <c r="JS934" t="b">
        <v>1</v>
      </c>
      <c r="KD934" t="s">
        <v>534</v>
      </c>
      <c r="KI934" t="b">
        <v>1</v>
      </c>
      <c r="KO934" t="s">
        <v>3275</v>
      </c>
      <c r="KT934" t="b">
        <v>1</v>
      </c>
      <c r="KY934" t="s">
        <v>1857</v>
      </c>
      <c r="KZ934" t="b">
        <v>1</v>
      </c>
      <c r="LH934" t="s">
        <v>2941</v>
      </c>
      <c r="LI934" t="b">
        <v>1</v>
      </c>
      <c r="LM934" t="b">
        <v>1</v>
      </c>
      <c r="LR934" t="s">
        <v>10524</v>
      </c>
      <c r="LT934" t="b">
        <v>1</v>
      </c>
      <c r="LU934" t="b">
        <v>1</v>
      </c>
      <c r="LW934" t="b">
        <v>1</v>
      </c>
      <c r="LY934" t="b">
        <v>1</v>
      </c>
      <c r="MA934" t="b">
        <v>1</v>
      </c>
      <c r="MB934" t="b">
        <v>1</v>
      </c>
      <c r="MC934" t="b">
        <v>1</v>
      </c>
      <c r="MD934" t="b">
        <v>1</v>
      </c>
      <c r="ME934" t="b">
        <v>1</v>
      </c>
      <c r="MI934" t="s">
        <v>1169</v>
      </c>
      <c r="MJ934" t="b">
        <v>1</v>
      </c>
      <c r="MY934" t="s">
        <v>1023</v>
      </c>
      <c r="NH934" t="b">
        <v>1</v>
      </c>
      <c r="NK934" t="s">
        <v>973</v>
      </c>
      <c r="NQ934" t="b">
        <v>1</v>
      </c>
      <c r="NV934" t="s">
        <v>476</v>
      </c>
      <c r="NX934" t="s">
        <v>510</v>
      </c>
      <c r="NZ934" t="s">
        <v>584</v>
      </c>
      <c r="OB934" t="b">
        <v>1</v>
      </c>
      <c r="OE934" t="b">
        <v>1</v>
      </c>
      <c r="OF934" t="b">
        <v>1</v>
      </c>
      <c r="OG934" t="b">
        <v>1</v>
      </c>
      <c r="OL934" t="s">
        <v>1531</v>
      </c>
      <c r="OM934" t="b">
        <v>1</v>
      </c>
      <c r="OO934" t="b">
        <v>1</v>
      </c>
      <c r="OP934" t="b">
        <v>1</v>
      </c>
      <c r="OQ934" t="b">
        <v>1</v>
      </c>
      <c r="OR934" t="b">
        <v>1</v>
      </c>
      <c r="OW934" t="s">
        <v>1384</v>
      </c>
      <c r="PC934" t="b">
        <v>1</v>
      </c>
      <c r="PG934" t="b">
        <v>1</v>
      </c>
      <c r="PL934">
        <v>1000</v>
      </c>
      <c r="PM934">
        <v>2000</v>
      </c>
      <c r="PN934" t="s">
        <v>1888</v>
      </c>
      <c r="PP934" t="b">
        <v>1</v>
      </c>
      <c r="PS934" t="b">
        <v>1</v>
      </c>
      <c r="QF934" t="s">
        <v>510</v>
      </c>
      <c r="QP934" t="s">
        <v>510</v>
      </c>
      <c r="QR934" t="s">
        <v>510</v>
      </c>
      <c r="RC934" t="s">
        <v>511</v>
      </c>
      <c r="RE934" t="s">
        <v>510</v>
      </c>
      <c r="RG934" t="s">
        <v>10525</v>
      </c>
      <c r="RH934" t="s">
        <v>833</v>
      </c>
      <c r="RI934" t="b">
        <v>1</v>
      </c>
      <c r="RN934" t="b">
        <v>1</v>
      </c>
      <c r="RR934" t="s">
        <v>716</v>
      </c>
      <c r="RS934" t="b">
        <v>1</v>
      </c>
      <c r="RW934" t="b">
        <v>1</v>
      </c>
      <c r="SA934" t="s">
        <v>543</v>
      </c>
      <c r="SB934" t="s">
        <v>10526</v>
      </c>
      <c r="SC934">
        <v>92568330</v>
      </c>
      <c r="SD934" t="s">
        <v>10527</v>
      </c>
      <c r="SE934" s="2">
        <v>44605.566354166673</v>
      </c>
      <c r="SF934">
        <v>933</v>
      </c>
      <c r="SH934">
        <v>-1</v>
      </c>
      <c r="SK934" t="s">
        <v>518</v>
      </c>
      <c r="SL934">
        <v>2047</v>
      </c>
      <c r="SM934" t="s">
        <v>983</v>
      </c>
      <c r="SN934">
        <v>648550</v>
      </c>
    </row>
    <row r="935" spans="1:508" hidden="1" x14ac:dyDescent="0.25">
      <c r="A935" t="s">
        <v>10528</v>
      </c>
      <c r="B935" t="s">
        <v>10529</v>
      </c>
      <c r="D935" t="s">
        <v>1808</v>
      </c>
      <c r="E935" t="s">
        <v>950</v>
      </c>
      <c r="G935" s="1">
        <v>44605</v>
      </c>
      <c r="H935" t="s">
        <v>8087</v>
      </c>
      <c r="I935" t="s">
        <v>475</v>
      </c>
      <c r="J935" t="s">
        <v>476</v>
      </c>
      <c r="K935" t="s">
        <v>522</v>
      </c>
      <c r="M935" t="s">
        <v>390</v>
      </c>
      <c r="N935" t="s">
        <v>10490</v>
      </c>
      <c r="O935" t="s">
        <v>572</v>
      </c>
      <c r="P935" t="s">
        <v>480</v>
      </c>
      <c r="Q935" t="s">
        <v>1123</v>
      </c>
      <c r="R935" t="s">
        <v>479</v>
      </c>
      <c r="S935" t="s">
        <v>482</v>
      </c>
      <c r="T935" t="b">
        <v>1</v>
      </c>
      <c r="AA935" t="s">
        <v>2855</v>
      </c>
      <c r="AB935" t="s">
        <v>878</v>
      </c>
      <c r="AC935">
        <v>0</v>
      </c>
      <c r="AD935">
        <v>0</v>
      </c>
      <c r="AE935">
        <v>0</v>
      </c>
      <c r="AF935">
        <v>0</v>
      </c>
      <c r="AG935">
        <v>1</v>
      </c>
      <c r="AH935">
        <v>0</v>
      </c>
      <c r="AI935">
        <v>0</v>
      </c>
      <c r="AJ935" t="s">
        <v>486</v>
      </c>
      <c r="AK935" t="s">
        <v>470</v>
      </c>
      <c r="AL935" t="s">
        <v>486</v>
      </c>
      <c r="AM935">
        <v>0</v>
      </c>
      <c r="AN935">
        <v>0</v>
      </c>
      <c r="AO935">
        <v>0</v>
      </c>
      <c r="AP935">
        <v>1</v>
      </c>
      <c r="AQ935">
        <v>2</v>
      </c>
      <c r="AR935">
        <v>0</v>
      </c>
      <c r="AS935" t="s">
        <v>486</v>
      </c>
      <c r="AT935" t="s">
        <v>485</v>
      </c>
      <c r="AU935" t="s">
        <v>487</v>
      </c>
      <c r="AV935" t="s">
        <v>485</v>
      </c>
      <c r="AW935" t="s">
        <v>470</v>
      </c>
      <c r="AX935" t="s">
        <v>485</v>
      </c>
      <c r="AY935" t="s">
        <v>526</v>
      </c>
      <c r="AZ935">
        <v>4</v>
      </c>
      <c r="BA935" t="s">
        <v>787</v>
      </c>
      <c r="BC935" t="s">
        <v>953</v>
      </c>
      <c r="BE935" t="s">
        <v>489</v>
      </c>
      <c r="GB935">
        <f>IF(Table1[[#This Row],[msna/Demographic_info/HH_members_group/total_m_c_muac]]=0,"",COUNTIF(Table1[[#This Row],[Grain or tubers e.g. bread, rice, noodles, bulger, frikeh, kaak, pasta, andoumeh, manakish, thick grain-based porridge, potatoes]:[Breastmilk]],"Yes"))</f>
        <v>0</v>
      </c>
      <c r="GC935" t="str">
        <f>IF(Table1[[#This Row],[Column1]]="","",IF(Table1[[#This Row],[Please select the assessment type:]]="Livelihood and Protection (MHPSS, CP, GBV)","",IF(Table1[[#This Row],[Column1]]&gt;4,"diverse","not diverse")))</f>
        <v/>
      </c>
      <c r="GH935" t="s">
        <v>10530</v>
      </c>
      <c r="GN935" t="b">
        <v>1</v>
      </c>
      <c r="GQ935" t="b">
        <v>1</v>
      </c>
      <c r="GT935" t="b">
        <v>1</v>
      </c>
      <c r="GU935" t="b">
        <v>1</v>
      </c>
      <c r="GV935" t="b">
        <v>1</v>
      </c>
      <c r="HA935" t="s">
        <v>10531</v>
      </c>
      <c r="HD935" t="b">
        <v>1</v>
      </c>
      <c r="HG935" t="b">
        <v>1</v>
      </c>
      <c r="HK935" t="b">
        <v>1</v>
      </c>
      <c r="HO935" t="s">
        <v>10532</v>
      </c>
      <c r="HP935" t="s">
        <v>4046</v>
      </c>
      <c r="HT935" t="b">
        <v>1</v>
      </c>
      <c r="HU935" t="b">
        <v>1</v>
      </c>
      <c r="IC935" t="s">
        <v>4508</v>
      </c>
      <c r="IE935" t="b">
        <v>1</v>
      </c>
      <c r="IL935" t="b">
        <v>1</v>
      </c>
      <c r="IP935" t="s">
        <v>706</v>
      </c>
      <c r="IS935" t="b">
        <v>1</v>
      </c>
      <c r="IZ935" t="s">
        <v>476</v>
      </c>
      <c r="JB935" t="s">
        <v>1260</v>
      </c>
      <c r="JC935" t="b">
        <v>1</v>
      </c>
      <c r="JH935" t="b">
        <v>1</v>
      </c>
      <c r="JQ935" t="s">
        <v>510</v>
      </c>
      <c r="JR935" t="s">
        <v>772</v>
      </c>
      <c r="JS935" t="b">
        <v>1</v>
      </c>
      <c r="KD935" t="s">
        <v>826</v>
      </c>
      <c r="KE935" t="b">
        <v>1</v>
      </c>
      <c r="KI935" t="b">
        <v>1</v>
      </c>
      <c r="KO935" t="s">
        <v>10533</v>
      </c>
      <c r="KR935" t="b">
        <v>1</v>
      </c>
      <c r="KT935" t="b">
        <v>1</v>
      </c>
      <c r="KY935" t="s">
        <v>498</v>
      </c>
      <c r="LA935" t="b">
        <v>1</v>
      </c>
      <c r="LH935" t="s">
        <v>1305</v>
      </c>
      <c r="LI935" t="b">
        <v>1</v>
      </c>
      <c r="LL935" t="b">
        <v>1</v>
      </c>
      <c r="LR935" t="s">
        <v>10534</v>
      </c>
      <c r="LS935" t="b">
        <v>1</v>
      </c>
      <c r="LT935" t="b">
        <v>1</v>
      </c>
      <c r="LU935" t="b">
        <v>1</v>
      </c>
      <c r="LX935" t="b">
        <v>1</v>
      </c>
      <c r="LZ935" t="b">
        <v>1</v>
      </c>
      <c r="MA935" t="b">
        <v>1</v>
      </c>
      <c r="MC935" t="b">
        <v>1</v>
      </c>
      <c r="MD935" t="b">
        <v>1</v>
      </c>
      <c r="ME935" t="b">
        <v>1</v>
      </c>
      <c r="MI935" t="s">
        <v>537</v>
      </c>
      <c r="MJ935" t="b">
        <v>1</v>
      </c>
      <c r="MR935" t="b">
        <v>1</v>
      </c>
      <c r="MY935" t="s">
        <v>2057</v>
      </c>
      <c r="NA935" t="b">
        <v>1</v>
      </c>
      <c r="NB935" t="b">
        <v>1</v>
      </c>
      <c r="NC935" t="b">
        <v>1</v>
      </c>
      <c r="ND935" t="b">
        <v>1</v>
      </c>
      <c r="NE935" t="b">
        <v>1</v>
      </c>
      <c r="NK935" t="s">
        <v>1737</v>
      </c>
      <c r="NN935" t="b">
        <v>1</v>
      </c>
      <c r="NO935" t="b">
        <v>1</v>
      </c>
      <c r="NV935" t="s">
        <v>505</v>
      </c>
      <c r="NX935" t="s">
        <v>505</v>
      </c>
      <c r="NZ935" t="s">
        <v>925</v>
      </c>
      <c r="OE935" t="b">
        <v>1</v>
      </c>
      <c r="OF935" t="b">
        <v>1</v>
      </c>
      <c r="OG935" t="b">
        <v>1</v>
      </c>
      <c r="OL935" t="s">
        <v>1278</v>
      </c>
      <c r="OM935" t="b">
        <v>1</v>
      </c>
      <c r="OO935" t="b">
        <v>1</v>
      </c>
      <c r="OP935" t="b">
        <v>1</v>
      </c>
      <c r="OQ935" t="b">
        <v>1</v>
      </c>
      <c r="OW935" t="s">
        <v>507</v>
      </c>
      <c r="PC935" t="b">
        <v>1</v>
      </c>
      <c r="PL935">
        <v>1000</v>
      </c>
      <c r="PM935">
        <v>1500</v>
      </c>
      <c r="PN935" t="s">
        <v>1888</v>
      </c>
      <c r="PP935" t="b">
        <v>1</v>
      </c>
      <c r="PS935" t="b">
        <v>1</v>
      </c>
      <c r="QF935" t="s">
        <v>510</v>
      </c>
      <c r="QP935" t="s">
        <v>510</v>
      </c>
      <c r="QR935" t="s">
        <v>510</v>
      </c>
      <c r="RC935" t="s">
        <v>1135</v>
      </c>
      <c r="RE935" t="s">
        <v>510</v>
      </c>
      <c r="RG935" t="s">
        <v>515</v>
      </c>
      <c r="RH935" t="s">
        <v>589</v>
      </c>
      <c r="RN935" t="b">
        <v>1</v>
      </c>
      <c r="RR935" t="s">
        <v>716</v>
      </c>
      <c r="RS935" t="b">
        <v>1</v>
      </c>
      <c r="RW935" t="b">
        <v>1</v>
      </c>
      <c r="SA935" t="s">
        <v>5320</v>
      </c>
      <c r="SB935" t="s">
        <v>10535</v>
      </c>
      <c r="SC935">
        <v>92568332</v>
      </c>
      <c r="SD935" t="s">
        <v>10536</v>
      </c>
      <c r="SE935" s="2">
        <v>44605.566469907397</v>
      </c>
      <c r="SF935">
        <v>934</v>
      </c>
      <c r="SH935">
        <v>-1</v>
      </c>
      <c r="SK935" t="s">
        <v>518</v>
      </c>
      <c r="SL935">
        <v>1437</v>
      </c>
      <c r="SM935" t="s">
        <v>983</v>
      </c>
      <c r="SN935">
        <v>648550</v>
      </c>
    </row>
    <row r="936" spans="1:508" hidden="1" x14ac:dyDescent="0.25">
      <c r="A936" t="s">
        <v>10537</v>
      </c>
      <c r="B936" t="s">
        <v>10538</v>
      </c>
      <c r="C936" t="s">
        <v>470</v>
      </c>
      <c r="D936" t="s">
        <v>4550</v>
      </c>
      <c r="E936" t="s">
        <v>950</v>
      </c>
      <c r="G936" s="1">
        <v>44605</v>
      </c>
      <c r="H936" t="s">
        <v>8087</v>
      </c>
      <c r="I936" t="s">
        <v>475</v>
      </c>
      <c r="J936" t="s">
        <v>476</v>
      </c>
      <c r="K936" t="s">
        <v>477</v>
      </c>
      <c r="L936" s="1">
        <v>43132</v>
      </c>
      <c r="M936" t="s">
        <v>1012</v>
      </c>
      <c r="O936" t="s">
        <v>572</v>
      </c>
      <c r="P936" t="s">
        <v>523</v>
      </c>
      <c r="Q936" t="s">
        <v>481</v>
      </c>
      <c r="R936" t="s">
        <v>479</v>
      </c>
      <c r="S936" t="s">
        <v>482</v>
      </c>
      <c r="T936" t="b">
        <v>1</v>
      </c>
      <c r="AA936" t="s">
        <v>483</v>
      </c>
      <c r="AB936" t="s">
        <v>594</v>
      </c>
      <c r="AC936">
        <v>0</v>
      </c>
      <c r="AD936">
        <v>0</v>
      </c>
      <c r="AE936">
        <v>0</v>
      </c>
      <c r="AF936">
        <v>1</v>
      </c>
      <c r="AG936">
        <v>0</v>
      </c>
      <c r="AH936">
        <v>1</v>
      </c>
      <c r="AI936">
        <v>1</v>
      </c>
      <c r="AJ936" t="s">
        <v>486</v>
      </c>
      <c r="AK936" t="s">
        <v>485</v>
      </c>
      <c r="AL936" t="s">
        <v>487</v>
      </c>
      <c r="AM936">
        <v>0</v>
      </c>
      <c r="AN936">
        <v>0</v>
      </c>
      <c r="AO936">
        <v>2</v>
      </c>
      <c r="AP936">
        <v>0</v>
      </c>
      <c r="AQ936">
        <v>1</v>
      </c>
      <c r="AR936">
        <v>1</v>
      </c>
      <c r="AS936" t="s">
        <v>485</v>
      </c>
      <c r="AT936" t="s">
        <v>485</v>
      </c>
      <c r="AU936" t="s">
        <v>526</v>
      </c>
      <c r="AV936" t="s">
        <v>487</v>
      </c>
      <c r="AW936" t="s">
        <v>470</v>
      </c>
      <c r="AX936" t="s">
        <v>526</v>
      </c>
      <c r="AY936" t="s">
        <v>722</v>
      </c>
      <c r="AZ936">
        <v>7</v>
      </c>
      <c r="BA936" t="s">
        <v>953</v>
      </c>
      <c r="BC936" t="s">
        <v>787</v>
      </c>
      <c r="BE936" t="s">
        <v>1034</v>
      </c>
      <c r="GB936">
        <f>IF(Table1[[#This Row],[msna/Demographic_info/HH_members_group/total_m_c_muac]]=0,"",COUNTIF(Table1[[#This Row],[Grain or tubers e.g. bread, rice, noodles, bulger, frikeh, kaak, pasta, andoumeh, manakish, thick grain-based porridge, potatoes]:[Breastmilk]],"Yes"))</f>
        <v>0</v>
      </c>
      <c r="GC936" t="str">
        <f>IF(Table1[[#This Row],[Column1]]="","",IF(Table1[[#This Row],[Please select the assessment type:]]="Livelihood and Protection (MHPSS, CP, GBV)","",IF(Table1[[#This Row],[Column1]]&gt;4,"diverse","not diverse")))</f>
        <v/>
      </c>
      <c r="GH936" t="s">
        <v>10539</v>
      </c>
      <c r="GM936" t="b">
        <v>1</v>
      </c>
      <c r="GN936" t="b">
        <v>1</v>
      </c>
      <c r="GV936" t="b">
        <v>1</v>
      </c>
      <c r="HA936" t="s">
        <v>4506</v>
      </c>
      <c r="HK936" t="b">
        <v>1</v>
      </c>
      <c r="HO936" t="s">
        <v>10540</v>
      </c>
      <c r="HP936" t="s">
        <v>1392</v>
      </c>
      <c r="HR936" t="b">
        <v>1</v>
      </c>
      <c r="HW936" t="b">
        <v>1</v>
      </c>
      <c r="IC936" t="s">
        <v>1242</v>
      </c>
      <c r="ID936" t="b">
        <v>1</v>
      </c>
      <c r="IE936" t="b">
        <v>1</v>
      </c>
      <c r="IP936" t="s">
        <v>824</v>
      </c>
      <c r="IR936" t="b">
        <v>1</v>
      </c>
      <c r="IZ936" t="s">
        <v>769</v>
      </c>
      <c r="JB936" t="s">
        <v>3008</v>
      </c>
      <c r="JF936" t="b">
        <v>1</v>
      </c>
      <c r="JI936" t="b">
        <v>1</v>
      </c>
      <c r="JQ936" t="s">
        <v>510</v>
      </c>
      <c r="JR936" t="s">
        <v>826</v>
      </c>
      <c r="JS936" t="b">
        <v>1</v>
      </c>
      <c r="JW936" t="b">
        <v>1</v>
      </c>
      <c r="KD936" t="s">
        <v>534</v>
      </c>
      <c r="KI936" t="b">
        <v>1</v>
      </c>
      <c r="KO936" t="s">
        <v>554</v>
      </c>
      <c r="KW936" t="b">
        <v>1</v>
      </c>
      <c r="LH936" t="s">
        <v>969</v>
      </c>
      <c r="LN936" t="b">
        <v>1</v>
      </c>
      <c r="LR936" t="s">
        <v>3285</v>
      </c>
      <c r="LS936" t="b">
        <v>1</v>
      </c>
      <c r="LY936" t="b">
        <v>1</v>
      </c>
      <c r="ME936" t="b">
        <v>1</v>
      </c>
      <c r="MI936" t="s">
        <v>2903</v>
      </c>
      <c r="MN936" t="b">
        <v>1</v>
      </c>
      <c r="MO936" t="b">
        <v>1</v>
      </c>
      <c r="MY936" t="s">
        <v>1023</v>
      </c>
      <c r="NH936" t="b">
        <v>1</v>
      </c>
      <c r="NK936" t="s">
        <v>973</v>
      </c>
      <c r="NQ936" t="b">
        <v>1</v>
      </c>
      <c r="NV936" t="s">
        <v>476</v>
      </c>
      <c r="NX936" t="s">
        <v>510</v>
      </c>
      <c r="NZ936" t="s">
        <v>1783</v>
      </c>
      <c r="OA936" t="b">
        <v>1</v>
      </c>
      <c r="OB936" t="b">
        <v>1</v>
      </c>
      <c r="OD936" t="b">
        <v>1</v>
      </c>
      <c r="OF936" t="b">
        <v>1</v>
      </c>
      <c r="OL936" t="s">
        <v>869</v>
      </c>
      <c r="OO936" t="b">
        <v>1</v>
      </c>
      <c r="OQ936" t="b">
        <v>1</v>
      </c>
      <c r="OW936" t="s">
        <v>507</v>
      </c>
      <c r="PC936" t="b">
        <v>1</v>
      </c>
      <c r="PL936">
        <v>1500</v>
      </c>
      <c r="PM936">
        <v>4000</v>
      </c>
      <c r="PN936" t="s">
        <v>905</v>
      </c>
      <c r="PS936" t="b">
        <v>1</v>
      </c>
      <c r="PT936" t="b">
        <v>1</v>
      </c>
      <c r="QF936" t="s">
        <v>510</v>
      </c>
      <c r="QP936" t="s">
        <v>510</v>
      </c>
      <c r="QR936" t="s">
        <v>510</v>
      </c>
      <c r="RC936" t="s">
        <v>511</v>
      </c>
      <c r="RE936" t="s">
        <v>510</v>
      </c>
      <c r="RG936" t="s">
        <v>10541</v>
      </c>
      <c r="RH936" t="s">
        <v>1098</v>
      </c>
      <c r="RI936" t="b">
        <v>1</v>
      </c>
      <c r="RR936" t="s">
        <v>514</v>
      </c>
      <c r="RS936" t="b">
        <v>1</v>
      </c>
      <c r="SA936" t="s">
        <v>515</v>
      </c>
      <c r="SB936" t="s">
        <v>10542</v>
      </c>
      <c r="SC936">
        <v>92568518</v>
      </c>
      <c r="SD936" t="s">
        <v>10543</v>
      </c>
      <c r="SE936" s="2">
        <v>44605.573240740741</v>
      </c>
      <c r="SF936">
        <v>935</v>
      </c>
      <c r="SH936">
        <v>-1</v>
      </c>
      <c r="SK936" t="s">
        <v>518</v>
      </c>
      <c r="SL936">
        <v>21396</v>
      </c>
      <c r="SM936" t="s">
        <v>983</v>
      </c>
      <c r="SN936">
        <v>648550</v>
      </c>
    </row>
    <row r="937" spans="1:508" hidden="1" x14ac:dyDescent="0.25">
      <c r="A937" t="s">
        <v>10544</v>
      </c>
      <c r="B937" t="s">
        <v>10545</v>
      </c>
      <c r="C937" t="s">
        <v>470</v>
      </c>
      <c r="D937" t="s">
        <v>4550</v>
      </c>
      <c r="E937" t="s">
        <v>950</v>
      </c>
      <c r="G937" s="1">
        <v>44605</v>
      </c>
      <c r="H937" t="s">
        <v>8087</v>
      </c>
      <c r="I937" t="s">
        <v>475</v>
      </c>
      <c r="J937" t="s">
        <v>476</v>
      </c>
      <c r="K937" t="s">
        <v>522</v>
      </c>
      <c r="M937" t="s">
        <v>1012</v>
      </c>
      <c r="O937" t="s">
        <v>572</v>
      </c>
      <c r="P937" t="s">
        <v>548</v>
      </c>
      <c r="Q937" t="s">
        <v>481</v>
      </c>
      <c r="R937" t="s">
        <v>479</v>
      </c>
      <c r="S937" t="s">
        <v>482</v>
      </c>
      <c r="T937" t="b">
        <v>1</v>
      </c>
      <c r="AA937" t="s">
        <v>483</v>
      </c>
      <c r="AB937" t="s">
        <v>594</v>
      </c>
      <c r="AC937">
        <v>0</v>
      </c>
      <c r="AD937">
        <v>0</v>
      </c>
      <c r="AE937">
        <v>0</v>
      </c>
      <c r="AF937">
        <v>0</v>
      </c>
      <c r="AG937">
        <v>1</v>
      </c>
      <c r="AH937">
        <v>2</v>
      </c>
      <c r="AI937">
        <v>0</v>
      </c>
      <c r="AJ937" t="s">
        <v>486</v>
      </c>
      <c r="AK937" t="s">
        <v>485</v>
      </c>
      <c r="AL937" t="s">
        <v>487</v>
      </c>
      <c r="AM937">
        <v>0</v>
      </c>
      <c r="AN937">
        <v>0</v>
      </c>
      <c r="AO937">
        <v>0</v>
      </c>
      <c r="AP937">
        <v>0</v>
      </c>
      <c r="AQ937">
        <v>2</v>
      </c>
      <c r="AR937">
        <v>0</v>
      </c>
      <c r="AS937" t="s">
        <v>470</v>
      </c>
      <c r="AT937" t="s">
        <v>485</v>
      </c>
      <c r="AU937" t="s">
        <v>485</v>
      </c>
      <c r="AV937" t="s">
        <v>486</v>
      </c>
      <c r="AW937" t="s">
        <v>470</v>
      </c>
      <c r="AX937" t="s">
        <v>526</v>
      </c>
      <c r="AY937" t="s">
        <v>527</v>
      </c>
      <c r="AZ937">
        <v>5</v>
      </c>
      <c r="BA937" t="s">
        <v>953</v>
      </c>
      <c r="BC937" t="s">
        <v>787</v>
      </c>
      <c r="BE937" t="s">
        <v>954</v>
      </c>
      <c r="GB937">
        <f>IF(Table1[[#This Row],[msna/Demographic_info/HH_members_group/total_m_c_muac]]=0,"",COUNTIF(Table1[[#This Row],[Grain or tubers e.g. bread, rice, noodles, bulger, frikeh, kaak, pasta, andoumeh, manakish, thick grain-based porridge, potatoes]:[Breastmilk]],"Yes"))</f>
        <v>0</v>
      </c>
      <c r="GC937" t="str">
        <f>IF(Table1[[#This Row],[Column1]]="","",IF(Table1[[#This Row],[Please select the assessment type:]]="Livelihood and Protection (MHPSS, CP, GBV)","",IF(Table1[[#This Row],[Column1]]&gt;4,"diverse","not diverse")))</f>
        <v/>
      </c>
      <c r="GH937" t="s">
        <v>1853</v>
      </c>
      <c r="GI937" t="b">
        <v>1</v>
      </c>
      <c r="GN937" t="b">
        <v>1</v>
      </c>
      <c r="GT937" t="b">
        <v>1</v>
      </c>
      <c r="HA937" t="s">
        <v>4261</v>
      </c>
      <c r="HJ937" t="b">
        <v>1</v>
      </c>
      <c r="HK937" t="b">
        <v>1</v>
      </c>
      <c r="HO937" t="s">
        <v>10546</v>
      </c>
      <c r="HP937" t="s">
        <v>10547</v>
      </c>
      <c r="HR937" t="b">
        <v>1</v>
      </c>
      <c r="HT937" t="b">
        <v>1</v>
      </c>
      <c r="HV937" t="b">
        <v>1</v>
      </c>
      <c r="HW937" t="b">
        <v>1</v>
      </c>
      <c r="IC937" t="s">
        <v>1107</v>
      </c>
      <c r="ID937" t="b">
        <v>1</v>
      </c>
      <c r="IP937" t="s">
        <v>554</v>
      </c>
      <c r="IX937" t="b">
        <v>1</v>
      </c>
      <c r="IZ937" t="s">
        <v>769</v>
      </c>
      <c r="JB937" t="s">
        <v>1206</v>
      </c>
      <c r="JF937" t="b">
        <v>1</v>
      </c>
      <c r="JQ937" t="s">
        <v>510</v>
      </c>
      <c r="JR937" t="s">
        <v>772</v>
      </c>
      <c r="JS937" t="b">
        <v>1</v>
      </c>
      <c r="KD937" t="s">
        <v>826</v>
      </c>
      <c r="KE937" t="b">
        <v>1</v>
      </c>
      <c r="KI937" t="b">
        <v>1</v>
      </c>
      <c r="KO937" t="s">
        <v>554</v>
      </c>
      <c r="KW937" t="b">
        <v>1</v>
      </c>
      <c r="LH937" t="s">
        <v>969</v>
      </c>
      <c r="LN937" t="b">
        <v>1</v>
      </c>
      <c r="LR937" t="s">
        <v>5099</v>
      </c>
      <c r="LT937" t="b">
        <v>1</v>
      </c>
      <c r="LY937" t="b">
        <v>1</v>
      </c>
      <c r="MI937" t="s">
        <v>4326</v>
      </c>
      <c r="ML937" t="b">
        <v>1</v>
      </c>
      <c r="MN937" t="b">
        <v>1</v>
      </c>
      <c r="MO937" t="b">
        <v>1</v>
      </c>
      <c r="MY937" t="s">
        <v>1023</v>
      </c>
      <c r="NH937" t="b">
        <v>1</v>
      </c>
      <c r="NK937" t="s">
        <v>973</v>
      </c>
      <c r="NQ937" t="b">
        <v>1</v>
      </c>
      <c r="NV937" t="s">
        <v>476</v>
      </c>
      <c r="NX937" t="s">
        <v>510</v>
      </c>
      <c r="NZ937" t="s">
        <v>1276</v>
      </c>
      <c r="OB937" t="b">
        <v>1</v>
      </c>
      <c r="OL937" t="s">
        <v>3078</v>
      </c>
      <c r="OO937" t="b">
        <v>1</v>
      </c>
      <c r="OR937" t="b">
        <v>1</v>
      </c>
      <c r="OW937" t="s">
        <v>585</v>
      </c>
      <c r="OX937" t="b">
        <v>1</v>
      </c>
      <c r="PM937">
        <v>3000</v>
      </c>
      <c r="PN937" t="s">
        <v>905</v>
      </c>
      <c r="PS937" t="b">
        <v>1</v>
      </c>
      <c r="PT937" t="b">
        <v>1</v>
      </c>
      <c r="QF937" t="s">
        <v>476</v>
      </c>
      <c r="QG937" t="s">
        <v>2238</v>
      </c>
      <c r="QK937" t="b">
        <v>1</v>
      </c>
      <c r="QP937" t="s">
        <v>510</v>
      </c>
      <c r="QR937" t="s">
        <v>510</v>
      </c>
      <c r="RC937" t="s">
        <v>511</v>
      </c>
      <c r="RE937" t="s">
        <v>510</v>
      </c>
      <c r="RG937" t="s">
        <v>10548</v>
      </c>
      <c r="RH937" t="s">
        <v>1098</v>
      </c>
      <c r="RI937" t="b">
        <v>1</v>
      </c>
      <c r="RR937" t="s">
        <v>514</v>
      </c>
      <c r="RS937" t="b">
        <v>1</v>
      </c>
      <c r="SA937" t="s">
        <v>515</v>
      </c>
      <c r="SB937" t="s">
        <v>10549</v>
      </c>
      <c r="SC937">
        <v>92568519</v>
      </c>
      <c r="SD937" t="s">
        <v>10550</v>
      </c>
      <c r="SE937" s="2">
        <v>44605.573240740741</v>
      </c>
      <c r="SF937">
        <v>936</v>
      </c>
      <c r="SH937">
        <v>-1</v>
      </c>
      <c r="SK937" t="s">
        <v>518</v>
      </c>
      <c r="SL937">
        <v>17820</v>
      </c>
      <c r="SM937" t="s">
        <v>983</v>
      </c>
      <c r="SN937">
        <v>648550</v>
      </c>
    </row>
    <row r="938" spans="1:508" hidden="1" x14ac:dyDescent="0.25">
      <c r="A938" t="s">
        <v>10551</v>
      </c>
      <c r="B938" t="s">
        <v>10552</v>
      </c>
      <c r="C938" t="s">
        <v>470</v>
      </c>
      <c r="D938" t="s">
        <v>4550</v>
      </c>
      <c r="E938" t="s">
        <v>950</v>
      </c>
      <c r="G938" s="1">
        <v>44605</v>
      </c>
      <c r="H938" t="s">
        <v>8087</v>
      </c>
      <c r="I938" t="s">
        <v>475</v>
      </c>
      <c r="J938" t="s">
        <v>476</v>
      </c>
      <c r="K938" t="s">
        <v>522</v>
      </c>
      <c r="M938" t="s">
        <v>1012</v>
      </c>
      <c r="O938" t="s">
        <v>572</v>
      </c>
      <c r="P938" t="s">
        <v>480</v>
      </c>
      <c r="Q938" t="s">
        <v>481</v>
      </c>
      <c r="R938" t="s">
        <v>479</v>
      </c>
      <c r="S938" t="s">
        <v>482</v>
      </c>
      <c r="T938" t="b">
        <v>1</v>
      </c>
      <c r="AA938" t="s">
        <v>483</v>
      </c>
      <c r="AB938" t="s">
        <v>484</v>
      </c>
      <c r="AC938">
        <v>1</v>
      </c>
      <c r="AD938">
        <v>0</v>
      </c>
      <c r="AE938">
        <v>1</v>
      </c>
      <c r="AF938">
        <v>0</v>
      </c>
      <c r="AG938">
        <v>0</v>
      </c>
      <c r="AH938">
        <v>1</v>
      </c>
      <c r="AI938">
        <v>0</v>
      </c>
      <c r="AJ938" t="s">
        <v>486</v>
      </c>
      <c r="AK938" t="s">
        <v>486</v>
      </c>
      <c r="AL938" t="s">
        <v>485</v>
      </c>
      <c r="AM938">
        <v>0</v>
      </c>
      <c r="AN938">
        <v>2</v>
      </c>
      <c r="AO938">
        <v>0</v>
      </c>
      <c r="AP938">
        <v>0</v>
      </c>
      <c r="AQ938">
        <v>1</v>
      </c>
      <c r="AR938">
        <v>0</v>
      </c>
      <c r="AS938" t="s">
        <v>485</v>
      </c>
      <c r="AT938" t="s">
        <v>486</v>
      </c>
      <c r="AU938" t="s">
        <v>487</v>
      </c>
      <c r="AV938" t="s">
        <v>487</v>
      </c>
      <c r="AW938" t="s">
        <v>487</v>
      </c>
      <c r="AX938" t="s">
        <v>485</v>
      </c>
      <c r="AY938" t="s">
        <v>527</v>
      </c>
      <c r="AZ938">
        <v>5</v>
      </c>
      <c r="BA938" t="s">
        <v>787</v>
      </c>
      <c r="BC938" t="s">
        <v>1034</v>
      </c>
      <c r="BE938" t="s">
        <v>954</v>
      </c>
      <c r="GB938">
        <f>IF(Table1[[#This Row],[msna/Demographic_info/HH_members_group/total_m_c_muac]]=0,"",COUNTIF(Table1[[#This Row],[Grain or tubers e.g. bread, rice, noodles, bulger, frikeh, kaak, pasta, andoumeh, manakish, thick grain-based porridge, potatoes]:[Breastmilk]],"Yes"))</f>
        <v>0</v>
      </c>
      <c r="GC938" t="str">
        <f>IF(Table1[[#This Row],[Column1]]="","",IF(Table1[[#This Row],[Please select the assessment type:]]="Livelihood and Protection (MHPSS, CP, GBV)","",IF(Table1[[#This Row],[Column1]]&gt;4,"diverse","not diverse")))</f>
        <v/>
      </c>
      <c r="GH938" t="s">
        <v>10553</v>
      </c>
      <c r="GI938" t="b">
        <v>1</v>
      </c>
      <c r="GK938" t="b">
        <v>1</v>
      </c>
      <c r="GT938" t="b">
        <v>1</v>
      </c>
      <c r="GV938" t="b">
        <v>1</v>
      </c>
      <c r="HA938" t="s">
        <v>4182</v>
      </c>
      <c r="HB938" t="b">
        <v>1</v>
      </c>
      <c r="HK938" t="b">
        <v>1</v>
      </c>
      <c r="HO938" t="s">
        <v>10554</v>
      </c>
      <c r="HP938" t="s">
        <v>10555</v>
      </c>
      <c r="HQ938" t="b">
        <v>1</v>
      </c>
      <c r="HT938" t="b">
        <v>1</v>
      </c>
      <c r="HV938" t="b">
        <v>1</v>
      </c>
      <c r="IC938" t="s">
        <v>1107</v>
      </c>
      <c r="ID938" t="b">
        <v>1</v>
      </c>
      <c r="IP938" t="s">
        <v>824</v>
      </c>
      <c r="IR938" t="b">
        <v>1</v>
      </c>
      <c r="IZ938" t="s">
        <v>476</v>
      </c>
      <c r="JB938" t="s">
        <v>1206</v>
      </c>
      <c r="JF938" t="b">
        <v>1</v>
      </c>
      <c r="JQ938" t="s">
        <v>510</v>
      </c>
      <c r="JR938" t="s">
        <v>772</v>
      </c>
      <c r="JS938" t="b">
        <v>1</v>
      </c>
      <c r="KD938" t="s">
        <v>772</v>
      </c>
      <c r="KE938" t="b">
        <v>1</v>
      </c>
      <c r="KO938" t="s">
        <v>554</v>
      </c>
      <c r="KW938" t="b">
        <v>1</v>
      </c>
      <c r="LH938" t="s">
        <v>969</v>
      </c>
      <c r="LN938" t="b">
        <v>1</v>
      </c>
      <c r="LR938" t="s">
        <v>4562</v>
      </c>
      <c r="LT938" t="b">
        <v>1</v>
      </c>
      <c r="LY938" t="b">
        <v>1</v>
      </c>
      <c r="ME938" t="b">
        <v>1</v>
      </c>
      <c r="MI938" t="s">
        <v>1226</v>
      </c>
      <c r="MO938" t="b">
        <v>1</v>
      </c>
      <c r="MY938" t="s">
        <v>1209</v>
      </c>
      <c r="NA938" t="b">
        <v>1</v>
      </c>
      <c r="NC938" t="b">
        <v>1</v>
      </c>
      <c r="NE938" t="b">
        <v>1</v>
      </c>
      <c r="NK938" t="s">
        <v>924</v>
      </c>
      <c r="NL938" t="b">
        <v>1</v>
      </c>
      <c r="NV938" t="s">
        <v>476</v>
      </c>
      <c r="NX938" t="s">
        <v>510</v>
      </c>
      <c r="NZ938" t="s">
        <v>1635</v>
      </c>
      <c r="OA938" t="b">
        <v>1</v>
      </c>
      <c r="OB938" t="b">
        <v>1</v>
      </c>
      <c r="OC938" t="b">
        <v>1</v>
      </c>
      <c r="OD938" t="b">
        <v>1</v>
      </c>
      <c r="OE938" t="b">
        <v>1</v>
      </c>
      <c r="OL938" t="s">
        <v>10266</v>
      </c>
      <c r="OO938" t="b">
        <v>1</v>
      </c>
      <c r="OQ938" t="b">
        <v>1</v>
      </c>
      <c r="OR938" t="b">
        <v>1</v>
      </c>
      <c r="OW938" t="s">
        <v>562</v>
      </c>
      <c r="PA938" t="b">
        <v>1</v>
      </c>
      <c r="PL938">
        <v>800</v>
      </c>
      <c r="PM938">
        <v>2500</v>
      </c>
      <c r="PN938" t="s">
        <v>1478</v>
      </c>
      <c r="PT938" t="b">
        <v>1</v>
      </c>
      <c r="QF938" t="s">
        <v>510</v>
      </c>
      <c r="QP938" t="s">
        <v>510</v>
      </c>
      <c r="QR938" t="s">
        <v>510</v>
      </c>
      <c r="RC938" t="s">
        <v>511</v>
      </c>
      <c r="RE938" t="s">
        <v>510</v>
      </c>
      <c r="RG938" t="s">
        <v>10556</v>
      </c>
      <c r="RH938" t="s">
        <v>1098</v>
      </c>
      <c r="RI938" t="b">
        <v>1</v>
      </c>
      <c r="RR938" t="s">
        <v>514</v>
      </c>
      <c r="RS938" t="b">
        <v>1</v>
      </c>
      <c r="SA938" t="s">
        <v>10557</v>
      </c>
      <c r="SB938" t="s">
        <v>10558</v>
      </c>
      <c r="SC938">
        <v>92568520</v>
      </c>
      <c r="SD938" t="s">
        <v>10559</v>
      </c>
      <c r="SE938" s="2">
        <v>44605.573252314818</v>
      </c>
      <c r="SF938">
        <v>937</v>
      </c>
      <c r="SH938">
        <v>-1</v>
      </c>
      <c r="SK938" t="s">
        <v>518</v>
      </c>
      <c r="SL938">
        <v>14132</v>
      </c>
      <c r="SM938" t="s">
        <v>983</v>
      </c>
      <c r="SN938">
        <v>648550</v>
      </c>
    </row>
    <row r="939" spans="1:508" hidden="1" x14ac:dyDescent="0.25">
      <c r="A939" t="s">
        <v>10560</v>
      </c>
      <c r="B939" t="s">
        <v>10561</v>
      </c>
      <c r="C939" t="s">
        <v>470</v>
      </c>
      <c r="D939" t="s">
        <v>4550</v>
      </c>
      <c r="E939" t="s">
        <v>950</v>
      </c>
      <c r="G939" s="1">
        <v>44605</v>
      </c>
      <c r="H939" t="s">
        <v>8087</v>
      </c>
      <c r="I939" t="s">
        <v>475</v>
      </c>
      <c r="J939" t="s">
        <v>476</v>
      </c>
      <c r="K939" t="s">
        <v>477</v>
      </c>
      <c r="L939" s="1">
        <v>43375</v>
      </c>
      <c r="M939" t="s">
        <v>1012</v>
      </c>
      <c r="O939" t="s">
        <v>572</v>
      </c>
      <c r="P939" t="s">
        <v>523</v>
      </c>
      <c r="Q939" t="s">
        <v>481</v>
      </c>
      <c r="R939" t="s">
        <v>479</v>
      </c>
      <c r="S939" t="s">
        <v>482</v>
      </c>
      <c r="T939" t="b">
        <v>1</v>
      </c>
      <c r="AA939" t="s">
        <v>483</v>
      </c>
      <c r="AB939" t="s">
        <v>484</v>
      </c>
      <c r="AC939">
        <v>0</v>
      </c>
      <c r="AD939">
        <v>1</v>
      </c>
      <c r="AE939">
        <v>1</v>
      </c>
      <c r="AF939">
        <v>0</v>
      </c>
      <c r="AG939">
        <v>0</v>
      </c>
      <c r="AH939">
        <v>1</v>
      </c>
      <c r="AI939">
        <v>0</v>
      </c>
      <c r="AJ939" t="s">
        <v>485</v>
      </c>
      <c r="AK939" t="s">
        <v>486</v>
      </c>
      <c r="AL939" t="s">
        <v>487</v>
      </c>
      <c r="AM939">
        <v>0</v>
      </c>
      <c r="AN939">
        <v>0</v>
      </c>
      <c r="AO939">
        <v>1</v>
      </c>
      <c r="AP939">
        <v>0</v>
      </c>
      <c r="AQ939">
        <v>1</v>
      </c>
      <c r="AR939">
        <v>0</v>
      </c>
      <c r="AS939" t="s">
        <v>486</v>
      </c>
      <c r="AT939" t="s">
        <v>486</v>
      </c>
      <c r="AU939" t="s">
        <v>485</v>
      </c>
      <c r="AV939" t="s">
        <v>487</v>
      </c>
      <c r="AW939" t="s">
        <v>486</v>
      </c>
      <c r="AX939" t="s">
        <v>485</v>
      </c>
      <c r="AY939" t="s">
        <v>527</v>
      </c>
      <c r="AZ939">
        <v>5</v>
      </c>
      <c r="BA939" t="s">
        <v>953</v>
      </c>
      <c r="BC939" t="s">
        <v>803</v>
      </c>
      <c r="BE939" t="s">
        <v>787</v>
      </c>
      <c r="GB939">
        <f>IF(Table1[[#This Row],[msna/Demographic_info/HH_members_group/total_m_c_muac]]=0,"",COUNTIF(Table1[[#This Row],[Grain or tubers e.g. bread, rice, noodles, bulger, frikeh, kaak, pasta, andoumeh, manakish, thick grain-based porridge, potatoes]:[Breastmilk]],"Yes"))</f>
        <v>0</v>
      </c>
      <c r="GC939" t="str">
        <f>IF(Table1[[#This Row],[Column1]]="","",IF(Table1[[#This Row],[Please select the assessment type:]]="Livelihood and Protection (MHPSS, CP, GBV)","",IF(Table1[[#This Row],[Column1]]&gt;4,"diverse","not diverse")))</f>
        <v/>
      </c>
      <c r="GH939" t="s">
        <v>10562</v>
      </c>
      <c r="GI939" t="b">
        <v>1</v>
      </c>
      <c r="GT939" t="b">
        <v>1</v>
      </c>
      <c r="GV939" t="b">
        <v>1</v>
      </c>
      <c r="HA939" t="s">
        <v>4182</v>
      </c>
      <c r="HB939" t="b">
        <v>1</v>
      </c>
      <c r="HK939" t="b">
        <v>1</v>
      </c>
      <c r="HO939" t="s">
        <v>10563</v>
      </c>
      <c r="HP939" t="s">
        <v>10564</v>
      </c>
      <c r="HQ939" t="b">
        <v>1</v>
      </c>
      <c r="HR939" t="b">
        <v>1</v>
      </c>
      <c r="HT939" t="b">
        <v>1</v>
      </c>
      <c r="HV939" t="b">
        <v>1</v>
      </c>
      <c r="HW939" t="b">
        <v>1</v>
      </c>
      <c r="HY939" t="b">
        <v>1</v>
      </c>
      <c r="IC939" t="s">
        <v>1242</v>
      </c>
      <c r="ID939" t="b">
        <v>1</v>
      </c>
      <c r="IE939" t="b">
        <v>1</v>
      </c>
      <c r="IP939" t="s">
        <v>824</v>
      </c>
      <c r="IR939" t="b">
        <v>1</v>
      </c>
      <c r="IZ939" t="s">
        <v>476</v>
      </c>
      <c r="JB939" t="s">
        <v>3008</v>
      </c>
      <c r="JF939" t="b">
        <v>1</v>
      </c>
      <c r="JI939" t="b">
        <v>1</v>
      </c>
      <c r="JQ939" t="s">
        <v>771</v>
      </c>
      <c r="JR939" t="s">
        <v>902</v>
      </c>
      <c r="JS939" t="b">
        <v>1</v>
      </c>
      <c r="JW939" t="b">
        <v>1</v>
      </c>
      <c r="JX939" t="b">
        <v>1</v>
      </c>
      <c r="KD939" t="s">
        <v>533</v>
      </c>
      <c r="KI939" t="b">
        <v>1</v>
      </c>
      <c r="KJ939" t="b">
        <v>1</v>
      </c>
      <c r="KO939" t="s">
        <v>827</v>
      </c>
      <c r="KP939" t="b">
        <v>1</v>
      </c>
      <c r="KY939" t="s">
        <v>498</v>
      </c>
      <c r="LA939" t="b">
        <v>1</v>
      </c>
      <c r="LH939" t="s">
        <v>554</v>
      </c>
      <c r="LP939" t="b">
        <v>1</v>
      </c>
      <c r="LR939" t="s">
        <v>1188</v>
      </c>
      <c r="LT939" t="b">
        <v>1</v>
      </c>
      <c r="LY939" t="b">
        <v>1</v>
      </c>
      <c r="MA939" t="b">
        <v>1</v>
      </c>
      <c r="ME939" t="b">
        <v>1</v>
      </c>
      <c r="MI939" t="s">
        <v>1226</v>
      </c>
      <c r="MO939" t="b">
        <v>1</v>
      </c>
      <c r="MY939" t="s">
        <v>1023</v>
      </c>
      <c r="NH939" t="b">
        <v>1</v>
      </c>
      <c r="NK939" t="s">
        <v>973</v>
      </c>
      <c r="NQ939" t="b">
        <v>1</v>
      </c>
      <c r="NV939" t="s">
        <v>476</v>
      </c>
      <c r="NX939" t="s">
        <v>510</v>
      </c>
      <c r="NZ939" t="s">
        <v>651</v>
      </c>
      <c r="OA939" t="b">
        <v>1</v>
      </c>
      <c r="OB939" t="b">
        <v>1</v>
      </c>
      <c r="OE939" t="b">
        <v>1</v>
      </c>
      <c r="OL939" t="s">
        <v>3878</v>
      </c>
      <c r="OO939" t="b">
        <v>1</v>
      </c>
      <c r="OP939" t="b">
        <v>1</v>
      </c>
      <c r="OR939" t="b">
        <v>1</v>
      </c>
      <c r="OW939" t="s">
        <v>585</v>
      </c>
      <c r="OX939" t="b">
        <v>1</v>
      </c>
      <c r="PM939">
        <v>3000</v>
      </c>
      <c r="PN939" t="s">
        <v>1249</v>
      </c>
      <c r="PO939" t="b">
        <v>1</v>
      </c>
      <c r="PT939" t="b">
        <v>1</v>
      </c>
      <c r="QF939" t="s">
        <v>476</v>
      </c>
      <c r="QG939" t="s">
        <v>509</v>
      </c>
      <c r="QH939" t="b">
        <v>1</v>
      </c>
      <c r="QP939" t="s">
        <v>510</v>
      </c>
      <c r="QR939" t="s">
        <v>510</v>
      </c>
      <c r="RC939" t="s">
        <v>511</v>
      </c>
      <c r="RE939" t="s">
        <v>510</v>
      </c>
      <c r="RG939" t="s">
        <v>10565</v>
      </c>
      <c r="RH939" t="s">
        <v>1098</v>
      </c>
      <c r="RI939" t="b">
        <v>1</v>
      </c>
      <c r="RR939" t="s">
        <v>514</v>
      </c>
      <c r="RS939" t="b">
        <v>1</v>
      </c>
      <c r="SA939" t="s">
        <v>515</v>
      </c>
      <c r="SB939" t="s">
        <v>10566</v>
      </c>
      <c r="SC939">
        <v>92568521</v>
      </c>
      <c r="SD939" t="s">
        <v>10567</v>
      </c>
      <c r="SE939" s="2">
        <v>44605.573252314818</v>
      </c>
      <c r="SF939">
        <v>938</v>
      </c>
      <c r="SH939">
        <v>-1</v>
      </c>
      <c r="SK939" t="s">
        <v>518</v>
      </c>
      <c r="SL939">
        <v>10342</v>
      </c>
      <c r="SM939" t="s">
        <v>983</v>
      </c>
      <c r="SN939">
        <v>648550</v>
      </c>
    </row>
    <row r="940" spans="1:508" hidden="1" x14ac:dyDescent="0.25">
      <c r="A940" t="s">
        <v>10568</v>
      </c>
      <c r="B940" t="s">
        <v>10569</v>
      </c>
      <c r="C940" t="s">
        <v>470</v>
      </c>
      <c r="D940" t="s">
        <v>4550</v>
      </c>
      <c r="E940" t="s">
        <v>950</v>
      </c>
      <c r="G940" s="1">
        <v>44605</v>
      </c>
      <c r="H940" t="s">
        <v>8087</v>
      </c>
      <c r="I940" t="s">
        <v>475</v>
      </c>
      <c r="J940" t="s">
        <v>476</v>
      </c>
      <c r="K940" t="s">
        <v>522</v>
      </c>
      <c r="M940" t="s">
        <v>1012</v>
      </c>
      <c r="O940" t="s">
        <v>572</v>
      </c>
      <c r="P940" t="s">
        <v>523</v>
      </c>
      <c r="Q940" t="s">
        <v>481</v>
      </c>
      <c r="R940" t="s">
        <v>479</v>
      </c>
      <c r="S940" t="s">
        <v>482</v>
      </c>
      <c r="T940" t="b">
        <v>1</v>
      </c>
      <c r="AA940" t="s">
        <v>483</v>
      </c>
      <c r="AB940" t="s">
        <v>574</v>
      </c>
      <c r="AC940">
        <v>0</v>
      </c>
      <c r="AD940">
        <v>0</v>
      </c>
      <c r="AE940">
        <v>1</v>
      </c>
      <c r="AF940">
        <v>0</v>
      </c>
      <c r="AG940">
        <v>0</v>
      </c>
      <c r="AH940">
        <v>1</v>
      </c>
      <c r="AI940">
        <v>0</v>
      </c>
      <c r="AJ940" t="s">
        <v>486</v>
      </c>
      <c r="AK940" t="s">
        <v>486</v>
      </c>
      <c r="AL940" t="s">
        <v>485</v>
      </c>
      <c r="AM940">
        <v>0</v>
      </c>
      <c r="AN940">
        <v>0</v>
      </c>
      <c r="AO940">
        <v>2</v>
      </c>
      <c r="AP940">
        <v>2</v>
      </c>
      <c r="AQ940">
        <v>1</v>
      </c>
      <c r="AR940">
        <v>0</v>
      </c>
      <c r="AS940" t="s">
        <v>526</v>
      </c>
      <c r="AT940" t="s">
        <v>486</v>
      </c>
      <c r="AU940" t="s">
        <v>527</v>
      </c>
      <c r="AV940" t="s">
        <v>527</v>
      </c>
      <c r="AW940" t="s">
        <v>486</v>
      </c>
      <c r="AX940" t="s">
        <v>485</v>
      </c>
      <c r="AY940" t="s">
        <v>722</v>
      </c>
      <c r="AZ940">
        <v>7</v>
      </c>
      <c r="BA940" t="s">
        <v>953</v>
      </c>
      <c r="BC940" t="s">
        <v>787</v>
      </c>
      <c r="BE940" t="s">
        <v>1034</v>
      </c>
      <c r="GB940">
        <f>IF(Table1[[#This Row],[msna/Demographic_info/HH_members_group/total_m_c_muac]]=0,"",COUNTIF(Table1[[#This Row],[Grain or tubers e.g. bread, rice, noodles, bulger, frikeh, kaak, pasta, andoumeh, manakish, thick grain-based porridge, potatoes]:[Breastmilk]],"Yes"))</f>
        <v>0</v>
      </c>
      <c r="GC940" t="str">
        <f>IF(Table1[[#This Row],[Column1]]="","",IF(Table1[[#This Row],[Please select the assessment type:]]="Livelihood and Protection (MHPSS, CP, GBV)","",IF(Table1[[#This Row],[Column1]]&gt;4,"diverse","not diverse")))</f>
        <v/>
      </c>
      <c r="GH940" t="s">
        <v>10570</v>
      </c>
      <c r="GK940" t="b">
        <v>1</v>
      </c>
      <c r="GM940" t="b">
        <v>1</v>
      </c>
      <c r="GT940" t="b">
        <v>1</v>
      </c>
      <c r="GV940" t="b">
        <v>1</v>
      </c>
      <c r="HA940" t="s">
        <v>4182</v>
      </c>
      <c r="HB940" t="b">
        <v>1</v>
      </c>
      <c r="HK940" t="b">
        <v>1</v>
      </c>
      <c r="HO940" t="s">
        <v>10571</v>
      </c>
      <c r="HP940" t="s">
        <v>10572</v>
      </c>
      <c r="HQ940" t="b">
        <v>1</v>
      </c>
      <c r="HV940" t="b">
        <v>1</v>
      </c>
      <c r="HW940" t="b">
        <v>1</v>
      </c>
      <c r="IC940" t="s">
        <v>1107</v>
      </c>
      <c r="ID940" t="b">
        <v>1</v>
      </c>
      <c r="IP940" t="s">
        <v>824</v>
      </c>
      <c r="IR940" t="b">
        <v>1</v>
      </c>
      <c r="IZ940" t="s">
        <v>769</v>
      </c>
      <c r="JB940" t="s">
        <v>1206</v>
      </c>
      <c r="JF940" t="b">
        <v>1</v>
      </c>
      <c r="JQ940" t="s">
        <v>510</v>
      </c>
      <c r="JR940" t="s">
        <v>772</v>
      </c>
      <c r="JS940" t="b">
        <v>1</v>
      </c>
      <c r="KD940" t="s">
        <v>826</v>
      </c>
      <c r="KE940" t="b">
        <v>1</v>
      </c>
      <c r="KI940" t="b">
        <v>1</v>
      </c>
      <c r="KO940" t="s">
        <v>554</v>
      </c>
      <c r="KW940" t="b">
        <v>1</v>
      </c>
      <c r="LH940" t="s">
        <v>554</v>
      </c>
      <c r="LP940" t="b">
        <v>1</v>
      </c>
      <c r="LR940" t="s">
        <v>3137</v>
      </c>
      <c r="LT940" t="b">
        <v>1</v>
      </c>
      <c r="LY940" t="b">
        <v>1</v>
      </c>
      <c r="MI940" t="s">
        <v>1226</v>
      </c>
      <c r="MO940" t="b">
        <v>1</v>
      </c>
      <c r="MY940" t="s">
        <v>1023</v>
      </c>
      <c r="NH940" t="b">
        <v>1</v>
      </c>
      <c r="NK940" t="s">
        <v>973</v>
      </c>
      <c r="NQ940" t="b">
        <v>1</v>
      </c>
      <c r="NV940" t="s">
        <v>476</v>
      </c>
      <c r="NX940" t="s">
        <v>510</v>
      </c>
      <c r="NZ940" t="s">
        <v>1569</v>
      </c>
      <c r="OA940" t="b">
        <v>1</v>
      </c>
      <c r="OB940" t="b">
        <v>1</v>
      </c>
      <c r="OF940" t="b">
        <v>1</v>
      </c>
      <c r="OL940" t="s">
        <v>1263</v>
      </c>
      <c r="OO940" t="b">
        <v>1</v>
      </c>
      <c r="OP940" t="b">
        <v>1</v>
      </c>
      <c r="OR940" t="b">
        <v>1</v>
      </c>
      <c r="OW940" t="s">
        <v>585</v>
      </c>
      <c r="OX940" t="b">
        <v>1</v>
      </c>
      <c r="PM940">
        <v>3000</v>
      </c>
      <c r="PN940" t="s">
        <v>905</v>
      </c>
      <c r="PS940" t="b">
        <v>1</v>
      </c>
      <c r="PT940" t="b">
        <v>1</v>
      </c>
      <c r="QF940" t="s">
        <v>476</v>
      </c>
      <c r="QG940" t="s">
        <v>509</v>
      </c>
      <c r="QH940" t="b">
        <v>1</v>
      </c>
      <c r="QP940" t="s">
        <v>510</v>
      </c>
      <c r="QR940" t="s">
        <v>510</v>
      </c>
      <c r="RC940" t="s">
        <v>511</v>
      </c>
      <c r="RE940" t="s">
        <v>510</v>
      </c>
      <c r="RG940" t="s">
        <v>10573</v>
      </c>
      <c r="RH940" t="s">
        <v>814</v>
      </c>
      <c r="RI940" t="b">
        <v>1</v>
      </c>
      <c r="RL940" t="b">
        <v>1</v>
      </c>
      <c r="RR940" t="s">
        <v>514</v>
      </c>
      <c r="RS940" t="b">
        <v>1</v>
      </c>
      <c r="SA940" t="s">
        <v>515</v>
      </c>
      <c r="SB940" t="s">
        <v>10574</v>
      </c>
      <c r="SC940">
        <v>92568522</v>
      </c>
      <c r="SD940" t="s">
        <v>10575</v>
      </c>
      <c r="SE940" s="2">
        <v>44605.573263888888</v>
      </c>
      <c r="SF940">
        <v>939</v>
      </c>
      <c r="SH940">
        <v>-1</v>
      </c>
      <c r="SK940" t="s">
        <v>518</v>
      </c>
      <c r="SL940">
        <v>4416</v>
      </c>
      <c r="SM940" t="s">
        <v>983</v>
      </c>
      <c r="SN940">
        <v>648550</v>
      </c>
    </row>
    <row r="941" spans="1:508" hidden="1" x14ac:dyDescent="0.25">
      <c r="A941" t="s">
        <v>10576</v>
      </c>
      <c r="B941" t="s">
        <v>10577</v>
      </c>
      <c r="D941" t="s">
        <v>4192</v>
      </c>
      <c r="E941" t="s">
        <v>950</v>
      </c>
      <c r="G941" s="1">
        <v>44605</v>
      </c>
      <c r="H941" t="s">
        <v>1285</v>
      </c>
      <c r="I941" t="s">
        <v>952</v>
      </c>
      <c r="J941" t="s">
        <v>476</v>
      </c>
      <c r="K941" t="s">
        <v>477</v>
      </c>
      <c r="L941" s="1">
        <v>43586</v>
      </c>
      <c r="M941" t="s">
        <v>478</v>
      </c>
      <c r="O941" t="s">
        <v>572</v>
      </c>
      <c r="P941" t="s">
        <v>721</v>
      </c>
      <c r="Q941" t="s">
        <v>481</v>
      </c>
      <c r="R941" t="s">
        <v>479</v>
      </c>
      <c r="S941" t="s">
        <v>482</v>
      </c>
      <c r="T941" t="b">
        <v>1</v>
      </c>
      <c r="AA941" t="s">
        <v>483</v>
      </c>
      <c r="AB941" t="s">
        <v>574</v>
      </c>
      <c r="AC941">
        <v>0</v>
      </c>
      <c r="AD941">
        <v>0</v>
      </c>
      <c r="AE941">
        <v>0</v>
      </c>
      <c r="AF941">
        <v>0</v>
      </c>
      <c r="AG941">
        <v>0</v>
      </c>
      <c r="AH941">
        <v>1</v>
      </c>
      <c r="AI941">
        <v>1</v>
      </c>
      <c r="AJ941" t="s">
        <v>470</v>
      </c>
      <c r="AK941" t="s">
        <v>485</v>
      </c>
      <c r="AL941" t="s">
        <v>485</v>
      </c>
      <c r="AM941">
        <v>0</v>
      </c>
      <c r="AN941">
        <v>0</v>
      </c>
      <c r="AO941">
        <v>1</v>
      </c>
      <c r="AP941">
        <v>0</v>
      </c>
      <c r="AQ941">
        <v>4</v>
      </c>
      <c r="AR941">
        <v>0</v>
      </c>
      <c r="AS941" t="s">
        <v>486</v>
      </c>
      <c r="AT941" t="s">
        <v>526</v>
      </c>
      <c r="AU941" t="s">
        <v>527</v>
      </c>
      <c r="AV941" t="s">
        <v>486</v>
      </c>
      <c r="AW941" t="s">
        <v>470</v>
      </c>
      <c r="AX941" t="s">
        <v>660</v>
      </c>
      <c r="AY941" t="s">
        <v>722</v>
      </c>
      <c r="AZ941">
        <v>7</v>
      </c>
      <c r="BA941" t="s">
        <v>803</v>
      </c>
      <c r="BC941" t="s">
        <v>953</v>
      </c>
      <c r="BE941" t="s">
        <v>1034</v>
      </c>
      <c r="BG941" t="s">
        <v>1683</v>
      </c>
      <c r="BH941" t="b">
        <v>1</v>
      </c>
      <c r="BJ941" t="b">
        <v>1</v>
      </c>
      <c r="BQ941">
        <v>30</v>
      </c>
      <c r="BR941" t="s">
        <v>1663</v>
      </c>
      <c r="BS941" t="s">
        <v>510</v>
      </c>
      <c r="CV941" t="s">
        <v>2121</v>
      </c>
      <c r="CW941" t="b">
        <v>0</v>
      </c>
      <c r="CX941" t="b">
        <v>1</v>
      </c>
      <c r="CY941" t="b">
        <v>0</v>
      </c>
      <c r="CZ941" t="b">
        <v>0</v>
      </c>
      <c r="DA941" t="b">
        <v>1</v>
      </c>
      <c r="DB941" t="b">
        <v>0</v>
      </c>
      <c r="DC941" t="b">
        <v>0</v>
      </c>
      <c r="DH941">
        <v>1</v>
      </c>
      <c r="DJ941">
        <v>1</v>
      </c>
      <c r="DP941" t="s">
        <v>510</v>
      </c>
      <c r="DQ941" t="s">
        <v>1181</v>
      </c>
      <c r="DT941" t="b">
        <v>1</v>
      </c>
      <c r="EC941" t="s">
        <v>476</v>
      </c>
      <c r="ED941" t="s">
        <v>1237</v>
      </c>
      <c r="EJ941" t="b">
        <v>1</v>
      </c>
      <c r="EP941" t="s">
        <v>510</v>
      </c>
      <c r="EQ941" t="s">
        <v>1038</v>
      </c>
      <c r="ES941" t="b">
        <v>1</v>
      </c>
      <c r="FA941" t="s">
        <v>510</v>
      </c>
      <c r="FB941" t="s">
        <v>476</v>
      </c>
      <c r="FC941" t="s">
        <v>476</v>
      </c>
      <c r="FD941" t="s">
        <v>476</v>
      </c>
      <c r="FE941" t="s">
        <v>510</v>
      </c>
      <c r="FF941" t="s">
        <v>510</v>
      </c>
      <c r="FG941" t="s">
        <v>476</v>
      </c>
      <c r="FH941" t="s">
        <v>510</v>
      </c>
      <c r="FI941" t="s">
        <v>510</v>
      </c>
      <c r="FJ941" t="s">
        <v>476</v>
      </c>
      <c r="FK941" t="s">
        <v>476</v>
      </c>
      <c r="FL941" t="s">
        <v>510</v>
      </c>
      <c r="GB941">
        <f>IF(Table1[[#This Row],[msna/Demographic_info/HH_members_group/total_m_c_muac]]=0,"",COUNTIF(Table1[[#This Row],[Grain or tubers e.g. bread, rice, noodles, bulger, frikeh, kaak, pasta, andoumeh, manakish, thick grain-based porridge, potatoes]:[Breastmilk]],"Yes"))</f>
        <v>0</v>
      </c>
      <c r="GC941" t="str">
        <f>IF(Table1[[#This Row],[Column1]]="","",IF(Table1[[#This Row],[Please select the assessment type:]]="Livelihood and Protection (MHPSS, CP, GBV)","",IF(Table1[[#This Row],[Column1]]&gt;4,"diverse","not diverse")))</f>
        <v>not diverse</v>
      </c>
      <c r="GH941" t="s">
        <v>3155</v>
      </c>
      <c r="GJ941" t="b">
        <v>1</v>
      </c>
      <c r="GT941" t="b">
        <v>1</v>
      </c>
      <c r="HA941" t="s">
        <v>4182</v>
      </c>
      <c r="HB941" t="b">
        <v>1</v>
      </c>
      <c r="HK941" t="b">
        <v>1</v>
      </c>
      <c r="HO941" t="s">
        <v>10578</v>
      </c>
      <c r="HP941" t="s">
        <v>806</v>
      </c>
      <c r="HQ941" t="b">
        <v>1</v>
      </c>
      <c r="HT941" t="b">
        <v>1</v>
      </c>
      <c r="IC941" t="s">
        <v>1242</v>
      </c>
      <c r="ID941" t="b">
        <v>1</v>
      </c>
      <c r="IE941" t="b">
        <v>1</v>
      </c>
      <c r="IP941" t="s">
        <v>728</v>
      </c>
      <c r="IS941" t="b">
        <v>1</v>
      </c>
      <c r="IV941" t="b">
        <v>1</v>
      </c>
      <c r="IZ941" t="s">
        <v>769</v>
      </c>
      <c r="JB941" t="s">
        <v>1166</v>
      </c>
      <c r="JC941" t="b">
        <v>1</v>
      </c>
      <c r="JI941" t="b">
        <v>1</v>
      </c>
      <c r="JQ941" t="s">
        <v>510</v>
      </c>
      <c r="JR941" t="s">
        <v>826</v>
      </c>
      <c r="JS941" t="b">
        <v>1</v>
      </c>
      <c r="JW941" t="b">
        <v>1</v>
      </c>
      <c r="KD941" t="s">
        <v>826</v>
      </c>
      <c r="KE941" t="b">
        <v>1</v>
      </c>
      <c r="KI941" t="b">
        <v>1</v>
      </c>
      <c r="KO941" t="s">
        <v>4197</v>
      </c>
      <c r="KS941" t="b">
        <v>1</v>
      </c>
      <c r="KT941" t="b">
        <v>1</v>
      </c>
      <c r="KY941" t="s">
        <v>498</v>
      </c>
      <c r="LA941" t="b">
        <v>1</v>
      </c>
      <c r="LH941" t="s">
        <v>688</v>
      </c>
      <c r="LJ941" t="b">
        <v>1</v>
      </c>
      <c r="LR941" t="s">
        <v>10579</v>
      </c>
      <c r="LS941" t="b">
        <v>1</v>
      </c>
      <c r="LW941" t="b">
        <v>1</v>
      </c>
      <c r="ME941" t="b">
        <v>1</v>
      </c>
      <c r="MI941" t="s">
        <v>2531</v>
      </c>
      <c r="ML941" t="b">
        <v>1</v>
      </c>
      <c r="MO941" t="b">
        <v>1</v>
      </c>
      <c r="MY941" t="s">
        <v>1276</v>
      </c>
      <c r="NA941" t="b">
        <v>1</v>
      </c>
      <c r="NK941" t="s">
        <v>777</v>
      </c>
      <c r="NN941" t="b">
        <v>1</v>
      </c>
      <c r="NV941" t="s">
        <v>476</v>
      </c>
      <c r="NX941" t="s">
        <v>510</v>
      </c>
      <c r="NZ941" t="s">
        <v>625</v>
      </c>
      <c r="OB941" t="b">
        <v>1</v>
      </c>
      <c r="OE941" t="b">
        <v>1</v>
      </c>
      <c r="OF941" t="b">
        <v>1</v>
      </c>
      <c r="OL941" t="s">
        <v>3746</v>
      </c>
      <c r="ON941" t="b">
        <v>1</v>
      </c>
      <c r="OO941" t="b">
        <v>1</v>
      </c>
      <c r="OW941" t="s">
        <v>507</v>
      </c>
      <c r="PC941" t="b">
        <v>1</v>
      </c>
      <c r="PL941">
        <v>700</v>
      </c>
      <c r="PM941">
        <v>1500</v>
      </c>
      <c r="PN941" t="s">
        <v>563</v>
      </c>
      <c r="PS941" t="b">
        <v>1</v>
      </c>
      <c r="QF941" t="s">
        <v>476</v>
      </c>
      <c r="QG941" t="s">
        <v>509</v>
      </c>
      <c r="QH941" t="b">
        <v>1</v>
      </c>
      <c r="QP941" t="s">
        <v>476</v>
      </c>
      <c r="QQ941" t="s">
        <v>10580</v>
      </c>
      <c r="QR941" t="s">
        <v>510</v>
      </c>
      <c r="RC941" t="s">
        <v>511</v>
      </c>
      <c r="RE941" t="s">
        <v>510</v>
      </c>
      <c r="RG941" t="s">
        <v>10581</v>
      </c>
      <c r="RH941" t="s">
        <v>611</v>
      </c>
      <c r="RJ941" t="b">
        <v>1</v>
      </c>
      <c r="RL941" t="b">
        <v>1</v>
      </c>
      <c r="RR941" t="s">
        <v>514</v>
      </c>
      <c r="RS941" t="b">
        <v>1</v>
      </c>
      <c r="SA941" t="s">
        <v>543</v>
      </c>
      <c r="SB941" t="s">
        <v>10582</v>
      </c>
      <c r="SC941">
        <v>92568542</v>
      </c>
      <c r="SD941" t="s">
        <v>10583</v>
      </c>
      <c r="SE941" s="2">
        <v>44605.574178240742</v>
      </c>
      <c r="SF941">
        <v>940</v>
      </c>
      <c r="SH941">
        <v>-1</v>
      </c>
      <c r="SK941" t="s">
        <v>518</v>
      </c>
      <c r="SL941">
        <v>1856</v>
      </c>
      <c r="SM941" t="s">
        <v>983</v>
      </c>
      <c r="SN941">
        <v>648550</v>
      </c>
    </row>
    <row r="942" spans="1:508" hidden="1" x14ac:dyDescent="0.25">
      <c r="A942" t="s">
        <v>10584</v>
      </c>
      <c r="B942" t="s">
        <v>10585</v>
      </c>
      <c r="D942" t="s">
        <v>4192</v>
      </c>
      <c r="E942" t="s">
        <v>950</v>
      </c>
      <c r="G942" s="1">
        <v>44605</v>
      </c>
      <c r="H942" t="s">
        <v>1285</v>
      </c>
      <c r="I942" t="s">
        <v>952</v>
      </c>
      <c r="J942" t="s">
        <v>476</v>
      </c>
      <c r="K942" t="s">
        <v>477</v>
      </c>
      <c r="L942" s="1">
        <v>42831</v>
      </c>
      <c r="M942" t="s">
        <v>478</v>
      </c>
      <c r="O942" t="s">
        <v>572</v>
      </c>
      <c r="P942" t="s">
        <v>523</v>
      </c>
      <c r="Q942" t="s">
        <v>481</v>
      </c>
      <c r="R942" t="s">
        <v>479</v>
      </c>
      <c r="S942" t="s">
        <v>482</v>
      </c>
      <c r="T942" t="b">
        <v>1</v>
      </c>
      <c r="AA942" t="s">
        <v>483</v>
      </c>
      <c r="AB942" t="s">
        <v>574</v>
      </c>
      <c r="AC942">
        <v>1</v>
      </c>
      <c r="AD942">
        <v>0</v>
      </c>
      <c r="AE942">
        <v>2</v>
      </c>
      <c r="AF942">
        <v>0</v>
      </c>
      <c r="AG942">
        <v>0</v>
      </c>
      <c r="AH942">
        <v>1</v>
      </c>
      <c r="AI942">
        <v>0</v>
      </c>
      <c r="AJ942" t="s">
        <v>485</v>
      </c>
      <c r="AK942" t="s">
        <v>486</v>
      </c>
      <c r="AL942" t="s">
        <v>487</v>
      </c>
      <c r="AM942">
        <v>0</v>
      </c>
      <c r="AN942">
        <v>0</v>
      </c>
      <c r="AO942">
        <v>0</v>
      </c>
      <c r="AP942">
        <v>0</v>
      </c>
      <c r="AQ942">
        <v>1</v>
      </c>
      <c r="AR942">
        <v>0</v>
      </c>
      <c r="AS942" t="s">
        <v>470</v>
      </c>
      <c r="AT942" t="s">
        <v>486</v>
      </c>
      <c r="AU942" t="s">
        <v>486</v>
      </c>
      <c r="AV942" t="s">
        <v>485</v>
      </c>
      <c r="AW942" t="s">
        <v>485</v>
      </c>
      <c r="AX942" t="s">
        <v>485</v>
      </c>
      <c r="AY942" t="s">
        <v>526</v>
      </c>
      <c r="AZ942">
        <v>4</v>
      </c>
      <c r="BA942" t="s">
        <v>787</v>
      </c>
      <c r="BC942" t="s">
        <v>953</v>
      </c>
      <c r="BE942" t="s">
        <v>803</v>
      </c>
      <c r="BG942" t="s">
        <v>1683</v>
      </c>
      <c r="BH942" t="b">
        <v>1</v>
      </c>
      <c r="BJ942" t="b">
        <v>1</v>
      </c>
      <c r="BQ942">
        <v>20</v>
      </c>
      <c r="BR942" t="s">
        <v>1663</v>
      </c>
      <c r="BS942" t="s">
        <v>510</v>
      </c>
      <c r="CV942" t="s">
        <v>1199</v>
      </c>
      <c r="CW942" t="b">
        <v>0</v>
      </c>
      <c r="CX942" t="b">
        <v>0</v>
      </c>
      <c r="CY942" t="b">
        <v>1</v>
      </c>
      <c r="CZ942" t="b">
        <v>0</v>
      </c>
      <c r="DA942" t="b">
        <v>1</v>
      </c>
      <c r="DB942" t="b">
        <v>0</v>
      </c>
      <c r="DC942" t="b">
        <v>0</v>
      </c>
      <c r="DP942" t="s">
        <v>510</v>
      </c>
      <c r="DQ942" t="s">
        <v>1181</v>
      </c>
      <c r="DT942" t="b">
        <v>1</v>
      </c>
      <c r="EC942" t="s">
        <v>476</v>
      </c>
      <c r="ED942" t="s">
        <v>1237</v>
      </c>
      <c r="EJ942" t="b">
        <v>1</v>
      </c>
      <c r="EP942" t="s">
        <v>510</v>
      </c>
      <c r="EQ942" t="s">
        <v>1159</v>
      </c>
      <c r="ER942" t="b">
        <v>1</v>
      </c>
      <c r="FA942" t="s">
        <v>510</v>
      </c>
      <c r="FB942" t="s">
        <v>476</v>
      </c>
      <c r="FC942" t="s">
        <v>476</v>
      </c>
      <c r="FD942" t="s">
        <v>510</v>
      </c>
      <c r="FE942" t="s">
        <v>510</v>
      </c>
      <c r="FF942" t="s">
        <v>510</v>
      </c>
      <c r="FG942" t="s">
        <v>476</v>
      </c>
      <c r="FH942" t="s">
        <v>510</v>
      </c>
      <c r="FI942" t="s">
        <v>476</v>
      </c>
      <c r="FJ942" t="s">
        <v>476</v>
      </c>
      <c r="FK942" t="s">
        <v>476</v>
      </c>
      <c r="FL942" t="s">
        <v>510</v>
      </c>
      <c r="FN942" t="s">
        <v>476</v>
      </c>
      <c r="FO942" t="s">
        <v>510</v>
      </c>
      <c r="FP942" t="s">
        <v>510</v>
      </c>
      <c r="FQ942" t="s">
        <v>510</v>
      </c>
      <c r="FR942" t="s">
        <v>510</v>
      </c>
      <c r="FS942" t="s">
        <v>476</v>
      </c>
      <c r="FT942" t="s">
        <v>510</v>
      </c>
      <c r="FU942" t="s">
        <v>476</v>
      </c>
      <c r="FV942" t="s">
        <v>510</v>
      </c>
      <c r="FW942" t="s">
        <v>510</v>
      </c>
      <c r="FX942" t="s">
        <v>476</v>
      </c>
      <c r="FY942" t="s">
        <v>510</v>
      </c>
      <c r="FZ942" t="s">
        <v>510</v>
      </c>
      <c r="GA942" t="s">
        <v>476</v>
      </c>
      <c r="GB942">
        <f>IF(Table1[[#This Row],[msna/Demographic_info/HH_members_group/total_m_c_muac]]=0,"",COUNTIF(Table1[[#This Row],[Grain or tubers e.g. bread, rice, noodles, bulger, frikeh, kaak, pasta, andoumeh, manakish, thick grain-based porridge, potatoes]:[Breastmilk]],"Yes"))</f>
        <v>5</v>
      </c>
      <c r="GC942" t="str">
        <f>IF(Table1[[#This Row],[Column1]]="","",IF(Table1[[#This Row],[Please select the assessment type:]]="Livelihood and Protection (MHPSS, CP, GBV)","",IF(Table1[[#This Row],[Column1]]&gt;4,"diverse","not diverse")))</f>
        <v>diverse</v>
      </c>
      <c r="GD942">
        <v>2</v>
      </c>
      <c r="GE942" t="s">
        <v>485</v>
      </c>
      <c r="GF942">
        <v>1</v>
      </c>
      <c r="GG942" t="s">
        <v>486</v>
      </c>
      <c r="GH942" t="s">
        <v>10586</v>
      </c>
      <c r="GI942" t="b">
        <v>1</v>
      </c>
      <c r="GQ942" t="b">
        <v>1</v>
      </c>
      <c r="GT942" t="b">
        <v>1</v>
      </c>
      <c r="HA942" t="s">
        <v>4182</v>
      </c>
      <c r="HB942" t="b">
        <v>1</v>
      </c>
      <c r="HK942" t="b">
        <v>1</v>
      </c>
      <c r="HO942" t="s">
        <v>10587</v>
      </c>
      <c r="HP942" t="s">
        <v>1315</v>
      </c>
      <c r="HQ942" t="b">
        <v>1</v>
      </c>
      <c r="HR942" t="b">
        <v>1</v>
      </c>
      <c r="IC942" t="s">
        <v>823</v>
      </c>
      <c r="IE942" t="b">
        <v>1</v>
      </c>
      <c r="IP942" t="s">
        <v>706</v>
      </c>
      <c r="IS942" t="b">
        <v>1</v>
      </c>
      <c r="IZ942" t="s">
        <v>769</v>
      </c>
      <c r="JB942" t="s">
        <v>10588</v>
      </c>
      <c r="JC942" t="b">
        <v>1</v>
      </c>
      <c r="JH942" t="b">
        <v>1</v>
      </c>
      <c r="JI942" t="b">
        <v>1</v>
      </c>
      <c r="JQ942" t="s">
        <v>476</v>
      </c>
      <c r="JR942" t="s">
        <v>826</v>
      </c>
      <c r="JS942" t="b">
        <v>1</v>
      </c>
      <c r="JW942" t="b">
        <v>1</v>
      </c>
      <c r="KD942" t="s">
        <v>902</v>
      </c>
      <c r="KE942" t="b">
        <v>1</v>
      </c>
      <c r="KI942" t="b">
        <v>1</v>
      </c>
      <c r="KJ942" t="b">
        <v>1</v>
      </c>
      <c r="KO942" t="s">
        <v>3009</v>
      </c>
      <c r="KS942" t="b">
        <v>1</v>
      </c>
      <c r="KY942" t="s">
        <v>498</v>
      </c>
      <c r="LA942" t="b">
        <v>1</v>
      </c>
      <c r="LH942" t="s">
        <v>554</v>
      </c>
      <c r="LP942" t="b">
        <v>1</v>
      </c>
      <c r="LR942" t="s">
        <v>3041</v>
      </c>
      <c r="LS942" t="b">
        <v>1</v>
      </c>
      <c r="LW942" t="b">
        <v>1</v>
      </c>
      <c r="ME942" t="b">
        <v>1</v>
      </c>
      <c r="MI942" t="s">
        <v>2531</v>
      </c>
      <c r="ML942" t="b">
        <v>1</v>
      </c>
      <c r="MO942" t="b">
        <v>1</v>
      </c>
      <c r="MY942" t="s">
        <v>671</v>
      </c>
      <c r="ND942" t="b">
        <v>1</v>
      </c>
      <c r="NE942" t="b">
        <v>1</v>
      </c>
      <c r="NK942" t="s">
        <v>504</v>
      </c>
      <c r="NT942" t="b">
        <v>1</v>
      </c>
      <c r="NV942" t="s">
        <v>505</v>
      </c>
      <c r="NX942" t="s">
        <v>510</v>
      </c>
      <c r="NZ942" t="s">
        <v>671</v>
      </c>
      <c r="OE942" t="b">
        <v>1</v>
      </c>
      <c r="OF942" t="b">
        <v>1</v>
      </c>
      <c r="OL942" t="s">
        <v>1395</v>
      </c>
      <c r="OO942" t="b">
        <v>1</v>
      </c>
      <c r="OW942" t="s">
        <v>507</v>
      </c>
      <c r="PC942" t="b">
        <v>1</v>
      </c>
      <c r="PL942">
        <v>800</v>
      </c>
      <c r="PM942">
        <v>1500</v>
      </c>
      <c r="PN942" t="s">
        <v>653</v>
      </c>
      <c r="PS942" t="b">
        <v>1</v>
      </c>
      <c r="PT942" t="b">
        <v>1</v>
      </c>
      <c r="QF942" t="s">
        <v>476</v>
      </c>
      <c r="QG942" t="s">
        <v>509</v>
      </c>
      <c r="QH942" t="b">
        <v>1</v>
      </c>
      <c r="QP942" t="s">
        <v>510</v>
      </c>
      <c r="QR942" t="s">
        <v>510</v>
      </c>
      <c r="RC942" t="s">
        <v>511</v>
      </c>
      <c r="RE942" t="s">
        <v>476</v>
      </c>
      <c r="RF942" t="s">
        <v>10580</v>
      </c>
      <c r="RG942" t="s">
        <v>10589</v>
      </c>
      <c r="RH942" t="s">
        <v>611</v>
      </c>
      <c r="RJ942" t="b">
        <v>1</v>
      </c>
      <c r="RL942" t="b">
        <v>1</v>
      </c>
      <c r="RR942" t="s">
        <v>514</v>
      </c>
      <c r="RS942" t="b">
        <v>1</v>
      </c>
      <c r="SA942" t="s">
        <v>543</v>
      </c>
      <c r="SB942" t="s">
        <v>10590</v>
      </c>
      <c r="SC942">
        <v>92568543</v>
      </c>
      <c r="SD942" t="s">
        <v>10591</v>
      </c>
      <c r="SE942" s="2">
        <v>44605.574189814812</v>
      </c>
      <c r="SF942">
        <v>941</v>
      </c>
      <c r="SH942">
        <v>-1</v>
      </c>
      <c r="SK942" t="s">
        <v>518</v>
      </c>
      <c r="SL942">
        <v>1025</v>
      </c>
      <c r="SM942" t="s">
        <v>983</v>
      </c>
      <c r="SN942">
        <v>648550</v>
      </c>
    </row>
    <row r="943" spans="1:508" hidden="1" x14ac:dyDescent="0.25">
      <c r="A943" t="s">
        <v>10592</v>
      </c>
      <c r="B943" t="s">
        <v>10593</v>
      </c>
      <c r="D943" t="s">
        <v>4192</v>
      </c>
      <c r="E943" t="s">
        <v>950</v>
      </c>
      <c r="G943" s="1">
        <v>44605</v>
      </c>
      <c r="H943" t="s">
        <v>1285</v>
      </c>
      <c r="I943" t="s">
        <v>952</v>
      </c>
      <c r="J943" t="s">
        <v>476</v>
      </c>
      <c r="K943" t="s">
        <v>477</v>
      </c>
      <c r="L943" s="1">
        <v>42441</v>
      </c>
      <c r="M943" t="s">
        <v>478</v>
      </c>
      <c r="O943" t="s">
        <v>572</v>
      </c>
      <c r="P943" t="s">
        <v>523</v>
      </c>
      <c r="Q943" t="s">
        <v>481</v>
      </c>
      <c r="R943" t="s">
        <v>479</v>
      </c>
      <c r="S943" t="s">
        <v>482</v>
      </c>
      <c r="T943" t="b">
        <v>1</v>
      </c>
      <c r="AA943" t="s">
        <v>483</v>
      </c>
      <c r="AB943" t="s">
        <v>549</v>
      </c>
      <c r="AC943">
        <v>1</v>
      </c>
      <c r="AD943">
        <v>0</v>
      </c>
      <c r="AE943">
        <v>0</v>
      </c>
      <c r="AF943">
        <v>0</v>
      </c>
      <c r="AG943">
        <v>0</v>
      </c>
      <c r="AH943">
        <v>1</v>
      </c>
      <c r="AI943">
        <v>0</v>
      </c>
      <c r="AJ943" t="s">
        <v>470</v>
      </c>
      <c r="AK943" t="s">
        <v>486</v>
      </c>
      <c r="AL943" t="s">
        <v>486</v>
      </c>
      <c r="AM943">
        <v>0</v>
      </c>
      <c r="AN943">
        <v>1</v>
      </c>
      <c r="AO943">
        <v>0</v>
      </c>
      <c r="AP943">
        <v>0</v>
      </c>
      <c r="AQ943">
        <v>1</v>
      </c>
      <c r="AR943">
        <v>0</v>
      </c>
      <c r="AS943" t="s">
        <v>486</v>
      </c>
      <c r="AT943" t="s">
        <v>486</v>
      </c>
      <c r="AU943" t="s">
        <v>485</v>
      </c>
      <c r="AV943" t="s">
        <v>486</v>
      </c>
      <c r="AW943" t="s">
        <v>486</v>
      </c>
      <c r="AX943" t="s">
        <v>485</v>
      </c>
      <c r="AY943" t="s">
        <v>487</v>
      </c>
      <c r="AZ943">
        <v>3</v>
      </c>
      <c r="BA943" t="s">
        <v>787</v>
      </c>
      <c r="BC943" t="s">
        <v>953</v>
      </c>
      <c r="BE943" t="s">
        <v>803</v>
      </c>
      <c r="BG943" t="s">
        <v>1683</v>
      </c>
      <c r="BH943" t="b">
        <v>1</v>
      </c>
      <c r="BJ943" t="b">
        <v>1</v>
      </c>
      <c r="BQ943">
        <v>20</v>
      </c>
      <c r="BR943" t="s">
        <v>956</v>
      </c>
      <c r="BS943" t="s">
        <v>510</v>
      </c>
      <c r="CV943" t="s">
        <v>6984</v>
      </c>
      <c r="CW943" t="b">
        <v>0</v>
      </c>
      <c r="CX943" t="b">
        <v>0</v>
      </c>
      <c r="CY943" t="b">
        <v>1</v>
      </c>
      <c r="CZ943" t="b">
        <v>1</v>
      </c>
      <c r="DA943" t="b">
        <v>1</v>
      </c>
      <c r="DB943" t="b">
        <v>0</v>
      </c>
      <c r="DC943" t="b">
        <v>0</v>
      </c>
      <c r="DE943">
        <v>1</v>
      </c>
      <c r="DP943" t="s">
        <v>476</v>
      </c>
      <c r="EC943" t="s">
        <v>476</v>
      </c>
      <c r="ED943" t="s">
        <v>1582</v>
      </c>
      <c r="EK943" t="b">
        <v>1</v>
      </c>
      <c r="EP943" t="s">
        <v>510</v>
      </c>
      <c r="EQ943" t="s">
        <v>960</v>
      </c>
      <c r="ER943" t="b">
        <v>1</v>
      </c>
      <c r="ES943" t="b">
        <v>1</v>
      </c>
      <c r="FA943" t="s">
        <v>510</v>
      </c>
      <c r="FB943" t="s">
        <v>510</v>
      </c>
      <c r="FC943" t="s">
        <v>476</v>
      </c>
      <c r="FD943" t="s">
        <v>476</v>
      </c>
      <c r="FE943" t="s">
        <v>510</v>
      </c>
      <c r="FF943" t="s">
        <v>510</v>
      </c>
      <c r="FG943" t="s">
        <v>476</v>
      </c>
      <c r="FH943" t="s">
        <v>476</v>
      </c>
      <c r="FI943" t="s">
        <v>510</v>
      </c>
      <c r="FJ943" t="s">
        <v>476</v>
      </c>
      <c r="FK943" t="s">
        <v>476</v>
      </c>
      <c r="FL943" t="s">
        <v>510</v>
      </c>
      <c r="FN943" t="s">
        <v>476</v>
      </c>
      <c r="FO943" t="s">
        <v>510</v>
      </c>
      <c r="FP943" t="s">
        <v>510</v>
      </c>
      <c r="FQ943" t="s">
        <v>510</v>
      </c>
      <c r="FR943" t="s">
        <v>476</v>
      </c>
      <c r="FS943" t="s">
        <v>476</v>
      </c>
      <c r="FT943" t="s">
        <v>510</v>
      </c>
      <c r="FU943" t="s">
        <v>476</v>
      </c>
      <c r="FV943" t="s">
        <v>510</v>
      </c>
      <c r="FW943" t="s">
        <v>476</v>
      </c>
      <c r="FX943" t="s">
        <v>476</v>
      </c>
      <c r="FY943" t="s">
        <v>510</v>
      </c>
      <c r="FZ943" t="s">
        <v>510</v>
      </c>
      <c r="GA943" t="s">
        <v>510</v>
      </c>
      <c r="GB943">
        <f>IF(Table1[[#This Row],[msna/Demographic_info/HH_members_group/total_m_c_muac]]=0,"",COUNTIF(Table1[[#This Row],[Grain or tubers e.g. bread, rice, noodles, bulger, frikeh, kaak, pasta, andoumeh, manakish, thick grain-based porridge, potatoes]:[Breastmilk]],"Yes"))</f>
        <v>6</v>
      </c>
      <c r="GC943" t="str">
        <f>IF(Table1[[#This Row],[Column1]]="","",IF(Table1[[#This Row],[Please select the assessment type:]]="Livelihood and Protection (MHPSS, CP, GBV)","",IF(Table1[[#This Row],[Column1]]&gt;4,"diverse","not diverse")))</f>
        <v>diverse</v>
      </c>
      <c r="GD943">
        <v>1</v>
      </c>
      <c r="GE943" t="s">
        <v>486</v>
      </c>
      <c r="GF943">
        <v>1</v>
      </c>
      <c r="GG943" t="s">
        <v>486</v>
      </c>
      <c r="GH943" t="s">
        <v>10594</v>
      </c>
      <c r="GQ943" t="b">
        <v>1</v>
      </c>
      <c r="GT943" t="b">
        <v>1</v>
      </c>
      <c r="GU943" t="b">
        <v>1</v>
      </c>
      <c r="HA943" t="s">
        <v>10595</v>
      </c>
      <c r="HB943" t="b">
        <v>1</v>
      </c>
      <c r="HJ943" t="b">
        <v>1</v>
      </c>
      <c r="HO943" t="s">
        <v>10596</v>
      </c>
      <c r="HP943" t="s">
        <v>806</v>
      </c>
      <c r="HQ943" t="b">
        <v>1</v>
      </c>
      <c r="HT943" t="b">
        <v>1</v>
      </c>
      <c r="IC943" t="s">
        <v>6881</v>
      </c>
      <c r="IE943" t="b">
        <v>1</v>
      </c>
      <c r="IK943" t="b">
        <v>1</v>
      </c>
      <c r="IP943" t="s">
        <v>4184</v>
      </c>
      <c r="IS943" t="b">
        <v>1</v>
      </c>
      <c r="IT943" t="b">
        <v>1</v>
      </c>
      <c r="IZ943" t="s">
        <v>769</v>
      </c>
      <c r="JB943" t="s">
        <v>1293</v>
      </c>
      <c r="JC943" t="b">
        <v>1</v>
      </c>
      <c r="JQ943" t="s">
        <v>510</v>
      </c>
      <c r="JR943" t="s">
        <v>826</v>
      </c>
      <c r="JS943" t="b">
        <v>1</v>
      </c>
      <c r="JW943" t="b">
        <v>1</v>
      </c>
      <c r="KD943" t="s">
        <v>826</v>
      </c>
      <c r="KE943" t="b">
        <v>1</v>
      </c>
      <c r="KI943" t="b">
        <v>1</v>
      </c>
      <c r="KO943" t="s">
        <v>554</v>
      </c>
      <c r="KW943" t="b">
        <v>1</v>
      </c>
      <c r="LH943" t="s">
        <v>688</v>
      </c>
      <c r="LJ943" t="b">
        <v>1</v>
      </c>
      <c r="LR943" t="s">
        <v>3041</v>
      </c>
      <c r="LS943" t="b">
        <v>1</v>
      </c>
      <c r="LW943" t="b">
        <v>1</v>
      </c>
      <c r="ME943" t="b">
        <v>1</v>
      </c>
      <c r="MI943" t="s">
        <v>1495</v>
      </c>
      <c r="ML943" t="b">
        <v>1</v>
      </c>
      <c r="MO943" t="b">
        <v>1</v>
      </c>
      <c r="MY943" t="s">
        <v>1023</v>
      </c>
      <c r="NH943" t="b">
        <v>1</v>
      </c>
      <c r="NK943" t="s">
        <v>973</v>
      </c>
      <c r="NQ943" t="b">
        <v>1</v>
      </c>
      <c r="NV943" t="s">
        <v>505</v>
      </c>
      <c r="NX943" t="s">
        <v>510</v>
      </c>
      <c r="NZ943" t="s">
        <v>671</v>
      </c>
      <c r="OE943" t="b">
        <v>1</v>
      </c>
      <c r="OF943" t="b">
        <v>1</v>
      </c>
      <c r="OL943" t="s">
        <v>3982</v>
      </c>
      <c r="OM943" t="b">
        <v>1</v>
      </c>
      <c r="OO943" t="b">
        <v>1</v>
      </c>
      <c r="OW943" t="s">
        <v>507</v>
      </c>
      <c r="PC943" t="b">
        <v>1</v>
      </c>
      <c r="PL943">
        <v>1000</v>
      </c>
      <c r="PM943">
        <v>1700</v>
      </c>
      <c r="PN943" t="s">
        <v>905</v>
      </c>
      <c r="PS943" t="b">
        <v>1</v>
      </c>
      <c r="PT943" t="b">
        <v>1</v>
      </c>
      <c r="QF943" t="s">
        <v>476</v>
      </c>
      <c r="QG943" t="s">
        <v>509</v>
      </c>
      <c r="QH943" t="b">
        <v>1</v>
      </c>
      <c r="QP943" t="s">
        <v>510</v>
      </c>
      <c r="QR943" t="s">
        <v>510</v>
      </c>
      <c r="RC943" t="s">
        <v>511</v>
      </c>
      <c r="RE943" t="s">
        <v>510</v>
      </c>
      <c r="RG943" t="s">
        <v>10597</v>
      </c>
      <c r="RH943" t="s">
        <v>611</v>
      </c>
      <c r="RJ943" t="b">
        <v>1</v>
      </c>
      <c r="RL943" t="b">
        <v>1</v>
      </c>
      <c r="RR943" t="s">
        <v>514</v>
      </c>
      <c r="RS943" t="b">
        <v>1</v>
      </c>
      <c r="SA943" t="s">
        <v>543</v>
      </c>
      <c r="SB943" t="s">
        <v>10598</v>
      </c>
      <c r="SC943">
        <v>92568544</v>
      </c>
      <c r="SD943" t="s">
        <v>10599</v>
      </c>
      <c r="SE943" s="2">
        <v>44605.574201388888</v>
      </c>
      <c r="SF943">
        <v>942</v>
      </c>
      <c r="SH943">
        <v>-1</v>
      </c>
      <c r="SK943" t="s">
        <v>518</v>
      </c>
      <c r="SL943">
        <v>1235</v>
      </c>
      <c r="SM943" t="s">
        <v>983</v>
      </c>
      <c r="SN943">
        <v>648550</v>
      </c>
    </row>
    <row r="944" spans="1:508" hidden="1" x14ac:dyDescent="0.25">
      <c r="A944" t="s">
        <v>10600</v>
      </c>
      <c r="B944" t="s">
        <v>10601</v>
      </c>
      <c r="D944" t="s">
        <v>4192</v>
      </c>
      <c r="E944" t="s">
        <v>950</v>
      </c>
      <c r="G944" s="1">
        <v>44605</v>
      </c>
      <c r="H944" t="s">
        <v>1285</v>
      </c>
      <c r="I944" t="s">
        <v>952</v>
      </c>
      <c r="J944" t="s">
        <v>476</v>
      </c>
      <c r="K944" t="s">
        <v>477</v>
      </c>
      <c r="L944" s="1">
        <v>41019</v>
      </c>
      <c r="M944" t="s">
        <v>478</v>
      </c>
      <c r="O944" t="s">
        <v>572</v>
      </c>
      <c r="P944" t="s">
        <v>480</v>
      </c>
      <c r="Q944" t="s">
        <v>481</v>
      </c>
      <c r="R944" t="s">
        <v>479</v>
      </c>
      <c r="S944" t="s">
        <v>482</v>
      </c>
      <c r="T944" t="b">
        <v>1</v>
      </c>
      <c r="AA944" t="s">
        <v>483</v>
      </c>
      <c r="AB944" t="s">
        <v>594</v>
      </c>
      <c r="AC944">
        <v>1</v>
      </c>
      <c r="AD944">
        <v>1</v>
      </c>
      <c r="AE944">
        <v>0</v>
      </c>
      <c r="AF944">
        <v>0</v>
      </c>
      <c r="AG944">
        <v>0</v>
      </c>
      <c r="AH944">
        <v>1</v>
      </c>
      <c r="AI944">
        <v>0</v>
      </c>
      <c r="AJ944" t="s">
        <v>486</v>
      </c>
      <c r="AK944" t="s">
        <v>486</v>
      </c>
      <c r="AL944" t="s">
        <v>485</v>
      </c>
      <c r="AM944">
        <v>0</v>
      </c>
      <c r="AN944">
        <v>2</v>
      </c>
      <c r="AO944">
        <v>1</v>
      </c>
      <c r="AP944">
        <v>0</v>
      </c>
      <c r="AQ944">
        <v>1</v>
      </c>
      <c r="AR944">
        <v>0</v>
      </c>
      <c r="AS944" t="s">
        <v>487</v>
      </c>
      <c r="AT944" t="s">
        <v>486</v>
      </c>
      <c r="AU944" t="s">
        <v>526</v>
      </c>
      <c r="AV944" t="s">
        <v>526</v>
      </c>
      <c r="AW944" t="s">
        <v>485</v>
      </c>
      <c r="AX944" t="s">
        <v>485</v>
      </c>
      <c r="AY944" t="s">
        <v>660</v>
      </c>
      <c r="AZ944">
        <v>6</v>
      </c>
      <c r="BA944" t="s">
        <v>787</v>
      </c>
      <c r="BC944" t="s">
        <v>953</v>
      </c>
      <c r="BE944" t="s">
        <v>986</v>
      </c>
      <c r="BG944" t="s">
        <v>1683</v>
      </c>
      <c r="BH944" t="b">
        <v>1</v>
      </c>
      <c r="BJ944" t="b">
        <v>1</v>
      </c>
      <c r="BQ944">
        <v>25</v>
      </c>
      <c r="BR944" t="s">
        <v>1013</v>
      </c>
      <c r="BS944" t="s">
        <v>510</v>
      </c>
      <c r="CV944" t="s">
        <v>1219</v>
      </c>
      <c r="CW944" t="b">
        <v>0</v>
      </c>
      <c r="CX944" t="b">
        <v>0</v>
      </c>
      <c r="CY944" t="b">
        <v>1</v>
      </c>
      <c r="CZ944" t="b">
        <v>0</v>
      </c>
      <c r="DA944" t="b">
        <v>1</v>
      </c>
      <c r="DB944" t="b">
        <v>0</v>
      </c>
      <c r="DC944" t="b">
        <v>0</v>
      </c>
      <c r="DF944">
        <v>1</v>
      </c>
      <c r="DP944" t="s">
        <v>510</v>
      </c>
      <c r="DQ944" t="s">
        <v>1181</v>
      </c>
      <c r="DT944" t="b">
        <v>1</v>
      </c>
      <c r="EC944" t="s">
        <v>476</v>
      </c>
      <c r="ED944" t="s">
        <v>1582</v>
      </c>
      <c r="EK944" t="b">
        <v>1</v>
      </c>
      <c r="EP944" t="s">
        <v>510</v>
      </c>
      <c r="EQ944" t="s">
        <v>1159</v>
      </c>
      <c r="ER944" t="b">
        <v>1</v>
      </c>
      <c r="FA944" t="s">
        <v>476</v>
      </c>
      <c r="FB944" t="s">
        <v>510</v>
      </c>
      <c r="FC944" t="s">
        <v>510</v>
      </c>
      <c r="FD944" t="s">
        <v>510</v>
      </c>
      <c r="FE944" t="s">
        <v>476</v>
      </c>
      <c r="FF944" t="s">
        <v>510</v>
      </c>
      <c r="FG944" t="s">
        <v>476</v>
      </c>
      <c r="FH944" t="s">
        <v>510</v>
      </c>
      <c r="FI944" t="s">
        <v>510</v>
      </c>
      <c r="FJ944" t="s">
        <v>476</v>
      </c>
      <c r="FK944" t="s">
        <v>476</v>
      </c>
      <c r="FL944" t="s">
        <v>510</v>
      </c>
      <c r="FN944" t="s">
        <v>476</v>
      </c>
      <c r="FO944" t="s">
        <v>510</v>
      </c>
      <c r="FP944" t="s">
        <v>476</v>
      </c>
      <c r="FQ944" t="s">
        <v>510</v>
      </c>
      <c r="FR944" t="s">
        <v>510</v>
      </c>
      <c r="FS944" t="s">
        <v>476</v>
      </c>
      <c r="FT944" t="s">
        <v>476</v>
      </c>
      <c r="FU944" t="s">
        <v>510</v>
      </c>
      <c r="FV944" t="s">
        <v>510</v>
      </c>
      <c r="FW944" t="s">
        <v>510</v>
      </c>
      <c r="FX944" t="s">
        <v>476</v>
      </c>
      <c r="FY944" t="s">
        <v>510</v>
      </c>
      <c r="FZ944" t="s">
        <v>510</v>
      </c>
      <c r="GA944" t="s">
        <v>476</v>
      </c>
      <c r="GB944">
        <f>IF(Table1[[#This Row],[msna/Demographic_info/HH_members_group/total_m_c_muac]]=0,"",COUNTIF(Table1[[#This Row],[Grain or tubers e.g. bread, rice, noodles, bulger, frikeh, kaak, pasta, andoumeh, manakish, thick grain-based porridge, potatoes]:[Breastmilk]],"Yes"))</f>
        <v>6</v>
      </c>
      <c r="GC944" t="str">
        <f>IF(Table1[[#This Row],[Column1]]="","",IF(Table1[[#This Row],[Please select the assessment type:]]="Livelihood and Protection (MHPSS, CP, GBV)","",IF(Table1[[#This Row],[Column1]]&gt;4,"diverse","not diverse")))</f>
        <v>diverse</v>
      </c>
      <c r="GD944">
        <v>2</v>
      </c>
      <c r="GE944" t="s">
        <v>485</v>
      </c>
      <c r="GF944">
        <v>1</v>
      </c>
      <c r="GG944" t="s">
        <v>486</v>
      </c>
      <c r="GH944" t="s">
        <v>3155</v>
      </c>
      <c r="GJ944" t="b">
        <v>1</v>
      </c>
      <c r="GT944" t="b">
        <v>1</v>
      </c>
      <c r="HA944" t="s">
        <v>1911</v>
      </c>
      <c r="HB944" t="b">
        <v>1</v>
      </c>
      <c r="HD944" t="b">
        <v>1</v>
      </c>
      <c r="HG944" t="b">
        <v>1</v>
      </c>
      <c r="HO944" t="s">
        <v>10602</v>
      </c>
      <c r="HP944" t="s">
        <v>2138</v>
      </c>
      <c r="HR944" t="b">
        <v>1</v>
      </c>
      <c r="HT944" t="b">
        <v>1</v>
      </c>
      <c r="IC944" t="s">
        <v>1242</v>
      </c>
      <c r="ID944" t="b">
        <v>1</v>
      </c>
      <c r="IE944" t="b">
        <v>1</v>
      </c>
      <c r="IP944" t="s">
        <v>728</v>
      </c>
      <c r="IS944" t="b">
        <v>1</v>
      </c>
      <c r="IV944" t="b">
        <v>1</v>
      </c>
      <c r="IZ944" t="s">
        <v>769</v>
      </c>
      <c r="JB944" t="s">
        <v>10588</v>
      </c>
      <c r="JC944" t="b">
        <v>1</v>
      </c>
      <c r="JH944" t="b">
        <v>1</v>
      </c>
      <c r="JI944" t="b">
        <v>1</v>
      </c>
      <c r="JQ944" t="s">
        <v>510</v>
      </c>
      <c r="JR944" t="s">
        <v>826</v>
      </c>
      <c r="JS944" t="b">
        <v>1</v>
      </c>
      <c r="JW944" t="b">
        <v>1</v>
      </c>
      <c r="KD944" t="s">
        <v>826</v>
      </c>
      <c r="KE944" t="b">
        <v>1</v>
      </c>
      <c r="KI944" t="b">
        <v>1</v>
      </c>
      <c r="KO944" t="s">
        <v>554</v>
      </c>
      <c r="KW944" t="b">
        <v>1</v>
      </c>
      <c r="LH944" t="s">
        <v>688</v>
      </c>
      <c r="LJ944" t="b">
        <v>1</v>
      </c>
      <c r="LR944" t="s">
        <v>3041</v>
      </c>
      <c r="LS944" t="b">
        <v>1</v>
      </c>
      <c r="LW944" t="b">
        <v>1</v>
      </c>
      <c r="ME944" t="b">
        <v>1</v>
      </c>
      <c r="MI944" t="s">
        <v>2531</v>
      </c>
      <c r="ML944" t="b">
        <v>1</v>
      </c>
      <c r="MO944" t="b">
        <v>1</v>
      </c>
      <c r="MY944" t="s">
        <v>1023</v>
      </c>
      <c r="NH944" t="b">
        <v>1</v>
      </c>
      <c r="NK944" t="s">
        <v>973</v>
      </c>
      <c r="NQ944" t="b">
        <v>1</v>
      </c>
      <c r="NV944" t="s">
        <v>505</v>
      </c>
      <c r="NX944" t="s">
        <v>510</v>
      </c>
      <c r="NZ944" t="s">
        <v>671</v>
      </c>
      <c r="OE944" t="b">
        <v>1</v>
      </c>
      <c r="OF944" t="b">
        <v>1</v>
      </c>
      <c r="OL944" t="s">
        <v>1902</v>
      </c>
      <c r="OP944" t="b">
        <v>1</v>
      </c>
      <c r="OR944" t="b">
        <v>1</v>
      </c>
      <c r="OW944" t="s">
        <v>1172</v>
      </c>
      <c r="PF944" t="b">
        <v>1</v>
      </c>
      <c r="PL944">
        <v>700</v>
      </c>
      <c r="PM944">
        <v>1000</v>
      </c>
      <c r="PN944" t="s">
        <v>905</v>
      </c>
      <c r="PS944" t="b">
        <v>1</v>
      </c>
      <c r="PT944" t="b">
        <v>1</v>
      </c>
      <c r="QF944" t="s">
        <v>476</v>
      </c>
      <c r="QG944" t="s">
        <v>509</v>
      </c>
      <c r="QH944" t="b">
        <v>1</v>
      </c>
      <c r="QP944" t="s">
        <v>510</v>
      </c>
      <c r="QR944" t="s">
        <v>510</v>
      </c>
      <c r="RC944" t="s">
        <v>511</v>
      </c>
      <c r="RE944" t="s">
        <v>510</v>
      </c>
      <c r="RG944" t="s">
        <v>10603</v>
      </c>
      <c r="RH944" t="s">
        <v>611</v>
      </c>
      <c r="RJ944" t="b">
        <v>1</v>
      </c>
      <c r="RL944" t="b">
        <v>1</v>
      </c>
      <c r="RR944" t="s">
        <v>514</v>
      </c>
      <c r="RS944" t="b">
        <v>1</v>
      </c>
      <c r="SA944" t="s">
        <v>515</v>
      </c>
      <c r="SB944" t="s">
        <v>10604</v>
      </c>
      <c r="SC944">
        <v>92568545</v>
      </c>
      <c r="SD944" t="s">
        <v>10605</v>
      </c>
      <c r="SE944" s="2">
        <v>44605.574212962973</v>
      </c>
      <c r="SF944">
        <v>943</v>
      </c>
      <c r="SH944">
        <v>-1</v>
      </c>
      <c r="SK944" t="s">
        <v>518</v>
      </c>
      <c r="SL944">
        <v>1503</v>
      </c>
      <c r="SM944" t="s">
        <v>983</v>
      </c>
      <c r="SN944">
        <v>648550</v>
      </c>
    </row>
    <row r="945" spans="1:508" hidden="1" x14ac:dyDescent="0.25">
      <c r="A945" t="s">
        <v>10606</v>
      </c>
      <c r="B945" t="s">
        <v>10607</v>
      </c>
      <c r="D945" t="s">
        <v>4192</v>
      </c>
      <c r="E945" t="s">
        <v>950</v>
      </c>
      <c r="G945" s="1">
        <v>44605</v>
      </c>
      <c r="H945" t="s">
        <v>1285</v>
      </c>
      <c r="I945" t="s">
        <v>952</v>
      </c>
      <c r="J945" t="s">
        <v>476</v>
      </c>
      <c r="K945" t="s">
        <v>477</v>
      </c>
      <c r="L945" s="1">
        <v>43586</v>
      </c>
      <c r="M945" t="s">
        <v>478</v>
      </c>
      <c r="O945" t="s">
        <v>572</v>
      </c>
      <c r="P945" t="s">
        <v>548</v>
      </c>
      <c r="Q945" t="s">
        <v>573</v>
      </c>
      <c r="R945" t="s">
        <v>572</v>
      </c>
      <c r="S945" t="s">
        <v>482</v>
      </c>
      <c r="T945" t="b">
        <v>1</v>
      </c>
      <c r="AA945" t="s">
        <v>483</v>
      </c>
      <c r="AB945" t="s">
        <v>594</v>
      </c>
      <c r="AC945">
        <v>0</v>
      </c>
      <c r="AD945">
        <v>0</v>
      </c>
      <c r="AE945">
        <v>0</v>
      </c>
      <c r="AF945">
        <v>0</v>
      </c>
      <c r="AG945">
        <v>0</v>
      </c>
      <c r="AH945">
        <v>0</v>
      </c>
      <c r="AI945">
        <v>0</v>
      </c>
      <c r="AJ945" t="s">
        <v>470</v>
      </c>
      <c r="AK945" t="s">
        <v>470</v>
      </c>
      <c r="AL945" t="s">
        <v>470</v>
      </c>
      <c r="AM945">
        <v>0</v>
      </c>
      <c r="AN945">
        <v>1</v>
      </c>
      <c r="AO945">
        <v>0</v>
      </c>
      <c r="AP945">
        <v>0</v>
      </c>
      <c r="AQ945">
        <v>1</v>
      </c>
      <c r="AR945">
        <v>0</v>
      </c>
      <c r="AS945" t="s">
        <v>486</v>
      </c>
      <c r="AT945" t="s">
        <v>486</v>
      </c>
      <c r="AU945" t="s">
        <v>485</v>
      </c>
      <c r="AV945" t="s">
        <v>486</v>
      </c>
      <c r="AW945" t="s">
        <v>486</v>
      </c>
      <c r="AX945" t="s">
        <v>486</v>
      </c>
      <c r="AY945" t="s">
        <v>485</v>
      </c>
      <c r="AZ945">
        <v>2</v>
      </c>
      <c r="BA945" t="s">
        <v>787</v>
      </c>
      <c r="BC945" t="s">
        <v>953</v>
      </c>
      <c r="BE945" t="s">
        <v>986</v>
      </c>
      <c r="BG945" t="s">
        <v>1683</v>
      </c>
      <c r="BH945" t="b">
        <v>1</v>
      </c>
      <c r="BJ945" t="b">
        <v>1</v>
      </c>
      <c r="BQ945">
        <v>20</v>
      </c>
      <c r="BR945" t="s">
        <v>1013</v>
      </c>
      <c r="BS945" t="s">
        <v>510</v>
      </c>
      <c r="CV945" t="s">
        <v>1219</v>
      </c>
      <c r="CW945" t="b">
        <v>0</v>
      </c>
      <c r="CX945" t="b">
        <v>0</v>
      </c>
      <c r="CY945" t="b">
        <v>1</v>
      </c>
      <c r="CZ945" t="b">
        <v>0</v>
      </c>
      <c r="DA945" t="b">
        <v>1</v>
      </c>
      <c r="DB945" t="b">
        <v>0</v>
      </c>
      <c r="DC945" t="b">
        <v>0</v>
      </c>
      <c r="DP945" t="s">
        <v>510</v>
      </c>
      <c r="DQ945" t="s">
        <v>1181</v>
      </c>
      <c r="DT945" t="b">
        <v>1</v>
      </c>
      <c r="EC945" t="s">
        <v>476</v>
      </c>
      <c r="ED945" t="s">
        <v>1158</v>
      </c>
      <c r="EJ945" t="b">
        <v>1</v>
      </c>
      <c r="EK945" t="b">
        <v>1</v>
      </c>
      <c r="EP945" t="s">
        <v>510</v>
      </c>
      <c r="EQ945" t="s">
        <v>1159</v>
      </c>
      <c r="ER945" t="b">
        <v>1</v>
      </c>
      <c r="FA945" t="s">
        <v>510</v>
      </c>
      <c r="FB945" t="s">
        <v>510</v>
      </c>
      <c r="FC945" t="s">
        <v>476</v>
      </c>
      <c r="FD945" t="s">
        <v>510</v>
      </c>
      <c r="FE945" t="s">
        <v>476</v>
      </c>
      <c r="FF945" t="s">
        <v>476</v>
      </c>
      <c r="FG945" t="s">
        <v>510</v>
      </c>
      <c r="FH945" t="s">
        <v>510</v>
      </c>
      <c r="FI945" t="s">
        <v>510</v>
      </c>
      <c r="FJ945" t="s">
        <v>476</v>
      </c>
      <c r="FK945" t="s">
        <v>476</v>
      </c>
      <c r="FL945" t="s">
        <v>510</v>
      </c>
      <c r="FN945" t="s">
        <v>510</v>
      </c>
      <c r="FO945" t="s">
        <v>510</v>
      </c>
      <c r="FP945" t="s">
        <v>510</v>
      </c>
      <c r="FQ945" t="s">
        <v>510</v>
      </c>
      <c r="FR945" t="s">
        <v>510</v>
      </c>
      <c r="FS945" t="s">
        <v>476</v>
      </c>
      <c r="FT945" t="s">
        <v>476</v>
      </c>
      <c r="FU945" t="s">
        <v>476</v>
      </c>
      <c r="FV945" t="s">
        <v>510</v>
      </c>
      <c r="FW945" t="s">
        <v>510</v>
      </c>
      <c r="FX945" t="s">
        <v>476</v>
      </c>
      <c r="FY945" t="s">
        <v>510</v>
      </c>
      <c r="FZ945" t="s">
        <v>510</v>
      </c>
      <c r="GA945" t="s">
        <v>510</v>
      </c>
      <c r="GB945">
        <f>IF(Table1[[#This Row],[msna/Demographic_info/HH_members_group/total_m_c_muac]]=0,"",COUNTIF(Table1[[#This Row],[Grain or tubers e.g. bread, rice, noodles, bulger, frikeh, kaak, pasta, andoumeh, manakish, thick grain-based porridge, potatoes]:[Breastmilk]],"Yes"))</f>
        <v>4</v>
      </c>
      <c r="GC945" t="str">
        <f>IF(Table1[[#This Row],[Column1]]="","",IF(Table1[[#This Row],[Please select the assessment type:]]="Livelihood and Protection (MHPSS, CP, GBV)","",IF(Table1[[#This Row],[Column1]]&gt;4,"diverse","not diverse")))</f>
        <v>not diverse</v>
      </c>
      <c r="GD945">
        <v>1</v>
      </c>
      <c r="GE945" t="s">
        <v>486</v>
      </c>
      <c r="GH945" t="s">
        <v>10608</v>
      </c>
      <c r="GI945" t="b">
        <v>1</v>
      </c>
      <c r="GM945" t="b">
        <v>1</v>
      </c>
      <c r="GQ945" t="b">
        <v>1</v>
      </c>
      <c r="GT945" t="b">
        <v>1</v>
      </c>
      <c r="HA945" t="s">
        <v>1202</v>
      </c>
      <c r="HB945" t="b">
        <v>1</v>
      </c>
      <c r="HD945" t="b">
        <v>1</v>
      </c>
      <c r="HO945" t="s">
        <v>10609</v>
      </c>
      <c r="HP945" t="s">
        <v>1542</v>
      </c>
      <c r="HR945" t="b">
        <v>1</v>
      </c>
      <c r="HT945" t="b">
        <v>1</v>
      </c>
      <c r="IC945" t="s">
        <v>1242</v>
      </c>
      <c r="ID945" t="b">
        <v>1</v>
      </c>
      <c r="IE945" t="b">
        <v>1</v>
      </c>
      <c r="IP945" t="s">
        <v>4184</v>
      </c>
      <c r="IS945" t="b">
        <v>1</v>
      </c>
      <c r="IT945" t="b">
        <v>1</v>
      </c>
      <c r="IZ945" t="s">
        <v>769</v>
      </c>
      <c r="JB945" t="s">
        <v>1293</v>
      </c>
      <c r="JC945" t="b">
        <v>1</v>
      </c>
      <c r="JQ945" t="s">
        <v>510</v>
      </c>
      <c r="JR945" t="s">
        <v>1091</v>
      </c>
      <c r="JS945" t="b">
        <v>1</v>
      </c>
      <c r="JW945" t="b">
        <v>1</v>
      </c>
      <c r="KD945" t="s">
        <v>1091</v>
      </c>
      <c r="KE945" t="b">
        <v>1</v>
      </c>
      <c r="KI945" t="b">
        <v>1</v>
      </c>
      <c r="KO945" t="s">
        <v>554</v>
      </c>
      <c r="KW945" t="b">
        <v>1</v>
      </c>
      <c r="LH945" t="s">
        <v>688</v>
      </c>
      <c r="LJ945" t="b">
        <v>1</v>
      </c>
      <c r="LR945" t="s">
        <v>9243</v>
      </c>
      <c r="LS945" t="b">
        <v>1</v>
      </c>
      <c r="MD945" t="b">
        <v>1</v>
      </c>
      <c r="ME945" t="b">
        <v>1</v>
      </c>
      <c r="MI945" t="s">
        <v>2531</v>
      </c>
      <c r="ML945" t="b">
        <v>1</v>
      </c>
      <c r="MO945" t="b">
        <v>1</v>
      </c>
      <c r="MY945" t="s">
        <v>1023</v>
      </c>
      <c r="NH945" t="b">
        <v>1</v>
      </c>
      <c r="NK945" t="s">
        <v>973</v>
      </c>
      <c r="NQ945" t="b">
        <v>1</v>
      </c>
      <c r="NV945" t="s">
        <v>505</v>
      </c>
      <c r="NX945" t="s">
        <v>510</v>
      </c>
      <c r="NZ945" t="s">
        <v>1023</v>
      </c>
      <c r="OI945" t="b">
        <v>1</v>
      </c>
      <c r="OL945" t="s">
        <v>4346</v>
      </c>
      <c r="OO945" t="b">
        <v>1</v>
      </c>
      <c r="OR945" t="b">
        <v>1</v>
      </c>
      <c r="OW945" t="s">
        <v>585</v>
      </c>
      <c r="OX945" t="b">
        <v>1</v>
      </c>
      <c r="PM945">
        <v>500</v>
      </c>
      <c r="PN945" t="s">
        <v>653</v>
      </c>
      <c r="PS945" t="b">
        <v>1</v>
      </c>
      <c r="PT945" t="b">
        <v>1</v>
      </c>
      <c r="QF945" t="s">
        <v>510</v>
      </c>
      <c r="QP945" t="s">
        <v>510</v>
      </c>
      <c r="QR945" t="s">
        <v>510</v>
      </c>
      <c r="RC945" t="s">
        <v>1135</v>
      </c>
      <c r="RE945" t="s">
        <v>510</v>
      </c>
      <c r="RG945" t="s">
        <v>10610</v>
      </c>
      <c r="RH945" t="s">
        <v>611</v>
      </c>
      <c r="RJ945" t="b">
        <v>1</v>
      </c>
      <c r="RL945" t="b">
        <v>1</v>
      </c>
      <c r="RR945" t="s">
        <v>514</v>
      </c>
      <c r="RS945" t="b">
        <v>1</v>
      </c>
      <c r="SA945" t="s">
        <v>515</v>
      </c>
      <c r="SB945" t="s">
        <v>10611</v>
      </c>
      <c r="SC945">
        <v>92568546</v>
      </c>
      <c r="SD945" t="s">
        <v>10612</v>
      </c>
      <c r="SE945" s="2">
        <v>44605.574224537027</v>
      </c>
      <c r="SF945">
        <v>944</v>
      </c>
      <c r="SH945">
        <v>-1</v>
      </c>
      <c r="SK945" t="s">
        <v>518</v>
      </c>
      <c r="SL945">
        <v>1405</v>
      </c>
      <c r="SM945" t="s">
        <v>983</v>
      </c>
      <c r="SN945">
        <v>648550</v>
      </c>
    </row>
    <row r="946" spans="1:508" hidden="1" x14ac:dyDescent="0.25">
      <c r="A946" t="s">
        <v>10613</v>
      </c>
      <c r="B946" t="s">
        <v>10614</v>
      </c>
      <c r="D946" t="s">
        <v>4192</v>
      </c>
      <c r="E946" t="s">
        <v>950</v>
      </c>
      <c r="G946" s="1">
        <v>44605</v>
      </c>
      <c r="H946" t="s">
        <v>1285</v>
      </c>
      <c r="I946" t="s">
        <v>952</v>
      </c>
      <c r="J946" t="s">
        <v>476</v>
      </c>
      <c r="K946" t="s">
        <v>477</v>
      </c>
      <c r="L946" s="1">
        <v>42856</v>
      </c>
      <c r="M946" t="s">
        <v>478</v>
      </c>
      <c r="O946" t="s">
        <v>572</v>
      </c>
      <c r="P946" t="s">
        <v>523</v>
      </c>
      <c r="Q946" t="s">
        <v>481</v>
      </c>
      <c r="R946" t="s">
        <v>479</v>
      </c>
      <c r="S946" t="s">
        <v>482</v>
      </c>
      <c r="T946" t="b">
        <v>1</v>
      </c>
      <c r="AA946" t="s">
        <v>483</v>
      </c>
      <c r="AB946" t="s">
        <v>574</v>
      </c>
      <c r="AC946">
        <v>0</v>
      </c>
      <c r="AD946">
        <v>0</v>
      </c>
      <c r="AE946">
        <v>1</v>
      </c>
      <c r="AF946">
        <v>1</v>
      </c>
      <c r="AG946">
        <v>0</v>
      </c>
      <c r="AH946">
        <v>1</v>
      </c>
      <c r="AI946">
        <v>0</v>
      </c>
      <c r="AJ946" t="s">
        <v>485</v>
      </c>
      <c r="AK946" t="s">
        <v>486</v>
      </c>
      <c r="AL946" t="s">
        <v>487</v>
      </c>
      <c r="AM946">
        <v>0</v>
      </c>
      <c r="AN946">
        <v>0</v>
      </c>
      <c r="AO946">
        <v>0</v>
      </c>
      <c r="AP946">
        <v>0</v>
      </c>
      <c r="AQ946">
        <v>1</v>
      </c>
      <c r="AR946">
        <v>0</v>
      </c>
      <c r="AS946" t="s">
        <v>470</v>
      </c>
      <c r="AT946" t="s">
        <v>486</v>
      </c>
      <c r="AU946" t="s">
        <v>486</v>
      </c>
      <c r="AV946" t="s">
        <v>485</v>
      </c>
      <c r="AW946" t="s">
        <v>486</v>
      </c>
      <c r="AX946" t="s">
        <v>485</v>
      </c>
      <c r="AY946" t="s">
        <v>526</v>
      </c>
      <c r="AZ946">
        <v>4</v>
      </c>
      <c r="BA946" t="s">
        <v>787</v>
      </c>
      <c r="BC946" t="s">
        <v>953</v>
      </c>
      <c r="BE946" t="s">
        <v>986</v>
      </c>
      <c r="BG946" t="s">
        <v>1683</v>
      </c>
      <c r="BH946" t="b">
        <v>1</v>
      </c>
      <c r="BJ946" t="b">
        <v>1</v>
      </c>
      <c r="BQ946">
        <v>15</v>
      </c>
      <c r="BR946" t="s">
        <v>1663</v>
      </c>
      <c r="BS946" t="s">
        <v>510</v>
      </c>
      <c r="CV946" t="s">
        <v>6984</v>
      </c>
      <c r="CW946" t="b">
        <v>0</v>
      </c>
      <c r="CX946" t="b">
        <v>0</v>
      </c>
      <c r="CY946" t="b">
        <v>1</v>
      </c>
      <c r="CZ946" t="b">
        <v>1</v>
      </c>
      <c r="DA946" t="b">
        <v>1</v>
      </c>
      <c r="DB946" t="b">
        <v>0</v>
      </c>
      <c r="DC946" t="b">
        <v>0</v>
      </c>
      <c r="DP946" t="s">
        <v>476</v>
      </c>
      <c r="EC946" t="s">
        <v>476</v>
      </c>
      <c r="ED946" t="s">
        <v>959</v>
      </c>
      <c r="EJ946" t="b">
        <v>1</v>
      </c>
      <c r="EK946" t="b">
        <v>1</v>
      </c>
      <c r="EP946" t="s">
        <v>476</v>
      </c>
      <c r="EQ946" t="s">
        <v>1159</v>
      </c>
      <c r="ER946" t="b">
        <v>1</v>
      </c>
      <c r="FA946" t="s">
        <v>510</v>
      </c>
      <c r="FB946" t="s">
        <v>476</v>
      </c>
      <c r="FC946" t="s">
        <v>476</v>
      </c>
      <c r="FD946" t="s">
        <v>476</v>
      </c>
      <c r="FE946" t="s">
        <v>510</v>
      </c>
      <c r="FF946" t="s">
        <v>510</v>
      </c>
      <c r="FG946" t="s">
        <v>510</v>
      </c>
      <c r="FH946" t="s">
        <v>476</v>
      </c>
      <c r="FI946" t="s">
        <v>510</v>
      </c>
      <c r="FJ946" t="s">
        <v>476</v>
      </c>
      <c r="FK946" t="s">
        <v>476</v>
      </c>
      <c r="FL946" t="s">
        <v>510</v>
      </c>
      <c r="FN946" t="s">
        <v>476</v>
      </c>
      <c r="FO946" t="s">
        <v>476</v>
      </c>
      <c r="FP946" t="s">
        <v>510</v>
      </c>
      <c r="FQ946" t="s">
        <v>510</v>
      </c>
      <c r="FR946" t="s">
        <v>476</v>
      </c>
      <c r="FS946" t="s">
        <v>476</v>
      </c>
      <c r="FT946" t="s">
        <v>510</v>
      </c>
      <c r="FU946" t="s">
        <v>510</v>
      </c>
      <c r="FV946" t="s">
        <v>510</v>
      </c>
      <c r="FW946" t="s">
        <v>476</v>
      </c>
      <c r="FX946" t="s">
        <v>476</v>
      </c>
      <c r="FY946" t="s">
        <v>510</v>
      </c>
      <c r="FZ946" t="s">
        <v>510</v>
      </c>
      <c r="GA946" t="s">
        <v>510</v>
      </c>
      <c r="GB946">
        <f>IF(Table1[[#This Row],[msna/Demographic_info/HH_members_group/total_m_c_muac]]=0,"",COUNTIF(Table1[[#This Row],[Grain or tubers e.g. bread, rice, noodles, bulger, frikeh, kaak, pasta, andoumeh, manakish, thick grain-based porridge, potatoes]:[Breastmilk]],"Yes"))</f>
        <v>6</v>
      </c>
      <c r="GC946" t="str">
        <f>IF(Table1[[#This Row],[Column1]]="","",IF(Table1[[#This Row],[Please select the assessment type:]]="Livelihood and Protection (MHPSS, CP, GBV)","",IF(Table1[[#This Row],[Column1]]&gt;4,"diverse","not diverse")))</f>
        <v>diverse</v>
      </c>
      <c r="GD946">
        <v>1</v>
      </c>
      <c r="GE946" t="s">
        <v>486</v>
      </c>
      <c r="GH946" t="s">
        <v>10615</v>
      </c>
      <c r="GI946" t="b">
        <v>1</v>
      </c>
      <c r="GM946" t="b">
        <v>1</v>
      </c>
      <c r="GQ946" t="b">
        <v>1</v>
      </c>
      <c r="HA946" t="s">
        <v>10616</v>
      </c>
      <c r="HB946" t="b">
        <v>1</v>
      </c>
      <c r="HG946" t="b">
        <v>1</v>
      </c>
      <c r="HK946" t="b">
        <v>1</v>
      </c>
      <c r="HO946" t="s">
        <v>10617</v>
      </c>
      <c r="HP946" t="s">
        <v>1241</v>
      </c>
      <c r="HQ946" t="b">
        <v>1</v>
      </c>
      <c r="HR946" t="b">
        <v>1</v>
      </c>
      <c r="HT946" t="b">
        <v>1</v>
      </c>
      <c r="IC946" t="s">
        <v>8305</v>
      </c>
      <c r="ID946" t="b">
        <v>1</v>
      </c>
      <c r="IE946" t="b">
        <v>1</v>
      </c>
      <c r="IK946" t="b">
        <v>1</v>
      </c>
      <c r="IP946" t="s">
        <v>706</v>
      </c>
      <c r="IS946" t="b">
        <v>1</v>
      </c>
      <c r="IZ946" t="s">
        <v>769</v>
      </c>
      <c r="JB946" t="s">
        <v>10588</v>
      </c>
      <c r="JC946" t="b">
        <v>1</v>
      </c>
      <c r="JH946" t="b">
        <v>1</v>
      </c>
      <c r="JI946" t="b">
        <v>1</v>
      </c>
      <c r="JQ946" t="s">
        <v>476</v>
      </c>
      <c r="JR946" t="s">
        <v>826</v>
      </c>
      <c r="JS946" t="b">
        <v>1</v>
      </c>
      <c r="JW946" t="b">
        <v>1</v>
      </c>
      <c r="KD946" t="s">
        <v>902</v>
      </c>
      <c r="KE946" t="b">
        <v>1</v>
      </c>
      <c r="KI946" t="b">
        <v>1</v>
      </c>
      <c r="KJ946" t="b">
        <v>1</v>
      </c>
      <c r="KO946" t="s">
        <v>3275</v>
      </c>
      <c r="KT946" t="b">
        <v>1</v>
      </c>
      <c r="KY946" t="s">
        <v>498</v>
      </c>
      <c r="LA946" t="b">
        <v>1</v>
      </c>
      <c r="LH946" t="s">
        <v>688</v>
      </c>
      <c r="LJ946" t="b">
        <v>1</v>
      </c>
      <c r="LR946" t="s">
        <v>4779</v>
      </c>
      <c r="LS946" t="b">
        <v>1</v>
      </c>
      <c r="MD946" t="b">
        <v>1</v>
      </c>
      <c r="ME946" t="b">
        <v>1</v>
      </c>
      <c r="MI946" t="s">
        <v>2531</v>
      </c>
      <c r="ML946" t="b">
        <v>1</v>
      </c>
      <c r="MO946" t="b">
        <v>1</v>
      </c>
      <c r="MY946" t="s">
        <v>1023</v>
      </c>
      <c r="NH946" t="b">
        <v>1</v>
      </c>
      <c r="NK946" t="s">
        <v>973</v>
      </c>
      <c r="NQ946" t="b">
        <v>1</v>
      </c>
      <c r="NV946" t="s">
        <v>505</v>
      </c>
      <c r="NX946" t="s">
        <v>510</v>
      </c>
      <c r="NZ946" t="s">
        <v>671</v>
      </c>
      <c r="OE946" t="b">
        <v>1</v>
      </c>
      <c r="OF946" t="b">
        <v>1</v>
      </c>
      <c r="OL946" t="s">
        <v>3982</v>
      </c>
      <c r="OM946" t="b">
        <v>1</v>
      </c>
      <c r="OO946" t="b">
        <v>1</v>
      </c>
      <c r="OW946" t="s">
        <v>507</v>
      </c>
      <c r="PC946" t="b">
        <v>1</v>
      </c>
      <c r="PL946">
        <v>1500</v>
      </c>
      <c r="PM946">
        <v>1700</v>
      </c>
      <c r="PN946" t="s">
        <v>1478</v>
      </c>
      <c r="PT946" t="b">
        <v>1</v>
      </c>
      <c r="QF946" t="s">
        <v>476</v>
      </c>
      <c r="QG946" t="s">
        <v>509</v>
      </c>
      <c r="QH946" t="b">
        <v>1</v>
      </c>
      <c r="QP946" t="s">
        <v>510</v>
      </c>
      <c r="QR946" t="s">
        <v>510</v>
      </c>
      <c r="RC946" t="s">
        <v>511</v>
      </c>
      <c r="RE946" t="s">
        <v>510</v>
      </c>
      <c r="RG946" t="s">
        <v>10618</v>
      </c>
      <c r="RH946" t="s">
        <v>611</v>
      </c>
      <c r="RJ946" t="b">
        <v>1</v>
      </c>
      <c r="RL946" t="b">
        <v>1</v>
      </c>
      <c r="RR946" t="s">
        <v>514</v>
      </c>
      <c r="RS946" t="b">
        <v>1</v>
      </c>
      <c r="SA946" t="s">
        <v>515</v>
      </c>
      <c r="SB946" t="s">
        <v>10619</v>
      </c>
      <c r="SC946">
        <v>92568547</v>
      </c>
      <c r="SD946" t="s">
        <v>10620</v>
      </c>
      <c r="SE946" s="2">
        <v>44605.574224537027</v>
      </c>
      <c r="SF946">
        <v>945</v>
      </c>
      <c r="SH946">
        <v>-1</v>
      </c>
      <c r="SK946" t="s">
        <v>518</v>
      </c>
      <c r="SL946">
        <v>4003</v>
      </c>
      <c r="SM946" t="s">
        <v>983</v>
      </c>
      <c r="SN946">
        <v>648550</v>
      </c>
    </row>
    <row r="947" spans="1:508" hidden="1" x14ac:dyDescent="0.25">
      <c r="A947" t="s">
        <v>10621</v>
      </c>
      <c r="B947" t="s">
        <v>10622</v>
      </c>
      <c r="D947" t="s">
        <v>10623</v>
      </c>
      <c r="E947" t="s">
        <v>950</v>
      </c>
      <c r="G947" s="1">
        <v>44605</v>
      </c>
      <c r="H947" t="s">
        <v>1285</v>
      </c>
      <c r="I947" t="s">
        <v>952</v>
      </c>
      <c r="J947" t="s">
        <v>476</v>
      </c>
      <c r="K947" t="s">
        <v>477</v>
      </c>
      <c r="L947" s="1">
        <v>41323</v>
      </c>
      <c r="M947" t="s">
        <v>478</v>
      </c>
      <c r="O947" t="s">
        <v>479</v>
      </c>
      <c r="P947" t="s">
        <v>721</v>
      </c>
      <c r="Q947" t="s">
        <v>573</v>
      </c>
      <c r="R947" t="s">
        <v>479</v>
      </c>
      <c r="S947" t="s">
        <v>482</v>
      </c>
      <c r="T947" t="b">
        <v>1</v>
      </c>
      <c r="AA947" t="s">
        <v>483</v>
      </c>
      <c r="AB947" t="s">
        <v>594</v>
      </c>
      <c r="AC947">
        <v>0</v>
      </c>
      <c r="AD947">
        <v>0</v>
      </c>
      <c r="AE947">
        <v>0</v>
      </c>
      <c r="AF947">
        <v>0</v>
      </c>
      <c r="AG947">
        <v>1</v>
      </c>
      <c r="AH947">
        <v>5</v>
      </c>
      <c r="AI947">
        <v>0</v>
      </c>
      <c r="AJ947" t="s">
        <v>486</v>
      </c>
      <c r="AK947" t="s">
        <v>527</v>
      </c>
      <c r="AL947" t="s">
        <v>660</v>
      </c>
      <c r="AM947">
        <v>0</v>
      </c>
      <c r="AN947">
        <v>0</v>
      </c>
      <c r="AO947">
        <v>0</v>
      </c>
      <c r="AP947">
        <v>1</v>
      </c>
      <c r="AQ947">
        <v>3</v>
      </c>
      <c r="AR947">
        <v>0</v>
      </c>
      <c r="AS947" t="s">
        <v>486</v>
      </c>
      <c r="AT947" t="s">
        <v>487</v>
      </c>
      <c r="AU947" t="s">
        <v>526</v>
      </c>
      <c r="AV947" t="s">
        <v>485</v>
      </c>
      <c r="AW947" t="s">
        <v>470</v>
      </c>
      <c r="AX947" t="s">
        <v>839</v>
      </c>
      <c r="AY947" t="s">
        <v>911</v>
      </c>
      <c r="AZ947">
        <v>10</v>
      </c>
      <c r="BA947" t="s">
        <v>787</v>
      </c>
      <c r="BC947" t="s">
        <v>986</v>
      </c>
      <c r="BE947" t="s">
        <v>803</v>
      </c>
      <c r="BG947" t="s">
        <v>1760</v>
      </c>
      <c r="BH947" t="b">
        <v>1</v>
      </c>
      <c r="BQ947">
        <v>30</v>
      </c>
      <c r="BR947" t="s">
        <v>956</v>
      </c>
      <c r="BS947" t="s">
        <v>510</v>
      </c>
      <c r="CV947" t="s">
        <v>1180</v>
      </c>
      <c r="CW947" t="b">
        <v>0</v>
      </c>
      <c r="CX947" t="b">
        <v>1</v>
      </c>
      <c r="CY947" t="b">
        <v>1</v>
      </c>
      <c r="CZ947" t="b">
        <v>0</v>
      </c>
      <c r="DA947" t="b">
        <v>0</v>
      </c>
      <c r="DB947" t="b">
        <v>0</v>
      </c>
      <c r="DC947" t="b">
        <v>0</v>
      </c>
      <c r="DF947">
        <v>1</v>
      </c>
      <c r="DG947">
        <v>1</v>
      </c>
      <c r="DJ947">
        <v>1</v>
      </c>
      <c r="DK947">
        <v>1</v>
      </c>
      <c r="DP947" t="s">
        <v>476</v>
      </c>
      <c r="EC947" t="s">
        <v>476</v>
      </c>
      <c r="ED947" t="s">
        <v>2102</v>
      </c>
      <c r="EF947" t="b">
        <v>1</v>
      </c>
      <c r="EK947" t="b">
        <v>1</v>
      </c>
      <c r="EO947" t="s">
        <v>10624</v>
      </c>
      <c r="EP947" t="s">
        <v>476</v>
      </c>
      <c r="EQ947" t="s">
        <v>1038</v>
      </c>
      <c r="ES947" t="b">
        <v>1</v>
      </c>
      <c r="FA947" t="s">
        <v>476</v>
      </c>
      <c r="FB947" t="s">
        <v>510</v>
      </c>
      <c r="FC947" t="s">
        <v>510</v>
      </c>
      <c r="FD947" t="s">
        <v>510</v>
      </c>
      <c r="FE947" t="s">
        <v>510</v>
      </c>
      <c r="FF947" t="s">
        <v>510</v>
      </c>
      <c r="FG947" t="s">
        <v>476</v>
      </c>
      <c r="FH947" t="s">
        <v>510</v>
      </c>
      <c r="FI947" t="s">
        <v>510</v>
      </c>
      <c r="FJ947" t="s">
        <v>476</v>
      </c>
      <c r="FK947" t="s">
        <v>476</v>
      </c>
      <c r="FL947" t="s">
        <v>510</v>
      </c>
      <c r="GB947">
        <f>IF(Table1[[#This Row],[msna/Demographic_info/HH_members_group/total_m_c_muac]]=0,"",COUNTIF(Table1[[#This Row],[Grain or tubers e.g. bread, rice, noodles, bulger, frikeh, kaak, pasta, andoumeh, manakish, thick grain-based porridge, potatoes]:[Breastmilk]],"Yes"))</f>
        <v>0</v>
      </c>
      <c r="GC947" t="str">
        <f>IF(Table1[[#This Row],[Column1]]="","",IF(Table1[[#This Row],[Please select the assessment type:]]="Livelihood and Protection (MHPSS, CP, GBV)","",IF(Table1[[#This Row],[Column1]]&gt;4,"diverse","not diverse")))</f>
        <v>not diverse</v>
      </c>
      <c r="GH947" t="s">
        <v>10625</v>
      </c>
      <c r="GI947" t="b">
        <v>1</v>
      </c>
      <c r="GJ947" t="b">
        <v>1</v>
      </c>
      <c r="GK947" t="b">
        <v>1</v>
      </c>
      <c r="GM947" t="b">
        <v>1</v>
      </c>
      <c r="GN947" t="b">
        <v>1</v>
      </c>
      <c r="GO947" t="b">
        <v>1</v>
      </c>
      <c r="GT947" t="b">
        <v>1</v>
      </c>
      <c r="HA947" t="s">
        <v>2488</v>
      </c>
      <c r="HB947" t="b">
        <v>1</v>
      </c>
      <c r="HC947" t="b">
        <v>1</v>
      </c>
      <c r="HO947" t="s">
        <v>10626</v>
      </c>
      <c r="HP947" t="s">
        <v>1241</v>
      </c>
      <c r="HQ947" t="b">
        <v>1</v>
      </c>
      <c r="HR947" t="b">
        <v>1</v>
      </c>
      <c r="HT947" t="b">
        <v>1</v>
      </c>
      <c r="IC947" t="s">
        <v>1242</v>
      </c>
      <c r="ID947" t="b">
        <v>1</v>
      </c>
      <c r="IE947" t="b">
        <v>1</v>
      </c>
      <c r="IP947" t="s">
        <v>10627</v>
      </c>
      <c r="IQ947" t="b">
        <v>1</v>
      </c>
      <c r="IU947" t="b">
        <v>1</v>
      </c>
      <c r="IZ947" t="s">
        <v>510</v>
      </c>
      <c r="JA947" t="s">
        <v>10628</v>
      </c>
      <c r="JB947" t="s">
        <v>10629</v>
      </c>
      <c r="JC947" t="b">
        <v>1</v>
      </c>
      <c r="JD947" t="b">
        <v>1</v>
      </c>
      <c r="JL947" t="b">
        <v>1</v>
      </c>
      <c r="JM947" t="b">
        <v>1</v>
      </c>
      <c r="JQ947" t="s">
        <v>510</v>
      </c>
      <c r="JR947" t="s">
        <v>826</v>
      </c>
      <c r="JS947" t="b">
        <v>1</v>
      </c>
      <c r="JW947" t="b">
        <v>1</v>
      </c>
      <c r="KD947" t="s">
        <v>826</v>
      </c>
      <c r="KE947" t="b">
        <v>1</v>
      </c>
      <c r="KI947" t="b">
        <v>1</v>
      </c>
      <c r="KO947" t="s">
        <v>3009</v>
      </c>
      <c r="KS947" t="b">
        <v>1</v>
      </c>
      <c r="KY947" t="s">
        <v>1857</v>
      </c>
      <c r="KZ947" t="b">
        <v>1</v>
      </c>
      <c r="LH947" t="s">
        <v>751</v>
      </c>
      <c r="LI947" t="b">
        <v>1</v>
      </c>
      <c r="LJ947" t="b">
        <v>1</v>
      </c>
      <c r="LR947" t="s">
        <v>10630</v>
      </c>
      <c r="LS947" t="b">
        <v>1</v>
      </c>
      <c r="LT947" t="b">
        <v>1</v>
      </c>
      <c r="LU947" t="b">
        <v>1</v>
      </c>
      <c r="LW947" t="b">
        <v>1</v>
      </c>
      <c r="LZ947" t="b">
        <v>1</v>
      </c>
      <c r="MI947" t="s">
        <v>10631</v>
      </c>
      <c r="MJ947" t="b">
        <v>1</v>
      </c>
      <c r="MK947" t="b">
        <v>1</v>
      </c>
      <c r="MM947" t="b">
        <v>1</v>
      </c>
      <c r="MN947" t="b">
        <v>1</v>
      </c>
      <c r="MP947" t="b">
        <v>1</v>
      </c>
      <c r="MR947" t="b">
        <v>1</v>
      </c>
      <c r="MT947" t="b">
        <v>1</v>
      </c>
      <c r="MY947" t="s">
        <v>1023</v>
      </c>
      <c r="NH947" t="b">
        <v>1</v>
      </c>
      <c r="NK947" t="s">
        <v>1752</v>
      </c>
      <c r="NL947" t="b">
        <v>1</v>
      </c>
      <c r="NM947" t="b">
        <v>1</v>
      </c>
      <c r="NN947" t="b">
        <v>1</v>
      </c>
      <c r="NV947" t="s">
        <v>476</v>
      </c>
      <c r="NX947" t="s">
        <v>510</v>
      </c>
      <c r="NZ947" t="s">
        <v>5059</v>
      </c>
      <c r="OA947" t="b">
        <v>1</v>
      </c>
      <c r="OB947" t="b">
        <v>1</v>
      </c>
      <c r="OE947" t="b">
        <v>1</v>
      </c>
      <c r="OF947" t="b">
        <v>1</v>
      </c>
      <c r="OL947" t="s">
        <v>693</v>
      </c>
      <c r="OM947" t="b">
        <v>1</v>
      </c>
      <c r="OP947" t="b">
        <v>1</v>
      </c>
      <c r="OQ947" t="b">
        <v>1</v>
      </c>
      <c r="OW947" t="s">
        <v>10632</v>
      </c>
      <c r="OY947" t="b">
        <v>1</v>
      </c>
      <c r="PF947" t="b">
        <v>1</v>
      </c>
      <c r="PL947">
        <v>1000</v>
      </c>
      <c r="PM947">
        <v>1500</v>
      </c>
      <c r="PN947" t="s">
        <v>1249</v>
      </c>
      <c r="PO947" t="b">
        <v>1</v>
      </c>
      <c r="PT947" t="b">
        <v>1</v>
      </c>
      <c r="QF947" t="s">
        <v>476</v>
      </c>
      <c r="QG947" t="s">
        <v>509</v>
      </c>
      <c r="QH947" t="b">
        <v>1</v>
      </c>
      <c r="QP947" t="s">
        <v>510</v>
      </c>
      <c r="QR947" t="s">
        <v>510</v>
      </c>
      <c r="RC947" t="s">
        <v>511</v>
      </c>
      <c r="RE947" t="s">
        <v>510</v>
      </c>
      <c r="RG947" t="s">
        <v>10633</v>
      </c>
      <c r="RH947" t="s">
        <v>1098</v>
      </c>
      <c r="RI947" t="b">
        <v>1</v>
      </c>
      <c r="RR947" t="s">
        <v>514</v>
      </c>
      <c r="RS947" t="b">
        <v>1</v>
      </c>
      <c r="SB947" t="s">
        <v>10634</v>
      </c>
      <c r="SC947">
        <v>92568552</v>
      </c>
      <c r="SD947" t="s">
        <v>10635</v>
      </c>
      <c r="SE947" s="2">
        <v>44605.574872685182</v>
      </c>
      <c r="SF947">
        <v>946</v>
      </c>
      <c r="SH947">
        <v>-1</v>
      </c>
      <c r="SK947" t="s">
        <v>518</v>
      </c>
      <c r="SL947">
        <v>1260</v>
      </c>
      <c r="SM947" t="s">
        <v>983</v>
      </c>
      <c r="SN947">
        <v>648550</v>
      </c>
    </row>
    <row r="948" spans="1:508" hidden="1" x14ac:dyDescent="0.25">
      <c r="A948" t="s">
        <v>10636</v>
      </c>
      <c r="B948" t="s">
        <v>10637</v>
      </c>
      <c r="D948" t="s">
        <v>10623</v>
      </c>
      <c r="E948" t="s">
        <v>950</v>
      </c>
      <c r="G948" s="1">
        <v>44605</v>
      </c>
      <c r="H948" t="s">
        <v>1285</v>
      </c>
      <c r="I948" t="s">
        <v>952</v>
      </c>
      <c r="J948" t="s">
        <v>476</v>
      </c>
      <c r="K948" t="s">
        <v>477</v>
      </c>
      <c r="L948" s="1">
        <v>43154</v>
      </c>
      <c r="M948" t="s">
        <v>478</v>
      </c>
      <c r="O948" t="s">
        <v>479</v>
      </c>
      <c r="P948" t="s">
        <v>523</v>
      </c>
      <c r="Q948" t="s">
        <v>573</v>
      </c>
      <c r="R948" t="s">
        <v>479</v>
      </c>
      <c r="S948" t="s">
        <v>482</v>
      </c>
      <c r="T948" t="b">
        <v>1</v>
      </c>
      <c r="AA948" t="s">
        <v>483</v>
      </c>
      <c r="AB948" t="s">
        <v>1485</v>
      </c>
      <c r="AC948">
        <v>1</v>
      </c>
      <c r="AD948">
        <v>1</v>
      </c>
      <c r="AE948">
        <v>0</v>
      </c>
      <c r="AF948">
        <v>1</v>
      </c>
      <c r="AG948">
        <v>0</v>
      </c>
      <c r="AH948">
        <v>1</v>
      </c>
      <c r="AI948">
        <v>0</v>
      </c>
      <c r="AJ948" t="s">
        <v>485</v>
      </c>
      <c r="AK948" t="s">
        <v>486</v>
      </c>
      <c r="AL948" t="s">
        <v>487</v>
      </c>
      <c r="AM948">
        <v>0</v>
      </c>
      <c r="AN948">
        <v>0</v>
      </c>
      <c r="AO948">
        <v>2</v>
      </c>
      <c r="AP948">
        <v>0</v>
      </c>
      <c r="AQ948">
        <v>2</v>
      </c>
      <c r="AR948">
        <v>0</v>
      </c>
      <c r="AS948" t="s">
        <v>485</v>
      </c>
      <c r="AT948" t="s">
        <v>485</v>
      </c>
      <c r="AU948" t="s">
        <v>526</v>
      </c>
      <c r="AV948" t="s">
        <v>526</v>
      </c>
      <c r="AW948" t="s">
        <v>470</v>
      </c>
      <c r="AX948" t="s">
        <v>487</v>
      </c>
      <c r="AY948" t="s">
        <v>722</v>
      </c>
      <c r="AZ948">
        <v>7</v>
      </c>
      <c r="BA948" t="s">
        <v>787</v>
      </c>
      <c r="BC948" t="s">
        <v>803</v>
      </c>
      <c r="BE948" t="s">
        <v>953</v>
      </c>
      <c r="BG948" t="s">
        <v>1760</v>
      </c>
      <c r="BH948" t="b">
        <v>1</v>
      </c>
      <c r="BQ948">
        <v>25</v>
      </c>
      <c r="BR948" t="s">
        <v>956</v>
      </c>
      <c r="BS948" t="s">
        <v>510</v>
      </c>
      <c r="CV948" t="s">
        <v>4357</v>
      </c>
      <c r="CW948" t="b">
        <v>0</v>
      </c>
      <c r="CX948" t="b">
        <v>0</v>
      </c>
      <c r="CY948" t="b">
        <v>1</v>
      </c>
      <c r="CZ948" t="b">
        <v>1</v>
      </c>
      <c r="DA948" t="b">
        <v>0</v>
      </c>
      <c r="DB948" t="b">
        <v>0</v>
      </c>
      <c r="DC948" t="b">
        <v>0</v>
      </c>
      <c r="DF948">
        <v>2</v>
      </c>
      <c r="DP948" t="s">
        <v>476</v>
      </c>
      <c r="EC948" t="s">
        <v>476</v>
      </c>
      <c r="ED948" t="s">
        <v>1582</v>
      </c>
      <c r="EK948" t="b">
        <v>1</v>
      </c>
      <c r="EP948" t="s">
        <v>476</v>
      </c>
      <c r="EQ948" t="s">
        <v>1038</v>
      </c>
      <c r="ES948" t="b">
        <v>1</v>
      </c>
      <c r="FA948" t="s">
        <v>476</v>
      </c>
      <c r="FB948" t="s">
        <v>510</v>
      </c>
      <c r="FC948" t="s">
        <v>510</v>
      </c>
      <c r="FD948" t="s">
        <v>510</v>
      </c>
      <c r="FE948" t="s">
        <v>510</v>
      </c>
      <c r="FF948" t="s">
        <v>510</v>
      </c>
      <c r="FG948" t="s">
        <v>476</v>
      </c>
      <c r="FH948" t="s">
        <v>510</v>
      </c>
      <c r="FI948" t="s">
        <v>510</v>
      </c>
      <c r="FJ948" t="s">
        <v>476</v>
      </c>
      <c r="FK948" t="s">
        <v>476</v>
      </c>
      <c r="FL948" t="s">
        <v>510</v>
      </c>
      <c r="GB948">
        <f>IF(Table1[[#This Row],[msna/Demographic_info/HH_members_group/total_m_c_muac]]=0,"",COUNTIF(Table1[[#This Row],[Grain or tubers e.g. bread, rice, noodles, bulger, frikeh, kaak, pasta, andoumeh, manakish, thick grain-based porridge, potatoes]:[Breastmilk]],"Yes"))</f>
        <v>0</v>
      </c>
      <c r="GC948" t="str">
        <f>IF(Table1[[#This Row],[Column1]]="","",IF(Table1[[#This Row],[Please select the assessment type:]]="Livelihood and Protection (MHPSS, CP, GBV)","",IF(Table1[[#This Row],[Column1]]&gt;4,"diverse","not diverse")))</f>
        <v>not diverse</v>
      </c>
      <c r="GF948">
        <v>1</v>
      </c>
      <c r="GG948" t="s">
        <v>486</v>
      </c>
      <c r="GH948" t="s">
        <v>10638</v>
      </c>
      <c r="GI948" t="b">
        <v>1</v>
      </c>
      <c r="GJ948" t="b">
        <v>1</v>
      </c>
      <c r="GK948" t="b">
        <v>1</v>
      </c>
      <c r="GN948" t="b">
        <v>1</v>
      </c>
      <c r="GQ948" t="b">
        <v>1</v>
      </c>
      <c r="HA948" t="s">
        <v>10639</v>
      </c>
      <c r="HB948" t="b">
        <v>1</v>
      </c>
      <c r="HC948" t="b">
        <v>1</v>
      </c>
      <c r="HJ948" t="b">
        <v>1</v>
      </c>
      <c r="HO948" t="s">
        <v>10640</v>
      </c>
      <c r="HP948" t="s">
        <v>1566</v>
      </c>
      <c r="HQ948" t="b">
        <v>1</v>
      </c>
      <c r="HT948" t="b">
        <v>1</v>
      </c>
      <c r="HW948" t="b">
        <v>1</v>
      </c>
      <c r="IC948" t="s">
        <v>1242</v>
      </c>
      <c r="ID948" t="b">
        <v>1</v>
      </c>
      <c r="IE948" t="b">
        <v>1</v>
      </c>
      <c r="IP948" t="s">
        <v>706</v>
      </c>
      <c r="IS948" t="b">
        <v>1</v>
      </c>
      <c r="IZ948" t="s">
        <v>476</v>
      </c>
      <c r="JB948" t="s">
        <v>10641</v>
      </c>
      <c r="JC948" t="b">
        <v>1</v>
      </c>
      <c r="JH948" t="b">
        <v>1</v>
      </c>
      <c r="JI948" t="b">
        <v>1</v>
      </c>
      <c r="JM948" t="b">
        <v>1</v>
      </c>
      <c r="JQ948" t="s">
        <v>510</v>
      </c>
      <c r="JR948" t="s">
        <v>2718</v>
      </c>
      <c r="JS948" t="b">
        <v>1</v>
      </c>
      <c r="JY948" t="b">
        <v>1</v>
      </c>
      <c r="KD948" t="s">
        <v>826</v>
      </c>
      <c r="KE948" t="b">
        <v>1</v>
      </c>
      <c r="KI948" t="b">
        <v>1</v>
      </c>
      <c r="KO948" t="s">
        <v>5901</v>
      </c>
      <c r="KP948" t="b">
        <v>1</v>
      </c>
      <c r="KR948" t="b">
        <v>1</v>
      </c>
      <c r="KU948" t="b">
        <v>1</v>
      </c>
      <c r="KY948" t="s">
        <v>645</v>
      </c>
      <c r="LA948" t="b">
        <v>1</v>
      </c>
      <c r="LE948" t="b">
        <v>1</v>
      </c>
      <c r="LH948" t="s">
        <v>751</v>
      </c>
      <c r="LI948" t="b">
        <v>1</v>
      </c>
      <c r="LJ948" t="b">
        <v>1</v>
      </c>
      <c r="LR948" t="s">
        <v>10642</v>
      </c>
      <c r="LS948" t="b">
        <v>1</v>
      </c>
      <c r="LT948" t="b">
        <v>1</v>
      </c>
      <c r="LW948" t="b">
        <v>1</v>
      </c>
      <c r="MA948" t="b">
        <v>1</v>
      </c>
      <c r="MI948" t="s">
        <v>10643</v>
      </c>
      <c r="MJ948" t="b">
        <v>1</v>
      </c>
      <c r="MM948" t="b">
        <v>1</v>
      </c>
      <c r="MN948" t="b">
        <v>1</v>
      </c>
      <c r="MO948" t="b">
        <v>1</v>
      </c>
      <c r="MT948" t="b">
        <v>1</v>
      </c>
      <c r="MY948" t="s">
        <v>1023</v>
      </c>
      <c r="NH948" t="b">
        <v>1</v>
      </c>
      <c r="NK948" t="s">
        <v>755</v>
      </c>
      <c r="NL948" t="b">
        <v>1</v>
      </c>
      <c r="NN948" t="b">
        <v>1</v>
      </c>
      <c r="NV948" t="s">
        <v>476</v>
      </c>
      <c r="NX948" t="s">
        <v>510</v>
      </c>
      <c r="NZ948" t="s">
        <v>10644</v>
      </c>
      <c r="OB948" t="b">
        <v>1</v>
      </c>
      <c r="OD948" t="b">
        <v>1</v>
      </c>
      <c r="OE948" t="b">
        <v>1</v>
      </c>
      <c r="OF948" t="b">
        <v>1</v>
      </c>
      <c r="OG948" t="b">
        <v>1</v>
      </c>
      <c r="OL948" t="s">
        <v>1278</v>
      </c>
      <c r="OM948" t="b">
        <v>1</v>
      </c>
      <c r="OO948" t="b">
        <v>1</v>
      </c>
      <c r="OP948" t="b">
        <v>1</v>
      </c>
      <c r="OQ948" t="b">
        <v>1</v>
      </c>
      <c r="OW948" t="s">
        <v>2499</v>
      </c>
      <c r="PA948" t="b">
        <v>1</v>
      </c>
      <c r="PC948" t="b">
        <v>1</v>
      </c>
      <c r="PL948">
        <v>2000</v>
      </c>
      <c r="PM948">
        <v>1500</v>
      </c>
      <c r="PN948" t="s">
        <v>2213</v>
      </c>
      <c r="PR948" t="b">
        <v>1</v>
      </c>
      <c r="QF948" t="s">
        <v>476</v>
      </c>
      <c r="QG948" t="s">
        <v>509</v>
      </c>
      <c r="QH948" t="b">
        <v>1</v>
      </c>
      <c r="QP948" t="s">
        <v>510</v>
      </c>
      <c r="QR948" t="s">
        <v>510</v>
      </c>
      <c r="RC948" t="s">
        <v>511</v>
      </c>
      <c r="RE948" t="s">
        <v>510</v>
      </c>
      <c r="RG948" t="s">
        <v>10645</v>
      </c>
      <c r="RH948" t="s">
        <v>1098</v>
      </c>
      <c r="RI948" t="b">
        <v>1</v>
      </c>
      <c r="RR948" t="s">
        <v>514</v>
      </c>
      <c r="RS948" t="b">
        <v>1</v>
      </c>
      <c r="SB948" t="s">
        <v>10646</v>
      </c>
      <c r="SC948">
        <v>92568553</v>
      </c>
      <c r="SD948" t="s">
        <v>10647</v>
      </c>
      <c r="SE948" s="2">
        <v>44605.574884259258</v>
      </c>
      <c r="SF948">
        <v>947</v>
      </c>
      <c r="SH948">
        <v>-1</v>
      </c>
      <c r="SK948" t="s">
        <v>518</v>
      </c>
      <c r="SL948">
        <v>1074</v>
      </c>
      <c r="SM948" t="s">
        <v>983</v>
      </c>
      <c r="SN948">
        <v>648550</v>
      </c>
    </row>
    <row r="949" spans="1:508" hidden="1" x14ac:dyDescent="0.25">
      <c r="A949" t="s">
        <v>10648</v>
      </c>
      <c r="B949" t="s">
        <v>10649</v>
      </c>
      <c r="D949" t="s">
        <v>10623</v>
      </c>
      <c r="E949" t="s">
        <v>950</v>
      </c>
      <c r="G949" s="1">
        <v>44605</v>
      </c>
      <c r="H949" t="s">
        <v>1285</v>
      </c>
      <c r="I949" t="s">
        <v>952</v>
      </c>
      <c r="J949" t="s">
        <v>476</v>
      </c>
      <c r="K949" t="s">
        <v>477</v>
      </c>
      <c r="L949" s="1">
        <v>43509</v>
      </c>
      <c r="M949" t="s">
        <v>478</v>
      </c>
      <c r="O949" t="s">
        <v>572</v>
      </c>
      <c r="P949" t="s">
        <v>548</v>
      </c>
      <c r="Q949" t="s">
        <v>481</v>
      </c>
      <c r="R949" t="s">
        <v>479</v>
      </c>
      <c r="S949" t="s">
        <v>482</v>
      </c>
      <c r="T949" t="b">
        <v>1</v>
      </c>
      <c r="AA949" t="s">
        <v>483</v>
      </c>
      <c r="AB949" t="s">
        <v>594</v>
      </c>
      <c r="AC949">
        <v>1</v>
      </c>
      <c r="AD949">
        <v>1</v>
      </c>
      <c r="AE949">
        <v>0</v>
      </c>
      <c r="AF949">
        <v>1</v>
      </c>
      <c r="AG949">
        <v>2</v>
      </c>
      <c r="AH949">
        <v>2</v>
      </c>
      <c r="AI949">
        <v>0</v>
      </c>
      <c r="AJ949" t="s">
        <v>526</v>
      </c>
      <c r="AK949" t="s">
        <v>485</v>
      </c>
      <c r="AL949" t="s">
        <v>660</v>
      </c>
      <c r="AM949">
        <v>0</v>
      </c>
      <c r="AN949">
        <v>0</v>
      </c>
      <c r="AO949">
        <v>1</v>
      </c>
      <c r="AP949">
        <v>2</v>
      </c>
      <c r="AQ949">
        <v>1</v>
      </c>
      <c r="AR949">
        <v>0</v>
      </c>
      <c r="AS949" t="s">
        <v>487</v>
      </c>
      <c r="AT949" t="s">
        <v>486</v>
      </c>
      <c r="AU949" t="s">
        <v>526</v>
      </c>
      <c r="AV949" t="s">
        <v>722</v>
      </c>
      <c r="AW949" t="s">
        <v>470</v>
      </c>
      <c r="AX949" t="s">
        <v>487</v>
      </c>
      <c r="AY949" t="s">
        <v>911</v>
      </c>
      <c r="AZ949">
        <v>10</v>
      </c>
      <c r="BA949" t="s">
        <v>803</v>
      </c>
      <c r="BC949" t="s">
        <v>787</v>
      </c>
      <c r="BE949" t="s">
        <v>986</v>
      </c>
      <c r="BG949" t="s">
        <v>1760</v>
      </c>
      <c r="BH949" t="b">
        <v>1</v>
      </c>
      <c r="BQ949">
        <v>30</v>
      </c>
      <c r="BR949" t="s">
        <v>1013</v>
      </c>
      <c r="BS949" t="s">
        <v>510</v>
      </c>
      <c r="CV949" t="s">
        <v>5980</v>
      </c>
      <c r="CW949" t="b">
        <v>0</v>
      </c>
      <c r="CX949" t="b">
        <v>1</v>
      </c>
      <c r="CY949" t="b">
        <v>1</v>
      </c>
      <c r="CZ949" t="b">
        <v>1</v>
      </c>
      <c r="DA949" t="b">
        <v>1</v>
      </c>
      <c r="DB949" t="b">
        <v>0</v>
      </c>
      <c r="DC949" t="b">
        <v>0</v>
      </c>
      <c r="DF949">
        <v>1</v>
      </c>
      <c r="DG949">
        <v>1</v>
      </c>
      <c r="DP949" t="s">
        <v>476</v>
      </c>
      <c r="EC949" t="s">
        <v>476</v>
      </c>
      <c r="ED949" t="s">
        <v>1582</v>
      </c>
      <c r="EK949" t="b">
        <v>1</v>
      </c>
      <c r="EP949" t="s">
        <v>476</v>
      </c>
      <c r="EQ949" t="s">
        <v>1257</v>
      </c>
      <c r="ER949" t="b">
        <v>1</v>
      </c>
      <c r="ES949" t="b">
        <v>1</v>
      </c>
      <c r="FA949" t="s">
        <v>510</v>
      </c>
      <c r="FB949" t="s">
        <v>510</v>
      </c>
      <c r="FC949" t="s">
        <v>476</v>
      </c>
      <c r="FD949" t="s">
        <v>510</v>
      </c>
      <c r="FE949" t="s">
        <v>510</v>
      </c>
      <c r="FF949" t="s">
        <v>510</v>
      </c>
      <c r="FG949" t="s">
        <v>476</v>
      </c>
      <c r="FH949" t="s">
        <v>510</v>
      </c>
      <c r="FI949" t="s">
        <v>510</v>
      </c>
      <c r="FJ949" t="s">
        <v>476</v>
      </c>
      <c r="FK949" t="s">
        <v>476</v>
      </c>
      <c r="FL949" t="s">
        <v>510</v>
      </c>
      <c r="GB949">
        <f>IF(Table1[[#This Row],[msna/Demographic_info/HH_members_group/total_m_c_muac]]=0,"",COUNTIF(Table1[[#This Row],[Grain or tubers e.g. bread, rice, noodles, bulger, frikeh, kaak, pasta, andoumeh, manakish, thick grain-based porridge, potatoes]:[Breastmilk]],"Yes"))</f>
        <v>0</v>
      </c>
      <c r="GC949" t="str">
        <f>IF(Table1[[#This Row],[Column1]]="","",IF(Table1[[#This Row],[Please select the assessment type:]]="Livelihood and Protection (MHPSS, CP, GBV)","",IF(Table1[[#This Row],[Column1]]&gt;4,"diverse","not diverse")))</f>
        <v>not diverse</v>
      </c>
      <c r="GF949">
        <v>1</v>
      </c>
      <c r="GG949" t="s">
        <v>486</v>
      </c>
      <c r="GH949" t="s">
        <v>10650</v>
      </c>
      <c r="GI949" t="b">
        <v>1</v>
      </c>
      <c r="GJ949" t="b">
        <v>1</v>
      </c>
      <c r="GO949" t="b">
        <v>1</v>
      </c>
      <c r="GQ949" t="b">
        <v>1</v>
      </c>
      <c r="GR949" t="b">
        <v>1</v>
      </c>
      <c r="HA949" t="s">
        <v>1730</v>
      </c>
      <c r="HB949" t="b">
        <v>1</v>
      </c>
      <c r="HC949" t="b">
        <v>1</v>
      </c>
      <c r="HD949" t="b">
        <v>1</v>
      </c>
      <c r="HO949" t="s">
        <v>10651</v>
      </c>
      <c r="HP949" t="s">
        <v>10652</v>
      </c>
      <c r="HQ949" t="b">
        <v>1</v>
      </c>
      <c r="HR949" t="b">
        <v>1</v>
      </c>
      <c r="HT949" t="b">
        <v>1</v>
      </c>
      <c r="HU949" t="b">
        <v>1</v>
      </c>
      <c r="HW949" t="b">
        <v>1</v>
      </c>
      <c r="IC949" t="s">
        <v>10653</v>
      </c>
      <c r="ID949" t="b">
        <v>1</v>
      </c>
      <c r="IE949" t="b">
        <v>1</v>
      </c>
      <c r="IH949" t="b">
        <v>1</v>
      </c>
      <c r="II949" t="b">
        <v>1</v>
      </c>
      <c r="IP949" t="s">
        <v>4184</v>
      </c>
      <c r="IS949" t="b">
        <v>1</v>
      </c>
      <c r="IT949" t="b">
        <v>1</v>
      </c>
      <c r="IZ949" t="s">
        <v>476</v>
      </c>
      <c r="JB949" t="s">
        <v>10629</v>
      </c>
      <c r="JC949" t="b">
        <v>1</v>
      </c>
      <c r="JD949" t="b">
        <v>1</v>
      </c>
      <c r="JL949" t="b">
        <v>1</v>
      </c>
      <c r="JM949" t="b">
        <v>1</v>
      </c>
      <c r="JQ949" t="s">
        <v>510</v>
      </c>
      <c r="JR949" t="s">
        <v>1618</v>
      </c>
      <c r="JS949" t="b">
        <v>1</v>
      </c>
      <c r="JW949" t="b">
        <v>1</v>
      </c>
      <c r="JY949" t="b">
        <v>1</v>
      </c>
      <c r="KD949" t="s">
        <v>826</v>
      </c>
      <c r="KE949" t="b">
        <v>1</v>
      </c>
      <c r="KI949" t="b">
        <v>1</v>
      </c>
      <c r="KO949" t="s">
        <v>1070</v>
      </c>
      <c r="KP949" t="b">
        <v>1</v>
      </c>
      <c r="KU949" t="b">
        <v>1</v>
      </c>
      <c r="KY949" t="s">
        <v>10654</v>
      </c>
      <c r="KZ949" t="b">
        <v>1</v>
      </c>
      <c r="LA949" t="b">
        <v>1</v>
      </c>
      <c r="LE949" t="b">
        <v>1</v>
      </c>
      <c r="LH949" t="s">
        <v>688</v>
      </c>
      <c r="LJ949" t="b">
        <v>1</v>
      </c>
      <c r="LR949" t="s">
        <v>10655</v>
      </c>
      <c r="LS949" t="b">
        <v>1</v>
      </c>
      <c r="LU949" t="b">
        <v>1</v>
      </c>
      <c r="LV949" t="b">
        <v>1</v>
      </c>
      <c r="LW949" t="b">
        <v>1</v>
      </c>
      <c r="MD949" t="b">
        <v>1</v>
      </c>
      <c r="MI949" t="s">
        <v>10656</v>
      </c>
      <c r="MJ949" t="b">
        <v>1</v>
      </c>
      <c r="MK949" t="b">
        <v>1</v>
      </c>
      <c r="ML949" t="b">
        <v>1</v>
      </c>
      <c r="MM949" t="b">
        <v>1</v>
      </c>
      <c r="MN949" t="b">
        <v>1</v>
      </c>
      <c r="MO949" t="b">
        <v>1</v>
      </c>
      <c r="MP949" t="b">
        <v>1</v>
      </c>
      <c r="MR949" t="b">
        <v>1</v>
      </c>
      <c r="MT949" t="b">
        <v>1</v>
      </c>
      <c r="MU949" t="b">
        <v>1</v>
      </c>
      <c r="MY949" t="s">
        <v>1023</v>
      </c>
      <c r="NH949" t="b">
        <v>1</v>
      </c>
      <c r="NK949" t="s">
        <v>1752</v>
      </c>
      <c r="NL949" t="b">
        <v>1</v>
      </c>
      <c r="NM949" t="b">
        <v>1</v>
      </c>
      <c r="NN949" t="b">
        <v>1</v>
      </c>
      <c r="NV949" t="s">
        <v>476</v>
      </c>
      <c r="NX949" t="s">
        <v>510</v>
      </c>
      <c r="NZ949" t="s">
        <v>3450</v>
      </c>
      <c r="OA949" t="b">
        <v>1</v>
      </c>
      <c r="OB949" t="b">
        <v>1</v>
      </c>
      <c r="OC949" t="b">
        <v>1</v>
      </c>
      <c r="OD949" t="b">
        <v>1</v>
      </c>
      <c r="OE949" t="b">
        <v>1</v>
      </c>
      <c r="OF949" t="b">
        <v>1</v>
      </c>
      <c r="OG949" t="b">
        <v>1</v>
      </c>
      <c r="OL949" t="s">
        <v>10657</v>
      </c>
      <c r="OM949" t="b">
        <v>1</v>
      </c>
      <c r="ON949" t="b">
        <v>1</v>
      </c>
      <c r="OO949" t="b">
        <v>1</v>
      </c>
      <c r="OP949" t="b">
        <v>1</v>
      </c>
      <c r="OQ949" t="b">
        <v>1</v>
      </c>
      <c r="OR949" t="b">
        <v>1</v>
      </c>
      <c r="OW949" t="s">
        <v>10658</v>
      </c>
      <c r="OY949" t="b">
        <v>1</v>
      </c>
      <c r="OZ949" t="b">
        <v>1</v>
      </c>
      <c r="PA949" t="b">
        <v>1</v>
      </c>
      <c r="PL949">
        <v>2500</v>
      </c>
      <c r="PM949">
        <v>2000</v>
      </c>
      <c r="PN949" t="s">
        <v>1830</v>
      </c>
      <c r="QD949" t="b">
        <v>1</v>
      </c>
      <c r="QF949" t="s">
        <v>476</v>
      </c>
      <c r="QG949" t="s">
        <v>781</v>
      </c>
      <c r="QH949" t="b">
        <v>1</v>
      </c>
      <c r="QK949" t="b">
        <v>1</v>
      </c>
      <c r="QP949" t="s">
        <v>510</v>
      </c>
      <c r="QR949" t="s">
        <v>510</v>
      </c>
      <c r="RC949" t="s">
        <v>511</v>
      </c>
      <c r="RE949" t="s">
        <v>510</v>
      </c>
      <c r="RG949" t="s">
        <v>10659</v>
      </c>
      <c r="RH949" t="s">
        <v>1098</v>
      </c>
      <c r="RI949" t="b">
        <v>1</v>
      </c>
      <c r="RR949" t="s">
        <v>514</v>
      </c>
      <c r="RS949" t="b">
        <v>1</v>
      </c>
      <c r="SB949" t="s">
        <v>10660</v>
      </c>
      <c r="SC949">
        <v>92568554</v>
      </c>
      <c r="SD949" t="s">
        <v>10661</v>
      </c>
      <c r="SE949" s="2">
        <v>44605.574895833342</v>
      </c>
      <c r="SF949">
        <v>948</v>
      </c>
      <c r="SH949">
        <v>-1</v>
      </c>
      <c r="SK949" t="s">
        <v>518</v>
      </c>
      <c r="SL949">
        <v>1315</v>
      </c>
      <c r="SM949" t="s">
        <v>983</v>
      </c>
      <c r="SN949">
        <v>648550</v>
      </c>
    </row>
    <row r="950" spans="1:508" hidden="1" x14ac:dyDescent="0.25">
      <c r="A950" t="s">
        <v>10662</v>
      </c>
      <c r="B950" t="s">
        <v>10663</v>
      </c>
      <c r="C950" t="s">
        <v>470</v>
      </c>
      <c r="D950" t="s">
        <v>10623</v>
      </c>
      <c r="E950" t="s">
        <v>950</v>
      </c>
      <c r="G950" s="1">
        <v>44605</v>
      </c>
      <c r="H950" t="s">
        <v>1285</v>
      </c>
      <c r="I950" t="s">
        <v>952</v>
      </c>
      <c r="J950" t="s">
        <v>476</v>
      </c>
      <c r="K950" t="s">
        <v>477</v>
      </c>
      <c r="L950" s="1">
        <v>43144</v>
      </c>
      <c r="M950" t="s">
        <v>478</v>
      </c>
      <c r="O950" t="s">
        <v>572</v>
      </c>
      <c r="P950" t="s">
        <v>721</v>
      </c>
      <c r="Q950" t="s">
        <v>573</v>
      </c>
      <c r="R950" t="s">
        <v>572</v>
      </c>
      <c r="S950" t="s">
        <v>1311</v>
      </c>
      <c r="Y950" t="b">
        <v>1</v>
      </c>
      <c r="AA950" t="s">
        <v>483</v>
      </c>
      <c r="AB950" t="s">
        <v>594</v>
      </c>
      <c r="AC950">
        <v>0</v>
      </c>
      <c r="AD950">
        <v>0</v>
      </c>
      <c r="AE950">
        <v>0</v>
      </c>
      <c r="AF950">
        <v>0</v>
      </c>
      <c r="AG950">
        <v>1</v>
      </c>
      <c r="AH950">
        <v>5</v>
      </c>
      <c r="AI950">
        <v>0</v>
      </c>
      <c r="AJ950" t="s">
        <v>486</v>
      </c>
      <c r="AK950" t="s">
        <v>527</v>
      </c>
      <c r="AL950" t="s">
        <v>660</v>
      </c>
      <c r="AM950">
        <v>0</v>
      </c>
      <c r="AN950">
        <v>0</v>
      </c>
      <c r="AO950">
        <v>0</v>
      </c>
      <c r="AP950">
        <v>0</v>
      </c>
      <c r="AQ950">
        <v>2</v>
      </c>
      <c r="AR950">
        <v>1</v>
      </c>
      <c r="AS950" t="s">
        <v>470</v>
      </c>
      <c r="AT950" t="s">
        <v>487</v>
      </c>
      <c r="AU950" t="s">
        <v>487</v>
      </c>
      <c r="AV950" t="s">
        <v>486</v>
      </c>
      <c r="AW950" t="s">
        <v>470</v>
      </c>
      <c r="AX950" t="s">
        <v>839</v>
      </c>
      <c r="AY950" t="s">
        <v>895</v>
      </c>
      <c r="AZ950">
        <v>9</v>
      </c>
      <c r="BA950" t="s">
        <v>787</v>
      </c>
      <c r="BC950" t="s">
        <v>953</v>
      </c>
      <c r="BE950" t="s">
        <v>1034</v>
      </c>
      <c r="BG950" t="s">
        <v>1760</v>
      </c>
      <c r="BH950" t="b">
        <v>1</v>
      </c>
      <c r="BQ950">
        <v>35</v>
      </c>
      <c r="BR950" t="s">
        <v>956</v>
      </c>
      <c r="BS950" t="s">
        <v>476</v>
      </c>
      <c r="BT950" t="s">
        <v>2592</v>
      </c>
      <c r="BU950" t="b">
        <v>0</v>
      </c>
      <c r="BV950" t="b">
        <v>0</v>
      </c>
      <c r="BW950" t="b">
        <v>0</v>
      </c>
      <c r="BX950" t="b">
        <v>0</v>
      </c>
      <c r="BY950" t="b">
        <v>0</v>
      </c>
      <c r="BZ950" t="b">
        <v>1</v>
      </c>
      <c r="CA950" t="b">
        <v>0</v>
      </c>
      <c r="CB950" t="b">
        <v>0</v>
      </c>
      <c r="CC950" t="b">
        <v>0</v>
      </c>
      <c r="CD950" t="b">
        <v>0</v>
      </c>
      <c r="CF950" t="s">
        <v>1810</v>
      </c>
      <c r="CG950" t="b">
        <v>1</v>
      </c>
      <c r="CH950" t="b">
        <v>0</v>
      </c>
      <c r="CI950" t="b">
        <v>0</v>
      </c>
      <c r="CJ950" t="b">
        <v>0</v>
      </c>
      <c r="CK950" t="b">
        <v>0</v>
      </c>
      <c r="CL950" t="b">
        <v>0</v>
      </c>
      <c r="CM950" t="b">
        <v>0</v>
      </c>
      <c r="CN950" t="b">
        <v>0</v>
      </c>
      <c r="CO950" t="b">
        <v>0</v>
      </c>
      <c r="CP950" t="b">
        <v>0</v>
      </c>
      <c r="CQ950" t="b">
        <v>0</v>
      </c>
      <c r="CR950" t="b">
        <v>0</v>
      </c>
      <c r="CS950" t="b">
        <v>0</v>
      </c>
      <c r="CT950" t="b">
        <v>0</v>
      </c>
      <c r="CV950" t="s">
        <v>1156</v>
      </c>
      <c r="CW950" t="b">
        <v>0</v>
      </c>
      <c r="CX950" t="b">
        <v>1</v>
      </c>
      <c r="CY950" t="b">
        <v>0</v>
      </c>
      <c r="CZ950" t="b">
        <v>0</v>
      </c>
      <c r="DA950" t="b">
        <v>0</v>
      </c>
      <c r="DB950" t="b">
        <v>0</v>
      </c>
      <c r="DC950" t="b">
        <v>0</v>
      </c>
      <c r="DF950">
        <v>1</v>
      </c>
      <c r="DJ950">
        <v>1</v>
      </c>
      <c r="DK950">
        <v>1</v>
      </c>
      <c r="DP950" t="s">
        <v>476</v>
      </c>
      <c r="EC950" t="s">
        <v>476</v>
      </c>
      <c r="ED950" t="s">
        <v>1582</v>
      </c>
      <c r="EK950" t="b">
        <v>1</v>
      </c>
      <c r="EP950" t="s">
        <v>476</v>
      </c>
      <c r="EQ950" t="s">
        <v>1038</v>
      </c>
      <c r="ES950" t="b">
        <v>1</v>
      </c>
      <c r="FA950" t="s">
        <v>476</v>
      </c>
      <c r="FB950" t="s">
        <v>510</v>
      </c>
      <c r="FC950" t="s">
        <v>510</v>
      </c>
      <c r="FD950" t="s">
        <v>510</v>
      </c>
      <c r="FE950" t="s">
        <v>510</v>
      </c>
      <c r="FF950" t="s">
        <v>510</v>
      </c>
      <c r="FG950" t="s">
        <v>510</v>
      </c>
      <c r="FH950" t="s">
        <v>510</v>
      </c>
      <c r="FI950" t="s">
        <v>510</v>
      </c>
      <c r="FJ950" t="s">
        <v>476</v>
      </c>
      <c r="FK950" t="s">
        <v>476</v>
      </c>
      <c r="FL950" t="s">
        <v>510</v>
      </c>
      <c r="GB950">
        <f>IF(Table1[[#This Row],[msna/Demographic_info/HH_members_group/total_m_c_muac]]=0,"",COUNTIF(Table1[[#This Row],[Grain or tubers e.g. bread, rice, noodles, bulger, frikeh, kaak, pasta, andoumeh, manakish, thick grain-based porridge, potatoes]:[Breastmilk]],"Yes"))</f>
        <v>0</v>
      </c>
      <c r="GC950" t="str">
        <f>IF(Table1[[#This Row],[Column1]]="","",IF(Table1[[#This Row],[Please select the assessment type:]]="Livelihood and Protection (MHPSS, CP, GBV)","",IF(Table1[[#This Row],[Column1]]&gt;4,"diverse","not diverse")))</f>
        <v>not diverse</v>
      </c>
      <c r="GH950" t="s">
        <v>10664</v>
      </c>
      <c r="GI950" t="b">
        <v>1</v>
      </c>
      <c r="GK950" t="b">
        <v>1</v>
      </c>
      <c r="GL950" t="b">
        <v>1</v>
      </c>
      <c r="GM950" t="b">
        <v>1</v>
      </c>
      <c r="GO950" t="b">
        <v>1</v>
      </c>
      <c r="GR950" t="b">
        <v>1</v>
      </c>
      <c r="HA950" t="s">
        <v>4005</v>
      </c>
      <c r="HF950" t="b">
        <v>1</v>
      </c>
      <c r="HG950" t="b">
        <v>1</v>
      </c>
      <c r="HO950" t="s">
        <v>10665</v>
      </c>
      <c r="HP950" t="s">
        <v>1356</v>
      </c>
      <c r="HT950" t="b">
        <v>1</v>
      </c>
      <c r="IC950" t="s">
        <v>2298</v>
      </c>
      <c r="ID950" t="b">
        <v>1</v>
      </c>
      <c r="IE950" t="b">
        <v>1</v>
      </c>
      <c r="IH950" t="b">
        <v>1</v>
      </c>
      <c r="IP950" t="s">
        <v>706</v>
      </c>
      <c r="IS950" t="b">
        <v>1</v>
      </c>
      <c r="IZ950" t="s">
        <v>510</v>
      </c>
      <c r="JA950" t="s">
        <v>10666</v>
      </c>
      <c r="JB950" t="s">
        <v>3585</v>
      </c>
      <c r="JC950" t="b">
        <v>1</v>
      </c>
      <c r="JL950" t="b">
        <v>1</v>
      </c>
      <c r="JM950" t="b">
        <v>1</v>
      </c>
      <c r="JQ950" t="s">
        <v>510</v>
      </c>
      <c r="JR950" t="s">
        <v>1618</v>
      </c>
      <c r="JS950" t="b">
        <v>1</v>
      </c>
      <c r="JW950" t="b">
        <v>1</v>
      </c>
      <c r="JY950" t="b">
        <v>1</v>
      </c>
      <c r="KD950" t="s">
        <v>826</v>
      </c>
      <c r="KE950" t="b">
        <v>1</v>
      </c>
      <c r="KI950" t="b">
        <v>1</v>
      </c>
      <c r="KO950" t="s">
        <v>2833</v>
      </c>
      <c r="KP950" t="b">
        <v>1</v>
      </c>
      <c r="KT950" t="b">
        <v>1</v>
      </c>
      <c r="KU950" t="b">
        <v>1</v>
      </c>
      <c r="KY950" t="s">
        <v>10654</v>
      </c>
      <c r="KZ950" t="b">
        <v>1</v>
      </c>
      <c r="LA950" t="b">
        <v>1</v>
      </c>
      <c r="LE950" t="b">
        <v>1</v>
      </c>
      <c r="LH950" t="s">
        <v>688</v>
      </c>
      <c r="LJ950" t="b">
        <v>1</v>
      </c>
      <c r="LR950" t="s">
        <v>10667</v>
      </c>
      <c r="LS950" t="b">
        <v>1</v>
      </c>
      <c r="LT950" t="b">
        <v>1</v>
      </c>
      <c r="LW950" t="b">
        <v>1</v>
      </c>
      <c r="ME950" t="b">
        <v>1</v>
      </c>
      <c r="MI950" t="s">
        <v>10668</v>
      </c>
      <c r="MK950" t="b">
        <v>1</v>
      </c>
      <c r="ML950" t="b">
        <v>1</v>
      </c>
      <c r="MN950" t="b">
        <v>1</v>
      </c>
      <c r="MP950" t="b">
        <v>1</v>
      </c>
      <c r="MY950" t="s">
        <v>1276</v>
      </c>
      <c r="NA950" t="b">
        <v>1</v>
      </c>
      <c r="NK950" t="s">
        <v>504</v>
      </c>
      <c r="NT950" t="b">
        <v>1</v>
      </c>
      <c r="NV950" t="s">
        <v>476</v>
      </c>
      <c r="NX950" t="s">
        <v>510</v>
      </c>
      <c r="NZ950" t="s">
        <v>2821</v>
      </c>
      <c r="OA950" t="b">
        <v>1</v>
      </c>
      <c r="OB950" t="b">
        <v>1</v>
      </c>
      <c r="OC950" t="b">
        <v>1</v>
      </c>
      <c r="OG950" t="b">
        <v>1</v>
      </c>
      <c r="OL950" t="s">
        <v>2671</v>
      </c>
      <c r="OM950" t="b">
        <v>1</v>
      </c>
      <c r="OO950" t="b">
        <v>1</v>
      </c>
      <c r="OP950" t="b">
        <v>1</v>
      </c>
      <c r="OW950" t="s">
        <v>1172</v>
      </c>
      <c r="PF950" t="b">
        <v>1</v>
      </c>
      <c r="PL950">
        <v>2000</v>
      </c>
      <c r="PM950">
        <v>1000</v>
      </c>
      <c r="PN950" t="s">
        <v>609</v>
      </c>
      <c r="PO950" t="b">
        <v>1</v>
      </c>
      <c r="QF950" t="s">
        <v>476</v>
      </c>
      <c r="QG950" t="s">
        <v>509</v>
      </c>
      <c r="QH950" t="b">
        <v>1</v>
      </c>
      <c r="QP950" t="s">
        <v>510</v>
      </c>
      <c r="QR950" t="s">
        <v>510</v>
      </c>
      <c r="RC950" t="s">
        <v>1135</v>
      </c>
      <c r="RE950" t="s">
        <v>510</v>
      </c>
      <c r="RG950" t="s">
        <v>10669</v>
      </c>
      <c r="RH950" t="s">
        <v>1098</v>
      </c>
      <c r="RI950" t="b">
        <v>1</v>
      </c>
      <c r="RR950" t="s">
        <v>514</v>
      </c>
      <c r="RS950" t="b">
        <v>1</v>
      </c>
      <c r="SB950" t="s">
        <v>10670</v>
      </c>
      <c r="SC950">
        <v>92568557</v>
      </c>
      <c r="SD950" t="s">
        <v>10671</v>
      </c>
      <c r="SE950" s="2">
        <v>44605.574918981481</v>
      </c>
      <c r="SF950">
        <v>949</v>
      </c>
      <c r="SH950">
        <v>-1</v>
      </c>
      <c r="SK950" t="s">
        <v>518</v>
      </c>
      <c r="SL950">
        <v>750</v>
      </c>
      <c r="SM950" t="s">
        <v>983</v>
      </c>
      <c r="SN950">
        <v>648550</v>
      </c>
    </row>
    <row r="951" spans="1:508" hidden="1" x14ac:dyDescent="0.25">
      <c r="A951" t="s">
        <v>10672</v>
      </c>
      <c r="B951" t="s">
        <v>10673</v>
      </c>
      <c r="C951" t="s">
        <v>470</v>
      </c>
      <c r="D951" t="s">
        <v>10623</v>
      </c>
      <c r="E951" t="s">
        <v>950</v>
      </c>
      <c r="G951" s="1">
        <v>44605</v>
      </c>
      <c r="H951" t="s">
        <v>1285</v>
      </c>
      <c r="I951" t="s">
        <v>952</v>
      </c>
      <c r="J951" t="s">
        <v>476</v>
      </c>
      <c r="K951" t="s">
        <v>477</v>
      </c>
      <c r="L951" s="1">
        <v>42792</v>
      </c>
      <c r="M951" t="s">
        <v>478</v>
      </c>
      <c r="O951" t="s">
        <v>572</v>
      </c>
      <c r="P951" t="s">
        <v>523</v>
      </c>
      <c r="Q951" t="s">
        <v>481</v>
      </c>
      <c r="R951" t="s">
        <v>572</v>
      </c>
      <c r="S951" t="s">
        <v>482</v>
      </c>
      <c r="T951" t="b">
        <v>1</v>
      </c>
      <c r="AA951" t="s">
        <v>802</v>
      </c>
      <c r="AB951" t="s">
        <v>484</v>
      </c>
      <c r="AC951">
        <v>0</v>
      </c>
      <c r="AD951">
        <v>0</v>
      </c>
      <c r="AE951">
        <v>1</v>
      </c>
      <c r="AF951">
        <v>2</v>
      </c>
      <c r="AG951">
        <v>0</v>
      </c>
      <c r="AH951">
        <v>0</v>
      </c>
      <c r="AI951">
        <v>0</v>
      </c>
      <c r="AJ951" t="s">
        <v>487</v>
      </c>
      <c r="AK951" t="s">
        <v>470</v>
      </c>
      <c r="AL951" t="s">
        <v>487</v>
      </c>
      <c r="AM951">
        <v>0</v>
      </c>
      <c r="AN951">
        <v>0</v>
      </c>
      <c r="AO951">
        <v>1</v>
      </c>
      <c r="AP951">
        <v>1</v>
      </c>
      <c r="AQ951">
        <v>1</v>
      </c>
      <c r="AR951">
        <v>0</v>
      </c>
      <c r="AS951" t="s">
        <v>485</v>
      </c>
      <c r="AT951" t="s">
        <v>486</v>
      </c>
      <c r="AU951" t="s">
        <v>487</v>
      </c>
      <c r="AV951" t="s">
        <v>527</v>
      </c>
      <c r="AW951" t="s">
        <v>486</v>
      </c>
      <c r="AX951" t="s">
        <v>486</v>
      </c>
      <c r="AY951" t="s">
        <v>660</v>
      </c>
      <c r="AZ951">
        <v>6</v>
      </c>
      <c r="BA951" t="s">
        <v>953</v>
      </c>
      <c r="BC951" t="s">
        <v>787</v>
      </c>
      <c r="BE951" t="s">
        <v>1034</v>
      </c>
      <c r="BG951" t="s">
        <v>1760</v>
      </c>
      <c r="BH951" t="b">
        <v>1</v>
      </c>
      <c r="BQ951">
        <v>30</v>
      </c>
      <c r="BR951" t="s">
        <v>1013</v>
      </c>
      <c r="BS951" t="s">
        <v>476</v>
      </c>
      <c r="BT951" t="s">
        <v>2592</v>
      </c>
      <c r="BU951" t="b">
        <v>0</v>
      </c>
      <c r="BV951" t="b">
        <v>0</v>
      </c>
      <c r="BW951" t="b">
        <v>0</v>
      </c>
      <c r="BX951" t="b">
        <v>0</v>
      </c>
      <c r="BY951" t="b">
        <v>0</v>
      </c>
      <c r="BZ951" t="b">
        <v>1</v>
      </c>
      <c r="CA951" t="b">
        <v>0</v>
      </c>
      <c r="CB951" t="b">
        <v>0</v>
      </c>
      <c r="CC951" t="b">
        <v>0</v>
      </c>
      <c r="CD951" t="b">
        <v>0</v>
      </c>
      <c r="CF951" t="s">
        <v>1810</v>
      </c>
      <c r="CG951" t="b">
        <v>1</v>
      </c>
      <c r="CH951" t="b">
        <v>0</v>
      </c>
      <c r="CI951" t="b">
        <v>0</v>
      </c>
      <c r="CJ951" t="b">
        <v>0</v>
      </c>
      <c r="CK951" t="b">
        <v>0</v>
      </c>
      <c r="CL951" t="b">
        <v>0</v>
      </c>
      <c r="CM951" t="b">
        <v>0</v>
      </c>
      <c r="CN951" t="b">
        <v>0</v>
      </c>
      <c r="CO951" t="b">
        <v>0</v>
      </c>
      <c r="CP951" t="b">
        <v>0</v>
      </c>
      <c r="CQ951" t="b">
        <v>0</v>
      </c>
      <c r="CR951" t="b">
        <v>0</v>
      </c>
      <c r="CS951" t="b">
        <v>0</v>
      </c>
      <c r="CT951" t="b">
        <v>0</v>
      </c>
      <c r="CV951" t="s">
        <v>1219</v>
      </c>
      <c r="CW951" t="b">
        <v>0</v>
      </c>
      <c r="CX951" t="b">
        <v>0</v>
      </c>
      <c r="CY951" t="b">
        <v>1</v>
      </c>
      <c r="CZ951" t="b">
        <v>0</v>
      </c>
      <c r="DA951" t="b">
        <v>1</v>
      </c>
      <c r="DB951" t="b">
        <v>0</v>
      </c>
      <c r="DC951" t="b">
        <v>0</v>
      </c>
      <c r="DE951">
        <v>1</v>
      </c>
      <c r="DF951">
        <v>1</v>
      </c>
      <c r="DP951" t="s">
        <v>476</v>
      </c>
      <c r="EC951" t="s">
        <v>476</v>
      </c>
      <c r="ED951" t="s">
        <v>1158</v>
      </c>
      <c r="EJ951" t="b">
        <v>1</v>
      </c>
      <c r="EK951" t="b">
        <v>1</v>
      </c>
      <c r="EP951" t="s">
        <v>476</v>
      </c>
      <c r="EQ951" t="s">
        <v>1257</v>
      </c>
      <c r="ER951" t="b">
        <v>1</v>
      </c>
      <c r="ES951" t="b">
        <v>1</v>
      </c>
      <c r="FA951" t="s">
        <v>476</v>
      </c>
      <c r="FB951" t="s">
        <v>510</v>
      </c>
      <c r="FC951" t="s">
        <v>476</v>
      </c>
      <c r="FD951" t="s">
        <v>510</v>
      </c>
      <c r="FE951" t="s">
        <v>510</v>
      </c>
      <c r="FF951" t="s">
        <v>510</v>
      </c>
      <c r="FG951" t="s">
        <v>510</v>
      </c>
      <c r="FH951" t="s">
        <v>510</v>
      </c>
      <c r="FI951" t="s">
        <v>510</v>
      </c>
      <c r="FJ951" t="s">
        <v>476</v>
      </c>
      <c r="FK951" t="s">
        <v>476</v>
      </c>
      <c r="FL951" t="s">
        <v>510</v>
      </c>
      <c r="FN951" t="s">
        <v>510</v>
      </c>
      <c r="FO951" t="s">
        <v>476</v>
      </c>
      <c r="FP951" t="s">
        <v>510</v>
      </c>
      <c r="FQ951" t="s">
        <v>510</v>
      </c>
      <c r="FR951" t="s">
        <v>510</v>
      </c>
      <c r="FS951" t="s">
        <v>510</v>
      </c>
      <c r="FT951" t="s">
        <v>510</v>
      </c>
      <c r="FU951" t="s">
        <v>510</v>
      </c>
      <c r="FV951" t="s">
        <v>510</v>
      </c>
      <c r="FW951" t="s">
        <v>510</v>
      </c>
      <c r="FX951" t="s">
        <v>510</v>
      </c>
      <c r="FY951" t="s">
        <v>510</v>
      </c>
      <c r="FZ951" t="s">
        <v>476</v>
      </c>
      <c r="GA951" t="s">
        <v>510</v>
      </c>
      <c r="GB951">
        <f>IF(Table1[[#This Row],[msna/Demographic_info/HH_members_group/total_m_c_muac]]=0,"",COUNTIF(Table1[[#This Row],[Grain or tubers e.g. bread, rice, noodles, bulger, frikeh, kaak, pasta, andoumeh, manakish, thick grain-based porridge, potatoes]:[Breastmilk]],"Yes"))</f>
        <v>2</v>
      </c>
      <c r="GC951" t="str">
        <f>IF(Table1[[#This Row],[Column1]]="","",IF(Table1[[#This Row],[Please select the assessment type:]]="Livelihood and Protection (MHPSS, CP, GBV)","",IF(Table1[[#This Row],[Column1]]&gt;4,"diverse","not diverse")))</f>
        <v>not diverse</v>
      </c>
      <c r="GD951">
        <v>1</v>
      </c>
      <c r="GE951" t="s">
        <v>486</v>
      </c>
      <c r="GH951" t="s">
        <v>3430</v>
      </c>
      <c r="GI951" t="b">
        <v>1</v>
      </c>
      <c r="GJ951" t="b">
        <v>1</v>
      </c>
      <c r="GK951" t="b">
        <v>1</v>
      </c>
      <c r="GQ951" t="b">
        <v>1</v>
      </c>
      <c r="GR951" t="b">
        <v>1</v>
      </c>
      <c r="HA951" t="s">
        <v>1202</v>
      </c>
      <c r="HB951" t="b">
        <v>1</v>
      </c>
      <c r="HD951" t="b">
        <v>1</v>
      </c>
      <c r="HO951" t="s">
        <v>10674</v>
      </c>
      <c r="HP951" t="s">
        <v>8120</v>
      </c>
      <c r="HQ951" t="b">
        <v>1</v>
      </c>
      <c r="HR951" t="b">
        <v>1</v>
      </c>
      <c r="HT951" t="b">
        <v>1</v>
      </c>
      <c r="IC951" t="s">
        <v>2298</v>
      </c>
      <c r="ID951" t="b">
        <v>1</v>
      </c>
      <c r="IE951" t="b">
        <v>1</v>
      </c>
      <c r="IH951" t="b">
        <v>1</v>
      </c>
      <c r="IP951" t="s">
        <v>706</v>
      </c>
      <c r="IS951" t="b">
        <v>1</v>
      </c>
      <c r="IZ951" t="s">
        <v>476</v>
      </c>
      <c r="JB951" t="s">
        <v>10629</v>
      </c>
      <c r="JC951" t="b">
        <v>1</v>
      </c>
      <c r="JD951" t="b">
        <v>1</v>
      </c>
      <c r="JL951" t="b">
        <v>1</v>
      </c>
      <c r="JM951" t="b">
        <v>1</v>
      </c>
      <c r="JQ951" t="s">
        <v>510</v>
      </c>
      <c r="JR951" t="s">
        <v>1618</v>
      </c>
      <c r="JS951" t="b">
        <v>1</v>
      </c>
      <c r="JW951" t="b">
        <v>1</v>
      </c>
      <c r="JY951" t="b">
        <v>1</v>
      </c>
      <c r="KD951" t="s">
        <v>1618</v>
      </c>
      <c r="KE951" t="b">
        <v>1</v>
      </c>
      <c r="KI951" t="b">
        <v>1</v>
      </c>
      <c r="KK951" t="b">
        <v>1</v>
      </c>
      <c r="KO951" t="s">
        <v>1070</v>
      </c>
      <c r="KP951" t="b">
        <v>1</v>
      </c>
      <c r="KU951" t="b">
        <v>1</v>
      </c>
      <c r="KY951" t="s">
        <v>7460</v>
      </c>
      <c r="KZ951" t="b">
        <v>1</v>
      </c>
      <c r="LE951" t="b">
        <v>1</v>
      </c>
      <c r="LH951" t="s">
        <v>751</v>
      </c>
      <c r="LI951" t="b">
        <v>1</v>
      </c>
      <c r="LJ951" t="b">
        <v>1</v>
      </c>
      <c r="LR951" t="s">
        <v>10675</v>
      </c>
      <c r="LS951" t="b">
        <v>1</v>
      </c>
      <c r="LT951" t="b">
        <v>1</v>
      </c>
      <c r="LW951" t="b">
        <v>1</v>
      </c>
      <c r="LY951" t="b">
        <v>1</v>
      </c>
      <c r="MI951" t="s">
        <v>10676</v>
      </c>
      <c r="MK951" t="b">
        <v>1</v>
      </c>
      <c r="MN951" t="b">
        <v>1</v>
      </c>
      <c r="MP951" t="b">
        <v>1</v>
      </c>
      <c r="MT951" t="b">
        <v>1</v>
      </c>
      <c r="MU951" t="b">
        <v>1</v>
      </c>
      <c r="MY951" t="s">
        <v>1023</v>
      </c>
      <c r="NH951" t="b">
        <v>1</v>
      </c>
      <c r="NK951" t="s">
        <v>7893</v>
      </c>
      <c r="NL951" t="b">
        <v>1</v>
      </c>
      <c r="NM951" t="b">
        <v>1</v>
      </c>
      <c r="NN951" t="b">
        <v>1</v>
      </c>
      <c r="NV951" t="s">
        <v>476</v>
      </c>
      <c r="NX951" t="s">
        <v>510</v>
      </c>
      <c r="NZ951" t="s">
        <v>3450</v>
      </c>
      <c r="OA951" t="b">
        <v>1</v>
      </c>
      <c r="OB951" t="b">
        <v>1</v>
      </c>
      <c r="OC951" t="b">
        <v>1</v>
      </c>
      <c r="OD951" t="b">
        <v>1</v>
      </c>
      <c r="OE951" t="b">
        <v>1</v>
      </c>
      <c r="OF951" t="b">
        <v>1</v>
      </c>
      <c r="OG951" t="b">
        <v>1</v>
      </c>
      <c r="OL951" t="s">
        <v>3661</v>
      </c>
      <c r="OM951" t="b">
        <v>1</v>
      </c>
      <c r="ON951" t="b">
        <v>1</v>
      </c>
      <c r="OP951" t="b">
        <v>1</v>
      </c>
      <c r="OQ951" t="b">
        <v>1</v>
      </c>
      <c r="OW951" t="s">
        <v>1003</v>
      </c>
      <c r="OX951" t="b">
        <v>1</v>
      </c>
      <c r="PF951" t="b">
        <v>1</v>
      </c>
      <c r="PM951">
        <v>1000</v>
      </c>
      <c r="PN951" t="s">
        <v>2756</v>
      </c>
      <c r="PO951" t="b">
        <v>1</v>
      </c>
      <c r="PR951" t="b">
        <v>1</v>
      </c>
      <c r="PT951" t="b">
        <v>1</v>
      </c>
      <c r="QF951" t="s">
        <v>476</v>
      </c>
      <c r="QG951" t="s">
        <v>509</v>
      </c>
      <c r="QH951" t="b">
        <v>1</v>
      </c>
      <c r="QP951" t="s">
        <v>510</v>
      </c>
      <c r="QR951" t="s">
        <v>510</v>
      </c>
      <c r="RC951" t="s">
        <v>1135</v>
      </c>
      <c r="RE951" t="s">
        <v>510</v>
      </c>
      <c r="RG951" t="s">
        <v>10677</v>
      </c>
      <c r="RH951" t="s">
        <v>1098</v>
      </c>
      <c r="RI951" t="b">
        <v>1</v>
      </c>
      <c r="RR951" t="s">
        <v>514</v>
      </c>
      <c r="RS951" t="b">
        <v>1</v>
      </c>
      <c r="SB951" t="s">
        <v>10678</v>
      </c>
      <c r="SC951">
        <v>92568561</v>
      </c>
      <c r="SD951" t="s">
        <v>10679</v>
      </c>
      <c r="SE951" s="2">
        <v>44605.574976851851</v>
      </c>
      <c r="SF951">
        <v>950</v>
      </c>
      <c r="SH951">
        <v>-1</v>
      </c>
      <c r="SK951" t="s">
        <v>518</v>
      </c>
      <c r="SL951">
        <v>735</v>
      </c>
      <c r="SM951" t="s">
        <v>983</v>
      </c>
      <c r="SN951">
        <v>648550</v>
      </c>
    </row>
    <row r="952" spans="1:508" hidden="1" x14ac:dyDescent="0.25">
      <c r="A952" t="s">
        <v>10680</v>
      </c>
      <c r="B952" t="s">
        <v>10681</v>
      </c>
      <c r="D952" t="s">
        <v>10623</v>
      </c>
      <c r="E952" t="s">
        <v>950</v>
      </c>
      <c r="G952" s="1">
        <v>44605</v>
      </c>
      <c r="H952" t="s">
        <v>1285</v>
      </c>
      <c r="I952" t="s">
        <v>952</v>
      </c>
      <c r="J952" t="s">
        <v>476</v>
      </c>
      <c r="K952" t="s">
        <v>477</v>
      </c>
      <c r="L952" s="1">
        <v>41683</v>
      </c>
      <c r="M952" t="s">
        <v>478</v>
      </c>
      <c r="O952" t="s">
        <v>572</v>
      </c>
      <c r="P952" t="s">
        <v>721</v>
      </c>
      <c r="Q952" t="s">
        <v>481</v>
      </c>
      <c r="R952" t="s">
        <v>479</v>
      </c>
      <c r="S952" t="s">
        <v>482</v>
      </c>
      <c r="T952" t="b">
        <v>1</v>
      </c>
      <c r="AA952" t="s">
        <v>483</v>
      </c>
      <c r="AB952" t="s">
        <v>594</v>
      </c>
      <c r="AC952">
        <v>1</v>
      </c>
      <c r="AD952">
        <v>0</v>
      </c>
      <c r="AE952">
        <v>0</v>
      </c>
      <c r="AF952">
        <v>4</v>
      </c>
      <c r="AG952">
        <v>1</v>
      </c>
      <c r="AH952">
        <v>2</v>
      </c>
      <c r="AI952">
        <v>0</v>
      </c>
      <c r="AJ952" t="s">
        <v>527</v>
      </c>
      <c r="AK952" t="s">
        <v>485</v>
      </c>
      <c r="AL952" t="s">
        <v>722</v>
      </c>
      <c r="AM952">
        <v>1</v>
      </c>
      <c r="AN952">
        <v>0</v>
      </c>
      <c r="AO952">
        <v>2</v>
      </c>
      <c r="AP952">
        <v>1</v>
      </c>
      <c r="AQ952">
        <v>2</v>
      </c>
      <c r="AR952">
        <v>0</v>
      </c>
      <c r="AS952" t="s">
        <v>526</v>
      </c>
      <c r="AT952" t="s">
        <v>485</v>
      </c>
      <c r="AU952" t="s">
        <v>660</v>
      </c>
      <c r="AV952" t="s">
        <v>895</v>
      </c>
      <c r="AW952" t="s">
        <v>470</v>
      </c>
      <c r="AX952" t="s">
        <v>526</v>
      </c>
      <c r="AY952" t="s">
        <v>6526</v>
      </c>
      <c r="AZ952">
        <v>13</v>
      </c>
      <c r="BA952" t="s">
        <v>953</v>
      </c>
      <c r="BC952" t="s">
        <v>787</v>
      </c>
      <c r="BE952" t="s">
        <v>803</v>
      </c>
      <c r="BG952" t="s">
        <v>1760</v>
      </c>
      <c r="BH952" t="b">
        <v>1</v>
      </c>
      <c r="BQ952">
        <v>25</v>
      </c>
      <c r="BR952" t="s">
        <v>1013</v>
      </c>
      <c r="BS952" t="s">
        <v>510</v>
      </c>
      <c r="CV952" t="s">
        <v>2466</v>
      </c>
      <c r="CW952" t="b">
        <v>0</v>
      </c>
      <c r="CX952" t="b">
        <v>1</v>
      </c>
      <c r="CY952" t="b">
        <v>1</v>
      </c>
      <c r="CZ952" t="b">
        <v>0</v>
      </c>
      <c r="DA952" t="b">
        <v>0</v>
      </c>
      <c r="DB952" t="b">
        <v>0</v>
      </c>
      <c r="DC952" t="b">
        <v>0</v>
      </c>
      <c r="DF952">
        <v>1</v>
      </c>
      <c r="DJ952">
        <v>1</v>
      </c>
      <c r="DP952" t="s">
        <v>476</v>
      </c>
      <c r="EC952" t="s">
        <v>476</v>
      </c>
      <c r="ED952" t="s">
        <v>1582</v>
      </c>
      <c r="EK952" t="b">
        <v>1</v>
      </c>
      <c r="EP952" t="s">
        <v>476</v>
      </c>
      <c r="EQ952" t="s">
        <v>1038</v>
      </c>
      <c r="ES952" t="b">
        <v>1</v>
      </c>
      <c r="FA952" t="s">
        <v>476</v>
      </c>
      <c r="FB952" t="s">
        <v>510</v>
      </c>
      <c r="FC952" t="s">
        <v>476</v>
      </c>
      <c r="FD952" t="s">
        <v>510</v>
      </c>
      <c r="FE952" t="s">
        <v>510</v>
      </c>
      <c r="FF952" t="s">
        <v>510</v>
      </c>
      <c r="FG952" t="s">
        <v>510</v>
      </c>
      <c r="FH952" t="s">
        <v>510</v>
      </c>
      <c r="FI952" t="s">
        <v>510</v>
      </c>
      <c r="FJ952" t="s">
        <v>476</v>
      </c>
      <c r="FK952" t="s">
        <v>476</v>
      </c>
      <c r="FL952" t="s">
        <v>510</v>
      </c>
      <c r="GB952">
        <f>IF(Table1[[#This Row],[msna/Demographic_info/HH_members_group/total_m_c_muac]]=0,"",COUNTIF(Table1[[#This Row],[Grain or tubers e.g. bread, rice, noodles, bulger, frikeh, kaak, pasta, andoumeh, manakish, thick grain-based porridge, potatoes]:[Breastmilk]],"Yes"))</f>
        <v>0</v>
      </c>
      <c r="GC952" t="str">
        <f>IF(Table1[[#This Row],[Column1]]="","",IF(Table1[[#This Row],[Please select the assessment type:]]="Livelihood and Protection (MHPSS, CP, GBV)","",IF(Table1[[#This Row],[Column1]]&gt;4,"diverse","not diverse")))</f>
        <v>not diverse</v>
      </c>
      <c r="GF952">
        <v>1</v>
      </c>
      <c r="GG952" t="s">
        <v>486</v>
      </c>
      <c r="GH952" t="s">
        <v>10682</v>
      </c>
      <c r="GI952" t="b">
        <v>1</v>
      </c>
      <c r="GJ952" t="b">
        <v>1</v>
      </c>
      <c r="GM952" t="b">
        <v>1</v>
      </c>
      <c r="GN952" t="b">
        <v>1</v>
      </c>
      <c r="GQ952" t="b">
        <v>1</v>
      </c>
      <c r="GR952" t="b">
        <v>1</v>
      </c>
      <c r="HA952" t="s">
        <v>10683</v>
      </c>
      <c r="HB952" t="b">
        <v>1</v>
      </c>
      <c r="HC952" t="b">
        <v>1</v>
      </c>
      <c r="HD952" t="b">
        <v>1</v>
      </c>
      <c r="HF952" t="b">
        <v>1</v>
      </c>
      <c r="HG952" t="b">
        <v>1</v>
      </c>
      <c r="HO952" t="s">
        <v>10684</v>
      </c>
      <c r="HP952" t="s">
        <v>10685</v>
      </c>
      <c r="HQ952" t="b">
        <v>1</v>
      </c>
      <c r="HR952" t="b">
        <v>1</v>
      </c>
      <c r="HT952" t="b">
        <v>1</v>
      </c>
      <c r="HW952" t="b">
        <v>1</v>
      </c>
      <c r="HY952" t="b">
        <v>1</v>
      </c>
      <c r="IC952" t="s">
        <v>1242</v>
      </c>
      <c r="ID952" t="b">
        <v>1</v>
      </c>
      <c r="IE952" t="b">
        <v>1</v>
      </c>
      <c r="IP952" t="s">
        <v>1871</v>
      </c>
      <c r="IS952" t="b">
        <v>1</v>
      </c>
      <c r="IV952" t="b">
        <v>1</v>
      </c>
      <c r="IZ952" t="s">
        <v>510</v>
      </c>
      <c r="JA952" t="s">
        <v>10686</v>
      </c>
      <c r="JB952" t="s">
        <v>9008</v>
      </c>
      <c r="JC952" t="b">
        <v>1</v>
      </c>
      <c r="JD952" t="b">
        <v>1</v>
      </c>
      <c r="JH952" t="b">
        <v>1</v>
      </c>
      <c r="JM952" t="b">
        <v>1</v>
      </c>
      <c r="JQ952" t="s">
        <v>510</v>
      </c>
      <c r="JR952" t="s">
        <v>1618</v>
      </c>
      <c r="JS952" t="b">
        <v>1</v>
      </c>
      <c r="JW952" t="b">
        <v>1</v>
      </c>
      <c r="JY952" t="b">
        <v>1</v>
      </c>
      <c r="KD952" t="s">
        <v>1618</v>
      </c>
      <c r="KE952" t="b">
        <v>1</v>
      </c>
      <c r="KI952" t="b">
        <v>1</v>
      </c>
      <c r="KK952" t="b">
        <v>1</v>
      </c>
      <c r="KO952" t="s">
        <v>10687</v>
      </c>
      <c r="KP952" t="b">
        <v>1</v>
      </c>
      <c r="KS952" t="b">
        <v>1</v>
      </c>
      <c r="KU952" t="b">
        <v>1</v>
      </c>
      <c r="KY952" t="s">
        <v>10688</v>
      </c>
      <c r="KZ952" t="b">
        <v>1</v>
      </c>
      <c r="LA952" t="b">
        <v>1</v>
      </c>
      <c r="LE952" t="b">
        <v>1</v>
      </c>
      <c r="LH952" t="s">
        <v>751</v>
      </c>
      <c r="LI952" t="b">
        <v>1</v>
      </c>
      <c r="LJ952" t="b">
        <v>1</v>
      </c>
      <c r="LR952" t="s">
        <v>10689</v>
      </c>
      <c r="LS952" t="b">
        <v>1</v>
      </c>
      <c r="LT952" t="b">
        <v>1</v>
      </c>
      <c r="LU952" t="b">
        <v>1</v>
      </c>
      <c r="LW952" t="b">
        <v>1</v>
      </c>
      <c r="LY952" t="b">
        <v>1</v>
      </c>
      <c r="MA952" t="b">
        <v>1</v>
      </c>
      <c r="MB952" t="b">
        <v>1</v>
      </c>
      <c r="ME952" t="b">
        <v>1</v>
      </c>
      <c r="MI952" t="s">
        <v>10656</v>
      </c>
      <c r="MJ952" t="b">
        <v>1</v>
      </c>
      <c r="MK952" t="b">
        <v>1</v>
      </c>
      <c r="ML952" t="b">
        <v>1</v>
      </c>
      <c r="MM952" t="b">
        <v>1</v>
      </c>
      <c r="MN952" t="b">
        <v>1</v>
      </c>
      <c r="MO952" t="b">
        <v>1</v>
      </c>
      <c r="MP952" t="b">
        <v>1</v>
      </c>
      <c r="MR952" t="b">
        <v>1</v>
      </c>
      <c r="MT952" t="b">
        <v>1</v>
      </c>
      <c r="MU952" t="b">
        <v>1</v>
      </c>
      <c r="MY952" t="s">
        <v>1023</v>
      </c>
      <c r="NH952" t="b">
        <v>1</v>
      </c>
      <c r="NK952" t="s">
        <v>1752</v>
      </c>
      <c r="NL952" t="b">
        <v>1</v>
      </c>
      <c r="NM952" t="b">
        <v>1</v>
      </c>
      <c r="NN952" t="b">
        <v>1</v>
      </c>
      <c r="NV952" t="s">
        <v>476</v>
      </c>
      <c r="NX952" t="s">
        <v>510</v>
      </c>
      <c r="NZ952" t="s">
        <v>3450</v>
      </c>
      <c r="OA952" t="b">
        <v>1</v>
      </c>
      <c r="OB952" t="b">
        <v>1</v>
      </c>
      <c r="OC952" t="b">
        <v>1</v>
      </c>
      <c r="OD952" t="b">
        <v>1</v>
      </c>
      <c r="OE952" t="b">
        <v>1</v>
      </c>
      <c r="OF952" t="b">
        <v>1</v>
      </c>
      <c r="OG952" t="b">
        <v>1</v>
      </c>
      <c r="OL952" t="s">
        <v>3536</v>
      </c>
      <c r="OM952" t="b">
        <v>1</v>
      </c>
      <c r="ON952" t="b">
        <v>1</v>
      </c>
      <c r="OO952" t="b">
        <v>1</v>
      </c>
      <c r="OP952" t="b">
        <v>1</v>
      </c>
      <c r="OQ952" t="b">
        <v>1</v>
      </c>
      <c r="OW952" t="s">
        <v>780</v>
      </c>
      <c r="PC952" t="b">
        <v>1</v>
      </c>
      <c r="PF952" t="b">
        <v>1</v>
      </c>
      <c r="PL952">
        <v>2500</v>
      </c>
      <c r="PM952">
        <v>2000</v>
      </c>
      <c r="PN952" t="s">
        <v>1830</v>
      </c>
      <c r="QD952" t="b">
        <v>1</v>
      </c>
      <c r="QF952" t="s">
        <v>476</v>
      </c>
      <c r="QG952" t="s">
        <v>781</v>
      </c>
      <c r="QH952" t="b">
        <v>1</v>
      </c>
      <c r="QK952" t="b">
        <v>1</v>
      </c>
      <c r="QP952" t="s">
        <v>510</v>
      </c>
      <c r="QR952" t="s">
        <v>510</v>
      </c>
      <c r="RC952" t="s">
        <v>511</v>
      </c>
      <c r="RE952" t="s">
        <v>510</v>
      </c>
      <c r="RG952" t="s">
        <v>10690</v>
      </c>
      <c r="RH952" t="s">
        <v>1098</v>
      </c>
      <c r="RI952" t="b">
        <v>1</v>
      </c>
      <c r="RR952" t="s">
        <v>514</v>
      </c>
      <c r="RS952" t="b">
        <v>1</v>
      </c>
      <c r="SB952" t="s">
        <v>10691</v>
      </c>
      <c r="SC952">
        <v>92568588</v>
      </c>
      <c r="SD952" t="s">
        <v>10692</v>
      </c>
      <c r="SE952" s="2">
        <v>44605.575543981482</v>
      </c>
      <c r="SF952">
        <v>951</v>
      </c>
      <c r="SH952">
        <v>-1</v>
      </c>
      <c r="SK952" t="s">
        <v>518</v>
      </c>
      <c r="SL952">
        <v>1608</v>
      </c>
      <c r="SM952" t="s">
        <v>983</v>
      </c>
      <c r="SN952">
        <v>648550</v>
      </c>
    </row>
    <row r="953" spans="1:508" hidden="1" x14ac:dyDescent="0.25">
      <c r="A953" t="s">
        <v>10693</v>
      </c>
      <c r="B953" t="s">
        <v>10694</v>
      </c>
      <c r="C953" t="s">
        <v>470</v>
      </c>
      <c r="D953" t="s">
        <v>2228</v>
      </c>
      <c r="E953" t="s">
        <v>950</v>
      </c>
      <c r="G953" s="1">
        <v>44605</v>
      </c>
      <c r="H953" t="s">
        <v>8087</v>
      </c>
      <c r="I953" t="s">
        <v>475</v>
      </c>
      <c r="J953" t="s">
        <v>476</v>
      </c>
      <c r="K953" t="s">
        <v>477</v>
      </c>
      <c r="L953" s="1">
        <v>43556</v>
      </c>
      <c r="M953" t="s">
        <v>478</v>
      </c>
      <c r="O953" t="s">
        <v>479</v>
      </c>
      <c r="P953" t="s">
        <v>523</v>
      </c>
      <c r="Q953" t="s">
        <v>573</v>
      </c>
      <c r="R953" t="s">
        <v>479</v>
      </c>
      <c r="S953" t="s">
        <v>482</v>
      </c>
      <c r="T953" t="b">
        <v>1</v>
      </c>
      <c r="AA953" t="s">
        <v>483</v>
      </c>
      <c r="AB953" t="s">
        <v>484</v>
      </c>
      <c r="AC953">
        <v>1</v>
      </c>
      <c r="AD953">
        <v>0</v>
      </c>
      <c r="AE953">
        <v>0</v>
      </c>
      <c r="AF953">
        <v>1</v>
      </c>
      <c r="AG953">
        <v>0</v>
      </c>
      <c r="AH953">
        <v>1</v>
      </c>
      <c r="AI953">
        <v>0</v>
      </c>
      <c r="AJ953" t="s">
        <v>486</v>
      </c>
      <c r="AK953" t="s">
        <v>486</v>
      </c>
      <c r="AL953" t="s">
        <v>485</v>
      </c>
      <c r="AM953">
        <v>0</v>
      </c>
      <c r="AN953">
        <v>2</v>
      </c>
      <c r="AO953">
        <v>1</v>
      </c>
      <c r="AP953">
        <v>0</v>
      </c>
      <c r="AQ953">
        <v>1</v>
      </c>
      <c r="AR953">
        <v>0</v>
      </c>
      <c r="AS953" t="s">
        <v>487</v>
      </c>
      <c r="AT953" t="s">
        <v>486</v>
      </c>
      <c r="AU953" t="s">
        <v>526</v>
      </c>
      <c r="AV953" t="s">
        <v>526</v>
      </c>
      <c r="AW953" t="s">
        <v>485</v>
      </c>
      <c r="AX953" t="s">
        <v>485</v>
      </c>
      <c r="AY953" t="s">
        <v>660</v>
      </c>
      <c r="AZ953">
        <v>6</v>
      </c>
      <c r="BA953" t="s">
        <v>787</v>
      </c>
      <c r="BC953" t="s">
        <v>1034</v>
      </c>
      <c r="BE953" t="s">
        <v>953</v>
      </c>
      <c r="GB953">
        <f>IF(Table1[[#This Row],[msna/Demographic_info/HH_members_group/total_m_c_muac]]=0,"",COUNTIF(Table1[[#This Row],[Grain or tubers e.g. bread, rice, noodles, bulger, frikeh, kaak, pasta, andoumeh, manakish, thick grain-based porridge, potatoes]:[Breastmilk]],"Yes"))</f>
        <v>0</v>
      </c>
      <c r="GC953" t="str">
        <f>IF(Table1[[#This Row],[Column1]]="","",IF(Table1[[#This Row],[Please select the assessment type:]]="Livelihood and Protection (MHPSS, CP, GBV)","",IF(Table1[[#This Row],[Column1]]&gt;4,"diverse","not diverse")))</f>
        <v/>
      </c>
      <c r="GH953" t="s">
        <v>10695</v>
      </c>
      <c r="GM953" t="b">
        <v>1</v>
      </c>
      <c r="GT953" t="b">
        <v>1</v>
      </c>
      <c r="GV953" t="b">
        <v>1</v>
      </c>
      <c r="HA953" t="s">
        <v>551</v>
      </c>
      <c r="HG953" t="b">
        <v>1</v>
      </c>
      <c r="HO953" t="s">
        <v>767</v>
      </c>
      <c r="HP953" t="s">
        <v>494</v>
      </c>
      <c r="HY953" t="b">
        <v>1</v>
      </c>
      <c r="IC953" t="s">
        <v>1107</v>
      </c>
      <c r="ID953" t="b">
        <v>1</v>
      </c>
      <c r="IP953" t="s">
        <v>554</v>
      </c>
      <c r="IX953" t="b">
        <v>1</v>
      </c>
      <c r="IZ953" t="s">
        <v>510</v>
      </c>
      <c r="JA953" t="s">
        <v>2284</v>
      </c>
      <c r="JB953" t="s">
        <v>1206</v>
      </c>
      <c r="JF953" t="b">
        <v>1</v>
      </c>
      <c r="JQ953" t="s">
        <v>510</v>
      </c>
      <c r="JR953" t="s">
        <v>772</v>
      </c>
      <c r="JS953" t="b">
        <v>1</v>
      </c>
      <c r="KD953" t="s">
        <v>772</v>
      </c>
      <c r="KE953" t="b">
        <v>1</v>
      </c>
      <c r="KO953" t="s">
        <v>554</v>
      </c>
      <c r="KW953" t="b">
        <v>1</v>
      </c>
      <c r="LH953" t="s">
        <v>500</v>
      </c>
      <c r="LI953" t="b">
        <v>1</v>
      </c>
      <c r="LR953" t="s">
        <v>3340</v>
      </c>
      <c r="LT953" t="b">
        <v>1</v>
      </c>
      <c r="ME953" t="b">
        <v>1</v>
      </c>
      <c r="MI953" t="s">
        <v>1371</v>
      </c>
      <c r="MO953" t="b">
        <v>1</v>
      </c>
      <c r="MP953" t="b">
        <v>1</v>
      </c>
      <c r="MY953" t="s">
        <v>1023</v>
      </c>
      <c r="NH953" t="b">
        <v>1</v>
      </c>
      <c r="NK953" t="s">
        <v>4434</v>
      </c>
      <c r="NM953" t="b">
        <v>1</v>
      </c>
      <c r="NV953" t="s">
        <v>476</v>
      </c>
      <c r="NX953" t="s">
        <v>510</v>
      </c>
      <c r="NZ953" t="s">
        <v>538</v>
      </c>
      <c r="OF953" t="b">
        <v>1</v>
      </c>
      <c r="OL953" t="s">
        <v>3078</v>
      </c>
      <c r="OO953" t="b">
        <v>1</v>
      </c>
      <c r="OR953" t="b">
        <v>1</v>
      </c>
      <c r="OW953" t="s">
        <v>1384</v>
      </c>
      <c r="PC953" t="b">
        <v>1</v>
      </c>
      <c r="PG953" t="b">
        <v>1</v>
      </c>
      <c r="PL953">
        <v>800</v>
      </c>
      <c r="PM953">
        <v>1200</v>
      </c>
      <c r="PN953" t="s">
        <v>8832</v>
      </c>
      <c r="PV953" t="b">
        <v>1</v>
      </c>
      <c r="QF953" t="s">
        <v>476</v>
      </c>
      <c r="QG953" t="s">
        <v>2238</v>
      </c>
      <c r="QK953" t="b">
        <v>1</v>
      </c>
      <c r="QP953" t="s">
        <v>510</v>
      </c>
      <c r="QR953" t="s">
        <v>510</v>
      </c>
      <c r="RC953" t="s">
        <v>511</v>
      </c>
      <c r="RE953" t="s">
        <v>510</v>
      </c>
      <c r="RG953" t="s">
        <v>10696</v>
      </c>
      <c r="RH953" t="s">
        <v>1964</v>
      </c>
      <c r="RK953" t="b">
        <v>1</v>
      </c>
      <c r="RR953" t="s">
        <v>514</v>
      </c>
      <c r="RS953" t="b">
        <v>1</v>
      </c>
      <c r="SA953" t="s">
        <v>2253</v>
      </c>
      <c r="SB953" t="s">
        <v>10697</v>
      </c>
      <c r="SC953">
        <v>92568629</v>
      </c>
      <c r="SD953" t="s">
        <v>10698</v>
      </c>
      <c r="SE953" s="2">
        <v>44605.577870370369</v>
      </c>
      <c r="SF953">
        <v>952</v>
      </c>
      <c r="SH953">
        <v>-1</v>
      </c>
      <c r="SK953" t="s">
        <v>518</v>
      </c>
      <c r="SL953">
        <v>19819</v>
      </c>
      <c r="SM953" t="s">
        <v>983</v>
      </c>
      <c r="SN953">
        <v>648550</v>
      </c>
    </row>
    <row r="954" spans="1:508" hidden="1" x14ac:dyDescent="0.25">
      <c r="A954" t="s">
        <v>10699</v>
      </c>
      <c r="B954" t="s">
        <v>10700</v>
      </c>
      <c r="C954" t="s">
        <v>470</v>
      </c>
      <c r="D954" t="s">
        <v>2228</v>
      </c>
      <c r="E954" t="s">
        <v>950</v>
      </c>
      <c r="G954" s="1">
        <v>44605</v>
      </c>
      <c r="H954" t="s">
        <v>8087</v>
      </c>
      <c r="I954" t="s">
        <v>475</v>
      </c>
      <c r="J954" t="s">
        <v>476</v>
      </c>
      <c r="K954" t="s">
        <v>477</v>
      </c>
      <c r="L954" s="1">
        <v>43838</v>
      </c>
      <c r="M954" t="s">
        <v>478</v>
      </c>
      <c r="O954" t="s">
        <v>479</v>
      </c>
      <c r="P954" t="s">
        <v>480</v>
      </c>
      <c r="Q954" t="s">
        <v>573</v>
      </c>
      <c r="R954" t="s">
        <v>479</v>
      </c>
      <c r="S954" t="s">
        <v>482</v>
      </c>
      <c r="T954" t="b">
        <v>1</v>
      </c>
      <c r="AA954" t="s">
        <v>3084</v>
      </c>
      <c r="AB954" t="s">
        <v>574</v>
      </c>
      <c r="AC954">
        <v>0</v>
      </c>
      <c r="AD954">
        <v>0</v>
      </c>
      <c r="AE954">
        <v>0</v>
      </c>
      <c r="AF954">
        <v>0</v>
      </c>
      <c r="AG954">
        <v>0</v>
      </c>
      <c r="AH954">
        <v>1</v>
      </c>
      <c r="AI954">
        <v>0</v>
      </c>
      <c r="AJ954" t="s">
        <v>470</v>
      </c>
      <c r="AK954" t="s">
        <v>486</v>
      </c>
      <c r="AL954" t="s">
        <v>486</v>
      </c>
      <c r="AM954">
        <v>0</v>
      </c>
      <c r="AN954">
        <v>0</v>
      </c>
      <c r="AO954">
        <v>0</v>
      </c>
      <c r="AP954">
        <v>0</v>
      </c>
      <c r="AQ954">
        <v>0</v>
      </c>
      <c r="AR954">
        <v>0</v>
      </c>
      <c r="AS954" t="s">
        <v>470</v>
      </c>
      <c r="AT954" t="s">
        <v>470</v>
      </c>
      <c r="AU954" t="s">
        <v>470</v>
      </c>
      <c r="AV954" t="s">
        <v>470</v>
      </c>
      <c r="AW954" t="s">
        <v>470</v>
      </c>
      <c r="AX954" t="s">
        <v>486</v>
      </c>
      <c r="AY954" t="s">
        <v>486</v>
      </c>
      <c r="AZ954">
        <v>1</v>
      </c>
      <c r="BA954" t="s">
        <v>986</v>
      </c>
      <c r="BC954" t="s">
        <v>787</v>
      </c>
      <c r="BE954" t="s">
        <v>803</v>
      </c>
      <c r="GB954">
        <f>IF(Table1[[#This Row],[msna/Demographic_info/HH_members_group/total_m_c_muac]]=0,"",COUNTIF(Table1[[#This Row],[Grain or tubers e.g. bread, rice, noodles, bulger, frikeh, kaak, pasta, andoumeh, manakish, thick grain-based porridge, potatoes]:[Breastmilk]],"Yes"))</f>
        <v>0</v>
      </c>
      <c r="GC954" t="str">
        <f>IF(Table1[[#This Row],[Column1]]="","",IF(Table1[[#This Row],[Please select the assessment type:]]="Livelihood and Protection (MHPSS, CP, GBV)","",IF(Table1[[#This Row],[Column1]]&gt;4,"diverse","not diverse")))</f>
        <v/>
      </c>
      <c r="GH954" t="s">
        <v>788</v>
      </c>
      <c r="GX954" t="b">
        <v>1</v>
      </c>
      <c r="IC954" t="s">
        <v>1242</v>
      </c>
      <c r="ID954" t="b">
        <v>1</v>
      </c>
      <c r="IE954" t="b">
        <v>1</v>
      </c>
      <c r="IP954" t="s">
        <v>554</v>
      </c>
      <c r="IX954" t="b">
        <v>1</v>
      </c>
      <c r="IZ954" t="s">
        <v>769</v>
      </c>
      <c r="JB954" t="s">
        <v>788</v>
      </c>
      <c r="JO954" t="b">
        <v>1</v>
      </c>
      <c r="JQ954" t="s">
        <v>771</v>
      </c>
      <c r="JR954" t="s">
        <v>772</v>
      </c>
      <c r="JS954" t="b">
        <v>1</v>
      </c>
      <c r="KD954" t="s">
        <v>772</v>
      </c>
      <c r="KE954" t="b">
        <v>1</v>
      </c>
      <c r="KO954" t="s">
        <v>554</v>
      </c>
      <c r="KW954" t="b">
        <v>1</v>
      </c>
      <c r="LH954" t="s">
        <v>554</v>
      </c>
      <c r="LP954" t="b">
        <v>1</v>
      </c>
      <c r="LR954" t="s">
        <v>2999</v>
      </c>
      <c r="LS954" t="b">
        <v>1</v>
      </c>
      <c r="LY954" t="b">
        <v>1</v>
      </c>
      <c r="MI954" t="s">
        <v>1226</v>
      </c>
      <c r="MO954" t="b">
        <v>1</v>
      </c>
      <c r="NZ954" t="s">
        <v>2386</v>
      </c>
      <c r="OA954" t="b">
        <v>1</v>
      </c>
      <c r="OF954" t="b">
        <v>1</v>
      </c>
      <c r="OL954" t="s">
        <v>10701</v>
      </c>
      <c r="OM954" t="b">
        <v>1</v>
      </c>
      <c r="ON954" t="b">
        <v>1</v>
      </c>
      <c r="OO954" t="b">
        <v>1</v>
      </c>
      <c r="OP954" t="b">
        <v>1</v>
      </c>
      <c r="OQ954" t="b">
        <v>1</v>
      </c>
      <c r="OW954" t="s">
        <v>507</v>
      </c>
      <c r="PC954" t="b">
        <v>1</v>
      </c>
      <c r="PL954">
        <v>2500</v>
      </c>
      <c r="PM954">
        <v>1500</v>
      </c>
      <c r="PN954" t="s">
        <v>1830</v>
      </c>
      <c r="QD954" t="b">
        <v>1</v>
      </c>
      <c r="QF954" t="s">
        <v>510</v>
      </c>
      <c r="QP954" t="s">
        <v>510</v>
      </c>
      <c r="QR954" t="s">
        <v>510</v>
      </c>
      <c r="RC954" t="s">
        <v>673</v>
      </c>
      <c r="RE954" t="s">
        <v>510</v>
      </c>
      <c r="RG954" t="s">
        <v>10702</v>
      </c>
      <c r="RH954" t="s">
        <v>814</v>
      </c>
      <c r="RI954" t="b">
        <v>1</v>
      </c>
      <c r="RL954" t="b">
        <v>1</v>
      </c>
      <c r="RR954" t="s">
        <v>589</v>
      </c>
      <c r="RW954" t="b">
        <v>1</v>
      </c>
      <c r="SA954" t="s">
        <v>890</v>
      </c>
      <c r="SB954" t="s">
        <v>10703</v>
      </c>
      <c r="SC954">
        <v>92568630</v>
      </c>
      <c r="SD954" t="s">
        <v>10704</v>
      </c>
      <c r="SE954" s="2">
        <v>44605.577870370369</v>
      </c>
      <c r="SF954">
        <v>953</v>
      </c>
      <c r="SH954">
        <v>-1</v>
      </c>
      <c r="SK954" t="s">
        <v>518</v>
      </c>
      <c r="SL954">
        <v>18433</v>
      </c>
      <c r="SM954" t="s">
        <v>983</v>
      </c>
      <c r="SN954">
        <v>648550</v>
      </c>
    </row>
    <row r="955" spans="1:508" hidden="1" x14ac:dyDescent="0.25">
      <c r="A955" t="s">
        <v>10705</v>
      </c>
      <c r="B955" t="s">
        <v>10706</v>
      </c>
      <c r="C955" t="s">
        <v>470</v>
      </c>
      <c r="D955" t="s">
        <v>2228</v>
      </c>
      <c r="E955" t="s">
        <v>950</v>
      </c>
      <c r="G955" s="1">
        <v>44605</v>
      </c>
      <c r="H955" t="s">
        <v>8087</v>
      </c>
      <c r="I955" t="s">
        <v>475</v>
      </c>
      <c r="J955" t="s">
        <v>476</v>
      </c>
      <c r="K955" t="s">
        <v>522</v>
      </c>
      <c r="M955" t="s">
        <v>478</v>
      </c>
      <c r="O955" t="s">
        <v>479</v>
      </c>
      <c r="P955" t="s">
        <v>480</v>
      </c>
      <c r="Q955" t="s">
        <v>573</v>
      </c>
      <c r="R955" t="s">
        <v>479</v>
      </c>
      <c r="S955" t="s">
        <v>482</v>
      </c>
      <c r="T955" t="b">
        <v>1</v>
      </c>
      <c r="AA955" t="s">
        <v>483</v>
      </c>
      <c r="AB955" t="s">
        <v>549</v>
      </c>
      <c r="AC955">
        <v>0</v>
      </c>
      <c r="AD955">
        <v>0</v>
      </c>
      <c r="AE955">
        <v>0</v>
      </c>
      <c r="AF955">
        <v>0</v>
      </c>
      <c r="AG955">
        <v>0</v>
      </c>
      <c r="AH955">
        <v>2</v>
      </c>
      <c r="AI955">
        <v>0</v>
      </c>
      <c r="AJ955" t="s">
        <v>470</v>
      </c>
      <c r="AK955" t="s">
        <v>485</v>
      </c>
      <c r="AL955" t="s">
        <v>485</v>
      </c>
      <c r="AM955">
        <v>0</v>
      </c>
      <c r="AN955">
        <v>0</v>
      </c>
      <c r="AO955">
        <v>0</v>
      </c>
      <c r="AP955">
        <v>0</v>
      </c>
      <c r="AQ955">
        <v>2</v>
      </c>
      <c r="AR955">
        <v>0</v>
      </c>
      <c r="AS955" t="s">
        <v>470</v>
      </c>
      <c r="AT955" t="s">
        <v>485</v>
      </c>
      <c r="AU955" t="s">
        <v>485</v>
      </c>
      <c r="AV955" t="s">
        <v>470</v>
      </c>
      <c r="AW955" t="s">
        <v>470</v>
      </c>
      <c r="AX955" t="s">
        <v>526</v>
      </c>
      <c r="AY955" t="s">
        <v>526</v>
      </c>
      <c r="AZ955">
        <v>4</v>
      </c>
      <c r="BA955" t="s">
        <v>787</v>
      </c>
      <c r="BC955" t="s">
        <v>953</v>
      </c>
      <c r="BE955" t="s">
        <v>1034</v>
      </c>
      <c r="GB955">
        <f>IF(Table1[[#This Row],[msna/Demographic_info/HH_members_group/total_m_c_muac]]=0,"",COUNTIF(Table1[[#This Row],[Grain or tubers e.g. bread, rice, noodles, bulger, frikeh, kaak, pasta, andoumeh, manakish, thick grain-based porridge, potatoes]:[Breastmilk]],"Yes"))</f>
        <v>0</v>
      </c>
      <c r="GC955" t="str">
        <f>IF(Table1[[#This Row],[Column1]]="","",IF(Table1[[#This Row],[Please select the assessment type:]]="Livelihood and Protection (MHPSS, CP, GBV)","",IF(Table1[[#This Row],[Column1]]&gt;4,"diverse","not diverse")))</f>
        <v/>
      </c>
      <c r="GH955" t="s">
        <v>3885</v>
      </c>
      <c r="GT955" t="b">
        <v>1</v>
      </c>
      <c r="GV955" t="b">
        <v>1</v>
      </c>
      <c r="HA955" t="s">
        <v>551</v>
      </c>
      <c r="HG955" t="b">
        <v>1</v>
      </c>
      <c r="HO955" t="s">
        <v>767</v>
      </c>
      <c r="HP955" t="s">
        <v>788</v>
      </c>
      <c r="IA955" t="b">
        <v>1</v>
      </c>
      <c r="IC955" t="s">
        <v>1107</v>
      </c>
      <c r="ID955" t="b">
        <v>1</v>
      </c>
      <c r="IP955" t="s">
        <v>554</v>
      </c>
      <c r="IX955" t="b">
        <v>1</v>
      </c>
      <c r="IZ955" t="s">
        <v>476</v>
      </c>
      <c r="JB955" t="s">
        <v>1206</v>
      </c>
      <c r="JF955" t="b">
        <v>1</v>
      </c>
      <c r="JQ955" t="s">
        <v>510</v>
      </c>
      <c r="JR955" t="s">
        <v>2286</v>
      </c>
      <c r="JU955" t="b">
        <v>1</v>
      </c>
      <c r="KD955" t="s">
        <v>2286</v>
      </c>
      <c r="KG955" t="b">
        <v>1</v>
      </c>
      <c r="KO955" t="s">
        <v>554</v>
      </c>
      <c r="KW955" t="b">
        <v>1</v>
      </c>
      <c r="LH955" t="s">
        <v>500</v>
      </c>
      <c r="LI955" t="b">
        <v>1</v>
      </c>
      <c r="LR955" t="s">
        <v>2080</v>
      </c>
      <c r="LS955" t="b">
        <v>1</v>
      </c>
      <c r="ME955" t="b">
        <v>1</v>
      </c>
      <c r="MI955" t="s">
        <v>3341</v>
      </c>
      <c r="MO955" t="b">
        <v>1</v>
      </c>
      <c r="MT955" t="b">
        <v>1</v>
      </c>
      <c r="NZ955" t="s">
        <v>10707</v>
      </c>
      <c r="OB955" t="b">
        <v>1</v>
      </c>
      <c r="OD955" t="b">
        <v>1</v>
      </c>
      <c r="OL955" t="s">
        <v>7733</v>
      </c>
      <c r="ON955" t="b">
        <v>1</v>
      </c>
      <c r="OO955" t="b">
        <v>1</v>
      </c>
      <c r="OP955" t="b">
        <v>1</v>
      </c>
      <c r="OR955" t="b">
        <v>1</v>
      </c>
      <c r="OW955" t="s">
        <v>3903</v>
      </c>
      <c r="PC955" t="b">
        <v>1</v>
      </c>
      <c r="PD955" t="b">
        <v>1</v>
      </c>
      <c r="PL955">
        <v>1100</v>
      </c>
      <c r="PM955">
        <v>2000</v>
      </c>
      <c r="PN955" t="s">
        <v>1134</v>
      </c>
      <c r="PP955" t="b">
        <v>1</v>
      </c>
      <c r="PS955" t="b">
        <v>1</v>
      </c>
      <c r="QF955" t="s">
        <v>510</v>
      </c>
      <c r="QP955" t="s">
        <v>510</v>
      </c>
      <c r="QR955" t="s">
        <v>510</v>
      </c>
      <c r="RC955" t="s">
        <v>673</v>
      </c>
      <c r="RE955" t="s">
        <v>510</v>
      </c>
      <c r="RG955" t="s">
        <v>10708</v>
      </c>
      <c r="RH955" t="s">
        <v>1098</v>
      </c>
      <c r="RI955" t="b">
        <v>1</v>
      </c>
      <c r="RR955" t="s">
        <v>3966</v>
      </c>
      <c r="RU955" t="b">
        <v>1</v>
      </c>
      <c r="SA955" t="s">
        <v>890</v>
      </c>
      <c r="SB955" t="s">
        <v>10709</v>
      </c>
      <c r="SC955">
        <v>92568631</v>
      </c>
      <c r="SD955" t="s">
        <v>10710</v>
      </c>
      <c r="SE955" s="2">
        <v>44605.577893518523</v>
      </c>
      <c r="SF955">
        <v>954</v>
      </c>
      <c r="SH955">
        <v>-1</v>
      </c>
      <c r="SK955" t="s">
        <v>518</v>
      </c>
      <c r="SL955">
        <v>17192</v>
      </c>
      <c r="SM955" t="s">
        <v>983</v>
      </c>
      <c r="SN955">
        <v>648550</v>
      </c>
    </row>
    <row r="956" spans="1:508" hidden="1" x14ac:dyDescent="0.25">
      <c r="A956" t="s">
        <v>10711</v>
      </c>
      <c r="B956" t="s">
        <v>10712</v>
      </c>
      <c r="C956" t="s">
        <v>470</v>
      </c>
      <c r="D956" t="s">
        <v>2228</v>
      </c>
      <c r="E956" t="s">
        <v>950</v>
      </c>
      <c r="G956" s="1">
        <v>44605</v>
      </c>
      <c r="H956" t="s">
        <v>8087</v>
      </c>
      <c r="I956" t="s">
        <v>475</v>
      </c>
      <c r="J956" t="s">
        <v>476</v>
      </c>
      <c r="K956" t="s">
        <v>477</v>
      </c>
      <c r="L956" s="1">
        <v>42156</v>
      </c>
      <c r="M956" t="s">
        <v>478</v>
      </c>
      <c r="O956" t="s">
        <v>479</v>
      </c>
      <c r="P956" t="s">
        <v>523</v>
      </c>
      <c r="Q956" t="s">
        <v>573</v>
      </c>
      <c r="R956" t="s">
        <v>479</v>
      </c>
      <c r="S956" t="s">
        <v>482</v>
      </c>
      <c r="T956" t="b">
        <v>1</v>
      </c>
      <c r="AA956" t="s">
        <v>483</v>
      </c>
      <c r="AB956" t="s">
        <v>594</v>
      </c>
      <c r="AC956">
        <v>1</v>
      </c>
      <c r="AD956">
        <v>0</v>
      </c>
      <c r="AE956">
        <v>0</v>
      </c>
      <c r="AF956">
        <v>0</v>
      </c>
      <c r="AG956">
        <v>0</v>
      </c>
      <c r="AH956">
        <v>1</v>
      </c>
      <c r="AI956">
        <v>0</v>
      </c>
      <c r="AJ956" t="s">
        <v>470</v>
      </c>
      <c r="AK956" t="s">
        <v>486</v>
      </c>
      <c r="AL956" t="s">
        <v>486</v>
      </c>
      <c r="AM956">
        <v>1</v>
      </c>
      <c r="AN956">
        <v>1</v>
      </c>
      <c r="AO956">
        <v>0</v>
      </c>
      <c r="AP956">
        <v>0</v>
      </c>
      <c r="AQ956">
        <v>1</v>
      </c>
      <c r="AR956">
        <v>1</v>
      </c>
      <c r="AS956" t="s">
        <v>485</v>
      </c>
      <c r="AT956" t="s">
        <v>485</v>
      </c>
      <c r="AU956" t="s">
        <v>526</v>
      </c>
      <c r="AV956" t="s">
        <v>485</v>
      </c>
      <c r="AW956" t="s">
        <v>486</v>
      </c>
      <c r="AX956" t="s">
        <v>487</v>
      </c>
      <c r="AY956" t="s">
        <v>527</v>
      </c>
      <c r="AZ956">
        <v>5</v>
      </c>
      <c r="BA956" t="s">
        <v>986</v>
      </c>
      <c r="BC956" t="s">
        <v>787</v>
      </c>
      <c r="BE956" t="s">
        <v>1034</v>
      </c>
      <c r="GB956">
        <f>IF(Table1[[#This Row],[msna/Demographic_info/HH_members_group/total_m_c_muac]]=0,"",COUNTIF(Table1[[#This Row],[Grain or tubers e.g. bread, rice, noodles, bulger, frikeh, kaak, pasta, andoumeh, manakish, thick grain-based porridge, potatoes]:[Breastmilk]],"Yes"))</f>
        <v>0</v>
      </c>
      <c r="GC956" t="str">
        <f>IF(Table1[[#This Row],[Column1]]="","",IF(Table1[[#This Row],[Please select the assessment type:]]="Livelihood and Protection (MHPSS, CP, GBV)","",IF(Table1[[#This Row],[Column1]]&gt;4,"diverse","not diverse")))</f>
        <v/>
      </c>
      <c r="GH956" t="s">
        <v>7530</v>
      </c>
      <c r="GQ956" t="b">
        <v>1</v>
      </c>
      <c r="GT956" t="b">
        <v>1</v>
      </c>
      <c r="HA956" t="s">
        <v>4182</v>
      </c>
      <c r="HB956" t="b">
        <v>1</v>
      </c>
      <c r="HK956" t="b">
        <v>1</v>
      </c>
      <c r="HO956" t="s">
        <v>10713</v>
      </c>
      <c r="HP956" t="s">
        <v>10714</v>
      </c>
      <c r="HQ956" t="b">
        <v>1</v>
      </c>
      <c r="HR956" t="b">
        <v>1</v>
      </c>
      <c r="HU956" t="b">
        <v>1</v>
      </c>
      <c r="IC956" t="s">
        <v>1242</v>
      </c>
      <c r="ID956" t="b">
        <v>1</v>
      </c>
      <c r="IE956" t="b">
        <v>1</v>
      </c>
      <c r="IP956" t="s">
        <v>554</v>
      </c>
      <c r="IX956" t="b">
        <v>1</v>
      </c>
      <c r="IZ956" t="s">
        <v>476</v>
      </c>
      <c r="JB956" t="s">
        <v>788</v>
      </c>
      <c r="JO956" t="b">
        <v>1</v>
      </c>
      <c r="JQ956" t="s">
        <v>510</v>
      </c>
      <c r="JR956" t="s">
        <v>772</v>
      </c>
      <c r="JS956" t="b">
        <v>1</v>
      </c>
      <c r="KD956" t="s">
        <v>772</v>
      </c>
      <c r="KE956" t="b">
        <v>1</v>
      </c>
      <c r="KO956" t="s">
        <v>554</v>
      </c>
      <c r="KW956" t="b">
        <v>1</v>
      </c>
      <c r="LH956" t="s">
        <v>500</v>
      </c>
      <c r="LI956" t="b">
        <v>1</v>
      </c>
      <c r="LR956" t="s">
        <v>5283</v>
      </c>
      <c r="LY956" t="b">
        <v>1</v>
      </c>
      <c r="MI956" t="s">
        <v>1371</v>
      </c>
      <c r="MO956" t="b">
        <v>1</v>
      </c>
      <c r="MP956" t="b">
        <v>1</v>
      </c>
      <c r="MY956" t="s">
        <v>1023</v>
      </c>
      <c r="NH956" t="b">
        <v>1</v>
      </c>
      <c r="NK956" t="s">
        <v>924</v>
      </c>
      <c r="NL956" t="b">
        <v>1</v>
      </c>
      <c r="NV956" t="s">
        <v>505</v>
      </c>
      <c r="NX956" t="s">
        <v>505</v>
      </c>
      <c r="NZ956" t="s">
        <v>776</v>
      </c>
      <c r="OE956" t="b">
        <v>1</v>
      </c>
      <c r="OL956" t="s">
        <v>3536</v>
      </c>
      <c r="OM956" t="b">
        <v>1</v>
      </c>
      <c r="ON956" t="b">
        <v>1</v>
      </c>
      <c r="OO956" t="b">
        <v>1</v>
      </c>
      <c r="OP956" t="b">
        <v>1</v>
      </c>
      <c r="OQ956" t="b">
        <v>1</v>
      </c>
      <c r="OW956" t="s">
        <v>507</v>
      </c>
      <c r="PC956" t="b">
        <v>1</v>
      </c>
      <c r="PL956">
        <v>800</v>
      </c>
      <c r="PM956">
        <v>1500</v>
      </c>
      <c r="PN956" t="s">
        <v>653</v>
      </c>
      <c r="PS956" t="b">
        <v>1</v>
      </c>
      <c r="PT956" t="b">
        <v>1</v>
      </c>
      <c r="QF956" t="s">
        <v>510</v>
      </c>
      <c r="QP956" t="s">
        <v>510</v>
      </c>
      <c r="QR956" t="s">
        <v>510</v>
      </c>
      <c r="RC956" t="s">
        <v>511</v>
      </c>
      <c r="RE956" t="s">
        <v>510</v>
      </c>
      <c r="RG956" t="s">
        <v>10715</v>
      </c>
      <c r="RH956" t="s">
        <v>1098</v>
      </c>
      <c r="RI956" t="b">
        <v>1</v>
      </c>
      <c r="RR956" t="s">
        <v>514</v>
      </c>
      <c r="RS956" t="b">
        <v>1</v>
      </c>
      <c r="SA956" t="s">
        <v>2253</v>
      </c>
      <c r="SB956" t="s">
        <v>10716</v>
      </c>
      <c r="SC956">
        <v>92568632</v>
      </c>
      <c r="SD956" t="s">
        <v>10717</v>
      </c>
      <c r="SE956" s="2">
        <v>44605.577893518523</v>
      </c>
      <c r="SF956">
        <v>955</v>
      </c>
      <c r="SH956">
        <v>-1</v>
      </c>
      <c r="SK956" t="s">
        <v>518</v>
      </c>
      <c r="SL956">
        <v>16195</v>
      </c>
      <c r="SM956" t="s">
        <v>983</v>
      </c>
      <c r="SN956">
        <v>648550</v>
      </c>
    </row>
    <row r="957" spans="1:508" hidden="1" x14ac:dyDescent="0.25">
      <c r="A957" t="s">
        <v>10718</v>
      </c>
      <c r="B957" t="s">
        <v>10719</v>
      </c>
      <c r="C957" t="s">
        <v>470</v>
      </c>
      <c r="D957" t="s">
        <v>2228</v>
      </c>
      <c r="E957" t="s">
        <v>950</v>
      </c>
      <c r="G957" s="1">
        <v>44605</v>
      </c>
      <c r="H957" t="s">
        <v>8087</v>
      </c>
      <c r="I957" t="s">
        <v>475</v>
      </c>
      <c r="J957" t="s">
        <v>476</v>
      </c>
      <c r="K957" t="s">
        <v>522</v>
      </c>
      <c r="M957" t="s">
        <v>478</v>
      </c>
      <c r="O957" t="s">
        <v>479</v>
      </c>
      <c r="P957" t="s">
        <v>548</v>
      </c>
      <c r="Q957" t="s">
        <v>573</v>
      </c>
      <c r="R957" t="s">
        <v>479</v>
      </c>
      <c r="S957" t="s">
        <v>2877</v>
      </c>
      <c r="U957" t="b">
        <v>1</v>
      </c>
      <c r="W957" t="b">
        <v>1</v>
      </c>
      <c r="AA957" t="s">
        <v>483</v>
      </c>
      <c r="AB957" t="s">
        <v>484</v>
      </c>
      <c r="AC957">
        <v>1</v>
      </c>
      <c r="AD957">
        <v>1</v>
      </c>
      <c r="AE957">
        <v>1</v>
      </c>
      <c r="AF957">
        <v>1</v>
      </c>
      <c r="AG957">
        <v>0</v>
      </c>
      <c r="AH957">
        <v>2</v>
      </c>
      <c r="AI957">
        <v>1</v>
      </c>
      <c r="AJ957" t="s">
        <v>487</v>
      </c>
      <c r="AK957" t="s">
        <v>487</v>
      </c>
      <c r="AL957" t="s">
        <v>660</v>
      </c>
      <c r="AM957">
        <v>0</v>
      </c>
      <c r="AN957">
        <v>1</v>
      </c>
      <c r="AO957">
        <v>0</v>
      </c>
      <c r="AP957">
        <v>1</v>
      </c>
      <c r="AQ957">
        <v>1</v>
      </c>
      <c r="AR957">
        <v>1</v>
      </c>
      <c r="AS957" t="s">
        <v>485</v>
      </c>
      <c r="AT957" t="s">
        <v>485</v>
      </c>
      <c r="AU957" t="s">
        <v>526</v>
      </c>
      <c r="AV957" t="s">
        <v>527</v>
      </c>
      <c r="AW957" t="s">
        <v>485</v>
      </c>
      <c r="AX957" t="s">
        <v>527</v>
      </c>
      <c r="AY957" t="s">
        <v>911</v>
      </c>
      <c r="AZ957">
        <v>10</v>
      </c>
      <c r="BA957" t="s">
        <v>953</v>
      </c>
      <c r="BC957" t="s">
        <v>986</v>
      </c>
      <c r="BE957" t="s">
        <v>1034</v>
      </c>
      <c r="GB957">
        <f>IF(Table1[[#This Row],[msna/Demographic_info/HH_members_group/total_m_c_muac]]=0,"",COUNTIF(Table1[[#This Row],[Grain or tubers e.g. bread, rice, noodles, bulger, frikeh, kaak, pasta, andoumeh, manakish, thick grain-based porridge, potatoes]:[Breastmilk]],"Yes"))</f>
        <v>0</v>
      </c>
      <c r="GC957" t="str">
        <f>IF(Table1[[#This Row],[Column1]]="","",IF(Table1[[#This Row],[Please select the assessment type:]]="Livelihood and Protection (MHPSS, CP, GBV)","",IF(Table1[[#This Row],[Column1]]&gt;4,"diverse","not diverse")))</f>
        <v/>
      </c>
      <c r="GH957" t="s">
        <v>3885</v>
      </c>
      <c r="GT957" t="b">
        <v>1</v>
      </c>
      <c r="GV957" t="b">
        <v>1</v>
      </c>
      <c r="HA957" t="s">
        <v>1161</v>
      </c>
      <c r="HD957" t="b">
        <v>1</v>
      </c>
      <c r="HF957" t="b">
        <v>1</v>
      </c>
      <c r="HO957" t="s">
        <v>10720</v>
      </c>
      <c r="HP957" t="s">
        <v>788</v>
      </c>
      <c r="IA957" t="b">
        <v>1</v>
      </c>
      <c r="IC957" t="s">
        <v>1107</v>
      </c>
      <c r="ID957" t="b">
        <v>1</v>
      </c>
      <c r="IP957" t="s">
        <v>554</v>
      </c>
      <c r="IX957" t="b">
        <v>1</v>
      </c>
      <c r="IZ957" t="s">
        <v>769</v>
      </c>
      <c r="JB957" t="s">
        <v>4374</v>
      </c>
      <c r="JF957" t="b">
        <v>1</v>
      </c>
      <c r="JH957" t="b">
        <v>1</v>
      </c>
      <c r="JQ957" t="s">
        <v>510</v>
      </c>
      <c r="JR957" t="s">
        <v>1110</v>
      </c>
      <c r="JS957" t="b">
        <v>1</v>
      </c>
      <c r="JU957" t="b">
        <v>1</v>
      </c>
      <c r="KD957" t="s">
        <v>1110</v>
      </c>
      <c r="KE957" t="b">
        <v>1</v>
      </c>
      <c r="KG957" t="b">
        <v>1</v>
      </c>
      <c r="KO957" t="s">
        <v>554</v>
      </c>
      <c r="KW957" t="b">
        <v>1</v>
      </c>
      <c r="LH957" t="s">
        <v>500</v>
      </c>
      <c r="LI957" t="b">
        <v>1</v>
      </c>
      <c r="LR957" t="s">
        <v>3285</v>
      </c>
      <c r="LS957" t="b">
        <v>1</v>
      </c>
      <c r="LY957" t="b">
        <v>1</v>
      </c>
      <c r="ME957" t="b">
        <v>1</v>
      </c>
      <c r="MI957" t="s">
        <v>3488</v>
      </c>
      <c r="MN957" t="b">
        <v>1</v>
      </c>
      <c r="MO957" t="b">
        <v>1</v>
      </c>
      <c r="MP957" t="b">
        <v>1</v>
      </c>
      <c r="MY957" t="s">
        <v>559</v>
      </c>
      <c r="NA957" t="b">
        <v>1</v>
      </c>
      <c r="NE957" t="b">
        <v>1</v>
      </c>
      <c r="NK957" t="s">
        <v>504</v>
      </c>
      <c r="NT957" t="b">
        <v>1</v>
      </c>
      <c r="NV957" t="s">
        <v>476</v>
      </c>
      <c r="NX957" t="s">
        <v>510</v>
      </c>
      <c r="NZ957" t="s">
        <v>1114</v>
      </c>
      <c r="OB957" t="b">
        <v>1</v>
      </c>
      <c r="OC957" t="b">
        <v>1</v>
      </c>
      <c r="OF957" t="b">
        <v>1</v>
      </c>
      <c r="OL957" t="s">
        <v>2388</v>
      </c>
      <c r="OO957" t="b">
        <v>1</v>
      </c>
      <c r="OP957" t="b">
        <v>1</v>
      </c>
      <c r="OQ957" t="b">
        <v>1</v>
      </c>
      <c r="OW957" t="s">
        <v>3903</v>
      </c>
      <c r="PC957" t="b">
        <v>1</v>
      </c>
      <c r="PD957" t="b">
        <v>1</v>
      </c>
      <c r="PL957">
        <v>8000</v>
      </c>
      <c r="PM957">
        <v>7000</v>
      </c>
      <c r="PN957" t="s">
        <v>1830</v>
      </c>
      <c r="QD957" t="b">
        <v>1</v>
      </c>
      <c r="QF957" t="s">
        <v>510</v>
      </c>
      <c r="QP957" t="s">
        <v>510</v>
      </c>
      <c r="QR957" t="s">
        <v>510</v>
      </c>
      <c r="RC957" t="s">
        <v>511</v>
      </c>
      <c r="RE957" t="s">
        <v>510</v>
      </c>
      <c r="RG957" t="s">
        <v>10721</v>
      </c>
      <c r="RH957" t="s">
        <v>6273</v>
      </c>
      <c r="RI957" t="b">
        <v>1</v>
      </c>
      <c r="RK957" t="b">
        <v>1</v>
      </c>
      <c r="RR957" t="s">
        <v>716</v>
      </c>
      <c r="RS957" t="b">
        <v>1</v>
      </c>
      <c r="RW957" t="b">
        <v>1</v>
      </c>
      <c r="SA957" t="s">
        <v>10722</v>
      </c>
      <c r="SB957" t="s">
        <v>10723</v>
      </c>
      <c r="SC957">
        <v>92568633</v>
      </c>
      <c r="SD957" t="s">
        <v>10724</v>
      </c>
      <c r="SE957" s="2">
        <v>44605.577905092592</v>
      </c>
      <c r="SF957">
        <v>956</v>
      </c>
      <c r="SH957">
        <v>-1</v>
      </c>
      <c r="SK957" t="s">
        <v>518</v>
      </c>
      <c r="SL957">
        <v>13530</v>
      </c>
      <c r="SM957" t="s">
        <v>983</v>
      </c>
      <c r="SN957">
        <v>648550</v>
      </c>
    </row>
    <row r="958" spans="1:508" hidden="1" x14ac:dyDescent="0.25">
      <c r="A958" t="s">
        <v>10725</v>
      </c>
      <c r="B958" t="s">
        <v>10726</v>
      </c>
      <c r="D958" t="s">
        <v>2442</v>
      </c>
      <c r="E958" t="s">
        <v>950</v>
      </c>
      <c r="G958" s="1">
        <v>44605</v>
      </c>
      <c r="H958" t="s">
        <v>8087</v>
      </c>
      <c r="I958" t="s">
        <v>475</v>
      </c>
      <c r="J958" t="s">
        <v>476</v>
      </c>
      <c r="K958" t="s">
        <v>477</v>
      </c>
      <c r="L958" s="3">
        <v>44605</v>
      </c>
      <c r="M958" t="s">
        <v>1012</v>
      </c>
      <c r="O958" t="s">
        <v>572</v>
      </c>
      <c r="P958" t="s">
        <v>480</v>
      </c>
      <c r="Q958" t="s">
        <v>481</v>
      </c>
      <c r="R958" t="s">
        <v>479</v>
      </c>
      <c r="S958" t="s">
        <v>482</v>
      </c>
      <c r="T958" t="b">
        <v>1</v>
      </c>
      <c r="AA958" t="s">
        <v>483</v>
      </c>
      <c r="AB958" t="s">
        <v>484</v>
      </c>
      <c r="AC958">
        <v>1</v>
      </c>
      <c r="AD958">
        <v>0</v>
      </c>
      <c r="AE958">
        <v>1</v>
      </c>
      <c r="AF958">
        <v>1</v>
      </c>
      <c r="AG958">
        <v>0</v>
      </c>
      <c r="AH958">
        <v>1</v>
      </c>
      <c r="AI958">
        <v>0</v>
      </c>
      <c r="AJ958" t="s">
        <v>485</v>
      </c>
      <c r="AK958" t="s">
        <v>486</v>
      </c>
      <c r="AL958" t="s">
        <v>487</v>
      </c>
      <c r="AM958">
        <v>0</v>
      </c>
      <c r="AN958">
        <v>1</v>
      </c>
      <c r="AO958">
        <v>0</v>
      </c>
      <c r="AP958">
        <v>0</v>
      </c>
      <c r="AQ958">
        <v>1</v>
      </c>
      <c r="AR958">
        <v>0</v>
      </c>
      <c r="AS958" t="s">
        <v>486</v>
      </c>
      <c r="AT958" t="s">
        <v>486</v>
      </c>
      <c r="AU958" t="s">
        <v>485</v>
      </c>
      <c r="AV958" t="s">
        <v>487</v>
      </c>
      <c r="AW958" t="s">
        <v>485</v>
      </c>
      <c r="AX958" t="s">
        <v>485</v>
      </c>
      <c r="AY958" t="s">
        <v>527</v>
      </c>
      <c r="AZ958">
        <v>5</v>
      </c>
      <c r="BA958" t="s">
        <v>986</v>
      </c>
      <c r="BC958" t="s">
        <v>787</v>
      </c>
      <c r="BE958" t="s">
        <v>953</v>
      </c>
      <c r="GB958">
        <f>IF(Table1[[#This Row],[msna/Demographic_info/HH_members_group/total_m_c_muac]]=0,"",COUNTIF(Table1[[#This Row],[Grain or tubers e.g. bread, rice, noodles, bulger, frikeh, kaak, pasta, andoumeh, manakish, thick grain-based porridge, potatoes]:[Breastmilk]],"Yes"))</f>
        <v>0</v>
      </c>
      <c r="GC958" t="str">
        <f>IF(Table1[[#This Row],[Column1]]="","",IF(Table1[[#This Row],[Please select the assessment type:]]="Livelihood and Protection (MHPSS, CP, GBV)","",IF(Table1[[#This Row],[Column1]]&gt;4,"diverse","not diverse")))</f>
        <v/>
      </c>
      <c r="GH958" t="s">
        <v>10727</v>
      </c>
      <c r="GJ958" t="b">
        <v>1</v>
      </c>
      <c r="GK958" t="b">
        <v>1</v>
      </c>
      <c r="GM958" t="b">
        <v>1</v>
      </c>
      <c r="GN958" t="b">
        <v>1</v>
      </c>
      <c r="GT958" t="b">
        <v>1</v>
      </c>
      <c r="HA958" t="s">
        <v>551</v>
      </c>
      <c r="HG958" t="b">
        <v>1</v>
      </c>
      <c r="HO958" t="s">
        <v>10728</v>
      </c>
      <c r="HP958" t="s">
        <v>1356</v>
      </c>
      <c r="HT958" t="b">
        <v>1</v>
      </c>
      <c r="IC958" t="s">
        <v>554</v>
      </c>
      <c r="IN958" t="b">
        <v>1</v>
      </c>
      <c r="IP958" t="s">
        <v>496</v>
      </c>
      <c r="IV958" t="b">
        <v>1</v>
      </c>
      <c r="IZ958" t="s">
        <v>769</v>
      </c>
      <c r="JB958" t="s">
        <v>3052</v>
      </c>
      <c r="JF958" t="b">
        <v>1</v>
      </c>
      <c r="JH958" t="b">
        <v>1</v>
      </c>
      <c r="JQ958" t="s">
        <v>510</v>
      </c>
      <c r="JR958" t="s">
        <v>2286</v>
      </c>
      <c r="JU958" t="b">
        <v>1</v>
      </c>
      <c r="KD958" t="s">
        <v>554</v>
      </c>
      <c r="KM958" t="b">
        <v>1</v>
      </c>
      <c r="KO958" t="s">
        <v>554</v>
      </c>
      <c r="KW958" t="b">
        <v>1</v>
      </c>
      <c r="LH958" t="s">
        <v>500</v>
      </c>
      <c r="LI958" t="b">
        <v>1</v>
      </c>
      <c r="LR958" t="s">
        <v>9243</v>
      </c>
      <c r="LS958" t="b">
        <v>1</v>
      </c>
      <c r="MD958" t="b">
        <v>1</v>
      </c>
      <c r="ME958" t="b">
        <v>1</v>
      </c>
      <c r="MI958" t="s">
        <v>1226</v>
      </c>
      <c r="MO958" t="b">
        <v>1</v>
      </c>
      <c r="MY958" t="s">
        <v>1276</v>
      </c>
      <c r="NA958" t="b">
        <v>1</v>
      </c>
      <c r="NK958" t="s">
        <v>4434</v>
      </c>
      <c r="NM958" t="b">
        <v>1</v>
      </c>
      <c r="NV958" t="s">
        <v>476</v>
      </c>
      <c r="NX958" t="s">
        <v>510</v>
      </c>
      <c r="NZ958" t="s">
        <v>10729</v>
      </c>
      <c r="OB958" t="b">
        <v>1</v>
      </c>
      <c r="OC958" t="b">
        <v>1</v>
      </c>
      <c r="OD958" t="b">
        <v>1</v>
      </c>
      <c r="OE958" t="b">
        <v>1</v>
      </c>
      <c r="OF958" t="b">
        <v>1</v>
      </c>
      <c r="OL958" t="s">
        <v>3464</v>
      </c>
      <c r="OM958" t="b">
        <v>1</v>
      </c>
      <c r="ON958" t="b">
        <v>1</v>
      </c>
      <c r="OO958" t="b">
        <v>1</v>
      </c>
      <c r="OP958" t="b">
        <v>1</v>
      </c>
      <c r="OR958" t="b">
        <v>1</v>
      </c>
      <c r="OW958" t="s">
        <v>562</v>
      </c>
      <c r="PA958" t="b">
        <v>1</v>
      </c>
      <c r="PL958">
        <v>2000</v>
      </c>
      <c r="PM958">
        <v>2000</v>
      </c>
      <c r="PN958" t="s">
        <v>563</v>
      </c>
      <c r="PS958" t="b">
        <v>1</v>
      </c>
      <c r="QF958" t="s">
        <v>510</v>
      </c>
      <c r="QP958" t="s">
        <v>510</v>
      </c>
      <c r="QR958" t="s">
        <v>510</v>
      </c>
      <c r="RC958" t="s">
        <v>511</v>
      </c>
      <c r="RE958" t="s">
        <v>510</v>
      </c>
      <c r="RG958" t="s">
        <v>10730</v>
      </c>
      <c r="RH958" t="s">
        <v>542</v>
      </c>
      <c r="RJ958" t="b">
        <v>1</v>
      </c>
      <c r="RR958" t="s">
        <v>514</v>
      </c>
      <c r="RS958" t="b">
        <v>1</v>
      </c>
      <c r="SA958" t="s">
        <v>515</v>
      </c>
      <c r="SB958" t="s">
        <v>10731</v>
      </c>
      <c r="SC958">
        <v>92568637</v>
      </c>
      <c r="SD958" t="s">
        <v>10732</v>
      </c>
      <c r="SE958" s="2">
        <v>44605.5780787037</v>
      </c>
      <c r="SF958">
        <v>957</v>
      </c>
      <c r="SH958">
        <v>-1</v>
      </c>
      <c r="SK958" t="s">
        <v>518</v>
      </c>
      <c r="SL958">
        <v>6675</v>
      </c>
      <c r="SM958" t="s">
        <v>983</v>
      </c>
      <c r="SN958">
        <v>648550</v>
      </c>
    </row>
    <row r="959" spans="1:508" hidden="1" x14ac:dyDescent="0.25">
      <c r="A959" t="s">
        <v>10733</v>
      </c>
      <c r="B959" t="s">
        <v>10734</v>
      </c>
      <c r="C959" t="s">
        <v>470</v>
      </c>
      <c r="D959" t="s">
        <v>2442</v>
      </c>
      <c r="E959" t="s">
        <v>950</v>
      </c>
      <c r="G959" s="1">
        <v>44605</v>
      </c>
      <c r="H959" t="s">
        <v>8087</v>
      </c>
      <c r="I959" t="s">
        <v>475</v>
      </c>
      <c r="J959" t="s">
        <v>476</v>
      </c>
      <c r="K959" t="s">
        <v>477</v>
      </c>
      <c r="L959" s="3">
        <v>44605</v>
      </c>
      <c r="M959" t="s">
        <v>1012</v>
      </c>
      <c r="O959" t="s">
        <v>572</v>
      </c>
      <c r="P959" t="s">
        <v>480</v>
      </c>
      <c r="Q959" t="s">
        <v>481</v>
      </c>
      <c r="R959" t="s">
        <v>479</v>
      </c>
      <c r="S959" t="s">
        <v>482</v>
      </c>
      <c r="T959" t="b">
        <v>1</v>
      </c>
      <c r="AA959" t="s">
        <v>483</v>
      </c>
      <c r="AB959" t="s">
        <v>594</v>
      </c>
      <c r="AC959">
        <v>0</v>
      </c>
      <c r="AD959">
        <v>0</v>
      </c>
      <c r="AE959">
        <v>0</v>
      </c>
      <c r="AF959">
        <v>0</v>
      </c>
      <c r="AG959">
        <v>0</v>
      </c>
      <c r="AH959">
        <v>1</v>
      </c>
      <c r="AI959">
        <v>0</v>
      </c>
      <c r="AJ959" t="s">
        <v>470</v>
      </c>
      <c r="AK959" t="s">
        <v>486</v>
      </c>
      <c r="AL959" t="s">
        <v>486</v>
      </c>
      <c r="AM959">
        <v>0</v>
      </c>
      <c r="AN959">
        <v>2</v>
      </c>
      <c r="AO959">
        <v>0</v>
      </c>
      <c r="AP959">
        <v>0</v>
      </c>
      <c r="AQ959">
        <v>1</v>
      </c>
      <c r="AR959">
        <v>0</v>
      </c>
      <c r="AS959" t="s">
        <v>485</v>
      </c>
      <c r="AT959" t="s">
        <v>486</v>
      </c>
      <c r="AU959" t="s">
        <v>487</v>
      </c>
      <c r="AV959" t="s">
        <v>485</v>
      </c>
      <c r="AW959" t="s">
        <v>485</v>
      </c>
      <c r="AX959" t="s">
        <v>485</v>
      </c>
      <c r="AY959" t="s">
        <v>526</v>
      </c>
      <c r="AZ959">
        <v>4</v>
      </c>
      <c r="BA959" t="s">
        <v>986</v>
      </c>
      <c r="BC959" t="s">
        <v>954</v>
      </c>
      <c r="BE959" t="s">
        <v>953</v>
      </c>
      <c r="GB959">
        <f>IF(Table1[[#This Row],[msna/Demographic_info/HH_members_group/total_m_c_muac]]=0,"",COUNTIF(Table1[[#This Row],[Grain or tubers e.g. bread, rice, noodles, bulger, frikeh, kaak, pasta, andoumeh, manakish, thick grain-based porridge, potatoes]:[Breastmilk]],"Yes"))</f>
        <v>0</v>
      </c>
      <c r="GC959" t="str">
        <f>IF(Table1[[#This Row],[Column1]]="","",IF(Table1[[#This Row],[Please select the assessment type:]]="Livelihood and Protection (MHPSS, CP, GBV)","",IF(Table1[[#This Row],[Column1]]&gt;4,"diverse","not diverse")))</f>
        <v/>
      </c>
      <c r="GH959" t="s">
        <v>10735</v>
      </c>
      <c r="GI959" t="b">
        <v>1</v>
      </c>
      <c r="GJ959" t="b">
        <v>1</v>
      </c>
      <c r="GM959" t="b">
        <v>1</v>
      </c>
      <c r="GN959" t="b">
        <v>1</v>
      </c>
      <c r="HA959" t="s">
        <v>551</v>
      </c>
      <c r="HG959" t="b">
        <v>1</v>
      </c>
      <c r="HO959" t="s">
        <v>10736</v>
      </c>
      <c r="HP959" t="s">
        <v>822</v>
      </c>
      <c r="HQ959" t="b">
        <v>1</v>
      </c>
      <c r="HT959" t="b">
        <v>1</v>
      </c>
      <c r="IC959" t="s">
        <v>554</v>
      </c>
      <c r="IN959" t="b">
        <v>1</v>
      </c>
      <c r="IP959" t="s">
        <v>496</v>
      </c>
      <c r="IV959" t="b">
        <v>1</v>
      </c>
      <c r="IZ959" t="s">
        <v>476</v>
      </c>
      <c r="JB959" t="s">
        <v>788</v>
      </c>
      <c r="JO959" t="b">
        <v>1</v>
      </c>
      <c r="JQ959" t="s">
        <v>510</v>
      </c>
      <c r="JR959" t="s">
        <v>554</v>
      </c>
      <c r="KB959" t="b">
        <v>1</v>
      </c>
      <c r="KD959" t="s">
        <v>554</v>
      </c>
      <c r="KM959" t="b">
        <v>1</v>
      </c>
      <c r="KO959" t="s">
        <v>554</v>
      </c>
      <c r="KW959" t="b">
        <v>1</v>
      </c>
      <c r="LH959" t="s">
        <v>500</v>
      </c>
      <c r="LI959" t="b">
        <v>1</v>
      </c>
      <c r="LR959" t="s">
        <v>2584</v>
      </c>
      <c r="LS959" t="b">
        <v>1</v>
      </c>
      <c r="LW959" t="b">
        <v>1</v>
      </c>
      <c r="MC959" t="b">
        <v>1</v>
      </c>
      <c r="MI959" t="s">
        <v>2820</v>
      </c>
      <c r="MO959" t="b">
        <v>1</v>
      </c>
      <c r="MR959" t="b">
        <v>1</v>
      </c>
      <c r="MY959" t="s">
        <v>1023</v>
      </c>
      <c r="NH959" t="b">
        <v>1</v>
      </c>
      <c r="NK959" t="s">
        <v>973</v>
      </c>
      <c r="NQ959" t="b">
        <v>1</v>
      </c>
      <c r="NV959" t="s">
        <v>476</v>
      </c>
      <c r="NX959" t="s">
        <v>476</v>
      </c>
      <c r="NY959" t="s">
        <v>10737</v>
      </c>
      <c r="NZ959" t="s">
        <v>625</v>
      </c>
      <c r="OB959" t="b">
        <v>1</v>
      </c>
      <c r="OE959" t="b">
        <v>1</v>
      </c>
      <c r="OF959" t="b">
        <v>1</v>
      </c>
      <c r="OL959" t="s">
        <v>3587</v>
      </c>
      <c r="ON959" t="b">
        <v>1</v>
      </c>
      <c r="OQ959" t="b">
        <v>1</v>
      </c>
      <c r="OW959" t="s">
        <v>507</v>
      </c>
      <c r="PC959" t="b">
        <v>1</v>
      </c>
      <c r="PL959">
        <v>3000</v>
      </c>
      <c r="PM959">
        <v>3000</v>
      </c>
      <c r="PN959" t="s">
        <v>10738</v>
      </c>
      <c r="PO959" t="b">
        <v>1</v>
      </c>
      <c r="PX959" t="b">
        <v>1</v>
      </c>
      <c r="QF959" t="s">
        <v>510</v>
      </c>
      <c r="QP959" t="s">
        <v>510</v>
      </c>
      <c r="QR959" t="s">
        <v>510</v>
      </c>
      <c r="RC959" t="s">
        <v>673</v>
      </c>
      <c r="RE959" t="s">
        <v>510</v>
      </c>
      <c r="RG959" t="s">
        <v>10739</v>
      </c>
      <c r="RH959" t="s">
        <v>542</v>
      </c>
      <c r="RJ959" t="b">
        <v>1</v>
      </c>
      <c r="RR959" t="s">
        <v>514</v>
      </c>
      <c r="RS959" t="b">
        <v>1</v>
      </c>
      <c r="SA959" t="s">
        <v>515</v>
      </c>
      <c r="SB959" t="s">
        <v>10740</v>
      </c>
      <c r="SC959">
        <v>92568638</v>
      </c>
      <c r="SD959" t="s">
        <v>10741</v>
      </c>
      <c r="SE959" s="2">
        <v>44605.578090277777</v>
      </c>
      <c r="SF959">
        <v>958</v>
      </c>
      <c r="SH959">
        <v>-1</v>
      </c>
      <c r="SK959" t="s">
        <v>518</v>
      </c>
      <c r="SL959">
        <v>10187</v>
      </c>
      <c r="SM959" t="s">
        <v>983</v>
      </c>
      <c r="SN959">
        <v>648550</v>
      </c>
    </row>
    <row r="960" spans="1:508" hidden="1" x14ac:dyDescent="0.25">
      <c r="A960" t="s">
        <v>10742</v>
      </c>
      <c r="B960" t="s">
        <v>10743</v>
      </c>
      <c r="D960" t="s">
        <v>2442</v>
      </c>
      <c r="E960" t="s">
        <v>950</v>
      </c>
      <c r="G960" s="1">
        <v>44605</v>
      </c>
      <c r="H960" t="s">
        <v>8087</v>
      </c>
      <c r="I960" t="s">
        <v>475</v>
      </c>
      <c r="J960" t="s">
        <v>476</v>
      </c>
      <c r="K960" t="s">
        <v>477</v>
      </c>
      <c r="L960" s="3">
        <v>44605</v>
      </c>
      <c r="M960" t="s">
        <v>478</v>
      </c>
      <c r="O960" t="s">
        <v>572</v>
      </c>
      <c r="P960" t="s">
        <v>523</v>
      </c>
      <c r="Q960" t="s">
        <v>573</v>
      </c>
      <c r="R960" t="s">
        <v>572</v>
      </c>
      <c r="S960" t="s">
        <v>482</v>
      </c>
      <c r="T960" t="b">
        <v>1</v>
      </c>
      <c r="AA960" t="s">
        <v>802</v>
      </c>
      <c r="AB960" t="s">
        <v>484</v>
      </c>
      <c r="AC960">
        <v>0</v>
      </c>
      <c r="AD960">
        <v>0</v>
      </c>
      <c r="AE960">
        <v>2</v>
      </c>
      <c r="AF960">
        <v>1</v>
      </c>
      <c r="AG960">
        <v>0</v>
      </c>
      <c r="AH960">
        <v>0</v>
      </c>
      <c r="AI960">
        <v>0</v>
      </c>
      <c r="AJ960" t="s">
        <v>487</v>
      </c>
      <c r="AK960" t="s">
        <v>470</v>
      </c>
      <c r="AL960" t="s">
        <v>487</v>
      </c>
      <c r="AM960">
        <v>0</v>
      </c>
      <c r="AN960">
        <v>0</v>
      </c>
      <c r="AO960">
        <v>1</v>
      </c>
      <c r="AP960">
        <v>3</v>
      </c>
      <c r="AQ960">
        <v>1</v>
      </c>
      <c r="AR960">
        <v>0</v>
      </c>
      <c r="AS960" t="s">
        <v>526</v>
      </c>
      <c r="AT960" t="s">
        <v>486</v>
      </c>
      <c r="AU960" t="s">
        <v>527</v>
      </c>
      <c r="AV960" t="s">
        <v>722</v>
      </c>
      <c r="AW960" t="s">
        <v>485</v>
      </c>
      <c r="AX960" t="s">
        <v>486</v>
      </c>
      <c r="AY960" t="s">
        <v>839</v>
      </c>
      <c r="AZ960">
        <v>8</v>
      </c>
      <c r="BA960" t="s">
        <v>953</v>
      </c>
      <c r="BC960" t="s">
        <v>787</v>
      </c>
      <c r="BE960" t="s">
        <v>803</v>
      </c>
      <c r="GB960">
        <f>IF(Table1[[#This Row],[msna/Demographic_info/HH_members_group/total_m_c_muac]]=0,"",COUNTIF(Table1[[#This Row],[Grain or tubers e.g. bread, rice, noodles, bulger, frikeh, kaak, pasta, andoumeh, manakish, thick grain-based porridge, potatoes]:[Breastmilk]],"Yes"))</f>
        <v>0</v>
      </c>
      <c r="GC960" t="str">
        <f>IF(Table1[[#This Row],[Column1]]="","",IF(Table1[[#This Row],[Please select the assessment type:]]="Livelihood and Protection (MHPSS, CP, GBV)","",IF(Table1[[#This Row],[Column1]]&gt;4,"diverse","not diverse")))</f>
        <v/>
      </c>
      <c r="GH960" t="s">
        <v>2467</v>
      </c>
      <c r="GK960" t="b">
        <v>1</v>
      </c>
      <c r="GM960" t="b">
        <v>1</v>
      </c>
      <c r="GT960" t="b">
        <v>1</v>
      </c>
      <c r="HA960" t="s">
        <v>551</v>
      </c>
      <c r="HG960" t="b">
        <v>1</v>
      </c>
      <c r="HO960" t="s">
        <v>10744</v>
      </c>
      <c r="HP960" t="s">
        <v>1542</v>
      </c>
      <c r="HR960" t="b">
        <v>1</v>
      </c>
      <c r="HT960" t="b">
        <v>1</v>
      </c>
      <c r="IC960" t="s">
        <v>554</v>
      </c>
      <c r="IN960" t="b">
        <v>1</v>
      </c>
      <c r="IP960" t="s">
        <v>496</v>
      </c>
      <c r="IV960" t="b">
        <v>1</v>
      </c>
      <c r="IZ960" t="s">
        <v>476</v>
      </c>
      <c r="JB960" t="s">
        <v>1206</v>
      </c>
      <c r="JF960" t="b">
        <v>1</v>
      </c>
      <c r="JQ960" t="s">
        <v>510</v>
      </c>
      <c r="JR960" t="s">
        <v>772</v>
      </c>
      <c r="JS960" t="b">
        <v>1</v>
      </c>
      <c r="KD960" t="s">
        <v>772</v>
      </c>
      <c r="KE960" t="b">
        <v>1</v>
      </c>
      <c r="KO960" t="s">
        <v>554</v>
      </c>
      <c r="KW960" t="b">
        <v>1</v>
      </c>
      <c r="LH960" t="s">
        <v>500</v>
      </c>
      <c r="LI960" t="b">
        <v>1</v>
      </c>
      <c r="LR960" t="s">
        <v>3411</v>
      </c>
      <c r="LS960" t="b">
        <v>1</v>
      </c>
      <c r="LX960" t="b">
        <v>1</v>
      </c>
      <c r="MI960" t="s">
        <v>1226</v>
      </c>
      <c r="MO960" t="b">
        <v>1</v>
      </c>
      <c r="MY960" t="s">
        <v>1276</v>
      </c>
      <c r="NA960" t="b">
        <v>1</v>
      </c>
      <c r="NK960" t="s">
        <v>4434</v>
      </c>
      <c r="NM960" t="b">
        <v>1</v>
      </c>
      <c r="NV960" t="s">
        <v>476</v>
      </c>
      <c r="NX960" t="s">
        <v>510</v>
      </c>
      <c r="NZ960" t="s">
        <v>10745</v>
      </c>
      <c r="OB960" t="b">
        <v>1</v>
      </c>
      <c r="OC960" t="b">
        <v>1</v>
      </c>
      <c r="OD960" t="b">
        <v>1</v>
      </c>
      <c r="OE960" t="b">
        <v>1</v>
      </c>
      <c r="OF960" t="b">
        <v>1</v>
      </c>
      <c r="OL960" t="s">
        <v>1026</v>
      </c>
      <c r="OO960" t="b">
        <v>1</v>
      </c>
      <c r="OP960" t="b">
        <v>1</v>
      </c>
      <c r="OQ960" t="b">
        <v>1</v>
      </c>
      <c r="OR960" t="b">
        <v>1</v>
      </c>
      <c r="OW960" t="s">
        <v>585</v>
      </c>
      <c r="OX960" t="b">
        <v>1</v>
      </c>
      <c r="PM960">
        <v>1000</v>
      </c>
      <c r="PN960" t="s">
        <v>695</v>
      </c>
      <c r="PO960" t="b">
        <v>1</v>
      </c>
      <c r="PS960" t="b">
        <v>1</v>
      </c>
      <c r="PT960" t="b">
        <v>1</v>
      </c>
      <c r="QF960" t="s">
        <v>476</v>
      </c>
      <c r="QG960" t="s">
        <v>509</v>
      </c>
      <c r="QH960" t="b">
        <v>1</v>
      </c>
      <c r="QP960" t="s">
        <v>510</v>
      </c>
      <c r="QR960" t="s">
        <v>510</v>
      </c>
      <c r="RC960" t="s">
        <v>1135</v>
      </c>
      <c r="RE960" t="s">
        <v>510</v>
      </c>
      <c r="RG960" t="s">
        <v>10746</v>
      </c>
      <c r="RH960" t="s">
        <v>542</v>
      </c>
      <c r="RJ960" t="b">
        <v>1</v>
      </c>
      <c r="RR960" t="s">
        <v>514</v>
      </c>
      <c r="RS960" t="b">
        <v>1</v>
      </c>
      <c r="SA960" t="s">
        <v>515</v>
      </c>
      <c r="SB960" t="s">
        <v>10747</v>
      </c>
      <c r="SC960">
        <v>92568639</v>
      </c>
      <c r="SD960" t="s">
        <v>10748</v>
      </c>
      <c r="SE960" s="2">
        <v>44605.578101851846</v>
      </c>
      <c r="SF960">
        <v>959</v>
      </c>
      <c r="SH960">
        <v>-1</v>
      </c>
      <c r="SK960" t="s">
        <v>518</v>
      </c>
      <c r="SL960">
        <v>1582</v>
      </c>
      <c r="SM960" t="s">
        <v>983</v>
      </c>
      <c r="SN960">
        <v>648550</v>
      </c>
    </row>
    <row r="961" spans="1:508" hidden="1" x14ac:dyDescent="0.25">
      <c r="A961" t="s">
        <v>10749</v>
      </c>
      <c r="B961" t="s">
        <v>10750</v>
      </c>
      <c r="D961" t="s">
        <v>2442</v>
      </c>
      <c r="E961" t="s">
        <v>950</v>
      </c>
      <c r="G961" s="1">
        <v>44605</v>
      </c>
      <c r="H961" t="s">
        <v>8087</v>
      </c>
      <c r="I961" t="s">
        <v>475</v>
      </c>
      <c r="J961" t="s">
        <v>476</v>
      </c>
      <c r="K961" t="s">
        <v>477</v>
      </c>
      <c r="L961" s="3">
        <v>44605</v>
      </c>
      <c r="M961" t="s">
        <v>478</v>
      </c>
      <c r="O961" t="s">
        <v>572</v>
      </c>
      <c r="P961" t="s">
        <v>523</v>
      </c>
      <c r="Q961" t="s">
        <v>573</v>
      </c>
      <c r="R961" t="s">
        <v>572</v>
      </c>
      <c r="S961" t="s">
        <v>482</v>
      </c>
      <c r="T961" t="b">
        <v>1</v>
      </c>
      <c r="AA961" t="s">
        <v>3084</v>
      </c>
      <c r="AB961" t="s">
        <v>878</v>
      </c>
      <c r="AC961">
        <v>1</v>
      </c>
      <c r="AD961">
        <v>0</v>
      </c>
      <c r="AE961">
        <v>0</v>
      </c>
      <c r="AF961">
        <v>0</v>
      </c>
      <c r="AG961">
        <v>0</v>
      </c>
      <c r="AH961">
        <v>0</v>
      </c>
      <c r="AI961">
        <v>0</v>
      </c>
      <c r="AJ961" t="s">
        <v>470</v>
      </c>
      <c r="AK961" t="s">
        <v>470</v>
      </c>
      <c r="AL961" t="s">
        <v>470</v>
      </c>
      <c r="AM961">
        <v>0</v>
      </c>
      <c r="AN961">
        <v>1</v>
      </c>
      <c r="AO961">
        <v>2</v>
      </c>
      <c r="AP961">
        <v>0</v>
      </c>
      <c r="AQ961">
        <v>1</v>
      </c>
      <c r="AR961">
        <v>0</v>
      </c>
      <c r="AS961" t="s">
        <v>487</v>
      </c>
      <c r="AT961" t="s">
        <v>486</v>
      </c>
      <c r="AU961" t="s">
        <v>526</v>
      </c>
      <c r="AV961" t="s">
        <v>487</v>
      </c>
      <c r="AW961" t="s">
        <v>486</v>
      </c>
      <c r="AX961" t="s">
        <v>486</v>
      </c>
      <c r="AY961" t="s">
        <v>526</v>
      </c>
      <c r="AZ961">
        <v>4</v>
      </c>
      <c r="BA961" t="s">
        <v>953</v>
      </c>
      <c r="BC961" t="s">
        <v>787</v>
      </c>
      <c r="BE961" t="s">
        <v>954</v>
      </c>
      <c r="GB961">
        <f>IF(Table1[[#This Row],[msna/Demographic_info/HH_members_group/total_m_c_muac]]=0,"",COUNTIF(Table1[[#This Row],[Grain or tubers e.g. bread, rice, noodles, bulger, frikeh, kaak, pasta, andoumeh, manakish, thick grain-based porridge, potatoes]:[Breastmilk]],"Yes"))</f>
        <v>0</v>
      </c>
      <c r="GC961" t="str">
        <f>IF(Table1[[#This Row],[Column1]]="","",IF(Table1[[#This Row],[Please select the assessment type:]]="Livelihood and Protection (MHPSS, CP, GBV)","",IF(Table1[[#This Row],[Column1]]&gt;4,"diverse","not diverse")))</f>
        <v/>
      </c>
      <c r="GH961" t="s">
        <v>3256</v>
      </c>
      <c r="GK961" t="b">
        <v>1</v>
      </c>
      <c r="GT961" t="b">
        <v>1</v>
      </c>
      <c r="HA961" t="s">
        <v>551</v>
      </c>
      <c r="HG961" t="b">
        <v>1</v>
      </c>
      <c r="HO961" t="s">
        <v>10751</v>
      </c>
      <c r="HP961" t="s">
        <v>1356</v>
      </c>
      <c r="HT961" t="b">
        <v>1</v>
      </c>
      <c r="IC961" t="s">
        <v>1526</v>
      </c>
      <c r="II961" t="b">
        <v>1</v>
      </c>
      <c r="IP961" t="s">
        <v>496</v>
      </c>
      <c r="IV961" t="b">
        <v>1</v>
      </c>
      <c r="IZ961" t="s">
        <v>769</v>
      </c>
      <c r="JB961" t="s">
        <v>3052</v>
      </c>
      <c r="JF961" t="b">
        <v>1</v>
      </c>
      <c r="JH961" t="b">
        <v>1</v>
      </c>
      <c r="JQ961" t="s">
        <v>510</v>
      </c>
      <c r="JR961" t="s">
        <v>554</v>
      </c>
      <c r="KB961" t="b">
        <v>1</v>
      </c>
      <c r="KD961" t="s">
        <v>554</v>
      </c>
      <c r="KM961" t="b">
        <v>1</v>
      </c>
      <c r="KO961" t="s">
        <v>554</v>
      </c>
      <c r="KW961" t="b">
        <v>1</v>
      </c>
      <c r="LH961" t="s">
        <v>500</v>
      </c>
      <c r="LI961" t="b">
        <v>1</v>
      </c>
      <c r="LR961" t="s">
        <v>5276</v>
      </c>
      <c r="LS961" t="b">
        <v>1</v>
      </c>
      <c r="LV961" t="b">
        <v>1</v>
      </c>
      <c r="LX961" t="b">
        <v>1</v>
      </c>
      <c r="MI961" t="s">
        <v>1226</v>
      </c>
      <c r="MO961" t="b">
        <v>1</v>
      </c>
      <c r="MY961" t="s">
        <v>1276</v>
      </c>
      <c r="NA961" t="b">
        <v>1</v>
      </c>
      <c r="NK961" t="s">
        <v>973</v>
      </c>
      <c r="NQ961" t="b">
        <v>1</v>
      </c>
      <c r="NV961" t="s">
        <v>476</v>
      </c>
      <c r="NX961" t="s">
        <v>510</v>
      </c>
      <c r="NZ961" t="s">
        <v>10752</v>
      </c>
      <c r="OA961" t="b">
        <v>1</v>
      </c>
      <c r="OB961" t="b">
        <v>1</v>
      </c>
      <c r="OC961" t="b">
        <v>1</v>
      </c>
      <c r="OD961" t="b">
        <v>1</v>
      </c>
      <c r="OE961" t="b">
        <v>1</v>
      </c>
      <c r="OF961" t="b">
        <v>1</v>
      </c>
      <c r="OL961" t="s">
        <v>2388</v>
      </c>
      <c r="OO961" t="b">
        <v>1</v>
      </c>
      <c r="OP961" t="b">
        <v>1</v>
      </c>
      <c r="OQ961" t="b">
        <v>1</v>
      </c>
      <c r="OW961" t="s">
        <v>585</v>
      </c>
      <c r="OX961" t="b">
        <v>1</v>
      </c>
      <c r="PM961">
        <v>1500</v>
      </c>
      <c r="PN961" t="s">
        <v>586</v>
      </c>
      <c r="PO961" t="b">
        <v>1</v>
      </c>
      <c r="PS961" t="b">
        <v>1</v>
      </c>
      <c r="QF961" t="s">
        <v>510</v>
      </c>
      <c r="QP961" t="s">
        <v>510</v>
      </c>
      <c r="QR961" t="s">
        <v>510</v>
      </c>
      <c r="RC961" t="s">
        <v>1135</v>
      </c>
      <c r="RE961" t="s">
        <v>510</v>
      </c>
      <c r="RG961" t="s">
        <v>10753</v>
      </c>
      <c r="RH961" t="s">
        <v>542</v>
      </c>
      <c r="RJ961" t="b">
        <v>1</v>
      </c>
      <c r="RR961" t="s">
        <v>514</v>
      </c>
      <c r="RS961" t="b">
        <v>1</v>
      </c>
      <c r="SA961" t="s">
        <v>515</v>
      </c>
      <c r="SB961" t="s">
        <v>10754</v>
      </c>
      <c r="SC961">
        <v>92568640</v>
      </c>
      <c r="SD961" t="s">
        <v>10755</v>
      </c>
      <c r="SE961" s="2">
        <v>44605.578101851846</v>
      </c>
      <c r="SF961">
        <v>960</v>
      </c>
      <c r="SH961">
        <v>-1</v>
      </c>
      <c r="SK961" t="s">
        <v>518</v>
      </c>
      <c r="SL961">
        <v>1105</v>
      </c>
      <c r="SM961" t="s">
        <v>983</v>
      </c>
      <c r="SN961">
        <v>648550</v>
      </c>
    </row>
    <row r="962" spans="1:508" hidden="1" x14ac:dyDescent="0.25">
      <c r="A962" t="s">
        <v>10756</v>
      </c>
      <c r="B962" t="s">
        <v>10757</v>
      </c>
      <c r="C962" t="s">
        <v>7316</v>
      </c>
      <c r="D962" t="s">
        <v>2442</v>
      </c>
      <c r="E962" t="s">
        <v>950</v>
      </c>
      <c r="G962" s="1">
        <v>44605</v>
      </c>
      <c r="H962" t="s">
        <v>8087</v>
      </c>
      <c r="I962" t="s">
        <v>475</v>
      </c>
      <c r="J962" t="s">
        <v>476</v>
      </c>
      <c r="K962" t="s">
        <v>477</v>
      </c>
      <c r="L962" s="3">
        <v>44605</v>
      </c>
      <c r="M962" t="s">
        <v>1012</v>
      </c>
      <c r="O962" t="s">
        <v>572</v>
      </c>
      <c r="P962" t="s">
        <v>523</v>
      </c>
      <c r="Q962" t="s">
        <v>481</v>
      </c>
      <c r="R962" t="s">
        <v>479</v>
      </c>
      <c r="S962" t="s">
        <v>482</v>
      </c>
      <c r="T962" t="b">
        <v>1</v>
      </c>
      <c r="AA962" t="s">
        <v>483</v>
      </c>
      <c r="AB962" t="s">
        <v>878</v>
      </c>
      <c r="AC962">
        <v>0</v>
      </c>
      <c r="AD962">
        <v>0</v>
      </c>
      <c r="AE962">
        <v>1</v>
      </c>
      <c r="AF962">
        <v>0</v>
      </c>
      <c r="AG962">
        <v>0</v>
      </c>
      <c r="AH962">
        <v>1</v>
      </c>
      <c r="AI962">
        <v>0</v>
      </c>
      <c r="AJ962" t="s">
        <v>486</v>
      </c>
      <c r="AK962" t="s">
        <v>486</v>
      </c>
      <c r="AL962" t="s">
        <v>485</v>
      </c>
      <c r="AM962">
        <v>0</v>
      </c>
      <c r="AN962">
        <v>0</v>
      </c>
      <c r="AO962">
        <v>0</v>
      </c>
      <c r="AP962">
        <v>0</v>
      </c>
      <c r="AQ962">
        <v>1</v>
      </c>
      <c r="AR962">
        <v>0</v>
      </c>
      <c r="AS962" t="s">
        <v>470</v>
      </c>
      <c r="AT962" t="s">
        <v>486</v>
      </c>
      <c r="AU962" t="s">
        <v>486</v>
      </c>
      <c r="AV962" t="s">
        <v>486</v>
      </c>
      <c r="AW962" t="s">
        <v>486</v>
      </c>
      <c r="AX962" t="s">
        <v>485</v>
      </c>
      <c r="AY962" t="s">
        <v>487</v>
      </c>
      <c r="AZ962">
        <v>3</v>
      </c>
      <c r="BA962" t="s">
        <v>986</v>
      </c>
      <c r="BC962" t="s">
        <v>954</v>
      </c>
      <c r="BE962" t="s">
        <v>1034</v>
      </c>
      <c r="GB962">
        <f>IF(Table1[[#This Row],[msna/Demographic_info/HH_members_group/total_m_c_muac]]=0,"",COUNTIF(Table1[[#This Row],[Grain or tubers e.g. bread, rice, noodles, bulger, frikeh, kaak, pasta, andoumeh, manakish, thick grain-based porridge, potatoes]:[Breastmilk]],"Yes"))</f>
        <v>0</v>
      </c>
      <c r="GC962" t="str">
        <f>IF(Table1[[#This Row],[Column1]]="","",IF(Table1[[#This Row],[Please select the assessment type:]]="Livelihood and Protection (MHPSS, CP, GBV)","",IF(Table1[[#This Row],[Column1]]&gt;4,"diverse","not diverse")))</f>
        <v/>
      </c>
      <c r="GH962" t="s">
        <v>2088</v>
      </c>
      <c r="GI962" t="b">
        <v>1</v>
      </c>
      <c r="GK962" t="b">
        <v>1</v>
      </c>
      <c r="GM962" t="b">
        <v>1</v>
      </c>
      <c r="HA962" t="s">
        <v>1564</v>
      </c>
      <c r="HB962" t="b">
        <v>1</v>
      </c>
      <c r="HC962" t="b">
        <v>1</v>
      </c>
      <c r="HO962" t="s">
        <v>10758</v>
      </c>
      <c r="HP962" t="s">
        <v>822</v>
      </c>
      <c r="HQ962" t="b">
        <v>1</v>
      </c>
      <c r="HT962" t="b">
        <v>1</v>
      </c>
      <c r="IC962" t="s">
        <v>1107</v>
      </c>
      <c r="ID962" t="b">
        <v>1</v>
      </c>
      <c r="IP962" t="s">
        <v>496</v>
      </c>
      <c r="IV962" t="b">
        <v>1</v>
      </c>
      <c r="IZ962" t="s">
        <v>476</v>
      </c>
      <c r="JB962" t="s">
        <v>788</v>
      </c>
      <c r="JO962" t="b">
        <v>1</v>
      </c>
      <c r="JQ962" t="s">
        <v>510</v>
      </c>
      <c r="JR962" t="s">
        <v>2286</v>
      </c>
      <c r="JU962" t="b">
        <v>1</v>
      </c>
      <c r="KD962" t="s">
        <v>2286</v>
      </c>
      <c r="KG962" t="b">
        <v>1</v>
      </c>
      <c r="KO962" t="s">
        <v>554</v>
      </c>
      <c r="KW962" t="b">
        <v>1</v>
      </c>
      <c r="LH962" t="s">
        <v>500</v>
      </c>
      <c r="LI962" t="b">
        <v>1</v>
      </c>
      <c r="LR962" t="s">
        <v>1393</v>
      </c>
      <c r="LS962" t="b">
        <v>1</v>
      </c>
      <c r="LV962" t="b">
        <v>1</v>
      </c>
      <c r="ME962" t="b">
        <v>1</v>
      </c>
      <c r="MI962" t="s">
        <v>2820</v>
      </c>
      <c r="MO962" t="b">
        <v>1</v>
      </c>
      <c r="MR962" t="b">
        <v>1</v>
      </c>
      <c r="MY962" t="s">
        <v>1023</v>
      </c>
      <c r="NH962" t="b">
        <v>1</v>
      </c>
      <c r="NK962" t="s">
        <v>973</v>
      </c>
      <c r="NQ962" t="b">
        <v>1</v>
      </c>
      <c r="NV962" t="s">
        <v>476</v>
      </c>
      <c r="NX962" t="s">
        <v>510</v>
      </c>
      <c r="NZ962" t="s">
        <v>10759</v>
      </c>
      <c r="OB962" t="b">
        <v>1</v>
      </c>
      <c r="OC962" t="b">
        <v>1</v>
      </c>
      <c r="OD962" t="b">
        <v>1</v>
      </c>
      <c r="OE962" t="b">
        <v>1</v>
      </c>
      <c r="OL962" t="s">
        <v>9160</v>
      </c>
      <c r="ON962" t="b">
        <v>1</v>
      </c>
      <c r="OP962" t="b">
        <v>1</v>
      </c>
      <c r="OQ962" t="b">
        <v>1</v>
      </c>
      <c r="OW962" t="s">
        <v>507</v>
      </c>
      <c r="PC962" t="b">
        <v>1</v>
      </c>
      <c r="PL962">
        <v>1500</v>
      </c>
      <c r="PM962">
        <v>2000</v>
      </c>
      <c r="PN962" t="s">
        <v>1192</v>
      </c>
      <c r="PO962" t="b">
        <v>1</v>
      </c>
      <c r="PS962" t="b">
        <v>1</v>
      </c>
      <c r="QF962" t="s">
        <v>510</v>
      </c>
      <c r="QP962" t="s">
        <v>510</v>
      </c>
      <c r="QR962" t="s">
        <v>510</v>
      </c>
      <c r="RC962" t="s">
        <v>673</v>
      </c>
      <c r="RE962" t="s">
        <v>510</v>
      </c>
      <c r="RG962" t="s">
        <v>10760</v>
      </c>
      <c r="RH962" t="s">
        <v>542</v>
      </c>
      <c r="RJ962" t="b">
        <v>1</v>
      </c>
      <c r="RR962" t="s">
        <v>514</v>
      </c>
      <c r="RS962" t="b">
        <v>1</v>
      </c>
      <c r="SB962" t="s">
        <v>10761</v>
      </c>
      <c r="SC962">
        <v>92568641</v>
      </c>
      <c r="SD962" t="s">
        <v>10762</v>
      </c>
      <c r="SE962" s="2">
        <v>44605.578113425923</v>
      </c>
      <c r="SF962">
        <v>961</v>
      </c>
      <c r="SH962">
        <v>-1</v>
      </c>
      <c r="SK962" t="s">
        <v>518</v>
      </c>
      <c r="SL962">
        <v>91822</v>
      </c>
      <c r="SM962" t="s">
        <v>983</v>
      </c>
      <c r="SN962">
        <v>648550</v>
      </c>
    </row>
    <row r="963" spans="1:508" hidden="1" x14ac:dyDescent="0.25">
      <c r="A963" t="s">
        <v>10763</v>
      </c>
      <c r="B963" t="s">
        <v>10764</v>
      </c>
      <c r="D963" t="s">
        <v>6740</v>
      </c>
      <c r="E963" t="s">
        <v>950</v>
      </c>
      <c r="G963" s="1">
        <v>44605</v>
      </c>
      <c r="H963" t="s">
        <v>1302</v>
      </c>
      <c r="I963" t="s">
        <v>475</v>
      </c>
      <c r="J963" t="s">
        <v>476</v>
      </c>
      <c r="K963" t="s">
        <v>477</v>
      </c>
      <c r="L963" s="1">
        <v>43509</v>
      </c>
      <c r="M963" t="s">
        <v>1012</v>
      </c>
      <c r="O963" t="s">
        <v>572</v>
      </c>
      <c r="P963" t="s">
        <v>523</v>
      </c>
      <c r="Q963" t="s">
        <v>481</v>
      </c>
      <c r="R963" t="s">
        <v>479</v>
      </c>
      <c r="S963" t="s">
        <v>482</v>
      </c>
      <c r="T963" t="b">
        <v>1</v>
      </c>
      <c r="AA963" t="s">
        <v>483</v>
      </c>
      <c r="AB963" t="s">
        <v>878</v>
      </c>
      <c r="AC963">
        <v>0</v>
      </c>
      <c r="AD963">
        <v>0</v>
      </c>
      <c r="AE963">
        <v>1</v>
      </c>
      <c r="AF963">
        <v>1</v>
      </c>
      <c r="AG963">
        <v>1</v>
      </c>
      <c r="AH963">
        <v>1</v>
      </c>
      <c r="AI963">
        <v>0</v>
      </c>
      <c r="AJ963" t="s">
        <v>487</v>
      </c>
      <c r="AK963" t="s">
        <v>486</v>
      </c>
      <c r="AL963" t="s">
        <v>526</v>
      </c>
      <c r="AM963">
        <v>0</v>
      </c>
      <c r="AN963">
        <v>0</v>
      </c>
      <c r="AO963">
        <v>1</v>
      </c>
      <c r="AP963">
        <v>1</v>
      </c>
      <c r="AQ963">
        <v>1</v>
      </c>
      <c r="AR963">
        <v>0</v>
      </c>
      <c r="AS963" t="s">
        <v>485</v>
      </c>
      <c r="AT963" t="s">
        <v>486</v>
      </c>
      <c r="AU963" t="s">
        <v>487</v>
      </c>
      <c r="AV963" t="s">
        <v>527</v>
      </c>
      <c r="AW963" t="s">
        <v>486</v>
      </c>
      <c r="AX963" t="s">
        <v>485</v>
      </c>
      <c r="AY963" t="s">
        <v>722</v>
      </c>
      <c r="AZ963">
        <v>7</v>
      </c>
      <c r="BA963" t="s">
        <v>787</v>
      </c>
      <c r="BC963" t="s">
        <v>953</v>
      </c>
      <c r="BE963" t="s">
        <v>986</v>
      </c>
      <c r="GB963">
        <f>IF(Table1[[#This Row],[msna/Demographic_info/HH_members_group/total_m_c_muac]]=0,"",COUNTIF(Table1[[#This Row],[Grain or tubers e.g. bread, rice, noodles, bulger, frikeh, kaak, pasta, andoumeh, manakish, thick grain-based porridge, potatoes]:[Breastmilk]],"Yes"))</f>
        <v>0</v>
      </c>
      <c r="GC963" t="str">
        <f>IF(Table1[[#This Row],[Column1]]="","",IF(Table1[[#This Row],[Please select the assessment type:]]="Livelihood and Protection (MHPSS, CP, GBV)","",IF(Table1[[#This Row],[Column1]]&gt;4,"diverse","not diverse")))</f>
        <v/>
      </c>
      <c r="GH963" t="s">
        <v>10765</v>
      </c>
      <c r="GK963" t="b">
        <v>1</v>
      </c>
      <c r="GM963" t="b">
        <v>1</v>
      </c>
      <c r="GP963" t="b">
        <v>1</v>
      </c>
      <c r="GT963" t="b">
        <v>1</v>
      </c>
      <c r="GU963" t="b">
        <v>1</v>
      </c>
      <c r="GV963" t="b">
        <v>1</v>
      </c>
      <c r="HA963" t="s">
        <v>10766</v>
      </c>
      <c r="HB963" t="b">
        <v>1</v>
      </c>
      <c r="HE963" t="b">
        <v>1</v>
      </c>
      <c r="HF963" t="b">
        <v>1</v>
      </c>
      <c r="HO963" t="s">
        <v>10767</v>
      </c>
      <c r="HP963" t="s">
        <v>1794</v>
      </c>
      <c r="HR963" t="b">
        <v>1</v>
      </c>
      <c r="HW963" t="b">
        <v>1</v>
      </c>
      <c r="HY963" t="b">
        <v>1</v>
      </c>
      <c r="IC963" t="s">
        <v>10768</v>
      </c>
      <c r="ID963" t="b">
        <v>1</v>
      </c>
      <c r="IE963" t="b">
        <v>1</v>
      </c>
      <c r="II963" t="b">
        <v>1</v>
      </c>
      <c r="IL963" t="b">
        <v>1</v>
      </c>
      <c r="IP963" t="s">
        <v>706</v>
      </c>
      <c r="IS963" t="b">
        <v>1</v>
      </c>
      <c r="IZ963" t="s">
        <v>769</v>
      </c>
      <c r="JB963" t="s">
        <v>3832</v>
      </c>
      <c r="JC963" t="b">
        <v>1</v>
      </c>
      <c r="JF963" t="b">
        <v>1</v>
      </c>
      <c r="JQ963" t="s">
        <v>771</v>
      </c>
      <c r="JR963" t="s">
        <v>2109</v>
      </c>
      <c r="JS963" t="b">
        <v>1</v>
      </c>
      <c r="JW963" t="b">
        <v>1</v>
      </c>
      <c r="JX963" t="b">
        <v>1</v>
      </c>
      <c r="KD963" t="s">
        <v>1091</v>
      </c>
      <c r="KE963" t="b">
        <v>1</v>
      </c>
      <c r="KI963" t="b">
        <v>1</v>
      </c>
      <c r="KO963" t="s">
        <v>10769</v>
      </c>
      <c r="KP963" t="b">
        <v>1</v>
      </c>
      <c r="KR963" t="b">
        <v>1</v>
      </c>
      <c r="KS963" t="b">
        <v>1</v>
      </c>
      <c r="KY963" t="s">
        <v>498</v>
      </c>
      <c r="LA963" t="b">
        <v>1</v>
      </c>
      <c r="LH963" t="s">
        <v>688</v>
      </c>
      <c r="LJ963" t="b">
        <v>1</v>
      </c>
      <c r="LR963" t="s">
        <v>10770</v>
      </c>
      <c r="LT963" t="b">
        <v>1</v>
      </c>
      <c r="LU963" t="b">
        <v>1</v>
      </c>
      <c r="LW963" t="b">
        <v>1</v>
      </c>
      <c r="LY963" t="b">
        <v>1</v>
      </c>
      <c r="MA963" t="b">
        <v>1</v>
      </c>
      <c r="ME963" t="b">
        <v>1</v>
      </c>
      <c r="MI963" t="s">
        <v>10771</v>
      </c>
      <c r="MJ963" t="b">
        <v>1</v>
      </c>
      <c r="MK963" t="b">
        <v>1</v>
      </c>
      <c r="MN963" t="b">
        <v>1</v>
      </c>
      <c r="MY963" t="s">
        <v>1023</v>
      </c>
      <c r="NH963" t="b">
        <v>1</v>
      </c>
      <c r="NK963" t="s">
        <v>777</v>
      </c>
      <c r="NN963" t="b">
        <v>1</v>
      </c>
      <c r="NV963" t="s">
        <v>476</v>
      </c>
      <c r="NX963" t="s">
        <v>510</v>
      </c>
      <c r="NZ963" t="s">
        <v>10772</v>
      </c>
      <c r="OA963" t="b">
        <v>1</v>
      </c>
      <c r="OB963" t="b">
        <v>1</v>
      </c>
      <c r="OC963" t="b">
        <v>1</v>
      </c>
      <c r="OD963" t="b">
        <v>1</v>
      </c>
      <c r="OE963" t="b">
        <v>1</v>
      </c>
      <c r="OF963" t="b">
        <v>1</v>
      </c>
      <c r="OL963" t="s">
        <v>2388</v>
      </c>
      <c r="OO963" t="b">
        <v>1</v>
      </c>
      <c r="OP963" t="b">
        <v>1</v>
      </c>
      <c r="OQ963" t="b">
        <v>1</v>
      </c>
      <c r="OW963" t="s">
        <v>507</v>
      </c>
      <c r="PC963" t="b">
        <v>1</v>
      </c>
      <c r="PL963">
        <v>1800</v>
      </c>
      <c r="PM963">
        <v>2600</v>
      </c>
      <c r="PN963" t="s">
        <v>10773</v>
      </c>
      <c r="PU963" t="b">
        <v>1</v>
      </c>
      <c r="PV963" t="b">
        <v>1</v>
      </c>
      <c r="QA963" t="b">
        <v>1</v>
      </c>
      <c r="QF963" t="s">
        <v>510</v>
      </c>
      <c r="QP963" t="s">
        <v>510</v>
      </c>
      <c r="QR963" t="s">
        <v>510</v>
      </c>
      <c r="RC963" t="s">
        <v>673</v>
      </c>
      <c r="RE963" t="s">
        <v>510</v>
      </c>
      <c r="RG963" t="s">
        <v>10774</v>
      </c>
      <c r="RH963" t="s">
        <v>738</v>
      </c>
      <c r="RI963" t="b">
        <v>1</v>
      </c>
      <c r="RJ963" t="b">
        <v>1</v>
      </c>
      <c r="RL963" t="b">
        <v>1</v>
      </c>
      <c r="RR963" t="s">
        <v>566</v>
      </c>
      <c r="RS963" t="b">
        <v>1</v>
      </c>
      <c r="RW963" t="b">
        <v>1</v>
      </c>
      <c r="SA963" t="s">
        <v>543</v>
      </c>
      <c r="SB963" t="s">
        <v>10775</v>
      </c>
      <c r="SC963">
        <v>92568654</v>
      </c>
      <c r="SD963" t="s">
        <v>10776</v>
      </c>
      <c r="SE963" s="2">
        <v>44605.579363425917</v>
      </c>
      <c r="SF963">
        <v>962</v>
      </c>
      <c r="SH963">
        <v>-1</v>
      </c>
      <c r="SK963" t="s">
        <v>518</v>
      </c>
      <c r="SL963">
        <v>1527</v>
      </c>
      <c r="SM963" t="s">
        <v>983</v>
      </c>
      <c r="SN963">
        <v>648550</v>
      </c>
    </row>
    <row r="964" spans="1:508" hidden="1" x14ac:dyDescent="0.25">
      <c r="A964" t="s">
        <v>10777</v>
      </c>
      <c r="B964" t="s">
        <v>10778</v>
      </c>
      <c r="D964" t="s">
        <v>6740</v>
      </c>
      <c r="E964" t="s">
        <v>950</v>
      </c>
      <c r="G964" s="1">
        <v>44605</v>
      </c>
      <c r="H964" t="s">
        <v>1302</v>
      </c>
      <c r="I964" t="s">
        <v>475</v>
      </c>
      <c r="J964" t="s">
        <v>476</v>
      </c>
      <c r="K964" t="s">
        <v>477</v>
      </c>
      <c r="L964" s="1">
        <v>43509</v>
      </c>
      <c r="M964" t="s">
        <v>478</v>
      </c>
      <c r="O964" t="s">
        <v>479</v>
      </c>
      <c r="P964" t="s">
        <v>548</v>
      </c>
      <c r="Q964" t="s">
        <v>573</v>
      </c>
      <c r="R964" t="s">
        <v>479</v>
      </c>
      <c r="S964" t="s">
        <v>482</v>
      </c>
      <c r="T964" t="b">
        <v>1</v>
      </c>
      <c r="AA964" t="s">
        <v>483</v>
      </c>
      <c r="AB964" t="s">
        <v>484</v>
      </c>
      <c r="AC964">
        <v>0</v>
      </c>
      <c r="AD964">
        <v>0</v>
      </c>
      <c r="AE964">
        <v>2</v>
      </c>
      <c r="AF964">
        <v>1</v>
      </c>
      <c r="AG964">
        <v>1</v>
      </c>
      <c r="AH964">
        <v>1</v>
      </c>
      <c r="AI964">
        <v>1</v>
      </c>
      <c r="AJ964" t="s">
        <v>526</v>
      </c>
      <c r="AK964" t="s">
        <v>485</v>
      </c>
      <c r="AL964" t="s">
        <v>660</v>
      </c>
      <c r="AM964">
        <v>0</v>
      </c>
      <c r="AN964">
        <v>0</v>
      </c>
      <c r="AO964">
        <v>2</v>
      </c>
      <c r="AP964">
        <v>1</v>
      </c>
      <c r="AQ964">
        <v>1</v>
      </c>
      <c r="AR964">
        <v>1</v>
      </c>
      <c r="AS964" t="s">
        <v>487</v>
      </c>
      <c r="AT964" t="s">
        <v>485</v>
      </c>
      <c r="AU964" t="s">
        <v>527</v>
      </c>
      <c r="AV964" t="s">
        <v>722</v>
      </c>
      <c r="AW964" t="s">
        <v>485</v>
      </c>
      <c r="AX964" t="s">
        <v>526</v>
      </c>
      <c r="AY964" t="s">
        <v>1521</v>
      </c>
      <c r="AZ964">
        <v>11</v>
      </c>
      <c r="BA964" t="s">
        <v>787</v>
      </c>
      <c r="BC964" t="s">
        <v>953</v>
      </c>
      <c r="BE964" t="s">
        <v>489</v>
      </c>
      <c r="GB964">
        <f>IF(Table1[[#This Row],[msna/Demographic_info/HH_members_group/total_m_c_muac]]=0,"",COUNTIF(Table1[[#This Row],[Grain or tubers e.g. bread, rice, noodles, bulger, frikeh, kaak, pasta, andoumeh, manakish, thick grain-based porridge, potatoes]:[Breastmilk]],"Yes"))</f>
        <v>0</v>
      </c>
      <c r="GC964" t="str">
        <f>IF(Table1[[#This Row],[Column1]]="","",IF(Table1[[#This Row],[Please select the assessment type:]]="Livelihood and Protection (MHPSS, CP, GBV)","",IF(Table1[[#This Row],[Column1]]&gt;4,"diverse","not diverse")))</f>
        <v/>
      </c>
      <c r="GH964" t="s">
        <v>10779</v>
      </c>
      <c r="GJ964" t="b">
        <v>1</v>
      </c>
      <c r="GM964" t="b">
        <v>1</v>
      </c>
      <c r="GP964" t="b">
        <v>1</v>
      </c>
      <c r="GQ964" t="b">
        <v>1</v>
      </c>
      <c r="GT964" t="b">
        <v>1</v>
      </c>
      <c r="GU964" t="b">
        <v>1</v>
      </c>
      <c r="GV964" t="b">
        <v>1</v>
      </c>
      <c r="HA964" t="s">
        <v>1142</v>
      </c>
      <c r="HC964" t="b">
        <v>1</v>
      </c>
      <c r="HO964" t="s">
        <v>10780</v>
      </c>
      <c r="HP964" t="s">
        <v>10781</v>
      </c>
      <c r="HV964" t="b">
        <v>1</v>
      </c>
      <c r="HW964" t="b">
        <v>1</v>
      </c>
      <c r="HY964" t="b">
        <v>1</v>
      </c>
      <c r="IC964" t="s">
        <v>554</v>
      </c>
      <c r="IN964" t="b">
        <v>1</v>
      </c>
      <c r="IP964" t="s">
        <v>554</v>
      </c>
      <c r="IX964" t="b">
        <v>1</v>
      </c>
      <c r="IZ964" t="s">
        <v>769</v>
      </c>
      <c r="JB964" t="s">
        <v>1474</v>
      </c>
      <c r="JC964" t="b">
        <v>1</v>
      </c>
      <c r="JF964" t="b">
        <v>1</v>
      </c>
      <c r="JQ964" t="s">
        <v>771</v>
      </c>
      <c r="JR964" t="s">
        <v>534</v>
      </c>
      <c r="JW964" t="b">
        <v>1</v>
      </c>
      <c r="KD964" t="s">
        <v>1091</v>
      </c>
      <c r="KE964" t="b">
        <v>1</v>
      </c>
      <c r="KI964" t="b">
        <v>1</v>
      </c>
      <c r="KO964" t="s">
        <v>554</v>
      </c>
      <c r="KW964" t="b">
        <v>1</v>
      </c>
      <c r="LH964" t="s">
        <v>688</v>
      </c>
      <c r="LJ964" t="b">
        <v>1</v>
      </c>
      <c r="LR964" t="s">
        <v>10782</v>
      </c>
      <c r="LT964" t="b">
        <v>1</v>
      </c>
      <c r="LU964" t="b">
        <v>1</v>
      </c>
      <c r="LW964" t="b">
        <v>1</v>
      </c>
      <c r="LY964" t="b">
        <v>1</v>
      </c>
      <c r="MA964" t="b">
        <v>1</v>
      </c>
      <c r="MC964" t="b">
        <v>1</v>
      </c>
      <c r="MI964" t="s">
        <v>10783</v>
      </c>
      <c r="MJ964" t="b">
        <v>1</v>
      </c>
      <c r="MK964" t="b">
        <v>1</v>
      </c>
      <c r="MN964" t="b">
        <v>1</v>
      </c>
      <c r="MR964" t="b">
        <v>1</v>
      </c>
      <c r="MT964" t="b">
        <v>1</v>
      </c>
      <c r="MY964" t="s">
        <v>776</v>
      </c>
      <c r="ND964" t="b">
        <v>1</v>
      </c>
      <c r="NK964" t="s">
        <v>777</v>
      </c>
      <c r="NN964" t="b">
        <v>1</v>
      </c>
      <c r="NV964" t="s">
        <v>476</v>
      </c>
      <c r="NX964" t="s">
        <v>510</v>
      </c>
      <c r="NZ964" t="s">
        <v>1783</v>
      </c>
      <c r="OA964" t="b">
        <v>1</v>
      </c>
      <c r="OB964" t="b">
        <v>1</v>
      </c>
      <c r="OD964" t="b">
        <v>1</v>
      </c>
      <c r="OF964" t="b">
        <v>1</v>
      </c>
      <c r="OL964" t="s">
        <v>1607</v>
      </c>
      <c r="OO964" t="b">
        <v>1</v>
      </c>
      <c r="OP964" t="b">
        <v>1</v>
      </c>
      <c r="OQ964" t="b">
        <v>1</v>
      </c>
      <c r="OW964" t="s">
        <v>780</v>
      </c>
      <c r="PC964" t="b">
        <v>1</v>
      </c>
      <c r="PF964" t="b">
        <v>1</v>
      </c>
      <c r="PL964">
        <v>1800</v>
      </c>
      <c r="PM964">
        <v>3000</v>
      </c>
      <c r="PN964" t="s">
        <v>10773</v>
      </c>
      <c r="PU964" t="b">
        <v>1</v>
      </c>
      <c r="PV964" t="b">
        <v>1</v>
      </c>
      <c r="QA964" t="b">
        <v>1</v>
      </c>
      <c r="QF964" t="s">
        <v>510</v>
      </c>
      <c r="QP964" t="s">
        <v>510</v>
      </c>
      <c r="QR964" t="s">
        <v>510</v>
      </c>
      <c r="RC964" t="s">
        <v>511</v>
      </c>
      <c r="RE964" t="s">
        <v>510</v>
      </c>
      <c r="RG964" t="s">
        <v>10784</v>
      </c>
      <c r="RH964" t="s">
        <v>513</v>
      </c>
      <c r="RI964" t="b">
        <v>1</v>
      </c>
      <c r="RL964" t="b">
        <v>1</v>
      </c>
      <c r="RR964" t="s">
        <v>716</v>
      </c>
      <c r="RS964" t="b">
        <v>1</v>
      </c>
      <c r="RW964" t="b">
        <v>1</v>
      </c>
      <c r="SA964" t="s">
        <v>543</v>
      </c>
      <c r="SB964" t="s">
        <v>10785</v>
      </c>
      <c r="SC964">
        <v>92568655</v>
      </c>
      <c r="SD964" t="s">
        <v>10786</v>
      </c>
      <c r="SE964" s="2">
        <v>44605.579421296286</v>
      </c>
      <c r="SF964">
        <v>963</v>
      </c>
      <c r="SH964">
        <v>-1</v>
      </c>
      <c r="SK964" t="s">
        <v>518</v>
      </c>
      <c r="SL964">
        <v>725</v>
      </c>
      <c r="SM964" t="s">
        <v>983</v>
      </c>
      <c r="SN964">
        <v>648550</v>
      </c>
    </row>
    <row r="965" spans="1:508" hidden="1" x14ac:dyDescent="0.25">
      <c r="A965" t="s">
        <v>10787</v>
      </c>
      <c r="B965" t="s">
        <v>10788</v>
      </c>
      <c r="D965" t="s">
        <v>6740</v>
      </c>
      <c r="E965" t="s">
        <v>950</v>
      </c>
      <c r="G965" s="1">
        <v>44605</v>
      </c>
      <c r="H965" t="s">
        <v>1302</v>
      </c>
      <c r="I965" t="s">
        <v>475</v>
      </c>
      <c r="J965" t="s">
        <v>476</v>
      </c>
      <c r="K965" t="s">
        <v>477</v>
      </c>
      <c r="L965" s="1">
        <v>43499</v>
      </c>
      <c r="M965" t="s">
        <v>1012</v>
      </c>
      <c r="O965" t="s">
        <v>572</v>
      </c>
      <c r="P965" t="s">
        <v>523</v>
      </c>
      <c r="Q965" t="s">
        <v>481</v>
      </c>
      <c r="R965" t="s">
        <v>479</v>
      </c>
      <c r="S965" t="s">
        <v>482</v>
      </c>
      <c r="T965" t="b">
        <v>1</v>
      </c>
      <c r="AA965" t="s">
        <v>483</v>
      </c>
      <c r="AB965" t="s">
        <v>594</v>
      </c>
      <c r="AC965">
        <v>0</v>
      </c>
      <c r="AD965">
        <v>0</v>
      </c>
      <c r="AE965">
        <v>1</v>
      </c>
      <c r="AF965">
        <v>1</v>
      </c>
      <c r="AG965">
        <v>1</v>
      </c>
      <c r="AH965">
        <v>1</v>
      </c>
      <c r="AI965">
        <v>1</v>
      </c>
      <c r="AJ965" t="s">
        <v>487</v>
      </c>
      <c r="AK965" t="s">
        <v>485</v>
      </c>
      <c r="AL965" t="s">
        <v>527</v>
      </c>
      <c r="AM965">
        <v>0</v>
      </c>
      <c r="AN965">
        <v>0</v>
      </c>
      <c r="AO965">
        <v>2</v>
      </c>
      <c r="AP965">
        <v>0</v>
      </c>
      <c r="AQ965">
        <v>1</v>
      </c>
      <c r="AR965">
        <v>1</v>
      </c>
      <c r="AS965" t="s">
        <v>485</v>
      </c>
      <c r="AT965" t="s">
        <v>485</v>
      </c>
      <c r="AU965" t="s">
        <v>526</v>
      </c>
      <c r="AV965" t="s">
        <v>527</v>
      </c>
      <c r="AW965" t="s">
        <v>486</v>
      </c>
      <c r="AX965" t="s">
        <v>526</v>
      </c>
      <c r="AY965" t="s">
        <v>895</v>
      </c>
      <c r="AZ965">
        <v>9</v>
      </c>
      <c r="BA965" t="s">
        <v>803</v>
      </c>
      <c r="BC965" t="s">
        <v>953</v>
      </c>
      <c r="BE965" t="s">
        <v>787</v>
      </c>
      <c r="GB965">
        <f>IF(Table1[[#This Row],[msna/Demographic_info/HH_members_group/total_m_c_muac]]=0,"",COUNTIF(Table1[[#This Row],[Grain or tubers e.g. bread, rice, noodles, bulger, frikeh, kaak, pasta, andoumeh, manakish, thick grain-based porridge, potatoes]:[Breastmilk]],"Yes"))</f>
        <v>0</v>
      </c>
      <c r="GC965" t="str">
        <f>IF(Table1[[#This Row],[Column1]]="","",IF(Table1[[#This Row],[Please select the assessment type:]]="Livelihood and Protection (MHPSS, CP, GBV)","",IF(Table1[[#This Row],[Column1]]&gt;4,"diverse","not diverse")))</f>
        <v/>
      </c>
      <c r="GH965" t="s">
        <v>10789</v>
      </c>
      <c r="GL965" t="b">
        <v>1</v>
      </c>
      <c r="GP965" t="b">
        <v>1</v>
      </c>
      <c r="GT965" t="b">
        <v>1</v>
      </c>
      <c r="HA965" t="s">
        <v>4342</v>
      </c>
      <c r="HI965" t="b">
        <v>1</v>
      </c>
      <c r="HO965" t="s">
        <v>10790</v>
      </c>
      <c r="HP965" t="s">
        <v>553</v>
      </c>
      <c r="HW965" t="b">
        <v>1</v>
      </c>
      <c r="HY965" t="b">
        <v>1</v>
      </c>
      <c r="IC965" t="s">
        <v>554</v>
      </c>
      <c r="IN965" t="b">
        <v>1</v>
      </c>
      <c r="IP965" t="s">
        <v>706</v>
      </c>
      <c r="IS965" t="b">
        <v>1</v>
      </c>
      <c r="IZ965" t="s">
        <v>476</v>
      </c>
      <c r="JB965" t="s">
        <v>5869</v>
      </c>
      <c r="JC965" t="b">
        <v>1</v>
      </c>
      <c r="JF965" t="b">
        <v>1</v>
      </c>
      <c r="JM965" t="b">
        <v>1</v>
      </c>
      <c r="JQ965" t="s">
        <v>771</v>
      </c>
      <c r="JR965" t="s">
        <v>4217</v>
      </c>
      <c r="JS965" t="b">
        <v>1</v>
      </c>
      <c r="JW965" t="b">
        <v>1</v>
      </c>
      <c r="JX965" t="b">
        <v>1</v>
      </c>
      <c r="KD965" t="s">
        <v>556</v>
      </c>
      <c r="KI965" t="b">
        <v>1</v>
      </c>
      <c r="KJ965" t="b">
        <v>1</v>
      </c>
      <c r="KO965" t="s">
        <v>2927</v>
      </c>
      <c r="KP965" t="b">
        <v>1</v>
      </c>
      <c r="KS965" t="b">
        <v>1</v>
      </c>
      <c r="KY965" t="s">
        <v>498</v>
      </c>
      <c r="LA965" t="b">
        <v>1</v>
      </c>
      <c r="LH965" t="s">
        <v>751</v>
      </c>
      <c r="LI965" t="b">
        <v>1</v>
      </c>
      <c r="LJ965" t="b">
        <v>1</v>
      </c>
      <c r="LR965" t="s">
        <v>10791</v>
      </c>
      <c r="LU965" t="b">
        <v>1</v>
      </c>
      <c r="LW965" t="b">
        <v>1</v>
      </c>
      <c r="LY965" t="b">
        <v>1</v>
      </c>
      <c r="MA965" t="b">
        <v>1</v>
      </c>
      <c r="ME965" t="b">
        <v>1</v>
      </c>
      <c r="MI965" t="s">
        <v>1169</v>
      </c>
      <c r="MJ965" t="b">
        <v>1</v>
      </c>
      <c r="MY965" t="s">
        <v>671</v>
      </c>
      <c r="ND965" t="b">
        <v>1</v>
      </c>
      <c r="NE965" t="b">
        <v>1</v>
      </c>
      <c r="NK965" t="s">
        <v>777</v>
      </c>
      <c r="NN965" t="b">
        <v>1</v>
      </c>
      <c r="NV965" t="s">
        <v>476</v>
      </c>
      <c r="NX965" t="s">
        <v>510</v>
      </c>
      <c r="NZ965" t="s">
        <v>10792</v>
      </c>
      <c r="OA965" t="b">
        <v>1</v>
      </c>
      <c r="OB965" t="b">
        <v>1</v>
      </c>
      <c r="OD965" t="b">
        <v>1</v>
      </c>
      <c r="OE965" t="b">
        <v>1</v>
      </c>
      <c r="OF965" t="b">
        <v>1</v>
      </c>
      <c r="OL965" t="s">
        <v>3078</v>
      </c>
      <c r="OO965" t="b">
        <v>1</v>
      </c>
      <c r="OR965" t="b">
        <v>1</v>
      </c>
      <c r="OW965" t="s">
        <v>3286</v>
      </c>
      <c r="PA965" t="b">
        <v>1</v>
      </c>
      <c r="PF965" t="b">
        <v>1</v>
      </c>
      <c r="PL965">
        <v>2000</v>
      </c>
      <c r="PM965">
        <v>3000</v>
      </c>
      <c r="PN965" t="s">
        <v>10793</v>
      </c>
      <c r="PO965" t="b">
        <v>1</v>
      </c>
      <c r="PU965" t="b">
        <v>1</v>
      </c>
      <c r="QA965" t="b">
        <v>1</v>
      </c>
      <c r="QF965" t="s">
        <v>510</v>
      </c>
      <c r="QP965" t="s">
        <v>510</v>
      </c>
      <c r="QR965" t="s">
        <v>510</v>
      </c>
      <c r="RC965" t="s">
        <v>511</v>
      </c>
      <c r="RE965" t="s">
        <v>510</v>
      </c>
      <c r="RG965" t="s">
        <v>10794</v>
      </c>
      <c r="RH965" t="s">
        <v>1098</v>
      </c>
      <c r="RI965" t="b">
        <v>1</v>
      </c>
      <c r="RR965" t="s">
        <v>514</v>
      </c>
      <c r="RS965" t="b">
        <v>1</v>
      </c>
      <c r="SA965" t="s">
        <v>543</v>
      </c>
      <c r="SB965" t="s">
        <v>10795</v>
      </c>
      <c r="SC965">
        <v>92568656</v>
      </c>
      <c r="SD965" t="s">
        <v>10796</v>
      </c>
      <c r="SE965" s="2">
        <v>44605.579456018517</v>
      </c>
      <c r="SF965">
        <v>964</v>
      </c>
      <c r="SH965">
        <v>-1</v>
      </c>
      <c r="SK965" t="s">
        <v>518</v>
      </c>
      <c r="SL965">
        <v>1347</v>
      </c>
      <c r="SM965" t="s">
        <v>983</v>
      </c>
      <c r="SN965">
        <v>648550</v>
      </c>
    </row>
    <row r="966" spans="1:508" hidden="1" x14ac:dyDescent="0.25">
      <c r="A966" t="s">
        <v>10797</v>
      </c>
      <c r="B966" t="s">
        <v>10798</v>
      </c>
      <c r="D966" t="s">
        <v>6740</v>
      </c>
      <c r="E966" t="s">
        <v>950</v>
      </c>
      <c r="G966" s="1">
        <v>44605</v>
      </c>
      <c r="H966" t="s">
        <v>1302</v>
      </c>
      <c r="I966" t="s">
        <v>475</v>
      </c>
      <c r="J966" t="s">
        <v>476</v>
      </c>
      <c r="K966" t="s">
        <v>477</v>
      </c>
      <c r="L966" s="1">
        <v>43298</v>
      </c>
      <c r="M966" t="s">
        <v>1012</v>
      </c>
      <c r="O966" t="s">
        <v>572</v>
      </c>
      <c r="P966" t="s">
        <v>548</v>
      </c>
      <c r="Q966" t="s">
        <v>481</v>
      </c>
      <c r="R966" t="s">
        <v>479</v>
      </c>
      <c r="S966" t="s">
        <v>1286</v>
      </c>
      <c r="U966" t="b">
        <v>1</v>
      </c>
      <c r="AA966" t="s">
        <v>483</v>
      </c>
      <c r="AB966" t="s">
        <v>484</v>
      </c>
      <c r="AC966">
        <v>0</v>
      </c>
      <c r="AD966">
        <v>0</v>
      </c>
      <c r="AE966">
        <v>2</v>
      </c>
      <c r="AF966">
        <v>1</v>
      </c>
      <c r="AG966">
        <v>1</v>
      </c>
      <c r="AH966">
        <v>1</v>
      </c>
      <c r="AI966">
        <v>1</v>
      </c>
      <c r="AJ966" t="s">
        <v>526</v>
      </c>
      <c r="AK966" t="s">
        <v>485</v>
      </c>
      <c r="AL966" t="s">
        <v>660</v>
      </c>
      <c r="AM966">
        <v>0</v>
      </c>
      <c r="AN966">
        <v>1</v>
      </c>
      <c r="AO966">
        <v>2</v>
      </c>
      <c r="AP966">
        <v>0</v>
      </c>
      <c r="AQ966">
        <v>1</v>
      </c>
      <c r="AR966">
        <v>1</v>
      </c>
      <c r="AS966" t="s">
        <v>487</v>
      </c>
      <c r="AT966" t="s">
        <v>485</v>
      </c>
      <c r="AU966" t="s">
        <v>527</v>
      </c>
      <c r="AV966" t="s">
        <v>722</v>
      </c>
      <c r="AW966" t="s">
        <v>487</v>
      </c>
      <c r="AX966" t="s">
        <v>526</v>
      </c>
      <c r="AY966" t="s">
        <v>1521</v>
      </c>
      <c r="AZ966">
        <v>11</v>
      </c>
      <c r="BA966" t="s">
        <v>803</v>
      </c>
      <c r="BC966" t="s">
        <v>787</v>
      </c>
      <c r="BE966" t="s">
        <v>953</v>
      </c>
      <c r="GB966">
        <f>IF(Table1[[#This Row],[msna/Demographic_info/HH_members_group/total_m_c_muac]]=0,"",COUNTIF(Table1[[#This Row],[Grain or tubers e.g. bread, rice, noodles, bulger, frikeh, kaak, pasta, andoumeh, manakish, thick grain-based porridge, potatoes]:[Breastmilk]],"Yes"))</f>
        <v>0</v>
      </c>
      <c r="GC966" t="str">
        <f>IF(Table1[[#This Row],[Column1]]="","",IF(Table1[[#This Row],[Please select the assessment type:]]="Livelihood and Protection (MHPSS, CP, GBV)","",IF(Table1[[#This Row],[Column1]]&gt;4,"diverse","not diverse")))</f>
        <v/>
      </c>
      <c r="GH966" t="s">
        <v>10799</v>
      </c>
      <c r="GJ966" t="b">
        <v>1</v>
      </c>
      <c r="GL966" t="b">
        <v>1</v>
      </c>
      <c r="GM966" t="b">
        <v>1</v>
      </c>
      <c r="GQ966" t="b">
        <v>1</v>
      </c>
      <c r="HA966" t="s">
        <v>2186</v>
      </c>
      <c r="HE966" t="b">
        <v>1</v>
      </c>
      <c r="HF966" t="b">
        <v>1</v>
      </c>
      <c r="HO966" t="s">
        <v>10800</v>
      </c>
      <c r="HP966" t="s">
        <v>2332</v>
      </c>
      <c r="HV966" t="b">
        <v>1</v>
      </c>
      <c r="HY966" t="b">
        <v>1</v>
      </c>
      <c r="IC966" t="s">
        <v>844</v>
      </c>
      <c r="ID966" t="b">
        <v>1</v>
      </c>
      <c r="IE966" t="b">
        <v>1</v>
      </c>
      <c r="IP966" t="s">
        <v>706</v>
      </c>
      <c r="IS966" t="b">
        <v>1</v>
      </c>
      <c r="IZ966" t="s">
        <v>769</v>
      </c>
      <c r="JB966" t="s">
        <v>2881</v>
      </c>
      <c r="JC966" t="b">
        <v>1</v>
      </c>
      <c r="JM966" t="b">
        <v>1</v>
      </c>
      <c r="JQ966" t="s">
        <v>771</v>
      </c>
      <c r="JR966" t="s">
        <v>1091</v>
      </c>
      <c r="JS966" t="b">
        <v>1</v>
      </c>
      <c r="JW966" t="b">
        <v>1</v>
      </c>
      <c r="KD966" t="s">
        <v>554</v>
      </c>
      <c r="KM966" t="b">
        <v>1</v>
      </c>
      <c r="KO966" t="s">
        <v>3502</v>
      </c>
      <c r="KP966" t="b">
        <v>1</v>
      </c>
      <c r="KS966" t="b">
        <v>1</v>
      </c>
      <c r="KY966" t="s">
        <v>498</v>
      </c>
      <c r="LA966" t="b">
        <v>1</v>
      </c>
      <c r="LH966" t="s">
        <v>688</v>
      </c>
      <c r="LJ966" t="b">
        <v>1</v>
      </c>
      <c r="LR966" t="s">
        <v>10801</v>
      </c>
      <c r="LT966" t="b">
        <v>1</v>
      </c>
      <c r="LU966" t="b">
        <v>1</v>
      </c>
      <c r="LW966" t="b">
        <v>1</v>
      </c>
      <c r="LY966" t="b">
        <v>1</v>
      </c>
      <c r="MC966" t="b">
        <v>1</v>
      </c>
      <c r="ME966" t="b">
        <v>1</v>
      </c>
      <c r="MI966" t="s">
        <v>1226</v>
      </c>
      <c r="MO966" t="b">
        <v>1</v>
      </c>
      <c r="MY966" t="s">
        <v>1023</v>
      </c>
      <c r="NH966" t="b">
        <v>1</v>
      </c>
      <c r="NK966" t="s">
        <v>777</v>
      </c>
      <c r="NN966" t="b">
        <v>1</v>
      </c>
      <c r="NV966" t="s">
        <v>476</v>
      </c>
      <c r="NX966" t="s">
        <v>510</v>
      </c>
      <c r="NZ966" t="s">
        <v>625</v>
      </c>
      <c r="OB966" t="b">
        <v>1</v>
      </c>
      <c r="OE966" t="b">
        <v>1</v>
      </c>
      <c r="OF966" t="b">
        <v>1</v>
      </c>
      <c r="OL966" t="s">
        <v>10802</v>
      </c>
      <c r="OO966" t="b">
        <v>1</v>
      </c>
      <c r="OP966" t="b">
        <v>1</v>
      </c>
      <c r="OQ966" t="b">
        <v>1</v>
      </c>
      <c r="OR966" t="b">
        <v>1</v>
      </c>
      <c r="OW966" t="s">
        <v>10803</v>
      </c>
      <c r="PD966" t="b">
        <v>1</v>
      </c>
      <c r="PF966" t="b">
        <v>1</v>
      </c>
      <c r="PL966">
        <v>3000</v>
      </c>
      <c r="PM966">
        <v>3500</v>
      </c>
      <c r="PN966" t="s">
        <v>10804</v>
      </c>
      <c r="PS966" t="b">
        <v>1</v>
      </c>
      <c r="PT966" t="b">
        <v>1</v>
      </c>
      <c r="PU966" t="b">
        <v>1</v>
      </c>
      <c r="QF966" t="s">
        <v>510</v>
      </c>
      <c r="QP966" t="s">
        <v>510</v>
      </c>
      <c r="QR966" t="s">
        <v>510</v>
      </c>
      <c r="RC966" t="s">
        <v>673</v>
      </c>
      <c r="RE966" t="s">
        <v>510</v>
      </c>
      <c r="RG966" t="s">
        <v>10805</v>
      </c>
      <c r="RH966" t="s">
        <v>833</v>
      </c>
      <c r="RI966" t="b">
        <v>1</v>
      </c>
      <c r="RN966" t="b">
        <v>1</v>
      </c>
      <c r="RR966" t="s">
        <v>514</v>
      </c>
      <c r="RS966" t="b">
        <v>1</v>
      </c>
      <c r="SA966" t="s">
        <v>543</v>
      </c>
      <c r="SB966" t="s">
        <v>10806</v>
      </c>
      <c r="SC966">
        <v>92568660</v>
      </c>
      <c r="SD966" t="s">
        <v>10807</v>
      </c>
      <c r="SE966" s="2">
        <v>44605.579502314817</v>
      </c>
      <c r="SF966">
        <v>965</v>
      </c>
      <c r="SH966">
        <v>-1</v>
      </c>
      <c r="SK966" t="s">
        <v>518</v>
      </c>
      <c r="SL966">
        <v>1362</v>
      </c>
      <c r="SM966" t="s">
        <v>983</v>
      </c>
      <c r="SN966">
        <v>648550</v>
      </c>
    </row>
    <row r="967" spans="1:508" hidden="1" x14ac:dyDescent="0.25">
      <c r="A967" t="s">
        <v>10808</v>
      </c>
      <c r="B967" t="s">
        <v>10809</v>
      </c>
      <c r="C967" t="s">
        <v>470</v>
      </c>
      <c r="D967" t="s">
        <v>6740</v>
      </c>
      <c r="E967" t="s">
        <v>950</v>
      </c>
      <c r="G967" s="1">
        <v>44605</v>
      </c>
      <c r="H967" t="s">
        <v>1302</v>
      </c>
      <c r="I967" t="s">
        <v>475</v>
      </c>
      <c r="J967" t="s">
        <v>476</v>
      </c>
      <c r="K967" t="s">
        <v>477</v>
      </c>
      <c r="L967" s="1">
        <v>43101</v>
      </c>
      <c r="M967" t="s">
        <v>478</v>
      </c>
      <c r="O967" t="s">
        <v>572</v>
      </c>
      <c r="P967" t="s">
        <v>548</v>
      </c>
      <c r="Q967" t="s">
        <v>573</v>
      </c>
      <c r="R967" t="s">
        <v>572</v>
      </c>
      <c r="S967" t="s">
        <v>482</v>
      </c>
      <c r="T967" t="b">
        <v>1</v>
      </c>
      <c r="AA967" t="s">
        <v>802</v>
      </c>
      <c r="AB967" t="s">
        <v>525</v>
      </c>
      <c r="AC967">
        <v>0</v>
      </c>
      <c r="AD967">
        <v>0</v>
      </c>
      <c r="AE967">
        <v>0</v>
      </c>
      <c r="AF967">
        <v>2</v>
      </c>
      <c r="AG967">
        <v>2</v>
      </c>
      <c r="AH967">
        <v>0</v>
      </c>
      <c r="AI967">
        <v>0</v>
      </c>
      <c r="AJ967" t="s">
        <v>526</v>
      </c>
      <c r="AK967" t="s">
        <v>470</v>
      </c>
      <c r="AL967" t="s">
        <v>526</v>
      </c>
      <c r="AM967">
        <v>0</v>
      </c>
      <c r="AN967">
        <v>0</v>
      </c>
      <c r="AO967">
        <v>1</v>
      </c>
      <c r="AP967">
        <v>2</v>
      </c>
      <c r="AQ967">
        <v>1</v>
      </c>
      <c r="AR967">
        <v>0</v>
      </c>
      <c r="AS967" t="s">
        <v>487</v>
      </c>
      <c r="AT967" t="s">
        <v>486</v>
      </c>
      <c r="AU967" t="s">
        <v>526</v>
      </c>
      <c r="AV967" t="s">
        <v>722</v>
      </c>
      <c r="AW967" t="s">
        <v>470</v>
      </c>
      <c r="AX967" t="s">
        <v>486</v>
      </c>
      <c r="AY967" t="s">
        <v>839</v>
      </c>
      <c r="AZ967">
        <v>8</v>
      </c>
      <c r="BA967" t="s">
        <v>803</v>
      </c>
      <c r="BC967" t="s">
        <v>787</v>
      </c>
      <c r="BE967" t="s">
        <v>953</v>
      </c>
      <c r="GB967">
        <f>IF(Table1[[#This Row],[msna/Demographic_info/HH_members_group/total_m_c_muac]]=0,"",COUNTIF(Table1[[#This Row],[Grain or tubers e.g. bread, rice, noodles, bulger, frikeh, kaak, pasta, andoumeh, manakish, thick grain-based porridge, potatoes]:[Breastmilk]],"Yes"))</f>
        <v>0</v>
      </c>
      <c r="GC967" t="str">
        <f>IF(Table1[[#This Row],[Column1]]="","",IF(Table1[[#This Row],[Please select the assessment type:]]="Livelihood and Protection (MHPSS, CP, GBV)","",IF(Table1[[#This Row],[Column1]]&gt;4,"diverse","not diverse")))</f>
        <v/>
      </c>
      <c r="GH967" t="s">
        <v>10810</v>
      </c>
      <c r="GJ967" t="b">
        <v>1</v>
      </c>
      <c r="GL967" t="b">
        <v>1</v>
      </c>
      <c r="GM967" t="b">
        <v>1</v>
      </c>
      <c r="GQ967" t="b">
        <v>1</v>
      </c>
      <c r="GT967" t="b">
        <v>1</v>
      </c>
      <c r="GU967" t="b">
        <v>1</v>
      </c>
      <c r="GV967" t="b">
        <v>1</v>
      </c>
      <c r="HA967" t="s">
        <v>492</v>
      </c>
      <c r="HB967" t="b">
        <v>1</v>
      </c>
      <c r="HO967" t="s">
        <v>10811</v>
      </c>
      <c r="HP967" t="s">
        <v>9278</v>
      </c>
      <c r="HT967" t="b">
        <v>1</v>
      </c>
      <c r="HY967" t="b">
        <v>1</v>
      </c>
      <c r="IC967" t="s">
        <v>1242</v>
      </c>
      <c r="ID967" t="b">
        <v>1</v>
      </c>
      <c r="IE967" t="b">
        <v>1</v>
      </c>
      <c r="IP967" t="s">
        <v>706</v>
      </c>
      <c r="IS967" t="b">
        <v>1</v>
      </c>
      <c r="IZ967" t="s">
        <v>769</v>
      </c>
      <c r="JB967" t="s">
        <v>1474</v>
      </c>
      <c r="JC967" t="b">
        <v>1</v>
      </c>
      <c r="JF967" t="b">
        <v>1</v>
      </c>
      <c r="JQ967" t="s">
        <v>771</v>
      </c>
      <c r="JR967" t="s">
        <v>1091</v>
      </c>
      <c r="JS967" t="b">
        <v>1</v>
      </c>
      <c r="JW967" t="b">
        <v>1</v>
      </c>
      <c r="KD967" t="s">
        <v>534</v>
      </c>
      <c r="KI967" t="b">
        <v>1</v>
      </c>
      <c r="KO967" t="s">
        <v>554</v>
      </c>
      <c r="KW967" t="b">
        <v>1</v>
      </c>
      <c r="LH967" t="s">
        <v>646</v>
      </c>
      <c r="LI967" t="b">
        <v>1</v>
      </c>
      <c r="LJ967" t="b">
        <v>1</v>
      </c>
      <c r="LR967" t="s">
        <v>6333</v>
      </c>
      <c r="LT967" t="b">
        <v>1</v>
      </c>
      <c r="LU967" t="b">
        <v>1</v>
      </c>
      <c r="LW967" t="b">
        <v>1</v>
      </c>
      <c r="LY967" t="b">
        <v>1</v>
      </c>
      <c r="MA967" t="b">
        <v>1</v>
      </c>
      <c r="MC967" t="b">
        <v>1</v>
      </c>
      <c r="MD967" t="b">
        <v>1</v>
      </c>
      <c r="ME967" t="b">
        <v>1</v>
      </c>
      <c r="MI967" t="s">
        <v>3847</v>
      </c>
      <c r="MJ967" t="b">
        <v>1</v>
      </c>
      <c r="MO967" t="b">
        <v>1</v>
      </c>
      <c r="MY967" t="s">
        <v>1023</v>
      </c>
      <c r="NH967" t="b">
        <v>1</v>
      </c>
      <c r="NK967" t="s">
        <v>777</v>
      </c>
      <c r="NN967" t="b">
        <v>1</v>
      </c>
      <c r="NV967" t="s">
        <v>476</v>
      </c>
      <c r="NX967" t="s">
        <v>510</v>
      </c>
      <c r="NZ967" t="s">
        <v>2436</v>
      </c>
      <c r="OC967" t="b">
        <v>1</v>
      </c>
      <c r="OE967" t="b">
        <v>1</v>
      </c>
      <c r="OF967" t="b">
        <v>1</v>
      </c>
      <c r="OL967" t="s">
        <v>10812</v>
      </c>
      <c r="OP967" t="b">
        <v>1</v>
      </c>
      <c r="OQ967" t="b">
        <v>1</v>
      </c>
      <c r="OR967" t="b">
        <v>1</v>
      </c>
      <c r="OW967" t="s">
        <v>4512</v>
      </c>
      <c r="PE967" t="b">
        <v>1</v>
      </c>
      <c r="PF967" t="b">
        <v>1</v>
      </c>
      <c r="PL967">
        <v>1500</v>
      </c>
      <c r="PM967">
        <v>2500</v>
      </c>
      <c r="PN967" t="s">
        <v>586</v>
      </c>
      <c r="PO967" t="b">
        <v>1</v>
      </c>
      <c r="PS967" t="b">
        <v>1</v>
      </c>
      <c r="QF967" t="s">
        <v>510</v>
      </c>
      <c r="QP967" t="s">
        <v>510</v>
      </c>
      <c r="QR967" t="s">
        <v>510</v>
      </c>
      <c r="RC967" t="s">
        <v>1135</v>
      </c>
      <c r="RE967" t="s">
        <v>510</v>
      </c>
      <c r="RG967" t="s">
        <v>10813</v>
      </c>
      <c r="RH967" t="s">
        <v>1098</v>
      </c>
      <c r="RI967" t="b">
        <v>1</v>
      </c>
      <c r="RR967" t="s">
        <v>514</v>
      </c>
      <c r="RS967" t="b">
        <v>1</v>
      </c>
      <c r="SA967" t="s">
        <v>543</v>
      </c>
      <c r="SB967" t="s">
        <v>10814</v>
      </c>
      <c r="SC967">
        <v>92568661</v>
      </c>
      <c r="SD967" t="s">
        <v>10815</v>
      </c>
      <c r="SE967" s="2">
        <v>44605.57953703704</v>
      </c>
      <c r="SF967">
        <v>966</v>
      </c>
      <c r="SH967">
        <v>-1</v>
      </c>
      <c r="SK967" t="s">
        <v>518</v>
      </c>
      <c r="SL967">
        <v>13335</v>
      </c>
      <c r="SM967" t="s">
        <v>983</v>
      </c>
      <c r="SN967">
        <v>648550</v>
      </c>
    </row>
    <row r="968" spans="1:508" hidden="1" x14ac:dyDescent="0.25">
      <c r="A968" t="s">
        <v>10816</v>
      </c>
      <c r="B968" t="s">
        <v>10817</v>
      </c>
      <c r="C968" t="s">
        <v>470</v>
      </c>
      <c r="D968" t="s">
        <v>5966</v>
      </c>
      <c r="E968" t="s">
        <v>950</v>
      </c>
      <c r="G968" s="1">
        <v>44605</v>
      </c>
      <c r="H968" t="s">
        <v>8087</v>
      </c>
      <c r="I968" t="s">
        <v>475</v>
      </c>
      <c r="J968" t="s">
        <v>476</v>
      </c>
      <c r="K968" t="s">
        <v>522</v>
      </c>
      <c r="M968" t="s">
        <v>478</v>
      </c>
      <c r="O968" t="s">
        <v>479</v>
      </c>
      <c r="P968" t="s">
        <v>523</v>
      </c>
      <c r="Q968" t="s">
        <v>573</v>
      </c>
      <c r="R968" t="s">
        <v>479</v>
      </c>
      <c r="S968" t="s">
        <v>482</v>
      </c>
      <c r="T968" t="b">
        <v>1</v>
      </c>
      <c r="AA968" t="s">
        <v>483</v>
      </c>
      <c r="AB968" t="s">
        <v>484</v>
      </c>
      <c r="AC968">
        <v>1</v>
      </c>
      <c r="AD968">
        <v>1</v>
      </c>
      <c r="AE968">
        <v>1</v>
      </c>
      <c r="AF968">
        <v>0</v>
      </c>
      <c r="AG968">
        <v>0</v>
      </c>
      <c r="AH968">
        <v>1</v>
      </c>
      <c r="AI968">
        <v>0</v>
      </c>
      <c r="AJ968" t="s">
        <v>485</v>
      </c>
      <c r="AK968" t="s">
        <v>486</v>
      </c>
      <c r="AL968" t="s">
        <v>487</v>
      </c>
      <c r="AM968">
        <v>0</v>
      </c>
      <c r="AN968">
        <v>0</v>
      </c>
      <c r="AO968">
        <v>1</v>
      </c>
      <c r="AP968">
        <v>0</v>
      </c>
      <c r="AQ968">
        <v>1</v>
      </c>
      <c r="AR968">
        <v>0</v>
      </c>
      <c r="AS968" t="s">
        <v>486</v>
      </c>
      <c r="AT968" t="s">
        <v>486</v>
      </c>
      <c r="AU968" t="s">
        <v>485</v>
      </c>
      <c r="AV968" t="s">
        <v>487</v>
      </c>
      <c r="AW968" t="s">
        <v>486</v>
      </c>
      <c r="AX968" t="s">
        <v>485</v>
      </c>
      <c r="AY968" t="s">
        <v>527</v>
      </c>
      <c r="AZ968">
        <v>5</v>
      </c>
      <c r="BA968" t="s">
        <v>953</v>
      </c>
      <c r="BC968" t="s">
        <v>1340</v>
      </c>
      <c r="BE968" t="s">
        <v>1034</v>
      </c>
      <c r="GB968">
        <f>IF(Table1[[#This Row],[msna/Demographic_info/HH_members_group/total_m_c_muac]]=0,"",COUNTIF(Table1[[#This Row],[Grain or tubers e.g. bread, rice, noodles, bulger, frikeh, kaak, pasta, andoumeh, manakish, thick grain-based porridge, potatoes]:[Breastmilk]],"Yes"))</f>
        <v>0</v>
      </c>
      <c r="GC968" t="str">
        <f>IF(Table1[[#This Row],[Column1]]="","",IF(Table1[[#This Row],[Please select the assessment type:]]="Livelihood and Protection (MHPSS, CP, GBV)","",IF(Table1[[#This Row],[Column1]]&gt;4,"diverse","not diverse")))</f>
        <v/>
      </c>
      <c r="GH968" t="s">
        <v>10818</v>
      </c>
      <c r="GI968" t="b">
        <v>1</v>
      </c>
      <c r="GQ968" t="b">
        <v>1</v>
      </c>
      <c r="GS968" t="b">
        <v>1</v>
      </c>
      <c r="GT968" t="b">
        <v>1</v>
      </c>
      <c r="HA968" t="s">
        <v>551</v>
      </c>
      <c r="HG968" t="b">
        <v>1</v>
      </c>
      <c r="HO968" t="s">
        <v>10819</v>
      </c>
      <c r="HP968" t="s">
        <v>1542</v>
      </c>
      <c r="HR968" t="b">
        <v>1</v>
      </c>
      <c r="HT968" t="b">
        <v>1</v>
      </c>
      <c r="IC968" t="s">
        <v>8036</v>
      </c>
      <c r="ID968" t="b">
        <v>1</v>
      </c>
      <c r="IE968" t="b">
        <v>1</v>
      </c>
      <c r="IG968" t="b">
        <v>1</v>
      </c>
      <c r="IP968" t="s">
        <v>1243</v>
      </c>
      <c r="IQ968" t="b">
        <v>1</v>
      </c>
      <c r="IZ968" t="s">
        <v>769</v>
      </c>
      <c r="JB968" t="s">
        <v>10820</v>
      </c>
      <c r="JD968" t="b">
        <v>1</v>
      </c>
      <c r="JF968" t="b">
        <v>1</v>
      </c>
      <c r="JQ968" t="s">
        <v>510</v>
      </c>
      <c r="JR968" t="s">
        <v>826</v>
      </c>
      <c r="JS968" t="b">
        <v>1</v>
      </c>
      <c r="JW968" t="b">
        <v>1</v>
      </c>
      <c r="KD968" t="s">
        <v>772</v>
      </c>
      <c r="KE968" t="b">
        <v>1</v>
      </c>
      <c r="KO968" t="s">
        <v>554</v>
      </c>
      <c r="KW968" t="b">
        <v>1</v>
      </c>
      <c r="LH968" t="s">
        <v>1167</v>
      </c>
      <c r="LI968" t="b">
        <v>1</v>
      </c>
      <c r="LN968" t="b">
        <v>1</v>
      </c>
      <c r="LR968" t="s">
        <v>10821</v>
      </c>
      <c r="LT968" t="b">
        <v>1</v>
      </c>
      <c r="LU968" t="b">
        <v>1</v>
      </c>
      <c r="LW968" t="b">
        <v>1</v>
      </c>
      <c r="LY968" t="b">
        <v>1</v>
      </c>
      <c r="LZ968" t="b">
        <v>1</v>
      </c>
      <c r="MA968" t="b">
        <v>1</v>
      </c>
      <c r="MB968" t="b">
        <v>1</v>
      </c>
      <c r="ME968" t="b">
        <v>1</v>
      </c>
      <c r="MI968" t="s">
        <v>6171</v>
      </c>
      <c r="MN968" t="b">
        <v>1</v>
      </c>
      <c r="MP968" t="b">
        <v>1</v>
      </c>
      <c r="MY968" t="s">
        <v>1023</v>
      </c>
      <c r="NH968" t="b">
        <v>1</v>
      </c>
      <c r="NK968" t="s">
        <v>973</v>
      </c>
      <c r="NQ968" t="b">
        <v>1</v>
      </c>
      <c r="NV968" t="s">
        <v>510</v>
      </c>
      <c r="NW968" t="s">
        <v>10822</v>
      </c>
      <c r="NX968" t="s">
        <v>476</v>
      </c>
      <c r="NY968" t="s">
        <v>10823</v>
      </c>
      <c r="NZ968" t="s">
        <v>1674</v>
      </c>
      <c r="OA968" t="b">
        <v>1</v>
      </c>
      <c r="OB968" t="b">
        <v>1</v>
      </c>
      <c r="OC968" t="b">
        <v>1</v>
      </c>
      <c r="OD968" t="b">
        <v>1</v>
      </c>
      <c r="OE968" t="b">
        <v>1</v>
      </c>
      <c r="OF968" t="b">
        <v>1</v>
      </c>
      <c r="OL968" t="s">
        <v>6919</v>
      </c>
      <c r="OM968" t="b">
        <v>1</v>
      </c>
      <c r="ON968" t="b">
        <v>1</v>
      </c>
      <c r="OO968" t="b">
        <v>1</v>
      </c>
      <c r="OP968" t="b">
        <v>1</v>
      </c>
      <c r="OQ968" t="b">
        <v>1</v>
      </c>
      <c r="OR968" t="b">
        <v>1</v>
      </c>
      <c r="OW968" t="s">
        <v>3903</v>
      </c>
      <c r="PC968" t="b">
        <v>1</v>
      </c>
      <c r="PD968" t="b">
        <v>1</v>
      </c>
      <c r="PL968">
        <v>1500</v>
      </c>
      <c r="PM968">
        <v>2500</v>
      </c>
      <c r="PN968" t="s">
        <v>852</v>
      </c>
      <c r="PQ968" t="b">
        <v>1</v>
      </c>
      <c r="PS968" t="b">
        <v>1</v>
      </c>
      <c r="QF968" t="s">
        <v>510</v>
      </c>
      <c r="QP968" t="s">
        <v>510</v>
      </c>
      <c r="QR968" t="s">
        <v>510</v>
      </c>
      <c r="RC968" t="s">
        <v>511</v>
      </c>
      <c r="RE968" t="s">
        <v>510</v>
      </c>
      <c r="RG968" t="s">
        <v>10824</v>
      </c>
      <c r="RH968" t="s">
        <v>2555</v>
      </c>
      <c r="RJ968" t="b">
        <v>1</v>
      </c>
      <c r="RK968" t="b">
        <v>1</v>
      </c>
      <c r="RR968" t="s">
        <v>7508</v>
      </c>
      <c r="RS968" t="b">
        <v>1</v>
      </c>
      <c r="RV968" t="b">
        <v>1</v>
      </c>
      <c r="SA968" t="s">
        <v>515</v>
      </c>
      <c r="SB968" t="s">
        <v>10825</v>
      </c>
      <c r="SC968">
        <v>92568667</v>
      </c>
      <c r="SD968" t="s">
        <v>10826</v>
      </c>
      <c r="SE968" s="2">
        <v>44605.579780092587</v>
      </c>
      <c r="SF968">
        <v>967</v>
      </c>
      <c r="SH968">
        <v>-1</v>
      </c>
      <c r="SK968" t="s">
        <v>518</v>
      </c>
      <c r="SL968">
        <v>14155</v>
      </c>
      <c r="SM968" t="s">
        <v>983</v>
      </c>
      <c r="SN968">
        <v>648550</v>
      </c>
    </row>
    <row r="969" spans="1:508" hidden="1" x14ac:dyDescent="0.25">
      <c r="A969" t="s">
        <v>10827</v>
      </c>
      <c r="B969" t="s">
        <v>10828</v>
      </c>
      <c r="C969" t="s">
        <v>470</v>
      </c>
      <c r="D969" t="s">
        <v>5966</v>
      </c>
      <c r="E969" t="s">
        <v>950</v>
      </c>
      <c r="G969" s="1">
        <v>44605</v>
      </c>
      <c r="H969" t="s">
        <v>8087</v>
      </c>
      <c r="I969" t="s">
        <v>475</v>
      </c>
      <c r="J969" t="s">
        <v>476</v>
      </c>
      <c r="K969" t="s">
        <v>522</v>
      </c>
      <c r="M969" t="s">
        <v>478</v>
      </c>
      <c r="O969" t="s">
        <v>479</v>
      </c>
      <c r="P969" t="s">
        <v>523</v>
      </c>
      <c r="Q969" t="s">
        <v>573</v>
      </c>
      <c r="R969" t="s">
        <v>479</v>
      </c>
      <c r="S969" t="s">
        <v>1286</v>
      </c>
      <c r="U969" t="b">
        <v>1</v>
      </c>
      <c r="AA969" t="s">
        <v>483</v>
      </c>
      <c r="AB969" t="s">
        <v>574</v>
      </c>
      <c r="AC969">
        <v>1</v>
      </c>
      <c r="AD969">
        <v>1</v>
      </c>
      <c r="AE969">
        <v>1</v>
      </c>
      <c r="AF969">
        <v>1</v>
      </c>
      <c r="AG969">
        <v>0</v>
      </c>
      <c r="AH969">
        <v>1</v>
      </c>
      <c r="AI969">
        <v>0</v>
      </c>
      <c r="AJ969" t="s">
        <v>487</v>
      </c>
      <c r="AK969" t="s">
        <v>486</v>
      </c>
      <c r="AL969" t="s">
        <v>526</v>
      </c>
      <c r="AM969">
        <v>0</v>
      </c>
      <c r="AN969">
        <v>1</v>
      </c>
      <c r="AO969">
        <v>0</v>
      </c>
      <c r="AP969">
        <v>0</v>
      </c>
      <c r="AQ969">
        <v>1</v>
      </c>
      <c r="AR969">
        <v>0</v>
      </c>
      <c r="AS969" t="s">
        <v>486</v>
      </c>
      <c r="AT969" t="s">
        <v>486</v>
      </c>
      <c r="AU969" t="s">
        <v>485</v>
      </c>
      <c r="AV969" t="s">
        <v>526</v>
      </c>
      <c r="AW969" t="s">
        <v>485</v>
      </c>
      <c r="AX969" t="s">
        <v>485</v>
      </c>
      <c r="AY969" t="s">
        <v>660</v>
      </c>
      <c r="AZ969">
        <v>6</v>
      </c>
      <c r="BA969" t="s">
        <v>953</v>
      </c>
      <c r="BC969" t="s">
        <v>803</v>
      </c>
      <c r="BE969" t="s">
        <v>1034</v>
      </c>
      <c r="GB969">
        <f>IF(Table1[[#This Row],[msna/Demographic_info/HH_members_group/total_m_c_muac]]=0,"",COUNTIF(Table1[[#This Row],[Grain or tubers e.g. bread, rice, noodles, bulger, frikeh, kaak, pasta, andoumeh, manakish, thick grain-based porridge, potatoes]:[Breastmilk]],"Yes"))</f>
        <v>0</v>
      </c>
      <c r="GC969" t="str">
        <f>IF(Table1[[#This Row],[Column1]]="","",IF(Table1[[#This Row],[Please select the assessment type:]]="Livelihood and Protection (MHPSS, CP, GBV)","",IF(Table1[[#This Row],[Column1]]&gt;4,"diverse","not diverse")))</f>
        <v/>
      </c>
      <c r="GH969" t="s">
        <v>10829</v>
      </c>
      <c r="GL969" t="b">
        <v>1</v>
      </c>
      <c r="GM969" t="b">
        <v>1</v>
      </c>
      <c r="GS969" t="b">
        <v>1</v>
      </c>
      <c r="GT969" t="b">
        <v>1</v>
      </c>
      <c r="GU969" t="b">
        <v>1</v>
      </c>
      <c r="HA969" t="s">
        <v>10830</v>
      </c>
      <c r="HE969" t="b">
        <v>1</v>
      </c>
      <c r="HH969" t="b">
        <v>1</v>
      </c>
      <c r="HI969" t="b">
        <v>1</v>
      </c>
      <c r="HO969" t="s">
        <v>10831</v>
      </c>
      <c r="HP969" t="s">
        <v>2879</v>
      </c>
      <c r="HT969" t="b">
        <v>1</v>
      </c>
      <c r="HU969" t="b">
        <v>1</v>
      </c>
      <c r="IC969" t="s">
        <v>10832</v>
      </c>
      <c r="IE969" t="b">
        <v>1</v>
      </c>
      <c r="IG969" t="b">
        <v>1</v>
      </c>
      <c r="IH969" t="b">
        <v>1</v>
      </c>
      <c r="IP969" t="s">
        <v>1243</v>
      </c>
      <c r="IQ969" t="b">
        <v>1</v>
      </c>
      <c r="IZ969" t="s">
        <v>476</v>
      </c>
      <c r="JB969" t="s">
        <v>10833</v>
      </c>
      <c r="JF969" t="b">
        <v>1</v>
      </c>
      <c r="JH969" t="b">
        <v>1</v>
      </c>
      <c r="JM969" t="b">
        <v>1</v>
      </c>
      <c r="JQ969" t="s">
        <v>510</v>
      </c>
      <c r="JR969" t="s">
        <v>10834</v>
      </c>
      <c r="JS969" t="b">
        <v>1</v>
      </c>
      <c r="JU969" t="b">
        <v>1</v>
      </c>
      <c r="JY969" t="b">
        <v>1</v>
      </c>
      <c r="KD969" t="s">
        <v>826</v>
      </c>
      <c r="KE969" t="b">
        <v>1</v>
      </c>
      <c r="KI969" t="b">
        <v>1</v>
      </c>
      <c r="KO969" t="s">
        <v>554</v>
      </c>
      <c r="KW969" t="b">
        <v>1</v>
      </c>
      <c r="LH969" t="s">
        <v>751</v>
      </c>
      <c r="LI969" t="b">
        <v>1</v>
      </c>
      <c r="LJ969" t="b">
        <v>1</v>
      </c>
      <c r="LR969" t="s">
        <v>10835</v>
      </c>
      <c r="LS969" t="b">
        <v>1</v>
      </c>
      <c r="LT969" t="b">
        <v>1</v>
      </c>
      <c r="LU969" t="b">
        <v>1</v>
      </c>
      <c r="LV969" t="b">
        <v>1</v>
      </c>
      <c r="LW969" t="b">
        <v>1</v>
      </c>
      <c r="LY969" t="b">
        <v>1</v>
      </c>
      <c r="LZ969" t="b">
        <v>1</v>
      </c>
      <c r="MA969" t="b">
        <v>1</v>
      </c>
      <c r="MB969" t="b">
        <v>1</v>
      </c>
      <c r="MI969" t="s">
        <v>10836</v>
      </c>
      <c r="MN969" t="b">
        <v>1</v>
      </c>
      <c r="MO969" t="b">
        <v>1</v>
      </c>
      <c r="MR969" t="b">
        <v>1</v>
      </c>
      <c r="MU969" t="b">
        <v>1</v>
      </c>
      <c r="MY969" t="s">
        <v>559</v>
      </c>
      <c r="NA969" t="b">
        <v>1</v>
      </c>
      <c r="NE969" t="b">
        <v>1</v>
      </c>
      <c r="NK969" t="s">
        <v>973</v>
      </c>
      <c r="NQ969" t="b">
        <v>1</v>
      </c>
      <c r="NV969" t="s">
        <v>476</v>
      </c>
      <c r="NX969" t="s">
        <v>510</v>
      </c>
      <c r="NZ969" t="s">
        <v>1674</v>
      </c>
      <c r="OA969" t="b">
        <v>1</v>
      </c>
      <c r="OB969" t="b">
        <v>1</v>
      </c>
      <c r="OC969" t="b">
        <v>1</v>
      </c>
      <c r="OD969" t="b">
        <v>1</v>
      </c>
      <c r="OE969" t="b">
        <v>1</v>
      </c>
      <c r="OF969" t="b">
        <v>1</v>
      </c>
      <c r="OL969" t="s">
        <v>3238</v>
      </c>
      <c r="OM969" t="b">
        <v>1</v>
      </c>
      <c r="ON969" t="b">
        <v>1</v>
      </c>
      <c r="OO969" t="b">
        <v>1</v>
      </c>
      <c r="OP969" t="b">
        <v>1</v>
      </c>
      <c r="OQ969" t="b">
        <v>1</v>
      </c>
      <c r="OR969" t="b">
        <v>1</v>
      </c>
      <c r="OW969" t="s">
        <v>10837</v>
      </c>
      <c r="PC969" t="b">
        <v>1</v>
      </c>
      <c r="PD969" t="b">
        <v>1</v>
      </c>
      <c r="PE969" t="b">
        <v>1</v>
      </c>
      <c r="PL969">
        <v>2000</v>
      </c>
      <c r="PM969">
        <v>3000</v>
      </c>
      <c r="PN969" t="s">
        <v>8832</v>
      </c>
      <c r="PV969" t="b">
        <v>1</v>
      </c>
      <c r="QF969" t="s">
        <v>510</v>
      </c>
      <c r="QP969" t="s">
        <v>510</v>
      </c>
      <c r="QR969" t="s">
        <v>510</v>
      </c>
      <c r="RC969" t="s">
        <v>511</v>
      </c>
      <c r="RE969" t="s">
        <v>510</v>
      </c>
      <c r="RG969" t="s">
        <v>10838</v>
      </c>
      <c r="RH969" t="s">
        <v>1098</v>
      </c>
      <c r="RI969" t="b">
        <v>1</v>
      </c>
      <c r="RR969" t="s">
        <v>514</v>
      </c>
      <c r="RS969" t="b">
        <v>1</v>
      </c>
      <c r="SA969" t="s">
        <v>10839</v>
      </c>
      <c r="SB969" t="s">
        <v>10840</v>
      </c>
      <c r="SC969">
        <v>92568669</v>
      </c>
      <c r="SD969" t="s">
        <v>10841</v>
      </c>
      <c r="SE969" s="2">
        <v>44605.579791666663</v>
      </c>
      <c r="SF969">
        <v>968</v>
      </c>
      <c r="SH969">
        <v>-1</v>
      </c>
      <c r="SK969" t="s">
        <v>518</v>
      </c>
      <c r="SL969">
        <v>12314</v>
      </c>
      <c r="SM969" t="s">
        <v>983</v>
      </c>
      <c r="SN969">
        <v>648550</v>
      </c>
    </row>
    <row r="970" spans="1:508" hidden="1" x14ac:dyDescent="0.25">
      <c r="A970" t="s">
        <v>10842</v>
      </c>
      <c r="B970" t="s">
        <v>10843</v>
      </c>
      <c r="C970" t="s">
        <v>470</v>
      </c>
      <c r="D970" t="s">
        <v>5966</v>
      </c>
      <c r="E970" t="s">
        <v>950</v>
      </c>
      <c r="G970" s="1">
        <v>44605</v>
      </c>
      <c r="H970" t="s">
        <v>8087</v>
      </c>
      <c r="I970" t="s">
        <v>475</v>
      </c>
      <c r="J970" t="s">
        <v>476</v>
      </c>
      <c r="K970" t="s">
        <v>522</v>
      </c>
      <c r="M970" t="s">
        <v>478</v>
      </c>
      <c r="O970" t="s">
        <v>479</v>
      </c>
      <c r="P970" t="s">
        <v>480</v>
      </c>
      <c r="Q970" t="s">
        <v>573</v>
      </c>
      <c r="R970" t="s">
        <v>479</v>
      </c>
      <c r="S970" t="s">
        <v>482</v>
      </c>
      <c r="T970" t="b">
        <v>1</v>
      </c>
      <c r="AA970" t="s">
        <v>483</v>
      </c>
      <c r="AB970" t="s">
        <v>594</v>
      </c>
      <c r="AC970">
        <v>0</v>
      </c>
      <c r="AD970">
        <v>0</v>
      </c>
      <c r="AE970">
        <v>1</v>
      </c>
      <c r="AF970">
        <v>1</v>
      </c>
      <c r="AG970">
        <v>0</v>
      </c>
      <c r="AH970">
        <v>1</v>
      </c>
      <c r="AI970">
        <v>0</v>
      </c>
      <c r="AJ970" t="s">
        <v>485</v>
      </c>
      <c r="AK970" t="s">
        <v>486</v>
      </c>
      <c r="AL970" t="s">
        <v>487</v>
      </c>
      <c r="AM970">
        <v>1</v>
      </c>
      <c r="AN970">
        <v>0</v>
      </c>
      <c r="AO970">
        <v>0</v>
      </c>
      <c r="AP970">
        <v>0</v>
      </c>
      <c r="AQ970">
        <v>1</v>
      </c>
      <c r="AR970">
        <v>0</v>
      </c>
      <c r="AS970" t="s">
        <v>486</v>
      </c>
      <c r="AT970" t="s">
        <v>486</v>
      </c>
      <c r="AU970" t="s">
        <v>485</v>
      </c>
      <c r="AV970" t="s">
        <v>487</v>
      </c>
      <c r="AW970" t="s">
        <v>486</v>
      </c>
      <c r="AX970" t="s">
        <v>485</v>
      </c>
      <c r="AY970" t="s">
        <v>527</v>
      </c>
      <c r="AZ970">
        <v>5</v>
      </c>
      <c r="BA970" t="s">
        <v>953</v>
      </c>
      <c r="BC970" t="s">
        <v>1034</v>
      </c>
      <c r="BE970" t="s">
        <v>787</v>
      </c>
      <c r="GB970">
        <f>IF(Table1[[#This Row],[msna/Demographic_info/HH_members_group/total_m_c_muac]]=0,"",COUNTIF(Table1[[#This Row],[Grain or tubers e.g. bread, rice, noodles, bulger, frikeh, kaak, pasta, andoumeh, manakish, thick grain-based porridge, potatoes]:[Breastmilk]],"Yes"))</f>
        <v>0</v>
      </c>
      <c r="GC970" t="str">
        <f>IF(Table1[[#This Row],[Column1]]="","",IF(Table1[[#This Row],[Please select the assessment type:]]="Livelihood and Protection (MHPSS, CP, GBV)","",IF(Table1[[#This Row],[Column1]]&gt;4,"diverse","not diverse")))</f>
        <v/>
      </c>
      <c r="GH970" t="s">
        <v>10844</v>
      </c>
      <c r="GL970" t="b">
        <v>1</v>
      </c>
      <c r="GM970" t="b">
        <v>1</v>
      </c>
      <c r="GN970" t="b">
        <v>1</v>
      </c>
      <c r="GQ970" t="b">
        <v>1</v>
      </c>
      <c r="GS970" t="b">
        <v>1</v>
      </c>
      <c r="GT970" t="b">
        <v>1</v>
      </c>
      <c r="GV970" t="b">
        <v>1</v>
      </c>
      <c r="HA970" t="s">
        <v>10845</v>
      </c>
      <c r="HF970" t="b">
        <v>1</v>
      </c>
      <c r="HH970" t="b">
        <v>1</v>
      </c>
      <c r="HI970" t="b">
        <v>1</v>
      </c>
      <c r="HO970" t="s">
        <v>10846</v>
      </c>
      <c r="HP970" t="s">
        <v>4046</v>
      </c>
      <c r="HT970" t="b">
        <v>1</v>
      </c>
      <c r="HU970" t="b">
        <v>1</v>
      </c>
      <c r="IC970" t="s">
        <v>10847</v>
      </c>
      <c r="ID970" t="b">
        <v>1</v>
      </c>
      <c r="IE970" t="b">
        <v>1</v>
      </c>
      <c r="IG970" t="b">
        <v>1</v>
      </c>
      <c r="IH970" t="b">
        <v>1</v>
      </c>
      <c r="IP970" t="s">
        <v>824</v>
      </c>
      <c r="IR970" t="b">
        <v>1</v>
      </c>
      <c r="IZ970" t="s">
        <v>476</v>
      </c>
      <c r="JB970" t="s">
        <v>10848</v>
      </c>
      <c r="JD970" t="b">
        <v>1</v>
      </c>
      <c r="JF970" t="b">
        <v>1</v>
      </c>
      <c r="JM970" t="b">
        <v>1</v>
      </c>
      <c r="JQ970" t="s">
        <v>510</v>
      </c>
      <c r="JR970" t="s">
        <v>10849</v>
      </c>
      <c r="JS970" t="b">
        <v>1</v>
      </c>
      <c r="JT970" t="b">
        <v>1</v>
      </c>
      <c r="JU970" t="b">
        <v>1</v>
      </c>
      <c r="KD970" t="s">
        <v>772</v>
      </c>
      <c r="KE970" t="b">
        <v>1</v>
      </c>
      <c r="KO970" t="s">
        <v>554</v>
      </c>
      <c r="KW970" t="b">
        <v>1</v>
      </c>
      <c r="LH970" t="s">
        <v>751</v>
      </c>
      <c r="LI970" t="b">
        <v>1</v>
      </c>
      <c r="LJ970" t="b">
        <v>1</v>
      </c>
      <c r="LR970" t="s">
        <v>10850</v>
      </c>
      <c r="LT970" t="b">
        <v>1</v>
      </c>
      <c r="LW970" t="b">
        <v>1</v>
      </c>
      <c r="LY970" t="b">
        <v>1</v>
      </c>
      <c r="MB970" t="b">
        <v>1</v>
      </c>
      <c r="ME970" t="b">
        <v>1</v>
      </c>
      <c r="MI970" t="s">
        <v>10851</v>
      </c>
      <c r="MK970" t="b">
        <v>1</v>
      </c>
      <c r="ML970" t="b">
        <v>1</v>
      </c>
      <c r="MM970" t="b">
        <v>1</v>
      </c>
      <c r="MO970" t="b">
        <v>1</v>
      </c>
      <c r="MP970" t="b">
        <v>1</v>
      </c>
      <c r="MY970" t="s">
        <v>1023</v>
      </c>
      <c r="NH970" t="b">
        <v>1</v>
      </c>
      <c r="NK970" t="s">
        <v>973</v>
      </c>
      <c r="NQ970" t="b">
        <v>1</v>
      </c>
      <c r="NV970" t="s">
        <v>510</v>
      </c>
      <c r="NW970" t="s">
        <v>10852</v>
      </c>
      <c r="NX970" t="s">
        <v>476</v>
      </c>
      <c r="NY970" t="s">
        <v>10853</v>
      </c>
      <c r="NZ970" t="s">
        <v>9749</v>
      </c>
      <c r="OA970" t="b">
        <v>1</v>
      </c>
      <c r="OB970" t="b">
        <v>1</v>
      </c>
      <c r="OC970" t="b">
        <v>1</v>
      </c>
      <c r="OD970" t="b">
        <v>1</v>
      </c>
      <c r="OF970" t="b">
        <v>1</v>
      </c>
      <c r="OL970" t="s">
        <v>4803</v>
      </c>
      <c r="OM970" t="b">
        <v>1</v>
      </c>
      <c r="OO970" t="b">
        <v>1</v>
      </c>
      <c r="OQ970" t="b">
        <v>1</v>
      </c>
      <c r="OR970" t="b">
        <v>1</v>
      </c>
      <c r="OW970" t="s">
        <v>1384</v>
      </c>
      <c r="PC970" t="b">
        <v>1</v>
      </c>
      <c r="PG970" t="b">
        <v>1</v>
      </c>
      <c r="PL970">
        <v>1000</v>
      </c>
      <c r="PM970">
        <v>1500</v>
      </c>
      <c r="PN970" t="s">
        <v>563</v>
      </c>
      <c r="PS970" t="b">
        <v>1</v>
      </c>
      <c r="QF970" t="s">
        <v>510</v>
      </c>
      <c r="QP970" t="s">
        <v>510</v>
      </c>
      <c r="QR970" t="s">
        <v>510</v>
      </c>
      <c r="RC970" t="s">
        <v>511</v>
      </c>
      <c r="RE970" t="s">
        <v>510</v>
      </c>
      <c r="RG970" t="s">
        <v>10854</v>
      </c>
      <c r="RH970" t="s">
        <v>7311</v>
      </c>
      <c r="RK970" t="b">
        <v>1</v>
      </c>
      <c r="RL970" t="b">
        <v>1</v>
      </c>
      <c r="RR970" t="s">
        <v>589</v>
      </c>
      <c r="RW970" t="b">
        <v>1</v>
      </c>
      <c r="SA970" t="s">
        <v>10855</v>
      </c>
      <c r="SB970" t="s">
        <v>10856</v>
      </c>
      <c r="SC970">
        <v>92568670</v>
      </c>
      <c r="SD970" t="s">
        <v>10857</v>
      </c>
      <c r="SE970" s="2">
        <v>44605.579791666663</v>
      </c>
      <c r="SF970">
        <v>969</v>
      </c>
      <c r="SH970">
        <v>-1</v>
      </c>
      <c r="SK970" t="s">
        <v>518</v>
      </c>
      <c r="SL970">
        <v>9856</v>
      </c>
      <c r="SM970" t="s">
        <v>983</v>
      </c>
      <c r="SN970">
        <v>648550</v>
      </c>
    </row>
    <row r="971" spans="1:508" hidden="1" x14ac:dyDescent="0.25">
      <c r="A971" t="s">
        <v>10858</v>
      </c>
      <c r="B971" t="s">
        <v>10859</v>
      </c>
      <c r="C971" t="s">
        <v>470</v>
      </c>
      <c r="D971" t="s">
        <v>5966</v>
      </c>
      <c r="E971" t="s">
        <v>950</v>
      </c>
      <c r="G971" s="1">
        <v>44605</v>
      </c>
      <c r="H971" t="s">
        <v>8087</v>
      </c>
      <c r="I971" t="s">
        <v>475</v>
      </c>
      <c r="J971" t="s">
        <v>476</v>
      </c>
      <c r="K971" t="s">
        <v>522</v>
      </c>
      <c r="M971" t="s">
        <v>478</v>
      </c>
      <c r="O971" t="s">
        <v>479</v>
      </c>
      <c r="P971" t="s">
        <v>721</v>
      </c>
      <c r="Q971" t="s">
        <v>573</v>
      </c>
      <c r="R971" t="s">
        <v>479</v>
      </c>
      <c r="S971" t="s">
        <v>5317</v>
      </c>
      <c r="U971" t="b">
        <v>1</v>
      </c>
      <c r="V971" t="b">
        <v>1</v>
      </c>
      <c r="AA971" t="s">
        <v>483</v>
      </c>
      <c r="AB971" t="s">
        <v>594</v>
      </c>
      <c r="AC971">
        <v>0</v>
      </c>
      <c r="AD971">
        <v>0</v>
      </c>
      <c r="AE971">
        <v>1</v>
      </c>
      <c r="AF971">
        <v>2</v>
      </c>
      <c r="AG971">
        <v>2</v>
      </c>
      <c r="AH971">
        <v>2</v>
      </c>
      <c r="AI971">
        <v>0</v>
      </c>
      <c r="AJ971" t="s">
        <v>527</v>
      </c>
      <c r="AK971" t="s">
        <v>485</v>
      </c>
      <c r="AL971" t="s">
        <v>722</v>
      </c>
      <c r="AM971">
        <v>0</v>
      </c>
      <c r="AN971">
        <v>0</v>
      </c>
      <c r="AO971">
        <v>1</v>
      </c>
      <c r="AP971">
        <v>1</v>
      </c>
      <c r="AQ971">
        <v>2</v>
      </c>
      <c r="AR971">
        <v>0</v>
      </c>
      <c r="AS971" t="s">
        <v>485</v>
      </c>
      <c r="AT971" t="s">
        <v>485</v>
      </c>
      <c r="AU971" t="s">
        <v>526</v>
      </c>
      <c r="AV971" t="s">
        <v>722</v>
      </c>
      <c r="AW971" t="s">
        <v>486</v>
      </c>
      <c r="AX971" t="s">
        <v>526</v>
      </c>
      <c r="AY971" t="s">
        <v>1521</v>
      </c>
      <c r="AZ971">
        <v>11</v>
      </c>
      <c r="BA971" t="s">
        <v>1034</v>
      </c>
      <c r="BC971" t="s">
        <v>953</v>
      </c>
      <c r="BE971" t="s">
        <v>803</v>
      </c>
      <c r="GB971">
        <f>IF(Table1[[#This Row],[msna/Demographic_info/HH_members_group/total_m_c_muac]]=0,"",COUNTIF(Table1[[#This Row],[Grain or tubers e.g. bread, rice, noodles, bulger, frikeh, kaak, pasta, andoumeh, manakish, thick grain-based porridge, potatoes]:[Breastmilk]],"Yes"))</f>
        <v>0</v>
      </c>
      <c r="GC971" t="str">
        <f>IF(Table1[[#This Row],[Column1]]="","",IF(Table1[[#This Row],[Please select the assessment type:]]="Livelihood and Protection (MHPSS, CP, GBV)","",IF(Table1[[#This Row],[Column1]]&gt;4,"diverse","not diverse")))</f>
        <v/>
      </c>
      <c r="GH971" t="s">
        <v>10860</v>
      </c>
      <c r="GL971" t="b">
        <v>1</v>
      </c>
      <c r="GM971" t="b">
        <v>1</v>
      </c>
      <c r="GO971" t="b">
        <v>1</v>
      </c>
      <c r="GQ971" t="b">
        <v>1</v>
      </c>
      <c r="GT971" t="b">
        <v>1</v>
      </c>
      <c r="GU971" t="b">
        <v>1</v>
      </c>
      <c r="GV971" t="b">
        <v>1</v>
      </c>
      <c r="HA971" t="s">
        <v>10861</v>
      </c>
      <c r="HE971" t="b">
        <v>1</v>
      </c>
      <c r="HF971" t="b">
        <v>1</v>
      </c>
      <c r="HI971" t="b">
        <v>1</v>
      </c>
      <c r="HO971" t="s">
        <v>10862</v>
      </c>
      <c r="HP971" t="s">
        <v>4046</v>
      </c>
      <c r="HT971" t="b">
        <v>1</v>
      </c>
      <c r="HU971" t="b">
        <v>1</v>
      </c>
      <c r="IC971" t="s">
        <v>8036</v>
      </c>
      <c r="ID971" t="b">
        <v>1</v>
      </c>
      <c r="IE971" t="b">
        <v>1</v>
      </c>
      <c r="IG971" t="b">
        <v>1</v>
      </c>
      <c r="IP971" t="s">
        <v>1243</v>
      </c>
      <c r="IQ971" t="b">
        <v>1</v>
      </c>
      <c r="IZ971" t="s">
        <v>476</v>
      </c>
      <c r="JB971" t="s">
        <v>1601</v>
      </c>
      <c r="JF971" t="b">
        <v>1</v>
      </c>
      <c r="JH971" t="b">
        <v>1</v>
      </c>
      <c r="JM971" t="b">
        <v>1</v>
      </c>
      <c r="JQ971" t="s">
        <v>510</v>
      </c>
      <c r="JR971" t="s">
        <v>1294</v>
      </c>
      <c r="JS971" t="b">
        <v>1</v>
      </c>
      <c r="JU971" t="b">
        <v>1</v>
      </c>
      <c r="JZ971" t="b">
        <v>1</v>
      </c>
      <c r="KD971" t="s">
        <v>3965</v>
      </c>
      <c r="KE971" t="b">
        <v>1</v>
      </c>
      <c r="KF971" t="b">
        <v>1</v>
      </c>
      <c r="KO971" t="s">
        <v>554</v>
      </c>
      <c r="KW971" t="b">
        <v>1</v>
      </c>
      <c r="LH971" t="s">
        <v>554</v>
      </c>
      <c r="LP971" t="b">
        <v>1</v>
      </c>
      <c r="LR971" t="s">
        <v>10863</v>
      </c>
      <c r="LS971" t="b">
        <v>1</v>
      </c>
      <c r="LT971" t="b">
        <v>1</v>
      </c>
      <c r="LU971" t="b">
        <v>1</v>
      </c>
      <c r="LW971" t="b">
        <v>1</v>
      </c>
      <c r="LY971" t="b">
        <v>1</v>
      </c>
      <c r="LZ971" t="b">
        <v>1</v>
      </c>
      <c r="ME971" t="b">
        <v>1</v>
      </c>
      <c r="MI971" t="s">
        <v>10864</v>
      </c>
      <c r="MJ971" t="b">
        <v>1</v>
      </c>
      <c r="ML971" t="b">
        <v>1</v>
      </c>
      <c r="MM971" t="b">
        <v>1</v>
      </c>
      <c r="MN971" t="b">
        <v>1</v>
      </c>
      <c r="MO971" t="b">
        <v>1</v>
      </c>
      <c r="MP971" t="b">
        <v>1</v>
      </c>
      <c r="MY971" t="s">
        <v>1023</v>
      </c>
      <c r="NH971" t="b">
        <v>1</v>
      </c>
      <c r="NK971" t="s">
        <v>973</v>
      </c>
      <c r="NQ971" t="b">
        <v>1</v>
      </c>
      <c r="NV971" t="s">
        <v>476</v>
      </c>
      <c r="NX971" t="s">
        <v>510</v>
      </c>
      <c r="NZ971" t="s">
        <v>1114</v>
      </c>
      <c r="OB971" t="b">
        <v>1</v>
      </c>
      <c r="OC971" t="b">
        <v>1</v>
      </c>
      <c r="OF971" t="b">
        <v>1</v>
      </c>
      <c r="OL971" t="s">
        <v>10865</v>
      </c>
      <c r="OM971" t="b">
        <v>1</v>
      </c>
      <c r="ON971" t="b">
        <v>1</v>
      </c>
      <c r="OO971" t="b">
        <v>1</v>
      </c>
      <c r="OR971" t="b">
        <v>1</v>
      </c>
      <c r="OW971" t="s">
        <v>562</v>
      </c>
      <c r="PA971" t="b">
        <v>1</v>
      </c>
      <c r="PL971">
        <v>1500</v>
      </c>
      <c r="PM971">
        <v>3500</v>
      </c>
      <c r="PN971" t="s">
        <v>2277</v>
      </c>
      <c r="PP971" t="b">
        <v>1</v>
      </c>
      <c r="PW971" t="b">
        <v>1</v>
      </c>
      <c r="QF971" t="s">
        <v>510</v>
      </c>
      <c r="QP971" t="s">
        <v>510</v>
      </c>
      <c r="QR971" t="s">
        <v>510</v>
      </c>
      <c r="RC971" t="s">
        <v>511</v>
      </c>
      <c r="RE971" t="s">
        <v>510</v>
      </c>
      <c r="RG971" t="s">
        <v>10866</v>
      </c>
      <c r="RH971" t="s">
        <v>513</v>
      </c>
      <c r="RI971" t="b">
        <v>1</v>
      </c>
      <c r="RL971" t="b">
        <v>1</v>
      </c>
      <c r="RR971" t="s">
        <v>566</v>
      </c>
      <c r="RS971" t="b">
        <v>1</v>
      </c>
      <c r="RW971" t="b">
        <v>1</v>
      </c>
      <c r="SA971" t="s">
        <v>10867</v>
      </c>
      <c r="SB971" t="s">
        <v>10868</v>
      </c>
      <c r="SC971">
        <v>92568672</v>
      </c>
      <c r="SD971" t="s">
        <v>10869</v>
      </c>
      <c r="SE971" s="2">
        <v>44605.57980324074</v>
      </c>
      <c r="SF971">
        <v>970</v>
      </c>
      <c r="SH971">
        <v>-1</v>
      </c>
      <c r="SK971" t="s">
        <v>518</v>
      </c>
      <c r="SL971">
        <v>7818</v>
      </c>
      <c r="SM971" t="s">
        <v>983</v>
      </c>
      <c r="SN971">
        <v>648550</v>
      </c>
    </row>
    <row r="972" spans="1:508" hidden="1" x14ac:dyDescent="0.25">
      <c r="A972" t="s">
        <v>10870</v>
      </c>
      <c r="B972" t="s">
        <v>10871</v>
      </c>
      <c r="C972" t="s">
        <v>470</v>
      </c>
      <c r="D972" t="s">
        <v>5966</v>
      </c>
      <c r="E972" t="s">
        <v>950</v>
      </c>
      <c r="G972" s="1">
        <v>44605</v>
      </c>
      <c r="H972" t="s">
        <v>8087</v>
      </c>
      <c r="I972" t="s">
        <v>475</v>
      </c>
      <c r="J972" t="s">
        <v>476</v>
      </c>
      <c r="K972" t="s">
        <v>522</v>
      </c>
      <c r="M972" t="s">
        <v>478</v>
      </c>
      <c r="O972" t="s">
        <v>479</v>
      </c>
      <c r="P972" t="s">
        <v>548</v>
      </c>
      <c r="Q972" t="s">
        <v>573</v>
      </c>
      <c r="R972" t="s">
        <v>479</v>
      </c>
      <c r="S972" t="s">
        <v>482</v>
      </c>
      <c r="T972" t="b">
        <v>1</v>
      </c>
      <c r="AA972" t="s">
        <v>483</v>
      </c>
      <c r="AB972" t="s">
        <v>484</v>
      </c>
      <c r="AC972">
        <v>1</v>
      </c>
      <c r="AD972">
        <v>1</v>
      </c>
      <c r="AE972">
        <v>1</v>
      </c>
      <c r="AF972">
        <v>2</v>
      </c>
      <c r="AG972">
        <v>1</v>
      </c>
      <c r="AH972">
        <v>1</v>
      </c>
      <c r="AI972">
        <v>0</v>
      </c>
      <c r="AJ972" t="s">
        <v>527</v>
      </c>
      <c r="AK972" t="s">
        <v>486</v>
      </c>
      <c r="AL972" t="s">
        <v>660</v>
      </c>
      <c r="AM972">
        <v>0</v>
      </c>
      <c r="AN972">
        <v>1</v>
      </c>
      <c r="AO972">
        <v>0</v>
      </c>
      <c r="AP972">
        <v>1</v>
      </c>
      <c r="AQ972">
        <v>1</v>
      </c>
      <c r="AR972">
        <v>0</v>
      </c>
      <c r="AS972" t="s">
        <v>485</v>
      </c>
      <c r="AT972" t="s">
        <v>486</v>
      </c>
      <c r="AU972" t="s">
        <v>487</v>
      </c>
      <c r="AV972" t="s">
        <v>722</v>
      </c>
      <c r="AW972" t="s">
        <v>485</v>
      </c>
      <c r="AX972" t="s">
        <v>485</v>
      </c>
      <c r="AY972" t="s">
        <v>895</v>
      </c>
      <c r="AZ972">
        <v>9</v>
      </c>
      <c r="BA972" t="s">
        <v>1034</v>
      </c>
      <c r="BC972" t="s">
        <v>953</v>
      </c>
      <c r="BE972" t="s">
        <v>787</v>
      </c>
      <c r="GB972">
        <f>IF(Table1[[#This Row],[msna/Demographic_info/HH_members_group/total_m_c_muac]]=0,"",COUNTIF(Table1[[#This Row],[Grain or tubers e.g. bread, rice, noodles, bulger, frikeh, kaak, pasta, andoumeh, manakish, thick grain-based porridge, potatoes]:[Breastmilk]],"Yes"))</f>
        <v>0</v>
      </c>
      <c r="GC972" t="str">
        <f>IF(Table1[[#This Row],[Column1]]="","",IF(Table1[[#This Row],[Please select the assessment type:]]="Livelihood and Protection (MHPSS, CP, GBV)","",IF(Table1[[#This Row],[Column1]]&gt;4,"diverse","not diverse")))</f>
        <v/>
      </c>
      <c r="GH972" t="s">
        <v>10872</v>
      </c>
      <c r="GI972" t="b">
        <v>1</v>
      </c>
      <c r="GM972" t="b">
        <v>1</v>
      </c>
      <c r="GN972" t="b">
        <v>1</v>
      </c>
      <c r="GT972" t="b">
        <v>1</v>
      </c>
      <c r="GU972" t="b">
        <v>1</v>
      </c>
      <c r="GV972" t="b">
        <v>1</v>
      </c>
      <c r="HA972" t="s">
        <v>10873</v>
      </c>
      <c r="HB972" t="b">
        <v>1</v>
      </c>
      <c r="HD972" t="b">
        <v>1</v>
      </c>
      <c r="HF972" t="b">
        <v>1</v>
      </c>
      <c r="HG972" t="b">
        <v>1</v>
      </c>
      <c r="HO972" t="s">
        <v>10874</v>
      </c>
      <c r="HP972" t="s">
        <v>2138</v>
      </c>
      <c r="HR972" t="b">
        <v>1</v>
      </c>
      <c r="HT972" t="b">
        <v>1</v>
      </c>
      <c r="IC972" t="s">
        <v>2298</v>
      </c>
      <c r="ID972" t="b">
        <v>1</v>
      </c>
      <c r="IE972" t="b">
        <v>1</v>
      </c>
      <c r="IH972" t="b">
        <v>1</v>
      </c>
      <c r="IP972" t="s">
        <v>1243</v>
      </c>
      <c r="IQ972" t="b">
        <v>1</v>
      </c>
      <c r="IZ972" t="s">
        <v>476</v>
      </c>
      <c r="JB972" t="s">
        <v>5329</v>
      </c>
      <c r="JF972" t="b">
        <v>1</v>
      </c>
      <c r="JH972" t="b">
        <v>1</v>
      </c>
      <c r="JM972" t="b">
        <v>1</v>
      </c>
      <c r="JQ972" t="s">
        <v>771</v>
      </c>
      <c r="JR972" t="s">
        <v>1651</v>
      </c>
      <c r="JS972" t="b">
        <v>1</v>
      </c>
      <c r="JU972" t="b">
        <v>1</v>
      </c>
      <c r="JW972" t="b">
        <v>1</v>
      </c>
      <c r="KD972" t="s">
        <v>826</v>
      </c>
      <c r="KE972" t="b">
        <v>1</v>
      </c>
      <c r="KI972" t="b">
        <v>1</v>
      </c>
      <c r="KO972" t="s">
        <v>554</v>
      </c>
      <c r="KW972" t="b">
        <v>1</v>
      </c>
      <c r="LH972" t="s">
        <v>554</v>
      </c>
      <c r="LP972" t="b">
        <v>1</v>
      </c>
      <c r="LR972" t="s">
        <v>10875</v>
      </c>
      <c r="LT972" t="b">
        <v>1</v>
      </c>
      <c r="LU972" t="b">
        <v>1</v>
      </c>
      <c r="LW972" t="b">
        <v>1</v>
      </c>
      <c r="LY972" t="b">
        <v>1</v>
      </c>
      <c r="LZ972" t="b">
        <v>1</v>
      </c>
      <c r="MB972" t="b">
        <v>1</v>
      </c>
      <c r="ME972" t="b">
        <v>1</v>
      </c>
      <c r="MI972" t="s">
        <v>10876</v>
      </c>
      <c r="MK972" t="b">
        <v>1</v>
      </c>
      <c r="ML972" t="b">
        <v>1</v>
      </c>
      <c r="MM972" t="b">
        <v>1</v>
      </c>
      <c r="MY972" t="s">
        <v>1023</v>
      </c>
      <c r="NH972" t="b">
        <v>1</v>
      </c>
      <c r="NK972" t="s">
        <v>973</v>
      </c>
      <c r="NQ972" t="b">
        <v>1</v>
      </c>
      <c r="NV972" t="s">
        <v>476</v>
      </c>
      <c r="NX972" t="s">
        <v>510</v>
      </c>
      <c r="NZ972" t="s">
        <v>10877</v>
      </c>
      <c r="OA972" t="b">
        <v>1</v>
      </c>
      <c r="OB972" t="b">
        <v>1</v>
      </c>
      <c r="OC972" t="b">
        <v>1</v>
      </c>
      <c r="OD972" t="b">
        <v>1</v>
      </c>
      <c r="OE972" t="b">
        <v>1</v>
      </c>
      <c r="OF972" t="b">
        <v>1</v>
      </c>
      <c r="OL972" t="s">
        <v>3920</v>
      </c>
      <c r="OM972" t="b">
        <v>1</v>
      </c>
      <c r="ON972" t="b">
        <v>1</v>
      </c>
      <c r="OO972" t="b">
        <v>1</v>
      </c>
      <c r="OR972" t="b">
        <v>1</v>
      </c>
      <c r="OW972" t="s">
        <v>10878</v>
      </c>
      <c r="PA972" t="b">
        <v>1</v>
      </c>
      <c r="PC972" t="b">
        <v>1</v>
      </c>
      <c r="PE972" t="b">
        <v>1</v>
      </c>
      <c r="PL972">
        <v>1500</v>
      </c>
      <c r="PM972">
        <v>2500</v>
      </c>
      <c r="PN972" t="s">
        <v>871</v>
      </c>
      <c r="PW972" t="b">
        <v>1</v>
      </c>
      <c r="QF972" t="s">
        <v>510</v>
      </c>
      <c r="QP972" t="s">
        <v>510</v>
      </c>
      <c r="QR972" t="s">
        <v>510</v>
      </c>
      <c r="RC972" t="s">
        <v>511</v>
      </c>
      <c r="RE972" t="s">
        <v>510</v>
      </c>
      <c r="RG972" t="s">
        <v>10879</v>
      </c>
      <c r="RH972" t="s">
        <v>1951</v>
      </c>
      <c r="RK972" t="b">
        <v>1</v>
      </c>
      <c r="RL972" t="b">
        <v>1</v>
      </c>
      <c r="RR972" t="s">
        <v>3749</v>
      </c>
      <c r="RS972" t="b">
        <v>1</v>
      </c>
      <c r="RT972" t="b">
        <v>1</v>
      </c>
      <c r="SA972" t="s">
        <v>10880</v>
      </c>
      <c r="SB972" t="s">
        <v>10881</v>
      </c>
      <c r="SC972">
        <v>92568673</v>
      </c>
      <c r="SD972" t="s">
        <v>10882</v>
      </c>
      <c r="SE972" s="2">
        <v>44605.579814814817</v>
      </c>
      <c r="SF972">
        <v>971</v>
      </c>
      <c r="SH972">
        <v>-1</v>
      </c>
      <c r="SK972" t="s">
        <v>518</v>
      </c>
      <c r="SL972">
        <v>5814</v>
      </c>
      <c r="SM972" t="s">
        <v>983</v>
      </c>
      <c r="SN972">
        <v>648550</v>
      </c>
    </row>
    <row r="973" spans="1:508" hidden="1" x14ac:dyDescent="0.25">
      <c r="A973" t="s">
        <v>10883</v>
      </c>
      <c r="B973" t="s">
        <v>10884</v>
      </c>
      <c r="C973" t="s">
        <v>470</v>
      </c>
      <c r="D973" t="s">
        <v>3962</v>
      </c>
      <c r="E973" t="s">
        <v>950</v>
      </c>
      <c r="G973" s="1">
        <v>44605</v>
      </c>
      <c r="H973" t="s">
        <v>8087</v>
      </c>
      <c r="I973" t="s">
        <v>475</v>
      </c>
      <c r="J973" t="s">
        <v>476</v>
      </c>
      <c r="K973" t="s">
        <v>522</v>
      </c>
      <c r="M973" t="s">
        <v>478</v>
      </c>
      <c r="O973" t="s">
        <v>572</v>
      </c>
      <c r="P973" t="s">
        <v>523</v>
      </c>
      <c r="Q973" t="s">
        <v>481</v>
      </c>
      <c r="R973" t="s">
        <v>479</v>
      </c>
      <c r="S973" t="s">
        <v>482</v>
      </c>
      <c r="T973" t="b">
        <v>1</v>
      </c>
      <c r="AA973" t="s">
        <v>483</v>
      </c>
      <c r="AB973" t="s">
        <v>525</v>
      </c>
      <c r="AC973">
        <v>1</v>
      </c>
      <c r="AD973">
        <v>0</v>
      </c>
      <c r="AE973">
        <v>0</v>
      </c>
      <c r="AF973">
        <v>1</v>
      </c>
      <c r="AG973">
        <v>0</v>
      </c>
      <c r="AH973">
        <v>1</v>
      </c>
      <c r="AI973">
        <v>0</v>
      </c>
      <c r="AJ973" t="s">
        <v>486</v>
      </c>
      <c r="AK973" t="s">
        <v>486</v>
      </c>
      <c r="AL973" t="s">
        <v>485</v>
      </c>
      <c r="AM973">
        <v>0</v>
      </c>
      <c r="AN973">
        <v>1</v>
      </c>
      <c r="AO973">
        <v>1</v>
      </c>
      <c r="AP973">
        <v>0</v>
      </c>
      <c r="AQ973">
        <v>1</v>
      </c>
      <c r="AR973">
        <v>0</v>
      </c>
      <c r="AS973" t="s">
        <v>485</v>
      </c>
      <c r="AT973" t="s">
        <v>486</v>
      </c>
      <c r="AU973" t="s">
        <v>487</v>
      </c>
      <c r="AV973" t="s">
        <v>487</v>
      </c>
      <c r="AW973" t="s">
        <v>486</v>
      </c>
      <c r="AX973" t="s">
        <v>485</v>
      </c>
      <c r="AY973" t="s">
        <v>527</v>
      </c>
      <c r="AZ973">
        <v>5</v>
      </c>
      <c r="BA973" t="s">
        <v>953</v>
      </c>
      <c r="BC973" t="s">
        <v>1034</v>
      </c>
      <c r="BE973" t="s">
        <v>986</v>
      </c>
      <c r="GB973">
        <f>IF(Table1[[#This Row],[msna/Demographic_info/HH_members_group/total_m_c_muac]]=0,"",COUNTIF(Table1[[#This Row],[Grain or tubers e.g. bread, rice, noodles, bulger, frikeh, kaak, pasta, andoumeh, manakish, thick grain-based porridge, potatoes]:[Breastmilk]],"Yes"))</f>
        <v>0</v>
      </c>
      <c r="GC973" t="str">
        <f>IF(Table1[[#This Row],[Column1]]="","",IF(Table1[[#This Row],[Please select the assessment type:]]="Livelihood and Protection (MHPSS, CP, GBV)","",IF(Table1[[#This Row],[Column1]]&gt;4,"diverse","not diverse")))</f>
        <v/>
      </c>
      <c r="GH973" t="s">
        <v>10885</v>
      </c>
      <c r="GI973" t="b">
        <v>1</v>
      </c>
      <c r="GL973" t="b">
        <v>1</v>
      </c>
      <c r="GT973" t="b">
        <v>1</v>
      </c>
      <c r="GV973" t="b">
        <v>1</v>
      </c>
      <c r="HA973" t="s">
        <v>3486</v>
      </c>
      <c r="HB973" t="b">
        <v>1</v>
      </c>
      <c r="HF973" t="b">
        <v>1</v>
      </c>
      <c r="HO973" t="s">
        <v>10886</v>
      </c>
      <c r="HP973" t="s">
        <v>3844</v>
      </c>
      <c r="HQ973" t="b">
        <v>1</v>
      </c>
      <c r="HR973" t="b">
        <v>1</v>
      </c>
      <c r="HY973" t="b">
        <v>1</v>
      </c>
      <c r="IC973" t="s">
        <v>1107</v>
      </c>
      <c r="ID973" t="b">
        <v>1</v>
      </c>
      <c r="IP973" t="s">
        <v>1243</v>
      </c>
      <c r="IQ973" t="b">
        <v>1</v>
      </c>
      <c r="IZ973" t="s">
        <v>476</v>
      </c>
      <c r="JB973" t="s">
        <v>1260</v>
      </c>
      <c r="JC973" t="b">
        <v>1</v>
      </c>
      <c r="JH973" t="b">
        <v>1</v>
      </c>
      <c r="JQ973" t="s">
        <v>510</v>
      </c>
      <c r="JR973" t="s">
        <v>826</v>
      </c>
      <c r="JS973" t="b">
        <v>1</v>
      </c>
      <c r="JW973" t="b">
        <v>1</v>
      </c>
      <c r="KD973" t="s">
        <v>534</v>
      </c>
      <c r="KI973" t="b">
        <v>1</v>
      </c>
      <c r="KO973" t="s">
        <v>2209</v>
      </c>
      <c r="KQ973" t="b">
        <v>1</v>
      </c>
      <c r="KY973" t="s">
        <v>1857</v>
      </c>
      <c r="KZ973" t="b">
        <v>1</v>
      </c>
      <c r="LH973" t="s">
        <v>500</v>
      </c>
      <c r="LI973" t="b">
        <v>1</v>
      </c>
      <c r="LR973" t="s">
        <v>10887</v>
      </c>
      <c r="LS973" t="b">
        <v>1</v>
      </c>
      <c r="LT973" t="b">
        <v>1</v>
      </c>
      <c r="LW973" t="b">
        <v>1</v>
      </c>
      <c r="LY973" t="b">
        <v>1</v>
      </c>
      <c r="MI973" t="s">
        <v>1226</v>
      </c>
      <c r="MO973" t="b">
        <v>1</v>
      </c>
      <c r="MY973" t="s">
        <v>1023</v>
      </c>
      <c r="NH973" t="b">
        <v>1</v>
      </c>
      <c r="NK973" t="s">
        <v>6111</v>
      </c>
      <c r="NM973" t="b">
        <v>1</v>
      </c>
      <c r="NN973" t="b">
        <v>1</v>
      </c>
      <c r="NV973" t="s">
        <v>476</v>
      </c>
      <c r="NX973" t="s">
        <v>510</v>
      </c>
      <c r="NZ973" t="s">
        <v>1873</v>
      </c>
      <c r="OB973" t="b">
        <v>1</v>
      </c>
      <c r="OC973" t="b">
        <v>1</v>
      </c>
      <c r="OL973" t="s">
        <v>1887</v>
      </c>
      <c r="OQ973" t="b">
        <v>1</v>
      </c>
      <c r="OW973" t="s">
        <v>507</v>
      </c>
      <c r="PC973" t="b">
        <v>1</v>
      </c>
      <c r="PL973">
        <v>300</v>
      </c>
      <c r="PM973">
        <v>1000</v>
      </c>
      <c r="PN973" t="s">
        <v>1830</v>
      </c>
      <c r="QD973" t="b">
        <v>1</v>
      </c>
      <c r="QF973" t="s">
        <v>510</v>
      </c>
      <c r="QP973" t="s">
        <v>510</v>
      </c>
      <c r="QR973" t="s">
        <v>510</v>
      </c>
      <c r="RC973" t="s">
        <v>511</v>
      </c>
      <c r="RE973" t="s">
        <v>510</v>
      </c>
      <c r="RG973" t="s">
        <v>10888</v>
      </c>
      <c r="RH973" t="s">
        <v>611</v>
      </c>
      <c r="RJ973" t="b">
        <v>1</v>
      </c>
      <c r="RL973" t="b">
        <v>1</v>
      </c>
      <c r="RR973" t="s">
        <v>514</v>
      </c>
      <c r="RS973" t="b">
        <v>1</v>
      </c>
      <c r="SB973" t="s">
        <v>10889</v>
      </c>
      <c r="SC973">
        <v>92568706</v>
      </c>
      <c r="SD973" t="s">
        <v>10890</v>
      </c>
      <c r="SE973" s="2">
        <v>44605.580706018518</v>
      </c>
      <c r="SF973">
        <v>972</v>
      </c>
      <c r="SH973">
        <v>-1</v>
      </c>
      <c r="SK973" t="s">
        <v>518</v>
      </c>
      <c r="SL973">
        <v>26007</v>
      </c>
      <c r="SM973" t="s">
        <v>983</v>
      </c>
      <c r="SN973">
        <v>648550</v>
      </c>
    </row>
    <row r="974" spans="1:508" hidden="1" x14ac:dyDescent="0.25">
      <c r="A974" t="s">
        <v>10891</v>
      </c>
      <c r="B974" t="s">
        <v>10892</v>
      </c>
      <c r="C974" t="s">
        <v>470</v>
      </c>
      <c r="D974" t="s">
        <v>3962</v>
      </c>
      <c r="E974" t="s">
        <v>950</v>
      </c>
      <c r="G974" s="1">
        <v>44605</v>
      </c>
      <c r="H974" t="s">
        <v>8087</v>
      </c>
      <c r="I974" t="s">
        <v>475</v>
      </c>
      <c r="J974" t="s">
        <v>476</v>
      </c>
      <c r="K974" t="s">
        <v>522</v>
      </c>
      <c r="M974" t="s">
        <v>478</v>
      </c>
      <c r="O974" t="s">
        <v>572</v>
      </c>
      <c r="P974" t="s">
        <v>480</v>
      </c>
      <c r="Q974" t="s">
        <v>481</v>
      </c>
      <c r="R974" t="s">
        <v>479</v>
      </c>
      <c r="S974" t="s">
        <v>482</v>
      </c>
      <c r="T974" t="b">
        <v>1</v>
      </c>
      <c r="AA974" t="s">
        <v>483</v>
      </c>
      <c r="AB974" t="s">
        <v>594</v>
      </c>
      <c r="AC974">
        <v>1</v>
      </c>
      <c r="AD974">
        <v>1</v>
      </c>
      <c r="AE974">
        <v>0</v>
      </c>
      <c r="AF974">
        <v>2</v>
      </c>
      <c r="AG974">
        <v>1</v>
      </c>
      <c r="AH974">
        <v>1</v>
      </c>
      <c r="AI974">
        <v>0</v>
      </c>
      <c r="AJ974" t="s">
        <v>526</v>
      </c>
      <c r="AK974" t="s">
        <v>486</v>
      </c>
      <c r="AL974" t="s">
        <v>527</v>
      </c>
      <c r="AM974">
        <v>0</v>
      </c>
      <c r="AN974">
        <v>0</v>
      </c>
      <c r="AO974">
        <v>0</v>
      </c>
      <c r="AP974">
        <v>0</v>
      </c>
      <c r="AQ974">
        <v>1</v>
      </c>
      <c r="AR974">
        <v>0</v>
      </c>
      <c r="AS974" t="s">
        <v>470</v>
      </c>
      <c r="AT974" t="s">
        <v>486</v>
      </c>
      <c r="AU974" t="s">
        <v>486</v>
      </c>
      <c r="AV974" t="s">
        <v>526</v>
      </c>
      <c r="AW974" t="s">
        <v>470</v>
      </c>
      <c r="AX974" t="s">
        <v>485</v>
      </c>
      <c r="AY974" t="s">
        <v>660</v>
      </c>
      <c r="AZ974">
        <v>6</v>
      </c>
      <c r="BA974" t="s">
        <v>953</v>
      </c>
      <c r="BC974" t="s">
        <v>1034</v>
      </c>
      <c r="BE974" t="s">
        <v>954</v>
      </c>
      <c r="GB974">
        <f>IF(Table1[[#This Row],[msna/Demographic_info/HH_members_group/total_m_c_muac]]=0,"",COUNTIF(Table1[[#This Row],[Grain or tubers e.g. bread, rice, noodles, bulger, frikeh, kaak, pasta, andoumeh, manakish, thick grain-based porridge, potatoes]:[Breastmilk]],"Yes"))</f>
        <v>0</v>
      </c>
      <c r="GC974" t="str">
        <f>IF(Table1[[#This Row],[Column1]]="","",IF(Table1[[#This Row],[Please select the assessment type:]]="Livelihood and Protection (MHPSS, CP, GBV)","",IF(Table1[[#This Row],[Column1]]&gt;4,"diverse","not diverse")))</f>
        <v/>
      </c>
      <c r="GH974" t="s">
        <v>1124</v>
      </c>
      <c r="GI974" t="b">
        <v>1</v>
      </c>
      <c r="GK974" t="b">
        <v>1</v>
      </c>
      <c r="GL974" t="b">
        <v>1</v>
      </c>
      <c r="GM974" t="b">
        <v>1</v>
      </c>
      <c r="GN974" t="b">
        <v>1</v>
      </c>
      <c r="GT974" t="b">
        <v>1</v>
      </c>
      <c r="HA974" t="s">
        <v>636</v>
      </c>
      <c r="HB974" t="b">
        <v>1</v>
      </c>
      <c r="HE974" t="b">
        <v>1</v>
      </c>
      <c r="HO974" t="s">
        <v>10893</v>
      </c>
      <c r="HP974" t="s">
        <v>5053</v>
      </c>
      <c r="HQ974" t="b">
        <v>1</v>
      </c>
      <c r="HT974" t="b">
        <v>1</v>
      </c>
      <c r="HY974" t="b">
        <v>1</v>
      </c>
      <c r="IC974" t="s">
        <v>1242</v>
      </c>
      <c r="ID974" t="b">
        <v>1</v>
      </c>
      <c r="IE974" t="b">
        <v>1</v>
      </c>
      <c r="IP974" t="s">
        <v>1243</v>
      </c>
      <c r="IQ974" t="b">
        <v>1</v>
      </c>
      <c r="IZ974" t="s">
        <v>476</v>
      </c>
      <c r="JB974" t="s">
        <v>4690</v>
      </c>
      <c r="JH974" t="b">
        <v>1</v>
      </c>
      <c r="JM974" t="b">
        <v>1</v>
      </c>
      <c r="JQ974" t="s">
        <v>510</v>
      </c>
      <c r="JR974" t="s">
        <v>826</v>
      </c>
      <c r="JS974" t="b">
        <v>1</v>
      </c>
      <c r="JW974" t="b">
        <v>1</v>
      </c>
      <c r="KD974" t="s">
        <v>826</v>
      </c>
      <c r="KE974" t="b">
        <v>1</v>
      </c>
      <c r="KI974" t="b">
        <v>1</v>
      </c>
      <c r="KO974" t="s">
        <v>554</v>
      </c>
      <c r="KW974" t="b">
        <v>1</v>
      </c>
      <c r="LH974" t="s">
        <v>500</v>
      </c>
      <c r="LI974" t="b">
        <v>1</v>
      </c>
      <c r="LR974" t="s">
        <v>4037</v>
      </c>
      <c r="LT974" t="b">
        <v>1</v>
      </c>
      <c r="LW974" t="b">
        <v>1</v>
      </c>
      <c r="LY974" t="b">
        <v>1</v>
      </c>
      <c r="MD974" t="b">
        <v>1</v>
      </c>
      <c r="MI974" t="s">
        <v>4038</v>
      </c>
      <c r="MJ974" t="b">
        <v>1</v>
      </c>
      <c r="ML974" t="b">
        <v>1</v>
      </c>
      <c r="MO974" t="b">
        <v>1</v>
      </c>
      <c r="MY974" t="s">
        <v>1023</v>
      </c>
      <c r="NH974" t="b">
        <v>1</v>
      </c>
      <c r="NK974" t="s">
        <v>973</v>
      </c>
      <c r="NQ974" t="b">
        <v>1</v>
      </c>
      <c r="NV974" t="s">
        <v>476</v>
      </c>
      <c r="NX974" t="s">
        <v>510</v>
      </c>
      <c r="NZ974" t="s">
        <v>795</v>
      </c>
      <c r="OC974" t="b">
        <v>1</v>
      </c>
      <c r="OE974" t="b">
        <v>1</v>
      </c>
      <c r="OL974" t="s">
        <v>1887</v>
      </c>
      <c r="OQ974" t="b">
        <v>1</v>
      </c>
      <c r="OW974" t="s">
        <v>507</v>
      </c>
      <c r="PC974" t="b">
        <v>1</v>
      </c>
      <c r="PL974">
        <v>700</v>
      </c>
      <c r="PM974">
        <v>1500</v>
      </c>
      <c r="PN974" t="s">
        <v>1478</v>
      </c>
      <c r="PT974" t="b">
        <v>1</v>
      </c>
      <c r="QF974" t="s">
        <v>510</v>
      </c>
      <c r="QP974" t="s">
        <v>510</v>
      </c>
      <c r="QR974" t="s">
        <v>510</v>
      </c>
      <c r="RC974" t="s">
        <v>673</v>
      </c>
      <c r="RE974" t="s">
        <v>510</v>
      </c>
      <c r="RG974" t="s">
        <v>10894</v>
      </c>
      <c r="RH974" t="s">
        <v>10895</v>
      </c>
      <c r="RJ974" t="b">
        <v>1</v>
      </c>
      <c r="RK974" t="b">
        <v>1</v>
      </c>
      <c r="RL974" t="b">
        <v>1</v>
      </c>
      <c r="RR974" t="s">
        <v>514</v>
      </c>
      <c r="RS974" t="b">
        <v>1</v>
      </c>
      <c r="SB974" t="s">
        <v>10896</v>
      </c>
      <c r="SC974">
        <v>92568707</v>
      </c>
      <c r="SD974" t="s">
        <v>10897</v>
      </c>
      <c r="SE974" s="2">
        <v>44605.580717592587</v>
      </c>
      <c r="SF974">
        <v>973</v>
      </c>
      <c r="SH974">
        <v>-1</v>
      </c>
      <c r="SK974" t="s">
        <v>518</v>
      </c>
      <c r="SL974">
        <v>18283</v>
      </c>
      <c r="SM974" t="s">
        <v>983</v>
      </c>
      <c r="SN974">
        <v>648550</v>
      </c>
    </row>
    <row r="975" spans="1:508" hidden="1" x14ac:dyDescent="0.25">
      <c r="A975" t="s">
        <v>10898</v>
      </c>
      <c r="B975" t="s">
        <v>10899</v>
      </c>
      <c r="C975" t="s">
        <v>470</v>
      </c>
      <c r="D975" t="s">
        <v>3962</v>
      </c>
      <c r="E975" t="s">
        <v>950</v>
      </c>
      <c r="G975" s="1">
        <v>44605</v>
      </c>
      <c r="H975" t="s">
        <v>8087</v>
      </c>
      <c r="I975" t="s">
        <v>475</v>
      </c>
      <c r="J975" t="s">
        <v>476</v>
      </c>
      <c r="K975" t="s">
        <v>522</v>
      </c>
      <c r="M975" t="s">
        <v>478</v>
      </c>
      <c r="O975" t="s">
        <v>572</v>
      </c>
      <c r="P975" t="s">
        <v>523</v>
      </c>
      <c r="Q975" t="s">
        <v>481</v>
      </c>
      <c r="R975" t="s">
        <v>479</v>
      </c>
      <c r="S975" t="s">
        <v>482</v>
      </c>
      <c r="T975" t="b">
        <v>1</v>
      </c>
      <c r="AA975" t="s">
        <v>483</v>
      </c>
      <c r="AB975" t="s">
        <v>484</v>
      </c>
      <c r="AC975">
        <v>0</v>
      </c>
      <c r="AD975">
        <v>0</v>
      </c>
      <c r="AE975">
        <v>0</v>
      </c>
      <c r="AF975">
        <v>1</v>
      </c>
      <c r="AG975">
        <v>2</v>
      </c>
      <c r="AH975">
        <v>1</v>
      </c>
      <c r="AI975">
        <v>0</v>
      </c>
      <c r="AJ975" t="s">
        <v>487</v>
      </c>
      <c r="AK975" t="s">
        <v>486</v>
      </c>
      <c r="AL975" t="s">
        <v>526</v>
      </c>
      <c r="AM975">
        <v>0</v>
      </c>
      <c r="AN975">
        <v>0</v>
      </c>
      <c r="AO975">
        <v>0</v>
      </c>
      <c r="AP975">
        <v>1</v>
      </c>
      <c r="AQ975">
        <v>1</v>
      </c>
      <c r="AR975">
        <v>0</v>
      </c>
      <c r="AS975" t="s">
        <v>486</v>
      </c>
      <c r="AT975" t="s">
        <v>486</v>
      </c>
      <c r="AU975" t="s">
        <v>485</v>
      </c>
      <c r="AV975" t="s">
        <v>526</v>
      </c>
      <c r="AW975" t="s">
        <v>470</v>
      </c>
      <c r="AX975" t="s">
        <v>485</v>
      </c>
      <c r="AY975" t="s">
        <v>660</v>
      </c>
      <c r="AZ975">
        <v>6</v>
      </c>
      <c r="BA975" t="s">
        <v>953</v>
      </c>
      <c r="BC975" t="s">
        <v>1034</v>
      </c>
      <c r="BE975" t="s">
        <v>954</v>
      </c>
      <c r="GB975">
        <f>IF(Table1[[#This Row],[msna/Demographic_info/HH_members_group/total_m_c_muac]]=0,"",COUNTIF(Table1[[#This Row],[Grain or tubers e.g. bread, rice, noodles, bulger, frikeh, kaak, pasta, andoumeh, manakish, thick grain-based porridge, potatoes]:[Breastmilk]],"Yes"))</f>
        <v>0</v>
      </c>
      <c r="GC975" t="str">
        <f>IF(Table1[[#This Row],[Column1]]="","",IF(Table1[[#This Row],[Please select the assessment type:]]="Livelihood and Protection (MHPSS, CP, GBV)","",IF(Table1[[#This Row],[Column1]]&gt;4,"diverse","not diverse")))</f>
        <v/>
      </c>
      <c r="GH975" t="s">
        <v>5703</v>
      </c>
      <c r="GK975" t="b">
        <v>1</v>
      </c>
      <c r="GN975" t="b">
        <v>1</v>
      </c>
      <c r="HA975" t="s">
        <v>1202</v>
      </c>
      <c r="HB975" t="b">
        <v>1</v>
      </c>
      <c r="HD975" t="b">
        <v>1</v>
      </c>
      <c r="HO975" t="s">
        <v>10900</v>
      </c>
      <c r="HP975" t="s">
        <v>5932</v>
      </c>
      <c r="HQ975" t="b">
        <v>1</v>
      </c>
      <c r="HW975" t="b">
        <v>1</v>
      </c>
      <c r="HY975" t="b">
        <v>1</v>
      </c>
      <c r="IC975" t="s">
        <v>1242</v>
      </c>
      <c r="ID975" t="b">
        <v>1</v>
      </c>
      <c r="IE975" t="b">
        <v>1</v>
      </c>
      <c r="IP975" t="s">
        <v>824</v>
      </c>
      <c r="IR975" t="b">
        <v>1</v>
      </c>
      <c r="IZ975" t="s">
        <v>769</v>
      </c>
      <c r="JB975" t="s">
        <v>788</v>
      </c>
      <c r="JO975" t="b">
        <v>1</v>
      </c>
      <c r="JQ975" t="s">
        <v>510</v>
      </c>
      <c r="JR975" t="s">
        <v>826</v>
      </c>
      <c r="JS975" t="b">
        <v>1</v>
      </c>
      <c r="JW975" t="b">
        <v>1</v>
      </c>
      <c r="KD975" t="s">
        <v>772</v>
      </c>
      <c r="KE975" t="b">
        <v>1</v>
      </c>
      <c r="KO975" t="s">
        <v>554</v>
      </c>
      <c r="KW975" t="b">
        <v>1</v>
      </c>
      <c r="LH975" t="s">
        <v>1167</v>
      </c>
      <c r="LI975" t="b">
        <v>1</v>
      </c>
      <c r="LN975" t="b">
        <v>1</v>
      </c>
      <c r="LR975" t="s">
        <v>2928</v>
      </c>
      <c r="LS975" t="b">
        <v>1</v>
      </c>
      <c r="LW975" t="b">
        <v>1</v>
      </c>
      <c r="LY975" t="b">
        <v>1</v>
      </c>
      <c r="MI975" t="s">
        <v>3366</v>
      </c>
      <c r="MJ975" t="b">
        <v>1</v>
      </c>
      <c r="MO975" t="b">
        <v>1</v>
      </c>
      <c r="MP975" t="b">
        <v>1</v>
      </c>
      <c r="MY975" t="s">
        <v>1873</v>
      </c>
      <c r="NA975" t="b">
        <v>1</v>
      </c>
      <c r="NB975" t="b">
        <v>1</v>
      </c>
      <c r="NK975" t="s">
        <v>973</v>
      </c>
      <c r="NQ975" t="b">
        <v>1</v>
      </c>
      <c r="NV975" t="s">
        <v>476</v>
      </c>
      <c r="NX975" t="s">
        <v>510</v>
      </c>
      <c r="NZ975" t="s">
        <v>2178</v>
      </c>
      <c r="OC975" t="b">
        <v>1</v>
      </c>
      <c r="OL975" t="s">
        <v>10266</v>
      </c>
      <c r="OO975" t="b">
        <v>1</v>
      </c>
      <c r="OQ975" t="b">
        <v>1</v>
      </c>
      <c r="OR975" t="b">
        <v>1</v>
      </c>
      <c r="OW975" t="s">
        <v>507</v>
      </c>
      <c r="PC975" t="b">
        <v>1</v>
      </c>
      <c r="PL975">
        <v>700</v>
      </c>
      <c r="PM975">
        <v>1500</v>
      </c>
      <c r="PN975" t="s">
        <v>1830</v>
      </c>
      <c r="QD975" t="b">
        <v>1</v>
      </c>
      <c r="QF975" t="s">
        <v>510</v>
      </c>
      <c r="QP975" t="s">
        <v>510</v>
      </c>
      <c r="QR975" t="s">
        <v>510</v>
      </c>
      <c r="RC975" t="s">
        <v>673</v>
      </c>
      <c r="RE975" t="s">
        <v>510</v>
      </c>
      <c r="RG975" t="s">
        <v>10901</v>
      </c>
      <c r="RH975" t="s">
        <v>1573</v>
      </c>
      <c r="RL975" t="b">
        <v>1</v>
      </c>
      <c r="RN975" t="b">
        <v>1</v>
      </c>
      <c r="RR975" t="s">
        <v>6659</v>
      </c>
      <c r="RT975" t="b">
        <v>1</v>
      </c>
      <c r="RV975" t="b">
        <v>1</v>
      </c>
      <c r="RW975" t="b">
        <v>1</v>
      </c>
      <c r="SB975" t="s">
        <v>10902</v>
      </c>
      <c r="SC975">
        <v>92568708</v>
      </c>
      <c r="SD975" t="s">
        <v>10903</v>
      </c>
      <c r="SE975" s="2">
        <v>44605.580717592587</v>
      </c>
      <c r="SF975">
        <v>974</v>
      </c>
      <c r="SH975">
        <v>-1</v>
      </c>
      <c r="SK975" t="s">
        <v>518</v>
      </c>
      <c r="SL975">
        <v>15926</v>
      </c>
      <c r="SM975" t="s">
        <v>983</v>
      </c>
      <c r="SN975">
        <v>648550</v>
      </c>
    </row>
    <row r="976" spans="1:508" hidden="1" x14ac:dyDescent="0.25">
      <c r="A976" t="s">
        <v>10904</v>
      </c>
      <c r="B976" t="s">
        <v>10905</v>
      </c>
      <c r="C976" t="s">
        <v>470</v>
      </c>
      <c r="D976" t="s">
        <v>3962</v>
      </c>
      <c r="E976" t="s">
        <v>950</v>
      </c>
      <c r="G976" s="1">
        <v>44605</v>
      </c>
      <c r="H976" t="s">
        <v>8087</v>
      </c>
      <c r="I976" t="s">
        <v>475</v>
      </c>
      <c r="J976" t="s">
        <v>476</v>
      </c>
      <c r="K976" t="s">
        <v>522</v>
      </c>
      <c r="M976" t="s">
        <v>478</v>
      </c>
      <c r="O976" t="s">
        <v>572</v>
      </c>
      <c r="P976" t="s">
        <v>523</v>
      </c>
      <c r="Q976" t="s">
        <v>481</v>
      </c>
      <c r="R976" t="s">
        <v>479</v>
      </c>
      <c r="S976" t="s">
        <v>482</v>
      </c>
      <c r="T976" t="b">
        <v>1</v>
      </c>
      <c r="AA976" t="s">
        <v>483</v>
      </c>
      <c r="AB976" t="s">
        <v>878</v>
      </c>
      <c r="AC976">
        <v>1</v>
      </c>
      <c r="AD976">
        <v>0</v>
      </c>
      <c r="AE976">
        <v>1</v>
      </c>
      <c r="AF976">
        <v>3</v>
      </c>
      <c r="AG976">
        <v>1</v>
      </c>
      <c r="AH976">
        <v>1</v>
      </c>
      <c r="AI976">
        <v>0</v>
      </c>
      <c r="AJ976" t="s">
        <v>527</v>
      </c>
      <c r="AK976" t="s">
        <v>486</v>
      </c>
      <c r="AL976" t="s">
        <v>660</v>
      </c>
      <c r="AM976">
        <v>0</v>
      </c>
      <c r="AN976">
        <v>0</v>
      </c>
      <c r="AO976">
        <v>0</v>
      </c>
      <c r="AP976">
        <v>0</v>
      </c>
      <c r="AQ976">
        <v>1</v>
      </c>
      <c r="AR976">
        <v>0</v>
      </c>
      <c r="AS976" t="s">
        <v>470</v>
      </c>
      <c r="AT976" t="s">
        <v>486</v>
      </c>
      <c r="AU976" t="s">
        <v>486</v>
      </c>
      <c r="AV976" t="s">
        <v>527</v>
      </c>
      <c r="AW976" t="s">
        <v>486</v>
      </c>
      <c r="AX976" t="s">
        <v>485</v>
      </c>
      <c r="AY976" t="s">
        <v>722</v>
      </c>
      <c r="AZ976">
        <v>7</v>
      </c>
      <c r="BA976" t="s">
        <v>803</v>
      </c>
      <c r="BC976" t="s">
        <v>953</v>
      </c>
      <c r="BE976" t="s">
        <v>1034</v>
      </c>
      <c r="GB976">
        <f>IF(Table1[[#This Row],[msna/Demographic_info/HH_members_group/total_m_c_muac]]=0,"",COUNTIF(Table1[[#This Row],[Grain or tubers e.g. bread, rice, noodles, bulger, frikeh, kaak, pasta, andoumeh, manakish, thick grain-based porridge, potatoes]:[Breastmilk]],"Yes"))</f>
        <v>0</v>
      </c>
      <c r="GC976" t="str">
        <f>IF(Table1[[#This Row],[Column1]]="","",IF(Table1[[#This Row],[Please select the assessment type:]]="Livelihood and Protection (MHPSS, CP, GBV)","",IF(Table1[[#This Row],[Column1]]&gt;4,"diverse","not diverse")))</f>
        <v/>
      </c>
      <c r="GH976" t="s">
        <v>9847</v>
      </c>
      <c r="GI976" t="b">
        <v>1</v>
      </c>
      <c r="GK976" t="b">
        <v>1</v>
      </c>
      <c r="GM976" t="b">
        <v>1</v>
      </c>
      <c r="GN976" t="b">
        <v>1</v>
      </c>
      <c r="HA976" t="s">
        <v>492</v>
      </c>
      <c r="HB976" t="b">
        <v>1</v>
      </c>
      <c r="HO976" t="s">
        <v>10906</v>
      </c>
      <c r="HP976" t="s">
        <v>1647</v>
      </c>
      <c r="HQ976" t="b">
        <v>1</v>
      </c>
      <c r="HR976" t="b">
        <v>1</v>
      </c>
      <c r="HT976" t="b">
        <v>1</v>
      </c>
      <c r="HW976" t="b">
        <v>1</v>
      </c>
      <c r="IC976" t="s">
        <v>844</v>
      </c>
      <c r="ID976" t="b">
        <v>1</v>
      </c>
      <c r="IE976" t="b">
        <v>1</v>
      </c>
      <c r="IP976" t="s">
        <v>1243</v>
      </c>
      <c r="IQ976" t="b">
        <v>1</v>
      </c>
      <c r="IZ976" t="s">
        <v>476</v>
      </c>
      <c r="JB976" t="s">
        <v>788</v>
      </c>
      <c r="JO976" t="b">
        <v>1</v>
      </c>
      <c r="JQ976" t="s">
        <v>771</v>
      </c>
      <c r="JR976" t="s">
        <v>826</v>
      </c>
      <c r="JS976" t="b">
        <v>1</v>
      </c>
      <c r="JW976" t="b">
        <v>1</v>
      </c>
      <c r="KD976" t="s">
        <v>826</v>
      </c>
      <c r="KE976" t="b">
        <v>1</v>
      </c>
      <c r="KI976" t="b">
        <v>1</v>
      </c>
      <c r="KO976" t="s">
        <v>554</v>
      </c>
      <c r="KW976" t="b">
        <v>1</v>
      </c>
      <c r="LH976" t="s">
        <v>1305</v>
      </c>
      <c r="LI976" t="b">
        <v>1</v>
      </c>
      <c r="LL976" t="b">
        <v>1</v>
      </c>
      <c r="LR976" t="s">
        <v>10907</v>
      </c>
      <c r="LV976" t="b">
        <v>1</v>
      </c>
      <c r="LW976" t="b">
        <v>1</v>
      </c>
      <c r="LX976" t="b">
        <v>1</v>
      </c>
      <c r="LY976" t="b">
        <v>1</v>
      </c>
      <c r="MD976" t="b">
        <v>1</v>
      </c>
      <c r="MI976" t="s">
        <v>794</v>
      </c>
      <c r="MJ976" t="b">
        <v>1</v>
      </c>
      <c r="MO976" t="b">
        <v>1</v>
      </c>
      <c r="MY976" t="s">
        <v>1023</v>
      </c>
      <c r="NH976" t="b">
        <v>1</v>
      </c>
      <c r="NK976" t="s">
        <v>973</v>
      </c>
      <c r="NQ976" t="b">
        <v>1</v>
      </c>
      <c r="NV976" t="s">
        <v>476</v>
      </c>
      <c r="NX976" t="s">
        <v>510</v>
      </c>
      <c r="NZ976" t="s">
        <v>1023</v>
      </c>
      <c r="OI976" t="b">
        <v>1</v>
      </c>
      <c r="OL976" t="s">
        <v>869</v>
      </c>
      <c r="OO976" t="b">
        <v>1</v>
      </c>
      <c r="OQ976" t="b">
        <v>1</v>
      </c>
      <c r="OW976" t="s">
        <v>507</v>
      </c>
      <c r="PC976" t="b">
        <v>1</v>
      </c>
      <c r="PL976">
        <v>500</v>
      </c>
      <c r="PM976">
        <v>1200</v>
      </c>
      <c r="PN976" t="s">
        <v>1830</v>
      </c>
      <c r="QD976" t="b">
        <v>1</v>
      </c>
      <c r="QF976" t="s">
        <v>510</v>
      </c>
      <c r="QP976" t="s">
        <v>510</v>
      </c>
      <c r="QR976" t="s">
        <v>510</v>
      </c>
      <c r="RC976" t="s">
        <v>511</v>
      </c>
      <c r="RE976" t="s">
        <v>510</v>
      </c>
      <c r="RG976" t="s">
        <v>10908</v>
      </c>
      <c r="RH976" t="s">
        <v>565</v>
      </c>
      <c r="RL976" t="b">
        <v>1</v>
      </c>
      <c r="RR976" t="s">
        <v>589</v>
      </c>
      <c r="RW976" t="b">
        <v>1</v>
      </c>
      <c r="SB976" t="s">
        <v>10909</v>
      </c>
      <c r="SC976">
        <v>92568709</v>
      </c>
      <c r="SD976" t="s">
        <v>10910</v>
      </c>
      <c r="SE976" s="2">
        <v>44605.580729166657</v>
      </c>
      <c r="SF976">
        <v>975</v>
      </c>
      <c r="SH976">
        <v>-1</v>
      </c>
      <c r="SK976" t="s">
        <v>518</v>
      </c>
      <c r="SL976">
        <v>14297</v>
      </c>
      <c r="SM976" t="s">
        <v>983</v>
      </c>
      <c r="SN976">
        <v>648550</v>
      </c>
    </row>
    <row r="977" spans="1:508" hidden="1" x14ac:dyDescent="0.25">
      <c r="A977" t="s">
        <v>10911</v>
      </c>
      <c r="B977" t="s">
        <v>10912</v>
      </c>
      <c r="C977" t="s">
        <v>470</v>
      </c>
      <c r="D977" t="s">
        <v>3962</v>
      </c>
      <c r="E977" t="s">
        <v>950</v>
      </c>
      <c r="G977" s="1">
        <v>44605</v>
      </c>
      <c r="H977" t="s">
        <v>8087</v>
      </c>
      <c r="I977" t="s">
        <v>475</v>
      </c>
      <c r="J977" t="s">
        <v>476</v>
      </c>
      <c r="K977" t="s">
        <v>522</v>
      </c>
      <c r="M977" t="s">
        <v>478</v>
      </c>
      <c r="O977" t="s">
        <v>572</v>
      </c>
      <c r="P977" t="s">
        <v>523</v>
      </c>
      <c r="Q977" t="s">
        <v>481</v>
      </c>
      <c r="R977" t="s">
        <v>479</v>
      </c>
      <c r="S977" t="s">
        <v>1286</v>
      </c>
      <c r="U977" t="b">
        <v>1</v>
      </c>
      <c r="AA977" t="s">
        <v>483</v>
      </c>
      <c r="AB977" t="s">
        <v>594</v>
      </c>
      <c r="AC977">
        <v>0</v>
      </c>
      <c r="AD977">
        <v>0</v>
      </c>
      <c r="AE977">
        <v>0</v>
      </c>
      <c r="AF977">
        <v>2</v>
      </c>
      <c r="AG977">
        <v>1</v>
      </c>
      <c r="AH977">
        <v>1</v>
      </c>
      <c r="AI977">
        <v>0</v>
      </c>
      <c r="AJ977" t="s">
        <v>487</v>
      </c>
      <c r="AK977" t="s">
        <v>486</v>
      </c>
      <c r="AL977" t="s">
        <v>526</v>
      </c>
      <c r="AM977">
        <v>0</v>
      </c>
      <c r="AN977">
        <v>1</v>
      </c>
      <c r="AO977">
        <v>2</v>
      </c>
      <c r="AP977">
        <v>0</v>
      </c>
      <c r="AQ977">
        <v>1</v>
      </c>
      <c r="AR977">
        <v>1</v>
      </c>
      <c r="AS977" t="s">
        <v>487</v>
      </c>
      <c r="AT977" t="s">
        <v>485</v>
      </c>
      <c r="AU977" t="s">
        <v>527</v>
      </c>
      <c r="AV977" t="s">
        <v>660</v>
      </c>
      <c r="AW977" t="s">
        <v>486</v>
      </c>
      <c r="AX977" t="s">
        <v>487</v>
      </c>
      <c r="AY977" t="s">
        <v>895</v>
      </c>
      <c r="AZ977">
        <v>9</v>
      </c>
      <c r="BA977" t="s">
        <v>953</v>
      </c>
      <c r="BC977" t="s">
        <v>1034</v>
      </c>
      <c r="BE977" t="s">
        <v>954</v>
      </c>
      <c r="GB977">
        <f>IF(Table1[[#This Row],[msna/Demographic_info/HH_members_group/total_m_c_muac]]=0,"",COUNTIF(Table1[[#This Row],[Grain or tubers e.g. bread, rice, noodles, bulger, frikeh, kaak, pasta, andoumeh, manakish, thick grain-based porridge, potatoes]:[Breastmilk]],"Yes"))</f>
        <v>0</v>
      </c>
      <c r="GC977" t="str">
        <f>IF(Table1[[#This Row],[Column1]]="","",IF(Table1[[#This Row],[Please select the assessment type:]]="Livelihood and Protection (MHPSS, CP, GBV)","",IF(Table1[[#This Row],[Column1]]&gt;4,"diverse","not diverse")))</f>
        <v/>
      </c>
      <c r="GH977" t="s">
        <v>10913</v>
      </c>
      <c r="GI977" t="b">
        <v>1</v>
      </c>
      <c r="GJ977" t="b">
        <v>1</v>
      </c>
      <c r="GK977" t="b">
        <v>1</v>
      </c>
      <c r="GM977" t="b">
        <v>1</v>
      </c>
      <c r="GQ977" t="b">
        <v>1</v>
      </c>
      <c r="GT977" t="b">
        <v>1</v>
      </c>
      <c r="HA977" t="s">
        <v>1564</v>
      </c>
      <c r="HB977" t="b">
        <v>1</v>
      </c>
      <c r="HC977" t="b">
        <v>1</v>
      </c>
      <c r="HO977" t="s">
        <v>10914</v>
      </c>
      <c r="HP977" t="s">
        <v>4034</v>
      </c>
      <c r="HQ977" t="b">
        <v>1</v>
      </c>
      <c r="HR977" t="b">
        <v>1</v>
      </c>
      <c r="HW977" t="b">
        <v>1</v>
      </c>
      <c r="IC977" t="s">
        <v>1107</v>
      </c>
      <c r="ID977" t="b">
        <v>1</v>
      </c>
      <c r="IP977" t="s">
        <v>554</v>
      </c>
      <c r="IX977" t="b">
        <v>1</v>
      </c>
      <c r="IZ977" t="s">
        <v>769</v>
      </c>
      <c r="JB977" t="s">
        <v>788</v>
      </c>
      <c r="JO977" t="b">
        <v>1</v>
      </c>
      <c r="JQ977" t="s">
        <v>771</v>
      </c>
      <c r="JR977" t="s">
        <v>826</v>
      </c>
      <c r="JS977" t="b">
        <v>1</v>
      </c>
      <c r="JW977" t="b">
        <v>1</v>
      </c>
      <c r="KD977" t="s">
        <v>826</v>
      </c>
      <c r="KE977" t="b">
        <v>1</v>
      </c>
      <c r="KI977" t="b">
        <v>1</v>
      </c>
      <c r="KO977" t="s">
        <v>554</v>
      </c>
      <c r="KW977" t="b">
        <v>1</v>
      </c>
      <c r="LH977" t="s">
        <v>969</v>
      </c>
      <c r="LN977" t="b">
        <v>1</v>
      </c>
      <c r="LR977" t="s">
        <v>8436</v>
      </c>
      <c r="LW977" t="b">
        <v>1</v>
      </c>
      <c r="LY977" t="b">
        <v>1</v>
      </c>
      <c r="MC977" t="b">
        <v>1</v>
      </c>
      <c r="MI977" t="s">
        <v>2531</v>
      </c>
      <c r="ML977" t="b">
        <v>1</v>
      </c>
      <c r="MO977" t="b">
        <v>1</v>
      </c>
      <c r="MY977" t="s">
        <v>1023</v>
      </c>
      <c r="NH977" t="b">
        <v>1</v>
      </c>
      <c r="NK977" t="s">
        <v>973</v>
      </c>
      <c r="NQ977" t="b">
        <v>1</v>
      </c>
      <c r="NV977" t="s">
        <v>476</v>
      </c>
      <c r="NX977" t="s">
        <v>510</v>
      </c>
      <c r="NZ977" t="s">
        <v>2178</v>
      </c>
      <c r="OC977" t="b">
        <v>1</v>
      </c>
      <c r="OL977" t="s">
        <v>779</v>
      </c>
      <c r="OT977" t="b">
        <v>1</v>
      </c>
      <c r="OW977" t="s">
        <v>507</v>
      </c>
      <c r="PC977" t="b">
        <v>1</v>
      </c>
      <c r="PL977">
        <v>400</v>
      </c>
      <c r="PM977">
        <v>1000</v>
      </c>
      <c r="PN977" t="s">
        <v>1478</v>
      </c>
      <c r="PT977" t="b">
        <v>1</v>
      </c>
      <c r="QF977" t="s">
        <v>510</v>
      </c>
      <c r="QP977" t="s">
        <v>771</v>
      </c>
      <c r="QR977" t="s">
        <v>510</v>
      </c>
      <c r="RC977" t="s">
        <v>511</v>
      </c>
      <c r="RE977" t="s">
        <v>510</v>
      </c>
      <c r="RG977" t="s">
        <v>10915</v>
      </c>
      <c r="RH977" t="s">
        <v>1573</v>
      </c>
      <c r="RL977" t="b">
        <v>1</v>
      </c>
      <c r="RN977" t="b">
        <v>1</v>
      </c>
      <c r="RR977" t="s">
        <v>514</v>
      </c>
      <c r="RS977" t="b">
        <v>1</v>
      </c>
      <c r="SB977" t="s">
        <v>10916</v>
      </c>
      <c r="SC977">
        <v>92568710</v>
      </c>
      <c r="SD977" t="s">
        <v>10917</v>
      </c>
      <c r="SE977" s="2">
        <v>44605.580740740741</v>
      </c>
      <c r="SF977">
        <v>976</v>
      </c>
      <c r="SH977">
        <v>-1</v>
      </c>
      <c r="SK977" t="s">
        <v>518</v>
      </c>
      <c r="SL977">
        <v>11768</v>
      </c>
      <c r="SM977" t="s">
        <v>983</v>
      </c>
      <c r="SN977">
        <v>648550</v>
      </c>
    </row>
    <row r="978" spans="1:508" hidden="1" x14ac:dyDescent="0.25">
      <c r="A978" t="s">
        <v>10918</v>
      </c>
      <c r="B978" t="s">
        <v>10919</v>
      </c>
      <c r="C978" t="s">
        <v>470</v>
      </c>
      <c r="D978" t="s">
        <v>2075</v>
      </c>
      <c r="E978" t="s">
        <v>950</v>
      </c>
      <c r="G978" s="1">
        <v>44605</v>
      </c>
      <c r="H978" t="s">
        <v>8087</v>
      </c>
      <c r="I978" t="s">
        <v>475</v>
      </c>
      <c r="J978" t="s">
        <v>476</v>
      </c>
      <c r="K978" t="s">
        <v>477</v>
      </c>
      <c r="L978" s="1">
        <v>42005</v>
      </c>
      <c r="M978" t="s">
        <v>478</v>
      </c>
      <c r="O978" t="s">
        <v>572</v>
      </c>
      <c r="P978" t="s">
        <v>523</v>
      </c>
      <c r="Q978" t="s">
        <v>481</v>
      </c>
      <c r="R978" t="s">
        <v>479</v>
      </c>
      <c r="S978" t="s">
        <v>482</v>
      </c>
      <c r="T978" t="b">
        <v>1</v>
      </c>
      <c r="AA978" t="s">
        <v>483</v>
      </c>
      <c r="AB978" t="s">
        <v>574</v>
      </c>
      <c r="AC978">
        <v>0</v>
      </c>
      <c r="AD978">
        <v>0</v>
      </c>
      <c r="AE978">
        <v>2</v>
      </c>
      <c r="AF978">
        <v>0</v>
      </c>
      <c r="AG978">
        <v>0</v>
      </c>
      <c r="AH978">
        <v>1</v>
      </c>
      <c r="AI978">
        <v>0</v>
      </c>
      <c r="AJ978" t="s">
        <v>485</v>
      </c>
      <c r="AK978" t="s">
        <v>486</v>
      </c>
      <c r="AL978" t="s">
        <v>487</v>
      </c>
      <c r="AM978">
        <v>0</v>
      </c>
      <c r="AN978">
        <v>0</v>
      </c>
      <c r="AO978">
        <v>0</v>
      </c>
      <c r="AP978">
        <v>0</v>
      </c>
      <c r="AQ978">
        <v>1</v>
      </c>
      <c r="AR978">
        <v>0</v>
      </c>
      <c r="AS978" t="s">
        <v>470</v>
      </c>
      <c r="AT978" t="s">
        <v>486</v>
      </c>
      <c r="AU978" t="s">
        <v>486</v>
      </c>
      <c r="AV978" t="s">
        <v>485</v>
      </c>
      <c r="AW978" t="s">
        <v>485</v>
      </c>
      <c r="AX978" t="s">
        <v>485</v>
      </c>
      <c r="AY978" t="s">
        <v>526</v>
      </c>
      <c r="AZ978">
        <v>4</v>
      </c>
      <c r="BA978" t="s">
        <v>803</v>
      </c>
      <c r="BC978" t="s">
        <v>953</v>
      </c>
      <c r="BE978" t="s">
        <v>1034</v>
      </c>
      <c r="GB978">
        <f>IF(Table1[[#This Row],[msna/Demographic_info/HH_members_group/total_m_c_muac]]=0,"",COUNTIF(Table1[[#This Row],[Grain or tubers e.g. bread, rice, noodles, bulger, frikeh, kaak, pasta, andoumeh, manakish, thick grain-based porridge, potatoes]:[Breastmilk]],"Yes"))</f>
        <v>0</v>
      </c>
      <c r="GC978" t="str">
        <f>IF(Table1[[#This Row],[Column1]]="","",IF(Table1[[#This Row],[Please select the assessment type:]]="Livelihood and Protection (MHPSS, CP, GBV)","",IF(Table1[[#This Row],[Column1]]&gt;4,"diverse","not diverse")))</f>
        <v/>
      </c>
      <c r="GH978" t="s">
        <v>10920</v>
      </c>
      <c r="GI978" t="b">
        <v>1</v>
      </c>
      <c r="GK978" t="b">
        <v>1</v>
      </c>
      <c r="GN978" t="b">
        <v>1</v>
      </c>
      <c r="HA978" t="s">
        <v>1202</v>
      </c>
      <c r="HB978" t="b">
        <v>1</v>
      </c>
      <c r="HD978" t="b">
        <v>1</v>
      </c>
      <c r="HO978" t="s">
        <v>7760</v>
      </c>
      <c r="HP978" t="s">
        <v>8120</v>
      </c>
      <c r="HQ978" t="b">
        <v>1</v>
      </c>
      <c r="HR978" t="b">
        <v>1</v>
      </c>
      <c r="HT978" t="b">
        <v>1</v>
      </c>
      <c r="IC978" t="s">
        <v>1242</v>
      </c>
      <c r="ID978" t="b">
        <v>1</v>
      </c>
      <c r="IE978" t="b">
        <v>1</v>
      </c>
      <c r="IP978" t="s">
        <v>1243</v>
      </c>
      <c r="IQ978" t="b">
        <v>1</v>
      </c>
      <c r="IZ978" t="s">
        <v>476</v>
      </c>
      <c r="JB978" t="s">
        <v>3731</v>
      </c>
      <c r="JF978" t="b">
        <v>1</v>
      </c>
      <c r="JH978" t="b">
        <v>1</v>
      </c>
      <c r="JL978" t="b">
        <v>1</v>
      </c>
      <c r="JQ978" t="s">
        <v>771</v>
      </c>
      <c r="JR978" t="s">
        <v>826</v>
      </c>
      <c r="JS978" t="b">
        <v>1</v>
      </c>
      <c r="JW978" t="b">
        <v>1</v>
      </c>
      <c r="KD978" t="s">
        <v>826</v>
      </c>
      <c r="KE978" t="b">
        <v>1</v>
      </c>
      <c r="KI978" t="b">
        <v>1</v>
      </c>
      <c r="KO978" t="s">
        <v>554</v>
      </c>
      <c r="KW978" t="b">
        <v>1</v>
      </c>
      <c r="LH978" t="s">
        <v>500</v>
      </c>
      <c r="LI978" t="b">
        <v>1</v>
      </c>
      <c r="LR978" t="s">
        <v>1370</v>
      </c>
      <c r="LS978" t="b">
        <v>1</v>
      </c>
      <c r="LW978" t="b">
        <v>1</v>
      </c>
      <c r="MI978" t="s">
        <v>1371</v>
      </c>
      <c r="MO978" t="b">
        <v>1</v>
      </c>
      <c r="MP978" t="b">
        <v>1</v>
      </c>
      <c r="MY978" t="s">
        <v>1023</v>
      </c>
      <c r="NH978" t="b">
        <v>1</v>
      </c>
      <c r="NK978" t="s">
        <v>755</v>
      </c>
      <c r="NL978" t="b">
        <v>1</v>
      </c>
      <c r="NN978" t="b">
        <v>1</v>
      </c>
      <c r="NV978" t="s">
        <v>505</v>
      </c>
      <c r="NX978" t="s">
        <v>505</v>
      </c>
      <c r="NZ978" t="s">
        <v>1023</v>
      </c>
      <c r="OI978" t="b">
        <v>1</v>
      </c>
      <c r="OL978" t="s">
        <v>779</v>
      </c>
      <c r="OT978" t="b">
        <v>1</v>
      </c>
      <c r="OW978" t="s">
        <v>507</v>
      </c>
      <c r="PC978" t="b">
        <v>1</v>
      </c>
      <c r="PL978">
        <v>1000</v>
      </c>
      <c r="PM978">
        <v>2100</v>
      </c>
      <c r="PN978" t="s">
        <v>1830</v>
      </c>
      <c r="QD978" t="b">
        <v>1</v>
      </c>
      <c r="QF978" t="s">
        <v>510</v>
      </c>
      <c r="QP978" t="s">
        <v>510</v>
      </c>
      <c r="QR978" t="s">
        <v>510</v>
      </c>
      <c r="RC978" t="s">
        <v>673</v>
      </c>
      <c r="RE978" t="s">
        <v>510</v>
      </c>
      <c r="RG978" t="s">
        <v>10921</v>
      </c>
      <c r="RH978" t="s">
        <v>1964</v>
      </c>
      <c r="RK978" t="b">
        <v>1</v>
      </c>
      <c r="RR978" t="s">
        <v>3250</v>
      </c>
      <c r="RV978" t="b">
        <v>1</v>
      </c>
      <c r="SB978" t="s">
        <v>10922</v>
      </c>
      <c r="SC978">
        <v>92568730</v>
      </c>
      <c r="SD978" t="s">
        <v>10923</v>
      </c>
      <c r="SE978" s="2">
        <v>44605.581863425927</v>
      </c>
      <c r="SF978">
        <v>977</v>
      </c>
      <c r="SH978">
        <v>-1</v>
      </c>
      <c r="SK978" t="s">
        <v>518</v>
      </c>
      <c r="SL978">
        <v>20192</v>
      </c>
      <c r="SM978" t="s">
        <v>983</v>
      </c>
      <c r="SN978">
        <v>648550</v>
      </c>
    </row>
    <row r="979" spans="1:508" hidden="1" x14ac:dyDescent="0.25">
      <c r="A979" t="s">
        <v>10924</v>
      </c>
      <c r="B979" t="s">
        <v>10925</v>
      </c>
      <c r="C979" t="s">
        <v>470</v>
      </c>
      <c r="D979" t="s">
        <v>2075</v>
      </c>
      <c r="E979" t="s">
        <v>950</v>
      </c>
      <c r="G979" s="1">
        <v>44605</v>
      </c>
      <c r="H979" t="s">
        <v>8087</v>
      </c>
      <c r="I979" t="s">
        <v>475</v>
      </c>
      <c r="J979" t="s">
        <v>476</v>
      </c>
      <c r="K979" t="s">
        <v>522</v>
      </c>
      <c r="M979" t="s">
        <v>478</v>
      </c>
      <c r="O979" t="s">
        <v>572</v>
      </c>
      <c r="P979" t="s">
        <v>480</v>
      </c>
      <c r="Q979" t="s">
        <v>481</v>
      </c>
      <c r="R979" t="s">
        <v>479</v>
      </c>
      <c r="S979" t="s">
        <v>482</v>
      </c>
      <c r="T979" t="b">
        <v>1</v>
      </c>
      <c r="AA979" t="s">
        <v>483</v>
      </c>
      <c r="AB979" t="s">
        <v>878</v>
      </c>
      <c r="AC979">
        <v>1</v>
      </c>
      <c r="AD979">
        <v>0</v>
      </c>
      <c r="AE979">
        <v>2</v>
      </c>
      <c r="AF979">
        <v>0</v>
      </c>
      <c r="AG979">
        <v>0</v>
      </c>
      <c r="AH979">
        <v>1</v>
      </c>
      <c r="AI979">
        <v>0</v>
      </c>
      <c r="AJ979" t="s">
        <v>485</v>
      </c>
      <c r="AK979" t="s">
        <v>486</v>
      </c>
      <c r="AL979" t="s">
        <v>487</v>
      </c>
      <c r="AM979">
        <v>0</v>
      </c>
      <c r="AN979">
        <v>0</v>
      </c>
      <c r="AO979">
        <v>0</v>
      </c>
      <c r="AP979">
        <v>0</v>
      </c>
      <c r="AQ979">
        <v>1</v>
      </c>
      <c r="AR979">
        <v>0</v>
      </c>
      <c r="AS979" t="s">
        <v>470</v>
      </c>
      <c r="AT979" t="s">
        <v>486</v>
      </c>
      <c r="AU979" t="s">
        <v>486</v>
      </c>
      <c r="AV979" t="s">
        <v>485</v>
      </c>
      <c r="AW979" t="s">
        <v>485</v>
      </c>
      <c r="AX979" t="s">
        <v>485</v>
      </c>
      <c r="AY979" t="s">
        <v>526</v>
      </c>
      <c r="AZ979">
        <v>4</v>
      </c>
      <c r="BA979" t="s">
        <v>953</v>
      </c>
      <c r="BC979" t="s">
        <v>1034</v>
      </c>
      <c r="BE979" t="s">
        <v>787</v>
      </c>
      <c r="GB979">
        <f>IF(Table1[[#This Row],[msna/Demographic_info/HH_members_group/total_m_c_muac]]=0,"",COUNTIF(Table1[[#This Row],[Grain or tubers e.g. bread, rice, noodles, bulger, frikeh, kaak, pasta, andoumeh, manakish, thick grain-based porridge, potatoes]:[Breastmilk]],"Yes"))</f>
        <v>0</v>
      </c>
      <c r="GC979" t="str">
        <f>IF(Table1[[#This Row],[Column1]]="","",IF(Table1[[#This Row],[Please select the assessment type:]]="Livelihood and Protection (MHPSS, CP, GBV)","",IF(Table1[[#This Row],[Column1]]&gt;4,"diverse","not diverse")))</f>
        <v/>
      </c>
      <c r="GH979" t="s">
        <v>4851</v>
      </c>
      <c r="GI979" t="b">
        <v>1</v>
      </c>
      <c r="GM979" t="b">
        <v>1</v>
      </c>
      <c r="GN979" t="b">
        <v>1</v>
      </c>
      <c r="HA979" t="s">
        <v>1730</v>
      </c>
      <c r="HB979" t="b">
        <v>1</v>
      </c>
      <c r="HC979" t="b">
        <v>1</v>
      </c>
      <c r="HD979" t="b">
        <v>1</v>
      </c>
      <c r="HO979" t="s">
        <v>10926</v>
      </c>
      <c r="HP979" t="s">
        <v>10927</v>
      </c>
      <c r="HT979" t="b">
        <v>1</v>
      </c>
      <c r="HW979" t="b">
        <v>1</v>
      </c>
      <c r="HY979" t="b">
        <v>1</v>
      </c>
      <c r="HZ979" t="b">
        <v>1</v>
      </c>
      <c r="IB979" t="s">
        <v>10928</v>
      </c>
      <c r="IC979" t="s">
        <v>390</v>
      </c>
      <c r="IM979" t="b">
        <v>1</v>
      </c>
      <c r="IO979" t="s">
        <v>10929</v>
      </c>
      <c r="IP979" t="s">
        <v>1691</v>
      </c>
      <c r="IQ979" t="b">
        <v>1</v>
      </c>
      <c r="IV979" t="b">
        <v>1</v>
      </c>
      <c r="IZ979" t="s">
        <v>476</v>
      </c>
      <c r="JB979" t="s">
        <v>1601</v>
      </c>
      <c r="JF979" t="b">
        <v>1</v>
      </c>
      <c r="JH979" t="b">
        <v>1</v>
      </c>
      <c r="JM979" t="b">
        <v>1</v>
      </c>
      <c r="JQ979" t="s">
        <v>510</v>
      </c>
      <c r="JR979" t="s">
        <v>772</v>
      </c>
      <c r="JS979" t="b">
        <v>1</v>
      </c>
      <c r="KD979" t="s">
        <v>772</v>
      </c>
      <c r="KE979" t="b">
        <v>1</v>
      </c>
      <c r="KO979" t="s">
        <v>554</v>
      </c>
      <c r="KW979" t="b">
        <v>1</v>
      </c>
      <c r="LH979" t="s">
        <v>2167</v>
      </c>
      <c r="LI979" t="b">
        <v>1</v>
      </c>
      <c r="LL979" t="b">
        <v>1</v>
      </c>
      <c r="LR979" t="s">
        <v>10930</v>
      </c>
      <c r="LS979" t="b">
        <v>1</v>
      </c>
      <c r="LW979" t="b">
        <v>1</v>
      </c>
      <c r="LY979" t="b">
        <v>1</v>
      </c>
      <c r="MD979" t="b">
        <v>1</v>
      </c>
      <c r="MI979" t="s">
        <v>1495</v>
      </c>
      <c r="ML979" t="b">
        <v>1</v>
      </c>
      <c r="MO979" t="b">
        <v>1</v>
      </c>
      <c r="MY979" t="s">
        <v>1023</v>
      </c>
      <c r="NH979" t="b">
        <v>1</v>
      </c>
      <c r="NK979" t="s">
        <v>7878</v>
      </c>
      <c r="NL979" t="b">
        <v>1</v>
      </c>
      <c r="NN979" t="b">
        <v>1</v>
      </c>
      <c r="NP979" t="b">
        <v>1</v>
      </c>
      <c r="NV979" t="s">
        <v>505</v>
      </c>
      <c r="NX979" t="s">
        <v>505</v>
      </c>
      <c r="NZ979" t="s">
        <v>2081</v>
      </c>
      <c r="OB979" t="b">
        <v>1</v>
      </c>
      <c r="OC979" t="b">
        <v>1</v>
      </c>
      <c r="OE979" t="b">
        <v>1</v>
      </c>
      <c r="OL979" t="s">
        <v>561</v>
      </c>
      <c r="OM979" t="b">
        <v>1</v>
      </c>
      <c r="OO979" t="b">
        <v>1</v>
      </c>
      <c r="OW979" t="s">
        <v>831</v>
      </c>
      <c r="PA979" t="b">
        <v>1</v>
      </c>
      <c r="PF979" t="b">
        <v>1</v>
      </c>
      <c r="PL979">
        <v>1200</v>
      </c>
      <c r="PM979">
        <v>2500</v>
      </c>
      <c r="PN979" t="s">
        <v>1830</v>
      </c>
      <c r="QD979" t="b">
        <v>1</v>
      </c>
      <c r="QF979" t="s">
        <v>510</v>
      </c>
      <c r="QP979" t="s">
        <v>510</v>
      </c>
      <c r="QR979" t="s">
        <v>510</v>
      </c>
      <c r="RC979" t="s">
        <v>511</v>
      </c>
      <c r="RE979" t="s">
        <v>510</v>
      </c>
      <c r="RG979" t="s">
        <v>10931</v>
      </c>
      <c r="RH979" t="s">
        <v>1964</v>
      </c>
      <c r="RK979" t="b">
        <v>1</v>
      </c>
      <c r="RR979" t="s">
        <v>514</v>
      </c>
      <c r="RS979" t="b">
        <v>1</v>
      </c>
      <c r="SB979" t="s">
        <v>10932</v>
      </c>
      <c r="SC979">
        <v>92568731</v>
      </c>
      <c r="SD979" t="s">
        <v>10933</v>
      </c>
      <c r="SE979" s="2">
        <v>44605.581886574073</v>
      </c>
      <c r="SF979">
        <v>978</v>
      </c>
      <c r="SH979">
        <v>-1</v>
      </c>
      <c r="SK979" t="s">
        <v>518</v>
      </c>
      <c r="SL979">
        <v>19038</v>
      </c>
      <c r="SM979" t="s">
        <v>983</v>
      </c>
      <c r="SN979">
        <v>648550</v>
      </c>
    </row>
    <row r="980" spans="1:508" hidden="1" x14ac:dyDescent="0.25">
      <c r="A980" t="s">
        <v>10934</v>
      </c>
      <c r="B980" t="s">
        <v>10935</v>
      </c>
      <c r="C980" t="s">
        <v>470</v>
      </c>
      <c r="D980" t="s">
        <v>2075</v>
      </c>
      <c r="E980" t="s">
        <v>950</v>
      </c>
      <c r="G980" s="1">
        <v>44605</v>
      </c>
      <c r="H980" t="s">
        <v>8087</v>
      </c>
      <c r="I980" t="s">
        <v>475</v>
      </c>
      <c r="J980" t="s">
        <v>476</v>
      </c>
      <c r="K980" t="s">
        <v>477</v>
      </c>
      <c r="L980" s="1">
        <v>41275</v>
      </c>
      <c r="M980" t="s">
        <v>478</v>
      </c>
      <c r="O980" t="s">
        <v>572</v>
      </c>
      <c r="P980" t="s">
        <v>523</v>
      </c>
      <c r="Q980" t="s">
        <v>481</v>
      </c>
      <c r="R980" t="s">
        <v>479</v>
      </c>
      <c r="S980" t="s">
        <v>482</v>
      </c>
      <c r="T980" t="b">
        <v>1</v>
      </c>
      <c r="AA980" t="s">
        <v>483</v>
      </c>
      <c r="AB980" t="s">
        <v>484</v>
      </c>
      <c r="AC980">
        <v>1</v>
      </c>
      <c r="AD980">
        <v>0</v>
      </c>
      <c r="AE980">
        <v>1</v>
      </c>
      <c r="AF980">
        <v>0</v>
      </c>
      <c r="AG980">
        <v>0</v>
      </c>
      <c r="AH980">
        <v>1</v>
      </c>
      <c r="AI980">
        <v>0</v>
      </c>
      <c r="AJ980" t="s">
        <v>486</v>
      </c>
      <c r="AK980" t="s">
        <v>486</v>
      </c>
      <c r="AL980" t="s">
        <v>485</v>
      </c>
      <c r="AM980">
        <v>1</v>
      </c>
      <c r="AN980">
        <v>1</v>
      </c>
      <c r="AO980">
        <v>0</v>
      </c>
      <c r="AP980">
        <v>0</v>
      </c>
      <c r="AQ980">
        <v>1</v>
      </c>
      <c r="AR980">
        <v>0</v>
      </c>
      <c r="AS980" t="s">
        <v>485</v>
      </c>
      <c r="AT980" t="s">
        <v>486</v>
      </c>
      <c r="AU980" t="s">
        <v>487</v>
      </c>
      <c r="AV980" t="s">
        <v>487</v>
      </c>
      <c r="AW980" t="s">
        <v>485</v>
      </c>
      <c r="AX980" t="s">
        <v>485</v>
      </c>
      <c r="AY980" t="s">
        <v>527</v>
      </c>
      <c r="AZ980">
        <v>5</v>
      </c>
      <c r="BA980" t="s">
        <v>803</v>
      </c>
      <c r="BC980" t="s">
        <v>953</v>
      </c>
      <c r="BE980" t="s">
        <v>787</v>
      </c>
      <c r="GB980">
        <f>IF(Table1[[#This Row],[msna/Demographic_info/HH_members_group/total_m_c_muac]]=0,"",COUNTIF(Table1[[#This Row],[Grain or tubers e.g. bread, rice, noodles, bulger, frikeh, kaak, pasta, andoumeh, manakish, thick grain-based porridge, potatoes]:[Breastmilk]],"Yes"))</f>
        <v>0</v>
      </c>
      <c r="GC980" t="str">
        <f>IF(Table1[[#This Row],[Column1]]="","",IF(Table1[[#This Row],[Please select the assessment type:]]="Livelihood and Protection (MHPSS, CP, GBV)","",IF(Table1[[#This Row],[Column1]]&gt;4,"diverse","not diverse")))</f>
        <v/>
      </c>
      <c r="GH980" t="s">
        <v>10936</v>
      </c>
      <c r="GI980" t="b">
        <v>1</v>
      </c>
      <c r="GK980" t="b">
        <v>1</v>
      </c>
      <c r="GM980" t="b">
        <v>1</v>
      </c>
      <c r="GN980" t="b">
        <v>1</v>
      </c>
      <c r="HA980" t="s">
        <v>1202</v>
      </c>
      <c r="HB980" t="b">
        <v>1</v>
      </c>
      <c r="HD980" t="b">
        <v>1</v>
      </c>
      <c r="HO980" t="s">
        <v>10937</v>
      </c>
      <c r="HP980" t="s">
        <v>1241</v>
      </c>
      <c r="HQ980" t="b">
        <v>1</v>
      </c>
      <c r="HR980" t="b">
        <v>1</v>
      </c>
      <c r="HT980" t="b">
        <v>1</v>
      </c>
      <c r="IC980" t="s">
        <v>1242</v>
      </c>
      <c r="ID980" t="b">
        <v>1</v>
      </c>
      <c r="IE980" t="b">
        <v>1</v>
      </c>
      <c r="IP980" t="s">
        <v>1243</v>
      </c>
      <c r="IQ980" t="b">
        <v>1</v>
      </c>
      <c r="IZ980" t="s">
        <v>476</v>
      </c>
      <c r="JB980" t="s">
        <v>1601</v>
      </c>
      <c r="JF980" t="b">
        <v>1</v>
      </c>
      <c r="JH980" t="b">
        <v>1</v>
      </c>
      <c r="JM980" t="b">
        <v>1</v>
      </c>
      <c r="JQ980" t="s">
        <v>771</v>
      </c>
      <c r="JR980" t="s">
        <v>772</v>
      </c>
      <c r="JS980" t="b">
        <v>1</v>
      </c>
      <c r="KD980" t="s">
        <v>826</v>
      </c>
      <c r="KE980" t="b">
        <v>1</v>
      </c>
      <c r="KI980" t="b">
        <v>1</v>
      </c>
      <c r="KO980" t="s">
        <v>554</v>
      </c>
      <c r="KW980" t="b">
        <v>1</v>
      </c>
      <c r="LH980" t="s">
        <v>500</v>
      </c>
      <c r="LI980" t="b">
        <v>1</v>
      </c>
      <c r="LR980" t="s">
        <v>2928</v>
      </c>
      <c r="LS980" t="b">
        <v>1</v>
      </c>
      <c r="LW980" t="b">
        <v>1</v>
      </c>
      <c r="LY980" t="b">
        <v>1</v>
      </c>
      <c r="MI980" t="s">
        <v>1495</v>
      </c>
      <c r="ML980" t="b">
        <v>1</v>
      </c>
      <c r="MO980" t="b">
        <v>1</v>
      </c>
      <c r="MY980" t="s">
        <v>1023</v>
      </c>
      <c r="NH980" t="b">
        <v>1</v>
      </c>
      <c r="NK980" t="s">
        <v>755</v>
      </c>
      <c r="NL980" t="b">
        <v>1</v>
      </c>
      <c r="NN980" t="b">
        <v>1</v>
      </c>
      <c r="NV980" t="s">
        <v>505</v>
      </c>
      <c r="NX980" t="s">
        <v>505</v>
      </c>
      <c r="NZ980" t="s">
        <v>1530</v>
      </c>
      <c r="OB980" t="b">
        <v>1</v>
      </c>
      <c r="OC980" t="b">
        <v>1</v>
      </c>
      <c r="OE980" t="b">
        <v>1</v>
      </c>
      <c r="OF980" t="b">
        <v>1</v>
      </c>
      <c r="OL980" t="s">
        <v>561</v>
      </c>
      <c r="OM980" t="b">
        <v>1</v>
      </c>
      <c r="OO980" t="b">
        <v>1</v>
      </c>
      <c r="OW980" t="s">
        <v>562</v>
      </c>
      <c r="PA980" t="b">
        <v>1</v>
      </c>
      <c r="PL980">
        <v>1000</v>
      </c>
      <c r="PM980">
        <v>2100</v>
      </c>
      <c r="PN980" t="s">
        <v>609</v>
      </c>
      <c r="PO980" t="b">
        <v>1</v>
      </c>
      <c r="QF980" t="s">
        <v>510</v>
      </c>
      <c r="QP980" t="s">
        <v>510</v>
      </c>
      <c r="QR980" t="s">
        <v>510</v>
      </c>
      <c r="RC980" t="s">
        <v>511</v>
      </c>
      <c r="RE980" t="s">
        <v>510</v>
      </c>
      <c r="RG980" t="s">
        <v>10938</v>
      </c>
      <c r="RH980" t="s">
        <v>7311</v>
      </c>
      <c r="RK980" t="b">
        <v>1</v>
      </c>
      <c r="RL980" t="b">
        <v>1</v>
      </c>
      <c r="RR980" t="s">
        <v>514</v>
      </c>
      <c r="RS980" t="b">
        <v>1</v>
      </c>
      <c r="SB980" t="s">
        <v>10939</v>
      </c>
      <c r="SC980">
        <v>92568732</v>
      </c>
      <c r="SD980" t="s">
        <v>10940</v>
      </c>
      <c r="SE980" s="2">
        <v>44605.581886574073</v>
      </c>
      <c r="SF980">
        <v>979</v>
      </c>
      <c r="SH980">
        <v>-1</v>
      </c>
      <c r="SK980" t="s">
        <v>518</v>
      </c>
      <c r="SL980">
        <v>16522</v>
      </c>
      <c r="SM980" t="s">
        <v>983</v>
      </c>
      <c r="SN980">
        <v>648550</v>
      </c>
    </row>
    <row r="981" spans="1:508" hidden="1" x14ac:dyDescent="0.25">
      <c r="A981" t="s">
        <v>10941</v>
      </c>
      <c r="B981" t="s">
        <v>10942</v>
      </c>
      <c r="C981" t="s">
        <v>470</v>
      </c>
      <c r="D981" t="s">
        <v>2075</v>
      </c>
      <c r="E981" t="s">
        <v>950</v>
      </c>
      <c r="G981" s="1">
        <v>44605</v>
      </c>
      <c r="H981" t="s">
        <v>8087</v>
      </c>
      <c r="I981" t="s">
        <v>475</v>
      </c>
      <c r="J981" t="s">
        <v>476</v>
      </c>
      <c r="K981" t="s">
        <v>522</v>
      </c>
      <c r="M981" t="s">
        <v>478</v>
      </c>
      <c r="O981" t="s">
        <v>572</v>
      </c>
      <c r="P981" t="s">
        <v>523</v>
      </c>
      <c r="Q981" t="s">
        <v>481</v>
      </c>
      <c r="R981" t="s">
        <v>479</v>
      </c>
      <c r="S981" t="s">
        <v>524</v>
      </c>
      <c r="W981" t="b">
        <v>1</v>
      </c>
      <c r="AA981" t="s">
        <v>483</v>
      </c>
      <c r="AB981" t="s">
        <v>594</v>
      </c>
      <c r="AC981">
        <v>1</v>
      </c>
      <c r="AD981">
        <v>0</v>
      </c>
      <c r="AE981">
        <v>0</v>
      </c>
      <c r="AF981">
        <v>0</v>
      </c>
      <c r="AG981">
        <v>0</v>
      </c>
      <c r="AH981">
        <v>1</v>
      </c>
      <c r="AI981">
        <v>0</v>
      </c>
      <c r="AJ981" t="s">
        <v>470</v>
      </c>
      <c r="AK981" t="s">
        <v>486</v>
      </c>
      <c r="AL981" t="s">
        <v>486</v>
      </c>
      <c r="AM981">
        <v>0</v>
      </c>
      <c r="AN981">
        <v>3</v>
      </c>
      <c r="AO981">
        <v>0</v>
      </c>
      <c r="AP981">
        <v>0</v>
      </c>
      <c r="AQ981">
        <v>1</v>
      </c>
      <c r="AR981">
        <v>0</v>
      </c>
      <c r="AS981" t="s">
        <v>487</v>
      </c>
      <c r="AT981" t="s">
        <v>486</v>
      </c>
      <c r="AU981" t="s">
        <v>526</v>
      </c>
      <c r="AV981" t="s">
        <v>487</v>
      </c>
      <c r="AW981" t="s">
        <v>487</v>
      </c>
      <c r="AX981" t="s">
        <v>485</v>
      </c>
      <c r="AY981" t="s">
        <v>527</v>
      </c>
      <c r="AZ981">
        <v>5</v>
      </c>
      <c r="BA981" t="s">
        <v>953</v>
      </c>
      <c r="BC981" t="s">
        <v>1034</v>
      </c>
      <c r="BE981" t="s">
        <v>787</v>
      </c>
      <c r="GB981">
        <f>IF(Table1[[#This Row],[msna/Demographic_info/HH_members_group/total_m_c_muac]]=0,"",COUNTIF(Table1[[#This Row],[Grain or tubers e.g. bread, rice, noodles, bulger, frikeh, kaak, pasta, andoumeh, manakish, thick grain-based porridge, potatoes]:[Breastmilk]],"Yes"))</f>
        <v>0</v>
      </c>
      <c r="GC981" t="str">
        <f>IF(Table1[[#This Row],[Column1]]="","",IF(Table1[[#This Row],[Please select the assessment type:]]="Livelihood and Protection (MHPSS, CP, GBV)","",IF(Table1[[#This Row],[Column1]]&gt;4,"diverse","not diverse")))</f>
        <v/>
      </c>
      <c r="GH981" t="s">
        <v>6843</v>
      </c>
      <c r="GK981" t="b">
        <v>1</v>
      </c>
      <c r="GM981" t="b">
        <v>1</v>
      </c>
      <c r="GN981" t="b">
        <v>1</v>
      </c>
      <c r="HA981" t="s">
        <v>3272</v>
      </c>
      <c r="HE981" t="b">
        <v>1</v>
      </c>
      <c r="HF981" t="b">
        <v>1</v>
      </c>
      <c r="HO981" t="s">
        <v>10943</v>
      </c>
      <c r="HP981" t="s">
        <v>618</v>
      </c>
      <c r="HT981" t="b">
        <v>1</v>
      </c>
      <c r="HW981" t="b">
        <v>1</v>
      </c>
      <c r="HY981" t="b">
        <v>1</v>
      </c>
      <c r="IC981" t="s">
        <v>1107</v>
      </c>
      <c r="ID981" t="b">
        <v>1</v>
      </c>
      <c r="IP981" t="s">
        <v>554</v>
      </c>
      <c r="IX981" t="b">
        <v>1</v>
      </c>
      <c r="IZ981" t="s">
        <v>769</v>
      </c>
      <c r="JB981" t="s">
        <v>788</v>
      </c>
      <c r="JO981" t="b">
        <v>1</v>
      </c>
      <c r="JQ981" t="s">
        <v>771</v>
      </c>
      <c r="JR981" t="s">
        <v>772</v>
      </c>
      <c r="JS981" t="b">
        <v>1</v>
      </c>
      <c r="KD981" t="s">
        <v>772</v>
      </c>
      <c r="KE981" t="b">
        <v>1</v>
      </c>
      <c r="KO981" t="s">
        <v>554</v>
      </c>
      <c r="KW981" t="b">
        <v>1</v>
      </c>
      <c r="LH981" t="s">
        <v>1305</v>
      </c>
      <c r="LI981" t="b">
        <v>1</v>
      </c>
      <c r="LL981" t="b">
        <v>1</v>
      </c>
      <c r="LR981" t="s">
        <v>3285</v>
      </c>
      <c r="LS981" t="b">
        <v>1</v>
      </c>
      <c r="LY981" t="b">
        <v>1</v>
      </c>
      <c r="ME981" t="b">
        <v>1</v>
      </c>
      <c r="MI981" t="s">
        <v>2531</v>
      </c>
      <c r="ML981" t="b">
        <v>1</v>
      </c>
      <c r="MO981" t="b">
        <v>1</v>
      </c>
      <c r="MY981" t="s">
        <v>1276</v>
      </c>
      <c r="NA981" t="b">
        <v>1</v>
      </c>
      <c r="NK981" t="s">
        <v>504</v>
      </c>
      <c r="NT981" t="b">
        <v>1</v>
      </c>
      <c r="NV981" t="s">
        <v>476</v>
      </c>
      <c r="NX981" t="s">
        <v>510</v>
      </c>
      <c r="NZ981" t="s">
        <v>2436</v>
      </c>
      <c r="OC981" t="b">
        <v>1</v>
      </c>
      <c r="OE981" t="b">
        <v>1</v>
      </c>
      <c r="OF981" t="b">
        <v>1</v>
      </c>
      <c r="OL981" t="s">
        <v>561</v>
      </c>
      <c r="OM981" t="b">
        <v>1</v>
      </c>
      <c r="OO981" t="b">
        <v>1</v>
      </c>
      <c r="OW981" t="s">
        <v>1172</v>
      </c>
      <c r="PF981" t="b">
        <v>1</v>
      </c>
      <c r="PL981">
        <v>800</v>
      </c>
      <c r="PM981">
        <v>1600</v>
      </c>
      <c r="PN981" t="s">
        <v>609</v>
      </c>
      <c r="PO981" t="b">
        <v>1</v>
      </c>
      <c r="QF981" t="s">
        <v>510</v>
      </c>
      <c r="QP981" t="s">
        <v>510</v>
      </c>
      <c r="QR981" t="s">
        <v>510</v>
      </c>
      <c r="RC981" t="s">
        <v>511</v>
      </c>
      <c r="RE981" t="s">
        <v>510</v>
      </c>
      <c r="RG981" t="s">
        <v>10944</v>
      </c>
      <c r="RH981" t="s">
        <v>1964</v>
      </c>
      <c r="RK981" t="b">
        <v>1</v>
      </c>
      <c r="RR981" t="s">
        <v>1266</v>
      </c>
      <c r="RS981" t="b">
        <v>1</v>
      </c>
      <c r="RT981" t="b">
        <v>1</v>
      </c>
      <c r="SB981" t="s">
        <v>10945</v>
      </c>
      <c r="SC981">
        <v>92568733</v>
      </c>
      <c r="SD981" t="s">
        <v>10946</v>
      </c>
      <c r="SE981" s="2">
        <v>44605.58189814815</v>
      </c>
      <c r="SF981">
        <v>980</v>
      </c>
      <c r="SH981">
        <v>-1</v>
      </c>
      <c r="SK981" t="s">
        <v>518</v>
      </c>
      <c r="SL981">
        <v>15464</v>
      </c>
      <c r="SM981" t="s">
        <v>983</v>
      </c>
      <c r="SN981">
        <v>648550</v>
      </c>
    </row>
    <row r="982" spans="1:508" hidden="1" x14ac:dyDescent="0.25">
      <c r="A982" t="s">
        <v>10947</v>
      </c>
      <c r="B982" t="s">
        <v>10948</v>
      </c>
      <c r="C982" t="s">
        <v>470</v>
      </c>
      <c r="D982" t="s">
        <v>2075</v>
      </c>
      <c r="E982" t="s">
        <v>950</v>
      </c>
      <c r="G982" s="1">
        <v>44605</v>
      </c>
      <c r="H982" t="s">
        <v>8087</v>
      </c>
      <c r="I982" t="s">
        <v>475</v>
      </c>
      <c r="J982" t="s">
        <v>476</v>
      </c>
      <c r="K982" t="s">
        <v>522</v>
      </c>
      <c r="M982" t="s">
        <v>478</v>
      </c>
      <c r="O982" t="s">
        <v>572</v>
      </c>
      <c r="P982" t="s">
        <v>523</v>
      </c>
      <c r="Q982" t="s">
        <v>481</v>
      </c>
      <c r="R982" t="s">
        <v>572</v>
      </c>
      <c r="S982" t="s">
        <v>482</v>
      </c>
      <c r="T982" t="b">
        <v>1</v>
      </c>
      <c r="AA982" t="s">
        <v>802</v>
      </c>
      <c r="AB982" t="s">
        <v>1485</v>
      </c>
      <c r="AC982">
        <v>0</v>
      </c>
      <c r="AD982">
        <v>0</v>
      </c>
      <c r="AE982">
        <v>1</v>
      </c>
      <c r="AF982">
        <v>0</v>
      </c>
      <c r="AG982">
        <v>0</v>
      </c>
      <c r="AH982">
        <v>0</v>
      </c>
      <c r="AI982">
        <v>0</v>
      </c>
      <c r="AJ982" t="s">
        <v>486</v>
      </c>
      <c r="AK982" t="s">
        <v>470</v>
      </c>
      <c r="AL982" t="s">
        <v>486</v>
      </c>
      <c r="AM982">
        <v>0</v>
      </c>
      <c r="AN982">
        <v>2</v>
      </c>
      <c r="AO982">
        <v>1</v>
      </c>
      <c r="AP982">
        <v>0</v>
      </c>
      <c r="AQ982">
        <v>1</v>
      </c>
      <c r="AR982">
        <v>1</v>
      </c>
      <c r="AS982" t="s">
        <v>487</v>
      </c>
      <c r="AT982" t="s">
        <v>485</v>
      </c>
      <c r="AU982" t="s">
        <v>527</v>
      </c>
      <c r="AV982" t="s">
        <v>526</v>
      </c>
      <c r="AW982" t="s">
        <v>487</v>
      </c>
      <c r="AX982" t="s">
        <v>485</v>
      </c>
      <c r="AY982" t="s">
        <v>660</v>
      </c>
      <c r="AZ982">
        <v>6</v>
      </c>
      <c r="BA982" t="s">
        <v>953</v>
      </c>
      <c r="BC982" t="s">
        <v>1034</v>
      </c>
      <c r="BE982" t="s">
        <v>787</v>
      </c>
      <c r="GB982">
        <f>IF(Table1[[#This Row],[msna/Demographic_info/HH_members_group/total_m_c_muac]]=0,"",COUNTIF(Table1[[#This Row],[Grain or tubers e.g. bread, rice, noodles, bulger, frikeh, kaak, pasta, andoumeh, manakish, thick grain-based porridge, potatoes]:[Breastmilk]],"Yes"))</f>
        <v>0</v>
      </c>
      <c r="GC982" t="str">
        <f>IF(Table1[[#This Row],[Column1]]="","",IF(Table1[[#This Row],[Please select the assessment type:]]="Livelihood and Protection (MHPSS, CP, GBV)","",IF(Table1[[#This Row],[Column1]]&gt;4,"diverse","not diverse")))</f>
        <v/>
      </c>
      <c r="GH982" t="s">
        <v>6843</v>
      </c>
      <c r="GK982" t="b">
        <v>1</v>
      </c>
      <c r="GM982" t="b">
        <v>1</v>
      </c>
      <c r="GN982" t="b">
        <v>1</v>
      </c>
      <c r="HA982" t="s">
        <v>10949</v>
      </c>
      <c r="HB982" t="b">
        <v>1</v>
      </c>
      <c r="HC982" t="b">
        <v>1</v>
      </c>
      <c r="HE982" t="b">
        <v>1</v>
      </c>
      <c r="HF982" t="b">
        <v>1</v>
      </c>
      <c r="HO982" t="s">
        <v>10950</v>
      </c>
      <c r="HP982" t="s">
        <v>5053</v>
      </c>
      <c r="HQ982" t="b">
        <v>1</v>
      </c>
      <c r="HT982" t="b">
        <v>1</v>
      </c>
      <c r="HY982" t="b">
        <v>1</v>
      </c>
      <c r="IC982" t="s">
        <v>1242</v>
      </c>
      <c r="ID982" t="b">
        <v>1</v>
      </c>
      <c r="IE982" t="b">
        <v>1</v>
      </c>
      <c r="IP982" t="s">
        <v>1243</v>
      </c>
      <c r="IQ982" t="b">
        <v>1</v>
      </c>
      <c r="IZ982" t="s">
        <v>476</v>
      </c>
      <c r="JB982" t="s">
        <v>1601</v>
      </c>
      <c r="JF982" t="b">
        <v>1</v>
      </c>
      <c r="JH982" t="b">
        <v>1</v>
      </c>
      <c r="JM982" t="b">
        <v>1</v>
      </c>
      <c r="JQ982" t="s">
        <v>510</v>
      </c>
      <c r="JR982" t="s">
        <v>826</v>
      </c>
      <c r="JS982" t="b">
        <v>1</v>
      </c>
      <c r="JW982" t="b">
        <v>1</v>
      </c>
      <c r="KD982" t="s">
        <v>826</v>
      </c>
      <c r="KE982" t="b">
        <v>1</v>
      </c>
      <c r="KI982" t="b">
        <v>1</v>
      </c>
      <c r="KO982" t="s">
        <v>554</v>
      </c>
      <c r="KW982" t="b">
        <v>1</v>
      </c>
      <c r="LH982" t="s">
        <v>500</v>
      </c>
      <c r="LI982" t="b">
        <v>1</v>
      </c>
      <c r="LR982" t="s">
        <v>2928</v>
      </c>
      <c r="LS982" t="b">
        <v>1</v>
      </c>
      <c r="LW982" t="b">
        <v>1</v>
      </c>
      <c r="LY982" t="b">
        <v>1</v>
      </c>
      <c r="MI982" t="s">
        <v>2531</v>
      </c>
      <c r="ML982" t="b">
        <v>1</v>
      </c>
      <c r="MO982" t="b">
        <v>1</v>
      </c>
      <c r="MY982" t="s">
        <v>1276</v>
      </c>
      <c r="NA982" t="b">
        <v>1</v>
      </c>
      <c r="NK982" t="s">
        <v>755</v>
      </c>
      <c r="NL982" t="b">
        <v>1</v>
      </c>
      <c r="NN982" t="b">
        <v>1</v>
      </c>
      <c r="NV982" t="s">
        <v>476</v>
      </c>
      <c r="NX982" t="s">
        <v>510</v>
      </c>
      <c r="NZ982" t="s">
        <v>10143</v>
      </c>
      <c r="OB982" t="b">
        <v>1</v>
      </c>
      <c r="OC982" t="b">
        <v>1</v>
      </c>
      <c r="OE982" t="b">
        <v>1</v>
      </c>
      <c r="OF982" t="b">
        <v>1</v>
      </c>
      <c r="OL982" t="s">
        <v>561</v>
      </c>
      <c r="OM982" t="b">
        <v>1</v>
      </c>
      <c r="OO982" t="b">
        <v>1</v>
      </c>
      <c r="OW982" t="s">
        <v>507</v>
      </c>
      <c r="PC982" t="b">
        <v>1</v>
      </c>
      <c r="PL982">
        <v>500</v>
      </c>
      <c r="PM982">
        <v>1200</v>
      </c>
      <c r="PN982" t="s">
        <v>1830</v>
      </c>
      <c r="QD982" t="b">
        <v>1</v>
      </c>
      <c r="QF982" t="s">
        <v>510</v>
      </c>
      <c r="QP982" t="s">
        <v>510</v>
      </c>
      <c r="QR982" t="s">
        <v>510</v>
      </c>
      <c r="RC982" t="s">
        <v>1135</v>
      </c>
      <c r="RE982" t="s">
        <v>510</v>
      </c>
      <c r="RG982" t="s">
        <v>10951</v>
      </c>
      <c r="RH982" t="s">
        <v>1964</v>
      </c>
      <c r="RK982" t="b">
        <v>1</v>
      </c>
      <c r="RR982" t="s">
        <v>514</v>
      </c>
      <c r="RS982" t="b">
        <v>1</v>
      </c>
      <c r="SB982" t="s">
        <v>10952</v>
      </c>
      <c r="SC982">
        <v>92568734</v>
      </c>
      <c r="SD982" t="s">
        <v>10953</v>
      </c>
      <c r="SE982" s="2">
        <v>44605.58189814815</v>
      </c>
      <c r="SF982">
        <v>981</v>
      </c>
      <c r="SH982">
        <v>-1</v>
      </c>
      <c r="SK982" t="s">
        <v>518</v>
      </c>
      <c r="SL982">
        <v>11949</v>
      </c>
      <c r="SM982" t="s">
        <v>983</v>
      </c>
      <c r="SN982">
        <v>648550</v>
      </c>
    </row>
    <row r="983" spans="1:508" hidden="1" x14ac:dyDescent="0.25">
      <c r="A983" t="s">
        <v>10954</v>
      </c>
      <c r="B983" t="s">
        <v>10955</v>
      </c>
      <c r="C983" t="s">
        <v>487</v>
      </c>
      <c r="D983" t="s">
        <v>6088</v>
      </c>
      <c r="E983" t="s">
        <v>950</v>
      </c>
      <c r="G983" s="1">
        <v>44605</v>
      </c>
      <c r="H983" t="s">
        <v>8087</v>
      </c>
      <c r="I983" t="s">
        <v>475</v>
      </c>
      <c r="J983" t="s">
        <v>476</v>
      </c>
      <c r="K983" t="s">
        <v>477</v>
      </c>
      <c r="L983" s="1">
        <v>41683</v>
      </c>
      <c r="M983" t="s">
        <v>1012</v>
      </c>
      <c r="O983" t="s">
        <v>572</v>
      </c>
      <c r="P983" t="s">
        <v>721</v>
      </c>
      <c r="Q983" t="s">
        <v>481</v>
      </c>
      <c r="R983" t="s">
        <v>479</v>
      </c>
      <c r="S983" t="s">
        <v>482</v>
      </c>
      <c r="T983" t="b">
        <v>1</v>
      </c>
      <c r="AA983" t="s">
        <v>483</v>
      </c>
      <c r="AB983" t="s">
        <v>878</v>
      </c>
      <c r="AC983">
        <v>0</v>
      </c>
      <c r="AD983">
        <v>0</v>
      </c>
      <c r="AE983">
        <v>0</v>
      </c>
      <c r="AF983">
        <v>0</v>
      </c>
      <c r="AG983">
        <v>0</v>
      </c>
      <c r="AH983">
        <v>0</v>
      </c>
      <c r="AI983">
        <v>1</v>
      </c>
      <c r="AJ983" t="s">
        <v>470</v>
      </c>
      <c r="AK983" t="s">
        <v>486</v>
      </c>
      <c r="AL983" t="s">
        <v>486</v>
      </c>
      <c r="AM983">
        <v>0</v>
      </c>
      <c r="AN983">
        <v>0</v>
      </c>
      <c r="AO983">
        <v>0</v>
      </c>
      <c r="AP983">
        <v>0</v>
      </c>
      <c r="AQ983">
        <v>0</v>
      </c>
      <c r="AR983">
        <v>1</v>
      </c>
      <c r="AS983" t="s">
        <v>470</v>
      </c>
      <c r="AT983" t="s">
        <v>486</v>
      </c>
      <c r="AU983" t="s">
        <v>486</v>
      </c>
      <c r="AV983" t="s">
        <v>470</v>
      </c>
      <c r="AW983" t="s">
        <v>470</v>
      </c>
      <c r="AX983" t="s">
        <v>485</v>
      </c>
      <c r="AY983" t="s">
        <v>485</v>
      </c>
      <c r="AZ983">
        <v>2</v>
      </c>
      <c r="BA983" t="s">
        <v>1034</v>
      </c>
      <c r="BC983" t="s">
        <v>953</v>
      </c>
      <c r="BE983" t="s">
        <v>787</v>
      </c>
      <c r="GB983">
        <f>IF(Table1[[#This Row],[msna/Demographic_info/HH_members_group/total_m_c_muac]]=0,"",COUNTIF(Table1[[#This Row],[Grain or tubers e.g. bread, rice, noodles, bulger, frikeh, kaak, pasta, andoumeh, manakish, thick grain-based porridge, potatoes]:[Breastmilk]],"Yes"))</f>
        <v>0</v>
      </c>
      <c r="GC983" t="str">
        <f>IF(Table1[[#This Row],[Column1]]="","",IF(Table1[[#This Row],[Please select the assessment type:]]="Livelihood and Protection (MHPSS, CP, GBV)","",IF(Table1[[#This Row],[Column1]]&gt;4,"diverse","not diverse")))</f>
        <v/>
      </c>
      <c r="GH983" t="s">
        <v>10956</v>
      </c>
      <c r="GJ983" t="b">
        <v>1</v>
      </c>
      <c r="GM983" t="b">
        <v>1</v>
      </c>
      <c r="GO983" t="b">
        <v>1</v>
      </c>
      <c r="GT983" t="b">
        <v>1</v>
      </c>
      <c r="HA983" t="s">
        <v>10957</v>
      </c>
      <c r="HC983" t="b">
        <v>1</v>
      </c>
      <c r="HE983" t="b">
        <v>1</v>
      </c>
      <c r="HF983" t="b">
        <v>1</v>
      </c>
      <c r="HG983" t="b">
        <v>1</v>
      </c>
      <c r="HI983" t="b">
        <v>1</v>
      </c>
      <c r="HO983" t="s">
        <v>10958</v>
      </c>
      <c r="HP983" t="s">
        <v>2138</v>
      </c>
      <c r="HR983" t="b">
        <v>1</v>
      </c>
      <c r="HT983" t="b">
        <v>1</v>
      </c>
      <c r="IC983" t="s">
        <v>844</v>
      </c>
      <c r="ID983" t="b">
        <v>1</v>
      </c>
      <c r="IE983" t="b">
        <v>1</v>
      </c>
      <c r="IP983" t="s">
        <v>1243</v>
      </c>
      <c r="IQ983" t="b">
        <v>1</v>
      </c>
      <c r="IZ983" t="s">
        <v>476</v>
      </c>
      <c r="JB983" t="s">
        <v>3832</v>
      </c>
      <c r="JC983" t="b">
        <v>1</v>
      </c>
      <c r="JF983" t="b">
        <v>1</v>
      </c>
      <c r="JQ983" t="s">
        <v>771</v>
      </c>
      <c r="JR983" t="s">
        <v>772</v>
      </c>
      <c r="JS983" t="b">
        <v>1</v>
      </c>
      <c r="KD983" t="s">
        <v>534</v>
      </c>
      <c r="KI983" t="b">
        <v>1</v>
      </c>
      <c r="KO983" t="s">
        <v>2209</v>
      </c>
      <c r="KQ983" t="b">
        <v>1</v>
      </c>
      <c r="KY983" t="s">
        <v>498</v>
      </c>
      <c r="LA983" t="b">
        <v>1</v>
      </c>
      <c r="LH983" t="s">
        <v>2754</v>
      </c>
      <c r="LI983" t="b">
        <v>1</v>
      </c>
      <c r="LJ983" t="b">
        <v>1</v>
      </c>
      <c r="LL983" t="b">
        <v>1</v>
      </c>
      <c r="LR983" t="s">
        <v>10959</v>
      </c>
      <c r="LT983" t="b">
        <v>1</v>
      </c>
      <c r="LU983" t="b">
        <v>1</v>
      </c>
      <c r="LV983" t="b">
        <v>1</v>
      </c>
      <c r="LY983" t="b">
        <v>1</v>
      </c>
      <c r="LZ983" t="b">
        <v>1</v>
      </c>
      <c r="MB983" t="b">
        <v>1</v>
      </c>
      <c r="ME983" t="b">
        <v>1</v>
      </c>
      <c r="MI983" t="s">
        <v>1901</v>
      </c>
      <c r="MJ983" t="b">
        <v>1</v>
      </c>
      <c r="MP983" t="b">
        <v>1</v>
      </c>
      <c r="NZ983" t="s">
        <v>10960</v>
      </c>
      <c r="OB983" t="b">
        <v>1</v>
      </c>
      <c r="OC983" t="b">
        <v>1</v>
      </c>
      <c r="OG983" t="b">
        <v>1</v>
      </c>
      <c r="OL983" t="s">
        <v>4162</v>
      </c>
      <c r="OM983" t="b">
        <v>1</v>
      </c>
      <c r="OO983" t="b">
        <v>1</v>
      </c>
      <c r="OP983" t="b">
        <v>1</v>
      </c>
      <c r="OR983" t="b">
        <v>1</v>
      </c>
      <c r="OW983" t="s">
        <v>608</v>
      </c>
      <c r="PE983" t="b">
        <v>1</v>
      </c>
      <c r="PL983">
        <v>750</v>
      </c>
      <c r="PM983">
        <v>1000</v>
      </c>
      <c r="PN983" t="s">
        <v>563</v>
      </c>
      <c r="PS983" t="b">
        <v>1</v>
      </c>
      <c r="QF983" t="s">
        <v>510</v>
      </c>
      <c r="QP983" t="s">
        <v>510</v>
      </c>
      <c r="QR983" t="s">
        <v>510</v>
      </c>
      <c r="RC983" t="s">
        <v>673</v>
      </c>
      <c r="RE983" t="s">
        <v>510</v>
      </c>
      <c r="RG983" t="s">
        <v>10961</v>
      </c>
      <c r="RH983" t="s">
        <v>7311</v>
      </c>
      <c r="RK983" t="b">
        <v>1</v>
      </c>
      <c r="RL983" t="b">
        <v>1</v>
      </c>
      <c r="RR983" t="s">
        <v>566</v>
      </c>
      <c r="RS983" t="b">
        <v>1</v>
      </c>
      <c r="RW983" t="b">
        <v>1</v>
      </c>
      <c r="SA983" t="s">
        <v>543</v>
      </c>
      <c r="SB983" t="s">
        <v>10962</v>
      </c>
      <c r="SC983">
        <v>92568819</v>
      </c>
      <c r="SD983" t="s">
        <v>10963</v>
      </c>
      <c r="SE983" s="2">
        <v>44605.584456018521</v>
      </c>
      <c r="SF983">
        <v>982</v>
      </c>
      <c r="SH983">
        <v>-1</v>
      </c>
      <c r="SK983" t="s">
        <v>518</v>
      </c>
      <c r="SL983">
        <v>235717</v>
      </c>
      <c r="SM983" t="s">
        <v>983</v>
      </c>
      <c r="SN983">
        <v>648550</v>
      </c>
    </row>
    <row r="984" spans="1:508" hidden="1" x14ac:dyDescent="0.25">
      <c r="A984" t="s">
        <v>10964</v>
      </c>
      <c r="B984" t="s">
        <v>10965</v>
      </c>
      <c r="C984" t="s">
        <v>470</v>
      </c>
      <c r="D984" t="s">
        <v>6088</v>
      </c>
      <c r="E984" t="s">
        <v>950</v>
      </c>
      <c r="G984" s="1">
        <v>44605</v>
      </c>
      <c r="H984" t="s">
        <v>8087</v>
      </c>
      <c r="I984" t="s">
        <v>475</v>
      </c>
      <c r="J984" t="s">
        <v>476</v>
      </c>
      <c r="K984" t="s">
        <v>477</v>
      </c>
      <c r="L984" s="1">
        <v>42779</v>
      </c>
      <c r="M984" t="s">
        <v>1012</v>
      </c>
      <c r="O984" t="s">
        <v>572</v>
      </c>
      <c r="P984" t="s">
        <v>548</v>
      </c>
      <c r="Q984" t="s">
        <v>481</v>
      </c>
      <c r="R984" t="s">
        <v>479</v>
      </c>
      <c r="S984" t="s">
        <v>482</v>
      </c>
      <c r="T984" t="b">
        <v>1</v>
      </c>
      <c r="AA984" t="s">
        <v>483</v>
      </c>
      <c r="AB984" t="s">
        <v>574</v>
      </c>
      <c r="AC984">
        <v>0</v>
      </c>
      <c r="AD984">
        <v>0</v>
      </c>
      <c r="AE984">
        <v>0</v>
      </c>
      <c r="AF984">
        <v>0</v>
      </c>
      <c r="AG984">
        <v>0</v>
      </c>
      <c r="AH984">
        <v>1</v>
      </c>
      <c r="AI984">
        <v>0</v>
      </c>
      <c r="AJ984" t="s">
        <v>470</v>
      </c>
      <c r="AK984" t="s">
        <v>486</v>
      </c>
      <c r="AL984" t="s">
        <v>486</v>
      </c>
      <c r="AM984">
        <v>0</v>
      </c>
      <c r="AN984">
        <v>0</v>
      </c>
      <c r="AO984">
        <v>0</v>
      </c>
      <c r="AP984">
        <v>0</v>
      </c>
      <c r="AQ984">
        <v>1</v>
      </c>
      <c r="AR984">
        <v>0</v>
      </c>
      <c r="AS984" t="s">
        <v>470</v>
      </c>
      <c r="AT984" t="s">
        <v>486</v>
      </c>
      <c r="AU984" t="s">
        <v>486</v>
      </c>
      <c r="AV984" t="s">
        <v>470</v>
      </c>
      <c r="AW984" t="s">
        <v>470</v>
      </c>
      <c r="AX984" t="s">
        <v>485</v>
      </c>
      <c r="AY984" t="s">
        <v>485</v>
      </c>
      <c r="AZ984">
        <v>2</v>
      </c>
      <c r="BA984" t="s">
        <v>1034</v>
      </c>
      <c r="BC984" t="s">
        <v>954</v>
      </c>
      <c r="BE984" t="s">
        <v>803</v>
      </c>
      <c r="GB984">
        <f>IF(Table1[[#This Row],[msna/Demographic_info/HH_members_group/total_m_c_muac]]=0,"",COUNTIF(Table1[[#This Row],[Grain or tubers e.g. bread, rice, noodles, bulger, frikeh, kaak, pasta, andoumeh, manakish, thick grain-based porridge, potatoes]:[Breastmilk]],"Yes"))</f>
        <v>0</v>
      </c>
      <c r="GC984" t="str">
        <f>IF(Table1[[#This Row],[Column1]]="","",IF(Table1[[#This Row],[Please select the assessment type:]]="Livelihood and Protection (MHPSS, CP, GBV)","",IF(Table1[[#This Row],[Column1]]&gt;4,"diverse","not diverse")))</f>
        <v/>
      </c>
      <c r="GH984" t="s">
        <v>10966</v>
      </c>
      <c r="GK984" t="b">
        <v>1</v>
      </c>
      <c r="GN984" t="b">
        <v>1</v>
      </c>
      <c r="GO984" t="b">
        <v>1</v>
      </c>
      <c r="GR984" t="b">
        <v>1</v>
      </c>
      <c r="HA984" t="s">
        <v>4005</v>
      </c>
      <c r="HF984" t="b">
        <v>1</v>
      </c>
      <c r="HG984" t="b">
        <v>1</v>
      </c>
      <c r="HO984" t="s">
        <v>10967</v>
      </c>
      <c r="HP984" t="s">
        <v>577</v>
      </c>
      <c r="HR984" t="b">
        <v>1</v>
      </c>
      <c r="HT984" t="b">
        <v>1</v>
      </c>
      <c r="HY984" t="b">
        <v>1</v>
      </c>
      <c r="IC984" t="s">
        <v>823</v>
      </c>
      <c r="IE984" t="b">
        <v>1</v>
      </c>
      <c r="IP984" t="s">
        <v>640</v>
      </c>
      <c r="IQ984" t="b">
        <v>1</v>
      </c>
      <c r="IS984" t="b">
        <v>1</v>
      </c>
      <c r="IZ984" t="s">
        <v>769</v>
      </c>
      <c r="JB984" t="s">
        <v>1187</v>
      </c>
      <c r="JF984" t="b">
        <v>1</v>
      </c>
      <c r="JM984" t="b">
        <v>1</v>
      </c>
      <c r="JQ984" t="s">
        <v>771</v>
      </c>
      <c r="JR984" t="s">
        <v>554</v>
      </c>
      <c r="KB984" t="b">
        <v>1</v>
      </c>
      <c r="KD984" t="s">
        <v>1091</v>
      </c>
      <c r="KE984" t="b">
        <v>1</v>
      </c>
      <c r="KI984" t="b">
        <v>1</v>
      </c>
      <c r="KO984" t="s">
        <v>554</v>
      </c>
      <c r="KW984" t="b">
        <v>1</v>
      </c>
      <c r="LH984" t="s">
        <v>500</v>
      </c>
      <c r="LI984" t="b">
        <v>1</v>
      </c>
      <c r="LR984" t="s">
        <v>10968</v>
      </c>
      <c r="LT984" t="b">
        <v>1</v>
      </c>
      <c r="LW984" t="b">
        <v>1</v>
      </c>
      <c r="LY984" t="b">
        <v>1</v>
      </c>
      <c r="MA984" t="b">
        <v>1</v>
      </c>
      <c r="ME984" t="b">
        <v>1</v>
      </c>
      <c r="MI984" t="s">
        <v>10969</v>
      </c>
      <c r="MK984" t="b">
        <v>1</v>
      </c>
      <c r="MN984" t="b">
        <v>1</v>
      </c>
      <c r="MO984" t="b">
        <v>1</v>
      </c>
      <c r="MR984" t="b">
        <v>1</v>
      </c>
      <c r="NZ984" t="s">
        <v>3557</v>
      </c>
      <c r="OB984" t="b">
        <v>1</v>
      </c>
      <c r="OF984" t="b">
        <v>1</v>
      </c>
      <c r="OG984" t="b">
        <v>1</v>
      </c>
      <c r="OL984" t="s">
        <v>4528</v>
      </c>
      <c r="OM984" t="b">
        <v>1</v>
      </c>
      <c r="OO984" t="b">
        <v>1</v>
      </c>
      <c r="OQ984" t="b">
        <v>1</v>
      </c>
      <c r="OW984" t="s">
        <v>507</v>
      </c>
      <c r="PC984" t="b">
        <v>1</v>
      </c>
      <c r="PL984">
        <v>4000</v>
      </c>
      <c r="PM984">
        <v>5000</v>
      </c>
      <c r="PN984" t="s">
        <v>1478</v>
      </c>
      <c r="PT984" t="b">
        <v>1</v>
      </c>
      <c r="QF984" t="s">
        <v>476</v>
      </c>
      <c r="QG984" t="s">
        <v>2238</v>
      </c>
      <c r="QK984" t="b">
        <v>1</v>
      </c>
      <c r="QP984" t="s">
        <v>510</v>
      </c>
      <c r="QR984" t="s">
        <v>510</v>
      </c>
      <c r="RC984" t="s">
        <v>511</v>
      </c>
      <c r="RE984" t="s">
        <v>510</v>
      </c>
      <c r="RG984" t="s">
        <v>10970</v>
      </c>
      <c r="RH984" t="s">
        <v>1098</v>
      </c>
      <c r="RI984" t="b">
        <v>1</v>
      </c>
      <c r="RR984" t="s">
        <v>514</v>
      </c>
      <c r="RS984" t="b">
        <v>1</v>
      </c>
      <c r="SA984" t="s">
        <v>543</v>
      </c>
      <c r="SB984" t="s">
        <v>10971</v>
      </c>
      <c r="SC984">
        <v>92568820</v>
      </c>
      <c r="SD984" t="s">
        <v>10972</v>
      </c>
      <c r="SE984" s="2">
        <v>44605.584467592591</v>
      </c>
      <c r="SF984">
        <v>983</v>
      </c>
      <c r="SH984">
        <v>-1</v>
      </c>
      <c r="SK984" t="s">
        <v>518</v>
      </c>
      <c r="SL984">
        <v>21120</v>
      </c>
      <c r="SM984" t="s">
        <v>983</v>
      </c>
      <c r="SN984">
        <v>648550</v>
      </c>
    </row>
    <row r="985" spans="1:508" hidden="1" x14ac:dyDescent="0.25">
      <c r="A985" t="s">
        <v>10973</v>
      </c>
      <c r="B985" t="s">
        <v>10974</v>
      </c>
      <c r="C985" t="s">
        <v>470</v>
      </c>
      <c r="D985" t="s">
        <v>6088</v>
      </c>
      <c r="E985" t="s">
        <v>950</v>
      </c>
      <c r="G985" s="1">
        <v>44605</v>
      </c>
      <c r="H985" t="s">
        <v>8087</v>
      </c>
      <c r="I985" t="s">
        <v>475</v>
      </c>
      <c r="J985" t="s">
        <v>476</v>
      </c>
      <c r="K985" t="s">
        <v>522</v>
      </c>
      <c r="M985" t="s">
        <v>1012</v>
      </c>
      <c r="O985" t="s">
        <v>572</v>
      </c>
      <c r="P985" t="s">
        <v>480</v>
      </c>
      <c r="Q985" t="s">
        <v>481</v>
      </c>
      <c r="R985" t="s">
        <v>479</v>
      </c>
      <c r="S985" t="s">
        <v>482</v>
      </c>
      <c r="T985" t="b">
        <v>1</v>
      </c>
      <c r="AA985" t="s">
        <v>483</v>
      </c>
      <c r="AB985" t="s">
        <v>878</v>
      </c>
      <c r="AC985">
        <v>0</v>
      </c>
      <c r="AD985">
        <v>0</v>
      </c>
      <c r="AE985">
        <v>0</v>
      </c>
      <c r="AF985">
        <v>0</v>
      </c>
      <c r="AG985">
        <v>0</v>
      </c>
      <c r="AH985">
        <v>1</v>
      </c>
      <c r="AI985">
        <v>0</v>
      </c>
      <c r="AJ985" t="s">
        <v>470</v>
      </c>
      <c r="AK985" t="s">
        <v>486</v>
      </c>
      <c r="AL985" t="s">
        <v>486</v>
      </c>
      <c r="AM985">
        <v>0</v>
      </c>
      <c r="AN985">
        <v>1</v>
      </c>
      <c r="AO985">
        <v>0</v>
      </c>
      <c r="AP985">
        <v>0</v>
      </c>
      <c r="AQ985">
        <v>1</v>
      </c>
      <c r="AR985">
        <v>0</v>
      </c>
      <c r="AS985" t="s">
        <v>486</v>
      </c>
      <c r="AT985" t="s">
        <v>486</v>
      </c>
      <c r="AU985" t="s">
        <v>485</v>
      </c>
      <c r="AV985" t="s">
        <v>486</v>
      </c>
      <c r="AW985" t="s">
        <v>486</v>
      </c>
      <c r="AX985" t="s">
        <v>485</v>
      </c>
      <c r="AY985" t="s">
        <v>487</v>
      </c>
      <c r="AZ985">
        <v>3</v>
      </c>
      <c r="BA985" t="s">
        <v>953</v>
      </c>
      <c r="BC985" t="s">
        <v>787</v>
      </c>
      <c r="BE985" t="s">
        <v>1034</v>
      </c>
      <c r="GB985">
        <f>IF(Table1[[#This Row],[msna/Demographic_info/HH_members_group/total_m_c_muac]]=0,"",COUNTIF(Table1[[#This Row],[Grain or tubers e.g. bread, rice, noodles, bulger, frikeh, kaak, pasta, andoumeh, manakish, thick grain-based porridge, potatoes]:[Breastmilk]],"Yes"))</f>
        <v>0</v>
      </c>
      <c r="GC985" t="str">
        <f>IF(Table1[[#This Row],[Column1]]="","",IF(Table1[[#This Row],[Please select the assessment type:]]="Livelihood and Protection (MHPSS, CP, GBV)","",IF(Table1[[#This Row],[Column1]]&gt;4,"diverse","not diverse")))</f>
        <v/>
      </c>
      <c r="GH985" t="s">
        <v>10975</v>
      </c>
      <c r="GM985" t="b">
        <v>1</v>
      </c>
      <c r="GN985" t="b">
        <v>1</v>
      </c>
      <c r="GP985" t="b">
        <v>1</v>
      </c>
      <c r="GQ985" t="b">
        <v>1</v>
      </c>
      <c r="GT985" t="b">
        <v>1</v>
      </c>
      <c r="HA985" t="s">
        <v>7997</v>
      </c>
      <c r="HF985" t="b">
        <v>1</v>
      </c>
      <c r="HG985" t="b">
        <v>1</v>
      </c>
      <c r="HI985" t="b">
        <v>1</v>
      </c>
      <c r="HO985" t="s">
        <v>10976</v>
      </c>
      <c r="HP985" t="s">
        <v>2011</v>
      </c>
      <c r="HQ985" t="b">
        <v>1</v>
      </c>
      <c r="HR985" t="b">
        <v>1</v>
      </c>
      <c r="HU985" t="b">
        <v>1</v>
      </c>
      <c r="IC985" t="s">
        <v>844</v>
      </c>
      <c r="ID985" t="b">
        <v>1</v>
      </c>
      <c r="IE985" t="b">
        <v>1</v>
      </c>
      <c r="IP985" t="s">
        <v>1243</v>
      </c>
      <c r="IQ985" t="b">
        <v>1</v>
      </c>
      <c r="IZ985" t="s">
        <v>476</v>
      </c>
      <c r="JB985" t="s">
        <v>4690</v>
      </c>
      <c r="JH985" t="b">
        <v>1</v>
      </c>
      <c r="JM985" t="b">
        <v>1</v>
      </c>
      <c r="JQ985" t="s">
        <v>771</v>
      </c>
      <c r="JR985" t="s">
        <v>10977</v>
      </c>
      <c r="JS985" t="b">
        <v>1</v>
      </c>
      <c r="JT985" t="b">
        <v>1</v>
      </c>
      <c r="JZ985" t="b">
        <v>1</v>
      </c>
      <c r="KD985" t="s">
        <v>1091</v>
      </c>
      <c r="KE985" t="b">
        <v>1</v>
      </c>
      <c r="KI985" t="b">
        <v>1</v>
      </c>
      <c r="KO985" t="s">
        <v>535</v>
      </c>
      <c r="KP985" t="b">
        <v>1</v>
      </c>
      <c r="KQ985" t="b">
        <v>1</v>
      </c>
      <c r="KY985" t="s">
        <v>498</v>
      </c>
      <c r="LA985" t="b">
        <v>1</v>
      </c>
      <c r="LH985" t="s">
        <v>500</v>
      </c>
      <c r="LI985" t="b">
        <v>1</v>
      </c>
      <c r="LR985" t="s">
        <v>10978</v>
      </c>
      <c r="LS985" t="b">
        <v>1</v>
      </c>
      <c r="LU985" t="b">
        <v>1</v>
      </c>
      <c r="LY985" t="b">
        <v>1</v>
      </c>
      <c r="MD985" t="b">
        <v>1</v>
      </c>
      <c r="MI985" t="s">
        <v>1169</v>
      </c>
      <c r="MJ985" t="b">
        <v>1</v>
      </c>
      <c r="MY985" t="s">
        <v>1569</v>
      </c>
      <c r="MZ985" t="b">
        <v>1</v>
      </c>
      <c r="NA985" t="b">
        <v>1</v>
      </c>
      <c r="NE985" t="b">
        <v>1</v>
      </c>
      <c r="NK985" t="s">
        <v>3114</v>
      </c>
      <c r="NL985" t="b">
        <v>1</v>
      </c>
      <c r="NM985" t="b">
        <v>1</v>
      </c>
      <c r="NV985" t="s">
        <v>476</v>
      </c>
      <c r="NX985" t="s">
        <v>510</v>
      </c>
      <c r="NZ985" t="s">
        <v>538</v>
      </c>
      <c r="OF985" t="b">
        <v>1</v>
      </c>
      <c r="OL985" t="s">
        <v>9054</v>
      </c>
      <c r="ON985" t="b">
        <v>1</v>
      </c>
      <c r="OQ985" t="b">
        <v>1</v>
      </c>
      <c r="OR985" t="b">
        <v>1</v>
      </c>
      <c r="OW985" t="s">
        <v>562</v>
      </c>
      <c r="PA985" t="b">
        <v>1</v>
      </c>
      <c r="PL985">
        <v>900</v>
      </c>
      <c r="PM985">
        <v>1500</v>
      </c>
      <c r="PN985" t="s">
        <v>653</v>
      </c>
      <c r="PS985" t="b">
        <v>1</v>
      </c>
      <c r="PT985" t="b">
        <v>1</v>
      </c>
      <c r="QF985" t="s">
        <v>510</v>
      </c>
      <c r="QP985" t="s">
        <v>510</v>
      </c>
      <c r="QR985" t="s">
        <v>510</v>
      </c>
      <c r="RC985" t="s">
        <v>511</v>
      </c>
      <c r="RE985" t="s">
        <v>510</v>
      </c>
      <c r="RG985" t="s">
        <v>10979</v>
      </c>
      <c r="RH985" t="s">
        <v>1098</v>
      </c>
      <c r="RI985" t="b">
        <v>1</v>
      </c>
      <c r="RR985" t="s">
        <v>566</v>
      </c>
      <c r="RS985" t="b">
        <v>1</v>
      </c>
      <c r="RW985" t="b">
        <v>1</v>
      </c>
      <c r="SA985" t="s">
        <v>543</v>
      </c>
      <c r="SB985" t="s">
        <v>10980</v>
      </c>
      <c r="SC985">
        <v>92568821</v>
      </c>
      <c r="SD985" t="s">
        <v>10981</v>
      </c>
      <c r="SE985" s="2">
        <v>44605.584479166668</v>
      </c>
      <c r="SF985">
        <v>984</v>
      </c>
      <c r="SH985">
        <v>-1</v>
      </c>
      <c r="SK985" t="s">
        <v>518</v>
      </c>
      <c r="SL985">
        <v>13202</v>
      </c>
      <c r="SM985" t="s">
        <v>983</v>
      </c>
      <c r="SN985">
        <v>648550</v>
      </c>
    </row>
    <row r="986" spans="1:508" hidden="1" x14ac:dyDescent="0.25">
      <c r="A986" t="s">
        <v>10982</v>
      </c>
      <c r="B986" t="s">
        <v>10983</v>
      </c>
      <c r="C986" t="s">
        <v>470</v>
      </c>
      <c r="D986" t="s">
        <v>6088</v>
      </c>
      <c r="E986" t="s">
        <v>950</v>
      </c>
      <c r="G986" s="1">
        <v>44605</v>
      </c>
      <c r="H986" t="s">
        <v>8087</v>
      </c>
      <c r="I986" t="s">
        <v>475</v>
      </c>
      <c r="J986" t="s">
        <v>476</v>
      </c>
      <c r="K986" t="s">
        <v>477</v>
      </c>
      <c r="L986" s="1">
        <v>44105</v>
      </c>
      <c r="M986" t="s">
        <v>1012</v>
      </c>
      <c r="O986" t="s">
        <v>572</v>
      </c>
      <c r="P986" t="s">
        <v>548</v>
      </c>
      <c r="Q986" t="s">
        <v>481</v>
      </c>
      <c r="R986" t="s">
        <v>479</v>
      </c>
      <c r="S986" t="s">
        <v>482</v>
      </c>
      <c r="T986" t="b">
        <v>1</v>
      </c>
      <c r="AA986" t="s">
        <v>483</v>
      </c>
      <c r="AB986" t="s">
        <v>1485</v>
      </c>
      <c r="AC986">
        <v>0</v>
      </c>
      <c r="AD986">
        <v>0</v>
      </c>
      <c r="AE986">
        <v>0</v>
      </c>
      <c r="AF986">
        <v>0</v>
      </c>
      <c r="AG986">
        <v>0</v>
      </c>
      <c r="AH986">
        <v>1</v>
      </c>
      <c r="AI986">
        <v>0</v>
      </c>
      <c r="AJ986" t="s">
        <v>470</v>
      </c>
      <c r="AK986" t="s">
        <v>486</v>
      </c>
      <c r="AL986" t="s">
        <v>486</v>
      </c>
      <c r="AM986">
        <v>0</v>
      </c>
      <c r="AN986">
        <v>1</v>
      </c>
      <c r="AO986">
        <v>1</v>
      </c>
      <c r="AP986">
        <v>0</v>
      </c>
      <c r="AQ986">
        <v>1</v>
      </c>
      <c r="AR986">
        <v>0</v>
      </c>
      <c r="AS986" t="s">
        <v>485</v>
      </c>
      <c r="AT986" t="s">
        <v>486</v>
      </c>
      <c r="AU986" t="s">
        <v>487</v>
      </c>
      <c r="AV986" t="s">
        <v>485</v>
      </c>
      <c r="AW986" t="s">
        <v>486</v>
      </c>
      <c r="AX986" t="s">
        <v>485</v>
      </c>
      <c r="AY986" t="s">
        <v>526</v>
      </c>
      <c r="AZ986">
        <v>4</v>
      </c>
      <c r="BA986" t="s">
        <v>803</v>
      </c>
      <c r="BC986" t="s">
        <v>954</v>
      </c>
      <c r="BE986" t="s">
        <v>787</v>
      </c>
      <c r="GB986">
        <f>IF(Table1[[#This Row],[msna/Demographic_info/HH_members_group/total_m_c_muac]]=0,"",COUNTIF(Table1[[#This Row],[Grain or tubers e.g. bread, rice, noodles, bulger, frikeh, kaak, pasta, andoumeh, manakish, thick grain-based porridge, potatoes]:[Breastmilk]],"Yes"))</f>
        <v>0</v>
      </c>
      <c r="GC986" t="str">
        <f>IF(Table1[[#This Row],[Column1]]="","",IF(Table1[[#This Row],[Please select the assessment type:]]="Livelihood and Protection (MHPSS, CP, GBV)","",IF(Table1[[#This Row],[Column1]]&gt;4,"diverse","not diverse")))</f>
        <v/>
      </c>
      <c r="GH986" t="s">
        <v>10984</v>
      </c>
      <c r="GM986" t="b">
        <v>1</v>
      </c>
      <c r="GN986" t="b">
        <v>1</v>
      </c>
      <c r="GP986" t="b">
        <v>1</v>
      </c>
      <c r="GT986" t="b">
        <v>1</v>
      </c>
      <c r="HA986" t="s">
        <v>4286</v>
      </c>
      <c r="HD986" t="b">
        <v>1</v>
      </c>
      <c r="HG986" t="b">
        <v>1</v>
      </c>
      <c r="HI986" t="b">
        <v>1</v>
      </c>
      <c r="HO986" t="s">
        <v>10985</v>
      </c>
      <c r="HP986" t="s">
        <v>10986</v>
      </c>
      <c r="HT986" t="b">
        <v>1</v>
      </c>
      <c r="HU986" t="b">
        <v>1</v>
      </c>
      <c r="HW986" t="b">
        <v>1</v>
      </c>
      <c r="IC986" t="s">
        <v>4195</v>
      </c>
      <c r="ID986" t="b">
        <v>1</v>
      </c>
      <c r="IE986" t="b">
        <v>1</v>
      </c>
      <c r="IJ986" t="b">
        <v>1</v>
      </c>
      <c r="IP986" t="s">
        <v>496</v>
      </c>
      <c r="IV986" t="b">
        <v>1</v>
      </c>
      <c r="IZ986" t="s">
        <v>510</v>
      </c>
      <c r="JA986" t="s">
        <v>10987</v>
      </c>
      <c r="JB986" t="s">
        <v>7770</v>
      </c>
      <c r="JC986" t="b">
        <v>1</v>
      </c>
      <c r="JF986" t="b">
        <v>1</v>
      </c>
      <c r="JI986" t="b">
        <v>1</v>
      </c>
      <c r="JQ986" t="s">
        <v>771</v>
      </c>
      <c r="JR986" t="s">
        <v>10988</v>
      </c>
      <c r="JS986" t="b">
        <v>1</v>
      </c>
      <c r="JT986" t="b">
        <v>1</v>
      </c>
      <c r="JX986" t="b">
        <v>1</v>
      </c>
      <c r="KD986" t="s">
        <v>3965</v>
      </c>
      <c r="KE986" t="b">
        <v>1</v>
      </c>
      <c r="KF986" t="b">
        <v>1</v>
      </c>
      <c r="KO986" t="s">
        <v>535</v>
      </c>
      <c r="KP986" t="b">
        <v>1</v>
      </c>
      <c r="KQ986" t="b">
        <v>1</v>
      </c>
      <c r="KY986" t="s">
        <v>920</v>
      </c>
      <c r="LA986" t="b">
        <v>1</v>
      </c>
      <c r="LC986" t="b">
        <v>1</v>
      </c>
      <c r="LH986" t="s">
        <v>751</v>
      </c>
      <c r="LI986" t="b">
        <v>1</v>
      </c>
      <c r="LJ986" t="b">
        <v>1</v>
      </c>
      <c r="LR986" t="s">
        <v>10989</v>
      </c>
      <c r="LT986" t="b">
        <v>1</v>
      </c>
      <c r="LU986" t="b">
        <v>1</v>
      </c>
      <c r="LY986" t="b">
        <v>1</v>
      </c>
      <c r="ME986" t="b">
        <v>1</v>
      </c>
      <c r="MI986" t="s">
        <v>10990</v>
      </c>
      <c r="MK986" t="b">
        <v>1</v>
      </c>
      <c r="MO986" t="b">
        <v>1</v>
      </c>
      <c r="MR986" t="b">
        <v>1</v>
      </c>
      <c r="MY986" t="s">
        <v>1023</v>
      </c>
      <c r="NH986" t="b">
        <v>1</v>
      </c>
      <c r="NK986" t="s">
        <v>5087</v>
      </c>
      <c r="NN986" t="b">
        <v>1</v>
      </c>
      <c r="NO986" t="b">
        <v>1</v>
      </c>
      <c r="NV986" t="s">
        <v>505</v>
      </c>
      <c r="NX986" t="s">
        <v>510</v>
      </c>
      <c r="NZ986" t="s">
        <v>649</v>
      </c>
      <c r="OA986" t="b">
        <v>1</v>
      </c>
      <c r="OE986" t="b">
        <v>1</v>
      </c>
      <c r="OF986" t="b">
        <v>1</v>
      </c>
      <c r="OG986" t="b">
        <v>1</v>
      </c>
      <c r="OL986" t="s">
        <v>7463</v>
      </c>
      <c r="OM986" t="b">
        <v>1</v>
      </c>
      <c r="OQ986" t="b">
        <v>1</v>
      </c>
      <c r="OR986" t="b">
        <v>1</v>
      </c>
      <c r="OW986" t="s">
        <v>562</v>
      </c>
      <c r="PA986" t="b">
        <v>1</v>
      </c>
      <c r="PL986">
        <v>1500</v>
      </c>
      <c r="PM986">
        <v>2500</v>
      </c>
      <c r="PN986" t="s">
        <v>1192</v>
      </c>
      <c r="PO986" t="b">
        <v>1</v>
      </c>
      <c r="PS986" t="b">
        <v>1</v>
      </c>
      <c r="QF986" t="s">
        <v>510</v>
      </c>
      <c r="QP986" t="s">
        <v>510</v>
      </c>
      <c r="QR986" t="s">
        <v>510</v>
      </c>
      <c r="RC986" t="s">
        <v>511</v>
      </c>
      <c r="RE986" t="s">
        <v>510</v>
      </c>
      <c r="RG986" t="s">
        <v>10991</v>
      </c>
      <c r="RH986" t="s">
        <v>1098</v>
      </c>
      <c r="RI986" t="b">
        <v>1</v>
      </c>
      <c r="RR986" t="s">
        <v>514</v>
      </c>
      <c r="RS986" t="b">
        <v>1</v>
      </c>
      <c r="SA986" t="s">
        <v>543</v>
      </c>
      <c r="SB986" t="s">
        <v>10992</v>
      </c>
      <c r="SC986">
        <v>92568822</v>
      </c>
      <c r="SD986" t="s">
        <v>10993</v>
      </c>
      <c r="SE986" s="2">
        <v>44605.584502314807</v>
      </c>
      <c r="SF986">
        <v>985</v>
      </c>
      <c r="SH986">
        <v>-1</v>
      </c>
      <c r="SK986" t="s">
        <v>518</v>
      </c>
      <c r="SL986">
        <v>11596</v>
      </c>
      <c r="SM986" t="s">
        <v>983</v>
      </c>
      <c r="SN986">
        <v>648550</v>
      </c>
    </row>
    <row r="987" spans="1:508" hidden="1" x14ac:dyDescent="0.25">
      <c r="A987" t="s">
        <v>10994</v>
      </c>
      <c r="B987" t="s">
        <v>10995</v>
      </c>
      <c r="D987" t="s">
        <v>6088</v>
      </c>
      <c r="E987" t="s">
        <v>950</v>
      </c>
      <c r="G987" s="1">
        <v>44605</v>
      </c>
      <c r="H987" t="s">
        <v>8087</v>
      </c>
      <c r="I987" t="s">
        <v>475</v>
      </c>
      <c r="J987" t="s">
        <v>476</v>
      </c>
      <c r="K987" t="s">
        <v>522</v>
      </c>
      <c r="M987" t="s">
        <v>1012</v>
      </c>
      <c r="O987" t="s">
        <v>572</v>
      </c>
      <c r="P987" t="s">
        <v>480</v>
      </c>
      <c r="Q987" t="s">
        <v>481</v>
      </c>
      <c r="R987" t="s">
        <v>479</v>
      </c>
      <c r="S987" t="s">
        <v>482</v>
      </c>
      <c r="T987" t="b">
        <v>1</v>
      </c>
      <c r="AA987" t="s">
        <v>483</v>
      </c>
      <c r="AB987" t="s">
        <v>484</v>
      </c>
      <c r="AC987">
        <v>1</v>
      </c>
      <c r="AD987">
        <v>0</v>
      </c>
      <c r="AE987">
        <v>0</v>
      </c>
      <c r="AF987">
        <v>0</v>
      </c>
      <c r="AG987">
        <v>0</v>
      </c>
      <c r="AH987">
        <v>1</v>
      </c>
      <c r="AI987">
        <v>0</v>
      </c>
      <c r="AJ987" t="s">
        <v>470</v>
      </c>
      <c r="AK987" t="s">
        <v>486</v>
      </c>
      <c r="AL987" t="s">
        <v>486</v>
      </c>
      <c r="AM987">
        <v>0</v>
      </c>
      <c r="AN987">
        <v>1</v>
      </c>
      <c r="AO987">
        <v>0</v>
      </c>
      <c r="AP987">
        <v>0</v>
      </c>
      <c r="AQ987">
        <v>1</v>
      </c>
      <c r="AR987">
        <v>0</v>
      </c>
      <c r="AS987" t="s">
        <v>486</v>
      </c>
      <c r="AT987" t="s">
        <v>486</v>
      </c>
      <c r="AU987" t="s">
        <v>485</v>
      </c>
      <c r="AV987" t="s">
        <v>486</v>
      </c>
      <c r="AW987" t="s">
        <v>486</v>
      </c>
      <c r="AX987" t="s">
        <v>485</v>
      </c>
      <c r="AY987" t="s">
        <v>487</v>
      </c>
      <c r="AZ987">
        <v>3</v>
      </c>
      <c r="BA987" t="s">
        <v>953</v>
      </c>
      <c r="BC987" t="s">
        <v>803</v>
      </c>
      <c r="BE987" t="s">
        <v>490</v>
      </c>
      <c r="GB987">
        <f>IF(Table1[[#This Row],[msna/Demographic_info/HH_members_group/total_m_c_muac]]=0,"",COUNTIF(Table1[[#This Row],[Grain or tubers e.g. bread, rice, noodles, bulger, frikeh, kaak, pasta, andoumeh, manakish, thick grain-based porridge, potatoes]:[Breastmilk]],"Yes"))</f>
        <v>0</v>
      </c>
      <c r="GC987" t="str">
        <f>IF(Table1[[#This Row],[Column1]]="","",IF(Table1[[#This Row],[Please select the assessment type:]]="Livelihood and Protection (MHPSS, CP, GBV)","",IF(Table1[[#This Row],[Column1]]&gt;4,"diverse","not diverse")))</f>
        <v/>
      </c>
      <c r="GH987" t="s">
        <v>10996</v>
      </c>
      <c r="GJ987" t="b">
        <v>1</v>
      </c>
      <c r="GK987" t="b">
        <v>1</v>
      </c>
      <c r="GL987" t="b">
        <v>1</v>
      </c>
      <c r="GM987" t="b">
        <v>1</v>
      </c>
      <c r="GN987" t="b">
        <v>1</v>
      </c>
      <c r="GQ987" t="b">
        <v>1</v>
      </c>
      <c r="HA987" t="s">
        <v>10997</v>
      </c>
      <c r="HD987" t="b">
        <v>1</v>
      </c>
      <c r="HE987" t="b">
        <v>1</v>
      </c>
      <c r="HF987" t="b">
        <v>1</v>
      </c>
      <c r="HO987" t="s">
        <v>10998</v>
      </c>
      <c r="HP987" t="s">
        <v>2011</v>
      </c>
      <c r="HQ987" t="b">
        <v>1</v>
      </c>
      <c r="HR987" t="b">
        <v>1</v>
      </c>
      <c r="HU987" t="b">
        <v>1</v>
      </c>
      <c r="IC987" t="s">
        <v>1898</v>
      </c>
      <c r="ID987" t="b">
        <v>1</v>
      </c>
      <c r="II987" t="b">
        <v>1</v>
      </c>
      <c r="IL987" t="b">
        <v>1</v>
      </c>
      <c r="IP987" t="s">
        <v>1871</v>
      </c>
      <c r="IS987" t="b">
        <v>1</v>
      </c>
      <c r="IV987" t="b">
        <v>1</v>
      </c>
      <c r="IZ987" t="s">
        <v>476</v>
      </c>
      <c r="JB987" t="s">
        <v>3008</v>
      </c>
      <c r="JF987" t="b">
        <v>1</v>
      </c>
      <c r="JI987" t="b">
        <v>1</v>
      </c>
      <c r="JQ987" t="s">
        <v>771</v>
      </c>
      <c r="JR987" t="s">
        <v>826</v>
      </c>
      <c r="JS987" t="b">
        <v>1</v>
      </c>
      <c r="JW987" t="b">
        <v>1</v>
      </c>
      <c r="KD987" t="s">
        <v>556</v>
      </c>
      <c r="KI987" t="b">
        <v>1</v>
      </c>
      <c r="KJ987" t="b">
        <v>1</v>
      </c>
      <c r="KO987" t="s">
        <v>554</v>
      </c>
      <c r="KW987" t="b">
        <v>1</v>
      </c>
      <c r="LH987" t="s">
        <v>751</v>
      </c>
      <c r="LI987" t="b">
        <v>1</v>
      </c>
      <c r="LJ987" t="b">
        <v>1</v>
      </c>
      <c r="LR987" t="s">
        <v>10999</v>
      </c>
      <c r="LZ987" t="b">
        <v>1</v>
      </c>
      <c r="MB987" t="b">
        <v>1</v>
      </c>
      <c r="MD987" t="b">
        <v>1</v>
      </c>
      <c r="ME987" t="b">
        <v>1</v>
      </c>
      <c r="MI987" t="s">
        <v>775</v>
      </c>
      <c r="MJ987" t="b">
        <v>1</v>
      </c>
      <c r="MT987" t="b">
        <v>1</v>
      </c>
      <c r="MY987" t="s">
        <v>1383</v>
      </c>
      <c r="MZ987" t="b">
        <v>1</v>
      </c>
      <c r="NA987" t="b">
        <v>1</v>
      </c>
      <c r="NK987" t="s">
        <v>6111</v>
      </c>
      <c r="NM987" t="b">
        <v>1</v>
      </c>
      <c r="NN987" t="b">
        <v>1</v>
      </c>
      <c r="NV987" t="s">
        <v>505</v>
      </c>
      <c r="NX987" t="s">
        <v>510</v>
      </c>
      <c r="NZ987" t="s">
        <v>11000</v>
      </c>
      <c r="OC987" t="b">
        <v>1</v>
      </c>
      <c r="OE987" t="b">
        <v>1</v>
      </c>
      <c r="OF987" t="b">
        <v>1</v>
      </c>
      <c r="OG987" t="b">
        <v>1</v>
      </c>
      <c r="OL987" t="s">
        <v>11001</v>
      </c>
      <c r="OM987" t="b">
        <v>1</v>
      </c>
      <c r="OP987" t="b">
        <v>1</v>
      </c>
      <c r="OQ987" t="b">
        <v>1</v>
      </c>
      <c r="OR987" t="b">
        <v>1</v>
      </c>
      <c r="OW987" t="s">
        <v>562</v>
      </c>
      <c r="PA987" t="b">
        <v>1</v>
      </c>
      <c r="PL987">
        <v>500</v>
      </c>
      <c r="PM987">
        <v>1600</v>
      </c>
      <c r="PN987" t="s">
        <v>11002</v>
      </c>
      <c r="PO987" t="b">
        <v>1</v>
      </c>
      <c r="PS987" t="b">
        <v>1</v>
      </c>
      <c r="PU987" t="b">
        <v>1</v>
      </c>
      <c r="QF987" t="s">
        <v>510</v>
      </c>
      <c r="QP987" t="s">
        <v>510</v>
      </c>
      <c r="QR987" t="s">
        <v>510</v>
      </c>
      <c r="RC987" t="s">
        <v>673</v>
      </c>
      <c r="RE987" t="s">
        <v>510</v>
      </c>
      <c r="RG987" t="s">
        <v>11003</v>
      </c>
      <c r="RH987" t="s">
        <v>1098</v>
      </c>
      <c r="RI987" t="b">
        <v>1</v>
      </c>
      <c r="RR987" t="s">
        <v>514</v>
      </c>
      <c r="RS987" t="b">
        <v>1</v>
      </c>
      <c r="SA987" t="s">
        <v>515</v>
      </c>
      <c r="SB987" t="s">
        <v>11004</v>
      </c>
      <c r="SC987">
        <v>92568823</v>
      </c>
      <c r="SD987" t="s">
        <v>11005</v>
      </c>
      <c r="SE987" s="2">
        <v>44605.584513888891</v>
      </c>
      <c r="SF987">
        <v>986</v>
      </c>
      <c r="SH987">
        <v>-1</v>
      </c>
      <c r="SK987" t="s">
        <v>518</v>
      </c>
      <c r="SL987">
        <v>1793</v>
      </c>
      <c r="SM987" t="s">
        <v>983</v>
      </c>
      <c r="SN987">
        <v>648550</v>
      </c>
    </row>
    <row r="988" spans="1:508" hidden="1" x14ac:dyDescent="0.25">
      <c r="A988" t="s">
        <v>11006</v>
      </c>
      <c r="B988" t="s">
        <v>11007</v>
      </c>
      <c r="D988" t="s">
        <v>4333</v>
      </c>
      <c r="E988" t="s">
        <v>950</v>
      </c>
      <c r="G988" s="1">
        <v>44605</v>
      </c>
      <c r="H988" t="s">
        <v>1285</v>
      </c>
      <c r="I988" t="s">
        <v>952</v>
      </c>
      <c r="J988" t="s">
        <v>476</v>
      </c>
      <c r="K988" t="s">
        <v>477</v>
      </c>
      <c r="L988" s="1">
        <v>43509</v>
      </c>
      <c r="M988" t="s">
        <v>478</v>
      </c>
      <c r="O988" t="s">
        <v>479</v>
      </c>
      <c r="P988" t="s">
        <v>480</v>
      </c>
      <c r="Q988" t="s">
        <v>573</v>
      </c>
      <c r="R988" t="s">
        <v>479</v>
      </c>
      <c r="S988" t="s">
        <v>482</v>
      </c>
      <c r="T988" t="b">
        <v>1</v>
      </c>
      <c r="AA988" t="s">
        <v>483</v>
      </c>
      <c r="AB988" t="s">
        <v>878</v>
      </c>
      <c r="AC988">
        <v>1</v>
      </c>
      <c r="AD988">
        <v>1</v>
      </c>
      <c r="AE988">
        <v>0</v>
      </c>
      <c r="AF988">
        <v>0</v>
      </c>
      <c r="AG988">
        <v>0</v>
      </c>
      <c r="AH988">
        <v>0</v>
      </c>
      <c r="AI988">
        <v>0</v>
      </c>
      <c r="AJ988" t="s">
        <v>486</v>
      </c>
      <c r="AK988" t="s">
        <v>470</v>
      </c>
      <c r="AL988" t="s">
        <v>486</v>
      </c>
      <c r="AM988">
        <v>0</v>
      </c>
      <c r="AN988">
        <v>0</v>
      </c>
      <c r="AO988">
        <v>0</v>
      </c>
      <c r="AP988">
        <v>0</v>
      </c>
      <c r="AQ988">
        <v>2</v>
      </c>
      <c r="AR988">
        <v>0</v>
      </c>
      <c r="AS988" t="s">
        <v>470</v>
      </c>
      <c r="AT988" t="s">
        <v>485</v>
      </c>
      <c r="AU988" t="s">
        <v>485</v>
      </c>
      <c r="AV988" t="s">
        <v>486</v>
      </c>
      <c r="AW988" t="s">
        <v>470</v>
      </c>
      <c r="AX988" t="s">
        <v>485</v>
      </c>
      <c r="AY988" t="s">
        <v>487</v>
      </c>
      <c r="AZ988">
        <v>3</v>
      </c>
      <c r="BA988" t="s">
        <v>787</v>
      </c>
      <c r="BC988" t="s">
        <v>803</v>
      </c>
      <c r="BE988" t="s">
        <v>953</v>
      </c>
      <c r="BG988" t="s">
        <v>955</v>
      </c>
      <c r="BI988" t="b">
        <v>1</v>
      </c>
      <c r="BQ988">
        <v>20</v>
      </c>
      <c r="BR988" t="s">
        <v>956</v>
      </c>
      <c r="BS988" t="s">
        <v>510</v>
      </c>
      <c r="CV988" t="s">
        <v>1365</v>
      </c>
      <c r="CW988" t="b">
        <v>1</v>
      </c>
      <c r="CX988" t="b">
        <v>0</v>
      </c>
      <c r="CY988" t="b">
        <v>0</v>
      </c>
      <c r="CZ988" t="b">
        <v>0</v>
      </c>
      <c r="DA988" t="b">
        <v>0</v>
      </c>
      <c r="DB988" t="b">
        <v>0</v>
      </c>
      <c r="DC988" t="b">
        <v>0</v>
      </c>
      <c r="DG988">
        <v>1</v>
      </c>
      <c r="DP988" t="s">
        <v>510</v>
      </c>
      <c r="DQ988" t="s">
        <v>3443</v>
      </c>
      <c r="DR988" t="b">
        <v>1</v>
      </c>
      <c r="DS988" t="b">
        <v>1</v>
      </c>
      <c r="DT988" t="b">
        <v>1</v>
      </c>
      <c r="EC988" t="s">
        <v>476</v>
      </c>
      <c r="ED988" t="s">
        <v>1237</v>
      </c>
      <c r="EJ988" t="b">
        <v>1</v>
      </c>
      <c r="EP988" t="s">
        <v>510</v>
      </c>
      <c r="EQ988" t="s">
        <v>1159</v>
      </c>
      <c r="ER988" t="b">
        <v>1</v>
      </c>
      <c r="FA988" t="s">
        <v>510</v>
      </c>
      <c r="FB988" t="s">
        <v>510</v>
      </c>
      <c r="FC988" t="s">
        <v>476</v>
      </c>
      <c r="FD988" t="s">
        <v>510</v>
      </c>
      <c r="FE988" t="s">
        <v>510</v>
      </c>
      <c r="FF988" t="s">
        <v>510</v>
      </c>
      <c r="FG988" t="s">
        <v>510</v>
      </c>
      <c r="FH988" t="s">
        <v>476</v>
      </c>
      <c r="FI988" t="s">
        <v>476</v>
      </c>
      <c r="FJ988" t="s">
        <v>476</v>
      </c>
      <c r="FK988" t="s">
        <v>476</v>
      </c>
      <c r="FL988" t="s">
        <v>510</v>
      </c>
      <c r="GB988">
        <f>IF(Table1[[#This Row],[msna/Demographic_info/HH_members_group/total_m_c_muac]]=0,"",COUNTIF(Table1[[#This Row],[Grain or tubers e.g. bread, rice, noodles, bulger, frikeh, kaak, pasta, andoumeh, manakish, thick grain-based porridge, potatoes]:[Breastmilk]],"Yes"))</f>
        <v>0</v>
      </c>
      <c r="GC988" t="str">
        <f>IF(Table1[[#This Row],[Column1]]="","",IF(Table1[[#This Row],[Please select the assessment type:]]="Livelihood and Protection (MHPSS, CP, GBV)","",IF(Table1[[#This Row],[Column1]]&gt;4,"diverse","not diverse")))</f>
        <v>not diverse</v>
      </c>
      <c r="GF988">
        <v>1</v>
      </c>
      <c r="GG988" t="s">
        <v>486</v>
      </c>
      <c r="GH988" t="s">
        <v>11008</v>
      </c>
      <c r="GK988" t="b">
        <v>1</v>
      </c>
      <c r="GN988" t="b">
        <v>1</v>
      </c>
      <c r="GO988" t="b">
        <v>1</v>
      </c>
      <c r="HA988" t="s">
        <v>1142</v>
      </c>
      <c r="HC988" t="b">
        <v>1</v>
      </c>
      <c r="HO988" t="s">
        <v>11009</v>
      </c>
      <c r="HP988" t="s">
        <v>1241</v>
      </c>
      <c r="HQ988" t="b">
        <v>1</v>
      </c>
      <c r="HR988" t="b">
        <v>1</v>
      </c>
      <c r="HT988" t="b">
        <v>1</v>
      </c>
      <c r="IC988" t="s">
        <v>2298</v>
      </c>
      <c r="ID988" t="b">
        <v>1</v>
      </c>
      <c r="IE988" t="b">
        <v>1</v>
      </c>
      <c r="IH988" t="b">
        <v>1</v>
      </c>
      <c r="IP988" t="s">
        <v>1243</v>
      </c>
      <c r="IQ988" t="b">
        <v>1</v>
      </c>
      <c r="IZ988" t="s">
        <v>769</v>
      </c>
      <c r="JB988" t="s">
        <v>1734</v>
      </c>
      <c r="JC988" t="b">
        <v>1</v>
      </c>
      <c r="JG988" t="b">
        <v>1</v>
      </c>
      <c r="JQ988" t="s">
        <v>771</v>
      </c>
      <c r="JR988" t="s">
        <v>554</v>
      </c>
      <c r="KB988" t="b">
        <v>1</v>
      </c>
      <c r="KD988" t="s">
        <v>554</v>
      </c>
      <c r="KM988" t="b">
        <v>1</v>
      </c>
      <c r="KO988" t="s">
        <v>554</v>
      </c>
      <c r="KW988" t="b">
        <v>1</v>
      </c>
      <c r="LH988" t="s">
        <v>554</v>
      </c>
      <c r="LP988" t="b">
        <v>1</v>
      </c>
      <c r="LR988" t="s">
        <v>11010</v>
      </c>
      <c r="LT988" t="b">
        <v>1</v>
      </c>
      <c r="LU988" t="b">
        <v>1</v>
      </c>
      <c r="LW988" t="b">
        <v>1</v>
      </c>
      <c r="LY988" t="b">
        <v>1</v>
      </c>
      <c r="MI988" t="s">
        <v>11011</v>
      </c>
      <c r="MJ988" t="b">
        <v>1</v>
      </c>
      <c r="MK988" t="b">
        <v>1</v>
      </c>
      <c r="MO988" t="b">
        <v>1</v>
      </c>
      <c r="MY988" t="s">
        <v>1873</v>
      </c>
      <c r="NA988" t="b">
        <v>1</v>
      </c>
      <c r="NB988" t="b">
        <v>1</v>
      </c>
      <c r="NK988" t="s">
        <v>650</v>
      </c>
      <c r="NL988" t="b">
        <v>1</v>
      </c>
      <c r="NN988" t="b">
        <v>1</v>
      </c>
      <c r="NV988" t="s">
        <v>476</v>
      </c>
      <c r="NX988" t="s">
        <v>510</v>
      </c>
      <c r="NZ988" t="s">
        <v>1276</v>
      </c>
      <c r="OB988" t="b">
        <v>1</v>
      </c>
      <c r="OL988" t="s">
        <v>779</v>
      </c>
      <c r="OT988" t="b">
        <v>1</v>
      </c>
      <c r="OW988" t="s">
        <v>1875</v>
      </c>
      <c r="OX988" t="b">
        <v>1</v>
      </c>
      <c r="PC988" t="b">
        <v>1</v>
      </c>
      <c r="PM988">
        <v>1500</v>
      </c>
      <c r="PN988" t="s">
        <v>1478</v>
      </c>
      <c r="PT988" t="b">
        <v>1</v>
      </c>
      <c r="QF988" t="s">
        <v>510</v>
      </c>
      <c r="QP988" t="s">
        <v>510</v>
      </c>
      <c r="QR988" t="s">
        <v>510</v>
      </c>
      <c r="RC988" t="s">
        <v>511</v>
      </c>
      <c r="RE988" t="s">
        <v>510</v>
      </c>
      <c r="RG988" t="s">
        <v>11012</v>
      </c>
      <c r="RH988" t="s">
        <v>11013</v>
      </c>
      <c r="RJ988" t="b">
        <v>1</v>
      </c>
      <c r="RN988" t="b">
        <v>1</v>
      </c>
      <c r="RR988" t="s">
        <v>716</v>
      </c>
      <c r="RS988" t="b">
        <v>1</v>
      </c>
      <c r="RW988" t="b">
        <v>1</v>
      </c>
      <c r="SA988" t="s">
        <v>890</v>
      </c>
      <c r="SB988" t="s">
        <v>11014</v>
      </c>
      <c r="SC988">
        <v>92568878</v>
      </c>
      <c r="SD988" t="s">
        <v>11015</v>
      </c>
      <c r="SE988" s="2">
        <v>44605.587280092594</v>
      </c>
      <c r="SF988">
        <v>987</v>
      </c>
      <c r="SH988">
        <v>-1</v>
      </c>
      <c r="SK988" t="s">
        <v>518</v>
      </c>
      <c r="SL988">
        <v>553</v>
      </c>
      <c r="SM988" t="s">
        <v>983</v>
      </c>
      <c r="SN988">
        <v>648550</v>
      </c>
    </row>
    <row r="989" spans="1:508" hidden="1" x14ac:dyDescent="0.25">
      <c r="A989" t="s">
        <v>11016</v>
      </c>
      <c r="B989" t="s">
        <v>11017</v>
      </c>
      <c r="D989" t="s">
        <v>4717</v>
      </c>
      <c r="E989" t="s">
        <v>950</v>
      </c>
      <c r="G989" s="1">
        <v>44605</v>
      </c>
      <c r="H989" t="s">
        <v>2762</v>
      </c>
      <c r="I989" t="s">
        <v>952</v>
      </c>
      <c r="J989" t="s">
        <v>476</v>
      </c>
      <c r="K989" t="s">
        <v>522</v>
      </c>
      <c r="M989" t="s">
        <v>1012</v>
      </c>
      <c r="O989" t="s">
        <v>572</v>
      </c>
      <c r="P989" t="s">
        <v>480</v>
      </c>
      <c r="Q989" t="s">
        <v>481</v>
      </c>
      <c r="R989" t="s">
        <v>479</v>
      </c>
      <c r="S989" t="s">
        <v>482</v>
      </c>
      <c r="T989" t="b">
        <v>1</v>
      </c>
      <c r="AA989" t="s">
        <v>483</v>
      </c>
      <c r="AB989" t="s">
        <v>594</v>
      </c>
      <c r="AC989">
        <v>1</v>
      </c>
      <c r="AD989">
        <v>0</v>
      </c>
      <c r="AE989">
        <v>0</v>
      </c>
      <c r="AF989">
        <v>0</v>
      </c>
      <c r="AG989">
        <v>0</v>
      </c>
      <c r="AH989">
        <v>1</v>
      </c>
      <c r="AI989">
        <v>1</v>
      </c>
      <c r="AJ989" t="s">
        <v>470</v>
      </c>
      <c r="AK989" t="s">
        <v>485</v>
      </c>
      <c r="AL989" t="s">
        <v>485</v>
      </c>
      <c r="AM989">
        <v>1</v>
      </c>
      <c r="AN989">
        <v>2</v>
      </c>
      <c r="AO989">
        <v>0</v>
      </c>
      <c r="AP989">
        <v>0</v>
      </c>
      <c r="AQ989">
        <v>2</v>
      </c>
      <c r="AR989">
        <v>0</v>
      </c>
      <c r="AS989" t="s">
        <v>487</v>
      </c>
      <c r="AT989" t="s">
        <v>485</v>
      </c>
      <c r="AU989" t="s">
        <v>527</v>
      </c>
      <c r="AV989" t="s">
        <v>487</v>
      </c>
      <c r="AW989" t="s">
        <v>485</v>
      </c>
      <c r="AX989" t="s">
        <v>526</v>
      </c>
      <c r="AY989" t="s">
        <v>722</v>
      </c>
      <c r="AZ989">
        <v>7</v>
      </c>
      <c r="BA989" t="s">
        <v>787</v>
      </c>
      <c r="BC989" t="s">
        <v>390</v>
      </c>
      <c r="BD989" t="s">
        <v>2245</v>
      </c>
      <c r="BE989" t="s">
        <v>1034</v>
      </c>
      <c r="BG989" t="s">
        <v>1760</v>
      </c>
      <c r="BH989" t="b">
        <v>1</v>
      </c>
      <c r="BQ989">
        <v>5</v>
      </c>
      <c r="BR989" t="s">
        <v>1663</v>
      </c>
      <c r="BS989" t="s">
        <v>510</v>
      </c>
      <c r="CV989" t="s">
        <v>1271</v>
      </c>
      <c r="CW989" t="b">
        <v>0</v>
      </c>
      <c r="CX989" t="b">
        <v>1</v>
      </c>
      <c r="CY989" t="b">
        <v>1</v>
      </c>
      <c r="CZ989" t="b">
        <v>0</v>
      </c>
      <c r="DA989" t="b">
        <v>1</v>
      </c>
      <c r="DB989" t="b">
        <v>0</v>
      </c>
      <c r="DC989" t="b">
        <v>0</v>
      </c>
      <c r="DE989">
        <v>1</v>
      </c>
      <c r="DF989">
        <v>3</v>
      </c>
      <c r="DJ989">
        <v>2</v>
      </c>
      <c r="DK989">
        <v>2</v>
      </c>
      <c r="DP989" t="s">
        <v>510</v>
      </c>
      <c r="DQ989" t="s">
        <v>390</v>
      </c>
      <c r="EA989" t="b">
        <v>1</v>
      </c>
      <c r="EB989" t="s">
        <v>11018</v>
      </c>
      <c r="EC989" t="s">
        <v>476</v>
      </c>
      <c r="ED989" t="s">
        <v>959</v>
      </c>
      <c r="EJ989" t="b">
        <v>1</v>
      </c>
      <c r="EK989" t="b">
        <v>1</v>
      </c>
      <c r="EP989" t="s">
        <v>476</v>
      </c>
      <c r="EQ989" t="s">
        <v>2231</v>
      </c>
      <c r="ES989" t="b">
        <v>1</v>
      </c>
      <c r="ET989" t="b">
        <v>1</v>
      </c>
      <c r="EY989" t="s">
        <v>11019</v>
      </c>
      <c r="FA989" t="s">
        <v>476</v>
      </c>
      <c r="FB989" t="s">
        <v>510</v>
      </c>
      <c r="FC989" t="s">
        <v>510</v>
      </c>
      <c r="FD989" t="s">
        <v>476</v>
      </c>
      <c r="FE989" t="s">
        <v>510</v>
      </c>
      <c r="FF989" t="s">
        <v>510</v>
      </c>
      <c r="FG989" t="s">
        <v>510</v>
      </c>
      <c r="FH989" t="s">
        <v>510</v>
      </c>
      <c r="FI989" t="s">
        <v>476</v>
      </c>
      <c r="FJ989" t="s">
        <v>476</v>
      </c>
      <c r="FK989" t="s">
        <v>476</v>
      </c>
      <c r="FL989" t="s">
        <v>510</v>
      </c>
      <c r="FN989" t="s">
        <v>476</v>
      </c>
      <c r="FO989" t="s">
        <v>510</v>
      </c>
      <c r="FP989" t="s">
        <v>510</v>
      </c>
      <c r="FQ989" t="s">
        <v>510</v>
      </c>
      <c r="FR989" t="s">
        <v>510</v>
      </c>
      <c r="FS989" t="s">
        <v>476</v>
      </c>
      <c r="FT989" t="s">
        <v>476</v>
      </c>
      <c r="FU989" t="s">
        <v>510</v>
      </c>
      <c r="FV989" t="s">
        <v>510</v>
      </c>
      <c r="FW989" t="s">
        <v>476</v>
      </c>
      <c r="FX989" t="s">
        <v>510</v>
      </c>
      <c r="FY989" t="s">
        <v>510</v>
      </c>
      <c r="FZ989" t="s">
        <v>510</v>
      </c>
      <c r="GA989" t="s">
        <v>510</v>
      </c>
      <c r="GB989">
        <f>IF(Table1[[#This Row],[msna/Demographic_info/HH_members_group/total_m_c_muac]]=0,"",COUNTIF(Table1[[#This Row],[Grain or tubers e.g. bread, rice, noodles, bulger, frikeh, kaak, pasta, andoumeh, manakish, thick grain-based porridge, potatoes]:[Breastmilk]],"Yes"))</f>
        <v>4</v>
      </c>
      <c r="GC989" t="str">
        <f>IF(Table1[[#This Row],[Column1]]="","",IF(Table1[[#This Row],[Please select the assessment type:]]="Livelihood and Protection (MHPSS, CP, GBV)","",IF(Table1[[#This Row],[Column1]]&gt;4,"diverse","not diverse")))</f>
        <v>not diverse</v>
      </c>
      <c r="GD989">
        <v>2</v>
      </c>
      <c r="GE989" t="s">
        <v>485</v>
      </c>
      <c r="GF989">
        <v>1</v>
      </c>
      <c r="GG989" t="s">
        <v>486</v>
      </c>
      <c r="GH989" t="s">
        <v>4775</v>
      </c>
      <c r="GJ989" t="b">
        <v>1</v>
      </c>
      <c r="GT989" t="b">
        <v>1</v>
      </c>
      <c r="HA989" t="s">
        <v>1142</v>
      </c>
      <c r="HC989" t="b">
        <v>1</v>
      </c>
      <c r="HO989" t="s">
        <v>11020</v>
      </c>
      <c r="HP989" t="s">
        <v>768</v>
      </c>
      <c r="HQ989" t="b">
        <v>1</v>
      </c>
      <c r="IC989" t="s">
        <v>1856</v>
      </c>
      <c r="ID989" t="b">
        <v>1</v>
      </c>
      <c r="II989" t="b">
        <v>1</v>
      </c>
      <c r="IP989" t="s">
        <v>706</v>
      </c>
      <c r="IS989" t="b">
        <v>1</v>
      </c>
      <c r="IZ989" t="s">
        <v>476</v>
      </c>
      <c r="JB989" t="s">
        <v>770</v>
      </c>
      <c r="JI989" t="b">
        <v>1</v>
      </c>
      <c r="JQ989" t="s">
        <v>510</v>
      </c>
      <c r="JR989" t="s">
        <v>772</v>
      </c>
      <c r="JS989" t="b">
        <v>1</v>
      </c>
      <c r="KD989" t="s">
        <v>826</v>
      </c>
      <c r="KE989" t="b">
        <v>1</v>
      </c>
      <c r="KI989" t="b">
        <v>1</v>
      </c>
      <c r="KO989" t="s">
        <v>1046</v>
      </c>
      <c r="KP989" t="b">
        <v>1</v>
      </c>
      <c r="KT989" t="b">
        <v>1</v>
      </c>
      <c r="KY989" t="s">
        <v>6549</v>
      </c>
      <c r="KZ989" t="b">
        <v>1</v>
      </c>
      <c r="LA989" t="b">
        <v>1</v>
      </c>
      <c r="LE989" t="b">
        <v>1</v>
      </c>
      <c r="LH989" t="s">
        <v>646</v>
      </c>
      <c r="LI989" t="b">
        <v>1</v>
      </c>
      <c r="LJ989" t="b">
        <v>1</v>
      </c>
      <c r="LR989" t="s">
        <v>5039</v>
      </c>
      <c r="LS989" t="b">
        <v>1</v>
      </c>
      <c r="LV989" t="b">
        <v>1</v>
      </c>
      <c r="MD989" t="b">
        <v>1</v>
      </c>
      <c r="MI989" t="s">
        <v>11021</v>
      </c>
      <c r="ML989" t="b">
        <v>1</v>
      </c>
      <c r="MO989" t="b">
        <v>1</v>
      </c>
      <c r="MR989" t="b">
        <v>1</v>
      </c>
      <c r="MY989" t="s">
        <v>1023</v>
      </c>
      <c r="NH989" t="b">
        <v>1</v>
      </c>
      <c r="NK989" t="s">
        <v>504</v>
      </c>
      <c r="NT989" t="b">
        <v>1</v>
      </c>
      <c r="NV989" t="s">
        <v>505</v>
      </c>
      <c r="NX989" t="s">
        <v>505</v>
      </c>
      <c r="NZ989" t="s">
        <v>11022</v>
      </c>
      <c r="OA989" t="b">
        <v>1</v>
      </c>
      <c r="OB989" t="b">
        <v>1</v>
      </c>
      <c r="OC989" t="b">
        <v>1</v>
      </c>
      <c r="OD989" t="b">
        <v>1</v>
      </c>
      <c r="OE989" t="b">
        <v>1</v>
      </c>
      <c r="OF989" t="b">
        <v>1</v>
      </c>
      <c r="OG989" t="b">
        <v>1</v>
      </c>
      <c r="OL989" t="s">
        <v>11023</v>
      </c>
      <c r="ON989" t="b">
        <v>1</v>
      </c>
      <c r="OO989" t="b">
        <v>1</v>
      </c>
      <c r="OP989" t="b">
        <v>1</v>
      </c>
      <c r="OQ989" t="b">
        <v>1</v>
      </c>
      <c r="OW989" t="s">
        <v>507</v>
      </c>
      <c r="PC989" t="b">
        <v>1</v>
      </c>
      <c r="PL989">
        <v>1000</v>
      </c>
      <c r="PM989">
        <v>2500</v>
      </c>
      <c r="PN989" t="s">
        <v>1478</v>
      </c>
      <c r="PT989" t="b">
        <v>1</v>
      </c>
      <c r="QF989" t="s">
        <v>510</v>
      </c>
      <c r="QP989" t="s">
        <v>510</v>
      </c>
      <c r="QR989" t="s">
        <v>510</v>
      </c>
      <c r="RC989" t="s">
        <v>511</v>
      </c>
      <c r="RE989" t="s">
        <v>510</v>
      </c>
      <c r="RG989" t="s">
        <v>11024</v>
      </c>
      <c r="RH989" t="s">
        <v>554</v>
      </c>
      <c r="RP989" t="b">
        <v>1</v>
      </c>
      <c r="RR989" t="s">
        <v>4966</v>
      </c>
      <c r="RS989" t="b">
        <v>1</v>
      </c>
      <c r="RV989" t="b">
        <v>1</v>
      </c>
      <c r="RW989" t="b">
        <v>1</v>
      </c>
      <c r="SA989" t="s">
        <v>543</v>
      </c>
      <c r="SB989" t="s">
        <v>11025</v>
      </c>
      <c r="SC989">
        <v>92568905</v>
      </c>
      <c r="SD989" t="s">
        <v>11026</v>
      </c>
      <c r="SE989" s="2">
        <v>44605.587881944448</v>
      </c>
      <c r="SF989">
        <v>988</v>
      </c>
      <c r="SH989">
        <v>-1</v>
      </c>
      <c r="SK989" t="s">
        <v>518</v>
      </c>
      <c r="SL989">
        <v>1816</v>
      </c>
      <c r="SM989" t="s">
        <v>983</v>
      </c>
      <c r="SN989">
        <v>648550</v>
      </c>
    </row>
    <row r="990" spans="1:508" hidden="1" x14ac:dyDescent="0.25">
      <c r="A990" t="s">
        <v>11027</v>
      </c>
      <c r="B990" t="s">
        <v>11028</v>
      </c>
      <c r="D990" t="s">
        <v>4717</v>
      </c>
      <c r="E990" t="s">
        <v>950</v>
      </c>
      <c r="G990" s="1">
        <v>44605</v>
      </c>
      <c r="H990" t="s">
        <v>2762</v>
      </c>
      <c r="I990" t="s">
        <v>952</v>
      </c>
      <c r="J990" t="s">
        <v>476</v>
      </c>
      <c r="K990" t="s">
        <v>522</v>
      </c>
      <c r="M990" t="s">
        <v>390</v>
      </c>
      <c r="N990" t="s">
        <v>11029</v>
      </c>
      <c r="O990" t="s">
        <v>572</v>
      </c>
      <c r="P990" t="s">
        <v>548</v>
      </c>
      <c r="Q990" t="s">
        <v>4440</v>
      </c>
      <c r="R990" t="s">
        <v>479</v>
      </c>
      <c r="S990" t="s">
        <v>482</v>
      </c>
      <c r="T990" t="b">
        <v>1</v>
      </c>
      <c r="AA990" t="s">
        <v>483</v>
      </c>
      <c r="AB990" t="s">
        <v>594</v>
      </c>
      <c r="AC990">
        <v>0</v>
      </c>
      <c r="AD990">
        <v>0</v>
      </c>
      <c r="AE990">
        <v>0</v>
      </c>
      <c r="AF990">
        <v>0</v>
      </c>
      <c r="AG990">
        <v>1</v>
      </c>
      <c r="AH990">
        <v>0</v>
      </c>
      <c r="AI990">
        <v>1</v>
      </c>
      <c r="AJ990" t="s">
        <v>486</v>
      </c>
      <c r="AK990" t="s">
        <v>486</v>
      </c>
      <c r="AL990" t="s">
        <v>485</v>
      </c>
      <c r="AM990">
        <v>0</v>
      </c>
      <c r="AN990">
        <v>0</v>
      </c>
      <c r="AO990">
        <v>0</v>
      </c>
      <c r="AP990">
        <v>0</v>
      </c>
      <c r="AQ990">
        <v>1</v>
      </c>
      <c r="AR990">
        <v>0</v>
      </c>
      <c r="AS990" t="s">
        <v>470</v>
      </c>
      <c r="AT990" t="s">
        <v>486</v>
      </c>
      <c r="AU990" t="s">
        <v>486</v>
      </c>
      <c r="AV990" t="s">
        <v>486</v>
      </c>
      <c r="AW990" t="s">
        <v>470</v>
      </c>
      <c r="AX990" t="s">
        <v>485</v>
      </c>
      <c r="AY990" t="s">
        <v>487</v>
      </c>
      <c r="AZ990">
        <v>3</v>
      </c>
      <c r="BA990" t="s">
        <v>787</v>
      </c>
      <c r="BC990" t="s">
        <v>1034</v>
      </c>
      <c r="BE990" t="s">
        <v>390</v>
      </c>
      <c r="BF990" t="s">
        <v>2245</v>
      </c>
      <c r="BG990" t="s">
        <v>1760</v>
      </c>
      <c r="BH990" t="b">
        <v>1</v>
      </c>
      <c r="BQ990">
        <v>5</v>
      </c>
      <c r="BR990" t="s">
        <v>1035</v>
      </c>
      <c r="BS990" t="s">
        <v>510</v>
      </c>
      <c r="CV990" t="s">
        <v>989</v>
      </c>
      <c r="CW990" t="b">
        <v>0</v>
      </c>
      <c r="CX990" t="b">
        <v>1</v>
      </c>
      <c r="CY990" t="b">
        <v>0</v>
      </c>
      <c r="CZ990" t="b">
        <v>0</v>
      </c>
      <c r="DA990" t="b">
        <v>1</v>
      </c>
      <c r="DB990" t="b">
        <v>0</v>
      </c>
      <c r="DC990" t="b">
        <v>0</v>
      </c>
      <c r="DF990">
        <v>1</v>
      </c>
      <c r="DP990" t="s">
        <v>510</v>
      </c>
      <c r="DQ990" t="s">
        <v>1378</v>
      </c>
      <c r="DT990" t="b">
        <v>1</v>
      </c>
      <c r="DW990" t="b">
        <v>1</v>
      </c>
      <c r="EC990" t="s">
        <v>476</v>
      </c>
      <c r="ED990" t="s">
        <v>959</v>
      </c>
      <c r="EJ990" t="b">
        <v>1</v>
      </c>
      <c r="EK990" t="b">
        <v>1</v>
      </c>
      <c r="EP990" t="s">
        <v>476</v>
      </c>
      <c r="EQ990" t="s">
        <v>1038</v>
      </c>
      <c r="ES990" t="b">
        <v>1</v>
      </c>
      <c r="FA990" t="s">
        <v>510</v>
      </c>
      <c r="FB990" t="s">
        <v>510</v>
      </c>
      <c r="FC990" t="s">
        <v>510</v>
      </c>
      <c r="FD990" t="s">
        <v>510</v>
      </c>
      <c r="FE990" t="s">
        <v>476</v>
      </c>
      <c r="FF990" t="s">
        <v>510</v>
      </c>
      <c r="FG990" t="s">
        <v>510</v>
      </c>
      <c r="FH990" t="s">
        <v>510</v>
      </c>
      <c r="FI990" t="s">
        <v>510</v>
      </c>
      <c r="FJ990" t="s">
        <v>476</v>
      </c>
      <c r="FK990" t="s">
        <v>476</v>
      </c>
      <c r="FL990" t="s">
        <v>510</v>
      </c>
      <c r="GB990">
        <f>IF(Table1[[#This Row],[msna/Demographic_info/HH_members_group/total_m_c_muac]]=0,"",COUNTIF(Table1[[#This Row],[Grain or tubers e.g. bread, rice, noodles, bulger, frikeh, kaak, pasta, andoumeh, manakish, thick grain-based porridge, potatoes]:[Breastmilk]],"Yes"))</f>
        <v>0</v>
      </c>
      <c r="GC990" t="str">
        <f>IF(Table1[[#This Row],[Column1]]="","",IF(Table1[[#This Row],[Please select the assessment type:]]="Livelihood and Protection (MHPSS, CP, GBV)","",IF(Table1[[#This Row],[Column1]]&gt;4,"diverse","not diverse")))</f>
        <v>not diverse</v>
      </c>
      <c r="GH990" t="s">
        <v>11030</v>
      </c>
      <c r="GJ990" t="b">
        <v>1</v>
      </c>
      <c r="GQ990" t="b">
        <v>1</v>
      </c>
      <c r="GU990" t="b">
        <v>1</v>
      </c>
      <c r="HA990" t="s">
        <v>1313</v>
      </c>
      <c r="HD990" t="b">
        <v>1</v>
      </c>
      <c r="HO990" t="s">
        <v>11031</v>
      </c>
      <c r="HP990" t="s">
        <v>768</v>
      </c>
      <c r="HQ990" t="b">
        <v>1</v>
      </c>
      <c r="IC990" t="s">
        <v>1107</v>
      </c>
      <c r="ID990" t="b">
        <v>1</v>
      </c>
      <c r="IP990" t="s">
        <v>496</v>
      </c>
      <c r="IV990" t="b">
        <v>1</v>
      </c>
      <c r="IZ990" t="s">
        <v>769</v>
      </c>
      <c r="JB990" t="s">
        <v>788</v>
      </c>
      <c r="JO990" t="b">
        <v>1</v>
      </c>
      <c r="JQ990" t="s">
        <v>510</v>
      </c>
      <c r="JR990" t="s">
        <v>772</v>
      </c>
      <c r="JS990" t="b">
        <v>1</v>
      </c>
      <c r="KD990" t="s">
        <v>772</v>
      </c>
      <c r="KE990" t="b">
        <v>1</v>
      </c>
      <c r="KO990" t="s">
        <v>554</v>
      </c>
      <c r="KW990" t="b">
        <v>1</v>
      </c>
      <c r="LH990" t="s">
        <v>554</v>
      </c>
      <c r="LP990" t="b">
        <v>1</v>
      </c>
      <c r="LR990" t="s">
        <v>2299</v>
      </c>
      <c r="LS990" t="b">
        <v>1</v>
      </c>
      <c r="MI990" t="s">
        <v>1226</v>
      </c>
      <c r="MO990" t="b">
        <v>1</v>
      </c>
      <c r="MY990" t="s">
        <v>1436</v>
      </c>
      <c r="MZ990" t="b">
        <v>1</v>
      </c>
      <c r="NK990" t="s">
        <v>504</v>
      </c>
      <c r="NT990" t="b">
        <v>1</v>
      </c>
      <c r="NV990" t="s">
        <v>510</v>
      </c>
      <c r="NW990" t="s">
        <v>11032</v>
      </c>
      <c r="NX990" t="s">
        <v>476</v>
      </c>
      <c r="NY990" t="s">
        <v>11033</v>
      </c>
      <c r="NZ990" t="s">
        <v>11034</v>
      </c>
      <c r="OE990" t="b">
        <v>1</v>
      </c>
      <c r="OF990" t="b">
        <v>1</v>
      </c>
      <c r="OH990" t="b">
        <v>1</v>
      </c>
      <c r="OK990" t="s">
        <v>11035</v>
      </c>
      <c r="OL990" t="s">
        <v>3195</v>
      </c>
      <c r="OO990" t="b">
        <v>1</v>
      </c>
      <c r="OQ990" t="b">
        <v>1</v>
      </c>
      <c r="OW990" t="s">
        <v>1437</v>
      </c>
      <c r="PD990" t="b">
        <v>1</v>
      </c>
      <c r="PL990">
        <v>1000</v>
      </c>
      <c r="PM990">
        <v>2500</v>
      </c>
      <c r="PN990" t="s">
        <v>905</v>
      </c>
      <c r="PS990" t="b">
        <v>1</v>
      </c>
      <c r="PT990" t="b">
        <v>1</v>
      </c>
      <c r="QF990" t="s">
        <v>510</v>
      </c>
      <c r="QP990" t="s">
        <v>510</v>
      </c>
      <c r="QR990" t="s">
        <v>510</v>
      </c>
      <c r="RC990" t="s">
        <v>673</v>
      </c>
      <c r="RE990" t="s">
        <v>510</v>
      </c>
      <c r="RG990" t="s">
        <v>11036</v>
      </c>
      <c r="RH990" t="s">
        <v>542</v>
      </c>
      <c r="RJ990" t="b">
        <v>1</v>
      </c>
      <c r="RR990" t="s">
        <v>11037</v>
      </c>
      <c r="RS990" t="b">
        <v>1</v>
      </c>
      <c r="RX990" t="b">
        <v>1</v>
      </c>
      <c r="RZ990" t="s">
        <v>11038</v>
      </c>
      <c r="SA990" t="s">
        <v>543</v>
      </c>
      <c r="SB990" t="s">
        <v>11039</v>
      </c>
      <c r="SC990">
        <v>92568906</v>
      </c>
      <c r="SD990" t="s">
        <v>11040</v>
      </c>
      <c r="SE990" s="2">
        <v>44605.587881944448</v>
      </c>
      <c r="SF990">
        <v>989</v>
      </c>
      <c r="SH990">
        <v>-1</v>
      </c>
      <c r="SK990" t="s">
        <v>518</v>
      </c>
      <c r="SL990">
        <v>1629</v>
      </c>
      <c r="SM990" t="s">
        <v>983</v>
      </c>
      <c r="SN990">
        <v>648550</v>
      </c>
    </row>
    <row r="991" spans="1:508" hidden="1" x14ac:dyDescent="0.25">
      <c r="A991" t="s">
        <v>11041</v>
      </c>
      <c r="B991" t="s">
        <v>11042</v>
      </c>
      <c r="D991" t="s">
        <v>4717</v>
      </c>
      <c r="E991" t="s">
        <v>950</v>
      </c>
      <c r="G991" s="1">
        <v>44605</v>
      </c>
      <c r="H991" t="s">
        <v>2762</v>
      </c>
      <c r="I991" t="s">
        <v>952</v>
      </c>
      <c r="J991" t="s">
        <v>476</v>
      </c>
      <c r="K991" t="s">
        <v>477</v>
      </c>
      <c r="L991" s="1">
        <v>43509</v>
      </c>
      <c r="M991" t="s">
        <v>478</v>
      </c>
      <c r="O991" t="s">
        <v>572</v>
      </c>
      <c r="P991" t="s">
        <v>548</v>
      </c>
      <c r="Q991" t="s">
        <v>573</v>
      </c>
      <c r="R991" t="s">
        <v>572</v>
      </c>
      <c r="S991" t="s">
        <v>482</v>
      </c>
      <c r="T991" t="b">
        <v>1</v>
      </c>
      <c r="AA991" t="s">
        <v>483</v>
      </c>
      <c r="AB991" t="s">
        <v>574</v>
      </c>
      <c r="AC991">
        <v>0</v>
      </c>
      <c r="AD991">
        <v>0</v>
      </c>
      <c r="AE991">
        <v>0</v>
      </c>
      <c r="AF991">
        <v>0</v>
      </c>
      <c r="AG991">
        <v>0</v>
      </c>
      <c r="AH991">
        <v>1</v>
      </c>
      <c r="AI991">
        <v>0</v>
      </c>
      <c r="AJ991" t="s">
        <v>470</v>
      </c>
      <c r="AK991" t="s">
        <v>486</v>
      </c>
      <c r="AL991" t="s">
        <v>486</v>
      </c>
      <c r="AM991">
        <v>0</v>
      </c>
      <c r="AN991">
        <v>1</v>
      </c>
      <c r="AO991">
        <v>1</v>
      </c>
      <c r="AP991">
        <v>2</v>
      </c>
      <c r="AQ991">
        <v>1</v>
      </c>
      <c r="AR991">
        <v>0</v>
      </c>
      <c r="AS991" t="s">
        <v>526</v>
      </c>
      <c r="AT991" t="s">
        <v>486</v>
      </c>
      <c r="AU991" t="s">
        <v>527</v>
      </c>
      <c r="AV991" t="s">
        <v>526</v>
      </c>
      <c r="AW991" t="s">
        <v>486</v>
      </c>
      <c r="AX991" t="s">
        <v>485</v>
      </c>
      <c r="AY991" t="s">
        <v>660</v>
      </c>
      <c r="AZ991">
        <v>6</v>
      </c>
      <c r="BA991" t="s">
        <v>803</v>
      </c>
      <c r="BC991" t="s">
        <v>390</v>
      </c>
      <c r="BD991" t="s">
        <v>11043</v>
      </c>
      <c r="BE991" t="s">
        <v>953</v>
      </c>
      <c r="BG991" t="s">
        <v>1760</v>
      </c>
      <c r="BH991" t="b">
        <v>1</v>
      </c>
      <c r="BQ991">
        <v>3</v>
      </c>
      <c r="BR991" t="s">
        <v>1013</v>
      </c>
      <c r="BS991" t="s">
        <v>510</v>
      </c>
      <c r="CV991" t="s">
        <v>1156</v>
      </c>
      <c r="CW991" t="b">
        <v>0</v>
      </c>
      <c r="CX991" t="b">
        <v>1</v>
      </c>
      <c r="CY991" t="b">
        <v>0</v>
      </c>
      <c r="CZ991" t="b">
        <v>0</v>
      </c>
      <c r="DA991" t="b">
        <v>0</v>
      </c>
      <c r="DB991" t="b">
        <v>0</v>
      </c>
      <c r="DC991" t="b">
        <v>0</v>
      </c>
      <c r="DE991">
        <v>1</v>
      </c>
      <c r="DF991">
        <v>1</v>
      </c>
      <c r="DP991" t="s">
        <v>476</v>
      </c>
      <c r="EC991" t="s">
        <v>476</v>
      </c>
      <c r="ED991" t="s">
        <v>959</v>
      </c>
      <c r="EJ991" t="b">
        <v>1</v>
      </c>
      <c r="EK991" t="b">
        <v>1</v>
      </c>
      <c r="EP991" t="s">
        <v>510</v>
      </c>
      <c r="EQ991" t="s">
        <v>1038</v>
      </c>
      <c r="ES991" t="b">
        <v>1</v>
      </c>
      <c r="FA991" t="s">
        <v>476</v>
      </c>
      <c r="FB991" t="s">
        <v>476</v>
      </c>
      <c r="FC991" t="s">
        <v>476</v>
      </c>
      <c r="FD991" t="s">
        <v>510</v>
      </c>
      <c r="FE991" t="s">
        <v>510</v>
      </c>
      <c r="FF991" t="s">
        <v>510</v>
      </c>
      <c r="FG991" t="s">
        <v>476</v>
      </c>
      <c r="FH991" t="s">
        <v>510</v>
      </c>
      <c r="FI991" t="s">
        <v>476</v>
      </c>
      <c r="FJ991" t="s">
        <v>476</v>
      </c>
      <c r="FK991" t="s">
        <v>476</v>
      </c>
      <c r="FL991" t="s">
        <v>510</v>
      </c>
      <c r="FN991" t="s">
        <v>476</v>
      </c>
      <c r="FO991" t="s">
        <v>510</v>
      </c>
      <c r="FP991" t="s">
        <v>510</v>
      </c>
      <c r="FQ991" t="s">
        <v>510</v>
      </c>
      <c r="FR991" t="s">
        <v>510</v>
      </c>
      <c r="FS991" t="s">
        <v>510</v>
      </c>
      <c r="FT991" t="s">
        <v>510</v>
      </c>
      <c r="FU991" t="s">
        <v>476</v>
      </c>
      <c r="FV991" t="s">
        <v>510</v>
      </c>
      <c r="FW991" t="s">
        <v>476</v>
      </c>
      <c r="FX991" t="s">
        <v>476</v>
      </c>
      <c r="FY991" t="s">
        <v>510</v>
      </c>
      <c r="FZ991" t="s">
        <v>510</v>
      </c>
      <c r="GA991" t="s">
        <v>510</v>
      </c>
      <c r="GB991">
        <f>IF(Table1[[#This Row],[msna/Demographic_info/HH_members_group/total_m_c_muac]]=0,"",COUNTIF(Table1[[#This Row],[Grain or tubers e.g. bread, rice, noodles, bulger, frikeh, kaak, pasta, andoumeh, manakish, thick grain-based porridge, potatoes]:[Breastmilk]],"Yes"))</f>
        <v>4</v>
      </c>
      <c r="GC991" t="str">
        <f>IF(Table1[[#This Row],[Column1]]="","",IF(Table1[[#This Row],[Please select the assessment type:]]="Livelihood and Protection (MHPSS, CP, GBV)","",IF(Table1[[#This Row],[Column1]]&gt;4,"diverse","not diverse")))</f>
        <v>not diverse</v>
      </c>
      <c r="GD991">
        <v>1</v>
      </c>
      <c r="GE991" t="s">
        <v>486</v>
      </c>
      <c r="GH991" t="s">
        <v>11044</v>
      </c>
      <c r="GP991" t="b">
        <v>1</v>
      </c>
      <c r="GQ991" t="b">
        <v>1</v>
      </c>
      <c r="GT991" t="b">
        <v>1</v>
      </c>
      <c r="HA991" t="s">
        <v>6221</v>
      </c>
      <c r="HD991" t="b">
        <v>1</v>
      </c>
      <c r="HG991" t="b">
        <v>1</v>
      </c>
      <c r="HK991" t="b">
        <v>1</v>
      </c>
      <c r="HO991" t="s">
        <v>11045</v>
      </c>
      <c r="HP991" t="s">
        <v>1126</v>
      </c>
      <c r="HQ991" t="b">
        <v>1</v>
      </c>
      <c r="HT991" t="b">
        <v>1</v>
      </c>
      <c r="HY991" t="b">
        <v>1</v>
      </c>
      <c r="IC991" t="s">
        <v>1107</v>
      </c>
      <c r="ID991" t="b">
        <v>1</v>
      </c>
      <c r="IP991" t="s">
        <v>554</v>
      </c>
      <c r="IX991" t="b">
        <v>1</v>
      </c>
      <c r="IZ991" t="s">
        <v>476</v>
      </c>
      <c r="JB991" t="s">
        <v>1206</v>
      </c>
      <c r="JF991" t="b">
        <v>1</v>
      </c>
      <c r="JQ991" t="s">
        <v>771</v>
      </c>
      <c r="JR991" t="s">
        <v>554</v>
      </c>
      <c r="KB991" t="b">
        <v>1</v>
      </c>
      <c r="KD991" t="s">
        <v>554</v>
      </c>
      <c r="KM991" t="b">
        <v>1</v>
      </c>
      <c r="KO991" t="s">
        <v>3275</v>
      </c>
      <c r="KT991" t="b">
        <v>1</v>
      </c>
      <c r="KY991" t="s">
        <v>1857</v>
      </c>
      <c r="KZ991" t="b">
        <v>1</v>
      </c>
      <c r="LH991" t="s">
        <v>554</v>
      </c>
      <c r="LP991" t="b">
        <v>1</v>
      </c>
      <c r="LR991" t="s">
        <v>5892</v>
      </c>
      <c r="LS991" t="b">
        <v>1</v>
      </c>
      <c r="LY991" t="b">
        <v>1</v>
      </c>
      <c r="MD991" t="b">
        <v>1</v>
      </c>
      <c r="ME991" t="b">
        <v>1</v>
      </c>
      <c r="MI991" t="s">
        <v>771</v>
      </c>
      <c r="MW991" t="b">
        <v>1</v>
      </c>
      <c r="MY991" t="s">
        <v>771</v>
      </c>
      <c r="NI991" t="b">
        <v>1</v>
      </c>
      <c r="NK991" t="s">
        <v>504</v>
      </c>
      <c r="NT991" t="b">
        <v>1</v>
      </c>
      <c r="NV991" t="s">
        <v>476</v>
      </c>
      <c r="NX991" t="s">
        <v>510</v>
      </c>
      <c r="NZ991" t="s">
        <v>11046</v>
      </c>
      <c r="OC991" t="b">
        <v>1</v>
      </c>
      <c r="OD991" t="b">
        <v>1</v>
      </c>
      <c r="OE991" t="b">
        <v>1</v>
      </c>
      <c r="OF991" t="b">
        <v>1</v>
      </c>
      <c r="OG991" t="b">
        <v>1</v>
      </c>
      <c r="OL991" t="s">
        <v>11047</v>
      </c>
      <c r="ON991" t="b">
        <v>1</v>
      </c>
      <c r="OO991" t="b">
        <v>1</v>
      </c>
      <c r="OQ991" t="b">
        <v>1</v>
      </c>
      <c r="OW991" t="s">
        <v>390</v>
      </c>
      <c r="PI991" t="b">
        <v>1</v>
      </c>
      <c r="PK991" t="s">
        <v>11048</v>
      </c>
      <c r="PL991">
        <v>1500</v>
      </c>
      <c r="PM991">
        <v>2500</v>
      </c>
      <c r="PN991" t="s">
        <v>563</v>
      </c>
      <c r="PS991" t="b">
        <v>1</v>
      </c>
      <c r="QF991" t="s">
        <v>510</v>
      </c>
      <c r="QP991" t="s">
        <v>510</v>
      </c>
      <c r="QR991" t="s">
        <v>510</v>
      </c>
      <c r="RC991" t="s">
        <v>511</v>
      </c>
      <c r="RE991" t="s">
        <v>510</v>
      </c>
      <c r="RG991" t="s">
        <v>11049</v>
      </c>
      <c r="RH991" t="s">
        <v>542</v>
      </c>
      <c r="RJ991" t="b">
        <v>1</v>
      </c>
      <c r="RR991" t="s">
        <v>514</v>
      </c>
      <c r="RS991" t="b">
        <v>1</v>
      </c>
      <c r="SA991" t="s">
        <v>543</v>
      </c>
      <c r="SB991" t="s">
        <v>11050</v>
      </c>
      <c r="SC991">
        <v>92568907</v>
      </c>
      <c r="SD991" t="s">
        <v>11051</v>
      </c>
      <c r="SE991" s="2">
        <v>44605.587893518517</v>
      </c>
      <c r="SF991">
        <v>990</v>
      </c>
      <c r="SH991">
        <v>-1</v>
      </c>
      <c r="SK991" t="s">
        <v>518</v>
      </c>
      <c r="SL991">
        <v>1866</v>
      </c>
      <c r="SM991" t="s">
        <v>983</v>
      </c>
      <c r="SN991">
        <v>648550</v>
      </c>
    </row>
    <row r="992" spans="1:508" hidden="1" x14ac:dyDescent="0.25">
      <c r="A992" t="s">
        <v>11052</v>
      </c>
      <c r="B992" t="s">
        <v>11053</v>
      </c>
      <c r="D992" t="s">
        <v>4717</v>
      </c>
      <c r="E992" t="s">
        <v>950</v>
      </c>
      <c r="G992" s="1">
        <v>44605</v>
      </c>
      <c r="H992" t="s">
        <v>2762</v>
      </c>
      <c r="I992" t="s">
        <v>952</v>
      </c>
      <c r="J992" t="s">
        <v>476</v>
      </c>
      <c r="K992" t="s">
        <v>522</v>
      </c>
      <c r="M992" t="s">
        <v>1012</v>
      </c>
      <c r="O992" t="s">
        <v>572</v>
      </c>
      <c r="P992" t="s">
        <v>523</v>
      </c>
      <c r="Q992" t="s">
        <v>481</v>
      </c>
      <c r="R992" t="s">
        <v>479</v>
      </c>
      <c r="S992" t="s">
        <v>482</v>
      </c>
      <c r="T992" t="b">
        <v>1</v>
      </c>
      <c r="AA992" t="s">
        <v>483</v>
      </c>
      <c r="AB992" t="s">
        <v>878</v>
      </c>
      <c r="AC992">
        <v>1</v>
      </c>
      <c r="AD992">
        <v>0</v>
      </c>
      <c r="AE992">
        <v>0</v>
      </c>
      <c r="AF992">
        <v>1</v>
      </c>
      <c r="AG992">
        <v>0</v>
      </c>
      <c r="AH992">
        <v>1</v>
      </c>
      <c r="AI992">
        <v>0</v>
      </c>
      <c r="AJ992" t="s">
        <v>486</v>
      </c>
      <c r="AK992" t="s">
        <v>486</v>
      </c>
      <c r="AL992" t="s">
        <v>485</v>
      </c>
      <c r="AM992">
        <v>0</v>
      </c>
      <c r="AN992">
        <v>1</v>
      </c>
      <c r="AO992">
        <v>0</v>
      </c>
      <c r="AP992">
        <v>1</v>
      </c>
      <c r="AQ992">
        <v>1</v>
      </c>
      <c r="AR992">
        <v>0</v>
      </c>
      <c r="AS992" t="s">
        <v>485</v>
      </c>
      <c r="AT992" t="s">
        <v>486</v>
      </c>
      <c r="AU992" t="s">
        <v>487</v>
      </c>
      <c r="AV992" t="s">
        <v>487</v>
      </c>
      <c r="AW992" t="s">
        <v>486</v>
      </c>
      <c r="AX992" t="s">
        <v>485</v>
      </c>
      <c r="AY992" t="s">
        <v>527</v>
      </c>
      <c r="AZ992">
        <v>5</v>
      </c>
      <c r="BA992" t="s">
        <v>953</v>
      </c>
      <c r="BC992" t="s">
        <v>787</v>
      </c>
      <c r="BE992" t="s">
        <v>390</v>
      </c>
      <c r="BF992" t="s">
        <v>2245</v>
      </c>
      <c r="BG992" t="s">
        <v>1760</v>
      </c>
      <c r="BH992" t="b">
        <v>1</v>
      </c>
      <c r="BQ992">
        <v>5</v>
      </c>
      <c r="BR992" t="s">
        <v>956</v>
      </c>
      <c r="BS992" t="s">
        <v>510</v>
      </c>
      <c r="CV992" t="s">
        <v>1487</v>
      </c>
      <c r="CW992" t="b">
        <v>0</v>
      </c>
      <c r="CX992" t="b">
        <v>1</v>
      </c>
      <c r="CY992" t="b">
        <v>1</v>
      </c>
      <c r="CZ992" t="b">
        <v>0</v>
      </c>
      <c r="DA992" t="b">
        <v>1</v>
      </c>
      <c r="DB992" t="b">
        <v>0</v>
      </c>
      <c r="DC992" t="b">
        <v>0</v>
      </c>
      <c r="DE992">
        <v>1</v>
      </c>
      <c r="DF992">
        <v>1</v>
      </c>
      <c r="DJ992">
        <v>1</v>
      </c>
      <c r="DP992" t="s">
        <v>510</v>
      </c>
      <c r="DQ992" t="s">
        <v>390</v>
      </c>
      <c r="EA992" t="b">
        <v>1</v>
      </c>
      <c r="EB992" t="s">
        <v>6996</v>
      </c>
      <c r="EC992" t="s">
        <v>476</v>
      </c>
      <c r="ED992" t="s">
        <v>4720</v>
      </c>
      <c r="EI992" t="b">
        <v>1</v>
      </c>
      <c r="EJ992" t="b">
        <v>1</v>
      </c>
      <c r="EK992" t="b">
        <v>1</v>
      </c>
      <c r="EP992" t="s">
        <v>476</v>
      </c>
      <c r="EQ992" t="s">
        <v>1257</v>
      </c>
      <c r="ER992" t="b">
        <v>1</v>
      </c>
      <c r="ES992" t="b">
        <v>1</v>
      </c>
      <c r="FA992" t="s">
        <v>510</v>
      </c>
      <c r="FB992" t="s">
        <v>476</v>
      </c>
      <c r="FC992" t="s">
        <v>510</v>
      </c>
      <c r="FD992" t="s">
        <v>510</v>
      </c>
      <c r="FE992" t="s">
        <v>510</v>
      </c>
      <c r="FF992" t="s">
        <v>510</v>
      </c>
      <c r="FG992" t="s">
        <v>510</v>
      </c>
      <c r="FH992" t="s">
        <v>510</v>
      </c>
      <c r="FI992" t="s">
        <v>476</v>
      </c>
      <c r="FJ992" t="s">
        <v>476</v>
      </c>
      <c r="FK992" t="s">
        <v>476</v>
      </c>
      <c r="FL992" t="s">
        <v>510</v>
      </c>
      <c r="FN992" t="s">
        <v>510</v>
      </c>
      <c r="FO992" t="s">
        <v>510</v>
      </c>
      <c r="FP992" t="s">
        <v>510</v>
      </c>
      <c r="FQ992" t="s">
        <v>510</v>
      </c>
      <c r="FR992" t="s">
        <v>510</v>
      </c>
      <c r="FS992" t="s">
        <v>510</v>
      </c>
      <c r="FT992" t="s">
        <v>476</v>
      </c>
      <c r="FU992" t="s">
        <v>510</v>
      </c>
      <c r="FV992" t="s">
        <v>510</v>
      </c>
      <c r="FW992" t="s">
        <v>476</v>
      </c>
      <c r="FX992" t="s">
        <v>510</v>
      </c>
      <c r="FY992" t="s">
        <v>510</v>
      </c>
      <c r="FZ992" t="s">
        <v>510</v>
      </c>
      <c r="GA992" t="s">
        <v>510</v>
      </c>
      <c r="GB992">
        <f>IF(Table1[[#This Row],[msna/Demographic_info/HH_members_group/total_m_c_muac]]=0,"",COUNTIF(Table1[[#This Row],[Grain or tubers e.g. bread, rice, noodles, bulger, frikeh, kaak, pasta, andoumeh, manakish, thick grain-based porridge, potatoes]:[Breastmilk]],"Yes"))</f>
        <v>2</v>
      </c>
      <c r="GC992" t="str">
        <f>IF(Table1[[#This Row],[Column1]]="","",IF(Table1[[#This Row],[Please select the assessment type:]]="Livelihood and Protection (MHPSS, CP, GBV)","",IF(Table1[[#This Row],[Column1]]&gt;4,"diverse","not diverse")))</f>
        <v>not diverse</v>
      </c>
      <c r="GD992">
        <v>1</v>
      </c>
      <c r="GE992" t="s">
        <v>486</v>
      </c>
      <c r="GF992">
        <v>1</v>
      </c>
      <c r="GG992" t="s">
        <v>486</v>
      </c>
      <c r="GH992" t="s">
        <v>11054</v>
      </c>
      <c r="GJ992" t="b">
        <v>1</v>
      </c>
      <c r="GM992" t="b">
        <v>1</v>
      </c>
      <c r="GQ992" t="b">
        <v>1</v>
      </c>
      <c r="GT992" t="b">
        <v>1</v>
      </c>
      <c r="GU992" t="b">
        <v>1</v>
      </c>
      <c r="HA992" t="s">
        <v>1142</v>
      </c>
      <c r="HC992" t="b">
        <v>1</v>
      </c>
      <c r="HO992" t="s">
        <v>11055</v>
      </c>
      <c r="HP992" t="s">
        <v>11056</v>
      </c>
      <c r="HQ992" t="b">
        <v>1</v>
      </c>
      <c r="HV992" t="b">
        <v>1</v>
      </c>
      <c r="HW992" t="b">
        <v>1</v>
      </c>
      <c r="HY992" t="b">
        <v>1</v>
      </c>
      <c r="IC992" t="s">
        <v>390</v>
      </c>
      <c r="IM992" t="b">
        <v>1</v>
      </c>
      <c r="IO992" t="s">
        <v>543</v>
      </c>
      <c r="IP992" t="s">
        <v>554</v>
      </c>
      <c r="IX992" t="b">
        <v>1</v>
      </c>
      <c r="IZ992" t="s">
        <v>476</v>
      </c>
      <c r="JB992" t="s">
        <v>788</v>
      </c>
      <c r="JO992" t="b">
        <v>1</v>
      </c>
      <c r="JQ992" t="s">
        <v>510</v>
      </c>
      <c r="JR992" t="s">
        <v>772</v>
      </c>
      <c r="JS992" t="b">
        <v>1</v>
      </c>
      <c r="KD992" t="s">
        <v>772</v>
      </c>
      <c r="KE992" t="b">
        <v>1</v>
      </c>
      <c r="KO992" t="s">
        <v>554</v>
      </c>
      <c r="KW992" t="b">
        <v>1</v>
      </c>
      <c r="LH992" t="s">
        <v>554</v>
      </c>
      <c r="LP992" t="b">
        <v>1</v>
      </c>
      <c r="LR992" t="s">
        <v>9243</v>
      </c>
      <c r="LS992" t="b">
        <v>1</v>
      </c>
      <c r="MD992" t="b">
        <v>1</v>
      </c>
      <c r="ME992" t="b">
        <v>1</v>
      </c>
      <c r="MI992" t="s">
        <v>1226</v>
      </c>
      <c r="MO992" t="b">
        <v>1</v>
      </c>
      <c r="MY992" t="s">
        <v>1023</v>
      </c>
      <c r="NH992" t="b">
        <v>1</v>
      </c>
      <c r="NK992" t="s">
        <v>504</v>
      </c>
      <c r="NT992" t="b">
        <v>1</v>
      </c>
      <c r="NV992" t="s">
        <v>476</v>
      </c>
      <c r="NX992" t="s">
        <v>510</v>
      </c>
      <c r="NZ992" t="s">
        <v>778</v>
      </c>
      <c r="OE992" t="b">
        <v>1</v>
      </c>
      <c r="OF992" t="b">
        <v>1</v>
      </c>
      <c r="OL992" t="s">
        <v>869</v>
      </c>
      <c r="OO992" t="b">
        <v>1</v>
      </c>
      <c r="OQ992" t="b">
        <v>1</v>
      </c>
      <c r="OW992" t="s">
        <v>507</v>
      </c>
      <c r="PC992" t="b">
        <v>1</v>
      </c>
      <c r="PL992">
        <v>1000</v>
      </c>
      <c r="PM992">
        <v>2000</v>
      </c>
      <c r="PN992" t="s">
        <v>563</v>
      </c>
      <c r="PS992" t="b">
        <v>1</v>
      </c>
      <c r="QF992" t="s">
        <v>510</v>
      </c>
      <c r="QP992" t="s">
        <v>510</v>
      </c>
      <c r="QR992" t="s">
        <v>510</v>
      </c>
      <c r="RC992" t="s">
        <v>511</v>
      </c>
      <c r="RE992" t="s">
        <v>510</v>
      </c>
      <c r="RG992" t="s">
        <v>11057</v>
      </c>
      <c r="RH992" t="s">
        <v>554</v>
      </c>
      <c r="RP992" t="b">
        <v>1</v>
      </c>
      <c r="RR992" t="s">
        <v>514</v>
      </c>
      <c r="RS992" t="b">
        <v>1</v>
      </c>
      <c r="SA992" t="s">
        <v>543</v>
      </c>
      <c r="SB992" t="s">
        <v>11058</v>
      </c>
      <c r="SC992">
        <v>92568908</v>
      </c>
      <c r="SD992" t="s">
        <v>11059</v>
      </c>
      <c r="SE992" s="2">
        <v>44605.587893518517</v>
      </c>
      <c r="SF992">
        <v>991</v>
      </c>
      <c r="SH992">
        <v>-1</v>
      </c>
      <c r="SK992" t="s">
        <v>518</v>
      </c>
      <c r="SL992">
        <v>1951</v>
      </c>
      <c r="SM992" t="s">
        <v>983</v>
      </c>
      <c r="SN992">
        <v>648550</v>
      </c>
    </row>
    <row r="993" spans="1:508" hidden="1" x14ac:dyDescent="0.25">
      <c r="A993" t="s">
        <v>11060</v>
      </c>
      <c r="B993" t="s">
        <v>11061</v>
      </c>
      <c r="D993" t="s">
        <v>4717</v>
      </c>
      <c r="E993" t="s">
        <v>950</v>
      </c>
      <c r="G993" s="1">
        <v>44605</v>
      </c>
      <c r="H993" t="s">
        <v>2762</v>
      </c>
      <c r="I993" t="s">
        <v>952</v>
      </c>
      <c r="J993" t="s">
        <v>476</v>
      </c>
      <c r="K993" t="s">
        <v>522</v>
      </c>
      <c r="M993" t="s">
        <v>1012</v>
      </c>
      <c r="O993" t="s">
        <v>572</v>
      </c>
      <c r="P993" t="s">
        <v>548</v>
      </c>
      <c r="Q993" t="s">
        <v>481</v>
      </c>
      <c r="R993" t="s">
        <v>479</v>
      </c>
      <c r="S993" t="s">
        <v>482</v>
      </c>
      <c r="T993" t="b">
        <v>1</v>
      </c>
      <c r="AA993" t="s">
        <v>483</v>
      </c>
      <c r="AB993" t="s">
        <v>878</v>
      </c>
      <c r="AC993">
        <v>0</v>
      </c>
      <c r="AD993">
        <v>0</v>
      </c>
      <c r="AE993">
        <v>0</v>
      </c>
      <c r="AF993">
        <v>0</v>
      </c>
      <c r="AG993">
        <v>1</v>
      </c>
      <c r="AH993">
        <v>2</v>
      </c>
      <c r="AI993">
        <v>0</v>
      </c>
      <c r="AJ993" t="s">
        <v>486</v>
      </c>
      <c r="AK993" t="s">
        <v>485</v>
      </c>
      <c r="AL993" t="s">
        <v>487</v>
      </c>
      <c r="AM993">
        <v>0</v>
      </c>
      <c r="AN993">
        <v>0</v>
      </c>
      <c r="AO993">
        <v>2</v>
      </c>
      <c r="AP993">
        <v>0</v>
      </c>
      <c r="AQ993">
        <v>1</v>
      </c>
      <c r="AR993">
        <v>0</v>
      </c>
      <c r="AS993" t="s">
        <v>485</v>
      </c>
      <c r="AT993" t="s">
        <v>486</v>
      </c>
      <c r="AU993" t="s">
        <v>487</v>
      </c>
      <c r="AV993" t="s">
        <v>487</v>
      </c>
      <c r="AW993" t="s">
        <v>470</v>
      </c>
      <c r="AX993" t="s">
        <v>487</v>
      </c>
      <c r="AY993" t="s">
        <v>660</v>
      </c>
      <c r="AZ993">
        <v>6</v>
      </c>
      <c r="BA993" t="s">
        <v>953</v>
      </c>
      <c r="BC993" t="s">
        <v>787</v>
      </c>
      <c r="BE993" t="s">
        <v>390</v>
      </c>
      <c r="BF993" t="s">
        <v>2245</v>
      </c>
      <c r="BG993" t="s">
        <v>1760</v>
      </c>
      <c r="BH993" t="b">
        <v>1</v>
      </c>
      <c r="BQ993">
        <v>5</v>
      </c>
      <c r="BR993" t="s">
        <v>956</v>
      </c>
      <c r="BS993" t="s">
        <v>510</v>
      </c>
      <c r="CV993" t="s">
        <v>11062</v>
      </c>
      <c r="CW993" t="b">
        <v>0</v>
      </c>
      <c r="CX993" t="b">
        <v>1</v>
      </c>
      <c r="CY993" t="b">
        <v>1</v>
      </c>
      <c r="CZ993" t="b">
        <v>0</v>
      </c>
      <c r="DA993" t="b">
        <v>1</v>
      </c>
      <c r="DB993" t="b">
        <v>1</v>
      </c>
      <c r="DC993" t="b">
        <v>0</v>
      </c>
      <c r="DD993" t="s">
        <v>11063</v>
      </c>
      <c r="DE993">
        <v>1</v>
      </c>
      <c r="DF993">
        <v>1</v>
      </c>
      <c r="DP993" t="s">
        <v>510</v>
      </c>
      <c r="DQ993" t="s">
        <v>3104</v>
      </c>
      <c r="DX993" t="b">
        <v>1</v>
      </c>
      <c r="EC993" t="s">
        <v>476</v>
      </c>
      <c r="ED993" t="s">
        <v>9860</v>
      </c>
      <c r="EI993" t="b">
        <v>1</v>
      </c>
      <c r="EJ993" t="b">
        <v>1</v>
      </c>
      <c r="EK993" t="b">
        <v>1</v>
      </c>
      <c r="EP993" t="s">
        <v>510</v>
      </c>
      <c r="EQ993" t="s">
        <v>1038</v>
      </c>
      <c r="ES993" t="b">
        <v>1</v>
      </c>
      <c r="FA993" t="s">
        <v>476</v>
      </c>
      <c r="FB993" t="s">
        <v>510</v>
      </c>
      <c r="FC993" t="s">
        <v>510</v>
      </c>
      <c r="FD993" t="s">
        <v>476</v>
      </c>
      <c r="FE993" t="s">
        <v>476</v>
      </c>
      <c r="FF993" t="s">
        <v>510</v>
      </c>
      <c r="FG993" t="s">
        <v>476</v>
      </c>
      <c r="FH993" t="s">
        <v>476</v>
      </c>
      <c r="FI993" t="s">
        <v>510</v>
      </c>
      <c r="FJ993" t="s">
        <v>476</v>
      </c>
      <c r="FK993" t="s">
        <v>476</v>
      </c>
      <c r="FL993" t="s">
        <v>510</v>
      </c>
      <c r="GB993">
        <f>IF(Table1[[#This Row],[msna/Demographic_info/HH_members_group/total_m_c_muac]]=0,"",COUNTIF(Table1[[#This Row],[Grain or tubers e.g. bread, rice, noodles, bulger, frikeh, kaak, pasta, andoumeh, manakish, thick grain-based porridge, potatoes]:[Breastmilk]],"Yes"))</f>
        <v>0</v>
      </c>
      <c r="GC993" t="str">
        <f>IF(Table1[[#This Row],[Column1]]="","",IF(Table1[[#This Row],[Please select the assessment type:]]="Livelihood and Protection (MHPSS, CP, GBV)","",IF(Table1[[#This Row],[Column1]]&gt;4,"diverse","not diverse")))</f>
        <v>not diverse</v>
      </c>
      <c r="GH993" t="s">
        <v>11064</v>
      </c>
      <c r="GJ993" t="b">
        <v>1</v>
      </c>
      <c r="GM993" t="b">
        <v>1</v>
      </c>
      <c r="GQ993" t="b">
        <v>1</v>
      </c>
      <c r="GT993" t="b">
        <v>1</v>
      </c>
      <c r="GU993" t="b">
        <v>1</v>
      </c>
      <c r="HA993" t="s">
        <v>1142</v>
      </c>
      <c r="HC993" t="b">
        <v>1</v>
      </c>
      <c r="HO993" t="s">
        <v>11065</v>
      </c>
      <c r="HP993" t="s">
        <v>11066</v>
      </c>
      <c r="HQ993" t="b">
        <v>1</v>
      </c>
      <c r="HV993" t="b">
        <v>1</v>
      </c>
      <c r="HW993" t="b">
        <v>1</v>
      </c>
      <c r="IC993" t="s">
        <v>11067</v>
      </c>
      <c r="IF993" t="b">
        <v>1</v>
      </c>
      <c r="IK993" t="b">
        <v>1</v>
      </c>
      <c r="IL993" t="b">
        <v>1</v>
      </c>
      <c r="IP993" t="s">
        <v>496</v>
      </c>
      <c r="IV993" t="b">
        <v>1</v>
      </c>
      <c r="IZ993" t="s">
        <v>476</v>
      </c>
      <c r="JB993" t="s">
        <v>390</v>
      </c>
      <c r="JN993" t="b">
        <v>1</v>
      </c>
      <c r="JP993" t="s">
        <v>543</v>
      </c>
      <c r="JQ993" t="s">
        <v>510</v>
      </c>
      <c r="JR993" t="s">
        <v>772</v>
      </c>
      <c r="JS993" t="b">
        <v>1</v>
      </c>
      <c r="KD993" t="s">
        <v>772</v>
      </c>
      <c r="KE993" t="b">
        <v>1</v>
      </c>
      <c r="KO993" t="s">
        <v>554</v>
      </c>
      <c r="KW993" t="b">
        <v>1</v>
      </c>
      <c r="LH993" t="s">
        <v>554</v>
      </c>
      <c r="LP993" t="b">
        <v>1</v>
      </c>
      <c r="LR993" t="s">
        <v>11068</v>
      </c>
      <c r="LS993" t="b">
        <v>1</v>
      </c>
      <c r="LV993" t="b">
        <v>1</v>
      </c>
      <c r="LX993" t="b">
        <v>1</v>
      </c>
      <c r="MD993" t="b">
        <v>1</v>
      </c>
      <c r="ME993" t="b">
        <v>1</v>
      </c>
      <c r="MI993" t="s">
        <v>1226</v>
      </c>
      <c r="MO993" t="b">
        <v>1</v>
      </c>
      <c r="MY993" t="s">
        <v>1147</v>
      </c>
      <c r="NC993" t="b">
        <v>1</v>
      </c>
      <c r="ND993" t="b">
        <v>1</v>
      </c>
      <c r="NE993" t="b">
        <v>1</v>
      </c>
      <c r="NK993" t="s">
        <v>504</v>
      </c>
      <c r="NT993" t="b">
        <v>1</v>
      </c>
      <c r="NV993" t="s">
        <v>476</v>
      </c>
      <c r="NX993" t="s">
        <v>510</v>
      </c>
      <c r="NZ993" t="s">
        <v>11069</v>
      </c>
      <c r="OA993" t="b">
        <v>1</v>
      </c>
      <c r="OC993" t="b">
        <v>1</v>
      </c>
      <c r="OD993" t="b">
        <v>1</v>
      </c>
      <c r="OE993" t="b">
        <v>1</v>
      </c>
      <c r="OF993" t="b">
        <v>1</v>
      </c>
      <c r="OL993" t="s">
        <v>1395</v>
      </c>
      <c r="OO993" t="b">
        <v>1</v>
      </c>
      <c r="OW993" t="s">
        <v>507</v>
      </c>
      <c r="PC993" t="b">
        <v>1</v>
      </c>
      <c r="PL993">
        <v>800</v>
      </c>
      <c r="PM993">
        <v>2000</v>
      </c>
      <c r="PN993" t="s">
        <v>563</v>
      </c>
      <c r="PS993" t="b">
        <v>1</v>
      </c>
      <c r="QF993" t="s">
        <v>476</v>
      </c>
      <c r="QG993" t="s">
        <v>2238</v>
      </c>
      <c r="QK993" t="b">
        <v>1</v>
      </c>
      <c r="QP993" t="s">
        <v>510</v>
      </c>
      <c r="QR993" t="s">
        <v>510</v>
      </c>
      <c r="RC993" t="s">
        <v>511</v>
      </c>
      <c r="RE993" t="s">
        <v>510</v>
      </c>
      <c r="RG993" t="s">
        <v>11070</v>
      </c>
      <c r="RH993" t="s">
        <v>1098</v>
      </c>
      <c r="RI993" t="b">
        <v>1</v>
      </c>
      <c r="RR993" t="s">
        <v>514</v>
      </c>
      <c r="RS993" t="b">
        <v>1</v>
      </c>
      <c r="SA993" t="s">
        <v>1213</v>
      </c>
      <c r="SB993" t="s">
        <v>11071</v>
      </c>
      <c r="SC993">
        <v>92568909</v>
      </c>
      <c r="SD993" t="s">
        <v>11072</v>
      </c>
      <c r="SE993" s="2">
        <v>44605.587905092587</v>
      </c>
      <c r="SF993">
        <v>992</v>
      </c>
      <c r="SH993">
        <v>-1</v>
      </c>
      <c r="SK993" t="s">
        <v>518</v>
      </c>
      <c r="SL993">
        <v>1329</v>
      </c>
      <c r="SM993" t="s">
        <v>983</v>
      </c>
      <c r="SN993">
        <v>648550</v>
      </c>
    </row>
    <row r="994" spans="1:508" hidden="1" x14ac:dyDescent="0.25">
      <c r="A994" t="s">
        <v>11073</v>
      </c>
      <c r="B994" t="s">
        <v>11074</v>
      </c>
      <c r="D994" t="s">
        <v>3472</v>
      </c>
      <c r="E994" t="s">
        <v>950</v>
      </c>
      <c r="G994" s="1">
        <v>44605</v>
      </c>
      <c r="H994" t="s">
        <v>2762</v>
      </c>
      <c r="I994" t="s">
        <v>952</v>
      </c>
      <c r="J994" t="s">
        <v>476</v>
      </c>
      <c r="K994" t="s">
        <v>477</v>
      </c>
      <c r="L994" s="1">
        <v>43374</v>
      </c>
      <c r="M994" t="s">
        <v>478</v>
      </c>
      <c r="O994" t="s">
        <v>479</v>
      </c>
      <c r="P994" t="s">
        <v>548</v>
      </c>
      <c r="Q994" t="s">
        <v>573</v>
      </c>
      <c r="R994" t="s">
        <v>479</v>
      </c>
      <c r="S994" t="s">
        <v>482</v>
      </c>
      <c r="T994" t="b">
        <v>1</v>
      </c>
      <c r="AA994" t="s">
        <v>483</v>
      </c>
      <c r="AB994" t="s">
        <v>525</v>
      </c>
      <c r="AC994">
        <v>0</v>
      </c>
      <c r="AD994">
        <v>0</v>
      </c>
      <c r="AE994">
        <v>0</v>
      </c>
      <c r="AF994">
        <v>0</v>
      </c>
      <c r="AG994">
        <v>1</v>
      </c>
      <c r="AH994">
        <v>1</v>
      </c>
      <c r="AI994">
        <v>0</v>
      </c>
      <c r="AJ994" t="s">
        <v>486</v>
      </c>
      <c r="AK994" t="s">
        <v>486</v>
      </c>
      <c r="AL994" t="s">
        <v>485</v>
      </c>
      <c r="AM994">
        <v>0</v>
      </c>
      <c r="AN994">
        <v>0</v>
      </c>
      <c r="AO994">
        <v>0</v>
      </c>
      <c r="AP994">
        <v>0</v>
      </c>
      <c r="AQ994">
        <v>2</v>
      </c>
      <c r="AR994">
        <v>0</v>
      </c>
      <c r="AS994" t="s">
        <v>470</v>
      </c>
      <c r="AT994" t="s">
        <v>485</v>
      </c>
      <c r="AU994" t="s">
        <v>485</v>
      </c>
      <c r="AV994" t="s">
        <v>486</v>
      </c>
      <c r="AW994" t="s">
        <v>470</v>
      </c>
      <c r="AX994" t="s">
        <v>487</v>
      </c>
      <c r="AY994" t="s">
        <v>526</v>
      </c>
      <c r="AZ994">
        <v>4</v>
      </c>
      <c r="BA994" t="s">
        <v>803</v>
      </c>
      <c r="BC994" t="s">
        <v>787</v>
      </c>
      <c r="BE994" t="s">
        <v>953</v>
      </c>
      <c r="BG994" t="s">
        <v>1558</v>
      </c>
      <c r="BJ994" t="b">
        <v>1</v>
      </c>
      <c r="BK994" t="b">
        <v>1</v>
      </c>
      <c r="BQ994">
        <v>10</v>
      </c>
      <c r="BR994" t="s">
        <v>1628</v>
      </c>
      <c r="BS994" t="s">
        <v>510</v>
      </c>
      <c r="CV994" t="s">
        <v>1156</v>
      </c>
      <c r="CW994" t="b">
        <v>0</v>
      </c>
      <c r="CX994" t="b">
        <v>1</v>
      </c>
      <c r="CY994" t="b">
        <v>0</v>
      </c>
      <c r="CZ994" t="b">
        <v>0</v>
      </c>
      <c r="DA994" t="b">
        <v>0</v>
      </c>
      <c r="DB994" t="b">
        <v>0</v>
      </c>
      <c r="DC994" t="b">
        <v>0</v>
      </c>
      <c r="DF994">
        <v>1</v>
      </c>
      <c r="DG994">
        <v>2</v>
      </c>
      <c r="DP994" t="s">
        <v>510</v>
      </c>
      <c r="DQ994" t="s">
        <v>1457</v>
      </c>
      <c r="DS994" t="b">
        <v>1</v>
      </c>
      <c r="EC994" t="s">
        <v>476</v>
      </c>
      <c r="ED994" t="s">
        <v>1237</v>
      </c>
      <c r="EJ994" t="b">
        <v>1</v>
      </c>
      <c r="EP994" t="s">
        <v>510</v>
      </c>
      <c r="EQ994" t="s">
        <v>4607</v>
      </c>
      <c r="ET994" t="b">
        <v>1</v>
      </c>
      <c r="EU994" t="b">
        <v>1</v>
      </c>
      <c r="EY994" t="s">
        <v>1562</v>
      </c>
      <c r="FA994" t="s">
        <v>476</v>
      </c>
      <c r="FB994" t="s">
        <v>476</v>
      </c>
      <c r="FC994" t="s">
        <v>476</v>
      </c>
      <c r="FD994" t="s">
        <v>510</v>
      </c>
      <c r="FE994" t="s">
        <v>510</v>
      </c>
      <c r="FF994" t="s">
        <v>510</v>
      </c>
      <c r="FG994" t="s">
        <v>510</v>
      </c>
      <c r="FH994" t="s">
        <v>476</v>
      </c>
      <c r="FI994" t="s">
        <v>510</v>
      </c>
      <c r="FJ994" t="s">
        <v>510</v>
      </c>
      <c r="FK994" t="s">
        <v>476</v>
      </c>
      <c r="FL994" t="s">
        <v>510</v>
      </c>
      <c r="GB994">
        <f>IF(Table1[[#This Row],[msna/Demographic_info/HH_members_group/total_m_c_muac]]=0,"",COUNTIF(Table1[[#This Row],[Grain or tubers e.g. bread, rice, noodles, bulger, frikeh, kaak, pasta, andoumeh, manakish, thick grain-based porridge, potatoes]:[Breastmilk]],"Yes"))</f>
        <v>0</v>
      </c>
      <c r="GC994" t="str">
        <f>IF(Table1[[#This Row],[Column1]]="","",IF(Table1[[#This Row],[Please select the assessment type:]]="Livelihood and Protection (MHPSS, CP, GBV)","",IF(Table1[[#This Row],[Column1]]&gt;4,"diverse","not diverse")))</f>
        <v>not diverse</v>
      </c>
      <c r="GH994" t="s">
        <v>10682</v>
      </c>
      <c r="GI994" t="b">
        <v>1</v>
      </c>
      <c r="GJ994" t="b">
        <v>1</v>
      </c>
      <c r="GM994" t="b">
        <v>1</v>
      </c>
      <c r="GN994" t="b">
        <v>1</v>
      </c>
      <c r="GQ994" t="b">
        <v>1</v>
      </c>
      <c r="GR994" t="b">
        <v>1</v>
      </c>
      <c r="HA994" t="s">
        <v>11075</v>
      </c>
      <c r="HB994" t="b">
        <v>1</v>
      </c>
      <c r="HC994" t="b">
        <v>1</v>
      </c>
      <c r="HI994" t="b">
        <v>1</v>
      </c>
      <c r="HO994" t="s">
        <v>11076</v>
      </c>
      <c r="HP994" t="s">
        <v>822</v>
      </c>
      <c r="HQ994" t="b">
        <v>1</v>
      </c>
      <c r="HT994" t="b">
        <v>1</v>
      </c>
      <c r="IC994" t="s">
        <v>844</v>
      </c>
      <c r="ID994" t="b">
        <v>1</v>
      </c>
      <c r="IE994" t="b">
        <v>1</v>
      </c>
      <c r="IP994" t="s">
        <v>1508</v>
      </c>
      <c r="IQ994" t="b">
        <v>1</v>
      </c>
      <c r="IV994" t="b">
        <v>1</v>
      </c>
      <c r="IZ994" t="s">
        <v>476</v>
      </c>
      <c r="JB994" t="s">
        <v>788</v>
      </c>
      <c r="JO994" t="b">
        <v>1</v>
      </c>
      <c r="JQ994" t="s">
        <v>771</v>
      </c>
      <c r="JR994" t="s">
        <v>772</v>
      </c>
      <c r="JS994" t="b">
        <v>1</v>
      </c>
      <c r="KD994" t="s">
        <v>772</v>
      </c>
      <c r="KE994" t="b">
        <v>1</v>
      </c>
      <c r="KO994" t="s">
        <v>554</v>
      </c>
      <c r="KW994" t="b">
        <v>1</v>
      </c>
      <c r="LH994" t="s">
        <v>554</v>
      </c>
      <c r="LP994" t="b">
        <v>1</v>
      </c>
      <c r="LR994" t="s">
        <v>11077</v>
      </c>
      <c r="LS994" t="b">
        <v>1</v>
      </c>
      <c r="LT994" t="b">
        <v>1</v>
      </c>
      <c r="LU994" t="b">
        <v>1</v>
      </c>
      <c r="LV994" t="b">
        <v>1</v>
      </c>
      <c r="LW994" t="b">
        <v>1</v>
      </c>
      <c r="LY994" t="b">
        <v>1</v>
      </c>
      <c r="MA994" t="b">
        <v>1</v>
      </c>
      <c r="MD994" t="b">
        <v>1</v>
      </c>
      <c r="ME994" t="b">
        <v>1</v>
      </c>
      <c r="MI994" t="s">
        <v>11078</v>
      </c>
      <c r="ML994" t="b">
        <v>1</v>
      </c>
      <c r="MM994" t="b">
        <v>1</v>
      </c>
      <c r="MN994" t="b">
        <v>1</v>
      </c>
      <c r="MP994" t="b">
        <v>1</v>
      </c>
      <c r="MY994" t="s">
        <v>11079</v>
      </c>
      <c r="MZ994" t="b">
        <v>1</v>
      </c>
      <c r="NA994" t="b">
        <v>1</v>
      </c>
      <c r="NB994" t="b">
        <v>1</v>
      </c>
      <c r="NC994" t="b">
        <v>1</v>
      </c>
      <c r="ND994" t="b">
        <v>1</v>
      </c>
      <c r="NE994" t="b">
        <v>1</v>
      </c>
      <c r="NK994" t="s">
        <v>924</v>
      </c>
      <c r="NL994" t="b">
        <v>1</v>
      </c>
      <c r="NV994" t="s">
        <v>476</v>
      </c>
      <c r="NX994" t="s">
        <v>510</v>
      </c>
      <c r="NZ994" t="s">
        <v>11080</v>
      </c>
      <c r="OA994" t="b">
        <v>1</v>
      </c>
      <c r="OB994" t="b">
        <v>1</v>
      </c>
      <c r="OC994" t="b">
        <v>1</v>
      </c>
      <c r="OD994" t="b">
        <v>1</v>
      </c>
      <c r="OE994" t="b">
        <v>1</v>
      </c>
      <c r="OF994" t="b">
        <v>1</v>
      </c>
      <c r="OL994" t="s">
        <v>1887</v>
      </c>
      <c r="OQ994" t="b">
        <v>1</v>
      </c>
      <c r="OW994" t="s">
        <v>562</v>
      </c>
      <c r="PA994" t="b">
        <v>1</v>
      </c>
      <c r="PL994">
        <v>2000</v>
      </c>
      <c r="PM994">
        <v>3000</v>
      </c>
      <c r="PN994" t="s">
        <v>8938</v>
      </c>
      <c r="PO994" t="b">
        <v>1</v>
      </c>
      <c r="PQ994" t="b">
        <v>1</v>
      </c>
      <c r="PT994" t="b">
        <v>1</v>
      </c>
      <c r="QF994" t="s">
        <v>510</v>
      </c>
      <c r="QP994" t="s">
        <v>510</v>
      </c>
      <c r="QR994" t="s">
        <v>510</v>
      </c>
      <c r="RC994" t="s">
        <v>673</v>
      </c>
      <c r="RE994" t="s">
        <v>510</v>
      </c>
      <c r="RG994" t="s">
        <v>11081</v>
      </c>
      <c r="RH994" t="s">
        <v>11082</v>
      </c>
      <c r="RM994" t="b">
        <v>1</v>
      </c>
      <c r="RN994" t="b">
        <v>1</v>
      </c>
      <c r="RR994" t="s">
        <v>7003</v>
      </c>
      <c r="RV994" t="b">
        <v>1</v>
      </c>
      <c r="RW994" t="b">
        <v>1</v>
      </c>
      <c r="SA994" t="s">
        <v>515</v>
      </c>
      <c r="SB994" t="s">
        <v>11083</v>
      </c>
      <c r="SC994">
        <v>92568924</v>
      </c>
      <c r="SD994" t="s">
        <v>11084</v>
      </c>
      <c r="SE994" s="2">
        <v>44605.588379629633</v>
      </c>
      <c r="SF994">
        <v>993</v>
      </c>
      <c r="SH994">
        <v>-1</v>
      </c>
      <c r="SK994" t="s">
        <v>518</v>
      </c>
      <c r="SL994">
        <v>1686</v>
      </c>
      <c r="SM994" t="s">
        <v>983</v>
      </c>
      <c r="SN994">
        <v>648550</v>
      </c>
    </row>
    <row r="995" spans="1:508" hidden="1" x14ac:dyDescent="0.25">
      <c r="A995" t="s">
        <v>11085</v>
      </c>
      <c r="B995" t="s">
        <v>11086</v>
      </c>
      <c r="D995" t="s">
        <v>3472</v>
      </c>
      <c r="E995" t="s">
        <v>950</v>
      </c>
      <c r="G995" s="1">
        <v>44605</v>
      </c>
      <c r="H995" t="s">
        <v>2762</v>
      </c>
      <c r="I995" t="s">
        <v>952</v>
      </c>
      <c r="J995" t="s">
        <v>476</v>
      </c>
      <c r="K995" t="s">
        <v>477</v>
      </c>
      <c r="L995" s="1">
        <v>43416</v>
      </c>
      <c r="M995" t="s">
        <v>478</v>
      </c>
      <c r="O995" t="s">
        <v>479</v>
      </c>
      <c r="P995" t="s">
        <v>548</v>
      </c>
      <c r="Q995" t="s">
        <v>573</v>
      </c>
      <c r="R995" t="s">
        <v>479</v>
      </c>
      <c r="S995" t="s">
        <v>482</v>
      </c>
      <c r="T995" t="b">
        <v>1</v>
      </c>
      <c r="AA995" t="s">
        <v>483</v>
      </c>
      <c r="AB995" t="s">
        <v>594</v>
      </c>
      <c r="AC995">
        <v>0</v>
      </c>
      <c r="AD995">
        <v>0</v>
      </c>
      <c r="AE995">
        <v>0</v>
      </c>
      <c r="AF995">
        <v>1</v>
      </c>
      <c r="AG995">
        <v>0</v>
      </c>
      <c r="AH995">
        <v>1</v>
      </c>
      <c r="AI995">
        <v>0</v>
      </c>
      <c r="AJ995" t="s">
        <v>486</v>
      </c>
      <c r="AK995" t="s">
        <v>486</v>
      </c>
      <c r="AL995" t="s">
        <v>485</v>
      </c>
      <c r="AM995">
        <v>0</v>
      </c>
      <c r="AN995">
        <v>2</v>
      </c>
      <c r="AO995">
        <v>0</v>
      </c>
      <c r="AP995">
        <v>0</v>
      </c>
      <c r="AQ995">
        <v>1</v>
      </c>
      <c r="AR995">
        <v>0</v>
      </c>
      <c r="AS995" t="s">
        <v>485</v>
      </c>
      <c r="AT995" t="s">
        <v>486</v>
      </c>
      <c r="AU995" t="s">
        <v>487</v>
      </c>
      <c r="AV995" t="s">
        <v>487</v>
      </c>
      <c r="AW995" t="s">
        <v>485</v>
      </c>
      <c r="AX995" t="s">
        <v>485</v>
      </c>
      <c r="AY995" t="s">
        <v>527</v>
      </c>
      <c r="AZ995">
        <v>5</v>
      </c>
      <c r="BA995" t="s">
        <v>787</v>
      </c>
      <c r="BC995" t="s">
        <v>953</v>
      </c>
      <c r="BE995" t="s">
        <v>954</v>
      </c>
      <c r="BG995" t="s">
        <v>1627</v>
      </c>
      <c r="BJ995" t="b">
        <v>1</v>
      </c>
      <c r="BQ995">
        <v>15</v>
      </c>
      <c r="BR995" t="s">
        <v>1663</v>
      </c>
      <c r="BS995" t="s">
        <v>476</v>
      </c>
      <c r="BT995" t="s">
        <v>987</v>
      </c>
      <c r="BU995" t="b">
        <v>1</v>
      </c>
      <c r="BV995" t="b">
        <v>0</v>
      </c>
      <c r="BW995" t="b">
        <v>0</v>
      </c>
      <c r="BX995" t="b">
        <v>1</v>
      </c>
      <c r="BY995" t="b">
        <v>0</v>
      </c>
      <c r="BZ995" t="b">
        <v>0</v>
      </c>
      <c r="CA995" t="b">
        <v>0</v>
      </c>
      <c r="CB995" t="b">
        <v>0</v>
      </c>
      <c r="CC995" t="b">
        <v>0</v>
      </c>
      <c r="CD995" t="b">
        <v>0</v>
      </c>
      <c r="CF995" t="s">
        <v>11087</v>
      </c>
      <c r="CG995" t="b">
        <v>0</v>
      </c>
      <c r="CH995" t="b">
        <v>0</v>
      </c>
      <c r="CI995" t="b">
        <v>0</v>
      </c>
      <c r="CJ995" t="b">
        <v>0</v>
      </c>
      <c r="CK995" t="b">
        <v>0</v>
      </c>
      <c r="CL995" t="b">
        <v>1</v>
      </c>
      <c r="CM995" t="b">
        <v>1</v>
      </c>
      <c r="CN995" t="b">
        <v>1</v>
      </c>
      <c r="CO995" t="b">
        <v>0</v>
      </c>
      <c r="CP995" t="b">
        <v>0</v>
      </c>
      <c r="CQ995" t="b">
        <v>0</v>
      </c>
      <c r="CR995" t="b">
        <v>0</v>
      </c>
      <c r="CS995" t="b">
        <v>0</v>
      </c>
      <c r="CT995" t="b">
        <v>0</v>
      </c>
      <c r="CV995" t="s">
        <v>1156</v>
      </c>
      <c r="CW995" t="b">
        <v>0</v>
      </c>
      <c r="CX995" t="b">
        <v>1</v>
      </c>
      <c r="CY995" t="b">
        <v>0</v>
      </c>
      <c r="CZ995" t="b">
        <v>0</v>
      </c>
      <c r="DA995" t="b">
        <v>0</v>
      </c>
      <c r="DB995" t="b">
        <v>0</v>
      </c>
      <c r="DC995" t="b">
        <v>0</v>
      </c>
      <c r="DP995" t="s">
        <v>510</v>
      </c>
      <c r="DQ995" t="s">
        <v>1457</v>
      </c>
      <c r="DS995" t="b">
        <v>1</v>
      </c>
      <c r="EC995" t="s">
        <v>476</v>
      </c>
      <c r="ED995" t="s">
        <v>1746</v>
      </c>
      <c r="EH995" t="b">
        <v>1</v>
      </c>
      <c r="EP995" t="s">
        <v>476</v>
      </c>
      <c r="EQ995" t="s">
        <v>1159</v>
      </c>
      <c r="ER995" t="b">
        <v>1</v>
      </c>
      <c r="FA995" t="s">
        <v>476</v>
      </c>
      <c r="FB995" t="s">
        <v>476</v>
      </c>
      <c r="FC995" t="s">
        <v>510</v>
      </c>
      <c r="FD995" t="s">
        <v>510</v>
      </c>
      <c r="FE995" t="s">
        <v>510</v>
      </c>
      <c r="FF995" t="s">
        <v>510</v>
      </c>
      <c r="FG995" t="s">
        <v>510</v>
      </c>
      <c r="FH995" t="s">
        <v>476</v>
      </c>
      <c r="FI995" t="s">
        <v>476</v>
      </c>
      <c r="FJ995" t="s">
        <v>510</v>
      </c>
      <c r="FK995" t="s">
        <v>510</v>
      </c>
      <c r="FL995" t="s">
        <v>510</v>
      </c>
      <c r="FN995" t="s">
        <v>510</v>
      </c>
      <c r="FO995" t="s">
        <v>510</v>
      </c>
      <c r="FP995" t="s">
        <v>510</v>
      </c>
      <c r="FQ995" t="s">
        <v>510</v>
      </c>
      <c r="FR995" t="s">
        <v>510</v>
      </c>
      <c r="FS995" t="s">
        <v>510</v>
      </c>
      <c r="FT995" t="s">
        <v>510</v>
      </c>
      <c r="FU995" t="s">
        <v>476</v>
      </c>
      <c r="FV995" t="s">
        <v>510</v>
      </c>
      <c r="FW995" t="s">
        <v>510</v>
      </c>
      <c r="FX995" t="s">
        <v>510</v>
      </c>
      <c r="FY995" t="s">
        <v>510</v>
      </c>
      <c r="FZ995" t="s">
        <v>510</v>
      </c>
      <c r="GA995" t="s">
        <v>510</v>
      </c>
      <c r="GB995">
        <f>IF(Table1[[#This Row],[msna/Demographic_info/HH_members_group/total_m_c_muac]]=0,"",COUNTIF(Table1[[#This Row],[Grain or tubers e.g. bread, rice, noodles, bulger, frikeh, kaak, pasta, andoumeh, manakish, thick grain-based porridge, potatoes]:[Breastmilk]],"Yes"))</f>
        <v>1</v>
      </c>
      <c r="GC995" t="str">
        <f>IF(Table1[[#This Row],[Column1]]="","",IF(Table1[[#This Row],[Please select the assessment type:]]="Livelihood and Protection (MHPSS, CP, GBV)","",IF(Table1[[#This Row],[Column1]]&gt;4,"diverse","not diverse")))</f>
        <v>not diverse</v>
      </c>
      <c r="GD995">
        <v>2</v>
      </c>
      <c r="GE995" t="s">
        <v>485</v>
      </c>
      <c r="GH995" t="s">
        <v>11088</v>
      </c>
      <c r="GI995" t="b">
        <v>1</v>
      </c>
      <c r="GJ995" t="b">
        <v>1</v>
      </c>
      <c r="GM995" t="b">
        <v>1</v>
      </c>
      <c r="GT995" t="b">
        <v>1</v>
      </c>
      <c r="HA995" t="s">
        <v>11089</v>
      </c>
      <c r="HC995" t="b">
        <v>1</v>
      </c>
      <c r="HG995" t="b">
        <v>1</v>
      </c>
      <c r="HH995" t="b">
        <v>1</v>
      </c>
      <c r="HO995" t="s">
        <v>11090</v>
      </c>
      <c r="HP995" t="s">
        <v>1356</v>
      </c>
      <c r="HT995" t="b">
        <v>1</v>
      </c>
      <c r="IC995" t="s">
        <v>823</v>
      </c>
      <c r="IE995" t="b">
        <v>1</v>
      </c>
      <c r="IP995" t="s">
        <v>2198</v>
      </c>
      <c r="IT995" t="b">
        <v>1</v>
      </c>
      <c r="IZ995" t="s">
        <v>510</v>
      </c>
      <c r="JA995" t="s">
        <v>11091</v>
      </c>
      <c r="JB995" t="s">
        <v>788</v>
      </c>
      <c r="JO995" t="b">
        <v>1</v>
      </c>
      <c r="JQ995" t="s">
        <v>771</v>
      </c>
      <c r="JR995" t="s">
        <v>554</v>
      </c>
      <c r="KB995" t="b">
        <v>1</v>
      </c>
      <c r="KD995" t="s">
        <v>554</v>
      </c>
      <c r="KM995" t="b">
        <v>1</v>
      </c>
      <c r="KO995" t="s">
        <v>554</v>
      </c>
      <c r="KW995" t="b">
        <v>1</v>
      </c>
      <c r="LH995" t="s">
        <v>554</v>
      </c>
      <c r="LP995" t="b">
        <v>1</v>
      </c>
      <c r="LR995" t="s">
        <v>11092</v>
      </c>
      <c r="LS995" t="b">
        <v>1</v>
      </c>
      <c r="LT995" t="b">
        <v>1</v>
      </c>
      <c r="LU995" t="b">
        <v>1</v>
      </c>
      <c r="LX995" t="b">
        <v>1</v>
      </c>
      <c r="MA995" t="b">
        <v>1</v>
      </c>
      <c r="MI995" t="s">
        <v>1146</v>
      </c>
      <c r="MO995" t="b">
        <v>1</v>
      </c>
      <c r="MP995" t="b">
        <v>1</v>
      </c>
      <c r="MY995" t="s">
        <v>2944</v>
      </c>
      <c r="MZ995" t="b">
        <v>1</v>
      </c>
      <c r="NA995" t="b">
        <v>1</v>
      </c>
      <c r="NE995" t="b">
        <v>1</v>
      </c>
      <c r="NK995" t="s">
        <v>924</v>
      </c>
      <c r="NL995" t="b">
        <v>1</v>
      </c>
      <c r="NV995" t="s">
        <v>476</v>
      </c>
      <c r="NX995" t="s">
        <v>510</v>
      </c>
      <c r="NZ995" t="s">
        <v>1276</v>
      </c>
      <c r="OB995" t="b">
        <v>1</v>
      </c>
      <c r="OL995" t="s">
        <v>1887</v>
      </c>
      <c r="OQ995" t="b">
        <v>1</v>
      </c>
      <c r="OW995" t="s">
        <v>562</v>
      </c>
      <c r="PA995" t="b">
        <v>1</v>
      </c>
      <c r="PL995">
        <v>0</v>
      </c>
      <c r="PM995">
        <v>2000</v>
      </c>
      <c r="PN995" t="s">
        <v>563</v>
      </c>
      <c r="PS995" t="b">
        <v>1</v>
      </c>
      <c r="QF995" t="s">
        <v>510</v>
      </c>
      <c r="QP995" t="s">
        <v>510</v>
      </c>
      <c r="QR995" t="s">
        <v>510</v>
      </c>
      <c r="RC995" t="s">
        <v>511</v>
      </c>
      <c r="RE995" t="s">
        <v>510</v>
      </c>
      <c r="RG995" t="s">
        <v>11093</v>
      </c>
      <c r="RH995" t="s">
        <v>1098</v>
      </c>
      <c r="RI995" t="b">
        <v>1</v>
      </c>
      <c r="RR995" t="s">
        <v>514</v>
      </c>
      <c r="RS995" t="b">
        <v>1</v>
      </c>
      <c r="SA995" t="s">
        <v>11094</v>
      </c>
      <c r="SB995" t="s">
        <v>11095</v>
      </c>
      <c r="SC995">
        <v>92568925</v>
      </c>
      <c r="SD995" t="s">
        <v>11096</v>
      </c>
      <c r="SE995" s="2">
        <v>44605.588391203702</v>
      </c>
      <c r="SF995">
        <v>994</v>
      </c>
      <c r="SH995">
        <v>-1</v>
      </c>
      <c r="SK995" t="s">
        <v>518</v>
      </c>
      <c r="SL995">
        <v>1916</v>
      </c>
      <c r="SM995" t="s">
        <v>983</v>
      </c>
      <c r="SN995">
        <v>648550</v>
      </c>
    </row>
    <row r="996" spans="1:508" hidden="1" x14ac:dyDescent="0.25">
      <c r="A996" t="s">
        <v>11097</v>
      </c>
      <c r="B996" t="s">
        <v>11098</v>
      </c>
      <c r="D996" t="s">
        <v>3472</v>
      </c>
      <c r="E996" t="s">
        <v>950</v>
      </c>
      <c r="G996" s="1">
        <v>44605</v>
      </c>
      <c r="H996" t="s">
        <v>2762</v>
      </c>
      <c r="I996" t="s">
        <v>952</v>
      </c>
      <c r="J996" t="s">
        <v>476</v>
      </c>
      <c r="K996" t="s">
        <v>522</v>
      </c>
      <c r="M996" t="s">
        <v>478</v>
      </c>
      <c r="O996" t="s">
        <v>479</v>
      </c>
      <c r="P996" t="s">
        <v>480</v>
      </c>
      <c r="Q996" t="s">
        <v>573</v>
      </c>
      <c r="R996" t="s">
        <v>479</v>
      </c>
      <c r="S996" t="s">
        <v>482</v>
      </c>
      <c r="T996" t="b">
        <v>1</v>
      </c>
      <c r="AA996" t="s">
        <v>483</v>
      </c>
      <c r="AB996" t="s">
        <v>574</v>
      </c>
      <c r="AC996">
        <v>0</v>
      </c>
      <c r="AD996">
        <v>0</v>
      </c>
      <c r="AE996">
        <v>0</v>
      </c>
      <c r="AF996">
        <v>0</v>
      </c>
      <c r="AG996">
        <v>0</v>
      </c>
      <c r="AH996">
        <v>1</v>
      </c>
      <c r="AI996">
        <v>1</v>
      </c>
      <c r="AJ996" t="s">
        <v>470</v>
      </c>
      <c r="AK996" t="s">
        <v>485</v>
      </c>
      <c r="AL996" t="s">
        <v>485</v>
      </c>
      <c r="AM996">
        <v>0</v>
      </c>
      <c r="AN996">
        <v>0</v>
      </c>
      <c r="AO996">
        <v>0</v>
      </c>
      <c r="AP996">
        <v>0</v>
      </c>
      <c r="AQ996">
        <v>2</v>
      </c>
      <c r="AR996">
        <v>0</v>
      </c>
      <c r="AS996" t="s">
        <v>470</v>
      </c>
      <c r="AT996" t="s">
        <v>485</v>
      </c>
      <c r="AU996" t="s">
        <v>485</v>
      </c>
      <c r="AV996" t="s">
        <v>470</v>
      </c>
      <c r="AW996" t="s">
        <v>470</v>
      </c>
      <c r="AX996" t="s">
        <v>526</v>
      </c>
      <c r="AY996" t="s">
        <v>526</v>
      </c>
      <c r="AZ996">
        <v>4</v>
      </c>
      <c r="BA996" t="s">
        <v>953</v>
      </c>
      <c r="BC996" t="s">
        <v>787</v>
      </c>
      <c r="BE996" t="s">
        <v>1034</v>
      </c>
      <c r="BG996" t="s">
        <v>1627</v>
      </c>
      <c r="BJ996" t="b">
        <v>1</v>
      </c>
      <c r="BQ996">
        <v>15</v>
      </c>
      <c r="BR996" t="s">
        <v>956</v>
      </c>
      <c r="BS996" t="s">
        <v>510</v>
      </c>
      <c r="CV996" t="s">
        <v>989</v>
      </c>
      <c r="CW996" t="b">
        <v>0</v>
      </c>
      <c r="CX996" t="b">
        <v>1</v>
      </c>
      <c r="CY996" t="b">
        <v>0</v>
      </c>
      <c r="CZ996" t="b">
        <v>0</v>
      </c>
      <c r="DA996" t="b">
        <v>1</v>
      </c>
      <c r="DB996" t="b">
        <v>0</v>
      </c>
      <c r="DC996" t="b">
        <v>0</v>
      </c>
      <c r="DF996">
        <v>1</v>
      </c>
      <c r="DG996">
        <v>1</v>
      </c>
      <c r="DP996" t="s">
        <v>476</v>
      </c>
      <c r="EC996" t="s">
        <v>476</v>
      </c>
      <c r="ED996" t="s">
        <v>2810</v>
      </c>
      <c r="EH996" t="b">
        <v>1</v>
      </c>
      <c r="EI996" t="b">
        <v>1</v>
      </c>
      <c r="EJ996" t="b">
        <v>1</v>
      </c>
      <c r="EK996" t="b">
        <v>1</v>
      </c>
      <c r="EP996" t="s">
        <v>476</v>
      </c>
      <c r="EQ996" t="s">
        <v>11099</v>
      </c>
      <c r="ET996" t="b">
        <v>1</v>
      </c>
      <c r="EU996" t="b">
        <v>1</v>
      </c>
      <c r="EV996" t="b">
        <v>1</v>
      </c>
      <c r="EY996" t="s">
        <v>1562</v>
      </c>
      <c r="FA996" t="s">
        <v>476</v>
      </c>
      <c r="FB996" t="s">
        <v>476</v>
      </c>
      <c r="FC996" t="s">
        <v>476</v>
      </c>
      <c r="FD996" t="s">
        <v>510</v>
      </c>
      <c r="FE996" t="s">
        <v>510</v>
      </c>
      <c r="FF996" t="s">
        <v>510</v>
      </c>
      <c r="FG996" t="s">
        <v>476</v>
      </c>
      <c r="FH996" t="s">
        <v>476</v>
      </c>
      <c r="FI996" t="s">
        <v>510</v>
      </c>
      <c r="FJ996" t="s">
        <v>476</v>
      </c>
      <c r="FK996" t="s">
        <v>476</v>
      </c>
      <c r="FL996" t="s">
        <v>510</v>
      </c>
      <c r="GB996">
        <f>IF(Table1[[#This Row],[msna/Demographic_info/HH_members_group/total_m_c_muac]]=0,"",COUNTIF(Table1[[#This Row],[Grain or tubers e.g. bread, rice, noodles, bulger, frikeh, kaak, pasta, andoumeh, manakish, thick grain-based porridge, potatoes]:[Breastmilk]],"Yes"))</f>
        <v>0</v>
      </c>
      <c r="GC996" t="str">
        <f>IF(Table1[[#This Row],[Column1]]="","",IF(Table1[[#This Row],[Please select the assessment type:]]="Livelihood and Protection (MHPSS, CP, GBV)","",IF(Table1[[#This Row],[Column1]]&gt;4,"diverse","not diverse")))</f>
        <v>not diverse</v>
      </c>
      <c r="GH996" t="s">
        <v>11100</v>
      </c>
      <c r="GK996" t="b">
        <v>1</v>
      </c>
      <c r="GL996" t="b">
        <v>1</v>
      </c>
      <c r="GM996" t="b">
        <v>1</v>
      </c>
      <c r="GO996" t="b">
        <v>1</v>
      </c>
      <c r="GQ996" t="b">
        <v>1</v>
      </c>
      <c r="HA996" t="s">
        <v>2488</v>
      </c>
      <c r="HB996" t="b">
        <v>1</v>
      </c>
      <c r="HC996" t="b">
        <v>1</v>
      </c>
      <c r="HO996" t="s">
        <v>11101</v>
      </c>
      <c r="HP996" t="s">
        <v>11102</v>
      </c>
      <c r="HQ996" t="b">
        <v>1</v>
      </c>
      <c r="HR996" t="b">
        <v>1</v>
      </c>
      <c r="HS996" t="b">
        <v>1</v>
      </c>
      <c r="HT996" t="b">
        <v>1</v>
      </c>
      <c r="IC996" t="s">
        <v>9287</v>
      </c>
      <c r="IE996" t="b">
        <v>1</v>
      </c>
      <c r="IF996" t="b">
        <v>1</v>
      </c>
      <c r="IP996" t="s">
        <v>1186</v>
      </c>
      <c r="IQ996" t="b">
        <v>1</v>
      </c>
      <c r="IT996" t="b">
        <v>1</v>
      </c>
      <c r="IZ996" t="s">
        <v>769</v>
      </c>
      <c r="JB996" t="s">
        <v>788</v>
      </c>
      <c r="JO996" t="b">
        <v>1</v>
      </c>
      <c r="JQ996" t="s">
        <v>771</v>
      </c>
      <c r="JR996" t="s">
        <v>554</v>
      </c>
      <c r="KB996" t="b">
        <v>1</v>
      </c>
      <c r="KD996" t="s">
        <v>554</v>
      </c>
      <c r="KM996" t="b">
        <v>1</v>
      </c>
      <c r="KO996" t="s">
        <v>554</v>
      </c>
      <c r="KW996" t="b">
        <v>1</v>
      </c>
      <c r="LH996" t="s">
        <v>554</v>
      </c>
      <c r="LP996" t="b">
        <v>1</v>
      </c>
      <c r="LR996" t="s">
        <v>5623</v>
      </c>
      <c r="LS996" t="b">
        <v>1</v>
      </c>
      <c r="LU996" t="b">
        <v>1</v>
      </c>
      <c r="MA996" t="b">
        <v>1</v>
      </c>
      <c r="ME996" t="b">
        <v>1</v>
      </c>
      <c r="MI996" t="s">
        <v>11103</v>
      </c>
      <c r="ML996" t="b">
        <v>1</v>
      </c>
      <c r="MM996" t="b">
        <v>1</v>
      </c>
      <c r="MN996" t="b">
        <v>1</v>
      </c>
      <c r="MO996" t="b">
        <v>1</v>
      </c>
      <c r="MP996" t="b">
        <v>1</v>
      </c>
      <c r="MS996" t="b">
        <v>1</v>
      </c>
      <c r="NZ996" t="s">
        <v>9749</v>
      </c>
      <c r="OA996" t="b">
        <v>1</v>
      </c>
      <c r="OB996" t="b">
        <v>1</v>
      </c>
      <c r="OC996" t="b">
        <v>1</v>
      </c>
      <c r="OD996" t="b">
        <v>1</v>
      </c>
      <c r="OF996" t="b">
        <v>1</v>
      </c>
      <c r="OL996" t="s">
        <v>779</v>
      </c>
      <c r="OT996" t="b">
        <v>1</v>
      </c>
      <c r="OW996" t="s">
        <v>507</v>
      </c>
      <c r="PC996" t="b">
        <v>1</v>
      </c>
      <c r="PL996">
        <v>1500</v>
      </c>
      <c r="PM996">
        <v>2000</v>
      </c>
      <c r="PN996" t="s">
        <v>5270</v>
      </c>
      <c r="PS996" t="b">
        <v>1</v>
      </c>
      <c r="PV996" t="b">
        <v>1</v>
      </c>
      <c r="QF996" t="s">
        <v>510</v>
      </c>
      <c r="QP996" t="s">
        <v>510</v>
      </c>
      <c r="QR996" t="s">
        <v>510</v>
      </c>
      <c r="RC996" t="s">
        <v>511</v>
      </c>
      <c r="RE996" t="s">
        <v>510</v>
      </c>
      <c r="RG996" t="s">
        <v>2154</v>
      </c>
      <c r="RH996" t="s">
        <v>11104</v>
      </c>
      <c r="RJ996" t="b">
        <v>1</v>
      </c>
      <c r="RK996" t="b">
        <v>1</v>
      </c>
      <c r="RM996" t="b">
        <v>1</v>
      </c>
      <c r="RN996" t="b">
        <v>1</v>
      </c>
      <c r="RR996" t="s">
        <v>11105</v>
      </c>
      <c r="RS996" t="b">
        <v>1</v>
      </c>
      <c r="RT996" t="b">
        <v>1</v>
      </c>
      <c r="RU996" t="b">
        <v>1</v>
      </c>
      <c r="RV996" t="b">
        <v>1</v>
      </c>
      <c r="RW996" t="b">
        <v>1</v>
      </c>
      <c r="SA996" t="s">
        <v>11106</v>
      </c>
      <c r="SB996" t="s">
        <v>11107</v>
      </c>
      <c r="SC996">
        <v>92568926</v>
      </c>
      <c r="SD996" t="s">
        <v>11108</v>
      </c>
      <c r="SE996" s="2">
        <v>44605.588391203702</v>
      </c>
      <c r="SF996">
        <v>995</v>
      </c>
      <c r="SH996">
        <v>-1</v>
      </c>
      <c r="SK996" t="s">
        <v>518</v>
      </c>
      <c r="SL996">
        <v>1485</v>
      </c>
      <c r="SM996" t="s">
        <v>983</v>
      </c>
      <c r="SN996">
        <v>648550</v>
      </c>
    </row>
    <row r="997" spans="1:508" hidden="1" x14ac:dyDescent="0.25">
      <c r="A997" t="s">
        <v>11109</v>
      </c>
      <c r="B997" t="s">
        <v>11110</v>
      </c>
      <c r="D997" t="s">
        <v>3472</v>
      </c>
      <c r="E997" t="s">
        <v>950</v>
      </c>
      <c r="G997" s="1">
        <v>44605</v>
      </c>
      <c r="H997" t="s">
        <v>2762</v>
      </c>
      <c r="I997" t="s">
        <v>952</v>
      </c>
      <c r="J997" t="s">
        <v>476</v>
      </c>
      <c r="K997" t="s">
        <v>522</v>
      </c>
      <c r="M997" t="s">
        <v>478</v>
      </c>
      <c r="O997" t="s">
        <v>572</v>
      </c>
      <c r="P997" t="s">
        <v>721</v>
      </c>
      <c r="Q997" t="s">
        <v>481</v>
      </c>
      <c r="R997" t="s">
        <v>479</v>
      </c>
      <c r="S997" t="s">
        <v>1311</v>
      </c>
      <c r="Y997" t="b">
        <v>1</v>
      </c>
      <c r="AA997" t="s">
        <v>483</v>
      </c>
      <c r="AB997" t="s">
        <v>659</v>
      </c>
      <c r="AC997">
        <v>0</v>
      </c>
      <c r="AD997">
        <v>0</v>
      </c>
      <c r="AE997">
        <v>0</v>
      </c>
      <c r="AF997">
        <v>0</v>
      </c>
      <c r="AG997">
        <v>0</v>
      </c>
      <c r="AH997">
        <v>3</v>
      </c>
      <c r="AI997">
        <v>0</v>
      </c>
      <c r="AJ997" t="s">
        <v>470</v>
      </c>
      <c r="AK997" t="s">
        <v>487</v>
      </c>
      <c r="AL997" t="s">
        <v>487</v>
      </c>
      <c r="AM997">
        <v>0</v>
      </c>
      <c r="AN997">
        <v>0</v>
      </c>
      <c r="AO997">
        <v>0</v>
      </c>
      <c r="AP997">
        <v>0</v>
      </c>
      <c r="AQ997">
        <v>2</v>
      </c>
      <c r="AR997">
        <v>0</v>
      </c>
      <c r="AS997" t="s">
        <v>470</v>
      </c>
      <c r="AT997" t="s">
        <v>485</v>
      </c>
      <c r="AU997" t="s">
        <v>485</v>
      </c>
      <c r="AV997" t="s">
        <v>470</v>
      </c>
      <c r="AW997" t="s">
        <v>470</v>
      </c>
      <c r="AX997" t="s">
        <v>527</v>
      </c>
      <c r="AY997" t="s">
        <v>527</v>
      </c>
      <c r="AZ997">
        <v>5</v>
      </c>
      <c r="BA997" t="s">
        <v>2763</v>
      </c>
      <c r="BG997" t="s">
        <v>955</v>
      </c>
      <c r="BI997" t="b">
        <v>1</v>
      </c>
      <c r="BQ997">
        <v>15</v>
      </c>
      <c r="BR997" t="s">
        <v>956</v>
      </c>
      <c r="BS997" t="s">
        <v>510</v>
      </c>
      <c r="CV997" t="s">
        <v>1156</v>
      </c>
      <c r="CW997" t="b">
        <v>0</v>
      </c>
      <c r="CX997" t="b">
        <v>1</v>
      </c>
      <c r="CY997" t="b">
        <v>0</v>
      </c>
      <c r="CZ997" t="b">
        <v>0</v>
      </c>
      <c r="DA997" t="b">
        <v>0</v>
      </c>
      <c r="DB997" t="b">
        <v>0</v>
      </c>
      <c r="DC997" t="b">
        <v>0</v>
      </c>
      <c r="DF997">
        <v>1</v>
      </c>
      <c r="DJ997">
        <v>1</v>
      </c>
      <c r="DM997">
        <v>2</v>
      </c>
      <c r="DP997" t="s">
        <v>510</v>
      </c>
      <c r="DQ997" t="s">
        <v>3338</v>
      </c>
      <c r="DU997" t="b">
        <v>1</v>
      </c>
      <c r="EC997" t="s">
        <v>771</v>
      </c>
      <c r="ED997" t="s">
        <v>9423</v>
      </c>
      <c r="EH997" t="b">
        <v>1</v>
      </c>
      <c r="EI997" t="b">
        <v>1</v>
      </c>
      <c r="EP997" t="s">
        <v>510</v>
      </c>
      <c r="EQ997" t="s">
        <v>11111</v>
      </c>
      <c r="ET997" t="b">
        <v>1</v>
      </c>
      <c r="EU997" t="b">
        <v>1</v>
      </c>
      <c r="EV997" t="b">
        <v>1</v>
      </c>
      <c r="EY997" t="s">
        <v>11112</v>
      </c>
      <c r="FA997" t="s">
        <v>476</v>
      </c>
      <c r="FB997" t="s">
        <v>476</v>
      </c>
      <c r="FC997" t="s">
        <v>476</v>
      </c>
      <c r="FD997" t="s">
        <v>476</v>
      </c>
      <c r="FE997" t="s">
        <v>476</v>
      </c>
      <c r="FF997" t="s">
        <v>476</v>
      </c>
      <c r="FG997" t="s">
        <v>476</v>
      </c>
      <c r="FH997" t="s">
        <v>476</v>
      </c>
      <c r="FI997" t="s">
        <v>476</v>
      </c>
      <c r="FJ997" t="s">
        <v>476</v>
      </c>
      <c r="FK997" t="s">
        <v>476</v>
      </c>
      <c r="FL997" t="s">
        <v>510</v>
      </c>
      <c r="GB997">
        <f>IF(Table1[[#This Row],[msna/Demographic_info/HH_members_group/total_m_c_muac]]=0,"",COUNTIF(Table1[[#This Row],[Grain or tubers e.g. bread, rice, noodles, bulger, frikeh, kaak, pasta, andoumeh, manakish, thick grain-based porridge, potatoes]:[Breastmilk]],"Yes"))</f>
        <v>0</v>
      </c>
      <c r="GC997" t="str">
        <f>IF(Table1[[#This Row],[Column1]]="","",IF(Table1[[#This Row],[Please select the assessment type:]]="Livelihood and Protection (MHPSS, CP, GBV)","",IF(Table1[[#This Row],[Column1]]&gt;4,"diverse","not diverse")))</f>
        <v>not diverse</v>
      </c>
      <c r="GH997" t="s">
        <v>11113</v>
      </c>
      <c r="GI997" t="b">
        <v>1</v>
      </c>
      <c r="GJ997" t="b">
        <v>1</v>
      </c>
      <c r="GK997" t="b">
        <v>1</v>
      </c>
      <c r="GM997" t="b">
        <v>1</v>
      </c>
      <c r="GN997" t="b">
        <v>1</v>
      </c>
      <c r="GO997" t="b">
        <v>1</v>
      </c>
      <c r="GP997" t="b">
        <v>1</v>
      </c>
      <c r="GQ997" t="b">
        <v>1</v>
      </c>
      <c r="HA997" t="s">
        <v>9872</v>
      </c>
      <c r="HB997" t="b">
        <v>1</v>
      </c>
      <c r="HF997" t="b">
        <v>1</v>
      </c>
      <c r="HG997" t="b">
        <v>1</v>
      </c>
      <c r="HO997" t="s">
        <v>11114</v>
      </c>
      <c r="HP997" t="s">
        <v>1163</v>
      </c>
      <c r="HQ997" t="b">
        <v>1</v>
      </c>
      <c r="HR997" t="b">
        <v>1</v>
      </c>
      <c r="IC997" t="s">
        <v>2298</v>
      </c>
      <c r="ID997" t="b">
        <v>1</v>
      </c>
      <c r="IE997" t="b">
        <v>1</v>
      </c>
      <c r="IH997" t="b">
        <v>1</v>
      </c>
      <c r="IP997" t="s">
        <v>1186</v>
      </c>
      <c r="IQ997" t="b">
        <v>1</v>
      </c>
      <c r="IT997" t="b">
        <v>1</v>
      </c>
      <c r="IZ997" t="s">
        <v>476</v>
      </c>
      <c r="JB997" t="s">
        <v>788</v>
      </c>
      <c r="JO997" t="b">
        <v>1</v>
      </c>
      <c r="JQ997" t="s">
        <v>771</v>
      </c>
      <c r="JR997" t="s">
        <v>554</v>
      </c>
      <c r="KB997" t="b">
        <v>1</v>
      </c>
      <c r="KD997" t="s">
        <v>554</v>
      </c>
      <c r="KM997" t="b">
        <v>1</v>
      </c>
      <c r="KO997" t="s">
        <v>554</v>
      </c>
      <c r="KW997" t="b">
        <v>1</v>
      </c>
      <c r="LH997" t="s">
        <v>554</v>
      </c>
      <c r="LP997" t="b">
        <v>1</v>
      </c>
      <c r="LR997" t="s">
        <v>11115</v>
      </c>
      <c r="LS997" t="b">
        <v>1</v>
      </c>
      <c r="LT997" t="b">
        <v>1</v>
      </c>
      <c r="LU997" t="b">
        <v>1</v>
      </c>
      <c r="LV997" t="b">
        <v>1</v>
      </c>
      <c r="LW997" t="b">
        <v>1</v>
      </c>
      <c r="LX997" t="b">
        <v>1</v>
      </c>
      <c r="MB997" t="b">
        <v>1</v>
      </c>
      <c r="MC997" t="b">
        <v>1</v>
      </c>
      <c r="MI997" t="s">
        <v>11116</v>
      </c>
      <c r="MM997" t="b">
        <v>1</v>
      </c>
      <c r="MN997" t="b">
        <v>1</v>
      </c>
      <c r="MO997" t="b">
        <v>1</v>
      </c>
      <c r="MP997" t="b">
        <v>1</v>
      </c>
      <c r="NZ997" t="s">
        <v>3367</v>
      </c>
      <c r="OA997" t="b">
        <v>1</v>
      </c>
      <c r="OB997" t="b">
        <v>1</v>
      </c>
      <c r="OC997" t="b">
        <v>1</v>
      </c>
      <c r="OD997" t="b">
        <v>1</v>
      </c>
      <c r="OE997" t="b">
        <v>1</v>
      </c>
      <c r="OL997" t="s">
        <v>779</v>
      </c>
      <c r="OT997" t="b">
        <v>1</v>
      </c>
      <c r="OW997" t="s">
        <v>390</v>
      </c>
      <c r="PI997" t="b">
        <v>1</v>
      </c>
      <c r="PK997" t="s">
        <v>11117</v>
      </c>
      <c r="PL997">
        <v>7000</v>
      </c>
      <c r="PM997">
        <v>5000</v>
      </c>
      <c r="PN997" t="s">
        <v>1830</v>
      </c>
      <c r="QD997" t="b">
        <v>1</v>
      </c>
      <c r="QF997" t="s">
        <v>510</v>
      </c>
      <c r="QP997" t="s">
        <v>510</v>
      </c>
      <c r="QR997" t="s">
        <v>510</v>
      </c>
      <c r="RC997" t="s">
        <v>511</v>
      </c>
      <c r="RE997" t="s">
        <v>510</v>
      </c>
      <c r="RG997" t="s">
        <v>11118</v>
      </c>
      <c r="RH997" t="s">
        <v>11119</v>
      </c>
      <c r="RK997" t="b">
        <v>1</v>
      </c>
      <c r="RL997" t="b">
        <v>1</v>
      </c>
      <c r="RM997" t="b">
        <v>1</v>
      </c>
      <c r="RN997" t="b">
        <v>1</v>
      </c>
      <c r="RR997" t="s">
        <v>11120</v>
      </c>
      <c r="RU997" t="b">
        <v>1</v>
      </c>
      <c r="RV997" t="b">
        <v>1</v>
      </c>
      <c r="RW997" t="b">
        <v>1</v>
      </c>
      <c r="SA997" t="s">
        <v>11121</v>
      </c>
      <c r="SB997" t="s">
        <v>11122</v>
      </c>
      <c r="SC997">
        <v>92568927</v>
      </c>
      <c r="SD997" t="s">
        <v>11123</v>
      </c>
      <c r="SE997" s="2">
        <v>44605.588402777779</v>
      </c>
      <c r="SF997">
        <v>996</v>
      </c>
      <c r="SH997">
        <v>-1</v>
      </c>
      <c r="SK997" t="s">
        <v>518</v>
      </c>
      <c r="SL997">
        <v>1606</v>
      </c>
      <c r="SM997" t="s">
        <v>983</v>
      </c>
      <c r="SN997">
        <v>648550</v>
      </c>
    </row>
    <row r="998" spans="1:508" hidden="1" x14ac:dyDescent="0.25">
      <c r="A998" t="s">
        <v>11124</v>
      </c>
      <c r="B998" t="s">
        <v>11125</v>
      </c>
      <c r="D998" t="s">
        <v>11126</v>
      </c>
      <c r="E998" t="s">
        <v>950</v>
      </c>
      <c r="G998" s="1">
        <v>44605</v>
      </c>
      <c r="H998" t="s">
        <v>2762</v>
      </c>
      <c r="I998" t="s">
        <v>952</v>
      </c>
      <c r="J998" t="s">
        <v>476</v>
      </c>
      <c r="K998" t="s">
        <v>477</v>
      </c>
      <c r="L998" s="1">
        <v>43405</v>
      </c>
      <c r="M998" t="s">
        <v>478</v>
      </c>
      <c r="O998" t="s">
        <v>479</v>
      </c>
      <c r="P998" t="s">
        <v>523</v>
      </c>
      <c r="Q998" t="s">
        <v>573</v>
      </c>
      <c r="R998" t="s">
        <v>479</v>
      </c>
      <c r="S998" t="s">
        <v>1286</v>
      </c>
      <c r="U998" t="b">
        <v>1</v>
      </c>
      <c r="AA998" t="s">
        <v>483</v>
      </c>
      <c r="AB998" t="s">
        <v>525</v>
      </c>
      <c r="AC998">
        <v>0</v>
      </c>
      <c r="AD998">
        <v>0</v>
      </c>
      <c r="AE998">
        <v>0</v>
      </c>
      <c r="AF998">
        <v>1</v>
      </c>
      <c r="AG998">
        <v>1</v>
      </c>
      <c r="AH998">
        <v>1</v>
      </c>
      <c r="AI998">
        <v>0</v>
      </c>
      <c r="AJ998" t="s">
        <v>485</v>
      </c>
      <c r="AK998" t="s">
        <v>486</v>
      </c>
      <c r="AL998" t="s">
        <v>487</v>
      </c>
      <c r="AM998">
        <v>0</v>
      </c>
      <c r="AN998">
        <v>0</v>
      </c>
      <c r="AO998">
        <v>1</v>
      </c>
      <c r="AP998">
        <v>1</v>
      </c>
      <c r="AQ998">
        <v>1</v>
      </c>
      <c r="AR998">
        <v>0</v>
      </c>
      <c r="AS998" t="s">
        <v>485</v>
      </c>
      <c r="AT998" t="s">
        <v>486</v>
      </c>
      <c r="AU998" t="s">
        <v>487</v>
      </c>
      <c r="AV998" t="s">
        <v>526</v>
      </c>
      <c r="AW998" t="s">
        <v>470</v>
      </c>
      <c r="AX998" t="s">
        <v>485</v>
      </c>
      <c r="AY998" t="s">
        <v>660</v>
      </c>
      <c r="AZ998">
        <v>6</v>
      </c>
      <c r="BA998" t="s">
        <v>803</v>
      </c>
      <c r="BC998" t="s">
        <v>787</v>
      </c>
      <c r="BE998" t="s">
        <v>954</v>
      </c>
      <c r="BG998" t="s">
        <v>1627</v>
      </c>
      <c r="BJ998" t="b">
        <v>1</v>
      </c>
      <c r="BQ998">
        <v>10</v>
      </c>
      <c r="BR998" t="s">
        <v>1035</v>
      </c>
      <c r="BS998" t="s">
        <v>510</v>
      </c>
      <c r="CV998" t="s">
        <v>2466</v>
      </c>
      <c r="CW998" t="b">
        <v>0</v>
      </c>
      <c r="CX998" t="b">
        <v>1</v>
      </c>
      <c r="CY998" t="b">
        <v>1</v>
      </c>
      <c r="CZ998" t="b">
        <v>0</v>
      </c>
      <c r="DA998" t="b">
        <v>0</v>
      </c>
      <c r="DB998" t="b">
        <v>0</v>
      </c>
      <c r="DC998" t="b">
        <v>0</v>
      </c>
      <c r="DF998">
        <v>1</v>
      </c>
      <c r="DP998" t="s">
        <v>510</v>
      </c>
      <c r="DQ998" t="s">
        <v>1200</v>
      </c>
      <c r="DS998" t="b">
        <v>1</v>
      </c>
      <c r="DT998" t="b">
        <v>1</v>
      </c>
      <c r="EC998" t="s">
        <v>476</v>
      </c>
      <c r="ED998" t="s">
        <v>1746</v>
      </c>
      <c r="EH998" t="b">
        <v>1</v>
      </c>
      <c r="EP998" t="s">
        <v>771</v>
      </c>
      <c r="EQ998" t="s">
        <v>11111</v>
      </c>
      <c r="ET998" t="b">
        <v>1</v>
      </c>
      <c r="EU998" t="b">
        <v>1</v>
      </c>
      <c r="EV998" t="b">
        <v>1</v>
      </c>
      <c r="EY998" t="s">
        <v>11127</v>
      </c>
      <c r="FA998" t="s">
        <v>476</v>
      </c>
      <c r="FB998" t="s">
        <v>510</v>
      </c>
      <c r="FC998" t="s">
        <v>510</v>
      </c>
      <c r="FD998" t="s">
        <v>510</v>
      </c>
      <c r="FE998" t="s">
        <v>510</v>
      </c>
      <c r="FF998" t="s">
        <v>510</v>
      </c>
      <c r="FG998" t="s">
        <v>476</v>
      </c>
      <c r="FH998" t="s">
        <v>476</v>
      </c>
      <c r="FI998" t="s">
        <v>510</v>
      </c>
      <c r="FJ998" t="s">
        <v>510</v>
      </c>
      <c r="FK998" t="s">
        <v>510</v>
      </c>
      <c r="FL998" t="s">
        <v>510</v>
      </c>
      <c r="GB998">
        <f>IF(Table1[[#This Row],[msna/Demographic_info/HH_members_group/total_m_c_muac]]=0,"",COUNTIF(Table1[[#This Row],[Grain or tubers e.g. bread, rice, noodles, bulger, frikeh, kaak, pasta, andoumeh, manakish, thick grain-based porridge, potatoes]:[Breastmilk]],"Yes"))</f>
        <v>0</v>
      </c>
      <c r="GC998" t="str">
        <f>IF(Table1[[#This Row],[Column1]]="","",IF(Table1[[#This Row],[Please select the assessment type:]]="Livelihood and Protection (MHPSS, CP, GBV)","",IF(Table1[[#This Row],[Column1]]&gt;4,"diverse","not diverse")))</f>
        <v>not diverse</v>
      </c>
      <c r="GH998" t="s">
        <v>11128</v>
      </c>
      <c r="GI998" t="b">
        <v>1</v>
      </c>
      <c r="GJ998" t="b">
        <v>1</v>
      </c>
      <c r="GK998" t="b">
        <v>1</v>
      </c>
      <c r="GM998" t="b">
        <v>1</v>
      </c>
      <c r="HA998" t="s">
        <v>1040</v>
      </c>
      <c r="HE998" t="b">
        <v>1</v>
      </c>
      <c r="HF998" t="b">
        <v>1</v>
      </c>
      <c r="HG998" t="b">
        <v>1</v>
      </c>
      <c r="HO998" t="s">
        <v>11129</v>
      </c>
      <c r="HP998" t="s">
        <v>8089</v>
      </c>
      <c r="HR998" t="b">
        <v>1</v>
      </c>
      <c r="HS998" t="b">
        <v>1</v>
      </c>
      <c r="IC998" t="s">
        <v>844</v>
      </c>
      <c r="ID998" t="b">
        <v>1</v>
      </c>
      <c r="IE998" t="b">
        <v>1</v>
      </c>
      <c r="IP998" t="s">
        <v>5360</v>
      </c>
      <c r="IQ998" t="b">
        <v>1</v>
      </c>
      <c r="IU998" t="b">
        <v>1</v>
      </c>
      <c r="IZ998" t="s">
        <v>769</v>
      </c>
      <c r="JB998" t="s">
        <v>788</v>
      </c>
      <c r="JO998" t="b">
        <v>1</v>
      </c>
      <c r="JQ998" t="s">
        <v>771</v>
      </c>
      <c r="JR998" t="s">
        <v>554</v>
      </c>
      <c r="KB998" t="b">
        <v>1</v>
      </c>
      <c r="KD998" t="s">
        <v>554</v>
      </c>
      <c r="KM998" t="b">
        <v>1</v>
      </c>
      <c r="KO998" t="s">
        <v>554</v>
      </c>
      <c r="KW998" t="b">
        <v>1</v>
      </c>
      <c r="LH998" t="s">
        <v>554</v>
      </c>
      <c r="LP998" t="b">
        <v>1</v>
      </c>
      <c r="LR998" t="s">
        <v>11130</v>
      </c>
      <c r="LS998" t="b">
        <v>1</v>
      </c>
      <c r="LT998" t="b">
        <v>1</v>
      </c>
      <c r="LU998" t="b">
        <v>1</v>
      </c>
      <c r="LV998" t="b">
        <v>1</v>
      </c>
      <c r="LW998" t="b">
        <v>1</v>
      </c>
      <c r="MA998" t="b">
        <v>1</v>
      </c>
      <c r="MD998" t="b">
        <v>1</v>
      </c>
      <c r="MI998" t="s">
        <v>11131</v>
      </c>
      <c r="MJ998" t="b">
        <v>1</v>
      </c>
      <c r="MK998" t="b">
        <v>1</v>
      </c>
      <c r="ML998" t="b">
        <v>1</v>
      </c>
      <c r="MM998" t="b">
        <v>1</v>
      </c>
      <c r="MN998" t="b">
        <v>1</v>
      </c>
      <c r="MO998" t="b">
        <v>1</v>
      </c>
      <c r="MP998" t="b">
        <v>1</v>
      </c>
      <c r="MQ998" t="b">
        <v>1</v>
      </c>
      <c r="MY998" t="s">
        <v>3450</v>
      </c>
      <c r="MZ998" t="b">
        <v>1</v>
      </c>
      <c r="NA998" t="b">
        <v>1</v>
      </c>
      <c r="NB998" t="b">
        <v>1</v>
      </c>
      <c r="NC998" t="b">
        <v>1</v>
      </c>
      <c r="ND998" t="b">
        <v>1</v>
      </c>
      <c r="NE998" t="b">
        <v>1</v>
      </c>
      <c r="NF998" t="b">
        <v>1</v>
      </c>
      <c r="NK998" t="s">
        <v>1752</v>
      </c>
      <c r="NL998" t="b">
        <v>1</v>
      </c>
      <c r="NM998" t="b">
        <v>1</v>
      </c>
      <c r="NN998" t="b">
        <v>1</v>
      </c>
      <c r="NV998" t="s">
        <v>476</v>
      </c>
      <c r="NX998" t="s">
        <v>510</v>
      </c>
      <c r="NZ998" t="s">
        <v>1095</v>
      </c>
      <c r="OA998" t="b">
        <v>1</v>
      </c>
      <c r="OB998" t="b">
        <v>1</v>
      </c>
      <c r="OC998" t="b">
        <v>1</v>
      </c>
      <c r="OD998" t="b">
        <v>1</v>
      </c>
      <c r="OL998" t="s">
        <v>1171</v>
      </c>
      <c r="OP998" t="b">
        <v>1</v>
      </c>
      <c r="OW998" t="s">
        <v>585</v>
      </c>
      <c r="OX998" t="b">
        <v>1</v>
      </c>
      <c r="PM998">
        <v>1500</v>
      </c>
      <c r="PN998" t="s">
        <v>586</v>
      </c>
      <c r="PO998" t="b">
        <v>1</v>
      </c>
      <c r="PS998" t="b">
        <v>1</v>
      </c>
      <c r="QF998" t="s">
        <v>510</v>
      </c>
      <c r="QP998" t="s">
        <v>510</v>
      </c>
      <c r="QR998" t="s">
        <v>510</v>
      </c>
      <c r="RC998" t="s">
        <v>511</v>
      </c>
      <c r="RE998" t="s">
        <v>510</v>
      </c>
      <c r="RG998" t="s">
        <v>11132</v>
      </c>
      <c r="RH998" t="s">
        <v>3519</v>
      </c>
      <c r="RL998" t="b">
        <v>1</v>
      </c>
      <c r="RN998" t="b">
        <v>1</v>
      </c>
      <c r="RR998" t="s">
        <v>589</v>
      </c>
      <c r="RW998" t="b">
        <v>1</v>
      </c>
      <c r="SA998" t="s">
        <v>11133</v>
      </c>
      <c r="SB998" t="s">
        <v>11134</v>
      </c>
      <c r="SC998">
        <v>92568928</v>
      </c>
      <c r="SD998" t="s">
        <v>11135</v>
      </c>
      <c r="SE998" s="2">
        <v>44605.588402777779</v>
      </c>
      <c r="SF998">
        <v>997</v>
      </c>
      <c r="SH998">
        <v>-1</v>
      </c>
      <c r="SK998" t="s">
        <v>518</v>
      </c>
      <c r="SL998">
        <v>1965</v>
      </c>
      <c r="SM998" t="s">
        <v>983</v>
      </c>
      <c r="SN998">
        <v>648550</v>
      </c>
    </row>
    <row r="999" spans="1:508" hidden="1" x14ac:dyDescent="0.25">
      <c r="A999" t="s">
        <v>11136</v>
      </c>
      <c r="B999" t="s">
        <v>11137</v>
      </c>
      <c r="D999" t="s">
        <v>11138</v>
      </c>
      <c r="E999" t="s">
        <v>950</v>
      </c>
      <c r="G999" s="1">
        <v>44605</v>
      </c>
      <c r="H999" t="s">
        <v>8087</v>
      </c>
      <c r="I999" t="s">
        <v>475</v>
      </c>
      <c r="J999" t="s">
        <v>476</v>
      </c>
      <c r="K999" t="s">
        <v>477</v>
      </c>
      <c r="L999" s="1">
        <v>43800</v>
      </c>
      <c r="M999" t="s">
        <v>1012</v>
      </c>
      <c r="O999" t="s">
        <v>572</v>
      </c>
      <c r="P999" t="s">
        <v>480</v>
      </c>
      <c r="Q999" t="s">
        <v>481</v>
      </c>
      <c r="R999" t="s">
        <v>479</v>
      </c>
      <c r="S999" t="s">
        <v>482</v>
      </c>
      <c r="T999" t="b">
        <v>1</v>
      </c>
      <c r="AA999" t="s">
        <v>483</v>
      </c>
      <c r="AB999" t="s">
        <v>878</v>
      </c>
      <c r="AC999">
        <v>1</v>
      </c>
      <c r="AD999">
        <v>0</v>
      </c>
      <c r="AE999">
        <v>1</v>
      </c>
      <c r="AF999">
        <v>0</v>
      </c>
      <c r="AG999">
        <v>0</v>
      </c>
      <c r="AH999">
        <v>1</v>
      </c>
      <c r="AI999">
        <v>0</v>
      </c>
      <c r="AJ999" t="s">
        <v>486</v>
      </c>
      <c r="AK999" t="s">
        <v>486</v>
      </c>
      <c r="AL999" t="s">
        <v>485</v>
      </c>
      <c r="AM999">
        <v>0</v>
      </c>
      <c r="AN999">
        <v>1</v>
      </c>
      <c r="AO999">
        <v>0</v>
      </c>
      <c r="AP999">
        <v>0</v>
      </c>
      <c r="AQ999">
        <v>1</v>
      </c>
      <c r="AR999">
        <v>0</v>
      </c>
      <c r="AS999" t="s">
        <v>486</v>
      </c>
      <c r="AT999" t="s">
        <v>486</v>
      </c>
      <c r="AU999" t="s">
        <v>485</v>
      </c>
      <c r="AV999" t="s">
        <v>485</v>
      </c>
      <c r="AW999" t="s">
        <v>485</v>
      </c>
      <c r="AX999" t="s">
        <v>485</v>
      </c>
      <c r="AY999" t="s">
        <v>526</v>
      </c>
      <c r="AZ999">
        <v>4</v>
      </c>
      <c r="BA999" t="s">
        <v>803</v>
      </c>
      <c r="BC999" t="s">
        <v>953</v>
      </c>
      <c r="BE999" t="s">
        <v>787</v>
      </c>
      <c r="GB999">
        <f>IF(Table1[[#This Row],[msna/Demographic_info/HH_members_group/total_m_c_muac]]=0,"",COUNTIF(Table1[[#This Row],[Grain or tubers e.g. bread, rice, noodles, bulger, frikeh, kaak, pasta, andoumeh, manakish, thick grain-based porridge, potatoes]:[Breastmilk]],"Yes"))</f>
        <v>0</v>
      </c>
      <c r="GC999" t="str">
        <f>IF(Table1[[#This Row],[Column1]]="","",IF(Table1[[#This Row],[Please select the assessment type:]]="Livelihood and Protection (MHPSS, CP, GBV)","",IF(Table1[[#This Row],[Column1]]&gt;4,"diverse","not diverse")))</f>
        <v/>
      </c>
      <c r="GH999" t="s">
        <v>11139</v>
      </c>
      <c r="GJ999" t="b">
        <v>1</v>
      </c>
      <c r="GK999" t="b">
        <v>1</v>
      </c>
      <c r="GN999" t="b">
        <v>1</v>
      </c>
      <c r="GO999" t="b">
        <v>1</v>
      </c>
      <c r="GR999" t="b">
        <v>1</v>
      </c>
      <c r="GU999" t="b">
        <v>1</v>
      </c>
      <c r="GV999" t="b">
        <v>1</v>
      </c>
      <c r="HA999" t="s">
        <v>551</v>
      </c>
      <c r="HG999" t="b">
        <v>1</v>
      </c>
      <c r="HO999" t="s">
        <v>11140</v>
      </c>
      <c r="HP999" t="s">
        <v>11141</v>
      </c>
      <c r="HQ999" t="b">
        <v>1</v>
      </c>
      <c r="HZ999" t="b">
        <v>1</v>
      </c>
      <c r="IB999" t="s">
        <v>11142</v>
      </c>
      <c r="IC999" t="s">
        <v>1107</v>
      </c>
      <c r="ID999" t="b">
        <v>1</v>
      </c>
      <c r="IP999" t="s">
        <v>640</v>
      </c>
      <c r="IQ999" t="b">
        <v>1</v>
      </c>
      <c r="IS999" t="b">
        <v>1</v>
      </c>
      <c r="IZ999" t="s">
        <v>476</v>
      </c>
      <c r="JB999" t="s">
        <v>788</v>
      </c>
      <c r="JO999" t="b">
        <v>1</v>
      </c>
      <c r="JQ999" t="s">
        <v>510</v>
      </c>
      <c r="JR999" t="s">
        <v>772</v>
      </c>
      <c r="JS999" t="b">
        <v>1</v>
      </c>
      <c r="KD999" t="s">
        <v>772</v>
      </c>
      <c r="KE999" t="b">
        <v>1</v>
      </c>
      <c r="KO999" t="s">
        <v>554</v>
      </c>
      <c r="KW999" t="b">
        <v>1</v>
      </c>
      <c r="LH999" t="s">
        <v>500</v>
      </c>
      <c r="LI999" t="b">
        <v>1</v>
      </c>
      <c r="LR999" t="s">
        <v>11143</v>
      </c>
      <c r="LS999" t="b">
        <v>1</v>
      </c>
      <c r="LT999" t="b">
        <v>1</v>
      </c>
      <c r="MC999" t="b">
        <v>1</v>
      </c>
      <c r="MI999" t="s">
        <v>11144</v>
      </c>
      <c r="ML999" t="b">
        <v>1</v>
      </c>
      <c r="MM999" t="b">
        <v>1</v>
      </c>
      <c r="MO999" t="b">
        <v>1</v>
      </c>
      <c r="MR999" t="b">
        <v>1</v>
      </c>
      <c r="MY999" t="s">
        <v>1023</v>
      </c>
      <c r="NH999" t="b">
        <v>1</v>
      </c>
      <c r="NK999" t="s">
        <v>650</v>
      </c>
      <c r="NL999" t="b">
        <v>1</v>
      </c>
      <c r="NN999" t="b">
        <v>1</v>
      </c>
      <c r="NV999" t="s">
        <v>505</v>
      </c>
      <c r="NX999" t="s">
        <v>505</v>
      </c>
      <c r="NZ999" t="s">
        <v>830</v>
      </c>
      <c r="OB999" t="b">
        <v>1</v>
      </c>
      <c r="OE999" t="b">
        <v>1</v>
      </c>
      <c r="OL999" t="s">
        <v>1531</v>
      </c>
      <c r="OM999" t="b">
        <v>1</v>
      </c>
      <c r="OO999" t="b">
        <v>1</v>
      </c>
      <c r="OP999" t="b">
        <v>1</v>
      </c>
      <c r="OQ999" t="b">
        <v>1</v>
      </c>
      <c r="OR999" t="b">
        <v>1</v>
      </c>
      <c r="OW999" t="s">
        <v>851</v>
      </c>
      <c r="PB999" t="b">
        <v>1</v>
      </c>
      <c r="PL999">
        <v>1000</v>
      </c>
      <c r="PM999">
        <v>1700</v>
      </c>
      <c r="PN999" t="s">
        <v>5685</v>
      </c>
      <c r="PQ999" t="b">
        <v>1</v>
      </c>
      <c r="PS999" t="b">
        <v>1</v>
      </c>
      <c r="PU999" t="b">
        <v>1</v>
      </c>
      <c r="QF999" t="s">
        <v>510</v>
      </c>
      <c r="QP999" t="s">
        <v>510</v>
      </c>
      <c r="QR999" t="s">
        <v>510</v>
      </c>
      <c r="RC999" t="s">
        <v>673</v>
      </c>
      <c r="RE999" t="s">
        <v>510</v>
      </c>
      <c r="RG999" t="s">
        <v>11145</v>
      </c>
      <c r="RH999" t="s">
        <v>1098</v>
      </c>
      <c r="RI999" t="b">
        <v>1</v>
      </c>
      <c r="RR999" t="s">
        <v>3250</v>
      </c>
      <c r="RV999" t="b">
        <v>1</v>
      </c>
      <c r="SB999" t="s">
        <v>11146</v>
      </c>
      <c r="SC999">
        <v>92568940</v>
      </c>
      <c r="SD999" t="s">
        <v>11147</v>
      </c>
      <c r="SE999" s="2">
        <v>44605.589872685188</v>
      </c>
      <c r="SF999">
        <v>998</v>
      </c>
      <c r="SH999">
        <v>-1</v>
      </c>
      <c r="SK999" t="s">
        <v>518</v>
      </c>
      <c r="SL999">
        <v>2222</v>
      </c>
      <c r="SM999" t="s">
        <v>983</v>
      </c>
      <c r="SN999">
        <v>648550</v>
      </c>
    </row>
    <row r="1000" spans="1:508" hidden="1" x14ac:dyDescent="0.25">
      <c r="A1000" t="s">
        <v>11148</v>
      </c>
      <c r="B1000" t="s">
        <v>11149</v>
      </c>
      <c r="C1000" t="s">
        <v>7316</v>
      </c>
      <c r="D1000" t="s">
        <v>2306</v>
      </c>
      <c r="E1000" t="s">
        <v>950</v>
      </c>
      <c r="G1000" s="1">
        <v>44605</v>
      </c>
      <c r="H1000" t="s">
        <v>8087</v>
      </c>
      <c r="I1000" t="s">
        <v>475</v>
      </c>
      <c r="J1000" t="s">
        <v>476</v>
      </c>
      <c r="K1000" t="s">
        <v>477</v>
      </c>
      <c r="L1000" s="1">
        <v>43556</v>
      </c>
      <c r="M1000" t="s">
        <v>478</v>
      </c>
      <c r="O1000" t="s">
        <v>572</v>
      </c>
      <c r="P1000" t="s">
        <v>721</v>
      </c>
      <c r="Q1000" t="s">
        <v>573</v>
      </c>
      <c r="R1000" t="s">
        <v>572</v>
      </c>
      <c r="S1000" t="s">
        <v>482</v>
      </c>
      <c r="T1000" t="b">
        <v>1</v>
      </c>
      <c r="AA1000" t="s">
        <v>802</v>
      </c>
      <c r="AB1000" t="s">
        <v>484</v>
      </c>
      <c r="AC1000">
        <v>0</v>
      </c>
      <c r="AD1000">
        <v>0</v>
      </c>
      <c r="AE1000">
        <v>0</v>
      </c>
      <c r="AF1000">
        <v>0</v>
      </c>
      <c r="AG1000">
        <v>0</v>
      </c>
      <c r="AH1000">
        <v>0</v>
      </c>
      <c r="AI1000">
        <v>0</v>
      </c>
      <c r="AJ1000" t="s">
        <v>470</v>
      </c>
      <c r="AK1000" t="s">
        <v>470</v>
      </c>
      <c r="AL1000" t="s">
        <v>470</v>
      </c>
      <c r="AM1000">
        <v>0</v>
      </c>
      <c r="AN1000">
        <v>0</v>
      </c>
      <c r="AO1000">
        <v>0</v>
      </c>
      <c r="AP1000">
        <v>1</v>
      </c>
      <c r="AQ1000">
        <v>1</v>
      </c>
      <c r="AR1000">
        <v>0</v>
      </c>
      <c r="AS1000" t="s">
        <v>486</v>
      </c>
      <c r="AT1000" t="s">
        <v>486</v>
      </c>
      <c r="AU1000" t="s">
        <v>485</v>
      </c>
      <c r="AV1000" t="s">
        <v>486</v>
      </c>
      <c r="AW1000" t="s">
        <v>470</v>
      </c>
      <c r="AX1000" t="s">
        <v>486</v>
      </c>
      <c r="AY1000" t="s">
        <v>485</v>
      </c>
      <c r="AZ1000">
        <v>2</v>
      </c>
      <c r="BA1000" t="s">
        <v>787</v>
      </c>
      <c r="BC1000" t="s">
        <v>953</v>
      </c>
      <c r="BE1000" t="s">
        <v>986</v>
      </c>
      <c r="GB1000">
        <f>IF(Table1[[#This Row],[msna/Demographic_info/HH_members_group/total_m_c_muac]]=0,"",COUNTIF(Table1[[#This Row],[Grain or tubers e.g. bread, rice, noodles, bulger, frikeh, kaak, pasta, andoumeh, manakish, thick grain-based porridge, potatoes]:[Breastmilk]],"Yes"))</f>
        <v>0</v>
      </c>
      <c r="GC1000" t="str">
        <f>IF(Table1[[#This Row],[Column1]]="","",IF(Table1[[#This Row],[Please select the assessment type:]]="Livelihood and Protection (MHPSS, CP, GBV)","",IF(Table1[[#This Row],[Column1]]&gt;4,"diverse","not diverse")))</f>
        <v/>
      </c>
      <c r="GH1000" t="s">
        <v>1015</v>
      </c>
      <c r="GM1000" t="b">
        <v>1</v>
      </c>
      <c r="GN1000" t="b">
        <v>1</v>
      </c>
      <c r="GU1000" t="b">
        <v>1</v>
      </c>
      <c r="GV1000" t="b">
        <v>1</v>
      </c>
      <c r="HA1000" t="s">
        <v>11150</v>
      </c>
      <c r="HC1000" t="b">
        <v>1</v>
      </c>
      <c r="HD1000" t="b">
        <v>1</v>
      </c>
      <c r="HF1000" t="b">
        <v>1</v>
      </c>
      <c r="HO1000" t="s">
        <v>11151</v>
      </c>
      <c r="HP1000" t="s">
        <v>1356</v>
      </c>
      <c r="HT1000" t="b">
        <v>1</v>
      </c>
      <c r="IC1000" t="s">
        <v>8743</v>
      </c>
      <c r="ID1000" t="b">
        <v>1</v>
      </c>
      <c r="IF1000" t="b">
        <v>1</v>
      </c>
      <c r="IP1000" t="s">
        <v>5360</v>
      </c>
      <c r="IQ1000" t="b">
        <v>1</v>
      </c>
      <c r="IU1000" t="b">
        <v>1</v>
      </c>
      <c r="IZ1000" t="s">
        <v>769</v>
      </c>
      <c r="JB1000" t="s">
        <v>11152</v>
      </c>
      <c r="JE1000" t="b">
        <v>1</v>
      </c>
      <c r="JF1000" t="b">
        <v>1</v>
      </c>
      <c r="JQ1000" t="s">
        <v>771</v>
      </c>
      <c r="JR1000" t="s">
        <v>791</v>
      </c>
      <c r="JS1000" t="b">
        <v>1</v>
      </c>
      <c r="JX1000" t="b">
        <v>1</v>
      </c>
      <c r="KD1000" t="s">
        <v>772</v>
      </c>
      <c r="KE1000" t="b">
        <v>1</v>
      </c>
      <c r="KO1000" t="s">
        <v>554</v>
      </c>
      <c r="KW1000" t="b">
        <v>1</v>
      </c>
      <c r="LH1000" t="s">
        <v>554</v>
      </c>
      <c r="LP1000" t="b">
        <v>1</v>
      </c>
      <c r="LR1000" t="s">
        <v>11153</v>
      </c>
      <c r="LT1000" t="b">
        <v>1</v>
      </c>
      <c r="LV1000" t="b">
        <v>1</v>
      </c>
      <c r="LY1000" t="b">
        <v>1</v>
      </c>
      <c r="MA1000" t="b">
        <v>1</v>
      </c>
      <c r="ME1000" t="b">
        <v>1</v>
      </c>
      <c r="MI1000" t="s">
        <v>11154</v>
      </c>
      <c r="MJ1000" t="b">
        <v>1</v>
      </c>
      <c r="MQ1000" t="b">
        <v>1</v>
      </c>
      <c r="MT1000" t="b">
        <v>1</v>
      </c>
      <c r="MY1000" t="s">
        <v>559</v>
      </c>
      <c r="NA1000" t="b">
        <v>1</v>
      </c>
      <c r="NE1000" t="b">
        <v>1</v>
      </c>
      <c r="NK1000" t="s">
        <v>11155</v>
      </c>
      <c r="NL1000" t="b">
        <v>1</v>
      </c>
      <c r="NM1000" t="b">
        <v>1</v>
      </c>
      <c r="NN1000" t="b">
        <v>1</v>
      </c>
      <c r="NP1000" t="b">
        <v>1</v>
      </c>
      <c r="NV1000" t="s">
        <v>505</v>
      </c>
      <c r="NX1000" t="s">
        <v>505</v>
      </c>
      <c r="NZ1000" t="s">
        <v>830</v>
      </c>
      <c r="OB1000" t="b">
        <v>1</v>
      </c>
      <c r="OE1000" t="b">
        <v>1</v>
      </c>
      <c r="OL1000" t="s">
        <v>1278</v>
      </c>
      <c r="OM1000" t="b">
        <v>1</v>
      </c>
      <c r="OO1000" t="b">
        <v>1</v>
      </c>
      <c r="OP1000" t="b">
        <v>1</v>
      </c>
      <c r="OQ1000" t="b">
        <v>1</v>
      </c>
      <c r="OW1000" t="s">
        <v>4512</v>
      </c>
      <c r="PE1000" t="b">
        <v>1</v>
      </c>
      <c r="PF1000" t="b">
        <v>1</v>
      </c>
      <c r="PL1000">
        <v>1000</v>
      </c>
      <c r="PM1000">
        <v>1500</v>
      </c>
      <c r="PN1000" t="s">
        <v>5284</v>
      </c>
      <c r="PO1000" t="b">
        <v>1</v>
      </c>
      <c r="PR1000" t="b">
        <v>1</v>
      </c>
      <c r="QF1000" t="s">
        <v>476</v>
      </c>
      <c r="QG1000" t="s">
        <v>781</v>
      </c>
      <c r="QH1000" t="b">
        <v>1</v>
      </c>
      <c r="QK1000" t="b">
        <v>1</v>
      </c>
      <c r="QP1000" t="s">
        <v>510</v>
      </c>
      <c r="QR1000" t="s">
        <v>510</v>
      </c>
      <c r="RC1000" t="s">
        <v>1135</v>
      </c>
      <c r="RE1000" t="s">
        <v>510</v>
      </c>
      <c r="RG1000" t="s">
        <v>11156</v>
      </c>
      <c r="RH1000" t="s">
        <v>2342</v>
      </c>
      <c r="RM1000" t="b">
        <v>1</v>
      </c>
      <c r="RR1000" t="s">
        <v>2322</v>
      </c>
      <c r="RV1000" t="b">
        <v>1</v>
      </c>
      <c r="RW1000" t="b">
        <v>1</v>
      </c>
      <c r="SB1000" t="s">
        <v>11157</v>
      </c>
      <c r="SC1000">
        <v>92568941</v>
      </c>
      <c r="SD1000" t="s">
        <v>11158</v>
      </c>
      <c r="SE1000" s="2">
        <v>44605.589872685188</v>
      </c>
      <c r="SF1000">
        <v>999</v>
      </c>
      <c r="SH1000">
        <v>-1</v>
      </c>
      <c r="SK1000" t="s">
        <v>518</v>
      </c>
      <c r="SL1000">
        <v>99389</v>
      </c>
      <c r="SM1000" t="s">
        <v>983</v>
      </c>
      <c r="SN1000">
        <v>648550</v>
      </c>
    </row>
    <row r="1001" spans="1:508" hidden="1" x14ac:dyDescent="0.25">
      <c r="A1001" t="s">
        <v>11159</v>
      </c>
      <c r="B1001" t="s">
        <v>11160</v>
      </c>
      <c r="D1001" t="s">
        <v>11138</v>
      </c>
      <c r="E1001" t="s">
        <v>950</v>
      </c>
      <c r="G1001" s="1">
        <v>44605</v>
      </c>
      <c r="H1001" t="s">
        <v>8087</v>
      </c>
      <c r="I1001" t="s">
        <v>475</v>
      </c>
      <c r="J1001" t="s">
        <v>476</v>
      </c>
      <c r="K1001" t="s">
        <v>477</v>
      </c>
      <c r="L1001" s="1">
        <v>43194</v>
      </c>
      <c r="M1001" t="s">
        <v>478</v>
      </c>
      <c r="O1001" t="s">
        <v>572</v>
      </c>
      <c r="P1001" t="s">
        <v>523</v>
      </c>
      <c r="Q1001" t="s">
        <v>573</v>
      </c>
      <c r="R1001" t="s">
        <v>572</v>
      </c>
      <c r="S1001" t="s">
        <v>524</v>
      </c>
      <c r="W1001" t="b">
        <v>1</v>
      </c>
      <c r="AA1001" t="s">
        <v>802</v>
      </c>
      <c r="AB1001" t="s">
        <v>484</v>
      </c>
      <c r="AC1001">
        <v>0</v>
      </c>
      <c r="AD1001">
        <v>0</v>
      </c>
      <c r="AE1001">
        <v>0</v>
      </c>
      <c r="AF1001">
        <v>1</v>
      </c>
      <c r="AG1001">
        <v>1</v>
      </c>
      <c r="AH1001">
        <v>0</v>
      </c>
      <c r="AI1001">
        <v>0</v>
      </c>
      <c r="AJ1001" t="s">
        <v>485</v>
      </c>
      <c r="AK1001" t="s">
        <v>470</v>
      </c>
      <c r="AL1001" t="s">
        <v>485</v>
      </c>
      <c r="AM1001">
        <v>0</v>
      </c>
      <c r="AN1001">
        <v>1</v>
      </c>
      <c r="AO1001">
        <v>2</v>
      </c>
      <c r="AP1001">
        <v>0</v>
      </c>
      <c r="AQ1001">
        <v>1</v>
      </c>
      <c r="AR1001">
        <v>0</v>
      </c>
      <c r="AS1001" t="s">
        <v>487</v>
      </c>
      <c r="AT1001" t="s">
        <v>486</v>
      </c>
      <c r="AU1001" t="s">
        <v>526</v>
      </c>
      <c r="AV1001" t="s">
        <v>527</v>
      </c>
      <c r="AW1001" t="s">
        <v>486</v>
      </c>
      <c r="AX1001" t="s">
        <v>486</v>
      </c>
      <c r="AY1001" t="s">
        <v>660</v>
      </c>
      <c r="AZ1001">
        <v>6</v>
      </c>
      <c r="BA1001" t="s">
        <v>787</v>
      </c>
      <c r="BC1001" t="s">
        <v>986</v>
      </c>
      <c r="BE1001" t="s">
        <v>953</v>
      </c>
      <c r="GB1001">
        <f>IF(Table1[[#This Row],[msna/Demographic_info/HH_members_group/total_m_c_muac]]=0,"",COUNTIF(Table1[[#This Row],[Grain or tubers e.g. bread, rice, noodles, bulger, frikeh, kaak, pasta, andoumeh, manakish, thick grain-based porridge, potatoes]:[Breastmilk]],"Yes"))</f>
        <v>0</v>
      </c>
      <c r="GC1001" t="str">
        <f>IF(Table1[[#This Row],[Column1]]="","",IF(Table1[[#This Row],[Please select the assessment type:]]="Livelihood and Protection (MHPSS, CP, GBV)","",IF(Table1[[#This Row],[Column1]]&gt;4,"diverse","not diverse")))</f>
        <v/>
      </c>
      <c r="GH1001" t="s">
        <v>11161</v>
      </c>
      <c r="GJ1001" t="b">
        <v>1</v>
      </c>
      <c r="GM1001" t="b">
        <v>1</v>
      </c>
      <c r="GT1001" t="b">
        <v>1</v>
      </c>
      <c r="GV1001" t="b">
        <v>1</v>
      </c>
      <c r="HA1001" t="s">
        <v>11162</v>
      </c>
      <c r="HH1001" t="b">
        <v>1</v>
      </c>
      <c r="HI1001" t="b">
        <v>1</v>
      </c>
      <c r="HL1001" t="b">
        <v>1</v>
      </c>
      <c r="HN1001" t="s">
        <v>7356</v>
      </c>
      <c r="HO1001" t="s">
        <v>11163</v>
      </c>
      <c r="HP1001" t="s">
        <v>10555</v>
      </c>
      <c r="HQ1001" t="b">
        <v>1</v>
      </c>
      <c r="HT1001" t="b">
        <v>1</v>
      </c>
      <c r="HV1001" t="b">
        <v>1</v>
      </c>
      <c r="IC1001" t="s">
        <v>11164</v>
      </c>
      <c r="IJ1001" t="b">
        <v>1</v>
      </c>
      <c r="IL1001" t="b">
        <v>1</v>
      </c>
      <c r="IP1001" t="s">
        <v>706</v>
      </c>
      <c r="IS1001" t="b">
        <v>1</v>
      </c>
      <c r="IZ1001" t="s">
        <v>476</v>
      </c>
      <c r="JB1001" t="s">
        <v>4541</v>
      </c>
      <c r="JF1001" t="b">
        <v>1</v>
      </c>
      <c r="JJ1001" t="b">
        <v>1</v>
      </c>
      <c r="JQ1001" t="s">
        <v>510</v>
      </c>
      <c r="JR1001" t="s">
        <v>2286</v>
      </c>
      <c r="JU1001" t="b">
        <v>1</v>
      </c>
      <c r="KD1001" t="s">
        <v>772</v>
      </c>
      <c r="KE1001" t="b">
        <v>1</v>
      </c>
      <c r="KO1001" t="s">
        <v>554</v>
      </c>
      <c r="KW1001" t="b">
        <v>1</v>
      </c>
      <c r="LH1001" t="s">
        <v>4763</v>
      </c>
      <c r="LI1001" t="b">
        <v>1</v>
      </c>
      <c r="LO1001" t="b">
        <v>1</v>
      </c>
      <c r="LQ1001" t="s">
        <v>11165</v>
      </c>
      <c r="LR1001" t="s">
        <v>11166</v>
      </c>
      <c r="LS1001" t="b">
        <v>1</v>
      </c>
      <c r="LV1001" t="b">
        <v>1</v>
      </c>
      <c r="LX1001" t="b">
        <v>1</v>
      </c>
      <c r="LY1001" t="b">
        <v>1</v>
      </c>
      <c r="LZ1001" t="b">
        <v>1</v>
      </c>
      <c r="MD1001" t="b">
        <v>1</v>
      </c>
      <c r="MI1001" t="s">
        <v>11167</v>
      </c>
      <c r="MN1001" t="b">
        <v>1</v>
      </c>
      <c r="MQ1001" t="b">
        <v>1</v>
      </c>
      <c r="MR1001" t="b">
        <v>1</v>
      </c>
      <c r="MY1001" t="s">
        <v>1546</v>
      </c>
      <c r="MZ1001" t="b">
        <v>1</v>
      </c>
      <c r="NA1001" t="b">
        <v>1</v>
      </c>
      <c r="NK1001" t="s">
        <v>11168</v>
      </c>
      <c r="NM1001" t="b">
        <v>1</v>
      </c>
      <c r="NQ1001" t="b">
        <v>1</v>
      </c>
      <c r="NV1001" t="s">
        <v>476</v>
      </c>
      <c r="NX1001" t="s">
        <v>510</v>
      </c>
      <c r="NZ1001" t="s">
        <v>5784</v>
      </c>
      <c r="OB1001" t="b">
        <v>1</v>
      </c>
      <c r="OC1001" t="b">
        <v>1</v>
      </c>
      <c r="OE1001" t="b">
        <v>1</v>
      </c>
      <c r="OF1001" t="b">
        <v>1</v>
      </c>
      <c r="OL1001" t="s">
        <v>1278</v>
      </c>
      <c r="OM1001" t="b">
        <v>1</v>
      </c>
      <c r="OO1001" t="b">
        <v>1</v>
      </c>
      <c r="OP1001" t="b">
        <v>1</v>
      </c>
      <c r="OQ1001" t="b">
        <v>1</v>
      </c>
      <c r="OW1001" t="s">
        <v>870</v>
      </c>
      <c r="PA1001" t="b">
        <v>1</v>
      </c>
      <c r="PC1001" t="b">
        <v>1</v>
      </c>
      <c r="PF1001" t="b">
        <v>1</v>
      </c>
      <c r="PL1001">
        <v>700</v>
      </c>
      <c r="PM1001">
        <v>1800</v>
      </c>
      <c r="PN1001" t="s">
        <v>11169</v>
      </c>
      <c r="PU1001" t="b">
        <v>1</v>
      </c>
      <c r="PX1001" t="b">
        <v>1</v>
      </c>
      <c r="QA1001" t="b">
        <v>1</v>
      </c>
      <c r="QF1001" t="s">
        <v>476</v>
      </c>
      <c r="QG1001" t="s">
        <v>509</v>
      </c>
      <c r="QH1001" t="b">
        <v>1</v>
      </c>
      <c r="QP1001" t="s">
        <v>510</v>
      </c>
      <c r="QR1001" t="s">
        <v>510</v>
      </c>
      <c r="RC1001" t="s">
        <v>1135</v>
      </c>
      <c r="RE1001" t="s">
        <v>510</v>
      </c>
      <c r="RG1001" t="s">
        <v>11170</v>
      </c>
      <c r="RH1001" t="s">
        <v>513</v>
      </c>
      <c r="RI1001" t="b">
        <v>1</v>
      </c>
      <c r="RL1001" t="b">
        <v>1</v>
      </c>
      <c r="RR1001" t="s">
        <v>9340</v>
      </c>
      <c r="RT1001" t="b">
        <v>1</v>
      </c>
      <c r="RV1001" t="b">
        <v>1</v>
      </c>
      <c r="SB1001" t="s">
        <v>11171</v>
      </c>
      <c r="SC1001">
        <v>92568942</v>
      </c>
      <c r="SD1001" t="s">
        <v>11172</v>
      </c>
      <c r="SE1001" s="2">
        <v>44605.589884259258</v>
      </c>
      <c r="SF1001">
        <v>1000</v>
      </c>
      <c r="SH1001">
        <v>-1</v>
      </c>
      <c r="SK1001" t="s">
        <v>518</v>
      </c>
      <c r="SL1001">
        <v>2030</v>
      </c>
      <c r="SM1001" t="s">
        <v>983</v>
      </c>
      <c r="SN1001">
        <v>648550</v>
      </c>
    </row>
    <row r="1002" spans="1:508" hidden="1" x14ac:dyDescent="0.25">
      <c r="A1002" t="s">
        <v>11173</v>
      </c>
      <c r="B1002" t="s">
        <v>11174</v>
      </c>
      <c r="D1002" t="s">
        <v>11138</v>
      </c>
      <c r="E1002" t="s">
        <v>950</v>
      </c>
      <c r="G1002" s="1">
        <v>44605</v>
      </c>
      <c r="H1002" t="s">
        <v>8087</v>
      </c>
      <c r="I1002" t="s">
        <v>475</v>
      </c>
      <c r="J1002" t="s">
        <v>476</v>
      </c>
      <c r="K1002" t="s">
        <v>477</v>
      </c>
      <c r="L1002" s="1">
        <v>43195</v>
      </c>
      <c r="M1002" t="s">
        <v>478</v>
      </c>
      <c r="O1002" t="s">
        <v>572</v>
      </c>
      <c r="P1002" t="s">
        <v>523</v>
      </c>
      <c r="Q1002" t="s">
        <v>573</v>
      </c>
      <c r="R1002" t="s">
        <v>572</v>
      </c>
      <c r="S1002" t="s">
        <v>482</v>
      </c>
      <c r="T1002" t="b">
        <v>1</v>
      </c>
      <c r="AA1002" t="s">
        <v>802</v>
      </c>
      <c r="AB1002" t="s">
        <v>594</v>
      </c>
      <c r="AC1002">
        <v>0</v>
      </c>
      <c r="AD1002">
        <v>0</v>
      </c>
      <c r="AE1002">
        <v>2</v>
      </c>
      <c r="AF1002">
        <v>0</v>
      </c>
      <c r="AG1002">
        <v>0</v>
      </c>
      <c r="AH1002">
        <v>0</v>
      </c>
      <c r="AI1002">
        <v>0</v>
      </c>
      <c r="AJ1002" t="s">
        <v>485</v>
      </c>
      <c r="AK1002" t="s">
        <v>470</v>
      </c>
      <c r="AL1002" t="s">
        <v>485</v>
      </c>
      <c r="AM1002">
        <v>0</v>
      </c>
      <c r="AN1002">
        <v>0</v>
      </c>
      <c r="AO1002">
        <v>0</v>
      </c>
      <c r="AP1002">
        <v>0</v>
      </c>
      <c r="AQ1002">
        <v>1</v>
      </c>
      <c r="AR1002">
        <v>0</v>
      </c>
      <c r="AS1002" t="s">
        <v>470</v>
      </c>
      <c r="AT1002" t="s">
        <v>486</v>
      </c>
      <c r="AU1002" t="s">
        <v>486</v>
      </c>
      <c r="AV1002" t="s">
        <v>485</v>
      </c>
      <c r="AW1002" t="s">
        <v>485</v>
      </c>
      <c r="AX1002" t="s">
        <v>486</v>
      </c>
      <c r="AY1002" t="s">
        <v>487</v>
      </c>
      <c r="AZ1002">
        <v>3</v>
      </c>
      <c r="BA1002" t="s">
        <v>953</v>
      </c>
      <c r="BC1002" t="s">
        <v>787</v>
      </c>
      <c r="BE1002" t="s">
        <v>803</v>
      </c>
      <c r="GB1002">
        <f>IF(Table1[[#This Row],[msna/Demographic_info/HH_members_group/total_m_c_muac]]=0,"",COUNTIF(Table1[[#This Row],[Grain or tubers e.g. bread, rice, noodles, bulger, frikeh, kaak, pasta, andoumeh, manakish, thick grain-based porridge, potatoes]:[Breastmilk]],"Yes"))</f>
        <v>0</v>
      </c>
      <c r="GC1002" t="str">
        <f>IF(Table1[[#This Row],[Column1]]="","",IF(Table1[[#This Row],[Please select the assessment type:]]="Livelihood and Protection (MHPSS, CP, GBV)","",IF(Table1[[#This Row],[Column1]]&gt;4,"diverse","not diverse")))</f>
        <v/>
      </c>
      <c r="GH1002" t="s">
        <v>11175</v>
      </c>
      <c r="GK1002" t="b">
        <v>1</v>
      </c>
      <c r="GQ1002" t="b">
        <v>1</v>
      </c>
      <c r="GT1002" t="b">
        <v>1</v>
      </c>
      <c r="GU1002" t="b">
        <v>1</v>
      </c>
      <c r="HA1002" t="s">
        <v>1202</v>
      </c>
      <c r="HB1002" t="b">
        <v>1</v>
      </c>
      <c r="HD1002" t="b">
        <v>1</v>
      </c>
      <c r="HO1002" t="s">
        <v>11176</v>
      </c>
      <c r="HP1002" t="s">
        <v>11177</v>
      </c>
      <c r="HT1002" t="b">
        <v>1</v>
      </c>
      <c r="HV1002" t="b">
        <v>1</v>
      </c>
      <c r="IC1002" t="s">
        <v>4241</v>
      </c>
      <c r="ID1002" t="b">
        <v>1</v>
      </c>
      <c r="IJ1002" t="b">
        <v>1</v>
      </c>
      <c r="IP1002" t="s">
        <v>6264</v>
      </c>
      <c r="IR1002" t="b">
        <v>1</v>
      </c>
      <c r="IS1002" t="b">
        <v>1</v>
      </c>
      <c r="IZ1002" t="s">
        <v>476</v>
      </c>
      <c r="JB1002" t="s">
        <v>9580</v>
      </c>
      <c r="JF1002" t="b">
        <v>1</v>
      </c>
      <c r="JJ1002" t="b">
        <v>1</v>
      </c>
      <c r="JQ1002" t="s">
        <v>771</v>
      </c>
      <c r="JR1002" t="s">
        <v>390</v>
      </c>
      <c r="KA1002" t="b">
        <v>1</v>
      </c>
      <c r="KC1002" t="s">
        <v>11178</v>
      </c>
      <c r="KD1002" t="s">
        <v>554</v>
      </c>
      <c r="KM1002" t="b">
        <v>1</v>
      </c>
      <c r="KO1002" t="s">
        <v>554</v>
      </c>
      <c r="KW1002" t="b">
        <v>1</v>
      </c>
      <c r="LH1002" t="s">
        <v>500</v>
      </c>
      <c r="LI1002" t="b">
        <v>1</v>
      </c>
      <c r="LR1002" t="s">
        <v>11179</v>
      </c>
      <c r="LT1002" t="b">
        <v>1</v>
      </c>
      <c r="LV1002" t="b">
        <v>1</v>
      </c>
      <c r="MD1002" t="b">
        <v>1</v>
      </c>
      <c r="ME1002" t="b">
        <v>1</v>
      </c>
      <c r="MI1002" t="s">
        <v>11180</v>
      </c>
      <c r="MN1002" t="b">
        <v>1</v>
      </c>
      <c r="MO1002" t="b">
        <v>1</v>
      </c>
      <c r="MR1002" t="b">
        <v>1</v>
      </c>
      <c r="MY1002" t="s">
        <v>1276</v>
      </c>
      <c r="NA1002" t="b">
        <v>1</v>
      </c>
      <c r="NK1002" t="s">
        <v>11181</v>
      </c>
      <c r="NM1002" t="b">
        <v>1</v>
      </c>
      <c r="NP1002" t="b">
        <v>1</v>
      </c>
      <c r="NV1002" t="s">
        <v>505</v>
      </c>
      <c r="NX1002" t="s">
        <v>505</v>
      </c>
      <c r="NZ1002" t="s">
        <v>776</v>
      </c>
      <c r="OE1002" t="b">
        <v>1</v>
      </c>
      <c r="OL1002" t="s">
        <v>4528</v>
      </c>
      <c r="OM1002" t="b">
        <v>1</v>
      </c>
      <c r="OO1002" t="b">
        <v>1</v>
      </c>
      <c r="OQ1002" t="b">
        <v>1</v>
      </c>
      <c r="OW1002" t="s">
        <v>562</v>
      </c>
      <c r="PA1002" t="b">
        <v>1</v>
      </c>
      <c r="PL1002">
        <v>300</v>
      </c>
      <c r="PM1002">
        <v>1200</v>
      </c>
      <c r="PN1002" t="s">
        <v>11182</v>
      </c>
      <c r="PR1002" t="b">
        <v>1</v>
      </c>
      <c r="PS1002" t="b">
        <v>1</v>
      </c>
      <c r="PU1002" t="b">
        <v>1</v>
      </c>
      <c r="QF1002" t="s">
        <v>476</v>
      </c>
      <c r="QG1002" t="s">
        <v>509</v>
      </c>
      <c r="QH1002" t="b">
        <v>1</v>
      </c>
      <c r="QP1002" t="s">
        <v>510</v>
      </c>
      <c r="QR1002" t="s">
        <v>510</v>
      </c>
      <c r="RC1002" t="s">
        <v>1135</v>
      </c>
      <c r="RE1002" t="s">
        <v>510</v>
      </c>
      <c r="RG1002" t="s">
        <v>11183</v>
      </c>
      <c r="RH1002" t="s">
        <v>3519</v>
      </c>
      <c r="RL1002" t="b">
        <v>1</v>
      </c>
      <c r="RN1002" t="b">
        <v>1</v>
      </c>
      <c r="RR1002" t="s">
        <v>3704</v>
      </c>
      <c r="RT1002" t="b">
        <v>1</v>
      </c>
      <c r="RW1002" t="b">
        <v>1</v>
      </c>
      <c r="SB1002" t="s">
        <v>11184</v>
      </c>
      <c r="SC1002">
        <v>92568943</v>
      </c>
      <c r="SD1002" t="s">
        <v>11185</v>
      </c>
      <c r="SE1002" s="2">
        <v>44605.589895833327</v>
      </c>
      <c r="SF1002">
        <v>1001</v>
      </c>
      <c r="SH1002">
        <v>-1</v>
      </c>
      <c r="SK1002" t="s">
        <v>518</v>
      </c>
      <c r="SL1002">
        <v>2093</v>
      </c>
      <c r="SM1002" t="s">
        <v>983</v>
      </c>
      <c r="SN1002">
        <v>648550</v>
      </c>
    </row>
    <row r="1003" spans="1:508" hidden="1" x14ac:dyDescent="0.25">
      <c r="A1003" t="s">
        <v>11186</v>
      </c>
      <c r="B1003" t="s">
        <v>11187</v>
      </c>
      <c r="D1003" t="s">
        <v>11138</v>
      </c>
      <c r="E1003" t="s">
        <v>950</v>
      </c>
      <c r="G1003" s="1">
        <v>44605</v>
      </c>
      <c r="H1003" t="s">
        <v>8087</v>
      </c>
      <c r="I1003" t="s">
        <v>475</v>
      </c>
      <c r="J1003" t="s">
        <v>476</v>
      </c>
      <c r="K1003" t="s">
        <v>522</v>
      </c>
      <c r="M1003" t="s">
        <v>1012</v>
      </c>
      <c r="O1003" t="s">
        <v>572</v>
      </c>
      <c r="P1003" t="s">
        <v>480</v>
      </c>
      <c r="Q1003" t="s">
        <v>481</v>
      </c>
      <c r="R1003" t="s">
        <v>479</v>
      </c>
      <c r="S1003" t="s">
        <v>524</v>
      </c>
      <c r="W1003" t="b">
        <v>1</v>
      </c>
      <c r="AA1003" t="s">
        <v>483</v>
      </c>
      <c r="AB1003" t="s">
        <v>594</v>
      </c>
      <c r="AC1003">
        <v>0</v>
      </c>
      <c r="AD1003">
        <v>0</v>
      </c>
      <c r="AE1003">
        <v>2</v>
      </c>
      <c r="AF1003">
        <v>1</v>
      </c>
      <c r="AG1003">
        <v>1</v>
      </c>
      <c r="AH1003">
        <v>1</v>
      </c>
      <c r="AI1003">
        <v>0</v>
      </c>
      <c r="AJ1003" t="s">
        <v>526</v>
      </c>
      <c r="AK1003" t="s">
        <v>486</v>
      </c>
      <c r="AL1003" t="s">
        <v>527</v>
      </c>
      <c r="AM1003">
        <v>0</v>
      </c>
      <c r="AN1003">
        <v>0</v>
      </c>
      <c r="AO1003">
        <v>1</v>
      </c>
      <c r="AP1003">
        <v>0</v>
      </c>
      <c r="AQ1003">
        <v>1</v>
      </c>
      <c r="AR1003">
        <v>1</v>
      </c>
      <c r="AS1003" t="s">
        <v>486</v>
      </c>
      <c r="AT1003" t="s">
        <v>485</v>
      </c>
      <c r="AU1003" t="s">
        <v>487</v>
      </c>
      <c r="AV1003" t="s">
        <v>527</v>
      </c>
      <c r="AW1003" t="s">
        <v>485</v>
      </c>
      <c r="AX1003" t="s">
        <v>487</v>
      </c>
      <c r="AY1003" t="s">
        <v>839</v>
      </c>
      <c r="AZ1003">
        <v>8</v>
      </c>
      <c r="BA1003" t="s">
        <v>1034</v>
      </c>
      <c r="BC1003" t="s">
        <v>787</v>
      </c>
      <c r="BE1003" t="s">
        <v>986</v>
      </c>
      <c r="GB1003">
        <f>IF(Table1[[#This Row],[msna/Demographic_info/HH_members_group/total_m_c_muac]]=0,"",COUNTIF(Table1[[#This Row],[Grain or tubers e.g. bread, rice, noodles, bulger, frikeh, kaak, pasta, andoumeh, manakish, thick grain-based porridge, potatoes]:[Breastmilk]],"Yes"))</f>
        <v>0</v>
      </c>
      <c r="GC1003" t="str">
        <f>IF(Table1[[#This Row],[Column1]]="","",IF(Table1[[#This Row],[Please select the assessment type:]]="Livelihood and Protection (MHPSS, CP, GBV)","",IF(Table1[[#This Row],[Column1]]&gt;4,"diverse","not diverse")))</f>
        <v/>
      </c>
      <c r="GH1003" t="s">
        <v>11188</v>
      </c>
      <c r="GJ1003" t="b">
        <v>1</v>
      </c>
      <c r="GK1003" t="b">
        <v>1</v>
      </c>
      <c r="GM1003" t="b">
        <v>1</v>
      </c>
      <c r="GQ1003" t="b">
        <v>1</v>
      </c>
      <c r="GU1003" t="b">
        <v>1</v>
      </c>
      <c r="HA1003" t="s">
        <v>11189</v>
      </c>
      <c r="HB1003" t="b">
        <v>1</v>
      </c>
      <c r="HC1003" t="b">
        <v>1</v>
      </c>
      <c r="HE1003" t="b">
        <v>1</v>
      </c>
      <c r="HO1003" t="s">
        <v>11190</v>
      </c>
      <c r="HP1003" t="s">
        <v>2011</v>
      </c>
      <c r="HQ1003" t="b">
        <v>1</v>
      </c>
      <c r="HR1003" t="b">
        <v>1</v>
      </c>
      <c r="HU1003" t="b">
        <v>1</v>
      </c>
      <c r="IC1003" t="s">
        <v>1066</v>
      </c>
      <c r="IE1003" t="b">
        <v>1</v>
      </c>
      <c r="II1003" t="b">
        <v>1</v>
      </c>
      <c r="IP1003" t="s">
        <v>1977</v>
      </c>
      <c r="IV1003" t="b">
        <v>1</v>
      </c>
      <c r="IW1003" t="b">
        <v>1</v>
      </c>
      <c r="IY1003" t="s">
        <v>11191</v>
      </c>
      <c r="IZ1003" t="s">
        <v>476</v>
      </c>
      <c r="JB1003" t="s">
        <v>788</v>
      </c>
      <c r="JO1003" t="b">
        <v>1</v>
      </c>
      <c r="JQ1003" t="s">
        <v>510</v>
      </c>
      <c r="JR1003" t="s">
        <v>772</v>
      </c>
      <c r="JS1003" t="b">
        <v>1</v>
      </c>
      <c r="KD1003" t="s">
        <v>534</v>
      </c>
      <c r="KI1003" t="b">
        <v>1</v>
      </c>
      <c r="KO1003" t="s">
        <v>554</v>
      </c>
      <c r="KW1003" t="b">
        <v>1</v>
      </c>
      <c r="LH1003" t="s">
        <v>1305</v>
      </c>
      <c r="LI1003" t="b">
        <v>1</v>
      </c>
      <c r="LL1003" t="b">
        <v>1</v>
      </c>
      <c r="LR1003" t="s">
        <v>11192</v>
      </c>
      <c r="LV1003" t="b">
        <v>1</v>
      </c>
      <c r="LW1003" t="b">
        <v>1</v>
      </c>
      <c r="LY1003" t="b">
        <v>1</v>
      </c>
      <c r="MC1003" t="b">
        <v>1</v>
      </c>
      <c r="MI1003" t="s">
        <v>11193</v>
      </c>
      <c r="MQ1003" t="b">
        <v>1</v>
      </c>
      <c r="MR1003" t="b">
        <v>1</v>
      </c>
      <c r="MT1003" t="b">
        <v>1</v>
      </c>
      <c r="MY1003" t="s">
        <v>1023</v>
      </c>
      <c r="NH1003" t="b">
        <v>1</v>
      </c>
      <c r="NK1003" t="s">
        <v>973</v>
      </c>
      <c r="NQ1003" t="b">
        <v>1</v>
      </c>
      <c r="NV1003" t="s">
        <v>476</v>
      </c>
      <c r="NX1003" t="s">
        <v>510</v>
      </c>
      <c r="NZ1003" t="s">
        <v>11194</v>
      </c>
      <c r="OA1003" t="b">
        <v>1</v>
      </c>
      <c r="OB1003" t="b">
        <v>1</v>
      </c>
      <c r="OC1003" t="b">
        <v>1</v>
      </c>
      <c r="OD1003" t="b">
        <v>1</v>
      </c>
      <c r="OE1003" t="b">
        <v>1</v>
      </c>
      <c r="OF1003" t="b">
        <v>1</v>
      </c>
      <c r="OL1003" t="s">
        <v>1002</v>
      </c>
      <c r="OO1003" t="b">
        <v>1</v>
      </c>
      <c r="OQ1003" t="b">
        <v>1</v>
      </c>
      <c r="OR1003" t="b">
        <v>1</v>
      </c>
      <c r="OW1003" t="s">
        <v>10803</v>
      </c>
      <c r="PD1003" t="b">
        <v>1</v>
      </c>
      <c r="PF1003" t="b">
        <v>1</v>
      </c>
      <c r="PL1003">
        <v>1000</v>
      </c>
      <c r="PM1003">
        <v>2000</v>
      </c>
      <c r="PN1003" t="s">
        <v>11195</v>
      </c>
      <c r="PP1003" t="b">
        <v>1</v>
      </c>
      <c r="PU1003" t="b">
        <v>1</v>
      </c>
      <c r="QF1003" t="s">
        <v>476</v>
      </c>
      <c r="QG1003" t="s">
        <v>781</v>
      </c>
      <c r="QH1003" t="b">
        <v>1</v>
      </c>
      <c r="QK1003" t="b">
        <v>1</v>
      </c>
      <c r="QP1003" t="s">
        <v>510</v>
      </c>
      <c r="QR1003" t="s">
        <v>510</v>
      </c>
      <c r="RC1003" t="s">
        <v>511</v>
      </c>
      <c r="RE1003" t="s">
        <v>510</v>
      </c>
      <c r="RG1003" t="s">
        <v>11196</v>
      </c>
      <c r="RH1003" t="s">
        <v>2393</v>
      </c>
      <c r="RI1003" t="b">
        <v>1</v>
      </c>
      <c r="RM1003" t="b">
        <v>1</v>
      </c>
      <c r="RR1003" t="s">
        <v>7003</v>
      </c>
      <c r="RV1003" t="b">
        <v>1</v>
      </c>
      <c r="RW1003" t="b">
        <v>1</v>
      </c>
      <c r="SB1003" t="s">
        <v>11197</v>
      </c>
      <c r="SC1003">
        <v>92568944</v>
      </c>
      <c r="SD1003" t="s">
        <v>11198</v>
      </c>
      <c r="SE1003" s="2">
        <v>44605.589918981481</v>
      </c>
      <c r="SF1003">
        <v>1002</v>
      </c>
      <c r="SH1003">
        <v>-1</v>
      </c>
      <c r="SK1003" t="s">
        <v>518</v>
      </c>
      <c r="SL1003">
        <v>1996</v>
      </c>
      <c r="SM1003" t="s">
        <v>983</v>
      </c>
      <c r="SN1003">
        <v>648550</v>
      </c>
    </row>
    <row r="1004" spans="1:508" hidden="1" x14ac:dyDescent="0.25">
      <c r="A1004" t="s">
        <v>11199</v>
      </c>
      <c r="B1004" t="s">
        <v>11200</v>
      </c>
      <c r="C1004" t="s">
        <v>470</v>
      </c>
      <c r="D1004" t="s">
        <v>11201</v>
      </c>
      <c r="E1004" t="s">
        <v>950</v>
      </c>
      <c r="G1004" s="1">
        <v>44605</v>
      </c>
      <c r="H1004" t="s">
        <v>2762</v>
      </c>
      <c r="I1004" t="s">
        <v>952</v>
      </c>
      <c r="J1004" t="s">
        <v>476</v>
      </c>
      <c r="K1004" t="s">
        <v>522</v>
      </c>
      <c r="M1004" t="s">
        <v>478</v>
      </c>
      <c r="O1004" t="s">
        <v>479</v>
      </c>
      <c r="P1004" t="s">
        <v>523</v>
      </c>
      <c r="Q1004" t="s">
        <v>573</v>
      </c>
      <c r="R1004" t="s">
        <v>479</v>
      </c>
      <c r="S1004" t="s">
        <v>482</v>
      </c>
      <c r="T1004" t="b">
        <v>1</v>
      </c>
      <c r="AA1004" t="s">
        <v>483</v>
      </c>
      <c r="AB1004" t="s">
        <v>574</v>
      </c>
      <c r="AC1004">
        <v>0</v>
      </c>
      <c r="AD1004">
        <v>0</v>
      </c>
      <c r="AE1004">
        <v>1</v>
      </c>
      <c r="AF1004">
        <v>0</v>
      </c>
      <c r="AG1004">
        <v>0</v>
      </c>
      <c r="AH1004">
        <v>1</v>
      </c>
      <c r="AI1004">
        <v>0</v>
      </c>
      <c r="AJ1004" t="s">
        <v>486</v>
      </c>
      <c r="AK1004" t="s">
        <v>486</v>
      </c>
      <c r="AL1004" t="s">
        <v>485</v>
      </c>
      <c r="AM1004">
        <v>0</v>
      </c>
      <c r="AN1004">
        <v>0</v>
      </c>
      <c r="AO1004">
        <v>1</v>
      </c>
      <c r="AP1004">
        <v>0</v>
      </c>
      <c r="AQ1004">
        <v>1</v>
      </c>
      <c r="AR1004">
        <v>0</v>
      </c>
      <c r="AS1004" t="s">
        <v>486</v>
      </c>
      <c r="AT1004" t="s">
        <v>486</v>
      </c>
      <c r="AU1004" t="s">
        <v>485</v>
      </c>
      <c r="AV1004" t="s">
        <v>485</v>
      </c>
      <c r="AW1004" t="s">
        <v>486</v>
      </c>
      <c r="AX1004" t="s">
        <v>485</v>
      </c>
      <c r="AY1004" t="s">
        <v>526</v>
      </c>
      <c r="AZ1004">
        <v>4</v>
      </c>
      <c r="BA1004" t="s">
        <v>953</v>
      </c>
      <c r="BC1004" t="s">
        <v>787</v>
      </c>
      <c r="BE1004" t="s">
        <v>1034</v>
      </c>
      <c r="BG1004" t="s">
        <v>1427</v>
      </c>
      <c r="BI1004" t="b">
        <v>1</v>
      </c>
      <c r="BJ1004" t="b">
        <v>1</v>
      </c>
      <c r="BQ1004">
        <v>20</v>
      </c>
      <c r="BR1004" t="s">
        <v>1013</v>
      </c>
      <c r="BS1004" t="s">
        <v>510</v>
      </c>
      <c r="CV1004" t="s">
        <v>1365</v>
      </c>
      <c r="CW1004" t="b">
        <v>1</v>
      </c>
      <c r="CX1004" t="b">
        <v>0</v>
      </c>
      <c r="CY1004" t="b">
        <v>0</v>
      </c>
      <c r="CZ1004" t="b">
        <v>0</v>
      </c>
      <c r="DA1004" t="b">
        <v>0</v>
      </c>
      <c r="DB1004" t="b">
        <v>0</v>
      </c>
      <c r="DC1004" t="b">
        <v>0</v>
      </c>
      <c r="DF1004">
        <v>1</v>
      </c>
      <c r="DP1004" t="s">
        <v>510</v>
      </c>
      <c r="DQ1004" t="s">
        <v>1403</v>
      </c>
      <c r="DW1004" t="b">
        <v>1</v>
      </c>
      <c r="EC1004" t="s">
        <v>476</v>
      </c>
      <c r="ED1004" t="s">
        <v>2379</v>
      </c>
      <c r="EI1004" t="b">
        <v>1</v>
      </c>
      <c r="EJ1004" t="b">
        <v>1</v>
      </c>
      <c r="EP1004" t="s">
        <v>510</v>
      </c>
      <c r="EQ1004" t="s">
        <v>1404</v>
      </c>
      <c r="EU1004" t="b">
        <v>1</v>
      </c>
      <c r="FA1004" t="s">
        <v>476</v>
      </c>
      <c r="FB1004" t="s">
        <v>476</v>
      </c>
      <c r="FC1004" t="s">
        <v>476</v>
      </c>
      <c r="FD1004" t="s">
        <v>476</v>
      </c>
      <c r="FE1004" t="s">
        <v>476</v>
      </c>
      <c r="FF1004" t="s">
        <v>510</v>
      </c>
      <c r="FG1004" t="s">
        <v>510</v>
      </c>
      <c r="FH1004" t="s">
        <v>510</v>
      </c>
      <c r="FI1004" t="s">
        <v>476</v>
      </c>
      <c r="FJ1004" t="s">
        <v>476</v>
      </c>
      <c r="FK1004" t="s">
        <v>476</v>
      </c>
      <c r="FL1004" t="s">
        <v>510</v>
      </c>
      <c r="FN1004" t="s">
        <v>476</v>
      </c>
      <c r="FO1004" t="s">
        <v>510</v>
      </c>
      <c r="FP1004" t="s">
        <v>476</v>
      </c>
      <c r="FQ1004" t="s">
        <v>510</v>
      </c>
      <c r="FR1004" t="s">
        <v>476</v>
      </c>
      <c r="FS1004" t="s">
        <v>476</v>
      </c>
      <c r="FT1004" t="s">
        <v>510</v>
      </c>
      <c r="FU1004" t="s">
        <v>510</v>
      </c>
      <c r="FV1004" t="s">
        <v>510</v>
      </c>
      <c r="FW1004" t="s">
        <v>510</v>
      </c>
      <c r="FX1004" t="s">
        <v>476</v>
      </c>
      <c r="FY1004" t="s">
        <v>510</v>
      </c>
      <c r="FZ1004" t="s">
        <v>510</v>
      </c>
      <c r="GA1004" t="s">
        <v>510</v>
      </c>
      <c r="GB1004">
        <f>IF(Table1[[#This Row],[msna/Demographic_info/HH_members_group/total_m_c_muac]]=0,"",COUNTIF(Table1[[#This Row],[Grain or tubers e.g. bread, rice, noodles, bulger, frikeh, kaak, pasta, andoumeh, manakish, thick grain-based porridge, potatoes]:[Breastmilk]],"Yes"))</f>
        <v>5</v>
      </c>
      <c r="GC1004" t="str">
        <f>IF(Table1[[#This Row],[Column1]]="","",IF(Table1[[#This Row],[Please select the assessment type:]]="Livelihood and Protection (MHPSS, CP, GBV)","",IF(Table1[[#This Row],[Column1]]&gt;4,"diverse","not diverse")))</f>
        <v>diverse</v>
      </c>
      <c r="GD1004">
        <v>1</v>
      </c>
      <c r="GE1004" t="s">
        <v>486</v>
      </c>
      <c r="GH1004" t="s">
        <v>3301</v>
      </c>
      <c r="GI1004" t="b">
        <v>1</v>
      </c>
      <c r="GT1004" t="b">
        <v>1</v>
      </c>
      <c r="HA1004" t="s">
        <v>1221</v>
      </c>
      <c r="HB1004" t="b">
        <v>1</v>
      </c>
      <c r="HC1004" t="b">
        <v>1</v>
      </c>
      <c r="HD1004" t="b">
        <v>1</v>
      </c>
      <c r="HO1004" t="s">
        <v>11202</v>
      </c>
      <c r="HP1004" t="s">
        <v>1566</v>
      </c>
      <c r="HQ1004" t="b">
        <v>1</v>
      </c>
      <c r="HT1004" t="b">
        <v>1</v>
      </c>
      <c r="HW1004" t="b">
        <v>1</v>
      </c>
      <c r="IC1004" t="s">
        <v>2298</v>
      </c>
      <c r="ID1004" t="b">
        <v>1</v>
      </c>
      <c r="IE1004" t="b">
        <v>1</v>
      </c>
      <c r="IH1004" t="b">
        <v>1</v>
      </c>
      <c r="IP1004" t="s">
        <v>554</v>
      </c>
      <c r="IX1004" t="b">
        <v>1</v>
      </c>
      <c r="IZ1004" t="s">
        <v>510</v>
      </c>
      <c r="JA1004" t="s">
        <v>11203</v>
      </c>
      <c r="JB1004" t="s">
        <v>8099</v>
      </c>
      <c r="JC1004" t="b">
        <v>1</v>
      </c>
      <c r="JH1004" t="b">
        <v>1</v>
      </c>
      <c r="JQ1004" t="s">
        <v>771</v>
      </c>
      <c r="JR1004" t="s">
        <v>772</v>
      </c>
      <c r="JS1004" t="b">
        <v>1</v>
      </c>
      <c r="KD1004" t="s">
        <v>826</v>
      </c>
      <c r="KE1004" t="b">
        <v>1</v>
      </c>
      <c r="KI1004" t="b">
        <v>1</v>
      </c>
      <c r="KO1004" t="s">
        <v>554</v>
      </c>
      <c r="KW1004" t="b">
        <v>1</v>
      </c>
      <c r="LH1004" t="s">
        <v>500</v>
      </c>
      <c r="LI1004" t="b">
        <v>1</v>
      </c>
      <c r="LR1004" t="s">
        <v>3792</v>
      </c>
      <c r="LS1004" t="b">
        <v>1</v>
      </c>
      <c r="LT1004" t="b">
        <v>1</v>
      </c>
      <c r="ME1004" t="b">
        <v>1</v>
      </c>
      <c r="MI1004" t="s">
        <v>4279</v>
      </c>
      <c r="ML1004" t="b">
        <v>1</v>
      </c>
      <c r="MN1004" t="b">
        <v>1</v>
      </c>
      <c r="MO1004" t="b">
        <v>1</v>
      </c>
      <c r="MY1004" t="s">
        <v>1023</v>
      </c>
      <c r="NH1004" t="b">
        <v>1</v>
      </c>
      <c r="NK1004" t="s">
        <v>504</v>
      </c>
      <c r="NT1004" t="b">
        <v>1</v>
      </c>
      <c r="NV1004" t="s">
        <v>476</v>
      </c>
      <c r="NX1004" t="s">
        <v>510</v>
      </c>
      <c r="NZ1004" t="s">
        <v>1276</v>
      </c>
      <c r="OB1004" t="b">
        <v>1</v>
      </c>
      <c r="OL1004" t="s">
        <v>9631</v>
      </c>
      <c r="OP1004" t="b">
        <v>1</v>
      </c>
      <c r="OQ1004" t="b">
        <v>1</v>
      </c>
      <c r="OR1004" t="b">
        <v>1</v>
      </c>
      <c r="OW1004" t="s">
        <v>507</v>
      </c>
      <c r="PC1004" t="b">
        <v>1</v>
      </c>
      <c r="PL1004">
        <v>1500</v>
      </c>
      <c r="PM1004">
        <v>1500</v>
      </c>
      <c r="PN1004" t="s">
        <v>1076</v>
      </c>
      <c r="PQ1004" t="b">
        <v>1</v>
      </c>
      <c r="PU1004" t="b">
        <v>1</v>
      </c>
      <c r="QF1004" t="s">
        <v>510</v>
      </c>
      <c r="QP1004" t="s">
        <v>510</v>
      </c>
      <c r="QR1004" t="s">
        <v>510</v>
      </c>
      <c r="RC1004" t="s">
        <v>511</v>
      </c>
      <c r="RE1004" t="s">
        <v>510</v>
      </c>
      <c r="RG1004" t="s">
        <v>11204</v>
      </c>
      <c r="RH1004" t="s">
        <v>565</v>
      </c>
      <c r="RL1004" t="b">
        <v>1</v>
      </c>
      <c r="RR1004" t="s">
        <v>514</v>
      </c>
      <c r="RS1004" t="b">
        <v>1</v>
      </c>
      <c r="SA1004" t="s">
        <v>890</v>
      </c>
      <c r="SB1004" t="s">
        <v>11205</v>
      </c>
      <c r="SC1004">
        <v>92568948</v>
      </c>
      <c r="SD1004" t="s">
        <v>11206</v>
      </c>
      <c r="SE1004" s="2">
        <v>44605.590104166673</v>
      </c>
      <c r="SF1004">
        <v>1003</v>
      </c>
      <c r="SH1004">
        <v>-1</v>
      </c>
      <c r="SK1004" t="s">
        <v>518</v>
      </c>
      <c r="SL1004">
        <v>12881</v>
      </c>
      <c r="SM1004" t="s">
        <v>983</v>
      </c>
      <c r="SN1004">
        <v>648550</v>
      </c>
    </row>
    <row r="1005" spans="1:508" hidden="1" x14ac:dyDescent="0.25">
      <c r="A1005" t="s">
        <v>11207</v>
      </c>
      <c r="B1005" t="s">
        <v>11208</v>
      </c>
      <c r="C1005" t="s">
        <v>470</v>
      </c>
      <c r="D1005" t="s">
        <v>11201</v>
      </c>
      <c r="E1005" t="s">
        <v>950</v>
      </c>
      <c r="G1005" s="1">
        <v>44605</v>
      </c>
      <c r="H1005" t="s">
        <v>2762</v>
      </c>
      <c r="I1005" t="s">
        <v>952</v>
      </c>
      <c r="J1005" t="s">
        <v>476</v>
      </c>
      <c r="K1005" t="s">
        <v>522</v>
      </c>
      <c r="M1005" t="s">
        <v>478</v>
      </c>
      <c r="O1005" t="s">
        <v>479</v>
      </c>
      <c r="P1005" t="s">
        <v>721</v>
      </c>
      <c r="Q1005" t="s">
        <v>573</v>
      </c>
      <c r="R1005" t="s">
        <v>479</v>
      </c>
      <c r="S1005" t="s">
        <v>524</v>
      </c>
      <c r="W1005" t="b">
        <v>1</v>
      </c>
      <c r="AA1005" t="s">
        <v>483</v>
      </c>
      <c r="AB1005" t="s">
        <v>878</v>
      </c>
      <c r="AC1005">
        <v>0</v>
      </c>
      <c r="AD1005">
        <v>0</v>
      </c>
      <c r="AE1005">
        <v>0</v>
      </c>
      <c r="AF1005">
        <v>0</v>
      </c>
      <c r="AG1005">
        <v>0</v>
      </c>
      <c r="AH1005">
        <v>1</v>
      </c>
      <c r="AI1005">
        <v>0</v>
      </c>
      <c r="AJ1005" t="s">
        <v>470</v>
      </c>
      <c r="AK1005" t="s">
        <v>486</v>
      </c>
      <c r="AL1005" t="s">
        <v>486</v>
      </c>
      <c r="AM1005">
        <v>0</v>
      </c>
      <c r="AN1005">
        <v>0</v>
      </c>
      <c r="AO1005">
        <v>0</v>
      </c>
      <c r="AP1005">
        <v>0</v>
      </c>
      <c r="AQ1005">
        <v>1</v>
      </c>
      <c r="AR1005">
        <v>0</v>
      </c>
      <c r="AS1005" t="s">
        <v>470</v>
      </c>
      <c r="AT1005" t="s">
        <v>486</v>
      </c>
      <c r="AU1005" t="s">
        <v>486</v>
      </c>
      <c r="AV1005" t="s">
        <v>470</v>
      </c>
      <c r="AW1005" t="s">
        <v>470</v>
      </c>
      <c r="AX1005" t="s">
        <v>485</v>
      </c>
      <c r="AY1005" t="s">
        <v>485</v>
      </c>
      <c r="AZ1005">
        <v>2</v>
      </c>
      <c r="BA1005" t="s">
        <v>787</v>
      </c>
      <c r="BC1005" t="s">
        <v>1034</v>
      </c>
      <c r="BE1005" t="s">
        <v>953</v>
      </c>
      <c r="BG1005" t="s">
        <v>2307</v>
      </c>
      <c r="BH1005" t="b">
        <v>1</v>
      </c>
      <c r="BJ1005" t="b">
        <v>1</v>
      </c>
      <c r="BQ1005">
        <v>20</v>
      </c>
      <c r="BR1005" t="s">
        <v>956</v>
      </c>
      <c r="BS1005" t="s">
        <v>510</v>
      </c>
      <c r="CV1005" t="s">
        <v>1156</v>
      </c>
      <c r="CW1005" t="b">
        <v>0</v>
      </c>
      <c r="CX1005" t="b">
        <v>1</v>
      </c>
      <c r="CY1005" t="b">
        <v>0</v>
      </c>
      <c r="CZ1005" t="b">
        <v>0</v>
      </c>
      <c r="DA1005" t="b">
        <v>0</v>
      </c>
      <c r="DB1005" t="b">
        <v>0</v>
      </c>
      <c r="DC1005" t="b">
        <v>0</v>
      </c>
      <c r="DJ1005">
        <v>1</v>
      </c>
      <c r="DK1005">
        <v>1</v>
      </c>
      <c r="DP1005" t="s">
        <v>510</v>
      </c>
      <c r="DQ1005" t="s">
        <v>5301</v>
      </c>
      <c r="DR1005" t="b">
        <v>1</v>
      </c>
      <c r="DV1005" t="b">
        <v>1</v>
      </c>
      <c r="EC1005" t="s">
        <v>771</v>
      </c>
      <c r="ED1005" t="s">
        <v>1237</v>
      </c>
      <c r="EJ1005" t="b">
        <v>1</v>
      </c>
      <c r="EP1005" t="s">
        <v>510</v>
      </c>
      <c r="EQ1005" t="s">
        <v>1159</v>
      </c>
      <c r="ER1005" t="b">
        <v>1</v>
      </c>
      <c r="FA1005" t="s">
        <v>476</v>
      </c>
      <c r="FB1005" t="s">
        <v>476</v>
      </c>
      <c r="FC1005" t="s">
        <v>476</v>
      </c>
      <c r="FD1005" t="s">
        <v>510</v>
      </c>
      <c r="FE1005" t="s">
        <v>510</v>
      </c>
      <c r="FF1005" t="s">
        <v>510</v>
      </c>
      <c r="FG1005" t="s">
        <v>510</v>
      </c>
      <c r="FH1005" t="s">
        <v>510</v>
      </c>
      <c r="FI1005" t="s">
        <v>510</v>
      </c>
      <c r="FJ1005" t="s">
        <v>476</v>
      </c>
      <c r="FK1005" t="s">
        <v>476</v>
      </c>
      <c r="FL1005" t="s">
        <v>510</v>
      </c>
      <c r="GB1005">
        <f>IF(Table1[[#This Row],[msna/Demographic_info/HH_members_group/total_m_c_muac]]=0,"",COUNTIF(Table1[[#This Row],[Grain or tubers e.g. bread, rice, noodles, bulger, frikeh, kaak, pasta, andoumeh, manakish, thick grain-based porridge, potatoes]:[Breastmilk]],"Yes"))</f>
        <v>0</v>
      </c>
      <c r="GC1005" t="str">
        <f>IF(Table1[[#This Row],[Column1]]="","",IF(Table1[[#This Row],[Please select the assessment type:]]="Livelihood and Protection (MHPSS, CP, GBV)","",IF(Table1[[#This Row],[Column1]]&gt;4,"diverse","not diverse")))</f>
        <v>not diverse</v>
      </c>
      <c r="GH1005" t="s">
        <v>661</v>
      </c>
      <c r="GL1005" t="b">
        <v>1</v>
      </c>
      <c r="GT1005" t="b">
        <v>1</v>
      </c>
      <c r="HA1005" t="s">
        <v>2207</v>
      </c>
      <c r="HF1005" t="b">
        <v>1</v>
      </c>
      <c r="HO1005" t="s">
        <v>2247</v>
      </c>
      <c r="HP1005" t="s">
        <v>788</v>
      </c>
      <c r="IA1005" t="b">
        <v>1</v>
      </c>
      <c r="IC1005" t="s">
        <v>2249</v>
      </c>
      <c r="IH1005" t="b">
        <v>1</v>
      </c>
      <c r="IP1005" t="s">
        <v>1243</v>
      </c>
      <c r="IQ1005" t="b">
        <v>1</v>
      </c>
      <c r="IZ1005" t="s">
        <v>769</v>
      </c>
      <c r="JB1005" t="s">
        <v>3832</v>
      </c>
      <c r="JC1005" t="b">
        <v>1</v>
      </c>
      <c r="JF1005" t="b">
        <v>1</v>
      </c>
      <c r="JQ1005" t="s">
        <v>771</v>
      </c>
      <c r="JR1005" t="s">
        <v>772</v>
      </c>
      <c r="JS1005" t="b">
        <v>1</v>
      </c>
      <c r="KD1005" t="s">
        <v>772</v>
      </c>
      <c r="KE1005" t="b">
        <v>1</v>
      </c>
      <c r="KO1005" t="s">
        <v>554</v>
      </c>
      <c r="KW1005" t="b">
        <v>1</v>
      </c>
      <c r="LH1005" t="s">
        <v>969</v>
      </c>
      <c r="LN1005" t="b">
        <v>1</v>
      </c>
      <c r="LR1005" t="s">
        <v>7410</v>
      </c>
      <c r="LS1005" t="b">
        <v>1</v>
      </c>
      <c r="LW1005" t="b">
        <v>1</v>
      </c>
      <c r="MI1005" t="s">
        <v>5517</v>
      </c>
      <c r="ML1005" t="b">
        <v>1</v>
      </c>
      <c r="MO1005" t="b">
        <v>1</v>
      </c>
      <c r="MP1005" t="b">
        <v>1</v>
      </c>
      <c r="NZ1005" t="s">
        <v>771</v>
      </c>
      <c r="OJ1005" t="b">
        <v>1</v>
      </c>
      <c r="OL1005" t="s">
        <v>5495</v>
      </c>
      <c r="OP1005" t="b">
        <v>1</v>
      </c>
      <c r="OQ1005" t="b">
        <v>1</v>
      </c>
      <c r="OW1005" t="s">
        <v>608</v>
      </c>
      <c r="PE1005" t="b">
        <v>1</v>
      </c>
      <c r="PL1005">
        <v>1000</v>
      </c>
      <c r="PM1005">
        <v>1000</v>
      </c>
      <c r="PN1005" t="s">
        <v>609</v>
      </c>
      <c r="PO1005" t="b">
        <v>1</v>
      </c>
      <c r="QF1005" t="s">
        <v>476</v>
      </c>
      <c r="QG1005" t="s">
        <v>781</v>
      </c>
      <c r="QH1005" t="b">
        <v>1</v>
      </c>
      <c r="QK1005" t="b">
        <v>1</v>
      </c>
      <c r="QP1005" t="s">
        <v>510</v>
      </c>
      <c r="QR1005" t="s">
        <v>510</v>
      </c>
      <c r="RC1005" t="s">
        <v>511</v>
      </c>
      <c r="RE1005" t="s">
        <v>510</v>
      </c>
      <c r="RG1005" t="s">
        <v>11209</v>
      </c>
      <c r="RH1005" t="s">
        <v>1098</v>
      </c>
      <c r="RI1005" t="b">
        <v>1</v>
      </c>
      <c r="RR1005" t="s">
        <v>514</v>
      </c>
      <c r="RS1005" t="b">
        <v>1</v>
      </c>
      <c r="SA1005" t="s">
        <v>890</v>
      </c>
      <c r="SB1005" t="s">
        <v>11210</v>
      </c>
      <c r="SC1005">
        <v>92568949</v>
      </c>
      <c r="SD1005" t="s">
        <v>11211</v>
      </c>
      <c r="SE1005" s="2">
        <v>44605.590104166673</v>
      </c>
      <c r="SF1005">
        <v>1004</v>
      </c>
      <c r="SH1005">
        <v>-1</v>
      </c>
      <c r="SK1005" t="s">
        <v>518</v>
      </c>
      <c r="SL1005">
        <v>10797</v>
      </c>
      <c r="SM1005" t="s">
        <v>983</v>
      </c>
      <c r="SN1005">
        <v>648550</v>
      </c>
    </row>
    <row r="1006" spans="1:508" hidden="1" x14ac:dyDescent="0.25">
      <c r="A1006" t="s">
        <v>11212</v>
      </c>
      <c r="B1006" t="s">
        <v>11213</v>
      </c>
      <c r="C1006" t="s">
        <v>470</v>
      </c>
      <c r="D1006" t="s">
        <v>11201</v>
      </c>
      <c r="E1006" t="s">
        <v>950</v>
      </c>
      <c r="G1006" s="1">
        <v>44605</v>
      </c>
      <c r="H1006" t="s">
        <v>2762</v>
      </c>
      <c r="I1006" t="s">
        <v>952</v>
      </c>
      <c r="J1006" t="s">
        <v>476</v>
      </c>
      <c r="K1006" t="s">
        <v>477</v>
      </c>
      <c r="L1006" s="1">
        <v>42779</v>
      </c>
      <c r="M1006" t="s">
        <v>478</v>
      </c>
      <c r="O1006" t="s">
        <v>479</v>
      </c>
      <c r="P1006" t="s">
        <v>523</v>
      </c>
      <c r="Q1006" t="s">
        <v>573</v>
      </c>
      <c r="R1006" t="s">
        <v>479</v>
      </c>
      <c r="S1006" t="s">
        <v>482</v>
      </c>
      <c r="T1006" t="b">
        <v>1</v>
      </c>
      <c r="AA1006" t="s">
        <v>483</v>
      </c>
      <c r="AB1006" t="s">
        <v>574</v>
      </c>
      <c r="AC1006">
        <v>0</v>
      </c>
      <c r="AD1006">
        <v>0</v>
      </c>
      <c r="AE1006">
        <v>0</v>
      </c>
      <c r="AF1006">
        <v>1</v>
      </c>
      <c r="AG1006">
        <v>1</v>
      </c>
      <c r="AH1006">
        <v>1</v>
      </c>
      <c r="AI1006">
        <v>0</v>
      </c>
      <c r="AJ1006" t="s">
        <v>485</v>
      </c>
      <c r="AK1006" t="s">
        <v>486</v>
      </c>
      <c r="AL1006" t="s">
        <v>487</v>
      </c>
      <c r="AM1006">
        <v>0</v>
      </c>
      <c r="AN1006">
        <v>1</v>
      </c>
      <c r="AO1006">
        <v>0</v>
      </c>
      <c r="AP1006">
        <v>1</v>
      </c>
      <c r="AQ1006">
        <v>1</v>
      </c>
      <c r="AR1006">
        <v>0</v>
      </c>
      <c r="AS1006" t="s">
        <v>485</v>
      </c>
      <c r="AT1006" t="s">
        <v>486</v>
      </c>
      <c r="AU1006" t="s">
        <v>487</v>
      </c>
      <c r="AV1006" t="s">
        <v>526</v>
      </c>
      <c r="AW1006" t="s">
        <v>486</v>
      </c>
      <c r="AX1006" t="s">
        <v>485</v>
      </c>
      <c r="AY1006" t="s">
        <v>660</v>
      </c>
      <c r="AZ1006">
        <v>6</v>
      </c>
      <c r="BA1006" t="s">
        <v>953</v>
      </c>
      <c r="BC1006" t="s">
        <v>803</v>
      </c>
      <c r="BE1006" t="s">
        <v>787</v>
      </c>
      <c r="BG1006" t="s">
        <v>1505</v>
      </c>
      <c r="BI1006" t="b">
        <v>1</v>
      </c>
      <c r="BJ1006" t="b">
        <v>1</v>
      </c>
      <c r="BQ1006">
        <v>15</v>
      </c>
      <c r="BR1006" t="s">
        <v>1013</v>
      </c>
      <c r="BS1006" t="s">
        <v>510</v>
      </c>
      <c r="CV1006" t="s">
        <v>1352</v>
      </c>
      <c r="CW1006" t="b">
        <v>0</v>
      </c>
      <c r="CX1006" t="b">
        <v>0</v>
      </c>
      <c r="CY1006" t="b">
        <v>1</v>
      </c>
      <c r="CZ1006" t="b">
        <v>0</v>
      </c>
      <c r="DA1006" t="b">
        <v>0</v>
      </c>
      <c r="DB1006" t="b">
        <v>0</v>
      </c>
      <c r="DC1006" t="b">
        <v>0</v>
      </c>
      <c r="DE1006">
        <v>1</v>
      </c>
      <c r="DF1006">
        <v>1</v>
      </c>
      <c r="DP1006" t="s">
        <v>476</v>
      </c>
      <c r="EC1006" t="s">
        <v>476</v>
      </c>
      <c r="ED1006" t="s">
        <v>2528</v>
      </c>
      <c r="EI1006" t="b">
        <v>1</v>
      </c>
      <c r="EJ1006" t="b">
        <v>1</v>
      </c>
      <c r="EP1006" t="s">
        <v>510</v>
      </c>
      <c r="EQ1006" t="s">
        <v>1159</v>
      </c>
      <c r="ER1006" t="b">
        <v>1</v>
      </c>
      <c r="FA1006" t="s">
        <v>476</v>
      </c>
      <c r="FB1006" t="s">
        <v>476</v>
      </c>
      <c r="FC1006" t="s">
        <v>476</v>
      </c>
      <c r="FD1006" t="s">
        <v>476</v>
      </c>
      <c r="FE1006" t="s">
        <v>510</v>
      </c>
      <c r="FF1006" t="s">
        <v>510</v>
      </c>
      <c r="FG1006" t="s">
        <v>510</v>
      </c>
      <c r="FH1006" t="s">
        <v>510</v>
      </c>
      <c r="FI1006" t="s">
        <v>476</v>
      </c>
      <c r="FJ1006" t="s">
        <v>476</v>
      </c>
      <c r="FK1006" t="s">
        <v>476</v>
      </c>
      <c r="FL1006" t="s">
        <v>510</v>
      </c>
      <c r="FN1006" t="s">
        <v>476</v>
      </c>
      <c r="FO1006" t="s">
        <v>510</v>
      </c>
      <c r="FP1006" t="s">
        <v>510</v>
      </c>
      <c r="FQ1006" t="s">
        <v>510</v>
      </c>
      <c r="FR1006" t="s">
        <v>476</v>
      </c>
      <c r="FS1006" t="s">
        <v>476</v>
      </c>
      <c r="FT1006" t="s">
        <v>510</v>
      </c>
      <c r="FU1006" t="s">
        <v>510</v>
      </c>
      <c r="FV1006" t="s">
        <v>510</v>
      </c>
      <c r="FW1006" t="s">
        <v>510</v>
      </c>
      <c r="FX1006" t="s">
        <v>476</v>
      </c>
      <c r="FY1006" t="s">
        <v>510</v>
      </c>
      <c r="FZ1006" t="s">
        <v>510</v>
      </c>
      <c r="GA1006" t="s">
        <v>510</v>
      </c>
      <c r="GB1006">
        <f>IF(Table1[[#This Row],[msna/Demographic_info/HH_members_group/total_m_c_muac]]=0,"",COUNTIF(Table1[[#This Row],[Grain or tubers e.g. bread, rice, noodles, bulger, frikeh, kaak, pasta, andoumeh, manakish, thick grain-based porridge, potatoes]:[Breastmilk]],"Yes"))</f>
        <v>4</v>
      </c>
      <c r="GC1006" t="str">
        <f>IF(Table1[[#This Row],[Column1]]="","",IF(Table1[[#This Row],[Please select the assessment type:]]="Livelihood and Protection (MHPSS, CP, GBV)","",IF(Table1[[#This Row],[Column1]]&gt;4,"diverse","not diverse")))</f>
        <v>not diverse</v>
      </c>
      <c r="GD1006">
        <v>1</v>
      </c>
      <c r="GE1006" t="s">
        <v>486</v>
      </c>
      <c r="GH1006" t="s">
        <v>3301</v>
      </c>
      <c r="GI1006" t="b">
        <v>1</v>
      </c>
      <c r="GT1006" t="b">
        <v>1</v>
      </c>
      <c r="HA1006" t="s">
        <v>3711</v>
      </c>
      <c r="HC1006" t="b">
        <v>1</v>
      </c>
      <c r="HD1006" t="b">
        <v>1</v>
      </c>
      <c r="HG1006" t="b">
        <v>1</v>
      </c>
      <c r="HO1006" t="s">
        <v>11214</v>
      </c>
      <c r="HP1006" t="s">
        <v>9449</v>
      </c>
      <c r="HT1006" t="b">
        <v>1</v>
      </c>
      <c r="HZ1006" t="b">
        <v>1</v>
      </c>
      <c r="IB1006" t="s">
        <v>8529</v>
      </c>
      <c r="IC1006" t="s">
        <v>1291</v>
      </c>
      <c r="ID1006" t="b">
        <v>1</v>
      </c>
      <c r="IH1006" t="b">
        <v>1</v>
      </c>
      <c r="IP1006" t="s">
        <v>1243</v>
      </c>
      <c r="IQ1006" t="b">
        <v>1</v>
      </c>
      <c r="IZ1006" t="s">
        <v>476</v>
      </c>
      <c r="JB1006" t="s">
        <v>2448</v>
      </c>
      <c r="JC1006" t="b">
        <v>1</v>
      </c>
      <c r="JF1006" t="b">
        <v>1</v>
      </c>
      <c r="JH1006" t="b">
        <v>1</v>
      </c>
      <c r="JQ1006" t="s">
        <v>771</v>
      </c>
      <c r="JR1006" t="s">
        <v>772</v>
      </c>
      <c r="JS1006" t="b">
        <v>1</v>
      </c>
      <c r="KD1006" t="s">
        <v>772</v>
      </c>
      <c r="KE1006" t="b">
        <v>1</v>
      </c>
      <c r="KO1006" t="s">
        <v>554</v>
      </c>
      <c r="KW1006" t="b">
        <v>1</v>
      </c>
      <c r="LH1006" t="s">
        <v>500</v>
      </c>
      <c r="LI1006" t="b">
        <v>1</v>
      </c>
      <c r="LR1006" t="s">
        <v>11215</v>
      </c>
      <c r="LS1006" t="b">
        <v>1</v>
      </c>
      <c r="LZ1006" t="b">
        <v>1</v>
      </c>
      <c r="ME1006" t="b">
        <v>1</v>
      </c>
      <c r="MI1006" t="s">
        <v>11216</v>
      </c>
      <c r="ML1006" t="b">
        <v>1</v>
      </c>
      <c r="MN1006" t="b">
        <v>1</v>
      </c>
      <c r="MO1006" t="b">
        <v>1</v>
      </c>
      <c r="MY1006" t="s">
        <v>1276</v>
      </c>
      <c r="NA1006" t="b">
        <v>1</v>
      </c>
      <c r="NK1006" t="s">
        <v>504</v>
      </c>
      <c r="NT1006" t="b">
        <v>1</v>
      </c>
      <c r="NV1006" t="s">
        <v>476</v>
      </c>
      <c r="NX1006" t="s">
        <v>510</v>
      </c>
      <c r="NZ1006" t="s">
        <v>671</v>
      </c>
      <c r="OE1006" t="b">
        <v>1</v>
      </c>
      <c r="OF1006" t="b">
        <v>1</v>
      </c>
      <c r="OL1006" t="s">
        <v>2460</v>
      </c>
      <c r="OP1006" t="b">
        <v>1</v>
      </c>
      <c r="OQ1006" t="b">
        <v>1</v>
      </c>
      <c r="OW1006" t="s">
        <v>780</v>
      </c>
      <c r="PC1006" t="b">
        <v>1</v>
      </c>
      <c r="PF1006" t="b">
        <v>1</v>
      </c>
      <c r="PL1006">
        <v>2000</v>
      </c>
      <c r="PM1006">
        <v>3000</v>
      </c>
      <c r="PN1006" t="s">
        <v>1076</v>
      </c>
      <c r="PQ1006" t="b">
        <v>1</v>
      </c>
      <c r="PU1006" t="b">
        <v>1</v>
      </c>
      <c r="QF1006" t="s">
        <v>476</v>
      </c>
      <c r="QG1006" t="s">
        <v>781</v>
      </c>
      <c r="QH1006" t="b">
        <v>1</v>
      </c>
      <c r="QK1006" t="b">
        <v>1</v>
      </c>
      <c r="QP1006" t="s">
        <v>510</v>
      </c>
      <c r="QR1006" t="s">
        <v>510</v>
      </c>
      <c r="RC1006" t="s">
        <v>511</v>
      </c>
      <c r="RE1006" t="s">
        <v>510</v>
      </c>
      <c r="RG1006" t="s">
        <v>11217</v>
      </c>
      <c r="RH1006" t="s">
        <v>611</v>
      </c>
      <c r="RJ1006" t="b">
        <v>1</v>
      </c>
      <c r="RL1006" t="b">
        <v>1</v>
      </c>
      <c r="RR1006" t="s">
        <v>514</v>
      </c>
      <c r="RS1006" t="b">
        <v>1</v>
      </c>
      <c r="SA1006" t="s">
        <v>890</v>
      </c>
      <c r="SB1006" t="s">
        <v>11218</v>
      </c>
      <c r="SC1006">
        <v>92568950</v>
      </c>
      <c r="SD1006" t="s">
        <v>11219</v>
      </c>
      <c r="SE1006" s="2">
        <v>44605.590115740742</v>
      </c>
      <c r="SF1006">
        <v>1005</v>
      </c>
      <c r="SH1006">
        <v>-1</v>
      </c>
      <c r="SK1006" t="s">
        <v>518</v>
      </c>
      <c r="SL1006">
        <v>5308</v>
      </c>
      <c r="SM1006" t="s">
        <v>983</v>
      </c>
      <c r="SN1006">
        <v>648550</v>
      </c>
    </row>
    <row r="1007" spans="1:508" hidden="1" x14ac:dyDescent="0.25">
      <c r="A1007" t="s">
        <v>11220</v>
      </c>
      <c r="B1007" t="s">
        <v>11221</v>
      </c>
      <c r="C1007" t="s">
        <v>470</v>
      </c>
      <c r="D1007" t="s">
        <v>11201</v>
      </c>
      <c r="E1007" t="s">
        <v>950</v>
      </c>
      <c r="G1007" s="1">
        <v>44605</v>
      </c>
      <c r="H1007" t="s">
        <v>2762</v>
      </c>
      <c r="I1007" t="s">
        <v>952</v>
      </c>
      <c r="J1007" t="s">
        <v>476</v>
      </c>
      <c r="K1007" t="s">
        <v>522</v>
      </c>
      <c r="M1007" t="s">
        <v>478</v>
      </c>
      <c r="O1007" t="s">
        <v>479</v>
      </c>
      <c r="P1007" t="s">
        <v>721</v>
      </c>
      <c r="Q1007" t="s">
        <v>573</v>
      </c>
      <c r="R1007" t="s">
        <v>479</v>
      </c>
      <c r="S1007" t="s">
        <v>482</v>
      </c>
      <c r="T1007" t="b">
        <v>1</v>
      </c>
      <c r="AA1007" t="s">
        <v>483</v>
      </c>
      <c r="AB1007" t="s">
        <v>594</v>
      </c>
      <c r="AC1007">
        <v>0</v>
      </c>
      <c r="AD1007">
        <v>0</v>
      </c>
      <c r="AE1007">
        <v>0</v>
      </c>
      <c r="AF1007">
        <v>0</v>
      </c>
      <c r="AG1007">
        <v>1</v>
      </c>
      <c r="AH1007">
        <v>3</v>
      </c>
      <c r="AI1007">
        <v>0</v>
      </c>
      <c r="AJ1007" t="s">
        <v>486</v>
      </c>
      <c r="AK1007" t="s">
        <v>487</v>
      </c>
      <c r="AL1007" t="s">
        <v>526</v>
      </c>
      <c r="AM1007">
        <v>0</v>
      </c>
      <c r="AN1007">
        <v>0</v>
      </c>
      <c r="AO1007">
        <v>0</v>
      </c>
      <c r="AP1007">
        <v>0</v>
      </c>
      <c r="AQ1007">
        <v>2</v>
      </c>
      <c r="AR1007">
        <v>0</v>
      </c>
      <c r="AS1007" t="s">
        <v>470</v>
      </c>
      <c r="AT1007" t="s">
        <v>485</v>
      </c>
      <c r="AU1007" t="s">
        <v>485</v>
      </c>
      <c r="AV1007" t="s">
        <v>486</v>
      </c>
      <c r="AW1007" t="s">
        <v>470</v>
      </c>
      <c r="AX1007" t="s">
        <v>527</v>
      </c>
      <c r="AY1007" t="s">
        <v>660</v>
      </c>
      <c r="AZ1007">
        <v>6</v>
      </c>
      <c r="BA1007" t="s">
        <v>953</v>
      </c>
      <c r="BC1007" t="s">
        <v>787</v>
      </c>
      <c r="BE1007" t="s">
        <v>1034</v>
      </c>
      <c r="BG1007" t="s">
        <v>2307</v>
      </c>
      <c r="BH1007" t="b">
        <v>1</v>
      </c>
      <c r="BJ1007" t="b">
        <v>1</v>
      </c>
      <c r="BQ1007">
        <v>20</v>
      </c>
      <c r="BR1007" t="s">
        <v>956</v>
      </c>
      <c r="BS1007" t="s">
        <v>510</v>
      </c>
      <c r="CV1007" t="s">
        <v>1156</v>
      </c>
      <c r="CW1007" t="b">
        <v>0</v>
      </c>
      <c r="CX1007" t="b">
        <v>1</v>
      </c>
      <c r="CY1007" t="b">
        <v>0</v>
      </c>
      <c r="CZ1007" t="b">
        <v>0</v>
      </c>
      <c r="DA1007" t="b">
        <v>0</v>
      </c>
      <c r="DB1007" t="b">
        <v>0</v>
      </c>
      <c r="DC1007" t="b">
        <v>0</v>
      </c>
      <c r="DJ1007">
        <v>1</v>
      </c>
      <c r="DP1007" t="s">
        <v>510</v>
      </c>
      <c r="DQ1007" t="s">
        <v>5301</v>
      </c>
      <c r="DR1007" t="b">
        <v>1</v>
      </c>
      <c r="DV1007" t="b">
        <v>1</v>
      </c>
      <c r="EC1007" t="s">
        <v>476</v>
      </c>
      <c r="ED1007" t="s">
        <v>959</v>
      </c>
      <c r="EJ1007" t="b">
        <v>1</v>
      </c>
      <c r="EK1007" t="b">
        <v>1</v>
      </c>
      <c r="EP1007" t="s">
        <v>510</v>
      </c>
      <c r="EQ1007" t="s">
        <v>1159</v>
      </c>
      <c r="ER1007" t="b">
        <v>1</v>
      </c>
      <c r="FA1007" t="s">
        <v>476</v>
      </c>
      <c r="FB1007" t="s">
        <v>476</v>
      </c>
      <c r="FC1007" t="s">
        <v>476</v>
      </c>
      <c r="FD1007" t="s">
        <v>510</v>
      </c>
      <c r="FE1007" t="s">
        <v>476</v>
      </c>
      <c r="FF1007" t="s">
        <v>510</v>
      </c>
      <c r="FG1007" t="s">
        <v>510</v>
      </c>
      <c r="FH1007" t="s">
        <v>510</v>
      </c>
      <c r="FI1007" t="s">
        <v>510</v>
      </c>
      <c r="FJ1007" t="s">
        <v>476</v>
      </c>
      <c r="FK1007" t="s">
        <v>476</v>
      </c>
      <c r="FL1007" t="s">
        <v>510</v>
      </c>
      <c r="GB1007">
        <f>IF(Table1[[#This Row],[msna/Demographic_info/HH_members_group/total_m_c_muac]]=0,"",COUNTIF(Table1[[#This Row],[Grain or tubers e.g. bread, rice, noodles, bulger, frikeh, kaak, pasta, andoumeh, manakish, thick grain-based porridge, potatoes]:[Breastmilk]],"Yes"))</f>
        <v>0</v>
      </c>
      <c r="GC1007" t="str">
        <f>IF(Table1[[#This Row],[Column1]]="","",IF(Table1[[#This Row],[Please select the assessment type:]]="Livelihood and Protection (MHPSS, CP, GBV)","",IF(Table1[[#This Row],[Column1]]&gt;4,"diverse","not diverse")))</f>
        <v>not diverse</v>
      </c>
      <c r="GH1007" t="s">
        <v>4801</v>
      </c>
      <c r="GI1007" t="b">
        <v>1</v>
      </c>
      <c r="HA1007" t="s">
        <v>11222</v>
      </c>
      <c r="HB1007" t="b">
        <v>1</v>
      </c>
      <c r="HC1007" t="b">
        <v>1</v>
      </c>
      <c r="HD1007" t="b">
        <v>1</v>
      </c>
      <c r="HF1007" t="b">
        <v>1</v>
      </c>
      <c r="HO1007" t="s">
        <v>11223</v>
      </c>
      <c r="HP1007" t="s">
        <v>11224</v>
      </c>
      <c r="HR1007" t="b">
        <v>1</v>
      </c>
      <c r="HW1007" t="b">
        <v>1</v>
      </c>
      <c r="HY1007" t="b">
        <v>1</v>
      </c>
      <c r="IC1007" t="s">
        <v>2298</v>
      </c>
      <c r="ID1007" t="b">
        <v>1</v>
      </c>
      <c r="IE1007" t="b">
        <v>1</v>
      </c>
      <c r="IH1007" t="b">
        <v>1</v>
      </c>
      <c r="IP1007" t="s">
        <v>1243</v>
      </c>
      <c r="IQ1007" t="b">
        <v>1</v>
      </c>
      <c r="IZ1007" t="s">
        <v>769</v>
      </c>
      <c r="JB1007" t="s">
        <v>11225</v>
      </c>
      <c r="JC1007" t="b">
        <v>1</v>
      </c>
      <c r="JF1007" t="b">
        <v>1</v>
      </c>
      <c r="JH1007" t="b">
        <v>1</v>
      </c>
      <c r="JQ1007" t="s">
        <v>771</v>
      </c>
      <c r="JR1007" t="s">
        <v>772</v>
      </c>
      <c r="JS1007" t="b">
        <v>1</v>
      </c>
      <c r="KD1007" t="s">
        <v>772</v>
      </c>
      <c r="KE1007" t="b">
        <v>1</v>
      </c>
      <c r="KO1007" t="s">
        <v>2209</v>
      </c>
      <c r="KQ1007" t="b">
        <v>1</v>
      </c>
      <c r="KY1007" t="s">
        <v>1857</v>
      </c>
      <c r="KZ1007" t="b">
        <v>1</v>
      </c>
      <c r="LH1007" t="s">
        <v>500</v>
      </c>
      <c r="LI1007" t="b">
        <v>1</v>
      </c>
      <c r="LR1007" t="s">
        <v>11215</v>
      </c>
      <c r="LS1007" t="b">
        <v>1</v>
      </c>
      <c r="LZ1007" t="b">
        <v>1</v>
      </c>
      <c r="ME1007" t="b">
        <v>1</v>
      </c>
      <c r="MI1007" t="s">
        <v>11226</v>
      </c>
      <c r="MJ1007" t="b">
        <v>1</v>
      </c>
      <c r="ML1007" t="b">
        <v>1</v>
      </c>
      <c r="MO1007" t="b">
        <v>1</v>
      </c>
      <c r="MY1007" t="s">
        <v>390</v>
      </c>
      <c r="NG1007" t="b">
        <v>1</v>
      </c>
      <c r="NJ1007" t="s">
        <v>11227</v>
      </c>
      <c r="NK1007" t="s">
        <v>504</v>
      </c>
      <c r="NT1007" t="b">
        <v>1</v>
      </c>
      <c r="NV1007" t="s">
        <v>476</v>
      </c>
      <c r="NX1007" t="s">
        <v>476</v>
      </c>
      <c r="NY1007" t="s">
        <v>11228</v>
      </c>
      <c r="NZ1007" t="s">
        <v>776</v>
      </c>
      <c r="OE1007" t="b">
        <v>1</v>
      </c>
      <c r="OL1007" t="s">
        <v>1656</v>
      </c>
      <c r="OP1007" t="b">
        <v>1</v>
      </c>
      <c r="OQ1007" t="b">
        <v>1</v>
      </c>
      <c r="OR1007" t="b">
        <v>1</v>
      </c>
      <c r="OW1007" t="s">
        <v>2499</v>
      </c>
      <c r="PA1007" t="b">
        <v>1</v>
      </c>
      <c r="PC1007" t="b">
        <v>1</v>
      </c>
      <c r="PL1007">
        <v>3000</v>
      </c>
      <c r="PM1007">
        <v>3000</v>
      </c>
      <c r="PN1007" t="s">
        <v>609</v>
      </c>
      <c r="PO1007" t="b">
        <v>1</v>
      </c>
      <c r="QF1007" t="s">
        <v>476</v>
      </c>
      <c r="QG1007" t="s">
        <v>509</v>
      </c>
      <c r="QH1007" t="b">
        <v>1</v>
      </c>
      <c r="QP1007" t="s">
        <v>510</v>
      </c>
      <c r="QR1007" t="s">
        <v>510</v>
      </c>
      <c r="RC1007" t="s">
        <v>511</v>
      </c>
      <c r="RE1007" t="s">
        <v>510</v>
      </c>
      <c r="RG1007" t="s">
        <v>11229</v>
      </c>
      <c r="RH1007" t="s">
        <v>565</v>
      </c>
      <c r="RL1007" t="b">
        <v>1</v>
      </c>
      <c r="RR1007" t="s">
        <v>514</v>
      </c>
      <c r="RS1007" t="b">
        <v>1</v>
      </c>
      <c r="SA1007" t="s">
        <v>890</v>
      </c>
      <c r="SB1007" t="s">
        <v>11230</v>
      </c>
      <c r="SC1007">
        <v>92568951</v>
      </c>
      <c r="SD1007" t="s">
        <v>11231</v>
      </c>
      <c r="SE1007" s="2">
        <v>44605.590127314812</v>
      </c>
      <c r="SF1007">
        <v>1006</v>
      </c>
      <c r="SH1007">
        <v>-1</v>
      </c>
      <c r="SK1007" t="s">
        <v>518</v>
      </c>
      <c r="SL1007">
        <v>3612</v>
      </c>
      <c r="SM1007" t="s">
        <v>983</v>
      </c>
      <c r="SN1007">
        <v>648550</v>
      </c>
    </row>
    <row r="1008" spans="1:508" hidden="1" x14ac:dyDescent="0.25">
      <c r="A1008" t="s">
        <v>11232</v>
      </c>
      <c r="B1008" t="s">
        <v>11233</v>
      </c>
      <c r="C1008" t="s">
        <v>470</v>
      </c>
      <c r="D1008" t="s">
        <v>11201</v>
      </c>
      <c r="E1008" t="s">
        <v>950</v>
      </c>
      <c r="G1008" s="1">
        <v>44605</v>
      </c>
      <c r="H1008" t="s">
        <v>2762</v>
      </c>
      <c r="I1008" t="s">
        <v>952</v>
      </c>
      <c r="J1008" t="s">
        <v>476</v>
      </c>
      <c r="K1008" t="s">
        <v>477</v>
      </c>
      <c r="L1008" s="1">
        <v>43144</v>
      </c>
      <c r="M1008" t="s">
        <v>478</v>
      </c>
      <c r="O1008" t="s">
        <v>479</v>
      </c>
      <c r="P1008" t="s">
        <v>480</v>
      </c>
      <c r="Q1008" t="s">
        <v>573</v>
      </c>
      <c r="R1008" t="s">
        <v>479</v>
      </c>
      <c r="S1008" t="s">
        <v>482</v>
      </c>
      <c r="T1008" t="b">
        <v>1</v>
      </c>
      <c r="AA1008" t="s">
        <v>483</v>
      </c>
      <c r="AB1008" t="s">
        <v>574</v>
      </c>
      <c r="AC1008">
        <v>1</v>
      </c>
      <c r="AD1008">
        <v>1</v>
      </c>
      <c r="AE1008">
        <v>0</v>
      </c>
      <c r="AF1008">
        <v>0</v>
      </c>
      <c r="AG1008">
        <v>0</v>
      </c>
      <c r="AH1008">
        <v>1</v>
      </c>
      <c r="AI1008">
        <v>0</v>
      </c>
      <c r="AJ1008" t="s">
        <v>486</v>
      </c>
      <c r="AK1008" t="s">
        <v>486</v>
      </c>
      <c r="AL1008" t="s">
        <v>485</v>
      </c>
      <c r="AM1008">
        <v>0</v>
      </c>
      <c r="AN1008">
        <v>0</v>
      </c>
      <c r="AO1008">
        <v>0</v>
      </c>
      <c r="AP1008">
        <v>0</v>
      </c>
      <c r="AQ1008">
        <v>1</v>
      </c>
      <c r="AR1008">
        <v>0</v>
      </c>
      <c r="AS1008" t="s">
        <v>470</v>
      </c>
      <c r="AT1008" t="s">
        <v>486</v>
      </c>
      <c r="AU1008" t="s">
        <v>486</v>
      </c>
      <c r="AV1008" t="s">
        <v>486</v>
      </c>
      <c r="AW1008" t="s">
        <v>470</v>
      </c>
      <c r="AX1008" t="s">
        <v>485</v>
      </c>
      <c r="AY1008" t="s">
        <v>487</v>
      </c>
      <c r="AZ1008">
        <v>3</v>
      </c>
      <c r="BA1008" t="s">
        <v>953</v>
      </c>
      <c r="BC1008" t="s">
        <v>803</v>
      </c>
      <c r="BE1008" t="s">
        <v>787</v>
      </c>
      <c r="BG1008" t="s">
        <v>1539</v>
      </c>
      <c r="BH1008" t="b">
        <v>1</v>
      </c>
      <c r="BI1008" t="b">
        <v>1</v>
      </c>
      <c r="BJ1008" t="b">
        <v>1</v>
      </c>
      <c r="BQ1008">
        <v>15</v>
      </c>
      <c r="BR1008" t="s">
        <v>1663</v>
      </c>
      <c r="BS1008" t="s">
        <v>510</v>
      </c>
      <c r="CV1008" t="s">
        <v>1365</v>
      </c>
      <c r="CW1008" t="b">
        <v>1</v>
      </c>
      <c r="CX1008" t="b">
        <v>0</v>
      </c>
      <c r="CY1008" t="b">
        <v>0</v>
      </c>
      <c r="CZ1008" t="b">
        <v>0</v>
      </c>
      <c r="DA1008" t="b">
        <v>0</v>
      </c>
      <c r="DB1008" t="b">
        <v>0</v>
      </c>
      <c r="DC1008" t="b">
        <v>0</v>
      </c>
      <c r="DL1008">
        <v>1</v>
      </c>
      <c r="DP1008" t="s">
        <v>476</v>
      </c>
      <c r="EC1008" t="s">
        <v>476</v>
      </c>
      <c r="ED1008" t="s">
        <v>1237</v>
      </c>
      <c r="EJ1008" t="b">
        <v>1</v>
      </c>
      <c r="EP1008" t="s">
        <v>476</v>
      </c>
      <c r="EQ1008" t="s">
        <v>2681</v>
      </c>
      <c r="ER1008" t="b">
        <v>1</v>
      </c>
      <c r="EU1008" t="b">
        <v>1</v>
      </c>
      <c r="FA1008" t="s">
        <v>476</v>
      </c>
      <c r="FB1008" t="s">
        <v>476</v>
      </c>
      <c r="FC1008" t="s">
        <v>476</v>
      </c>
      <c r="FD1008" t="s">
        <v>476</v>
      </c>
      <c r="FE1008" t="s">
        <v>476</v>
      </c>
      <c r="FF1008" t="s">
        <v>510</v>
      </c>
      <c r="FG1008" t="s">
        <v>510</v>
      </c>
      <c r="FH1008" t="s">
        <v>476</v>
      </c>
      <c r="FI1008" t="s">
        <v>476</v>
      </c>
      <c r="FJ1008" t="s">
        <v>476</v>
      </c>
      <c r="FK1008" t="s">
        <v>476</v>
      </c>
      <c r="FL1008" t="s">
        <v>510</v>
      </c>
      <c r="GB1008">
        <f>IF(Table1[[#This Row],[msna/Demographic_info/HH_members_group/total_m_c_muac]]=0,"",COUNTIF(Table1[[#This Row],[Grain or tubers e.g. bread, rice, noodles, bulger, frikeh, kaak, pasta, andoumeh, manakish, thick grain-based porridge, potatoes]:[Breastmilk]],"Yes"))</f>
        <v>0</v>
      </c>
      <c r="GC1008" t="str">
        <f>IF(Table1[[#This Row],[Column1]]="","",IF(Table1[[#This Row],[Please select the assessment type:]]="Livelihood and Protection (MHPSS, CP, GBV)","",IF(Table1[[#This Row],[Column1]]&gt;4,"diverse","not diverse")))</f>
        <v>not diverse</v>
      </c>
      <c r="GF1008">
        <v>1</v>
      </c>
      <c r="GG1008" t="s">
        <v>486</v>
      </c>
      <c r="GH1008" t="s">
        <v>11234</v>
      </c>
      <c r="GI1008" t="b">
        <v>1</v>
      </c>
      <c r="GN1008" t="b">
        <v>1</v>
      </c>
      <c r="GT1008" t="b">
        <v>1</v>
      </c>
      <c r="GV1008" t="b">
        <v>1</v>
      </c>
      <c r="HA1008" t="s">
        <v>1202</v>
      </c>
      <c r="HB1008" t="b">
        <v>1</v>
      </c>
      <c r="HD1008" t="b">
        <v>1</v>
      </c>
      <c r="HO1008" t="s">
        <v>11235</v>
      </c>
      <c r="HP1008" t="s">
        <v>806</v>
      </c>
      <c r="HQ1008" t="b">
        <v>1</v>
      </c>
      <c r="HT1008" t="b">
        <v>1</v>
      </c>
      <c r="IC1008" t="s">
        <v>2298</v>
      </c>
      <c r="ID1008" t="b">
        <v>1</v>
      </c>
      <c r="IE1008" t="b">
        <v>1</v>
      </c>
      <c r="IH1008" t="b">
        <v>1</v>
      </c>
      <c r="IP1008" t="s">
        <v>1243</v>
      </c>
      <c r="IQ1008" t="b">
        <v>1</v>
      </c>
      <c r="IZ1008" t="s">
        <v>476</v>
      </c>
      <c r="JB1008" t="s">
        <v>6846</v>
      </c>
      <c r="JF1008" t="b">
        <v>1</v>
      </c>
      <c r="JH1008" t="b">
        <v>1</v>
      </c>
      <c r="JI1008" t="b">
        <v>1</v>
      </c>
      <c r="JQ1008" t="s">
        <v>476</v>
      </c>
      <c r="JR1008" t="s">
        <v>902</v>
      </c>
      <c r="JS1008" t="b">
        <v>1</v>
      </c>
      <c r="JW1008" t="b">
        <v>1</v>
      </c>
      <c r="JX1008" t="b">
        <v>1</v>
      </c>
      <c r="KD1008" t="s">
        <v>1618</v>
      </c>
      <c r="KE1008" t="b">
        <v>1</v>
      </c>
      <c r="KI1008" t="b">
        <v>1</v>
      </c>
      <c r="KK1008" t="b">
        <v>1</v>
      </c>
      <c r="KO1008" t="s">
        <v>554</v>
      </c>
      <c r="KW1008" t="b">
        <v>1</v>
      </c>
      <c r="LH1008" t="s">
        <v>2941</v>
      </c>
      <c r="LI1008" t="b">
        <v>1</v>
      </c>
      <c r="LM1008" t="b">
        <v>1</v>
      </c>
      <c r="LR1008" t="s">
        <v>3568</v>
      </c>
      <c r="LW1008" t="b">
        <v>1</v>
      </c>
      <c r="MD1008" t="b">
        <v>1</v>
      </c>
      <c r="ME1008" t="b">
        <v>1</v>
      </c>
      <c r="MI1008" t="s">
        <v>4279</v>
      </c>
      <c r="ML1008" t="b">
        <v>1</v>
      </c>
      <c r="MN1008" t="b">
        <v>1</v>
      </c>
      <c r="MO1008" t="b">
        <v>1</v>
      </c>
      <c r="MY1008" t="s">
        <v>1023</v>
      </c>
      <c r="NH1008" t="b">
        <v>1</v>
      </c>
      <c r="NK1008" t="s">
        <v>504</v>
      </c>
      <c r="NT1008" t="b">
        <v>1</v>
      </c>
      <c r="NV1008" t="s">
        <v>505</v>
      </c>
      <c r="NX1008" t="s">
        <v>505</v>
      </c>
      <c r="NZ1008" t="s">
        <v>1247</v>
      </c>
      <c r="OB1008" t="b">
        <v>1</v>
      </c>
      <c r="OE1008" t="b">
        <v>1</v>
      </c>
      <c r="OF1008" t="b">
        <v>1</v>
      </c>
      <c r="OL1008" t="s">
        <v>5072</v>
      </c>
      <c r="OO1008" t="b">
        <v>1</v>
      </c>
      <c r="OQ1008" t="b">
        <v>1</v>
      </c>
      <c r="OR1008" t="b">
        <v>1</v>
      </c>
      <c r="OW1008" t="s">
        <v>2339</v>
      </c>
      <c r="PB1008" t="b">
        <v>1</v>
      </c>
      <c r="PC1008" t="b">
        <v>1</v>
      </c>
      <c r="PL1008">
        <v>3000</v>
      </c>
      <c r="PM1008">
        <v>3000</v>
      </c>
      <c r="PN1008" t="s">
        <v>508</v>
      </c>
      <c r="PQ1008" t="b">
        <v>1</v>
      </c>
      <c r="QF1008" t="s">
        <v>510</v>
      </c>
      <c r="QP1008" t="s">
        <v>510</v>
      </c>
      <c r="QR1008" t="s">
        <v>510</v>
      </c>
      <c r="RC1008" t="s">
        <v>511</v>
      </c>
      <c r="RE1008" t="s">
        <v>510</v>
      </c>
      <c r="RG1008" t="s">
        <v>11236</v>
      </c>
      <c r="RH1008" t="s">
        <v>565</v>
      </c>
      <c r="RL1008" t="b">
        <v>1</v>
      </c>
      <c r="RR1008" t="s">
        <v>514</v>
      </c>
      <c r="RS1008" t="b">
        <v>1</v>
      </c>
      <c r="SA1008" t="s">
        <v>890</v>
      </c>
      <c r="SB1008" t="s">
        <v>11237</v>
      </c>
      <c r="SC1008">
        <v>92568952</v>
      </c>
      <c r="SD1008" t="s">
        <v>11238</v>
      </c>
      <c r="SE1008" s="2">
        <v>44605.590127314812</v>
      </c>
      <c r="SF1008">
        <v>1007</v>
      </c>
      <c r="SH1008">
        <v>-1</v>
      </c>
      <c r="SK1008" t="s">
        <v>518</v>
      </c>
      <c r="SL1008">
        <v>1454</v>
      </c>
      <c r="SM1008" t="s">
        <v>983</v>
      </c>
      <c r="SN1008">
        <v>648550</v>
      </c>
    </row>
    <row r="1009" spans="1:508" hidden="1" x14ac:dyDescent="0.25">
      <c r="A1009" t="s">
        <v>11239</v>
      </c>
      <c r="B1009" t="s">
        <v>11240</v>
      </c>
      <c r="D1009" t="s">
        <v>5079</v>
      </c>
      <c r="E1009" t="s">
        <v>950</v>
      </c>
      <c r="G1009" s="1">
        <v>44605</v>
      </c>
      <c r="H1009" t="s">
        <v>2762</v>
      </c>
      <c r="I1009" t="s">
        <v>952</v>
      </c>
      <c r="J1009" t="s">
        <v>476</v>
      </c>
      <c r="K1009" t="s">
        <v>522</v>
      </c>
      <c r="M1009" t="s">
        <v>478</v>
      </c>
      <c r="O1009" t="s">
        <v>479</v>
      </c>
      <c r="P1009" t="s">
        <v>721</v>
      </c>
      <c r="Q1009" t="s">
        <v>573</v>
      </c>
      <c r="R1009" t="s">
        <v>479</v>
      </c>
      <c r="S1009" t="s">
        <v>482</v>
      </c>
      <c r="T1009" t="b">
        <v>1</v>
      </c>
      <c r="AA1009" t="s">
        <v>483</v>
      </c>
      <c r="AB1009" t="s">
        <v>1485</v>
      </c>
      <c r="AC1009">
        <v>0</v>
      </c>
      <c r="AD1009">
        <v>0</v>
      </c>
      <c r="AE1009">
        <v>0</v>
      </c>
      <c r="AF1009">
        <v>0</v>
      </c>
      <c r="AG1009">
        <v>0</v>
      </c>
      <c r="AH1009">
        <v>2</v>
      </c>
      <c r="AI1009">
        <v>1</v>
      </c>
      <c r="AJ1009" t="s">
        <v>470</v>
      </c>
      <c r="AK1009" t="s">
        <v>487</v>
      </c>
      <c r="AL1009" t="s">
        <v>487</v>
      </c>
      <c r="AM1009">
        <v>0</v>
      </c>
      <c r="AN1009">
        <v>0</v>
      </c>
      <c r="AO1009">
        <v>0</v>
      </c>
      <c r="AP1009">
        <v>0</v>
      </c>
      <c r="AQ1009">
        <v>2</v>
      </c>
      <c r="AR1009">
        <v>1</v>
      </c>
      <c r="AS1009" t="s">
        <v>470</v>
      </c>
      <c r="AT1009" t="s">
        <v>487</v>
      </c>
      <c r="AU1009" t="s">
        <v>487</v>
      </c>
      <c r="AV1009" t="s">
        <v>470</v>
      </c>
      <c r="AW1009" t="s">
        <v>470</v>
      </c>
      <c r="AX1009" t="s">
        <v>660</v>
      </c>
      <c r="AY1009" t="s">
        <v>660</v>
      </c>
      <c r="AZ1009">
        <v>6</v>
      </c>
      <c r="BA1009" t="s">
        <v>954</v>
      </c>
      <c r="BC1009" t="s">
        <v>803</v>
      </c>
      <c r="BE1009" t="s">
        <v>1034</v>
      </c>
      <c r="BG1009" t="s">
        <v>955</v>
      </c>
      <c r="BI1009" t="b">
        <v>1</v>
      </c>
      <c r="BQ1009">
        <v>5</v>
      </c>
      <c r="BR1009" t="s">
        <v>1035</v>
      </c>
      <c r="BS1009" t="s">
        <v>510</v>
      </c>
      <c r="CV1009" t="s">
        <v>1156</v>
      </c>
      <c r="CW1009" t="b">
        <v>0</v>
      </c>
      <c r="CX1009" t="b">
        <v>1</v>
      </c>
      <c r="CY1009" t="b">
        <v>0</v>
      </c>
      <c r="CZ1009" t="b">
        <v>0</v>
      </c>
      <c r="DA1009" t="b">
        <v>0</v>
      </c>
      <c r="DB1009" t="b">
        <v>0</v>
      </c>
      <c r="DC1009" t="b">
        <v>0</v>
      </c>
      <c r="DP1009" t="s">
        <v>510</v>
      </c>
      <c r="DQ1009" t="s">
        <v>11241</v>
      </c>
      <c r="DR1009" t="b">
        <v>1</v>
      </c>
      <c r="DU1009" t="b">
        <v>1</v>
      </c>
      <c r="EC1009" t="s">
        <v>476</v>
      </c>
      <c r="ED1009" t="s">
        <v>4720</v>
      </c>
      <c r="EI1009" t="b">
        <v>1</v>
      </c>
      <c r="EJ1009" t="b">
        <v>1</v>
      </c>
      <c r="EK1009" t="b">
        <v>1</v>
      </c>
      <c r="EP1009" t="s">
        <v>510</v>
      </c>
      <c r="EQ1009" t="s">
        <v>1561</v>
      </c>
      <c r="ES1009" t="b">
        <v>1</v>
      </c>
      <c r="ET1009" t="b">
        <v>1</v>
      </c>
      <c r="EY1009" t="s">
        <v>3144</v>
      </c>
      <c r="FA1009" t="s">
        <v>476</v>
      </c>
      <c r="FB1009" t="s">
        <v>476</v>
      </c>
      <c r="FC1009" t="s">
        <v>476</v>
      </c>
      <c r="FD1009" t="s">
        <v>476</v>
      </c>
      <c r="FE1009" t="s">
        <v>476</v>
      </c>
      <c r="FF1009" t="s">
        <v>510</v>
      </c>
      <c r="FG1009" t="s">
        <v>476</v>
      </c>
      <c r="FH1009" t="s">
        <v>476</v>
      </c>
      <c r="FI1009" t="s">
        <v>476</v>
      </c>
      <c r="FJ1009" t="s">
        <v>476</v>
      </c>
      <c r="FK1009" t="s">
        <v>476</v>
      </c>
      <c r="FL1009" t="s">
        <v>510</v>
      </c>
      <c r="GB1009">
        <f>IF(Table1[[#This Row],[msna/Demographic_info/HH_members_group/total_m_c_muac]]=0,"",COUNTIF(Table1[[#This Row],[Grain or tubers e.g. bread, rice, noodles, bulger, frikeh, kaak, pasta, andoumeh, manakish, thick grain-based porridge, potatoes]:[Breastmilk]],"Yes"))</f>
        <v>0</v>
      </c>
      <c r="GC1009" t="str">
        <f>IF(Table1[[#This Row],[Column1]]="","",IF(Table1[[#This Row],[Please select the assessment type:]]="Livelihood and Protection (MHPSS, CP, GBV)","",IF(Table1[[#This Row],[Column1]]&gt;4,"diverse","not diverse")))</f>
        <v>not diverse</v>
      </c>
      <c r="GH1009" t="s">
        <v>1141</v>
      </c>
      <c r="GT1009" t="b">
        <v>1</v>
      </c>
      <c r="HA1009" t="s">
        <v>1730</v>
      </c>
      <c r="HB1009" t="b">
        <v>1</v>
      </c>
      <c r="HC1009" t="b">
        <v>1</v>
      </c>
      <c r="HD1009" t="b">
        <v>1</v>
      </c>
      <c r="HO1009" t="s">
        <v>11242</v>
      </c>
      <c r="HP1009" t="s">
        <v>768</v>
      </c>
      <c r="HQ1009" t="b">
        <v>1</v>
      </c>
      <c r="IC1009" t="s">
        <v>1242</v>
      </c>
      <c r="ID1009" t="b">
        <v>1</v>
      </c>
      <c r="IE1009" t="b">
        <v>1</v>
      </c>
      <c r="IP1009" t="s">
        <v>554</v>
      </c>
      <c r="IX1009" t="b">
        <v>1</v>
      </c>
      <c r="IZ1009" t="s">
        <v>476</v>
      </c>
      <c r="JB1009" t="s">
        <v>7163</v>
      </c>
      <c r="JF1009" t="b">
        <v>1</v>
      </c>
      <c r="JH1009" t="b">
        <v>1</v>
      </c>
      <c r="JM1009" t="b">
        <v>1</v>
      </c>
      <c r="JQ1009" t="s">
        <v>510</v>
      </c>
      <c r="JR1009" t="s">
        <v>826</v>
      </c>
      <c r="JS1009" t="b">
        <v>1</v>
      </c>
      <c r="JW1009" t="b">
        <v>1</v>
      </c>
      <c r="KD1009" t="s">
        <v>826</v>
      </c>
      <c r="KE1009" t="b">
        <v>1</v>
      </c>
      <c r="KI1009" t="b">
        <v>1</v>
      </c>
      <c r="KO1009" t="s">
        <v>554</v>
      </c>
      <c r="KW1009" t="b">
        <v>1</v>
      </c>
      <c r="LH1009" t="s">
        <v>554</v>
      </c>
      <c r="LP1009" t="b">
        <v>1</v>
      </c>
      <c r="LR1009" t="s">
        <v>11243</v>
      </c>
      <c r="LT1009" t="b">
        <v>1</v>
      </c>
      <c r="LY1009" t="b">
        <v>1</v>
      </c>
      <c r="MC1009" t="b">
        <v>1</v>
      </c>
      <c r="MD1009" t="b">
        <v>1</v>
      </c>
      <c r="MI1009" t="s">
        <v>11244</v>
      </c>
      <c r="MO1009" t="b">
        <v>1</v>
      </c>
      <c r="MP1009" t="b">
        <v>1</v>
      </c>
      <c r="MR1009" t="b">
        <v>1</v>
      </c>
      <c r="MS1009" t="b">
        <v>1</v>
      </c>
      <c r="MT1009" t="b">
        <v>1</v>
      </c>
      <c r="NZ1009" t="s">
        <v>868</v>
      </c>
      <c r="OD1009" t="b">
        <v>1</v>
      </c>
      <c r="OE1009" t="b">
        <v>1</v>
      </c>
      <c r="OF1009" t="b">
        <v>1</v>
      </c>
      <c r="OL1009" t="s">
        <v>11245</v>
      </c>
      <c r="ON1009" t="b">
        <v>1</v>
      </c>
      <c r="OO1009" t="b">
        <v>1</v>
      </c>
      <c r="OR1009" t="b">
        <v>1</v>
      </c>
      <c r="OW1009" t="s">
        <v>608</v>
      </c>
      <c r="PE1009" t="b">
        <v>1</v>
      </c>
      <c r="PL1009">
        <v>2000</v>
      </c>
      <c r="PM1009">
        <v>2500</v>
      </c>
      <c r="PN1009" t="s">
        <v>1478</v>
      </c>
      <c r="PT1009" t="b">
        <v>1</v>
      </c>
      <c r="QF1009" t="s">
        <v>510</v>
      </c>
      <c r="QP1009" t="s">
        <v>510</v>
      </c>
      <c r="QR1009" t="s">
        <v>510</v>
      </c>
      <c r="RC1009" t="s">
        <v>511</v>
      </c>
      <c r="RE1009" t="s">
        <v>510</v>
      </c>
      <c r="RG1009" t="s">
        <v>11246</v>
      </c>
      <c r="RH1009" t="s">
        <v>1098</v>
      </c>
      <c r="RI1009" t="b">
        <v>1</v>
      </c>
      <c r="RR1009" t="s">
        <v>514</v>
      </c>
      <c r="RS1009" t="b">
        <v>1</v>
      </c>
      <c r="SA1009" t="s">
        <v>1251</v>
      </c>
      <c r="SB1009" t="s">
        <v>11247</v>
      </c>
      <c r="SC1009">
        <v>92568957</v>
      </c>
      <c r="SD1009" t="s">
        <v>11248</v>
      </c>
      <c r="SE1009" s="2">
        <v>44605.590532407397</v>
      </c>
      <c r="SF1009">
        <v>1008</v>
      </c>
      <c r="SH1009">
        <v>-1</v>
      </c>
      <c r="SK1009" t="s">
        <v>518</v>
      </c>
      <c r="SL1009">
        <v>2130</v>
      </c>
      <c r="SM1009" t="s">
        <v>983</v>
      </c>
      <c r="SN1009">
        <v>648550</v>
      </c>
    </row>
    <row r="1010" spans="1:508" hidden="1" x14ac:dyDescent="0.25">
      <c r="A1010" t="s">
        <v>11249</v>
      </c>
      <c r="B1010" t="s">
        <v>11250</v>
      </c>
      <c r="D1010" t="s">
        <v>5079</v>
      </c>
      <c r="E1010" t="s">
        <v>950</v>
      </c>
      <c r="G1010" s="1">
        <v>44605</v>
      </c>
      <c r="H1010" t="s">
        <v>2762</v>
      </c>
      <c r="I1010" t="s">
        <v>952</v>
      </c>
      <c r="J1010" t="s">
        <v>476</v>
      </c>
      <c r="K1010" t="s">
        <v>477</v>
      </c>
      <c r="L1010" s="1">
        <v>42779</v>
      </c>
      <c r="M1010" t="s">
        <v>478</v>
      </c>
      <c r="O1010" t="s">
        <v>479</v>
      </c>
      <c r="P1010" t="s">
        <v>523</v>
      </c>
      <c r="Q1010" t="s">
        <v>573</v>
      </c>
      <c r="R1010" t="s">
        <v>479</v>
      </c>
      <c r="S1010" t="s">
        <v>5178</v>
      </c>
      <c r="X1010" t="b">
        <v>1</v>
      </c>
      <c r="AA1010" t="s">
        <v>483</v>
      </c>
      <c r="AB1010" t="s">
        <v>594</v>
      </c>
      <c r="AC1010">
        <v>0</v>
      </c>
      <c r="AD1010">
        <v>1</v>
      </c>
      <c r="AE1010">
        <v>0</v>
      </c>
      <c r="AF1010">
        <v>0</v>
      </c>
      <c r="AG1010">
        <v>0</v>
      </c>
      <c r="AH1010">
        <v>1</v>
      </c>
      <c r="AI1010">
        <v>0</v>
      </c>
      <c r="AJ1010" t="s">
        <v>486</v>
      </c>
      <c r="AK1010" t="s">
        <v>486</v>
      </c>
      <c r="AL1010" t="s">
        <v>485</v>
      </c>
      <c r="AM1010">
        <v>0</v>
      </c>
      <c r="AN1010">
        <v>1</v>
      </c>
      <c r="AO1010">
        <v>1</v>
      </c>
      <c r="AP1010">
        <v>1</v>
      </c>
      <c r="AQ1010">
        <v>1</v>
      </c>
      <c r="AR1010">
        <v>0</v>
      </c>
      <c r="AS1010" t="s">
        <v>487</v>
      </c>
      <c r="AT1010" t="s">
        <v>486</v>
      </c>
      <c r="AU1010" t="s">
        <v>526</v>
      </c>
      <c r="AV1010" t="s">
        <v>526</v>
      </c>
      <c r="AW1010" t="s">
        <v>486</v>
      </c>
      <c r="AX1010" t="s">
        <v>485</v>
      </c>
      <c r="AY1010" t="s">
        <v>660</v>
      </c>
      <c r="AZ1010">
        <v>6</v>
      </c>
      <c r="BA1010" t="s">
        <v>953</v>
      </c>
      <c r="BC1010" t="s">
        <v>803</v>
      </c>
      <c r="BE1010" t="s">
        <v>954</v>
      </c>
      <c r="BG1010" t="s">
        <v>1760</v>
      </c>
      <c r="BH1010" t="b">
        <v>1</v>
      </c>
      <c r="BQ1010">
        <v>10</v>
      </c>
      <c r="BR1010" t="s">
        <v>1013</v>
      </c>
      <c r="BS1010" t="s">
        <v>476</v>
      </c>
      <c r="BT1010" t="s">
        <v>1178</v>
      </c>
      <c r="BU1010" t="b">
        <v>0</v>
      </c>
      <c r="BV1010" t="b">
        <v>0</v>
      </c>
      <c r="BW1010" t="b">
        <v>0</v>
      </c>
      <c r="BX1010" t="b">
        <v>1</v>
      </c>
      <c r="BY1010" t="b">
        <v>0</v>
      </c>
      <c r="BZ1010" t="b">
        <v>0</v>
      </c>
      <c r="CA1010" t="b">
        <v>0</v>
      </c>
      <c r="CB1010" t="b">
        <v>0</v>
      </c>
      <c r="CC1010" t="b">
        <v>0</v>
      </c>
      <c r="CD1010" t="b">
        <v>0</v>
      </c>
      <c r="CF1010" t="s">
        <v>8516</v>
      </c>
      <c r="CG1010" t="b">
        <v>0</v>
      </c>
      <c r="CH1010" t="b">
        <v>0</v>
      </c>
      <c r="CI1010" t="b">
        <v>0</v>
      </c>
      <c r="CJ1010" t="b">
        <v>1</v>
      </c>
      <c r="CK1010" t="b">
        <v>1</v>
      </c>
      <c r="CL1010" t="b">
        <v>0</v>
      </c>
      <c r="CM1010" t="b">
        <v>0</v>
      </c>
      <c r="CN1010" t="b">
        <v>0</v>
      </c>
      <c r="CO1010" t="b">
        <v>0</v>
      </c>
      <c r="CP1010" t="b">
        <v>0</v>
      </c>
      <c r="CQ1010" t="b">
        <v>0</v>
      </c>
      <c r="CR1010" t="b">
        <v>0</v>
      </c>
      <c r="CS1010" t="b">
        <v>0</v>
      </c>
      <c r="CT1010" t="b">
        <v>0</v>
      </c>
      <c r="CV1010" t="s">
        <v>1219</v>
      </c>
      <c r="CW1010" t="b">
        <v>0</v>
      </c>
      <c r="CX1010" t="b">
        <v>0</v>
      </c>
      <c r="CY1010" t="b">
        <v>1</v>
      </c>
      <c r="CZ1010" t="b">
        <v>0</v>
      </c>
      <c r="DA1010" t="b">
        <v>1</v>
      </c>
      <c r="DB1010" t="b">
        <v>0</v>
      </c>
      <c r="DC1010" t="b">
        <v>0</v>
      </c>
      <c r="DE1010">
        <v>1</v>
      </c>
      <c r="DF1010">
        <v>1</v>
      </c>
      <c r="DP1010" t="s">
        <v>510</v>
      </c>
      <c r="DQ1010" t="s">
        <v>1708</v>
      </c>
      <c r="DS1010" t="b">
        <v>1</v>
      </c>
      <c r="DW1010" t="b">
        <v>1</v>
      </c>
      <c r="EC1010" t="s">
        <v>476</v>
      </c>
      <c r="ED1010" t="s">
        <v>1237</v>
      </c>
      <c r="EJ1010" t="b">
        <v>1</v>
      </c>
      <c r="EP1010" t="s">
        <v>476</v>
      </c>
      <c r="EQ1010" t="s">
        <v>1561</v>
      </c>
      <c r="ES1010" t="b">
        <v>1</v>
      </c>
      <c r="ET1010" t="b">
        <v>1</v>
      </c>
      <c r="EY1010" t="s">
        <v>5082</v>
      </c>
      <c r="FA1010" t="s">
        <v>476</v>
      </c>
      <c r="FB1010" t="s">
        <v>476</v>
      </c>
      <c r="FC1010" t="s">
        <v>476</v>
      </c>
      <c r="FD1010" t="s">
        <v>510</v>
      </c>
      <c r="FE1010" t="s">
        <v>476</v>
      </c>
      <c r="FF1010" t="s">
        <v>510</v>
      </c>
      <c r="FG1010" t="s">
        <v>476</v>
      </c>
      <c r="FH1010" t="s">
        <v>476</v>
      </c>
      <c r="FI1010" t="s">
        <v>476</v>
      </c>
      <c r="FJ1010" t="s">
        <v>476</v>
      </c>
      <c r="FK1010" t="s">
        <v>476</v>
      </c>
      <c r="FL1010" t="s">
        <v>510</v>
      </c>
      <c r="FN1010" t="s">
        <v>476</v>
      </c>
      <c r="FO1010" t="s">
        <v>476</v>
      </c>
      <c r="FP1010" t="s">
        <v>510</v>
      </c>
      <c r="FQ1010" t="s">
        <v>510</v>
      </c>
      <c r="FR1010" t="s">
        <v>510</v>
      </c>
      <c r="FS1010" t="s">
        <v>476</v>
      </c>
      <c r="FT1010" t="s">
        <v>510</v>
      </c>
      <c r="FU1010" t="s">
        <v>476</v>
      </c>
      <c r="FV1010" t="s">
        <v>510</v>
      </c>
      <c r="FW1010" t="s">
        <v>476</v>
      </c>
      <c r="FX1010" t="s">
        <v>476</v>
      </c>
      <c r="FY1010" t="s">
        <v>510</v>
      </c>
      <c r="FZ1010" t="s">
        <v>510</v>
      </c>
      <c r="GA1010" t="s">
        <v>476</v>
      </c>
      <c r="GB1010">
        <f>IF(Table1[[#This Row],[msna/Demographic_info/HH_members_group/total_m_c_muac]]=0,"",COUNTIF(Table1[[#This Row],[Grain or tubers e.g. bread, rice, noodles, bulger, frikeh, kaak, pasta, andoumeh, manakish, thick grain-based porridge, potatoes]:[Breastmilk]],"Yes"))</f>
        <v>7</v>
      </c>
      <c r="GC1010" t="str">
        <f>IF(Table1[[#This Row],[Column1]]="","",IF(Table1[[#This Row],[Please select the assessment type:]]="Livelihood and Protection (MHPSS, CP, GBV)","",IF(Table1[[#This Row],[Column1]]&gt;4,"diverse","not diverse")))</f>
        <v>diverse</v>
      </c>
      <c r="GD1010">
        <v>2</v>
      </c>
      <c r="GE1010" t="s">
        <v>485</v>
      </c>
      <c r="GH1010" t="s">
        <v>11251</v>
      </c>
      <c r="GJ1010" t="b">
        <v>1</v>
      </c>
      <c r="GM1010" t="b">
        <v>1</v>
      </c>
      <c r="GT1010" t="b">
        <v>1</v>
      </c>
      <c r="HA1010" t="s">
        <v>2488</v>
      </c>
      <c r="HB1010" t="b">
        <v>1</v>
      </c>
      <c r="HC1010" t="b">
        <v>1</v>
      </c>
      <c r="HO1010" t="s">
        <v>11252</v>
      </c>
      <c r="HP1010" t="s">
        <v>11253</v>
      </c>
      <c r="HQ1010" t="b">
        <v>1</v>
      </c>
      <c r="HR1010" t="b">
        <v>1</v>
      </c>
      <c r="HT1010" t="b">
        <v>1</v>
      </c>
      <c r="HW1010" t="b">
        <v>1</v>
      </c>
      <c r="IC1010" t="s">
        <v>1242</v>
      </c>
      <c r="ID1010" t="b">
        <v>1</v>
      </c>
      <c r="IE1010" t="b">
        <v>1</v>
      </c>
      <c r="IP1010" t="s">
        <v>11254</v>
      </c>
      <c r="IQ1010" t="b">
        <v>1</v>
      </c>
      <c r="IU1010" t="b">
        <v>1</v>
      </c>
      <c r="IV1010" t="b">
        <v>1</v>
      </c>
      <c r="IZ1010" t="s">
        <v>769</v>
      </c>
      <c r="JB1010" t="s">
        <v>11255</v>
      </c>
      <c r="JD1010" t="b">
        <v>1</v>
      </c>
      <c r="JF1010" t="b">
        <v>1</v>
      </c>
      <c r="JH1010" t="b">
        <v>1</v>
      </c>
      <c r="JM1010" t="b">
        <v>1</v>
      </c>
      <c r="JQ1010" t="s">
        <v>510</v>
      </c>
      <c r="JR1010" t="s">
        <v>772</v>
      </c>
      <c r="JS1010" t="b">
        <v>1</v>
      </c>
      <c r="KD1010" t="s">
        <v>772</v>
      </c>
      <c r="KE1010" t="b">
        <v>1</v>
      </c>
      <c r="KO1010" t="s">
        <v>3009</v>
      </c>
      <c r="KS1010" t="b">
        <v>1</v>
      </c>
      <c r="KY1010" t="s">
        <v>1857</v>
      </c>
      <c r="KZ1010" t="b">
        <v>1</v>
      </c>
      <c r="LH1010" t="s">
        <v>11256</v>
      </c>
      <c r="LM1010" t="b">
        <v>1</v>
      </c>
      <c r="LN1010" t="b">
        <v>1</v>
      </c>
      <c r="LR1010" t="s">
        <v>11257</v>
      </c>
      <c r="LS1010" t="b">
        <v>1</v>
      </c>
      <c r="LT1010" t="b">
        <v>1</v>
      </c>
      <c r="LV1010" t="b">
        <v>1</v>
      </c>
      <c r="LY1010" t="b">
        <v>1</v>
      </c>
      <c r="MC1010" t="b">
        <v>1</v>
      </c>
      <c r="ME1010" t="b">
        <v>1</v>
      </c>
      <c r="MI1010" t="s">
        <v>3054</v>
      </c>
      <c r="ML1010" t="b">
        <v>1</v>
      </c>
      <c r="MO1010" t="b">
        <v>1</v>
      </c>
      <c r="MP1010" t="b">
        <v>1</v>
      </c>
      <c r="MY1010" t="s">
        <v>1023</v>
      </c>
      <c r="NH1010" t="b">
        <v>1</v>
      </c>
      <c r="NK1010" t="s">
        <v>3422</v>
      </c>
      <c r="NP1010" t="b">
        <v>1</v>
      </c>
      <c r="NV1010" t="s">
        <v>510</v>
      </c>
      <c r="NW1010" t="s">
        <v>11258</v>
      </c>
      <c r="NX1010" t="s">
        <v>510</v>
      </c>
      <c r="NZ1010" t="s">
        <v>1276</v>
      </c>
      <c r="OB1010" t="b">
        <v>1</v>
      </c>
      <c r="OL1010" t="s">
        <v>869</v>
      </c>
      <c r="OO1010" t="b">
        <v>1</v>
      </c>
      <c r="OQ1010" t="b">
        <v>1</v>
      </c>
      <c r="OW1010" t="s">
        <v>2499</v>
      </c>
      <c r="PA1010" t="b">
        <v>1</v>
      </c>
      <c r="PC1010" t="b">
        <v>1</v>
      </c>
      <c r="PL1010">
        <v>1100</v>
      </c>
      <c r="PM1010">
        <v>1600</v>
      </c>
      <c r="PN1010" t="s">
        <v>563</v>
      </c>
      <c r="PS1010" t="b">
        <v>1</v>
      </c>
      <c r="QF1010" t="s">
        <v>510</v>
      </c>
      <c r="QP1010" t="s">
        <v>510</v>
      </c>
      <c r="QR1010" t="s">
        <v>510</v>
      </c>
      <c r="RC1010" t="s">
        <v>673</v>
      </c>
      <c r="RE1010" t="s">
        <v>510</v>
      </c>
      <c r="RG1010" t="s">
        <v>11259</v>
      </c>
      <c r="RH1010" t="s">
        <v>814</v>
      </c>
      <c r="RI1010" t="b">
        <v>1</v>
      </c>
      <c r="RL1010" t="b">
        <v>1</v>
      </c>
      <c r="RR1010" t="s">
        <v>716</v>
      </c>
      <c r="RS1010" t="b">
        <v>1</v>
      </c>
      <c r="RW1010" t="b">
        <v>1</v>
      </c>
      <c r="SA1010" t="s">
        <v>11260</v>
      </c>
      <c r="SB1010" t="s">
        <v>11261</v>
      </c>
      <c r="SC1010">
        <v>92568958</v>
      </c>
      <c r="SD1010" t="s">
        <v>11262</v>
      </c>
      <c r="SE1010" s="2">
        <v>44605.590543981481</v>
      </c>
      <c r="SF1010">
        <v>1009</v>
      </c>
      <c r="SH1010">
        <v>-1</v>
      </c>
      <c r="SK1010" t="s">
        <v>518</v>
      </c>
      <c r="SL1010">
        <v>1909</v>
      </c>
      <c r="SM1010" t="s">
        <v>983</v>
      </c>
      <c r="SN1010">
        <v>648550</v>
      </c>
    </row>
    <row r="1011" spans="1:508" hidden="1" x14ac:dyDescent="0.25">
      <c r="A1011" t="s">
        <v>11263</v>
      </c>
      <c r="B1011" t="s">
        <v>11264</v>
      </c>
      <c r="D1011" t="s">
        <v>5079</v>
      </c>
      <c r="E1011" t="s">
        <v>950</v>
      </c>
      <c r="G1011" s="1">
        <v>44605</v>
      </c>
      <c r="H1011" t="s">
        <v>2762</v>
      </c>
      <c r="I1011" t="s">
        <v>952</v>
      </c>
      <c r="J1011" t="s">
        <v>476</v>
      </c>
      <c r="K1011" t="s">
        <v>477</v>
      </c>
      <c r="L1011" s="1">
        <v>43874</v>
      </c>
      <c r="M1011" t="s">
        <v>478</v>
      </c>
      <c r="O1011" t="s">
        <v>479</v>
      </c>
      <c r="P1011" t="s">
        <v>548</v>
      </c>
      <c r="Q1011" t="s">
        <v>573</v>
      </c>
      <c r="R1011" t="s">
        <v>479</v>
      </c>
      <c r="S1011" t="s">
        <v>482</v>
      </c>
      <c r="T1011" t="b">
        <v>1</v>
      </c>
      <c r="AA1011" t="s">
        <v>483</v>
      </c>
      <c r="AB1011" t="s">
        <v>1485</v>
      </c>
      <c r="AC1011">
        <v>1</v>
      </c>
      <c r="AD1011">
        <v>0</v>
      </c>
      <c r="AE1011">
        <v>1</v>
      </c>
      <c r="AF1011">
        <v>1</v>
      </c>
      <c r="AG1011">
        <v>0</v>
      </c>
      <c r="AH1011">
        <v>1</v>
      </c>
      <c r="AI1011">
        <v>0</v>
      </c>
      <c r="AJ1011" t="s">
        <v>485</v>
      </c>
      <c r="AK1011" t="s">
        <v>486</v>
      </c>
      <c r="AL1011" t="s">
        <v>487</v>
      </c>
      <c r="AM1011">
        <v>0</v>
      </c>
      <c r="AN1011">
        <v>1</v>
      </c>
      <c r="AO1011">
        <v>1</v>
      </c>
      <c r="AP1011">
        <v>0</v>
      </c>
      <c r="AQ1011">
        <v>1</v>
      </c>
      <c r="AR1011">
        <v>0</v>
      </c>
      <c r="AS1011" t="s">
        <v>485</v>
      </c>
      <c r="AT1011" t="s">
        <v>486</v>
      </c>
      <c r="AU1011" t="s">
        <v>487</v>
      </c>
      <c r="AV1011" t="s">
        <v>526</v>
      </c>
      <c r="AW1011" t="s">
        <v>485</v>
      </c>
      <c r="AX1011" t="s">
        <v>485</v>
      </c>
      <c r="AY1011" t="s">
        <v>660</v>
      </c>
      <c r="AZ1011">
        <v>6</v>
      </c>
      <c r="BA1011" t="s">
        <v>953</v>
      </c>
      <c r="BC1011" t="s">
        <v>1034</v>
      </c>
      <c r="BE1011" t="s">
        <v>954</v>
      </c>
      <c r="BG1011" t="s">
        <v>1760</v>
      </c>
      <c r="BH1011" t="b">
        <v>1</v>
      </c>
      <c r="BQ1011">
        <v>10</v>
      </c>
      <c r="BR1011" t="s">
        <v>956</v>
      </c>
      <c r="BS1011" t="s">
        <v>510</v>
      </c>
      <c r="CV1011" t="s">
        <v>11265</v>
      </c>
      <c r="CW1011" t="b">
        <v>0</v>
      </c>
      <c r="CX1011" t="b">
        <v>1</v>
      </c>
      <c r="CY1011" t="b">
        <v>0</v>
      </c>
      <c r="CZ1011" t="b">
        <v>1</v>
      </c>
      <c r="DA1011" t="b">
        <v>1</v>
      </c>
      <c r="DB1011" t="b">
        <v>0</v>
      </c>
      <c r="DC1011" t="b">
        <v>0</v>
      </c>
      <c r="DH1011">
        <v>1</v>
      </c>
      <c r="DP1011" t="s">
        <v>476</v>
      </c>
      <c r="EC1011" t="s">
        <v>476</v>
      </c>
      <c r="ED1011" t="s">
        <v>1882</v>
      </c>
      <c r="EH1011" t="b">
        <v>1</v>
      </c>
      <c r="EJ1011" t="b">
        <v>1</v>
      </c>
      <c r="EP1011" t="s">
        <v>510</v>
      </c>
      <c r="EQ1011" t="s">
        <v>4607</v>
      </c>
      <c r="ET1011" t="b">
        <v>1</v>
      </c>
      <c r="EU1011" t="b">
        <v>1</v>
      </c>
      <c r="EY1011" t="s">
        <v>2433</v>
      </c>
      <c r="FA1011" t="s">
        <v>476</v>
      </c>
      <c r="FB1011" t="s">
        <v>476</v>
      </c>
      <c r="FC1011" t="s">
        <v>476</v>
      </c>
      <c r="FD1011" t="s">
        <v>476</v>
      </c>
      <c r="FE1011" t="s">
        <v>476</v>
      </c>
      <c r="FF1011" t="s">
        <v>510</v>
      </c>
      <c r="FG1011" t="s">
        <v>510</v>
      </c>
      <c r="FH1011" t="s">
        <v>510</v>
      </c>
      <c r="FI1011" t="s">
        <v>476</v>
      </c>
      <c r="FJ1011" t="s">
        <v>476</v>
      </c>
      <c r="FK1011" t="s">
        <v>476</v>
      </c>
      <c r="FL1011" t="s">
        <v>510</v>
      </c>
      <c r="FN1011" t="s">
        <v>476</v>
      </c>
      <c r="FO1011" t="s">
        <v>510</v>
      </c>
      <c r="FP1011" t="s">
        <v>476</v>
      </c>
      <c r="FQ1011" t="s">
        <v>510</v>
      </c>
      <c r="FR1011" t="s">
        <v>510</v>
      </c>
      <c r="FS1011" t="s">
        <v>476</v>
      </c>
      <c r="FT1011" t="s">
        <v>510</v>
      </c>
      <c r="FU1011" t="s">
        <v>510</v>
      </c>
      <c r="FV1011" t="s">
        <v>510</v>
      </c>
      <c r="FW1011" t="s">
        <v>476</v>
      </c>
      <c r="FX1011" t="s">
        <v>476</v>
      </c>
      <c r="FY1011" t="s">
        <v>510</v>
      </c>
      <c r="FZ1011" t="s">
        <v>510</v>
      </c>
      <c r="GA1011" t="s">
        <v>476</v>
      </c>
      <c r="GB1011">
        <f>IF(Table1[[#This Row],[msna/Demographic_info/HH_members_group/total_m_c_muac]]=0,"",COUNTIF(Table1[[#This Row],[Grain or tubers e.g. bread, rice, noodles, bulger, frikeh, kaak, pasta, andoumeh, manakish, thick grain-based porridge, potatoes]:[Breastmilk]],"Yes"))</f>
        <v>6</v>
      </c>
      <c r="GC1011" t="str">
        <f>IF(Table1[[#This Row],[Column1]]="","",IF(Table1[[#This Row],[Please select the assessment type:]]="Livelihood and Protection (MHPSS, CP, GBV)","",IF(Table1[[#This Row],[Column1]]&gt;4,"diverse","not diverse")))</f>
        <v>diverse</v>
      </c>
      <c r="GD1011">
        <v>2</v>
      </c>
      <c r="GE1011" t="s">
        <v>485</v>
      </c>
      <c r="GF1011">
        <v>1</v>
      </c>
      <c r="GG1011" t="s">
        <v>486</v>
      </c>
      <c r="GH1011" t="s">
        <v>1341</v>
      </c>
      <c r="GN1011" t="b">
        <v>1</v>
      </c>
      <c r="GT1011" t="b">
        <v>1</v>
      </c>
      <c r="HA1011" t="s">
        <v>805</v>
      </c>
      <c r="HD1011" t="b">
        <v>1</v>
      </c>
      <c r="HG1011" t="b">
        <v>1</v>
      </c>
      <c r="HO1011" t="s">
        <v>11266</v>
      </c>
      <c r="HP1011" t="s">
        <v>3642</v>
      </c>
      <c r="HQ1011" t="b">
        <v>1</v>
      </c>
      <c r="HR1011" t="b">
        <v>1</v>
      </c>
      <c r="HT1011" t="b">
        <v>1</v>
      </c>
      <c r="HW1011" t="b">
        <v>1</v>
      </c>
      <c r="IC1011" t="s">
        <v>1242</v>
      </c>
      <c r="ID1011" t="b">
        <v>1</v>
      </c>
      <c r="IE1011" t="b">
        <v>1</v>
      </c>
      <c r="IP1011" t="s">
        <v>1977</v>
      </c>
      <c r="IV1011" t="b">
        <v>1</v>
      </c>
      <c r="IW1011" t="b">
        <v>1</v>
      </c>
      <c r="IY1011" t="s">
        <v>11267</v>
      </c>
      <c r="IZ1011" t="s">
        <v>510</v>
      </c>
      <c r="JA1011" t="s">
        <v>5109</v>
      </c>
      <c r="JB1011" t="s">
        <v>11268</v>
      </c>
      <c r="JD1011" t="b">
        <v>1</v>
      </c>
      <c r="JH1011" t="b">
        <v>1</v>
      </c>
      <c r="JM1011" t="b">
        <v>1</v>
      </c>
      <c r="JQ1011" t="s">
        <v>510</v>
      </c>
      <c r="JR1011" t="s">
        <v>826</v>
      </c>
      <c r="JS1011" t="b">
        <v>1</v>
      </c>
      <c r="JW1011" t="b">
        <v>1</v>
      </c>
      <c r="KD1011" t="s">
        <v>772</v>
      </c>
      <c r="KE1011" t="b">
        <v>1</v>
      </c>
      <c r="KO1011" t="s">
        <v>554</v>
      </c>
      <c r="KW1011" t="b">
        <v>1</v>
      </c>
      <c r="LH1011" t="s">
        <v>554</v>
      </c>
      <c r="LP1011" t="b">
        <v>1</v>
      </c>
      <c r="LR1011" t="s">
        <v>11269</v>
      </c>
      <c r="LT1011" t="b">
        <v>1</v>
      </c>
      <c r="LW1011" t="b">
        <v>1</v>
      </c>
      <c r="LY1011" t="b">
        <v>1</v>
      </c>
      <c r="MC1011" t="b">
        <v>1</v>
      </c>
      <c r="ME1011" t="b">
        <v>1</v>
      </c>
      <c r="MI1011" t="s">
        <v>1371</v>
      </c>
      <c r="MO1011" t="b">
        <v>1</v>
      </c>
      <c r="MP1011" t="b">
        <v>1</v>
      </c>
      <c r="MY1011" t="s">
        <v>1569</v>
      </c>
      <c r="MZ1011" t="b">
        <v>1</v>
      </c>
      <c r="NA1011" t="b">
        <v>1</v>
      </c>
      <c r="NE1011" t="b">
        <v>1</v>
      </c>
      <c r="NK1011" t="s">
        <v>4335</v>
      </c>
      <c r="NO1011" t="b">
        <v>1</v>
      </c>
      <c r="NQ1011" t="b">
        <v>1</v>
      </c>
      <c r="NV1011" t="s">
        <v>510</v>
      </c>
      <c r="NW1011" t="s">
        <v>11270</v>
      </c>
      <c r="NX1011" t="s">
        <v>476</v>
      </c>
      <c r="NY1011" t="s">
        <v>11271</v>
      </c>
      <c r="NZ1011" t="s">
        <v>1546</v>
      </c>
      <c r="OA1011" t="b">
        <v>1</v>
      </c>
      <c r="OB1011" t="b">
        <v>1</v>
      </c>
      <c r="OL1011" t="s">
        <v>3195</v>
      </c>
      <c r="OO1011" t="b">
        <v>1</v>
      </c>
      <c r="OQ1011" t="b">
        <v>1</v>
      </c>
      <c r="OW1011" t="s">
        <v>851</v>
      </c>
      <c r="PB1011" t="b">
        <v>1</v>
      </c>
      <c r="PL1011">
        <v>1500</v>
      </c>
      <c r="PM1011">
        <v>1500</v>
      </c>
      <c r="PN1011" t="s">
        <v>1830</v>
      </c>
      <c r="QD1011" t="b">
        <v>1</v>
      </c>
      <c r="QF1011" t="s">
        <v>476</v>
      </c>
      <c r="QG1011" t="s">
        <v>509</v>
      </c>
      <c r="QH1011" t="b">
        <v>1</v>
      </c>
      <c r="QP1011" t="s">
        <v>510</v>
      </c>
      <c r="QR1011" t="s">
        <v>510</v>
      </c>
      <c r="RC1011" t="s">
        <v>673</v>
      </c>
      <c r="RE1011" t="s">
        <v>510</v>
      </c>
      <c r="RG1011" t="s">
        <v>11272</v>
      </c>
      <c r="RH1011" t="s">
        <v>4254</v>
      </c>
      <c r="RI1011" t="b">
        <v>1</v>
      </c>
      <c r="RL1011" t="b">
        <v>1</v>
      </c>
      <c r="RN1011" t="b">
        <v>1</v>
      </c>
      <c r="RR1011" t="s">
        <v>716</v>
      </c>
      <c r="RS1011" t="b">
        <v>1</v>
      </c>
      <c r="RW1011" t="b">
        <v>1</v>
      </c>
      <c r="SA1011" t="s">
        <v>1251</v>
      </c>
      <c r="SB1011" t="s">
        <v>11273</v>
      </c>
      <c r="SC1011">
        <v>92568959</v>
      </c>
      <c r="SD1011" t="s">
        <v>11274</v>
      </c>
      <c r="SE1011" s="2">
        <v>44605.590555555558</v>
      </c>
      <c r="SF1011">
        <v>1010</v>
      </c>
      <c r="SH1011">
        <v>-1</v>
      </c>
      <c r="SK1011" t="s">
        <v>518</v>
      </c>
      <c r="SL1011">
        <v>1796</v>
      </c>
      <c r="SM1011" t="s">
        <v>983</v>
      </c>
      <c r="SN1011">
        <v>648550</v>
      </c>
    </row>
    <row r="1012" spans="1:508" hidden="1" x14ac:dyDescent="0.25">
      <c r="A1012" t="s">
        <v>11275</v>
      </c>
      <c r="B1012" t="s">
        <v>11276</v>
      </c>
      <c r="D1012" t="s">
        <v>5079</v>
      </c>
      <c r="E1012" t="s">
        <v>950</v>
      </c>
      <c r="G1012" s="1">
        <v>44605</v>
      </c>
      <c r="H1012" t="s">
        <v>2762</v>
      </c>
      <c r="I1012" t="s">
        <v>952</v>
      </c>
      <c r="J1012" t="s">
        <v>476</v>
      </c>
      <c r="K1012" t="s">
        <v>522</v>
      </c>
      <c r="M1012" t="s">
        <v>478</v>
      </c>
      <c r="O1012" t="s">
        <v>479</v>
      </c>
      <c r="P1012" t="s">
        <v>721</v>
      </c>
      <c r="Q1012" t="s">
        <v>573</v>
      </c>
      <c r="R1012" t="s">
        <v>479</v>
      </c>
      <c r="S1012" t="s">
        <v>482</v>
      </c>
      <c r="T1012" t="b">
        <v>1</v>
      </c>
      <c r="AA1012" t="s">
        <v>483</v>
      </c>
      <c r="AB1012" t="s">
        <v>484</v>
      </c>
      <c r="AC1012">
        <v>0</v>
      </c>
      <c r="AD1012">
        <v>0</v>
      </c>
      <c r="AE1012">
        <v>0</v>
      </c>
      <c r="AF1012">
        <v>0</v>
      </c>
      <c r="AG1012">
        <v>0</v>
      </c>
      <c r="AH1012">
        <v>3</v>
      </c>
      <c r="AI1012">
        <v>1</v>
      </c>
      <c r="AJ1012" t="s">
        <v>470</v>
      </c>
      <c r="AK1012" t="s">
        <v>526</v>
      </c>
      <c r="AL1012" t="s">
        <v>526</v>
      </c>
      <c r="AM1012">
        <v>0</v>
      </c>
      <c r="AN1012">
        <v>0</v>
      </c>
      <c r="AO1012">
        <v>0</v>
      </c>
      <c r="AP1012">
        <v>0</v>
      </c>
      <c r="AQ1012">
        <v>4</v>
      </c>
      <c r="AR1012">
        <v>1</v>
      </c>
      <c r="AS1012" t="s">
        <v>470</v>
      </c>
      <c r="AT1012" t="s">
        <v>527</v>
      </c>
      <c r="AU1012" t="s">
        <v>527</v>
      </c>
      <c r="AV1012" t="s">
        <v>470</v>
      </c>
      <c r="AW1012" t="s">
        <v>470</v>
      </c>
      <c r="AX1012" t="s">
        <v>895</v>
      </c>
      <c r="AY1012" t="s">
        <v>895</v>
      </c>
      <c r="AZ1012">
        <v>9</v>
      </c>
      <c r="BA1012" t="s">
        <v>1034</v>
      </c>
      <c r="BC1012" t="s">
        <v>953</v>
      </c>
      <c r="BE1012" t="s">
        <v>954</v>
      </c>
      <c r="BG1012" t="s">
        <v>4632</v>
      </c>
      <c r="BH1012" t="b">
        <v>1</v>
      </c>
      <c r="BI1012" t="b">
        <v>1</v>
      </c>
      <c r="BQ1012">
        <v>14</v>
      </c>
      <c r="BR1012" t="s">
        <v>956</v>
      </c>
      <c r="BS1012" t="s">
        <v>510</v>
      </c>
      <c r="CV1012" t="s">
        <v>1156</v>
      </c>
      <c r="CW1012" t="b">
        <v>0</v>
      </c>
      <c r="CX1012" t="b">
        <v>1</v>
      </c>
      <c r="CY1012" t="b">
        <v>0</v>
      </c>
      <c r="CZ1012" t="b">
        <v>0</v>
      </c>
      <c r="DA1012" t="b">
        <v>0</v>
      </c>
      <c r="DB1012" t="b">
        <v>0</v>
      </c>
      <c r="DC1012" t="b">
        <v>0</v>
      </c>
      <c r="DF1012">
        <v>1</v>
      </c>
      <c r="DJ1012">
        <v>1</v>
      </c>
      <c r="DK1012">
        <v>1</v>
      </c>
      <c r="DP1012" t="s">
        <v>510</v>
      </c>
      <c r="DQ1012" t="s">
        <v>1181</v>
      </c>
      <c r="DT1012" t="b">
        <v>1</v>
      </c>
      <c r="EC1012" t="s">
        <v>476</v>
      </c>
      <c r="ED1012" t="s">
        <v>959</v>
      </c>
      <c r="EJ1012" t="b">
        <v>1</v>
      </c>
      <c r="EK1012" t="b">
        <v>1</v>
      </c>
      <c r="EP1012" t="s">
        <v>510</v>
      </c>
      <c r="EQ1012" t="s">
        <v>1404</v>
      </c>
      <c r="EU1012" t="b">
        <v>1</v>
      </c>
      <c r="FA1012" t="s">
        <v>476</v>
      </c>
      <c r="FB1012" t="s">
        <v>510</v>
      </c>
      <c r="FC1012" t="s">
        <v>476</v>
      </c>
      <c r="FD1012" t="s">
        <v>476</v>
      </c>
      <c r="FE1012" t="s">
        <v>510</v>
      </c>
      <c r="FF1012" t="s">
        <v>510</v>
      </c>
      <c r="FG1012" t="s">
        <v>476</v>
      </c>
      <c r="FH1012" t="s">
        <v>510</v>
      </c>
      <c r="FI1012" t="s">
        <v>510</v>
      </c>
      <c r="FJ1012" t="s">
        <v>476</v>
      </c>
      <c r="FK1012" t="s">
        <v>476</v>
      </c>
      <c r="FL1012" t="s">
        <v>510</v>
      </c>
      <c r="GB1012">
        <f>IF(Table1[[#This Row],[msna/Demographic_info/HH_members_group/total_m_c_muac]]=0,"",COUNTIF(Table1[[#This Row],[Grain or tubers e.g. bread, rice, noodles, bulger, frikeh, kaak, pasta, andoumeh, manakish, thick grain-based porridge, potatoes]:[Breastmilk]],"Yes"))</f>
        <v>0</v>
      </c>
      <c r="GC1012" t="str">
        <f>IF(Table1[[#This Row],[Column1]]="","",IF(Table1[[#This Row],[Please select the assessment type:]]="Livelihood and Protection (MHPSS, CP, GBV)","",IF(Table1[[#This Row],[Column1]]&gt;4,"diverse","not diverse")))</f>
        <v>not diverse</v>
      </c>
      <c r="GH1012" t="s">
        <v>1327</v>
      </c>
      <c r="GM1012" t="b">
        <v>1</v>
      </c>
      <c r="GN1012" t="b">
        <v>1</v>
      </c>
      <c r="GT1012" t="b">
        <v>1</v>
      </c>
      <c r="HA1012" t="s">
        <v>1142</v>
      </c>
      <c r="HC1012" t="b">
        <v>1</v>
      </c>
      <c r="HO1012" t="s">
        <v>11277</v>
      </c>
      <c r="HP1012" t="s">
        <v>806</v>
      </c>
      <c r="HQ1012" t="b">
        <v>1</v>
      </c>
      <c r="HT1012" t="b">
        <v>1</v>
      </c>
      <c r="IC1012" t="s">
        <v>965</v>
      </c>
      <c r="ID1012" t="b">
        <v>1</v>
      </c>
      <c r="IE1012" t="b">
        <v>1</v>
      </c>
      <c r="IG1012" t="b">
        <v>1</v>
      </c>
      <c r="IP1012" t="s">
        <v>845</v>
      </c>
      <c r="IQ1012" t="b">
        <v>1</v>
      </c>
      <c r="IS1012" t="b">
        <v>1</v>
      </c>
      <c r="IZ1012" t="s">
        <v>510</v>
      </c>
      <c r="JA1012" t="s">
        <v>11278</v>
      </c>
      <c r="JB1012" t="s">
        <v>788</v>
      </c>
      <c r="JO1012" t="b">
        <v>1</v>
      </c>
      <c r="JQ1012" t="s">
        <v>510</v>
      </c>
      <c r="JR1012" t="s">
        <v>1618</v>
      </c>
      <c r="JS1012" t="b">
        <v>1</v>
      </c>
      <c r="JW1012" t="b">
        <v>1</v>
      </c>
      <c r="JY1012" t="b">
        <v>1</v>
      </c>
      <c r="KD1012" t="s">
        <v>772</v>
      </c>
      <c r="KE1012" t="b">
        <v>1</v>
      </c>
      <c r="KO1012" t="s">
        <v>554</v>
      </c>
      <c r="KW1012" t="b">
        <v>1</v>
      </c>
      <c r="LH1012" t="s">
        <v>554</v>
      </c>
      <c r="LP1012" t="b">
        <v>1</v>
      </c>
      <c r="LR1012" t="s">
        <v>11279</v>
      </c>
      <c r="LT1012" t="b">
        <v>1</v>
      </c>
      <c r="LV1012" t="b">
        <v>1</v>
      </c>
      <c r="LW1012" t="b">
        <v>1</v>
      </c>
      <c r="LY1012" t="b">
        <v>1</v>
      </c>
      <c r="MC1012" t="b">
        <v>1</v>
      </c>
      <c r="MD1012" t="b">
        <v>1</v>
      </c>
      <c r="ME1012" t="b">
        <v>1</v>
      </c>
      <c r="MI1012" t="s">
        <v>1022</v>
      </c>
      <c r="MN1012" t="b">
        <v>1</v>
      </c>
      <c r="MO1012" t="b">
        <v>1</v>
      </c>
      <c r="MP1012" t="b">
        <v>1</v>
      </c>
      <c r="NZ1012" t="s">
        <v>9244</v>
      </c>
      <c r="OA1012" t="b">
        <v>1</v>
      </c>
      <c r="OB1012" t="b">
        <v>1</v>
      </c>
      <c r="OE1012" t="b">
        <v>1</v>
      </c>
      <c r="OF1012" t="b">
        <v>1</v>
      </c>
      <c r="OL1012" t="s">
        <v>11280</v>
      </c>
      <c r="OO1012" t="b">
        <v>1</v>
      </c>
      <c r="OP1012" t="b">
        <v>1</v>
      </c>
      <c r="OQ1012" t="b">
        <v>1</v>
      </c>
      <c r="OW1012" t="s">
        <v>8999</v>
      </c>
      <c r="PE1012" t="b">
        <v>1</v>
      </c>
      <c r="PF1012" t="b">
        <v>1</v>
      </c>
      <c r="PH1012" t="b">
        <v>1</v>
      </c>
      <c r="PL1012">
        <v>1500</v>
      </c>
      <c r="PM1012">
        <v>3000</v>
      </c>
      <c r="PN1012" t="s">
        <v>3998</v>
      </c>
      <c r="PR1012" t="b">
        <v>1</v>
      </c>
      <c r="PT1012" t="b">
        <v>1</v>
      </c>
      <c r="QF1012" t="s">
        <v>510</v>
      </c>
      <c r="QP1012" t="s">
        <v>510</v>
      </c>
      <c r="QR1012" t="s">
        <v>510</v>
      </c>
      <c r="RC1012" t="s">
        <v>1135</v>
      </c>
      <c r="RE1012" t="s">
        <v>510</v>
      </c>
      <c r="RG1012" t="s">
        <v>11281</v>
      </c>
      <c r="RH1012" t="s">
        <v>627</v>
      </c>
      <c r="RI1012" t="b">
        <v>1</v>
      </c>
      <c r="RJ1012" t="b">
        <v>1</v>
      </c>
      <c r="RR1012" t="s">
        <v>11282</v>
      </c>
      <c r="RS1012" t="b">
        <v>1</v>
      </c>
      <c r="RU1012" t="b">
        <v>1</v>
      </c>
      <c r="RV1012" t="b">
        <v>1</v>
      </c>
      <c r="SA1012" t="s">
        <v>11283</v>
      </c>
      <c r="SB1012" t="s">
        <v>11284</v>
      </c>
      <c r="SC1012">
        <v>92568960</v>
      </c>
      <c r="SD1012" t="s">
        <v>11285</v>
      </c>
      <c r="SE1012" s="2">
        <v>44605.590555555558</v>
      </c>
      <c r="SF1012">
        <v>1011</v>
      </c>
      <c r="SH1012">
        <v>-1</v>
      </c>
      <c r="SK1012" t="s">
        <v>518</v>
      </c>
      <c r="SL1012">
        <v>1857</v>
      </c>
      <c r="SM1012" t="s">
        <v>983</v>
      </c>
      <c r="SN1012">
        <v>648550</v>
      </c>
    </row>
    <row r="1013" spans="1:508" hidden="1" x14ac:dyDescent="0.25">
      <c r="A1013" t="s">
        <v>11286</v>
      </c>
      <c r="B1013" t="s">
        <v>11287</v>
      </c>
      <c r="D1013" t="s">
        <v>5079</v>
      </c>
      <c r="E1013" t="s">
        <v>950</v>
      </c>
      <c r="G1013" s="1">
        <v>44605</v>
      </c>
      <c r="H1013" t="s">
        <v>2762</v>
      </c>
      <c r="I1013" t="s">
        <v>952</v>
      </c>
      <c r="J1013" t="s">
        <v>476</v>
      </c>
      <c r="K1013" t="s">
        <v>477</v>
      </c>
      <c r="L1013" s="1">
        <v>43144</v>
      </c>
      <c r="M1013" t="s">
        <v>478</v>
      </c>
      <c r="O1013" t="s">
        <v>479</v>
      </c>
      <c r="P1013" t="s">
        <v>523</v>
      </c>
      <c r="Q1013" t="s">
        <v>573</v>
      </c>
      <c r="R1013" t="s">
        <v>479</v>
      </c>
      <c r="S1013" t="s">
        <v>482</v>
      </c>
      <c r="T1013" t="b">
        <v>1</v>
      </c>
      <c r="AA1013" t="s">
        <v>483</v>
      </c>
      <c r="AB1013" t="s">
        <v>484</v>
      </c>
      <c r="AC1013">
        <v>0</v>
      </c>
      <c r="AD1013">
        <v>1</v>
      </c>
      <c r="AE1013">
        <v>0</v>
      </c>
      <c r="AF1013">
        <v>2</v>
      </c>
      <c r="AG1013">
        <v>0</v>
      </c>
      <c r="AH1013">
        <v>1</v>
      </c>
      <c r="AI1013">
        <v>0</v>
      </c>
      <c r="AJ1013" t="s">
        <v>487</v>
      </c>
      <c r="AK1013" t="s">
        <v>486</v>
      </c>
      <c r="AL1013" t="s">
        <v>526</v>
      </c>
      <c r="AM1013">
        <v>0</v>
      </c>
      <c r="AN1013">
        <v>0</v>
      </c>
      <c r="AO1013">
        <v>2</v>
      </c>
      <c r="AP1013">
        <v>0</v>
      </c>
      <c r="AQ1013">
        <v>1</v>
      </c>
      <c r="AR1013">
        <v>0</v>
      </c>
      <c r="AS1013" t="s">
        <v>485</v>
      </c>
      <c r="AT1013" t="s">
        <v>486</v>
      </c>
      <c r="AU1013" t="s">
        <v>487</v>
      </c>
      <c r="AV1013" t="s">
        <v>527</v>
      </c>
      <c r="AW1013" t="s">
        <v>470</v>
      </c>
      <c r="AX1013" t="s">
        <v>485</v>
      </c>
      <c r="AY1013" t="s">
        <v>722</v>
      </c>
      <c r="AZ1013">
        <v>7</v>
      </c>
      <c r="BA1013" t="s">
        <v>953</v>
      </c>
      <c r="BC1013" t="s">
        <v>803</v>
      </c>
      <c r="BE1013" t="s">
        <v>954</v>
      </c>
      <c r="BG1013" t="s">
        <v>1760</v>
      </c>
      <c r="BH1013" t="b">
        <v>1</v>
      </c>
      <c r="BQ1013">
        <v>10</v>
      </c>
      <c r="BR1013" t="s">
        <v>956</v>
      </c>
      <c r="BS1013" t="s">
        <v>476</v>
      </c>
      <c r="BT1013" t="s">
        <v>1178</v>
      </c>
      <c r="BU1013" t="b">
        <v>0</v>
      </c>
      <c r="BV1013" t="b">
        <v>0</v>
      </c>
      <c r="BW1013" t="b">
        <v>0</v>
      </c>
      <c r="BX1013" t="b">
        <v>1</v>
      </c>
      <c r="BY1013" t="b">
        <v>0</v>
      </c>
      <c r="BZ1013" t="b">
        <v>0</v>
      </c>
      <c r="CA1013" t="b">
        <v>0</v>
      </c>
      <c r="CB1013" t="b">
        <v>0</v>
      </c>
      <c r="CC1013" t="b">
        <v>0</v>
      </c>
      <c r="CD1013" t="b">
        <v>0</v>
      </c>
      <c r="CF1013" t="s">
        <v>1179</v>
      </c>
      <c r="CG1013" t="b">
        <v>0</v>
      </c>
      <c r="CH1013" t="b">
        <v>0</v>
      </c>
      <c r="CI1013" t="b">
        <v>0</v>
      </c>
      <c r="CJ1013" t="b">
        <v>0</v>
      </c>
      <c r="CK1013" t="b">
        <v>1</v>
      </c>
      <c r="CL1013" t="b">
        <v>0</v>
      </c>
      <c r="CM1013" t="b">
        <v>0</v>
      </c>
      <c r="CN1013" t="b">
        <v>0</v>
      </c>
      <c r="CO1013" t="b">
        <v>0</v>
      </c>
      <c r="CP1013" t="b">
        <v>0</v>
      </c>
      <c r="CQ1013" t="b">
        <v>0</v>
      </c>
      <c r="CR1013" t="b">
        <v>0</v>
      </c>
      <c r="CS1013" t="b">
        <v>0</v>
      </c>
      <c r="CT1013" t="b">
        <v>0</v>
      </c>
      <c r="CV1013" t="s">
        <v>5094</v>
      </c>
      <c r="CW1013" t="b">
        <v>0</v>
      </c>
      <c r="CX1013" t="b">
        <v>0</v>
      </c>
      <c r="CY1013" t="b">
        <v>1</v>
      </c>
      <c r="CZ1013" t="b">
        <v>1</v>
      </c>
      <c r="DA1013" t="b">
        <v>1</v>
      </c>
      <c r="DB1013" t="b">
        <v>0</v>
      </c>
      <c r="DC1013" t="b">
        <v>0</v>
      </c>
      <c r="DF1013">
        <v>1</v>
      </c>
      <c r="DP1013" t="s">
        <v>510</v>
      </c>
      <c r="DQ1013" t="s">
        <v>1560</v>
      </c>
      <c r="DR1013" t="b">
        <v>1</v>
      </c>
      <c r="EC1013" t="s">
        <v>476</v>
      </c>
      <c r="ED1013" t="s">
        <v>11288</v>
      </c>
      <c r="EH1013" t="b">
        <v>1</v>
      </c>
      <c r="EI1013" t="b">
        <v>1</v>
      </c>
      <c r="EJ1013" t="b">
        <v>1</v>
      </c>
      <c r="EK1013" t="b">
        <v>1</v>
      </c>
      <c r="EP1013" t="s">
        <v>476</v>
      </c>
      <c r="EQ1013" t="s">
        <v>2160</v>
      </c>
      <c r="ET1013" t="b">
        <v>1</v>
      </c>
      <c r="EY1013" t="s">
        <v>5082</v>
      </c>
      <c r="FA1013" t="s">
        <v>476</v>
      </c>
      <c r="FB1013" t="s">
        <v>476</v>
      </c>
      <c r="FC1013" t="s">
        <v>476</v>
      </c>
      <c r="FD1013" t="s">
        <v>476</v>
      </c>
      <c r="FE1013" t="s">
        <v>476</v>
      </c>
      <c r="FF1013" t="s">
        <v>510</v>
      </c>
      <c r="FG1013" t="s">
        <v>476</v>
      </c>
      <c r="FH1013" t="s">
        <v>510</v>
      </c>
      <c r="FI1013" t="s">
        <v>476</v>
      </c>
      <c r="FJ1013" t="s">
        <v>476</v>
      </c>
      <c r="FK1013" t="s">
        <v>476</v>
      </c>
      <c r="FL1013" t="s">
        <v>510</v>
      </c>
      <c r="GB1013">
        <f>IF(Table1[[#This Row],[msna/Demographic_info/HH_members_group/total_m_c_muac]]=0,"",COUNTIF(Table1[[#This Row],[Grain or tubers e.g. bread, rice, noodles, bulger, frikeh, kaak, pasta, andoumeh, manakish, thick grain-based porridge, potatoes]:[Breastmilk]],"Yes"))</f>
        <v>0</v>
      </c>
      <c r="GC1013" t="str">
        <f>IF(Table1[[#This Row],[Column1]]="","",IF(Table1[[#This Row],[Please select the assessment type:]]="Livelihood and Protection (MHPSS, CP, GBV)","",IF(Table1[[#This Row],[Column1]]&gt;4,"diverse","not diverse")))</f>
        <v>not diverse</v>
      </c>
      <c r="GH1013" t="s">
        <v>6466</v>
      </c>
      <c r="GJ1013" t="b">
        <v>1</v>
      </c>
      <c r="GM1013" t="b">
        <v>1</v>
      </c>
      <c r="GN1013" t="b">
        <v>1</v>
      </c>
      <c r="GT1013" t="b">
        <v>1</v>
      </c>
      <c r="HA1013" t="s">
        <v>5726</v>
      </c>
      <c r="HC1013" t="b">
        <v>1</v>
      </c>
      <c r="HG1013" t="b">
        <v>1</v>
      </c>
      <c r="HO1013" t="s">
        <v>11289</v>
      </c>
      <c r="HP1013" t="s">
        <v>1241</v>
      </c>
      <c r="HQ1013" t="b">
        <v>1</v>
      </c>
      <c r="HR1013" t="b">
        <v>1</v>
      </c>
      <c r="HT1013" t="b">
        <v>1</v>
      </c>
      <c r="IC1013" t="s">
        <v>1242</v>
      </c>
      <c r="ID1013" t="b">
        <v>1</v>
      </c>
      <c r="IE1013" t="b">
        <v>1</v>
      </c>
      <c r="IP1013" t="s">
        <v>496</v>
      </c>
      <c r="IV1013" t="b">
        <v>1</v>
      </c>
      <c r="IZ1013" t="s">
        <v>510</v>
      </c>
      <c r="JA1013" t="s">
        <v>11290</v>
      </c>
      <c r="JB1013" t="s">
        <v>11291</v>
      </c>
      <c r="JD1013" t="b">
        <v>1</v>
      </c>
      <c r="JF1013" t="b">
        <v>1</v>
      </c>
      <c r="JH1013" t="b">
        <v>1</v>
      </c>
      <c r="JI1013" t="b">
        <v>1</v>
      </c>
      <c r="JM1013" t="b">
        <v>1</v>
      </c>
      <c r="JQ1013" t="s">
        <v>476</v>
      </c>
      <c r="JR1013" t="s">
        <v>772</v>
      </c>
      <c r="JS1013" t="b">
        <v>1</v>
      </c>
      <c r="KD1013" t="s">
        <v>772</v>
      </c>
      <c r="KE1013" t="b">
        <v>1</v>
      </c>
      <c r="KO1013" t="s">
        <v>554</v>
      </c>
      <c r="KW1013" t="b">
        <v>1</v>
      </c>
      <c r="LH1013" t="s">
        <v>500</v>
      </c>
      <c r="LI1013" t="b">
        <v>1</v>
      </c>
      <c r="LR1013" t="s">
        <v>11292</v>
      </c>
      <c r="LT1013" t="b">
        <v>1</v>
      </c>
      <c r="LV1013" t="b">
        <v>1</v>
      </c>
      <c r="LW1013" t="b">
        <v>1</v>
      </c>
      <c r="LY1013" t="b">
        <v>1</v>
      </c>
      <c r="MC1013" t="b">
        <v>1</v>
      </c>
      <c r="MD1013" t="b">
        <v>1</v>
      </c>
      <c r="ME1013" t="b">
        <v>1</v>
      </c>
      <c r="MI1013" t="s">
        <v>1022</v>
      </c>
      <c r="MN1013" t="b">
        <v>1</v>
      </c>
      <c r="MO1013" t="b">
        <v>1</v>
      </c>
      <c r="MP1013" t="b">
        <v>1</v>
      </c>
      <c r="MY1013" t="s">
        <v>2386</v>
      </c>
      <c r="MZ1013" t="b">
        <v>1</v>
      </c>
      <c r="NE1013" t="b">
        <v>1</v>
      </c>
      <c r="NK1013" t="s">
        <v>1737</v>
      </c>
      <c r="NN1013" t="b">
        <v>1</v>
      </c>
      <c r="NO1013" t="b">
        <v>1</v>
      </c>
      <c r="NV1013" t="s">
        <v>476</v>
      </c>
      <c r="NX1013" t="s">
        <v>510</v>
      </c>
      <c r="NZ1013" t="s">
        <v>10437</v>
      </c>
      <c r="OA1013" t="b">
        <v>1</v>
      </c>
      <c r="OB1013" t="b">
        <v>1</v>
      </c>
      <c r="OF1013" t="b">
        <v>1</v>
      </c>
      <c r="OL1013" t="s">
        <v>11293</v>
      </c>
      <c r="OO1013" t="b">
        <v>1</v>
      </c>
      <c r="OP1013" t="b">
        <v>1</v>
      </c>
      <c r="OQ1013" t="b">
        <v>1</v>
      </c>
      <c r="OW1013" t="s">
        <v>11294</v>
      </c>
      <c r="PA1013" t="b">
        <v>1</v>
      </c>
      <c r="PB1013" t="b">
        <v>1</v>
      </c>
      <c r="PL1013">
        <v>2000</v>
      </c>
      <c r="PM1013">
        <v>3000</v>
      </c>
      <c r="PN1013" t="s">
        <v>653</v>
      </c>
      <c r="PS1013" t="b">
        <v>1</v>
      </c>
      <c r="PT1013" t="b">
        <v>1</v>
      </c>
      <c r="QF1013" t="s">
        <v>476</v>
      </c>
      <c r="QG1013" t="s">
        <v>781</v>
      </c>
      <c r="QH1013" t="b">
        <v>1</v>
      </c>
      <c r="QK1013" t="b">
        <v>1</v>
      </c>
      <c r="QP1013" t="s">
        <v>510</v>
      </c>
      <c r="QR1013" t="s">
        <v>510</v>
      </c>
      <c r="RC1013" t="s">
        <v>673</v>
      </c>
      <c r="RE1013" t="s">
        <v>510</v>
      </c>
      <c r="RG1013" t="s">
        <v>11295</v>
      </c>
      <c r="RH1013" t="s">
        <v>1573</v>
      </c>
      <c r="RL1013" t="b">
        <v>1</v>
      </c>
      <c r="RN1013" t="b">
        <v>1</v>
      </c>
      <c r="RR1013" t="s">
        <v>589</v>
      </c>
      <c r="RW1013" t="b">
        <v>1</v>
      </c>
      <c r="SA1013" t="s">
        <v>11296</v>
      </c>
      <c r="SB1013" t="s">
        <v>11297</v>
      </c>
      <c r="SC1013">
        <v>92568961</v>
      </c>
      <c r="SD1013" t="s">
        <v>11298</v>
      </c>
      <c r="SE1013" s="2">
        <v>44605.590567129628</v>
      </c>
      <c r="SF1013">
        <v>1012</v>
      </c>
      <c r="SH1013">
        <v>-1</v>
      </c>
      <c r="SK1013" t="s">
        <v>518</v>
      </c>
      <c r="SL1013">
        <v>2008</v>
      </c>
      <c r="SM1013" t="s">
        <v>983</v>
      </c>
      <c r="SN1013">
        <v>648550</v>
      </c>
    </row>
    <row r="1014" spans="1:508" hidden="1" x14ac:dyDescent="0.25">
      <c r="A1014" t="s">
        <v>11299</v>
      </c>
      <c r="B1014" t="s">
        <v>11300</v>
      </c>
      <c r="C1014" t="s">
        <v>470</v>
      </c>
      <c r="D1014" t="s">
        <v>2412</v>
      </c>
      <c r="E1014" t="s">
        <v>950</v>
      </c>
      <c r="G1014" s="1">
        <v>44605</v>
      </c>
      <c r="H1014" t="s">
        <v>8087</v>
      </c>
      <c r="I1014" t="s">
        <v>475</v>
      </c>
      <c r="J1014" t="s">
        <v>476</v>
      </c>
      <c r="K1014" t="s">
        <v>522</v>
      </c>
      <c r="M1014" t="s">
        <v>390</v>
      </c>
      <c r="N1014" t="s">
        <v>4273</v>
      </c>
      <c r="O1014" t="s">
        <v>479</v>
      </c>
      <c r="P1014" t="s">
        <v>480</v>
      </c>
      <c r="Q1014" t="s">
        <v>1123</v>
      </c>
      <c r="R1014" t="s">
        <v>479</v>
      </c>
      <c r="S1014" t="s">
        <v>482</v>
      </c>
      <c r="T1014" t="b">
        <v>1</v>
      </c>
      <c r="AA1014" t="s">
        <v>483</v>
      </c>
      <c r="AB1014" t="s">
        <v>1485</v>
      </c>
      <c r="AC1014">
        <v>0</v>
      </c>
      <c r="AD1014">
        <v>0</v>
      </c>
      <c r="AE1014">
        <v>0</v>
      </c>
      <c r="AF1014">
        <v>0</v>
      </c>
      <c r="AG1014">
        <v>1</v>
      </c>
      <c r="AH1014">
        <v>4</v>
      </c>
      <c r="AI1014">
        <v>0</v>
      </c>
      <c r="AJ1014" t="s">
        <v>486</v>
      </c>
      <c r="AK1014" t="s">
        <v>526</v>
      </c>
      <c r="AL1014" t="s">
        <v>527</v>
      </c>
      <c r="AM1014">
        <v>0</v>
      </c>
      <c r="AN1014">
        <v>0</v>
      </c>
      <c r="AO1014">
        <v>0</v>
      </c>
      <c r="AP1014">
        <v>0</v>
      </c>
      <c r="AQ1014">
        <v>1</v>
      </c>
      <c r="AR1014">
        <v>0</v>
      </c>
      <c r="AS1014" t="s">
        <v>470</v>
      </c>
      <c r="AT1014" t="s">
        <v>486</v>
      </c>
      <c r="AU1014" t="s">
        <v>486</v>
      </c>
      <c r="AV1014" t="s">
        <v>486</v>
      </c>
      <c r="AW1014" t="s">
        <v>470</v>
      </c>
      <c r="AX1014" t="s">
        <v>527</v>
      </c>
      <c r="AY1014" t="s">
        <v>660</v>
      </c>
      <c r="AZ1014">
        <v>6</v>
      </c>
      <c r="BA1014" t="s">
        <v>787</v>
      </c>
      <c r="BC1014" t="s">
        <v>953</v>
      </c>
      <c r="BE1014" t="s">
        <v>954</v>
      </c>
      <c r="GB1014">
        <f>IF(Table1[[#This Row],[msna/Demographic_info/HH_members_group/total_m_c_muac]]=0,"",COUNTIF(Table1[[#This Row],[Grain or tubers e.g. bread, rice, noodles, bulger, frikeh, kaak, pasta, andoumeh, manakish, thick grain-based porridge, potatoes]:[Breastmilk]],"Yes"))</f>
        <v>0</v>
      </c>
      <c r="GC1014" t="str">
        <f>IF(Table1[[#This Row],[Column1]]="","",IF(Table1[[#This Row],[Please select the assessment type:]]="Livelihood and Protection (MHPSS, CP, GBV)","",IF(Table1[[#This Row],[Column1]]&gt;4,"diverse","not diverse")))</f>
        <v/>
      </c>
      <c r="GH1014" t="s">
        <v>788</v>
      </c>
      <c r="GX1014" t="b">
        <v>1</v>
      </c>
      <c r="IC1014" t="s">
        <v>1242</v>
      </c>
      <c r="ID1014" t="b">
        <v>1</v>
      </c>
      <c r="IE1014" t="b">
        <v>1</v>
      </c>
      <c r="IP1014" t="s">
        <v>1243</v>
      </c>
      <c r="IQ1014" t="b">
        <v>1</v>
      </c>
      <c r="IZ1014" t="s">
        <v>769</v>
      </c>
      <c r="JB1014" t="s">
        <v>1293</v>
      </c>
      <c r="JC1014" t="b">
        <v>1</v>
      </c>
      <c r="JQ1014" t="s">
        <v>771</v>
      </c>
      <c r="JR1014" t="s">
        <v>826</v>
      </c>
      <c r="JS1014" t="b">
        <v>1</v>
      </c>
      <c r="JW1014" t="b">
        <v>1</v>
      </c>
      <c r="KD1014" t="s">
        <v>826</v>
      </c>
      <c r="KE1014" t="b">
        <v>1</v>
      </c>
      <c r="KI1014" t="b">
        <v>1</v>
      </c>
      <c r="KO1014" t="s">
        <v>554</v>
      </c>
      <c r="KW1014" t="b">
        <v>1</v>
      </c>
      <c r="LH1014" t="s">
        <v>554</v>
      </c>
      <c r="LP1014" t="b">
        <v>1</v>
      </c>
      <c r="LR1014" t="s">
        <v>4278</v>
      </c>
      <c r="MC1014" t="b">
        <v>1</v>
      </c>
      <c r="ME1014" t="b">
        <v>1</v>
      </c>
      <c r="MI1014" t="s">
        <v>1371</v>
      </c>
      <c r="MO1014" t="b">
        <v>1</v>
      </c>
      <c r="MP1014" t="b">
        <v>1</v>
      </c>
      <c r="MY1014" t="s">
        <v>538</v>
      </c>
      <c r="NE1014" t="b">
        <v>1</v>
      </c>
      <c r="NK1014" t="s">
        <v>973</v>
      </c>
      <c r="NQ1014" t="b">
        <v>1</v>
      </c>
      <c r="NV1014" t="s">
        <v>476</v>
      </c>
      <c r="NX1014" t="s">
        <v>510</v>
      </c>
      <c r="NZ1014" t="s">
        <v>2436</v>
      </c>
      <c r="OC1014" t="b">
        <v>1</v>
      </c>
      <c r="OE1014" t="b">
        <v>1</v>
      </c>
      <c r="OF1014" t="b">
        <v>1</v>
      </c>
      <c r="OL1014" t="s">
        <v>1395</v>
      </c>
      <c r="OO1014" t="b">
        <v>1</v>
      </c>
      <c r="OW1014" t="s">
        <v>562</v>
      </c>
      <c r="PA1014" t="b">
        <v>1</v>
      </c>
      <c r="PL1014">
        <v>700</v>
      </c>
      <c r="PM1014">
        <v>2000</v>
      </c>
      <c r="PN1014" t="s">
        <v>554</v>
      </c>
      <c r="QC1014" t="b">
        <v>1</v>
      </c>
      <c r="QF1014" t="s">
        <v>510</v>
      </c>
      <c r="QP1014" t="s">
        <v>771</v>
      </c>
      <c r="QR1014" t="s">
        <v>510</v>
      </c>
      <c r="RC1014" t="s">
        <v>511</v>
      </c>
      <c r="RE1014" t="s">
        <v>510</v>
      </c>
      <c r="RG1014" t="s">
        <v>11301</v>
      </c>
      <c r="RH1014" t="s">
        <v>814</v>
      </c>
      <c r="RI1014" t="b">
        <v>1</v>
      </c>
      <c r="RL1014" t="b">
        <v>1</v>
      </c>
      <c r="RR1014" t="s">
        <v>589</v>
      </c>
      <c r="RW1014" t="b">
        <v>1</v>
      </c>
      <c r="SA1014" t="s">
        <v>890</v>
      </c>
      <c r="SB1014" t="s">
        <v>11302</v>
      </c>
      <c r="SC1014">
        <v>92568977</v>
      </c>
      <c r="SD1014" t="s">
        <v>11303</v>
      </c>
      <c r="SE1014" s="2">
        <v>44605.59270833333</v>
      </c>
      <c r="SF1014">
        <v>1013</v>
      </c>
      <c r="SH1014">
        <v>-1</v>
      </c>
      <c r="SK1014" t="s">
        <v>518</v>
      </c>
      <c r="SL1014">
        <v>15385</v>
      </c>
      <c r="SM1014" t="s">
        <v>983</v>
      </c>
      <c r="SN1014">
        <v>648550</v>
      </c>
    </row>
    <row r="1015" spans="1:508" hidden="1" x14ac:dyDescent="0.25">
      <c r="A1015" t="s">
        <v>11304</v>
      </c>
      <c r="B1015" t="s">
        <v>11305</v>
      </c>
      <c r="D1015" t="s">
        <v>2412</v>
      </c>
      <c r="E1015" t="s">
        <v>950</v>
      </c>
      <c r="G1015" s="1">
        <v>44605</v>
      </c>
      <c r="H1015" t="s">
        <v>8087</v>
      </c>
      <c r="I1015" t="s">
        <v>475</v>
      </c>
      <c r="J1015" t="s">
        <v>476</v>
      </c>
      <c r="K1015" t="s">
        <v>522</v>
      </c>
      <c r="M1015" t="s">
        <v>478</v>
      </c>
      <c r="O1015" t="s">
        <v>479</v>
      </c>
      <c r="P1015" t="s">
        <v>548</v>
      </c>
      <c r="Q1015" t="s">
        <v>573</v>
      </c>
      <c r="R1015" t="s">
        <v>479</v>
      </c>
      <c r="S1015" t="s">
        <v>482</v>
      </c>
      <c r="T1015" t="b">
        <v>1</v>
      </c>
      <c r="AA1015" t="s">
        <v>483</v>
      </c>
      <c r="AB1015" t="s">
        <v>878</v>
      </c>
      <c r="AC1015">
        <v>0</v>
      </c>
      <c r="AD1015">
        <v>0</v>
      </c>
      <c r="AE1015">
        <v>0</v>
      </c>
      <c r="AF1015">
        <v>0</v>
      </c>
      <c r="AG1015">
        <v>0</v>
      </c>
      <c r="AH1015">
        <v>1</v>
      </c>
      <c r="AI1015">
        <v>0</v>
      </c>
      <c r="AJ1015" t="s">
        <v>470</v>
      </c>
      <c r="AK1015" t="s">
        <v>486</v>
      </c>
      <c r="AL1015" t="s">
        <v>486</v>
      </c>
      <c r="AM1015">
        <v>0</v>
      </c>
      <c r="AN1015">
        <v>0</v>
      </c>
      <c r="AO1015">
        <v>0</v>
      </c>
      <c r="AP1015">
        <v>0</v>
      </c>
      <c r="AQ1015">
        <v>5</v>
      </c>
      <c r="AR1015">
        <v>0</v>
      </c>
      <c r="AS1015" t="s">
        <v>470</v>
      </c>
      <c r="AT1015" t="s">
        <v>527</v>
      </c>
      <c r="AU1015" t="s">
        <v>527</v>
      </c>
      <c r="AV1015" t="s">
        <v>470</v>
      </c>
      <c r="AW1015" t="s">
        <v>470</v>
      </c>
      <c r="AX1015" t="s">
        <v>660</v>
      </c>
      <c r="AY1015" t="s">
        <v>660</v>
      </c>
      <c r="AZ1015">
        <v>6</v>
      </c>
      <c r="BA1015" t="s">
        <v>1034</v>
      </c>
      <c r="BC1015" t="s">
        <v>787</v>
      </c>
      <c r="BE1015" t="s">
        <v>953</v>
      </c>
      <c r="GB1015">
        <f>IF(Table1[[#This Row],[msna/Demographic_info/HH_members_group/total_m_c_muac]]=0,"",COUNTIF(Table1[[#This Row],[Grain or tubers e.g. bread, rice, noodles, bulger, frikeh, kaak, pasta, andoumeh, manakish, thick grain-based porridge, potatoes]:[Breastmilk]],"Yes"))</f>
        <v>0</v>
      </c>
      <c r="GC1015" t="str">
        <f>IF(Table1[[#This Row],[Column1]]="","",IF(Table1[[#This Row],[Please select the assessment type:]]="Livelihood and Protection (MHPSS, CP, GBV)","",IF(Table1[[#This Row],[Column1]]&gt;4,"diverse","not diverse")))</f>
        <v/>
      </c>
      <c r="GH1015" t="s">
        <v>1104</v>
      </c>
      <c r="GK1015" t="b">
        <v>1</v>
      </c>
      <c r="GM1015" t="b">
        <v>1</v>
      </c>
      <c r="GN1015" t="b">
        <v>1</v>
      </c>
      <c r="GT1015" t="b">
        <v>1</v>
      </c>
      <c r="HA1015" t="s">
        <v>788</v>
      </c>
      <c r="HM1015" t="b">
        <v>1</v>
      </c>
      <c r="HO1015" t="s">
        <v>2366</v>
      </c>
      <c r="HP1015" t="s">
        <v>1241</v>
      </c>
      <c r="HQ1015" t="b">
        <v>1</v>
      </c>
      <c r="HR1015" t="b">
        <v>1</v>
      </c>
      <c r="HT1015" t="b">
        <v>1</v>
      </c>
      <c r="IC1015" t="s">
        <v>823</v>
      </c>
      <c r="IE1015" t="b">
        <v>1</v>
      </c>
      <c r="IP1015" t="s">
        <v>1243</v>
      </c>
      <c r="IQ1015" t="b">
        <v>1</v>
      </c>
      <c r="IZ1015" t="s">
        <v>769</v>
      </c>
      <c r="JB1015" t="s">
        <v>788</v>
      </c>
      <c r="JO1015" t="b">
        <v>1</v>
      </c>
      <c r="JQ1015" t="s">
        <v>771</v>
      </c>
      <c r="JR1015" t="s">
        <v>772</v>
      </c>
      <c r="JS1015" t="b">
        <v>1</v>
      </c>
      <c r="KD1015" t="s">
        <v>826</v>
      </c>
      <c r="KE1015" t="b">
        <v>1</v>
      </c>
      <c r="KI1015" t="b">
        <v>1</v>
      </c>
      <c r="KO1015" t="s">
        <v>554</v>
      </c>
      <c r="KW1015" t="b">
        <v>1</v>
      </c>
      <c r="LH1015" t="s">
        <v>969</v>
      </c>
      <c r="LN1015" t="b">
        <v>1</v>
      </c>
      <c r="LR1015" t="s">
        <v>788</v>
      </c>
      <c r="MG1015" t="b">
        <v>1</v>
      </c>
      <c r="MI1015" t="s">
        <v>1371</v>
      </c>
      <c r="MO1015" t="b">
        <v>1</v>
      </c>
      <c r="MP1015" t="b">
        <v>1</v>
      </c>
      <c r="NZ1015" t="s">
        <v>3848</v>
      </c>
      <c r="OD1015" t="b">
        <v>1</v>
      </c>
      <c r="OF1015" t="b">
        <v>1</v>
      </c>
      <c r="OL1015" t="s">
        <v>1395</v>
      </c>
      <c r="OO1015" t="b">
        <v>1</v>
      </c>
      <c r="OW1015" t="s">
        <v>3209</v>
      </c>
      <c r="PA1015" t="b">
        <v>1</v>
      </c>
      <c r="PG1015" t="b">
        <v>1</v>
      </c>
      <c r="PL1015">
        <v>700</v>
      </c>
      <c r="PM1015">
        <v>1200</v>
      </c>
      <c r="PN1015" t="s">
        <v>586</v>
      </c>
      <c r="PO1015" t="b">
        <v>1</v>
      </c>
      <c r="PS1015" t="b">
        <v>1</v>
      </c>
      <c r="QF1015" t="s">
        <v>510</v>
      </c>
      <c r="QP1015" t="s">
        <v>510</v>
      </c>
      <c r="QR1015" t="s">
        <v>510</v>
      </c>
      <c r="RC1015" t="s">
        <v>511</v>
      </c>
      <c r="RE1015" t="s">
        <v>510</v>
      </c>
      <c r="RG1015" t="s">
        <v>11306</v>
      </c>
      <c r="RH1015" t="s">
        <v>554</v>
      </c>
      <c r="RP1015" t="b">
        <v>1</v>
      </c>
      <c r="RR1015" t="s">
        <v>589</v>
      </c>
      <c r="RW1015" t="b">
        <v>1</v>
      </c>
      <c r="SA1015" t="s">
        <v>890</v>
      </c>
      <c r="SB1015" t="s">
        <v>11307</v>
      </c>
      <c r="SC1015">
        <v>92568978</v>
      </c>
      <c r="SD1015" t="s">
        <v>11308</v>
      </c>
      <c r="SE1015" s="2">
        <v>44605.592719907407</v>
      </c>
      <c r="SF1015">
        <v>1014</v>
      </c>
      <c r="SH1015">
        <v>-1</v>
      </c>
      <c r="SK1015" t="s">
        <v>518</v>
      </c>
      <c r="SL1015">
        <v>991</v>
      </c>
      <c r="SM1015" t="s">
        <v>983</v>
      </c>
      <c r="SN1015">
        <v>648550</v>
      </c>
    </row>
    <row r="1016" spans="1:508" hidden="1" x14ac:dyDescent="0.25">
      <c r="A1016" t="s">
        <v>11309</v>
      </c>
      <c r="B1016" t="s">
        <v>11310</v>
      </c>
      <c r="D1016" t="s">
        <v>2412</v>
      </c>
      <c r="E1016" t="s">
        <v>950</v>
      </c>
      <c r="G1016" s="1">
        <v>44605</v>
      </c>
      <c r="H1016" t="s">
        <v>8087</v>
      </c>
      <c r="I1016" t="s">
        <v>475</v>
      </c>
      <c r="J1016" t="s">
        <v>476</v>
      </c>
      <c r="K1016" t="s">
        <v>522</v>
      </c>
      <c r="M1016" t="s">
        <v>478</v>
      </c>
      <c r="O1016" t="s">
        <v>479</v>
      </c>
      <c r="P1016" t="s">
        <v>523</v>
      </c>
      <c r="Q1016" t="s">
        <v>573</v>
      </c>
      <c r="R1016" t="s">
        <v>479</v>
      </c>
      <c r="S1016" t="s">
        <v>524</v>
      </c>
      <c r="W1016" t="b">
        <v>1</v>
      </c>
      <c r="AA1016" t="s">
        <v>483</v>
      </c>
      <c r="AB1016" t="s">
        <v>878</v>
      </c>
      <c r="AC1016">
        <v>0</v>
      </c>
      <c r="AD1016">
        <v>0</v>
      </c>
      <c r="AE1016">
        <v>0</v>
      </c>
      <c r="AF1016">
        <v>3</v>
      </c>
      <c r="AG1016">
        <v>1</v>
      </c>
      <c r="AH1016">
        <v>1</v>
      </c>
      <c r="AI1016">
        <v>0</v>
      </c>
      <c r="AJ1016" t="s">
        <v>526</v>
      </c>
      <c r="AK1016" t="s">
        <v>486</v>
      </c>
      <c r="AL1016" t="s">
        <v>527</v>
      </c>
      <c r="AM1016">
        <v>0</v>
      </c>
      <c r="AN1016">
        <v>1</v>
      </c>
      <c r="AO1016">
        <v>1</v>
      </c>
      <c r="AP1016">
        <v>1</v>
      </c>
      <c r="AQ1016">
        <v>1</v>
      </c>
      <c r="AR1016">
        <v>0</v>
      </c>
      <c r="AS1016" t="s">
        <v>487</v>
      </c>
      <c r="AT1016" t="s">
        <v>486</v>
      </c>
      <c r="AU1016" t="s">
        <v>526</v>
      </c>
      <c r="AV1016" t="s">
        <v>722</v>
      </c>
      <c r="AW1016" t="s">
        <v>486</v>
      </c>
      <c r="AX1016" t="s">
        <v>485</v>
      </c>
      <c r="AY1016" t="s">
        <v>895</v>
      </c>
      <c r="AZ1016">
        <v>9</v>
      </c>
      <c r="BA1016" t="s">
        <v>953</v>
      </c>
      <c r="BC1016" t="s">
        <v>787</v>
      </c>
      <c r="BE1016" t="s">
        <v>1034</v>
      </c>
      <c r="GB1016">
        <f>IF(Table1[[#This Row],[msna/Demographic_info/HH_members_group/total_m_c_muac]]=0,"",COUNTIF(Table1[[#This Row],[Grain or tubers e.g. bread, rice, noodles, bulger, frikeh, kaak, pasta, andoumeh, manakish, thick grain-based porridge, potatoes]:[Breastmilk]],"Yes"))</f>
        <v>0</v>
      </c>
      <c r="GC1016" t="str">
        <f>IF(Table1[[#This Row],[Column1]]="","",IF(Table1[[#This Row],[Please select the assessment type:]]="Livelihood and Protection (MHPSS, CP, GBV)","",IF(Table1[[#This Row],[Column1]]&gt;4,"diverse","not diverse")))</f>
        <v/>
      </c>
      <c r="GH1016" t="s">
        <v>11311</v>
      </c>
      <c r="GJ1016" t="b">
        <v>1</v>
      </c>
      <c r="GK1016" t="b">
        <v>1</v>
      </c>
      <c r="GT1016" t="b">
        <v>1</v>
      </c>
      <c r="HA1016" t="s">
        <v>788</v>
      </c>
      <c r="HM1016" t="b">
        <v>1</v>
      </c>
      <c r="HO1016" t="s">
        <v>2366</v>
      </c>
      <c r="HP1016" t="s">
        <v>1204</v>
      </c>
      <c r="HT1016" t="b">
        <v>1</v>
      </c>
      <c r="HW1016" t="b">
        <v>1</v>
      </c>
      <c r="IC1016" t="s">
        <v>1291</v>
      </c>
      <c r="ID1016" t="b">
        <v>1</v>
      </c>
      <c r="IH1016" t="b">
        <v>1</v>
      </c>
      <c r="IP1016" t="s">
        <v>1243</v>
      </c>
      <c r="IQ1016" t="b">
        <v>1</v>
      </c>
      <c r="IZ1016" t="s">
        <v>510</v>
      </c>
      <c r="JA1016" t="s">
        <v>11312</v>
      </c>
      <c r="JB1016" t="s">
        <v>788</v>
      </c>
      <c r="JO1016" t="b">
        <v>1</v>
      </c>
      <c r="JQ1016" t="s">
        <v>510</v>
      </c>
      <c r="JR1016" t="s">
        <v>772</v>
      </c>
      <c r="JS1016" t="b">
        <v>1</v>
      </c>
      <c r="KD1016" t="s">
        <v>772</v>
      </c>
      <c r="KE1016" t="b">
        <v>1</v>
      </c>
      <c r="KO1016" t="s">
        <v>554</v>
      </c>
      <c r="KW1016" t="b">
        <v>1</v>
      </c>
      <c r="LH1016" t="s">
        <v>969</v>
      </c>
      <c r="LN1016" t="b">
        <v>1</v>
      </c>
      <c r="LR1016" t="s">
        <v>8416</v>
      </c>
      <c r="LW1016" t="b">
        <v>1</v>
      </c>
      <c r="MC1016" t="b">
        <v>1</v>
      </c>
      <c r="MI1016" t="s">
        <v>1371</v>
      </c>
      <c r="MO1016" t="b">
        <v>1</v>
      </c>
      <c r="MP1016" t="b">
        <v>1</v>
      </c>
      <c r="MY1016" t="s">
        <v>771</v>
      </c>
      <c r="NI1016" t="b">
        <v>1</v>
      </c>
      <c r="NK1016" t="s">
        <v>973</v>
      </c>
      <c r="NQ1016" t="b">
        <v>1</v>
      </c>
      <c r="NV1016" t="s">
        <v>476</v>
      </c>
      <c r="NX1016" t="s">
        <v>510</v>
      </c>
      <c r="NZ1016" t="s">
        <v>1023</v>
      </c>
      <c r="OI1016" t="b">
        <v>1</v>
      </c>
      <c r="OL1016" t="s">
        <v>561</v>
      </c>
      <c r="OM1016" t="b">
        <v>1</v>
      </c>
      <c r="OO1016" t="b">
        <v>1</v>
      </c>
      <c r="OW1016" t="s">
        <v>851</v>
      </c>
      <c r="PB1016" t="b">
        <v>1</v>
      </c>
      <c r="PL1016">
        <v>1500</v>
      </c>
      <c r="PM1016">
        <v>1700</v>
      </c>
      <c r="PN1016" t="s">
        <v>609</v>
      </c>
      <c r="PO1016" t="b">
        <v>1</v>
      </c>
      <c r="QF1016" t="s">
        <v>510</v>
      </c>
      <c r="QP1016" t="s">
        <v>510</v>
      </c>
      <c r="QR1016" t="s">
        <v>510</v>
      </c>
      <c r="RC1016" t="s">
        <v>673</v>
      </c>
      <c r="RE1016" t="s">
        <v>510</v>
      </c>
      <c r="RG1016" t="s">
        <v>11313</v>
      </c>
      <c r="RH1016" t="s">
        <v>565</v>
      </c>
      <c r="RL1016" t="b">
        <v>1</v>
      </c>
      <c r="RR1016" t="s">
        <v>514</v>
      </c>
      <c r="RS1016" t="b">
        <v>1</v>
      </c>
      <c r="SA1016" t="s">
        <v>890</v>
      </c>
      <c r="SB1016" t="s">
        <v>11314</v>
      </c>
      <c r="SC1016">
        <v>92568979</v>
      </c>
      <c r="SD1016" t="s">
        <v>11315</v>
      </c>
      <c r="SE1016" s="2">
        <v>44605.592719907407</v>
      </c>
      <c r="SF1016">
        <v>1015</v>
      </c>
      <c r="SH1016">
        <v>-1</v>
      </c>
      <c r="SK1016" t="s">
        <v>518</v>
      </c>
      <c r="SL1016">
        <v>919</v>
      </c>
      <c r="SM1016" t="s">
        <v>983</v>
      </c>
      <c r="SN1016">
        <v>648550</v>
      </c>
    </row>
    <row r="1017" spans="1:508" hidden="1" x14ac:dyDescent="0.25">
      <c r="A1017" t="s">
        <v>11316</v>
      </c>
      <c r="B1017" t="s">
        <v>11317</v>
      </c>
      <c r="D1017" t="s">
        <v>2412</v>
      </c>
      <c r="E1017" t="s">
        <v>950</v>
      </c>
      <c r="G1017" s="1">
        <v>44605</v>
      </c>
      <c r="H1017" t="s">
        <v>8087</v>
      </c>
      <c r="I1017" t="s">
        <v>475</v>
      </c>
      <c r="J1017" t="s">
        <v>476</v>
      </c>
      <c r="K1017" t="s">
        <v>477</v>
      </c>
      <c r="L1017" s="1">
        <v>43077</v>
      </c>
      <c r="M1017" t="s">
        <v>478</v>
      </c>
      <c r="O1017" t="s">
        <v>479</v>
      </c>
      <c r="P1017" t="s">
        <v>523</v>
      </c>
      <c r="Q1017" t="s">
        <v>573</v>
      </c>
      <c r="R1017" t="s">
        <v>479</v>
      </c>
      <c r="S1017" t="s">
        <v>482</v>
      </c>
      <c r="T1017" t="b">
        <v>1</v>
      </c>
      <c r="AA1017" t="s">
        <v>483</v>
      </c>
      <c r="AB1017" t="s">
        <v>594</v>
      </c>
      <c r="AC1017">
        <v>1</v>
      </c>
      <c r="AD1017">
        <v>1</v>
      </c>
      <c r="AE1017">
        <v>0</v>
      </c>
      <c r="AF1017">
        <v>0</v>
      </c>
      <c r="AG1017">
        <v>2</v>
      </c>
      <c r="AH1017">
        <v>1</v>
      </c>
      <c r="AI1017">
        <v>0</v>
      </c>
      <c r="AJ1017" t="s">
        <v>487</v>
      </c>
      <c r="AK1017" t="s">
        <v>486</v>
      </c>
      <c r="AL1017" t="s">
        <v>526</v>
      </c>
      <c r="AM1017">
        <v>0</v>
      </c>
      <c r="AN1017">
        <v>0</v>
      </c>
      <c r="AO1017">
        <v>1</v>
      </c>
      <c r="AP1017">
        <v>0</v>
      </c>
      <c r="AQ1017">
        <v>1</v>
      </c>
      <c r="AR1017">
        <v>0</v>
      </c>
      <c r="AS1017" t="s">
        <v>486</v>
      </c>
      <c r="AT1017" t="s">
        <v>486</v>
      </c>
      <c r="AU1017" t="s">
        <v>485</v>
      </c>
      <c r="AV1017" t="s">
        <v>526</v>
      </c>
      <c r="AW1017" t="s">
        <v>470</v>
      </c>
      <c r="AX1017" t="s">
        <v>485</v>
      </c>
      <c r="AY1017" t="s">
        <v>660</v>
      </c>
      <c r="AZ1017">
        <v>6</v>
      </c>
      <c r="BA1017" t="s">
        <v>1034</v>
      </c>
      <c r="BC1017" t="s">
        <v>953</v>
      </c>
      <c r="BE1017" t="s">
        <v>787</v>
      </c>
      <c r="GB1017">
        <f>IF(Table1[[#This Row],[msna/Demographic_info/HH_members_group/total_m_c_muac]]=0,"",COUNTIF(Table1[[#This Row],[Grain or tubers e.g. bread, rice, noodles, bulger, frikeh, kaak, pasta, andoumeh, manakish, thick grain-based porridge, potatoes]:[Breastmilk]],"Yes"))</f>
        <v>0</v>
      </c>
      <c r="GC1017" t="str">
        <f>IF(Table1[[#This Row],[Column1]]="","",IF(Table1[[#This Row],[Please select the assessment type:]]="Livelihood and Protection (MHPSS, CP, GBV)","",IF(Table1[[#This Row],[Column1]]&gt;4,"diverse","not diverse")))</f>
        <v/>
      </c>
      <c r="GH1017" t="s">
        <v>2467</v>
      </c>
      <c r="GK1017" t="b">
        <v>1</v>
      </c>
      <c r="GM1017" t="b">
        <v>1</v>
      </c>
      <c r="GT1017" t="b">
        <v>1</v>
      </c>
      <c r="HA1017" t="s">
        <v>1313</v>
      </c>
      <c r="HD1017" t="b">
        <v>1</v>
      </c>
      <c r="HO1017" t="s">
        <v>11318</v>
      </c>
      <c r="HP1017" t="s">
        <v>2900</v>
      </c>
      <c r="HR1017" t="b">
        <v>1</v>
      </c>
      <c r="HW1017" t="b">
        <v>1</v>
      </c>
      <c r="IC1017" t="s">
        <v>1242</v>
      </c>
      <c r="ID1017" t="b">
        <v>1</v>
      </c>
      <c r="IE1017" t="b">
        <v>1</v>
      </c>
      <c r="IP1017" t="s">
        <v>1243</v>
      </c>
      <c r="IQ1017" t="b">
        <v>1</v>
      </c>
      <c r="IZ1017" t="s">
        <v>769</v>
      </c>
      <c r="JB1017" t="s">
        <v>788</v>
      </c>
      <c r="JO1017" t="b">
        <v>1</v>
      </c>
      <c r="JQ1017" t="s">
        <v>771</v>
      </c>
      <c r="JR1017" t="s">
        <v>772</v>
      </c>
      <c r="JS1017" t="b">
        <v>1</v>
      </c>
      <c r="KD1017" t="s">
        <v>826</v>
      </c>
      <c r="KE1017" t="b">
        <v>1</v>
      </c>
      <c r="KI1017" t="b">
        <v>1</v>
      </c>
      <c r="KO1017" t="s">
        <v>554</v>
      </c>
      <c r="KW1017" t="b">
        <v>1</v>
      </c>
      <c r="LH1017" t="s">
        <v>969</v>
      </c>
      <c r="LN1017" t="b">
        <v>1</v>
      </c>
      <c r="LR1017" t="s">
        <v>903</v>
      </c>
      <c r="LT1017" t="b">
        <v>1</v>
      </c>
      <c r="LW1017" t="b">
        <v>1</v>
      </c>
      <c r="MC1017" t="b">
        <v>1</v>
      </c>
      <c r="MD1017" t="b">
        <v>1</v>
      </c>
      <c r="MI1017" t="s">
        <v>2903</v>
      </c>
      <c r="MN1017" t="b">
        <v>1</v>
      </c>
      <c r="MO1017" t="b">
        <v>1</v>
      </c>
      <c r="MY1017" t="s">
        <v>1023</v>
      </c>
      <c r="NH1017" t="b">
        <v>1</v>
      </c>
      <c r="NK1017" t="s">
        <v>973</v>
      </c>
      <c r="NQ1017" t="b">
        <v>1</v>
      </c>
      <c r="NV1017" t="s">
        <v>476</v>
      </c>
      <c r="NX1017" t="s">
        <v>510</v>
      </c>
      <c r="NZ1017" t="s">
        <v>795</v>
      </c>
      <c r="OC1017" t="b">
        <v>1</v>
      </c>
      <c r="OE1017" t="b">
        <v>1</v>
      </c>
      <c r="OL1017" t="s">
        <v>779</v>
      </c>
      <c r="OT1017" t="b">
        <v>1</v>
      </c>
      <c r="OW1017" t="s">
        <v>562</v>
      </c>
      <c r="PA1017" t="b">
        <v>1</v>
      </c>
      <c r="PL1017">
        <v>800</v>
      </c>
      <c r="PM1017">
        <v>1300</v>
      </c>
      <c r="PN1017" t="s">
        <v>586</v>
      </c>
      <c r="PO1017" t="b">
        <v>1</v>
      </c>
      <c r="PS1017" t="b">
        <v>1</v>
      </c>
      <c r="QF1017" t="s">
        <v>510</v>
      </c>
      <c r="QP1017" t="s">
        <v>510</v>
      </c>
      <c r="QR1017" t="s">
        <v>510</v>
      </c>
      <c r="RC1017" t="s">
        <v>511</v>
      </c>
      <c r="RE1017" t="s">
        <v>510</v>
      </c>
      <c r="RG1017" t="s">
        <v>11319</v>
      </c>
      <c r="RH1017" t="s">
        <v>1098</v>
      </c>
      <c r="RI1017" t="b">
        <v>1</v>
      </c>
      <c r="RR1017" t="s">
        <v>514</v>
      </c>
      <c r="RS1017" t="b">
        <v>1</v>
      </c>
      <c r="SA1017" t="s">
        <v>890</v>
      </c>
      <c r="SB1017" t="s">
        <v>11320</v>
      </c>
      <c r="SC1017">
        <v>92568980</v>
      </c>
      <c r="SD1017" t="s">
        <v>11321</v>
      </c>
      <c r="SE1017" s="2">
        <v>44605.592731481483</v>
      </c>
      <c r="SF1017">
        <v>1016</v>
      </c>
      <c r="SH1017">
        <v>-1</v>
      </c>
      <c r="SK1017" t="s">
        <v>518</v>
      </c>
      <c r="SL1017">
        <v>1380</v>
      </c>
      <c r="SM1017" t="s">
        <v>983</v>
      </c>
      <c r="SN1017">
        <v>648550</v>
      </c>
    </row>
    <row r="1018" spans="1:508" hidden="1" x14ac:dyDescent="0.25">
      <c r="A1018" t="s">
        <v>11322</v>
      </c>
      <c r="B1018" t="s">
        <v>11323</v>
      </c>
      <c r="D1018" t="s">
        <v>2412</v>
      </c>
      <c r="E1018" t="s">
        <v>950</v>
      </c>
      <c r="G1018" s="1">
        <v>44605</v>
      </c>
      <c r="H1018" t="s">
        <v>8087</v>
      </c>
      <c r="I1018" t="s">
        <v>475</v>
      </c>
      <c r="J1018" t="s">
        <v>476</v>
      </c>
      <c r="K1018" t="s">
        <v>522</v>
      </c>
      <c r="M1018" t="s">
        <v>478</v>
      </c>
      <c r="O1018" t="s">
        <v>479</v>
      </c>
      <c r="P1018" t="s">
        <v>721</v>
      </c>
      <c r="Q1018" t="s">
        <v>573</v>
      </c>
      <c r="R1018" t="s">
        <v>479</v>
      </c>
      <c r="S1018" t="s">
        <v>482</v>
      </c>
      <c r="T1018" t="b">
        <v>1</v>
      </c>
      <c r="AA1018" t="s">
        <v>483</v>
      </c>
      <c r="AB1018" t="s">
        <v>594</v>
      </c>
      <c r="AC1018">
        <v>0</v>
      </c>
      <c r="AD1018">
        <v>0</v>
      </c>
      <c r="AE1018">
        <v>0</v>
      </c>
      <c r="AF1018">
        <v>0</v>
      </c>
      <c r="AG1018">
        <v>2</v>
      </c>
      <c r="AH1018">
        <v>1</v>
      </c>
      <c r="AI1018">
        <v>0</v>
      </c>
      <c r="AJ1018" t="s">
        <v>485</v>
      </c>
      <c r="AK1018" t="s">
        <v>486</v>
      </c>
      <c r="AL1018" t="s">
        <v>487</v>
      </c>
      <c r="AM1018">
        <v>0</v>
      </c>
      <c r="AN1018">
        <v>0</v>
      </c>
      <c r="AO1018">
        <v>0</v>
      </c>
      <c r="AP1018">
        <v>1</v>
      </c>
      <c r="AQ1018">
        <v>1</v>
      </c>
      <c r="AR1018">
        <v>1</v>
      </c>
      <c r="AS1018" t="s">
        <v>486</v>
      </c>
      <c r="AT1018" t="s">
        <v>485</v>
      </c>
      <c r="AU1018" t="s">
        <v>487</v>
      </c>
      <c r="AV1018" t="s">
        <v>487</v>
      </c>
      <c r="AW1018" t="s">
        <v>470</v>
      </c>
      <c r="AX1018" t="s">
        <v>487</v>
      </c>
      <c r="AY1018" t="s">
        <v>660</v>
      </c>
      <c r="AZ1018">
        <v>6</v>
      </c>
      <c r="BA1018" t="s">
        <v>2763</v>
      </c>
      <c r="GB1018">
        <f>IF(Table1[[#This Row],[msna/Demographic_info/HH_members_group/total_m_c_muac]]=0,"",COUNTIF(Table1[[#This Row],[Grain or tubers e.g. bread, rice, noodles, bulger, frikeh, kaak, pasta, andoumeh, manakish, thick grain-based porridge, potatoes]:[Breastmilk]],"Yes"))</f>
        <v>0</v>
      </c>
      <c r="GC1018" t="str">
        <f>IF(Table1[[#This Row],[Column1]]="","",IF(Table1[[#This Row],[Please select the assessment type:]]="Livelihood and Protection (MHPSS, CP, GBV)","",IF(Table1[[#This Row],[Column1]]&gt;4,"diverse","not diverse")))</f>
        <v/>
      </c>
      <c r="GH1018" t="s">
        <v>9168</v>
      </c>
      <c r="GJ1018" t="b">
        <v>1</v>
      </c>
      <c r="GQ1018" t="b">
        <v>1</v>
      </c>
      <c r="HA1018" t="s">
        <v>788</v>
      </c>
      <c r="HM1018" t="b">
        <v>1</v>
      </c>
      <c r="HO1018" t="s">
        <v>2366</v>
      </c>
      <c r="HP1018" t="s">
        <v>2900</v>
      </c>
      <c r="HR1018" t="b">
        <v>1</v>
      </c>
      <c r="HW1018" t="b">
        <v>1</v>
      </c>
      <c r="IC1018" t="s">
        <v>2298</v>
      </c>
      <c r="ID1018" t="b">
        <v>1</v>
      </c>
      <c r="IE1018" t="b">
        <v>1</v>
      </c>
      <c r="IH1018" t="b">
        <v>1</v>
      </c>
      <c r="IP1018" t="s">
        <v>1243</v>
      </c>
      <c r="IQ1018" t="b">
        <v>1</v>
      </c>
      <c r="IZ1018" t="s">
        <v>510</v>
      </c>
      <c r="JA1018" t="s">
        <v>11324</v>
      </c>
      <c r="JB1018" t="s">
        <v>788</v>
      </c>
      <c r="JO1018" t="b">
        <v>1</v>
      </c>
      <c r="JQ1018" t="s">
        <v>771</v>
      </c>
      <c r="JR1018" t="s">
        <v>772</v>
      </c>
      <c r="JS1018" t="b">
        <v>1</v>
      </c>
      <c r="KD1018" t="s">
        <v>772</v>
      </c>
      <c r="KE1018" t="b">
        <v>1</v>
      </c>
      <c r="KO1018" t="s">
        <v>554</v>
      </c>
      <c r="KW1018" t="b">
        <v>1</v>
      </c>
      <c r="LH1018" t="s">
        <v>554</v>
      </c>
      <c r="LP1018" t="b">
        <v>1</v>
      </c>
      <c r="LR1018" t="s">
        <v>1715</v>
      </c>
      <c r="LT1018" t="b">
        <v>1</v>
      </c>
      <c r="MD1018" t="b">
        <v>1</v>
      </c>
      <c r="ME1018" t="b">
        <v>1</v>
      </c>
      <c r="MI1018" t="s">
        <v>1371</v>
      </c>
      <c r="MO1018" t="b">
        <v>1</v>
      </c>
      <c r="MP1018" t="b">
        <v>1</v>
      </c>
      <c r="MY1018" t="s">
        <v>771</v>
      </c>
      <c r="NI1018" t="b">
        <v>1</v>
      </c>
      <c r="NK1018" t="s">
        <v>973</v>
      </c>
      <c r="NQ1018" t="b">
        <v>1</v>
      </c>
      <c r="NV1018" t="s">
        <v>510</v>
      </c>
      <c r="NW1018" t="s">
        <v>11325</v>
      </c>
      <c r="NX1018" t="s">
        <v>476</v>
      </c>
      <c r="NY1018" t="s">
        <v>11326</v>
      </c>
      <c r="NZ1018" t="s">
        <v>2178</v>
      </c>
      <c r="OC1018" t="b">
        <v>1</v>
      </c>
      <c r="OL1018" t="s">
        <v>779</v>
      </c>
      <c r="OT1018" t="b">
        <v>1</v>
      </c>
      <c r="OW1018" t="s">
        <v>562</v>
      </c>
      <c r="PA1018" t="b">
        <v>1</v>
      </c>
      <c r="PL1018">
        <v>600</v>
      </c>
      <c r="PM1018">
        <v>1000</v>
      </c>
      <c r="PN1018" t="s">
        <v>609</v>
      </c>
      <c r="PO1018" t="b">
        <v>1</v>
      </c>
      <c r="QF1018" t="s">
        <v>510</v>
      </c>
      <c r="QP1018" t="s">
        <v>510</v>
      </c>
      <c r="QR1018" t="s">
        <v>510</v>
      </c>
      <c r="RC1018" t="s">
        <v>511</v>
      </c>
      <c r="RE1018" t="s">
        <v>510</v>
      </c>
      <c r="RG1018" t="s">
        <v>11327</v>
      </c>
      <c r="RH1018" t="s">
        <v>565</v>
      </c>
      <c r="RL1018" t="b">
        <v>1</v>
      </c>
      <c r="RR1018" t="s">
        <v>554</v>
      </c>
      <c r="RY1018" t="b">
        <v>1</v>
      </c>
      <c r="SA1018" t="s">
        <v>890</v>
      </c>
      <c r="SB1018" t="s">
        <v>11328</v>
      </c>
      <c r="SC1018">
        <v>92568981</v>
      </c>
      <c r="SD1018" t="s">
        <v>11329</v>
      </c>
      <c r="SE1018" s="2">
        <v>44605.592743055553</v>
      </c>
      <c r="SF1018">
        <v>1017</v>
      </c>
      <c r="SH1018">
        <v>-1</v>
      </c>
      <c r="SK1018" t="s">
        <v>518</v>
      </c>
      <c r="SL1018">
        <v>1399</v>
      </c>
      <c r="SM1018" t="s">
        <v>983</v>
      </c>
      <c r="SN1018">
        <v>648550</v>
      </c>
    </row>
    <row r="1019" spans="1:508" hidden="1" x14ac:dyDescent="0.25">
      <c r="A1019" t="s">
        <v>11330</v>
      </c>
      <c r="B1019" t="s">
        <v>11331</v>
      </c>
      <c r="C1019" t="s">
        <v>470</v>
      </c>
      <c r="D1019" t="s">
        <v>4835</v>
      </c>
      <c r="E1019" t="s">
        <v>950</v>
      </c>
      <c r="G1019" s="1">
        <v>44605</v>
      </c>
      <c r="H1019" t="s">
        <v>2762</v>
      </c>
      <c r="I1019" t="s">
        <v>952</v>
      </c>
      <c r="J1019" t="s">
        <v>476</v>
      </c>
      <c r="K1019" t="s">
        <v>477</v>
      </c>
      <c r="L1019" s="1">
        <v>42413</v>
      </c>
      <c r="M1019" t="s">
        <v>1012</v>
      </c>
      <c r="O1019" t="s">
        <v>572</v>
      </c>
      <c r="P1019" t="s">
        <v>721</v>
      </c>
      <c r="Q1019" t="s">
        <v>481</v>
      </c>
      <c r="R1019" t="s">
        <v>479</v>
      </c>
      <c r="S1019" t="s">
        <v>482</v>
      </c>
      <c r="T1019" t="b">
        <v>1</v>
      </c>
      <c r="AA1019" t="s">
        <v>483</v>
      </c>
      <c r="AB1019" t="s">
        <v>1485</v>
      </c>
      <c r="AC1019">
        <v>0</v>
      </c>
      <c r="AD1019">
        <v>0</v>
      </c>
      <c r="AE1019">
        <v>0</v>
      </c>
      <c r="AF1019">
        <v>0</v>
      </c>
      <c r="AG1019">
        <v>1</v>
      </c>
      <c r="AH1019">
        <v>3</v>
      </c>
      <c r="AI1019">
        <v>0</v>
      </c>
      <c r="AJ1019" t="s">
        <v>486</v>
      </c>
      <c r="AK1019" t="s">
        <v>487</v>
      </c>
      <c r="AL1019" t="s">
        <v>526</v>
      </c>
      <c r="AM1019">
        <v>0</v>
      </c>
      <c r="AN1019">
        <v>0</v>
      </c>
      <c r="AO1019">
        <v>0</v>
      </c>
      <c r="AP1019">
        <v>0</v>
      </c>
      <c r="AQ1019">
        <v>1</v>
      </c>
      <c r="AR1019">
        <v>0</v>
      </c>
      <c r="AS1019" t="s">
        <v>470</v>
      </c>
      <c r="AT1019" t="s">
        <v>486</v>
      </c>
      <c r="AU1019" t="s">
        <v>486</v>
      </c>
      <c r="AV1019" t="s">
        <v>486</v>
      </c>
      <c r="AW1019" t="s">
        <v>470</v>
      </c>
      <c r="AX1019" t="s">
        <v>526</v>
      </c>
      <c r="AY1019" t="s">
        <v>527</v>
      </c>
      <c r="AZ1019">
        <v>5</v>
      </c>
      <c r="BA1019" t="s">
        <v>803</v>
      </c>
      <c r="BC1019" t="s">
        <v>787</v>
      </c>
      <c r="BE1019" t="s">
        <v>1034</v>
      </c>
      <c r="BG1019" t="s">
        <v>1427</v>
      </c>
      <c r="BI1019" t="b">
        <v>1</v>
      </c>
      <c r="BJ1019" t="b">
        <v>1</v>
      </c>
      <c r="BQ1019">
        <v>15</v>
      </c>
      <c r="BR1019" t="s">
        <v>1013</v>
      </c>
      <c r="BS1019" t="s">
        <v>510</v>
      </c>
      <c r="CV1019" t="s">
        <v>1365</v>
      </c>
      <c r="CW1019" t="b">
        <v>1</v>
      </c>
      <c r="CX1019" t="b">
        <v>0</v>
      </c>
      <c r="CY1019" t="b">
        <v>0</v>
      </c>
      <c r="CZ1019" t="b">
        <v>0</v>
      </c>
      <c r="DA1019" t="b">
        <v>0</v>
      </c>
      <c r="DB1019" t="b">
        <v>0</v>
      </c>
      <c r="DC1019" t="b">
        <v>0</v>
      </c>
      <c r="DF1019">
        <v>1</v>
      </c>
      <c r="DP1019" t="s">
        <v>476</v>
      </c>
      <c r="EC1019" t="s">
        <v>476</v>
      </c>
      <c r="ED1019" t="s">
        <v>1237</v>
      </c>
      <c r="EJ1019" t="b">
        <v>1</v>
      </c>
      <c r="EP1019" t="s">
        <v>476</v>
      </c>
      <c r="EQ1019" t="s">
        <v>1038</v>
      </c>
      <c r="ES1019" t="b">
        <v>1</v>
      </c>
      <c r="FA1019" t="s">
        <v>476</v>
      </c>
      <c r="FB1019" t="s">
        <v>476</v>
      </c>
      <c r="FC1019" t="s">
        <v>476</v>
      </c>
      <c r="FD1019" t="s">
        <v>476</v>
      </c>
      <c r="FE1019" t="s">
        <v>476</v>
      </c>
      <c r="FF1019" t="s">
        <v>510</v>
      </c>
      <c r="FG1019" t="s">
        <v>510</v>
      </c>
      <c r="FH1019" t="s">
        <v>510</v>
      </c>
      <c r="FI1019" t="s">
        <v>476</v>
      </c>
      <c r="FJ1019" t="s">
        <v>476</v>
      </c>
      <c r="FK1019" t="s">
        <v>476</v>
      </c>
      <c r="FL1019" t="s">
        <v>510</v>
      </c>
      <c r="GB1019">
        <f>IF(Table1[[#This Row],[msna/Demographic_info/HH_members_group/total_m_c_muac]]=0,"",COUNTIF(Table1[[#This Row],[Grain or tubers e.g. bread, rice, noodles, bulger, frikeh, kaak, pasta, andoumeh, manakish, thick grain-based porridge, potatoes]:[Breastmilk]],"Yes"))</f>
        <v>0</v>
      </c>
      <c r="GC1019" t="str">
        <f>IF(Table1[[#This Row],[Column1]]="","",IF(Table1[[#This Row],[Please select the assessment type:]]="Livelihood and Protection (MHPSS, CP, GBV)","",IF(Table1[[#This Row],[Column1]]&gt;4,"diverse","not diverse")))</f>
        <v>not diverse</v>
      </c>
      <c r="GH1019" t="s">
        <v>2868</v>
      </c>
      <c r="GI1019" t="b">
        <v>1</v>
      </c>
      <c r="GM1019" t="b">
        <v>1</v>
      </c>
      <c r="GN1019" t="b">
        <v>1</v>
      </c>
      <c r="HA1019" t="s">
        <v>897</v>
      </c>
      <c r="HD1019" t="b">
        <v>1</v>
      </c>
      <c r="HG1019" t="b">
        <v>1</v>
      </c>
      <c r="HO1019" t="s">
        <v>4852</v>
      </c>
      <c r="HP1019" t="s">
        <v>806</v>
      </c>
      <c r="HQ1019" t="b">
        <v>1</v>
      </c>
      <c r="HT1019" t="b">
        <v>1</v>
      </c>
      <c r="IC1019" t="s">
        <v>1107</v>
      </c>
      <c r="ID1019" t="b">
        <v>1</v>
      </c>
      <c r="IP1019" t="s">
        <v>1243</v>
      </c>
      <c r="IQ1019" t="b">
        <v>1</v>
      </c>
      <c r="IZ1019" t="s">
        <v>476</v>
      </c>
      <c r="JB1019" t="s">
        <v>1293</v>
      </c>
      <c r="JC1019" t="b">
        <v>1</v>
      </c>
      <c r="JQ1019" t="s">
        <v>510</v>
      </c>
      <c r="JR1019" t="s">
        <v>772</v>
      </c>
      <c r="JS1019" t="b">
        <v>1</v>
      </c>
      <c r="KD1019" t="s">
        <v>772</v>
      </c>
      <c r="KE1019" t="b">
        <v>1</v>
      </c>
      <c r="KO1019" t="s">
        <v>554</v>
      </c>
      <c r="KW1019" t="b">
        <v>1</v>
      </c>
      <c r="LH1019" t="s">
        <v>969</v>
      </c>
      <c r="LN1019" t="b">
        <v>1</v>
      </c>
      <c r="LR1019" t="s">
        <v>2299</v>
      </c>
      <c r="LS1019" t="b">
        <v>1</v>
      </c>
      <c r="MI1019" t="s">
        <v>3793</v>
      </c>
      <c r="ML1019" t="b">
        <v>1</v>
      </c>
      <c r="MY1019" t="s">
        <v>1436</v>
      </c>
      <c r="MZ1019" t="b">
        <v>1</v>
      </c>
      <c r="NK1019" t="s">
        <v>777</v>
      </c>
      <c r="NN1019" t="b">
        <v>1</v>
      </c>
      <c r="NV1019" t="s">
        <v>476</v>
      </c>
      <c r="NX1019" t="s">
        <v>510</v>
      </c>
      <c r="NZ1019" t="s">
        <v>2944</v>
      </c>
      <c r="OA1019" t="b">
        <v>1</v>
      </c>
      <c r="OB1019" t="b">
        <v>1</v>
      </c>
      <c r="OF1019" t="b">
        <v>1</v>
      </c>
      <c r="OL1019" t="s">
        <v>3920</v>
      </c>
      <c r="OM1019" t="b">
        <v>1</v>
      </c>
      <c r="ON1019" t="b">
        <v>1</v>
      </c>
      <c r="OO1019" t="b">
        <v>1</v>
      </c>
      <c r="OR1019" t="b">
        <v>1</v>
      </c>
      <c r="OW1019" t="s">
        <v>507</v>
      </c>
      <c r="PC1019" t="b">
        <v>1</v>
      </c>
      <c r="PL1019">
        <v>2500</v>
      </c>
      <c r="PM1019">
        <v>3000</v>
      </c>
      <c r="PN1019" t="s">
        <v>1830</v>
      </c>
      <c r="QD1019" t="b">
        <v>1</v>
      </c>
      <c r="QF1019" t="s">
        <v>476</v>
      </c>
      <c r="QG1019" t="s">
        <v>509</v>
      </c>
      <c r="QH1019" t="b">
        <v>1</v>
      </c>
      <c r="QP1019" t="s">
        <v>510</v>
      </c>
      <c r="QR1019" t="s">
        <v>510</v>
      </c>
      <c r="RC1019" t="s">
        <v>511</v>
      </c>
      <c r="RE1019" t="s">
        <v>510</v>
      </c>
      <c r="RG1019" t="s">
        <v>11332</v>
      </c>
      <c r="RH1019" t="s">
        <v>1964</v>
      </c>
      <c r="RK1019" t="b">
        <v>1</v>
      </c>
      <c r="RR1019" t="s">
        <v>514</v>
      </c>
      <c r="RS1019" t="b">
        <v>1</v>
      </c>
      <c r="SA1019" t="s">
        <v>515</v>
      </c>
      <c r="SB1019" t="s">
        <v>11333</v>
      </c>
      <c r="SC1019">
        <v>92568988</v>
      </c>
      <c r="SD1019" t="s">
        <v>11334</v>
      </c>
      <c r="SE1019" s="2">
        <v>44605.593194444453</v>
      </c>
      <c r="SF1019">
        <v>1018</v>
      </c>
      <c r="SH1019">
        <v>-1</v>
      </c>
      <c r="SK1019" t="s">
        <v>518</v>
      </c>
      <c r="SL1019">
        <v>28690</v>
      </c>
      <c r="SM1019" t="s">
        <v>983</v>
      </c>
      <c r="SN1019">
        <v>648550</v>
      </c>
    </row>
    <row r="1020" spans="1:508" hidden="1" x14ac:dyDescent="0.25">
      <c r="A1020" t="s">
        <v>11335</v>
      </c>
      <c r="B1020" t="s">
        <v>11336</v>
      </c>
      <c r="D1020" t="s">
        <v>4835</v>
      </c>
      <c r="E1020" t="s">
        <v>950</v>
      </c>
      <c r="G1020" s="1">
        <v>44605</v>
      </c>
      <c r="H1020" t="s">
        <v>2762</v>
      </c>
      <c r="I1020" t="s">
        <v>952</v>
      </c>
      <c r="J1020" t="s">
        <v>476</v>
      </c>
      <c r="K1020" t="s">
        <v>522</v>
      </c>
      <c r="M1020" t="s">
        <v>1012</v>
      </c>
      <c r="O1020" t="s">
        <v>572</v>
      </c>
      <c r="P1020" t="s">
        <v>523</v>
      </c>
      <c r="Q1020" t="s">
        <v>481</v>
      </c>
      <c r="R1020" t="s">
        <v>479</v>
      </c>
      <c r="S1020" t="s">
        <v>482</v>
      </c>
      <c r="T1020" t="b">
        <v>1</v>
      </c>
      <c r="AA1020" t="s">
        <v>483</v>
      </c>
      <c r="AB1020" t="s">
        <v>878</v>
      </c>
      <c r="AC1020">
        <v>0</v>
      </c>
      <c r="AD1020">
        <v>0</v>
      </c>
      <c r="AE1020">
        <v>1</v>
      </c>
      <c r="AF1020">
        <v>2</v>
      </c>
      <c r="AG1020">
        <v>0</v>
      </c>
      <c r="AH1020">
        <v>1</v>
      </c>
      <c r="AI1020">
        <v>0</v>
      </c>
      <c r="AJ1020" t="s">
        <v>487</v>
      </c>
      <c r="AK1020" t="s">
        <v>486</v>
      </c>
      <c r="AL1020" t="s">
        <v>526</v>
      </c>
      <c r="AM1020">
        <v>0</v>
      </c>
      <c r="AN1020">
        <v>1</v>
      </c>
      <c r="AO1020">
        <v>1</v>
      </c>
      <c r="AP1020">
        <v>0</v>
      </c>
      <c r="AQ1020">
        <v>1</v>
      </c>
      <c r="AR1020">
        <v>0</v>
      </c>
      <c r="AS1020" t="s">
        <v>485</v>
      </c>
      <c r="AT1020" t="s">
        <v>486</v>
      </c>
      <c r="AU1020" t="s">
        <v>487</v>
      </c>
      <c r="AV1020" t="s">
        <v>527</v>
      </c>
      <c r="AW1020" t="s">
        <v>485</v>
      </c>
      <c r="AX1020" t="s">
        <v>485</v>
      </c>
      <c r="AY1020" t="s">
        <v>722</v>
      </c>
      <c r="AZ1020">
        <v>7</v>
      </c>
      <c r="BA1020" t="s">
        <v>953</v>
      </c>
      <c r="BC1020" t="s">
        <v>787</v>
      </c>
      <c r="BE1020" t="s">
        <v>1034</v>
      </c>
      <c r="BG1020" t="s">
        <v>1505</v>
      </c>
      <c r="BI1020" t="b">
        <v>1</v>
      </c>
      <c r="BJ1020" t="b">
        <v>1</v>
      </c>
      <c r="BQ1020">
        <v>15</v>
      </c>
      <c r="BR1020" t="s">
        <v>1013</v>
      </c>
      <c r="BS1020" t="s">
        <v>510</v>
      </c>
      <c r="CV1020" t="s">
        <v>1365</v>
      </c>
      <c r="CW1020" t="b">
        <v>1</v>
      </c>
      <c r="CX1020" t="b">
        <v>0</v>
      </c>
      <c r="CY1020" t="b">
        <v>0</v>
      </c>
      <c r="CZ1020" t="b">
        <v>0</v>
      </c>
      <c r="DA1020" t="b">
        <v>0</v>
      </c>
      <c r="DB1020" t="b">
        <v>0</v>
      </c>
      <c r="DC1020" t="b">
        <v>0</v>
      </c>
      <c r="DE1020">
        <v>1</v>
      </c>
      <c r="DF1020">
        <v>1</v>
      </c>
      <c r="DP1020" t="s">
        <v>510</v>
      </c>
      <c r="DQ1020" t="s">
        <v>1403</v>
      </c>
      <c r="DW1020" t="b">
        <v>1</v>
      </c>
      <c r="EC1020" t="s">
        <v>476</v>
      </c>
      <c r="ED1020" t="s">
        <v>1237</v>
      </c>
      <c r="EJ1020" t="b">
        <v>1</v>
      </c>
      <c r="EP1020" t="s">
        <v>476</v>
      </c>
      <c r="EQ1020" t="s">
        <v>1038</v>
      </c>
      <c r="ES1020" t="b">
        <v>1</v>
      </c>
      <c r="FA1020" t="s">
        <v>476</v>
      </c>
      <c r="FB1020" t="s">
        <v>476</v>
      </c>
      <c r="FC1020" t="s">
        <v>476</v>
      </c>
      <c r="FD1020" t="s">
        <v>476</v>
      </c>
      <c r="FE1020" t="s">
        <v>476</v>
      </c>
      <c r="FF1020" t="s">
        <v>510</v>
      </c>
      <c r="FG1020" t="s">
        <v>510</v>
      </c>
      <c r="FH1020" t="s">
        <v>510</v>
      </c>
      <c r="FI1020" t="s">
        <v>476</v>
      </c>
      <c r="FJ1020" t="s">
        <v>476</v>
      </c>
      <c r="FK1020" t="s">
        <v>476</v>
      </c>
      <c r="FL1020" t="s">
        <v>510</v>
      </c>
      <c r="FN1020" t="s">
        <v>476</v>
      </c>
      <c r="FO1020" t="s">
        <v>510</v>
      </c>
      <c r="FP1020" t="s">
        <v>476</v>
      </c>
      <c r="FQ1020" t="s">
        <v>510</v>
      </c>
      <c r="FR1020" t="s">
        <v>476</v>
      </c>
      <c r="FS1020" t="s">
        <v>476</v>
      </c>
      <c r="FT1020" t="s">
        <v>476</v>
      </c>
      <c r="FU1020" t="s">
        <v>510</v>
      </c>
      <c r="FV1020" t="s">
        <v>510</v>
      </c>
      <c r="FW1020" t="s">
        <v>476</v>
      </c>
      <c r="FX1020" t="s">
        <v>476</v>
      </c>
      <c r="FY1020" t="s">
        <v>510</v>
      </c>
      <c r="FZ1020" t="s">
        <v>510</v>
      </c>
      <c r="GA1020" t="s">
        <v>510</v>
      </c>
      <c r="GB1020">
        <f>IF(Table1[[#This Row],[msna/Demographic_info/HH_members_group/total_m_c_muac]]=0,"",COUNTIF(Table1[[#This Row],[Grain or tubers e.g. bread, rice, noodles, bulger, frikeh, kaak, pasta, andoumeh, manakish, thick grain-based porridge, potatoes]:[Breastmilk]],"Yes"))</f>
        <v>7</v>
      </c>
      <c r="GC1020" t="str">
        <f>IF(Table1[[#This Row],[Column1]]="","",IF(Table1[[#This Row],[Please select the assessment type:]]="Livelihood and Protection (MHPSS, CP, GBV)","",IF(Table1[[#This Row],[Column1]]&gt;4,"diverse","not diverse")))</f>
        <v>diverse</v>
      </c>
      <c r="GD1020">
        <v>1</v>
      </c>
      <c r="GE1020" t="s">
        <v>486</v>
      </c>
      <c r="GH1020" t="s">
        <v>2888</v>
      </c>
      <c r="GI1020" t="b">
        <v>1</v>
      </c>
      <c r="GM1020" t="b">
        <v>1</v>
      </c>
      <c r="HA1020" t="s">
        <v>551</v>
      </c>
      <c r="HG1020" t="b">
        <v>1</v>
      </c>
      <c r="HO1020" t="s">
        <v>11337</v>
      </c>
      <c r="HP1020" t="s">
        <v>806</v>
      </c>
      <c r="HQ1020" t="b">
        <v>1</v>
      </c>
      <c r="HT1020" t="b">
        <v>1</v>
      </c>
      <c r="IC1020" t="s">
        <v>1242</v>
      </c>
      <c r="ID1020" t="b">
        <v>1</v>
      </c>
      <c r="IE1020" t="b">
        <v>1</v>
      </c>
      <c r="IP1020" t="s">
        <v>554</v>
      </c>
      <c r="IX1020" t="b">
        <v>1</v>
      </c>
      <c r="IZ1020" t="s">
        <v>476</v>
      </c>
      <c r="JB1020" t="s">
        <v>3136</v>
      </c>
      <c r="JC1020" t="b">
        <v>1</v>
      </c>
      <c r="JL1020" t="b">
        <v>1</v>
      </c>
      <c r="JQ1020" t="s">
        <v>510</v>
      </c>
      <c r="JR1020" t="s">
        <v>1091</v>
      </c>
      <c r="JS1020" t="b">
        <v>1</v>
      </c>
      <c r="JW1020" t="b">
        <v>1</v>
      </c>
      <c r="KD1020" t="s">
        <v>1091</v>
      </c>
      <c r="KE1020" t="b">
        <v>1</v>
      </c>
      <c r="KI1020" t="b">
        <v>1</v>
      </c>
      <c r="KO1020" t="s">
        <v>3275</v>
      </c>
      <c r="KT1020" t="b">
        <v>1</v>
      </c>
      <c r="KY1020" t="s">
        <v>498</v>
      </c>
      <c r="LA1020" t="b">
        <v>1</v>
      </c>
      <c r="LH1020" t="s">
        <v>500</v>
      </c>
      <c r="LI1020" t="b">
        <v>1</v>
      </c>
      <c r="LR1020" t="s">
        <v>2235</v>
      </c>
      <c r="LS1020" t="b">
        <v>1</v>
      </c>
      <c r="LV1020" t="b">
        <v>1</v>
      </c>
      <c r="MI1020" t="s">
        <v>3793</v>
      </c>
      <c r="ML1020" t="b">
        <v>1</v>
      </c>
      <c r="MY1020" t="s">
        <v>1436</v>
      </c>
      <c r="MZ1020" t="b">
        <v>1</v>
      </c>
      <c r="NK1020" t="s">
        <v>777</v>
      </c>
      <c r="NN1020" t="b">
        <v>1</v>
      </c>
      <c r="NV1020" t="s">
        <v>476</v>
      </c>
      <c r="NX1020" t="s">
        <v>510</v>
      </c>
      <c r="NZ1020" t="s">
        <v>1372</v>
      </c>
      <c r="OA1020" t="b">
        <v>1</v>
      </c>
      <c r="OF1020" t="b">
        <v>1</v>
      </c>
      <c r="OL1020" t="s">
        <v>11338</v>
      </c>
      <c r="OM1020" t="b">
        <v>1</v>
      </c>
      <c r="ON1020" t="b">
        <v>1</v>
      </c>
      <c r="OO1020" t="b">
        <v>1</v>
      </c>
      <c r="OQ1020" t="b">
        <v>1</v>
      </c>
      <c r="OR1020" t="b">
        <v>1</v>
      </c>
      <c r="OW1020" t="s">
        <v>507</v>
      </c>
      <c r="PC1020" t="b">
        <v>1</v>
      </c>
      <c r="PL1020">
        <v>3000</v>
      </c>
      <c r="PM1020">
        <v>3000</v>
      </c>
      <c r="PN1020" t="s">
        <v>1830</v>
      </c>
      <c r="QD1020" t="b">
        <v>1</v>
      </c>
      <c r="QF1020" t="s">
        <v>510</v>
      </c>
      <c r="QP1020" t="s">
        <v>510</v>
      </c>
      <c r="QR1020" t="s">
        <v>510</v>
      </c>
      <c r="RC1020" t="s">
        <v>511</v>
      </c>
      <c r="RE1020" t="s">
        <v>510</v>
      </c>
      <c r="RG1020" t="s">
        <v>11339</v>
      </c>
      <c r="RH1020" t="s">
        <v>1964</v>
      </c>
      <c r="RK1020" t="b">
        <v>1</v>
      </c>
      <c r="RR1020" t="s">
        <v>514</v>
      </c>
      <c r="RS1020" t="b">
        <v>1</v>
      </c>
      <c r="SA1020" t="s">
        <v>543</v>
      </c>
      <c r="SB1020" t="s">
        <v>11340</v>
      </c>
      <c r="SC1020">
        <v>92568990</v>
      </c>
      <c r="SD1020" t="s">
        <v>11341</v>
      </c>
      <c r="SE1020" s="2">
        <v>44605.593206018522</v>
      </c>
      <c r="SF1020">
        <v>1019</v>
      </c>
      <c r="SH1020">
        <v>-1</v>
      </c>
      <c r="SK1020" t="s">
        <v>518</v>
      </c>
      <c r="SL1020">
        <v>1942</v>
      </c>
      <c r="SM1020" t="s">
        <v>983</v>
      </c>
      <c r="SN1020">
        <v>648550</v>
      </c>
    </row>
    <row r="1021" spans="1:508" hidden="1" x14ac:dyDescent="0.25">
      <c r="A1021" t="s">
        <v>11342</v>
      </c>
      <c r="B1021" t="s">
        <v>11343</v>
      </c>
      <c r="D1021" t="s">
        <v>4835</v>
      </c>
      <c r="E1021" t="s">
        <v>950</v>
      </c>
      <c r="G1021" s="1">
        <v>44605</v>
      </c>
      <c r="H1021" t="s">
        <v>2762</v>
      </c>
      <c r="I1021" t="s">
        <v>952</v>
      </c>
      <c r="J1021" t="s">
        <v>476</v>
      </c>
      <c r="K1021" t="s">
        <v>522</v>
      </c>
      <c r="M1021" t="s">
        <v>1012</v>
      </c>
      <c r="O1021" t="s">
        <v>572</v>
      </c>
      <c r="P1021" t="s">
        <v>548</v>
      </c>
      <c r="Q1021" t="s">
        <v>481</v>
      </c>
      <c r="R1021" t="s">
        <v>479</v>
      </c>
      <c r="S1021" t="s">
        <v>482</v>
      </c>
      <c r="T1021" t="b">
        <v>1</v>
      </c>
      <c r="AA1021" t="s">
        <v>483</v>
      </c>
      <c r="AB1021" t="s">
        <v>484</v>
      </c>
      <c r="AC1021">
        <v>0</v>
      </c>
      <c r="AD1021">
        <v>0</v>
      </c>
      <c r="AE1021">
        <v>0</v>
      </c>
      <c r="AF1021">
        <v>1</v>
      </c>
      <c r="AG1021">
        <v>1</v>
      </c>
      <c r="AH1021">
        <v>2</v>
      </c>
      <c r="AI1021">
        <v>0</v>
      </c>
      <c r="AJ1021" t="s">
        <v>485</v>
      </c>
      <c r="AK1021" t="s">
        <v>485</v>
      </c>
      <c r="AL1021" t="s">
        <v>526</v>
      </c>
      <c r="AM1021">
        <v>0</v>
      </c>
      <c r="AN1021">
        <v>0</v>
      </c>
      <c r="AO1021">
        <v>1</v>
      </c>
      <c r="AP1021">
        <v>1</v>
      </c>
      <c r="AQ1021">
        <v>1</v>
      </c>
      <c r="AR1021">
        <v>0</v>
      </c>
      <c r="AS1021" t="s">
        <v>485</v>
      </c>
      <c r="AT1021" t="s">
        <v>486</v>
      </c>
      <c r="AU1021" t="s">
        <v>487</v>
      </c>
      <c r="AV1021" t="s">
        <v>526</v>
      </c>
      <c r="AW1021" t="s">
        <v>470</v>
      </c>
      <c r="AX1021" t="s">
        <v>487</v>
      </c>
      <c r="AY1021" t="s">
        <v>722</v>
      </c>
      <c r="AZ1021">
        <v>7</v>
      </c>
      <c r="BA1021" t="s">
        <v>953</v>
      </c>
      <c r="BC1021" t="s">
        <v>787</v>
      </c>
      <c r="BE1021" t="s">
        <v>1034</v>
      </c>
      <c r="BG1021" t="s">
        <v>1505</v>
      </c>
      <c r="BI1021" t="b">
        <v>1</v>
      </c>
      <c r="BJ1021" t="b">
        <v>1</v>
      </c>
      <c r="BQ1021">
        <v>15</v>
      </c>
      <c r="BR1021" t="s">
        <v>1013</v>
      </c>
      <c r="BS1021" t="s">
        <v>510</v>
      </c>
      <c r="CV1021" t="s">
        <v>1365</v>
      </c>
      <c r="CW1021" t="b">
        <v>1</v>
      </c>
      <c r="CX1021" t="b">
        <v>0</v>
      </c>
      <c r="CY1021" t="b">
        <v>0</v>
      </c>
      <c r="CZ1021" t="b">
        <v>0</v>
      </c>
      <c r="DA1021" t="b">
        <v>0</v>
      </c>
      <c r="DB1021" t="b">
        <v>0</v>
      </c>
      <c r="DC1021" t="b">
        <v>0</v>
      </c>
      <c r="DF1021">
        <v>1</v>
      </c>
      <c r="DJ1021">
        <v>1</v>
      </c>
      <c r="DP1021" t="s">
        <v>476</v>
      </c>
      <c r="EC1021" t="s">
        <v>476</v>
      </c>
      <c r="ED1021" t="s">
        <v>1582</v>
      </c>
      <c r="EK1021" t="b">
        <v>1</v>
      </c>
      <c r="EP1021" t="s">
        <v>476</v>
      </c>
      <c r="EQ1021" t="s">
        <v>1159</v>
      </c>
      <c r="ER1021" t="b">
        <v>1</v>
      </c>
      <c r="FA1021" t="s">
        <v>476</v>
      </c>
      <c r="FB1021" t="s">
        <v>476</v>
      </c>
      <c r="FC1021" t="s">
        <v>476</v>
      </c>
      <c r="FD1021" t="s">
        <v>476</v>
      </c>
      <c r="FE1021" t="s">
        <v>476</v>
      </c>
      <c r="FF1021" t="s">
        <v>510</v>
      </c>
      <c r="FG1021" t="s">
        <v>476</v>
      </c>
      <c r="FH1021" t="s">
        <v>510</v>
      </c>
      <c r="FI1021" t="s">
        <v>476</v>
      </c>
      <c r="FJ1021" t="s">
        <v>510</v>
      </c>
      <c r="FK1021" t="s">
        <v>476</v>
      </c>
      <c r="FL1021" t="s">
        <v>510</v>
      </c>
      <c r="GB1021">
        <f>IF(Table1[[#This Row],[msna/Demographic_info/HH_members_group/total_m_c_muac]]=0,"",COUNTIF(Table1[[#This Row],[Grain or tubers e.g. bread, rice, noodles, bulger, frikeh, kaak, pasta, andoumeh, manakish, thick grain-based porridge, potatoes]:[Breastmilk]],"Yes"))</f>
        <v>0</v>
      </c>
      <c r="GC1021" t="str">
        <f>IF(Table1[[#This Row],[Column1]]="","",IF(Table1[[#This Row],[Please select the assessment type:]]="Livelihood and Protection (MHPSS, CP, GBV)","",IF(Table1[[#This Row],[Column1]]&gt;4,"diverse","not diverse")))</f>
        <v>not diverse</v>
      </c>
      <c r="GH1021" t="s">
        <v>4863</v>
      </c>
      <c r="GI1021" t="b">
        <v>1</v>
      </c>
      <c r="GJ1021" t="b">
        <v>1</v>
      </c>
      <c r="GM1021" t="b">
        <v>1</v>
      </c>
      <c r="HA1021" t="s">
        <v>1313</v>
      </c>
      <c r="HD1021" t="b">
        <v>1</v>
      </c>
      <c r="HO1021" t="s">
        <v>4852</v>
      </c>
      <c r="HP1021" t="s">
        <v>768</v>
      </c>
      <c r="HQ1021" t="b">
        <v>1</v>
      </c>
      <c r="IC1021" t="s">
        <v>1242</v>
      </c>
      <c r="ID1021" t="b">
        <v>1</v>
      </c>
      <c r="IE1021" t="b">
        <v>1</v>
      </c>
      <c r="IP1021" t="s">
        <v>1243</v>
      </c>
      <c r="IQ1021" t="b">
        <v>1</v>
      </c>
      <c r="IZ1021" t="s">
        <v>476</v>
      </c>
      <c r="JB1021" t="s">
        <v>3136</v>
      </c>
      <c r="JC1021" t="b">
        <v>1</v>
      </c>
      <c r="JL1021" t="b">
        <v>1</v>
      </c>
      <c r="JQ1021" t="s">
        <v>510</v>
      </c>
      <c r="JR1021" t="s">
        <v>826</v>
      </c>
      <c r="JS1021" t="b">
        <v>1</v>
      </c>
      <c r="JW1021" t="b">
        <v>1</v>
      </c>
      <c r="KD1021" t="s">
        <v>772</v>
      </c>
      <c r="KE1021" t="b">
        <v>1</v>
      </c>
      <c r="KO1021" t="s">
        <v>3275</v>
      </c>
      <c r="KT1021" t="b">
        <v>1</v>
      </c>
      <c r="KY1021" t="s">
        <v>498</v>
      </c>
      <c r="LA1021" t="b">
        <v>1</v>
      </c>
      <c r="LH1021" t="s">
        <v>500</v>
      </c>
      <c r="LI1021" t="b">
        <v>1</v>
      </c>
      <c r="LR1021" t="s">
        <v>2299</v>
      </c>
      <c r="LS1021" t="b">
        <v>1</v>
      </c>
      <c r="MI1021" t="s">
        <v>3793</v>
      </c>
      <c r="ML1021" t="b">
        <v>1</v>
      </c>
      <c r="MY1021" t="s">
        <v>538</v>
      </c>
      <c r="NE1021" t="b">
        <v>1</v>
      </c>
      <c r="NK1021" t="s">
        <v>973</v>
      </c>
      <c r="NQ1021" t="b">
        <v>1</v>
      </c>
      <c r="NV1021" t="s">
        <v>476</v>
      </c>
      <c r="NX1021" t="s">
        <v>510</v>
      </c>
      <c r="NZ1021" t="s">
        <v>1569</v>
      </c>
      <c r="OA1021" t="b">
        <v>1</v>
      </c>
      <c r="OB1021" t="b">
        <v>1</v>
      </c>
      <c r="OF1021" t="b">
        <v>1</v>
      </c>
      <c r="OL1021" t="s">
        <v>7348</v>
      </c>
      <c r="OM1021" t="b">
        <v>1</v>
      </c>
      <c r="ON1021" t="b">
        <v>1</v>
      </c>
      <c r="OO1021" t="b">
        <v>1</v>
      </c>
      <c r="OQ1021" t="b">
        <v>1</v>
      </c>
      <c r="OR1021" t="b">
        <v>1</v>
      </c>
      <c r="OW1021" t="s">
        <v>1437</v>
      </c>
      <c r="PD1021" t="b">
        <v>1</v>
      </c>
      <c r="PL1021">
        <v>3500</v>
      </c>
      <c r="PM1021">
        <v>4000</v>
      </c>
      <c r="PN1021" t="s">
        <v>554</v>
      </c>
      <c r="QC1021" t="b">
        <v>1</v>
      </c>
      <c r="QF1021" t="s">
        <v>510</v>
      </c>
      <c r="QP1021" t="s">
        <v>510</v>
      </c>
      <c r="QR1021" t="s">
        <v>510</v>
      </c>
      <c r="RC1021" t="s">
        <v>673</v>
      </c>
      <c r="RE1021" t="s">
        <v>510</v>
      </c>
      <c r="RG1021" t="s">
        <v>11344</v>
      </c>
      <c r="RH1021" t="s">
        <v>1098</v>
      </c>
      <c r="RI1021" t="b">
        <v>1</v>
      </c>
      <c r="RR1021" t="s">
        <v>514</v>
      </c>
      <c r="RS1021" t="b">
        <v>1</v>
      </c>
      <c r="SA1021" t="s">
        <v>543</v>
      </c>
      <c r="SB1021" t="s">
        <v>11345</v>
      </c>
      <c r="SC1021">
        <v>92568992</v>
      </c>
      <c r="SD1021" t="s">
        <v>11346</v>
      </c>
      <c r="SE1021" s="2">
        <v>44605.593206018522</v>
      </c>
      <c r="SF1021">
        <v>1020</v>
      </c>
      <c r="SH1021">
        <v>-1</v>
      </c>
      <c r="SK1021" t="s">
        <v>518</v>
      </c>
      <c r="SL1021">
        <v>1633</v>
      </c>
      <c r="SM1021" t="s">
        <v>983</v>
      </c>
      <c r="SN1021">
        <v>648550</v>
      </c>
    </row>
    <row r="1022" spans="1:508" hidden="1" x14ac:dyDescent="0.25">
      <c r="A1022" t="s">
        <v>11347</v>
      </c>
      <c r="B1022" t="s">
        <v>11348</v>
      </c>
      <c r="D1022" t="s">
        <v>4835</v>
      </c>
      <c r="E1022" t="s">
        <v>950</v>
      </c>
      <c r="G1022" s="1">
        <v>44605</v>
      </c>
      <c r="H1022" t="s">
        <v>2762</v>
      </c>
      <c r="I1022" t="s">
        <v>952</v>
      </c>
      <c r="J1022" t="s">
        <v>476</v>
      </c>
      <c r="K1022" t="s">
        <v>477</v>
      </c>
      <c r="L1022" s="1">
        <v>41683</v>
      </c>
      <c r="M1022" t="s">
        <v>1012</v>
      </c>
      <c r="O1022" t="s">
        <v>572</v>
      </c>
      <c r="P1022" t="s">
        <v>480</v>
      </c>
      <c r="Q1022" t="s">
        <v>481</v>
      </c>
      <c r="R1022" t="s">
        <v>479</v>
      </c>
      <c r="S1022" t="s">
        <v>482</v>
      </c>
      <c r="T1022" t="b">
        <v>1</v>
      </c>
      <c r="AA1022" t="s">
        <v>483</v>
      </c>
      <c r="AC1022">
        <v>0</v>
      </c>
      <c r="AD1022">
        <v>0</v>
      </c>
      <c r="AE1022">
        <v>1</v>
      </c>
      <c r="AF1022">
        <v>1</v>
      </c>
      <c r="AG1022">
        <v>0</v>
      </c>
      <c r="AH1022">
        <v>1</v>
      </c>
      <c r="AI1022">
        <v>0</v>
      </c>
      <c r="AJ1022" t="s">
        <v>485</v>
      </c>
      <c r="AK1022" t="s">
        <v>486</v>
      </c>
      <c r="AL1022" t="s">
        <v>487</v>
      </c>
      <c r="AM1022">
        <v>0</v>
      </c>
      <c r="AN1022">
        <v>1</v>
      </c>
      <c r="AO1022">
        <v>1</v>
      </c>
      <c r="AP1022">
        <v>0</v>
      </c>
      <c r="AQ1022">
        <v>1</v>
      </c>
      <c r="AR1022">
        <v>0</v>
      </c>
      <c r="AS1022" t="s">
        <v>485</v>
      </c>
      <c r="AT1022" t="s">
        <v>486</v>
      </c>
      <c r="AU1022" t="s">
        <v>487</v>
      </c>
      <c r="AV1022" t="s">
        <v>526</v>
      </c>
      <c r="AW1022" t="s">
        <v>485</v>
      </c>
      <c r="AX1022" t="s">
        <v>485</v>
      </c>
      <c r="AY1022" t="s">
        <v>660</v>
      </c>
      <c r="AZ1022">
        <v>6</v>
      </c>
      <c r="BA1022" t="s">
        <v>803</v>
      </c>
      <c r="BC1022" t="s">
        <v>953</v>
      </c>
      <c r="BE1022" t="s">
        <v>787</v>
      </c>
      <c r="BG1022" t="s">
        <v>1505</v>
      </c>
      <c r="BI1022" t="b">
        <v>1</v>
      </c>
      <c r="BJ1022" t="b">
        <v>1</v>
      </c>
      <c r="BQ1022">
        <v>15</v>
      </c>
      <c r="BR1022" t="s">
        <v>1013</v>
      </c>
      <c r="BS1022" t="s">
        <v>510</v>
      </c>
      <c r="CV1022" t="s">
        <v>1036</v>
      </c>
      <c r="CW1022" t="b">
        <v>1</v>
      </c>
      <c r="CX1022" t="b">
        <v>1</v>
      </c>
      <c r="CY1022" t="b">
        <v>0</v>
      </c>
      <c r="CZ1022" t="b">
        <v>0</v>
      </c>
      <c r="DA1022" t="b">
        <v>0</v>
      </c>
      <c r="DB1022" t="b">
        <v>0</v>
      </c>
      <c r="DC1022" t="b">
        <v>0</v>
      </c>
      <c r="DE1022">
        <v>1</v>
      </c>
      <c r="DF1022">
        <v>1</v>
      </c>
      <c r="DP1022" t="s">
        <v>510</v>
      </c>
      <c r="DQ1022" t="s">
        <v>1181</v>
      </c>
      <c r="DT1022" t="b">
        <v>1</v>
      </c>
      <c r="EC1022" t="s">
        <v>476</v>
      </c>
      <c r="ED1022" t="s">
        <v>1582</v>
      </c>
      <c r="EK1022" t="b">
        <v>1</v>
      </c>
      <c r="EP1022" t="s">
        <v>476</v>
      </c>
      <c r="EQ1022" t="s">
        <v>1038</v>
      </c>
      <c r="ES1022" t="b">
        <v>1</v>
      </c>
      <c r="FA1022" t="s">
        <v>476</v>
      </c>
      <c r="FB1022" t="s">
        <v>476</v>
      </c>
      <c r="FC1022" t="s">
        <v>476</v>
      </c>
      <c r="FD1022" t="s">
        <v>476</v>
      </c>
      <c r="FE1022" t="s">
        <v>476</v>
      </c>
      <c r="FF1022" t="s">
        <v>510</v>
      </c>
      <c r="FG1022" t="s">
        <v>476</v>
      </c>
      <c r="FH1022" t="s">
        <v>476</v>
      </c>
      <c r="FI1022" t="s">
        <v>476</v>
      </c>
      <c r="FJ1022" t="s">
        <v>476</v>
      </c>
      <c r="FK1022" t="s">
        <v>476</v>
      </c>
      <c r="FL1022" t="s">
        <v>510</v>
      </c>
      <c r="FN1022" t="s">
        <v>476</v>
      </c>
      <c r="FO1022" t="s">
        <v>510</v>
      </c>
      <c r="FP1022" t="s">
        <v>476</v>
      </c>
      <c r="FQ1022" t="s">
        <v>510</v>
      </c>
      <c r="FR1022" t="s">
        <v>476</v>
      </c>
      <c r="FS1022" t="s">
        <v>476</v>
      </c>
      <c r="FT1022" t="s">
        <v>476</v>
      </c>
      <c r="FU1022" t="s">
        <v>476</v>
      </c>
      <c r="FV1022" t="s">
        <v>510</v>
      </c>
      <c r="FW1022" t="s">
        <v>476</v>
      </c>
      <c r="FX1022" t="s">
        <v>476</v>
      </c>
      <c r="FY1022" t="s">
        <v>510</v>
      </c>
      <c r="FZ1022" t="s">
        <v>510</v>
      </c>
      <c r="GA1022" t="s">
        <v>510</v>
      </c>
      <c r="GB1022">
        <f>IF(Table1[[#This Row],[msna/Demographic_info/HH_members_group/total_m_c_muac]]=0,"",COUNTIF(Table1[[#This Row],[Grain or tubers e.g. bread, rice, noodles, bulger, frikeh, kaak, pasta, andoumeh, manakish, thick grain-based porridge, potatoes]:[Breastmilk]],"Yes"))</f>
        <v>8</v>
      </c>
      <c r="GC1022" t="str">
        <f>IF(Table1[[#This Row],[Column1]]="","",IF(Table1[[#This Row],[Please select the assessment type:]]="Livelihood and Protection (MHPSS, CP, GBV)","",IF(Table1[[#This Row],[Column1]]&gt;4,"diverse","not diverse")))</f>
        <v>diverse</v>
      </c>
      <c r="GD1022">
        <v>2</v>
      </c>
      <c r="GE1022" t="s">
        <v>485</v>
      </c>
      <c r="GH1022" t="s">
        <v>11349</v>
      </c>
      <c r="GI1022" t="b">
        <v>1</v>
      </c>
      <c r="GJ1022" t="b">
        <v>1</v>
      </c>
      <c r="GM1022" t="b">
        <v>1</v>
      </c>
      <c r="HA1022" t="s">
        <v>1313</v>
      </c>
      <c r="HD1022" t="b">
        <v>1</v>
      </c>
      <c r="HO1022" t="s">
        <v>4852</v>
      </c>
      <c r="HP1022" t="s">
        <v>806</v>
      </c>
      <c r="HQ1022" t="b">
        <v>1</v>
      </c>
      <c r="HT1022" t="b">
        <v>1</v>
      </c>
      <c r="IC1022" t="s">
        <v>1242</v>
      </c>
      <c r="ID1022" t="b">
        <v>1</v>
      </c>
      <c r="IE1022" t="b">
        <v>1</v>
      </c>
      <c r="IP1022" t="s">
        <v>824</v>
      </c>
      <c r="IR1022" t="b">
        <v>1</v>
      </c>
      <c r="IZ1022" t="s">
        <v>476</v>
      </c>
      <c r="JB1022" t="s">
        <v>3136</v>
      </c>
      <c r="JC1022" t="b">
        <v>1</v>
      </c>
      <c r="JL1022" t="b">
        <v>1</v>
      </c>
      <c r="JQ1022" t="s">
        <v>510</v>
      </c>
      <c r="JR1022" t="s">
        <v>826</v>
      </c>
      <c r="JS1022" t="b">
        <v>1</v>
      </c>
      <c r="JW1022" t="b">
        <v>1</v>
      </c>
      <c r="KD1022" t="s">
        <v>772</v>
      </c>
      <c r="KE1022" t="b">
        <v>1</v>
      </c>
      <c r="KO1022" t="s">
        <v>3275</v>
      </c>
      <c r="KT1022" t="b">
        <v>1</v>
      </c>
      <c r="KY1022" t="s">
        <v>498</v>
      </c>
      <c r="LA1022" t="b">
        <v>1</v>
      </c>
      <c r="LH1022" t="s">
        <v>969</v>
      </c>
      <c r="LN1022" t="b">
        <v>1</v>
      </c>
      <c r="LR1022" t="s">
        <v>2235</v>
      </c>
      <c r="LS1022" t="b">
        <v>1</v>
      </c>
      <c r="LV1022" t="b">
        <v>1</v>
      </c>
      <c r="MI1022" t="s">
        <v>2943</v>
      </c>
      <c r="ML1022" t="b">
        <v>1</v>
      </c>
      <c r="MP1022" t="b">
        <v>1</v>
      </c>
      <c r="MY1022" t="s">
        <v>1023</v>
      </c>
      <c r="NH1022" t="b">
        <v>1</v>
      </c>
      <c r="NK1022" t="s">
        <v>4434</v>
      </c>
      <c r="NM1022" t="b">
        <v>1</v>
      </c>
      <c r="NV1022" t="s">
        <v>476</v>
      </c>
      <c r="NX1022" t="s">
        <v>510</v>
      </c>
      <c r="NZ1022" t="s">
        <v>1372</v>
      </c>
      <c r="OA1022" t="b">
        <v>1</v>
      </c>
      <c r="OF1022" t="b">
        <v>1</v>
      </c>
      <c r="OL1022" t="s">
        <v>3464</v>
      </c>
      <c r="OM1022" t="b">
        <v>1</v>
      </c>
      <c r="ON1022" t="b">
        <v>1</v>
      </c>
      <c r="OO1022" t="b">
        <v>1</v>
      </c>
      <c r="OP1022" t="b">
        <v>1</v>
      </c>
      <c r="OR1022" t="b">
        <v>1</v>
      </c>
      <c r="OW1022" t="s">
        <v>3518</v>
      </c>
      <c r="OY1022" t="b">
        <v>1</v>
      </c>
      <c r="PL1022">
        <v>2500</v>
      </c>
      <c r="PM1022">
        <v>2000</v>
      </c>
      <c r="PN1022" t="s">
        <v>563</v>
      </c>
      <c r="PS1022" t="b">
        <v>1</v>
      </c>
      <c r="QF1022" t="s">
        <v>476</v>
      </c>
      <c r="QG1022" t="s">
        <v>509</v>
      </c>
      <c r="QH1022" t="b">
        <v>1</v>
      </c>
      <c r="QP1022" t="s">
        <v>510</v>
      </c>
      <c r="QR1022" t="s">
        <v>510</v>
      </c>
      <c r="RC1022" t="s">
        <v>511</v>
      </c>
      <c r="RE1022" t="s">
        <v>510</v>
      </c>
      <c r="RG1022" t="s">
        <v>11350</v>
      </c>
      <c r="RH1022" t="s">
        <v>1964</v>
      </c>
      <c r="RK1022" t="b">
        <v>1</v>
      </c>
      <c r="RR1022" t="s">
        <v>514</v>
      </c>
      <c r="RS1022" t="b">
        <v>1</v>
      </c>
      <c r="SA1022" t="s">
        <v>543</v>
      </c>
      <c r="SB1022" t="s">
        <v>11351</v>
      </c>
      <c r="SC1022">
        <v>92568993</v>
      </c>
      <c r="SD1022" t="s">
        <v>11352</v>
      </c>
      <c r="SE1022" s="2">
        <v>44605.593217592592</v>
      </c>
      <c r="SF1022">
        <v>1021</v>
      </c>
      <c r="SH1022">
        <v>-1</v>
      </c>
      <c r="SK1022" t="s">
        <v>518</v>
      </c>
      <c r="SL1022">
        <v>1214</v>
      </c>
      <c r="SM1022" t="s">
        <v>983</v>
      </c>
      <c r="SN1022">
        <v>648550</v>
      </c>
    </row>
    <row r="1023" spans="1:508" hidden="1" x14ac:dyDescent="0.25">
      <c r="A1023" t="s">
        <v>11353</v>
      </c>
      <c r="B1023" t="s">
        <v>11354</v>
      </c>
      <c r="D1023" t="s">
        <v>4835</v>
      </c>
      <c r="E1023" t="s">
        <v>950</v>
      </c>
      <c r="G1023" s="1">
        <v>44605</v>
      </c>
      <c r="H1023" t="s">
        <v>2762</v>
      </c>
      <c r="I1023" t="s">
        <v>952</v>
      </c>
      <c r="J1023" t="s">
        <v>476</v>
      </c>
      <c r="K1023" t="s">
        <v>522</v>
      </c>
      <c r="M1023" t="s">
        <v>1012</v>
      </c>
      <c r="O1023" t="s">
        <v>572</v>
      </c>
      <c r="P1023" t="s">
        <v>480</v>
      </c>
      <c r="Q1023" t="s">
        <v>481</v>
      </c>
      <c r="R1023" t="s">
        <v>479</v>
      </c>
      <c r="S1023" t="s">
        <v>482</v>
      </c>
      <c r="T1023" t="b">
        <v>1</v>
      </c>
      <c r="AA1023" t="s">
        <v>483</v>
      </c>
      <c r="AB1023" t="s">
        <v>574</v>
      </c>
      <c r="AC1023">
        <v>1</v>
      </c>
      <c r="AD1023">
        <v>1</v>
      </c>
      <c r="AE1023">
        <v>1</v>
      </c>
      <c r="AF1023">
        <v>0</v>
      </c>
      <c r="AG1023">
        <v>0</v>
      </c>
      <c r="AH1023">
        <v>1</v>
      </c>
      <c r="AI1023">
        <v>0</v>
      </c>
      <c r="AJ1023" t="s">
        <v>485</v>
      </c>
      <c r="AK1023" t="s">
        <v>486</v>
      </c>
      <c r="AL1023" t="s">
        <v>487</v>
      </c>
      <c r="AM1023">
        <v>0</v>
      </c>
      <c r="AN1023">
        <v>0</v>
      </c>
      <c r="AO1023">
        <v>0</v>
      </c>
      <c r="AP1023">
        <v>0</v>
      </c>
      <c r="AQ1023">
        <v>1</v>
      </c>
      <c r="AR1023">
        <v>0</v>
      </c>
      <c r="AS1023" t="s">
        <v>470</v>
      </c>
      <c r="AT1023" t="s">
        <v>486</v>
      </c>
      <c r="AU1023" t="s">
        <v>486</v>
      </c>
      <c r="AV1023" t="s">
        <v>485</v>
      </c>
      <c r="AW1023" t="s">
        <v>486</v>
      </c>
      <c r="AX1023" t="s">
        <v>485</v>
      </c>
      <c r="AY1023" t="s">
        <v>526</v>
      </c>
      <c r="AZ1023">
        <v>4</v>
      </c>
      <c r="BA1023" t="s">
        <v>953</v>
      </c>
      <c r="BC1023" t="s">
        <v>787</v>
      </c>
      <c r="BE1023" t="s">
        <v>954</v>
      </c>
      <c r="BG1023" t="s">
        <v>1505</v>
      </c>
      <c r="BI1023" t="b">
        <v>1</v>
      </c>
      <c r="BJ1023" t="b">
        <v>1</v>
      </c>
      <c r="BQ1023">
        <v>15</v>
      </c>
      <c r="BR1023" t="s">
        <v>1013</v>
      </c>
      <c r="BS1023" t="s">
        <v>510</v>
      </c>
      <c r="CV1023" t="s">
        <v>1365</v>
      </c>
      <c r="CW1023" t="b">
        <v>1</v>
      </c>
      <c r="CX1023" t="b">
        <v>0</v>
      </c>
      <c r="CY1023" t="b">
        <v>0</v>
      </c>
      <c r="CZ1023" t="b">
        <v>0</v>
      </c>
      <c r="DA1023" t="b">
        <v>0</v>
      </c>
      <c r="DB1023" t="b">
        <v>0</v>
      </c>
      <c r="DC1023" t="b">
        <v>0</v>
      </c>
      <c r="DE1023">
        <v>1</v>
      </c>
      <c r="DF1023">
        <v>1</v>
      </c>
      <c r="DP1023" t="s">
        <v>476</v>
      </c>
      <c r="EC1023" t="s">
        <v>476</v>
      </c>
      <c r="ED1023" t="s">
        <v>1237</v>
      </c>
      <c r="EJ1023" t="b">
        <v>1</v>
      </c>
      <c r="EP1023" t="s">
        <v>476</v>
      </c>
      <c r="EQ1023" t="s">
        <v>1159</v>
      </c>
      <c r="ER1023" t="b">
        <v>1</v>
      </c>
      <c r="FA1023" t="s">
        <v>476</v>
      </c>
      <c r="FB1023" t="s">
        <v>510</v>
      </c>
      <c r="FC1023" t="s">
        <v>476</v>
      </c>
      <c r="FD1023" t="s">
        <v>476</v>
      </c>
      <c r="FE1023" t="s">
        <v>510</v>
      </c>
      <c r="FF1023" t="s">
        <v>510</v>
      </c>
      <c r="FG1023" t="s">
        <v>476</v>
      </c>
      <c r="FH1023" t="s">
        <v>510</v>
      </c>
      <c r="FI1023" t="s">
        <v>476</v>
      </c>
      <c r="FJ1023" t="s">
        <v>476</v>
      </c>
      <c r="FK1023" t="s">
        <v>476</v>
      </c>
      <c r="FL1023" t="s">
        <v>510</v>
      </c>
      <c r="FN1023" t="s">
        <v>476</v>
      </c>
      <c r="FO1023" t="s">
        <v>510</v>
      </c>
      <c r="FP1023" t="s">
        <v>510</v>
      </c>
      <c r="FQ1023" t="s">
        <v>510</v>
      </c>
      <c r="FR1023" t="s">
        <v>510</v>
      </c>
      <c r="FS1023" t="s">
        <v>476</v>
      </c>
      <c r="FT1023" t="s">
        <v>476</v>
      </c>
      <c r="FU1023" t="s">
        <v>510</v>
      </c>
      <c r="FV1023" t="s">
        <v>510</v>
      </c>
      <c r="FW1023" t="s">
        <v>476</v>
      </c>
      <c r="FX1023" t="s">
        <v>476</v>
      </c>
      <c r="FY1023" t="s">
        <v>510</v>
      </c>
      <c r="FZ1023" t="s">
        <v>510</v>
      </c>
      <c r="GA1023" t="s">
        <v>476</v>
      </c>
      <c r="GB1023">
        <f>IF(Table1[[#This Row],[msna/Demographic_info/HH_members_group/total_m_c_muac]]=0,"",COUNTIF(Table1[[#This Row],[Grain or tubers e.g. bread, rice, noodles, bulger, frikeh, kaak, pasta, andoumeh, manakish, thick grain-based porridge, potatoes]:[Breastmilk]],"Yes"))</f>
        <v>6</v>
      </c>
      <c r="GC1023" t="str">
        <f>IF(Table1[[#This Row],[Column1]]="","",IF(Table1[[#This Row],[Please select the assessment type:]]="Livelihood and Protection (MHPSS, CP, GBV)","",IF(Table1[[#This Row],[Column1]]&gt;4,"diverse","not diverse")))</f>
        <v>diverse</v>
      </c>
      <c r="GD1023">
        <v>1</v>
      </c>
      <c r="GE1023" t="s">
        <v>486</v>
      </c>
      <c r="GF1023">
        <v>1</v>
      </c>
      <c r="GG1023" t="s">
        <v>486</v>
      </c>
      <c r="GH1023" t="s">
        <v>4260</v>
      </c>
      <c r="GI1023" t="b">
        <v>1</v>
      </c>
      <c r="GN1023" t="b">
        <v>1</v>
      </c>
      <c r="HA1023" t="s">
        <v>1367</v>
      </c>
      <c r="HD1023" t="b">
        <v>1</v>
      </c>
      <c r="HF1023" t="b">
        <v>1</v>
      </c>
      <c r="HO1023" t="s">
        <v>4858</v>
      </c>
      <c r="HP1023" t="s">
        <v>768</v>
      </c>
      <c r="HQ1023" t="b">
        <v>1</v>
      </c>
      <c r="IC1023" t="s">
        <v>1242</v>
      </c>
      <c r="ID1023" t="b">
        <v>1</v>
      </c>
      <c r="IE1023" t="b">
        <v>1</v>
      </c>
      <c r="IP1023" t="s">
        <v>1243</v>
      </c>
      <c r="IQ1023" t="b">
        <v>1</v>
      </c>
      <c r="IZ1023" t="s">
        <v>476</v>
      </c>
      <c r="JB1023" t="s">
        <v>3136</v>
      </c>
      <c r="JC1023" t="b">
        <v>1</v>
      </c>
      <c r="JL1023" t="b">
        <v>1</v>
      </c>
      <c r="JQ1023" t="s">
        <v>510</v>
      </c>
      <c r="JR1023" t="s">
        <v>826</v>
      </c>
      <c r="JS1023" t="b">
        <v>1</v>
      </c>
      <c r="JW1023" t="b">
        <v>1</v>
      </c>
      <c r="KD1023" t="s">
        <v>826</v>
      </c>
      <c r="KE1023" t="b">
        <v>1</v>
      </c>
      <c r="KI1023" t="b">
        <v>1</v>
      </c>
      <c r="KO1023" t="s">
        <v>3275</v>
      </c>
      <c r="KT1023" t="b">
        <v>1</v>
      </c>
      <c r="KY1023" t="s">
        <v>498</v>
      </c>
      <c r="LA1023" t="b">
        <v>1</v>
      </c>
      <c r="LH1023" t="s">
        <v>500</v>
      </c>
      <c r="LI1023" t="b">
        <v>1</v>
      </c>
      <c r="LR1023" t="s">
        <v>3900</v>
      </c>
      <c r="LS1023" t="b">
        <v>1</v>
      </c>
      <c r="LZ1023" t="b">
        <v>1</v>
      </c>
      <c r="MI1023" t="s">
        <v>2943</v>
      </c>
      <c r="ML1023" t="b">
        <v>1</v>
      </c>
      <c r="MP1023" t="b">
        <v>1</v>
      </c>
      <c r="MY1023" t="s">
        <v>1023</v>
      </c>
      <c r="NH1023" t="b">
        <v>1</v>
      </c>
      <c r="NK1023" t="s">
        <v>1024</v>
      </c>
      <c r="NR1023" t="b">
        <v>1</v>
      </c>
      <c r="NV1023" t="s">
        <v>505</v>
      </c>
      <c r="NX1023" t="s">
        <v>505</v>
      </c>
      <c r="NZ1023" t="s">
        <v>1569</v>
      </c>
      <c r="OA1023" t="b">
        <v>1</v>
      </c>
      <c r="OB1023" t="b">
        <v>1</v>
      </c>
      <c r="OF1023" t="b">
        <v>1</v>
      </c>
      <c r="OL1023" t="s">
        <v>3920</v>
      </c>
      <c r="OM1023" t="b">
        <v>1</v>
      </c>
      <c r="ON1023" t="b">
        <v>1</v>
      </c>
      <c r="OO1023" t="b">
        <v>1</v>
      </c>
      <c r="OR1023" t="b">
        <v>1</v>
      </c>
      <c r="OW1023" t="s">
        <v>507</v>
      </c>
      <c r="PC1023" t="b">
        <v>1</v>
      </c>
      <c r="PL1023">
        <v>2000</v>
      </c>
      <c r="PM1023">
        <v>1500</v>
      </c>
      <c r="PN1023" t="s">
        <v>554</v>
      </c>
      <c r="QC1023" t="b">
        <v>1</v>
      </c>
      <c r="QF1023" t="s">
        <v>476</v>
      </c>
      <c r="QG1023" t="s">
        <v>2238</v>
      </c>
      <c r="QK1023" t="b">
        <v>1</v>
      </c>
      <c r="QP1023" t="s">
        <v>510</v>
      </c>
      <c r="QR1023" t="s">
        <v>510</v>
      </c>
      <c r="RC1023" t="s">
        <v>511</v>
      </c>
      <c r="RE1023" t="s">
        <v>510</v>
      </c>
      <c r="RG1023" t="s">
        <v>11355</v>
      </c>
      <c r="RH1023" t="s">
        <v>1964</v>
      </c>
      <c r="RK1023" t="b">
        <v>1</v>
      </c>
      <c r="RR1023" t="s">
        <v>514</v>
      </c>
      <c r="RS1023" t="b">
        <v>1</v>
      </c>
      <c r="SA1023" t="s">
        <v>543</v>
      </c>
      <c r="SB1023" t="s">
        <v>11356</v>
      </c>
      <c r="SC1023">
        <v>92568994</v>
      </c>
      <c r="SD1023" t="s">
        <v>11357</v>
      </c>
      <c r="SE1023" s="2">
        <v>44605.593229166669</v>
      </c>
      <c r="SF1023">
        <v>1022</v>
      </c>
      <c r="SH1023">
        <v>-1</v>
      </c>
      <c r="SK1023" t="s">
        <v>518</v>
      </c>
      <c r="SL1023">
        <v>1606</v>
      </c>
      <c r="SM1023" t="s">
        <v>983</v>
      </c>
      <c r="SN1023">
        <v>648550</v>
      </c>
    </row>
    <row r="1024" spans="1:508" hidden="1" x14ac:dyDescent="0.25">
      <c r="A1024" t="s">
        <v>11358</v>
      </c>
      <c r="B1024" t="s">
        <v>11359</v>
      </c>
      <c r="C1024" t="s">
        <v>470</v>
      </c>
      <c r="D1024" t="s">
        <v>3563</v>
      </c>
      <c r="E1024" t="s">
        <v>950</v>
      </c>
      <c r="G1024" s="1">
        <v>44605</v>
      </c>
      <c r="H1024" t="s">
        <v>8087</v>
      </c>
      <c r="I1024" t="s">
        <v>475</v>
      </c>
      <c r="J1024" t="s">
        <v>476</v>
      </c>
      <c r="K1024" t="s">
        <v>477</v>
      </c>
      <c r="L1024" s="1">
        <v>41066</v>
      </c>
      <c r="M1024" t="s">
        <v>478</v>
      </c>
      <c r="O1024" t="s">
        <v>479</v>
      </c>
      <c r="P1024" t="s">
        <v>523</v>
      </c>
      <c r="Q1024" t="s">
        <v>573</v>
      </c>
      <c r="R1024" t="s">
        <v>479</v>
      </c>
      <c r="S1024" t="s">
        <v>482</v>
      </c>
      <c r="T1024" t="b">
        <v>1</v>
      </c>
      <c r="AA1024" t="s">
        <v>483</v>
      </c>
      <c r="AB1024" t="s">
        <v>484</v>
      </c>
      <c r="AC1024">
        <v>0</v>
      </c>
      <c r="AD1024">
        <v>0</v>
      </c>
      <c r="AE1024">
        <v>1</v>
      </c>
      <c r="AF1024">
        <v>1</v>
      </c>
      <c r="AG1024">
        <v>0</v>
      </c>
      <c r="AH1024">
        <v>1</v>
      </c>
      <c r="AI1024">
        <v>0</v>
      </c>
      <c r="AJ1024" t="s">
        <v>485</v>
      </c>
      <c r="AK1024" t="s">
        <v>486</v>
      </c>
      <c r="AL1024" t="s">
        <v>487</v>
      </c>
      <c r="AM1024">
        <v>0</v>
      </c>
      <c r="AN1024">
        <v>0</v>
      </c>
      <c r="AO1024">
        <v>1</v>
      </c>
      <c r="AP1024">
        <v>0</v>
      </c>
      <c r="AQ1024">
        <v>1</v>
      </c>
      <c r="AR1024">
        <v>0</v>
      </c>
      <c r="AS1024" t="s">
        <v>486</v>
      </c>
      <c r="AT1024" t="s">
        <v>486</v>
      </c>
      <c r="AU1024" t="s">
        <v>485</v>
      </c>
      <c r="AV1024" t="s">
        <v>487</v>
      </c>
      <c r="AW1024" t="s">
        <v>486</v>
      </c>
      <c r="AX1024" t="s">
        <v>485</v>
      </c>
      <c r="AY1024" t="s">
        <v>527</v>
      </c>
      <c r="AZ1024">
        <v>5</v>
      </c>
      <c r="BA1024" t="s">
        <v>953</v>
      </c>
      <c r="BC1024" t="s">
        <v>787</v>
      </c>
      <c r="BE1024" t="s">
        <v>1034</v>
      </c>
      <c r="GB1024">
        <f>IF(Table1[[#This Row],[msna/Demographic_info/HH_members_group/total_m_c_muac]]=0,"",COUNTIF(Table1[[#This Row],[Grain or tubers e.g. bread, rice, noodles, bulger, frikeh, kaak, pasta, andoumeh, manakish, thick grain-based porridge, potatoes]:[Breastmilk]],"Yes"))</f>
        <v>0</v>
      </c>
      <c r="GC1024" t="str">
        <f>IF(Table1[[#This Row],[Column1]]="","",IF(Table1[[#This Row],[Please select the assessment type:]]="Livelihood and Protection (MHPSS, CP, GBV)","",IF(Table1[[#This Row],[Column1]]&gt;4,"diverse","not diverse")))</f>
        <v/>
      </c>
      <c r="GH1024" t="s">
        <v>3885</v>
      </c>
      <c r="GT1024" t="b">
        <v>1</v>
      </c>
      <c r="GV1024" t="b">
        <v>1</v>
      </c>
      <c r="HA1024" t="s">
        <v>4005</v>
      </c>
      <c r="HF1024" t="b">
        <v>1</v>
      </c>
      <c r="HG1024" t="b">
        <v>1</v>
      </c>
      <c r="HO1024" t="s">
        <v>11360</v>
      </c>
      <c r="HP1024" t="s">
        <v>2891</v>
      </c>
      <c r="HR1024" t="b">
        <v>1</v>
      </c>
      <c r="HT1024" t="b">
        <v>1</v>
      </c>
      <c r="HW1024" t="b">
        <v>1</v>
      </c>
      <c r="IC1024" t="s">
        <v>1242</v>
      </c>
      <c r="ID1024" t="b">
        <v>1</v>
      </c>
      <c r="IE1024" t="b">
        <v>1</v>
      </c>
      <c r="IP1024" t="s">
        <v>496</v>
      </c>
      <c r="IV1024" t="b">
        <v>1</v>
      </c>
      <c r="IZ1024" t="s">
        <v>476</v>
      </c>
      <c r="JB1024" t="s">
        <v>11361</v>
      </c>
      <c r="JF1024" t="b">
        <v>1</v>
      </c>
      <c r="JJ1024" t="b">
        <v>1</v>
      </c>
      <c r="JL1024" t="b">
        <v>1</v>
      </c>
      <c r="JQ1024" t="s">
        <v>771</v>
      </c>
      <c r="JR1024" t="s">
        <v>1651</v>
      </c>
      <c r="JS1024" t="b">
        <v>1</v>
      </c>
      <c r="JU1024" t="b">
        <v>1</v>
      </c>
      <c r="JW1024" t="b">
        <v>1</v>
      </c>
      <c r="KD1024" t="s">
        <v>1651</v>
      </c>
      <c r="KE1024" t="b">
        <v>1</v>
      </c>
      <c r="KG1024" t="b">
        <v>1</v>
      </c>
      <c r="KI1024" t="b">
        <v>1</v>
      </c>
      <c r="KO1024" t="s">
        <v>554</v>
      </c>
      <c r="KW1024" t="b">
        <v>1</v>
      </c>
      <c r="LH1024" t="s">
        <v>1305</v>
      </c>
      <c r="LI1024" t="b">
        <v>1</v>
      </c>
      <c r="LL1024" t="b">
        <v>1</v>
      </c>
      <c r="LR1024" t="s">
        <v>2928</v>
      </c>
      <c r="LS1024" t="b">
        <v>1</v>
      </c>
      <c r="LW1024" t="b">
        <v>1</v>
      </c>
      <c r="LY1024" t="b">
        <v>1</v>
      </c>
      <c r="MI1024" t="s">
        <v>1146</v>
      </c>
      <c r="MO1024" t="b">
        <v>1</v>
      </c>
      <c r="MP1024" t="b">
        <v>1</v>
      </c>
      <c r="MY1024" t="s">
        <v>1023</v>
      </c>
      <c r="NH1024" t="b">
        <v>1</v>
      </c>
      <c r="NK1024" t="s">
        <v>504</v>
      </c>
      <c r="NT1024" t="b">
        <v>1</v>
      </c>
      <c r="NV1024" t="s">
        <v>476</v>
      </c>
      <c r="NX1024" t="s">
        <v>510</v>
      </c>
      <c r="NZ1024" t="s">
        <v>1025</v>
      </c>
      <c r="OB1024" t="b">
        <v>1</v>
      </c>
      <c r="OE1024" t="b">
        <v>1</v>
      </c>
      <c r="OF1024" t="b">
        <v>1</v>
      </c>
      <c r="OL1024" t="s">
        <v>11362</v>
      </c>
      <c r="OM1024" t="b">
        <v>1</v>
      </c>
      <c r="ON1024" t="b">
        <v>1</v>
      </c>
      <c r="OO1024" t="b">
        <v>1</v>
      </c>
      <c r="OP1024" t="b">
        <v>1</v>
      </c>
      <c r="OW1024" t="s">
        <v>904</v>
      </c>
      <c r="PA1024" t="b">
        <v>1</v>
      </c>
      <c r="PC1024" t="b">
        <v>1</v>
      </c>
      <c r="PF1024" t="b">
        <v>1</v>
      </c>
      <c r="PL1024">
        <v>800</v>
      </c>
      <c r="PM1024">
        <v>1700</v>
      </c>
      <c r="PN1024" t="s">
        <v>905</v>
      </c>
      <c r="PS1024" t="b">
        <v>1</v>
      </c>
      <c r="PT1024" t="b">
        <v>1</v>
      </c>
      <c r="QF1024" t="s">
        <v>476</v>
      </c>
      <c r="QG1024" t="s">
        <v>781</v>
      </c>
      <c r="QH1024" t="b">
        <v>1</v>
      </c>
      <c r="QK1024" t="b">
        <v>1</v>
      </c>
      <c r="QP1024" t="s">
        <v>510</v>
      </c>
      <c r="QR1024" t="s">
        <v>510</v>
      </c>
      <c r="RC1024" t="s">
        <v>511</v>
      </c>
      <c r="RE1024" t="s">
        <v>510</v>
      </c>
      <c r="RG1024" t="s">
        <v>11363</v>
      </c>
      <c r="RH1024" t="s">
        <v>7311</v>
      </c>
      <c r="RK1024" t="b">
        <v>1</v>
      </c>
      <c r="RL1024" t="b">
        <v>1</v>
      </c>
      <c r="RR1024" t="s">
        <v>514</v>
      </c>
      <c r="RS1024" t="b">
        <v>1</v>
      </c>
      <c r="SB1024" t="s">
        <v>11364</v>
      </c>
      <c r="SC1024">
        <v>92568996</v>
      </c>
      <c r="SD1024" t="s">
        <v>11365</v>
      </c>
      <c r="SE1024" s="2">
        <v>44605.594340277778</v>
      </c>
      <c r="SF1024">
        <v>1023</v>
      </c>
      <c r="SH1024">
        <v>-1</v>
      </c>
      <c r="SK1024" t="s">
        <v>518</v>
      </c>
      <c r="SL1024">
        <v>20949</v>
      </c>
      <c r="SM1024" t="s">
        <v>983</v>
      </c>
      <c r="SN1024">
        <v>648550</v>
      </c>
    </row>
    <row r="1025" spans="1:508" hidden="1" x14ac:dyDescent="0.25">
      <c r="A1025" t="s">
        <v>11366</v>
      </c>
      <c r="B1025" t="s">
        <v>11367</v>
      </c>
      <c r="C1025" t="s">
        <v>470</v>
      </c>
      <c r="D1025" t="s">
        <v>3563</v>
      </c>
      <c r="E1025" t="s">
        <v>950</v>
      </c>
      <c r="G1025" s="1">
        <v>44605</v>
      </c>
      <c r="H1025" t="s">
        <v>8087</v>
      </c>
      <c r="I1025" t="s">
        <v>475</v>
      </c>
      <c r="J1025" t="s">
        <v>476</v>
      </c>
      <c r="K1025" t="s">
        <v>477</v>
      </c>
      <c r="L1025" s="1">
        <v>41151</v>
      </c>
      <c r="M1025" t="s">
        <v>478</v>
      </c>
      <c r="O1025" t="s">
        <v>479</v>
      </c>
      <c r="P1025" t="s">
        <v>721</v>
      </c>
      <c r="Q1025" t="s">
        <v>573</v>
      </c>
      <c r="R1025" t="s">
        <v>479</v>
      </c>
      <c r="S1025" t="s">
        <v>524</v>
      </c>
      <c r="W1025" t="b">
        <v>1</v>
      </c>
      <c r="AA1025" t="s">
        <v>483</v>
      </c>
      <c r="AB1025" t="s">
        <v>878</v>
      </c>
      <c r="AC1025">
        <v>1</v>
      </c>
      <c r="AD1025">
        <v>0</v>
      </c>
      <c r="AE1025">
        <v>1</v>
      </c>
      <c r="AF1025">
        <v>1</v>
      </c>
      <c r="AG1025">
        <v>1</v>
      </c>
      <c r="AH1025">
        <v>0</v>
      </c>
      <c r="AI1025">
        <v>1</v>
      </c>
      <c r="AJ1025" t="s">
        <v>487</v>
      </c>
      <c r="AK1025" t="s">
        <v>486</v>
      </c>
      <c r="AL1025" t="s">
        <v>526</v>
      </c>
      <c r="AM1025">
        <v>0</v>
      </c>
      <c r="AN1025">
        <v>1</v>
      </c>
      <c r="AO1025">
        <v>0</v>
      </c>
      <c r="AP1025">
        <v>1</v>
      </c>
      <c r="AQ1025">
        <v>2</v>
      </c>
      <c r="AR1025">
        <v>0</v>
      </c>
      <c r="AS1025" t="s">
        <v>485</v>
      </c>
      <c r="AT1025" t="s">
        <v>485</v>
      </c>
      <c r="AU1025" t="s">
        <v>526</v>
      </c>
      <c r="AV1025" t="s">
        <v>527</v>
      </c>
      <c r="AW1025" t="s">
        <v>485</v>
      </c>
      <c r="AX1025" t="s">
        <v>487</v>
      </c>
      <c r="AY1025" t="s">
        <v>839</v>
      </c>
      <c r="AZ1025">
        <v>8</v>
      </c>
      <c r="BA1025" t="s">
        <v>787</v>
      </c>
      <c r="BC1025" t="s">
        <v>953</v>
      </c>
      <c r="BE1025" t="s">
        <v>803</v>
      </c>
      <c r="GB1025">
        <f>IF(Table1[[#This Row],[msna/Demographic_info/HH_members_group/total_m_c_muac]]=0,"",COUNTIF(Table1[[#This Row],[Grain or tubers e.g. bread, rice, noodles, bulger, frikeh, kaak, pasta, andoumeh, manakish, thick grain-based porridge, potatoes]:[Breastmilk]],"Yes"))</f>
        <v>0</v>
      </c>
      <c r="GC1025" t="str">
        <f>IF(Table1[[#This Row],[Column1]]="","",IF(Table1[[#This Row],[Please select the assessment type:]]="Livelihood and Protection (MHPSS, CP, GBV)","",IF(Table1[[#This Row],[Column1]]&gt;4,"diverse","not diverse")))</f>
        <v/>
      </c>
      <c r="GH1025" t="s">
        <v>11368</v>
      </c>
      <c r="GK1025" t="b">
        <v>1</v>
      </c>
      <c r="GM1025" t="b">
        <v>1</v>
      </c>
      <c r="GT1025" t="b">
        <v>1</v>
      </c>
      <c r="GV1025" t="b">
        <v>1</v>
      </c>
      <c r="HA1025" t="s">
        <v>1202</v>
      </c>
      <c r="HB1025" t="b">
        <v>1</v>
      </c>
      <c r="HD1025" t="b">
        <v>1</v>
      </c>
      <c r="HO1025" t="s">
        <v>11369</v>
      </c>
      <c r="HP1025" t="s">
        <v>6211</v>
      </c>
      <c r="HR1025" t="b">
        <v>1</v>
      </c>
      <c r="HT1025" t="b">
        <v>1</v>
      </c>
      <c r="HY1025" t="b">
        <v>1</v>
      </c>
      <c r="IC1025" t="s">
        <v>1242</v>
      </c>
      <c r="ID1025" t="b">
        <v>1</v>
      </c>
      <c r="IE1025" t="b">
        <v>1</v>
      </c>
      <c r="IP1025" t="s">
        <v>1243</v>
      </c>
      <c r="IQ1025" t="b">
        <v>1</v>
      </c>
      <c r="IZ1025" t="s">
        <v>476</v>
      </c>
      <c r="JB1025" t="s">
        <v>3931</v>
      </c>
      <c r="JC1025" t="b">
        <v>1</v>
      </c>
      <c r="JL1025" t="b">
        <v>1</v>
      </c>
      <c r="JQ1025" t="s">
        <v>771</v>
      </c>
      <c r="JR1025" t="s">
        <v>1651</v>
      </c>
      <c r="JS1025" t="b">
        <v>1</v>
      </c>
      <c r="JU1025" t="b">
        <v>1</v>
      </c>
      <c r="JW1025" t="b">
        <v>1</v>
      </c>
      <c r="KD1025" t="s">
        <v>1651</v>
      </c>
      <c r="KE1025" t="b">
        <v>1</v>
      </c>
      <c r="KG1025" t="b">
        <v>1</v>
      </c>
      <c r="KI1025" t="b">
        <v>1</v>
      </c>
      <c r="KO1025" t="s">
        <v>554</v>
      </c>
      <c r="KW1025" t="b">
        <v>1</v>
      </c>
      <c r="LH1025" t="s">
        <v>751</v>
      </c>
      <c r="LI1025" t="b">
        <v>1</v>
      </c>
      <c r="LJ1025" t="b">
        <v>1</v>
      </c>
      <c r="LR1025" t="s">
        <v>3247</v>
      </c>
      <c r="LY1025" t="b">
        <v>1</v>
      </c>
      <c r="ME1025" t="b">
        <v>1</v>
      </c>
      <c r="MI1025" t="s">
        <v>11370</v>
      </c>
      <c r="MN1025" t="b">
        <v>1</v>
      </c>
      <c r="MO1025" t="b">
        <v>1</v>
      </c>
      <c r="MU1025" t="b">
        <v>1</v>
      </c>
      <c r="MY1025" t="s">
        <v>1023</v>
      </c>
      <c r="NH1025" t="b">
        <v>1</v>
      </c>
      <c r="NK1025" t="s">
        <v>504</v>
      </c>
      <c r="NT1025" t="b">
        <v>1</v>
      </c>
      <c r="NV1025" t="s">
        <v>476</v>
      </c>
      <c r="NX1025" t="s">
        <v>510</v>
      </c>
      <c r="NZ1025" t="s">
        <v>3860</v>
      </c>
      <c r="OB1025" t="b">
        <v>1</v>
      </c>
      <c r="OC1025" t="b">
        <v>1</v>
      </c>
      <c r="OE1025" t="b">
        <v>1</v>
      </c>
      <c r="OF1025" t="b">
        <v>1</v>
      </c>
      <c r="OL1025" t="s">
        <v>3746</v>
      </c>
      <c r="ON1025" t="b">
        <v>1</v>
      </c>
      <c r="OO1025" t="b">
        <v>1</v>
      </c>
      <c r="OW1025" t="s">
        <v>1829</v>
      </c>
      <c r="PG1025" t="b">
        <v>1</v>
      </c>
      <c r="PL1025">
        <v>200</v>
      </c>
      <c r="PM1025">
        <v>1000</v>
      </c>
      <c r="PN1025" t="s">
        <v>653</v>
      </c>
      <c r="PS1025" t="b">
        <v>1</v>
      </c>
      <c r="PT1025" t="b">
        <v>1</v>
      </c>
      <c r="QF1025" t="s">
        <v>510</v>
      </c>
      <c r="QP1025" t="s">
        <v>510</v>
      </c>
      <c r="QR1025" t="s">
        <v>510</v>
      </c>
      <c r="RC1025" t="s">
        <v>511</v>
      </c>
      <c r="RE1025" t="s">
        <v>510</v>
      </c>
      <c r="RG1025" t="s">
        <v>11371</v>
      </c>
      <c r="RH1025" t="s">
        <v>1006</v>
      </c>
      <c r="RJ1025" t="b">
        <v>1</v>
      </c>
      <c r="RK1025" t="b">
        <v>1</v>
      </c>
      <c r="RL1025" t="b">
        <v>1</v>
      </c>
      <c r="RR1025" t="s">
        <v>514</v>
      </c>
      <c r="RS1025" t="b">
        <v>1</v>
      </c>
      <c r="SB1025" t="s">
        <v>11372</v>
      </c>
      <c r="SC1025">
        <v>92568997</v>
      </c>
      <c r="SD1025" t="s">
        <v>11373</v>
      </c>
      <c r="SE1025" s="2">
        <v>44605.594351851847</v>
      </c>
      <c r="SF1025">
        <v>1024</v>
      </c>
      <c r="SH1025">
        <v>-1</v>
      </c>
      <c r="SK1025" t="s">
        <v>518</v>
      </c>
      <c r="SL1025">
        <v>18728</v>
      </c>
      <c r="SM1025" t="s">
        <v>983</v>
      </c>
      <c r="SN1025">
        <v>648550</v>
      </c>
    </row>
    <row r="1026" spans="1:508" hidden="1" x14ac:dyDescent="0.25">
      <c r="A1026" t="s">
        <v>11374</v>
      </c>
      <c r="B1026" t="s">
        <v>11375</v>
      </c>
      <c r="C1026" t="s">
        <v>470</v>
      </c>
      <c r="D1026" t="s">
        <v>3563</v>
      </c>
      <c r="E1026" t="s">
        <v>950</v>
      </c>
      <c r="G1026" s="1">
        <v>44605</v>
      </c>
      <c r="H1026" t="s">
        <v>8087</v>
      </c>
      <c r="I1026" t="s">
        <v>475</v>
      </c>
      <c r="J1026" t="s">
        <v>476</v>
      </c>
      <c r="K1026" t="s">
        <v>522</v>
      </c>
      <c r="M1026" t="s">
        <v>478</v>
      </c>
      <c r="O1026" t="s">
        <v>479</v>
      </c>
      <c r="P1026" t="s">
        <v>548</v>
      </c>
      <c r="Q1026" t="s">
        <v>573</v>
      </c>
      <c r="R1026" t="s">
        <v>479</v>
      </c>
      <c r="S1026" t="s">
        <v>482</v>
      </c>
      <c r="T1026" t="b">
        <v>1</v>
      </c>
      <c r="AA1026" t="s">
        <v>483</v>
      </c>
      <c r="AB1026" t="s">
        <v>549</v>
      </c>
      <c r="AC1026">
        <v>0</v>
      </c>
      <c r="AD1026">
        <v>0</v>
      </c>
      <c r="AE1026">
        <v>0</v>
      </c>
      <c r="AF1026">
        <v>1</v>
      </c>
      <c r="AG1026">
        <v>0</v>
      </c>
      <c r="AH1026">
        <v>1</v>
      </c>
      <c r="AI1026">
        <v>0</v>
      </c>
      <c r="AJ1026" t="s">
        <v>486</v>
      </c>
      <c r="AK1026" t="s">
        <v>486</v>
      </c>
      <c r="AL1026" t="s">
        <v>485</v>
      </c>
      <c r="AM1026">
        <v>0</v>
      </c>
      <c r="AN1026">
        <v>0</v>
      </c>
      <c r="AO1026">
        <v>1</v>
      </c>
      <c r="AP1026">
        <v>0</v>
      </c>
      <c r="AQ1026">
        <v>1</v>
      </c>
      <c r="AR1026">
        <v>0</v>
      </c>
      <c r="AS1026" t="s">
        <v>486</v>
      </c>
      <c r="AT1026" t="s">
        <v>486</v>
      </c>
      <c r="AU1026" t="s">
        <v>485</v>
      </c>
      <c r="AV1026" t="s">
        <v>485</v>
      </c>
      <c r="AW1026" t="s">
        <v>470</v>
      </c>
      <c r="AX1026" t="s">
        <v>485</v>
      </c>
      <c r="AY1026" t="s">
        <v>526</v>
      </c>
      <c r="AZ1026">
        <v>4</v>
      </c>
      <c r="BA1026" t="s">
        <v>953</v>
      </c>
      <c r="BC1026" t="s">
        <v>787</v>
      </c>
      <c r="BE1026" t="s">
        <v>954</v>
      </c>
      <c r="GB1026">
        <f>IF(Table1[[#This Row],[msna/Demographic_info/HH_members_group/total_m_c_muac]]=0,"",COUNTIF(Table1[[#This Row],[Grain or tubers e.g. bread, rice, noodles, bulger, frikeh, kaak, pasta, andoumeh, manakish, thick grain-based porridge, potatoes]:[Breastmilk]],"Yes"))</f>
        <v>0</v>
      </c>
      <c r="GC1026" t="str">
        <f>IF(Table1[[#This Row],[Column1]]="","",IF(Table1[[#This Row],[Please select the assessment type:]]="Livelihood and Protection (MHPSS, CP, GBV)","",IF(Table1[[#This Row],[Column1]]&gt;4,"diverse","not diverse")))</f>
        <v/>
      </c>
      <c r="GH1026" t="s">
        <v>3885</v>
      </c>
      <c r="GT1026" t="b">
        <v>1</v>
      </c>
      <c r="GV1026" t="b">
        <v>1</v>
      </c>
      <c r="HA1026" t="s">
        <v>11376</v>
      </c>
      <c r="HE1026" t="b">
        <v>1</v>
      </c>
      <c r="HF1026" t="b">
        <v>1</v>
      </c>
      <c r="HI1026" t="b">
        <v>1</v>
      </c>
      <c r="HO1026" t="s">
        <v>11377</v>
      </c>
      <c r="HP1026" t="s">
        <v>1315</v>
      </c>
      <c r="HQ1026" t="b">
        <v>1</v>
      </c>
      <c r="HR1026" t="b">
        <v>1</v>
      </c>
      <c r="IC1026" t="s">
        <v>844</v>
      </c>
      <c r="ID1026" t="b">
        <v>1</v>
      </c>
      <c r="IE1026" t="b">
        <v>1</v>
      </c>
      <c r="IP1026" t="s">
        <v>1243</v>
      </c>
      <c r="IQ1026" t="b">
        <v>1</v>
      </c>
      <c r="IZ1026" t="s">
        <v>476</v>
      </c>
      <c r="JB1026" t="s">
        <v>3136</v>
      </c>
      <c r="JC1026" t="b">
        <v>1</v>
      </c>
      <c r="JL1026" t="b">
        <v>1</v>
      </c>
      <c r="JQ1026" t="s">
        <v>510</v>
      </c>
      <c r="JR1026" t="s">
        <v>2286</v>
      </c>
      <c r="JU1026" t="b">
        <v>1</v>
      </c>
      <c r="KD1026" t="s">
        <v>2286</v>
      </c>
      <c r="KG1026" t="b">
        <v>1</v>
      </c>
      <c r="KO1026" t="s">
        <v>554</v>
      </c>
      <c r="KW1026" t="b">
        <v>1</v>
      </c>
      <c r="LH1026" t="s">
        <v>554</v>
      </c>
      <c r="LP1026" t="b">
        <v>1</v>
      </c>
      <c r="LR1026" t="s">
        <v>11378</v>
      </c>
      <c r="LS1026" t="b">
        <v>1</v>
      </c>
      <c r="LY1026" t="b">
        <v>1</v>
      </c>
      <c r="MD1026" t="b">
        <v>1</v>
      </c>
      <c r="MI1026" t="s">
        <v>11379</v>
      </c>
      <c r="MQ1026" t="b">
        <v>1</v>
      </c>
      <c r="MU1026" t="b">
        <v>1</v>
      </c>
      <c r="MY1026" t="s">
        <v>1023</v>
      </c>
      <c r="NH1026" t="b">
        <v>1</v>
      </c>
      <c r="NK1026" t="s">
        <v>504</v>
      </c>
      <c r="NT1026" t="b">
        <v>1</v>
      </c>
      <c r="NV1026" t="s">
        <v>476</v>
      </c>
      <c r="NX1026" t="s">
        <v>510</v>
      </c>
      <c r="NZ1026" t="s">
        <v>1276</v>
      </c>
      <c r="OB1026" t="b">
        <v>1</v>
      </c>
      <c r="OL1026" t="s">
        <v>7580</v>
      </c>
      <c r="ON1026" t="b">
        <v>1</v>
      </c>
      <c r="OO1026" t="b">
        <v>1</v>
      </c>
      <c r="OP1026" t="b">
        <v>1</v>
      </c>
      <c r="OW1026" t="s">
        <v>507</v>
      </c>
      <c r="PC1026" t="b">
        <v>1</v>
      </c>
      <c r="PL1026">
        <v>1500</v>
      </c>
      <c r="PM1026">
        <v>3000</v>
      </c>
      <c r="PN1026" t="s">
        <v>653</v>
      </c>
      <c r="PS1026" t="b">
        <v>1</v>
      </c>
      <c r="PT1026" t="b">
        <v>1</v>
      </c>
      <c r="QF1026" t="s">
        <v>476</v>
      </c>
      <c r="QG1026" t="s">
        <v>2238</v>
      </c>
      <c r="QK1026" t="b">
        <v>1</v>
      </c>
      <c r="QP1026" t="s">
        <v>510</v>
      </c>
      <c r="QR1026" t="s">
        <v>510</v>
      </c>
      <c r="RC1026" t="s">
        <v>673</v>
      </c>
      <c r="RE1026" t="s">
        <v>510</v>
      </c>
      <c r="RG1026" t="s">
        <v>11380</v>
      </c>
      <c r="RH1026" t="s">
        <v>7311</v>
      </c>
      <c r="RK1026" t="b">
        <v>1</v>
      </c>
      <c r="RL1026" t="b">
        <v>1</v>
      </c>
      <c r="RR1026" t="s">
        <v>589</v>
      </c>
      <c r="RW1026" t="b">
        <v>1</v>
      </c>
      <c r="SB1026" t="s">
        <v>11381</v>
      </c>
      <c r="SC1026">
        <v>92568998</v>
      </c>
      <c r="SD1026" t="s">
        <v>11382</v>
      </c>
      <c r="SE1026" s="2">
        <v>44605.594351851847</v>
      </c>
      <c r="SF1026">
        <v>1025</v>
      </c>
      <c r="SH1026">
        <v>-1</v>
      </c>
      <c r="SK1026" t="s">
        <v>518</v>
      </c>
      <c r="SL1026">
        <v>14134</v>
      </c>
      <c r="SM1026" t="s">
        <v>983</v>
      </c>
      <c r="SN1026">
        <v>648550</v>
      </c>
    </row>
    <row r="1027" spans="1:508" hidden="1" x14ac:dyDescent="0.25">
      <c r="A1027" t="s">
        <v>11383</v>
      </c>
      <c r="B1027" t="s">
        <v>11384</v>
      </c>
      <c r="C1027" t="s">
        <v>470</v>
      </c>
      <c r="D1027" t="s">
        <v>3563</v>
      </c>
      <c r="E1027" t="s">
        <v>950</v>
      </c>
      <c r="G1027" s="1">
        <v>44605</v>
      </c>
      <c r="H1027" t="s">
        <v>8087</v>
      </c>
      <c r="I1027" t="s">
        <v>475</v>
      </c>
      <c r="J1027" t="s">
        <v>476</v>
      </c>
      <c r="K1027" t="s">
        <v>522</v>
      </c>
      <c r="M1027" t="s">
        <v>478</v>
      </c>
      <c r="O1027" t="s">
        <v>479</v>
      </c>
      <c r="P1027" t="s">
        <v>480</v>
      </c>
      <c r="Q1027" t="s">
        <v>573</v>
      </c>
      <c r="R1027" t="s">
        <v>479</v>
      </c>
      <c r="S1027" t="s">
        <v>482</v>
      </c>
      <c r="T1027" t="b">
        <v>1</v>
      </c>
      <c r="AA1027" t="s">
        <v>483</v>
      </c>
      <c r="AB1027" t="s">
        <v>574</v>
      </c>
      <c r="AC1027">
        <v>1</v>
      </c>
      <c r="AD1027">
        <v>0</v>
      </c>
      <c r="AE1027">
        <v>0</v>
      </c>
      <c r="AF1027">
        <v>0</v>
      </c>
      <c r="AG1027">
        <v>0</v>
      </c>
      <c r="AH1027">
        <v>1</v>
      </c>
      <c r="AI1027">
        <v>0</v>
      </c>
      <c r="AJ1027" t="s">
        <v>470</v>
      </c>
      <c r="AK1027" t="s">
        <v>486</v>
      </c>
      <c r="AL1027" t="s">
        <v>486</v>
      </c>
      <c r="AM1027">
        <v>0</v>
      </c>
      <c r="AN1027">
        <v>0</v>
      </c>
      <c r="AO1027">
        <v>0</v>
      </c>
      <c r="AP1027">
        <v>0</v>
      </c>
      <c r="AQ1027">
        <v>1</v>
      </c>
      <c r="AR1027">
        <v>0</v>
      </c>
      <c r="AS1027" t="s">
        <v>470</v>
      </c>
      <c r="AT1027" t="s">
        <v>486</v>
      </c>
      <c r="AU1027" t="s">
        <v>486</v>
      </c>
      <c r="AV1027" t="s">
        <v>470</v>
      </c>
      <c r="AW1027" t="s">
        <v>470</v>
      </c>
      <c r="AX1027" t="s">
        <v>485</v>
      </c>
      <c r="AY1027" t="s">
        <v>485</v>
      </c>
      <c r="AZ1027">
        <v>2</v>
      </c>
      <c r="BA1027" t="s">
        <v>953</v>
      </c>
      <c r="BC1027" t="s">
        <v>803</v>
      </c>
      <c r="BE1027" t="s">
        <v>787</v>
      </c>
      <c r="GB1027">
        <f>IF(Table1[[#This Row],[msna/Demographic_info/HH_members_group/total_m_c_muac]]=0,"",COUNTIF(Table1[[#This Row],[Grain or tubers e.g. bread, rice, noodles, bulger, frikeh, kaak, pasta, andoumeh, manakish, thick grain-based porridge, potatoes]:[Breastmilk]],"Yes"))</f>
        <v>0</v>
      </c>
      <c r="GC1027" t="str">
        <f>IF(Table1[[#This Row],[Column1]]="","",IF(Table1[[#This Row],[Please select the assessment type:]]="Livelihood and Protection (MHPSS, CP, GBV)","",IF(Table1[[#This Row],[Column1]]&gt;4,"diverse","not diverse")))</f>
        <v/>
      </c>
      <c r="GH1027" t="s">
        <v>7275</v>
      </c>
      <c r="GJ1027" t="b">
        <v>1</v>
      </c>
      <c r="GQ1027" t="b">
        <v>1</v>
      </c>
      <c r="GT1027" t="b">
        <v>1</v>
      </c>
      <c r="HA1027" t="s">
        <v>1202</v>
      </c>
      <c r="HB1027" t="b">
        <v>1</v>
      </c>
      <c r="HD1027" t="b">
        <v>1</v>
      </c>
      <c r="HO1027" t="s">
        <v>9023</v>
      </c>
      <c r="HP1027" t="s">
        <v>1356</v>
      </c>
      <c r="HT1027" t="b">
        <v>1</v>
      </c>
      <c r="IC1027" t="s">
        <v>11385</v>
      </c>
      <c r="ID1027" t="b">
        <v>1</v>
      </c>
      <c r="IE1027" t="b">
        <v>1</v>
      </c>
      <c r="IF1027" t="b">
        <v>1</v>
      </c>
      <c r="IP1027" t="s">
        <v>1243</v>
      </c>
      <c r="IQ1027" t="b">
        <v>1</v>
      </c>
      <c r="IZ1027" t="s">
        <v>476</v>
      </c>
      <c r="JB1027" t="s">
        <v>11361</v>
      </c>
      <c r="JF1027" t="b">
        <v>1</v>
      </c>
      <c r="JJ1027" t="b">
        <v>1</v>
      </c>
      <c r="JL1027" t="b">
        <v>1</v>
      </c>
      <c r="JQ1027" t="s">
        <v>771</v>
      </c>
      <c r="JR1027" t="s">
        <v>772</v>
      </c>
      <c r="JS1027" t="b">
        <v>1</v>
      </c>
      <c r="KD1027" t="s">
        <v>772</v>
      </c>
      <c r="KE1027" t="b">
        <v>1</v>
      </c>
      <c r="KO1027" t="s">
        <v>3598</v>
      </c>
      <c r="KR1027" t="b">
        <v>1</v>
      </c>
      <c r="KU1027" t="b">
        <v>1</v>
      </c>
      <c r="KY1027" t="s">
        <v>3887</v>
      </c>
      <c r="LE1027" t="b">
        <v>1</v>
      </c>
      <c r="LH1027" t="s">
        <v>3330</v>
      </c>
      <c r="LL1027" t="b">
        <v>1</v>
      </c>
      <c r="LR1027" t="s">
        <v>11386</v>
      </c>
      <c r="LS1027" t="b">
        <v>1</v>
      </c>
      <c r="LW1027" t="b">
        <v>1</v>
      </c>
      <c r="LY1027" t="b">
        <v>1</v>
      </c>
      <c r="MD1027" t="b">
        <v>1</v>
      </c>
      <c r="ME1027" t="b">
        <v>1</v>
      </c>
      <c r="MI1027" t="s">
        <v>2531</v>
      </c>
      <c r="ML1027" t="b">
        <v>1</v>
      </c>
      <c r="MO1027" t="b">
        <v>1</v>
      </c>
      <c r="NZ1027" t="s">
        <v>3147</v>
      </c>
      <c r="OB1027" t="b">
        <v>1</v>
      </c>
      <c r="OC1027" t="b">
        <v>1</v>
      </c>
      <c r="OE1027" t="b">
        <v>1</v>
      </c>
      <c r="OL1027" t="s">
        <v>3148</v>
      </c>
      <c r="ON1027" t="b">
        <v>1</v>
      </c>
      <c r="OO1027" t="b">
        <v>1</v>
      </c>
      <c r="OW1027" t="s">
        <v>4512</v>
      </c>
      <c r="PE1027" t="b">
        <v>1</v>
      </c>
      <c r="PF1027" t="b">
        <v>1</v>
      </c>
      <c r="PL1027">
        <v>1000</v>
      </c>
      <c r="PM1027">
        <v>1800</v>
      </c>
      <c r="PN1027" t="s">
        <v>11387</v>
      </c>
      <c r="PR1027" t="b">
        <v>1</v>
      </c>
      <c r="PS1027" t="b">
        <v>1</v>
      </c>
      <c r="PT1027" t="b">
        <v>1</v>
      </c>
      <c r="QF1027" t="s">
        <v>476</v>
      </c>
      <c r="QG1027" t="s">
        <v>781</v>
      </c>
      <c r="QH1027" t="b">
        <v>1</v>
      </c>
      <c r="QK1027" t="b">
        <v>1</v>
      </c>
      <c r="QP1027" t="s">
        <v>510</v>
      </c>
      <c r="QR1027" t="s">
        <v>510</v>
      </c>
      <c r="RC1027" t="s">
        <v>511</v>
      </c>
      <c r="RE1027" t="s">
        <v>510</v>
      </c>
      <c r="RG1027" t="s">
        <v>11388</v>
      </c>
      <c r="RH1027" t="s">
        <v>11389</v>
      </c>
      <c r="RJ1027" t="b">
        <v>1</v>
      </c>
      <c r="RK1027" t="b">
        <v>1</v>
      </c>
      <c r="RL1027" t="b">
        <v>1</v>
      </c>
      <c r="RR1027" t="s">
        <v>514</v>
      </c>
      <c r="RS1027" t="b">
        <v>1</v>
      </c>
      <c r="SB1027" t="s">
        <v>11390</v>
      </c>
      <c r="SC1027">
        <v>92568999</v>
      </c>
      <c r="SD1027" t="s">
        <v>11391</v>
      </c>
      <c r="SE1027" s="2">
        <v>44605.594363425917</v>
      </c>
      <c r="SF1027">
        <v>1026</v>
      </c>
      <c r="SH1027">
        <v>-1</v>
      </c>
      <c r="SK1027" t="s">
        <v>518</v>
      </c>
      <c r="SL1027">
        <v>12702</v>
      </c>
      <c r="SM1027" t="s">
        <v>983</v>
      </c>
      <c r="SN1027">
        <v>648550</v>
      </c>
    </row>
    <row r="1028" spans="1:508" hidden="1" x14ac:dyDescent="0.25">
      <c r="A1028" t="s">
        <v>11392</v>
      </c>
      <c r="B1028" t="s">
        <v>11393</v>
      </c>
      <c r="C1028" t="s">
        <v>470</v>
      </c>
      <c r="D1028" t="s">
        <v>3563</v>
      </c>
      <c r="E1028" t="s">
        <v>950</v>
      </c>
      <c r="G1028" s="1">
        <v>44605</v>
      </c>
      <c r="H1028" t="s">
        <v>8087</v>
      </c>
      <c r="I1028" t="s">
        <v>475</v>
      </c>
      <c r="J1028" t="s">
        <v>476</v>
      </c>
      <c r="K1028" t="s">
        <v>522</v>
      </c>
      <c r="M1028" t="s">
        <v>478</v>
      </c>
      <c r="O1028" t="s">
        <v>479</v>
      </c>
      <c r="P1028" t="s">
        <v>523</v>
      </c>
      <c r="Q1028" t="s">
        <v>573</v>
      </c>
      <c r="R1028" t="s">
        <v>479</v>
      </c>
      <c r="S1028" t="s">
        <v>482</v>
      </c>
      <c r="T1028" t="b">
        <v>1</v>
      </c>
      <c r="AA1028" t="s">
        <v>483</v>
      </c>
      <c r="AC1028">
        <v>0</v>
      </c>
      <c r="AD1028">
        <v>0</v>
      </c>
      <c r="AE1028">
        <v>2</v>
      </c>
      <c r="AF1028">
        <v>0</v>
      </c>
      <c r="AG1028">
        <v>0</v>
      </c>
      <c r="AH1028">
        <v>1</v>
      </c>
      <c r="AI1028">
        <v>0</v>
      </c>
      <c r="AJ1028" t="s">
        <v>485</v>
      </c>
      <c r="AK1028" t="s">
        <v>486</v>
      </c>
      <c r="AL1028" t="s">
        <v>487</v>
      </c>
      <c r="AM1028">
        <v>0</v>
      </c>
      <c r="AN1028">
        <v>0</v>
      </c>
      <c r="AO1028">
        <v>1</v>
      </c>
      <c r="AP1028">
        <v>0</v>
      </c>
      <c r="AQ1028">
        <v>1</v>
      </c>
      <c r="AR1028">
        <v>0</v>
      </c>
      <c r="AS1028" t="s">
        <v>486</v>
      </c>
      <c r="AT1028" t="s">
        <v>486</v>
      </c>
      <c r="AU1028" t="s">
        <v>485</v>
      </c>
      <c r="AV1028" t="s">
        <v>487</v>
      </c>
      <c r="AW1028" t="s">
        <v>485</v>
      </c>
      <c r="AX1028" t="s">
        <v>485</v>
      </c>
      <c r="AY1028" t="s">
        <v>527</v>
      </c>
      <c r="AZ1028">
        <v>5</v>
      </c>
      <c r="BA1028" t="s">
        <v>953</v>
      </c>
      <c r="BC1028" t="s">
        <v>803</v>
      </c>
      <c r="BE1028" t="s">
        <v>787</v>
      </c>
      <c r="GB1028">
        <f>IF(Table1[[#This Row],[msna/Demographic_info/HH_members_group/total_m_c_muac]]=0,"",COUNTIF(Table1[[#This Row],[Grain or tubers e.g. bread, rice, noodles, bulger, frikeh, kaak, pasta, andoumeh, manakish, thick grain-based porridge, potatoes]:[Breastmilk]],"Yes"))</f>
        <v>0</v>
      </c>
      <c r="GC1028" t="str">
        <f>IF(Table1[[#This Row],[Column1]]="","",IF(Table1[[#This Row],[Please select the assessment type:]]="Livelihood and Protection (MHPSS, CP, GBV)","",IF(Table1[[#This Row],[Column1]]&gt;4,"diverse","not diverse")))</f>
        <v/>
      </c>
      <c r="GH1028" t="s">
        <v>3202</v>
      </c>
      <c r="GM1028" t="b">
        <v>1</v>
      </c>
      <c r="GN1028" t="b">
        <v>1</v>
      </c>
      <c r="HA1028" t="s">
        <v>551</v>
      </c>
      <c r="HG1028" t="b">
        <v>1</v>
      </c>
      <c r="HO1028" t="s">
        <v>767</v>
      </c>
      <c r="HP1028" t="s">
        <v>2138</v>
      </c>
      <c r="HR1028" t="b">
        <v>1</v>
      </c>
      <c r="HT1028" t="b">
        <v>1</v>
      </c>
      <c r="IC1028" t="s">
        <v>2643</v>
      </c>
      <c r="IF1028" t="b">
        <v>1</v>
      </c>
      <c r="IP1028" t="s">
        <v>1243</v>
      </c>
      <c r="IQ1028" t="b">
        <v>1</v>
      </c>
      <c r="IZ1028" t="s">
        <v>476</v>
      </c>
      <c r="JB1028" t="s">
        <v>4172</v>
      </c>
      <c r="JC1028" t="b">
        <v>1</v>
      </c>
      <c r="JE1028" t="b">
        <v>1</v>
      </c>
      <c r="JJ1028" t="b">
        <v>1</v>
      </c>
      <c r="JL1028" t="b">
        <v>1</v>
      </c>
      <c r="JQ1028" t="s">
        <v>510</v>
      </c>
      <c r="JR1028" t="s">
        <v>772</v>
      </c>
      <c r="JS1028" t="b">
        <v>1</v>
      </c>
      <c r="KD1028" t="s">
        <v>772</v>
      </c>
      <c r="KE1028" t="b">
        <v>1</v>
      </c>
      <c r="KO1028" t="s">
        <v>554</v>
      </c>
      <c r="KW1028" t="b">
        <v>1</v>
      </c>
      <c r="LH1028" t="s">
        <v>500</v>
      </c>
      <c r="LI1028" t="b">
        <v>1</v>
      </c>
      <c r="LR1028" t="s">
        <v>5892</v>
      </c>
      <c r="LS1028" t="b">
        <v>1</v>
      </c>
      <c r="LY1028" t="b">
        <v>1</v>
      </c>
      <c r="MD1028" t="b">
        <v>1</v>
      </c>
      <c r="ME1028" t="b">
        <v>1</v>
      </c>
      <c r="MI1028" t="s">
        <v>11394</v>
      </c>
      <c r="ML1028" t="b">
        <v>1</v>
      </c>
      <c r="MN1028" t="b">
        <v>1</v>
      </c>
      <c r="MO1028" t="b">
        <v>1</v>
      </c>
      <c r="MP1028" t="b">
        <v>1</v>
      </c>
      <c r="MY1028" t="s">
        <v>1023</v>
      </c>
      <c r="NH1028" t="b">
        <v>1</v>
      </c>
      <c r="NK1028" t="s">
        <v>504</v>
      </c>
      <c r="NT1028" t="b">
        <v>1</v>
      </c>
      <c r="NV1028" t="s">
        <v>476</v>
      </c>
      <c r="NX1028" t="s">
        <v>510</v>
      </c>
      <c r="NZ1028" t="s">
        <v>1873</v>
      </c>
      <c r="OB1028" t="b">
        <v>1</v>
      </c>
      <c r="OC1028" t="b">
        <v>1</v>
      </c>
      <c r="OL1028" t="s">
        <v>7580</v>
      </c>
      <c r="ON1028" t="b">
        <v>1</v>
      </c>
      <c r="OO1028" t="b">
        <v>1</v>
      </c>
      <c r="OP1028" t="b">
        <v>1</v>
      </c>
      <c r="OW1028" t="s">
        <v>5020</v>
      </c>
      <c r="PA1028" t="b">
        <v>1</v>
      </c>
      <c r="PF1028" t="b">
        <v>1</v>
      </c>
      <c r="PG1028" t="b">
        <v>1</v>
      </c>
      <c r="PL1028">
        <v>1200</v>
      </c>
      <c r="PM1028">
        <v>2000</v>
      </c>
      <c r="PN1028" t="s">
        <v>653</v>
      </c>
      <c r="PS1028" t="b">
        <v>1</v>
      </c>
      <c r="PT1028" t="b">
        <v>1</v>
      </c>
      <c r="QF1028" t="s">
        <v>476</v>
      </c>
      <c r="QG1028" t="s">
        <v>781</v>
      </c>
      <c r="QH1028" t="b">
        <v>1</v>
      </c>
      <c r="QK1028" t="b">
        <v>1</v>
      </c>
      <c r="QP1028" t="s">
        <v>510</v>
      </c>
      <c r="QR1028" t="s">
        <v>510</v>
      </c>
      <c r="RC1028" t="s">
        <v>511</v>
      </c>
      <c r="RE1028" t="s">
        <v>510</v>
      </c>
      <c r="RG1028" t="s">
        <v>11395</v>
      </c>
      <c r="RH1028" t="s">
        <v>1500</v>
      </c>
      <c r="RJ1028" t="b">
        <v>1</v>
      </c>
      <c r="RK1028" t="b">
        <v>1</v>
      </c>
      <c r="RL1028" t="b">
        <v>1</v>
      </c>
      <c r="RR1028" t="s">
        <v>514</v>
      </c>
      <c r="RS1028" t="b">
        <v>1</v>
      </c>
      <c r="SB1028" t="s">
        <v>11396</v>
      </c>
      <c r="SC1028">
        <v>92569000</v>
      </c>
      <c r="SD1028" t="s">
        <v>11397</v>
      </c>
      <c r="SE1028" s="2">
        <v>44605.594375000001</v>
      </c>
      <c r="SF1028">
        <v>1027</v>
      </c>
      <c r="SH1028">
        <v>-1</v>
      </c>
      <c r="SK1028" t="s">
        <v>518</v>
      </c>
      <c r="SL1028">
        <v>10938</v>
      </c>
      <c r="SM1028" t="s">
        <v>983</v>
      </c>
      <c r="SN1028">
        <v>648550</v>
      </c>
    </row>
    <row r="1029" spans="1:508" hidden="1" x14ac:dyDescent="0.25">
      <c r="A1029" t="s">
        <v>11398</v>
      </c>
      <c r="B1029" t="s">
        <v>11399</v>
      </c>
      <c r="C1029" t="s">
        <v>470</v>
      </c>
      <c r="D1029" t="s">
        <v>1455</v>
      </c>
      <c r="E1029" t="s">
        <v>950</v>
      </c>
      <c r="G1029" s="1">
        <v>44605</v>
      </c>
      <c r="H1029" t="s">
        <v>8087</v>
      </c>
      <c r="I1029" t="s">
        <v>475</v>
      </c>
      <c r="J1029" t="s">
        <v>476</v>
      </c>
      <c r="K1029" t="s">
        <v>477</v>
      </c>
      <c r="L1029" s="1">
        <v>43534</v>
      </c>
      <c r="M1029" t="s">
        <v>478</v>
      </c>
      <c r="O1029" t="s">
        <v>479</v>
      </c>
      <c r="P1029" t="s">
        <v>480</v>
      </c>
      <c r="Q1029" t="s">
        <v>1123</v>
      </c>
      <c r="R1029" t="s">
        <v>479</v>
      </c>
      <c r="S1029" t="s">
        <v>482</v>
      </c>
      <c r="T1029" t="b">
        <v>1</v>
      </c>
      <c r="AA1029" t="s">
        <v>2855</v>
      </c>
      <c r="AB1029" t="s">
        <v>878</v>
      </c>
      <c r="AC1029">
        <v>0</v>
      </c>
      <c r="AD1029">
        <v>0</v>
      </c>
      <c r="AE1029">
        <v>0</v>
      </c>
      <c r="AF1029">
        <v>1</v>
      </c>
      <c r="AG1029">
        <v>0</v>
      </c>
      <c r="AH1029">
        <v>2</v>
      </c>
      <c r="AI1029">
        <v>0</v>
      </c>
      <c r="AJ1029" t="s">
        <v>486</v>
      </c>
      <c r="AK1029" t="s">
        <v>485</v>
      </c>
      <c r="AL1029" t="s">
        <v>487</v>
      </c>
      <c r="AM1029">
        <v>0</v>
      </c>
      <c r="AN1029">
        <v>0</v>
      </c>
      <c r="AO1029">
        <v>0</v>
      </c>
      <c r="AP1029">
        <v>0</v>
      </c>
      <c r="AQ1029">
        <v>2</v>
      </c>
      <c r="AR1029">
        <v>0</v>
      </c>
      <c r="AS1029" t="s">
        <v>470</v>
      </c>
      <c r="AT1029" t="s">
        <v>485</v>
      </c>
      <c r="AU1029" t="s">
        <v>485</v>
      </c>
      <c r="AV1029" t="s">
        <v>486</v>
      </c>
      <c r="AW1029" t="s">
        <v>470</v>
      </c>
      <c r="AX1029" t="s">
        <v>526</v>
      </c>
      <c r="AY1029" t="s">
        <v>527</v>
      </c>
      <c r="AZ1029">
        <v>5</v>
      </c>
      <c r="BA1029" t="s">
        <v>953</v>
      </c>
      <c r="BC1029" t="s">
        <v>1034</v>
      </c>
      <c r="BE1029" t="s">
        <v>787</v>
      </c>
      <c r="GB1029">
        <f>IF(Table1[[#This Row],[msna/Demographic_info/HH_members_group/total_m_c_muac]]=0,"",COUNTIF(Table1[[#This Row],[Grain or tubers e.g. bread, rice, noodles, bulger, frikeh, kaak, pasta, andoumeh, manakish, thick grain-based porridge, potatoes]:[Breastmilk]],"Yes"))</f>
        <v>0</v>
      </c>
      <c r="GC1029" t="str">
        <f>IF(Table1[[#This Row],[Column1]]="","",IF(Table1[[#This Row],[Please select the assessment type:]]="Livelihood and Protection (MHPSS, CP, GBV)","",IF(Table1[[#This Row],[Column1]]&gt;4,"diverse","not diverse")))</f>
        <v/>
      </c>
      <c r="GH1029" t="s">
        <v>4651</v>
      </c>
      <c r="GV1029" t="b">
        <v>1</v>
      </c>
      <c r="HA1029" t="s">
        <v>1142</v>
      </c>
      <c r="HC1029" t="b">
        <v>1</v>
      </c>
      <c r="HO1029" t="s">
        <v>1473</v>
      </c>
      <c r="HP1029" t="s">
        <v>1204</v>
      </c>
      <c r="HT1029" t="b">
        <v>1</v>
      </c>
      <c r="HW1029" t="b">
        <v>1</v>
      </c>
      <c r="IC1029" t="s">
        <v>1107</v>
      </c>
      <c r="ID1029" t="b">
        <v>1</v>
      </c>
      <c r="IP1029" t="s">
        <v>554</v>
      </c>
      <c r="IX1029" t="b">
        <v>1</v>
      </c>
      <c r="IZ1029" t="s">
        <v>510</v>
      </c>
      <c r="JA1029" t="s">
        <v>11400</v>
      </c>
      <c r="JB1029" t="s">
        <v>11401</v>
      </c>
      <c r="JC1029" t="b">
        <v>1</v>
      </c>
      <c r="JD1029" t="b">
        <v>1</v>
      </c>
      <c r="JE1029" t="b">
        <v>1</v>
      </c>
      <c r="JF1029" t="b">
        <v>1</v>
      </c>
      <c r="JH1029" t="b">
        <v>1</v>
      </c>
      <c r="JL1029" t="b">
        <v>1</v>
      </c>
      <c r="JM1029" t="b">
        <v>1</v>
      </c>
      <c r="JQ1029" t="s">
        <v>510</v>
      </c>
      <c r="JR1029" t="s">
        <v>554</v>
      </c>
      <c r="KB1029" t="b">
        <v>1</v>
      </c>
      <c r="KD1029" t="s">
        <v>554</v>
      </c>
      <c r="KM1029" t="b">
        <v>1</v>
      </c>
      <c r="KO1029" t="s">
        <v>554</v>
      </c>
      <c r="KW1029" t="b">
        <v>1</v>
      </c>
      <c r="LH1029" t="s">
        <v>554</v>
      </c>
      <c r="LP1029" t="b">
        <v>1</v>
      </c>
      <c r="LR1029" t="s">
        <v>7277</v>
      </c>
      <c r="LT1029" t="b">
        <v>1</v>
      </c>
      <c r="LU1029" t="b">
        <v>1</v>
      </c>
      <c r="LY1029" t="b">
        <v>1</v>
      </c>
      <c r="ME1029" t="b">
        <v>1</v>
      </c>
      <c r="MI1029" t="s">
        <v>1226</v>
      </c>
      <c r="MO1029" t="b">
        <v>1</v>
      </c>
      <c r="MY1029" t="s">
        <v>5772</v>
      </c>
      <c r="MZ1029" t="b">
        <v>1</v>
      </c>
      <c r="ND1029" t="b">
        <v>1</v>
      </c>
      <c r="NE1029" t="b">
        <v>1</v>
      </c>
      <c r="NF1029" t="b">
        <v>1</v>
      </c>
      <c r="NK1029" t="s">
        <v>504</v>
      </c>
      <c r="NT1029" t="b">
        <v>1</v>
      </c>
      <c r="NV1029" t="s">
        <v>510</v>
      </c>
      <c r="NW1029" t="s">
        <v>11402</v>
      </c>
      <c r="NX1029" t="s">
        <v>476</v>
      </c>
      <c r="NY1029" t="s">
        <v>11403</v>
      </c>
      <c r="NZ1029" t="s">
        <v>1873</v>
      </c>
      <c r="OB1029" t="b">
        <v>1</v>
      </c>
      <c r="OC1029" t="b">
        <v>1</v>
      </c>
      <c r="OL1029" t="s">
        <v>1171</v>
      </c>
      <c r="OP1029" t="b">
        <v>1</v>
      </c>
      <c r="OW1029" t="s">
        <v>2200</v>
      </c>
      <c r="PB1029" t="b">
        <v>1</v>
      </c>
      <c r="PC1029" t="b">
        <v>1</v>
      </c>
      <c r="PL1029">
        <v>1500</v>
      </c>
      <c r="PM1029">
        <v>2500</v>
      </c>
      <c r="PN1029" t="s">
        <v>1830</v>
      </c>
      <c r="QD1029" t="b">
        <v>1</v>
      </c>
      <c r="QF1029" t="s">
        <v>476</v>
      </c>
      <c r="QG1029" t="s">
        <v>781</v>
      </c>
      <c r="QH1029" t="b">
        <v>1</v>
      </c>
      <c r="QK1029" t="b">
        <v>1</v>
      </c>
      <c r="QP1029" t="s">
        <v>510</v>
      </c>
      <c r="QR1029" t="s">
        <v>510</v>
      </c>
      <c r="RC1029" t="s">
        <v>511</v>
      </c>
      <c r="RE1029" t="s">
        <v>510</v>
      </c>
      <c r="RG1029" t="s">
        <v>515</v>
      </c>
      <c r="RH1029" t="s">
        <v>1951</v>
      </c>
      <c r="RK1029" t="b">
        <v>1</v>
      </c>
      <c r="RL1029" t="b">
        <v>1</v>
      </c>
      <c r="RR1029" t="s">
        <v>566</v>
      </c>
      <c r="RS1029" t="b">
        <v>1</v>
      </c>
      <c r="RW1029" t="b">
        <v>1</v>
      </c>
      <c r="SB1029" t="s">
        <v>11404</v>
      </c>
      <c r="SC1029">
        <v>92569113</v>
      </c>
      <c r="SD1029" t="s">
        <v>11405</v>
      </c>
      <c r="SE1029" s="2">
        <v>44605.598263888889</v>
      </c>
      <c r="SF1029">
        <v>1028</v>
      </c>
      <c r="SH1029">
        <v>-1</v>
      </c>
      <c r="SK1029" t="s">
        <v>518</v>
      </c>
      <c r="SL1029">
        <v>20275</v>
      </c>
      <c r="SM1029" t="s">
        <v>983</v>
      </c>
      <c r="SN1029">
        <v>648550</v>
      </c>
    </row>
    <row r="1030" spans="1:508" hidden="1" x14ac:dyDescent="0.25">
      <c r="A1030" t="s">
        <v>11406</v>
      </c>
      <c r="B1030" t="s">
        <v>11407</v>
      </c>
      <c r="C1030" t="s">
        <v>470</v>
      </c>
      <c r="D1030" t="s">
        <v>1455</v>
      </c>
      <c r="E1030" t="s">
        <v>950</v>
      </c>
      <c r="G1030" s="1">
        <v>44605</v>
      </c>
      <c r="H1030" t="s">
        <v>8087</v>
      </c>
      <c r="I1030" t="s">
        <v>475</v>
      </c>
      <c r="J1030" t="s">
        <v>476</v>
      </c>
      <c r="K1030" t="s">
        <v>477</v>
      </c>
      <c r="L1030" s="1">
        <v>43353</v>
      </c>
      <c r="M1030" t="s">
        <v>478</v>
      </c>
      <c r="O1030" t="s">
        <v>479</v>
      </c>
      <c r="P1030" t="s">
        <v>548</v>
      </c>
      <c r="Q1030" t="s">
        <v>573</v>
      </c>
      <c r="R1030" t="s">
        <v>479</v>
      </c>
      <c r="S1030" t="s">
        <v>482</v>
      </c>
      <c r="T1030" t="b">
        <v>1</v>
      </c>
      <c r="AA1030" t="s">
        <v>483</v>
      </c>
      <c r="AB1030" t="s">
        <v>594</v>
      </c>
      <c r="AC1030">
        <v>0</v>
      </c>
      <c r="AD1030">
        <v>0</v>
      </c>
      <c r="AE1030">
        <v>0</v>
      </c>
      <c r="AF1030">
        <v>0</v>
      </c>
      <c r="AG1030">
        <v>0</v>
      </c>
      <c r="AH1030">
        <v>1</v>
      </c>
      <c r="AI1030">
        <v>0</v>
      </c>
      <c r="AJ1030" t="s">
        <v>470</v>
      </c>
      <c r="AK1030" t="s">
        <v>486</v>
      </c>
      <c r="AL1030" t="s">
        <v>486</v>
      </c>
      <c r="AM1030">
        <v>0</v>
      </c>
      <c r="AN1030">
        <v>0</v>
      </c>
      <c r="AO1030">
        <v>2</v>
      </c>
      <c r="AP1030">
        <v>1</v>
      </c>
      <c r="AQ1030">
        <v>1</v>
      </c>
      <c r="AR1030">
        <v>0</v>
      </c>
      <c r="AS1030" t="s">
        <v>487</v>
      </c>
      <c r="AT1030" t="s">
        <v>486</v>
      </c>
      <c r="AU1030" t="s">
        <v>526</v>
      </c>
      <c r="AV1030" t="s">
        <v>487</v>
      </c>
      <c r="AW1030" t="s">
        <v>470</v>
      </c>
      <c r="AX1030" t="s">
        <v>485</v>
      </c>
      <c r="AY1030" t="s">
        <v>527</v>
      </c>
      <c r="AZ1030">
        <v>5</v>
      </c>
      <c r="BA1030" t="s">
        <v>953</v>
      </c>
      <c r="BC1030" t="s">
        <v>803</v>
      </c>
      <c r="BE1030" t="s">
        <v>787</v>
      </c>
      <c r="GB1030">
        <f>IF(Table1[[#This Row],[msna/Demographic_info/HH_members_group/total_m_c_muac]]=0,"",COUNTIF(Table1[[#This Row],[Grain or tubers e.g. bread, rice, noodles, bulger, frikeh, kaak, pasta, andoumeh, manakish, thick grain-based porridge, potatoes]:[Breastmilk]],"Yes"))</f>
        <v>0</v>
      </c>
      <c r="GC1030" t="str">
        <f>IF(Table1[[#This Row],[Column1]]="","",IF(Table1[[#This Row],[Please select the assessment type:]]="Livelihood and Protection (MHPSS, CP, GBV)","",IF(Table1[[#This Row],[Column1]]&gt;4,"diverse","not diverse")))</f>
        <v/>
      </c>
      <c r="GH1030" t="s">
        <v>1410</v>
      </c>
      <c r="GY1030" t="b">
        <v>1</v>
      </c>
      <c r="IC1030" t="s">
        <v>823</v>
      </c>
      <c r="IE1030" t="b">
        <v>1</v>
      </c>
      <c r="IP1030" t="s">
        <v>1243</v>
      </c>
      <c r="IQ1030" t="b">
        <v>1</v>
      </c>
      <c r="IZ1030" t="s">
        <v>510</v>
      </c>
      <c r="JA1030" t="s">
        <v>11408</v>
      </c>
      <c r="JB1030" t="s">
        <v>10629</v>
      </c>
      <c r="JC1030" t="b">
        <v>1</v>
      </c>
      <c r="JD1030" t="b">
        <v>1</v>
      </c>
      <c r="JL1030" t="b">
        <v>1</v>
      </c>
      <c r="JM1030" t="b">
        <v>1</v>
      </c>
      <c r="JQ1030" t="s">
        <v>510</v>
      </c>
      <c r="JR1030" t="s">
        <v>2263</v>
      </c>
      <c r="JS1030" t="b">
        <v>1</v>
      </c>
      <c r="JU1030" t="b">
        <v>1</v>
      </c>
      <c r="KD1030" t="s">
        <v>554</v>
      </c>
      <c r="KM1030" t="b">
        <v>1</v>
      </c>
      <c r="KO1030" t="s">
        <v>554</v>
      </c>
      <c r="KW1030" t="b">
        <v>1</v>
      </c>
      <c r="LH1030" t="s">
        <v>554</v>
      </c>
      <c r="LP1030" t="b">
        <v>1</v>
      </c>
      <c r="LR1030" t="s">
        <v>11409</v>
      </c>
      <c r="LW1030" t="b">
        <v>1</v>
      </c>
      <c r="LY1030" t="b">
        <v>1</v>
      </c>
      <c r="MA1030" t="b">
        <v>1</v>
      </c>
      <c r="MD1030" t="b">
        <v>1</v>
      </c>
      <c r="MI1030" t="s">
        <v>1462</v>
      </c>
      <c r="MN1030" t="b">
        <v>1</v>
      </c>
      <c r="MO1030" t="b">
        <v>1</v>
      </c>
      <c r="MY1030" t="s">
        <v>1025</v>
      </c>
      <c r="NA1030" t="b">
        <v>1</v>
      </c>
      <c r="ND1030" t="b">
        <v>1</v>
      </c>
      <c r="NE1030" t="b">
        <v>1</v>
      </c>
      <c r="NK1030" t="s">
        <v>504</v>
      </c>
      <c r="NT1030" t="b">
        <v>1</v>
      </c>
      <c r="NV1030" t="s">
        <v>476</v>
      </c>
      <c r="NX1030" t="s">
        <v>510</v>
      </c>
      <c r="NZ1030" t="s">
        <v>625</v>
      </c>
      <c r="OB1030" t="b">
        <v>1</v>
      </c>
      <c r="OE1030" t="b">
        <v>1</v>
      </c>
      <c r="OF1030" t="b">
        <v>1</v>
      </c>
      <c r="OL1030" t="s">
        <v>869</v>
      </c>
      <c r="OO1030" t="b">
        <v>1</v>
      </c>
      <c r="OQ1030" t="b">
        <v>1</v>
      </c>
      <c r="OW1030" t="s">
        <v>1384</v>
      </c>
      <c r="PC1030" t="b">
        <v>1</v>
      </c>
      <c r="PG1030" t="b">
        <v>1</v>
      </c>
      <c r="PL1030">
        <v>700</v>
      </c>
      <c r="PM1030">
        <v>2000</v>
      </c>
      <c r="PN1030" t="s">
        <v>6160</v>
      </c>
      <c r="PS1030" t="b">
        <v>1</v>
      </c>
      <c r="PW1030" t="b">
        <v>1</v>
      </c>
      <c r="QF1030" t="s">
        <v>476</v>
      </c>
      <c r="QG1030" t="s">
        <v>509</v>
      </c>
      <c r="QH1030" t="b">
        <v>1</v>
      </c>
      <c r="QP1030" t="s">
        <v>510</v>
      </c>
      <c r="QR1030" t="s">
        <v>510</v>
      </c>
      <c r="RC1030" t="s">
        <v>511</v>
      </c>
      <c r="RE1030" t="s">
        <v>510</v>
      </c>
      <c r="RG1030" t="s">
        <v>11410</v>
      </c>
      <c r="RH1030" t="s">
        <v>1500</v>
      </c>
      <c r="RJ1030" t="b">
        <v>1</v>
      </c>
      <c r="RK1030" t="b">
        <v>1</v>
      </c>
      <c r="RL1030" t="b">
        <v>1</v>
      </c>
      <c r="RR1030" t="s">
        <v>7763</v>
      </c>
      <c r="RS1030" t="b">
        <v>1</v>
      </c>
      <c r="RV1030" t="b">
        <v>1</v>
      </c>
      <c r="RW1030" t="b">
        <v>1</v>
      </c>
      <c r="SB1030" t="s">
        <v>11411</v>
      </c>
      <c r="SC1030">
        <v>92569114</v>
      </c>
      <c r="SD1030" t="s">
        <v>11412</v>
      </c>
      <c r="SE1030" s="2">
        <v>44605.598263888889</v>
      </c>
      <c r="SF1030">
        <v>1029</v>
      </c>
      <c r="SH1030">
        <v>-1</v>
      </c>
      <c r="SK1030" t="s">
        <v>518</v>
      </c>
      <c r="SL1030">
        <v>18493</v>
      </c>
      <c r="SM1030" t="s">
        <v>983</v>
      </c>
      <c r="SN1030">
        <v>648550</v>
      </c>
    </row>
    <row r="1031" spans="1:508" hidden="1" x14ac:dyDescent="0.25">
      <c r="A1031" t="s">
        <v>11413</v>
      </c>
      <c r="B1031" t="s">
        <v>11414</v>
      </c>
      <c r="C1031" t="s">
        <v>470</v>
      </c>
      <c r="D1031" t="s">
        <v>1455</v>
      </c>
      <c r="E1031" t="s">
        <v>950</v>
      </c>
      <c r="G1031" s="1">
        <v>44605</v>
      </c>
      <c r="H1031" t="s">
        <v>8087</v>
      </c>
      <c r="I1031" t="s">
        <v>475</v>
      </c>
      <c r="J1031" t="s">
        <v>476</v>
      </c>
      <c r="K1031" t="s">
        <v>477</v>
      </c>
      <c r="L1031" s="1">
        <v>43862</v>
      </c>
      <c r="M1031" t="s">
        <v>478</v>
      </c>
      <c r="O1031" t="s">
        <v>479</v>
      </c>
      <c r="P1031" t="s">
        <v>548</v>
      </c>
      <c r="Q1031" t="s">
        <v>573</v>
      </c>
      <c r="R1031" t="s">
        <v>479</v>
      </c>
      <c r="S1031" t="s">
        <v>1286</v>
      </c>
      <c r="U1031" t="b">
        <v>1</v>
      </c>
      <c r="AA1031" t="s">
        <v>483</v>
      </c>
      <c r="AB1031" t="s">
        <v>878</v>
      </c>
      <c r="AC1031">
        <v>1</v>
      </c>
      <c r="AD1031">
        <v>1</v>
      </c>
      <c r="AE1031">
        <v>2</v>
      </c>
      <c r="AF1031">
        <v>1</v>
      </c>
      <c r="AG1031">
        <v>1</v>
      </c>
      <c r="AH1031">
        <v>1</v>
      </c>
      <c r="AI1031">
        <v>0</v>
      </c>
      <c r="AJ1031" t="s">
        <v>527</v>
      </c>
      <c r="AK1031" t="s">
        <v>486</v>
      </c>
      <c r="AL1031" t="s">
        <v>660</v>
      </c>
      <c r="AM1031">
        <v>1</v>
      </c>
      <c r="AN1031">
        <v>1</v>
      </c>
      <c r="AO1031">
        <v>1</v>
      </c>
      <c r="AP1031">
        <v>2</v>
      </c>
      <c r="AQ1031">
        <v>1</v>
      </c>
      <c r="AR1031">
        <v>1</v>
      </c>
      <c r="AS1031" t="s">
        <v>527</v>
      </c>
      <c r="AT1031" t="s">
        <v>485</v>
      </c>
      <c r="AU1031" t="s">
        <v>722</v>
      </c>
      <c r="AV1031" t="s">
        <v>911</v>
      </c>
      <c r="AW1031" t="s">
        <v>487</v>
      </c>
      <c r="AX1031" t="s">
        <v>487</v>
      </c>
      <c r="AY1031" t="s">
        <v>6526</v>
      </c>
      <c r="AZ1031">
        <v>13</v>
      </c>
      <c r="BA1031" t="s">
        <v>803</v>
      </c>
      <c r="BC1031" t="s">
        <v>953</v>
      </c>
      <c r="BE1031" t="s">
        <v>1034</v>
      </c>
      <c r="GB1031">
        <f>IF(Table1[[#This Row],[msna/Demographic_info/HH_members_group/total_m_c_muac]]=0,"",COUNTIF(Table1[[#This Row],[Grain or tubers e.g. bread, rice, noodles, bulger, frikeh, kaak, pasta, andoumeh, manakish, thick grain-based porridge, potatoes]:[Breastmilk]],"Yes"))</f>
        <v>0</v>
      </c>
      <c r="GC1031" t="str">
        <f>IF(Table1[[#This Row],[Column1]]="","",IF(Table1[[#This Row],[Please select the assessment type:]]="Livelihood and Protection (MHPSS, CP, GBV)","",IF(Table1[[#This Row],[Column1]]&gt;4,"diverse","not diverse")))</f>
        <v/>
      </c>
      <c r="GH1031" t="s">
        <v>11415</v>
      </c>
      <c r="GN1031" t="b">
        <v>1</v>
      </c>
      <c r="GQ1031" t="b">
        <v>1</v>
      </c>
      <c r="GR1031" t="b">
        <v>1</v>
      </c>
      <c r="HA1031" t="s">
        <v>1472</v>
      </c>
      <c r="HB1031" t="b">
        <v>1</v>
      </c>
      <c r="HC1031" t="b">
        <v>1</v>
      </c>
      <c r="HG1031" t="b">
        <v>1</v>
      </c>
      <c r="HO1031" t="s">
        <v>10523</v>
      </c>
      <c r="HP1031" t="s">
        <v>822</v>
      </c>
      <c r="HQ1031" t="b">
        <v>1</v>
      </c>
      <c r="HT1031" t="b">
        <v>1</v>
      </c>
      <c r="IC1031" t="s">
        <v>844</v>
      </c>
      <c r="ID1031" t="b">
        <v>1</v>
      </c>
      <c r="IE1031" t="b">
        <v>1</v>
      </c>
      <c r="IP1031" t="s">
        <v>1243</v>
      </c>
      <c r="IQ1031" t="b">
        <v>1</v>
      </c>
      <c r="IZ1031" t="s">
        <v>510</v>
      </c>
      <c r="JA1031" t="s">
        <v>11416</v>
      </c>
      <c r="JB1031" t="s">
        <v>2753</v>
      </c>
      <c r="JF1031" t="b">
        <v>1</v>
      </c>
      <c r="JI1031" t="b">
        <v>1</v>
      </c>
      <c r="JM1031" t="b">
        <v>1</v>
      </c>
      <c r="JQ1031" t="s">
        <v>510</v>
      </c>
      <c r="JR1031" t="s">
        <v>772</v>
      </c>
      <c r="JS1031" t="b">
        <v>1</v>
      </c>
      <c r="KD1031" t="s">
        <v>772</v>
      </c>
      <c r="KE1031" t="b">
        <v>1</v>
      </c>
      <c r="KO1031" t="s">
        <v>554</v>
      </c>
      <c r="KW1031" t="b">
        <v>1</v>
      </c>
      <c r="LH1031" t="s">
        <v>554</v>
      </c>
      <c r="LP1031" t="b">
        <v>1</v>
      </c>
      <c r="LR1031" t="s">
        <v>11417</v>
      </c>
      <c r="LT1031" t="b">
        <v>1</v>
      </c>
      <c r="LV1031" t="b">
        <v>1</v>
      </c>
      <c r="LW1031" t="b">
        <v>1</v>
      </c>
      <c r="MA1031" t="b">
        <v>1</v>
      </c>
      <c r="MD1031" t="b">
        <v>1</v>
      </c>
      <c r="ME1031" t="b">
        <v>1</v>
      </c>
      <c r="MI1031" t="s">
        <v>1226</v>
      </c>
      <c r="MO1031" t="b">
        <v>1</v>
      </c>
      <c r="MY1031" t="s">
        <v>1276</v>
      </c>
      <c r="NA1031" t="b">
        <v>1</v>
      </c>
      <c r="NK1031" t="s">
        <v>973</v>
      </c>
      <c r="NQ1031" t="b">
        <v>1</v>
      </c>
      <c r="NV1031" t="s">
        <v>476</v>
      </c>
      <c r="NX1031" t="s">
        <v>510</v>
      </c>
      <c r="NZ1031" t="s">
        <v>8196</v>
      </c>
      <c r="OB1031" t="b">
        <v>1</v>
      </c>
      <c r="OE1031" t="b">
        <v>1</v>
      </c>
      <c r="OG1031" t="b">
        <v>1</v>
      </c>
      <c r="OL1031" t="s">
        <v>1531</v>
      </c>
      <c r="OM1031" t="b">
        <v>1</v>
      </c>
      <c r="OO1031" t="b">
        <v>1</v>
      </c>
      <c r="OP1031" t="b">
        <v>1</v>
      </c>
      <c r="OQ1031" t="b">
        <v>1</v>
      </c>
      <c r="OR1031" t="b">
        <v>1</v>
      </c>
      <c r="OW1031" t="s">
        <v>1437</v>
      </c>
      <c r="PD1031" t="b">
        <v>1</v>
      </c>
      <c r="PL1031">
        <v>1000</v>
      </c>
      <c r="PM1031">
        <v>3000</v>
      </c>
      <c r="PN1031" t="s">
        <v>1421</v>
      </c>
      <c r="PS1031" t="b">
        <v>1</v>
      </c>
      <c r="PU1031" t="b">
        <v>1</v>
      </c>
      <c r="QF1031" t="s">
        <v>476</v>
      </c>
      <c r="QG1031" t="s">
        <v>2238</v>
      </c>
      <c r="QK1031" t="b">
        <v>1</v>
      </c>
      <c r="QP1031" t="s">
        <v>510</v>
      </c>
      <c r="QR1031" t="s">
        <v>510</v>
      </c>
      <c r="RC1031" t="s">
        <v>511</v>
      </c>
      <c r="RE1031" t="s">
        <v>510</v>
      </c>
      <c r="RG1031" t="s">
        <v>11418</v>
      </c>
      <c r="RH1031" t="s">
        <v>554</v>
      </c>
      <c r="RP1031" t="b">
        <v>1</v>
      </c>
      <c r="RR1031" t="s">
        <v>554</v>
      </c>
      <c r="RY1031" t="b">
        <v>1</v>
      </c>
      <c r="SB1031" t="s">
        <v>11419</v>
      </c>
      <c r="SC1031">
        <v>92569115</v>
      </c>
      <c r="SD1031" t="s">
        <v>11420</v>
      </c>
      <c r="SE1031" s="2">
        <v>44605.598275462973</v>
      </c>
      <c r="SF1031">
        <v>1030</v>
      </c>
      <c r="SH1031">
        <v>-1</v>
      </c>
      <c r="SK1031" t="s">
        <v>518</v>
      </c>
      <c r="SL1031">
        <v>17473</v>
      </c>
      <c r="SM1031" t="s">
        <v>983</v>
      </c>
      <c r="SN1031">
        <v>648550</v>
      </c>
    </row>
    <row r="1032" spans="1:508" hidden="1" x14ac:dyDescent="0.25">
      <c r="A1032" t="s">
        <v>11421</v>
      </c>
      <c r="B1032" t="s">
        <v>11422</v>
      </c>
      <c r="C1032" t="s">
        <v>470</v>
      </c>
      <c r="D1032" t="s">
        <v>1455</v>
      </c>
      <c r="E1032" t="s">
        <v>950</v>
      </c>
      <c r="G1032" s="1">
        <v>44605</v>
      </c>
      <c r="H1032" t="s">
        <v>8087</v>
      </c>
      <c r="I1032" t="s">
        <v>475</v>
      </c>
      <c r="J1032" t="s">
        <v>476</v>
      </c>
      <c r="K1032" t="s">
        <v>522</v>
      </c>
      <c r="M1032" t="s">
        <v>478</v>
      </c>
      <c r="O1032" t="s">
        <v>479</v>
      </c>
      <c r="P1032" t="s">
        <v>480</v>
      </c>
      <c r="Q1032" t="s">
        <v>1123</v>
      </c>
      <c r="R1032" t="s">
        <v>479</v>
      </c>
      <c r="S1032" t="s">
        <v>482</v>
      </c>
      <c r="T1032" t="b">
        <v>1</v>
      </c>
      <c r="AA1032" t="s">
        <v>2855</v>
      </c>
      <c r="AB1032" t="s">
        <v>484</v>
      </c>
      <c r="AC1032">
        <v>0</v>
      </c>
      <c r="AD1032">
        <v>0</v>
      </c>
      <c r="AE1032">
        <v>0</v>
      </c>
      <c r="AF1032">
        <v>0</v>
      </c>
      <c r="AG1032">
        <v>0</v>
      </c>
      <c r="AH1032">
        <v>2</v>
      </c>
      <c r="AI1032">
        <v>0</v>
      </c>
      <c r="AJ1032" t="s">
        <v>470</v>
      </c>
      <c r="AK1032" t="s">
        <v>485</v>
      </c>
      <c r="AL1032" t="s">
        <v>485</v>
      </c>
      <c r="AM1032">
        <v>0</v>
      </c>
      <c r="AN1032">
        <v>0</v>
      </c>
      <c r="AO1032">
        <v>0</v>
      </c>
      <c r="AP1032">
        <v>0</v>
      </c>
      <c r="AQ1032">
        <v>2</v>
      </c>
      <c r="AR1032">
        <v>0</v>
      </c>
      <c r="AS1032" t="s">
        <v>470</v>
      </c>
      <c r="AT1032" t="s">
        <v>485</v>
      </c>
      <c r="AU1032" t="s">
        <v>485</v>
      </c>
      <c r="AV1032" t="s">
        <v>470</v>
      </c>
      <c r="AW1032" t="s">
        <v>470</v>
      </c>
      <c r="AX1032" t="s">
        <v>526</v>
      </c>
      <c r="AY1032" t="s">
        <v>526</v>
      </c>
      <c r="AZ1032">
        <v>4</v>
      </c>
      <c r="BA1032" t="s">
        <v>953</v>
      </c>
      <c r="BC1032" t="s">
        <v>1034</v>
      </c>
      <c r="BE1032" t="s">
        <v>803</v>
      </c>
      <c r="GB1032">
        <f>IF(Table1[[#This Row],[msna/Demographic_info/HH_members_group/total_m_c_muac]]=0,"",COUNTIF(Table1[[#This Row],[Grain or tubers e.g. bread, rice, noodles, bulger, frikeh, kaak, pasta, andoumeh, manakish, thick grain-based porridge, potatoes]:[Breastmilk]],"Yes"))</f>
        <v>0</v>
      </c>
      <c r="GC1032" t="str">
        <f>IF(Table1[[#This Row],[Column1]]="","",IF(Table1[[#This Row],[Please select the assessment type:]]="Livelihood and Protection (MHPSS, CP, GBV)","",IF(Table1[[#This Row],[Column1]]&gt;4,"diverse","not diverse")))</f>
        <v/>
      </c>
      <c r="GH1032" t="s">
        <v>6970</v>
      </c>
      <c r="GK1032" t="b">
        <v>1</v>
      </c>
      <c r="GQ1032" t="b">
        <v>1</v>
      </c>
      <c r="GT1032" t="b">
        <v>1</v>
      </c>
      <c r="HA1032" t="s">
        <v>3302</v>
      </c>
      <c r="HG1032" t="b">
        <v>1</v>
      </c>
      <c r="HH1032" t="b">
        <v>1</v>
      </c>
      <c r="HO1032" t="s">
        <v>6312</v>
      </c>
      <c r="HP1032" t="s">
        <v>6301</v>
      </c>
      <c r="HR1032" t="b">
        <v>1</v>
      </c>
      <c r="HS1032" t="b">
        <v>1</v>
      </c>
      <c r="IC1032" t="s">
        <v>844</v>
      </c>
      <c r="ID1032" t="b">
        <v>1</v>
      </c>
      <c r="IE1032" t="b">
        <v>1</v>
      </c>
      <c r="IP1032" t="s">
        <v>554</v>
      </c>
      <c r="IX1032" t="b">
        <v>1</v>
      </c>
      <c r="IZ1032" t="s">
        <v>476</v>
      </c>
      <c r="JB1032" t="s">
        <v>11423</v>
      </c>
      <c r="JD1032" t="b">
        <v>1</v>
      </c>
      <c r="JI1032" t="b">
        <v>1</v>
      </c>
      <c r="JM1032" t="b">
        <v>1</v>
      </c>
      <c r="JQ1032" t="s">
        <v>510</v>
      </c>
      <c r="JR1032" t="s">
        <v>826</v>
      </c>
      <c r="JS1032" t="b">
        <v>1</v>
      </c>
      <c r="JW1032" t="b">
        <v>1</v>
      </c>
      <c r="KD1032" t="s">
        <v>772</v>
      </c>
      <c r="KE1032" t="b">
        <v>1</v>
      </c>
      <c r="KO1032" t="s">
        <v>554</v>
      </c>
      <c r="KW1032" t="b">
        <v>1</v>
      </c>
      <c r="LH1032" t="s">
        <v>554</v>
      </c>
      <c r="LP1032" t="b">
        <v>1</v>
      </c>
      <c r="LR1032" t="s">
        <v>11424</v>
      </c>
      <c r="LT1032" t="b">
        <v>1</v>
      </c>
      <c r="LU1032" t="b">
        <v>1</v>
      </c>
      <c r="LW1032" t="b">
        <v>1</v>
      </c>
      <c r="LY1032" t="b">
        <v>1</v>
      </c>
      <c r="MA1032" t="b">
        <v>1</v>
      </c>
      <c r="MB1032" t="b">
        <v>1</v>
      </c>
      <c r="ME1032" t="b">
        <v>1</v>
      </c>
      <c r="MI1032" t="s">
        <v>1022</v>
      </c>
      <c r="MN1032" t="b">
        <v>1</v>
      </c>
      <c r="MO1032" t="b">
        <v>1</v>
      </c>
      <c r="MP1032" t="b">
        <v>1</v>
      </c>
      <c r="NZ1032" t="s">
        <v>1546</v>
      </c>
      <c r="OA1032" t="b">
        <v>1</v>
      </c>
      <c r="OB1032" t="b">
        <v>1</v>
      </c>
      <c r="OL1032" t="s">
        <v>1531</v>
      </c>
      <c r="OM1032" t="b">
        <v>1</v>
      </c>
      <c r="OO1032" t="b">
        <v>1</v>
      </c>
      <c r="OP1032" t="b">
        <v>1</v>
      </c>
      <c r="OQ1032" t="b">
        <v>1</v>
      </c>
      <c r="OR1032" t="b">
        <v>1</v>
      </c>
      <c r="OW1032" t="s">
        <v>507</v>
      </c>
      <c r="PC1032" t="b">
        <v>1</v>
      </c>
      <c r="PL1032">
        <v>1200</v>
      </c>
      <c r="PM1032">
        <v>2600</v>
      </c>
      <c r="PN1032" t="s">
        <v>11425</v>
      </c>
      <c r="PP1032" t="b">
        <v>1</v>
      </c>
      <c r="PS1032" t="b">
        <v>1</v>
      </c>
      <c r="PU1032" t="b">
        <v>1</v>
      </c>
      <c r="QF1032" t="s">
        <v>510</v>
      </c>
      <c r="QP1032" t="s">
        <v>510</v>
      </c>
      <c r="QR1032" t="s">
        <v>510</v>
      </c>
      <c r="RC1032" t="s">
        <v>511</v>
      </c>
      <c r="RE1032" t="s">
        <v>510</v>
      </c>
      <c r="RG1032" t="s">
        <v>11426</v>
      </c>
      <c r="RH1032" t="s">
        <v>1006</v>
      </c>
      <c r="RJ1032" t="b">
        <v>1</v>
      </c>
      <c r="RK1032" t="b">
        <v>1</v>
      </c>
      <c r="RL1032" t="b">
        <v>1</v>
      </c>
      <c r="RR1032" t="s">
        <v>589</v>
      </c>
      <c r="RW1032" t="b">
        <v>1</v>
      </c>
      <c r="SB1032" t="s">
        <v>11427</v>
      </c>
      <c r="SC1032">
        <v>92569116</v>
      </c>
      <c r="SD1032" t="s">
        <v>11428</v>
      </c>
      <c r="SE1032" s="2">
        <v>44605.598275462973</v>
      </c>
      <c r="SF1032">
        <v>1031</v>
      </c>
      <c r="SH1032">
        <v>-1</v>
      </c>
      <c r="SK1032" t="s">
        <v>518</v>
      </c>
      <c r="SL1032">
        <v>15601</v>
      </c>
      <c r="SM1032" t="s">
        <v>983</v>
      </c>
      <c r="SN1032">
        <v>648550</v>
      </c>
    </row>
    <row r="1033" spans="1:508" hidden="1" x14ac:dyDescent="0.25">
      <c r="A1033" t="s">
        <v>11429</v>
      </c>
      <c r="B1033" t="s">
        <v>11430</v>
      </c>
      <c r="C1033" t="s">
        <v>470</v>
      </c>
      <c r="D1033" t="s">
        <v>1455</v>
      </c>
      <c r="E1033" t="s">
        <v>950</v>
      </c>
      <c r="G1033" s="1">
        <v>44605</v>
      </c>
      <c r="H1033" t="s">
        <v>8087</v>
      </c>
      <c r="I1033" t="s">
        <v>475</v>
      </c>
      <c r="J1033" t="s">
        <v>476</v>
      </c>
      <c r="K1033" t="s">
        <v>522</v>
      </c>
      <c r="M1033" t="s">
        <v>478</v>
      </c>
      <c r="O1033" t="s">
        <v>479</v>
      </c>
      <c r="P1033" t="s">
        <v>721</v>
      </c>
      <c r="Q1033" t="s">
        <v>573</v>
      </c>
      <c r="R1033" t="s">
        <v>479</v>
      </c>
      <c r="S1033" t="s">
        <v>482</v>
      </c>
      <c r="T1033" t="b">
        <v>1</v>
      </c>
      <c r="AA1033" t="s">
        <v>483</v>
      </c>
      <c r="AB1033" t="s">
        <v>594</v>
      </c>
      <c r="AC1033">
        <v>0</v>
      </c>
      <c r="AD1033">
        <v>0</v>
      </c>
      <c r="AE1033">
        <v>0</v>
      </c>
      <c r="AF1033">
        <v>1</v>
      </c>
      <c r="AG1033">
        <v>1</v>
      </c>
      <c r="AH1033">
        <v>1</v>
      </c>
      <c r="AI1033">
        <v>0</v>
      </c>
      <c r="AJ1033" t="s">
        <v>485</v>
      </c>
      <c r="AK1033" t="s">
        <v>486</v>
      </c>
      <c r="AL1033" t="s">
        <v>487</v>
      </c>
      <c r="AM1033">
        <v>0</v>
      </c>
      <c r="AN1033">
        <v>0</v>
      </c>
      <c r="AO1033">
        <v>0</v>
      </c>
      <c r="AP1033">
        <v>2</v>
      </c>
      <c r="AQ1033">
        <v>1</v>
      </c>
      <c r="AR1033">
        <v>0</v>
      </c>
      <c r="AS1033" t="s">
        <v>485</v>
      </c>
      <c r="AT1033" t="s">
        <v>486</v>
      </c>
      <c r="AU1033" t="s">
        <v>487</v>
      </c>
      <c r="AV1033" t="s">
        <v>526</v>
      </c>
      <c r="AW1033" t="s">
        <v>470</v>
      </c>
      <c r="AX1033" t="s">
        <v>485</v>
      </c>
      <c r="AY1033" t="s">
        <v>660</v>
      </c>
      <c r="AZ1033">
        <v>6</v>
      </c>
      <c r="BA1033" t="s">
        <v>953</v>
      </c>
      <c r="BC1033" t="s">
        <v>787</v>
      </c>
      <c r="BE1033" t="s">
        <v>1034</v>
      </c>
      <c r="GB1033">
        <f>IF(Table1[[#This Row],[msna/Demographic_info/HH_members_group/total_m_c_muac]]=0,"",COUNTIF(Table1[[#This Row],[Grain or tubers e.g. bread, rice, noodles, bulger, frikeh, kaak, pasta, andoumeh, manakish, thick grain-based porridge, potatoes]:[Breastmilk]],"Yes"))</f>
        <v>0</v>
      </c>
      <c r="GC1033" t="str">
        <f>IF(Table1[[#This Row],[Column1]]="","",IF(Table1[[#This Row],[Please select the assessment type:]]="Livelihood and Protection (MHPSS, CP, GBV)","",IF(Table1[[#This Row],[Column1]]&gt;4,"diverse","not diverse")))</f>
        <v/>
      </c>
      <c r="GH1033" t="s">
        <v>11431</v>
      </c>
      <c r="GJ1033" t="b">
        <v>1</v>
      </c>
      <c r="GK1033" t="b">
        <v>1</v>
      </c>
      <c r="GM1033" t="b">
        <v>1</v>
      </c>
      <c r="GQ1033" t="b">
        <v>1</v>
      </c>
      <c r="HA1033" t="s">
        <v>1142</v>
      </c>
      <c r="HC1033" t="b">
        <v>1</v>
      </c>
      <c r="HO1033" t="s">
        <v>11432</v>
      </c>
      <c r="HP1033" t="s">
        <v>1418</v>
      </c>
      <c r="HR1033" t="b">
        <v>1</v>
      </c>
      <c r="IC1033" t="s">
        <v>823</v>
      </c>
      <c r="IE1033" t="b">
        <v>1</v>
      </c>
      <c r="IP1033" t="s">
        <v>1243</v>
      </c>
      <c r="IQ1033" t="b">
        <v>1</v>
      </c>
      <c r="IZ1033" t="s">
        <v>769</v>
      </c>
      <c r="JB1033" t="s">
        <v>1601</v>
      </c>
      <c r="JF1033" t="b">
        <v>1</v>
      </c>
      <c r="JH1033" t="b">
        <v>1</v>
      </c>
      <c r="JM1033" t="b">
        <v>1</v>
      </c>
      <c r="JQ1033" t="s">
        <v>771</v>
      </c>
      <c r="JR1033" t="s">
        <v>772</v>
      </c>
      <c r="JS1033" t="b">
        <v>1</v>
      </c>
      <c r="KD1033" t="s">
        <v>772</v>
      </c>
      <c r="KE1033" t="b">
        <v>1</v>
      </c>
      <c r="KO1033" t="s">
        <v>554</v>
      </c>
      <c r="KW1033" t="b">
        <v>1</v>
      </c>
      <c r="LH1033" t="s">
        <v>554</v>
      </c>
      <c r="LP1033" t="b">
        <v>1</v>
      </c>
      <c r="LR1033" t="s">
        <v>11433</v>
      </c>
      <c r="LT1033" t="b">
        <v>1</v>
      </c>
      <c r="LV1033" t="b">
        <v>1</v>
      </c>
      <c r="LW1033" t="b">
        <v>1</v>
      </c>
      <c r="LY1033" t="b">
        <v>1</v>
      </c>
      <c r="MA1033" t="b">
        <v>1</v>
      </c>
      <c r="MC1033" t="b">
        <v>1</v>
      </c>
      <c r="MD1033" t="b">
        <v>1</v>
      </c>
      <c r="ME1033" t="b">
        <v>1</v>
      </c>
      <c r="MI1033" t="s">
        <v>1371</v>
      </c>
      <c r="MO1033" t="b">
        <v>1</v>
      </c>
      <c r="MP1033" t="b">
        <v>1</v>
      </c>
      <c r="MY1033" t="s">
        <v>1276</v>
      </c>
      <c r="NA1033" t="b">
        <v>1</v>
      </c>
      <c r="NK1033" t="s">
        <v>973</v>
      </c>
      <c r="NQ1033" t="b">
        <v>1</v>
      </c>
      <c r="NV1033" t="s">
        <v>510</v>
      </c>
      <c r="NW1033" t="s">
        <v>11434</v>
      </c>
      <c r="NX1033" t="s">
        <v>476</v>
      </c>
      <c r="NY1033" t="s">
        <v>11435</v>
      </c>
      <c r="NZ1033" t="s">
        <v>1673</v>
      </c>
      <c r="OA1033" t="b">
        <v>1</v>
      </c>
      <c r="OB1033" t="b">
        <v>1</v>
      </c>
      <c r="OD1033" t="b">
        <v>1</v>
      </c>
      <c r="OE1033" t="b">
        <v>1</v>
      </c>
      <c r="OF1033" t="b">
        <v>1</v>
      </c>
      <c r="OL1033" t="s">
        <v>1531</v>
      </c>
      <c r="OM1033" t="b">
        <v>1</v>
      </c>
      <c r="OO1033" t="b">
        <v>1</v>
      </c>
      <c r="OP1033" t="b">
        <v>1</v>
      </c>
      <c r="OQ1033" t="b">
        <v>1</v>
      </c>
      <c r="OR1033" t="b">
        <v>1</v>
      </c>
      <c r="OW1033" t="s">
        <v>1437</v>
      </c>
      <c r="PD1033" t="b">
        <v>1</v>
      </c>
      <c r="PL1033">
        <v>300</v>
      </c>
      <c r="PM1033">
        <v>2700</v>
      </c>
      <c r="PN1033" t="s">
        <v>11436</v>
      </c>
      <c r="PP1033" t="b">
        <v>1</v>
      </c>
      <c r="PW1033" t="b">
        <v>1</v>
      </c>
      <c r="PX1033" t="b">
        <v>1</v>
      </c>
      <c r="QF1033" t="s">
        <v>510</v>
      </c>
      <c r="QP1033" t="s">
        <v>510</v>
      </c>
      <c r="QR1033" t="s">
        <v>510</v>
      </c>
      <c r="RC1033" t="s">
        <v>511</v>
      </c>
      <c r="RE1033" t="s">
        <v>510</v>
      </c>
      <c r="RG1033" t="s">
        <v>11437</v>
      </c>
      <c r="RH1033" t="s">
        <v>1951</v>
      </c>
      <c r="RK1033" t="b">
        <v>1</v>
      </c>
      <c r="RL1033" t="b">
        <v>1</v>
      </c>
      <c r="RR1033" t="s">
        <v>514</v>
      </c>
      <c r="RS1033" t="b">
        <v>1</v>
      </c>
      <c r="SB1033" t="s">
        <v>11438</v>
      </c>
      <c r="SC1033">
        <v>92569117</v>
      </c>
      <c r="SD1033" t="s">
        <v>11439</v>
      </c>
      <c r="SE1033" s="2">
        <v>44605.598287037043</v>
      </c>
      <c r="SF1033">
        <v>1032</v>
      </c>
      <c r="SH1033">
        <v>-1</v>
      </c>
      <c r="SK1033" t="s">
        <v>518</v>
      </c>
      <c r="SL1033">
        <v>14439</v>
      </c>
      <c r="SM1033" t="s">
        <v>983</v>
      </c>
      <c r="SN1033">
        <v>648550</v>
      </c>
    </row>
    <row r="1034" spans="1:508" hidden="1" x14ac:dyDescent="0.25">
      <c r="A1034" t="s">
        <v>11440</v>
      </c>
      <c r="B1034" t="s">
        <v>11441</v>
      </c>
      <c r="D1034" t="s">
        <v>3593</v>
      </c>
      <c r="E1034" t="s">
        <v>950</v>
      </c>
      <c r="G1034" s="1">
        <v>44605</v>
      </c>
      <c r="H1034" t="s">
        <v>1285</v>
      </c>
      <c r="I1034" t="s">
        <v>952</v>
      </c>
      <c r="J1034" t="s">
        <v>476</v>
      </c>
      <c r="K1034" t="s">
        <v>477</v>
      </c>
      <c r="L1034" s="1">
        <v>42413</v>
      </c>
      <c r="M1034" t="s">
        <v>478</v>
      </c>
      <c r="O1034" t="s">
        <v>479</v>
      </c>
      <c r="P1034" t="s">
        <v>523</v>
      </c>
      <c r="Q1034" t="s">
        <v>573</v>
      </c>
      <c r="R1034" t="s">
        <v>479</v>
      </c>
      <c r="S1034" t="s">
        <v>482</v>
      </c>
      <c r="T1034" t="b">
        <v>1</v>
      </c>
      <c r="AA1034" t="s">
        <v>483</v>
      </c>
      <c r="AB1034" t="s">
        <v>549</v>
      </c>
      <c r="AC1034">
        <v>1</v>
      </c>
      <c r="AD1034">
        <v>0</v>
      </c>
      <c r="AE1034">
        <v>2</v>
      </c>
      <c r="AF1034">
        <v>0</v>
      </c>
      <c r="AG1034">
        <v>0</v>
      </c>
      <c r="AH1034">
        <v>1</v>
      </c>
      <c r="AI1034">
        <v>0</v>
      </c>
      <c r="AJ1034" t="s">
        <v>485</v>
      </c>
      <c r="AK1034" t="s">
        <v>486</v>
      </c>
      <c r="AL1034" t="s">
        <v>487</v>
      </c>
      <c r="AM1034">
        <v>0</v>
      </c>
      <c r="AN1034">
        <v>0</v>
      </c>
      <c r="AO1034">
        <v>0</v>
      </c>
      <c r="AP1034">
        <v>0</v>
      </c>
      <c r="AQ1034">
        <v>1</v>
      </c>
      <c r="AR1034">
        <v>0</v>
      </c>
      <c r="AS1034" t="s">
        <v>470</v>
      </c>
      <c r="AT1034" t="s">
        <v>486</v>
      </c>
      <c r="AU1034" t="s">
        <v>486</v>
      </c>
      <c r="AV1034" t="s">
        <v>485</v>
      </c>
      <c r="AW1034" t="s">
        <v>485</v>
      </c>
      <c r="AX1034" t="s">
        <v>485</v>
      </c>
      <c r="AY1034" t="s">
        <v>526</v>
      </c>
      <c r="AZ1034">
        <v>4</v>
      </c>
      <c r="BA1034" t="s">
        <v>803</v>
      </c>
      <c r="BC1034" t="s">
        <v>953</v>
      </c>
      <c r="BE1034" t="s">
        <v>787</v>
      </c>
      <c r="BG1034" t="s">
        <v>2789</v>
      </c>
      <c r="BH1034" t="b">
        <v>1</v>
      </c>
      <c r="BI1034" t="b">
        <v>1</v>
      </c>
      <c r="BJ1034" t="b">
        <v>1</v>
      </c>
      <c r="BK1034" t="b">
        <v>1</v>
      </c>
      <c r="BL1034" t="b">
        <v>1</v>
      </c>
      <c r="BQ1034">
        <v>40</v>
      </c>
      <c r="BR1034" t="s">
        <v>956</v>
      </c>
      <c r="BS1034" t="s">
        <v>510</v>
      </c>
      <c r="CV1034" t="s">
        <v>1365</v>
      </c>
      <c r="CW1034" t="b">
        <v>1</v>
      </c>
      <c r="CX1034" t="b">
        <v>0</v>
      </c>
      <c r="CY1034" t="b">
        <v>0</v>
      </c>
      <c r="CZ1034" t="b">
        <v>0</v>
      </c>
      <c r="DA1034" t="b">
        <v>0</v>
      </c>
      <c r="DB1034" t="b">
        <v>0</v>
      </c>
      <c r="DC1034" t="b">
        <v>0</v>
      </c>
      <c r="DF1034">
        <v>2</v>
      </c>
      <c r="DP1034" t="s">
        <v>510</v>
      </c>
      <c r="DQ1034" t="s">
        <v>1403</v>
      </c>
      <c r="DW1034" t="b">
        <v>1</v>
      </c>
      <c r="EC1034" t="s">
        <v>476</v>
      </c>
      <c r="ED1034" t="s">
        <v>1158</v>
      </c>
      <c r="EJ1034" t="b">
        <v>1</v>
      </c>
      <c r="EK1034" t="b">
        <v>1</v>
      </c>
      <c r="EP1034" t="s">
        <v>476</v>
      </c>
      <c r="EQ1034" t="s">
        <v>1038</v>
      </c>
      <c r="ES1034" t="b">
        <v>1</v>
      </c>
      <c r="FA1034" t="s">
        <v>476</v>
      </c>
      <c r="FB1034" t="s">
        <v>510</v>
      </c>
      <c r="FC1034" t="s">
        <v>510</v>
      </c>
      <c r="FD1034" t="s">
        <v>510</v>
      </c>
      <c r="FE1034" t="s">
        <v>510</v>
      </c>
      <c r="FF1034" t="s">
        <v>510</v>
      </c>
      <c r="FG1034" t="s">
        <v>510</v>
      </c>
      <c r="FH1034" t="s">
        <v>510</v>
      </c>
      <c r="FI1034" t="s">
        <v>510</v>
      </c>
      <c r="FJ1034" t="s">
        <v>476</v>
      </c>
      <c r="FK1034" t="s">
        <v>476</v>
      </c>
      <c r="FL1034" t="s">
        <v>510</v>
      </c>
      <c r="FN1034" t="s">
        <v>476</v>
      </c>
      <c r="FO1034" t="s">
        <v>476</v>
      </c>
      <c r="FP1034" t="s">
        <v>510</v>
      </c>
      <c r="FQ1034" t="s">
        <v>510</v>
      </c>
      <c r="FR1034" t="s">
        <v>510</v>
      </c>
      <c r="FS1034" t="s">
        <v>510</v>
      </c>
      <c r="FT1034" t="s">
        <v>510</v>
      </c>
      <c r="FU1034" t="s">
        <v>510</v>
      </c>
      <c r="FV1034" t="s">
        <v>510</v>
      </c>
      <c r="FW1034" t="s">
        <v>476</v>
      </c>
      <c r="FX1034" t="s">
        <v>510</v>
      </c>
      <c r="FY1034" t="s">
        <v>510</v>
      </c>
      <c r="FZ1034" t="s">
        <v>510</v>
      </c>
      <c r="GA1034" t="s">
        <v>476</v>
      </c>
      <c r="GB1034">
        <f>IF(Table1[[#This Row],[msna/Demographic_info/HH_members_group/total_m_c_muac]]=0,"",COUNTIF(Table1[[#This Row],[Grain or tubers e.g. bread, rice, noodles, bulger, frikeh, kaak, pasta, andoumeh, manakish, thick grain-based porridge, potatoes]:[Breastmilk]],"Yes"))</f>
        <v>4</v>
      </c>
      <c r="GC1034" t="str">
        <f>IF(Table1[[#This Row],[Column1]]="","",IF(Table1[[#This Row],[Please select the assessment type:]]="Livelihood and Protection (MHPSS, CP, GBV)","",IF(Table1[[#This Row],[Column1]]&gt;4,"diverse","not diverse")))</f>
        <v>not diverse</v>
      </c>
      <c r="GD1034">
        <v>2</v>
      </c>
      <c r="GE1034" t="s">
        <v>485</v>
      </c>
      <c r="GF1034">
        <v>1</v>
      </c>
      <c r="GG1034" t="s">
        <v>486</v>
      </c>
      <c r="GH1034" t="s">
        <v>11442</v>
      </c>
      <c r="GI1034" t="b">
        <v>1</v>
      </c>
      <c r="GJ1034" t="b">
        <v>1</v>
      </c>
      <c r="GK1034" t="b">
        <v>1</v>
      </c>
      <c r="GL1034" t="b">
        <v>1</v>
      </c>
      <c r="GM1034" t="b">
        <v>1</v>
      </c>
      <c r="GN1034" t="b">
        <v>1</v>
      </c>
      <c r="GO1034" t="b">
        <v>1</v>
      </c>
      <c r="GP1034" t="b">
        <v>1</v>
      </c>
      <c r="GQ1034" t="b">
        <v>1</v>
      </c>
      <c r="GT1034" t="b">
        <v>1</v>
      </c>
      <c r="GU1034" t="b">
        <v>1</v>
      </c>
      <c r="HA1034" t="s">
        <v>529</v>
      </c>
      <c r="HE1034" t="b">
        <v>1</v>
      </c>
      <c r="HO1034" t="s">
        <v>11443</v>
      </c>
      <c r="HP1034" t="s">
        <v>11253</v>
      </c>
      <c r="HQ1034" t="b">
        <v>1</v>
      </c>
      <c r="HR1034" t="b">
        <v>1</v>
      </c>
      <c r="HT1034" t="b">
        <v>1</v>
      </c>
      <c r="HW1034" t="b">
        <v>1</v>
      </c>
      <c r="IC1034" t="s">
        <v>11444</v>
      </c>
      <c r="ID1034" t="b">
        <v>1</v>
      </c>
      <c r="IE1034" t="b">
        <v>1</v>
      </c>
      <c r="IF1034" t="b">
        <v>1</v>
      </c>
      <c r="II1034" t="b">
        <v>1</v>
      </c>
      <c r="IJ1034" t="b">
        <v>1</v>
      </c>
      <c r="IK1034" t="b">
        <v>1</v>
      </c>
      <c r="IL1034" t="b">
        <v>1</v>
      </c>
      <c r="IP1034" t="s">
        <v>496</v>
      </c>
      <c r="IV1034" t="b">
        <v>1</v>
      </c>
      <c r="IZ1034" t="s">
        <v>476</v>
      </c>
      <c r="JB1034" t="s">
        <v>901</v>
      </c>
      <c r="JI1034" t="b">
        <v>1</v>
      </c>
      <c r="JJ1034" t="b">
        <v>1</v>
      </c>
      <c r="JK1034" t="b">
        <v>1</v>
      </c>
      <c r="JQ1034" t="s">
        <v>476</v>
      </c>
      <c r="JR1034" t="s">
        <v>11445</v>
      </c>
      <c r="JS1034" t="b">
        <v>1</v>
      </c>
      <c r="JU1034" t="b">
        <v>1</v>
      </c>
      <c r="JV1034" t="b">
        <v>1</v>
      </c>
      <c r="JX1034" t="b">
        <v>1</v>
      </c>
      <c r="JY1034" t="b">
        <v>1</v>
      </c>
      <c r="KD1034" t="s">
        <v>602</v>
      </c>
      <c r="KE1034" t="b">
        <v>1</v>
      </c>
      <c r="KI1034" t="b">
        <v>1</v>
      </c>
      <c r="KJ1034" t="b">
        <v>1</v>
      </c>
      <c r="KO1034" t="s">
        <v>1996</v>
      </c>
      <c r="KP1034" t="b">
        <v>1</v>
      </c>
      <c r="KR1034" t="b">
        <v>1</v>
      </c>
      <c r="KS1034" t="b">
        <v>1</v>
      </c>
      <c r="KT1034" t="b">
        <v>1</v>
      </c>
      <c r="KU1034" t="b">
        <v>1</v>
      </c>
      <c r="KY1034" t="s">
        <v>11446</v>
      </c>
      <c r="KZ1034" t="b">
        <v>1</v>
      </c>
      <c r="LA1034" t="b">
        <v>1</v>
      </c>
      <c r="LD1034" t="b">
        <v>1</v>
      </c>
      <c r="LE1034" t="b">
        <v>1</v>
      </c>
      <c r="LH1034" t="s">
        <v>500</v>
      </c>
      <c r="LI1034" t="b">
        <v>1</v>
      </c>
      <c r="LR1034" t="s">
        <v>11447</v>
      </c>
      <c r="LS1034" t="b">
        <v>1</v>
      </c>
      <c r="LT1034" t="b">
        <v>1</v>
      </c>
      <c r="LU1034" t="b">
        <v>1</v>
      </c>
      <c r="LW1034" t="b">
        <v>1</v>
      </c>
      <c r="LY1034" t="b">
        <v>1</v>
      </c>
      <c r="LZ1034" t="b">
        <v>1</v>
      </c>
      <c r="MA1034" t="b">
        <v>1</v>
      </c>
      <c r="MB1034" t="b">
        <v>1</v>
      </c>
      <c r="MD1034" t="b">
        <v>1</v>
      </c>
      <c r="MI1034" t="s">
        <v>11448</v>
      </c>
      <c r="MK1034" t="b">
        <v>1</v>
      </c>
      <c r="MO1034" t="b">
        <v>1</v>
      </c>
      <c r="MP1034" t="b">
        <v>1</v>
      </c>
      <c r="MY1034" t="s">
        <v>11449</v>
      </c>
      <c r="MZ1034" t="b">
        <v>1</v>
      </c>
      <c r="NA1034" t="b">
        <v>1</v>
      </c>
      <c r="ND1034" t="b">
        <v>1</v>
      </c>
      <c r="NE1034" t="b">
        <v>1</v>
      </c>
      <c r="NF1034" t="b">
        <v>1</v>
      </c>
      <c r="NK1034" t="s">
        <v>504</v>
      </c>
      <c r="NT1034" t="b">
        <v>1</v>
      </c>
      <c r="NV1034" t="s">
        <v>505</v>
      </c>
      <c r="NX1034" t="s">
        <v>505</v>
      </c>
      <c r="NZ1034" t="s">
        <v>1276</v>
      </c>
      <c r="OB1034" t="b">
        <v>1</v>
      </c>
      <c r="OL1034" t="s">
        <v>1002</v>
      </c>
      <c r="OO1034" t="b">
        <v>1</v>
      </c>
      <c r="OQ1034" t="b">
        <v>1</v>
      </c>
      <c r="OR1034" t="b">
        <v>1</v>
      </c>
      <c r="OW1034" t="s">
        <v>608</v>
      </c>
      <c r="PE1034" t="b">
        <v>1</v>
      </c>
      <c r="PL1034">
        <v>2000</v>
      </c>
      <c r="PM1034">
        <v>2500</v>
      </c>
      <c r="PN1034" t="s">
        <v>609</v>
      </c>
      <c r="PO1034" t="b">
        <v>1</v>
      </c>
      <c r="QF1034" t="s">
        <v>476</v>
      </c>
      <c r="QG1034" t="s">
        <v>509</v>
      </c>
      <c r="QH1034" t="b">
        <v>1</v>
      </c>
      <c r="QP1034" t="s">
        <v>510</v>
      </c>
      <c r="QR1034" t="s">
        <v>510</v>
      </c>
      <c r="RC1034" t="s">
        <v>673</v>
      </c>
      <c r="RE1034" t="s">
        <v>510</v>
      </c>
      <c r="RG1034" t="s">
        <v>3649</v>
      </c>
      <c r="RH1034" t="s">
        <v>542</v>
      </c>
      <c r="RJ1034" t="b">
        <v>1</v>
      </c>
      <c r="RR1034" t="s">
        <v>514</v>
      </c>
      <c r="RS1034" t="b">
        <v>1</v>
      </c>
      <c r="SA1034" t="s">
        <v>543</v>
      </c>
      <c r="SB1034" t="s">
        <v>11450</v>
      </c>
      <c r="SC1034">
        <v>92569668</v>
      </c>
      <c r="SD1034" t="s">
        <v>11451</v>
      </c>
      <c r="SE1034" s="2">
        <v>44605.611226851863</v>
      </c>
      <c r="SF1034">
        <v>1033</v>
      </c>
      <c r="SH1034">
        <v>-1</v>
      </c>
      <c r="SK1034" t="s">
        <v>518</v>
      </c>
      <c r="SL1034">
        <v>1677</v>
      </c>
      <c r="SM1034" t="s">
        <v>983</v>
      </c>
      <c r="SN1034">
        <v>648550</v>
      </c>
    </row>
    <row r="1035" spans="1:508" hidden="1" x14ac:dyDescent="0.25">
      <c r="A1035" t="s">
        <v>11452</v>
      </c>
      <c r="B1035" t="s">
        <v>11453</v>
      </c>
      <c r="D1035" t="s">
        <v>3593</v>
      </c>
      <c r="E1035" t="s">
        <v>950</v>
      </c>
      <c r="G1035" s="1">
        <v>44605</v>
      </c>
      <c r="H1035" t="s">
        <v>1285</v>
      </c>
      <c r="I1035" t="s">
        <v>952</v>
      </c>
      <c r="J1035" t="s">
        <v>476</v>
      </c>
      <c r="K1035" t="s">
        <v>477</v>
      </c>
      <c r="L1035" s="3">
        <v>44605</v>
      </c>
      <c r="M1035" t="s">
        <v>478</v>
      </c>
      <c r="O1035" t="s">
        <v>572</v>
      </c>
      <c r="P1035" t="s">
        <v>480</v>
      </c>
      <c r="Q1035" t="s">
        <v>481</v>
      </c>
      <c r="R1035" t="s">
        <v>479</v>
      </c>
      <c r="S1035" t="s">
        <v>482</v>
      </c>
      <c r="T1035" t="b">
        <v>1</v>
      </c>
      <c r="AA1035" t="s">
        <v>483</v>
      </c>
      <c r="AB1035" t="s">
        <v>484</v>
      </c>
      <c r="AC1035">
        <v>1</v>
      </c>
      <c r="AD1035">
        <v>0</v>
      </c>
      <c r="AE1035">
        <v>1</v>
      </c>
      <c r="AF1035">
        <v>1</v>
      </c>
      <c r="AG1035">
        <v>1</v>
      </c>
      <c r="AH1035">
        <v>1</v>
      </c>
      <c r="AI1035">
        <v>0</v>
      </c>
      <c r="AJ1035" t="s">
        <v>487</v>
      </c>
      <c r="AK1035" t="s">
        <v>486</v>
      </c>
      <c r="AL1035" t="s">
        <v>526</v>
      </c>
      <c r="AM1035">
        <v>0</v>
      </c>
      <c r="AN1035">
        <v>0</v>
      </c>
      <c r="AO1035">
        <v>0</v>
      </c>
      <c r="AP1035">
        <v>1</v>
      </c>
      <c r="AQ1035">
        <v>1</v>
      </c>
      <c r="AR1035">
        <v>0</v>
      </c>
      <c r="AS1035" t="s">
        <v>486</v>
      </c>
      <c r="AT1035" t="s">
        <v>486</v>
      </c>
      <c r="AU1035" t="s">
        <v>485</v>
      </c>
      <c r="AV1035" t="s">
        <v>526</v>
      </c>
      <c r="AW1035" t="s">
        <v>486</v>
      </c>
      <c r="AX1035" t="s">
        <v>485</v>
      </c>
      <c r="AY1035" t="s">
        <v>660</v>
      </c>
      <c r="AZ1035">
        <v>6</v>
      </c>
      <c r="BA1035" t="s">
        <v>803</v>
      </c>
      <c r="BC1035" t="s">
        <v>953</v>
      </c>
      <c r="BE1035" t="s">
        <v>787</v>
      </c>
      <c r="BG1035" t="s">
        <v>2789</v>
      </c>
      <c r="BH1035" t="b">
        <v>1</v>
      </c>
      <c r="BI1035" t="b">
        <v>1</v>
      </c>
      <c r="BJ1035" t="b">
        <v>1</v>
      </c>
      <c r="BK1035" t="b">
        <v>1</v>
      </c>
      <c r="BL1035" t="b">
        <v>1</v>
      </c>
      <c r="BQ1035">
        <v>50</v>
      </c>
      <c r="BR1035" t="s">
        <v>956</v>
      </c>
      <c r="BS1035" t="s">
        <v>510</v>
      </c>
      <c r="CV1035" t="s">
        <v>1365</v>
      </c>
      <c r="CW1035" t="b">
        <v>1</v>
      </c>
      <c r="CX1035" t="b">
        <v>0</v>
      </c>
      <c r="CY1035" t="b">
        <v>0</v>
      </c>
      <c r="CZ1035" t="b">
        <v>0</v>
      </c>
      <c r="DA1035" t="b">
        <v>0</v>
      </c>
      <c r="DB1035" t="b">
        <v>0</v>
      </c>
      <c r="DC1035" t="b">
        <v>0</v>
      </c>
      <c r="DE1035">
        <v>1</v>
      </c>
      <c r="DF1035">
        <v>2</v>
      </c>
      <c r="DP1035" t="s">
        <v>476</v>
      </c>
      <c r="EC1035" t="s">
        <v>476</v>
      </c>
      <c r="ED1035" t="s">
        <v>959</v>
      </c>
      <c r="EJ1035" t="b">
        <v>1</v>
      </c>
      <c r="EK1035" t="b">
        <v>1</v>
      </c>
      <c r="EP1035" t="s">
        <v>476</v>
      </c>
      <c r="EQ1035" t="s">
        <v>1038</v>
      </c>
      <c r="ES1035" t="b">
        <v>1</v>
      </c>
      <c r="FA1035" t="s">
        <v>476</v>
      </c>
      <c r="FB1035" t="s">
        <v>510</v>
      </c>
      <c r="FC1035" t="s">
        <v>476</v>
      </c>
      <c r="FD1035" t="s">
        <v>510</v>
      </c>
      <c r="FE1035" t="s">
        <v>510</v>
      </c>
      <c r="FF1035" t="s">
        <v>510</v>
      </c>
      <c r="FG1035" t="s">
        <v>476</v>
      </c>
      <c r="FH1035" t="s">
        <v>510</v>
      </c>
      <c r="FI1035" t="s">
        <v>510</v>
      </c>
      <c r="FJ1035" t="s">
        <v>476</v>
      </c>
      <c r="FK1035" t="s">
        <v>476</v>
      </c>
      <c r="FL1035" t="s">
        <v>510</v>
      </c>
      <c r="FN1035" t="s">
        <v>476</v>
      </c>
      <c r="FO1035" t="s">
        <v>476</v>
      </c>
      <c r="FP1035" t="s">
        <v>510</v>
      </c>
      <c r="FQ1035" t="s">
        <v>510</v>
      </c>
      <c r="FR1035" t="s">
        <v>510</v>
      </c>
      <c r="FS1035" t="s">
        <v>510</v>
      </c>
      <c r="FT1035" t="s">
        <v>510</v>
      </c>
      <c r="FU1035" t="s">
        <v>476</v>
      </c>
      <c r="FV1035" t="s">
        <v>510</v>
      </c>
      <c r="FW1035" t="s">
        <v>476</v>
      </c>
      <c r="FX1035" t="s">
        <v>510</v>
      </c>
      <c r="FY1035" t="s">
        <v>510</v>
      </c>
      <c r="FZ1035" t="s">
        <v>510</v>
      </c>
      <c r="GA1035" t="s">
        <v>476</v>
      </c>
      <c r="GB1035">
        <f>IF(Table1[[#This Row],[msna/Demographic_info/HH_members_group/total_m_c_muac]]=0,"",COUNTIF(Table1[[#This Row],[Grain or tubers e.g. bread, rice, noodles, bulger, frikeh, kaak, pasta, andoumeh, manakish, thick grain-based porridge, potatoes]:[Breastmilk]],"Yes"))</f>
        <v>5</v>
      </c>
      <c r="GC1035" t="str">
        <f>IF(Table1[[#This Row],[Column1]]="","",IF(Table1[[#This Row],[Please select the assessment type:]]="Livelihood and Protection (MHPSS, CP, GBV)","",IF(Table1[[#This Row],[Column1]]&gt;4,"diverse","not diverse")))</f>
        <v>diverse</v>
      </c>
      <c r="GD1035">
        <v>1</v>
      </c>
      <c r="GE1035" t="s">
        <v>486</v>
      </c>
      <c r="GF1035">
        <v>1</v>
      </c>
      <c r="GG1035" t="s">
        <v>486</v>
      </c>
      <c r="GH1035" t="s">
        <v>11454</v>
      </c>
      <c r="GI1035" t="b">
        <v>1</v>
      </c>
      <c r="GJ1035" t="b">
        <v>1</v>
      </c>
      <c r="GK1035" t="b">
        <v>1</v>
      </c>
      <c r="GL1035" t="b">
        <v>1</v>
      </c>
      <c r="GM1035" t="b">
        <v>1</v>
      </c>
      <c r="GN1035" t="b">
        <v>1</v>
      </c>
      <c r="GO1035" t="b">
        <v>1</v>
      </c>
      <c r="GR1035" t="b">
        <v>1</v>
      </c>
      <c r="GT1035" t="b">
        <v>1</v>
      </c>
      <c r="GU1035" t="b">
        <v>1</v>
      </c>
      <c r="HA1035" t="s">
        <v>1313</v>
      </c>
      <c r="HD1035" t="b">
        <v>1</v>
      </c>
      <c r="HO1035" t="s">
        <v>11455</v>
      </c>
      <c r="HP1035" t="s">
        <v>1566</v>
      </c>
      <c r="HQ1035" t="b">
        <v>1</v>
      </c>
      <c r="HT1035" t="b">
        <v>1</v>
      </c>
      <c r="HW1035" t="b">
        <v>1</v>
      </c>
      <c r="IC1035" t="s">
        <v>11456</v>
      </c>
      <c r="ID1035" t="b">
        <v>1</v>
      </c>
      <c r="IE1035" t="b">
        <v>1</v>
      </c>
      <c r="IF1035" t="b">
        <v>1</v>
      </c>
      <c r="IK1035" t="b">
        <v>1</v>
      </c>
      <c r="IL1035" t="b">
        <v>1</v>
      </c>
      <c r="IP1035" t="s">
        <v>496</v>
      </c>
      <c r="IV1035" t="b">
        <v>1</v>
      </c>
      <c r="IZ1035" t="s">
        <v>476</v>
      </c>
      <c r="JB1035" t="s">
        <v>641</v>
      </c>
      <c r="JF1035" t="b">
        <v>1</v>
      </c>
      <c r="JI1035" t="b">
        <v>1</v>
      </c>
      <c r="JJ1035" t="b">
        <v>1</v>
      </c>
      <c r="JK1035" t="b">
        <v>1</v>
      </c>
      <c r="JQ1035" t="s">
        <v>771</v>
      </c>
      <c r="JR1035" t="s">
        <v>11457</v>
      </c>
      <c r="JS1035" t="b">
        <v>1</v>
      </c>
      <c r="JU1035" t="b">
        <v>1</v>
      </c>
      <c r="JV1035" t="b">
        <v>1</v>
      </c>
      <c r="JW1035" t="b">
        <v>1</v>
      </c>
      <c r="JX1035" t="b">
        <v>1</v>
      </c>
      <c r="KD1035" t="s">
        <v>2596</v>
      </c>
      <c r="KE1035" t="b">
        <v>1</v>
      </c>
      <c r="KI1035" t="b">
        <v>1</v>
      </c>
      <c r="KJ1035" t="b">
        <v>1</v>
      </c>
      <c r="KO1035" t="s">
        <v>11458</v>
      </c>
      <c r="KP1035" t="b">
        <v>1</v>
      </c>
      <c r="KR1035" t="b">
        <v>1</v>
      </c>
      <c r="KS1035" t="b">
        <v>1</v>
      </c>
      <c r="KU1035" t="b">
        <v>1</v>
      </c>
      <c r="KY1035" t="s">
        <v>645</v>
      </c>
      <c r="LA1035" t="b">
        <v>1</v>
      </c>
      <c r="LE1035" t="b">
        <v>1</v>
      </c>
      <c r="LH1035" t="s">
        <v>500</v>
      </c>
      <c r="LI1035" t="b">
        <v>1</v>
      </c>
      <c r="LR1035" t="s">
        <v>11459</v>
      </c>
      <c r="LS1035" t="b">
        <v>1</v>
      </c>
      <c r="LT1035" t="b">
        <v>1</v>
      </c>
      <c r="LV1035" t="b">
        <v>1</v>
      </c>
      <c r="LX1035" t="b">
        <v>1</v>
      </c>
      <c r="LY1035" t="b">
        <v>1</v>
      </c>
      <c r="LZ1035" t="b">
        <v>1</v>
      </c>
      <c r="MA1035" t="b">
        <v>1</v>
      </c>
      <c r="MC1035" t="b">
        <v>1</v>
      </c>
      <c r="MD1035" t="b">
        <v>1</v>
      </c>
      <c r="ME1035" t="b">
        <v>1</v>
      </c>
      <c r="MI1035" t="s">
        <v>11460</v>
      </c>
      <c r="MJ1035" t="b">
        <v>1</v>
      </c>
      <c r="MK1035" t="b">
        <v>1</v>
      </c>
      <c r="ML1035" t="b">
        <v>1</v>
      </c>
      <c r="MN1035" t="b">
        <v>1</v>
      </c>
      <c r="MO1035" t="b">
        <v>1</v>
      </c>
      <c r="MP1035" t="b">
        <v>1</v>
      </c>
      <c r="MT1035" t="b">
        <v>1</v>
      </c>
      <c r="MY1035" t="s">
        <v>3450</v>
      </c>
      <c r="MZ1035" t="b">
        <v>1</v>
      </c>
      <c r="NA1035" t="b">
        <v>1</v>
      </c>
      <c r="NB1035" t="b">
        <v>1</v>
      </c>
      <c r="NC1035" t="b">
        <v>1</v>
      </c>
      <c r="ND1035" t="b">
        <v>1</v>
      </c>
      <c r="NE1035" t="b">
        <v>1</v>
      </c>
      <c r="NF1035" t="b">
        <v>1</v>
      </c>
      <c r="NK1035" t="s">
        <v>504</v>
      </c>
      <c r="NT1035" t="b">
        <v>1</v>
      </c>
      <c r="NV1035" t="s">
        <v>476</v>
      </c>
      <c r="NX1035" t="s">
        <v>510</v>
      </c>
      <c r="NZ1035" t="s">
        <v>1512</v>
      </c>
      <c r="OD1035" t="b">
        <v>1</v>
      </c>
      <c r="OL1035" t="s">
        <v>11461</v>
      </c>
      <c r="OM1035" t="b">
        <v>1</v>
      </c>
      <c r="OO1035" t="b">
        <v>1</v>
      </c>
      <c r="OP1035" t="b">
        <v>1</v>
      </c>
      <c r="OR1035" t="b">
        <v>1</v>
      </c>
      <c r="OW1035" t="s">
        <v>540</v>
      </c>
      <c r="OZ1035" t="b">
        <v>1</v>
      </c>
      <c r="PL1035">
        <v>2500</v>
      </c>
      <c r="PM1035">
        <v>3000</v>
      </c>
      <c r="PN1035" t="s">
        <v>563</v>
      </c>
      <c r="PS1035" t="b">
        <v>1</v>
      </c>
      <c r="QF1035" t="s">
        <v>476</v>
      </c>
      <c r="QG1035" t="s">
        <v>509</v>
      </c>
      <c r="QH1035" t="b">
        <v>1</v>
      </c>
      <c r="QP1035" t="s">
        <v>510</v>
      </c>
      <c r="QR1035" t="s">
        <v>510</v>
      </c>
      <c r="RC1035" t="s">
        <v>511</v>
      </c>
      <c r="RE1035" t="s">
        <v>510</v>
      </c>
      <c r="RG1035" t="s">
        <v>3649</v>
      </c>
      <c r="RH1035" t="s">
        <v>542</v>
      </c>
      <c r="RJ1035" t="b">
        <v>1</v>
      </c>
      <c r="RR1035" t="s">
        <v>514</v>
      </c>
      <c r="RS1035" t="b">
        <v>1</v>
      </c>
      <c r="SA1035" t="s">
        <v>543</v>
      </c>
      <c r="SB1035" t="s">
        <v>11462</v>
      </c>
      <c r="SC1035">
        <v>92569669</v>
      </c>
      <c r="SD1035" t="s">
        <v>11463</v>
      </c>
      <c r="SE1035" s="2">
        <v>44605.611226851863</v>
      </c>
      <c r="SF1035">
        <v>1034</v>
      </c>
      <c r="SH1035">
        <v>-1</v>
      </c>
      <c r="SK1035" t="s">
        <v>518</v>
      </c>
      <c r="SL1035">
        <v>1200</v>
      </c>
      <c r="SM1035" t="s">
        <v>983</v>
      </c>
      <c r="SN1035">
        <v>648550</v>
      </c>
    </row>
    <row r="1036" spans="1:508" hidden="1" x14ac:dyDescent="0.25">
      <c r="A1036" t="s">
        <v>11464</v>
      </c>
      <c r="B1036" t="s">
        <v>11465</v>
      </c>
      <c r="D1036" t="s">
        <v>3593</v>
      </c>
      <c r="E1036" t="s">
        <v>950</v>
      </c>
      <c r="G1036" s="1">
        <v>44605</v>
      </c>
      <c r="H1036" t="s">
        <v>1285</v>
      </c>
      <c r="I1036" t="s">
        <v>952</v>
      </c>
      <c r="J1036" t="s">
        <v>476</v>
      </c>
      <c r="K1036" t="s">
        <v>477</v>
      </c>
      <c r="L1036" s="1">
        <v>42048</v>
      </c>
      <c r="M1036" t="s">
        <v>478</v>
      </c>
      <c r="O1036" t="s">
        <v>572</v>
      </c>
      <c r="P1036" t="s">
        <v>480</v>
      </c>
      <c r="Q1036" t="s">
        <v>481</v>
      </c>
      <c r="R1036" t="s">
        <v>479</v>
      </c>
      <c r="S1036" t="s">
        <v>482</v>
      </c>
      <c r="T1036" t="b">
        <v>1</v>
      </c>
      <c r="AA1036" t="s">
        <v>483</v>
      </c>
      <c r="AC1036">
        <v>1</v>
      </c>
      <c r="AD1036">
        <v>0</v>
      </c>
      <c r="AE1036">
        <v>1</v>
      </c>
      <c r="AF1036">
        <v>0</v>
      </c>
      <c r="AG1036">
        <v>0</v>
      </c>
      <c r="AH1036">
        <v>1</v>
      </c>
      <c r="AI1036">
        <v>0</v>
      </c>
      <c r="AJ1036" t="s">
        <v>486</v>
      </c>
      <c r="AK1036" t="s">
        <v>486</v>
      </c>
      <c r="AL1036" t="s">
        <v>485</v>
      </c>
      <c r="AM1036">
        <v>0</v>
      </c>
      <c r="AN1036">
        <v>0</v>
      </c>
      <c r="AO1036">
        <v>0</v>
      </c>
      <c r="AP1036">
        <v>0</v>
      </c>
      <c r="AQ1036">
        <v>1</v>
      </c>
      <c r="AR1036">
        <v>0</v>
      </c>
      <c r="AS1036" t="s">
        <v>470</v>
      </c>
      <c r="AT1036" t="s">
        <v>486</v>
      </c>
      <c r="AU1036" t="s">
        <v>486</v>
      </c>
      <c r="AV1036" t="s">
        <v>486</v>
      </c>
      <c r="AW1036" t="s">
        <v>486</v>
      </c>
      <c r="AX1036" t="s">
        <v>485</v>
      </c>
      <c r="AY1036" t="s">
        <v>487</v>
      </c>
      <c r="AZ1036">
        <v>3</v>
      </c>
      <c r="BA1036" t="s">
        <v>803</v>
      </c>
      <c r="BC1036" t="s">
        <v>953</v>
      </c>
      <c r="BE1036" t="s">
        <v>787</v>
      </c>
      <c r="BG1036" t="s">
        <v>2789</v>
      </c>
      <c r="BH1036" t="b">
        <v>1</v>
      </c>
      <c r="BI1036" t="b">
        <v>1</v>
      </c>
      <c r="BJ1036" t="b">
        <v>1</v>
      </c>
      <c r="BK1036" t="b">
        <v>1</v>
      </c>
      <c r="BL1036" t="b">
        <v>1</v>
      </c>
      <c r="BQ1036">
        <v>30</v>
      </c>
      <c r="BR1036" t="s">
        <v>956</v>
      </c>
      <c r="BS1036" t="s">
        <v>510</v>
      </c>
      <c r="CV1036" t="s">
        <v>1365</v>
      </c>
      <c r="CW1036" t="b">
        <v>1</v>
      </c>
      <c r="CX1036" t="b">
        <v>0</v>
      </c>
      <c r="CY1036" t="b">
        <v>0</v>
      </c>
      <c r="CZ1036" t="b">
        <v>0</v>
      </c>
      <c r="DA1036" t="b">
        <v>0</v>
      </c>
      <c r="DB1036" t="b">
        <v>0</v>
      </c>
      <c r="DC1036" t="b">
        <v>0</v>
      </c>
      <c r="DE1036">
        <v>1</v>
      </c>
      <c r="DF1036">
        <v>2</v>
      </c>
      <c r="DP1036" t="s">
        <v>476</v>
      </c>
      <c r="EC1036" t="s">
        <v>476</v>
      </c>
      <c r="ED1036" t="s">
        <v>959</v>
      </c>
      <c r="EJ1036" t="b">
        <v>1</v>
      </c>
      <c r="EK1036" t="b">
        <v>1</v>
      </c>
      <c r="EP1036" t="s">
        <v>476</v>
      </c>
      <c r="EQ1036" t="s">
        <v>1038</v>
      </c>
      <c r="ES1036" t="b">
        <v>1</v>
      </c>
      <c r="FA1036" t="s">
        <v>476</v>
      </c>
      <c r="FB1036" t="s">
        <v>510</v>
      </c>
      <c r="FC1036" t="s">
        <v>510</v>
      </c>
      <c r="FD1036" t="s">
        <v>510</v>
      </c>
      <c r="FE1036" t="s">
        <v>510</v>
      </c>
      <c r="FF1036" t="s">
        <v>510</v>
      </c>
      <c r="FG1036" t="s">
        <v>476</v>
      </c>
      <c r="FH1036" t="s">
        <v>510</v>
      </c>
      <c r="FI1036" t="s">
        <v>510</v>
      </c>
      <c r="FJ1036" t="s">
        <v>476</v>
      </c>
      <c r="FK1036" t="s">
        <v>476</v>
      </c>
      <c r="FL1036" t="s">
        <v>510</v>
      </c>
      <c r="FN1036" t="s">
        <v>476</v>
      </c>
      <c r="FO1036" t="s">
        <v>476</v>
      </c>
      <c r="FP1036" t="s">
        <v>510</v>
      </c>
      <c r="FQ1036" t="s">
        <v>510</v>
      </c>
      <c r="FR1036" t="s">
        <v>510</v>
      </c>
      <c r="FS1036" t="s">
        <v>510</v>
      </c>
      <c r="FT1036" t="s">
        <v>510</v>
      </c>
      <c r="FU1036" t="s">
        <v>510</v>
      </c>
      <c r="FV1036" t="s">
        <v>510</v>
      </c>
      <c r="FW1036" t="s">
        <v>510</v>
      </c>
      <c r="FX1036" t="s">
        <v>510</v>
      </c>
      <c r="FY1036" t="s">
        <v>510</v>
      </c>
      <c r="FZ1036" t="s">
        <v>510</v>
      </c>
      <c r="GA1036" t="s">
        <v>510</v>
      </c>
      <c r="GB1036">
        <f>IF(Table1[[#This Row],[msna/Demographic_info/HH_members_group/total_m_c_muac]]=0,"",COUNTIF(Table1[[#This Row],[Grain or tubers e.g. bread, rice, noodles, bulger, frikeh, kaak, pasta, andoumeh, manakish, thick grain-based porridge, potatoes]:[Breastmilk]],"Yes"))</f>
        <v>2</v>
      </c>
      <c r="GC1036" t="str">
        <f>IF(Table1[[#This Row],[Column1]]="","",IF(Table1[[#This Row],[Please select the assessment type:]]="Livelihood and Protection (MHPSS, CP, GBV)","",IF(Table1[[#This Row],[Column1]]&gt;4,"diverse","not diverse")))</f>
        <v>not diverse</v>
      </c>
      <c r="GD1036">
        <v>1</v>
      </c>
      <c r="GE1036" t="s">
        <v>486</v>
      </c>
      <c r="GF1036">
        <v>1</v>
      </c>
      <c r="GG1036" t="s">
        <v>486</v>
      </c>
      <c r="GH1036" t="s">
        <v>11466</v>
      </c>
      <c r="GM1036" t="b">
        <v>1</v>
      </c>
      <c r="GN1036" t="b">
        <v>1</v>
      </c>
      <c r="GO1036" t="b">
        <v>1</v>
      </c>
      <c r="GP1036" t="b">
        <v>1</v>
      </c>
      <c r="GQ1036" t="b">
        <v>1</v>
      </c>
      <c r="GT1036" t="b">
        <v>1</v>
      </c>
      <c r="GU1036" t="b">
        <v>1</v>
      </c>
      <c r="GV1036" t="b">
        <v>1</v>
      </c>
      <c r="HA1036" t="s">
        <v>1142</v>
      </c>
      <c r="HC1036" t="b">
        <v>1</v>
      </c>
      <c r="HO1036" t="s">
        <v>11467</v>
      </c>
      <c r="HP1036" t="s">
        <v>10652</v>
      </c>
      <c r="HQ1036" t="b">
        <v>1</v>
      </c>
      <c r="HR1036" t="b">
        <v>1</v>
      </c>
      <c r="HT1036" t="b">
        <v>1</v>
      </c>
      <c r="HU1036" t="b">
        <v>1</v>
      </c>
      <c r="HW1036" t="b">
        <v>1</v>
      </c>
      <c r="IC1036" t="s">
        <v>11468</v>
      </c>
      <c r="ID1036" t="b">
        <v>1</v>
      </c>
      <c r="IE1036" t="b">
        <v>1</v>
      </c>
      <c r="IH1036" t="b">
        <v>1</v>
      </c>
      <c r="II1036" t="b">
        <v>1</v>
      </c>
      <c r="IK1036" t="b">
        <v>1</v>
      </c>
      <c r="IL1036" t="b">
        <v>1</v>
      </c>
      <c r="IP1036" t="s">
        <v>496</v>
      </c>
      <c r="IV1036" t="b">
        <v>1</v>
      </c>
      <c r="IZ1036" t="s">
        <v>476</v>
      </c>
      <c r="JB1036" t="s">
        <v>5476</v>
      </c>
      <c r="JF1036" t="b">
        <v>1</v>
      </c>
      <c r="JI1036" t="b">
        <v>1</v>
      </c>
      <c r="JJ1036" t="b">
        <v>1</v>
      </c>
      <c r="JK1036" t="b">
        <v>1</v>
      </c>
      <c r="JQ1036" t="s">
        <v>771</v>
      </c>
      <c r="JR1036" t="s">
        <v>11469</v>
      </c>
      <c r="JS1036" t="b">
        <v>1</v>
      </c>
      <c r="JV1036" t="b">
        <v>1</v>
      </c>
      <c r="JX1036" t="b">
        <v>1</v>
      </c>
      <c r="JY1036" t="b">
        <v>1</v>
      </c>
      <c r="JZ1036" t="b">
        <v>1</v>
      </c>
      <c r="KD1036" t="s">
        <v>11470</v>
      </c>
      <c r="KE1036" t="b">
        <v>1</v>
      </c>
      <c r="KF1036" t="b">
        <v>1</v>
      </c>
      <c r="KI1036" t="b">
        <v>1</v>
      </c>
      <c r="KJ1036" t="b">
        <v>1</v>
      </c>
      <c r="KO1036" t="s">
        <v>11471</v>
      </c>
      <c r="KP1036" t="b">
        <v>1</v>
      </c>
      <c r="KR1036" t="b">
        <v>1</v>
      </c>
      <c r="KU1036" t="b">
        <v>1</v>
      </c>
      <c r="KY1036" t="s">
        <v>11472</v>
      </c>
      <c r="KZ1036" t="b">
        <v>1</v>
      </c>
      <c r="LA1036" t="b">
        <v>1</v>
      </c>
      <c r="LB1036" t="b">
        <v>1</v>
      </c>
      <c r="LC1036" t="b">
        <v>1</v>
      </c>
      <c r="LD1036" t="b">
        <v>1</v>
      </c>
      <c r="LE1036" t="b">
        <v>1</v>
      </c>
      <c r="LH1036" t="s">
        <v>500</v>
      </c>
      <c r="LI1036" t="b">
        <v>1</v>
      </c>
      <c r="LR1036" t="s">
        <v>11473</v>
      </c>
      <c r="LS1036" t="b">
        <v>1</v>
      </c>
      <c r="LT1036" t="b">
        <v>1</v>
      </c>
      <c r="LV1036" t="b">
        <v>1</v>
      </c>
      <c r="LW1036" t="b">
        <v>1</v>
      </c>
      <c r="LY1036" t="b">
        <v>1</v>
      </c>
      <c r="MA1036" t="b">
        <v>1</v>
      </c>
      <c r="MB1036" t="b">
        <v>1</v>
      </c>
      <c r="MC1036" t="b">
        <v>1</v>
      </c>
      <c r="MD1036" t="b">
        <v>1</v>
      </c>
      <c r="ME1036" t="b">
        <v>1</v>
      </c>
      <c r="MI1036" t="s">
        <v>11474</v>
      </c>
      <c r="ML1036" t="b">
        <v>1</v>
      </c>
      <c r="MM1036" t="b">
        <v>1</v>
      </c>
      <c r="MN1036" t="b">
        <v>1</v>
      </c>
      <c r="MO1036" t="b">
        <v>1</v>
      </c>
      <c r="MP1036" t="b">
        <v>1</v>
      </c>
      <c r="MT1036" t="b">
        <v>1</v>
      </c>
      <c r="MY1036" t="s">
        <v>11475</v>
      </c>
      <c r="MZ1036" t="b">
        <v>1</v>
      </c>
      <c r="NA1036" t="b">
        <v>1</v>
      </c>
      <c r="NC1036" t="b">
        <v>1</v>
      </c>
      <c r="ND1036" t="b">
        <v>1</v>
      </c>
      <c r="NE1036" t="b">
        <v>1</v>
      </c>
      <c r="NK1036" t="s">
        <v>504</v>
      </c>
      <c r="NT1036" t="b">
        <v>1</v>
      </c>
      <c r="NV1036" t="s">
        <v>505</v>
      </c>
      <c r="NX1036" t="s">
        <v>505</v>
      </c>
      <c r="NZ1036" t="s">
        <v>11476</v>
      </c>
      <c r="OC1036" t="b">
        <v>1</v>
      </c>
      <c r="OH1036" t="b">
        <v>1</v>
      </c>
      <c r="OK1036" t="s">
        <v>11477</v>
      </c>
      <c r="OL1036" t="s">
        <v>1002</v>
      </c>
      <c r="OO1036" t="b">
        <v>1</v>
      </c>
      <c r="OQ1036" t="b">
        <v>1</v>
      </c>
      <c r="OR1036" t="b">
        <v>1</v>
      </c>
      <c r="OW1036" t="s">
        <v>507</v>
      </c>
      <c r="PC1036" t="b">
        <v>1</v>
      </c>
      <c r="PL1036">
        <v>1500</v>
      </c>
      <c r="PM1036">
        <v>2500</v>
      </c>
      <c r="PN1036" t="s">
        <v>563</v>
      </c>
      <c r="PS1036" t="b">
        <v>1</v>
      </c>
      <c r="QF1036" t="s">
        <v>476</v>
      </c>
      <c r="QG1036" t="s">
        <v>509</v>
      </c>
      <c r="QH1036" t="b">
        <v>1</v>
      </c>
      <c r="QP1036" t="s">
        <v>510</v>
      </c>
      <c r="QR1036" t="s">
        <v>510</v>
      </c>
      <c r="RC1036" t="s">
        <v>673</v>
      </c>
      <c r="RE1036" t="s">
        <v>510</v>
      </c>
      <c r="RG1036" t="s">
        <v>3649</v>
      </c>
      <c r="RH1036" t="s">
        <v>542</v>
      </c>
      <c r="RJ1036" t="b">
        <v>1</v>
      </c>
      <c r="RR1036" t="s">
        <v>514</v>
      </c>
      <c r="RS1036" t="b">
        <v>1</v>
      </c>
      <c r="SA1036" t="s">
        <v>543</v>
      </c>
      <c r="SB1036" t="s">
        <v>11478</v>
      </c>
      <c r="SC1036">
        <v>92569670</v>
      </c>
      <c r="SD1036" t="s">
        <v>11479</v>
      </c>
      <c r="SE1036" s="2">
        <v>44605.611238425918</v>
      </c>
      <c r="SF1036">
        <v>1035</v>
      </c>
      <c r="SH1036">
        <v>-1</v>
      </c>
      <c r="SK1036" t="s">
        <v>518</v>
      </c>
      <c r="SL1036">
        <v>1520</v>
      </c>
      <c r="SM1036" t="s">
        <v>983</v>
      </c>
      <c r="SN1036">
        <v>648550</v>
      </c>
    </row>
    <row r="1037" spans="1:508" hidden="1" x14ac:dyDescent="0.25">
      <c r="A1037" t="s">
        <v>11480</v>
      </c>
      <c r="B1037" t="s">
        <v>11481</v>
      </c>
      <c r="D1037" t="s">
        <v>3593</v>
      </c>
      <c r="E1037" t="s">
        <v>950</v>
      </c>
      <c r="G1037" s="1">
        <v>44605</v>
      </c>
      <c r="H1037" t="s">
        <v>1285</v>
      </c>
      <c r="I1037" t="s">
        <v>952</v>
      </c>
      <c r="J1037" t="s">
        <v>476</v>
      </c>
      <c r="K1037" t="s">
        <v>477</v>
      </c>
      <c r="L1037" s="1">
        <v>43509</v>
      </c>
      <c r="M1037" t="s">
        <v>478</v>
      </c>
      <c r="O1037" t="s">
        <v>479</v>
      </c>
      <c r="P1037" t="s">
        <v>480</v>
      </c>
      <c r="Q1037" t="s">
        <v>573</v>
      </c>
      <c r="R1037" t="s">
        <v>479</v>
      </c>
      <c r="S1037" t="s">
        <v>482</v>
      </c>
      <c r="T1037" t="b">
        <v>1</v>
      </c>
      <c r="AA1037" t="s">
        <v>483</v>
      </c>
      <c r="AB1037" t="s">
        <v>525</v>
      </c>
      <c r="AC1037">
        <v>1</v>
      </c>
      <c r="AD1037">
        <v>1</v>
      </c>
      <c r="AE1037">
        <v>0</v>
      </c>
      <c r="AF1037">
        <v>1</v>
      </c>
      <c r="AG1037">
        <v>1</v>
      </c>
      <c r="AH1037">
        <v>1</v>
      </c>
      <c r="AI1037">
        <v>0</v>
      </c>
      <c r="AJ1037" t="s">
        <v>487</v>
      </c>
      <c r="AK1037" t="s">
        <v>486</v>
      </c>
      <c r="AL1037" t="s">
        <v>526</v>
      </c>
      <c r="AM1037">
        <v>0</v>
      </c>
      <c r="AN1037">
        <v>1</v>
      </c>
      <c r="AO1037">
        <v>0</v>
      </c>
      <c r="AP1037">
        <v>0</v>
      </c>
      <c r="AQ1037">
        <v>1</v>
      </c>
      <c r="AR1037">
        <v>0</v>
      </c>
      <c r="AS1037" t="s">
        <v>486</v>
      </c>
      <c r="AT1037" t="s">
        <v>486</v>
      </c>
      <c r="AU1037" t="s">
        <v>485</v>
      </c>
      <c r="AV1037" t="s">
        <v>526</v>
      </c>
      <c r="AW1037" t="s">
        <v>486</v>
      </c>
      <c r="AX1037" t="s">
        <v>485</v>
      </c>
      <c r="AY1037" t="s">
        <v>660</v>
      </c>
      <c r="AZ1037">
        <v>6</v>
      </c>
      <c r="BA1037" t="s">
        <v>803</v>
      </c>
      <c r="BC1037" t="s">
        <v>953</v>
      </c>
      <c r="BE1037" t="s">
        <v>787</v>
      </c>
      <c r="BG1037" t="s">
        <v>2789</v>
      </c>
      <c r="BH1037" t="b">
        <v>1</v>
      </c>
      <c r="BI1037" t="b">
        <v>1</v>
      </c>
      <c r="BJ1037" t="b">
        <v>1</v>
      </c>
      <c r="BK1037" t="b">
        <v>1</v>
      </c>
      <c r="BL1037" t="b">
        <v>1</v>
      </c>
      <c r="BQ1037">
        <v>20</v>
      </c>
      <c r="BR1037" t="s">
        <v>956</v>
      </c>
      <c r="BS1037" t="s">
        <v>510</v>
      </c>
      <c r="CV1037" t="s">
        <v>1365</v>
      </c>
      <c r="CW1037" t="b">
        <v>1</v>
      </c>
      <c r="CX1037" t="b">
        <v>0</v>
      </c>
      <c r="CY1037" t="b">
        <v>0</v>
      </c>
      <c r="CZ1037" t="b">
        <v>0</v>
      </c>
      <c r="DA1037" t="b">
        <v>0</v>
      </c>
      <c r="DB1037" t="b">
        <v>0</v>
      </c>
      <c r="DC1037" t="b">
        <v>0</v>
      </c>
      <c r="DE1037">
        <v>1</v>
      </c>
      <c r="DF1037">
        <v>3</v>
      </c>
      <c r="DL1037">
        <v>1</v>
      </c>
      <c r="DP1037" t="s">
        <v>510</v>
      </c>
      <c r="DQ1037" t="s">
        <v>1403</v>
      </c>
      <c r="DW1037" t="b">
        <v>1</v>
      </c>
      <c r="EC1037" t="s">
        <v>476</v>
      </c>
      <c r="ED1037" t="s">
        <v>959</v>
      </c>
      <c r="EJ1037" t="b">
        <v>1</v>
      </c>
      <c r="EK1037" t="b">
        <v>1</v>
      </c>
      <c r="EP1037" t="s">
        <v>476</v>
      </c>
      <c r="EQ1037" t="s">
        <v>2231</v>
      </c>
      <c r="ES1037" t="b">
        <v>1</v>
      </c>
      <c r="ET1037" t="b">
        <v>1</v>
      </c>
      <c r="EY1037" t="s">
        <v>3612</v>
      </c>
      <c r="FA1037" t="s">
        <v>476</v>
      </c>
      <c r="FB1037" t="s">
        <v>510</v>
      </c>
      <c r="FC1037" t="s">
        <v>476</v>
      </c>
      <c r="FD1037" t="s">
        <v>510</v>
      </c>
      <c r="FE1037" t="s">
        <v>510</v>
      </c>
      <c r="FF1037" t="s">
        <v>510</v>
      </c>
      <c r="FG1037" t="s">
        <v>510</v>
      </c>
      <c r="FH1037" t="s">
        <v>510</v>
      </c>
      <c r="FI1037" t="s">
        <v>510</v>
      </c>
      <c r="FJ1037" t="s">
        <v>476</v>
      </c>
      <c r="FK1037" t="s">
        <v>476</v>
      </c>
      <c r="FL1037" t="s">
        <v>510</v>
      </c>
      <c r="FN1037" t="s">
        <v>476</v>
      </c>
      <c r="FO1037" t="s">
        <v>476</v>
      </c>
      <c r="FP1037" t="s">
        <v>510</v>
      </c>
      <c r="FQ1037" t="s">
        <v>510</v>
      </c>
      <c r="FR1037" t="s">
        <v>510</v>
      </c>
      <c r="FS1037" t="s">
        <v>510</v>
      </c>
      <c r="FT1037" t="s">
        <v>510</v>
      </c>
      <c r="FU1037" t="s">
        <v>476</v>
      </c>
      <c r="FV1037" t="s">
        <v>510</v>
      </c>
      <c r="FW1037" t="s">
        <v>510</v>
      </c>
      <c r="FX1037" t="s">
        <v>510</v>
      </c>
      <c r="FY1037" t="s">
        <v>510</v>
      </c>
      <c r="FZ1037" t="s">
        <v>510</v>
      </c>
      <c r="GA1037" t="s">
        <v>476</v>
      </c>
      <c r="GB1037">
        <f>IF(Table1[[#This Row],[msna/Demographic_info/HH_members_group/total_m_c_muac]]=0,"",COUNTIF(Table1[[#This Row],[Grain or tubers e.g. bread, rice, noodles, bulger, frikeh, kaak, pasta, andoumeh, manakish, thick grain-based porridge, potatoes]:[Breastmilk]],"Yes"))</f>
        <v>4</v>
      </c>
      <c r="GC1037" t="str">
        <f>IF(Table1[[#This Row],[Column1]]="","",IF(Table1[[#This Row],[Please select the assessment type:]]="Livelihood and Protection (MHPSS, CP, GBV)","",IF(Table1[[#This Row],[Column1]]&gt;4,"diverse","not diverse")))</f>
        <v>not diverse</v>
      </c>
      <c r="GD1037">
        <v>1</v>
      </c>
      <c r="GE1037" t="s">
        <v>486</v>
      </c>
      <c r="GF1037">
        <v>1</v>
      </c>
      <c r="GG1037" t="s">
        <v>486</v>
      </c>
      <c r="GH1037" t="s">
        <v>11482</v>
      </c>
      <c r="GI1037" t="b">
        <v>1</v>
      </c>
      <c r="GJ1037" t="b">
        <v>1</v>
      </c>
      <c r="GK1037" t="b">
        <v>1</v>
      </c>
      <c r="GM1037" t="b">
        <v>1</v>
      </c>
      <c r="GN1037" t="b">
        <v>1</v>
      </c>
      <c r="GO1037" t="b">
        <v>1</v>
      </c>
      <c r="GP1037" t="b">
        <v>1</v>
      </c>
      <c r="GQ1037" t="b">
        <v>1</v>
      </c>
      <c r="GR1037" t="b">
        <v>1</v>
      </c>
      <c r="GT1037" t="b">
        <v>1</v>
      </c>
      <c r="GU1037" t="b">
        <v>1</v>
      </c>
      <c r="GV1037" t="b">
        <v>1</v>
      </c>
      <c r="HA1037" t="s">
        <v>492</v>
      </c>
      <c r="HB1037" t="b">
        <v>1</v>
      </c>
      <c r="HO1037" t="s">
        <v>11483</v>
      </c>
      <c r="HP1037" t="s">
        <v>11484</v>
      </c>
      <c r="HQ1037" t="b">
        <v>1</v>
      </c>
      <c r="HT1037" t="b">
        <v>1</v>
      </c>
      <c r="HU1037" t="b">
        <v>1</v>
      </c>
      <c r="HV1037" t="b">
        <v>1</v>
      </c>
      <c r="HW1037" t="b">
        <v>1</v>
      </c>
      <c r="HY1037" t="b">
        <v>1</v>
      </c>
      <c r="IC1037" t="s">
        <v>11485</v>
      </c>
      <c r="ID1037" t="b">
        <v>1</v>
      </c>
      <c r="IE1037" t="b">
        <v>1</v>
      </c>
      <c r="IG1037" t="b">
        <v>1</v>
      </c>
      <c r="IH1037" t="b">
        <v>1</v>
      </c>
      <c r="II1037" t="b">
        <v>1</v>
      </c>
      <c r="IL1037" t="b">
        <v>1</v>
      </c>
      <c r="IP1037" t="s">
        <v>496</v>
      </c>
      <c r="IV1037" t="b">
        <v>1</v>
      </c>
      <c r="IZ1037" t="s">
        <v>476</v>
      </c>
      <c r="JB1037" t="s">
        <v>5476</v>
      </c>
      <c r="JF1037" t="b">
        <v>1</v>
      </c>
      <c r="JI1037" t="b">
        <v>1</v>
      </c>
      <c r="JJ1037" t="b">
        <v>1</v>
      </c>
      <c r="JK1037" t="b">
        <v>1</v>
      </c>
      <c r="JQ1037" t="s">
        <v>771</v>
      </c>
      <c r="JR1037" t="s">
        <v>11486</v>
      </c>
      <c r="JS1037" t="b">
        <v>1</v>
      </c>
      <c r="JT1037" t="b">
        <v>1</v>
      </c>
      <c r="JV1037" t="b">
        <v>1</v>
      </c>
      <c r="JW1037" t="b">
        <v>1</v>
      </c>
      <c r="JX1037" t="b">
        <v>1</v>
      </c>
      <c r="JY1037" t="b">
        <v>1</v>
      </c>
      <c r="KD1037" t="s">
        <v>11487</v>
      </c>
      <c r="KE1037" t="b">
        <v>1</v>
      </c>
      <c r="KF1037" t="b">
        <v>1</v>
      </c>
      <c r="KI1037" t="b">
        <v>1</v>
      </c>
      <c r="KJ1037" t="b">
        <v>1</v>
      </c>
      <c r="KK1037" t="b">
        <v>1</v>
      </c>
      <c r="KO1037" t="s">
        <v>2029</v>
      </c>
      <c r="KP1037" t="b">
        <v>1</v>
      </c>
      <c r="KR1037" t="b">
        <v>1</v>
      </c>
      <c r="KS1037" t="b">
        <v>1</v>
      </c>
      <c r="KT1037" t="b">
        <v>1</v>
      </c>
      <c r="KU1037" t="b">
        <v>1</v>
      </c>
      <c r="KY1037" t="s">
        <v>11488</v>
      </c>
      <c r="KZ1037" t="b">
        <v>1</v>
      </c>
      <c r="LB1037" t="b">
        <v>1</v>
      </c>
      <c r="LE1037" t="b">
        <v>1</v>
      </c>
      <c r="LH1037" t="s">
        <v>500</v>
      </c>
      <c r="LI1037" t="b">
        <v>1</v>
      </c>
      <c r="LR1037" t="s">
        <v>11489</v>
      </c>
      <c r="LS1037" t="b">
        <v>1</v>
      </c>
      <c r="LU1037" t="b">
        <v>1</v>
      </c>
      <c r="LV1037" t="b">
        <v>1</v>
      </c>
      <c r="LW1037" t="b">
        <v>1</v>
      </c>
      <c r="MA1037" t="b">
        <v>1</v>
      </c>
      <c r="MB1037" t="b">
        <v>1</v>
      </c>
      <c r="MC1037" t="b">
        <v>1</v>
      </c>
      <c r="MD1037" t="b">
        <v>1</v>
      </c>
      <c r="ME1037" t="b">
        <v>1</v>
      </c>
      <c r="MI1037" t="s">
        <v>11490</v>
      </c>
      <c r="MJ1037" t="b">
        <v>1</v>
      </c>
      <c r="MK1037" t="b">
        <v>1</v>
      </c>
      <c r="MM1037" t="b">
        <v>1</v>
      </c>
      <c r="MN1037" t="b">
        <v>1</v>
      </c>
      <c r="MO1037" t="b">
        <v>1</v>
      </c>
      <c r="MP1037" t="b">
        <v>1</v>
      </c>
      <c r="MT1037" t="b">
        <v>1</v>
      </c>
      <c r="MU1037" t="b">
        <v>1</v>
      </c>
      <c r="MY1037" t="s">
        <v>11491</v>
      </c>
      <c r="MZ1037" t="b">
        <v>1</v>
      </c>
      <c r="NC1037" t="b">
        <v>1</v>
      </c>
      <c r="ND1037" t="b">
        <v>1</v>
      </c>
      <c r="NE1037" t="b">
        <v>1</v>
      </c>
      <c r="NF1037" t="b">
        <v>1</v>
      </c>
      <c r="NK1037" t="s">
        <v>504</v>
      </c>
      <c r="NT1037" t="b">
        <v>1</v>
      </c>
      <c r="NV1037" t="s">
        <v>476</v>
      </c>
      <c r="NX1037" t="s">
        <v>510</v>
      </c>
      <c r="NZ1037" t="s">
        <v>2178</v>
      </c>
      <c r="OC1037" t="b">
        <v>1</v>
      </c>
      <c r="OL1037" t="s">
        <v>1718</v>
      </c>
      <c r="OO1037" t="b">
        <v>1</v>
      </c>
      <c r="OP1037" t="b">
        <v>1</v>
      </c>
      <c r="OQ1037" t="b">
        <v>1</v>
      </c>
      <c r="OR1037" t="b">
        <v>1</v>
      </c>
      <c r="OW1037" t="s">
        <v>1172</v>
      </c>
      <c r="PF1037" t="b">
        <v>1</v>
      </c>
      <c r="PL1037">
        <v>1000</v>
      </c>
      <c r="PM1037">
        <v>1800</v>
      </c>
      <c r="PN1037" t="s">
        <v>563</v>
      </c>
      <c r="PS1037" t="b">
        <v>1</v>
      </c>
      <c r="QF1037" t="s">
        <v>476</v>
      </c>
      <c r="QG1037" t="s">
        <v>509</v>
      </c>
      <c r="QH1037" t="b">
        <v>1</v>
      </c>
      <c r="QP1037" t="s">
        <v>510</v>
      </c>
      <c r="QR1037" t="s">
        <v>510</v>
      </c>
      <c r="RC1037" t="s">
        <v>673</v>
      </c>
      <c r="RE1037" t="s">
        <v>510</v>
      </c>
      <c r="RG1037" t="s">
        <v>3649</v>
      </c>
      <c r="RH1037" t="s">
        <v>2555</v>
      </c>
      <c r="RJ1037" t="b">
        <v>1</v>
      </c>
      <c r="RK1037" t="b">
        <v>1</v>
      </c>
      <c r="RR1037" t="s">
        <v>514</v>
      </c>
      <c r="RS1037" t="b">
        <v>1</v>
      </c>
      <c r="SA1037" t="s">
        <v>1213</v>
      </c>
      <c r="SB1037" t="s">
        <v>11492</v>
      </c>
      <c r="SC1037">
        <v>92569671</v>
      </c>
      <c r="SD1037" t="s">
        <v>11493</v>
      </c>
      <c r="SE1037" s="2">
        <v>44605.611250000002</v>
      </c>
      <c r="SF1037">
        <v>1036</v>
      </c>
      <c r="SH1037">
        <v>-1</v>
      </c>
      <c r="SK1037" t="s">
        <v>518</v>
      </c>
      <c r="SL1037">
        <v>1110</v>
      </c>
      <c r="SM1037" t="s">
        <v>983</v>
      </c>
      <c r="SN1037">
        <v>648550</v>
      </c>
    </row>
    <row r="1038" spans="1:508" hidden="1" x14ac:dyDescent="0.25">
      <c r="A1038" t="s">
        <v>11494</v>
      </c>
      <c r="B1038" t="s">
        <v>11495</v>
      </c>
      <c r="D1038" t="s">
        <v>3593</v>
      </c>
      <c r="E1038" t="s">
        <v>950</v>
      </c>
      <c r="G1038" s="1">
        <v>44605</v>
      </c>
      <c r="H1038" t="s">
        <v>1285</v>
      </c>
      <c r="I1038" t="s">
        <v>952</v>
      </c>
      <c r="J1038" t="s">
        <v>476</v>
      </c>
      <c r="K1038" t="s">
        <v>477</v>
      </c>
      <c r="L1038" s="1">
        <v>42048</v>
      </c>
      <c r="M1038" t="s">
        <v>478</v>
      </c>
      <c r="O1038" t="s">
        <v>479</v>
      </c>
      <c r="P1038" t="s">
        <v>480</v>
      </c>
      <c r="Q1038" t="s">
        <v>573</v>
      </c>
      <c r="R1038" t="s">
        <v>479</v>
      </c>
      <c r="S1038" t="s">
        <v>482</v>
      </c>
      <c r="T1038" t="b">
        <v>1</v>
      </c>
      <c r="AA1038" t="s">
        <v>483</v>
      </c>
      <c r="AC1038">
        <v>0</v>
      </c>
      <c r="AD1038">
        <v>0</v>
      </c>
      <c r="AE1038">
        <v>0</v>
      </c>
      <c r="AF1038">
        <v>2</v>
      </c>
      <c r="AG1038">
        <v>0</v>
      </c>
      <c r="AH1038">
        <v>1</v>
      </c>
      <c r="AI1038">
        <v>0</v>
      </c>
      <c r="AJ1038" t="s">
        <v>485</v>
      </c>
      <c r="AK1038" t="s">
        <v>486</v>
      </c>
      <c r="AL1038" t="s">
        <v>487</v>
      </c>
      <c r="AM1038">
        <v>0</v>
      </c>
      <c r="AN1038">
        <v>0</v>
      </c>
      <c r="AO1038">
        <v>0</v>
      </c>
      <c r="AP1038">
        <v>3</v>
      </c>
      <c r="AQ1038">
        <v>1</v>
      </c>
      <c r="AR1038">
        <v>0</v>
      </c>
      <c r="AS1038" t="s">
        <v>487</v>
      </c>
      <c r="AT1038" t="s">
        <v>486</v>
      </c>
      <c r="AU1038" t="s">
        <v>526</v>
      </c>
      <c r="AV1038" t="s">
        <v>527</v>
      </c>
      <c r="AW1038" t="s">
        <v>470</v>
      </c>
      <c r="AX1038" t="s">
        <v>485</v>
      </c>
      <c r="AY1038" t="s">
        <v>722</v>
      </c>
      <c r="AZ1038">
        <v>7</v>
      </c>
      <c r="BA1038" t="s">
        <v>803</v>
      </c>
      <c r="BC1038" t="s">
        <v>953</v>
      </c>
      <c r="BE1038" t="s">
        <v>787</v>
      </c>
      <c r="BG1038" t="s">
        <v>2789</v>
      </c>
      <c r="BH1038" t="b">
        <v>1</v>
      </c>
      <c r="BI1038" t="b">
        <v>1</v>
      </c>
      <c r="BJ1038" t="b">
        <v>1</v>
      </c>
      <c r="BK1038" t="b">
        <v>1</v>
      </c>
      <c r="BL1038" t="b">
        <v>1</v>
      </c>
      <c r="BQ1038">
        <v>30</v>
      </c>
      <c r="BR1038" t="s">
        <v>956</v>
      </c>
      <c r="BS1038" t="s">
        <v>510</v>
      </c>
      <c r="CV1038" t="s">
        <v>1365</v>
      </c>
      <c r="CW1038" t="b">
        <v>1</v>
      </c>
      <c r="CX1038" t="b">
        <v>0</v>
      </c>
      <c r="CY1038" t="b">
        <v>0</v>
      </c>
      <c r="CZ1038" t="b">
        <v>0</v>
      </c>
      <c r="DA1038" t="b">
        <v>0</v>
      </c>
      <c r="DB1038" t="b">
        <v>0</v>
      </c>
      <c r="DC1038" t="b">
        <v>0</v>
      </c>
      <c r="DE1038">
        <v>1</v>
      </c>
      <c r="DF1038">
        <v>2</v>
      </c>
      <c r="DP1038" t="s">
        <v>510</v>
      </c>
      <c r="DQ1038" t="s">
        <v>1403</v>
      </c>
      <c r="DW1038" t="b">
        <v>1</v>
      </c>
      <c r="EC1038" t="s">
        <v>476</v>
      </c>
      <c r="ED1038" t="s">
        <v>959</v>
      </c>
      <c r="EJ1038" t="b">
        <v>1</v>
      </c>
      <c r="EK1038" t="b">
        <v>1</v>
      </c>
      <c r="EP1038" t="s">
        <v>476</v>
      </c>
      <c r="EQ1038" t="s">
        <v>960</v>
      </c>
      <c r="ER1038" t="b">
        <v>1</v>
      </c>
      <c r="ES1038" t="b">
        <v>1</v>
      </c>
      <c r="FA1038" t="s">
        <v>476</v>
      </c>
      <c r="FB1038" t="s">
        <v>510</v>
      </c>
      <c r="FC1038" t="s">
        <v>510</v>
      </c>
      <c r="FD1038" t="s">
        <v>510</v>
      </c>
      <c r="FE1038" t="s">
        <v>510</v>
      </c>
      <c r="FF1038" t="s">
        <v>510</v>
      </c>
      <c r="FG1038" t="s">
        <v>476</v>
      </c>
      <c r="FH1038" t="s">
        <v>510</v>
      </c>
      <c r="FI1038" t="s">
        <v>510</v>
      </c>
      <c r="FJ1038" t="s">
        <v>476</v>
      </c>
      <c r="FK1038" t="s">
        <v>476</v>
      </c>
      <c r="FL1038" t="s">
        <v>510</v>
      </c>
      <c r="GB1038">
        <f>IF(Table1[[#This Row],[msna/Demographic_info/HH_members_group/total_m_c_muac]]=0,"",COUNTIF(Table1[[#This Row],[Grain or tubers e.g. bread, rice, noodles, bulger, frikeh, kaak, pasta, andoumeh, manakish, thick grain-based porridge, potatoes]:[Breastmilk]],"Yes"))</f>
        <v>0</v>
      </c>
      <c r="GC1038" t="str">
        <f>IF(Table1[[#This Row],[Column1]]="","",IF(Table1[[#This Row],[Please select the assessment type:]]="Livelihood and Protection (MHPSS, CP, GBV)","",IF(Table1[[#This Row],[Column1]]&gt;4,"diverse","not diverse")))</f>
        <v>not diverse</v>
      </c>
      <c r="GH1038" t="s">
        <v>11496</v>
      </c>
      <c r="GI1038" t="b">
        <v>1</v>
      </c>
      <c r="GJ1038" t="b">
        <v>1</v>
      </c>
      <c r="GK1038" t="b">
        <v>1</v>
      </c>
      <c r="GL1038" t="b">
        <v>1</v>
      </c>
      <c r="GM1038" t="b">
        <v>1</v>
      </c>
      <c r="GN1038" t="b">
        <v>1</v>
      </c>
      <c r="GP1038" t="b">
        <v>1</v>
      </c>
      <c r="GQ1038" t="b">
        <v>1</v>
      </c>
      <c r="GR1038" t="b">
        <v>1</v>
      </c>
      <c r="HA1038" t="s">
        <v>551</v>
      </c>
      <c r="HG1038" t="b">
        <v>1</v>
      </c>
      <c r="HO1038" t="s">
        <v>11497</v>
      </c>
      <c r="HP1038" t="s">
        <v>11498</v>
      </c>
      <c r="HQ1038" t="b">
        <v>1</v>
      </c>
      <c r="HT1038" t="b">
        <v>1</v>
      </c>
      <c r="HU1038" t="b">
        <v>1</v>
      </c>
      <c r="HV1038" t="b">
        <v>1</v>
      </c>
      <c r="HW1038" t="b">
        <v>1</v>
      </c>
      <c r="IC1038" t="s">
        <v>11499</v>
      </c>
      <c r="ID1038" t="b">
        <v>1</v>
      </c>
      <c r="IE1038" t="b">
        <v>1</v>
      </c>
      <c r="IF1038" t="b">
        <v>1</v>
      </c>
      <c r="IH1038" t="b">
        <v>1</v>
      </c>
      <c r="II1038" t="b">
        <v>1</v>
      </c>
      <c r="IP1038" t="s">
        <v>496</v>
      </c>
      <c r="IV1038" t="b">
        <v>1</v>
      </c>
      <c r="IZ1038" t="s">
        <v>476</v>
      </c>
      <c r="JB1038" t="s">
        <v>5476</v>
      </c>
      <c r="JF1038" t="b">
        <v>1</v>
      </c>
      <c r="JI1038" t="b">
        <v>1</v>
      </c>
      <c r="JJ1038" t="b">
        <v>1</v>
      </c>
      <c r="JK1038" t="b">
        <v>1</v>
      </c>
      <c r="JQ1038" t="s">
        <v>771</v>
      </c>
      <c r="JR1038" t="s">
        <v>11500</v>
      </c>
      <c r="JS1038" t="b">
        <v>1</v>
      </c>
      <c r="JV1038" t="b">
        <v>1</v>
      </c>
      <c r="JY1038" t="b">
        <v>1</v>
      </c>
      <c r="JZ1038" t="b">
        <v>1</v>
      </c>
      <c r="KD1038" t="s">
        <v>750</v>
      </c>
      <c r="KE1038" t="b">
        <v>1</v>
      </c>
      <c r="KI1038" t="b">
        <v>1</v>
      </c>
      <c r="KJ1038" t="b">
        <v>1</v>
      </c>
      <c r="KK1038" t="b">
        <v>1</v>
      </c>
      <c r="KO1038" t="s">
        <v>2029</v>
      </c>
      <c r="KP1038" t="b">
        <v>1</v>
      </c>
      <c r="KR1038" t="b">
        <v>1</v>
      </c>
      <c r="KS1038" t="b">
        <v>1</v>
      </c>
      <c r="KT1038" t="b">
        <v>1</v>
      </c>
      <c r="KU1038" t="b">
        <v>1</v>
      </c>
      <c r="KY1038" t="s">
        <v>11446</v>
      </c>
      <c r="KZ1038" t="b">
        <v>1</v>
      </c>
      <c r="LA1038" t="b">
        <v>1</v>
      </c>
      <c r="LD1038" t="b">
        <v>1</v>
      </c>
      <c r="LE1038" t="b">
        <v>1</v>
      </c>
      <c r="LH1038" t="s">
        <v>500</v>
      </c>
      <c r="LI1038" t="b">
        <v>1</v>
      </c>
      <c r="LR1038" t="s">
        <v>11501</v>
      </c>
      <c r="LT1038" t="b">
        <v>1</v>
      </c>
      <c r="LU1038" t="b">
        <v>1</v>
      </c>
      <c r="LV1038" t="b">
        <v>1</v>
      </c>
      <c r="LW1038" t="b">
        <v>1</v>
      </c>
      <c r="LY1038" t="b">
        <v>1</v>
      </c>
      <c r="LZ1038" t="b">
        <v>1</v>
      </c>
      <c r="MA1038" t="b">
        <v>1</v>
      </c>
      <c r="MB1038" t="b">
        <v>1</v>
      </c>
      <c r="MD1038" t="b">
        <v>1</v>
      </c>
      <c r="ME1038" t="b">
        <v>1</v>
      </c>
      <c r="MI1038" t="s">
        <v>10851</v>
      </c>
      <c r="MK1038" t="b">
        <v>1</v>
      </c>
      <c r="ML1038" t="b">
        <v>1</v>
      </c>
      <c r="MM1038" t="b">
        <v>1</v>
      </c>
      <c r="MO1038" t="b">
        <v>1</v>
      </c>
      <c r="MP1038" t="b">
        <v>1</v>
      </c>
      <c r="MY1038" t="s">
        <v>754</v>
      </c>
      <c r="NA1038" t="b">
        <v>1</v>
      </c>
      <c r="ND1038" t="b">
        <v>1</v>
      </c>
      <c r="NE1038" t="b">
        <v>1</v>
      </c>
      <c r="NF1038" t="b">
        <v>1</v>
      </c>
      <c r="NK1038" t="s">
        <v>504</v>
      </c>
      <c r="NT1038" t="b">
        <v>1</v>
      </c>
      <c r="NV1038" t="s">
        <v>476</v>
      </c>
      <c r="NX1038" t="s">
        <v>510</v>
      </c>
      <c r="NZ1038" t="s">
        <v>3745</v>
      </c>
      <c r="OA1038" t="b">
        <v>1</v>
      </c>
      <c r="OC1038" t="b">
        <v>1</v>
      </c>
      <c r="OL1038" t="s">
        <v>1026</v>
      </c>
      <c r="OO1038" t="b">
        <v>1</v>
      </c>
      <c r="OP1038" t="b">
        <v>1</v>
      </c>
      <c r="OQ1038" t="b">
        <v>1</v>
      </c>
      <c r="OR1038" t="b">
        <v>1</v>
      </c>
      <c r="OW1038" t="s">
        <v>562</v>
      </c>
      <c r="PA1038" t="b">
        <v>1</v>
      </c>
      <c r="PL1038">
        <v>200</v>
      </c>
      <c r="PM1038">
        <v>2500</v>
      </c>
      <c r="PN1038" t="s">
        <v>11502</v>
      </c>
      <c r="PS1038" t="b">
        <v>1</v>
      </c>
      <c r="QA1038" t="b">
        <v>1</v>
      </c>
      <c r="QF1038" t="s">
        <v>476</v>
      </c>
      <c r="QG1038" t="s">
        <v>509</v>
      </c>
      <c r="QH1038" t="b">
        <v>1</v>
      </c>
      <c r="QP1038" t="s">
        <v>510</v>
      </c>
      <c r="QR1038" t="s">
        <v>510</v>
      </c>
      <c r="RC1038" t="s">
        <v>511</v>
      </c>
      <c r="RE1038" t="s">
        <v>510</v>
      </c>
      <c r="RG1038" t="s">
        <v>11503</v>
      </c>
      <c r="RH1038" t="s">
        <v>873</v>
      </c>
      <c r="RI1038" t="b">
        <v>1</v>
      </c>
      <c r="RJ1038" t="b">
        <v>1</v>
      </c>
      <c r="RR1038" t="s">
        <v>514</v>
      </c>
      <c r="RS1038" t="b">
        <v>1</v>
      </c>
      <c r="SA1038" t="s">
        <v>543</v>
      </c>
      <c r="SB1038" t="s">
        <v>11504</v>
      </c>
      <c r="SC1038">
        <v>92569672</v>
      </c>
      <c r="SD1038" t="s">
        <v>11505</v>
      </c>
      <c r="SE1038" s="2">
        <v>44605.611250000002</v>
      </c>
      <c r="SF1038">
        <v>1037</v>
      </c>
      <c r="SH1038">
        <v>-1</v>
      </c>
      <c r="SK1038" t="s">
        <v>518</v>
      </c>
      <c r="SL1038">
        <v>1477</v>
      </c>
      <c r="SM1038" t="s">
        <v>983</v>
      </c>
      <c r="SN1038">
        <v>648550</v>
      </c>
    </row>
    <row r="1039" spans="1:508" hidden="1" x14ac:dyDescent="0.25">
      <c r="A1039" t="s">
        <v>11506</v>
      </c>
      <c r="B1039" t="s">
        <v>11507</v>
      </c>
      <c r="D1039" t="s">
        <v>3593</v>
      </c>
      <c r="E1039" t="s">
        <v>950</v>
      </c>
      <c r="G1039" s="1">
        <v>44605</v>
      </c>
      <c r="H1039" t="s">
        <v>1285</v>
      </c>
      <c r="I1039" t="s">
        <v>952</v>
      </c>
      <c r="J1039" t="s">
        <v>476</v>
      </c>
      <c r="K1039" t="s">
        <v>477</v>
      </c>
      <c r="L1039" s="1">
        <v>42370</v>
      </c>
      <c r="M1039" t="s">
        <v>478</v>
      </c>
      <c r="O1039" t="s">
        <v>479</v>
      </c>
      <c r="P1039" t="s">
        <v>480</v>
      </c>
      <c r="Q1039" t="s">
        <v>573</v>
      </c>
      <c r="R1039" t="s">
        <v>479</v>
      </c>
      <c r="S1039" t="s">
        <v>482</v>
      </c>
      <c r="T1039" t="b">
        <v>1</v>
      </c>
      <c r="AA1039" t="s">
        <v>483</v>
      </c>
      <c r="AB1039" t="s">
        <v>484</v>
      </c>
      <c r="AC1039">
        <v>1</v>
      </c>
      <c r="AD1039">
        <v>1</v>
      </c>
      <c r="AE1039">
        <v>1</v>
      </c>
      <c r="AF1039">
        <v>0</v>
      </c>
      <c r="AG1039">
        <v>1</v>
      </c>
      <c r="AH1039">
        <v>1</v>
      </c>
      <c r="AI1039">
        <v>0</v>
      </c>
      <c r="AJ1039" t="s">
        <v>487</v>
      </c>
      <c r="AK1039" t="s">
        <v>486</v>
      </c>
      <c r="AL1039" t="s">
        <v>526</v>
      </c>
      <c r="AM1039">
        <v>0</v>
      </c>
      <c r="AN1039">
        <v>0</v>
      </c>
      <c r="AO1039">
        <v>1</v>
      </c>
      <c r="AP1039">
        <v>0</v>
      </c>
      <c r="AQ1039">
        <v>1</v>
      </c>
      <c r="AR1039">
        <v>0</v>
      </c>
      <c r="AS1039" t="s">
        <v>486</v>
      </c>
      <c r="AT1039" t="s">
        <v>486</v>
      </c>
      <c r="AU1039" t="s">
        <v>485</v>
      </c>
      <c r="AV1039" t="s">
        <v>526</v>
      </c>
      <c r="AW1039" t="s">
        <v>486</v>
      </c>
      <c r="AX1039" t="s">
        <v>485</v>
      </c>
      <c r="AY1039" t="s">
        <v>660</v>
      </c>
      <c r="AZ1039">
        <v>6</v>
      </c>
      <c r="BA1039" t="s">
        <v>803</v>
      </c>
      <c r="BC1039" t="s">
        <v>953</v>
      </c>
      <c r="BE1039" t="s">
        <v>787</v>
      </c>
      <c r="BG1039" t="s">
        <v>11508</v>
      </c>
      <c r="BH1039" t="b">
        <v>1</v>
      </c>
      <c r="BI1039" t="b">
        <v>1</v>
      </c>
      <c r="BJ1039" t="b">
        <v>1</v>
      </c>
      <c r="BK1039" t="b">
        <v>1</v>
      </c>
      <c r="BL1039" t="b">
        <v>1</v>
      </c>
      <c r="BQ1039">
        <v>40</v>
      </c>
      <c r="BR1039" t="s">
        <v>956</v>
      </c>
      <c r="BS1039" t="s">
        <v>510</v>
      </c>
      <c r="CV1039" t="s">
        <v>1365</v>
      </c>
      <c r="CW1039" t="b">
        <v>1</v>
      </c>
      <c r="CX1039" t="b">
        <v>0</v>
      </c>
      <c r="CY1039" t="b">
        <v>0</v>
      </c>
      <c r="CZ1039" t="b">
        <v>0</v>
      </c>
      <c r="DA1039" t="b">
        <v>0</v>
      </c>
      <c r="DB1039" t="b">
        <v>0</v>
      </c>
      <c r="DC1039" t="b">
        <v>0</v>
      </c>
      <c r="DF1039">
        <v>3</v>
      </c>
      <c r="DL1039">
        <v>1</v>
      </c>
      <c r="DP1039" t="s">
        <v>476</v>
      </c>
      <c r="EC1039" t="s">
        <v>476</v>
      </c>
      <c r="ED1039" t="s">
        <v>1237</v>
      </c>
      <c r="EJ1039" t="b">
        <v>1</v>
      </c>
      <c r="EP1039" t="s">
        <v>476</v>
      </c>
      <c r="EQ1039" t="s">
        <v>1038</v>
      </c>
      <c r="ES1039" t="b">
        <v>1</v>
      </c>
      <c r="FA1039" t="s">
        <v>476</v>
      </c>
      <c r="FB1039" t="s">
        <v>510</v>
      </c>
      <c r="FC1039" t="s">
        <v>476</v>
      </c>
      <c r="FD1039" t="s">
        <v>510</v>
      </c>
      <c r="FE1039" t="s">
        <v>510</v>
      </c>
      <c r="FF1039" t="s">
        <v>510</v>
      </c>
      <c r="FG1039" t="s">
        <v>476</v>
      </c>
      <c r="FH1039" t="s">
        <v>510</v>
      </c>
      <c r="FI1039" t="s">
        <v>510</v>
      </c>
      <c r="FJ1039" t="s">
        <v>476</v>
      </c>
      <c r="FK1039" t="s">
        <v>476</v>
      </c>
      <c r="FL1039" t="s">
        <v>510</v>
      </c>
      <c r="FN1039" t="s">
        <v>476</v>
      </c>
      <c r="FO1039" t="s">
        <v>476</v>
      </c>
      <c r="FP1039" t="s">
        <v>510</v>
      </c>
      <c r="FQ1039" t="s">
        <v>510</v>
      </c>
      <c r="FR1039" t="s">
        <v>510</v>
      </c>
      <c r="FS1039" t="s">
        <v>476</v>
      </c>
      <c r="FT1039" t="s">
        <v>510</v>
      </c>
      <c r="FU1039" t="s">
        <v>476</v>
      </c>
      <c r="FV1039" t="s">
        <v>510</v>
      </c>
      <c r="FW1039" t="s">
        <v>476</v>
      </c>
      <c r="FX1039" t="s">
        <v>510</v>
      </c>
      <c r="FY1039" t="s">
        <v>510</v>
      </c>
      <c r="FZ1039" t="s">
        <v>476</v>
      </c>
      <c r="GA1039" t="s">
        <v>476</v>
      </c>
      <c r="GB1039">
        <f>IF(Table1[[#This Row],[msna/Demographic_info/HH_members_group/total_m_c_muac]]=0,"",COUNTIF(Table1[[#This Row],[Grain or tubers e.g. bread, rice, noodles, bulger, frikeh, kaak, pasta, andoumeh, manakish, thick grain-based porridge, potatoes]:[Breastmilk]],"Yes"))</f>
        <v>7</v>
      </c>
      <c r="GC1039" t="str">
        <f>IF(Table1[[#This Row],[Column1]]="","",IF(Table1[[#This Row],[Please select the assessment type:]]="Livelihood and Protection (MHPSS, CP, GBV)","",IF(Table1[[#This Row],[Column1]]&gt;4,"diverse","not diverse")))</f>
        <v>diverse</v>
      </c>
      <c r="GD1039">
        <v>1</v>
      </c>
      <c r="GE1039" t="s">
        <v>486</v>
      </c>
      <c r="GF1039">
        <v>1</v>
      </c>
      <c r="GG1039" t="s">
        <v>486</v>
      </c>
      <c r="GH1039" t="s">
        <v>11509</v>
      </c>
      <c r="GJ1039" t="b">
        <v>1</v>
      </c>
      <c r="GK1039" t="b">
        <v>1</v>
      </c>
      <c r="GM1039" t="b">
        <v>1</v>
      </c>
      <c r="GN1039" t="b">
        <v>1</v>
      </c>
      <c r="GO1039" t="b">
        <v>1</v>
      </c>
      <c r="GP1039" t="b">
        <v>1</v>
      </c>
      <c r="GQ1039" t="b">
        <v>1</v>
      </c>
      <c r="GT1039" t="b">
        <v>1</v>
      </c>
      <c r="GV1039" t="b">
        <v>1</v>
      </c>
      <c r="HA1039" t="s">
        <v>4570</v>
      </c>
      <c r="HJ1039" t="b">
        <v>1</v>
      </c>
      <c r="HK1039" t="b">
        <v>1</v>
      </c>
      <c r="HO1039" t="s">
        <v>11510</v>
      </c>
      <c r="HP1039" t="s">
        <v>2891</v>
      </c>
      <c r="HR1039" t="b">
        <v>1</v>
      </c>
      <c r="HT1039" t="b">
        <v>1</v>
      </c>
      <c r="HW1039" t="b">
        <v>1</v>
      </c>
      <c r="IC1039" t="s">
        <v>11511</v>
      </c>
      <c r="ID1039" t="b">
        <v>1</v>
      </c>
      <c r="IE1039" t="b">
        <v>1</v>
      </c>
      <c r="IH1039" t="b">
        <v>1</v>
      </c>
      <c r="II1039" t="b">
        <v>1</v>
      </c>
      <c r="IL1039" t="b">
        <v>1</v>
      </c>
      <c r="IP1039" t="s">
        <v>496</v>
      </c>
      <c r="IV1039" t="b">
        <v>1</v>
      </c>
      <c r="IZ1039" t="s">
        <v>476</v>
      </c>
      <c r="JB1039" t="s">
        <v>11512</v>
      </c>
      <c r="JF1039" t="b">
        <v>1</v>
      </c>
      <c r="JJ1039" t="b">
        <v>1</v>
      </c>
      <c r="JK1039" t="b">
        <v>1</v>
      </c>
      <c r="JQ1039" t="s">
        <v>771</v>
      </c>
      <c r="JR1039" t="s">
        <v>1091</v>
      </c>
      <c r="JS1039" t="b">
        <v>1</v>
      </c>
      <c r="JW1039" t="b">
        <v>1</v>
      </c>
      <c r="KD1039" t="s">
        <v>1091</v>
      </c>
      <c r="KE1039" t="b">
        <v>1</v>
      </c>
      <c r="KI1039" t="b">
        <v>1</v>
      </c>
      <c r="KO1039" t="s">
        <v>11513</v>
      </c>
      <c r="KR1039" t="b">
        <v>1</v>
      </c>
      <c r="KS1039" t="b">
        <v>1</v>
      </c>
      <c r="KY1039" t="s">
        <v>1857</v>
      </c>
      <c r="KZ1039" t="b">
        <v>1</v>
      </c>
      <c r="LH1039" t="s">
        <v>500</v>
      </c>
      <c r="LI1039" t="b">
        <v>1</v>
      </c>
      <c r="LR1039" t="s">
        <v>11514</v>
      </c>
      <c r="LS1039" t="b">
        <v>1</v>
      </c>
      <c r="LT1039" t="b">
        <v>1</v>
      </c>
      <c r="LU1039" t="b">
        <v>1</v>
      </c>
      <c r="LV1039" t="b">
        <v>1</v>
      </c>
      <c r="LX1039" t="b">
        <v>1</v>
      </c>
      <c r="LY1039" t="b">
        <v>1</v>
      </c>
      <c r="MB1039" t="b">
        <v>1</v>
      </c>
      <c r="MD1039" t="b">
        <v>1</v>
      </c>
      <c r="ME1039" t="b">
        <v>1</v>
      </c>
      <c r="MI1039" t="s">
        <v>11515</v>
      </c>
      <c r="MJ1039" t="b">
        <v>1</v>
      </c>
      <c r="MK1039" t="b">
        <v>1</v>
      </c>
      <c r="MN1039" t="b">
        <v>1</v>
      </c>
      <c r="MO1039" t="b">
        <v>1</v>
      </c>
      <c r="MP1039" t="b">
        <v>1</v>
      </c>
      <c r="MT1039" t="b">
        <v>1</v>
      </c>
      <c r="MY1039" t="s">
        <v>11516</v>
      </c>
      <c r="NA1039" t="b">
        <v>1</v>
      </c>
      <c r="NC1039" t="b">
        <v>1</v>
      </c>
      <c r="ND1039" t="b">
        <v>1</v>
      </c>
      <c r="NE1039" t="b">
        <v>1</v>
      </c>
      <c r="NF1039" t="b">
        <v>1</v>
      </c>
      <c r="NK1039" t="s">
        <v>504</v>
      </c>
      <c r="NT1039" t="b">
        <v>1</v>
      </c>
      <c r="NV1039" t="s">
        <v>476</v>
      </c>
      <c r="NX1039" t="s">
        <v>510</v>
      </c>
      <c r="NZ1039" t="s">
        <v>3634</v>
      </c>
      <c r="OC1039" t="b">
        <v>1</v>
      </c>
      <c r="OD1039" t="b">
        <v>1</v>
      </c>
      <c r="OL1039" t="s">
        <v>11517</v>
      </c>
      <c r="OM1039" t="b">
        <v>1</v>
      </c>
      <c r="OO1039" t="b">
        <v>1</v>
      </c>
      <c r="OP1039" t="b">
        <v>1</v>
      </c>
      <c r="OQ1039" t="b">
        <v>1</v>
      </c>
      <c r="OR1039" t="b">
        <v>1</v>
      </c>
      <c r="OW1039" t="s">
        <v>507</v>
      </c>
      <c r="PC1039" t="b">
        <v>1</v>
      </c>
      <c r="PL1039">
        <v>2500</v>
      </c>
      <c r="PM1039">
        <v>3000</v>
      </c>
      <c r="PN1039" t="s">
        <v>586</v>
      </c>
      <c r="PO1039" t="b">
        <v>1</v>
      </c>
      <c r="PS1039" t="b">
        <v>1</v>
      </c>
      <c r="QF1039" t="s">
        <v>476</v>
      </c>
      <c r="QG1039" t="s">
        <v>509</v>
      </c>
      <c r="QH1039" t="b">
        <v>1</v>
      </c>
      <c r="QP1039" t="s">
        <v>510</v>
      </c>
      <c r="QR1039" t="s">
        <v>510</v>
      </c>
      <c r="RC1039" t="s">
        <v>511</v>
      </c>
      <c r="RE1039" t="s">
        <v>510</v>
      </c>
      <c r="RG1039" t="s">
        <v>11518</v>
      </c>
      <c r="RH1039" t="s">
        <v>2555</v>
      </c>
      <c r="RJ1039" t="b">
        <v>1</v>
      </c>
      <c r="RK1039" t="b">
        <v>1</v>
      </c>
      <c r="RR1039" t="s">
        <v>514</v>
      </c>
      <c r="RS1039" t="b">
        <v>1</v>
      </c>
      <c r="SA1039" t="s">
        <v>543</v>
      </c>
      <c r="SB1039" t="s">
        <v>11519</v>
      </c>
      <c r="SC1039">
        <v>92569673</v>
      </c>
      <c r="SD1039" t="s">
        <v>11520</v>
      </c>
      <c r="SE1039" s="2">
        <v>44605.611261574071</v>
      </c>
      <c r="SF1039">
        <v>1038</v>
      </c>
      <c r="SH1039">
        <v>-1</v>
      </c>
      <c r="SK1039" t="s">
        <v>518</v>
      </c>
      <c r="SL1039">
        <v>1131</v>
      </c>
      <c r="SM1039" t="s">
        <v>983</v>
      </c>
      <c r="SN1039">
        <v>648550</v>
      </c>
    </row>
    <row r="1040" spans="1:508" hidden="1" x14ac:dyDescent="0.25">
      <c r="A1040" t="s">
        <v>11521</v>
      </c>
      <c r="B1040" t="s">
        <v>11522</v>
      </c>
      <c r="D1040" t="s">
        <v>3593</v>
      </c>
      <c r="E1040" t="s">
        <v>950</v>
      </c>
      <c r="G1040" s="1">
        <v>44605</v>
      </c>
      <c r="H1040" t="s">
        <v>1285</v>
      </c>
      <c r="I1040" t="s">
        <v>952</v>
      </c>
      <c r="J1040" t="s">
        <v>476</v>
      </c>
      <c r="K1040" t="s">
        <v>477</v>
      </c>
      <c r="L1040" s="1">
        <v>43144</v>
      </c>
      <c r="M1040" t="s">
        <v>478</v>
      </c>
      <c r="O1040" t="s">
        <v>479</v>
      </c>
      <c r="P1040" t="s">
        <v>721</v>
      </c>
      <c r="Q1040" t="s">
        <v>573</v>
      </c>
      <c r="R1040" t="s">
        <v>479</v>
      </c>
      <c r="S1040" t="s">
        <v>11523</v>
      </c>
      <c r="U1040" t="b">
        <v>1</v>
      </c>
      <c r="W1040" t="b">
        <v>1</v>
      </c>
      <c r="X1040" t="b">
        <v>1</v>
      </c>
      <c r="Y1040" t="b">
        <v>1</v>
      </c>
      <c r="AA1040" t="s">
        <v>483</v>
      </c>
      <c r="AB1040" t="s">
        <v>549</v>
      </c>
      <c r="AC1040">
        <v>0</v>
      </c>
      <c r="AD1040">
        <v>0</v>
      </c>
      <c r="AE1040">
        <v>0</v>
      </c>
      <c r="AF1040">
        <v>0</v>
      </c>
      <c r="AG1040">
        <v>0</v>
      </c>
      <c r="AH1040">
        <v>0</v>
      </c>
      <c r="AI1040">
        <v>1</v>
      </c>
      <c r="AJ1040" t="s">
        <v>470</v>
      </c>
      <c r="AK1040" t="s">
        <v>486</v>
      </c>
      <c r="AL1040" t="s">
        <v>486</v>
      </c>
      <c r="AM1040">
        <v>0</v>
      </c>
      <c r="AN1040">
        <v>0</v>
      </c>
      <c r="AO1040">
        <v>0</v>
      </c>
      <c r="AP1040">
        <v>0</v>
      </c>
      <c r="AQ1040">
        <v>0</v>
      </c>
      <c r="AR1040">
        <v>1</v>
      </c>
      <c r="AS1040" t="s">
        <v>470</v>
      </c>
      <c r="AT1040" t="s">
        <v>486</v>
      </c>
      <c r="AU1040" t="s">
        <v>486</v>
      </c>
      <c r="AV1040" t="s">
        <v>470</v>
      </c>
      <c r="AW1040" t="s">
        <v>470</v>
      </c>
      <c r="AX1040" t="s">
        <v>485</v>
      </c>
      <c r="AY1040" t="s">
        <v>485</v>
      </c>
      <c r="AZ1040">
        <v>2</v>
      </c>
      <c r="BA1040" t="s">
        <v>803</v>
      </c>
      <c r="BC1040" t="s">
        <v>953</v>
      </c>
      <c r="BE1040" t="s">
        <v>787</v>
      </c>
      <c r="BG1040" t="s">
        <v>2789</v>
      </c>
      <c r="BH1040" t="b">
        <v>1</v>
      </c>
      <c r="BI1040" t="b">
        <v>1</v>
      </c>
      <c r="BJ1040" t="b">
        <v>1</v>
      </c>
      <c r="BK1040" t="b">
        <v>1</v>
      </c>
      <c r="BL1040" t="b">
        <v>1</v>
      </c>
      <c r="BQ1040">
        <v>60</v>
      </c>
      <c r="BR1040" t="s">
        <v>956</v>
      </c>
      <c r="BS1040" t="s">
        <v>476</v>
      </c>
      <c r="BT1040" t="s">
        <v>1351</v>
      </c>
      <c r="BU1040" t="b">
        <v>1</v>
      </c>
      <c r="BV1040" t="b">
        <v>0</v>
      </c>
      <c r="BW1040" t="b">
        <v>0</v>
      </c>
      <c r="BX1040" t="b">
        <v>0</v>
      </c>
      <c r="BY1040" t="b">
        <v>0</v>
      </c>
      <c r="BZ1040" t="b">
        <v>0</v>
      </c>
      <c r="CA1040" t="b">
        <v>0</v>
      </c>
      <c r="CB1040" t="b">
        <v>0</v>
      </c>
      <c r="CC1040" t="b">
        <v>0</v>
      </c>
      <c r="CD1040" t="b">
        <v>0</v>
      </c>
      <c r="CF1040" t="s">
        <v>1810</v>
      </c>
      <c r="CG1040" t="b">
        <v>1</v>
      </c>
      <c r="CH1040" t="b">
        <v>0</v>
      </c>
      <c r="CI1040" t="b">
        <v>0</v>
      </c>
      <c r="CJ1040" t="b">
        <v>0</v>
      </c>
      <c r="CK1040" t="b">
        <v>0</v>
      </c>
      <c r="CL1040" t="b">
        <v>0</v>
      </c>
      <c r="CM1040" t="b">
        <v>0</v>
      </c>
      <c r="CN1040" t="b">
        <v>0</v>
      </c>
      <c r="CO1040" t="b">
        <v>0</v>
      </c>
      <c r="CP1040" t="b">
        <v>0</v>
      </c>
      <c r="CQ1040" t="b">
        <v>0</v>
      </c>
      <c r="CR1040" t="b">
        <v>0</v>
      </c>
      <c r="CS1040" t="b">
        <v>0</v>
      </c>
      <c r="CT1040" t="b">
        <v>0</v>
      </c>
      <c r="CV1040" t="s">
        <v>390</v>
      </c>
      <c r="CW1040" t="b">
        <v>0</v>
      </c>
      <c r="CX1040" t="b">
        <v>0</v>
      </c>
      <c r="CY1040" t="b">
        <v>0</v>
      </c>
      <c r="CZ1040" t="b">
        <v>0</v>
      </c>
      <c r="DA1040" t="b">
        <v>0</v>
      </c>
      <c r="DB1040" t="b">
        <v>1</v>
      </c>
      <c r="DC1040" t="b">
        <v>0</v>
      </c>
      <c r="DD1040" t="s">
        <v>11524</v>
      </c>
      <c r="DF1040">
        <v>1</v>
      </c>
      <c r="DJ1040">
        <v>1</v>
      </c>
      <c r="DK1040">
        <v>1</v>
      </c>
      <c r="DM1040">
        <v>1</v>
      </c>
      <c r="DP1040" t="s">
        <v>510</v>
      </c>
      <c r="DQ1040" t="s">
        <v>1403</v>
      </c>
      <c r="DW1040" t="b">
        <v>1</v>
      </c>
      <c r="EC1040" t="s">
        <v>476</v>
      </c>
      <c r="ED1040" t="s">
        <v>959</v>
      </c>
      <c r="EJ1040" t="b">
        <v>1</v>
      </c>
      <c r="EK1040" t="b">
        <v>1</v>
      </c>
      <c r="EP1040" t="s">
        <v>476</v>
      </c>
      <c r="EQ1040" t="s">
        <v>1159</v>
      </c>
      <c r="ER1040" t="b">
        <v>1</v>
      </c>
      <c r="FA1040" t="s">
        <v>476</v>
      </c>
      <c r="FB1040" t="s">
        <v>510</v>
      </c>
      <c r="FC1040" t="s">
        <v>510</v>
      </c>
      <c r="FD1040" t="s">
        <v>510</v>
      </c>
      <c r="FE1040" t="s">
        <v>510</v>
      </c>
      <c r="FF1040" t="s">
        <v>510</v>
      </c>
      <c r="FG1040" t="s">
        <v>510</v>
      </c>
      <c r="FH1040" t="s">
        <v>510</v>
      </c>
      <c r="FI1040" t="s">
        <v>510</v>
      </c>
      <c r="FJ1040" t="s">
        <v>510</v>
      </c>
      <c r="FK1040" t="s">
        <v>510</v>
      </c>
      <c r="FL1040" t="s">
        <v>510</v>
      </c>
      <c r="GB1040">
        <f>IF(Table1[[#This Row],[msna/Demographic_info/HH_members_group/total_m_c_muac]]=0,"",COUNTIF(Table1[[#This Row],[Grain or tubers e.g. bread, rice, noodles, bulger, frikeh, kaak, pasta, andoumeh, manakish, thick grain-based porridge, potatoes]:[Breastmilk]],"Yes"))</f>
        <v>0</v>
      </c>
      <c r="GC1040" t="str">
        <f>IF(Table1[[#This Row],[Column1]]="","",IF(Table1[[#This Row],[Please select the assessment type:]]="Livelihood and Protection (MHPSS, CP, GBV)","",IF(Table1[[#This Row],[Column1]]&gt;4,"diverse","not diverse")))</f>
        <v>not diverse</v>
      </c>
      <c r="GH1040" t="s">
        <v>11525</v>
      </c>
      <c r="GK1040" t="b">
        <v>1</v>
      </c>
      <c r="GL1040" t="b">
        <v>1</v>
      </c>
      <c r="GM1040" t="b">
        <v>1</v>
      </c>
      <c r="GN1040" t="b">
        <v>1</v>
      </c>
      <c r="HA1040" t="s">
        <v>2207</v>
      </c>
      <c r="HF1040" t="b">
        <v>1</v>
      </c>
      <c r="HO1040" t="s">
        <v>11526</v>
      </c>
      <c r="HP1040" t="s">
        <v>822</v>
      </c>
      <c r="HQ1040" t="b">
        <v>1</v>
      </c>
      <c r="HT1040" t="b">
        <v>1</v>
      </c>
      <c r="IC1040" t="s">
        <v>1291</v>
      </c>
      <c r="ID1040" t="b">
        <v>1</v>
      </c>
      <c r="IH1040" t="b">
        <v>1</v>
      </c>
      <c r="IP1040" t="s">
        <v>706</v>
      </c>
      <c r="IS1040" t="b">
        <v>1</v>
      </c>
      <c r="IZ1040" t="s">
        <v>769</v>
      </c>
      <c r="JB1040" t="s">
        <v>1206</v>
      </c>
      <c r="JF1040" t="b">
        <v>1</v>
      </c>
      <c r="JQ1040" t="s">
        <v>771</v>
      </c>
      <c r="JR1040" t="s">
        <v>1110</v>
      </c>
      <c r="JS1040" t="b">
        <v>1</v>
      </c>
      <c r="JU1040" t="b">
        <v>1</v>
      </c>
      <c r="KD1040" t="s">
        <v>1110</v>
      </c>
      <c r="KE1040" t="b">
        <v>1</v>
      </c>
      <c r="KG1040" t="b">
        <v>1</v>
      </c>
      <c r="KO1040" t="s">
        <v>554</v>
      </c>
      <c r="KW1040" t="b">
        <v>1</v>
      </c>
      <c r="LH1040" t="s">
        <v>500</v>
      </c>
      <c r="LI1040" t="b">
        <v>1</v>
      </c>
      <c r="LR1040" t="s">
        <v>4143</v>
      </c>
      <c r="LS1040" t="b">
        <v>1</v>
      </c>
      <c r="LV1040" t="b">
        <v>1</v>
      </c>
      <c r="LY1040" t="b">
        <v>1</v>
      </c>
      <c r="MD1040" t="b">
        <v>1</v>
      </c>
      <c r="MI1040" t="s">
        <v>11527</v>
      </c>
      <c r="MK1040" t="b">
        <v>1</v>
      </c>
      <c r="ML1040" t="b">
        <v>1</v>
      </c>
      <c r="MM1040" t="b">
        <v>1</v>
      </c>
      <c r="MN1040" t="b">
        <v>1</v>
      </c>
      <c r="MO1040" t="b">
        <v>1</v>
      </c>
      <c r="MP1040" t="b">
        <v>1</v>
      </c>
      <c r="NZ1040" t="s">
        <v>1873</v>
      </c>
      <c r="OB1040" t="b">
        <v>1</v>
      </c>
      <c r="OC1040" t="b">
        <v>1</v>
      </c>
      <c r="OL1040" t="s">
        <v>1002</v>
      </c>
      <c r="OO1040" t="b">
        <v>1</v>
      </c>
      <c r="OQ1040" t="b">
        <v>1</v>
      </c>
      <c r="OR1040" t="b">
        <v>1</v>
      </c>
      <c r="OW1040" t="s">
        <v>1172</v>
      </c>
      <c r="PF1040" t="b">
        <v>1</v>
      </c>
      <c r="PL1040">
        <v>1000</v>
      </c>
      <c r="PM1040">
        <v>1200</v>
      </c>
      <c r="PN1040" t="s">
        <v>609</v>
      </c>
      <c r="PO1040" t="b">
        <v>1</v>
      </c>
      <c r="QF1040" t="s">
        <v>476</v>
      </c>
      <c r="QG1040" t="s">
        <v>509</v>
      </c>
      <c r="QH1040" t="b">
        <v>1</v>
      </c>
      <c r="QP1040" t="s">
        <v>771</v>
      </c>
      <c r="QR1040" t="s">
        <v>510</v>
      </c>
      <c r="RC1040" t="s">
        <v>673</v>
      </c>
      <c r="RE1040" t="s">
        <v>510</v>
      </c>
      <c r="RG1040" t="s">
        <v>11528</v>
      </c>
      <c r="RH1040" t="s">
        <v>1098</v>
      </c>
      <c r="RI1040" t="b">
        <v>1</v>
      </c>
      <c r="RR1040" t="s">
        <v>514</v>
      </c>
      <c r="RS1040" t="b">
        <v>1</v>
      </c>
      <c r="SA1040" t="s">
        <v>543</v>
      </c>
      <c r="SB1040" t="s">
        <v>11529</v>
      </c>
      <c r="SC1040">
        <v>92569674</v>
      </c>
      <c r="SD1040" t="s">
        <v>11530</v>
      </c>
      <c r="SE1040" s="2">
        <v>44605.611273148148</v>
      </c>
      <c r="SF1040">
        <v>1039</v>
      </c>
      <c r="SH1040">
        <v>-1</v>
      </c>
      <c r="SK1040" t="s">
        <v>518</v>
      </c>
      <c r="SL1040">
        <v>926</v>
      </c>
      <c r="SM1040" t="s">
        <v>983</v>
      </c>
      <c r="SN1040">
        <v>648550</v>
      </c>
    </row>
    <row r="1041" spans="1:508" hidden="1" x14ac:dyDescent="0.25">
      <c r="A1041" t="s">
        <v>11531</v>
      </c>
      <c r="B1041" t="s">
        <v>11532</v>
      </c>
      <c r="D1041" t="s">
        <v>4333</v>
      </c>
      <c r="E1041" t="s">
        <v>950</v>
      </c>
      <c r="G1041" s="1">
        <v>44605</v>
      </c>
      <c r="H1041" t="s">
        <v>1285</v>
      </c>
      <c r="I1041" t="s">
        <v>952</v>
      </c>
      <c r="J1041" t="s">
        <v>476</v>
      </c>
      <c r="K1041" t="s">
        <v>477</v>
      </c>
      <c r="L1041" s="1">
        <v>43874</v>
      </c>
      <c r="M1041" t="s">
        <v>478</v>
      </c>
      <c r="O1041" t="s">
        <v>479</v>
      </c>
      <c r="P1041" t="s">
        <v>523</v>
      </c>
      <c r="Q1041" t="s">
        <v>573</v>
      </c>
      <c r="R1041" t="s">
        <v>479</v>
      </c>
      <c r="S1041" t="s">
        <v>743</v>
      </c>
      <c r="V1041" t="b">
        <v>1</v>
      </c>
      <c r="AA1041" t="s">
        <v>483</v>
      </c>
      <c r="AB1041" t="s">
        <v>484</v>
      </c>
      <c r="AC1041">
        <v>0</v>
      </c>
      <c r="AD1041">
        <v>0</v>
      </c>
      <c r="AE1041">
        <v>0</v>
      </c>
      <c r="AF1041">
        <v>2</v>
      </c>
      <c r="AG1041">
        <v>1</v>
      </c>
      <c r="AH1041">
        <v>0</v>
      </c>
      <c r="AI1041">
        <v>0</v>
      </c>
      <c r="AJ1041" t="s">
        <v>487</v>
      </c>
      <c r="AK1041" t="s">
        <v>470</v>
      </c>
      <c r="AL1041" t="s">
        <v>487</v>
      </c>
      <c r="AM1041">
        <v>0</v>
      </c>
      <c r="AN1041">
        <v>1</v>
      </c>
      <c r="AO1041">
        <v>0</v>
      </c>
      <c r="AP1041">
        <v>1</v>
      </c>
      <c r="AQ1041">
        <v>0</v>
      </c>
      <c r="AR1041">
        <v>0</v>
      </c>
      <c r="AS1041" t="s">
        <v>485</v>
      </c>
      <c r="AT1041" t="s">
        <v>470</v>
      </c>
      <c r="AU1041" t="s">
        <v>485</v>
      </c>
      <c r="AV1041" t="s">
        <v>527</v>
      </c>
      <c r="AW1041" t="s">
        <v>486</v>
      </c>
      <c r="AX1041" t="s">
        <v>470</v>
      </c>
      <c r="AY1041" t="s">
        <v>527</v>
      </c>
      <c r="AZ1041">
        <v>5</v>
      </c>
      <c r="BA1041" t="s">
        <v>2763</v>
      </c>
      <c r="BG1041" t="s">
        <v>4632</v>
      </c>
      <c r="BH1041" t="b">
        <v>1</v>
      </c>
      <c r="BI1041" t="b">
        <v>1</v>
      </c>
      <c r="BQ1041">
        <v>30</v>
      </c>
      <c r="BR1041" t="s">
        <v>1013</v>
      </c>
      <c r="BS1041" t="s">
        <v>510</v>
      </c>
      <c r="CV1041" t="s">
        <v>1365</v>
      </c>
      <c r="CW1041" t="b">
        <v>1</v>
      </c>
      <c r="CX1041" t="b">
        <v>0</v>
      </c>
      <c r="CY1041" t="b">
        <v>0</v>
      </c>
      <c r="CZ1041" t="b">
        <v>0</v>
      </c>
      <c r="DA1041" t="b">
        <v>0</v>
      </c>
      <c r="DB1041" t="b">
        <v>0</v>
      </c>
      <c r="DC1041" t="b">
        <v>0</v>
      </c>
      <c r="DP1041" t="s">
        <v>476</v>
      </c>
      <c r="EC1041" t="s">
        <v>476</v>
      </c>
      <c r="ED1041" t="s">
        <v>1237</v>
      </c>
      <c r="EJ1041" t="b">
        <v>1</v>
      </c>
      <c r="EP1041" t="s">
        <v>510</v>
      </c>
      <c r="EQ1041" t="s">
        <v>1201</v>
      </c>
      <c r="ER1041" t="b">
        <v>1</v>
      </c>
      <c r="EU1041" t="b">
        <v>1</v>
      </c>
      <c r="FA1041" t="s">
        <v>510</v>
      </c>
      <c r="FB1041" t="s">
        <v>510</v>
      </c>
      <c r="FC1041" t="s">
        <v>476</v>
      </c>
      <c r="FD1041" t="s">
        <v>476</v>
      </c>
      <c r="FE1041" t="s">
        <v>476</v>
      </c>
      <c r="FF1041" t="s">
        <v>476</v>
      </c>
      <c r="FG1041" t="s">
        <v>510</v>
      </c>
      <c r="FH1041" t="s">
        <v>510</v>
      </c>
      <c r="FI1041" t="s">
        <v>476</v>
      </c>
      <c r="FJ1041" t="s">
        <v>476</v>
      </c>
      <c r="FK1041" t="s">
        <v>476</v>
      </c>
      <c r="FL1041" t="s">
        <v>510</v>
      </c>
      <c r="FN1041" t="s">
        <v>476</v>
      </c>
      <c r="FO1041" t="s">
        <v>510</v>
      </c>
      <c r="FP1041" t="s">
        <v>510</v>
      </c>
      <c r="FQ1041" t="s">
        <v>510</v>
      </c>
      <c r="FR1041" t="s">
        <v>510</v>
      </c>
      <c r="FS1041" t="s">
        <v>510</v>
      </c>
      <c r="FT1041" t="s">
        <v>476</v>
      </c>
      <c r="FU1041" t="s">
        <v>510</v>
      </c>
      <c r="FV1041" t="s">
        <v>510</v>
      </c>
      <c r="FW1041" t="s">
        <v>476</v>
      </c>
      <c r="FX1041" t="s">
        <v>476</v>
      </c>
      <c r="FY1041" t="s">
        <v>510</v>
      </c>
      <c r="FZ1041" t="s">
        <v>510</v>
      </c>
      <c r="GA1041" t="s">
        <v>476</v>
      </c>
      <c r="GB1041">
        <f>IF(Table1[[#This Row],[msna/Demographic_info/HH_members_group/total_m_c_muac]]=0,"",COUNTIF(Table1[[#This Row],[Grain or tubers e.g. bread, rice, noodles, bulger, frikeh, kaak, pasta, andoumeh, manakish, thick grain-based porridge, potatoes]:[Breastmilk]],"Yes"))</f>
        <v>5</v>
      </c>
      <c r="GC1041" t="str">
        <f>IF(Table1[[#This Row],[Column1]]="","",IF(Table1[[#This Row],[Please select the assessment type:]]="Livelihood and Protection (MHPSS, CP, GBV)","",IF(Table1[[#This Row],[Column1]]&gt;4,"diverse","not diverse")))</f>
        <v>diverse</v>
      </c>
      <c r="GD1041">
        <v>1</v>
      </c>
      <c r="GE1041" t="s">
        <v>486</v>
      </c>
      <c r="GH1041" t="s">
        <v>788</v>
      </c>
      <c r="GX1041" t="b">
        <v>1</v>
      </c>
      <c r="IC1041" t="s">
        <v>554</v>
      </c>
      <c r="IN1041" t="b">
        <v>1</v>
      </c>
      <c r="IP1041" t="s">
        <v>554</v>
      </c>
      <c r="IX1041" t="b">
        <v>1</v>
      </c>
      <c r="IZ1041" t="s">
        <v>769</v>
      </c>
      <c r="JB1041" t="s">
        <v>788</v>
      </c>
      <c r="JO1041" t="b">
        <v>1</v>
      </c>
      <c r="JQ1041" t="s">
        <v>771</v>
      </c>
      <c r="JR1041" t="s">
        <v>772</v>
      </c>
      <c r="JS1041" t="b">
        <v>1</v>
      </c>
      <c r="KD1041" t="s">
        <v>772</v>
      </c>
      <c r="KE1041" t="b">
        <v>1</v>
      </c>
      <c r="KO1041" t="s">
        <v>554</v>
      </c>
      <c r="KW1041" t="b">
        <v>1</v>
      </c>
      <c r="LH1041" t="s">
        <v>554</v>
      </c>
      <c r="LP1041" t="b">
        <v>1</v>
      </c>
      <c r="LR1041" t="s">
        <v>4416</v>
      </c>
      <c r="LU1041" t="b">
        <v>1</v>
      </c>
      <c r="LY1041" t="b">
        <v>1</v>
      </c>
      <c r="MA1041" t="b">
        <v>1</v>
      </c>
      <c r="MI1041" t="s">
        <v>11533</v>
      </c>
      <c r="ML1041" t="b">
        <v>1</v>
      </c>
      <c r="MO1041" t="b">
        <v>1</v>
      </c>
      <c r="MR1041" t="b">
        <v>1</v>
      </c>
      <c r="MY1041" t="s">
        <v>1276</v>
      </c>
      <c r="NA1041" t="b">
        <v>1</v>
      </c>
      <c r="NK1041" t="s">
        <v>924</v>
      </c>
      <c r="NL1041" t="b">
        <v>1</v>
      </c>
      <c r="NV1041" t="s">
        <v>505</v>
      </c>
      <c r="NX1041" t="s">
        <v>505</v>
      </c>
      <c r="NZ1041" t="s">
        <v>1512</v>
      </c>
      <c r="OD1041" t="b">
        <v>1</v>
      </c>
      <c r="OL1041" t="s">
        <v>779</v>
      </c>
      <c r="OT1041" t="b">
        <v>1</v>
      </c>
      <c r="OW1041" t="s">
        <v>562</v>
      </c>
      <c r="PA1041" t="b">
        <v>1</v>
      </c>
      <c r="PL1041">
        <v>1000</v>
      </c>
      <c r="PM1041">
        <v>1000</v>
      </c>
      <c r="PN1041" t="s">
        <v>3158</v>
      </c>
      <c r="PQ1041" t="b">
        <v>1</v>
      </c>
      <c r="PT1041" t="b">
        <v>1</v>
      </c>
      <c r="QF1041" t="s">
        <v>476</v>
      </c>
      <c r="QG1041" t="s">
        <v>509</v>
      </c>
      <c r="QH1041" t="b">
        <v>1</v>
      </c>
      <c r="QP1041" t="s">
        <v>510</v>
      </c>
      <c r="QR1041" t="s">
        <v>510</v>
      </c>
      <c r="RC1041" t="s">
        <v>511</v>
      </c>
      <c r="RE1041" t="s">
        <v>510</v>
      </c>
      <c r="RG1041" t="s">
        <v>11534</v>
      </c>
      <c r="RH1041" t="s">
        <v>814</v>
      </c>
      <c r="RI1041" t="b">
        <v>1</v>
      </c>
      <c r="RL1041" t="b">
        <v>1</v>
      </c>
      <c r="RR1041" t="s">
        <v>514</v>
      </c>
      <c r="RS1041" t="b">
        <v>1</v>
      </c>
      <c r="SB1041" t="s">
        <v>11535</v>
      </c>
      <c r="SC1041">
        <v>92569677</v>
      </c>
      <c r="SD1041" t="s">
        <v>11536</v>
      </c>
      <c r="SE1041" s="2">
        <v>44605.611493055563</v>
      </c>
      <c r="SF1041">
        <v>1040</v>
      </c>
      <c r="SH1041">
        <v>-1</v>
      </c>
      <c r="SK1041" t="s">
        <v>518</v>
      </c>
      <c r="SL1041">
        <v>629</v>
      </c>
      <c r="SM1041" t="s">
        <v>983</v>
      </c>
      <c r="SN1041">
        <v>648550</v>
      </c>
    </row>
    <row r="1042" spans="1:508" hidden="1" x14ac:dyDescent="0.25">
      <c r="A1042" t="s">
        <v>11537</v>
      </c>
      <c r="B1042" t="s">
        <v>11538</v>
      </c>
      <c r="D1042" t="s">
        <v>4333</v>
      </c>
      <c r="E1042" t="s">
        <v>950</v>
      </c>
      <c r="G1042" s="1">
        <v>44605</v>
      </c>
      <c r="H1042" t="s">
        <v>1285</v>
      </c>
      <c r="I1042" t="s">
        <v>952</v>
      </c>
      <c r="J1042" t="s">
        <v>476</v>
      </c>
      <c r="K1042" t="s">
        <v>477</v>
      </c>
      <c r="L1042" s="1">
        <v>43509</v>
      </c>
      <c r="M1042" t="s">
        <v>478</v>
      </c>
      <c r="O1042" t="s">
        <v>479</v>
      </c>
      <c r="P1042" t="s">
        <v>721</v>
      </c>
      <c r="Q1042" t="s">
        <v>573</v>
      </c>
      <c r="R1042" t="s">
        <v>479</v>
      </c>
      <c r="S1042" t="s">
        <v>482</v>
      </c>
      <c r="T1042" t="b">
        <v>1</v>
      </c>
      <c r="AA1042" t="s">
        <v>483</v>
      </c>
      <c r="AB1042" t="s">
        <v>484</v>
      </c>
      <c r="AC1042">
        <v>0</v>
      </c>
      <c r="AD1042">
        <v>0</v>
      </c>
      <c r="AE1042">
        <v>0</v>
      </c>
      <c r="AF1042">
        <v>2</v>
      </c>
      <c r="AG1042">
        <v>2</v>
      </c>
      <c r="AH1042">
        <v>1</v>
      </c>
      <c r="AI1042">
        <v>0</v>
      </c>
      <c r="AJ1042" t="s">
        <v>526</v>
      </c>
      <c r="AK1042" t="s">
        <v>486</v>
      </c>
      <c r="AL1042" t="s">
        <v>527</v>
      </c>
      <c r="AM1042">
        <v>0</v>
      </c>
      <c r="AN1042">
        <v>0</v>
      </c>
      <c r="AO1042">
        <v>0</v>
      </c>
      <c r="AP1042">
        <v>0</v>
      </c>
      <c r="AQ1042">
        <v>2</v>
      </c>
      <c r="AR1042">
        <v>0</v>
      </c>
      <c r="AS1042" t="s">
        <v>470</v>
      </c>
      <c r="AT1042" t="s">
        <v>485</v>
      </c>
      <c r="AU1042" t="s">
        <v>485</v>
      </c>
      <c r="AV1042" t="s">
        <v>526</v>
      </c>
      <c r="AW1042" t="s">
        <v>470</v>
      </c>
      <c r="AX1042" t="s">
        <v>487</v>
      </c>
      <c r="AY1042" t="s">
        <v>722</v>
      </c>
      <c r="AZ1042">
        <v>7</v>
      </c>
      <c r="BA1042" t="s">
        <v>986</v>
      </c>
      <c r="BC1042" t="s">
        <v>787</v>
      </c>
      <c r="BE1042" t="s">
        <v>803</v>
      </c>
      <c r="BG1042" t="s">
        <v>955</v>
      </c>
      <c r="BI1042" t="b">
        <v>1</v>
      </c>
      <c r="BQ1042">
        <v>20</v>
      </c>
      <c r="BR1042" t="s">
        <v>956</v>
      </c>
      <c r="BS1042" t="s">
        <v>510</v>
      </c>
      <c r="CV1042" t="s">
        <v>1156</v>
      </c>
      <c r="CW1042" t="b">
        <v>0</v>
      </c>
      <c r="CX1042" t="b">
        <v>1</v>
      </c>
      <c r="CY1042" t="b">
        <v>0</v>
      </c>
      <c r="CZ1042" t="b">
        <v>0</v>
      </c>
      <c r="DA1042" t="b">
        <v>0</v>
      </c>
      <c r="DB1042" t="b">
        <v>0</v>
      </c>
      <c r="DC1042" t="b">
        <v>0</v>
      </c>
      <c r="DP1042" t="s">
        <v>476</v>
      </c>
      <c r="EC1042" t="s">
        <v>476</v>
      </c>
      <c r="ED1042" t="s">
        <v>1237</v>
      </c>
      <c r="EJ1042" t="b">
        <v>1</v>
      </c>
      <c r="EP1042" t="s">
        <v>510</v>
      </c>
      <c r="EQ1042" t="s">
        <v>1159</v>
      </c>
      <c r="ER1042" t="b">
        <v>1</v>
      </c>
      <c r="FA1042" t="s">
        <v>510</v>
      </c>
      <c r="FB1042" t="s">
        <v>510</v>
      </c>
      <c r="FC1042" t="s">
        <v>476</v>
      </c>
      <c r="FD1042" t="s">
        <v>510</v>
      </c>
      <c r="FE1042" t="s">
        <v>510</v>
      </c>
      <c r="FF1042" t="s">
        <v>510</v>
      </c>
      <c r="FG1042" t="s">
        <v>510</v>
      </c>
      <c r="FH1042" t="s">
        <v>510</v>
      </c>
      <c r="FI1042" t="s">
        <v>510</v>
      </c>
      <c r="FJ1042" t="s">
        <v>510</v>
      </c>
      <c r="FK1042" t="s">
        <v>476</v>
      </c>
      <c r="FL1042" t="s">
        <v>510</v>
      </c>
      <c r="GB1042">
        <f>IF(Table1[[#This Row],[msna/Demographic_info/HH_members_group/total_m_c_muac]]=0,"",COUNTIF(Table1[[#This Row],[Grain or tubers e.g. bread, rice, noodles, bulger, frikeh, kaak, pasta, andoumeh, manakish, thick grain-based porridge, potatoes]:[Breastmilk]],"Yes"))</f>
        <v>0</v>
      </c>
      <c r="GC1042" t="str">
        <f>IF(Table1[[#This Row],[Column1]]="","",IF(Table1[[#This Row],[Please select the assessment type:]]="Livelihood and Protection (MHPSS, CP, GBV)","",IF(Table1[[#This Row],[Column1]]&gt;4,"diverse","not diverse")))</f>
        <v>not diverse</v>
      </c>
      <c r="GH1042" t="s">
        <v>788</v>
      </c>
      <c r="GX1042" t="b">
        <v>1</v>
      </c>
      <c r="IC1042" t="s">
        <v>554</v>
      </c>
      <c r="IN1042" t="b">
        <v>1</v>
      </c>
      <c r="IP1042" t="s">
        <v>554</v>
      </c>
      <c r="IX1042" t="b">
        <v>1</v>
      </c>
      <c r="IZ1042" t="s">
        <v>476</v>
      </c>
      <c r="JB1042" t="s">
        <v>788</v>
      </c>
      <c r="JO1042" t="b">
        <v>1</v>
      </c>
      <c r="JQ1042" t="s">
        <v>771</v>
      </c>
      <c r="JR1042" t="s">
        <v>554</v>
      </c>
      <c r="KB1042" t="b">
        <v>1</v>
      </c>
      <c r="KD1042" t="s">
        <v>554</v>
      </c>
      <c r="KM1042" t="b">
        <v>1</v>
      </c>
      <c r="KO1042" t="s">
        <v>554</v>
      </c>
      <c r="KW1042" t="b">
        <v>1</v>
      </c>
      <c r="LH1042" t="s">
        <v>554</v>
      </c>
      <c r="LP1042" t="b">
        <v>1</v>
      </c>
      <c r="LR1042" t="s">
        <v>1188</v>
      </c>
      <c r="LT1042" t="b">
        <v>1</v>
      </c>
      <c r="LY1042" t="b">
        <v>1</v>
      </c>
      <c r="MA1042" t="b">
        <v>1</v>
      </c>
      <c r="ME1042" t="b">
        <v>1</v>
      </c>
      <c r="MI1042" t="s">
        <v>11539</v>
      </c>
      <c r="MJ1042" t="b">
        <v>1</v>
      </c>
      <c r="MK1042" t="b">
        <v>1</v>
      </c>
      <c r="ML1042" t="b">
        <v>1</v>
      </c>
      <c r="MN1042" t="b">
        <v>1</v>
      </c>
      <c r="MO1042" t="b">
        <v>1</v>
      </c>
      <c r="MP1042" t="b">
        <v>1</v>
      </c>
      <c r="MY1042" t="s">
        <v>1023</v>
      </c>
      <c r="NH1042" t="b">
        <v>1</v>
      </c>
      <c r="NK1042" t="s">
        <v>924</v>
      </c>
      <c r="NL1042" t="b">
        <v>1</v>
      </c>
      <c r="NV1042" t="s">
        <v>476</v>
      </c>
      <c r="NX1042" t="s">
        <v>510</v>
      </c>
      <c r="NZ1042" t="s">
        <v>3406</v>
      </c>
      <c r="OB1042" t="b">
        <v>1</v>
      </c>
      <c r="OC1042" t="b">
        <v>1</v>
      </c>
      <c r="OE1042" t="b">
        <v>1</v>
      </c>
      <c r="OF1042" t="b">
        <v>1</v>
      </c>
      <c r="OL1042" t="s">
        <v>1026</v>
      </c>
      <c r="OO1042" t="b">
        <v>1</v>
      </c>
      <c r="OP1042" t="b">
        <v>1</v>
      </c>
      <c r="OQ1042" t="b">
        <v>1</v>
      </c>
      <c r="OR1042" t="b">
        <v>1</v>
      </c>
      <c r="OW1042" t="s">
        <v>585</v>
      </c>
      <c r="OX1042" t="b">
        <v>1</v>
      </c>
      <c r="PM1042">
        <v>1500</v>
      </c>
      <c r="PN1042" t="s">
        <v>1830</v>
      </c>
      <c r="QD1042" t="b">
        <v>1</v>
      </c>
      <c r="QF1042" t="s">
        <v>510</v>
      </c>
      <c r="QP1042" t="s">
        <v>510</v>
      </c>
      <c r="QR1042" t="s">
        <v>510</v>
      </c>
      <c r="RC1042" t="s">
        <v>511</v>
      </c>
      <c r="RE1042" t="s">
        <v>510</v>
      </c>
      <c r="RG1042" t="s">
        <v>515</v>
      </c>
      <c r="RH1042" t="s">
        <v>1098</v>
      </c>
      <c r="RI1042" t="b">
        <v>1</v>
      </c>
      <c r="RR1042" t="s">
        <v>514</v>
      </c>
      <c r="RS1042" t="b">
        <v>1</v>
      </c>
      <c r="SB1042" t="s">
        <v>11540</v>
      </c>
      <c r="SC1042">
        <v>92569678</v>
      </c>
      <c r="SD1042" t="s">
        <v>11541</v>
      </c>
      <c r="SE1042" s="2">
        <v>44605.611516203702</v>
      </c>
      <c r="SF1042">
        <v>1041</v>
      </c>
      <c r="SH1042">
        <v>-1</v>
      </c>
      <c r="SK1042" t="s">
        <v>518</v>
      </c>
      <c r="SL1042">
        <v>412</v>
      </c>
      <c r="SM1042" t="s">
        <v>983</v>
      </c>
      <c r="SN1042">
        <v>648550</v>
      </c>
    </row>
    <row r="1043" spans="1:508" hidden="1" x14ac:dyDescent="0.25">
      <c r="A1043" t="s">
        <v>11542</v>
      </c>
      <c r="B1043" t="s">
        <v>11543</v>
      </c>
      <c r="D1043" t="s">
        <v>4333</v>
      </c>
      <c r="E1043" t="s">
        <v>950</v>
      </c>
      <c r="G1043" s="1">
        <v>44605</v>
      </c>
      <c r="H1043" t="s">
        <v>1285</v>
      </c>
      <c r="I1043" t="s">
        <v>952</v>
      </c>
      <c r="J1043" t="s">
        <v>476</v>
      </c>
      <c r="K1043" t="s">
        <v>477</v>
      </c>
      <c r="L1043" s="1">
        <v>43874</v>
      </c>
      <c r="M1043" t="s">
        <v>478</v>
      </c>
      <c r="O1043" t="s">
        <v>479</v>
      </c>
      <c r="P1043" t="s">
        <v>721</v>
      </c>
      <c r="Q1043" t="s">
        <v>573</v>
      </c>
      <c r="R1043" t="s">
        <v>479</v>
      </c>
      <c r="S1043" t="s">
        <v>482</v>
      </c>
      <c r="T1043" t="b">
        <v>1</v>
      </c>
      <c r="AA1043" t="s">
        <v>483</v>
      </c>
      <c r="AB1043" t="s">
        <v>1485</v>
      </c>
      <c r="AC1043">
        <v>1</v>
      </c>
      <c r="AD1043">
        <v>0</v>
      </c>
      <c r="AE1043">
        <v>2</v>
      </c>
      <c r="AF1043">
        <v>0</v>
      </c>
      <c r="AG1043">
        <v>1</v>
      </c>
      <c r="AH1043">
        <v>2</v>
      </c>
      <c r="AI1043">
        <v>0</v>
      </c>
      <c r="AJ1043" t="s">
        <v>487</v>
      </c>
      <c r="AK1043" t="s">
        <v>485</v>
      </c>
      <c r="AL1043" t="s">
        <v>527</v>
      </c>
      <c r="AM1043">
        <v>0</v>
      </c>
      <c r="AN1043">
        <v>0</v>
      </c>
      <c r="AO1043">
        <v>0</v>
      </c>
      <c r="AP1043">
        <v>0</v>
      </c>
      <c r="AQ1043">
        <v>1</v>
      </c>
      <c r="AR1043">
        <v>0</v>
      </c>
      <c r="AS1043" t="s">
        <v>470</v>
      </c>
      <c r="AT1043" t="s">
        <v>486</v>
      </c>
      <c r="AU1043" t="s">
        <v>486</v>
      </c>
      <c r="AV1043" t="s">
        <v>487</v>
      </c>
      <c r="AW1043" t="s">
        <v>485</v>
      </c>
      <c r="AX1043" t="s">
        <v>487</v>
      </c>
      <c r="AY1043" t="s">
        <v>660</v>
      </c>
      <c r="AZ1043">
        <v>6</v>
      </c>
      <c r="BA1043" t="s">
        <v>787</v>
      </c>
      <c r="BC1043" t="s">
        <v>953</v>
      </c>
      <c r="BE1043" t="s">
        <v>1034</v>
      </c>
      <c r="BG1043" t="s">
        <v>4748</v>
      </c>
      <c r="BI1043" t="b">
        <v>1</v>
      </c>
      <c r="BL1043" t="b">
        <v>1</v>
      </c>
      <c r="BQ1043">
        <v>15</v>
      </c>
      <c r="BR1043" t="s">
        <v>956</v>
      </c>
      <c r="BS1043" t="s">
        <v>510</v>
      </c>
      <c r="CV1043" t="s">
        <v>1180</v>
      </c>
      <c r="CW1043" t="b">
        <v>0</v>
      </c>
      <c r="CX1043" t="b">
        <v>1</v>
      </c>
      <c r="CY1043" t="b">
        <v>1</v>
      </c>
      <c r="CZ1043" t="b">
        <v>0</v>
      </c>
      <c r="DA1043" t="b">
        <v>0</v>
      </c>
      <c r="DB1043" t="b">
        <v>0</v>
      </c>
      <c r="DC1043" t="b">
        <v>0</v>
      </c>
      <c r="DG1043">
        <v>2</v>
      </c>
      <c r="DP1043" t="s">
        <v>476</v>
      </c>
      <c r="EC1043" t="s">
        <v>476</v>
      </c>
      <c r="ED1043" t="s">
        <v>1773</v>
      </c>
      <c r="EH1043" t="b">
        <v>1</v>
      </c>
      <c r="EJ1043" t="b">
        <v>1</v>
      </c>
      <c r="EP1043" t="s">
        <v>510</v>
      </c>
      <c r="EQ1043" t="s">
        <v>1404</v>
      </c>
      <c r="EU1043" t="b">
        <v>1</v>
      </c>
      <c r="FA1043" t="s">
        <v>510</v>
      </c>
      <c r="FB1043" t="s">
        <v>510</v>
      </c>
      <c r="FC1043" t="s">
        <v>476</v>
      </c>
      <c r="FD1043" t="s">
        <v>510</v>
      </c>
      <c r="FE1043" t="s">
        <v>510</v>
      </c>
      <c r="FF1043" t="s">
        <v>510</v>
      </c>
      <c r="FG1043" t="s">
        <v>476</v>
      </c>
      <c r="FH1043" t="s">
        <v>510</v>
      </c>
      <c r="FI1043" t="s">
        <v>476</v>
      </c>
      <c r="FJ1043" t="s">
        <v>476</v>
      </c>
      <c r="FK1043" t="s">
        <v>476</v>
      </c>
      <c r="FL1043" t="s">
        <v>510</v>
      </c>
      <c r="FN1043" t="s">
        <v>510</v>
      </c>
      <c r="FO1043" t="s">
        <v>510</v>
      </c>
      <c r="FP1043" t="s">
        <v>510</v>
      </c>
      <c r="FQ1043" t="s">
        <v>510</v>
      </c>
      <c r="FR1043" t="s">
        <v>476</v>
      </c>
      <c r="FS1043" t="s">
        <v>510</v>
      </c>
      <c r="FT1043" t="s">
        <v>476</v>
      </c>
      <c r="FU1043" t="s">
        <v>510</v>
      </c>
      <c r="FV1043" t="s">
        <v>510</v>
      </c>
      <c r="FW1043" t="s">
        <v>476</v>
      </c>
      <c r="FX1043" t="s">
        <v>476</v>
      </c>
      <c r="FY1043" t="s">
        <v>510</v>
      </c>
      <c r="FZ1043" t="s">
        <v>476</v>
      </c>
      <c r="GA1043" t="s">
        <v>476</v>
      </c>
      <c r="GB1043">
        <f>IF(Table1[[#This Row],[msna/Demographic_info/HH_members_group/total_m_c_muac]]=0,"",COUNTIF(Table1[[#This Row],[Grain or tubers e.g. bread, rice, noodles, bulger, frikeh, kaak, pasta, andoumeh, manakish, thick grain-based porridge, potatoes]:[Breastmilk]],"Yes"))</f>
        <v>6</v>
      </c>
      <c r="GC1043" t="str">
        <f>IF(Table1[[#This Row],[Column1]]="","",IF(Table1[[#This Row],[Please select the assessment type:]]="Livelihood and Protection (MHPSS, CP, GBV)","",IF(Table1[[#This Row],[Column1]]&gt;4,"diverse","not diverse")))</f>
        <v>diverse</v>
      </c>
      <c r="GD1043">
        <v>2</v>
      </c>
      <c r="GE1043" t="s">
        <v>485</v>
      </c>
      <c r="GF1043">
        <v>1</v>
      </c>
      <c r="GG1043" t="s">
        <v>486</v>
      </c>
      <c r="GH1043" t="s">
        <v>788</v>
      </c>
      <c r="GX1043" t="b">
        <v>1</v>
      </c>
      <c r="IC1043" t="s">
        <v>554</v>
      </c>
      <c r="IN1043" t="b">
        <v>1</v>
      </c>
      <c r="IP1043" t="s">
        <v>554</v>
      </c>
      <c r="IX1043" t="b">
        <v>1</v>
      </c>
      <c r="IZ1043" t="s">
        <v>476</v>
      </c>
      <c r="JB1043" t="s">
        <v>1885</v>
      </c>
      <c r="JC1043" t="b">
        <v>1</v>
      </c>
      <c r="JG1043" t="b">
        <v>1</v>
      </c>
      <c r="JI1043" t="b">
        <v>1</v>
      </c>
      <c r="JQ1043" t="s">
        <v>510</v>
      </c>
      <c r="JR1043" t="s">
        <v>826</v>
      </c>
      <c r="JS1043" t="b">
        <v>1</v>
      </c>
      <c r="JW1043" t="b">
        <v>1</v>
      </c>
      <c r="KD1043" t="s">
        <v>5760</v>
      </c>
      <c r="KE1043" t="b">
        <v>1</v>
      </c>
      <c r="KH1043" t="b">
        <v>1</v>
      </c>
      <c r="KO1043" t="s">
        <v>554</v>
      </c>
      <c r="KW1043" t="b">
        <v>1</v>
      </c>
      <c r="LH1043" t="s">
        <v>554</v>
      </c>
      <c r="LP1043" t="b">
        <v>1</v>
      </c>
      <c r="LR1043" t="s">
        <v>11544</v>
      </c>
      <c r="LT1043" t="b">
        <v>1</v>
      </c>
      <c r="LW1043" t="b">
        <v>1</v>
      </c>
      <c r="LY1043" t="b">
        <v>1</v>
      </c>
      <c r="MA1043" t="b">
        <v>1</v>
      </c>
      <c r="MB1043" t="b">
        <v>1</v>
      </c>
      <c r="MD1043" t="b">
        <v>1</v>
      </c>
      <c r="ME1043" t="b">
        <v>1</v>
      </c>
      <c r="MI1043" t="s">
        <v>11545</v>
      </c>
      <c r="MJ1043" t="b">
        <v>1</v>
      </c>
      <c r="MK1043" t="b">
        <v>1</v>
      </c>
      <c r="ML1043" t="b">
        <v>1</v>
      </c>
      <c r="MN1043" t="b">
        <v>1</v>
      </c>
      <c r="MO1043" t="b">
        <v>1</v>
      </c>
      <c r="MY1043" t="s">
        <v>1546</v>
      </c>
      <c r="MZ1043" t="b">
        <v>1</v>
      </c>
      <c r="NA1043" t="b">
        <v>1</v>
      </c>
      <c r="NK1043" t="s">
        <v>1752</v>
      </c>
      <c r="NL1043" t="b">
        <v>1</v>
      </c>
      <c r="NM1043" t="b">
        <v>1</v>
      </c>
      <c r="NN1043" t="b">
        <v>1</v>
      </c>
      <c r="NV1043" t="s">
        <v>476</v>
      </c>
      <c r="NX1043" t="s">
        <v>510</v>
      </c>
      <c r="NZ1043" t="s">
        <v>1674</v>
      </c>
      <c r="OA1043" t="b">
        <v>1</v>
      </c>
      <c r="OB1043" t="b">
        <v>1</v>
      </c>
      <c r="OC1043" t="b">
        <v>1</v>
      </c>
      <c r="OD1043" t="b">
        <v>1</v>
      </c>
      <c r="OE1043" t="b">
        <v>1</v>
      </c>
      <c r="OF1043" t="b">
        <v>1</v>
      </c>
      <c r="OL1043" t="s">
        <v>11546</v>
      </c>
      <c r="OM1043" t="b">
        <v>1</v>
      </c>
      <c r="OO1043" t="b">
        <v>1</v>
      </c>
      <c r="OP1043" t="b">
        <v>1</v>
      </c>
      <c r="OW1043" t="s">
        <v>1437</v>
      </c>
      <c r="PD1043" t="b">
        <v>1</v>
      </c>
      <c r="PL1043">
        <v>3000</v>
      </c>
      <c r="PM1043">
        <v>2000</v>
      </c>
      <c r="PN1043" t="s">
        <v>554</v>
      </c>
      <c r="QC1043" t="b">
        <v>1</v>
      </c>
      <c r="QF1043" t="s">
        <v>476</v>
      </c>
      <c r="QG1043" t="s">
        <v>509</v>
      </c>
      <c r="QH1043" t="b">
        <v>1</v>
      </c>
      <c r="QP1043" t="s">
        <v>510</v>
      </c>
      <c r="QR1043" t="s">
        <v>510</v>
      </c>
      <c r="RC1043" t="s">
        <v>511</v>
      </c>
      <c r="RE1043" t="s">
        <v>510</v>
      </c>
      <c r="RG1043" t="s">
        <v>11547</v>
      </c>
      <c r="RH1043" t="s">
        <v>1098</v>
      </c>
      <c r="RI1043" t="b">
        <v>1</v>
      </c>
      <c r="RR1043" t="s">
        <v>589</v>
      </c>
      <c r="RW1043" t="b">
        <v>1</v>
      </c>
      <c r="SB1043" t="s">
        <v>11548</v>
      </c>
      <c r="SC1043">
        <v>92569679</v>
      </c>
      <c r="SD1043" t="s">
        <v>11549</v>
      </c>
      <c r="SE1043" s="2">
        <v>44605.611539351848</v>
      </c>
      <c r="SF1043">
        <v>1042</v>
      </c>
      <c r="SH1043">
        <v>-1</v>
      </c>
      <c r="SK1043" t="s">
        <v>518</v>
      </c>
      <c r="SL1043">
        <v>529</v>
      </c>
      <c r="SM1043" t="s">
        <v>983</v>
      </c>
      <c r="SN1043">
        <v>648550</v>
      </c>
    </row>
    <row r="1044" spans="1:508" hidden="1" x14ac:dyDescent="0.25">
      <c r="A1044" t="s">
        <v>11550</v>
      </c>
      <c r="B1044" t="s">
        <v>11551</v>
      </c>
      <c r="D1044" t="s">
        <v>4333</v>
      </c>
      <c r="E1044" t="s">
        <v>950</v>
      </c>
      <c r="G1044" s="1">
        <v>44605</v>
      </c>
      <c r="H1044" t="s">
        <v>1285</v>
      </c>
      <c r="I1044" t="s">
        <v>952</v>
      </c>
      <c r="J1044" t="s">
        <v>476</v>
      </c>
      <c r="K1044" t="s">
        <v>477</v>
      </c>
      <c r="L1044" s="1">
        <v>43509</v>
      </c>
      <c r="M1044" t="s">
        <v>478</v>
      </c>
      <c r="O1044" t="s">
        <v>479</v>
      </c>
      <c r="P1044" t="s">
        <v>480</v>
      </c>
      <c r="Q1044" t="s">
        <v>573</v>
      </c>
      <c r="R1044" t="s">
        <v>479</v>
      </c>
      <c r="S1044" t="s">
        <v>482</v>
      </c>
      <c r="T1044" t="b">
        <v>1</v>
      </c>
      <c r="AA1044" t="s">
        <v>483</v>
      </c>
      <c r="AB1044" t="s">
        <v>878</v>
      </c>
      <c r="AC1044">
        <v>1</v>
      </c>
      <c r="AD1044">
        <v>1</v>
      </c>
      <c r="AE1044">
        <v>0</v>
      </c>
      <c r="AF1044">
        <v>0</v>
      </c>
      <c r="AG1044">
        <v>0</v>
      </c>
      <c r="AH1044">
        <v>0</v>
      </c>
      <c r="AI1044">
        <v>0</v>
      </c>
      <c r="AJ1044" t="s">
        <v>486</v>
      </c>
      <c r="AK1044" t="s">
        <v>470</v>
      </c>
      <c r="AL1044" t="s">
        <v>486</v>
      </c>
      <c r="AM1044">
        <v>0</v>
      </c>
      <c r="AN1044">
        <v>0</v>
      </c>
      <c r="AO1044">
        <v>0</v>
      </c>
      <c r="AP1044">
        <v>0</v>
      </c>
      <c r="AQ1044">
        <v>0</v>
      </c>
      <c r="AR1044">
        <v>0</v>
      </c>
      <c r="AS1044" t="s">
        <v>470</v>
      </c>
      <c r="AT1044" t="s">
        <v>470</v>
      </c>
      <c r="AU1044" t="s">
        <v>470</v>
      </c>
      <c r="AV1044" t="s">
        <v>486</v>
      </c>
      <c r="AW1044" t="s">
        <v>470</v>
      </c>
      <c r="AX1044" t="s">
        <v>470</v>
      </c>
      <c r="AY1044" t="s">
        <v>486</v>
      </c>
      <c r="AZ1044">
        <v>1</v>
      </c>
      <c r="BA1044" t="s">
        <v>2763</v>
      </c>
      <c r="BG1044" t="s">
        <v>955</v>
      </c>
      <c r="BI1044" t="b">
        <v>1</v>
      </c>
      <c r="BQ1044">
        <v>30</v>
      </c>
      <c r="BR1044" t="s">
        <v>1013</v>
      </c>
      <c r="BS1044" t="s">
        <v>510</v>
      </c>
      <c r="CV1044" t="s">
        <v>1352</v>
      </c>
      <c r="CW1044" t="b">
        <v>0</v>
      </c>
      <c r="CX1044" t="b">
        <v>0</v>
      </c>
      <c r="CY1044" t="b">
        <v>1</v>
      </c>
      <c r="CZ1044" t="b">
        <v>0</v>
      </c>
      <c r="DA1044" t="b">
        <v>0</v>
      </c>
      <c r="DB1044" t="b">
        <v>0</v>
      </c>
      <c r="DC1044" t="b">
        <v>0</v>
      </c>
      <c r="DE1044">
        <v>1</v>
      </c>
      <c r="DP1044" t="s">
        <v>510</v>
      </c>
      <c r="DQ1044" t="s">
        <v>11552</v>
      </c>
      <c r="DR1044" t="b">
        <v>1</v>
      </c>
      <c r="DT1044" t="b">
        <v>1</v>
      </c>
      <c r="DV1044" t="b">
        <v>1</v>
      </c>
      <c r="EC1044" t="s">
        <v>476</v>
      </c>
      <c r="ED1044" t="s">
        <v>2379</v>
      </c>
      <c r="EI1044" t="b">
        <v>1</v>
      </c>
      <c r="EJ1044" t="b">
        <v>1</v>
      </c>
      <c r="EP1044" t="s">
        <v>510</v>
      </c>
      <c r="EQ1044" t="s">
        <v>1201</v>
      </c>
      <c r="ER1044" t="b">
        <v>1</v>
      </c>
      <c r="EU1044" t="b">
        <v>1</v>
      </c>
      <c r="FA1044" t="s">
        <v>476</v>
      </c>
      <c r="FB1044" t="s">
        <v>510</v>
      </c>
      <c r="FC1044" t="s">
        <v>476</v>
      </c>
      <c r="FD1044" t="s">
        <v>510</v>
      </c>
      <c r="FE1044" t="s">
        <v>476</v>
      </c>
      <c r="FF1044" t="s">
        <v>510</v>
      </c>
      <c r="FG1044" t="s">
        <v>510</v>
      </c>
      <c r="FH1044" t="s">
        <v>510</v>
      </c>
      <c r="FI1044" t="s">
        <v>476</v>
      </c>
      <c r="FJ1044" t="s">
        <v>510</v>
      </c>
      <c r="FK1044" t="s">
        <v>510</v>
      </c>
      <c r="FL1044" t="s">
        <v>510</v>
      </c>
      <c r="GB1044">
        <f>IF(Table1[[#This Row],[msna/Demographic_info/HH_members_group/total_m_c_muac]]=0,"",COUNTIF(Table1[[#This Row],[Grain or tubers e.g. bread, rice, noodles, bulger, frikeh, kaak, pasta, andoumeh, manakish, thick grain-based porridge, potatoes]:[Breastmilk]],"Yes"))</f>
        <v>0</v>
      </c>
      <c r="GC1044" t="str">
        <f>IF(Table1[[#This Row],[Column1]]="","",IF(Table1[[#This Row],[Please select the assessment type:]]="Livelihood and Protection (MHPSS, CP, GBV)","",IF(Table1[[#This Row],[Column1]]&gt;4,"diverse","not diverse")))</f>
        <v>not diverse</v>
      </c>
      <c r="GF1044">
        <v>1</v>
      </c>
      <c r="GG1044" t="s">
        <v>486</v>
      </c>
      <c r="GH1044" t="s">
        <v>788</v>
      </c>
      <c r="GX1044" t="b">
        <v>1</v>
      </c>
      <c r="IC1044" t="s">
        <v>554</v>
      </c>
      <c r="IN1044" t="b">
        <v>1</v>
      </c>
      <c r="IP1044" t="s">
        <v>554</v>
      </c>
      <c r="IX1044" t="b">
        <v>1</v>
      </c>
      <c r="IZ1044" t="s">
        <v>476</v>
      </c>
      <c r="JB1044" t="s">
        <v>788</v>
      </c>
      <c r="JO1044" t="b">
        <v>1</v>
      </c>
      <c r="JQ1044" t="s">
        <v>771</v>
      </c>
      <c r="JR1044" t="s">
        <v>11553</v>
      </c>
      <c r="JS1044" t="b">
        <v>1</v>
      </c>
      <c r="JT1044" t="b">
        <v>1</v>
      </c>
      <c r="JU1044" t="b">
        <v>1</v>
      </c>
      <c r="KD1044" t="s">
        <v>11554</v>
      </c>
      <c r="KE1044" t="b">
        <v>1</v>
      </c>
      <c r="KF1044" t="b">
        <v>1</v>
      </c>
      <c r="KG1044" t="b">
        <v>1</v>
      </c>
      <c r="KI1044" t="b">
        <v>1</v>
      </c>
      <c r="KO1044" t="s">
        <v>554</v>
      </c>
      <c r="KW1044" t="b">
        <v>1</v>
      </c>
      <c r="LH1044" t="s">
        <v>554</v>
      </c>
      <c r="LP1044" t="b">
        <v>1</v>
      </c>
      <c r="LR1044" t="s">
        <v>11555</v>
      </c>
      <c r="LT1044" t="b">
        <v>1</v>
      </c>
      <c r="LU1044" t="b">
        <v>1</v>
      </c>
      <c r="LY1044" t="b">
        <v>1</v>
      </c>
      <c r="MA1044" t="b">
        <v>1</v>
      </c>
      <c r="MB1044" t="b">
        <v>1</v>
      </c>
      <c r="MD1044" t="b">
        <v>1</v>
      </c>
      <c r="ME1044" t="b">
        <v>1</v>
      </c>
      <c r="MI1044" t="s">
        <v>1226</v>
      </c>
      <c r="MO1044" t="b">
        <v>1</v>
      </c>
      <c r="MY1044" t="s">
        <v>1023</v>
      </c>
      <c r="NH1044" t="b">
        <v>1</v>
      </c>
      <c r="NK1044" t="s">
        <v>924</v>
      </c>
      <c r="NL1044" t="b">
        <v>1</v>
      </c>
      <c r="NV1044" t="s">
        <v>505</v>
      </c>
      <c r="NX1044" t="s">
        <v>505</v>
      </c>
      <c r="NZ1044" t="s">
        <v>1873</v>
      </c>
      <c r="OB1044" t="b">
        <v>1</v>
      </c>
      <c r="OC1044" t="b">
        <v>1</v>
      </c>
      <c r="OL1044" t="s">
        <v>1148</v>
      </c>
      <c r="OM1044" t="b">
        <v>1</v>
      </c>
      <c r="OP1044" t="b">
        <v>1</v>
      </c>
      <c r="OW1044" t="s">
        <v>851</v>
      </c>
      <c r="PB1044" t="b">
        <v>1</v>
      </c>
      <c r="PL1044">
        <v>3000</v>
      </c>
      <c r="PM1044">
        <v>2000</v>
      </c>
      <c r="PN1044" t="s">
        <v>563</v>
      </c>
      <c r="PS1044" t="b">
        <v>1</v>
      </c>
      <c r="QF1044" t="s">
        <v>476</v>
      </c>
      <c r="QG1044" t="s">
        <v>509</v>
      </c>
      <c r="QH1044" t="b">
        <v>1</v>
      </c>
      <c r="QP1044" t="s">
        <v>510</v>
      </c>
      <c r="QR1044" t="s">
        <v>510</v>
      </c>
      <c r="RC1044" t="s">
        <v>673</v>
      </c>
      <c r="RE1044" t="s">
        <v>510</v>
      </c>
      <c r="RG1044" t="s">
        <v>515</v>
      </c>
      <c r="RH1044" t="s">
        <v>589</v>
      </c>
      <c r="RN1044" t="b">
        <v>1</v>
      </c>
      <c r="RR1044" t="s">
        <v>589</v>
      </c>
      <c r="RW1044" t="b">
        <v>1</v>
      </c>
      <c r="SB1044" t="s">
        <v>11556</v>
      </c>
      <c r="SC1044">
        <v>92569680</v>
      </c>
      <c r="SD1044" t="s">
        <v>11557</v>
      </c>
      <c r="SE1044" s="2">
        <v>44605.611550925933</v>
      </c>
      <c r="SF1044">
        <v>1043</v>
      </c>
      <c r="SH1044">
        <v>-1</v>
      </c>
      <c r="SK1044" t="s">
        <v>518</v>
      </c>
      <c r="SL1044">
        <v>406</v>
      </c>
      <c r="SM1044" t="s">
        <v>983</v>
      </c>
      <c r="SN1044">
        <v>648550</v>
      </c>
    </row>
    <row r="1045" spans="1:508" hidden="1" x14ac:dyDescent="0.25">
      <c r="A1045" t="s">
        <v>11558</v>
      </c>
      <c r="B1045" t="s">
        <v>11559</v>
      </c>
      <c r="C1045" t="s">
        <v>470</v>
      </c>
      <c r="D1045" t="s">
        <v>6740</v>
      </c>
      <c r="E1045" t="s">
        <v>950</v>
      </c>
      <c r="G1045" s="1">
        <v>44605</v>
      </c>
      <c r="H1045" t="s">
        <v>1302</v>
      </c>
      <c r="I1045" t="s">
        <v>475</v>
      </c>
      <c r="J1045" t="s">
        <v>476</v>
      </c>
      <c r="K1045" t="s">
        <v>477</v>
      </c>
      <c r="L1045" s="1">
        <v>43831</v>
      </c>
      <c r="M1045" t="s">
        <v>1012</v>
      </c>
      <c r="O1045" t="s">
        <v>572</v>
      </c>
      <c r="P1045" t="s">
        <v>548</v>
      </c>
      <c r="Q1045" t="s">
        <v>481</v>
      </c>
      <c r="R1045" t="s">
        <v>479</v>
      </c>
      <c r="S1045" t="s">
        <v>482</v>
      </c>
      <c r="T1045" t="b">
        <v>1</v>
      </c>
      <c r="AA1045" t="s">
        <v>483</v>
      </c>
      <c r="AB1045" t="s">
        <v>878</v>
      </c>
      <c r="AC1045">
        <v>0</v>
      </c>
      <c r="AD1045">
        <v>0</v>
      </c>
      <c r="AE1045">
        <v>2</v>
      </c>
      <c r="AF1045">
        <v>1</v>
      </c>
      <c r="AG1045">
        <v>1</v>
      </c>
      <c r="AH1045">
        <v>1</v>
      </c>
      <c r="AI1045">
        <v>0</v>
      </c>
      <c r="AJ1045" t="s">
        <v>526</v>
      </c>
      <c r="AK1045" t="s">
        <v>486</v>
      </c>
      <c r="AL1045" t="s">
        <v>527</v>
      </c>
      <c r="AM1045">
        <v>0</v>
      </c>
      <c r="AN1045">
        <v>1</v>
      </c>
      <c r="AO1045">
        <v>2</v>
      </c>
      <c r="AP1045">
        <v>1</v>
      </c>
      <c r="AQ1045">
        <v>1</v>
      </c>
      <c r="AR1045">
        <v>0</v>
      </c>
      <c r="AS1045" t="s">
        <v>526</v>
      </c>
      <c r="AT1045" t="s">
        <v>486</v>
      </c>
      <c r="AU1045" t="s">
        <v>527</v>
      </c>
      <c r="AV1045" t="s">
        <v>839</v>
      </c>
      <c r="AW1045" t="s">
        <v>487</v>
      </c>
      <c r="AX1045" t="s">
        <v>485</v>
      </c>
      <c r="AY1045" t="s">
        <v>911</v>
      </c>
      <c r="AZ1045">
        <v>10</v>
      </c>
      <c r="BA1045" t="s">
        <v>787</v>
      </c>
      <c r="BC1045" t="s">
        <v>953</v>
      </c>
      <c r="BE1045" t="s">
        <v>986</v>
      </c>
      <c r="GB1045">
        <f>IF(Table1[[#This Row],[msna/Demographic_info/HH_members_group/total_m_c_muac]]=0,"",COUNTIF(Table1[[#This Row],[Grain or tubers e.g. bread, rice, noodles, bulger, frikeh, kaak, pasta, andoumeh, manakish, thick grain-based porridge, potatoes]:[Breastmilk]],"Yes"))</f>
        <v>0</v>
      </c>
      <c r="GC1045" t="str">
        <f>IF(Table1[[#This Row],[Column1]]="","",IF(Table1[[#This Row],[Please select the assessment type:]]="Livelihood and Protection (MHPSS, CP, GBV)","",IF(Table1[[#This Row],[Column1]]&gt;4,"diverse","not diverse")))</f>
        <v/>
      </c>
      <c r="GH1045" t="s">
        <v>11560</v>
      </c>
      <c r="GK1045" t="b">
        <v>1</v>
      </c>
      <c r="GP1045" t="b">
        <v>1</v>
      </c>
      <c r="GU1045" t="b">
        <v>1</v>
      </c>
      <c r="GV1045" t="b">
        <v>1</v>
      </c>
      <c r="HA1045" t="s">
        <v>1142</v>
      </c>
      <c r="HC1045" t="b">
        <v>1</v>
      </c>
      <c r="HO1045" t="s">
        <v>11561</v>
      </c>
      <c r="HP1045" t="s">
        <v>553</v>
      </c>
      <c r="HW1045" t="b">
        <v>1</v>
      </c>
      <c r="HY1045" t="b">
        <v>1</v>
      </c>
      <c r="IC1045" t="s">
        <v>554</v>
      </c>
      <c r="IN1045" t="b">
        <v>1</v>
      </c>
      <c r="IP1045" t="s">
        <v>706</v>
      </c>
      <c r="IS1045" t="b">
        <v>1</v>
      </c>
      <c r="IZ1045" t="s">
        <v>769</v>
      </c>
      <c r="JB1045" t="s">
        <v>5869</v>
      </c>
      <c r="JC1045" t="b">
        <v>1</v>
      </c>
      <c r="JF1045" t="b">
        <v>1</v>
      </c>
      <c r="JM1045" t="b">
        <v>1</v>
      </c>
      <c r="JQ1045" t="s">
        <v>771</v>
      </c>
      <c r="JR1045" t="s">
        <v>772</v>
      </c>
      <c r="JS1045" t="b">
        <v>1</v>
      </c>
      <c r="KD1045" t="s">
        <v>554</v>
      </c>
      <c r="KM1045" t="b">
        <v>1</v>
      </c>
      <c r="KO1045" t="s">
        <v>554</v>
      </c>
      <c r="KW1045" t="b">
        <v>1</v>
      </c>
      <c r="LH1045" t="s">
        <v>751</v>
      </c>
      <c r="LI1045" t="b">
        <v>1</v>
      </c>
      <c r="LJ1045" t="b">
        <v>1</v>
      </c>
      <c r="LR1045" t="s">
        <v>11562</v>
      </c>
      <c r="LU1045" t="b">
        <v>1</v>
      </c>
      <c r="LW1045" t="b">
        <v>1</v>
      </c>
      <c r="LY1045" t="b">
        <v>1</v>
      </c>
      <c r="MA1045" t="b">
        <v>1</v>
      </c>
      <c r="MB1045" t="b">
        <v>1</v>
      </c>
      <c r="MC1045" t="b">
        <v>1</v>
      </c>
      <c r="ME1045" t="b">
        <v>1</v>
      </c>
      <c r="MI1045" t="s">
        <v>771</v>
      </c>
      <c r="MW1045" t="b">
        <v>1</v>
      </c>
      <c r="MY1045" t="s">
        <v>1023</v>
      </c>
      <c r="NH1045" t="b">
        <v>1</v>
      </c>
      <c r="NK1045" t="s">
        <v>777</v>
      </c>
      <c r="NN1045" t="b">
        <v>1</v>
      </c>
      <c r="NV1045" t="s">
        <v>476</v>
      </c>
      <c r="NX1045" t="s">
        <v>510</v>
      </c>
      <c r="NZ1045" t="s">
        <v>1530</v>
      </c>
      <c r="OB1045" t="b">
        <v>1</v>
      </c>
      <c r="OC1045" t="b">
        <v>1</v>
      </c>
      <c r="OE1045" t="b">
        <v>1</v>
      </c>
      <c r="OF1045" t="b">
        <v>1</v>
      </c>
      <c r="OL1045" t="s">
        <v>1026</v>
      </c>
      <c r="OO1045" t="b">
        <v>1</v>
      </c>
      <c r="OP1045" t="b">
        <v>1</v>
      </c>
      <c r="OQ1045" t="b">
        <v>1</v>
      </c>
      <c r="OR1045" t="b">
        <v>1</v>
      </c>
      <c r="OW1045" t="s">
        <v>976</v>
      </c>
      <c r="PC1045" t="b">
        <v>1</v>
      </c>
      <c r="PF1045" t="b">
        <v>1</v>
      </c>
      <c r="PL1045">
        <v>1400</v>
      </c>
      <c r="PM1045">
        <v>3000</v>
      </c>
      <c r="PN1045" t="s">
        <v>2358</v>
      </c>
      <c r="PS1045" t="b">
        <v>1</v>
      </c>
      <c r="PU1045" t="b">
        <v>1</v>
      </c>
      <c r="QA1045" t="b">
        <v>1</v>
      </c>
      <c r="QF1045" t="s">
        <v>510</v>
      </c>
      <c r="QP1045" t="s">
        <v>510</v>
      </c>
      <c r="QR1045" t="s">
        <v>510</v>
      </c>
      <c r="RC1045" t="s">
        <v>673</v>
      </c>
      <c r="RE1045" t="s">
        <v>510</v>
      </c>
      <c r="RG1045" t="s">
        <v>11563</v>
      </c>
      <c r="RH1045" t="s">
        <v>1098</v>
      </c>
      <c r="RI1045" t="b">
        <v>1</v>
      </c>
      <c r="RR1045" t="s">
        <v>716</v>
      </c>
      <c r="RS1045" t="b">
        <v>1</v>
      </c>
      <c r="RW1045" t="b">
        <v>1</v>
      </c>
      <c r="SA1045" t="s">
        <v>543</v>
      </c>
      <c r="SB1045" t="s">
        <v>11564</v>
      </c>
      <c r="SC1045">
        <v>92569892</v>
      </c>
      <c r="SD1045" t="s">
        <v>11565</v>
      </c>
      <c r="SE1045" s="2">
        <v>44605.62027777778</v>
      </c>
      <c r="SF1045">
        <v>1044</v>
      </c>
      <c r="SH1045">
        <v>-1</v>
      </c>
      <c r="SK1045" t="s">
        <v>518</v>
      </c>
      <c r="SL1045">
        <v>512</v>
      </c>
      <c r="SM1045" t="s">
        <v>983</v>
      </c>
      <c r="SN1045">
        <v>648550</v>
      </c>
    </row>
    <row r="1046" spans="1:508" hidden="1" x14ac:dyDescent="0.25">
      <c r="A1046" t="s">
        <v>11566</v>
      </c>
      <c r="B1046" t="s">
        <v>11567</v>
      </c>
      <c r="C1046" t="s">
        <v>470</v>
      </c>
      <c r="D1046" t="s">
        <v>11568</v>
      </c>
      <c r="E1046" t="s">
        <v>950</v>
      </c>
      <c r="G1046" s="1">
        <v>44605</v>
      </c>
      <c r="H1046" t="s">
        <v>8087</v>
      </c>
      <c r="I1046" t="s">
        <v>475</v>
      </c>
      <c r="J1046" t="s">
        <v>476</v>
      </c>
      <c r="K1046" t="s">
        <v>477</v>
      </c>
      <c r="L1046" s="1">
        <v>42856</v>
      </c>
      <c r="M1046" t="s">
        <v>478</v>
      </c>
      <c r="O1046" t="s">
        <v>479</v>
      </c>
      <c r="P1046" t="s">
        <v>548</v>
      </c>
      <c r="Q1046" t="s">
        <v>573</v>
      </c>
      <c r="R1046" t="s">
        <v>479</v>
      </c>
      <c r="S1046" t="s">
        <v>482</v>
      </c>
      <c r="T1046" t="b">
        <v>1</v>
      </c>
      <c r="AA1046" t="s">
        <v>483</v>
      </c>
      <c r="AB1046" t="s">
        <v>594</v>
      </c>
      <c r="AC1046">
        <v>0</v>
      </c>
      <c r="AD1046">
        <v>0</v>
      </c>
      <c r="AE1046">
        <v>0</v>
      </c>
      <c r="AF1046">
        <v>1</v>
      </c>
      <c r="AG1046">
        <v>0</v>
      </c>
      <c r="AH1046">
        <v>0</v>
      </c>
      <c r="AI1046">
        <v>0</v>
      </c>
      <c r="AJ1046" t="s">
        <v>486</v>
      </c>
      <c r="AK1046" t="s">
        <v>470</v>
      </c>
      <c r="AL1046" t="s">
        <v>486</v>
      </c>
      <c r="AM1046">
        <v>0</v>
      </c>
      <c r="AN1046">
        <v>0</v>
      </c>
      <c r="AO1046">
        <v>0</v>
      </c>
      <c r="AP1046">
        <v>1</v>
      </c>
      <c r="AQ1046">
        <v>0</v>
      </c>
      <c r="AR1046">
        <v>0</v>
      </c>
      <c r="AS1046" t="s">
        <v>486</v>
      </c>
      <c r="AT1046" t="s">
        <v>470</v>
      </c>
      <c r="AU1046" t="s">
        <v>486</v>
      </c>
      <c r="AV1046" t="s">
        <v>485</v>
      </c>
      <c r="AW1046" t="s">
        <v>470</v>
      </c>
      <c r="AX1046" t="s">
        <v>470</v>
      </c>
      <c r="AY1046" t="s">
        <v>485</v>
      </c>
      <c r="AZ1046">
        <v>2</v>
      </c>
      <c r="BA1046" t="s">
        <v>787</v>
      </c>
      <c r="BC1046" t="s">
        <v>953</v>
      </c>
      <c r="BE1046" t="s">
        <v>1034</v>
      </c>
      <c r="GB1046">
        <f>IF(Table1[[#This Row],[msna/Demographic_info/HH_members_group/total_m_c_muac]]=0,"",COUNTIF(Table1[[#This Row],[Grain or tubers e.g. bread, rice, noodles, bulger, frikeh, kaak, pasta, andoumeh, manakish, thick grain-based porridge, potatoes]:[Breastmilk]],"Yes"))</f>
        <v>0</v>
      </c>
      <c r="GC1046" t="str">
        <f>IF(Table1[[#This Row],[Column1]]="","",IF(Table1[[#This Row],[Please select the assessment type:]]="Livelihood and Protection (MHPSS, CP, GBV)","",IF(Table1[[#This Row],[Column1]]&gt;4,"diverse","not diverse")))</f>
        <v/>
      </c>
      <c r="GH1046" t="s">
        <v>11569</v>
      </c>
      <c r="GI1046" t="b">
        <v>1</v>
      </c>
      <c r="GJ1046" t="b">
        <v>1</v>
      </c>
      <c r="GK1046" t="b">
        <v>1</v>
      </c>
      <c r="GM1046" t="b">
        <v>1</v>
      </c>
      <c r="GN1046" t="b">
        <v>1</v>
      </c>
      <c r="GT1046" t="b">
        <v>1</v>
      </c>
      <c r="HA1046" t="s">
        <v>1631</v>
      </c>
      <c r="HC1046" t="b">
        <v>1</v>
      </c>
      <c r="HG1046" t="b">
        <v>1</v>
      </c>
      <c r="HO1046" t="s">
        <v>2546</v>
      </c>
      <c r="HP1046" t="s">
        <v>6499</v>
      </c>
      <c r="HR1046" t="b">
        <v>1</v>
      </c>
      <c r="HT1046" t="b">
        <v>1</v>
      </c>
      <c r="HU1046" t="b">
        <v>1</v>
      </c>
      <c r="HW1046" t="b">
        <v>1</v>
      </c>
      <c r="HY1046" t="b">
        <v>1</v>
      </c>
      <c r="IC1046" t="s">
        <v>11570</v>
      </c>
      <c r="IF1046" t="b">
        <v>1</v>
      </c>
      <c r="II1046" t="b">
        <v>1</v>
      </c>
      <c r="IP1046" t="s">
        <v>824</v>
      </c>
      <c r="IR1046" t="b">
        <v>1</v>
      </c>
      <c r="IZ1046" t="s">
        <v>476</v>
      </c>
      <c r="JB1046" t="s">
        <v>788</v>
      </c>
      <c r="JO1046" t="b">
        <v>1</v>
      </c>
      <c r="JQ1046" t="s">
        <v>510</v>
      </c>
      <c r="JR1046" t="s">
        <v>11571</v>
      </c>
      <c r="JW1046" t="b">
        <v>1</v>
      </c>
      <c r="JZ1046" t="b">
        <v>1</v>
      </c>
      <c r="KD1046" t="s">
        <v>11572</v>
      </c>
      <c r="KH1046" t="b">
        <v>1</v>
      </c>
      <c r="KI1046" t="b">
        <v>1</v>
      </c>
      <c r="KO1046" t="s">
        <v>554</v>
      </c>
      <c r="KW1046" t="b">
        <v>1</v>
      </c>
      <c r="LH1046" t="s">
        <v>969</v>
      </c>
      <c r="LN1046" t="b">
        <v>1</v>
      </c>
      <c r="LR1046" t="s">
        <v>11573</v>
      </c>
      <c r="LS1046" t="b">
        <v>1</v>
      </c>
      <c r="LU1046" t="b">
        <v>1</v>
      </c>
      <c r="LW1046" t="b">
        <v>1</v>
      </c>
      <c r="MA1046" t="b">
        <v>1</v>
      </c>
      <c r="MC1046" t="b">
        <v>1</v>
      </c>
      <c r="MD1046" t="b">
        <v>1</v>
      </c>
      <c r="ME1046" t="b">
        <v>1</v>
      </c>
      <c r="MI1046" t="s">
        <v>2705</v>
      </c>
      <c r="MN1046" t="b">
        <v>1</v>
      </c>
      <c r="MR1046" t="b">
        <v>1</v>
      </c>
      <c r="MT1046" t="b">
        <v>1</v>
      </c>
      <c r="MY1046" t="s">
        <v>1023</v>
      </c>
      <c r="NH1046" t="b">
        <v>1</v>
      </c>
      <c r="NK1046" t="s">
        <v>973</v>
      </c>
      <c r="NQ1046" t="b">
        <v>1</v>
      </c>
      <c r="NV1046" t="s">
        <v>476</v>
      </c>
      <c r="NX1046" t="s">
        <v>510</v>
      </c>
      <c r="NZ1046" t="s">
        <v>1674</v>
      </c>
      <c r="OA1046" t="b">
        <v>1</v>
      </c>
      <c r="OB1046" t="b">
        <v>1</v>
      </c>
      <c r="OC1046" t="b">
        <v>1</v>
      </c>
      <c r="OD1046" t="b">
        <v>1</v>
      </c>
      <c r="OE1046" t="b">
        <v>1</v>
      </c>
      <c r="OF1046" t="b">
        <v>1</v>
      </c>
      <c r="OL1046" t="s">
        <v>779</v>
      </c>
      <c r="OT1046" t="b">
        <v>1</v>
      </c>
      <c r="OW1046" t="s">
        <v>608</v>
      </c>
      <c r="PE1046" t="b">
        <v>1</v>
      </c>
      <c r="PL1046">
        <v>900</v>
      </c>
      <c r="PM1046">
        <v>1500</v>
      </c>
      <c r="PN1046" t="s">
        <v>1478</v>
      </c>
      <c r="PT1046" t="b">
        <v>1</v>
      </c>
      <c r="QF1046" t="s">
        <v>510</v>
      </c>
      <c r="QP1046" t="s">
        <v>510</v>
      </c>
      <c r="QR1046" t="s">
        <v>510</v>
      </c>
      <c r="RC1046" t="s">
        <v>673</v>
      </c>
      <c r="RE1046" t="s">
        <v>510</v>
      </c>
      <c r="RG1046" t="s">
        <v>11574</v>
      </c>
      <c r="RH1046" t="s">
        <v>565</v>
      </c>
      <c r="RL1046" t="b">
        <v>1</v>
      </c>
      <c r="RR1046" t="s">
        <v>2708</v>
      </c>
      <c r="RT1046" t="b">
        <v>1</v>
      </c>
      <c r="RW1046" t="b">
        <v>1</v>
      </c>
      <c r="SA1046" t="s">
        <v>543</v>
      </c>
      <c r="SB1046" t="s">
        <v>11575</v>
      </c>
      <c r="SC1046">
        <v>92570370</v>
      </c>
      <c r="SD1046" t="s">
        <v>11576</v>
      </c>
      <c r="SE1046" s="2">
        <v>44605.638784722221</v>
      </c>
      <c r="SF1046">
        <v>1045</v>
      </c>
      <c r="SH1046">
        <v>-1</v>
      </c>
      <c r="SK1046" t="s">
        <v>518</v>
      </c>
      <c r="SL1046">
        <v>28099</v>
      </c>
      <c r="SM1046" t="s">
        <v>983</v>
      </c>
      <c r="SN1046">
        <v>648550</v>
      </c>
    </row>
    <row r="1047" spans="1:508" hidden="1" x14ac:dyDescent="0.25">
      <c r="A1047" t="s">
        <v>11577</v>
      </c>
      <c r="B1047" t="s">
        <v>11578</v>
      </c>
      <c r="C1047" t="s">
        <v>470</v>
      </c>
      <c r="D1047" t="s">
        <v>11568</v>
      </c>
      <c r="E1047" t="s">
        <v>950</v>
      </c>
      <c r="G1047" s="1">
        <v>44605</v>
      </c>
      <c r="H1047" t="s">
        <v>8087</v>
      </c>
      <c r="I1047" t="s">
        <v>475</v>
      </c>
      <c r="J1047" t="s">
        <v>476</v>
      </c>
      <c r="K1047" t="s">
        <v>477</v>
      </c>
      <c r="L1047" s="1">
        <v>43586</v>
      </c>
      <c r="M1047" t="s">
        <v>478</v>
      </c>
      <c r="O1047" t="s">
        <v>479</v>
      </c>
      <c r="P1047" t="s">
        <v>523</v>
      </c>
      <c r="Q1047" t="s">
        <v>573</v>
      </c>
      <c r="R1047" t="s">
        <v>479</v>
      </c>
      <c r="S1047" t="s">
        <v>482</v>
      </c>
      <c r="T1047" t="b">
        <v>1</v>
      </c>
      <c r="AA1047" t="s">
        <v>483</v>
      </c>
      <c r="AB1047" t="s">
        <v>574</v>
      </c>
      <c r="AC1047">
        <v>0</v>
      </c>
      <c r="AD1047">
        <v>0</v>
      </c>
      <c r="AE1047">
        <v>0</v>
      </c>
      <c r="AF1047">
        <v>1</v>
      </c>
      <c r="AG1047">
        <v>0</v>
      </c>
      <c r="AH1047">
        <v>0</v>
      </c>
      <c r="AI1047">
        <v>0</v>
      </c>
      <c r="AJ1047" t="s">
        <v>486</v>
      </c>
      <c r="AK1047" t="s">
        <v>470</v>
      </c>
      <c r="AL1047" t="s">
        <v>486</v>
      </c>
      <c r="AM1047">
        <v>0</v>
      </c>
      <c r="AN1047">
        <v>0</v>
      </c>
      <c r="AO1047">
        <v>1</v>
      </c>
      <c r="AP1047">
        <v>0</v>
      </c>
      <c r="AQ1047">
        <v>0</v>
      </c>
      <c r="AR1047">
        <v>0</v>
      </c>
      <c r="AS1047" t="s">
        <v>486</v>
      </c>
      <c r="AT1047" t="s">
        <v>470</v>
      </c>
      <c r="AU1047" t="s">
        <v>486</v>
      </c>
      <c r="AV1047" t="s">
        <v>485</v>
      </c>
      <c r="AW1047" t="s">
        <v>470</v>
      </c>
      <c r="AX1047" t="s">
        <v>470</v>
      </c>
      <c r="AY1047" t="s">
        <v>485</v>
      </c>
      <c r="AZ1047">
        <v>2</v>
      </c>
      <c r="BA1047" t="s">
        <v>787</v>
      </c>
      <c r="BC1047" t="s">
        <v>953</v>
      </c>
      <c r="BE1047" t="s">
        <v>1034</v>
      </c>
      <c r="GB1047">
        <f>IF(Table1[[#This Row],[msna/Demographic_info/HH_members_group/total_m_c_muac]]=0,"",COUNTIF(Table1[[#This Row],[Grain or tubers e.g. bread, rice, noodles, bulger, frikeh, kaak, pasta, andoumeh, manakish, thick grain-based porridge, potatoes]:[Breastmilk]],"Yes"))</f>
        <v>0</v>
      </c>
      <c r="GC1047" t="str">
        <f>IF(Table1[[#This Row],[Column1]]="","",IF(Table1[[#This Row],[Please select the assessment type:]]="Livelihood and Protection (MHPSS, CP, GBV)","",IF(Table1[[#This Row],[Column1]]&gt;4,"diverse","not diverse")))</f>
        <v/>
      </c>
      <c r="GH1047" t="s">
        <v>11579</v>
      </c>
      <c r="GI1047" t="b">
        <v>1</v>
      </c>
      <c r="GJ1047" t="b">
        <v>1</v>
      </c>
      <c r="GK1047" t="b">
        <v>1</v>
      </c>
      <c r="GM1047" t="b">
        <v>1</v>
      </c>
      <c r="GN1047" t="b">
        <v>1</v>
      </c>
      <c r="GO1047" t="b">
        <v>1</v>
      </c>
      <c r="GP1047" t="b">
        <v>1</v>
      </c>
      <c r="GT1047" t="b">
        <v>1</v>
      </c>
      <c r="HA1047" t="s">
        <v>5537</v>
      </c>
      <c r="HB1047" t="b">
        <v>1</v>
      </c>
      <c r="HC1047" t="b">
        <v>1</v>
      </c>
      <c r="HD1047" t="b">
        <v>1</v>
      </c>
      <c r="HG1047" t="b">
        <v>1</v>
      </c>
      <c r="HO1047" t="s">
        <v>11580</v>
      </c>
      <c r="HP1047" t="s">
        <v>11581</v>
      </c>
      <c r="HR1047" t="b">
        <v>1</v>
      </c>
      <c r="HT1047" t="b">
        <v>1</v>
      </c>
      <c r="HW1047" t="b">
        <v>1</v>
      </c>
      <c r="HX1047" t="b">
        <v>1</v>
      </c>
      <c r="HY1047" t="b">
        <v>1</v>
      </c>
      <c r="IC1047" t="s">
        <v>1066</v>
      </c>
      <c r="IE1047" t="b">
        <v>1</v>
      </c>
      <c r="II1047" t="b">
        <v>1</v>
      </c>
      <c r="IP1047" t="s">
        <v>824</v>
      </c>
      <c r="IR1047" t="b">
        <v>1</v>
      </c>
      <c r="IZ1047" t="s">
        <v>476</v>
      </c>
      <c r="JB1047" t="s">
        <v>788</v>
      </c>
      <c r="JO1047" t="b">
        <v>1</v>
      </c>
      <c r="JQ1047" t="s">
        <v>510</v>
      </c>
      <c r="JR1047" t="s">
        <v>791</v>
      </c>
      <c r="JS1047" t="b">
        <v>1</v>
      </c>
      <c r="JX1047" t="b">
        <v>1</v>
      </c>
      <c r="KD1047" t="s">
        <v>533</v>
      </c>
      <c r="KI1047" t="b">
        <v>1</v>
      </c>
      <c r="KJ1047" t="b">
        <v>1</v>
      </c>
      <c r="KO1047" t="s">
        <v>554</v>
      </c>
      <c r="KW1047" t="b">
        <v>1</v>
      </c>
      <c r="LH1047" t="s">
        <v>969</v>
      </c>
      <c r="LN1047" t="b">
        <v>1</v>
      </c>
      <c r="LR1047" t="s">
        <v>11582</v>
      </c>
      <c r="LS1047" t="b">
        <v>1</v>
      </c>
      <c r="LT1047" t="b">
        <v>1</v>
      </c>
      <c r="LU1047" t="b">
        <v>1</v>
      </c>
      <c r="LW1047" t="b">
        <v>1</v>
      </c>
      <c r="MC1047" t="b">
        <v>1</v>
      </c>
      <c r="MD1047" t="b">
        <v>1</v>
      </c>
      <c r="ME1047" t="b">
        <v>1</v>
      </c>
      <c r="MI1047" t="s">
        <v>11583</v>
      </c>
      <c r="MR1047" t="b">
        <v>1</v>
      </c>
      <c r="MT1047" t="b">
        <v>1</v>
      </c>
      <c r="MY1047" t="s">
        <v>1023</v>
      </c>
      <c r="NH1047" t="b">
        <v>1</v>
      </c>
      <c r="NK1047" t="s">
        <v>973</v>
      </c>
      <c r="NQ1047" t="b">
        <v>1</v>
      </c>
      <c r="NV1047" t="s">
        <v>476</v>
      </c>
      <c r="NX1047" t="s">
        <v>510</v>
      </c>
      <c r="NZ1047" t="s">
        <v>1025</v>
      </c>
      <c r="OB1047" t="b">
        <v>1</v>
      </c>
      <c r="OE1047" t="b">
        <v>1</v>
      </c>
      <c r="OF1047" t="b">
        <v>1</v>
      </c>
      <c r="OL1047" t="s">
        <v>1359</v>
      </c>
      <c r="OO1047" t="b">
        <v>1</v>
      </c>
      <c r="OP1047" t="b">
        <v>1</v>
      </c>
      <c r="OW1047" t="s">
        <v>8271</v>
      </c>
      <c r="PG1047" t="b">
        <v>1</v>
      </c>
      <c r="PH1047" t="b">
        <v>1</v>
      </c>
      <c r="PL1047">
        <v>1500</v>
      </c>
      <c r="PM1047">
        <v>2000</v>
      </c>
      <c r="PN1047" t="s">
        <v>5125</v>
      </c>
      <c r="PQ1047" t="b">
        <v>1</v>
      </c>
      <c r="PS1047" t="b">
        <v>1</v>
      </c>
      <c r="QF1047" t="s">
        <v>510</v>
      </c>
      <c r="QP1047" t="s">
        <v>510</v>
      </c>
      <c r="QR1047" t="s">
        <v>510</v>
      </c>
      <c r="RC1047" t="s">
        <v>511</v>
      </c>
      <c r="RE1047" t="s">
        <v>510</v>
      </c>
      <c r="RG1047" t="s">
        <v>11584</v>
      </c>
      <c r="RH1047" t="s">
        <v>3519</v>
      </c>
      <c r="RL1047" t="b">
        <v>1</v>
      </c>
      <c r="RN1047" t="b">
        <v>1</v>
      </c>
      <c r="RR1047" t="s">
        <v>3704</v>
      </c>
      <c r="RT1047" t="b">
        <v>1</v>
      </c>
      <c r="RW1047" t="b">
        <v>1</v>
      </c>
      <c r="SA1047" t="s">
        <v>543</v>
      </c>
      <c r="SB1047" t="s">
        <v>11585</v>
      </c>
      <c r="SC1047">
        <v>92570371</v>
      </c>
      <c r="SD1047" t="s">
        <v>11586</v>
      </c>
      <c r="SE1047" s="2">
        <v>44605.638796296298</v>
      </c>
      <c r="SF1047">
        <v>1046</v>
      </c>
      <c r="SH1047">
        <v>-1</v>
      </c>
      <c r="SK1047" t="s">
        <v>518</v>
      </c>
      <c r="SL1047">
        <v>25600</v>
      </c>
      <c r="SM1047" t="s">
        <v>983</v>
      </c>
      <c r="SN1047">
        <v>648550</v>
      </c>
    </row>
    <row r="1048" spans="1:508" hidden="1" x14ac:dyDescent="0.25">
      <c r="A1048" t="s">
        <v>11587</v>
      </c>
      <c r="B1048" t="s">
        <v>11588</v>
      </c>
      <c r="C1048" t="s">
        <v>470</v>
      </c>
      <c r="D1048" t="s">
        <v>11568</v>
      </c>
      <c r="E1048" t="s">
        <v>950</v>
      </c>
      <c r="G1048" s="1">
        <v>44605</v>
      </c>
      <c r="H1048" t="s">
        <v>8087</v>
      </c>
      <c r="I1048" t="s">
        <v>475</v>
      </c>
      <c r="J1048" t="s">
        <v>476</v>
      </c>
      <c r="K1048" t="s">
        <v>477</v>
      </c>
      <c r="L1048" s="1">
        <v>43572</v>
      </c>
      <c r="M1048" t="s">
        <v>478</v>
      </c>
      <c r="O1048" t="s">
        <v>479</v>
      </c>
      <c r="P1048" t="s">
        <v>548</v>
      </c>
      <c r="Q1048" t="s">
        <v>573</v>
      </c>
      <c r="R1048" t="s">
        <v>479</v>
      </c>
      <c r="S1048" t="s">
        <v>482</v>
      </c>
      <c r="T1048" t="b">
        <v>1</v>
      </c>
      <c r="AA1048" t="s">
        <v>483</v>
      </c>
      <c r="AB1048" t="s">
        <v>594</v>
      </c>
      <c r="AC1048">
        <v>0</v>
      </c>
      <c r="AD1048">
        <v>0</v>
      </c>
      <c r="AE1048">
        <v>0</v>
      </c>
      <c r="AF1048">
        <v>1</v>
      </c>
      <c r="AG1048">
        <v>0</v>
      </c>
      <c r="AH1048">
        <v>2</v>
      </c>
      <c r="AI1048">
        <v>0</v>
      </c>
      <c r="AJ1048" t="s">
        <v>486</v>
      </c>
      <c r="AK1048" t="s">
        <v>485</v>
      </c>
      <c r="AL1048" t="s">
        <v>487</v>
      </c>
      <c r="AM1048">
        <v>0</v>
      </c>
      <c r="AN1048">
        <v>0</v>
      </c>
      <c r="AO1048">
        <v>0</v>
      </c>
      <c r="AP1048">
        <v>0</v>
      </c>
      <c r="AQ1048">
        <v>0</v>
      </c>
      <c r="AR1048">
        <v>0</v>
      </c>
      <c r="AS1048" t="s">
        <v>470</v>
      </c>
      <c r="AT1048" t="s">
        <v>470</v>
      </c>
      <c r="AU1048" t="s">
        <v>470</v>
      </c>
      <c r="AV1048" t="s">
        <v>486</v>
      </c>
      <c r="AW1048" t="s">
        <v>470</v>
      </c>
      <c r="AX1048" t="s">
        <v>485</v>
      </c>
      <c r="AY1048" t="s">
        <v>487</v>
      </c>
      <c r="AZ1048">
        <v>3</v>
      </c>
      <c r="BA1048" t="s">
        <v>787</v>
      </c>
      <c r="BC1048" t="s">
        <v>953</v>
      </c>
      <c r="BE1048" t="s">
        <v>1034</v>
      </c>
      <c r="GB1048">
        <f>IF(Table1[[#This Row],[msna/Demographic_info/HH_members_group/total_m_c_muac]]=0,"",COUNTIF(Table1[[#This Row],[Grain or tubers e.g. bread, rice, noodles, bulger, frikeh, kaak, pasta, andoumeh, manakish, thick grain-based porridge, potatoes]:[Breastmilk]],"Yes"))</f>
        <v>0</v>
      </c>
      <c r="GC1048" t="str">
        <f>IF(Table1[[#This Row],[Column1]]="","",IF(Table1[[#This Row],[Please select the assessment type:]]="Livelihood and Protection (MHPSS, CP, GBV)","",IF(Table1[[#This Row],[Column1]]&gt;4,"diverse","not diverse")))</f>
        <v/>
      </c>
      <c r="GH1048" t="s">
        <v>11589</v>
      </c>
      <c r="GI1048" t="b">
        <v>1</v>
      </c>
      <c r="GK1048" t="b">
        <v>1</v>
      </c>
      <c r="GM1048" t="b">
        <v>1</v>
      </c>
      <c r="GN1048" t="b">
        <v>1</v>
      </c>
      <c r="GT1048" t="b">
        <v>1</v>
      </c>
      <c r="HA1048" t="s">
        <v>5726</v>
      </c>
      <c r="HC1048" t="b">
        <v>1</v>
      </c>
      <c r="HG1048" t="b">
        <v>1</v>
      </c>
      <c r="HO1048" t="s">
        <v>11590</v>
      </c>
      <c r="HP1048" t="s">
        <v>10685</v>
      </c>
      <c r="HQ1048" t="b">
        <v>1</v>
      </c>
      <c r="HR1048" t="b">
        <v>1</v>
      </c>
      <c r="HT1048" t="b">
        <v>1</v>
      </c>
      <c r="HW1048" t="b">
        <v>1</v>
      </c>
      <c r="HY1048" t="b">
        <v>1</v>
      </c>
      <c r="IC1048" t="s">
        <v>8219</v>
      </c>
      <c r="IE1048" t="b">
        <v>1</v>
      </c>
      <c r="II1048" t="b">
        <v>1</v>
      </c>
      <c r="IJ1048" t="b">
        <v>1</v>
      </c>
      <c r="IP1048" t="s">
        <v>824</v>
      </c>
      <c r="IR1048" t="b">
        <v>1</v>
      </c>
      <c r="IZ1048" t="s">
        <v>476</v>
      </c>
      <c r="JB1048" t="s">
        <v>1206</v>
      </c>
      <c r="JF1048" t="b">
        <v>1</v>
      </c>
      <c r="JQ1048" t="s">
        <v>510</v>
      </c>
      <c r="JR1048" t="s">
        <v>8172</v>
      </c>
      <c r="JT1048" t="b">
        <v>1</v>
      </c>
      <c r="JW1048" t="b">
        <v>1</v>
      </c>
      <c r="JX1048" t="b">
        <v>1</v>
      </c>
      <c r="KD1048" t="s">
        <v>556</v>
      </c>
      <c r="KI1048" t="b">
        <v>1</v>
      </c>
      <c r="KJ1048" t="b">
        <v>1</v>
      </c>
      <c r="KO1048" t="s">
        <v>554</v>
      </c>
      <c r="KW1048" t="b">
        <v>1</v>
      </c>
      <c r="LH1048" t="s">
        <v>969</v>
      </c>
      <c r="LN1048" t="b">
        <v>1</v>
      </c>
      <c r="LR1048" t="s">
        <v>11591</v>
      </c>
      <c r="LS1048" t="b">
        <v>1</v>
      </c>
      <c r="LT1048" t="b">
        <v>1</v>
      </c>
      <c r="LU1048" t="b">
        <v>1</v>
      </c>
      <c r="MC1048" t="b">
        <v>1</v>
      </c>
      <c r="MD1048" t="b">
        <v>1</v>
      </c>
      <c r="ME1048" t="b">
        <v>1</v>
      </c>
      <c r="MI1048" t="s">
        <v>11592</v>
      </c>
      <c r="MN1048" t="b">
        <v>1</v>
      </c>
      <c r="MT1048" t="b">
        <v>1</v>
      </c>
      <c r="MY1048" t="s">
        <v>1023</v>
      </c>
      <c r="NH1048" t="b">
        <v>1</v>
      </c>
      <c r="NK1048" t="s">
        <v>973</v>
      </c>
      <c r="NQ1048" t="b">
        <v>1</v>
      </c>
      <c r="NV1048" t="s">
        <v>476</v>
      </c>
      <c r="NX1048" t="s">
        <v>510</v>
      </c>
      <c r="NZ1048" t="s">
        <v>1277</v>
      </c>
      <c r="OD1048" t="b">
        <v>1</v>
      </c>
      <c r="OE1048" t="b">
        <v>1</v>
      </c>
      <c r="OF1048" t="b">
        <v>1</v>
      </c>
      <c r="OL1048" t="s">
        <v>8178</v>
      </c>
      <c r="OM1048" t="b">
        <v>1</v>
      </c>
      <c r="ON1048" t="b">
        <v>1</v>
      </c>
      <c r="OP1048" t="b">
        <v>1</v>
      </c>
      <c r="OW1048" t="s">
        <v>6624</v>
      </c>
      <c r="PE1048" t="b">
        <v>1</v>
      </c>
      <c r="PG1048" t="b">
        <v>1</v>
      </c>
      <c r="PL1048">
        <v>600</v>
      </c>
      <c r="PM1048">
        <v>1800</v>
      </c>
      <c r="PN1048" t="s">
        <v>1192</v>
      </c>
      <c r="PO1048" t="b">
        <v>1</v>
      </c>
      <c r="PS1048" t="b">
        <v>1</v>
      </c>
      <c r="QF1048" t="s">
        <v>510</v>
      </c>
      <c r="QP1048" t="s">
        <v>510</v>
      </c>
      <c r="QR1048" t="s">
        <v>510</v>
      </c>
      <c r="RC1048" t="s">
        <v>673</v>
      </c>
      <c r="RE1048" t="s">
        <v>510</v>
      </c>
      <c r="RG1048" t="s">
        <v>11593</v>
      </c>
      <c r="RH1048" t="s">
        <v>3519</v>
      </c>
      <c r="RL1048" t="b">
        <v>1</v>
      </c>
      <c r="RN1048" t="b">
        <v>1</v>
      </c>
      <c r="RR1048" t="s">
        <v>3704</v>
      </c>
      <c r="RT1048" t="b">
        <v>1</v>
      </c>
      <c r="RW1048" t="b">
        <v>1</v>
      </c>
      <c r="SA1048" t="s">
        <v>543</v>
      </c>
      <c r="SB1048" t="s">
        <v>11594</v>
      </c>
      <c r="SC1048">
        <v>92570372</v>
      </c>
      <c r="SD1048" t="s">
        <v>11595</v>
      </c>
      <c r="SE1048" s="2">
        <v>44605.638796296298</v>
      </c>
      <c r="SF1048">
        <v>1047</v>
      </c>
      <c r="SH1048">
        <v>-1</v>
      </c>
      <c r="SK1048" t="s">
        <v>518</v>
      </c>
      <c r="SL1048">
        <v>23438</v>
      </c>
      <c r="SM1048" t="s">
        <v>983</v>
      </c>
      <c r="SN1048">
        <v>648550</v>
      </c>
    </row>
    <row r="1049" spans="1:508" hidden="1" x14ac:dyDescent="0.25">
      <c r="A1049" t="s">
        <v>11596</v>
      </c>
      <c r="B1049" t="s">
        <v>11597</v>
      </c>
      <c r="C1049" t="s">
        <v>470</v>
      </c>
      <c r="D1049" t="s">
        <v>11568</v>
      </c>
      <c r="E1049" t="s">
        <v>950</v>
      </c>
      <c r="G1049" s="1">
        <v>44605</v>
      </c>
      <c r="H1049" t="s">
        <v>8087</v>
      </c>
      <c r="I1049" t="s">
        <v>475</v>
      </c>
      <c r="J1049" t="s">
        <v>476</v>
      </c>
      <c r="K1049" t="s">
        <v>477</v>
      </c>
      <c r="L1049" s="1">
        <v>43215</v>
      </c>
      <c r="M1049" t="s">
        <v>478</v>
      </c>
      <c r="O1049" t="s">
        <v>479</v>
      </c>
      <c r="P1049" t="s">
        <v>548</v>
      </c>
      <c r="Q1049" t="s">
        <v>573</v>
      </c>
      <c r="R1049" t="s">
        <v>479</v>
      </c>
      <c r="S1049" t="s">
        <v>482</v>
      </c>
      <c r="T1049" t="b">
        <v>1</v>
      </c>
      <c r="AA1049" t="s">
        <v>483</v>
      </c>
      <c r="AB1049" t="s">
        <v>484</v>
      </c>
      <c r="AC1049">
        <v>0</v>
      </c>
      <c r="AD1049">
        <v>0</v>
      </c>
      <c r="AE1049">
        <v>0</v>
      </c>
      <c r="AF1049">
        <v>1</v>
      </c>
      <c r="AG1049">
        <v>0</v>
      </c>
      <c r="AH1049">
        <v>1</v>
      </c>
      <c r="AI1049">
        <v>0</v>
      </c>
      <c r="AJ1049" t="s">
        <v>486</v>
      </c>
      <c r="AK1049" t="s">
        <v>486</v>
      </c>
      <c r="AL1049" t="s">
        <v>485</v>
      </c>
      <c r="AM1049">
        <v>0</v>
      </c>
      <c r="AN1049">
        <v>0</v>
      </c>
      <c r="AO1049">
        <v>0</v>
      </c>
      <c r="AP1049">
        <v>1</v>
      </c>
      <c r="AQ1049">
        <v>0</v>
      </c>
      <c r="AR1049">
        <v>0</v>
      </c>
      <c r="AS1049" t="s">
        <v>486</v>
      </c>
      <c r="AT1049" t="s">
        <v>470</v>
      </c>
      <c r="AU1049" t="s">
        <v>486</v>
      </c>
      <c r="AV1049" t="s">
        <v>485</v>
      </c>
      <c r="AW1049" t="s">
        <v>470</v>
      </c>
      <c r="AX1049" t="s">
        <v>486</v>
      </c>
      <c r="AY1049" t="s">
        <v>487</v>
      </c>
      <c r="AZ1049">
        <v>3</v>
      </c>
      <c r="BA1049" t="s">
        <v>787</v>
      </c>
      <c r="BC1049" t="s">
        <v>953</v>
      </c>
      <c r="BE1049" t="s">
        <v>1034</v>
      </c>
      <c r="GB1049">
        <f>IF(Table1[[#This Row],[msna/Demographic_info/HH_members_group/total_m_c_muac]]=0,"",COUNTIF(Table1[[#This Row],[Grain or tubers e.g. bread, rice, noodles, bulger, frikeh, kaak, pasta, andoumeh, manakish, thick grain-based porridge, potatoes]:[Breastmilk]],"Yes"))</f>
        <v>0</v>
      </c>
      <c r="GC1049" t="str">
        <f>IF(Table1[[#This Row],[Column1]]="","",IF(Table1[[#This Row],[Please select the assessment type:]]="Livelihood and Protection (MHPSS, CP, GBV)","",IF(Table1[[#This Row],[Column1]]&gt;4,"diverse","not diverse")))</f>
        <v/>
      </c>
      <c r="GH1049" t="s">
        <v>4587</v>
      </c>
      <c r="GI1049" t="b">
        <v>1</v>
      </c>
      <c r="GK1049" t="b">
        <v>1</v>
      </c>
      <c r="GM1049" t="b">
        <v>1</v>
      </c>
      <c r="GN1049" t="b">
        <v>1</v>
      </c>
      <c r="GT1049" t="b">
        <v>1</v>
      </c>
      <c r="HA1049" t="s">
        <v>5726</v>
      </c>
      <c r="HC1049" t="b">
        <v>1</v>
      </c>
      <c r="HG1049" t="b">
        <v>1</v>
      </c>
      <c r="HO1049" t="s">
        <v>11598</v>
      </c>
      <c r="HP1049" t="s">
        <v>11599</v>
      </c>
      <c r="HR1049" t="b">
        <v>1</v>
      </c>
      <c r="HT1049" t="b">
        <v>1</v>
      </c>
      <c r="HW1049" t="b">
        <v>1</v>
      </c>
      <c r="HX1049" t="b">
        <v>1</v>
      </c>
      <c r="HY1049" t="b">
        <v>1</v>
      </c>
      <c r="IC1049" t="s">
        <v>11600</v>
      </c>
      <c r="IF1049" t="b">
        <v>1</v>
      </c>
      <c r="II1049" t="b">
        <v>1</v>
      </c>
      <c r="IJ1049" t="b">
        <v>1</v>
      </c>
      <c r="IP1049" t="s">
        <v>824</v>
      </c>
      <c r="IR1049" t="b">
        <v>1</v>
      </c>
      <c r="IZ1049" t="s">
        <v>476</v>
      </c>
      <c r="JB1049" t="s">
        <v>788</v>
      </c>
      <c r="JO1049" t="b">
        <v>1</v>
      </c>
      <c r="JQ1049" t="s">
        <v>510</v>
      </c>
      <c r="JR1049" t="s">
        <v>791</v>
      </c>
      <c r="JS1049" t="b">
        <v>1</v>
      </c>
      <c r="JX1049" t="b">
        <v>1</v>
      </c>
      <c r="KD1049" t="s">
        <v>791</v>
      </c>
      <c r="KE1049" t="b">
        <v>1</v>
      </c>
      <c r="KJ1049" t="b">
        <v>1</v>
      </c>
      <c r="KO1049" t="s">
        <v>554</v>
      </c>
      <c r="KW1049" t="b">
        <v>1</v>
      </c>
      <c r="LH1049" t="s">
        <v>1167</v>
      </c>
      <c r="LI1049" t="b">
        <v>1</v>
      </c>
      <c r="LN1049" t="b">
        <v>1</v>
      </c>
      <c r="LR1049" t="s">
        <v>11601</v>
      </c>
      <c r="LS1049" t="b">
        <v>1</v>
      </c>
      <c r="LT1049" t="b">
        <v>1</v>
      </c>
      <c r="LU1049" t="b">
        <v>1</v>
      </c>
      <c r="LW1049" t="b">
        <v>1</v>
      </c>
      <c r="LY1049" t="b">
        <v>1</v>
      </c>
      <c r="MA1049" t="b">
        <v>1</v>
      </c>
      <c r="MB1049" t="b">
        <v>1</v>
      </c>
      <c r="MC1049" t="b">
        <v>1</v>
      </c>
      <c r="MD1049" t="b">
        <v>1</v>
      </c>
      <c r="ME1049" t="b">
        <v>1</v>
      </c>
      <c r="MI1049" t="s">
        <v>11602</v>
      </c>
      <c r="MN1049" t="b">
        <v>1</v>
      </c>
      <c r="MR1049" t="b">
        <v>1</v>
      </c>
      <c r="MT1049" t="b">
        <v>1</v>
      </c>
      <c r="MY1049" t="s">
        <v>1023</v>
      </c>
      <c r="NH1049" t="b">
        <v>1</v>
      </c>
      <c r="NK1049" t="s">
        <v>973</v>
      </c>
      <c r="NQ1049" t="b">
        <v>1</v>
      </c>
      <c r="NV1049" t="s">
        <v>476</v>
      </c>
      <c r="NX1049" t="s">
        <v>510</v>
      </c>
      <c r="NZ1049" t="s">
        <v>11603</v>
      </c>
      <c r="OB1049" t="b">
        <v>1</v>
      </c>
      <c r="OD1049" t="b">
        <v>1</v>
      </c>
      <c r="OE1049" t="b">
        <v>1</v>
      </c>
      <c r="OF1049" t="b">
        <v>1</v>
      </c>
      <c r="OL1049" t="s">
        <v>6450</v>
      </c>
      <c r="OM1049" t="b">
        <v>1</v>
      </c>
      <c r="ON1049" t="b">
        <v>1</v>
      </c>
      <c r="OW1049" t="s">
        <v>6624</v>
      </c>
      <c r="PE1049" t="b">
        <v>1</v>
      </c>
      <c r="PG1049" t="b">
        <v>1</v>
      </c>
      <c r="PL1049">
        <v>1000</v>
      </c>
      <c r="PM1049">
        <v>2000</v>
      </c>
      <c r="PN1049" t="s">
        <v>586</v>
      </c>
      <c r="PO1049" t="b">
        <v>1</v>
      </c>
      <c r="PS1049" t="b">
        <v>1</v>
      </c>
      <c r="QF1049" t="s">
        <v>510</v>
      </c>
      <c r="QP1049" t="s">
        <v>510</v>
      </c>
      <c r="QR1049" t="s">
        <v>510</v>
      </c>
      <c r="RC1049" t="s">
        <v>673</v>
      </c>
      <c r="RE1049" t="s">
        <v>510</v>
      </c>
      <c r="RG1049" t="s">
        <v>11604</v>
      </c>
      <c r="RH1049" t="s">
        <v>3519</v>
      </c>
      <c r="RL1049" t="b">
        <v>1</v>
      </c>
      <c r="RN1049" t="b">
        <v>1</v>
      </c>
      <c r="RR1049" t="s">
        <v>2708</v>
      </c>
      <c r="RT1049" t="b">
        <v>1</v>
      </c>
      <c r="RW1049" t="b">
        <v>1</v>
      </c>
      <c r="SA1049" t="s">
        <v>543</v>
      </c>
      <c r="SB1049" t="s">
        <v>11605</v>
      </c>
      <c r="SC1049">
        <v>92570373</v>
      </c>
      <c r="SD1049" t="s">
        <v>11606</v>
      </c>
      <c r="SE1049" s="2">
        <v>44605.638807870368</v>
      </c>
      <c r="SF1049">
        <v>1048</v>
      </c>
      <c r="SH1049">
        <v>-1</v>
      </c>
      <c r="SK1049" t="s">
        <v>518</v>
      </c>
      <c r="SL1049">
        <v>20894</v>
      </c>
      <c r="SM1049" t="s">
        <v>983</v>
      </c>
      <c r="SN1049">
        <v>648550</v>
      </c>
    </row>
    <row r="1050" spans="1:508" hidden="1" x14ac:dyDescent="0.25">
      <c r="A1050" t="s">
        <v>11607</v>
      </c>
      <c r="B1050" t="s">
        <v>11608</v>
      </c>
      <c r="C1050" t="s">
        <v>470</v>
      </c>
      <c r="D1050" t="s">
        <v>11568</v>
      </c>
      <c r="E1050" t="s">
        <v>950</v>
      </c>
      <c r="G1050" s="1">
        <v>44605</v>
      </c>
      <c r="H1050" t="s">
        <v>8087</v>
      </c>
      <c r="I1050" t="s">
        <v>475</v>
      </c>
      <c r="J1050" t="s">
        <v>476</v>
      </c>
      <c r="K1050" t="s">
        <v>477</v>
      </c>
      <c r="L1050" s="1">
        <v>43215</v>
      </c>
      <c r="M1050" t="s">
        <v>478</v>
      </c>
      <c r="O1050" t="s">
        <v>479</v>
      </c>
      <c r="P1050" t="s">
        <v>548</v>
      </c>
      <c r="Q1050" t="s">
        <v>573</v>
      </c>
      <c r="R1050" t="s">
        <v>479</v>
      </c>
      <c r="S1050" t="s">
        <v>1286</v>
      </c>
      <c r="U1050" t="b">
        <v>1</v>
      </c>
      <c r="AA1050" t="s">
        <v>483</v>
      </c>
      <c r="AB1050" t="s">
        <v>594</v>
      </c>
      <c r="AC1050">
        <v>0</v>
      </c>
      <c r="AD1050">
        <v>0</v>
      </c>
      <c r="AE1050">
        <v>0</v>
      </c>
      <c r="AF1050">
        <v>0</v>
      </c>
      <c r="AG1050">
        <v>1</v>
      </c>
      <c r="AH1050">
        <v>1</v>
      </c>
      <c r="AI1050">
        <v>0</v>
      </c>
      <c r="AJ1050" t="s">
        <v>486</v>
      </c>
      <c r="AK1050" t="s">
        <v>486</v>
      </c>
      <c r="AL1050" t="s">
        <v>485</v>
      </c>
      <c r="AM1050">
        <v>0</v>
      </c>
      <c r="AN1050">
        <v>0</v>
      </c>
      <c r="AO1050">
        <v>1</v>
      </c>
      <c r="AP1050">
        <v>0</v>
      </c>
      <c r="AQ1050">
        <v>0</v>
      </c>
      <c r="AR1050">
        <v>0</v>
      </c>
      <c r="AS1050" t="s">
        <v>486</v>
      </c>
      <c r="AT1050" t="s">
        <v>470</v>
      </c>
      <c r="AU1050" t="s">
        <v>486</v>
      </c>
      <c r="AV1050" t="s">
        <v>485</v>
      </c>
      <c r="AW1050" t="s">
        <v>470</v>
      </c>
      <c r="AX1050" t="s">
        <v>486</v>
      </c>
      <c r="AY1050" t="s">
        <v>487</v>
      </c>
      <c r="AZ1050">
        <v>3</v>
      </c>
      <c r="BA1050" t="s">
        <v>953</v>
      </c>
      <c r="BC1050" t="s">
        <v>787</v>
      </c>
      <c r="BE1050" t="s">
        <v>1034</v>
      </c>
      <c r="GB1050">
        <f>IF(Table1[[#This Row],[msna/Demographic_info/HH_members_group/total_m_c_muac]]=0,"",COUNTIF(Table1[[#This Row],[Grain or tubers e.g. bread, rice, noodles, bulger, frikeh, kaak, pasta, andoumeh, manakish, thick grain-based porridge, potatoes]:[Breastmilk]],"Yes"))</f>
        <v>0</v>
      </c>
      <c r="GC1050" t="str">
        <f>IF(Table1[[#This Row],[Column1]]="","",IF(Table1[[#This Row],[Please select the assessment type:]]="Livelihood and Protection (MHPSS, CP, GBV)","",IF(Table1[[#This Row],[Column1]]&gt;4,"diverse","not diverse")))</f>
        <v/>
      </c>
      <c r="GH1050" t="s">
        <v>11609</v>
      </c>
      <c r="GI1050" t="b">
        <v>1</v>
      </c>
      <c r="GK1050" t="b">
        <v>1</v>
      </c>
      <c r="GM1050" t="b">
        <v>1</v>
      </c>
      <c r="GT1050" t="b">
        <v>1</v>
      </c>
      <c r="HA1050" t="s">
        <v>10683</v>
      </c>
      <c r="HB1050" t="b">
        <v>1</v>
      </c>
      <c r="HC1050" t="b">
        <v>1</v>
      </c>
      <c r="HD1050" t="b">
        <v>1</v>
      </c>
      <c r="HF1050" t="b">
        <v>1</v>
      </c>
      <c r="HG1050" t="b">
        <v>1</v>
      </c>
      <c r="HO1050" t="s">
        <v>11610</v>
      </c>
      <c r="HP1050" t="s">
        <v>11611</v>
      </c>
      <c r="HQ1050" t="b">
        <v>1</v>
      </c>
      <c r="HR1050" t="b">
        <v>1</v>
      </c>
      <c r="HT1050" t="b">
        <v>1</v>
      </c>
      <c r="HV1050" t="b">
        <v>1</v>
      </c>
      <c r="HW1050" t="b">
        <v>1</v>
      </c>
      <c r="HY1050" t="b">
        <v>1</v>
      </c>
      <c r="IC1050" t="s">
        <v>11612</v>
      </c>
      <c r="IE1050" t="b">
        <v>1</v>
      </c>
      <c r="II1050" t="b">
        <v>1</v>
      </c>
      <c r="IJ1050" t="b">
        <v>1</v>
      </c>
      <c r="IK1050" t="b">
        <v>1</v>
      </c>
      <c r="IP1050" t="s">
        <v>824</v>
      </c>
      <c r="IR1050" t="b">
        <v>1</v>
      </c>
      <c r="IZ1050" t="s">
        <v>476</v>
      </c>
      <c r="JB1050" t="s">
        <v>788</v>
      </c>
      <c r="JO1050" t="b">
        <v>1</v>
      </c>
      <c r="JQ1050" t="s">
        <v>510</v>
      </c>
      <c r="JR1050" t="s">
        <v>791</v>
      </c>
      <c r="JS1050" t="b">
        <v>1</v>
      </c>
      <c r="JX1050" t="b">
        <v>1</v>
      </c>
      <c r="KD1050" t="s">
        <v>791</v>
      </c>
      <c r="KE1050" t="b">
        <v>1</v>
      </c>
      <c r="KJ1050" t="b">
        <v>1</v>
      </c>
      <c r="KO1050" t="s">
        <v>554</v>
      </c>
      <c r="KW1050" t="b">
        <v>1</v>
      </c>
      <c r="LH1050" t="s">
        <v>1167</v>
      </c>
      <c r="LI1050" t="b">
        <v>1</v>
      </c>
      <c r="LN1050" t="b">
        <v>1</v>
      </c>
      <c r="LR1050" t="s">
        <v>11613</v>
      </c>
      <c r="LS1050" t="b">
        <v>1</v>
      </c>
      <c r="LT1050" t="b">
        <v>1</v>
      </c>
      <c r="LW1050" t="b">
        <v>1</v>
      </c>
      <c r="LY1050" t="b">
        <v>1</v>
      </c>
      <c r="ME1050" t="b">
        <v>1</v>
      </c>
      <c r="MI1050" t="s">
        <v>11614</v>
      </c>
      <c r="MK1050" t="b">
        <v>1</v>
      </c>
      <c r="MN1050" t="b">
        <v>1</v>
      </c>
      <c r="MR1050" t="b">
        <v>1</v>
      </c>
      <c r="MT1050" t="b">
        <v>1</v>
      </c>
      <c r="MY1050" t="s">
        <v>1023</v>
      </c>
      <c r="NH1050" t="b">
        <v>1</v>
      </c>
      <c r="NK1050" t="s">
        <v>973</v>
      </c>
      <c r="NQ1050" t="b">
        <v>1</v>
      </c>
      <c r="NV1050" t="s">
        <v>476</v>
      </c>
      <c r="NX1050" t="s">
        <v>510</v>
      </c>
      <c r="NZ1050" t="s">
        <v>11615</v>
      </c>
      <c r="OA1050" t="b">
        <v>1</v>
      </c>
      <c r="OB1050" t="b">
        <v>1</v>
      </c>
      <c r="OD1050" t="b">
        <v>1</v>
      </c>
      <c r="OE1050" t="b">
        <v>1</v>
      </c>
      <c r="OF1050" t="b">
        <v>1</v>
      </c>
      <c r="OL1050" t="s">
        <v>2671</v>
      </c>
      <c r="OM1050" t="b">
        <v>1</v>
      </c>
      <c r="OO1050" t="b">
        <v>1</v>
      </c>
      <c r="OP1050" t="b">
        <v>1</v>
      </c>
      <c r="OW1050" t="s">
        <v>1829</v>
      </c>
      <c r="PG1050" t="b">
        <v>1</v>
      </c>
      <c r="PL1050">
        <v>1300</v>
      </c>
      <c r="PM1050">
        <v>900</v>
      </c>
      <c r="PN1050" t="s">
        <v>563</v>
      </c>
      <c r="PS1050" t="b">
        <v>1</v>
      </c>
      <c r="QF1050" t="s">
        <v>510</v>
      </c>
      <c r="QP1050" t="s">
        <v>510</v>
      </c>
      <c r="QR1050" t="s">
        <v>510</v>
      </c>
      <c r="RC1050" t="s">
        <v>673</v>
      </c>
      <c r="RE1050" t="s">
        <v>510</v>
      </c>
      <c r="RG1050" t="s">
        <v>11616</v>
      </c>
      <c r="RH1050" t="s">
        <v>3519</v>
      </c>
      <c r="RL1050" t="b">
        <v>1</v>
      </c>
      <c r="RN1050" t="b">
        <v>1</v>
      </c>
      <c r="RR1050" t="s">
        <v>11617</v>
      </c>
      <c r="RT1050" t="b">
        <v>1</v>
      </c>
      <c r="RU1050" t="b">
        <v>1</v>
      </c>
      <c r="RW1050" t="b">
        <v>1</v>
      </c>
      <c r="SA1050" t="s">
        <v>543</v>
      </c>
      <c r="SB1050" t="s">
        <v>11618</v>
      </c>
      <c r="SC1050">
        <v>92570374</v>
      </c>
      <c r="SD1050" t="s">
        <v>11619</v>
      </c>
      <c r="SE1050" s="2">
        <v>44605.638807870368</v>
      </c>
      <c r="SF1050">
        <v>1049</v>
      </c>
      <c r="SH1050">
        <v>-1</v>
      </c>
      <c r="SK1050" t="s">
        <v>518</v>
      </c>
      <c r="SL1050">
        <v>17679</v>
      </c>
      <c r="SM1050" t="s">
        <v>983</v>
      </c>
      <c r="SN1050">
        <v>648550</v>
      </c>
    </row>
    <row r="1051" spans="1:508" hidden="1" x14ac:dyDescent="0.25">
      <c r="A1051" t="s">
        <v>11620</v>
      </c>
      <c r="B1051" t="s">
        <v>11621</v>
      </c>
      <c r="D1051" t="s">
        <v>3839</v>
      </c>
      <c r="E1051" t="s">
        <v>950</v>
      </c>
      <c r="G1051" s="1">
        <v>44605</v>
      </c>
      <c r="H1051" t="s">
        <v>1285</v>
      </c>
      <c r="I1051" t="s">
        <v>952</v>
      </c>
      <c r="J1051" t="s">
        <v>476</v>
      </c>
      <c r="K1051" t="s">
        <v>477</v>
      </c>
      <c r="L1051" s="1">
        <v>42795</v>
      </c>
      <c r="M1051" t="s">
        <v>478</v>
      </c>
      <c r="O1051" t="s">
        <v>572</v>
      </c>
      <c r="P1051" t="s">
        <v>523</v>
      </c>
      <c r="Q1051" t="s">
        <v>481</v>
      </c>
      <c r="R1051" t="s">
        <v>479</v>
      </c>
      <c r="S1051" t="s">
        <v>482</v>
      </c>
      <c r="T1051" t="b">
        <v>1</v>
      </c>
      <c r="AA1051" t="s">
        <v>483</v>
      </c>
      <c r="AB1051" t="s">
        <v>878</v>
      </c>
      <c r="AC1051">
        <v>0</v>
      </c>
      <c r="AD1051">
        <v>0</v>
      </c>
      <c r="AE1051">
        <v>1</v>
      </c>
      <c r="AF1051">
        <v>0</v>
      </c>
      <c r="AG1051">
        <v>0</v>
      </c>
      <c r="AH1051">
        <v>1</v>
      </c>
      <c r="AI1051">
        <v>0</v>
      </c>
      <c r="AJ1051" t="s">
        <v>486</v>
      </c>
      <c r="AK1051" t="s">
        <v>486</v>
      </c>
      <c r="AL1051" t="s">
        <v>485</v>
      </c>
      <c r="AM1051">
        <v>0</v>
      </c>
      <c r="AN1051">
        <v>0</v>
      </c>
      <c r="AO1051">
        <v>1</v>
      </c>
      <c r="AP1051">
        <v>0</v>
      </c>
      <c r="AQ1051">
        <v>1</v>
      </c>
      <c r="AR1051">
        <v>0</v>
      </c>
      <c r="AS1051" t="s">
        <v>486</v>
      </c>
      <c r="AT1051" t="s">
        <v>486</v>
      </c>
      <c r="AU1051" t="s">
        <v>485</v>
      </c>
      <c r="AV1051" t="s">
        <v>485</v>
      </c>
      <c r="AW1051" t="s">
        <v>486</v>
      </c>
      <c r="AX1051" t="s">
        <v>485</v>
      </c>
      <c r="AY1051" t="s">
        <v>526</v>
      </c>
      <c r="AZ1051">
        <v>4</v>
      </c>
      <c r="BA1051" t="s">
        <v>1340</v>
      </c>
      <c r="BC1051" t="s">
        <v>787</v>
      </c>
      <c r="BE1051" t="s">
        <v>953</v>
      </c>
      <c r="BG1051" t="s">
        <v>1760</v>
      </c>
      <c r="BH1051" t="b">
        <v>1</v>
      </c>
      <c r="BQ1051">
        <v>15</v>
      </c>
      <c r="BR1051" t="s">
        <v>956</v>
      </c>
      <c r="BS1051" t="s">
        <v>510</v>
      </c>
      <c r="CV1051" t="s">
        <v>1365</v>
      </c>
      <c r="CW1051" t="b">
        <v>1</v>
      </c>
      <c r="CX1051" t="b">
        <v>0</v>
      </c>
      <c r="CY1051" t="b">
        <v>0</v>
      </c>
      <c r="CZ1051" t="b">
        <v>0</v>
      </c>
      <c r="DA1051" t="b">
        <v>0</v>
      </c>
      <c r="DB1051" t="b">
        <v>0</v>
      </c>
      <c r="DC1051" t="b">
        <v>0</v>
      </c>
      <c r="DF1051">
        <v>1</v>
      </c>
      <c r="DP1051" t="s">
        <v>476</v>
      </c>
      <c r="EC1051" t="s">
        <v>476</v>
      </c>
      <c r="ED1051" t="s">
        <v>959</v>
      </c>
      <c r="EJ1051" t="b">
        <v>1</v>
      </c>
      <c r="EK1051" t="b">
        <v>1</v>
      </c>
      <c r="EP1051" t="s">
        <v>476</v>
      </c>
      <c r="EQ1051" t="s">
        <v>1038</v>
      </c>
      <c r="ES1051" t="b">
        <v>1</v>
      </c>
      <c r="FA1051" t="s">
        <v>476</v>
      </c>
      <c r="FB1051" t="s">
        <v>510</v>
      </c>
      <c r="FC1051" t="s">
        <v>476</v>
      </c>
      <c r="FD1051" t="s">
        <v>510</v>
      </c>
      <c r="FE1051" t="s">
        <v>510</v>
      </c>
      <c r="FF1051" t="s">
        <v>510</v>
      </c>
      <c r="FG1051" t="s">
        <v>476</v>
      </c>
      <c r="FH1051" t="s">
        <v>476</v>
      </c>
      <c r="FI1051" t="s">
        <v>510</v>
      </c>
      <c r="FJ1051" t="s">
        <v>476</v>
      </c>
      <c r="FK1051" t="s">
        <v>476</v>
      </c>
      <c r="FL1051" t="s">
        <v>510</v>
      </c>
      <c r="FN1051" t="s">
        <v>476</v>
      </c>
      <c r="FO1051" t="s">
        <v>510</v>
      </c>
      <c r="FP1051" t="s">
        <v>510</v>
      </c>
      <c r="FQ1051" t="s">
        <v>510</v>
      </c>
      <c r="FR1051" t="s">
        <v>510</v>
      </c>
      <c r="FS1051" t="s">
        <v>476</v>
      </c>
      <c r="FT1051" t="s">
        <v>476</v>
      </c>
      <c r="FU1051" t="s">
        <v>510</v>
      </c>
      <c r="FV1051" t="s">
        <v>510</v>
      </c>
      <c r="FW1051" t="s">
        <v>510</v>
      </c>
      <c r="FX1051" t="s">
        <v>510</v>
      </c>
      <c r="FY1051" t="s">
        <v>510</v>
      </c>
      <c r="FZ1051" t="s">
        <v>510</v>
      </c>
      <c r="GA1051" t="s">
        <v>510</v>
      </c>
      <c r="GB1051">
        <f>IF(Table1[[#This Row],[msna/Demographic_info/HH_members_group/total_m_c_muac]]=0,"",COUNTIF(Table1[[#This Row],[Grain or tubers e.g. bread, rice, noodles, bulger, frikeh, kaak, pasta, andoumeh, manakish, thick grain-based porridge, potatoes]:[Breastmilk]],"Yes"))</f>
        <v>3</v>
      </c>
      <c r="GC1051" t="str">
        <f>IF(Table1[[#This Row],[Column1]]="","",IF(Table1[[#This Row],[Please select the assessment type:]]="Livelihood and Protection (MHPSS, CP, GBV)","",IF(Table1[[#This Row],[Column1]]&gt;4,"diverse","not diverse")))</f>
        <v>not diverse</v>
      </c>
      <c r="GD1051">
        <v>1</v>
      </c>
      <c r="GE1051" t="s">
        <v>486</v>
      </c>
      <c r="GH1051" t="s">
        <v>2246</v>
      </c>
      <c r="GJ1051" t="b">
        <v>1</v>
      </c>
      <c r="GM1051" t="b">
        <v>1</v>
      </c>
      <c r="GT1051" t="b">
        <v>1</v>
      </c>
      <c r="HA1051" t="s">
        <v>11622</v>
      </c>
      <c r="HB1051" t="b">
        <v>1</v>
      </c>
      <c r="HH1051" t="b">
        <v>1</v>
      </c>
      <c r="HO1051" t="s">
        <v>3857</v>
      </c>
      <c r="HP1051" t="s">
        <v>11623</v>
      </c>
      <c r="HQ1051" t="b">
        <v>1</v>
      </c>
      <c r="HV1051" t="b">
        <v>1</v>
      </c>
      <c r="HY1051" t="b">
        <v>1</v>
      </c>
      <c r="IC1051" t="s">
        <v>1107</v>
      </c>
      <c r="ID1051" t="b">
        <v>1</v>
      </c>
      <c r="IP1051" t="s">
        <v>1243</v>
      </c>
      <c r="IQ1051" t="b">
        <v>1</v>
      </c>
      <c r="IZ1051" t="s">
        <v>769</v>
      </c>
      <c r="JB1051" t="s">
        <v>1474</v>
      </c>
      <c r="JC1051" t="b">
        <v>1</v>
      </c>
      <c r="JF1051" t="b">
        <v>1</v>
      </c>
      <c r="JQ1051" t="s">
        <v>771</v>
      </c>
      <c r="JR1051" t="s">
        <v>534</v>
      </c>
      <c r="JW1051" t="b">
        <v>1</v>
      </c>
      <c r="KD1051" t="s">
        <v>826</v>
      </c>
      <c r="KE1051" t="b">
        <v>1</v>
      </c>
      <c r="KI1051" t="b">
        <v>1</v>
      </c>
      <c r="KO1051" t="s">
        <v>554</v>
      </c>
      <c r="KW1051" t="b">
        <v>1</v>
      </c>
      <c r="LH1051" t="s">
        <v>1167</v>
      </c>
      <c r="LI1051" t="b">
        <v>1</v>
      </c>
      <c r="LN1051" t="b">
        <v>1</v>
      </c>
      <c r="LR1051" t="s">
        <v>11624</v>
      </c>
      <c r="LT1051" t="b">
        <v>1</v>
      </c>
      <c r="LY1051" t="b">
        <v>1</v>
      </c>
      <c r="MD1051" t="b">
        <v>1</v>
      </c>
      <c r="MI1051" t="s">
        <v>1462</v>
      </c>
      <c r="MN1051" t="b">
        <v>1</v>
      </c>
      <c r="MO1051" t="b">
        <v>1</v>
      </c>
      <c r="MY1051" t="s">
        <v>1023</v>
      </c>
      <c r="NH1051" t="b">
        <v>1</v>
      </c>
      <c r="NK1051" t="s">
        <v>973</v>
      </c>
      <c r="NQ1051" t="b">
        <v>1</v>
      </c>
      <c r="NV1051" t="s">
        <v>476</v>
      </c>
      <c r="NX1051" t="s">
        <v>510</v>
      </c>
      <c r="NZ1051" t="s">
        <v>1496</v>
      </c>
      <c r="OB1051" t="b">
        <v>1</v>
      </c>
      <c r="OD1051" t="b">
        <v>1</v>
      </c>
      <c r="OL1051" t="s">
        <v>1395</v>
      </c>
      <c r="OO1051" t="b">
        <v>1</v>
      </c>
      <c r="OW1051" t="s">
        <v>562</v>
      </c>
      <c r="PA1051" t="b">
        <v>1</v>
      </c>
      <c r="PL1051">
        <v>400</v>
      </c>
      <c r="PM1051">
        <v>1000</v>
      </c>
      <c r="PN1051" t="s">
        <v>1192</v>
      </c>
      <c r="PO1051" t="b">
        <v>1</v>
      </c>
      <c r="PS1051" t="b">
        <v>1</v>
      </c>
      <c r="QF1051" t="s">
        <v>476</v>
      </c>
      <c r="QG1051" t="s">
        <v>509</v>
      </c>
      <c r="QH1051" t="b">
        <v>1</v>
      </c>
      <c r="QP1051" t="s">
        <v>510</v>
      </c>
      <c r="QR1051" t="s">
        <v>510</v>
      </c>
      <c r="RC1051" t="s">
        <v>511</v>
      </c>
      <c r="RE1051" t="s">
        <v>510</v>
      </c>
      <c r="RG1051" t="s">
        <v>11625</v>
      </c>
      <c r="RH1051" t="s">
        <v>611</v>
      </c>
      <c r="RJ1051" t="b">
        <v>1</v>
      </c>
      <c r="RL1051" t="b">
        <v>1</v>
      </c>
      <c r="RR1051" t="s">
        <v>2708</v>
      </c>
      <c r="RT1051" t="b">
        <v>1</v>
      </c>
      <c r="RW1051" t="b">
        <v>1</v>
      </c>
      <c r="SA1051" t="s">
        <v>543</v>
      </c>
      <c r="SB1051" t="s">
        <v>11626</v>
      </c>
      <c r="SC1051">
        <v>92571039</v>
      </c>
      <c r="SD1051" t="s">
        <v>11627</v>
      </c>
      <c r="SE1051" s="2">
        <v>44605.65697916667</v>
      </c>
      <c r="SF1051">
        <v>1050</v>
      </c>
      <c r="SH1051">
        <v>-1</v>
      </c>
      <c r="SK1051" t="s">
        <v>518</v>
      </c>
      <c r="SL1051">
        <v>444</v>
      </c>
      <c r="SM1051" t="s">
        <v>983</v>
      </c>
      <c r="SN1051">
        <v>648550</v>
      </c>
    </row>
    <row r="1052" spans="1:508" hidden="1" x14ac:dyDescent="0.25">
      <c r="A1052" t="s">
        <v>11628</v>
      </c>
      <c r="B1052" t="s">
        <v>11629</v>
      </c>
      <c r="D1052" t="s">
        <v>6431</v>
      </c>
      <c r="E1052" t="s">
        <v>950</v>
      </c>
      <c r="G1052" s="1">
        <v>44605</v>
      </c>
      <c r="H1052" t="s">
        <v>2762</v>
      </c>
      <c r="I1052" t="s">
        <v>952</v>
      </c>
      <c r="J1052" t="s">
        <v>476</v>
      </c>
      <c r="K1052" t="s">
        <v>522</v>
      </c>
      <c r="M1052" t="s">
        <v>478</v>
      </c>
      <c r="O1052" t="s">
        <v>479</v>
      </c>
      <c r="P1052" t="s">
        <v>480</v>
      </c>
      <c r="Q1052" t="s">
        <v>573</v>
      </c>
      <c r="R1052" t="s">
        <v>479</v>
      </c>
      <c r="S1052" t="s">
        <v>5178</v>
      </c>
      <c r="X1052" t="b">
        <v>1</v>
      </c>
      <c r="AA1052" t="s">
        <v>483</v>
      </c>
      <c r="AB1052" t="s">
        <v>594</v>
      </c>
      <c r="AC1052">
        <v>1</v>
      </c>
      <c r="AD1052">
        <v>0</v>
      </c>
      <c r="AE1052">
        <v>1</v>
      </c>
      <c r="AF1052">
        <v>0</v>
      </c>
      <c r="AG1052">
        <v>0</v>
      </c>
      <c r="AH1052">
        <v>2</v>
      </c>
      <c r="AI1052">
        <v>1</v>
      </c>
      <c r="AJ1052" t="s">
        <v>486</v>
      </c>
      <c r="AK1052" t="s">
        <v>487</v>
      </c>
      <c r="AL1052" t="s">
        <v>526</v>
      </c>
      <c r="AM1052">
        <v>0</v>
      </c>
      <c r="AN1052">
        <v>1</v>
      </c>
      <c r="AO1052">
        <v>0</v>
      </c>
      <c r="AP1052">
        <v>2</v>
      </c>
      <c r="AQ1052">
        <v>1</v>
      </c>
      <c r="AR1052">
        <v>1</v>
      </c>
      <c r="AS1052" t="s">
        <v>487</v>
      </c>
      <c r="AT1052" t="s">
        <v>485</v>
      </c>
      <c r="AU1052" t="s">
        <v>527</v>
      </c>
      <c r="AV1052" t="s">
        <v>526</v>
      </c>
      <c r="AW1052" t="s">
        <v>485</v>
      </c>
      <c r="AX1052" t="s">
        <v>527</v>
      </c>
      <c r="AY1052" t="s">
        <v>895</v>
      </c>
      <c r="AZ1052">
        <v>9</v>
      </c>
      <c r="BA1052" t="s">
        <v>787</v>
      </c>
      <c r="BC1052" t="s">
        <v>390</v>
      </c>
      <c r="BD1052" t="s">
        <v>11630</v>
      </c>
      <c r="BE1052" t="s">
        <v>953</v>
      </c>
      <c r="BG1052" t="s">
        <v>1760</v>
      </c>
      <c r="BH1052" t="b">
        <v>1</v>
      </c>
      <c r="BQ1052">
        <v>10</v>
      </c>
      <c r="BR1052" t="s">
        <v>956</v>
      </c>
      <c r="BS1052" t="s">
        <v>510</v>
      </c>
      <c r="CV1052" t="s">
        <v>11631</v>
      </c>
      <c r="CW1052" t="b">
        <v>0</v>
      </c>
      <c r="CX1052" t="b">
        <v>1</v>
      </c>
      <c r="CY1052" t="b">
        <v>0</v>
      </c>
      <c r="CZ1052" t="b">
        <v>0</v>
      </c>
      <c r="DA1052" t="b">
        <v>0</v>
      </c>
      <c r="DB1052" t="b">
        <v>1</v>
      </c>
      <c r="DC1052" t="b">
        <v>0</v>
      </c>
      <c r="DD1052" t="s">
        <v>5179</v>
      </c>
      <c r="DF1052">
        <v>6</v>
      </c>
      <c r="DJ1052">
        <v>2</v>
      </c>
      <c r="DK1052">
        <v>1</v>
      </c>
      <c r="DP1052" t="s">
        <v>476</v>
      </c>
      <c r="EC1052" t="s">
        <v>476</v>
      </c>
      <c r="ED1052" t="s">
        <v>1237</v>
      </c>
      <c r="EJ1052" t="b">
        <v>1</v>
      </c>
      <c r="EP1052" t="s">
        <v>476</v>
      </c>
      <c r="EQ1052" t="s">
        <v>788</v>
      </c>
      <c r="EX1052" t="b">
        <v>1</v>
      </c>
      <c r="FA1052" t="s">
        <v>476</v>
      </c>
      <c r="FB1052" t="s">
        <v>510</v>
      </c>
      <c r="FC1052" t="s">
        <v>476</v>
      </c>
      <c r="FD1052" t="s">
        <v>510</v>
      </c>
      <c r="FE1052" t="s">
        <v>510</v>
      </c>
      <c r="FF1052" t="s">
        <v>510</v>
      </c>
      <c r="FG1052" t="s">
        <v>510</v>
      </c>
      <c r="FH1052" t="s">
        <v>510</v>
      </c>
      <c r="FI1052" t="s">
        <v>476</v>
      </c>
      <c r="FJ1052" t="s">
        <v>476</v>
      </c>
      <c r="FK1052" t="s">
        <v>476</v>
      </c>
      <c r="FL1052" t="s">
        <v>510</v>
      </c>
      <c r="FN1052" t="s">
        <v>476</v>
      </c>
      <c r="FO1052" t="s">
        <v>510</v>
      </c>
      <c r="FP1052" t="s">
        <v>510</v>
      </c>
      <c r="FQ1052" t="s">
        <v>510</v>
      </c>
      <c r="FR1052" t="s">
        <v>510</v>
      </c>
      <c r="FS1052" t="s">
        <v>476</v>
      </c>
      <c r="FT1052" t="s">
        <v>476</v>
      </c>
      <c r="FU1052" t="s">
        <v>510</v>
      </c>
      <c r="FV1052" t="s">
        <v>510</v>
      </c>
      <c r="FW1052" t="s">
        <v>476</v>
      </c>
      <c r="FX1052" t="s">
        <v>476</v>
      </c>
      <c r="FY1052" t="s">
        <v>510</v>
      </c>
      <c r="FZ1052" t="s">
        <v>510</v>
      </c>
      <c r="GA1052" t="s">
        <v>476</v>
      </c>
      <c r="GB1052">
        <f>IF(Table1[[#This Row],[msna/Demographic_info/HH_members_group/total_m_c_muac]]=0,"",COUNTIF(Table1[[#This Row],[Grain or tubers e.g. bread, rice, noodles, bulger, frikeh, kaak, pasta, andoumeh, manakish, thick grain-based porridge, potatoes]:[Breastmilk]],"Yes"))</f>
        <v>6</v>
      </c>
      <c r="GC1052" t="str">
        <f>IF(Table1[[#This Row],[Column1]]="","",IF(Table1[[#This Row],[Please select the assessment type:]]="Livelihood and Protection (MHPSS, CP, GBV)","",IF(Table1[[#This Row],[Column1]]&gt;4,"diverse","not diverse")))</f>
        <v>diverse</v>
      </c>
      <c r="GD1052">
        <v>2</v>
      </c>
      <c r="GE1052" t="s">
        <v>485</v>
      </c>
      <c r="GF1052">
        <v>1</v>
      </c>
      <c r="GG1052" t="s">
        <v>486</v>
      </c>
      <c r="GH1052" t="s">
        <v>1141</v>
      </c>
      <c r="GT1052" t="b">
        <v>1</v>
      </c>
      <c r="HA1052" t="s">
        <v>788</v>
      </c>
      <c r="HM1052" t="b">
        <v>1</v>
      </c>
      <c r="HO1052" t="s">
        <v>1820</v>
      </c>
      <c r="HP1052" t="s">
        <v>494</v>
      </c>
      <c r="HY1052" t="b">
        <v>1</v>
      </c>
      <c r="IC1052" t="s">
        <v>390</v>
      </c>
      <c r="IM1052" t="b">
        <v>1</v>
      </c>
      <c r="IO1052" t="s">
        <v>9170</v>
      </c>
      <c r="IP1052" t="s">
        <v>824</v>
      </c>
      <c r="IR1052" t="b">
        <v>1</v>
      </c>
      <c r="IZ1052" t="s">
        <v>510</v>
      </c>
      <c r="JA1052" t="s">
        <v>11632</v>
      </c>
      <c r="JB1052" t="s">
        <v>788</v>
      </c>
      <c r="JO1052" t="b">
        <v>1</v>
      </c>
      <c r="JQ1052" t="s">
        <v>771</v>
      </c>
      <c r="JR1052" t="s">
        <v>554</v>
      </c>
      <c r="KB1052" t="b">
        <v>1</v>
      </c>
      <c r="KD1052" t="s">
        <v>554</v>
      </c>
      <c r="KM1052" t="b">
        <v>1</v>
      </c>
      <c r="KO1052" t="s">
        <v>554</v>
      </c>
      <c r="KW1052" t="b">
        <v>1</v>
      </c>
      <c r="LH1052" t="s">
        <v>554</v>
      </c>
      <c r="LP1052" t="b">
        <v>1</v>
      </c>
      <c r="LR1052" t="s">
        <v>2299</v>
      </c>
      <c r="LS1052" t="b">
        <v>1</v>
      </c>
      <c r="MI1052" t="s">
        <v>1226</v>
      </c>
      <c r="MO1052" t="b">
        <v>1</v>
      </c>
      <c r="MY1052" t="s">
        <v>1023</v>
      </c>
      <c r="NH1052" t="b">
        <v>1</v>
      </c>
      <c r="NK1052" t="s">
        <v>390</v>
      </c>
      <c r="NS1052" t="b">
        <v>1</v>
      </c>
      <c r="NU1052" t="s">
        <v>11633</v>
      </c>
      <c r="NV1052" t="s">
        <v>505</v>
      </c>
      <c r="NX1052" t="s">
        <v>510</v>
      </c>
      <c r="NZ1052" t="s">
        <v>771</v>
      </c>
      <c r="OJ1052" t="b">
        <v>1</v>
      </c>
      <c r="OL1052" t="s">
        <v>779</v>
      </c>
      <c r="OT1052" t="b">
        <v>1</v>
      </c>
      <c r="OW1052" t="s">
        <v>507</v>
      </c>
      <c r="PC1052" t="b">
        <v>1</v>
      </c>
      <c r="PL1052">
        <v>400</v>
      </c>
      <c r="PM1052">
        <v>1000</v>
      </c>
      <c r="PN1052" t="s">
        <v>563</v>
      </c>
      <c r="PS1052" t="b">
        <v>1</v>
      </c>
      <c r="QF1052" t="s">
        <v>510</v>
      </c>
      <c r="QP1052" t="s">
        <v>510</v>
      </c>
      <c r="QR1052" t="s">
        <v>510</v>
      </c>
      <c r="RC1052" t="s">
        <v>511</v>
      </c>
      <c r="RE1052" t="s">
        <v>510</v>
      </c>
      <c r="RG1052" t="s">
        <v>11634</v>
      </c>
      <c r="RH1052" t="s">
        <v>565</v>
      </c>
      <c r="RL1052" t="b">
        <v>1</v>
      </c>
      <c r="RR1052" t="s">
        <v>554</v>
      </c>
      <c r="RY1052" t="b">
        <v>1</v>
      </c>
      <c r="SA1052" t="s">
        <v>543</v>
      </c>
      <c r="SB1052" t="s">
        <v>11635</v>
      </c>
      <c r="SC1052">
        <v>92572513</v>
      </c>
      <c r="SD1052" t="s">
        <v>11636</v>
      </c>
      <c r="SE1052" s="2">
        <v>44605.685763888891</v>
      </c>
      <c r="SF1052">
        <v>1051</v>
      </c>
      <c r="SH1052">
        <v>-1</v>
      </c>
      <c r="SK1052" t="s">
        <v>518</v>
      </c>
      <c r="SL1052">
        <v>8942</v>
      </c>
      <c r="SM1052" t="s">
        <v>983</v>
      </c>
      <c r="SN1052">
        <v>648550</v>
      </c>
    </row>
    <row r="1053" spans="1:508" hidden="1" x14ac:dyDescent="0.25">
      <c r="A1053" t="s">
        <v>11637</v>
      </c>
      <c r="B1053" t="s">
        <v>11638</v>
      </c>
      <c r="D1053" t="s">
        <v>6431</v>
      </c>
      <c r="E1053" t="s">
        <v>950</v>
      </c>
      <c r="G1053" s="1">
        <v>44605</v>
      </c>
      <c r="H1053" t="s">
        <v>2762</v>
      </c>
      <c r="I1053" t="s">
        <v>952</v>
      </c>
      <c r="J1053" t="s">
        <v>476</v>
      </c>
      <c r="K1053" t="s">
        <v>522</v>
      </c>
      <c r="M1053" t="s">
        <v>478</v>
      </c>
      <c r="O1053" t="s">
        <v>479</v>
      </c>
      <c r="P1053" t="s">
        <v>721</v>
      </c>
      <c r="Q1053" t="s">
        <v>573</v>
      </c>
      <c r="R1053" t="s">
        <v>479</v>
      </c>
      <c r="S1053" t="s">
        <v>482</v>
      </c>
      <c r="T1053" t="b">
        <v>1</v>
      </c>
      <c r="AA1053" t="s">
        <v>483</v>
      </c>
      <c r="AB1053" t="s">
        <v>484</v>
      </c>
      <c r="AC1053">
        <v>0</v>
      </c>
      <c r="AD1053">
        <v>0</v>
      </c>
      <c r="AE1053">
        <v>1</v>
      </c>
      <c r="AF1053">
        <v>0</v>
      </c>
      <c r="AG1053">
        <v>0</v>
      </c>
      <c r="AH1053">
        <v>2</v>
      </c>
      <c r="AI1053">
        <v>0</v>
      </c>
      <c r="AJ1053" t="s">
        <v>486</v>
      </c>
      <c r="AK1053" t="s">
        <v>485</v>
      </c>
      <c r="AL1053" t="s">
        <v>487</v>
      </c>
      <c r="AM1053">
        <v>0</v>
      </c>
      <c r="AN1053">
        <v>0</v>
      </c>
      <c r="AO1053">
        <v>1</v>
      </c>
      <c r="AP1053">
        <v>1</v>
      </c>
      <c r="AQ1053">
        <v>1</v>
      </c>
      <c r="AR1053">
        <v>0</v>
      </c>
      <c r="AS1053" t="s">
        <v>485</v>
      </c>
      <c r="AT1053" t="s">
        <v>486</v>
      </c>
      <c r="AU1053" t="s">
        <v>487</v>
      </c>
      <c r="AV1053" t="s">
        <v>487</v>
      </c>
      <c r="AW1053" t="s">
        <v>486</v>
      </c>
      <c r="AX1053" t="s">
        <v>487</v>
      </c>
      <c r="AY1053" t="s">
        <v>660</v>
      </c>
      <c r="AZ1053">
        <v>6</v>
      </c>
      <c r="BA1053" t="s">
        <v>953</v>
      </c>
      <c r="BC1053" t="s">
        <v>787</v>
      </c>
      <c r="BE1053" t="s">
        <v>986</v>
      </c>
      <c r="BG1053" t="s">
        <v>1760</v>
      </c>
      <c r="BH1053" t="b">
        <v>1</v>
      </c>
      <c r="BQ1053">
        <v>10</v>
      </c>
      <c r="BR1053" t="s">
        <v>956</v>
      </c>
      <c r="BS1053" t="s">
        <v>510</v>
      </c>
      <c r="CV1053" t="s">
        <v>2637</v>
      </c>
      <c r="CW1053" t="b">
        <v>0</v>
      </c>
      <c r="CX1053" t="b">
        <v>1</v>
      </c>
      <c r="CY1053" t="b">
        <v>0</v>
      </c>
      <c r="CZ1053" t="b">
        <v>0</v>
      </c>
      <c r="DA1053" t="b">
        <v>0</v>
      </c>
      <c r="DB1053" t="b">
        <v>1</v>
      </c>
      <c r="DC1053" t="b">
        <v>0</v>
      </c>
      <c r="DD1053" t="s">
        <v>5179</v>
      </c>
      <c r="DJ1053">
        <v>1</v>
      </c>
      <c r="DP1053" t="s">
        <v>510</v>
      </c>
      <c r="DQ1053" t="s">
        <v>3104</v>
      </c>
      <c r="DX1053" t="b">
        <v>1</v>
      </c>
      <c r="EC1053" t="s">
        <v>476</v>
      </c>
      <c r="ED1053" t="s">
        <v>1237</v>
      </c>
      <c r="EJ1053" t="b">
        <v>1</v>
      </c>
      <c r="EP1053" t="s">
        <v>476</v>
      </c>
      <c r="EQ1053" t="s">
        <v>1159</v>
      </c>
      <c r="ER1053" t="b">
        <v>1</v>
      </c>
      <c r="FA1053" t="s">
        <v>510</v>
      </c>
      <c r="FB1053" t="s">
        <v>510</v>
      </c>
      <c r="FC1053" t="s">
        <v>510</v>
      </c>
      <c r="FD1053" t="s">
        <v>476</v>
      </c>
      <c r="FE1053" t="s">
        <v>476</v>
      </c>
      <c r="FF1053" t="s">
        <v>510</v>
      </c>
      <c r="FG1053" t="s">
        <v>510</v>
      </c>
      <c r="FH1053" t="s">
        <v>510</v>
      </c>
      <c r="FI1053" t="s">
        <v>476</v>
      </c>
      <c r="FJ1053" t="s">
        <v>476</v>
      </c>
      <c r="FK1053" t="s">
        <v>476</v>
      </c>
      <c r="FL1053" t="s">
        <v>510</v>
      </c>
      <c r="FN1053" t="s">
        <v>510</v>
      </c>
      <c r="FO1053" t="s">
        <v>510</v>
      </c>
      <c r="FP1053" t="s">
        <v>510</v>
      </c>
      <c r="FQ1053" t="s">
        <v>476</v>
      </c>
      <c r="FR1053" t="s">
        <v>510</v>
      </c>
      <c r="FS1053" t="s">
        <v>476</v>
      </c>
      <c r="FT1053" t="s">
        <v>476</v>
      </c>
      <c r="FU1053" t="s">
        <v>510</v>
      </c>
      <c r="FV1053" t="s">
        <v>510</v>
      </c>
      <c r="FW1053" t="s">
        <v>476</v>
      </c>
      <c r="FX1053" t="s">
        <v>476</v>
      </c>
      <c r="FY1053" t="s">
        <v>510</v>
      </c>
      <c r="FZ1053" t="s">
        <v>510</v>
      </c>
      <c r="GA1053" t="s">
        <v>510</v>
      </c>
      <c r="GB1053">
        <f>IF(Table1[[#This Row],[msna/Demographic_info/HH_members_group/total_m_c_muac]]=0,"",COUNTIF(Table1[[#This Row],[Grain or tubers e.g. bread, rice, noodles, bulger, frikeh, kaak, pasta, andoumeh, manakish, thick grain-based porridge, potatoes]:[Breastmilk]],"Yes"))</f>
        <v>5</v>
      </c>
      <c r="GC1053" t="str">
        <f>IF(Table1[[#This Row],[Column1]]="","",IF(Table1[[#This Row],[Please select the assessment type:]]="Livelihood and Protection (MHPSS, CP, GBV)","",IF(Table1[[#This Row],[Column1]]&gt;4,"diverse","not diverse")))</f>
        <v>diverse</v>
      </c>
      <c r="GD1053">
        <v>1</v>
      </c>
      <c r="GE1053" t="s">
        <v>486</v>
      </c>
      <c r="GH1053" t="s">
        <v>4321</v>
      </c>
      <c r="GM1053" t="b">
        <v>1</v>
      </c>
      <c r="GT1053" t="b">
        <v>1</v>
      </c>
      <c r="HA1053" t="s">
        <v>1142</v>
      </c>
      <c r="HC1053" t="b">
        <v>1</v>
      </c>
      <c r="HO1053" t="s">
        <v>11639</v>
      </c>
      <c r="HP1053" t="s">
        <v>494</v>
      </c>
      <c r="HY1053" t="b">
        <v>1</v>
      </c>
      <c r="IC1053" t="s">
        <v>1107</v>
      </c>
      <c r="ID1053" t="b">
        <v>1</v>
      </c>
      <c r="IP1053" t="s">
        <v>554</v>
      </c>
      <c r="IX1053" t="b">
        <v>1</v>
      </c>
      <c r="IZ1053" t="s">
        <v>476</v>
      </c>
      <c r="JB1053" t="s">
        <v>390</v>
      </c>
      <c r="JN1053" t="b">
        <v>1</v>
      </c>
      <c r="JP1053" t="s">
        <v>543</v>
      </c>
      <c r="JQ1053" t="s">
        <v>510</v>
      </c>
      <c r="JR1053" t="s">
        <v>2286</v>
      </c>
      <c r="JU1053" t="b">
        <v>1</v>
      </c>
      <c r="KD1053" t="s">
        <v>772</v>
      </c>
      <c r="KE1053" t="b">
        <v>1</v>
      </c>
      <c r="KO1053" t="s">
        <v>554</v>
      </c>
      <c r="KW1053" t="b">
        <v>1</v>
      </c>
      <c r="LH1053" t="s">
        <v>390</v>
      </c>
      <c r="LO1053" t="b">
        <v>1</v>
      </c>
      <c r="LQ1053" t="s">
        <v>1820</v>
      </c>
      <c r="LR1053" t="s">
        <v>2299</v>
      </c>
      <c r="LS1053" t="b">
        <v>1</v>
      </c>
      <c r="MI1053" t="s">
        <v>1226</v>
      </c>
      <c r="MO1053" t="b">
        <v>1</v>
      </c>
      <c r="MY1053" t="s">
        <v>1023</v>
      </c>
      <c r="NH1053" t="b">
        <v>1</v>
      </c>
      <c r="NK1053" t="s">
        <v>504</v>
      </c>
      <c r="NT1053" t="b">
        <v>1</v>
      </c>
      <c r="NV1053" t="s">
        <v>476</v>
      </c>
      <c r="NX1053" t="s">
        <v>510</v>
      </c>
      <c r="NZ1053" t="s">
        <v>625</v>
      </c>
      <c r="OB1053" t="b">
        <v>1</v>
      </c>
      <c r="OE1053" t="b">
        <v>1</v>
      </c>
      <c r="OF1053" t="b">
        <v>1</v>
      </c>
      <c r="OL1053" t="s">
        <v>796</v>
      </c>
      <c r="OM1053" t="b">
        <v>1</v>
      </c>
      <c r="OW1053" t="s">
        <v>851</v>
      </c>
      <c r="PB1053" t="b">
        <v>1</v>
      </c>
      <c r="PL1053">
        <v>800</v>
      </c>
      <c r="PM1053">
        <v>1500</v>
      </c>
      <c r="PN1053" t="s">
        <v>563</v>
      </c>
      <c r="PS1053" t="b">
        <v>1</v>
      </c>
      <c r="QF1053" t="s">
        <v>510</v>
      </c>
      <c r="QP1053" t="s">
        <v>510</v>
      </c>
      <c r="QR1053" t="s">
        <v>510</v>
      </c>
      <c r="RC1053" t="s">
        <v>673</v>
      </c>
      <c r="RE1053" t="s">
        <v>510</v>
      </c>
      <c r="RG1053" t="s">
        <v>11640</v>
      </c>
      <c r="RH1053" t="s">
        <v>565</v>
      </c>
      <c r="RL1053" t="b">
        <v>1</v>
      </c>
      <c r="RR1053" t="s">
        <v>514</v>
      </c>
      <c r="RS1053" t="b">
        <v>1</v>
      </c>
      <c r="SA1053" t="s">
        <v>543</v>
      </c>
      <c r="SB1053" t="s">
        <v>11641</v>
      </c>
      <c r="SC1053">
        <v>92572515</v>
      </c>
      <c r="SD1053" t="s">
        <v>11642</v>
      </c>
      <c r="SE1053" s="2">
        <v>44605.685763888891</v>
      </c>
      <c r="SF1053">
        <v>1052</v>
      </c>
      <c r="SH1053">
        <v>-1</v>
      </c>
      <c r="SK1053" t="s">
        <v>518</v>
      </c>
      <c r="SL1053">
        <v>1789</v>
      </c>
      <c r="SM1053" t="s">
        <v>983</v>
      </c>
      <c r="SN1053">
        <v>648550</v>
      </c>
    </row>
    <row r="1054" spans="1:508" hidden="1" x14ac:dyDescent="0.25">
      <c r="A1054" t="s">
        <v>11643</v>
      </c>
      <c r="B1054" t="s">
        <v>11644</v>
      </c>
      <c r="D1054" t="s">
        <v>6431</v>
      </c>
      <c r="E1054" t="s">
        <v>950</v>
      </c>
      <c r="G1054" s="1">
        <v>44605</v>
      </c>
      <c r="H1054" t="s">
        <v>2762</v>
      </c>
      <c r="I1054" t="s">
        <v>952</v>
      </c>
      <c r="J1054" t="s">
        <v>476</v>
      </c>
      <c r="K1054" t="s">
        <v>522</v>
      </c>
      <c r="M1054" t="s">
        <v>478</v>
      </c>
      <c r="O1054" t="s">
        <v>479</v>
      </c>
      <c r="P1054" t="s">
        <v>721</v>
      </c>
      <c r="Q1054" t="s">
        <v>573</v>
      </c>
      <c r="R1054" t="s">
        <v>479</v>
      </c>
      <c r="S1054" t="s">
        <v>2656</v>
      </c>
      <c r="X1054" t="b">
        <v>1</v>
      </c>
      <c r="Z1054" t="b">
        <v>1</v>
      </c>
      <c r="AA1054" t="s">
        <v>483</v>
      </c>
      <c r="AB1054" t="s">
        <v>574</v>
      </c>
      <c r="AC1054">
        <v>0</v>
      </c>
      <c r="AD1054">
        <v>0</v>
      </c>
      <c r="AE1054">
        <v>0</v>
      </c>
      <c r="AF1054">
        <v>0</v>
      </c>
      <c r="AG1054">
        <v>0</v>
      </c>
      <c r="AH1054">
        <v>1</v>
      </c>
      <c r="AI1054">
        <v>1</v>
      </c>
      <c r="AJ1054" t="s">
        <v>470</v>
      </c>
      <c r="AK1054" t="s">
        <v>485</v>
      </c>
      <c r="AL1054" t="s">
        <v>485</v>
      </c>
      <c r="AM1054">
        <v>0</v>
      </c>
      <c r="AN1054">
        <v>0</v>
      </c>
      <c r="AO1054">
        <v>0</v>
      </c>
      <c r="AP1054">
        <v>0</v>
      </c>
      <c r="AQ1054">
        <v>1</v>
      </c>
      <c r="AR1054">
        <v>0</v>
      </c>
      <c r="AS1054" t="s">
        <v>470</v>
      </c>
      <c r="AT1054" t="s">
        <v>486</v>
      </c>
      <c r="AU1054" t="s">
        <v>486</v>
      </c>
      <c r="AV1054" t="s">
        <v>470</v>
      </c>
      <c r="AW1054" t="s">
        <v>470</v>
      </c>
      <c r="AX1054" t="s">
        <v>487</v>
      </c>
      <c r="AY1054" t="s">
        <v>487</v>
      </c>
      <c r="AZ1054">
        <v>3</v>
      </c>
      <c r="BA1054" t="s">
        <v>787</v>
      </c>
      <c r="BC1054" t="s">
        <v>953</v>
      </c>
      <c r="BE1054" t="s">
        <v>954</v>
      </c>
      <c r="BG1054" t="s">
        <v>1760</v>
      </c>
      <c r="BH1054" t="b">
        <v>1</v>
      </c>
      <c r="BQ1054">
        <v>10</v>
      </c>
      <c r="BR1054" t="s">
        <v>1035</v>
      </c>
      <c r="BS1054" t="s">
        <v>510</v>
      </c>
      <c r="CV1054" t="s">
        <v>1559</v>
      </c>
      <c r="CW1054" t="b">
        <v>0</v>
      </c>
      <c r="CX1054" t="b">
        <v>0</v>
      </c>
      <c r="CY1054" t="b">
        <v>0</v>
      </c>
      <c r="CZ1054" t="b">
        <v>0</v>
      </c>
      <c r="DA1054" t="b">
        <v>1</v>
      </c>
      <c r="DB1054" t="b">
        <v>0</v>
      </c>
      <c r="DC1054" t="b">
        <v>0</v>
      </c>
      <c r="DF1054">
        <v>1</v>
      </c>
      <c r="DP1054" t="s">
        <v>510</v>
      </c>
      <c r="DQ1054" t="s">
        <v>1403</v>
      </c>
      <c r="DW1054" t="b">
        <v>1</v>
      </c>
      <c r="EC1054" t="s">
        <v>476</v>
      </c>
      <c r="ED1054" t="s">
        <v>1237</v>
      </c>
      <c r="EJ1054" t="b">
        <v>1</v>
      </c>
      <c r="EP1054" t="s">
        <v>476</v>
      </c>
      <c r="EQ1054" t="s">
        <v>3896</v>
      </c>
      <c r="EV1054" t="b">
        <v>1</v>
      </c>
      <c r="FA1054" t="s">
        <v>476</v>
      </c>
      <c r="FB1054" t="s">
        <v>476</v>
      </c>
      <c r="FC1054" t="s">
        <v>476</v>
      </c>
      <c r="FD1054" t="s">
        <v>476</v>
      </c>
      <c r="FE1054" t="s">
        <v>476</v>
      </c>
      <c r="FF1054" t="s">
        <v>510</v>
      </c>
      <c r="FG1054" t="s">
        <v>476</v>
      </c>
      <c r="FH1054" t="s">
        <v>510</v>
      </c>
      <c r="FI1054" t="s">
        <v>476</v>
      </c>
      <c r="FJ1054" t="s">
        <v>476</v>
      </c>
      <c r="FK1054" t="s">
        <v>476</v>
      </c>
      <c r="FL1054" t="s">
        <v>510</v>
      </c>
      <c r="GB1054">
        <f>IF(Table1[[#This Row],[msna/Demographic_info/HH_members_group/total_m_c_muac]]=0,"",COUNTIF(Table1[[#This Row],[Grain or tubers e.g. bread, rice, noodles, bulger, frikeh, kaak, pasta, andoumeh, manakish, thick grain-based porridge, potatoes]:[Breastmilk]],"Yes"))</f>
        <v>0</v>
      </c>
      <c r="GC1054" t="str">
        <f>IF(Table1[[#This Row],[Column1]]="","",IF(Table1[[#This Row],[Please select the assessment type:]]="Livelihood and Protection (MHPSS, CP, GBV)","",IF(Table1[[#This Row],[Column1]]&gt;4,"diverse","not diverse")))</f>
        <v>not diverse</v>
      </c>
      <c r="GH1054" t="s">
        <v>1312</v>
      </c>
      <c r="GJ1054" t="b">
        <v>1</v>
      </c>
      <c r="GM1054" t="b">
        <v>1</v>
      </c>
      <c r="GT1054" t="b">
        <v>1</v>
      </c>
      <c r="HA1054" t="s">
        <v>551</v>
      </c>
      <c r="HG1054" t="b">
        <v>1</v>
      </c>
      <c r="HO1054" t="s">
        <v>7115</v>
      </c>
      <c r="HP1054" t="s">
        <v>768</v>
      </c>
      <c r="HQ1054" t="b">
        <v>1</v>
      </c>
      <c r="IC1054" t="s">
        <v>2996</v>
      </c>
      <c r="IF1054" t="b">
        <v>1</v>
      </c>
      <c r="IJ1054" t="b">
        <v>1</v>
      </c>
      <c r="IP1054" t="s">
        <v>554</v>
      </c>
      <c r="IX1054" t="b">
        <v>1</v>
      </c>
      <c r="IZ1054" t="s">
        <v>476</v>
      </c>
      <c r="JB1054" t="s">
        <v>1340</v>
      </c>
      <c r="JH1054" t="b">
        <v>1</v>
      </c>
      <c r="JQ1054" t="s">
        <v>771</v>
      </c>
      <c r="JR1054" t="s">
        <v>2643</v>
      </c>
      <c r="JV1054" t="b">
        <v>1</v>
      </c>
      <c r="KD1054" t="s">
        <v>772</v>
      </c>
      <c r="KE1054" t="b">
        <v>1</v>
      </c>
      <c r="KO1054" t="s">
        <v>3275</v>
      </c>
      <c r="KT1054" t="b">
        <v>1</v>
      </c>
      <c r="KY1054" t="s">
        <v>1857</v>
      </c>
      <c r="KZ1054" t="b">
        <v>1</v>
      </c>
      <c r="LH1054" t="s">
        <v>554</v>
      </c>
      <c r="LP1054" t="b">
        <v>1</v>
      </c>
      <c r="LR1054" t="s">
        <v>5418</v>
      </c>
      <c r="LS1054" t="b">
        <v>1</v>
      </c>
      <c r="MF1054" t="b">
        <v>1</v>
      </c>
      <c r="MH1054" t="s">
        <v>11645</v>
      </c>
      <c r="MI1054" t="s">
        <v>811</v>
      </c>
      <c r="MT1054" t="b">
        <v>1</v>
      </c>
      <c r="NZ1054" t="s">
        <v>1247</v>
      </c>
      <c r="OB1054" t="b">
        <v>1</v>
      </c>
      <c r="OE1054" t="b">
        <v>1</v>
      </c>
      <c r="OF1054" t="b">
        <v>1</v>
      </c>
      <c r="OL1054" t="s">
        <v>796</v>
      </c>
      <c r="OM1054" t="b">
        <v>1</v>
      </c>
      <c r="OW1054" t="s">
        <v>1437</v>
      </c>
      <c r="PD1054" t="b">
        <v>1</v>
      </c>
      <c r="PL1054">
        <v>1000</v>
      </c>
      <c r="PM1054">
        <v>1500</v>
      </c>
      <c r="PN1054" t="s">
        <v>508</v>
      </c>
      <c r="PQ1054" t="b">
        <v>1</v>
      </c>
      <c r="QF1054" t="s">
        <v>510</v>
      </c>
      <c r="QP1054" t="s">
        <v>510</v>
      </c>
      <c r="QR1054" t="s">
        <v>510</v>
      </c>
      <c r="RC1054" t="s">
        <v>673</v>
      </c>
      <c r="RE1054" t="s">
        <v>510</v>
      </c>
      <c r="RG1054" t="s">
        <v>11646</v>
      </c>
      <c r="RH1054" t="s">
        <v>1098</v>
      </c>
      <c r="RI1054" t="b">
        <v>1</v>
      </c>
      <c r="RR1054" t="s">
        <v>514</v>
      </c>
      <c r="RS1054" t="b">
        <v>1</v>
      </c>
      <c r="SA1054" t="s">
        <v>1213</v>
      </c>
      <c r="SB1054" t="s">
        <v>11647</v>
      </c>
      <c r="SC1054">
        <v>92572516</v>
      </c>
      <c r="SD1054" t="s">
        <v>11648</v>
      </c>
      <c r="SE1054" s="2">
        <v>44605.68577546296</v>
      </c>
      <c r="SF1054">
        <v>1053</v>
      </c>
      <c r="SH1054">
        <v>-1</v>
      </c>
      <c r="SK1054" t="s">
        <v>518</v>
      </c>
      <c r="SL1054">
        <v>1994</v>
      </c>
      <c r="SM1054" t="s">
        <v>983</v>
      </c>
      <c r="SN1054">
        <v>648550</v>
      </c>
    </row>
    <row r="1055" spans="1:508" hidden="1" x14ac:dyDescent="0.25">
      <c r="A1055" t="s">
        <v>11649</v>
      </c>
      <c r="B1055" t="s">
        <v>11650</v>
      </c>
      <c r="D1055" t="s">
        <v>11651</v>
      </c>
      <c r="E1055" t="s">
        <v>950</v>
      </c>
      <c r="G1055" s="1">
        <v>44605</v>
      </c>
      <c r="H1055" t="s">
        <v>1285</v>
      </c>
      <c r="I1055" t="s">
        <v>952</v>
      </c>
      <c r="J1055" t="s">
        <v>476</v>
      </c>
      <c r="K1055" t="s">
        <v>477</v>
      </c>
      <c r="L1055" s="1">
        <v>40918</v>
      </c>
      <c r="M1055" t="s">
        <v>478</v>
      </c>
      <c r="O1055" t="s">
        <v>479</v>
      </c>
      <c r="P1055" t="s">
        <v>548</v>
      </c>
      <c r="Q1055" t="s">
        <v>573</v>
      </c>
      <c r="R1055" t="s">
        <v>479</v>
      </c>
      <c r="S1055" t="s">
        <v>482</v>
      </c>
      <c r="T1055" t="b">
        <v>1</v>
      </c>
      <c r="AA1055" t="s">
        <v>483</v>
      </c>
      <c r="AB1055" t="s">
        <v>484</v>
      </c>
      <c r="AC1055">
        <v>0</v>
      </c>
      <c r="AD1055">
        <v>0</v>
      </c>
      <c r="AE1055">
        <v>1</v>
      </c>
      <c r="AF1055">
        <v>1</v>
      </c>
      <c r="AG1055">
        <v>0</v>
      </c>
      <c r="AH1055">
        <v>1</v>
      </c>
      <c r="AI1055">
        <v>0</v>
      </c>
      <c r="AJ1055" t="s">
        <v>485</v>
      </c>
      <c r="AK1055" t="s">
        <v>486</v>
      </c>
      <c r="AL1055" t="s">
        <v>487</v>
      </c>
      <c r="AM1055">
        <v>0</v>
      </c>
      <c r="AN1055">
        <v>1</v>
      </c>
      <c r="AO1055">
        <v>1</v>
      </c>
      <c r="AP1055">
        <v>0</v>
      </c>
      <c r="AQ1055">
        <v>1</v>
      </c>
      <c r="AR1055">
        <v>1</v>
      </c>
      <c r="AS1055" t="s">
        <v>485</v>
      </c>
      <c r="AT1055" t="s">
        <v>485</v>
      </c>
      <c r="AU1055" t="s">
        <v>526</v>
      </c>
      <c r="AV1055" t="s">
        <v>526</v>
      </c>
      <c r="AW1055" t="s">
        <v>485</v>
      </c>
      <c r="AX1055" t="s">
        <v>487</v>
      </c>
      <c r="AY1055" t="s">
        <v>722</v>
      </c>
      <c r="AZ1055">
        <v>7</v>
      </c>
      <c r="BA1055" t="s">
        <v>986</v>
      </c>
      <c r="BC1055" t="s">
        <v>787</v>
      </c>
      <c r="BE1055" t="s">
        <v>803</v>
      </c>
      <c r="BG1055" t="s">
        <v>1760</v>
      </c>
      <c r="BH1055" t="b">
        <v>1</v>
      </c>
      <c r="BQ1055">
        <v>15</v>
      </c>
      <c r="BR1055" t="s">
        <v>956</v>
      </c>
      <c r="BS1055" t="s">
        <v>510</v>
      </c>
      <c r="CV1055" t="s">
        <v>989</v>
      </c>
      <c r="CW1055" t="b">
        <v>0</v>
      </c>
      <c r="CX1055" t="b">
        <v>1</v>
      </c>
      <c r="CY1055" t="b">
        <v>0</v>
      </c>
      <c r="CZ1055" t="b">
        <v>0</v>
      </c>
      <c r="DA1055" t="b">
        <v>1</v>
      </c>
      <c r="DB1055" t="b">
        <v>0</v>
      </c>
      <c r="DC1055" t="b">
        <v>0</v>
      </c>
      <c r="DE1055">
        <v>1</v>
      </c>
      <c r="DF1055">
        <v>2</v>
      </c>
      <c r="DK1055">
        <v>1</v>
      </c>
      <c r="DP1055" t="s">
        <v>476</v>
      </c>
      <c r="EC1055" t="s">
        <v>476</v>
      </c>
      <c r="ED1055" t="s">
        <v>959</v>
      </c>
      <c r="EJ1055" t="b">
        <v>1</v>
      </c>
      <c r="EK1055" t="b">
        <v>1</v>
      </c>
      <c r="EP1055" t="s">
        <v>476</v>
      </c>
      <c r="EQ1055" t="s">
        <v>11652</v>
      </c>
      <c r="ER1055" t="b">
        <v>1</v>
      </c>
      <c r="ES1055" t="b">
        <v>1</v>
      </c>
      <c r="ET1055" t="b">
        <v>1</v>
      </c>
      <c r="EU1055" t="b">
        <v>1</v>
      </c>
      <c r="EY1055" t="s">
        <v>11653</v>
      </c>
      <c r="FA1055" t="s">
        <v>476</v>
      </c>
      <c r="FB1055" t="s">
        <v>476</v>
      </c>
      <c r="FC1055" t="s">
        <v>476</v>
      </c>
      <c r="FD1055" t="s">
        <v>510</v>
      </c>
      <c r="FE1055" t="s">
        <v>510</v>
      </c>
      <c r="FF1055" t="s">
        <v>510</v>
      </c>
      <c r="FG1055" t="s">
        <v>476</v>
      </c>
      <c r="FH1055" t="s">
        <v>510</v>
      </c>
      <c r="FI1055" t="s">
        <v>510</v>
      </c>
      <c r="FJ1055" t="s">
        <v>476</v>
      </c>
      <c r="FK1055" t="s">
        <v>476</v>
      </c>
      <c r="FL1055" t="s">
        <v>510</v>
      </c>
      <c r="FN1055" t="s">
        <v>476</v>
      </c>
      <c r="FO1055" t="s">
        <v>510</v>
      </c>
      <c r="FP1055" t="s">
        <v>510</v>
      </c>
      <c r="FQ1055" t="s">
        <v>510</v>
      </c>
      <c r="FR1055" t="s">
        <v>476</v>
      </c>
      <c r="FS1055" t="s">
        <v>476</v>
      </c>
      <c r="FT1055" t="s">
        <v>510</v>
      </c>
      <c r="FU1055" t="s">
        <v>476</v>
      </c>
      <c r="FV1055" t="s">
        <v>510</v>
      </c>
      <c r="FW1055" t="s">
        <v>476</v>
      </c>
      <c r="FX1055" t="s">
        <v>510</v>
      </c>
      <c r="FY1055" t="s">
        <v>510</v>
      </c>
      <c r="FZ1055" t="s">
        <v>510</v>
      </c>
      <c r="GA1055" t="s">
        <v>510</v>
      </c>
      <c r="GB1055">
        <f>IF(Table1[[#This Row],[msna/Demographic_info/HH_members_group/total_m_c_muac]]=0,"",COUNTIF(Table1[[#This Row],[Grain or tubers e.g. bread, rice, noodles, bulger, frikeh, kaak, pasta, andoumeh, manakish, thick grain-based porridge, potatoes]:[Breastmilk]],"Yes"))</f>
        <v>5</v>
      </c>
      <c r="GC1055" t="str">
        <f>IF(Table1[[#This Row],[Column1]]="","",IF(Table1[[#This Row],[Please select the assessment type:]]="Livelihood and Protection (MHPSS, CP, GBV)","",IF(Table1[[#This Row],[Column1]]&gt;4,"diverse","not diverse")))</f>
        <v>diverse</v>
      </c>
      <c r="GD1055">
        <v>2</v>
      </c>
      <c r="GE1055" t="s">
        <v>485</v>
      </c>
      <c r="GH1055" t="s">
        <v>11654</v>
      </c>
      <c r="GK1055" t="b">
        <v>1</v>
      </c>
      <c r="GN1055" t="b">
        <v>1</v>
      </c>
      <c r="GU1055" t="b">
        <v>1</v>
      </c>
      <c r="GV1055" t="b">
        <v>1</v>
      </c>
      <c r="HA1055" t="s">
        <v>1105</v>
      </c>
      <c r="HC1055" t="b">
        <v>1</v>
      </c>
      <c r="HE1055" t="b">
        <v>1</v>
      </c>
      <c r="HO1055" t="s">
        <v>11655</v>
      </c>
      <c r="HP1055" t="s">
        <v>1241</v>
      </c>
      <c r="HQ1055" t="b">
        <v>1</v>
      </c>
      <c r="HR1055" t="b">
        <v>1</v>
      </c>
      <c r="HT1055" t="b">
        <v>1</v>
      </c>
      <c r="IC1055" t="s">
        <v>11656</v>
      </c>
      <c r="ID1055" t="b">
        <v>1</v>
      </c>
      <c r="IE1055" t="b">
        <v>1</v>
      </c>
      <c r="IF1055" t="b">
        <v>1</v>
      </c>
      <c r="IL1055" t="b">
        <v>1</v>
      </c>
      <c r="IP1055" t="s">
        <v>496</v>
      </c>
      <c r="IV1055" t="b">
        <v>1</v>
      </c>
      <c r="IZ1055" t="s">
        <v>476</v>
      </c>
      <c r="JB1055" t="s">
        <v>1244</v>
      </c>
      <c r="JC1055" t="b">
        <v>1</v>
      </c>
      <c r="JI1055" t="b">
        <v>1</v>
      </c>
      <c r="JQ1055" t="s">
        <v>476</v>
      </c>
      <c r="JR1055" t="s">
        <v>902</v>
      </c>
      <c r="JS1055" t="b">
        <v>1</v>
      </c>
      <c r="JW1055" t="b">
        <v>1</v>
      </c>
      <c r="JX1055" t="b">
        <v>1</v>
      </c>
      <c r="KD1055" t="s">
        <v>772</v>
      </c>
      <c r="KE1055" t="b">
        <v>1</v>
      </c>
      <c r="KO1055" t="s">
        <v>827</v>
      </c>
      <c r="KP1055" t="b">
        <v>1</v>
      </c>
      <c r="KY1055" t="s">
        <v>498</v>
      </c>
      <c r="LA1055" t="b">
        <v>1</v>
      </c>
      <c r="LH1055" t="s">
        <v>751</v>
      </c>
      <c r="LI1055" t="b">
        <v>1</v>
      </c>
      <c r="LJ1055" t="b">
        <v>1</v>
      </c>
      <c r="LR1055" t="s">
        <v>11657</v>
      </c>
      <c r="LS1055" t="b">
        <v>1</v>
      </c>
      <c r="LT1055" t="b">
        <v>1</v>
      </c>
      <c r="LW1055" t="b">
        <v>1</v>
      </c>
      <c r="LY1055" t="b">
        <v>1</v>
      </c>
      <c r="MD1055" t="b">
        <v>1</v>
      </c>
      <c r="ME1055" t="b">
        <v>1</v>
      </c>
      <c r="MI1055" t="s">
        <v>2903</v>
      </c>
      <c r="MN1055" t="b">
        <v>1</v>
      </c>
      <c r="MO1055" t="b">
        <v>1</v>
      </c>
      <c r="MY1055" t="s">
        <v>1318</v>
      </c>
      <c r="NA1055" t="b">
        <v>1</v>
      </c>
      <c r="ND1055" t="b">
        <v>1</v>
      </c>
      <c r="NE1055" t="b">
        <v>1</v>
      </c>
      <c r="NK1055" t="s">
        <v>777</v>
      </c>
      <c r="NN1055" t="b">
        <v>1</v>
      </c>
      <c r="NV1055" t="s">
        <v>476</v>
      </c>
      <c r="NX1055" t="s">
        <v>510</v>
      </c>
      <c r="NZ1055" t="s">
        <v>4265</v>
      </c>
      <c r="OA1055" t="b">
        <v>1</v>
      </c>
      <c r="OB1055" t="b">
        <v>1</v>
      </c>
      <c r="OE1055" t="b">
        <v>1</v>
      </c>
      <c r="OF1055" t="b">
        <v>1</v>
      </c>
      <c r="OL1055" t="s">
        <v>1002</v>
      </c>
      <c r="OO1055" t="b">
        <v>1</v>
      </c>
      <c r="OQ1055" t="b">
        <v>1</v>
      </c>
      <c r="OR1055" t="b">
        <v>1</v>
      </c>
      <c r="OW1055" t="s">
        <v>1172</v>
      </c>
      <c r="PF1055" t="b">
        <v>1</v>
      </c>
      <c r="PL1055">
        <v>500</v>
      </c>
      <c r="PM1055">
        <v>700</v>
      </c>
      <c r="PN1055" t="s">
        <v>11658</v>
      </c>
      <c r="PS1055" t="b">
        <v>1</v>
      </c>
      <c r="PT1055" t="b">
        <v>1</v>
      </c>
      <c r="PU1055" t="b">
        <v>1</v>
      </c>
      <c r="QF1055" t="s">
        <v>476</v>
      </c>
      <c r="QG1055" t="s">
        <v>509</v>
      </c>
      <c r="QH1055" t="b">
        <v>1</v>
      </c>
      <c r="QP1055" t="s">
        <v>510</v>
      </c>
      <c r="QR1055" t="s">
        <v>510</v>
      </c>
      <c r="RC1055" t="s">
        <v>511</v>
      </c>
      <c r="RE1055" t="s">
        <v>510</v>
      </c>
      <c r="RG1055" t="s">
        <v>11659</v>
      </c>
      <c r="RH1055" t="s">
        <v>738</v>
      </c>
      <c r="RI1055" t="b">
        <v>1</v>
      </c>
      <c r="RJ1055" t="b">
        <v>1</v>
      </c>
      <c r="RL1055" t="b">
        <v>1</v>
      </c>
      <c r="RR1055" t="s">
        <v>716</v>
      </c>
      <c r="RS1055" t="b">
        <v>1</v>
      </c>
      <c r="RW1055" t="b">
        <v>1</v>
      </c>
      <c r="SA1055" t="s">
        <v>470</v>
      </c>
      <c r="SB1055" t="s">
        <v>11660</v>
      </c>
      <c r="SC1055">
        <v>92574166</v>
      </c>
      <c r="SD1055" t="s">
        <v>11661</v>
      </c>
      <c r="SE1055" s="2">
        <v>44605.750567129631</v>
      </c>
      <c r="SF1055">
        <v>1054</v>
      </c>
      <c r="SH1055">
        <v>-1</v>
      </c>
      <c r="SK1055" t="s">
        <v>518</v>
      </c>
      <c r="SL1055">
        <v>1055</v>
      </c>
      <c r="SM1055" t="s">
        <v>983</v>
      </c>
      <c r="SN1055">
        <v>648550</v>
      </c>
    </row>
    <row r="1056" spans="1:508" hidden="1" x14ac:dyDescent="0.25">
      <c r="A1056" t="s">
        <v>11662</v>
      </c>
      <c r="B1056" t="s">
        <v>11663</v>
      </c>
      <c r="D1056" t="s">
        <v>11651</v>
      </c>
      <c r="E1056" t="s">
        <v>950</v>
      </c>
      <c r="G1056" s="1">
        <v>44605</v>
      </c>
      <c r="H1056" t="s">
        <v>1285</v>
      </c>
      <c r="I1056" t="s">
        <v>952</v>
      </c>
      <c r="J1056" t="s">
        <v>476</v>
      </c>
      <c r="K1056" t="s">
        <v>477</v>
      </c>
      <c r="L1056" s="1">
        <v>43271</v>
      </c>
      <c r="M1056" t="s">
        <v>478</v>
      </c>
      <c r="O1056" t="s">
        <v>479</v>
      </c>
      <c r="P1056" t="s">
        <v>721</v>
      </c>
      <c r="Q1056" t="s">
        <v>573</v>
      </c>
      <c r="R1056" t="s">
        <v>479</v>
      </c>
      <c r="S1056" t="s">
        <v>482</v>
      </c>
      <c r="T1056" t="b">
        <v>1</v>
      </c>
      <c r="AA1056" t="s">
        <v>483</v>
      </c>
      <c r="AB1056" t="s">
        <v>484</v>
      </c>
      <c r="AC1056">
        <v>0</v>
      </c>
      <c r="AD1056">
        <v>0</v>
      </c>
      <c r="AE1056">
        <v>0</v>
      </c>
      <c r="AF1056">
        <v>0</v>
      </c>
      <c r="AG1056">
        <v>0</v>
      </c>
      <c r="AH1056">
        <v>2</v>
      </c>
      <c r="AI1056">
        <v>0</v>
      </c>
      <c r="AJ1056" t="s">
        <v>470</v>
      </c>
      <c r="AK1056" t="s">
        <v>485</v>
      </c>
      <c r="AL1056" t="s">
        <v>485</v>
      </c>
      <c r="AM1056">
        <v>0</v>
      </c>
      <c r="AN1056">
        <v>0</v>
      </c>
      <c r="AO1056">
        <v>2</v>
      </c>
      <c r="AP1056">
        <v>2</v>
      </c>
      <c r="AQ1056">
        <v>1</v>
      </c>
      <c r="AR1056">
        <v>1</v>
      </c>
      <c r="AS1056" t="s">
        <v>526</v>
      </c>
      <c r="AT1056" t="s">
        <v>485</v>
      </c>
      <c r="AU1056" t="s">
        <v>660</v>
      </c>
      <c r="AV1056" t="s">
        <v>526</v>
      </c>
      <c r="AW1056" t="s">
        <v>470</v>
      </c>
      <c r="AX1056" t="s">
        <v>526</v>
      </c>
      <c r="AY1056" t="s">
        <v>839</v>
      </c>
      <c r="AZ1056">
        <v>8</v>
      </c>
      <c r="BA1056" t="s">
        <v>787</v>
      </c>
      <c r="BC1056" t="s">
        <v>803</v>
      </c>
      <c r="BE1056" t="s">
        <v>953</v>
      </c>
      <c r="BG1056" t="s">
        <v>1760</v>
      </c>
      <c r="BH1056" t="b">
        <v>1</v>
      </c>
      <c r="BQ1056">
        <v>15</v>
      </c>
      <c r="BR1056" t="s">
        <v>956</v>
      </c>
      <c r="BS1056" t="s">
        <v>476</v>
      </c>
      <c r="BT1056" t="s">
        <v>390</v>
      </c>
      <c r="BU1056" t="b">
        <v>0</v>
      </c>
      <c r="BV1056" t="b">
        <v>0</v>
      </c>
      <c r="BW1056" t="b">
        <v>0</v>
      </c>
      <c r="BX1056" t="b">
        <v>0</v>
      </c>
      <c r="BY1056" t="b">
        <v>0</v>
      </c>
      <c r="BZ1056" t="b">
        <v>0</v>
      </c>
      <c r="CA1056" t="b">
        <v>0</v>
      </c>
      <c r="CB1056" t="b">
        <v>0</v>
      </c>
      <c r="CC1056" t="b">
        <v>1</v>
      </c>
      <c r="CD1056" t="b">
        <v>0</v>
      </c>
      <c r="CE1056" t="s">
        <v>11664</v>
      </c>
      <c r="CF1056" t="s">
        <v>6481</v>
      </c>
      <c r="CG1056" t="b">
        <v>0</v>
      </c>
      <c r="CH1056" t="b">
        <v>0</v>
      </c>
      <c r="CI1056" t="b">
        <v>0</v>
      </c>
      <c r="CJ1056" t="b">
        <v>0</v>
      </c>
      <c r="CK1056" t="b">
        <v>1</v>
      </c>
      <c r="CL1056" t="b">
        <v>1</v>
      </c>
      <c r="CM1056" t="b">
        <v>0</v>
      </c>
      <c r="CN1056" t="b">
        <v>0</v>
      </c>
      <c r="CO1056" t="b">
        <v>0</v>
      </c>
      <c r="CP1056" t="b">
        <v>0</v>
      </c>
      <c r="CQ1056" t="b">
        <v>0</v>
      </c>
      <c r="CR1056" t="b">
        <v>0</v>
      </c>
      <c r="CS1056" t="b">
        <v>0</v>
      </c>
      <c r="CT1056" t="b">
        <v>0</v>
      </c>
      <c r="CV1056" t="s">
        <v>989</v>
      </c>
      <c r="CW1056" t="b">
        <v>0</v>
      </c>
      <c r="CX1056" t="b">
        <v>1</v>
      </c>
      <c r="CY1056" t="b">
        <v>0</v>
      </c>
      <c r="CZ1056" t="b">
        <v>0</v>
      </c>
      <c r="DA1056" t="b">
        <v>1</v>
      </c>
      <c r="DB1056" t="b">
        <v>0</v>
      </c>
      <c r="DC1056" t="b">
        <v>0</v>
      </c>
      <c r="DF1056">
        <v>4</v>
      </c>
      <c r="DK1056">
        <v>1</v>
      </c>
      <c r="DP1056" t="s">
        <v>510</v>
      </c>
      <c r="DQ1056" t="s">
        <v>390</v>
      </c>
      <c r="EA1056" t="b">
        <v>1</v>
      </c>
      <c r="EB1056" t="s">
        <v>11665</v>
      </c>
      <c r="EC1056" t="s">
        <v>476</v>
      </c>
      <c r="ED1056" t="s">
        <v>959</v>
      </c>
      <c r="EJ1056" t="b">
        <v>1</v>
      </c>
      <c r="EK1056" t="b">
        <v>1</v>
      </c>
      <c r="EP1056" t="s">
        <v>510</v>
      </c>
      <c r="EQ1056" t="s">
        <v>3584</v>
      </c>
      <c r="ES1056" t="b">
        <v>1</v>
      </c>
      <c r="EU1056" t="b">
        <v>1</v>
      </c>
      <c r="FA1056" t="s">
        <v>476</v>
      </c>
      <c r="FB1056" t="s">
        <v>510</v>
      </c>
      <c r="FC1056" t="s">
        <v>510</v>
      </c>
      <c r="FD1056" t="s">
        <v>510</v>
      </c>
      <c r="FE1056" t="s">
        <v>510</v>
      </c>
      <c r="FF1056" t="s">
        <v>510</v>
      </c>
      <c r="FG1056" t="s">
        <v>510</v>
      </c>
      <c r="FH1056" t="s">
        <v>510</v>
      </c>
      <c r="FI1056" t="s">
        <v>510</v>
      </c>
      <c r="FJ1056" t="s">
        <v>476</v>
      </c>
      <c r="FK1056" t="s">
        <v>476</v>
      </c>
      <c r="FL1056" t="s">
        <v>510</v>
      </c>
      <c r="GB1056">
        <f>IF(Table1[[#This Row],[msna/Demographic_info/HH_members_group/total_m_c_muac]]=0,"",COUNTIF(Table1[[#This Row],[Grain or tubers e.g. bread, rice, noodles, bulger, frikeh, kaak, pasta, andoumeh, manakish, thick grain-based porridge, potatoes]:[Breastmilk]],"Yes"))</f>
        <v>0</v>
      </c>
      <c r="GC1056" t="str">
        <f>IF(Table1[[#This Row],[Column1]]="","",IF(Table1[[#This Row],[Please select the assessment type:]]="Livelihood and Protection (MHPSS, CP, GBV)","",IF(Table1[[#This Row],[Column1]]&gt;4,"diverse","not diverse")))</f>
        <v>not diverse</v>
      </c>
      <c r="GH1056" t="s">
        <v>2467</v>
      </c>
      <c r="GK1056" t="b">
        <v>1</v>
      </c>
      <c r="GM1056" t="b">
        <v>1</v>
      </c>
      <c r="GT1056" t="b">
        <v>1</v>
      </c>
      <c r="HA1056" t="s">
        <v>1142</v>
      </c>
      <c r="HC1056" t="b">
        <v>1</v>
      </c>
      <c r="HO1056" t="s">
        <v>11666</v>
      </c>
      <c r="HP1056" t="s">
        <v>2138</v>
      </c>
      <c r="HR1056" t="b">
        <v>1</v>
      </c>
      <c r="HT1056" t="b">
        <v>1</v>
      </c>
      <c r="IC1056" t="s">
        <v>2752</v>
      </c>
      <c r="ID1056" t="b">
        <v>1</v>
      </c>
      <c r="IF1056" t="b">
        <v>1</v>
      </c>
      <c r="IP1056" t="s">
        <v>1733</v>
      </c>
      <c r="IQ1056" t="b">
        <v>1</v>
      </c>
      <c r="IS1056" t="b">
        <v>1</v>
      </c>
      <c r="IV1056" t="b">
        <v>1</v>
      </c>
      <c r="IZ1056" t="s">
        <v>510</v>
      </c>
      <c r="JA1056" t="s">
        <v>11667</v>
      </c>
      <c r="JB1056" t="s">
        <v>788</v>
      </c>
      <c r="JO1056" t="b">
        <v>1</v>
      </c>
      <c r="JQ1056" t="s">
        <v>771</v>
      </c>
      <c r="JR1056" t="s">
        <v>826</v>
      </c>
      <c r="JS1056" t="b">
        <v>1</v>
      </c>
      <c r="JW1056" t="b">
        <v>1</v>
      </c>
      <c r="KD1056" t="s">
        <v>772</v>
      </c>
      <c r="KE1056" t="b">
        <v>1</v>
      </c>
      <c r="KO1056" t="s">
        <v>554</v>
      </c>
      <c r="KW1056" t="b">
        <v>1</v>
      </c>
      <c r="LH1056" t="s">
        <v>11668</v>
      </c>
      <c r="LJ1056" t="b">
        <v>1</v>
      </c>
      <c r="LM1056" t="b">
        <v>1</v>
      </c>
      <c r="LR1056" t="s">
        <v>11669</v>
      </c>
      <c r="LT1056" t="b">
        <v>1</v>
      </c>
      <c r="LW1056" t="b">
        <v>1</v>
      </c>
      <c r="LY1056" t="b">
        <v>1</v>
      </c>
      <c r="MD1056" t="b">
        <v>1</v>
      </c>
      <c r="MF1056" t="b">
        <v>1</v>
      </c>
      <c r="MH1056" t="s">
        <v>11670</v>
      </c>
      <c r="MI1056" t="s">
        <v>1462</v>
      </c>
      <c r="MN1056" t="b">
        <v>1</v>
      </c>
      <c r="MO1056" t="b">
        <v>1</v>
      </c>
      <c r="MY1056" t="s">
        <v>1023</v>
      </c>
      <c r="NH1056" t="b">
        <v>1</v>
      </c>
      <c r="NK1056" t="s">
        <v>6266</v>
      </c>
      <c r="NL1056" t="b">
        <v>1</v>
      </c>
      <c r="NN1056" t="b">
        <v>1</v>
      </c>
      <c r="NQ1056" t="b">
        <v>1</v>
      </c>
      <c r="NV1056" t="s">
        <v>510</v>
      </c>
      <c r="NW1056" t="s">
        <v>11671</v>
      </c>
      <c r="NX1056" t="s">
        <v>510</v>
      </c>
      <c r="NZ1056" t="s">
        <v>1589</v>
      </c>
      <c r="OA1056" t="b">
        <v>1</v>
      </c>
      <c r="OC1056" t="b">
        <v>1</v>
      </c>
      <c r="OF1056" t="b">
        <v>1</v>
      </c>
      <c r="OL1056" t="s">
        <v>1002</v>
      </c>
      <c r="OO1056" t="b">
        <v>1</v>
      </c>
      <c r="OQ1056" t="b">
        <v>1</v>
      </c>
      <c r="OR1056" t="b">
        <v>1</v>
      </c>
      <c r="OW1056" t="s">
        <v>1172</v>
      </c>
      <c r="PF1056" t="b">
        <v>1</v>
      </c>
      <c r="PL1056">
        <v>200</v>
      </c>
      <c r="PM1056">
        <v>700</v>
      </c>
      <c r="PN1056" t="s">
        <v>1983</v>
      </c>
      <c r="PS1056" t="b">
        <v>1</v>
      </c>
      <c r="PT1056" t="b">
        <v>1</v>
      </c>
      <c r="PU1056" t="b">
        <v>1</v>
      </c>
      <c r="QF1056" t="s">
        <v>476</v>
      </c>
      <c r="QG1056" t="s">
        <v>509</v>
      </c>
      <c r="QH1056" t="b">
        <v>1</v>
      </c>
      <c r="QP1056" t="s">
        <v>510</v>
      </c>
      <c r="QR1056" t="s">
        <v>510</v>
      </c>
      <c r="RC1056" t="s">
        <v>673</v>
      </c>
      <c r="RE1056" t="s">
        <v>510</v>
      </c>
      <c r="RG1056" t="s">
        <v>11672</v>
      </c>
      <c r="RH1056" t="s">
        <v>513</v>
      </c>
      <c r="RI1056" t="b">
        <v>1</v>
      </c>
      <c r="RL1056" t="b">
        <v>1</v>
      </c>
      <c r="RR1056" t="s">
        <v>716</v>
      </c>
      <c r="RS1056" t="b">
        <v>1</v>
      </c>
      <c r="RW1056" t="b">
        <v>1</v>
      </c>
      <c r="SA1056" t="s">
        <v>470</v>
      </c>
      <c r="SB1056" t="s">
        <v>11673</v>
      </c>
      <c r="SC1056">
        <v>92574972</v>
      </c>
      <c r="SD1056" t="s">
        <v>11674</v>
      </c>
      <c r="SE1056" s="2">
        <v>44605.768761574072</v>
      </c>
      <c r="SF1056">
        <v>1055</v>
      </c>
      <c r="SH1056">
        <v>-1</v>
      </c>
      <c r="SK1056" t="s">
        <v>518</v>
      </c>
      <c r="SL1056">
        <v>1372</v>
      </c>
      <c r="SM1056" t="s">
        <v>983</v>
      </c>
      <c r="SN1056">
        <v>648550</v>
      </c>
    </row>
    <row r="1057" spans="1:508" hidden="1" x14ac:dyDescent="0.25">
      <c r="A1057" t="s">
        <v>11675</v>
      </c>
      <c r="B1057" t="s">
        <v>11676</v>
      </c>
      <c r="C1057" t="s">
        <v>470</v>
      </c>
      <c r="D1057" t="s">
        <v>3799</v>
      </c>
      <c r="E1057" t="s">
        <v>950</v>
      </c>
      <c r="G1057" s="1">
        <v>44605</v>
      </c>
      <c r="H1057" t="s">
        <v>2762</v>
      </c>
      <c r="I1057" t="s">
        <v>952</v>
      </c>
      <c r="J1057" t="s">
        <v>476</v>
      </c>
      <c r="K1057" t="s">
        <v>477</v>
      </c>
      <c r="L1057" s="1">
        <v>43534</v>
      </c>
      <c r="M1057" t="s">
        <v>478</v>
      </c>
      <c r="O1057" t="s">
        <v>479</v>
      </c>
      <c r="P1057" t="s">
        <v>721</v>
      </c>
      <c r="Q1057" t="s">
        <v>573</v>
      </c>
      <c r="R1057" t="s">
        <v>479</v>
      </c>
      <c r="S1057" t="s">
        <v>1286</v>
      </c>
      <c r="U1057" t="b">
        <v>1</v>
      </c>
      <c r="AA1057" t="s">
        <v>483</v>
      </c>
      <c r="AB1057" t="s">
        <v>594</v>
      </c>
      <c r="AC1057">
        <v>0</v>
      </c>
      <c r="AD1057">
        <v>0</v>
      </c>
      <c r="AE1057">
        <v>0</v>
      </c>
      <c r="AF1057">
        <v>1</v>
      </c>
      <c r="AG1057">
        <v>0</v>
      </c>
      <c r="AH1057">
        <v>0</v>
      </c>
      <c r="AI1057">
        <v>1</v>
      </c>
      <c r="AJ1057" t="s">
        <v>486</v>
      </c>
      <c r="AK1057" t="s">
        <v>486</v>
      </c>
      <c r="AL1057" t="s">
        <v>485</v>
      </c>
      <c r="AM1057">
        <v>0</v>
      </c>
      <c r="AN1057">
        <v>0</v>
      </c>
      <c r="AO1057">
        <v>1</v>
      </c>
      <c r="AP1057">
        <v>1</v>
      </c>
      <c r="AQ1057">
        <v>1</v>
      </c>
      <c r="AR1057">
        <v>0</v>
      </c>
      <c r="AS1057" t="s">
        <v>485</v>
      </c>
      <c r="AT1057" t="s">
        <v>486</v>
      </c>
      <c r="AU1057" t="s">
        <v>487</v>
      </c>
      <c r="AV1057" t="s">
        <v>487</v>
      </c>
      <c r="AW1057" t="s">
        <v>470</v>
      </c>
      <c r="AX1057" t="s">
        <v>485</v>
      </c>
      <c r="AY1057" t="s">
        <v>527</v>
      </c>
      <c r="AZ1057">
        <v>5</v>
      </c>
      <c r="BA1057" t="s">
        <v>803</v>
      </c>
      <c r="BC1057" t="s">
        <v>953</v>
      </c>
      <c r="BE1057" t="s">
        <v>1034</v>
      </c>
      <c r="BG1057" t="s">
        <v>1627</v>
      </c>
      <c r="BJ1057" t="b">
        <v>1</v>
      </c>
      <c r="BQ1057">
        <v>30</v>
      </c>
      <c r="BR1057" t="s">
        <v>956</v>
      </c>
      <c r="BS1057" t="s">
        <v>476</v>
      </c>
      <c r="BT1057" t="s">
        <v>1178</v>
      </c>
      <c r="BU1057" t="b">
        <v>0</v>
      </c>
      <c r="BV1057" t="b">
        <v>0</v>
      </c>
      <c r="BW1057" t="b">
        <v>0</v>
      </c>
      <c r="BX1057" t="b">
        <v>1</v>
      </c>
      <c r="BY1057" t="b">
        <v>0</v>
      </c>
      <c r="BZ1057" t="b">
        <v>0</v>
      </c>
      <c r="CA1057" t="b">
        <v>0</v>
      </c>
      <c r="CB1057" t="b">
        <v>0</v>
      </c>
      <c r="CC1057" t="b">
        <v>0</v>
      </c>
      <c r="CD1057" t="b">
        <v>0</v>
      </c>
      <c r="CF1057" t="s">
        <v>1810</v>
      </c>
      <c r="CG1057" t="b">
        <v>1</v>
      </c>
      <c r="CH1057" t="b">
        <v>0</v>
      </c>
      <c r="CI1057" t="b">
        <v>0</v>
      </c>
      <c r="CJ1057" t="b">
        <v>0</v>
      </c>
      <c r="CK1057" t="b">
        <v>0</v>
      </c>
      <c r="CL1057" t="b">
        <v>0</v>
      </c>
      <c r="CM1057" t="b">
        <v>0</v>
      </c>
      <c r="CN1057" t="b">
        <v>0</v>
      </c>
      <c r="CO1057" t="b">
        <v>0</v>
      </c>
      <c r="CP1057" t="b">
        <v>0</v>
      </c>
      <c r="CQ1057" t="b">
        <v>0</v>
      </c>
      <c r="CR1057" t="b">
        <v>0</v>
      </c>
      <c r="CS1057" t="b">
        <v>0</v>
      </c>
      <c r="CT1057" t="b">
        <v>0</v>
      </c>
      <c r="CV1057" t="s">
        <v>1156</v>
      </c>
      <c r="CW1057" t="b">
        <v>0</v>
      </c>
      <c r="CX1057" t="b">
        <v>1</v>
      </c>
      <c r="CY1057" t="b">
        <v>0</v>
      </c>
      <c r="CZ1057" t="b">
        <v>0</v>
      </c>
      <c r="DA1057" t="b">
        <v>0</v>
      </c>
      <c r="DB1057" t="b">
        <v>0</v>
      </c>
      <c r="DC1057" t="b">
        <v>0</v>
      </c>
      <c r="DF1057">
        <v>1</v>
      </c>
      <c r="DJ1057">
        <v>1</v>
      </c>
      <c r="DK1057">
        <v>1</v>
      </c>
      <c r="DP1057" t="s">
        <v>476</v>
      </c>
      <c r="EC1057" t="s">
        <v>476</v>
      </c>
      <c r="ED1057" t="s">
        <v>1773</v>
      </c>
      <c r="EH1057" t="b">
        <v>1</v>
      </c>
      <c r="EJ1057" t="b">
        <v>1</v>
      </c>
      <c r="EP1057" t="s">
        <v>510</v>
      </c>
      <c r="EQ1057" t="s">
        <v>960</v>
      </c>
      <c r="ER1057" t="b">
        <v>1</v>
      </c>
      <c r="ES1057" t="b">
        <v>1</v>
      </c>
      <c r="FA1057" t="s">
        <v>476</v>
      </c>
      <c r="FB1057" t="s">
        <v>510</v>
      </c>
      <c r="FC1057" t="s">
        <v>476</v>
      </c>
      <c r="FD1057" t="s">
        <v>510</v>
      </c>
      <c r="FE1057" t="s">
        <v>510</v>
      </c>
      <c r="FF1057" t="s">
        <v>510</v>
      </c>
      <c r="FG1057" t="s">
        <v>476</v>
      </c>
      <c r="FH1057" t="s">
        <v>510</v>
      </c>
      <c r="FI1057" t="s">
        <v>510</v>
      </c>
      <c r="FJ1057" t="s">
        <v>476</v>
      </c>
      <c r="FK1057" t="s">
        <v>510</v>
      </c>
      <c r="FL1057" t="s">
        <v>510</v>
      </c>
      <c r="GB1057">
        <f>IF(Table1[[#This Row],[msna/Demographic_info/HH_members_group/total_m_c_muac]]=0,"",COUNTIF(Table1[[#This Row],[Grain or tubers e.g. bread, rice, noodles, bulger, frikeh, kaak, pasta, andoumeh, manakish, thick grain-based porridge, potatoes]:[Breastmilk]],"Yes"))</f>
        <v>0</v>
      </c>
      <c r="GC1057" t="str">
        <f>IF(Table1[[#This Row],[Column1]]="","",IF(Table1[[#This Row],[Please select the assessment type:]]="Livelihood and Protection (MHPSS, CP, GBV)","",IF(Table1[[#This Row],[Column1]]&gt;4,"diverse","not diverse")))</f>
        <v>not diverse</v>
      </c>
      <c r="GH1057" t="s">
        <v>1141</v>
      </c>
      <c r="GT1057" t="b">
        <v>1</v>
      </c>
      <c r="HA1057" t="s">
        <v>1564</v>
      </c>
      <c r="HB1057" t="b">
        <v>1</v>
      </c>
      <c r="HC1057" t="b">
        <v>1</v>
      </c>
      <c r="HO1057" t="s">
        <v>11677</v>
      </c>
      <c r="HP1057" t="s">
        <v>9278</v>
      </c>
      <c r="HT1057" t="b">
        <v>1</v>
      </c>
      <c r="HY1057" t="b">
        <v>1</v>
      </c>
      <c r="IC1057" t="s">
        <v>1107</v>
      </c>
      <c r="ID1057" t="b">
        <v>1</v>
      </c>
      <c r="IP1057" t="s">
        <v>706</v>
      </c>
      <c r="IS1057" t="b">
        <v>1</v>
      </c>
      <c r="IZ1057" t="s">
        <v>476</v>
      </c>
      <c r="JB1057" t="s">
        <v>1206</v>
      </c>
      <c r="JF1057" t="b">
        <v>1</v>
      </c>
      <c r="JQ1057" t="s">
        <v>771</v>
      </c>
      <c r="JR1057" t="s">
        <v>772</v>
      </c>
      <c r="JS1057" t="b">
        <v>1</v>
      </c>
      <c r="KD1057" t="s">
        <v>772</v>
      </c>
      <c r="KE1057" t="b">
        <v>1</v>
      </c>
      <c r="KO1057" t="s">
        <v>554</v>
      </c>
      <c r="KW1057" t="b">
        <v>1</v>
      </c>
      <c r="LH1057" t="s">
        <v>1167</v>
      </c>
      <c r="LI1057" t="b">
        <v>1</v>
      </c>
      <c r="LN1057" t="b">
        <v>1</v>
      </c>
      <c r="LR1057" t="s">
        <v>11678</v>
      </c>
      <c r="LS1057" t="b">
        <v>1</v>
      </c>
      <c r="LU1057" t="b">
        <v>1</v>
      </c>
      <c r="LW1057" t="b">
        <v>1</v>
      </c>
      <c r="MC1057" t="b">
        <v>1</v>
      </c>
      <c r="MI1057" t="s">
        <v>1226</v>
      </c>
      <c r="MO1057" t="b">
        <v>1</v>
      </c>
      <c r="MY1057" t="s">
        <v>1023</v>
      </c>
      <c r="NH1057" t="b">
        <v>1</v>
      </c>
      <c r="NK1057" t="s">
        <v>1843</v>
      </c>
      <c r="NN1057" t="b">
        <v>1</v>
      </c>
      <c r="NQ1057" t="b">
        <v>1</v>
      </c>
      <c r="NV1057" t="s">
        <v>476</v>
      </c>
      <c r="NX1057" t="s">
        <v>510</v>
      </c>
      <c r="NZ1057" t="s">
        <v>671</v>
      </c>
      <c r="OE1057" t="b">
        <v>1</v>
      </c>
      <c r="OF1057" t="b">
        <v>1</v>
      </c>
      <c r="OL1057" t="s">
        <v>3078</v>
      </c>
      <c r="OO1057" t="b">
        <v>1</v>
      </c>
      <c r="OR1057" t="b">
        <v>1</v>
      </c>
      <c r="OW1057" t="s">
        <v>6624</v>
      </c>
      <c r="PE1057" t="b">
        <v>1</v>
      </c>
      <c r="PG1057" t="b">
        <v>1</v>
      </c>
      <c r="PL1057">
        <v>1000</v>
      </c>
      <c r="PM1057">
        <v>1500</v>
      </c>
      <c r="PN1057" t="s">
        <v>563</v>
      </c>
      <c r="PS1057" t="b">
        <v>1</v>
      </c>
      <c r="QF1057" t="s">
        <v>510</v>
      </c>
      <c r="QP1057" t="s">
        <v>510</v>
      </c>
      <c r="QR1057" t="s">
        <v>510</v>
      </c>
      <c r="RC1057" t="s">
        <v>511</v>
      </c>
      <c r="RE1057" t="s">
        <v>510</v>
      </c>
      <c r="RG1057" t="s">
        <v>11679</v>
      </c>
      <c r="RH1057" t="s">
        <v>1098</v>
      </c>
      <c r="RI1057" t="b">
        <v>1</v>
      </c>
      <c r="RR1057" t="s">
        <v>514</v>
      </c>
      <c r="RS1057" t="b">
        <v>1</v>
      </c>
      <c r="SA1057" t="s">
        <v>543</v>
      </c>
      <c r="SB1057" t="s">
        <v>11680</v>
      </c>
      <c r="SC1057">
        <v>92575239</v>
      </c>
      <c r="SD1057" t="s">
        <v>11681</v>
      </c>
      <c r="SE1057" s="2">
        <v>44605.774594907409</v>
      </c>
      <c r="SF1057">
        <v>1056</v>
      </c>
      <c r="SH1057">
        <v>-1</v>
      </c>
      <c r="SK1057" t="s">
        <v>518</v>
      </c>
      <c r="SL1057">
        <v>15058</v>
      </c>
      <c r="SM1057" t="s">
        <v>983</v>
      </c>
      <c r="SN1057">
        <v>648550</v>
      </c>
    </row>
    <row r="1058" spans="1:508" hidden="1" x14ac:dyDescent="0.25">
      <c r="A1058" t="s">
        <v>11682</v>
      </c>
      <c r="B1058" t="s">
        <v>11683</v>
      </c>
      <c r="D1058" t="s">
        <v>11651</v>
      </c>
      <c r="E1058" t="s">
        <v>950</v>
      </c>
      <c r="G1058" s="1">
        <v>44605</v>
      </c>
      <c r="H1058" t="s">
        <v>1285</v>
      </c>
      <c r="I1058" t="s">
        <v>952</v>
      </c>
      <c r="J1058" t="s">
        <v>476</v>
      </c>
      <c r="K1058" t="s">
        <v>477</v>
      </c>
      <c r="L1058" s="1">
        <v>42297</v>
      </c>
      <c r="M1058" t="s">
        <v>478</v>
      </c>
      <c r="O1058" t="s">
        <v>479</v>
      </c>
      <c r="P1058" t="s">
        <v>721</v>
      </c>
      <c r="Q1058" t="s">
        <v>573</v>
      </c>
      <c r="R1058" t="s">
        <v>479</v>
      </c>
      <c r="S1058" t="s">
        <v>482</v>
      </c>
      <c r="T1058" t="b">
        <v>1</v>
      </c>
      <c r="AA1058" t="s">
        <v>483</v>
      </c>
      <c r="AB1058" t="s">
        <v>549</v>
      </c>
      <c r="AC1058">
        <v>0</v>
      </c>
      <c r="AD1058">
        <v>0</v>
      </c>
      <c r="AE1058">
        <v>0</v>
      </c>
      <c r="AF1058">
        <v>0</v>
      </c>
      <c r="AG1058">
        <v>0</v>
      </c>
      <c r="AH1058">
        <v>1</v>
      </c>
      <c r="AI1058">
        <v>1</v>
      </c>
      <c r="AJ1058" t="s">
        <v>470</v>
      </c>
      <c r="AK1058" t="s">
        <v>485</v>
      </c>
      <c r="AL1058" t="s">
        <v>485</v>
      </c>
      <c r="AM1058">
        <v>0</v>
      </c>
      <c r="AN1058">
        <v>0</v>
      </c>
      <c r="AO1058">
        <v>0</v>
      </c>
      <c r="AP1058">
        <v>0</v>
      </c>
      <c r="AQ1058">
        <v>1</v>
      </c>
      <c r="AR1058">
        <v>0</v>
      </c>
      <c r="AS1058" t="s">
        <v>470</v>
      </c>
      <c r="AT1058" t="s">
        <v>486</v>
      </c>
      <c r="AU1058" t="s">
        <v>486</v>
      </c>
      <c r="AV1058" t="s">
        <v>470</v>
      </c>
      <c r="AW1058" t="s">
        <v>470</v>
      </c>
      <c r="AX1058" t="s">
        <v>487</v>
      </c>
      <c r="AY1058" t="s">
        <v>487</v>
      </c>
      <c r="AZ1058">
        <v>3</v>
      </c>
      <c r="BA1058" t="s">
        <v>787</v>
      </c>
      <c r="BC1058" t="s">
        <v>1034</v>
      </c>
      <c r="BE1058" t="s">
        <v>986</v>
      </c>
      <c r="BG1058" t="s">
        <v>1760</v>
      </c>
      <c r="BH1058" t="b">
        <v>1</v>
      </c>
      <c r="BQ1058">
        <v>30</v>
      </c>
      <c r="BR1058" t="s">
        <v>956</v>
      </c>
      <c r="BS1058" t="s">
        <v>510</v>
      </c>
      <c r="CV1058" t="s">
        <v>1559</v>
      </c>
      <c r="CW1058" t="b">
        <v>0</v>
      </c>
      <c r="CX1058" t="b">
        <v>0</v>
      </c>
      <c r="CY1058" t="b">
        <v>0</v>
      </c>
      <c r="CZ1058" t="b">
        <v>0</v>
      </c>
      <c r="DA1058" t="b">
        <v>1</v>
      </c>
      <c r="DB1058" t="b">
        <v>0</v>
      </c>
      <c r="DC1058" t="b">
        <v>0</v>
      </c>
      <c r="DF1058">
        <v>3</v>
      </c>
      <c r="DP1058" t="s">
        <v>476</v>
      </c>
      <c r="EC1058" t="s">
        <v>476</v>
      </c>
      <c r="ED1058" t="s">
        <v>959</v>
      </c>
      <c r="EJ1058" t="b">
        <v>1</v>
      </c>
      <c r="EK1058" t="b">
        <v>1</v>
      </c>
      <c r="EP1058" t="s">
        <v>510</v>
      </c>
      <c r="EQ1058" t="s">
        <v>1038</v>
      </c>
      <c r="ES1058" t="b">
        <v>1</v>
      </c>
      <c r="FA1058" t="s">
        <v>476</v>
      </c>
      <c r="FB1058" t="s">
        <v>510</v>
      </c>
      <c r="FC1058" t="s">
        <v>510</v>
      </c>
      <c r="FD1058" t="s">
        <v>510</v>
      </c>
      <c r="FE1058" t="s">
        <v>510</v>
      </c>
      <c r="FF1058" t="s">
        <v>510</v>
      </c>
      <c r="FG1058" t="s">
        <v>510</v>
      </c>
      <c r="FH1058" t="s">
        <v>510</v>
      </c>
      <c r="FI1058" t="s">
        <v>510</v>
      </c>
      <c r="FJ1058" t="s">
        <v>476</v>
      </c>
      <c r="FK1058" t="s">
        <v>476</v>
      </c>
      <c r="FL1058" t="s">
        <v>510</v>
      </c>
      <c r="GB1058">
        <f>IF(Table1[[#This Row],[msna/Demographic_info/HH_members_group/total_m_c_muac]]=0,"",COUNTIF(Table1[[#This Row],[Grain or tubers e.g. bread, rice, noodles, bulger, frikeh, kaak, pasta, andoumeh, manakish, thick grain-based porridge, potatoes]:[Breastmilk]],"Yes"))</f>
        <v>0</v>
      </c>
      <c r="GC1058" t="str">
        <f>IF(Table1[[#This Row],[Column1]]="","",IF(Table1[[#This Row],[Please select the assessment type:]]="Livelihood and Protection (MHPSS, CP, GBV)","",IF(Table1[[#This Row],[Column1]]&gt;4,"diverse","not diverse")))</f>
        <v>not diverse</v>
      </c>
      <c r="GH1058" t="s">
        <v>3256</v>
      </c>
      <c r="GK1058" t="b">
        <v>1</v>
      </c>
      <c r="GT1058" t="b">
        <v>1</v>
      </c>
      <c r="HA1058" t="s">
        <v>1105</v>
      </c>
      <c r="HC1058" t="b">
        <v>1</v>
      </c>
      <c r="HE1058" t="b">
        <v>1</v>
      </c>
      <c r="HO1058" t="s">
        <v>11684</v>
      </c>
      <c r="HP1058" t="s">
        <v>788</v>
      </c>
      <c r="IA1058" t="b">
        <v>1</v>
      </c>
      <c r="IC1058" t="s">
        <v>554</v>
      </c>
      <c r="IN1058" t="b">
        <v>1</v>
      </c>
      <c r="IP1058" t="s">
        <v>554</v>
      </c>
      <c r="IX1058" t="b">
        <v>1</v>
      </c>
      <c r="IZ1058" t="s">
        <v>510</v>
      </c>
      <c r="JA1058" t="s">
        <v>11685</v>
      </c>
      <c r="JB1058" t="s">
        <v>788</v>
      </c>
      <c r="JO1058" t="b">
        <v>1</v>
      </c>
      <c r="JQ1058" t="s">
        <v>771</v>
      </c>
      <c r="JR1058" t="s">
        <v>772</v>
      </c>
      <c r="JS1058" t="b">
        <v>1</v>
      </c>
      <c r="KD1058" t="s">
        <v>772</v>
      </c>
      <c r="KE1058" t="b">
        <v>1</v>
      </c>
      <c r="KO1058" t="s">
        <v>554</v>
      </c>
      <c r="KW1058" t="b">
        <v>1</v>
      </c>
      <c r="LH1058" t="s">
        <v>554</v>
      </c>
      <c r="LP1058" t="b">
        <v>1</v>
      </c>
      <c r="LR1058" t="s">
        <v>3568</v>
      </c>
      <c r="LW1058" t="b">
        <v>1</v>
      </c>
      <c r="MD1058" t="b">
        <v>1</v>
      </c>
      <c r="ME1058" t="b">
        <v>1</v>
      </c>
      <c r="MI1058" t="s">
        <v>1371</v>
      </c>
      <c r="MO1058" t="b">
        <v>1</v>
      </c>
      <c r="MP1058" t="b">
        <v>1</v>
      </c>
      <c r="NZ1058" t="s">
        <v>559</v>
      </c>
      <c r="OB1058" t="b">
        <v>1</v>
      </c>
      <c r="OF1058" t="b">
        <v>1</v>
      </c>
      <c r="OL1058" t="s">
        <v>869</v>
      </c>
      <c r="OO1058" t="b">
        <v>1</v>
      </c>
      <c r="OQ1058" t="b">
        <v>1</v>
      </c>
      <c r="OW1058" t="s">
        <v>585</v>
      </c>
      <c r="OX1058" t="b">
        <v>1</v>
      </c>
      <c r="PM1058">
        <v>700</v>
      </c>
      <c r="PN1058" t="s">
        <v>1076</v>
      </c>
      <c r="PQ1058" t="b">
        <v>1</v>
      </c>
      <c r="PU1058" t="b">
        <v>1</v>
      </c>
      <c r="QF1058" t="s">
        <v>476</v>
      </c>
      <c r="QG1058" t="s">
        <v>509</v>
      </c>
      <c r="QH1058" t="b">
        <v>1</v>
      </c>
      <c r="QP1058" t="s">
        <v>510</v>
      </c>
      <c r="QR1058" t="s">
        <v>510</v>
      </c>
      <c r="RC1058" t="s">
        <v>673</v>
      </c>
      <c r="RE1058" t="s">
        <v>510</v>
      </c>
      <c r="RG1058" t="s">
        <v>11686</v>
      </c>
      <c r="RH1058" t="s">
        <v>390</v>
      </c>
      <c r="RO1058" t="b">
        <v>1</v>
      </c>
      <c r="RQ1058" t="s">
        <v>11687</v>
      </c>
      <c r="RR1058" t="s">
        <v>1266</v>
      </c>
      <c r="RS1058" t="b">
        <v>1</v>
      </c>
      <c r="RT1058" t="b">
        <v>1</v>
      </c>
      <c r="SA1058" t="s">
        <v>470</v>
      </c>
      <c r="SB1058" t="s">
        <v>11688</v>
      </c>
      <c r="SC1058">
        <v>92575378</v>
      </c>
      <c r="SD1058" t="s">
        <v>11689</v>
      </c>
      <c r="SE1058" s="2">
        <v>44605.777708333328</v>
      </c>
      <c r="SF1058">
        <v>1057</v>
      </c>
      <c r="SH1058">
        <v>-1</v>
      </c>
      <c r="SK1058" t="s">
        <v>518</v>
      </c>
      <c r="SL1058">
        <v>702</v>
      </c>
      <c r="SM1058" t="s">
        <v>983</v>
      </c>
      <c r="SN1058">
        <v>648550</v>
      </c>
    </row>
    <row r="1059" spans="1:508" hidden="1" x14ac:dyDescent="0.25">
      <c r="A1059" t="s">
        <v>11690</v>
      </c>
      <c r="B1059" t="s">
        <v>11691</v>
      </c>
      <c r="D1059" t="s">
        <v>11651</v>
      </c>
      <c r="E1059" t="s">
        <v>950</v>
      </c>
      <c r="G1059" s="1">
        <v>44605</v>
      </c>
      <c r="H1059" t="s">
        <v>1285</v>
      </c>
      <c r="I1059" t="s">
        <v>952</v>
      </c>
      <c r="J1059" t="s">
        <v>476</v>
      </c>
      <c r="K1059" t="s">
        <v>477</v>
      </c>
      <c r="L1059" s="1">
        <v>42546</v>
      </c>
      <c r="M1059" t="s">
        <v>478</v>
      </c>
      <c r="O1059" t="s">
        <v>479</v>
      </c>
      <c r="P1059" t="s">
        <v>721</v>
      </c>
      <c r="Q1059" t="s">
        <v>573</v>
      </c>
      <c r="R1059" t="s">
        <v>479</v>
      </c>
      <c r="S1059" t="s">
        <v>482</v>
      </c>
      <c r="T1059" t="b">
        <v>1</v>
      </c>
      <c r="AA1059" t="s">
        <v>483</v>
      </c>
      <c r="AB1059" t="s">
        <v>594</v>
      </c>
      <c r="AC1059">
        <v>0</v>
      </c>
      <c r="AD1059">
        <v>0</v>
      </c>
      <c r="AE1059">
        <v>0</v>
      </c>
      <c r="AF1059">
        <v>1</v>
      </c>
      <c r="AG1059">
        <v>1</v>
      </c>
      <c r="AH1059">
        <v>1</v>
      </c>
      <c r="AI1059">
        <v>0</v>
      </c>
      <c r="AJ1059" t="s">
        <v>485</v>
      </c>
      <c r="AK1059" t="s">
        <v>486</v>
      </c>
      <c r="AL1059" t="s">
        <v>487</v>
      </c>
      <c r="AM1059">
        <v>0</v>
      </c>
      <c r="AN1059">
        <v>1</v>
      </c>
      <c r="AO1059">
        <v>1</v>
      </c>
      <c r="AP1059">
        <v>1</v>
      </c>
      <c r="AQ1059">
        <v>1</v>
      </c>
      <c r="AR1059">
        <v>0</v>
      </c>
      <c r="AS1059" t="s">
        <v>487</v>
      </c>
      <c r="AT1059" t="s">
        <v>486</v>
      </c>
      <c r="AU1059" t="s">
        <v>526</v>
      </c>
      <c r="AV1059" t="s">
        <v>527</v>
      </c>
      <c r="AW1059" t="s">
        <v>486</v>
      </c>
      <c r="AX1059" t="s">
        <v>485</v>
      </c>
      <c r="AY1059" t="s">
        <v>722</v>
      </c>
      <c r="AZ1059">
        <v>7</v>
      </c>
      <c r="BA1059" t="s">
        <v>1340</v>
      </c>
      <c r="BC1059" t="s">
        <v>953</v>
      </c>
      <c r="BE1059" t="s">
        <v>787</v>
      </c>
      <c r="BG1059" t="s">
        <v>1760</v>
      </c>
      <c r="BH1059" t="b">
        <v>1</v>
      </c>
      <c r="BQ1059">
        <v>30</v>
      </c>
      <c r="BR1059" t="s">
        <v>956</v>
      </c>
      <c r="BS1059" t="s">
        <v>476</v>
      </c>
      <c r="BT1059" t="s">
        <v>1178</v>
      </c>
      <c r="BU1059" t="b">
        <v>0</v>
      </c>
      <c r="BV1059" t="b">
        <v>0</v>
      </c>
      <c r="BW1059" t="b">
        <v>0</v>
      </c>
      <c r="BX1059" t="b">
        <v>1</v>
      </c>
      <c r="BY1059" t="b">
        <v>0</v>
      </c>
      <c r="BZ1059" t="b">
        <v>0</v>
      </c>
      <c r="CA1059" t="b">
        <v>0</v>
      </c>
      <c r="CB1059" t="b">
        <v>0</v>
      </c>
      <c r="CC1059" t="b">
        <v>0</v>
      </c>
      <c r="CD1059" t="b">
        <v>0</v>
      </c>
      <c r="CF1059" t="s">
        <v>6481</v>
      </c>
      <c r="CG1059" t="b">
        <v>0</v>
      </c>
      <c r="CH1059" t="b">
        <v>0</v>
      </c>
      <c r="CI1059" t="b">
        <v>0</v>
      </c>
      <c r="CJ1059" t="b">
        <v>0</v>
      </c>
      <c r="CK1059" t="b">
        <v>1</v>
      </c>
      <c r="CL1059" t="b">
        <v>1</v>
      </c>
      <c r="CM1059" t="b">
        <v>0</v>
      </c>
      <c r="CN1059" t="b">
        <v>0</v>
      </c>
      <c r="CO1059" t="b">
        <v>0</v>
      </c>
      <c r="CP1059" t="b">
        <v>0</v>
      </c>
      <c r="CQ1059" t="b">
        <v>0</v>
      </c>
      <c r="CR1059" t="b">
        <v>0</v>
      </c>
      <c r="CS1059" t="b">
        <v>0</v>
      </c>
      <c r="CT1059" t="b">
        <v>0</v>
      </c>
      <c r="CV1059" t="s">
        <v>2146</v>
      </c>
      <c r="CW1059" t="b">
        <v>0</v>
      </c>
      <c r="CX1059" t="b">
        <v>1</v>
      </c>
      <c r="CY1059" t="b">
        <v>1</v>
      </c>
      <c r="CZ1059" t="b">
        <v>0</v>
      </c>
      <c r="DA1059" t="b">
        <v>1</v>
      </c>
      <c r="DB1059" t="b">
        <v>0</v>
      </c>
      <c r="DC1059" t="b">
        <v>0</v>
      </c>
      <c r="DE1059">
        <v>1</v>
      </c>
      <c r="DF1059">
        <v>7</v>
      </c>
      <c r="DP1059" t="s">
        <v>510</v>
      </c>
      <c r="DQ1059" t="s">
        <v>390</v>
      </c>
      <c r="EA1059" t="b">
        <v>1</v>
      </c>
      <c r="EB1059" t="s">
        <v>11692</v>
      </c>
      <c r="EC1059" t="s">
        <v>476</v>
      </c>
      <c r="ED1059" t="s">
        <v>959</v>
      </c>
      <c r="EJ1059" t="b">
        <v>1</v>
      </c>
      <c r="EK1059" t="b">
        <v>1</v>
      </c>
      <c r="EP1059" t="s">
        <v>510</v>
      </c>
      <c r="EQ1059" t="s">
        <v>3300</v>
      </c>
      <c r="ER1059" t="b">
        <v>1</v>
      </c>
      <c r="ES1059" t="b">
        <v>1</v>
      </c>
      <c r="EU1059" t="b">
        <v>1</v>
      </c>
      <c r="FA1059" t="s">
        <v>476</v>
      </c>
      <c r="FB1059" t="s">
        <v>510</v>
      </c>
      <c r="FC1059" t="s">
        <v>510</v>
      </c>
      <c r="FD1059" t="s">
        <v>510</v>
      </c>
      <c r="FE1059" t="s">
        <v>510</v>
      </c>
      <c r="FF1059" t="s">
        <v>510</v>
      </c>
      <c r="FG1059" t="s">
        <v>510</v>
      </c>
      <c r="FH1059" t="s">
        <v>476</v>
      </c>
      <c r="FI1059" t="s">
        <v>510</v>
      </c>
      <c r="FJ1059" t="s">
        <v>476</v>
      </c>
      <c r="FK1059" t="s">
        <v>510</v>
      </c>
      <c r="FL1059" t="s">
        <v>510</v>
      </c>
      <c r="FN1059" t="s">
        <v>476</v>
      </c>
      <c r="FO1059" t="s">
        <v>510</v>
      </c>
      <c r="FP1059" t="s">
        <v>510</v>
      </c>
      <c r="FQ1059" t="s">
        <v>510</v>
      </c>
      <c r="FR1059" t="s">
        <v>510</v>
      </c>
      <c r="FS1059" t="s">
        <v>510</v>
      </c>
      <c r="FT1059" t="s">
        <v>510</v>
      </c>
      <c r="FU1059" t="s">
        <v>510</v>
      </c>
      <c r="FV1059" t="s">
        <v>510</v>
      </c>
      <c r="FW1059" t="s">
        <v>476</v>
      </c>
      <c r="FX1059" t="s">
        <v>510</v>
      </c>
      <c r="FY1059" t="s">
        <v>510</v>
      </c>
      <c r="FZ1059" t="s">
        <v>510</v>
      </c>
      <c r="GA1059" t="s">
        <v>510</v>
      </c>
      <c r="GB1059">
        <f>IF(Table1[[#This Row],[msna/Demographic_info/HH_members_group/total_m_c_muac]]=0,"",COUNTIF(Table1[[#This Row],[Grain or tubers e.g. bread, rice, noodles, bulger, frikeh, kaak, pasta, andoumeh, manakish, thick grain-based porridge, potatoes]:[Breastmilk]],"Yes"))</f>
        <v>2</v>
      </c>
      <c r="GC1059" t="str">
        <f>IF(Table1[[#This Row],[Column1]]="","",IF(Table1[[#This Row],[Please select the assessment type:]]="Livelihood and Protection (MHPSS, CP, GBV)","",IF(Table1[[#This Row],[Column1]]&gt;4,"diverse","not diverse")))</f>
        <v>not diverse</v>
      </c>
      <c r="GD1059">
        <v>1</v>
      </c>
      <c r="GE1059" t="s">
        <v>486</v>
      </c>
      <c r="GH1059" t="s">
        <v>8558</v>
      </c>
      <c r="GK1059" t="b">
        <v>1</v>
      </c>
      <c r="GM1059" t="b">
        <v>1</v>
      </c>
      <c r="GT1059" t="b">
        <v>1</v>
      </c>
      <c r="HA1059" t="s">
        <v>1142</v>
      </c>
      <c r="HC1059" t="b">
        <v>1</v>
      </c>
      <c r="HO1059" t="s">
        <v>11693</v>
      </c>
      <c r="HP1059" t="s">
        <v>2138</v>
      </c>
      <c r="HR1059" t="b">
        <v>1</v>
      </c>
      <c r="HT1059" t="b">
        <v>1</v>
      </c>
      <c r="IC1059" t="s">
        <v>11694</v>
      </c>
      <c r="ID1059" t="b">
        <v>1</v>
      </c>
      <c r="IE1059" t="b">
        <v>1</v>
      </c>
      <c r="IG1059" t="b">
        <v>1</v>
      </c>
      <c r="IL1059" t="b">
        <v>1</v>
      </c>
      <c r="IP1059" t="s">
        <v>11695</v>
      </c>
      <c r="IQ1059" t="b">
        <v>1</v>
      </c>
      <c r="IS1059" t="b">
        <v>1</v>
      </c>
      <c r="IT1059" t="b">
        <v>1</v>
      </c>
      <c r="IV1059" t="b">
        <v>1</v>
      </c>
      <c r="IZ1059" t="s">
        <v>510</v>
      </c>
      <c r="JA1059" t="s">
        <v>11696</v>
      </c>
      <c r="JB1059" t="s">
        <v>11697</v>
      </c>
      <c r="JG1059" t="b">
        <v>1</v>
      </c>
      <c r="JI1059" t="b">
        <v>1</v>
      </c>
      <c r="JQ1059" t="s">
        <v>476</v>
      </c>
      <c r="JR1059" t="s">
        <v>772</v>
      </c>
      <c r="JS1059" t="b">
        <v>1</v>
      </c>
      <c r="KD1059" t="s">
        <v>772</v>
      </c>
      <c r="KE1059" t="b">
        <v>1</v>
      </c>
      <c r="KO1059" t="s">
        <v>827</v>
      </c>
      <c r="KP1059" t="b">
        <v>1</v>
      </c>
      <c r="KY1059" t="s">
        <v>498</v>
      </c>
      <c r="LA1059" t="b">
        <v>1</v>
      </c>
      <c r="LH1059" t="s">
        <v>11668</v>
      </c>
      <c r="LJ1059" t="b">
        <v>1</v>
      </c>
      <c r="LM1059" t="b">
        <v>1</v>
      </c>
      <c r="LR1059" t="s">
        <v>390</v>
      </c>
      <c r="MF1059" t="b">
        <v>1</v>
      </c>
      <c r="MH1059" t="s">
        <v>11698</v>
      </c>
      <c r="MI1059" t="s">
        <v>11699</v>
      </c>
      <c r="MM1059" t="b">
        <v>1</v>
      </c>
      <c r="MN1059" t="b">
        <v>1</v>
      </c>
      <c r="MO1059" t="b">
        <v>1</v>
      </c>
      <c r="MP1059" t="b">
        <v>1</v>
      </c>
      <c r="MY1059" t="s">
        <v>11700</v>
      </c>
      <c r="MZ1059" t="b">
        <v>1</v>
      </c>
      <c r="NA1059" t="b">
        <v>1</v>
      </c>
      <c r="NB1059" t="b">
        <v>1</v>
      </c>
      <c r="ND1059" t="b">
        <v>1</v>
      </c>
      <c r="NE1059" t="b">
        <v>1</v>
      </c>
      <c r="NK1059" t="s">
        <v>755</v>
      </c>
      <c r="NL1059" t="b">
        <v>1</v>
      </c>
      <c r="NN1059" t="b">
        <v>1</v>
      </c>
      <c r="NV1059" t="s">
        <v>510</v>
      </c>
      <c r="NW1059" t="s">
        <v>11701</v>
      </c>
      <c r="NX1059" t="s">
        <v>510</v>
      </c>
      <c r="NZ1059" t="s">
        <v>1191</v>
      </c>
      <c r="OA1059" t="b">
        <v>1</v>
      </c>
      <c r="OB1059" t="b">
        <v>1</v>
      </c>
      <c r="OC1059" t="b">
        <v>1</v>
      </c>
      <c r="OF1059" t="b">
        <v>1</v>
      </c>
      <c r="OL1059" t="s">
        <v>1002</v>
      </c>
      <c r="OO1059" t="b">
        <v>1</v>
      </c>
      <c r="OQ1059" t="b">
        <v>1</v>
      </c>
      <c r="OR1059" t="b">
        <v>1</v>
      </c>
      <c r="OW1059" t="s">
        <v>1172</v>
      </c>
      <c r="PF1059" t="b">
        <v>1</v>
      </c>
      <c r="PL1059">
        <v>300</v>
      </c>
      <c r="PM1059">
        <v>1500</v>
      </c>
      <c r="PN1059" t="s">
        <v>1983</v>
      </c>
      <c r="PS1059" t="b">
        <v>1</v>
      </c>
      <c r="PT1059" t="b">
        <v>1</v>
      </c>
      <c r="PU1059" t="b">
        <v>1</v>
      </c>
      <c r="QF1059" t="s">
        <v>476</v>
      </c>
      <c r="QG1059" t="s">
        <v>509</v>
      </c>
      <c r="QH1059" t="b">
        <v>1</v>
      </c>
      <c r="QP1059" t="s">
        <v>510</v>
      </c>
      <c r="QR1059" t="s">
        <v>510</v>
      </c>
      <c r="RC1059" t="s">
        <v>673</v>
      </c>
      <c r="RE1059" t="s">
        <v>510</v>
      </c>
      <c r="RG1059" t="s">
        <v>11702</v>
      </c>
      <c r="RH1059" t="s">
        <v>814</v>
      </c>
      <c r="RI1059" t="b">
        <v>1</v>
      </c>
      <c r="RL1059" t="b">
        <v>1</v>
      </c>
      <c r="RR1059" t="s">
        <v>3749</v>
      </c>
      <c r="RS1059" t="b">
        <v>1</v>
      </c>
      <c r="RT1059" t="b">
        <v>1</v>
      </c>
      <c r="SA1059" t="s">
        <v>11703</v>
      </c>
      <c r="SB1059" t="s">
        <v>11704</v>
      </c>
      <c r="SC1059">
        <v>92575632</v>
      </c>
      <c r="SD1059" t="s">
        <v>11705</v>
      </c>
      <c r="SE1059" s="2">
        <v>44605.79283564815</v>
      </c>
      <c r="SF1059">
        <v>1058</v>
      </c>
      <c r="SH1059">
        <v>-1</v>
      </c>
      <c r="SK1059" t="s">
        <v>518</v>
      </c>
      <c r="SL1059">
        <v>1155</v>
      </c>
      <c r="SM1059" t="s">
        <v>983</v>
      </c>
      <c r="SN1059">
        <v>648550</v>
      </c>
    </row>
    <row r="1060" spans="1:508" hidden="1" x14ac:dyDescent="0.25">
      <c r="A1060" t="s">
        <v>11706</v>
      </c>
      <c r="B1060" t="s">
        <v>11707</v>
      </c>
      <c r="C1060" t="s">
        <v>470</v>
      </c>
      <c r="D1060" t="s">
        <v>4786</v>
      </c>
      <c r="E1060" t="s">
        <v>950</v>
      </c>
      <c r="G1060" s="1">
        <v>44606</v>
      </c>
      <c r="H1060" t="s">
        <v>2762</v>
      </c>
      <c r="I1060" t="s">
        <v>952</v>
      </c>
      <c r="J1060" t="s">
        <v>476</v>
      </c>
      <c r="K1060" t="s">
        <v>522</v>
      </c>
      <c r="M1060" t="s">
        <v>478</v>
      </c>
      <c r="O1060" t="s">
        <v>479</v>
      </c>
      <c r="P1060" t="s">
        <v>480</v>
      </c>
      <c r="Q1060" t="s">
        <v>573</v>
      </c>
      <c r="R1060" t="s">
        <v>479</v>
      </c>
      <c r="S1060" t="s">
        <v>482</v>
      </c>
      <c r="T1060" t="b">
        <v>1</v>
      </c>
      <c r="AA1060" t="s">
        <v>483</v>
      </c>
      <c r="AB1060" t="s">
        <v>1485</v>
      </c>
      <c r="AC1060">
        <v>0</v>
      </c>
      <c r="AD1060">
        <v>0</v>
      </c>
      <c r="AE1060">
        <v>0</v>
      </c>
      <c r="AF1060">
        <v>0</v>
      </c>
      <c r="AG1060">
        <v>0</v>
      </c>
      <c r="AH1060">
        <v>1</v>
      </c>
      <c r="AI1060">
        <v>0</v>
      </c>
      <c r="AJ1060" t="s">
        <v>470</v>
      </c>
      <c r="AK1060" t="s">
        <v>486</v>
      </c>
      <c r="AL1060" t="s">
        <v>486</v>
      </c>
      <c r="AM1060">
        <v>1</v>
      </c>
      <c r="AN1060">
        <v>0</v>
      </c>
      <c r="AO1060">
        <v>0</v>
      </c>
      <c r="AP1060">
        <v>0</v>
      </c>
      <c r="AQ1060">
        <v>1</v>
      </c>
      <c r="AR1060">
        <v>0</v>
      </c>
      <c r="AS1060" t="s">
        <v>486</v>
      </c>
      <c r="AT1060" t="s">
        <v>486</v>
      </c>
      <c r="AU1060" t="s">
        <v>485</v>
      </c>
      <c r="AV1060" t="s">
        <v>486</v>
      </c>
      <c r="AW1060" t="s">
        <v>470</v>
      </c>
      <c r="AX1060" t="s">
        <v>485</v>
      </c>
      <c r="AY1060" t="s">
        <v>487</v>
      </c>
      <c r="AZ1060">
        <v>3</v>
      </c>
      <c r="BA1060" t="s">
        <v>787</v>
      </c>
      <c r="BC1060" t="s">
        <v>803</v>
      </c>
      <c r="BE1060" t="s">
        <v>953</v>
      </c>
      <c r="BG1060" t="s">
        <v>1627</v>
      </c>
      <c r="BJ1060" t="b">
        <v>1</v>
      </c>
      <c r="BQ1060">
        <v>20</v>
      </c>
      <c r="BR1060" t="s">
        <v>956</v>
      </c>
      <c r="BS1060" t="s">
        <v>510</v>
      </c>
      <c r="CV1060" t="s">
        <v>1365</v>
      </c>
      <c r="CW1060" t="b">
        <v>1</v>
      </c>
      <c r="CX1060" t="b">
        <v>0</v>
      </c>
      <c r="CY1060" t="b">
        <v>0</v>
      </c>
      <c r="CZ1060" t="b">
        <v>0</v>
      </c>
      <c r="DA1060" t="b">
        <v>0</v>
      </c>
      <c r="DB1060" t="b">
        <v>0</v>
      </c>
      <c r="DC1060" t="b">
        <v>0</v>
      </c>
      <c r="DL1060">
        <v>1</v>
      </c>
      <c r="DP1060" t="s">
        <v>510</v>
      </c>
      <c r="DQ1060" t="s">
        <v>1287</v>
      </c>
      <c r="DV1060" t="b">
        <v>1</v>
      </c>
      <c r="EC1060" t="s">
        <v>476</v>
      </c>
      <c r="ED1060" t="s">
        <v>1237</v>
      </c>
      <c r="EJ1060" t="b">
        <v>1</v>
      </c>
      <c r="EP1060" t="s">
        <v>510</v>
      </c>
      <c r="EQ1060" t="s">
        <v>3072</v>
      </c>
      <c r="ET1060" t="b">
        <v>1</v>
      </c>
      <c r="EV1060" t="b">
        <v>1</v>
      </c>
      <c r="EY1060" t="s">
        <v>5780</v>
      </c>
      <c r="FA1060" t="s">
        <v>476</v>
      </c>
      <c r="FB1060" t="s">
        <v>476</v>
      </c>
      <c r="FC1060" t="s">
        <v>476</v>
      </c>
      <c r="FD1060" t="s">
        <v>510</v>
      </c>
      <c r="FE1060" t="s">
        <v>510</v>
      </c>
      <c r="FF1060" t="s">
        <v>510</v>
      </c>
      <c r="FG1060" t="s">
        <v>476</v>
      </c>
      <c r="FH1060" t="s">
        <v>510</v>
      </c>
      <c r="FI1060" t="s">
        <v>476</v>
      </c>
      <c r="FJ1060" t="s">
        <v>476</v>
      </c>
      <c r="FK1060" t="s">
        <v>476</v>
      </c>
      <c r="FL1060" t="s">
        <v>510</v>
      </c>
      <c r="GB1060">
        <f>IF(Table1[[#This Row],[msna/Demographic_info/HH_members_group/total_m_c_muac]]=0,"",COUNTIF(Table1[[#This Row],[Grain or tubers e.g. bread, rice, noodles, bulger, frikeh, kaak, pasta, andoumeh, manakish, thick grain-based porridge, potatoes]:[Breastmilk]],"Yes"))</f>
        <v>0</v>
      </c>
      <c r="GC1060" t="str">
        <f>IF(Table1[[#This Row],[Column1]]="","",IF(Table1[[#This Row],[Please select the assessment type:]]="Livelihood and Protection (MHPSS, CP, GBV)","",IF(Table1[[#This Row],[Column1]]&gt;4,"diverse","not diverse")))</f>
        <v>not diverse</v>
      </c>
      <c r="GH1060" t="s">
        <v>3885</v>
      </c>
      <c r="GT1060" t="b">
        <v>1</v>
      </c>
      <c r="GV1060" t="b">
        <v>1</v>
      </c>
      <c r="HA1060" t="s">
        <v>11708</v>
      </c>
      <c r="HB1060" t="b">
        <v>1</v>
      </c>
      <c r="HC1060" t="b">
        <v>1</v>
      </c>
      <c r="HG1060" t="b">
        <v>1</v>
      </c>
      <c r="HI1060" t="b">
        <v>1</v>
      </c>
      <c r="HO1060" t="s">
        <v>11709</v>
      </c>
      <c r="HP1060" t="s">
        <v>1163</v>
      </c>
      <c r="HQ1060" t="b">
        <v>1</v>
      </c>
      <c r="HR1060" t="b">
        <v>1</v>
      </c>
      <c r="IC1060" t="s">
        <v>2298</v>
      </c>
      <c r="ID1060" t="b">
        <v>1</v>
      </c>
      <c r="IE1060" t="b">
        <v>1</v>
      </c>
      <c r="IH1060" t="b">
        <v>1</v>
      </c>
      <c r="IP1060" t="s">
        <v>824</v>
      </c>
      <c r="IR1060" t="b">
        <v>1</v>
      </c>
      <c r="IZ1060" t="s">
        <v>510</v>
      </c>
      <c r="JA1060" t="s">
        <v>4822</v>
      </c>
      <c r="JB1060" t="s">
        <v>4448</v>
      </c>
      <c r="JD1060" t="b">
        <v>1</v>
      </c>
      <c r="JH1060" t="b">
        <v>1</v>
      </c>
      <c r="JQ1060" t="s">
        <v>510</v>
      </c>
      <c r="JR1060" t="s">
        <v>826</v>
      </c>
      <c r="JS1060" t="b">
        <v>1</v>
      </c>
      <c r="JW1060" t="b">
        <v>1</v>
      </c>
      <c r="KD1060" t="s">
        <v>534</v>
      </c>
      <c r="KI1060" t="b">
        <v>1</v>
      </c>
      <c r="KO1060" t="s">
        <v>554</v>
      </c>
      <c r="KW1060" t="b">
        <v>1</v>
      </c>
      <c r="LH1060" t="s">
        <v>500</v>
      </c>
      <c r="LI1060" t="b">
        <v>1</v>
      </c>
      <c r="LR1060" t="s">
        <v>2435</v>
      </c>
      <c r="ME1060" t="b">
        <v>1</v>
      </c>
      <c r="MI1060" t="s">
        <v>1371</v>
      </c>
      <c r="MO1060" t="b">
        <v>1</v>
      </c>
      <c r="MP1060" t="b">
        <v>1</v>
      </c>
      <c r="MY1060" t="s">
        <v>1569</v>
      </c>
      <c r="MZ1060" t="b">
        <v>1</v>
      </c>
      <c r="NA1060" t="b">
        <v>1</v>
      </c>
      <c r="NE1060" t="b">
        <v>1</v>
      </c>
      <c r="NK1060" t="s">
        <v>504</v>
      </c>
      <c r="NT1060" t="b">
        <v>1</v>
      </c>
      <c r="NV1060" t="s">
        <v>505</v>
      </c>
      <c r="NX1060" t="s">
        <v>505</v>
      </c>
      <c r="NZ1060" t="s">
        <v>2623</v>
      </c>
      <c r="OA1060" t="b">
        <v>1</v>
      </c>
      <c r="OF1060" t="b">
        <v>1</v>
      </c>
      <c r="OG1060" t="b">
        <v>1</v>
      </c>
      <c r="OL1060" t="s">
        <v>1819</v>
      </c>
      <c r="OM1060" t="b">
        <v>1</v>
      </c>
      <c r="OQ1060" t="b">
        <v>1</v>
      </c>
      <c r="OW1060" t="s">
        <v>562</v>
      </c>
      <c r="PA1060" t="b">
        <v>1</v>
      </c>
      <c r="PL1060">
        <v>1500</v>
      </c>
      <c r="PM1060">
        <v>1500</v>
      </c>
      <c r="PN1060" t="s">
        <v>1830</v>
      </c>
      <c r="QD1060" t="b">
        <v>1</v>
      </c>
      <c r="QF1060" t="s">
        <v>510</v>
      </c>
      <c r="QP1060" t="s">
        <v>510</v>
      </c>
      <c r="QR1060" t="s">
        <v>510</v>
      </c>
      <c r="RC1060" t="s">
        <v>511</v>
      </c>
      <c r="RE1060" t="s">
        <v>510</v>
      </c>
      <c r="RG1060" t="s">
        <v>11710</v>
      </c>
      <c r="RH1060" t="s">
        <v>9119</v>
      </c>
      <c r="RI1060" t="b">
        <v>1</v>
      </c>
      <c r="RJ1060" t="b">
        <v>1</v>
      </c>
      <c r="RM1060" t="b">
        <v>1</v>
      </c>
      <c r="RR1060" t="s">
        <v>589</v>
      </c>
      <c r="RW1060" t="b">
        <v>1</v>
      </c>
      <c r="SA1060" t="s">
        <v>890</v>
      </c>
      <c r="SB1060" t="s">
        <v>11711</v>
      </c>
      <c r="SC1060">
        <v>92591181</v>
      </c>
      <c r="SD1060" t="s">
        <v>11712</v>
      </c>
      <c r="SE1060" s="2">
        <v>44606.385717592602</v>
      </c>
      <c r="SF1060">
        <v>1059</v>
      </c>
      <c r="SH1060">
        <v>-1</v>
      </c>
      <c r="SK1060" t="s">
        <v>518</v>
      </c>
      <c r="SL1060">
        <v>937</v>
      </c>
      <c r="SM1060" t="s">
        <v>983</v>
      </c>
      <c r="SN1060">
        <v>648550</v>
      </c>
    </row>
    <row r="1061" spans="1:508" hidden="1" x14ac:dyDescent="0.25">
      <c r="A1061" t="s">
        <v>11713</v>
      </c>
      <c r="B1061" t="s">
        <v>11714</v>
      </c>
      <c r="C1061" t="s">
        <v>470</v>
      </c>
      <c r="D1061" t="s">
        <v>4786</v>
      </c>
      <c r="E1061" t="s">
        <v>950</v>
      </c>
      <c r="G1061" s="1">
        <v>44606</v>
      </c>
      <c r="H1061" t="s">
        <v>2762</v>
      </c>
      <c r="I1061" t="s">
        <v>952</v>
      </c>
      <c r="J1061" t="s">
        <v>476</v>
      </c>
      <c r="K1061" t="s">
        <v>522</v>
      </c>
      <c r="M1061" t="s">
        <v>1012</v>
      </c>
      <c r="O1061" t="s">
        <v>479</v>
      </c>
      <c r="P1061" t="s">
        <v>480</v>
      </c>
      <c r="Q1061" t="s">
        <v>573</v>
      </c>
      <c r="R1061" t="s">
        <v>479</v>
      </c>
      <c r="S1061" t="s">
        <v>482</v>
      </c>
      <c r="T1061" t="b">
        <v>1</v>
      </c>
      <c r="AA1061" t="s">
        <v>483</v>
      </c>
      <c r="AB1061" t="s">
        <v>878</v>
      </c>
      <c r="AC1061">
        <v>0</v>
      </c>
      <c r="AD1061">
        <v>0</v>
      </c>
      <c r="AE1061">
        <v>0</v>
      </c>
      <c r="AF1061">
        <v>2</v>
      </c>
      <c r="AG1061">
        <v>1</v>
      </c>
      <c r="AH1061">
        <v>2</v>
      </c>
      <c r="AI1061">
        <v>0</v>
      </c>
      <c r="AJ1061" t="s">
        <v>487</v>
      </c>
      <c r="AK1061" t="s">
        <v>485</v>
      </c>
      <c r="AL1061" t="s">
        <v>527</v>
      </c>
      <c r="AM1061">
        <v>0</v>
      </c>
      <c r="AN1061">
        <v>0</v>
      </c>
      <c r="AO1061">
        <v>2</v>
      </c>
      <c r="AP1061">
        <v>0</v>
      </c>
      <c r="AQ1061">
        <v>1</v>
      </c>
      <c r="AR1061">
        <v>0</v>
      </c>
      <c r="AS1061" t="s">
        <v>485</v>
      </c>
      <c r="AT1061" t="s">
        <v>486</v>
      </c>
      <c r="AU1061" t="s">
        <v>487</v>
      </c>
      <c r="AV1061" t="s">
        <v>527</v>
      </c>
      <c r="AW1061" t="s">
        <v>470</v>
      </c>
      <c r="AX1061" t="s">
        <v>487</v>
      </c>
      <c r="AY1061" t="s">
        <v>839</v>
      </c>
      <c r="AZ1061">
        <v>8</v>
      </c>
      <c r="BA1061" t="s">
        <v>1340</v>
      </c>
      <c r="BC1061" t="s">
        <v>954</v>
      </c>
      <c r="BE1061" t="s">
        <v>1034</v>
      </c>
      <c r="BG1061" t="s">
        <v>1627</v>
      </c>
      <c r="BJ1061" t="b">
        <v>1</v>
      </c>
      <c r="BQ1061">
        <v>10</v>
      </c>
      <c r="BR1061" t="s">
        <v>956</v>
      </c>
      <c r="BS1061" t="s">
        <v>510</v>
      </c>
      <c r="CV1061" t="s">
        <v>1156</v>
      </c>
      <c r="CW1061" t="b">
        <v>0</v>
      </c>
      <c r="CX1061" t="b">
        <v>1</v>
      </c>
      <c r="CY1061" t="b">
        <v>0</v>
      </c>
      <c r="CZ1061" t="b">
        <v>0</v>
      </c>
      <c r="DA1061" t="b">
        <v>0</v>
      </c>
      <c r="DB1061" t="b">
        <v>0</v>
      </c>
      <c r="DC1061" t="b">
        <v>0</v>
      </c>
      <c r="DJ1061">
        <v>1</v>
      </c>
      <c r="DP1061" t="s">
        <v>510</v>
      </c>
      <c r="DQ1061" t="s">
        <v>1560</v>
      </c>
      <c r="DR1061" t="b">
        <v>1</v>
      </c>
      <c r="EC1061" t="s">
        <v>476</v>
      </c>
      <c r="ED1061" t="s">
        <v>1237</v>
      </c>
      <c r="EJ1061" t="b">
        <v>1</v>
      </c>
      <c r="EP1061" t="s">
        <v>510</v>
      </c>
      <c r="EQ1061" t="s">
        <v>2160</v>
      </c>
      <c r="ET1061" t="b">
        <v>1</v>
      </c>
      <c r="EY1061" t="s">
        <v>11715</v>
      </c>
      <c r="FA1061" t="s">
        <v>476</v>
      </c>
      <c r="FB1061" t="s">
        <v>510</v>
      </c>
      <c r="FC1061" t="s">
        <v>476</v>
      </c>
      <c r="FD1061" t="s">
        <v>510</v>
      </c>
      <c r="FE1061" t="s">
        <v>510</v>
      </c>
      <c r="FF1061" t="s">
        <v>510</v>
      </c>
      <c r="FG1061" t="s">
        <v>476</v>
      </c>
      <c r="FH1061" t="s">
        <v>476</v>
      </c>
      <c r="FI1061" t="s">
        <v>476</v>
      </c>
      <c r="FJ1061" t="s">
        <v>476</v>
      </c>
      <c r="FK1061" t="s">
        <v>476</v>
      </c>
      <c r="FL1061" t="s">
        <v>510</v>
      </c>
      <c r="GB1061">
        <f>IF(Table1[[#This Row],[msna/Demographic_info/HH_members_group/total_m_c_muac]]=0,"",COUNTIF(Table1[[#This Row],[Grain or tubers e.g. bread, rice, noodles, bulger, frikeh, kaak, pasta, andoumeh, manakish, thick grain-based porridge, potatoes]:[Breastmilk]],"Yes"))</f>
        <v>0</v>
      </c>
      <c r="GC1061" t="str">
        <f>IF(Table1[[#This Row],[Column1]]="","",IF(Table1[[#This Row],[Please select the assessment type:]]="Livelihood and Protection (MHPSS, CP, GBV)","",IF(Table1[[#This Row],[Column1]]&gt;4,"diverse","not diverse")))</f>
        <v>not diverse</v>
      </c>
      <c r="GH1061" t="s">
        <v>4928</v>
      </c>
      <c r="GI1061" t="b">
        <v>1</v>
      </c>
      <c r="GK1061" t="b">
        <v>1</v>
      </c>
      <c r="HA1061" t="s">
        <v>529</v>
      </c>
      <c r="HE1061" t="b">
        <v>1</v>
      </c>
      <c r="HO1061" t="s">
        <v>11716</v>
      </c>
      <c r="HP1061" t="s">
        <v>806</v>
      </c>
      <c r="HQ1061" t="b">
        <v>1</v>
      </c>
      <c r="HT1061" t="b">
        <v>1</v>
      </c>
      <c r="IC1061" t="s">
        <v>1242</v>
      </c>
      <c r="ID1061" t="b">
        <v>1</v>
      </c>
      <c r="IE1061" t="b">
        <v>1</v>
      </c>
      <c r="IP1061" t="s">
        <v>1243</v>
      </c>
      <c r="IQ1061" t="b">
        <v>1</v>
      </c>
      <c r="IZ1061" t="s">
        <v>476</v>
      </c>
      <c r="JB1061" t="s">
        <v>788</v>
      </c>
      <c r="JO1061" t="b">
        <v>1</v>
      </c>
      <c r="JQ1061" t="s">
        <v>510</v>
      </c>
      <c r="JR1061" t="s">
        <v>772</v>
      </c>
      <c r="JS1061" t="b">
        <v>1</v>
      </c>
      <c r="KD1061" t="s">
        <v>1110</v>
      </c>
      <c r="KE1061" t="b">
        <v>1</v>
      </c>
      <c r="KG1061" t="b">
        <v>1</v>
      </c>
      <c r="KO1061" t="s">
        <v>554</v>
      </c>
      <c r="KW1061" t="b">
        <v>1</v>
      </c>
      <c r="LH1061" t="s">
        <v>969</v>
      </c>
      <c r="LN1061" t="b">
        <v>1</v>
      </c>
      <c r="LR1061" t="s">
        <v>1619</v>
      </c>
      <c r="LT1061" t="b">
        <v>1</v>
      </c>
      <c r="ME1061" t="b">
        <v>1</v>
      </c>
      <c r="MI1061" t="s">
        <v>1371</v>
      </c>
      <c r="MO1061" t="b">
        <v>1</v>
      </c>
      <c r="MP1061" t="b">
        <v>1</v>
      </c>
      <c r="MY1061" t="s">
        <v>1023</v>
      </c>
      <c r="NH1061" t="b">
        <v>1</v>
      </c>
      <c r="NK1061" t="s">
        <v>973</v>
      </c>
      <c r="NQ1061" t="b">
        <v>1</v>
      </c>
      <c r="NV1061" t="s">
        <v>476</v>
      </c>
      <c r="NX1061" t="s">
        <v>476</v>
      </c>
      <c r="NY1061" t="s">
        <v>11717</v>
      </c>
      <c r="NZ1061" t="s">
        <v>1372</v>
      </c>
      <c r="OA1061" t="b">
        <v>1</v>
      </c>
      <c r="OF1061" t="b">
        <v>1</v>
      </c>
      <c r="OL1061" t="s">
        <v>779</v>
      </c>
      <c r="OT1061" t="b">
        <v>1</v>
      </c>
      <c r="OW1061" t="s">
        <v>851</v>
      </c>
      <c r="PB1061" t="b">
        <v>1</v>
      </c>
      <c r="PL1061">
        <v>2000</v>
      </c>
      <c r="PM1061">
        <v>3000</v>
      </c>
      <c r="PN1061" t="s">
        <v>11718</v>
      </c>
      <c r="PQ1061" t="b">
        <v>1</v>
      </c>
      <c r="PX1061" t="b">
        <v>1</v>
      </c>
      <c r="QF1061" t="s">
        <v>510</v>
      </c>
      <c r="QP1061" t="s">
        <v>510</v>
      </c>
      <c r="QR1061" t="s">
        <v>510</v>
      </c>
      <c r="RC1061" t="s">
        <v>511</v>
      </c>
      <c r="RE1061" t="s">
        <v>510</v>
      </c>
      <c r="RG1061" t="s">
        <v>11719</v>
      </c>
      <c r="RH1061" t="s">
        <v>565</v>
      </c>
      <c r="RL1061" t="b">
        <v>1</v>
      </c>
      <c r="RR1061" t="s">
        <v>566</v>
      </c>
      <c r="RS1061" t="b">
        <v>1</v>
      </c>
      <c r="RW1061" t="b">
        <v>1</v>
      </c>
      <c r="SA1061" t="s">
        <v>890</v>
      </c>
      <c r="SB1061" t="s">
        <v>11720</v>
      </c>
      <c r="SC1061">
        <v>92591182</v>
      </c>
      <c r="SD1061" t="s">
        <v>11721</v>
      </c>
      <c r="SE1061" s="2">
        <v>44606.385729166657</v>
      </c>
      <c r="SF1061">
        <v>1060</v>
      </c>
      <c r="SH1061">
        <v>-1</v>
      </c>
      <c r="SK1061" t="s">
        <v>518</v>
      </c>
      <c r="SL1061">
        <v>1820</v>
      </c>
      <c r="SM1061" t="s">
        <v>983</v>
      </c>
      <c r="SN1061">
        <v>648550</v>
      </c>
    </row>
    <row r="1062" spans="1:508" hidden="1" x14ac:dyDescent="0.25">
      <c r="A1062" t="s">
        <v>11722</v>
      </c>
      <c r="B1062" t="s">
        <v>11723</v>
      </c>
      <c r="D1062" t="s">
        <v>11724</v>
      </c>
      <c r="E1062" t="s">
        <v>950</v>
      </c>
      <c r="G1062" s="1">
        <v>44606</v>
      </c>
      <c r="H1062" t="s">
        <v>2762</v>
      </c>
      <c r="I1062" t="s">
        <v>952</v>
      </c>
      <c r="J1062" t="s">
        <v>476</v>
      </c>
      <c r="K1062" t="s">
        <v>522</v>
      </c>
      <c r="M1062" t="s">
        <v>1012</v>
      </c>
      <c r="O1062" t="s">
        <v>572</v>
      </c>
      <c r="P1062" t="s">
        <v>523</v>
      </c>
      <c r="Q1062" t="s">
        <v>481</v>
      </c>
      <c r="R1062" t="s">
        <v>479</v>
      </c>
      <c r="S1062" t="s">
        <v>482</v>
      </c>
      <c r="T1062" t="b">
        <v>1</v>
      </c>
      <c r="AA1062" t="s">
        <v>483</v>
      </c>
      <c r="AB1062" t="s">
        <v>484</v>
      </c>
      <c r="AC1062">
        <v>1</v>
      </c>
      <c r="AD1062">
        <v>0</v>
      </c>
      <c r="AE1062">
        <v>0</v>
      </c>
      <c r="AF1062">
        <v>0</v>
      </c>
      <c r="AG1062">
        <v>0</v>
      </c>
      <c r="AH1062">
        <v>1</v>
      </c>
      <c r="AI1062">
        <v>0</v>
      </c>
      <c r="AJ1062" t="s">
        <v>470</v>
      </c>
      <c r="AK1062" t="s">
        <v>486</v>
      </c>
      <c r="AL1062" t="s">
        <v>486</v>
      </c>
      <c r="AM1062">
        <v>0</v>
      </c>
      <c r="AN1062">
        <v>2</v>
      </c>
      <c r="AO1062">
        <v>2</v>
      </c>
      <c r="AP1062">
        <v>0</v>
      </c>
      <c r="AQ1062">
        <v>1</v>
      </c>
      <c r="AR1062">
        <v>0</v>
      </c>
      <c r="AS1062" t="s">
        <v>526</v>
      </c>
      <c r="AT1062" t="s">
        <v>486</v>
      </c>
      <c r="AU1062" t="s">
        <v>527</v>
      </c>
      <c r="AV1062" t="s">
        <v>526</v>
      </c>
      <c r="AW1062" t="s">
        <v>485</v>
      </c>
      <c r="AX1062" t="s">
        <v>485</v>
      </c>
      <c r="AY1062" t="s">
        <v>660</v>
      </c>
      <c r="AZ1062">
        <v>6</v>
      </c>
      <c r="BA1062" t="s">
        <v>803</v>
      </c>
      <c r="BC1062" t="s">
        <v>787</v>
      </c>
      <c r="BE1062" t="s">
        <v>953</v>
      </c>
      <c r="BG1062" t="s">
        <v>1683</v>
      </c>
      <c r="BH1062" t="b">
        <v>1</v>
      </c>
      <c r="BJ1062" t="b">
        <v>1</v>
      </c>
      <c r="BQ1062">
        <v>20</v>
      </c>
      <c r="BR1062" t="s">
        <v>1013</v>
      </c>
      <c r="BS1062" t="s">
        <v>510</v>
      </c>
      <c r="CV1062" t="s">
        <v>1352</v>
      </c>
      <c r="CW1062" t="b">
        <v>0</v>
      </c>
      <c r="CX1062" t="b">
        <v>0</v>
      </c>
      <c r="CY1062" t="b">
        <v>1</v>
      </c>
      <c r="CZ1062" t="b">
        <v>0</v>
      </c>
      <c r="DA1062" t="b">
        <v>0</v>
      </c>
      <c r="DB1062" t="b">
        <v>0</v>
      </c>
      <c r="DC1062" t="b">
        <v>0</v>
      </c>
      <c r="DP1062" t="s">
        <v>510</v>
      </c>
      <c r="DQ1062" t="s">
        <v>1457</v>
      </c>
      <c r="DS1062" t="b">
        <v>1</v>
      </c>
      <c r="EC1062" t="s">
        <v>476</v>
      </c>
      <c r="ED1062" t="s">
        <v>1582</v>
      </c>
      <c r="EK1062" t="b">
        <v>1</v>
      </c>
      <c r="EP1062" t="s">
        <v>510</v>
      </c>
      <c r="EQ1062" t="s">
        <v>960</v>
      </c>
      <c r="ER1062" t="b">
        <v>1</v>
      </c>
      <c r="ES1062" t="b">
        <v>1</v>
      </c>
      <c r="FA1062" t="s">
        <v>476</v>
      </c>
      <c r="FB1062" t="s">
        <v>510</v>
      </c>
      <c r="FC1062" t="s">
        <v>476</v>
      </c>
      <c r="FD1062" t="s">
        <v>476</v>
      </c>
      <c r="FE1062" t="s">
        <v>476</v>
      </c>
      <c r="FF1062" t="s">
        <v>510</v>
      </c>
      <c r="FG1062" t="s">
        <v>510</v>
      </c>
      <c r="FH1062" t="s">
        <v>510</v>
      </c>
      <c r="FI1062" t="s">
        <v>510</v>
      </c>
      <c r="FJ1062" t="s">
        <v>476</v>
      </c>
      <c r="FK1062" t="s">
        <v>476</v>
      </c>
      <c r="FL1062" t="s">
        <v>510</v>
      </c>
      <c r="FN1062" t="s">
        <v>476</v>
      </c>
      <c r="FO1062" t="s">
        <v>476</v>
      </c>
      <c r="FP1062" t="s">
        <v>476</v>
      </c>
      <c r="FQ1062" t="s">
        <v>510</v>
      </c>
      <c r="FR1062" t="s">
        <v>510</v>
      </c>
      <c r="FS1062" t="s">
        <v>510</v>
      </c>
      <c r="FT1062" t="s">
        <v>510</v>
      </c>
      <c r="FU1062" t="s">
        <v>510</v>
      </c>
      <c r="FV1062" t="s">
        <v>510</v>
      </c>
      <c r="FW1062" t="s">
        <v>476</v>
      </c>
      <c r="FX1062" t="s">
        <v>510</v>
      </c>
      <c r="FY1062" t="s">
        <v>476</v>
      </c>
      <c r="FZ1062" t="s">
        <v>510</v>
      </c>
      <c r="GA1062" t="s">
        <v>476</v>
      </c>
      <c r="GB1062">
        <f>IF(Table1[[#This Row],[msna/Demographic_info/HH_members_group/total_m_c_muac]]=0,"",COUNTIF(Table1[[#This Row],[Grain or tubers e.g. bread, rice, noodles, bulger, frikeh, kaak, pasta, andoumeh, manakish, thick grain-based porridge, potatoes]:[Breastmilk]],"Yes"))</f>
        <v>6</v>
      </c>
      <c r="GC1062" t="str">
        <f>IF(Table1[[#This Row],[Column1]]="","",IF(Table1[[#This Row],[Please select the assessment type:]]="Livelihood and Protection (MHPSS, CP, GBV)","",IF(Table1[[#This Row],[Column1]]&gt;4,"diverse","not diverse")))</f>
        <v>diverse</v>
      </c>
      <c r="GD1062">
        <v>2</v>
      </c>
      <c r="GE1062" t="s">
        <v>485</v>
      </c>
      <c r="GF1062">
        <v>1</v>
      </c>
      <c r="GG1062" t="s">
        <v>486</v>
      </c>
      <c r="GH1062" t="s">
        <v>1410</v>
      </c>
      <c r="GY1062" t="b">
        <v>1</v>
      </c>
      <c r="IC1062" t="s">
        <v>1242</v>
      </c>
      <c r="ID1062" t="b">
        <v>1</v>
      </c>
      <c r="IE1062" t="b">
        <v>1</v>
      </c>
      <c r="IP1062" t="s">
        <v>554</v>
      </c>
      <c r="IX1062" t="b">
        <v>1</v>
      </c>
      <c r="IZ1062" t="s">
        <v>769</v>
      </c>
      <c r="JB1062" t="s">
        <v>788</v>
      </c>
      <c r="JO1062" t="b">
        <v>1</v>
      </c>
      <c r="JQ1062" t="s">
        <v>771</v>
      </c>
      <c r="JR1062" t="s">
        <v>772</v>
      </c>
      <c r="JS1062" t="b">
        <v>1</v>
      </c>
      <c r="KD1062" t="s">
        <v>772</v>
      </c>
      <c r="KE1062" t="b">
        <v>1</v>
      </c>
      <c r="KO1062" t="s">
        <v>554</v>
      </c>
      <c r="KW1062" t="b">
        <v>1</v>
      </c>
      <c r="LH1062" t="s">
        <v>3658</v>
      </c>
      <c r="LL1062" t="b">
        <v>1</v>
      </c>
      <c r="LM1062" t="b">
        <v>1</v>
      </c>
      <c r="LR1062" t="s">
        <v>1619</v>
      </c>
      <c r="LT1062" t="b">
        <v>1</v>
      </c>
      <c r="ME1062" t="b">
        <v>1</v>
      </c>
      <c r="MI1062" t="s">
        <v>11725</v>
      </c>
      <c r="ML1062" t="b">
        <v>1</v>
      </c>
      <c r="MM1062" t="b">
        <v>1</v>
      </c>
      <c r="MN1062" t="b">
        <v>1</v>
      </c>
      <c r="MO1062" t="b">
        <v>1</v>
      </c>
      <c r="MP1062" t="b">
        <v>1</v>
      </c>
      <c r="MY1062" t="s">
        <v>559</v>
      </c>
      <c r="NA1062" t="b">
        <v>1</v>
      </c>
      <c r="NE1062" t="b">
        <v>1</v>
      </c>
      <c r="NK1062" t="s">
        <v>504</v>
      </c>
      <c r="NT1062" t="b">
        <v>1</v>
      </c>
      <c r="NV1062" t="s">
        <v>476</v>
      </c>
      <c r="NX1062" t="s">
        <v>510</v>
      </c>
      <c r="NZ1062" t="s">
        <v>11726</v>
      </c>
      <c r="OA1062" t="b">
        <v>1</v>
      </c>
      <c r="OG1062" t="b">
        <v>1</v>
      </c>
      <c r="OL1062" t="s">
        <v>11727</v>
      </c>
      <c r="OM1062" t="b">
        <v>1</v>
      </c>
      <c r="OO1062" t="b">
        <v>1</v>
      </c>
      <c r="OR1062" t="b">
        <v>1</v>
      </c>
      <c r="OW1062" t="s">
        <v>3983</v>
      </c>
      <c r="PC1062" t="b">
        <v>1</v>
      </c>
      <c r="PE1062" t="b">
        <v>1</v>
      </c>
      <c r="PL1062">
        <v>2000</v>
      </c>
      <c r="PM1062">
        <v>3200</v>
      </c>
      <c r="PN1062" t="s">
        <v>609</v>
      </c>
      <c r="PO1062" t="b">
        <v>1</v>
      </c>
      <c r="QF1062" t="s">
        <v>510</v>
      </c>
      <c r="QP1062" t="s">
        <v>510</v>
      </c>
      <c r="QR1062" t="s">
        <v>510</v>
      </c>
      <c r="RC1062" t="s">
        <v>511</v>
      </c>
      <c r="RE1062" t="s">
        <v>510</v>
      </c>
      <c r="RG1062" t="s">
        <v>11728</v>
      </c>
      <c r="RH1062" t="s">
        <v>542</v>
      </c>
      <c r="RJ1062" t="b">
        <v>1</v>
      </c>
      <c r="RR1062" t="s">
        <v>514</v>
      </c>
      <c r="RS1062" t="b">
        <v>1</v>
      </c>
      <c r="SA1062" t="s">
        <v>890</v>
      </c>
      <c r="SB1062" t="s">
        <v>11729</v>
      </c>
      <c r="SC1062">
        <v>92591189</v>
      </c>
      <c r="SD1062" t="s">
        <v>11730</v>
      </c>
      <c r="SE1062" s="2">
        <v>44606.385972222219</v>
      </c>
      <c r="SF1062">
        <v>1061</v>
      </c>
      <c r="SH1062">
        <v>-1</v>
      </c>
      <c r="SK1062" t="s">
        <v>518</v>
      </c>
      <c r="SL1062">
        <v>1208</v>
      </c>
      <c r="SM1062" t="s">
        <v>983</v>
      </c>
      <c r="SN1062">
        <v>648550</v>
      </c>
    </row>
    <row r="1063" spans="1:508" hidden="1" x14ac:dyDescent="0.25">
      <c r="A1063" t="s">
        <v>11731</v>
      </c>
      <c r="B1063" t="s">
        <v>11732</v>
      </c>
      <c r="D1063" t="s">
        <v>3382</v>
      </c>
      <c r="E1063" t="s">
        <v>950</v>
      </c>
      <c r="G1063" s="1">
        <v>44606</v>
      </c>
      <c r="H1063" t="s">
        <v>2762</v>
      </c>
      <c r="I1063" t="s">
        <v>952</v>
      </c>
      <c r="J1063" t="s">
        <v>476</v>
      </c>
      <c r="K1063" t="s">
        <v>477</v>
      </c>
      <c r="L1063" s="1">
        <v>43857</v>
      </c>
      <c r="M1063" t="s">
        <v>1012</v>
      </c>
      <c r="O1063" t="s">
        <v>572</v>
      </c>
      <c r="P1063" t="s">
        <v>548</v>
      </c>
      <c r="Q1063" t="s">
        <v>481</v>
      </c>
      <c r="R1063" t="s">
        <v>479</v>
      </c>
      <c r="S1063" t="s">
        <v>743</v>
      </c>
      <c r="V1063" t="b">
        <v>1</v>
      </c>
      <c r="AA1063" t="s">
        <v>483</v>
      </c>
      <c r="AB1063" t="s">
        <v>1485</v>
      </c>
      <c r="AC1063">
        <v>0</v>
      </c>
      <c r="AD1063">
        <v>0</v>
      </c>
      <c r="AE1063">
        <v>0</v>
      </c>
      <c r="AF1063">
        <v>1</v>
      </c>
      <c r="AG1063">
        <v>1</v>
      </c>
      <c r="AH1063">
        <v>3</v>
      </c>
      <c r="AI1063">
        <v>0</v>
      </c>
      <c r="AJ1063" t="s">
        <v>485</v>
      </c>
      <c r="AK1063" t="s">
        <v>487</v>
      </c>
      <c r="AL1063" t="s">
        <v>527</v>
      </c>
      <c r="AM1063">
        <v>0</v>
      </c>
      <c r="AN1063">
        <v>0</v>
      </c>
      <c r="AO1063">
        <v>0</v>
      </c>
      <c r="AP1063">
        <v>2</v>
      </c>
      <c r="AQ1063">
        <v>1</v>
      </c>
      <c r="AR1063">
        <v>0</v>
      </c>
      <c r="AS1063" t="s">
        <v>485</v>
      </c>
      <c r="AT1063" t="s">
        <v>486</v>
      </c>
      <c r="AU1063" t="s">
        <v>487</v>
      </c>
      <c r="AV1063" t="s">
        <v>526</v>
      </c>
      <c r="AW1063" t="s">
        <v>470</v>
      </c>
      <c r="AX1063" t="s">
        <v>526</v>
      </c>
      <c r="AY1063" t="s">
        <v>839</v>
      </c>
      <c r="AZ1063">
        <v>8</v>
      </c>
      <c r="BA1063" t="s">
        <v>803</v>
      </c>
      <c r="BC1063" t="s">
        <v>953</v>
      </c>
      <c r="BE1063" t="s">
        <v>787</v>
      </c>
      <c r="BG1063" t="s">
        <v>1627</v>
      </c>
      <c r="BJ1063" t="b">
        <v>1</v>
      </c>
      <c r="BQ1063">
        <v>10</v>
      </c>
      <c r="BR1063" t="s">
        <v>956</v>
      </c>
      <c r="BS1063" t="s">
        <v>476</v>
      </c>
      <c r="BT1063" t="s">
        <v>1837</v>
      </c>
      <c r="BU1063" t="b">
        <v>0</v>
      </c>
      <c r="BV1063" t="b">
        <v>1</v>
      </c>
      <c r="BW1063" t="b">
        <v>0</v>
      </c>
      <c r="BX1063" t="b">
        <v>0</v>
      </c>
      <c r="BY1063" t="b">
        <v>0</v>
      </c>
      <c r="BZ1063" t="b">
        <v>0</v>
      </c>
      <c r="CA1063" t="b">
        <v>0</v>
      </c>
      <c r="CB1063" t="b">
        <v>0</v>
      </c>
      <c r="CC1063" t="b">
        <v>0</v>
      </c>
      <c r="CD1063" t="b">
        <v>0</v>
      </c>
      <c r="CF1063" t="s">
        <v>1179</v>
      </c>
      <c r="CG1063" t="b">
        <v>0</v>
      </c>
      <c r="CH1063" t="b">
        <v>0</v>
      </c>
      <c r="CI1063" t="b">
        <v>0</v>
      </c>
      <c r="CJ1063" t="b">
        <v>0</v>
      </c>
      <c r="CK1063" t="b">
        <v>1</v>
      </c>
      <c r="CL1063" t="b">
        <v>0</v>
      </c>
      <c r="CM1063" t="b">
        <v>0</v>
      </c>
      <c r="CN1063" t="b">
        <v>0</v>
      </c>
      <c r="CO1063" t="b">
        <v>0</v>
      </c>
      <c r="CP1063" t="b">
        <v>0</v>
      </c>
      <c r="CQ1063" t="b">
        <v>0</v>
      </c>
      <c r="CR1063" t="b">
        <v>0</v>
      </c>
      <c r="CS1063" t="b">
        <v>0</v>
      </c>
      <c r="CT1063" t="b">
        <v>0</v>
      </c>
      <c r="CV1063" t="s">
        <v>1156</v>
      </c>
      <c r="CW1063" t="b">
        <v>0</v>
      </c>
      <c r="CX1063" t="b">
        <v>1</v>
      </c>
      <c r="CY1063" t="b">
        <v>0</v>
      </c>
      <c r="CZ1063" t="b">
        <v>0</v>
      </c>
      <c r="DA1063" t="b">
        <v>0</v>
      </c>
      <c r="DB1063" t="b">
        <v>0</v>
      </c>
      <c r="DC1063" t="b">
        <v>0</v>
      </c>
      <c r="DF1063">
        <v>1</v>
      </c>
      <c r="DJ1063">
        <v>1</v>
      </c>
      <c r="DP1063" t="s">
        <v>510</v>
      </c>
      <c r="DQ1063" t="s">
        <v>2122</v>
      </c>
      <c r="DS1063" t="b">
        <v>1</v>
      </c>
      <c r="DT1063" t="b">
        <v>1</v>
      </c>
      <c r="EC1063" t="s">
        <v>476</v>
      </c>
      <c r="ED1063" t="s">
        <v>1237</v>
      </c>
      <c r="EJ1063" t="b">
        <v>1</v>
      </c>
      <c r="EP1063" t="s">
        <v>510</v>
      </c>
      <c r="EQ1063" t="s">
        <v>960</v>
      </c>
      <c r="ER1063" t="b">
        <v>1</v>
      </c>
      <c r="ES1063" t="b">
        <v>1</v>
      </c>
      <c r="FA1063" t="s">
        <v>476</v>
      </c>
      <c r="FB1063" t="s">
        <v>476</v>
      </c>
      <c r="FC1063" t="s">
        <v>476</v>
      </c>
      <c r="FD1063" t="s">
        <v>510</v>
      </c>
      <c r="FE1063" t="s">
        <v>510</v>
      </c>
      <c r="FF1063" t="s">
        <v>510</v>
      </c>
      <c r="FG1063" t="s">
        <v>510</v>
      </c>
      <c r="FH1063" t="s">
        <v>510</v>
      </c>
      <c r="FI1063" t="s">
        <v>510</v>
      </c>
      <c r="FJ1063" t="s">
        <v>510</v>
      </c>
      <c r="FK1063" t="s">
        <v>476</v>
      </c>
      <c r="FL1063" t="s">
        <v>510</v>
      </c>
      <c r="GB1063">
        <f>IF(Table1[[#This Row],[msna/Demographic_info/HH_members_group/total_m_c_muac]]=0,"",COUNTIF(Table1[[#This Row],[Grain or tubers e.g. bread, rice, noodles, bulger, frikeh, kaak, pasta, andoumeh, manakish, thick grain-based porridge, potatoes]:[Breastmilk]],"Yes"))</f>
        <v>0</v>
      </c>
      <c r="GC1063" t="str">
        <f>IF(Table1[[#This Row],[Column1]]="","",IF(Table1[[#This Row],[Please select the assessment type:]]="Livelihood and Protection (MHPSS, CP, GBV)","",IF(Table1[[#This Row],[Column1]]&gt;4,"diverse","not diverse")))</f>
        <v>not diverse</v>
      </c>
      <c r="GH1063" t="s">
        <v>1410</v>
      </c>
      <c r="GY1063" t="b">
        <v>1</v>
      </c>
      <c r="IC1063" t="s">
        <v>1107</v>
      </c>
      <c r="ID1063" t="b">
        <v>1</v>
      </c>
      <c r="IP1063" t="s">
        <v>1243</v>
      </c>
      <c r="IQ1063" t="b">
        <v>1</v>
      </c>
      <c r="IZ1063" t="s">
        <v>476</v>
      </c>
      <c r="JB1063" t="s">
        <v>788</v>
      </c>
      <c r="JO1063" t="b">
        <v>1</v>
      </c>
      <c r="JQ1063" t="s">
        <v>771</v>
      </c>
      <c r="JR1063" t="s">
        <v>554</v>
      </c>
      <c r="KB1063" t="b">
        <v>1</v>
      </c>
      <c r="KD1063" t="s">
        <v>772</v>
      </c>
      <c r="KE1063" t="b">
        <v>1</v>
      </c>
      <c r="KO1063" t="s">
        <v>554</v>
      </c>
      <c r="KW1063" t="b">
        <v>1</v>
      </c>
      <c r="LH1063" t="s">
        <v>554</v>
      </c>
      <c r="LP1063" t="b">
        <v>1</v>
      </c>
      <c r="LR1063" t="s">
        <v>788</v>
      </c>
      <c r="MG1063" t="b">
        <v>1</v>
      </c>
      <c r="MI1063" t="s">
        <v>1371</v>
      </c>
      <c r="MO1063" t="b">
        <v>1</v>
      </c>
      <c r="MP1063" t="b">
        <v>1</v>
      </c>
      <c r="MY1063" t="s">
        <v>1023</v>
      </c>
      <c r="NH1063" t="b">
        <v>1</v>
      </c>
      <c r="NK1063" t="s">
        <v>4641</v>
      </c>
      <c r="NM1063" t="b">
        <v>1</v>
      </c>
      <c r="NO1063" t="b">
        <v>1</v>
      </c>
      <c r="NV1063" t="s">
        <v>476</v>
      </c>
      <c r="NX1063" t="s">
        <v>510</v>
      </c>
      <c r="NZ1063" t="s">
        <v>11733</v>
      </c>
      <c r="OA1063" t="b">
        <v>1</v>
      </c>
      <c r="OB1063" t="b">
        <v>1</v>
      </c>
      <c r="OC1063" t="b">
        <v>1</v>
      </c>
      <c r="OD1063" t="b">
        <v>1</v>
      </c>
      <c r="OE1063" t="b">
        <v>1</v>
      </c>
      <c r="OF1063" t="b">
        <v>1</v>
      </c>
      <c r="OG1063" t="b">
        <v>1</v>
      </c>
      <c r="OL1063" t="s">
        <v>1395</v>
      </c>
      <c r="OO1063" t="b">
        <v>1</v>
      </c>
      <c r="OW1063" t="s">
        <v>507</v>
      </c>
      <c r="PC1063" t="b">
        <v>1</v>
      </c>
      <c r="PL1063">
        <v>500</v>
      </c>
      <c r="PM1063">
        <v>3000</v>
      </c>
      <c r="PN1063" t="s">
        <v>11734</v>
      </c>
      <c r="PO1063" t="b">
        <v>1</v>
      </c>
      <c r="PR1063" t="b">
        <v>1</v>
      </c>
      <c r="PS1063" t="b">
        <v>1</v>
      </c>
      <c r="PT1063" t="b">
        <v>1</v>
      </c>
      <c r="PU1063" t="b">
        <v>1</v>
      </c>
      <c r="QF1063" t="s">
        <v>476</v>
      </c>
      <c r="QG1063" t="s">
        <v>509</v>
      </c>
      <c r="QH1063" t="b">
        <v>1</v>
      </c>
      <c r="QP1063" t="s">
        <v>510</v>
      </c>
      <c r="QR1063" t="s">
        <v>510</v>
      </c>
      <c r="RC1063" t="s">
        <v>511</v>
      </c>
      <c r="RE1063" t="s">
        <v>510</v>
      </c>
      <c r="RG1063" t="s">
        <v>11735</v>
      </c>
      <c r="RH1063" t="s">
        <v>542</v>
      </c>
      <c r="RJ1063" t="b">
        <v>1</v>
      </c>
      <c r="RR1063" t="s">
        <v>514</v>
      </c>
      <c r="RS1063" t="b">
        <v>1</v>
      </c>
      <c r="SA1063" t="s">
        <v>890</v>
      </c>
      <c r="SB1063" t="s">
        <v>11736</v>
      </c>
      <c r="SC1063">
        <v>92591190</v>
      </c>
      <c r="SD1063" t="s">
        <v>11737</v>
      </c>
      <c r="SE1063" s="2">
        <v>44606.385972222219</v>
      </c>
      <c r="SF1063">
        <v>1062</v>
      </c>
      <c r="SH1063">
        <v>-1</v>
      </c>
      <c r="SK1063" t="s">
        <v>518</v>
      </c>
      <c r="SL1063">
        <v>2025</v>
      </c>
      <c r="SM1063" t="s">
        <v>983</v>
      </c>
      <c r="SN1063">
        <v>648550</v>
      </c>
    </row>
    <row r="1064" spans="1:508" hidden="1" x14ac:dyDescent="0.25">
      <c r="A1064" t="s">
        <v>11738</v>
      </c>
      <c r="B1064" t="s">
        <v>11739</v>
      </c>
      <c r="D1064" t="s">
        <v>3382</v>
      </c>
      <c r="E1064" t="s">
        <v>950</v>
      </c>
      <c r="G1064" s="1">
        <v>44606</v>
      </c>
      <c r="H1064" t="s">
        <v>2762</v>
      </c>
      <c r="I1064" t="s">
        <v>952</v>
      </c>
      <c r="J1064" t="s">
        <v>476</v>
      </c>
      <c r="K1064" t="s">
        <v>477</v>
      </c>
      <c r="L1064" s="1">
        <v>43875</v>
      </c>
      <c r="M1064" t="s">
        <v>1012</v>
      </c>
      <c r="O1064" t="s">
        <v>572</v>
      </c>
      <c r="P1064" t="s">
        <v>523</v>
      </c>
      <c r="Q1064" t="s">
        <v>481</v>
      </c>
      <c r="R1064" t="s">
        <v>479</v>
      </c>
      <c r="S1064" t="s">
        <v>482</v>
      </c>
      <c r="T1064" t="b">
        <v>1</v>
      </c>
      <c r="AA1064" t="s">
        <v>483</v>
      </c>
      <c r="AB1064" t="s">
        <v>574</v>
      </c>
      <c r="AC1064">
        <v>0</v>
      </c>
      <c r="AD1064">
        <v>0</v>
      </c>
      <c r="AE1064">
        <v>0</v>
      </c>
      <c r="AF1064">
        <v>2</v>
      </c>
      <c r="AG1064">
        <v>0</v>
      </c>
      <c r="AH1064">
        <v>1</v>
      </c>
      <c r="AI1064">
        <v>0</v>
      </c>
      <c r="AJ1064" t="s">
        <v>485</v>
      </c>
      <c r="AK1064" t="s">
        <v>486</v>
      </c>
      <c r="AL1064" t="s">
        <v>487</v>
      </c>
      <c r="AM1064">
        <v>0</v>
      </c>
      <c r="AN1064">
        <v>0</v>
      </c>
      <c r="AO1064">
        <v>1</v>
      </c>
      <c r="AP1064">
        <v>0</v>
      </c>
      <c r="AQ1064">
        <v>1</v>
      </c>
      <c r="AR1064">
        <v>0</v>
      </c>
      <c r="AS1064" t="s">
        <v>486</v>
      </c>
      <c r="AT1064" t="s">
        <v>486</v>
      </c>
      <c r="AU1064" t="s">
        <v>485</v>
      </c>
      <c r="AV1064" t="s">
        <v>487</v>
      </c>
      <c r="AW1064" t="s">
        <v>470</v>
      </c>
      <c r="AX1064" t="s">
        <v>485</v>
      </c>
      <c r="AY1064" t="s">
        <v>527</v>
      </c>
      <c r="AZ1064">
        <v>5</v>
      </c>
      <c r="BA1064" t="s">
        <v>803</v>
      </c>
      <c r="BC1064" t="s">
        <v>488</v>
      </c>
      <c r="BE1064" t="s">
        <v>986</v>
      </c>
      <c r="BG1064" t="s">
        <v>1627</v>
      </c>
      <c r="BJ1064" t="b">
        <v>1</v>
      </c>
      <c r="BQ1064">
        <v>15</v>
      </c>
      <c r="BR1064" t="s">
        <v>1013</v>
      </c>
      <c r="BS1064" t="s">
        <v>510</v>
      </c>
      <c r="CV1064" t="s">
        <v>1352</v>
      </c>
      <c r="CW1064" t="b">
        <v>0</v>
      </c>
      <c r="CX1064" t="b">
        <v>0</v>
      </c>
      <c r="CY1064" t="b">
        <v>1</v>
      </c>
      <c r="CZ1064" t="b">
        <v>0</v>
      </c>
      <c r="DA1064" t="b">
        <v>0</v>
      </c>
      <c r="DB1064" t="b">
        <v>0</v>
      </c>
      <c r="DC1064" t="b">
        <v>0</v>
      </c>
      <c r="DF1064">
        <v>1</v>
      </c>
      <c r="DP1064" t="s">
        <v>476</v>
      </c>
      <c r="EC1064" t="s">
        <v>476</v>
      </c>
      <c r="ED1064" t="s">
        <v>1237</v>
      </c>
      <c r="EJ1064" t="b">
        <v>1</v>
      </c>
      <c r="EP1064" t="s">
        <v>476</v>
      </c>
      <c r="EQ1064" t="s">
        <v>960</v>
      </c>
      <c r="ER1064" t="b">
        <v>1</v>
      </c>
      <c r="ES1064" t="b">
        <v>1</v>
      </c>
      <c r="FA1064" t="s">
        <v>476</v>
      </c>
      <c r="FB1064" t="s">
        <v>476</v>
      </c>
      <c r="FC1064" t="s">
        <v>476</v>
      </c>
      <c r="FD1064" t="s">
        <v>476</v>
      </c>
      <c r="FE1064" t="s">
        <v>510</v>
      </c>
      <c r="FF1064" t="s">
        <v>510</v>
      </c>
      <c r="FG1064" t="s">
        <v>476</v>
      </c>
      <c r="FH1064" t="s">
        <v>476</v>
      </c>
      <c r="FI1064" t="s">
        <v>510</v>
      </c>
      <c r="FJ1064" t="s">
        <v>476</v>
      </c>
      <c r="FK1064" t="s">
        <v>476</v>
      </c>
      <c r="FL1064" t="s">
        <v>510</v>
      </c>
      <c r="GB1064">
        <f>IF(Table1[[#This Row],[msna/Demographic_info/HH_members_group/total_m_c_muac]]=0,"",COUNTIF(Table1[[#This Row],[Grain or tubers e.g. bread, rice, noodles, bulger, frikeh, kaak, pasta, andoumeh, manakish, thick grain-based porridge, potatoes]:[Breastmilk]],"Yes"))</f>
        <v>0</v>
      </c>
      <c r="GC1064" t="str">
        <f>IF(Table1[[#This Row],[Column1]]="","",IF(Table1[[#This Row],[Please select the assessment type:]]="Livelihood and Protection (MHPSS, CP, GBV)","",IF(Table1[[#This Row],[Column1]]&gt;4,"diverse","not diverse")))</f>
        <v>not diverse</v>
      </c>
      <c r="GH1064" t="s">
        <v>3929</v>
      </c>
      <c r="GU1064" t="b">
        <v>1</v>
      </c>
      <c r="HA1064" t="s">
        <v>1564</v>
      </c>
      <c r="HB1064" t="b">
        <v>1</v>
      </c>
      <c r="HC1064" t="b">
        <v>1</v>
      </c>
      <c r="HO1064" t="s">
        <v>11740</v>
      </c>
      <c r="HP1064" t="s">
        <v>494</v>
      </c>
      <c r="HY1064" t="b">
        <v>1</v>
      </c>
      <c r="IC1064" t="s">
        <v>1526</v>
      </c>
      <c r="II1064" t="b">
        <v>1</v>
      </c>
      <c r="IP1064" t="s">
        <v>554</v>
      </c>
      <c r="IX1064" t="b">
        <v>1</v>
      </c>
      <c r="IZ1064" t="s">
        <v>476</v>
      </c>
      <c r="JB1064" t="s">
        <v>6320</v>
      </c>
      <c r="JI1064" t="b">
        <v>1</v>
      </c>
      <c r="JJ1064" t="b">
        <v>1</v>
      </c>
      <c r="JQ1064" t="s">
        <v>476</v>
      </c>
      <c r="JR1064" t="s">
        <v>498</v>
      </c>
      <c r="JX1064" t="b">
        <v>1</v>
      </c>
      <c r="KD1064" t="s">
        <v>498</v>
      </c>
      <c r="KJ1064" t="b">
        <v>1</v>
      </c>
      <c r="KO1064" t="s">
        <v>1434</v>
      </c>
      <c r="KR1064" t="b">
        <v>1</v>
      </c>
      <c r="KY1064" t="s">
        <v>645</v>
      </c>
      <c r="LA1064" t="b">
        <v>1</v>
      </c>
      <c r="LE1064" t="b">
        <v>1</v>
      </c>
      <c r="LH1064" t="s">
        <v>500</v>
      </c>
      <c r="LI1064" t="b">
        <v>1</v>
      </c>
      <c r="LR1064" t="s">
        <v>11741</v>
      </c>
      <c r="MB1064" t="b">
        <v>1</v>
      </c>
      <c r="MC1064" t="b">
        <v>1</v>
      </c>
      <c r="ME1064" t="b">
        <v>1</v>
      </c>
      <c r="MI1064" t="s">
        <v>11742</v>
      </c>
      <c r="MJ1064" t="b">
        <v>1</v>
      </c>
      <c r="ML1064" t="b">
        <v>1</v>
      </c>
      <c r="MO1064" t="b">
        <v>1</v>
      </c>
      <c r="MP1064" t="b">
        <v>1</v>
      </c>
      <c r="MY1064" t="s">
        <v>1513</v>
      </c>
      <c r="NA1064" t="b">
        <v>1</v>
      </c>
      <c r="NE1064" t="b">
        <v>1</v>
      </c>
      <c r="NK1064" t="s">
        <v>504</v>
      </c>
      <c r="NT1064" t="b">
        <v>1</v>
      </c>
      <c r="NV1064" t="s">
        <v>476</v>
      </c>
      <c r="NX1064" t="s">
        <v>510</v>
      </c>
      <c r="NZ1064" t="s">
        <v>2057</v>
      </c>
      <c r="OB1064" t="b">
        <v>1</v>
      </c>
      <c r="OC1064" t="b">
        <v>1</v>
      </c>
      <c r="OD1064" t="b">
        <v>1</v>
      </c>
      <c r="OE1064" t="b">
        <v>1</v>
      </c>
      <c r="OF1064" t="b">
        <v>1</v>
      </c>
      <c r="OL1064" t="s">
        <v>3078</v>
      </c>
      <c r="OO1064" t="b">
        <v>1</v>
      </c>
      <c r="OR1064" t="b">
        <v>1</v>
      </c>
      <c r="OW1064" t="s">
        <v>562</v>
      </c>
      <c r="PA1064" t="b">
        <v>1</v>
      </c>
      <c r="PL1064">
        <v>3000</v>
      </c>
      <c r="PM1064">
        <v>4000</v>
      </c>
      <c r="PN1064" t="s">
        <v>1571</v>
      </c>
      <c r="PU1064" t="b">
        <v>1</v>
      </c>
      <c r="QF1064" t="s">
        <v>510</v>
      </c>
      <c r="QP1064" t="s">
        <v>510</v>
      </c>
      <c r="QR1064" t="s">
        <v>510</v>
      </c>
      <c r="RC1064" t="s">
        <v>511</v>
      </c>
      <c r="RE1064" t="s">
        <v>510</v>
      </c>
      <c r="RG1064" t="s">
        <v>11743</v>
      </c>
      <c r="RH1064" t="s">
        <v>1573</v>
      </c>
      <c r="RL1064" t="b">
        <v>1</v>
      </c>
      <c r="RN1064" t="b">
        <v>1</v>
      </c>
      <c r="RR1064" t="s">
        <v>514</v>
      </c>
      <c r="RS1064" t="b">
        <v>1</v>
      </c>
      <c r="SA1064" t="s">
        <v>890</v>
      </c>
      <c r="SB1064" t="s">
        <v>11744</v>
      </c>
      <c r="SC1064">
        <v>92591191</v>
      </c>
      <c r="SD1064" t="s">
        <v>11745</v>
      </c>
      <c r="SE1064" s="2">
        <v>44606.385983796303</v>
      </c>
      <c r="SF1064">
        <v>1063</v>
      </c>
      <c r="SH1064">
        <v>-1</v>
      </c>
      <c r="SK1064" t="s">
        <v>518</v>
      </c>
      <c r="SL1064">
        <v>2020</v>
      </c>
      <c r="SM1064" t="s">
        <v>983</v>
      </c>
      <c r="SN1064">
        <v>648550</v>
      </c>
    </row>
    <row r="1065" spans="1:508" hidden="1" x14ac:dyDescent="0.25">
      <c r="A1065" t="s">
        <v>11746</v>
      </c>
      <c r="B1065" t="s">
        <v>11747</v>
      </c>
      <c r="D1065" t="s">
        <v>5079</v>
      </c>
      <c r="E1065" t="s">
        <v>950</v>
      </c>
      <c r="G1065" s="1">
        <v>44606</v>
      </c>
      <c r="H1065" t="s">
        <v>2762</v>
      </c>
      <c r="I1065" t="s">
        <v>952</v>
      </c>
      <c r="J1065" t="s">
        <v>476</v>
      </c>
      <c r="K1065" t="s">
        <v>477</v>
      </c>
      <c r="L1065" s="1">
        <v>43862</v>
      </c>
      <c r="M1065" t="s">
        <v>478</v>
      </c>
      <c r="O1065" t="s">
        <v>479</v>
      </c>
      <c r="P1065" t="s">
        <v>523</v>
      </c>
      <c r="Q1065" t="s">
        <v>573</v>
      </c>
      <c r="R1065" t="s">
        <v>479</v>
      </c>
      <c r="S1065" t="s">
        <v>482</v>
      </c>
      <c r="T1065" t="b">
        <v>1</v>
      </c>
      <c r="AA1065" t="s">
        <v>483</v>
      </c>
      <c r="AB1065" t="s">
        <v>549</v>
      </c>
      <c r="AC1065">
        <v>0</v>
      </c>
      <c r="AD1065">
        <v>0</v>
      </c>
      <c r="AE1065">
        <v>0</v>
      </c>
      <c r="AF1065">
        <v>2</v>
      </c>
      <c r="AG1065">
        <v>0</v>
      </c>
      <c r="AH1065">
        <v>1</v>
      </c>
      <c r="AI1065">
        <v>0</v>
      </c>
      <c r="AJ1065" t="s">
        <v>485</v>
      </c>
      <c r="AK1065" t="s">
        <v>486</v>
      </c>
      <c r="AL1065" t="s">
        <v>487</v>
      </c>
      <c r="AM1065">
        <v>0</v>
      </c>
      <c r="AN1065">
        <v>1</v>
      </c>
      <c r="AO1065">
        <v>0</v>
      </c>
      <c r="AP1065">
        <v>0</v>
      </c>
      <c r="AQ1065">
        <v>1</v>
      </c>
      <c r="AR1065">
        <v>0</v>
      </c>
      <c r="AS1065" t="s">
        <v>486</v>
      </c>
      <c r="AT1065" t="s">
        <v>486</v>
      </c>
      <c r="AU1065" t="s">
        <v>485</v>
      </c>
      <c r="AV1065" t="s">
        <v>487</v>
      </c>
      <c r="AW1065" t="s">
        <v>486</v>
      </c>
      <c r="AX1065" t="s">
        <v>485</v>
      </c>
      <c r="AY1065" t="s">
        <v>527</v>
      </c>
      <c r="AZ1065">
        <v>5</v>
      </c>
      <c r="BA1065" t="s">
        <v>954</v>
      </c>
      <c r="BC1065" t="s">
        <v>953</v>
      </c>
      <c r="BE1065" t="s">
        <v>1034</v>
      </c>
      <c r="BG1065" t="s">
        <v>1627</v>
      </c>
      <c r="BJ1065" t="b">
        <v>1</v>
      </c>
      <c r="BQ1065">
        <v>30</v>
      </c>
      <c r="BR1065" t="s">
        <v>1013</v>
      </c>
      <c r="BS1065" t="s">
        <v>510</v>
      </c>
      <c r="CV1065" t="s">
        <v>5630</v>
      </c>
      <c r="CW1065" t="b">
        <v>0</v>
      </c>
      <c r="CX1065" t="b">
        <v>1</v>
      </c>
      <c r="CY1065" t="b">
        <v>1</v>
      </c>
      <c r="CZ1065" t="b">
        <v>1</v>
      </c>
      <c r="DA1065" t="b">
        <v>1</v>
      </c>
      <c r="DB1065" t="b">
        <v>0</v>
      </c>
      <c r="DC1065" t="b">
        <v>0</v>
      </c>
      <c r="DH1065">
        <v>1</v>
      </c>
      <c r="DP1065" t="s">
        <v>476</v>
      </c>
      <c r="EC1065" t="s">
        <v>476</v>
      </c>
      <c r="ED1065" t="s">
        <v>9860</v>
      </c>
      <c r="EI1065" t="b">
        <v>1</v>
      </c>
      <c r="EJ1065" t="b">
        <v>1</v>
      </c>
      <c r="EK1065" t="b">
        <v>1</v>
      </c>
      <c r="EP1065" t="s">
        <v>476</v>
      </c>
      <c r="EQ1065" t="s">
        <v>2791</v>
      </c>
      <c r="ER1065" t="b">
        <v>1</v>
      </c>
      <c r="ES1065" t="b">
        <v>1</v>
      </c>
      <c r="EU1065" t="b">
        <v>1</v>
      </c>
      <c r="FA1065" t="s">
        <v>476</v>
      </c>
      <c r="FB1065" t="s">
        <v>476</v>
      </c>
      <c r="FC1065" t="s">
        <v>476</v>
      </c>
      <c r="FD1065" t="s">
        <v>476</v>
      </c>
      <c r="FE1065" t="s">
        <v>510</v>
      </c>
      <c r="FF1065" t="s">
        <v>510</v>
      </c>
      <c r="FG1065" t="s">
        <v>510</v>
      </c>
      <c r="FH1065" t="s">
        <v>510</v>
      </c>
      <c r="FI1065" t="s">
        <v>510</v>
      </c>
      <c r="FJ1065" t="s">
        <v>476</v>
      </c>
      <c r="FK1065" t="s">
        <v>476</v>
      </c>
      <c r="FL1065" t="s">
        <v>510</v>
      </c>
      <c r="FN1065" t="s">
        <v>476</v>
      </c>
      <c r="FO1065" t="s">
        <v>476</v>
      </c>
      <c r="FP1065" t="s">
        <v>510</v>
      </c>
      <c r="FQ1065" t="s">
        <v>510</v>
      </c>
      <c r="FR1065" t="s">
        <v>510</v>
      </c>
      <c r="FS1065" t="s">
        <v>476</v>
      </c>
      <c r="FT1065" t="s">
        <v>510</v>
      </c>
      <c r="FU1065" t="s">
        <v>510</v>
      </c>
      <c r="FV1065" t="s">
        <v>510</v>
      </c>
      <c r="FW1065" t="s">
        <v>476</v>
      </c>
      <c r="FX1065" t="s">
        <v>476</v>
      </c>
      <c r="FY1065" t="s">
        <v>510</v>
      </c>
      <c r="FZ1065" t="s">
        <v>510</v>
      </c>
      <c r="GA1065" t="s">
        <v>510</v>
      </c>
      <c r="GB1065">
        <f>IF(Table1[[#This Row],[msna/Demographic_info/HH_members_group/total_m_c_muac]]=0,"",COUNTIF(Table1[[#This Row],[Grain or tubers e.g. bread, rice, noodles, bulger, frikeh, kaak, pasta, andoumeh, manakish, thick grain-based porridge, potatoes]:[Breastmilk]],"Yes"))</f>
        <v>5</v>
      </c>
      <c r="GC1065" t="str">
        <f>IF(Table1[[#This Row],[Column1]]="","",IF(Table1[[#This Row],[Please select the assessment type:]]="Livelihood and Protection (MHPSS, CP, GBV)","",IF(Table1[[#This Row],[Column1]]&gt;4,"diverse","not diverse")))</f>
        <v>diverse</v>
      </c>
      <c r="GD1065">
        <v>1</v>
      </c>
      <c r="GE1065" t="s">
        <v>486</v>
      </c>
      <c r="GH1065" t="s">
        <v>11748</v>
      </c>
      <c r="GI1065" t="b">
        <v>1</v>
      </c>
      <c r="GJ1065" t="b">
        <v>1</v>
      </c>
      <c r="GK1065" t="b">
        <v>1</v>
      </c>
      <c r="GM1065" t="b">
        <v>1</v>
      </c>
      <c r="GN1065" t="b">
        <v>1</v>
      </c>
      <c r="GT1065" t="b">
        <v>1</v>
      </c>
      <c r="HA1065" t="s">
        <v>2488</v>
      </c>
      <c r="HB1065" t="b">
        <v>1</v>
      </c>
      <c r="HC1065" t="b">
        <v>1</v>
      </c>
      <c r="HO1065" t="s">
        <v>11749</v>
      </c>
      <c r="HP1065" t="s">
        <v>1647</v>
      </c>
      <c r="HQ1065" t="b">
        <v>1</v>
      </c>
      <c r="HR1065" t="b">
        <v>1</v>
      </c>
      <c r="HT1065" t="b">
        <v>1</v>
      </c>
      <c r="HW1065" t="b">
        <v>1</v>
      </c>
      <c r="IC1065" t="s">
        <v>1242</v>
      </c>
      <c r="ID1065" t="b">
        <v>1</v>
      </c>
      <c r="IE1065" t="b">
        <v>1</v>
      </c>
      <c r="IP1065" t="s">
        <v>7482</v>
      </c>
      <c r="IQ1065" t="b">
        <v>1</v>
      </c>
      <c r="IR1065" t="b">
        <v>1</v>
      </c>
      <c r="IT1065" t="b">
        <v>1</v>
      </c>
      <c r="IZ1065" t="s">
        <v>476</v>
      </c>
      <c r="JB1065" t="s">
        <v>11750</v>
      </c>
      <c r="JD1065" t="b">
        <v>1</v>
      </c>
      <c r="JF1065" t="b">
        <v>1</v>
      </c>
      <c r="JH1065" t="b">
        <v>1</v>
      </c>
      <c r="JL1065" t="b">
        <v>1</v>
      </c>
      <c r="JM1065" t="b">
        <v>1</v>
      </c>
      <c r="JQ1065" t="s">
        <v>510</v>
      </c>
      <c r="JR1065" t="s">
        <v>826</v>
      </c>
      <c r="JS1065" t="b">
        <v>1</v>
      </c>
      <c r="JW1065" t="b">
        <v>1</v>
      </c>
      <c r="KD1065" t="s">
        <v>772</v>
      </c>
      <c r="KE1065" t="b">
        <v>1</v>
      </c>
      <c r="KO1065" t="s">
        <v>554</v>
      </c>
      <c r="KW1065" t="b">
        <v>1</v>
      </c>
      <c r="LH1065" t="s">
        <v>554</v>
      </c>
      <c r="LP1065" t="b">
        <v>1</v>
      </c>
      <c r="LR1065" t="s">
        <v>11751</v>
      </c>
      <c r="LT1065" t="b">
        <v>1</v>
      </c>
      <c r="LV1065" t="b">
        <v>1</v>
      </c>
      <c r="LY1065" t="b">
        <v>1</v>
      </c>
      <c r="MA1065" t="b">
        <v>1</v>
      </c>
      <c r="MC1065" t="b">
        <v>1</v>
      </c>
      <c r="MD1065" t="b">
        <v>1</v>
      </c>
      <c r="ME1065" t="b">
        <v>1</v>
      </c>
      <c r="MI1065" t="s">
        <v>11752</v>
      </c>
      <c r="MK1065" t="b">
        <v>1</v>
      </c>
      <c r="ML1065" t="b">
        <v>1</v>
      </c>
      <c r="MN1065" t="b">
        <v>1</v>
      </c>
      <c r="MO1065" t="b">
        <v>1</v>
      </c>
      <c r="MP1065" t="b">
        <v>1</v>
      </c>
      <c r="MY1065" t="s">
        <v>559</v>
      </c>
      <c r="NA1065" t="b">
        <v>1</v>
      </c>
      <c r="NE1065" t="b">
        <v>1</v>
      </c>
      <c r="NK1065" t="s">
        <v>11753</v>
      </c>
      <c r="NN1065" t="b">
        <v>1</v>
      </c>
      <c r="NO1065" t="b">
        <v>1</v>
      </c>
      <c r="NP1065" t="b">
        <v>1</v>
      </c>
      <c r="NV1065" t="s">
        <v>510</v>
      </c>
      <c r="NW1065" t="s">
        <v>11754</v>
      </c>
      <c r="NX1065" t="s">
        <v>476</v>
      </c>
      <c r="NY1065" t="s">
        <v>11755</v>
      </c>
      <c r="NZ1065" t="s">
        <v>1546</v>
      </c>
      <c r="OA1065" t="b">
        <v>1</v>
      </c>
      <c r="OB1065" t="b">
        <v>1</v>
      </c>
      <c r="OL1065" t="s">
        <v>5495</v>
      </c>
      <c r="OP1065" t="b">
        <v>1</v>
      </c>
      <c r="OQ1065" t="b">
        <v>1</v>
      </c>
      <c r="OW1065" t="s">
        <v>11756</v>
      </c>
      <c r="PA1065" t="b">
        <v>1</v>
      </c>
      <c r="PB1065" t="b">
        <v>1</v>
      </c>
      <c r="PE1065" t="b">
        <v>1</v>
      </c>
      <c r="PL1065">
        <v>2000</v>
      </c>
      <c r="PM1065">
        <v>3000</v>
      </c>
      <c r="PN1065" t="s">
        <v>563</v>
      </c>
      <c r="PS1065" t="b">
        <v>1</v>
      </c>
      <c r="QF1065" t="s">
        <v>510</v>
      </c>
      <c r="QP1065" t="s">
        <v>510</v>
      </c>
      <c r="QR1065" t="s">
        <v>510</v>
      </c>
      <c r="RC1065" t="s">
        <v>511</v>
      </c>
      <c r="RE1065" t="s">
        <v>510</v>
      </c>
      <c r="RG1065" t="s">
        <v>11757</v>
      </c>
      <c r="RH1065" t="s">
        <v>7556</v>
      </c>
      <c r="RI1065" t="b">
        <v>1</v>
      </c>
      <c r="RN1065" t="b">
        <v>1</v>
      </c>
      <c r="RR1065" t="s">
        <v>716</v>
      </c>
      <c r="RS1065" t="b">
        <v>1</v>
      </c>
      <c r="RW1065" t="b">
        <v>1</v>
      </c>
      <c r="SA1065" t="s">
        <v>11758</v>
      </c>
      <c r="SB1065" t="s">
        <v>11759</v>
      </c>
      <c r="SC1065">
        <v>92591198</v>
      </c>
      <c r="SD1065" t="s">
        <v>11760</v>
      </c>
      <c r="SE1065" s="2">
        <v>44606.386307870373</v>
      </c>
      <c r="SF1065">
        <v>1064</v>
      </c>
      <c r="SH1065">
        <v>-1</v>
      </c>
      <c r="SK1065" t="s">
        <v>518</v>
      </c>
      <c r="SL1065">
        <v>2090</v>
      </c>
      <c r="SM1065" t="s">
        <v>983</v>
      </c>
      <c r="SN1065">
        <v>648550</v>
      </c>
    </row>
    <row r="1066" spans="1:508" hidden="1" x14ac:dyDescent="0.25">
      <c r="A1066" t="s">
        <v>11761</v>
      </c>
      <c r="B1066" t="s">
        <v>11762</v>
      </c>
      <c r="D1066" t="s">
        <v>5079</v>
      </c>
      <c r="E1066" t="s">
        <v>950</v>
      </c>
      <c r="G1066" s="1">
        <v>44606</v>
      </c>
      <c r="H1066" t="s">
        <v>2762</v>
      </c>
      <c r="I1066" t="s">
        <v>952</v>
      </c>
      <c r="J1066" t="s">
        <v>476</v>
      </c>
      <c r="K1066" t="s">
        <v>522</v>
      </c>
      <c r="M1066" t="s">
        <v>478</v>
      </c>
      <c r="O1066" t="s">
        <v>479</v>
      </c>
      <c r="P1066" t="s">
        <v>548</v>
      </c>
      <c r="Q1066" t="s">
        <v>573</v>
      </c>
      <c r="R1066" t="s">
        <v>479</v>
      </c>
      <c r="S1066" t="s">
        <v>2553</v>
      </c>
      <c r="Z1066" t="b">
        <v>1</v>
      </c>
      <c r="AA1066" t="s">
        <v>483</v>
      </c>
      <c r="AB1066" t="s">
        <v>1485</v>
      </c>
      <c r="AC1066">
        <v>0</v>
      </c>
      <c r="AD1066">
        <v>0</v>
      </c>
      <c r="AE1066">
        <v>0</v>
      </c>
      <c r="AF1066">
        <v>2</v>
      </c>
      <c r="AG1066">
        <v>0</v>
      </c>
      <c r="AH1066">
        <v>2</v>
      </c>
      <c r="AI1066">
        <v>0</v>
      </c>
      <c r="AJ1066" t="s">
        <v>485</v>
      </c>
      <c r="AK1066" t="s">
        <v>485</v>
      </c>
      <c r="AL1066" t="s">
        <v>526</v>
      </c>
      <c r="AM1066">
        <v>0</v>
      </c>
      <c r="AN1066">
        <v>0</v>
      </c>
      <c r="AO1066">
        <v>2</v>
      </c>
      <c r="AP1066">
        <v>0</v>
      </c>
      <c r="AQ1066">
        <v>1</v>
      </c>
      <c r="AR1066">
        <v>0</v>
      </c>
      <c r="AS1066" t="s">
        <v>485</v>
      </c>
      <c r="AT1066" t="s">
        <v>486</v>
      </c>
      <c r="AU1066" t="s">
        <v>487</v>
      </c>
      <c r="AV1066" t="s">
        <v>526</v>
      </c>
      <c r="AW1066" t="s">
        <v>470</v>
      </c>
      <c r="AX1066" t="s">
        <v>487</v>
      </c>
      <c r="AY1066" t="s">
        <v>722</v>
      </c>
      <c r="AZ1066">
        <v>7</v>
      </c>
      <c r="BA1066" t="s">
        <v>953</v>
      </c>
      <c r="BC1066" t="s">
        <v>803</v>
      </c>
      <c r="BE1066" t="s">
        <v>954</v>
      </c>
      <c r="BG1066" t="s">
        <v>1627</v>
      </c>
      <c r="BJ1066" t="b">
        <v>1</v>
      </c>
      <c r="BQ1066">
        <v>40</v>
      </c>
      <c r="BR1066" t="s">
        <v>956</v>
      </c>
      <c r="BS1066" t="s">
        <v>510</v>
      </c>
      <c r="CV1066" t="s">
        <v>989</v>
      </c>
      <c r="CW1066" t="b">
        <v>0</v>
      </c>
      <c r="CX1066" t="b">
        <v>1</v>
      </c>
      <c r="CY1066" t="b">
        <v>0</v>
      </c>
      <c r="CZ1066" t="b">
        <v>0</v>
      </c>
      <c r="DA1066" t="b">
        <v>1</v>
      </c>
      <c r="DB1066" t="b">
        <v>0</v>
      </c>
      <c r="DC1066" t="b">
        <v>0</v>
      </c>
      <c r="DF1066">
        <v>1</v>
      </c>
      <c r="DP1066" t="s">
        <v>510</v>
      </c>
      <c r="DQ1066" t="s">
        <v>1236</v>
      </c>
      <c r="DS1066" t="b">
        <v>1</v>
      </c>
      <c r="DW1066" t="b">
        <v>1</v>
      </c>
      <c r="EC1066" t="s">
        <v>476</v>
      </c>
      <c r="ED1066" t="s">
        <v>959</v>
      </c>
      <c r="EJ1066" t="b">
        <v>1</v>
      </c>
      <c r="EK1066" t="b">
        <v>1</v>
      </c>
      <c r="EP1066" t="s">
        <v>476</v>
      </c>
      <c r="EQ1066" t="s">
        <v>3565</v>
      </c>
      <c r="ES1066" t="b">
        <v>1</v>
      </c>
      <c r="EU1066" t="b">
        <v>1</v>
      </c>
      <c r="FA1066" t="s">
        <v>476</v>
      </c>
      <c r="FB1066" t="s">
        <v>476</v>
      </c>
      <c r="FC1066" t="s">
        <v>476</v>
      </c>
      <c r="FD1066" t="s">
        <v>476</v>
      </c>
      <c r="FE1066" t="s">
        <v>476</v>
      </c>
      <c r="FF1066" t="s">
        <v>510</v>
      </c>
      <c r="FG1066" t="s">
        <v>476</v>
      </c>
      <c r="FH1066" t="s">
        <v>510</v>
      </c>
      <c r="FI1066" t="s">
        <v>510</v>
      </c>
      <c r="FJ1066" t="s">
        <v>476</v>
      </c>
      <c r="FK1066" t="s">
        <v>476</v>
      </c>
      <c r="FL1066" t="s">
        <v>510</v>
      </c>
      <c r="GB1066">
        <f>IF(Table1[[#This Row],[msna/Demographic_info/HH_members_group/total_m_c_muac]]=0,"",COUNTIF(Table1[[#This Row],[Grain or tubers e.g. bread, rice, noodles, bulger, frikeh, kaak, pasta, andoumeh, manakish, thick grain-based porridge, potatoes]:[Breastmilk]],"Yes"))</f>
        <v>0</v>
      </c>
      <c r="GC1066" t="str">
        <f>IF(Table1[[#This Row],[Column1]]="","",IF(Table1[[#This Row],[Please select the assessment type:]]="Livelihood and Protection (MHPSS, CP, GBV)","",IF(Table1[[#This Row],[Column1]]&gt;4,"diverse","not diverse")))</f>
        <v>not diverse</v>
      </c>
      <c r="GH1066" t="s">
        <v>4321</v>
      </c>
      <c r="GM1066" t="b">
        <v>1</v>
      </c>
      <c r="GT1066" t="b">
        <v>1</v>
      </c>
      <c r="HA1066" t="s">
        <v>1142</v>
      </c>
      <c r="HC1066" t="b">
        <v>1</v>
      </c>
      <c r="HO1066" t="s">
        <v>11763</v>
      </c>
      <c r="HP1066" t="s">
        <v>1163</v>
      </c>
      <c r="HQ1066" t="b">
        <v>1</v>
      </c>
      <c r="HR1066" t="b">
        <v>1</v>
      </c>
      <c r="IC1066" t="s">
        <v>1242</v>
      </c>
      <c r="ID1066" t="b">
        <v>1</v>
      </c>
      <c r="IE1066" t="b">
        <v>1</v>
      </c>
      <c r="IP1066" t="s">
        <v>10627</v>
      </c>
      <c r="IQ1066" t="b">
        <v>1</v>
      </c>
      <c r="IU1066" t="b">
        <v>1</v>
      </c>
      <c r="IZ1066" t="s">
        <v>510</v>
      </c>
      <c r="JA1066" t="s">
        <v>11764</v>
      </c>
      <c r="JB1066" t="s">
        <v>5329</v>
      </c>
      <c r="JF1066" t="b">
        <v>1</v>
      </c>
      <c r="JH1066" t="b">
        <v>1</v>
      </c>
      <c r="JM1066" t="b">
        <v>1</v>
      </c>
      <c r="JQ1066" t="s">
        <v>510</v>
      </c>
      <c r="JR1066" t="s">
        <v>772</v>
      </c>
      <c r="JS1066" t="b">
        <v>1</v>
      </c>
      <c r="KD1066" t="s">
        <v>772</v>
      </c>
      <c r="KE1066" t="b">
        <v>1</v>
      </c>
      <c r="KO1066" t="s">
        <v>554</v>
      </c>
      <c r="KW1066" t="b">
        <v>1</v>
      </c>
      <c r="LH1066" t="s">
        <v>2941</v>
      </c>
      <c r="LI1066" t="b">
        <v>1</v>
      </c>
      <c r="LM1066" t="b">
        <v>1</v>
      </c>
      <c r="LR1066" t="s">
        <v>11765</v>
      </c>
      <c r="LT1066" t="b">
        <v>1</v>
      </c>
      <c r="LW1066" t="b">
        <v>1</v>
      </c>
      <c r="LY1066" t="b">
        <v>1</v>
      </c>
      <c r="ME1066" t="b">
        <v>1</v>
      </c>
      <c r="MI1066" t="s">
        <v>1371</v>
      </c>
      <c r="MO1066" t="b">
        <v>1</v>
      </c>
      <c r="MP1066" t="b">
        <v>1</v>
      </c>
      <c r="MY1066" t="s">
        <v>5850</v>
      </c>
      <c r="MZ1066" t="b">
        <v>1</v>
      </c>
      <c r="NB1066" t="b">
        <v>1</v>
      </c>
      <c r="NE1066" t="b">
        <v>1</v>
      </c>
      <c r="NK1066" t="s">
        <v>973</v>
      </c>
      <c r="NQ1066" t="b">
        <v>1</v>
      </c>
      <c r="NV1066" t="s">
        <v>476</v>
      </c>
      <c r="NX1066" t="s">
        <v>510</v>
      </c>
      <c r="NZ1066" t="s">
        <v>11766</v>
      </c>
      <c r="OC1066" t="b">
        <v>1</v>
      </c>
      <c r="OF1066" t="b">
        <v>1</v>
      </c>
      <c r="OL1066" t="s">
        <v>1132</v>
      </c>
      <c r="OO1066" t="b">
        <v>1</v>
      </c>
      <c r="OP1066" t="b">
        <v>1</v>
      </c>
      <c r="OQ1066" t="b">
        <v>1</v>
      </c>
      <c r="OW1066" t="s">
        <v>851</v>
      </c>
      <c r="PB1066" t="b">
        <v>1</v>
      </c>
      <c r="PL1066">
        <v>2000</v>
      </c>
      <c r="PM1066">
        <v>2000</v>
      </c>
      <c r="PN1066" t="s">
        <v>1571</v>
      </c>
      <c r="PU1066" t="b">
        <v>1</v>
      </c>
      <c r="QF1066" t="s">
        <v>476</v>
      </c>
      <c r="QG1066" t="s">
        <v>509</v>
      </c>
      <c r="QH1066" t="b">
        <v>1</v>
      </c>
      <c r="QP1066" t="s">
        <v>510</v>
      </c>
      <c r="QR1066" t="s">
        <v>510</v>
      </c>
      <c r="RC1066" t="s">
        <v>673</v>
      </c>
      <c r="RE1066" t="s">
        <v>510</v>
      </c>
      <c r="RG1066" t="s">
        <v>11767</v>
      </c>
      <c r="RH1066" t="s">
        <v>3309</v>
      </c>
      <c r="RL1066" t="b">
        <v>1</v>
      </c>
      <c r="RM1066" t="b">
        <v>1</v>
      </c>
      <c r="RR1066" t="s">
        <v>2322</v>
      </c>
      <c r="RV1066" t="b">
        <v>1</v>
      </c>
      <c r="RW1066" t="b">
        <v>1</v>
      </c>
      <c r="SA1066" t="s">
        <v>890</v>
      </c>
      <c r="SB1066" t="s">
        <v>11768</v>
      </c>
      <c r="SC1066">
        <v>92591201</v>
      </c>
      <c r="SD1066" t="s">
        <v>11769</v>
      </c>
      <c r="SE1066" s="2">
        <v>44606.386319444442</v>
      </c>
      <c r="SF1066">
        <v>1065</v>
      </c>
      <c r="SH1066">
        <v>-1</v>
      </c>
      <c r="SK1066" t="s">
        <v>518</v>
      </c>
      <c r="SL1066">
        <v>1675</v>
      </c>
      <c r="SM1066" t="s">
        <v>983</v>
      </c>
      <c r="SN1066">
        <v>648550</v>
      </c>
    </row>
    <row r="1067" spans="1:508" hidden="1" x14ac:dyDescent="0.25">
      <c r="A1067" t="s">
        <v>11770</v>
      </c>
      <c r="B1067" t="s">
        <v>11771</v>
      </c>
      <c r="D1067" t="s">
        <v>5079</v>
      </c>
      <c r="E1067" t="s">
        <v>950</v>
      </c>
      <c r="G1067" s="1">
        <v>44606</v>
      </c>
      <c r="H1067" t="s">
        <v>2762</v>
      </c>
      <c r="I1067" t="s">
        <v>952</v>
      </c>
      <c r="J1067" t="s">
        <v>476</v>
      </c>
      <c r="K1067" t="s">
        <v>522</v>
      </c>
      <c r="M1067" t="s">
        <v>478</v>
      </c>
      <c r="O1067" t="s">
        <v>479</v>
      </c>
      <c r="P1067" t="s">
        <v>523</v>
      </c>
      <c r="Q1067" t="s">
        <v>573</v>
      </c>
      <c r="R1067" t="s">
        <v>479</v>
      </c>
      <c r="S1067" t="s">
        <v>482</v>
      </c>
      <c r="T1067" t="b">
        <v>1</v>
      </c>
      <c r="AA1067" t="s">
        <v>483</v>
      </c>
      <c r="AB1067" t="s">
        <v>574</v>
      </c>
      <c r="AC1067">
        <v>0</v>
      </c>
      <c r="AD1067">
        <v>0</v>
      </c>
      <c r="AE1067">
        <v>1</v>
      </c>
      <c r="AF1067">
        <v>0</v>
      </c>
      <c r="AG1067">
        <v>0</v>
      </c>
      <c r="AH1067">
        <v>1</v>
      </c>
      <c r="AI1067">
        <v>0</v>
      </c>
      <c r="AJ1067" t="s">
        <v>486</v>
      </c>
      <c r="AK1067" t="s">
        <v>486</v>
      </c>
      <c r="AL1067" t="s">
        <v>485</v>
      </c>
      <c r="AM1067">
        <v>0</v>
      </c>
      <c r="AN1067">
        <v>0</v>
      </c>
      <c r="AO1067">
        <v>0</v>
      </c>
      <c r="AP1067">
        <v>0</v>
      </c>
      <c r="AQ1067">
        <v>1</v>
      </c>
      <c r="AR1067">
        <v>0</v>
      </c>
      <c r="AS1067" t="s">
        <v>470</v>
      </c>
      <c r="AT1067" t="s">
        <v>486</v>
      </c>
      <c r="AU1067" t="s">
        <v>486</v>
      </c>
      <c r="AV1067" t="s">
        <v>486</v>
      </c>
      <c r="AW1067" t="s">
        <v>486</v>
      </c>
      <c r="AX1067" t="s">
        <v>485</v>
      </c>
      <c r="AY1067" t="s">
        <v>487</v>
      </c>
      <c r="AZ1067">
        <v>3</v>
      </c>
      <c r="BA1067" t="s">
        <v>1034</v>
      </c>
      <c r="BC1067" t="s">
        <v>953</v>
      </c>
      <c r="BE1067" t="s">
        <v>954</v>
      </c>
      <c r="BG1067" t="s">
        <v>1627</v>
      </c>
      <c r="BJ1067" t="b">
        <v>1</v>
      </c>
      <c r="BQ1067">
        <v>30</v>
      </c>
      <c r="BR1067" t="s">
        <v>956</v>
      </c>
      <c r="BS1067" t="s">
        <v>510</v>
      </c>
      <c r="CV1067" t="s">
        <v>7240</v>
      </c>
      <c r="CW1067" t="b">
        <v>0</v>
      </c>
      <c r="CX1067" t="b">
        <v>0</v>
      </c>
      <c r="CY1067" t="b">
        <v>1</v>
      </c>
      <c r="CZ1067" t="b">
        <v>1</v>
      </c>
      <c r="DA1067" t="b">
        <v>0</v>
      </c>
      <c r="DB1067" t="b">
        <v>0</v>
      </c>
      <c r="DC1067" t="b">
        <v>0</v>
      </c>
      <c r="DE1067">
        <v>1</v>
      </c>
      <c r="DP1067" t="s">
        <v>510</v>
      </c>
      <c r="DQ1067" t="s">
        <v>1560</v>
      </c>
      <c r="DR1067" t="b">
        <v>1</v>
      </c>
      <c r="EC1067" t="s">
        <v>476</v>
      </c>
      <c r="ED1067" t="s">
        <v>959</v>
      </c>
      <c r="EJ1067" t="b">
        <v>1</v>
      </c>
      <c r="EK1067" t="b">
        <v>1</v>
      </c>
      <c r="EP1067" t="s">
        <v>510</v>
      </c>
      <c r="EQ1067" t="s">
        <v>2328</v>
      </c>
      <c r="ET1067" t="b">
        <v>1</v>
      </c>
      <c r="EU1067" t="b">
        <v>1</v>
      </c>
      <c r="EY1067" t="s">
        <v>3144</v>
      </c>
      <c r="FA1067" t="s">
        <v>476</v>
      </c>
      <c r="FB1067" t="s">
        <v>476</v>
      </c>
      <c r="FC1067" t="s">
        <v>476</v>
      </c>
      <c r="FD1067" t="s">
        <v>476</v>
      </c>
      <c r="FE1067" t="s">
        <v>510</v>
      </c>
      <c r="FF1067" t="s">
        <v>510</v>
      </c>
      <c r="FG1067" t="s">
        <v>476</v>
      </c>
      <c r="FH1067" t="s">
        <v>510</v>
      </c>
      <c r="FI1067" t="s">
        <v>510</v>
      </c>
      <c r="FJ1067" t="s">
        <v>476</v>
      </c>
      <c r="FK1067" t="s">
        <v>476</v>
      </c>
      <c r="FL1067" t="s">
        <v>510</v>
      </c>
      <c r="FN1067" t="s">
        <v>510</v>
      </c>
      <c r="FO1067" t="s">
        <v>510</v>
      </c>
      <c r="FP1067" t="s">
        <v>510</v>
      </c>
      <c r="FQ1067" t="s">
        <v>510</v>
      </c>
      <c r="FR1067" t="s">
        <v>510</v>
      </c>
      <c r="FS1067" t="s">
        <v>510</v>
      </c>
      <c r="FT1067" t="s">
        <v>510</v>
      </c>
      <c r="FU1067" t="s">
        <v>510</v>
      </c>
      <c r="FV1067" t="s">
        <v>510</v>
      </c>
      <c r="FW1067" t="s">
        <v>510</v>
      </c>
      <c r="FX1067" t="s">
        <v>510</v>
      </c>
      <c r="FY1067" t="s">
        <v>510</v>
      </c>
      <c r="FZ1067" t="s">
        <v>510</v>
      </c>
      <c r="GA1067" t="s">
        <v>476</v>
      </c>
      <c r="GB1067">
        <f>IF(Table1[[#This Row],[msna/Demographic_info/HH_members_group/total_m_c_muac]]=0,"",COUNTIF(Table1[[#This Row],[Grain or tubers e.g. bread, rice, noodles, bulger, frikeh, kaak, pasta, andoumeh, manakish, thick grain-based porridge, potatoes]:[Breastmilk]],"Yes"))</f>
        <v>1</v>
      </c>
      <c r="GC1067" t="str">
        <f>IF(Table1[[#This Row],[Column1]]="","",IF(Table1[[#This Row],[Please select the assessment type:]]="Livelihood and Protection (MHPSS, CP, GBV)","",IF(Table1[[#This Row],[Column1]]&gt;4,"diverse","not diverse")))</f>
        <v>not diverse</v>
      </c>
      <c r="GD1067">
        <v>1</v>
      </c>
      <c r="GE1067" t="s">
        <v>486</v>
      </c>
      <c r="GH1067" t="s">
        <v>1141</v>
      </c>
      <c r="GT1067" t="b">
        <v>1</v>
      </c>
      <c r="HA1067" t="s">
        <v>492</v>
      </c>
      <c r="HB1067" t="b">
        <v>1</v>
      </c>
      <c r="HO1067" t="s">
        <v>11772</v>
      </c>
      <c r="HP1067" t="s">
        <v>768</v>
      </c>
      <c r="HQ1067" t="b">
        <v>1</v>
      </c>
      <c r="IC1067" t="s">
        <v>823</v>
      </c>
      <c r="IE1067" t="b">
        <v>1</v>
      </c>
      <c r="IP1067" t="s">
        <v>1243</v>
      </c>
      <c r="IQ1067" t="b">
        <v>1</v>
      </c>
      <c r="IZ1067" t="s">
        <v>510</v>
      </c>
      <c r="JA1067" t="s">
        <v>11773</v>
      </c>
      <c r="JB1067" t="s">
        <v>1601</v>
      </c>
      <c r="JF1067" t="b">
        <v>1</v>
      </c>
      <c r="JH1067" t="b">
        <v>1</v>
      </c>
      <c r="JM1067" t="b">
        <v>1</v>
      </c>
      <c r="JQ1067" t="s">
        <v>510</v>
      </c>
      <c r="JR1067" t="s">
        <v>772</v>
      </c>
      <c r="JS1067" t="b">
        <v>1</v>
      </c>
      <c r="KD1067" t="s">
        <v>772</v>
      </c>
      <c r="KE1067" t="b">
        <v>1</v>
      </c>
      <c r="KO1067" t="s">
        <v>554</v>
      </c>
      <c r="KW1067" t="b">
        <v>1</v>
      </c>
      <c r="LH1067" t="s">
        <v>554</v>
      </c>
      <c r="LP1067" t="b">
        <v>1</v>
      </c>
      <c r="LR1067" t="s">
        <v>11774</v>
      </c>
      <c r="LW1067" t="b">
        <v>1</v>
      </c>
      <c r="LX1067" t="b">
        <v>1</v>
      </c>
      <c r="MD1067" t="b">
        <v>1</v>
      </c>
      <c r="ME1067" t="b">
        <v>1</v>
      </c>
      <c r="MI1067" t="s">
        <v>1371</v>
      </c>
      <c r="MO1067" t="b">
        <v>1</v>
      </c>
      <c r="MP1067" t="b">
        <v>1</v>
      </c>
      <c r="MY1067" t="s">
        <v>1276</v>
      </c>
      <c r="NA1067" t="b">
        <v>1</v>
      </c>
      <c r="NK1067" t="s">
        <v>1737</v>
      </c>
      <c r="NN1067" t="b">
        <v>1</v>
      </c>
      <c r="NO1067" t="b">
        <v>1</v>
      </c>
      <c r="NV1067" t="s">
        <v>505</v>
      </c>
      <c r="NX1067" t="s">
        <v>510</v>
      </c>
      <c r="NZ1067" t="s">
        <v>1023</v>
      </c>
      <c r="OI1067" t="b">
        <v>1</v>
      </c>
      <c r="OL1067" t="s">
        <v>11293</v>
      </c>
      <c r="OO1067" t="b">
        <v>1</v>
      </c>
      <c r="OP1067" t="b">
        <v>1</v>
      </c>
      <c r="OQ1067" t="b">
        <v>1</v>
      </c>
      <c r="OW1067" t="s">
        <v>507</v>
      </c>
      <c r="PC1067" t="b">
        <v>1</v>
      </c>
      <c r="PL1067">
        <v>1500</v>
      </c>
      <c r="PM1067">
        <v>1300</v>
      </c>
      <c r="PN1067" t="s">
        <v>653</v>
      </c>
      <c r="PS1067" t="b">
        <v>1</v>
      </c>
      <c r="PT1067" t="b">
        <v>1</v>
      </c>
      <c r="QF1067" t="s">
        <v>510</v>
      </c>
      <c r="QP1067" t="s">
        <v>510</v>
      </c>
      <c r="QR1067" t="s">
        <v>510</v>
      </c>
      <c r="RC1067" t="s">
        <v>673</v>
      </c>
      <c r="RE1067" t="s">
        <v>510</v>
      </c>
      <c r="RG1067" t="s">
        <v>11775</v>
      </c>
      <c r="RH1067" t="s">
        <v>1951</v>
      </c>
      <c r="RK1067" t="b">
        <v>1</v>
      </c>
      <c r="RL1067" t="b">
        <v>1</v>
      </c>
      <c r="RR1067" t="s">
        <v>589</v>
      </c>
      <c r="RW1067" t="b">
        <v>1</v>
      </c>
      <c r="SA1067" t="s">
        <v>890</v>
      </c>
      <c r="SB1067" t="s">
        <v>11776</v>
      </c>
      <c r="SC1067">
        <v>92591202</v>
      </c>
      <c r="SD1067" t="s">
        <v>11777</v>
      </c>
      <c r="SE1067" s="2">
        <v>44606.386331018519</v>
      </c>
      <c r="SF1067">
        <v>1066</v>
      </c>
      <c r="SH1067">
        <v>-1</v>
      </c>
      <c r="SK1067" t="s">
        <v>518</v>
      </c>
      <c r="SL1067">
        <v>1654</v>
      </c>
      <c r="SM1067" t="s">
        <v>983</v>
      </c>
      <c r="SN1067">
        <v>648550</v>
      </c>
    </row>
    <row r="1068" spans="1:508" hidden="1" x14ac:dyDescent="0.25">
      <c r="A1068" t="s">
        <v>11778</v>
      </c>
      <c r="B1068" t="s">
        <v>11779</v>
      </c>
      <c r="D1068" t="s">
        <v>4140</v>
      </c>
      <c r="E1068" t="s">
        <v>950</v>
      </c>
      <c r="G1068" s="1">
        <v>44606</v>
      </c>
      <c r="H1068" t="s">
        <v>2762</v>
      </c>
      <c r="I1068" t="s">
        <v>952</v>
      </c>
      <c r="J1068" t="s">
        <v>476</v>
      </c>
      <c r="K1068" t="s">
        <v>522</v>
      </c>
      <c r="M1068" t="s">
        <v>478</v>
      </c>
      <c r="O1068" t="s">
        <v>572</v>
      </c>
      <c r="P1068" t="s">
        <v>480</v>
      </c>
      <c r="Q1068" t="s">
        <v>481</v>
      </c>
      <c r="R1068" t="s">
        <v>479</v>
      </c>
      <c r="S1068" t="s">
        <v>482</v>
      </c>
      <c r="T1068" t="b">
        <v>1</v>
      </c>
      <c r="AA1068" t="s">
        <v>483</v>
      </c>
      <c r="AB1068" t="s">
        <v>594</v>
      </c>
      <c r="AC1068">
        <v>1</v>
      </c>
      <c r="AD1068">
        <v>0</v>
      </c>
      <c r="AE1068">
        <v>0</v>
      </c>
      <c r="AF1068">
        <v>1</v>
      </c>
      <c r="AG1068">
        <v>0</v>
      </c>
      <c r="AH1068">
        <v>1</v>
      </c>
      <c r="AI1068">
        <v>0</v>
      </c>
      <c r="AJ1068" t="s">
        <v>486</v>
      </c>
      <c r="AK1068" t="s">
        <v>486</v>
      </c>
      <c r="AL1068" t="s">
        <v>485</v>
      </c>
      <c r="AM1068">
        <v>0</v>
      </c>
      <c r="AN1068">
        <v>1</v>
      </c>
      <c r="AO1068">
        <v>0</v>
      </c>
      <c r="AP1068">
        <v>0</v>
      </c>
      <c r="AQ1068">
        <v>1</v>
      </c>
      <c r="AR1068">
        <v>0</v>
      </c>
      <c r="AS1068" t="s">
        <v>486</v>
      </c>
      <c r="AT1068" t="s">
        <v>486</v>
      </c>
      <c r="AU1068" t="s">
        <v>485</v>
      </c>
      <c r="AV1068" t="s">
        <v>485</v>
      </c>
      <c r="AW1068" t="s">
        <v>486</v>
      </c>
      <c r="AX1068" t="s">
        <v>485</v>
      </c>
      <c r="AY1068" t="s">
        <v>526</v>
      </c>
      <c r="AZ1068">
        <v>4</v>
      </c>
      <c r="BA1068" t="s">
        <v>803</v>
      </c>
      <c r="BC1068" t="s">
        <v>953</v>
      </c>
      <c r="BE1068" t="s">
        <v>787</v>
      </c>
      <c r="BG1068" t="s">
        <v>1745</v>
      </c>
      <c r="BN1068" t="b">
        <v>1</v>
      </c>
      <c r="BR1068" t="s">
        <v>1013</v>
      </c>
      <c r="BS1068" t="s">
        <v>510</v>
      </c>
      <c r="CV1068" t="s">
        <v>771</v>
      </c>
      <c r="CW1068" t="b">
        <v>0</v>
      </c>
      <c r="CX1068" t="b">
        <v>0</v>
      </c>
      <c r="CY1068" t="b">
        <v>0</v>
      </c>
      <c r="CZ1068" t="b">
        <v>0</v>
      </c>
      <c r="DA1068" t="b">
        <v>0</v>
      </c>
      <c r="DB1068" t="b">
        <v>0</v>
      </c>
      <c r="DC1068" t="b">
        <v>1</v>
      </c>
      <c r="DE1068">
        <v>1</v>
      </c>
      <c r="DF1068">
        <v>2</v>
      </c>
      <c r="DG1068">
        <v>3</v>
      </c>
      <c r="DP1068" t="s">
        <v>510</v>
      </c>
      <c r="DQ1068" t="s">
        <v>3104</v>
      </c>
      <c r="DX1068" t="b">
        <v>1</v>
      </c>
      <c r="EC1068" t="s">
        <v>476</v>
      </c>
      <c r="ED1068" t="s">
        <v>2379</v>
      </c>
      <c r="EI1068" t="b">
        <v>1</v>
      </c>
      <c r="EJ1068" t="b">
        <v>1</v>
      </c>
      <c r="EP1068" t="s">
        <v>476</v>
      </c>
      <c r="EQ1068" t="s">
        <v>1159</v>
      </c>
      <c r="ER1068" t="b">
        <v>1</v>
      </c>
      <c r="FA1068" t="s">
        <v>476</v>
      </c>
      <c r="FB1068" t="s">
        <v>510</v>
      </c>
      <c r="FC1068" t="s">
        <v>476</v>
      </c>
      <c r="FD1068" t="s">
        <v>510</v>
      </c>
      <c r="FE1068" t="s">
        <v>510</v>
      </c>
      <c r="FF1068" t="s">
        <v>510</v>
      </c>
      <c r="FG1068" t="s">
        <v>476</v>
      </c>
      <c r="FH1068" t="s">
        <v>476</v>
      </c>
      <c r="FI1068" t="s">
        <v>476</v>
      </c>
      <c r="FJ1068" t="s">
        <v>476</v>
      </c>
      <c r="FK1068" t="s">
        <v>476</v>
      </c>
      <c r="FL1068" t="s">
        <v>510</v>
      </c>
      <c r="FN1068" t="s">
        <v>476</v>
      </c>
      <c r="FO1068" t="s">
        <v>476</v>
      </c>
      <c r="FP1068" t="s">
        <v>510</v>
      </c>
      <c r="FQ1068" t="s">
        <v>510</v>
      </c>
      <c r="FR1068" t="s">
        <v>476</v>
      </c>
      <c r="FS1068" t="s">
        <v>476</v>
      </c>
      <c r="FT1068" t="s">
        <v>476</v>
      </c>
      <c r="FU1068" t="s">
        <v>476</v>
      </c>
      <c r="FV1068" t="s">
        <v>510</v>
      </c>
      <c r="FW1068" t="s">
        <v>476</v>
      </c>
      <c r="FX1068" t="s">
        <v>476</v>
      </c>
      <c r="FY1068" t="s">
        <v>510</v>
      </c>
      <c r="FZ1068" t="s">
        <v>476</v>
      </c>
      <c r="GA1068" t="s">
        <v>510</v>
      </c>
      <c r="GB1068">
        <f>IF(Table1[[#This Row],[msna/Demographic_info/HH_members_group/total_m_c_muac]]=0,"",COUNTIF(Table1[[#This Row],[Grain or tubers e.g. bread, rice, noodles, bulger, frikeh, kaak, pasta, andoumeh, manakish, thick grain-based porridge, potatoes]:[Breastmilk]],"Yes"))</f>
        <v>9</v>
      </c>
      <c r="GC1068" t="str">
        <f>IF(Table1[[#This Row],[Column1]]="","",IF(Table1[[#This Row],[Please select the assessment type:]]="Livelihood and Protection (MHPSS, CP, GBV)","",IF(Table1[[#This Row],[Column1]]&gt;4,"diverse","not diverse")))</f>
        <v>diverse</v>
      </c>
      <c r="GD1068">
        <v>1</v>
      </c>
      <c r="GE1068" t="s">
        <v>486</v>
      </c>
      <c r="GF1068">
        <v>1</v>
      </c>
      <c r="GG1068" t="s">
        <v>486</v>
      </c>
      <c r="GH1068" t="s">
        <v>5703</v>
      </c>
      <c r="GK1068" t="b">
        <v>1</v>
      </c>
      <c r="GN1068" t="b">
        <v>1</v>
      </c>
      <c r="HA1068" t="s">
        <v>1564</v>
      </c>
      <c r="HB1068" t="b">
        <v>1</v>
      </c>
      <c r="HC1068" t="b">
        <v>1</v>
      </c>
      <c r="HO1068" t="s">
        <v>11780</v>
      </c>
      <c r="HP1068" t="s">
        <v>822</v>
      </c>
      <c r="HQ1068" t="b">
        <v>1</v>
      </c>
      <c r="HT1068" t="b">
        <v>1</v>
      </c>
      <c r="IC1068" t="s">
        <v>1107</v>
      </c>
      <c r="ID1068" t="b">
        <v>1</v>
      </c>
      <c r="IP1068" t="s">
        <v>1243</v>
      </c>
      <c r="IQ1068" t="b">
        <v>1</v>
      </c>
      <c r="IZ1068" t="s">
        <v>476</v>
      </c>
      <c r="JB1068" t="s">
        <v>1293</v>
      </c>
      <c r="JC1068" t="b">
        <v>1</v>
      </c>
      <c r="JQ1068" t="s">
        <v>771</v>
      </c>
      <c r="JR1068" t="s">
        <v>772</v>
      </c>
      <c r="JS1068" t="b">
        <v>1</v>
      </c>
      <c r="KD1068" t="s">
        <v>772</v>
      </c>
      <c r="KE1068" t="b">
        <v>1</v>
      </c>
      <c r="KO1068" t="s">
        <v>554</v>
      </c>
      <c r="KW1068" t="b">
        <v>1</v>
      </c>
      <c r="LH1068" t="s">
        <v>554</v>
      </c>
      <c r="LP1068" t="b">
        <v>1</v>
      </c>
      <c r="LR1068" t="s">
        <v>11781</v>
      </c>
      <c r="LS1068" t="b">
        <v>1</v>
      </c>
      <c r="LV1068" t="b">
        <v>1</v>
      </c>
      <c r="MD1068" t="b">
        <v>1</v>
      </c>
      <c r="MI1068" t="s">
        <v>1226</v>
      </c>
      <c r="MO1068" t="b">
        <v>1</v>
      </c>
      <c r="MY1068" t="s">
        <v>1023</v>
      </c>
      <c r="NH1068" t="b">
        <v>1</v>
      </c>
      <c r="NK1068" t="s">
        <v>924</v>
      </c>
      <c r="NL1068" t="b">
        <v>1</v>
      </c>
      <c r="NV1068" t="s">
        <v>505</v>
      </c>
      <c r="NX1068" t="s">
        <v>510</v>
      </c>
      <c r="NZ1068" t="s">
        <v>538</v>
      </c>
      <c r="OF1068" t="b">
        <v>1</v>
      </c>
      <c r="OL1068" t="s">
        <v>1395</v>
      </c>
      <c r="OO1068" t="b">
        <v>1</v>
      </c>
      <c r="OW1068" t="s">
        <v>562</v>
      </c>
      <c r="PA1068" t="b">
        <v>1</v>
      </c>
      <c r="PL1068">
        <v>400</v>
      </c>
      <c r="PM1068">
        <v>1300</v>
      </c>
      <c r="PN1068" t="s">
        <v>609</v>
      </c>
      <c r="PO1068" t="b">
        <v>1</v>
      </c>
      <c r="QF1068" t="s">
        <v>510</v>
      </c>
      <c r="QP1068" t="s">
        <v>510</v>
      </c>
      <c r="QR1068" t="s">
        <v>510</v>
      </c>
      <c r="RC1068" t="s">
        <v>511</v>
      </c>
      <c r="RE1068" t="s">
        <v>510</v>
      </c>
      <c r="RG1068" t="s">
        <v>11782</v>
      </c>
      <c r="RH1068" t="s">
        <v>1098</v>
      </c>
      <c r="RI1068" t="b">
        <v>1</v>
      </c>
      <c r="RR1068" t="s">
        <v>589</v>
      </c>
      <c r="RW1068" t="b">
        <v>1</v>
      </c>
      <c r="SA1068" t="s">
        <v>11783</v>
      </c>
      <c r="SB1068" t="s">
        <v>11784</v>
      </c>
      <c r="SC1068">
        <v>92591281</v>
      </c>
      <c r="SD1068" t="s">
        <v>11785</v>
      </c>
      <c r="SE1068" s="2">
        <v>44606.38758101852</v>
      </c>
      <c r="SF1068">
        <v>1067</v>
      </c>
      <c r="SH1068">
        <v>-1</v>
      </c>
      <c r="SK1068" t="s">
        <v>518</v>
      </c>
      <c r="SL1068">
        <v>2310</v>
      </c>
      <c r="SM1068" t="s">
        <v>983</v>
      </c>
      <c r="SN1068">
        <v>648550</v>
      </c>
    </row>
    <row r="1069" spans="1:508" hidden="1" x14ac:dyDescent="0.25">
      <c r="A1069" t="s">
        <v>11786</v>
      </c>
      <c r="B1069" t="s">
        <v>11787</v>
      </c>
      <c r="D1069" t="s">
        <v>4223</v>
      </c>
      <c r="E1069" t="s">
        <v>950</v>
      </c>
      <c r="G1069" s="1">
        <v>44606</v>
      </c>
      <c r="H1069" t="s">
        <v>2762</v>
      </c>
      <c r="I1069" t="s">
        <v>952</v>
      </c>
      <c r="J1069" t="s">
        <v>476</v>
      </c>
      <c r="K1069" t="s">
        <v>477</v>
      </c>
      <c r="L1069" s="1">
        <v>43833</v>
      </c>
      <c r="M1069" t="s">
        <v>478</v>
      </c>
      <c r="O1069" t="s">
        <v>572</v>
      </c>
      <c r="P1069" t="s">
        <v>548</v>
      </c>
      <c r="Q1069" t="s">
        <v>481</v>
      </c>
      <c r="R1069" t="s">
        <v>479</v>
      </c>
      <c r="S1069" t="s">
        <v>482</v>
      </c>
      <c r="T1069" t="b">
        <v>1</v>
      </c>
      <c r="AA1069" t="s">
        <v>483</v>
      </c>
      <c r="AB1069" t="s">
        <v>878</v>
      </c>
      <c r="AC1069">
        <v>0</v>
      </c>
      <c r="AD1069">
        <v>0</v>
      </c>
      <c r="AE1069">
        <v>0</v>
      </c>
      <c r="AF1069">
        <v>2</v>
      </c>
      <c r="AG1069">
        <v>1</v>
      </c>
      <c r="AH1069">
        <v>2</v>
      </c>
      <c r="AI1069">
        <v>0</v>
      </c>
      <c r="AJ1069" t="s">
        <v>487</v>
      </c>
      <c r="AK1069" t="s">
        <v>485</v>
      </c>
      <c r="AL1069" t="s">
        <v>527</v>
      </c>
      <c r="AM1069">
        <v>0</v>
      </c>
      <c r="AN1069">
        <v>2</v>
      </c>
      <c r="AO1069">
        <v>0</v>
      </c>
      <c r="AP1069">
        <v>0</v>
      </c>
      <c r="AQ1069">
        <v>2</v>
      </c>
      <c r="AR1069">
        <v>0</v>
      </c>
      <c r="AS1069" t="s">
        <v>485</v>
      </c>
      <c r="AT1069" t="s">
        <v>485</v>
      </c>
      <c r="AU1069" t="s">
        <v>526</v>
      </c>
      <c r="AV1069" t="s">
        <v>527</v>
      </c>
      <c r="AW1069" t="s">
        <v>485</v>
      </c>
      <c r="AX1069" t="s">
        <v>526</v>
      </c>
      <c r="AY1069" t="s">
        <v>895</v>
      </c>
      <c r="AZ1069">
        <v>9</v>
      </c>
      <c r="BA1069" t="s">
        <v>803</v>
      </c>
      <c r="BC1069" t="s">
        <v>953</v>
      </c>
      <c r="BE1069" t="s">
        <v>787</v>
      </c>
      <c r="BG1069" t="s">
        <v>1745</v>
      </c>
      <c r="BN1069" t="b">
        <v>1</v>
      </c>
      <c r="BR1069" t="s">
        <v>956</v>
      </c>
      <c r="BS1069" t="s">
        <v>510</v>
      </c>
      <c r="CV1069" t="s">
        <v>1219</v>
      </c>
      <c r="CW1069" t="b">
        <v>0</v>
      </c>
      <c r="CX1069" t="b">
        <v>0</v>
      </c>
      <c r="CY1069" t="b">
        <v>1</v>
      </c>
      <c r="CZ1069" t="b">
        <v>0</v>
      </c>
      <c r="DA1069" t="b">
        <v>1</v>
      </c>
      <c r="DB1069" t="b">
        <v>0</v>
      </c>
      <c r="DC1069" t="b">
        <v>0</v>
      </c>
      <c r="DF1069">
        <v>1</v>
      </c>
      <c r="DK1069">
        <v>1</v>
      </c>
      <c r="DP1069" t="s">
        <v>510</v>
      </c>
      <c r="DQ1069" t="s">
        <v>1181</v>
      </c>
      <c r="DT1069" t="b">
        <v>1</v>
      </c>
      <c r="EC1069" t="s">
        <v>476</v>
      </c>
      <c r="ED1069" t="s">
        <v>4720</v>
      </c>
      <c r="EI1069" t="b">
        <v>1</v>
      </c>
      <c r="EJ1069" t="b">
        <v>1</v>
      </c>
      <c r="EK1069" t="b">
        <v>1</v>
      </c>
      <c r="EP1069" t="s">
        <v>510</v>
      </c>
      <c r="EQ1069" t="s">
        <v>1428</v>
      </c>
      <c r="ER1069" t="b">
        <v>1</v>
      </c>
      <c r="ET1069" t="b">
        <v>1</v>
      </c>
      <c r="EY1069" t="s">
        <v>1562</v>
      </c>
      <c r="FA1069" t="s">
        <v>510</v>
      </c>
      <c r="FB1069" t="s">
        <v>510</v>
      </c>
      <c r="FC1069" t="s">
        <v>476</v>
      </c>
      <c r="FD1069" t="s">
        <v>476</v>
      </c>
      <c r="FE1069" t="s">
        <v>476</v>
      </c>
      <c r="FF1069" t="s">
        <v>510</v>
      </c>
      <c r="FG1069" t="s">
        <v>510</v>
      </c>
      <c r="FH1069" t="s">
        <v>510</v>
      </c>
      <c r="FI1069" t="s">
        <v>476</v>
      </c>
      <c r="FJ1069" t="s">
        <v>476</v>
      </c>
      <c r="FK1069" t="s">
        <v>476</v>
      </c>
      <c r="FL1069" t="s">
        <v>510</v>
      </c>
      <c r="FN1069" t="s">
        <v>510</v>
      </c>
      <c r="FO1069" t="s">
        <v>510</v>
      </c>
      <c r="FP1069" t="s">
        <v>476</v>
      </c>
      <c r="FQ1069" t="s">
        <v>510</v>
      </c>
      <c r="FR1069" t="s">
        <v>476</v>
      </c>
      <c r="FS1069" t="s">
        <v>476</v>
      </c>
      <c r="FT1069" t="s">
        <v>510</v>
      </c>
      <c r="FU1069" t="s">
        <v>510</v>
      </c>
      <c r="FV1069" t="s">
        <v>510</v>
      </c>
      <c r="FW1069" t="s">
        <v>476</v>
      </c>
      <c r="FX1069" t="s">
        <v>476</v>
      </c>
      <c r="FY1069" t="s">
        <v>510</v>
      </c>
      <c r="FZ1069" t="s">
        <v>510</v>
      </c>
      <c r="GA1069" t="s">
        <v>510</v>
      </c>
      <c r="GB1069">
        <f>IF(Table1[[#This Row],[msna/Demographic_info/HH_members_group/total_m_c_muac]]=0,"",COUNTIF(Table1[[#This Row],[Grain or tubers e.g. bread, rice, noodles, bulger, frikeh, kaak, pasta, andoumeh, manakish, thick grain-based porridge, potatoes]:[Breastmilk]],"Yes"))</f>
        <v>5</v>
      </c>
      <c r="GC1069" t="str">
        <f>IF(Table1[[#This Row],[Column1]]="","",IF(Table1[[#This Row],[Please select the assessment type:]]="Livelihood and Protection (MHPSS, CP, GBV)","",IF(Table1[[#This Row],[Column1]]&gt;4,"diverse","not diverse")))</f>
        <v>diverse</v>
      </c>
      <c r="GD1069">
        <v>2</v>
      </c>
      <c r="GE1069" t="s">
        <v>485</v>
      </c>
      <c r="GH1069" t="s">
        <v>11788</v>
      </c>
      <c r="GI1069" t="b">
        <v>1</v>
      </c>
      <c r="GM1069" t="b">
        <v>1</v>
      </c>
      <c r="GT1069" t="b">
        <v>1</v>
      </c>
      <c r="GU1069" t="b">
        <v>1</v>
      </c>
      <c r="HA1069" t="s">
        <v>1631</v>
      </c>
      <c r="HC1069" t="b">
        <v>1</v>
      </c>
      <c r="HG1069" t="b">
        <v>1</v>
      </c>
      <c r="HO1069" t="s">
        <v>11789</v>
      </c>
      <c r="HP1069" t="s">
        <v>768</v>
      </c>
      <c r="HQ1069" t="b">
        <v>1</v>
      </c>
      <c r="IC1069" t="s">
        <v>1107</v>
      </c>
      <c r="ID1069" t="b">
        <v>1</v>
      </c>
      <c r="IP1069" t="s">
        <v>554</v>
      </c>
      <c r="IX1069" t="b">
        <v>1</v>
      </c>
      <c r="IZ1069" t="s">
        <v>769</v>
      </c>
      <c r="JB1069" t="s">
        <v>1260</v>
      </c>
      <c r="JC1069" t="b">
        <v>1</v>
      </c>
      <c r="JH1069" t="b">
        <v>1</v>
      </c>
      <c r="JQ1069" t="s">
        <v>771</v>
      </c>
      <c r="JR1069" t="s">
        <v>3714</v>
      </c>
      <c r="JS1069" t="b">
        <v>1</v>
      </c>
      <c r="JU1069" t="b">
        <v>1</v>
      </c>
      <c r="JV1069" t="b">
        <v>1</v>
      </c>
      <c r="KD1069" t="s">
        <v>1091</v>
      </c>
      <c r="KE1069" t="b">
        <v>1</v>
      </c>
      <c r="KI1069" t="b">
        <v>1</v>
      </c>
      <c r="KO1069" t="s">
        <v>827</v>
      </c>
      <c r="KP1069" t="b">
        <v>1</v>
      </c>
      <c r="KY1069" t="s">
        <v>968</v>
      </c>
      <c r="KZ1069" t="b">
        <v>1</v>
      </c>
      <c r="LA1069" t="b">
        <v>1</v>
      </c>
      <c r="LH1069" t="s">
        <v>500</v>
      </c>
      <c r="LI1069" t="b">
        <v>1</v>
      </c>
      <c r="LR1069" t="s">
        <v>11790</v>
      </c>
      <c r="LS1069" t="b">
        <v>1</v>
      </c>
      <c r="LW1069" t="b">
        <v>1</v>
      </c>
      <c r="LX1069" t="b">
        <v>1</v>
      </c>
      <c r="ME1069" t="b">
        <v>1</v>
      </c>
      <c r="MI1069" t="s">
        <v>8144</v>
      </c>
      <c r="MJ1069" t="b">
        <v>1</v>
      </c>
      <c r="MN1069" t="b">
        <v>1</v>
      </c>
      <c r="MO1069" t="b">
        <v>1</v>
      </c>
      <c r="MY1069" t="s">
        <v>1023</v>
      </c>
      <c r="NH1069" t="b">
        <v>1</v>
      </c>
      <c r="NK1069" t="s">
        <v>504</v>
      </c>
      <c r="NT1069" t="b">
        <v>1</v>
      </c>
      <c r="NV1069" t="s">
        <v>476</v>
      </c>
      <c r="NX1069" t="s">
        <v>510</v>
      </c>
      <c r="NZ1069" t="s">
        <v>1318</v>
      </c>
      <c r="OB1069" t="b">
        <v>1</v>
      </c>
      <c r="OE1069" t="b">
        <v>1</v>
      </c>
      <c r="OF1069" t="b">
        <v>1</v>
      </c>
      <c r="OL1069" t="s">
        <v>7580</v>
      </c>
      <c r="ON1069" t="b">
        <v>1</v>
      </c>
      <c r="OO1069" t="b">
        <v>1</v>
      </c>
      <c r="OP1069" t="b">
        <v>1</v>
      </c>
      <c r="OW1069" t="s">
        <v>1172</v>
      </c>
      <c r="PF1069" t="b">
        <v>1</v>
      </c>
      <c r="PL1069">
        <v>400</v>
      </c>
      <c r="PM1069">
        <v>2000</v>
      </c>
      <c r="PN1069" t="s">
        <v>1478</v>
      </c>
      <c r="PT1069" t="b">
        <v>1</v>
      </c>
      <c r="QF1069" t="s">
        <v>476</v>
      </c>
      <c r="QG1069" t="s">
        <v>2238</v>
      </c>
      <c r="QK1069" t="b">
        <v>1</v>
      </c>
      <c r="QP1069" t="s">
        <v>771</v>
      </c>
      <c r="QR1069" t="s">
        <v>510</v>
      </c>
      <c r="RC1069" t="s">
        <v>673</v>
      </c>
      <c r="RE1069" t="s">
        <v>510</v>
      </c>
      <c r="RG1069" t="s">
        <v>11791</v>
      </c>
      <c r="RH1069" t="s">
        <v>1701</v>
      </c>
      <c r="RI1069" t="b">
        <v>1</v>
      </c>
      <c r="RL1069" t="b">
        <v>1</v>
      </c>
      <c r="RN1069" t="b">
        <v>1</v>
      </c>
      <c r="RR1069" t="s">
        <v>716</v>
      </c>
      <c r="RS1069" t="b">
        <v>1</v>
      </c>
      <c r="RW1069" t="b">
        <v>1</v>
      </c>
      <c r="SA1069" t="s">
        <v>515</v>
      </c>
      <c r="SB1069" t="s">
        <v>11792</v>
      </c>
      <c r="SC1069">
        <v>92591282</v>
      </c>
      <c r="SD1069" t="s">
        <v>11793</v>
      </c>
      <c r="SE1069" s="2">
        <v>44606.387592592589</v>
      </c>
      <c r="SF1069">
        <v>1068</v>
      </c>
      <c r="SH1069">
        <v>-1</v>
      </c>
      <c r="SK1069" t="s">
        <v>518</v>
      </c>
      <c r="SL1069">
        <v>1769</v>
      </c>
      <c r="SM1069" t="s">
        <v>983</v>
      </c>
      <c r="SN1069">
        <v>648550</v>
      </c>
    </row>
    <row r="1070" spans="1:508" hidden="1" x14ac:dyDescent="0.25">
      <c r="A1070" t="s">
        <v>11794</v>
      </c>
      <c r="B1070" t="s">
        <v>11795</v>
      </c>
      <c r="D1070" t="s">
        <v>4223</v>
      </c>
      <c r="E1070" t="s">
        <v>950</v>
      </c>
      <c r="G1070" s="1">
        <v>44606</v>
      </c>
      <c r="H1070" t="s">
        <v>2762</v>
      </c>
      <c r="I1070" t="s">
        <v>952</v>
      </c>
      <c r="J1070" t="s">
        <v>476</v>
      </c>
      <c r="K1070" t="s">
        <v>522</v>
      </c>
      <c r="M1070" t="s">
        <v>478</v>
      </c>
      <c r="O1070" t="s">
        <v>572</v>
      </c>
      <c r="P1070" t="s">
        <v>523</v>
      </c>
      <c r="Q1070" t="s">
        <v>481</v>
      </c>
      <c r="R1070" t="s">
        <v>479</v>
      </c>
      <c r="S1070" t="s">
        <v>482</v>
      </c>
      <c r="T1070" t="b">
        <v>1</v>
      </c>
      <c r="AA1070" t="s">
        <v>483</v>
      </c>
      <c r="AB1070" t="s">
        <v>878</v>
      </c>
      <c r="AC1070">
        <v>0</v>
      </c>
      <c r="AD1070">
        <v>0</v>
      </c>
      <c r="AE1070">
        <v>1</v>
      </c>
      <c r="AF1070">
        <v>1</v>
      </c>
      <c r="AG1070">
        <v>0</v>
      </c>
      <c r="AH1070">
        <v>1</v>
      </c>
      <c r="AI1070">
        <v>0</v>
      </c>
      <c r="AJ1070" t="s">
        <v>485</v>
      </c>
      <c r="AK1070" t="s">
        <v>486</v>
      </c>
      <c r="AL1070" t="s">
        <v>487</v>
      </c>
      <c r="AM1070">
        <v>0</v>
      </c>
      <c r="AN1070">
        <v>1</v>
      </c>
      <c r="AO1070">
        <v>2</v>
      </c>
      <c r="AP1070">
        <v>1</v>
      </c>
      <c r="AQ1070">
        <v>1</v>
      </c>
      <c r="AR1070">
        <v>1</v>
      </c>
      <c r="AS1070" t="s">
        <v>526</v>
      </c>
      <c r="AT1070" t="s">
        <v>485</v>
      </c>
      <c r="AU1070" t="s">
        <v>660</v>
      </c>
      <c r="AV1070" t="s">
        <v>660</v>
      </c>
      <c r="AW1070" t="s">
        <v>485</v>
      </c>
      <c r="AX1070" t="s">
        <v>487</v>
      </c>
      <c r="AY1070" t="s">
        <v>895</v>
      </c>
      <c r="AZ1070">
        <v>9</v>
      </c>
      <c r="BA1070" t="s">
        <v>953</v>
      </c>
      <c r="BC1070" t="s">
        <v>803</v>
      </c>
      <c r="BE1070" t="s">
        <v>787</v>
      </c>
      <c r="BG1070" t="s">
        <v>1745</v>
      </c>
      <c r="BN1070" t="b">
        <v>1</v>
      </c>
      <c r="BR1070" t="s">
        <v>956</v>
      </c>
      <c r="BS1070" t="s">
        <v>510</v>
      </c>
      <c r="CV1070" t="s">
        <v>1180</v>
      </c>
      <c r="CW1070" t="b">
        <v>0</v>
      </c>
      <c r="CX1070" t="b">
        <v>1</v>
      </c>
      <c r="CY1070" t="b">
        <v>1</v>
      </c>
      <c r="CZ1070" t="b">
        <v>0</v>
      </c>
      <c r="DA1070" t="b">
        <v>0</v>
      </c>
      <c r="DB1070" t="b">
        <v>0</v>
      </c>
      <c r="DC1070" t="b">
        <v>0</v>
      </c>
      <c r="DE1070">
        <v>2</v>
      </c>
      <c r="DF1070">
        <v>3</v>
      </c>
      <c r="DG1070">
        <v>2</v>
      </c>
      <c r="DJ1070">
        <v>1</v>
      </c>
      <c r="DK1070">
        <v>1</v>
      </c>
      <c r="DP1070" t="s">
        <v>510</v>
      </c>
      <c r="DQ1070" t="s">
        <v>1378</v>
      </c>
      <c r="DT1070" t="b">
        <v>1</v>
      </c>
      <c r="DW1070" t="b">
        <v>1</v>
      </c>
      <c r="EC1070" t="s">
        <v>476</v>
      </c>
      <c r="ED1070" t="s">
        <v>11796</v>
      </c>
      <c r="EF1070" t="b">
        <v>1</v>
      </c>
      <c r="EI1070" t="b">
        <v>1</v>
      </c>
      <c r="EJ1070" t="b">
        <v>1</v>
      </c>
      <c r="EO1070" t="s">
        <v>11797</v>
      </c>
      <c r="EP1070" t="s">
        <v>476</v>
      </c>
      <c r="EQ1070" t="s">
        <v>1159</v>
      </c>
      <c r="ER1070" t="b">
        <v>1</v>
      </c>
      <c r="FA1070" t="s">
        <v>476</v>
      </c>
      <c r="FB1070" t="s">
        <v>476</v>
      </c>
      <c r="FC1070" t="s">
        <v>476</v>
      </c>
      <c r="FD1070" t="s">
        <v>510</v>
      </c>
      <c r="FE1070" t="s">
        <v>476</v>
      </c>
      <c r="FF1070" t="s">
        <v>510</v>
      </c>
      <c r="FG1070" t="s">
        <v>510</v>
      </c>
      <c r="FH1070" t="s">
        <v>476</v>
      </c>
      <c r="FI1070" t="s">
        <v>476</v>
      </c>
      <c r="FJ1070" t="s">
        <v>476</v>
      </c>
      <c r="FK1070" t="s">
        <v>476</v>
      </c>
      <c r="FL1070" t="s">
        <v>510</v>
      </c>
      <c r="FN1070" t="s">
        <v>476</v>
      </c>
      <c r="FO1070" t="s">
        <v>476</v>
      </c>
      <c r="FP1070" t="s">
        <v>510</v>
      </c>
      <c r="FQ1070" t="s">
        <v>510</v>
      </c>
      <c r="FR1070" t="s">
        <v>476</v>
      </c>
      <c r="FS1070" t="s">
        <v>476</v>
      </c>
      <c r="FT1070" t="s">
        <v>476</v>
      </c>
      <c r="FU1070" t="s">
        <v>476</v>
      </c>
      <c r="FV1070" t="s">
        <v>510</v>
      </c>
      <c r="FW1070" t="s">
        <v>476</v>
      </c>
      <c r="FX1070" t="s">
        <v>476</v>
      </c>
      <c r="FY1070" t="s">
        <v>476</v>
      </c>
      <c r="FZ1070" t="s">
        <v>510</v>
      </c>
      <c r="GA1070" t="s">
        <v>510</v>
      </c>
      <c r="GB1070">
        <f>IF(Table1[[#This Row],[msna/Demographic_info/HH_members_group/total_m_c_muac]]=0,"",COUNTIF(Table1[[#This Row],[Grain or tubers e.g. bread, rice, noodles, bulger, frikeh, kaak, pasta, andoumeh, manakish, thick grain-based porridge, potatoes]:[Breastmilk]],"Yes"))</f>
        <v>9</v>
      </c>
      <c r="GC1070" t="str">
        <f>IF(Table1[[#This Row],[Column1]]="","",IF(Table1[[#This Row],[Please select the assessment type:]]="Livelihood and Protection (MHPSS, CP, GBV)","",IF(Table1[[#This Row],[Column1]]&gt;4,"diverse","not diverse")))</f>
        <v>diverse</v>
      </c>
      <c r="GD1070">
        <v>2</v>
      </c>
      <c r="GE1070" t="s">
        <v>485</v>
      </c>
      <c r="GH1070" t="s">
        <v>5703</v>
      </c>
      <c r="GK1070" t="b">
        <v>1</v>
      </c>
      <c r="GN1070" t="b">
        <v>1</v>
      </c>
      <c r="HA1070" t="s">
        <v>1142</v>
      </c>
      <c r="HC1070" t="b">
        <v>1</v>
      </c>
      <c r="HO1070" t="s">
        <v>11798</v>
      </c>
      <c r="HP1070" t="s">
        <v>768</v>
      </c>
      <c r="HQ1070" t="b">
        <v>1</v>
      </c>
      <c r="IC1070" t="s">
        <v>1107</v>
      </c>
      <c r="ID1070" t="b">
        <v>1</v>
      </c>
      <c r="IP1070" t="s">
        <v>1243</v>
      </c>
      <c r="IQ1070" t="b">
        <v>1</v>
      </c>
      <c r="IZ1070" t="s">
        <v>476</v>
      </c>
      <c r="JB1070" t="s">
        <v>1293</v>
      </c>
      <c r="JC1070" t="b">
        <v>1</v>
      </c>
      <c r="JQ1070" t="s">
        <v>510</v>
      </c>
      <c r="JR1070" t="s">
        <v>772</v>
      </c>
      <c r="JS1070" t="b">
        <v>1</v>
      </c>
      <c r="KD1070" t="s">
        <v>772</v>
      </c>
      <c r="KE1070" t="b">
        <v>1</v>
      </c>
      <c r="KO1070" t="s">
        <v>554</v>
      </c>
      <c r="KW1070" t="b">
        <v>1</v>
      </c>
      <c r="LH1070" t="s">
        <v>500</v>
      </c>
      <c r="LI1070" t="b">
        <v>1</v>
      </c>
      <c r="LR1070" t="s">
        <v>2999</v>
      </c>
      <c r="LS1070" t="b">
        <v>1</v>
      </c>
      <c r="LY1070" t="b">
        <v>1</v>
      </c>
      <c r="MI1070" t="s">
        <v>1226</v>
      </c>
      <c r="MO1070" t="b">
        <v>1</v>
      </c>
      <c r="MY1070" t="s">
        <v>1276</v>
      </c>
      <c r="NA1070" t="b">
        <v>1</v>
      </c>
      <c r="NK1070" t="s">
        <v>924</v>
      </c>
      <c r="NL1070" t="b">
        <v>1</v>
      </c>
      <c r="NV1070" t="s">
        <v>476</v>
      </c>
      <c r="NX1070" t="s">
        <v>510</v>
      </c>
      <c r="NZ1070" t="s">
        <v>1318</v>
      </c>
      <c r="OB1070" t="b">
        <v>1</v>
      </c>
      <c r="OE1070" t="b">
        <v>1</v>
      </c>
      <c r="OF1070" t="b">
        <v>1</v>
      </c>
      <c r="OL1070" t="s">
        <v>1395</v>
      </c>
      <c r="OO1070" t="b">
        <v>1</v>
      </c>
      <c r="OW1070" t="s">
        <v>507</v>
      </c>
      <c r="PC1070" t="b">
        <v>1</v>
      </c>
      <c r="PL1070">
        <v>1400</v>
      </c>
      <c r="PM1070">
        <v>3000</v>
      </c>
      <c r="PN1070" t="s">
        <v>563</v>
      </c>
      <c r="PS1070" t="b">
        <v>1</v>
      </c>
      <c r="QF1070" t="s">
        <v>510</v>
      </c>
      <c r="QP1070" t="s">
        <v>510</v>
      </c>
      <c r="QR1070" t="s">
        <v>510</v>
      </c>
      <c r="RC1070" t="s">
        <v>673</v>
      </c>
      <c r="RE1070" t="s">
        <v>510</v>
      </c>
      <c r="RG1070" t="s">
        <v>11799</v>
      </c>
      <c r="RH1070" t="s">
        <v>1098</v>
      </c>
      <c r="RI1070" t="b">
        <v>1</v>
      </c>
      <c r="RR1070" t="s">
        <v>716</v>
      </c>
      <c r="RS1070" t="b">
        <v>1</v>
      </c>
      <c r="RW1070" t="b">
        <v>1</v>
      </c>
      <c r="SA1070" t="s">
        <v>515</v>
      </c>
      <c r="SB1070" t="s">
        <v>11800</v>
      </c>
      <c r="SC1070">
        <v>92591283</v>
      </c>
      <c r="SD1070" t="s">
        <v>11801</v>
      </c>
      <c r="SE1070" s="2">
        <v>44606.387592592589</v>
      </c>
      <c r="SF1070">
        <v>1069</v>
      </c>
      <c r="SH1070">
        <v>-1</v>
      </c>
      <c r="SK1070" t="s">
        <v>518</v>
      </c>
      <c r="SL1070">
        <v>1550</v>
      </c>
      <c r="SM1070" t="s">
        <v>983</v>
      </c>
      <c r="SN1070">
        <v>648550</v>
      </c>
    </row>
    <row r="1071" spans="1:508" hidden="1" x14ac:dyDescent="0.25">
      <c r="A1071" t="s">
        <v>11802</v>
      </c>
      <c r="B1071" t="s">
        <v>11803</v>
      </c>
      <c r="C1071" t="s">
        <v>470</v>
      </c>
      <c r="D1071" t="s">
        <v>6166</v>
      </c>
      <c r="E1071" t="s">
        <v>950</v>
      </c>
      <c r="G1071" s="1">
        <v>44606</v>
      </c>
      <c r="H1071" t="s">
        <v>2762</v>
      </c>
      <c r="I1071" t="s">
        <v>952</v>
      </c>
      <c r="J1071" t="s">
        <v>476</v>
      </c>
      <c r="K1071" t="s">
        <v>477</v>
      </c>
      <c r="L1071" s="1">
        <v>43492</v>
      </c>
      <c r="M1071" t="s">
        <v>1012</v>
      </c>
      <c r="O1071" t="s">
        <v>572</v>
      </c>
      <c r="P1071" t="s">
        <v>480</v>
      </c>
      <c r="Q1071" t="s">
        <v>481</v>
      </c>
      <c r="R1071" t="s">
        <v>479</v>
      </c>
      <c r="S1071" t="s">
        <v>482</v>
      </c>
      <c r="T1071" t="b">
        <v>1</v>
      </c>
      <c r="AA1071" t="s">
        <v>483</v>
      </c>
      <c r="AB1071" t="s">
        <v>574</v>
      </c>
      <c r="AC1071">
        <v>0</v>
      </c>
      <c r="AD1071">
        <v>0</v>
      </c>
      <c r="AE1071">
        <v>0</v>
      </c>
      <c r="AF1071">
        <v>1</v>
      </c>
      <c r="AG1071">
        <v>0</v>
      </c>
      <c r="AH1071">
        <v>1</v>
      </c>
      <c r="AI1071">
        <v>0</v>
      </c>
      <c r="AJ1071" t="s">
        <v>486</v>
      </c>
      <c r="AK1071" t="s">
        <v>486</v>
      </c>
      <c r="AL1071" t="s">
        <v>485</v>
      </c>
      <c r="AM1071">
        <v>0</v>
      </c>
      <c r="AN1071">
        <v>1</v>
      </c>
      <c r="AO1071">
        <v>0</v>
      </c>
      <c r="AP1071">
        <v>0</v>
      </c>
      <c r="AQ1071">
        <v>1</v>
      </c>
      <c r="AR1071">
        <v>0</v>
      </c>
      <c r="AS1071" t="s">
        <v>486</v>
      </c>
      <c r="AT1071" t="s">
        <v>486</v>
      </c>
      <c r="AU1071" t="s">
        <v>485</v>
      </c>
      <c r="AV1071" t="s">
        <v>485</v>
      </c>
      <c r="AW1071" t="s">
        <v>486</v>
      </c>
      <c r="AX1071" t="s">
        <v>485</v>
      </c>
      <c r="AY1071" t="s">
        <v>526</v>
      </c>
      <c r="AZ1071">
        <v>4</v>
      </c>
      <c r="BA1071" t="s">
        <v>986</v>
      </c>
      <c r="BC1071" t="s">
        <v>953</v>
      </c>
      <c r="BE1071" t="s">
        <v>787</v>
      </c>
      <c r="BG1071" t="s">
        <v>1627</v>
      </c>
      <c r="BJ1071" t="b">
        <v>1</v>
      </c>
      <c r="BQ1071">
        <v>10</v>
      </c>
      <c r="BR1071" t="s">
        <v>1663</v>
      </c>
      <c r="BS1071" t="s">
        <v>476</v>
      </c>
      <c r="BT1071" t="s">
        <v>390</v>
      </c>
      <c r="BU1071" t="b">
        <v>0</v>
      </c>
      <c r="BV1071" t="b">
        <v>0</v>
      </c>
      <c r="BW1071" t="b">
        <v>0</v>
      </c>
      <c r="BX1071" t="b">
        <v>0</v>
      </c>
      <c r="BY1071" t="b">
        <v>0</v>
      </c>
      <c r="BZ1071" t="b">
        <v>0</v>
      </c>
      <c r="CA1071" t="b">
        <v>0</v>
      </c>
      <c r="CB1071" t="b">
        <v>0</v>
      </c>
      <c r="CC1071" t="b">
        <v>1</v>
      </c>
      <c r="CD1071" t="b">
        <v>0</v>
      </c>
      <c r="CE1071" t="s">
        <v>11804</v>
      </c>
      <c r="CF1071" t="s">
        <v>3457</v>
      </c>
      <c r="CG1071" t="b">
        <v>0</v>
      </c>
      <c r="CH1071" t="b">
        <v>0</v>
      </c>
      <c r="CI1071" t="b">
        <v>0</v>
      </c>
      <c r="CJ1071" t="b">
        <v>0</v>
      </c>
      <c r="CK1071" t="b">
        <v>0</v>
      </c>
      <c r="CL1071" t="b">
        <v>1</v>
      </c>
      <c r="CM1071" t="b">
        <v>0</v>
      </c>
      <c r="CN1071" t="b">
        <v>0</v>
      </c>
      <c r="CO1071" t="b">
        <v>0</v>
      </c>
      <c r="CP1071" t="b">
        <v>0</v>
      </c>
      <c r="CQ1071" t="b">
        <v>0</v>
      </c>
      <c r="CR1071" t="b">
        <v>0</v>
      </c>
      <c r="CS1071" t="b">
        <v>0</v>
      </c>
      <c r="CT1071" t="b">
        <v>0</v>
      </c>
      <c r="CV1071" t="s">
        <v>771</v>
      </c>
      <c r="CW1071" t="b">
        <v>0</v>
      </c>
      <c r="CX1071" t="b">
        <v>0</v>
      </c>
      <c r="CY1071" t="b">
        <v>0</v>
      </c>
      <c r="CZ1071" t="b">
        <v>0</v>
      </c>
      <c r="DA1071" t="b">
        <v>0</v>
      </c>
      <c r="DB1071" t="b">
        <v>0</v>
      </c>
      <c r="DC1071" t="b">
        <v>1</v>
      </c>
      <c r="DF1071">
        <v>2</v>
      </c>
      <c r="DG1071">
        <v>1</v>
      </c>
      <c r="DP1071" t="s">
        <v>510</v>
      </c>
      <c r="DQ1071" t="s">
        <v>1457</v>
      </c>
      <c r="DS1071" t="b">
        <v>1</v>
      </c>
      <c r="EC1071" t="s">
        <v>476</v>
      </c>
      <c r="ED1071" t="s">
        <v>1582</v>
      </c>
      <c r="EK1071" t="b">
        <v>1</v>
      </c>
      <c r="EP1071" t="s">
        <v>510</v>
      </c>
      <c r="EQ1071" t="s">
        <v>2160</v>
      </c>
      <c r="ET1071" t="b">
        <v>1</v>
      </c>
      <c r="EY1071" t="s">
        <v>11805</v>
      </c>
      <c r="FA1071" t="s">
        <v>476</v>
      </c>
      <c r="FB1071" t="s">
        <v>510</v>
      </c>
      <c r="FC1071" t="s">
        <v>476</v>
      </c>
      <c r="FD1071" t="s">
        <v>476</v>
      </c>
      <c r="FE1071" t="s">
        <v>476</v>
      </c>
      <c r="FF1071" t="s">
        <v>510</v>
      </c>
      <c r="FG1071" t="s">
        <v>476</v>
      </c>
      <c r="FH1071" t="s">
        <v>476</v>
      </c>
      <c r="FI1071" t="s">
        <v>476</v>
      </c>
      <c r="FJ1071" t="s">
        <v>476</v>
      </c>
      <c r="FK1071" t="s">
        <v>476</v>
      </c>
      <c r="FL1071" t="s">
        <v>510</v>
      </c>
      <c r="FN1071" t="s">
        <v>476</v>
      </c>
      <c r="FO1071" t="s">
        <v>476</v>
      </c>
      <c r="FP1071" t="s">
        <v>510</v>
      </c>
      <c r="FQ1071" t="s">
        <v>510</v>
      </c>
      <c r="FR1071" t="s">
        <v>510</v>
      </c>
      <c r="FS1071" t="s">
        <v>476</v>
      </c>
      <c r="FT1071" t="s">
        <v>476</v>
      </c>
      <c r="FU1071" t="s">
        <v>476</v>
      </c>
      <c r="FV1071" t="s">
        <v>510</v>
      </c>
      <c r="FW1071" t="s">
        <v>476</v>
      </c>
      <c r="FX1071" t="s">
        <v>510</v>
      </c>
      <c r="FY1071" t="s">
        <v>510</v>
      </c>
      <c r="FZ1071" t="s">
        <v>510</v>
      </c>
      <c r="GA1071" t="s">
        <v>510</v>
      </c>
      <c r="GB1071">
        <f>IF(Table1[[#This Row],[msna/Demographic_info/HH_members_group/total_m_c_muac]]=0,"",COUNTIF(Table1[[#This Row],[Grain or tubers e.g. bread, rice, noodles, bulger, frikeh, kaak, pasta, andoumeh, manakish, thick grain-based porridge, potatoes]:[Breastmilk]],"Yes"))</f>
        <v>6</v>
      </c>
      <c r="GC1071" t="str">
        <f>IF(Table1[[#This Row],[Column1]]="","",IF(Table1[[#This Row],[Please select the assessment type:]]="Livelihood and Protection (MHPSS, CP, GBV)","",IF(Table1[[#This Row],[Column1]]&gt;4,"diverse","not diverse")))</f>
        <v>diverse</v>
      </c>
      <c r="GD1071">
        <v>1</v>
      </c>
      <c r="GE1071" t="s">
        <v>486</v>
      </c>
      <c r="GH1071" t="s">
        <v>11806</v>
      </c>
      <c r="GM1071" t="b">
        <v>1</v>
      </c>
      <c r="GP1071" t="b">
        <v>1</v>
      </c>
      <c r="GQ1071" t="b">
        <v>1</v>
      </c>
      <c r="GS1071" t="b">
        <v>1</v>
      </c>
      <c r="GU1071" t="b">
        <v>1</v>
      </c>
      <c r="HA1071" t="s">
        <v>1313</v>
      </c>
      <c r="HD1071" t="b">
        <v>1</v>
      </c>
      <c r="HO1071" t="s">
        <v>11807</v>
      </c>
      <c r="HP1071" t="s">
        <v>768</v>
      </c>
      <c r="HQ1071" t="b">
        <v>1</v>
      </c>
      <c r="IC1071" t="s">
        <v>1242</v>
      </c>
      <c r="ID1071" t="b">
        <v>1</v>
      </c>
      <c r="IE1071" t="b">
        <v>1</v>
      </c>
      <c r="IP1071" t="s">
        <v>1243</v>
      </c>
      <c r="IQ1071" t="b">
        <v>1</v>
      </c>
      <c r="IZ1071" t="s">
        <v>476</v>
      </c>
      <c r="JB1071" t="s">
        <v>770</v>
      </c>
      <c r="JI1071" t="b">
        <v>1</v>
      </c>
      <c r="JQ1071" t="s">
        <v>510</v>
      </c>
      <c r="JR1071" t="s">
        <v>2028</v>
      </c>
      <c r="JX1071" t="b">
        <v>1</v>
      </c>
      <c r="JY1071" t="b">
        <v>1</v>
      </c>
      <c r="KD1071" t="s">
        <v>498</v>
      </c>
      <c r="KJ1071" t="b">
        <v>1</v>
      </c>
      <c r="KO1071" t="s">
        <v>1434</v>
      </c>
      <c r="KR1071" t="b">
        <v>1</v>
      </c>
      <c r="KY1071" t="s">
        <v>498</v>
      </c>
      <c r="LA1071" t="b">
        <v>1</v>
      </c>
      <c r="LH1071" t="s">
        <v>1602</v>
      </c>
      <c r="LM1071" t="b">
        <v>1</v>
      </c>
      <c r="LR1071" t="s">
        <v>2299</v>
      </c>
      <c r="LS1071" t="b">
        <v>1</v>
      </c>
      <c r="MI1071" t="s">
        <v>1146</v>
      </c>
      <c r="MO1071" t="b">
        <v>1</v>
      </c>
      <c r="MP1071" t="b">
        <v>1</v>
      </c>
      <c r="MY1071" t="s">
        <v>776</v>
      </c>
      <c r="ND1071" t="b">
        <v>1</v>
      </c>
      <c r="NK1071" t="s">
        <v>973</v>
      </c>
      <c r="NQ1071" t="b">
        <v>1</v>
      </c>
      <c r="NV1071" t="s">
        <v>476</v>
      </c>
      <c r="NX1071" t="s">
        <v>510</v>
      </c>
      <c r="NZ1071" t="s">
        <v>671</v>
      </c>
      <c r="OE1071" t="b">
        <v>1</v>
      </c>
      <c r="OF1071" t="b">
        <v>1</v>
      </c>
      <c r="OL1071" t="s">
        <v>11808</v>
      </c>
      <c r="OM1071" t="b">
        <v>1</v>
      </c>
      <c r="ON1071" t="b">
        <v>1</v>
      </c>
      <c r="OP1071" t="b">
        <v>1</v>
      </c>
      <c r="OW1071" t="s">
        <v>507</v>
      </c>
      <c r="PC1071" t="b">
        <v>1</v>
      </c>
      <c r="PL1071">
        <v>3000</v>
      </c>
      <c r="PM1071">
        <v>3000</v>
      </c>
      <c r="PN1071" t="s">
        <v>1830</v>
      </c>
      <c r="QD1071" t="b">
        <v>1</v>
      </c>
      <c r="QF1071" t="s">
        <v>510</v>
      </c>
      <c r="QP1071" t="s">
        <v>510</v>
      </c>
      <c r="QR1071" t="s">
        <v>510</v>
      </c>
      <c r="RC1071" t="s">
        <v>511</v>
      </c>
      <c r="RE1071" t="s">
        <v>510</v>
      </c>
      <c r="RG1071" t="s">
        <v>11809</v>
      </c>
      <c r="RH1071" t="s">
        <v>542</v>
      </c>
      <c r="RJ1071" t="b">
        <v>1</v>
      </c>
      <c r="RR1071" t="s">
        <v>589</v>
      </c>
      <c r="RW1071" t="b">
        <v>1</v>
      </c>
      <c r="SA1071" t="s">
        <v>515</v>
      </c>
      <c r="SB1071" t="s">
        <v>11810</v>
      </c>
      <c r="SC1071">
        <v>92591353</v>
      </c>
      <c r="SD1071" t="s">
        <v>11811</v>
      </c>
      <c r="SE1071" s="2">
        <v>44606.388622685183</v>
      </c>
      <c r="SF1071">
        <v>1070</v>
      </c>
      <c r="SH1071">
        <v>-1</v>
      </c>
      <c r="SK1071" t="s">
        <v>518</v>
      </c>
      <c r="SL1071">
        <v>5210</v>
      </c>
      <c r="SM1071" t="s">
        <v>983</v>
      </c>
      <c r="SN1071">
        <v>648550</v>
      </c>
    </row>
    <row r="1072" spans="1:508" hidden="1" x14ac:dyDescent="0.25">
      <c r="A1072" t="s">
        <v>11812</v>
      </c>
      <c r="B1072" t="s">
        <v>11813</v>
      </c>
      <c r="D1072" t="s">
        <v>6575</v>
      </c>
      <c r="E1072" t="s">
        <v>950</v>
      </c>
      <c r="G1072" s="1">
        <v>44606</v>
      </c>
      <c r="H1072" t="s">
        <v>2762</v>
      </c>
      <c r="I1072" t="s">
        <v>952</v>
      </c>
      <c r="J1072" t="s">
        <v>476</v>
      </c>
      <c r="K1072" t="s">
        <v>522</v>
      </c>
      <c r="M1072" t="s">
        <v>1012</v>
      </c>
      <c r="O1072" t="s">
        <v>572</v>
      </c>
      <c r="P1072" t="s">
        <v>523</v>
      </c>
      <c r="Q1072" t="s">
        <v>481</v>
      </c>
      <c r="R1072" t="s">
        <v>479</v>
      </c>
      <c r="S1072" t="s">
        <v>482</v>
      </c>
      <c r="T1072" t="b">
        <v>1</v>
      </c>
      <c r="AA1072" t="s">
        <v>483</v>
      </c>
      <c r="AB1072" t="s">
        <v>594</v>
      </c>
      <c r="AC1072">
        <v>0</v>
      </c>
      <c r="AD1072">
        <v>0</v>
      </c>
      <c r="AE1072">
        <v>1</v>
      </c>
      <c r="AF1072">
        <v>1</v>
      </c>
      <c r="AG1072">
        <v>0</v>
      </c>
      <c r="AH1072">
        <v>1</v>
      </c>
      <c r="AI1072">
        <v>0</v>
      </c>
      <c r="AJ1072" t="s">
        <v>485</v>
      </c>
      <c r="AK1072" t="s">
        <v>486</v>
      </c>
      <c r="AL1072" t="s">
        <v>487</v>
      </c>
      <c r="AM1072">
        <v>0</v>
      </c>
      <c r="AN1072">
        <v>0</v>
      </c>
      <c r="AO1072">
        <v>1</v>
      </c>
      <c r="AP1072">
        <v>0</v>
      </c>
      <c r="AQ1072">
        <v>1</v>
      </c>
      <c r="AR1072">
        <v>0</v>
      </c>
      <c r="AS1072" t="s">
        <v>486</v>
      </c>
      <c r="AT1072" t="s">
        <v>486</v>
      </c>
      <c r="AU1072" t="s">
        <v>485</v>
      </c>
      <c r="AV1072" t="s">
        <v>487</v>
      </c>
      <c r="AW1072" t="s">
        <v>486</v>
      </c>
      <c r="AX1072" t="s">
        <v>485</v>
      </c>
      <c r="AY1072" t="s">
        <v>527</v>
      </c>
      <c r="AZ1072">
        <v>5</v>
      </c>
      <c r="BA1072" t="s">
        <v>787</v>
      </c>
      <c r="BC1072" t="s">
        <v>986</v>
      </c>
      <c r="BE1072" t="s">
        <v>488</v>
      </c>
      <c r="BG1072" t="s">
        <v>554</v>
      </c>
      <c r="BO1072" t="b">
        <v>1</v>
      </c>
      <c r="BR1072" t="s">
        <v>956</v>
      </c>
      <c r="BS1072" t="s">
        <v>476</v>
      </c>
      <c r="BT1072" t="s">
        <v>1837</v>
      </c>
      <c r="BU1072" t="b">
        <v>0</v>
      </c>
      <c r="BV1072" t="b">
        <v>1</v>
      </c>
      <c r="BW1072" t="b">
        <v>0</v>
      </c>
      <c r="BX1072" t="b">
        <v>0</v>
      </c>
      <c r="BY1072" t="b">
        <v>0</v>
      </c>
      <c r="BZ1072" t="b">
        <v>0</v>
      </c>
      <c r="CA1072" t="b">
        <v>0</v>
      </c>
      <c r="CB1072" t="b">
        <v>0</v>
      </c>
      <c r="CC1072" t="b">
        <v>0</v>
      </c>
      <c r="CD1072" t="b">
        <v>0</v>
      </c>
      <c r="CF1072" t="s">
        <v>1179</v>
      </c>
      <c r="CG1072" t="b">
        <v>0</v>
      </c>
      <c r="CH1072" t="b">
        <v>0</v>
      </c>
      <c r="CI1072" t="b">
        <v>0</v>
      </c>
      <c r="CJ1072" t="b">
        <v>0</v>
      </c>
      <c r="CK1072" t="b">
        <v>1</v>
      </c>
      <c r="CL1072" t="b">
        <v>0</v>
      </c>
      <c r="CM1072" t="b">
        <v>0</v>
      </c>
      <c r="CN1072" t="b">
        <v>0</v>
      </c>
      <c r="CO1072" t="b">
        <v>0</v>
      </c>
      <c r="CP1072" t="b">
        <v>0</v>
      </c>
      <c r="CQ1072" t="b">
        <v>0</v>
      </c>
      <c r="CR1072" t="b">
        <v>0</v>
      </c>
      <c r="CS1072" t="b">
        <v>0</v>
      </c>
      <c r="CT1072" t="b">
        <v>0</v>
      </c>
      <c r="CV1072" t="s">
        <v>1559</v>
      </c>
      <c r="CW1072" t="b">
        <v>0</v>
      </c>
      <c r="CX1072" t="b">
        <v>0</v>
      </c>
      <c r="CY1072" t="b">
        <v>0</v>
      </c>
      <c r="CZ1072" t="b">
        <v>0</v>
      </c>
      <c r="DA1072" t="b">
        <v>1</v>
      </c>
      <c r="DB1072" t="b">
        <v>0</v>
      </c>
      <c r="DC1072" t="b">
        <v>0</v>
      </c>
      <c r="DF1072">
        <v>1</v>
      </c>
      <c r="DG1072">
        <v>1</v>
      </c>
      <c r="DJ1072">
        <v>1</v>
      </c>
      <c r="DN1072">
        <v>1</v>
      </c>
      <c r="DO1072" t="s">
        <v>11814</v>
      </c>
      <c r="DP1072" t="s">
        <v>510</v>
      </c>
      <c r="DQ1072" t="s">
        <v>390</v>
      </c>
      <c r="EA1072" t="b">
        <v>1</v>
      </c>
      <c r="EB1072" t="s">
        <v>11815</v>
      </c>
      <c r="EC1072" t="s">
        <v>476</v>
      </c>
      <c r="ED1072" t="s">
        <v>1237</v>
      </c>
      <c r="EJ1072" t="b">
        <v>1</v>
      </c>
      <c r="EP1072" t="s">
        <v>510</v>
      </c>
      <c r="EQ1072" t="s">
        <v>1404</v>
      </c>
      <c r="EU1072" t="b">
        <v>1</v>
      </c>
      <c r="FA1072" t="s">
        <v>476</v>
      </c>
      <c r="FB1072" t="s">
        <v>510</v>
      </c>
      <c r="FC1072" t="s">
        <v>510</v>
      </c>
      <c r="FD1072" t="s">
        <v>510</v>
      </c>
      <c r="FE1072" t="s">
        <v>510</v>
      </c>
      <c r="FF1072" t="s">
        <v>510</v>
      </c>
      <c r="FG1072" t="s">
        <v>510</v>
      </c>
      <c r="FH1072" t="s">
        <v>510</v>
      </c>
      <c r="FI1072" t="s">
        <v>476</v>
      </c>
      <c r="FJ1072" t="s">
        <v>476</v>
      </c>
      <c r="FK1072" t="s">
        <v>476</v>
      </c>
      <c r="FL1072" t="s">
        <v>510</v>
      </c>
      <c r="FN1072" t="s">
        <v>476</v>
      </c>
      <c r="FO1072" t="s">
        <v>510</v>
      </c>
      <c r="FP1072" t="s">
        <v>510</v>
      </c>
      <c r="FQ1072" t="s">
        <v>510</v>
      </c>
      <c r="FR1072" t="s">
        <v>510</v>
      </c>
      <c r="FS1072" t="s">
        <v>510</v>
      </c>
      <c r="FT1072" t="s">
        <v>476</v>
      </c>
      <c r="FU1072" t="s">
        <v>510</v>
      </c>
      <c r="FV1072" t="s">
        <v>510</v>
      </c>
      <c r="FW1072" t="s">
        <v>510</v>
      </c>
      <c r="FX1072" t="s">
        <v>510</v>
      </c>
      <c r="FY1072" t="s">
        <v>510</v>
      </c>
      <c r="FZ1072" t="s">
        <v>510</v>
      </c>
      <c r="GA1072" t="s">
        <v>510</v>
      </c>
      <c r="GB1072">
        <f>IF(Table1[[#This Row],[msna/Demographic_info/HH_members_group/total_m_c_muac]]=0,"",COUNTIF(Table1[[#This Row],[Grain or tubers e.g. bread, rice, noodles, bulger, frikeh, kaak, pasta, andoumeh, manakish, thick grain-based porridge, potatoes]:[Breastmilk]],"Yes"))</f>
        <v>2</v>
      </c>
      <c r="GC1072" t="str">
        <f>IF(Table1[[#This Row],[Column1]]="","",IF(Table1[[#This Row],[Please select the assessment type:]]="Livelihood and Protection (MHPSS, CP, GBV)","",IF(Table1[[#This Row],[Column1]]&gt;4,"diverse","not diverse")))</f>
        <v>not diverse</v>
      </c>
      <c r="GD1072">
        <v>1</v>
      </c>
      <c r="GE1072" t="s">
        <v>486</v>
      </c>
      <c r="GH1072" t="s">
        <v>1141</v>
      </c>
      <c r="GT1072" t="b">
        <v>1</v>
      </c>
      <c r="HA1072" t="s">
        <v>492</v>
      </c>
      <c r="HB1072" t="b">
        <v>1</v>
      </c>
      <c r="HO1072" t="s">
        <v>11816</v>
      </c>
      <c r="HP1072" t="s">
        <v>788</v>
      </c>
      <c r="IA1072" t="b">
        <v>1</v>
      </c>
      <c r="IC1072" t="s">
        <v>554</v>
      </c>
      <c r="IN1072" t="b">
        <v>1</v>
      </c>
      <c r="IP1072" t="s">
        <v>554</v>
      </c>
      <c r="IX1072" t="b">
        <v>1</v>
      </c>
      <c r="IZ1072" t="s">
        <v>769</v>
      </c>
      <c r="JB1072" t="s">
        <v>770</v>
      </c>
      <c r="JI1072" t="b">
        <v>1</v>
      </c>
      <c r="JQ1072" t="s">
        <v>510</v>
      </c>
      <c r="JR1072" t="s">
        <v>554</v>
      </c>
      <c r="KB1072" t="b">
        <v>1</v>
      </c>
      <c r="KD1072" t="s">
        <v>772</v>
      </c>
      <c r="KE1072" t="b">
        <v>1</v>
      </c>
      <c r="KO1072" t="s">
        <v>554</v>
      </c>
      <c r="KW1072" t="b">
        <v>1</v>
      </c>
      <c r="LH1072" t="s">
        <v>2167</v>
      </c>
      <c r="LI1072" t="b">
        <v>1</v>
      </c>
      <c r="LL1072" t="b">
        <v>1</v>
      </c>
      <c r="LR1072" t="s">
        <v>11817</v>
      </c>
      <c r="LS1072" t="b">
        <v>1</v>
      </c>
      <c r="MC1072" t="b">
        <v>1</v>
      </c>
      <c r="ME1072" t="b">
        <v>1</v>
      </c>
      <c r="MI1072" t="s">
        <v>771</v>
      </c>
      <c r="MW1072" t="b">
        <v>1</v>
      </c>
      <c r="MY1072" t="s">
        <v>1276</v>
      </c>
      <c r="NA1072" t="b">
        <v>1</v>
      </c>
      <c r="NK1072" t="s">
        <v>777</v>
      </c>
      <c r="NN1072" t="b">
        <v>1</v>
      </c>
      <c r="NV1072" t="s">
        <v>476</v>
      </c>
      <c r="NX1072" t="s">
        <v>510</v>
      </c>
      <c r="NZ1072" t="s">
        <v>830</v>
      </c>
      <c r="OB1072" t="b">
        <v>1</v>
      </c>
      <c r="OE1072" t="b">
        <v>1</v>
      </c>
      <c r="OL1072" t="s">
        <v>3055</v>
      </c>
      <c r="OM1072" t="b">
        <v>1</v>
      </c>
      <c r="OQ1072" t="b">
        <v>1</v>
      </c>
      <c r="OW1072" t="s">
        <v>562</v>
      </c>
      <c r="PA1072" t="b">
        <v>1</v>
      </c>
      <c r="PL1072">
        <v>300</v>
      </c>
      <c r="PM1072">
        <v>900</v>
      </c>
      <c r="PN1072" t="s">
        <v>563</v>
      </c>
      <c r="PS1072" t="b">
        <v>1</v>
      </c>
      <c r="QF1072" t="s">
        <v>510</v>
      </c>
      <c r="QP1072" t="s">
        <v>510</v>
      </c>
      <c r="QR1072" t="s">
        <v>510</v>
      </c>
      <c r="RC1072" t="s">
        <v>673</v>
      </c>
      <c r="RE1072" t="s">
        <v>510</v>
      </c>
      <c r="RG1072" t="s">
        <v>11818</v>
      </c>
      <c r="RH1072" t="s">
        <v>554</v>
      </c>
      <c r="RP1072" t="b">
        <v>1</v>
      </c>
      <c r="RR1072" t="s">
        <v>589</v>
      </c>
      <c r="RW1072" t="b">
        <v>1</v>
      </c>
      <c r="SA1072" t="s">
        <v>1280</v>
      </c>
      <c r="SB1072" t="s">
        <v>11819</v>
      </c>
      <c r="SC1072">
        <v>92591355</v>
      </c>
      <c r="SD1072" t="s">
        <v>11820</v>
      </c>
      <c r="SE1072" s="2">
        <v>44606.38863425926</v>
      </c>
      <c r="SF1072">
        <v>1071</v>
      </c>
      <c r="SH1072">
        <v>-1</v>
      </c>
      <c r="SK1072" t="s">
        <v>518</v>
      </c>
      <c r="SL1072">
        <v>946</v>
      </c>
      <c r="SM1072" t="s">
        <v>983</v>
      </c>
      <c r="SN1072">
        <v>648550</v>
      </c>
    </row>
    <row r="1073" spans="1:508" hidden="1" x14ac:dyDescent="0.25">
      <c r="A1073" t="s">
        <v>11821</v>
      </c>
      <c r="B1073" t="s">
        <v>11822</v>
      </c>
      <c r="D1073" t="s">
        <v>6166</v>
      </c>
      <c r="E1073" t="s">
        <v>950</v>
      </c>
      <c r="G1073" s="1">
        <v>44606</v>
      </c>
      <c r="H1073" t="s">
        <v>2762</v>
      </c>
      <c r="I1073" t="s">
        <v>952</v>
      </c>
      <c r="J1073" t="s">
        <v>476</v>
      </c>
      <c r="K1073" t="s">
        <v>522</v>
      </c>
      <c r="M1073" t="s">
        <v>1012</v>
      </c>
      <c r="O1073" t="s">
        <v>572</v>
      </c>
      <c r="P1073" t="s">
        <v>548</v>
      </c>
      <c r="Q1073" t="s">
        <v>481</v>
      </c>
      <c r="R1073" t="s">
        <v>479</v>
      </c>
      <c r="S1073" t="s">
        <v>743</v>
      </c>
      <c r="V1073" t="b">
        <v>1</v>
      </c>
      <c r="AA1073" t="s">
        <v>483</v>
      </c>
      <c r="AB1073" t="s">
        <v>594</v>
      </c>
      <c r="AC1073">
        <v>1</v>
      </c>
      <c r="AD1073">
        <v>2</v>
      </c>
      <c r="AE1073">
        <v>5</v>
      </c>
      <c r="AF1073">
        <v>0</v>
      </c>
      <c r="AG1073">
        <v>0</v>
      </c>
      <c r="AH1073">
        <v>2</v>
      </c>
      <c r="AI1073">
        <v>0</v>
      </c>
      <c r="AJ1073" t="s">
        <v>722</v>
      </c>
      <c r="AK1073" t="s">
        <v>485</v>
      </c>
      <c r="AL1073" t="s">
        <v>895</v>
      </c>
      <c r="AM1073">
        <v>0</v>
      </c>
      <c r="AN1073">
        <v>0</v>
      </c>
      <c r="AO1073">
        <v>0</v>
      </c>
      <c r="AP1073">
        <v>1</v>
      </c>
      <c r="AQ1073">
        <v>3</v>
      </c>
      <c r="AR1073">
        <v>1</v>
      </c>
      <c r="AS1073" t="s">
        <v>486</v>
      </c>
      <c r="AT1073" t="s">
        <v>526</v>
      </c>
      <c r="AU1073" t="s">
        <v>527</v>
      </c>
      <c r="AV1073" t="s">
        <v>839</v>
      </c>
      <c r="AW1073" t="s">
        <v>527</v>
      </c>
      <c r="AX1073" t="s">
        <v>660</v>
      </c>
      <c r="AY1073" t="s">
        <v>2630</v>
      </c>
      <c r="AZ1073">
        <v>14</v>
      </c>
      <c r="BA1073" t="s">
        <v>803</v>
      </c>
      <c r="BC1073" t="s">
        <v>953</v>
      </c>
      <c r="BE1073" t="s">
        <v>986</v>
      </c>
      <c r="BG1073" t="s">
        <v>1627</v>
      </c>
      <c r="BJ1073" t="b">
        <v>1</v>
      </c>
      <c r="BQ1073">
        <v>20</v>
      </c>
      <c r="BR1073" t="s">
        <v>1663</v>
      </c>
      <c r="BS1073" t="s">
        <v>510</v>
      </c>
      <c r="CV1073" t="s">
        <v>2121</v>
      </c>
      <c r="CW1073" t="b">
        <v>0</v>
      </c>
      <c r="CX1073" t="b">
        <v>1</v>
      </c>
      <c r="CY1073" t="b">
        <v>0</v>
      </c>
      <c r="CZ1073" t="b">
        <v>0</v>
      </c>
      <c r="DA1073" t="b">
        <v>1</v>
      </c>
      <c r="DB1073" t="b">
        <v>0</v>
      </c>
      <c r="DC1073" t="b">
        <v>0</v>
      </c>
      <c r="DF1073">
        <v>5</v>
      </c>
      <c r="DG1073">
        <v>1</v>
      </c>
      <c r="DH1073">
        <v>3</v>
      </c>
      <c r="DJ1073">
        <v>1</v>
      </c>
      <c r="DK1073">
        <v>1</v>
      </c>
      <c r="DP1073" t="s">
        <v>510</v>
      </c>
      <c r="DQ1073" t="s">
        <v>1181</v>
      </c>
      <c r="DT1073" t="b">
        <v>1</v>
      </c>
      <c r="EC1073" t="s">
        <v>510</v>
      </c>
      <c r="ED1073" t="s">
        <v>1582</v>
      </c>
      <c r="EK1073" t="b">
        <v>1</v>
      </c>
      <c r="EP1073" t="s">
        <v>510</v>
      </c>
      <c r="EQ1073" t="s">
        <v>2160</v>
      </c>
      <c r="ET1073" t="b">
        <v>1</v>
      </c>
      <c r="EY1073" t="s">
        <v>1562</v>
      </c>
      <c r="FA1073" t="s">
        <v>510</v>
      </c>
      <c r="FB1073" t="s">
        <v>476</v>
      </c>
      <c r="FC1073" t="s">
        <v>510</v>
      </c>
      <c r="FD1073" t="s">
        <v>476</v>
      </c>
      <c r="FE1073" t="s">
        <v>510</v>
      </c>
      <c r="FF1073" t="s">
        <v>510</v>
      </c>
      <c r="FG1073" t="s">
        <v>510</v>
      </c>
      <c r="FH1073" t="s">
        <v>510</v>
      </c>
      <c r="FI1073" t="s">
        <v>510</v>
      </c>
      <c r="FJ1073" t="s">
        <v>476</v>
      </c>
      <c r="FK1073" t="s">
        <v>476</v>
      </c>
      <c r="FL1073" t="s">
        <v>510</v>
      </c>
      <c r="FN1073" t="s">
        <v>476</v>
      </c>
      <c r="FO1073" t="s">
        <v>510</v>
      </c>
      <c r="FP1073" t="s">
        <v>510</v>
      </c>
      <c r="FQ1073" t="s">
        <v>510</v>
      </c>
      <c r="FR1073" t="s">
        <v>510</v>
      </c>
      <c r="FS1073" t="s">
        <v>510</v>
      </c>
      <c r="FT1073" t="s">
        <v>510</v>
      </c>
      <c r="FU1073" t="s">
        <v>510</v>
      </c>
      <c r="FV1073" t="s">
        <v>510</v>
      </c>
      <c r="FW1073" t="s">
        <v>510</v>
      </c>
      <c r="FX1073" t="s">
        <v>510</v>
      </c>
      <c r="FY1073" t="s">
        <v>510</v>
      </c>
      <c r="FZ1073" t="s">
        <v>510</v>
      </c>
      <c r="GA1073" t="s">
        <v>476</v>
      </c>
      <c r="GB1073">
        <f>IF(Table1[[#This Row],[msna/Demographic_info/HH_members_group/total_m_c_muac]]=0,"",COUNTIF(Table1[[#This Row],[Grain or tubers e.g. bread, rice, noodles, bulger, frikeh, kaak, pasta, andoumeh, manakish, thick grain-based porridge, potatoes]:[Breastmilk]],"Yes"))</f>
        <v>2</v>
      </c>
      <c r="GC1073" t="str">
        <f>IF(Table1[[#This Row],[Column1]]="","",IF(Table1[[#This Row],[Please select the assessment type:]]="Livelihood and Protection (MHPSS, CP, GBV)","",IF(Table1[[#This Row],[Column1]]&gt;4,"diverse","not diverse")))</f>
        <v>not diverse</v>
      </c>
      <c r="GD1073">
        <v>5</v>
      </c>
      <c r="GE1073" t="s">
        <v>527</v>
      </c>
      <c r="GF1073">
        <v>0</v>
      </c>
      <c r="GG1073" t="s">
        <v>470</v>
      </c>
      <c r="GH1073" t="s">
        <v>11823</v>
      </c>
      <c r="GM1073" t="b">
        <v>1</v>
      </c>
      <c r="GN1073" t="b">
        <v>1</v>
      </c>
      <c r="GR1073" t="b">
        <v>1</v>
      </c>
      <c r="HA1073" t="s">
        <v>492</v>
      </c>
      <c r="HB1073" t="b">
        <v>1</v>
      </c>
      <c r="HO1073" t="s">
        <v>11824</v>
      </c>
      <c r="HP1073" t="s">
        <v>806</v>
      </c>
      <c r="HQ1073" t="b">
        <v>1</v>
      </c>
      <c r="HT1073" t="b">
        <v>1</v>
      </c>
      <c r="IC1073" t="s">
        <v>554</v>
      </c>
      <c r="IN1073" t="b">
        <v>1</v>
      </c>
      <c r="IP1073" t="s">
        <v>554</v>
      </c>
      <c r="IX1073" t="b">
        <v>1</v>
      </c>
      <c r="IZ1073" t="s">
        <v>476</v>
      </c>
      <c r="JB1073" t="s">
        <v>788</v>
      </c>
      <c r="JO1073" t="b">
        <v>1</v>
      </c>
      <c r="JQ1073" t="s">
        <v>771</v>
      </c>
      <c r="JR1073" t="s">
        <v>772</v>
      </c>
      <c r="JS1073" t="b">
        <v>1</v>
      </c>
      <c r="KD1073" t="s">
        <v>2286</v>
      </c>
      <c r="KG1073" t="b">
        <v>1</v>
      </c>
      <c r="KO1073" t="s">
        <v>3275</v>
      </c>
      <c r="KT1073" t="b">
        <v>1</v>
      </c>
      <c r="KY1073" t="s">
        <v>498</v>
      </c>
      <c r="LA1073" t="b">
        <v>1</v>
      </c>
      <c r="LH1073" t="s">
        <v>500</v>
      </c>
      <c r="LI1073" t="b">
        <v>1</v>
      </c>
      <c r="LR1073" t="s">
        <v>1944</v>
      </c>
      <c r="LS1073" t="b">
        <v>1</v>
      </c>
      <c r="LT1073" t="b">
        <v>1</v>
      </c>
      <c r="ME1073" t="b">
        <v>1</v>
      </c>
      <c r="MI1073" t="s">
        <v>2903</v>
      </c>
      <c r="MN1073" t="b">
        <v>1</v>
      </c>
      <c r="MO1073" t="b">
        <v>1</v>
      </c>
      <c r="MY1073" t="s">
        <v>771</v>
      </c>
      <c r="NI1073" t="b">
        <v>1</v>
      </c>
      <c r="NK1073" t="s">
        <v>1654</v>
      </c>
      <c r="NO1073" t="b">
        <v>1</v>
      </c>
      <c r="NV1073" t="s">
        <v>476</v>
      </c>
      <c r="NX1073" t="s">
        <v>510</v>
      </c>
      <c r="NZ1073" t="s">
        <v>776</v>
      </c>
      <c r="OE1073" t="b">
        <v>1</v>
      </c>
      <c r="OL1073" t="s">
        <v>4451</v>
      </c>
      <c r="OM1073" t="b">
        <v>1</v>
      </c>
      <c r="ON1073" t="b">
        <v>1</v>
      </c>
      <c r="OW1073" t="s">
        <v>1437</v>
      </c>
      <c r="PD1073" t="b">
        <v>1</v>
      </c>
      <c r="PL1073">
        <v>2000</v>
      </c>
      <c r="PM1073">
        <v>4000</v>
      </c>
      <c r="PN1073" t="s">
        <v>554</v>
      </c>
      <c r="QC1073" t="b">
        <v>1</v>
      </c>
      <c r="QF1073" t="s">
        <v>771</v>
      </c>
      <c r="QP1073" t="s">
        <v>510</v>
      </c>
      <c r="QR1073" t="s">
        <v>771</v>
      </c>
      <c r="RC1073" t="s">
        <v>673</v>
      </c>
      <c r="RE1073" t="s">
        <v>510</v>
      </c>
      <c r="RG1073" t="s">
        <v>11825</v>
      </c>
      <c r="RH1073" t="s">
        <v>542</v>
      </c>
      <c r="RJ1073" t="b">
        <v>1</v>
      </c>
      <c r="RR1073" t="s">
        <v>589</v>
      </c>
      <c r="RW1073" t="b">
        <v>1</v>
      </c>
      <c r="SA1073" t="s">
        <v>1251</v>
      </c>
      <c r="SB1073" t="s">
        <v>11826</v>
      </c>
      <c r="SC1073">
        <v>92591356</v>
      </c>
      <c r="SD1073" t="s">
        <v>11827</v>
      </c>
      <c r="SE1073" s="2">
        <v>44606.38863425926</v>
      </c>
      <c r="SF1073">
        <v>1072</v>
      </c>
      <c r="SH1073">
        <v>-1</v>
      </c>
      <c r="SK1073" t="s">
        <v>518</v>
      </c>
      <c r="SL1073">
        <v>1615</v>
      </c>
      <c r="SM1073" t="s">
        <v>983</v>
      </c>
      <c r="SN1073">
        <v>648550</v>
      </c>
    </row>
    <row r="1074" spans="1:508" hidden="1" x14ac:dyDescent="0.25">
      <c r="A1074" t="s">
        <v>11828</v>
      </c>
      <c r="B1074" t="s">
        <v>11829</v>
      </c>
      <c r="D1074" t="s">
        <v>4648</v>
      </c>
      <c r="E1074" t="s">
        <v>950</v>
      </c>
      <c r="G1074" s="1">
        <v>44606</v>
      </c>
      <c r="H1074" t="s">
        <v>2762</v>
      </c>
      <c r="I1074" t="s">
        <v>952</v>
      </c>
      <c r="J1074" t="s">
        <v>476</v>
      </c>
      <c r="K1074" t="s">
        <v>522</v>
      </c>
      <c r="M1074" t="s">
        <v>478</v>
      </c>
      <c r="O1074" t="s">
        <v>479</v>
      </c>
      <c r="P1074" t="s">
        <v>480</v>
      </c>
      <c r="Q1074" t="s">
        <v>573</v>
      </c>
      <c r="R1074" t="s">
        <v>479</v>
      </c>
      <c r="S1074" t="s">
        <v>482</v>
      </c>
      <c r="T1074" t="b">
        <v>1</v>
      </c>
      <c r="AA1074" t="s">
        <v>483</v>
      </c>
      <c r="AB1074" t="s">
        <v>878</v>
      </c>
      <c r="AC1074">
        <v>0</v>
      </c>
      <c r="AD1074">
        <v>0</v>
      </c>
      <c r="AE1074">
        <v>0</v>
      </c>
      <c r="AF1074">
        <v>0</v>
      </c>
      <c r="AG1074">
        <v>0</v>
      </c>
      <c r="AH1074">
        <v>1</v>
      </c>
      <c r="AI1074">
        <v>0</v>
      </c>
      <c r="AJ1074" t="s">
        <v>470</v>
      </c>
      <c r="AK1074" t="s">
        <v>486</v>
      </c>
      <c r="AL1074" t="s">
        <v>486</v>
      </c>
      <c r="AM1074">
        <v>0</v>
      </c>
      <c r="AN1074">
        <v>0</v>
      </c>
      <c r="AO1074">
        <v>0</v>
      </c>
      <c r="AP1074">
        <v>0</v>
      </c>
      <c r="AQ1074">
        <v>1</v>
      </c>
      <c r="AR1074">
        <v>1</v>
      </c>
      <c r="AS1074" t="s">
        <v>470</v>
      </c>
      <c r="AT1074" t="s">
        <v>485</v>
      </c>
      <c r="AU1074" t="s">
        <v>485</v>
      </c>
      <c r="AV1074" t="s">
        <v>470</v>
      </c>
      <c r="AW1074" t="s">
        <v>470</v>
      </c>
      <c r="AX1074" t="s">
        <v>487</v>
      </c>
      <c r="AY1074" t="s">
        <v>487</v>
      </c>
      <c r="AZ1074">
        <v>3</v>
      </c>
      <c r="BA1074" t="s">
        <v>953</v>
      </c>
      <c r="BC1074" t="s">
        <v>787</v>
      </c>
      <c r="BE1074" t="s">
        <v>1034</v>
      </c>
      <c r="BG1074" t="s">
        <v>1627</v>
      </c>
      <c r="BJ1074" t="b">
        <v>1</v>
      </c>
      <c r="BQ1074">
        <v>20</v>
      </c>
      <c r="BR1074" t="s">
        <v>1663</v>
      </c>
      <c r="BS1074" t="s">
        <v>510</v>
      </c>
      <c r="CV1074" t="s">
        <v>1365</v>
      </c>
      <c r="CW1074" t="b">
        <v>1</v>
      </c>
      <c r="CX1074" t="b">
        <v>0</v>
      </c>
      <c r="CY1074" t="b">
        <v>0</v>
      </c>
      <c r="CZ1074" t="b">
        <v>0</v>
      </c>
      <c r="DA1074" t="b">
        <v>0</v>
      </c>
      <c r="DB1074" t="b">
        <v>0</v>
      </c>
      <c r="DC1074" t="b">
        <v>0</v>
      </c>
      <c r="DP1074" t="s">
        <v>476</v>
      </c>
      <c r="EC1074" t="s">
        <v>476</v>
      </c>
      <c r="ED1074" t="s">
        <v>1237</v>
      </c>
      <c r="EJ1074" t="b">
        <v>1</v>
      </c>
      <c r="EP1074" t="s">
        <v>476</v>
      </c>
      <c r="EQ1074" t="s">
        <v>1159</v>
      </c>
      <c r="ER1074" t="b">
        <v>1</v>
      </c>
      <c r="FA1074" t="s">
        <v>510</v>
      </c>
      <c r="FB1074" t="s">
        <v>510</v>
      </c>
      <c r="FC1074" t="s">
        <v>476</v>
      </c>
      <c r="FD1074" t="s">
        <v>476</v>
      </c>
      <c r="FE1074" t="s">
        <v>476</v>
      </c>
      <c r="FF1074" t="s">
        <v>476</v>
      </c>
      <c r="FG1074" t="s">
        <v>476</v>
      </c>
      <c r="FH1074" t="s">
        <v>476</v>
      </c>
      <c r="FI1074" t="s">
        <v>476</v>
      </c>
      <c r="FJ1074" t="s">
        <v>476</v>
      </c>
      <c r="FK1074" t="s">
        <v>476</v>
      </c>
      <c r="FL1074" t="s">
        <v>510</v>
      </c>
      <c r="GB1074">
        <f>IF(Table1[[#This Row],[msna/Demographic_info/HH_members_group/total_m_c_muac]]=0,"",COUNTIF(Table1[[#This Row],[Grain or tubers e.g. bread, rice, noodles, bulger, frikeh, kaak, pasta, andoumeh, manakish, thick grain-based porridge, potatoes]:[Breastmilk]],"Yes"))</f>
        <v>0</v>
      </c>
      <c r="GC1074" t="str">
        <f>IF(Table1[[#This Row],[Column1]]="","",IF(Table1[[#This Row],[Please select the assessment type:]]="Livelihood and Protection (MHPSS, CP, GBV)","",IF(Table1[[#This Row],[Column1]]&gt;4,"diverse","not diverse")))</f>
        <v>not diverse</v>
      </c>
      <c r="GH1074" t="s">
        <v>11830</v>
      </c>
      <c r="GI1074" t="b">
        <v>1</v>
      </c>
      <c r="GO1074" t="b">
        <v>1</v>
      </c>
      <c r="GP1074" t="b">
        <v>1</v>
      </c>
      <c r="GQ1074" t="b">
        <v>1</v>
      </c>
      <c r="GR1074" t="b">
        <v>1</v>
      </c>
      <c r="GU1074" t="b">
        <v>1</v>
      </c>
      <c r="GV1074" t="b">
        <v>1</v>
      </c>
      <c r="HA1074" t="s">
        <v>2488</v>
      </c>
      <c r="HB1074" t="b">
        <v>1</v>
      </c>
      <c r="HC1074" t="b">
        <v>1</v>
      </c>
      <c r="HO1074" t="s">
        <v>11831</v>
      </c>
      <c r="HP1074" t="s">
        <v>1163</v>
      </c>
      <c r="HQ1074" t="b">
        <v>1</v>
      </c>
      <c r="HR1074" t="b">
        <v>1</v>
      </c>
      <c r="IC1074" t="s">
        <v>1242</v>
      </c>
      <c r="ID1074" t="b">
        <v>1</v>
      </c>
      <c r="IE1074" t="b">
        <v>1</v>
      </c>
      <c r="IP1074" t="s">
        <v>640</v>
      </c>
      <c r="IQ1074" t="b">
        <v>1</v>
      </c>
      <c r="IS1074" t="b">
        <v>1</v>
      </c>
      <c r="IZ1074" t="s">
        <v>476</v>
      </c>
      <c r="JB1074" t="s">
        <v>11832</v>
      </c>
      <c r="JC1074" t="b">
        <v>1</v>
      </c>
      <c r="JG1074" t="b">
        <v>1</v>
      </c>
      <c r="JH1074" t="b">
        <v>1</v>
      </c>
      <c r="JL1074" t="b">
        <v>1</v>
      </c>
      <c r="JM1074" t="b">
        <v>1</v>
      </c>
      <c r="JQ1074" t="s">
        <v>510</v>
      </c>
      <c r="JR1074" t="s">
        <v>1110</v>
      </c>
      <c r="JS1074" t="b">
        <v>1</v>
      </c>
      <c r="JU1074" t="b">
        <v>1</v>
      </c>
      <c r="KD1074" t="s">
        <v>1110</v>
      </c>
      <c r="KE1074" t="b">
        <v>1</v>
      </c>
      <c r="KG1074" t="b">
        <v>1</v>
      </c>
      <c r="KO1074" t="s">
        <v>535</v>
      </c>
      <c r="KP1074" t="b">
        <v>1</v>
      </c>
      <c r="KQ1074" t="b">
        <v>1</v>
      </c>
      <c r="KY1074" t="s">
        <v>920</v>
      </c>
      <c r="LA1074" t="b">
        <v>1</v>
      </c>
      <c r="LC1074" t="b">
        <v>1</v>
      </c>
      <c r="LH1074" t="s">
        <v>3304</v>
      </c>
      <c r="LL1074" t="b">
        <v>1</v>
      </c>
      <c r="LN1074" t="b">
        <v>1</v>
      </c>
      <c r="LR1074" t="s">
        <v>11833</v>
      </c>
      <c r="LS1074" t="b">
        <v>1</v>
      </c>
      <c r="LT1074" t="b">
        <v>1</v>
      </c>
      <c r="LY1074" t="b">
        <v>1</v>
      </c>
      <c r="MC1074" t="b">
        <v>1</v>
      </c>
      <c r="MI1074" t="s">
        <v>11834</v>
      </c>
      <c r="MK1074" t="b">
        <v>1</v>
      </c>
      <c r="ML1074" t="b">
        <v>1</v>
      </c>
      <c r="MM1074" t="b">
        <v>1</v>
      </c>
      <c r="MN1074" t="b">
        <v>1</v>
      </c>
      <c r="MO1074" t="b">
        <v>1</v>
      </c>
      <c r="MP1074" t="b">
        <v>1</v>
      </c>
      <c r="NZ1074" t="s">
        <v>2848</v>
      </c>
      <c r="OA1074" t="b">
        <v>1</v>
      </c>
      <c r="OB1074" t="b">
        <v>1</v>
      </c>
      <c r="OD1074" t="b">
        <v>1</v>
      </c>
      <c r="OL1074" t="s">
        <v>561</v>
      </c>
      <c r="OM1074" t="b">
        <v>1</v>
      </c>
      <c r="OO1074" t="b">
        <v>1</v>
      </c>
      <c r="OW1074" t="s">
        <v>585</v>
      </c>
      <c r="OX1074" t="b">
        <v>1</v>
      </c>
      <c r="PM1074">
        <v>2500</v>
      </c>
      <c r="PN1074" t="s">
        <v>586</v>
      </c>
      <c r="PO1074" t="b">
        <v>1</v>
      </c>
      <c r="PS1074" t="b">
        <v>1</v>
      </c>
      <c r="QF1074" t="s">
        <v>510</v>
      </c>
      <c r="QP1074" t="s">
        <v>510</v>
      </c>
      <c r="QR1074" t="s">
        <v>510</v>
      </c>
      <c r="RC1074" t="s">
        <v>511</v>
      </c>
      <c r="RE1074" t="s">
        <v>510</v>
      </c>
      <c r="RG1074" t="s">
        <v>11835</v>
      </c>
      <c r="RH1074" t="s">
        <v>2393</v>
      </c>
      <c r="RI1074" t="b">
        <v>1</v>
      </c>
      <c r="RM1074" t="b">
        <v>1</v>
      </c>
      <c r="RR1074" t="s">
        <v>566</v>
      </c>
      <c r="RS1074" t="b">
        <v>1</v>
      </c>
      <c r="RW1074" t="b">
        <v>1</v>
      </c>
      <c r="SA1074" t="s">
        <v>515</v>
      </c>
      <c r="SB1074" t="s">
        <v>11836</v>
      </c>
      <c r="SC1074">
        <v>92591893</v>
      </c>
      <c r="SD1074" t="s">
        <v>11837</v>
      </c>
      <c r="SE1074" s="2">
        <v>44606.396053240736</v>
      </c>
      <c r="SF1074">
        <v>1073</v>
      </c>
      <c r="SH1074">
        <v>-1</v>
      </c>
      <c r="SK1074" t="s">
        <v>518</v>
      </c>
      <c r="SL1074">
        <v>1594</v>
      </c>
      <c r="SM1074" t="s">
        <v>983</v>
      </c>
      <c r="SN1074">
        <v>648550</v>
      </c>
    </row>
    <row r="1075" spans="1:508" hidden="1" x14ac:dyDescent="0.25">
      <c r="A1075" t="s">
        <v>11838</v>
      </c>
      <c r="B1075" t="s">
        <v>11839</v>
      </c>
      <c r="D1075" t="s">
        <v>4631</v>
      </c>
      <c r="E1075" t="s">
        <v>950</v>
      </c>
      <c r="G1075" s="1">
        <v>44606</v>
      </c>
      <c r="H1075" t="s">
        <v>2762</v>
      </c>
      <c r="I1075" t="s">
        <v>952</v>
      </c>
      <c r="J1075" t="s">
        <v>476</v>
      </c>
      <c r="K1075" t="s">
        <v>477</v>
      </c>
      <c r="L1075" s="3">
        <v>44606</v>
      </c>
      <c r="M1075" t="s">
        <v>478</v>
      </c>
      <c r="O1075" t="s">
        <v>479</v>
      </c>
      <c r="P1075" t="s">
        <v>523</v>
      </c>
      <c r="Q1075" t="s">
        <v>573</v>
      </c>
      <c r="R1075" t="s">
        <v>479</v>
      </c>
      <c r="S1075" t="s">
        <v>482</v>
      </c>
      <c r="T1075" t="b">
        <v>1</v>
      </c>
      <c r="AA1075" t="s">
        <v>483</v>
      </c>
      <c r="AB1075" t="s">
        <v>484</v>
      </c>
      <c r="AC1075">
        <v>0</v>
      </c>
      <c r="AD1075">
        <v>0</v>
      </c>
      <c r="AE1075">
        <v>0</v>
      </c>
      <c r="AF1075">
        <v>2</v>
      </c>
      <c r="AG1075">
        <v>0</v>
      </c>
      <c r="AH1075">
        <v>1</v>
      </c>
      <c r="AI1075">
        <v>0</v>
      </c>
      <c r="AJ1075" t="s">
        <v>485</v>
      </c>
      <c r="AK1075" t="s">
        <v>486</v>
      </c>
      <c r="AL1075" t="s">
        <v>487</v>
      </c>
      <c r="AM1075">
        <v>0</v>
      </c>
      <c r="AN1075">
        <v>0</v>
      </c>
      <c r="AO1075">
        <v>0</v>
      </c>
      <c r="AP1075">
        <v>0</v>
      </c>
      <c r="AQ1075">
        <v>1</v>
      </c>
      <c r="AR1075">
        <v>0</v>
      </c>
      <c r="AS1075" t="s">
        <v>470</v>
      </c>
      <c r="AT1075" t="s">
        <v>486</v>
      </c>
      <c r="AU1075" t="s">
        <v>486</v>
      </c>
      <c r="AV1075" t="s">
        <v>485</v>
      </c>
      <c r="AW1075" t="s">
        <v>470</v>
      </c>
      <c r="AX1075" t="s">
        <v>485</v>
      </c>
      <c r="AY1075" t="s">
        <v>526</v>
      </c>
      <c r="AZ1075">
        <v>4</v>
      </c>
      <c r="BA1075" t="s">
        <v>953</v>
      </c>
      <c r="BC1075" t="s">
        <v>787</v>
      </c>
      <c r="BE1075" t="s">
        <v>1034</v>
      </c>
      <c r="BG1075" t="s">
        <v>1627</v>
      </c>
      <c r="BJ1075" t="b">
        <v>1</v>
      </c>
      <c r="BQ1075">
        <v>20</v>
      </c>
      <c r="BR1075" t="s">
        <v>1013</v>
      </c>
      <c r="BS1075" t="s">
        <v>510</v>
      </c>
      <c r="CV1075" t="s">
        <v>1365</v>
      </c>
      <c r="CW1075" t="b">
        <v>1</v>
      </c>
      <c r="CX1075" t="b">
        <v>0</v>
      </c>
      <c r="CY1075" t="b">
        <v>0</v>
      </c>
      <c r="CZ1075" t="b">
        <v>0</v>
      </c>
      <c r="DA1075" t="b">
        <v>0</v>
      </c>
      <c r="DB1075" t="b">
        <v>0</v>
      </c>
      <c r="DC1075" t="b">
        <v>0</v>
      </c>
      <c r="DP1075" t="s">
        <v>476</v>
      </c>
      <c r="EC1075" t="s">
        <v>476</v>
      </c>
      <c r="ED1075" t="s">
        <v>1237</v>
      </c>
      <c r="EJ1075" t="b">
        <v>1</v>
      </c>
      <c r="EP1075" t="s">
        <v>476</v>
      </c>
      <c r="EQ1075" t="s">
        <v>1428</v>
      </c>
      <c r="ER1075" t="b">
        <v>1</v>
      </c>
      <c r="ET1075" t="b">
        <v>1</v>
      </c>
      <c r="EY1075" t="s">
        <v>5780</v>
      </c>
      <c r="FA1075" t="s">
        <v>476</v>
      </c>
      <c r="FB1075" t="s">
        <v>476</v>
      </c>
      <c r="FC1075" t="s">
        <v>476</v>
      </c>
      <c r="FD1075" t="s">
        <v>476</v>
      </c>
      <c r="FE1075" t="s">
        <v>476</v>
      </c>
      <c r="FF1075" t="s">
        <v>510</v>
      </c>
      <c r="FG1075" t="s">
        <v>476</v>
      </c>
      <c r="FH1075" t="s">
        <v>510</v>
      </c>
      <c r="FI1075" t="s">
        <v>476</v>
      </c>
      <c r="FJ1075" t="s">
        <v>476</v>
      </c>
      <c r="FK1075" t="s">
        <v>476</v>
      </c>
      <c r="FL1075" t="s">
        <v>510</v>
      </c>
      <c r="GB1075">
        <f>IF(Table1[[#This Row],[msna/Demographic_info/HH_members_group/total_m_c_muac]]=0,"",COUNTIF(Table1[[#This Row],[Grain or tubers e.g. bread, rice, noodles, bulger, frikeh, kaak, pasta, andoumeh, manakish, thick grain-based porridge, potatoes]:[Breastmilk]],"Yes"))</f>
        <v>0</v>
      </c>
      <c r="GC1075" t="str">
        <f>IF(Table1[[#This Row],[Column1]]="","",IF(Table1[[#This Row],[Please select the assessment type:]]="Livelihood and Protection (MHPSS, CP, GBV)","",IF(Table1[[#This Row],[Column1]]&gt;4,"diverse","not diverse")))</f>
        <v>not diverse</v>
      </c>
      <c r="GH1075" t="s">
        <v>11840</v>
      </c>
      <c r="GO1075" t="b">
        <v>1</v>
      </c>
      <c r="GP1075" t="b">
        <v>1</v>
      </c>
      <c r="GR1075" t="b">
        <v>1</v>
      </c>
      <c r="GS1075" t="b">
        <v>1</v>
      </c>
      <c r="GU1075" t="b">
        <v>1</v>
      </c>
      <c r="GV1075" t="b">
        <v>1</v>
      </c>
      <c r="HA1075" t="s">
        <v>1142</v>
      </c>
      <c r="HC1075" t="b">
        <v>1</v>
      </c>
      <c r="HO1075" t="s">
        <v>4702</v>
      </c>
      <c r="HP1075" t="s">
        <v>2900</v>
      </c>
      <c r="HR1075" t="b">
        <v>1</v>
      </c>
      <c r="HW1075" t="b">
        <v>1</v>
      </c>
      <c r="IC1075" t="s">
        <v>844</v>
      </c>
      <c r="ID1075" t="b">
        <v>1</v>
      </c>
      <c r="IE1075" t="b">
        <v>1</v>
      </c>
      <c r="IP1075" t="s">
        <v>1186</v>
      </c>
      <c r="IQ1075" t="b">
        <v>1</v>
      </c>
      <c r="IT1075" t="b">
        <v>1</v>
      </c>
      <c r="IZ1075" t="s">
        <v>476</v>
      </c>
      <c r="JB1075" t="s">
        <v>11841</v>
      </c>
      <c r="JC1075" t="b">
        <v>1</v>
      </c>
      <c r="JD1075" t="b">
        <v>1</v>
      </c>
      <c r="JL1075" t="b">
        <v>1</v>
      </c>
      <c r="JQ1075" t="s">
        <v>510</v>
      </c>
      <c r="JR1075" t="s">
        <v>2666</v>
      </c>
      <c r="JS1075" t="b">
        <v>1</v>
      </c>
      <c r="JT1075" t="b">
        <v>1</v>
      </c>
      <c r="KD1075" t="s">
        <v>11553</v>
      </c>
      <c r="KE1075" t="b">
        <v>1</v>
      </c>
      <c r="KF1075" t="b">
        <v>1</v>
      </c>
      <c r="KG1075" t="b">
        <v>1</v>
      </c>
      <c r="KO1075" t="s">
        <v>535</v>
      </c>
      <c r="KP1075" t="b">
        <v>1</v>
      </c>
      <c r="KQ1075" t="b">
        <v>1</v>
      </c>
      <c r="KY1075" t="s">
        <v>2583</v>
      </c>
      <c r="LA1075" t="b">
        <v>1</v>
      </c>
      <c r="LB1075" t="b">
        <v>1</v>
      </c>
      <c r="LH1075" t="s">
        <v>11842</v>
      </c>
      <c r="LJ1075" t="b">
        <v>1</v>
      </c>
      <c r="LK1075" t="b">
        <v>1</v>
      </c>
      <c r="LR1075" t="s">
        <v>11843</v>
      </c>
      <c r="LT1075" t="b">
        <v>1</v>
      </c>
      <c r="LV1075" t="b">
        <v>1</v>
      </c>
      <c r="LX1075" t="b">
        <v>1</v>
      </c>
      <c r="LY1075" t="b">
        <v>1</v>
      </c>
      <c r="MI1075" t="s">
        <v>11844</v>
      </c>
      <c r="MJ1075" t="b">
        <v>1</v>
      </c>
      <c r="MK1075" t="b">
        <v>1</v>
      </c>
      <c r="ML1075" t="b">
        <v>1</v>
      </c>
      <c r="MM1075" t="b">
        <v>1</v>
      </c>
      <c r="MN1075" t="b">
        <v>1</v>
      </c>
      <c r="MO1075" t="b">
        <v>1</v>
      </c>
      <c r="MP1075" t="b">
        <v>1</v>
      </c>
      <c r="MY1075" t="s">
        <v>1383</v>
      </c>
      <c r="MZ1075" t="b">
        <v>1</v>
      </c>
      <c r="NA1075" t="b">
        <v>1</v>
      </c>
      <c r="NK1075" t="s">
        <v>1737</v>
      </c>
      <c r="NN1075" t="b">
        <v>1</v>
      </c>
      <c r="NO1075" t="b">
        <v>1</v>
      </c>
      <c r="NV1075" t="s">
        <v>476</v>
      </c>
      <c r="NX1075" t="s">
        <v>510</v>
      </c>
      <c r="NZ1075" t="s">
        <v>3098</v>
      </c>
      <c r="OA1075" t="b">
        <v>1</v>
      </c>
      <c r="OB1075" t="b">
        <v>1</v>
      </c>
      <c r="OC1075" t="b">
        <v>1</v>
      </c>
      <c r="OL1075" t="s">
        <v>11845</v>
      </c>
      <c r="ON1075" t="b">
        <v>1</v>
      </c>
      <c r="OR1075" t="b">
        <v>1</v>
      </c>
      <c r="OW1075" t="s">
        <v>585</v>
      </c>
      <c r="OX1075" t="b">
        <v>1</v>
      </c>
      <c r="PM1075">
        <v>5000</v>
      </c>
      <c r="PN1075" t="s">
        <v>11846</v>
      </c>
      <c r="PO1075" t="b">
        <v>1</v>
      </c>
      <c r="PS1075" t="b">
        <v>1</v>
      </c>
      <c r="PT1075" t="b">
        <v>1</v>
      </c>
      <c r="QF1075" t="s">
        <v>476</v>
      </c>
      <c r="QG1075" t="s">
        <v>509</v>
      </c>
      <c r="QH1075" t="b">
        <v>1</v>
      </c>
      <c r="QP1075" t="s">
        <v>510</v>
      </c>
      <c r="QR1075" t="s">
        <v>510</v>
      </c>
      <c r="RC1075" t="s">
        <v>511</v>
      </c>
      <c r="RE1075" t="s">
        <v>510</v>
      </c>
      <c r="RG1075" t="s">
        <v>1280</v>
      </c>
      <c r="RH1075" t="s">
        <v>1098</v>
      </c>
      <c r="RI1075" t="b">
        <v>1</v>
      </c>
      <c r="RR1075" t="s">
        <v>514</v>
      </c>
      <c r="RS1075" t="b">
        <v>1</v>
      </c>
      <c r="SA1075" t="s">
        <v>515</v>
      </c>
      <c r="SB1075" t="s">
        <v>11847</v>
      </c>
      <c r="SC1075">
        <v>92591894</v>
      </c>
      <c r="SD1075" t="s">
        <v>11848</v>
      </c>
      <c r="SE1075" s="2">
        <v>44606.396064814813</v>
      </c>
      <c r="SF1075">
        <v>1074</v>
      </c>
      <c r="SH1075">
        <v>-1</v>
      </c>
      <c r="SK1075" t="s">
        <v>518</v>
      </c>
      <c r="SL1075">
        <v>1615</v>
      </c>
      <c r="SM1075" t="s">
        <v>983</v>
      </c>
      <c r="SN1075">
        <v>648550</v>
      </c>
    </row>
    <row r="1076" spans="1:508" hidden="1" x14ac:dyDescent="0.25">
      <c r="A1076" t="s">
        <v>11849</v>
      </c>
      <c r="B1076" t="s">
        <v>11850</v>
      </c>
      <c r="D1076" t="s">
        <v>4648</v>
      </c>
      <c r="E1076" t="s">
        <v>950</v>
      </c>
      <c r="G1076" s="1">
        <v>44606</v>
      </c>
      <c r="H1076" t="s">
        <v>2762</v>
      </c>
      <c r="I1076" t="s">
        <v>952</v>
      </c>
      <c r="J1076" t="s">
        <v>476</v>
      </c>
      <c r="K1076" t="s">
        <v>522</v>
      </c>
      <c r="M1076" t="s">
        <v>478</v>
      </c>
      <c r="O1076" t="s">
        <v>479</v>
      </c>
      <c r="P1076" t="s">
        <v>721</v>
      </c>
      <c r="Q1076" t="s">
        <v>573</v>
      </c>
      <c r="R1076" t="s">
        <v>479</v>
      </c>
      <c r="S1076" t="s">
        <v>1286</v>
      </c>
      <c r="U1076" t="b">
        <v>1</v>
      </c>
      <c r="AA1076" t="s">
        <v>483</v>
      </c>
      <c r="AB1076" t="s">
        <v>1485</v>
      </c>
      <c r="AC1076">
        <v>0</v>
      </c>
      <c r="AD1076">
        <v>0</v>
      </c>
      <c r="AE1076">
        <v>1</v>
      </c>
      <c r="AF1076">
        <v>2</v>
      </c>
      <c r="AG1076">
        <v>1</v>
      </c>
      <c r="AH1076">
        <v>1</v>
      </c>
      <c r="AI1076">
        <v>0</v>
      </c>
      <c r="AJ1076" t="s">
        <v>526</v>
      </c>
      <c r="AK1076" t="s">
        <v>486</v>
      </c>
      <c r="AL1076" t="s">
        <v>527</v>
      </c>
      <c r="AM1076">
        <v>0</v>
      </c>
      <c r="AN1076">
        <v>0</v>
      </c>
      <c r="AO1076">
        <v>1</v>
      </c>
      <c r="AP1076">
        <v>1</v>
      </c>
      <c r="AQ1076">
        <v>1</v>
      </c>
      <c r="AR1076">
        <v>0</v>
      </c>
      <c r="AS1076" t="s">
        <v>485</v>
      </c>
      <c r="AT1076" t="s">
        <v>486</v>
      </c>
      <c r="AU1076" t="s">
        <v>487</v>
      </c>
      <c r="AV1076" t="s">
        <v>660</v>
      </c>
      <c r="AW1076" t="s">
        <v>486</v>
      </c>
      <c r="AX1076" t="s">
        <v>485</v>
      </c>
      <c r="AY1076" t="s">
        <v>839</v>
      </c>
      <c r="AZ1076">
        <v>8</v>
      </c>
      <c r="BA1076" t="s">
        <v>803</v>
      </c>
      <c r="BC1076" t="s">
        <v>953</v>
      </c>
      <c r="BE1076" t="s">
        <v>954</v>
      </c>
      <c r="BG1076" t="s">
        <v>1627</v>
      </c>
      <c r="BJ1076" t="b">
        <v>1</v>
      </c>
      <c r="BQ1076">
        <v>20</v>
      </c>
      <c r="BR1076" t="s">
        <v>1013</v>
      </c>
      <c r="BS1076" t="s">
        <v>476</v>
      </c>
      <c r="BT1076" t="s">
        <v>987</v>
      </c>
      <c r="BU1076" t="b">
        <v>1</v>
      </c>
      <c r="BV1076" t="b">
        <v>0</v>
      </c>
      <c r="BW1076" t="b">
        <v>0</v>
      </c>
      <c r="BX1076" t="b">
        <v>1</v>
      </c>
      <c r="BY1076" t="b">
        <v>0</v>
      </c>
      <c r="BZ1076" t="b">
        <v>0</v>
      </c>
      <c r="CA1076" t="b">
        <v>0</v>
      </c>
      <c r="CB1076" t="b">
        <v>0</v>
      </c>
      <c r="CC1076" t="b">
        <v>0</v>
      </c>
      <c r="CD1076" t="b">
        <v>0</v>
      </c>
      <c r="CF1076" t="s">
        <v>2364</v>
      </c>
      <c r="CG1076" t="b">
        <v>1</v>
      </c>
      <c r="CH1076" t="b">
        <v>1</v>
      </c>
      <c r="CI1076" t="b">
        <v>0</v>
      </c>
      <c r="CJ1076" t="b">
        <v>0</v>
      </c>
      <c r="CK1076" t="b">
        <v>0</v>
      </c>
      <c r="CL1076" t="b">
        <v>0</v>
      </c>
      <c r="CM1076" t="b">
        <v>0</v>
      </c>
      <c r="CN1076" t="b">
        <v>0</v>
      </c>
      <c r="CO1076" t="b">
        <v>0</v>
      </c>
      <c r="CP1076" t="b">
        <v>0</v>
      </c>
      <c r="CQ1076" t="b">
        <v>0</v>
      </c>
      <c r="CR1076" t="b">
        <v>0</v>
      </c>
      <c r="CS1076" t="b">
        <v>0</v>
      </c>
      <c r="CT1076" t="b">
        <v>0</v>
      </c>
      <c r="CV1076" t="s">
        <v>989</v>
      </c>
      <c r="CW1076" t="b">
        <v>0</v>
      </c>
      <c r="CX1076" t="b">
        <v>1</v>
      </c>
      <c r="CY1076" t="b">
        <v>0</v>
      </c>
      <c r="CZ1076" t="b">
        <v>0</v>
      </c>
      <c r="DA1076" t="b">
        <v>1</v>
      </c>
      <c r="DB1076" t="b">
        <v>0</v>
      </c>
      <c r="DC1076" t="b">
        <v>0</v>
      </c>
      <c r="DE1076">
        <v>1</v>
      </c>
      <c r="DF1076">
        <v>1</v>
      </c>
      <c r="DH1076">
        <v>1</v>
      </c>
      <c r="DK1076">
        <v>1</v>
      </c>
      <c r="DP1076" t="s">
        <v>476</v>
      </c>
      <c r="EC1076" t="s">
        <v>476</v>
      </c>
      <c r="ED1076" t="s">
        <v>11851</v>
      </c>
      <c r="EE1076" t="b">
        <v>1</v>
      </c>
      <c r="EJ1076" t="b">
        <v>1</v>
      </c>
      <c r="EO1076" t="s">
        <v>11852</v>
      </c>
      <c r="EP1076" t="s">
        <v>476</v>
      </c>
      <c r="EQ1076" t="s">
        <v>960</v>
      </c>
      <c r="ER1076" t="b">
        <v>1</v>
      </c>
      <c r="ES1076" t="b">
        <v>1</v>
      </c>
      <c r="FA1076" t="s">
        <v>476</v>
      </c>
      <c r="FB1076" t="s">
        <v>510</v>
      </c>
      <c r="FC1076" t="s">
        <v>476</v>
      </c>
      <c r="FD1076" t="s">
        <v>476</v>
      </c>
      <c r="FE1076" t="s">
        <v>510</v>
      </c>
      <c r="FF1076" t="s">
        <v>510</v>
      </c>
      <c r="FG1076" t="s">
        <v>476</v>
      </c>
      <c r="FH1076" t="s">
        <v>510</v>
      </c>
      <c r="FI1076" t="s">
        <v>476</v>
      </c>
      <c r="FJ1076" t="s">
        <v>476</v>
      </c>
      <c r="FK1076" t="s">
        <v>476</v>
      </c>
      <c r="FL1076" t="s">
        <v>510</v>
      </c>
      <c r="FN1076" t="s">
        <v>476</v>
      </c>
      <c r="FO1076" t="s">
        <v>510</v>
      </c>
      <c r="FP1076" t="s">
        <v>510</v>
      </c>
      <c r="FQ1076" t="s">
        <v>510</v>
      </c>
      <c r="FR1076" t="s">
        <v>510</v>
      </c>
      <c r="FS1076" t="s">
        <v>510</v>
      </c>
      <c r="FT1076" t="s">
        <v>510</v>
      </c>
      <c r="FU1076" t="s">
        <v>510</v>
      </c>
      <c r="FV1076" t="s">
        <v>510</v>
      </c>
      <c r="FW1076" t="s">
        <v>510</v>
      </c>
      <c r="FX1076" t="s">
        <v>510</v>
      </c>
      <c r="FY1076" t="s">
        <v>510</v>
      </c>
      <c r="FZ1076" t="s">
        <v>510</v>
      </c>
      <c r="GA1076" t="s">
        <v>510</v>
      </c>
      <c r="GB1076">
        <f>IF(Table1[[#This Row],[msna/Demographic_info/HH_members_group/total_m_c_muac]]=0,"",COUNTIF(Table1[[#This Row],[Grain or tubers e.g. bread, rice, noodles, bulger, frikeh, kaak, pasta, andoumeh, manakish, thick grain-based porridge, potatoes]:[Breastmilk]],"Yes"))</f>
        <v>1</v>
      </c>
      <c r="GC1076" t="str">
        <f>IF(Table1[[#This Row],[Column1]]="","",IF(Table1[[#This Row],[Please select the assessment type:]]="Livelihood and Protection (MHPSS, CP, GBV)","",IF(Table1[[#This Row],[Column1]]&gt;4,"diverse","not diverse")))</f>
        <v>not diverse</v>
      </c>
      <c r="GD1076">
        <v>2</v>
      </c>
      <c r="GE1076" t="s">
        <v>485</v>
      </c>
      <c r="GH1076" t="s">
        <v>11853</v>
      </c>
      <c r="GL1076" t="b">
        <v>1</v>
      </c>
      <c r="GO1076" t="b">
        <v>1</v>
      </c>
      <c r="GS1076" t="b">
        <v>1</v>
      </c>
      <c r="GT1076" t="b">
        <v>1</v>
      </c>
      <c r="HA1076" t="s">
        <v>2889</v>
      </c>
      <c r="HC1076" t="b">
        <v>1</v>
      </c>
      <c r="HD1076" t="b">
        <v>1</v>
      </c>
      <c r="HO1076" t="s">
        <v>11854</v>
      </c>
      <c r="HP1076" t="s">
        <v>11855</v>
      </c>
      <c r="HQ1076" t="b">
        <v>1</v>
      </c>
      <c r="HR1076" t="b">
        <v>1</v>
      </c>
      <c r="HS1076" t="b">
        <v>1</v>
      </c>
      <c r="IC1076" t="s">
        <v>8075</v>
      </c>
      <c r="ID1076" t="b">
        <v>1</v>
      </c>
      <c r="IG1076" t="b">
        <v>1</v>
      </c>
      <c r="IH1076" t="b">
        <v>1</v>
      </c>
      <c r="IP1076" t="s">
        <v>4962</v>
      </c>
      <c r="IQ1076" t="b">
        <v>1</v>
      </c>
      <c r="IR1076" t="b">
        <v>1</v>
      </c>
      <c r="IZ1076" t="s">
        <v>476</v>
      </c>
      <c r="JB1076" t="s">
        <v>3585</v>
      </c>
      <c r="JC1076" t="b">
        <v>1</v>
      </c>
      <c r="JL1076" t="b">
        <v>1</v>
      </c>
      <c r="JM1076" t="b">
        <v>1</v>
      </c>
      <c r="JQ1076" t="s">
        <v>510</v>
      </c>
      <c r="JR1076" t="s">
        <v>3965</v>
      </c>
      <c r="JS1076" t="b">
        <v>1</v>
      </c>
      <c r="JT1076" t="b">
        <v>1</v>
      </c>
      <c r="KD1076" t="s">
        <v>3965</v>
      </c>
      <c r="KE1076" t="b">
        <v>1</v>
      </c>
      <c r="KF1076" t="b">
        <v>1</v>
      </c>
      <c r="KO1076" t="s">
        <v>4674</v>
      </c>
      <c r="KP1076" t="b">
        <v>1</v>
      </c>
      <c r="KQ1076" t="b">
        <v>1</v>
      </c>
      <c r="KY1076" t="s">
        <v>11856</v>
      </c>
      <c r="LA1076" t="b">
        <v>1</v>
      </c>
      <c r="LB1076" t="b">
        <v>1</v>
      </c>
      <c r="LC1076" t="b">
        <v>1</v>
      </c>
      <c r="LH1076" t="s">
        <v>11857</v>
      </c>
      <c r="LK1076" t="b">
        <v>1</v>
      </c>
      <c r="LL1076" t="b">
        <v>1</v>
      </c>
      <c r="LM1076" t="b">
        <v>1</v>
      </c>
      <c r="LR1076" t="s">
        <v>5634</v>
      </c>
      <c r="LS1076" t="b">
        <v>1</v>
      </c>
      <c r="MA1076" t="b">
        <v>1</v>
      </c>
      <c r="ME1076" t="b">
        <v>1</v>
      </c>
      <c r="MI1076" t="s">
        <v>11858</v>
      </c>
      <c r="MJ1076" t="b">
        <v>1</v>
      </c>
      <c r="MK1076" t="b">
        <v>1</v>
      </c>
      <c r="ML1076" t="b">
        <v>1</v>
      </c>
      <c r="MM1076" t="b">
        <v>1</v>
      </c>
      <c r="MN1076" t="b">
        <v>1</v>
      </c>
      <c r="MO1076" t="b">
        <v>1</v>
      </c>
      <c r="MP1076" t="b">
        <v>1</v>
      </c>
      <c r="MQ1076" t="b">
        <v>1</v>
      </c>
      <c r="MY1076" t="s">
        <v>1546</v>
      </c>
      <c r="MZ1076" t="b">
        <v>1</v>
      </c>
      <c r="NA1076" t="b">
        <v>1</v>
      </c>
      <c r="NK1076" t="s">
        <v>7893</v>
      </c>
      <c r="NL1076" t="b">
        <v>1</v>
      </c>
      <c r="NM1076" t="b">
        <v>1</v>
      </c>
      <c r="NN1076" t="b">
        <v>1</v>
      </c>
      <c r="NV1076" t="s">
        <v>476</v>
      </c>
      <c r="NX1076" t="s">
        <v>510</v>
      </c>
      <c r="NZ1076" t="s">
        <v>11859</v>
      </c>
      <c r="OA1076" t="b">
        <v>1</v>
      </c>
      <c r="OB1076" t="b">
        <v>1</v>
      </c>
      <c r="OD1076" t="b">
        <v>1</v>
      </c>
      <c r="OE1076" t="b">
        <v>1</v>
      </c>
      <c r="OL1076" t="s">
        <v>2964</v>
      </c>
      <c r="OM1076" t="b">
        <v>1</v>
      </c>
      <c r="OR1076" t="b">
        <v>1</v>
      </c>
      <c r="OW1076" t="s">
        <v>10099</v>
      </c>
      <c r="OX1076" t="b">
        <v>1</v>
      </c>
      <c r="PF1076" t="b">
        <v>1</v>
      </c>
      <c r="PG1076" t="b">
        <v>1</v>
      </c>
      <c r="PM1076">
        <v>7000</v>
      </c>
      <c r="PN1076" t="s">
        <v>11860</v>
      </c>
      <c r="PO1076" t="b">
        <v>1</v>
      </c>
      <c r="PP1076" t="b">
        <v>1</v>
      </c>
      <c r="PQ1076" t="b">
        <v>1</v>
      </c>
      <c r="PS1076" t="b">
        <v>1</v>
      </c>
      <c r="PT1076" t="b">
        <v>1</v>
      </c>
      <c r="QF1076" t="s">
        <v>476</v>
      </c>
      <c r="QG1076" t="s">
        <v>781</v>
      </c>
      <c r="QH1076" t="b">
        <v>1</v>
      </c>
      <c r="QK1076" t="b">
        <v>1</v>
      </c>
      <c r="QP1076" t="s">
        <v>510</v>
      </c>
      <c r="QR1076" t="s">
        <v>510</v>
      </c>
      <c r="RC1076" t="s">
        <v>511</v>
      </c>
      <c r="RE1076" t="s">
        <v>510</v>
      </c>
      <c r="RG1076" t="s">
        <v>11861</v>
      </c>
      <c r="RH1076" t="s">
        <v>627</v>
      </c>
      <c r="RI1076" t="b">
        <v>1</v>
      </c>
      <c r="RJ1076" t="b">
        <v>1</v>
      </c>
      <c r="RR1076" t="s">
        <v>1266</v>
      </c>
      <c r="RS1076" t="b">
        <v>1</v>
      </c>
      <c r="RT1076" t="b">
        <v>1</v>
      </c>
      <c r="SA1076" t="s">
        <v>515</v>
      </c>
      <c r="SB1076" t="s">
        <v>11862</v>
      </c>
      <c r="SC1076">
        <v>92591897</v>
      </c>
      <c r="SD1076" t="s">
        <v>11863</v>
      </c>
      <c r="SE1076" s="2">
        <v>44606.39607638889</v>
      </c>
      <c r="SF1076">
        <v>1075</v>
      </c>
      <c r="SH1076">
        <v>-1</v>
      </c>
      <c r="SK1076" t="s">
        <v>518</v>
      </c>
      <c r="SL1076">
        <v>1853</v>
      </c>
      <c r="SM1076" t="s">
        <v>983</v>
      </c>
      <c r="SN1076">
        <v>648550</v>
      </c>
    </row>
    <row r="1077" spans="1:508" hidden="1" x14ac:dyDescent="0.25">
      <c r="A1077" t="s">
        <v>11864</v>
      </c>
      <c r="B1077" t="s">
        <v>11865</v>
      </c>
      <c r="D1077" t="s">
        <v>4631</v>
      </c>
      <c r="E1077" t="s">
        <v>950</v>
      </c>
      <c r="G1077" s="1">
        <v>44606</v>
      </c>
      <c r="H1077" t="s">
        <v>2762</v>
      </c>
      <c r="I1077" t="s">
        <v>952</v>
      </c>
      <c r="J1077" t="s">
        <v>476</v>
      </c>
      <c r="K1077" t="s">
        <v>477</v>
      </c>
      <c r="L1077" s="1">
        <v>43598</v>
      </c>
      <c r="M1077" t="s">
        <v>478</v>
      </c>
      <c r="O1077" t="s">
        <v>479</v>
      </c>
      <c r="P1077" t="s">
        <v>721</v>
      </c>
      <c r="Q1077" t="s">
        <v>573</v>
      </c>
      <c r="R1077" t="s">
        <v>479</v>
      </c>
      <c r="S1077" t="s">
        <v>743</v>
      </c>
      <c r="V1077" t="b">
        <v>1</v>
      </c>
      <c r="AA1077" t="s">
        <v>483</v>
      </c>
      <c r="AB1077" t="s">
        <v>549</v>
      </c>
      <c r="AC1077">
        <v>0</v>
      </c>
      <c r="AD1077">
        <v>0</v>
      </c>
      <c r="AE1077">
        <v>0</v>
      </c>
      <c r="AF1077">
        <v>0</v>
      </c>
      <c r="AG1077">
        <v>0</v>
      </c>
      <c r="AH1077">
        <v>1</v>
      </c>
      <c r="AI1077">
        <v>1</v>
      </c>
      <c r="AJ1077" t="s">
        <v>470</v>
      </c>
      <c r="AK1077" t="s">
        <v>485</v>
      </c>
      <c r="AL1077" t="s">
        <v>485</v>
      </c>
      <c r="AM1077">
        <v>0</v>
      </c>
      <c r="AN1077">
        <v>0</v>
      </c>
      <c r="AO1077">
        <v>0</v>
      </c>
      <c r="AP1077">
        <v>0</v>
      </c>
      <c r="AQ1077">
        <v>1</v>
      </c>
      <c r="AR1077">
        <v>1</v>
      </c>
      <c r="AS1077" t="s">
        <v>470</v>
      </c>
      <c r="AT1077" t="s">
        <v>485</v>
      </c>
      <c r="AU1077" t="s">
        <v>485</v>
      </c>
      <c r="AV1077" t="s">
        <v>470</v>
      </c>
      <c r="AW1077" t="s">
        <v>470</v>
      </c>
      <c r="AX1077" t="s">
        <v>526</v>
      </c>
      <c r="AY1077" t="s">
        <v>526</v>
      </c>
      <c r="AZ1077">
        <v>4</v>
      </c>
      <c r="BA1077" t="s">
        <v>953</v>
      </c>
      <c r="BC1077" t="s">
        <v>803</v>
      </c>
      <c r="BE1077" t="s">
        <v>954</v>
      </c>
      <c r="BG1077" t="s">
        <v>1627</v>
      </c>
      <c r="BJ1077" t="b">
        <v>1</v>
      </c>
      <c r="BQ1077">
        <v>30</v>
      </c>
      <c r="BR1077" t="s">
        <v>956</v>
      </c>
      <c r="BS1077" t="s">
        <v>476</v>
      </c>
      <c r="BT1077" t="s">
        <v>1851</v>
      </c>
      <c r="BU1077" t="b">
        <v>1</v>
      </c>
      <c r="BV1077" t="b">
        <v>0</v>
      </c>
      <c r="BW1077" t="b">
        <v>0</v>
      </c>
      <c r="BX1077" t="b">
        <v>1</v>
      </c>
      <c r="BY1077" t="b">
        <v>0</v>
      </c>
      <c r="BZ1077" t="b">
        <v>1</v>
      </c>
      <c r="CA1077" t="b">
        <v>0</v>
      </c>
      <c r="CB1077" t="b">
        <v>0</v>
      </c>
      <c r="CC1077" t="b">
        <v>0</v>
      </c>
      <c r="CD1077" t="b">
        <v>0</v>
      </c>
      <c r="CF1077" t="s">
        <v>11866</v>
      </c>
      <c r="CG1077" t="b">
        <v>1</v>
      </c>
      <c r="CH1077" t="b">
        <v>0</v>
      </c>
      <c r="CI1077" t="b">
        <v>0</v>
      </c>
      <c r="CJ1077" t="b">
        <v>1</v>
      </c>
      <c r="CK1077" t="b">
        <v>0</v>
      </c>
      <c r="CL1077" t="b">
        <v>0</v>
      </c>
      <c r="CM1077" t="b">
        <v>1</v>
      </c>
      <c r="CN1077" t="b">
        <v>1</v>
      </c>
      <c r="CO1077" t="b">
        <v>0</v>
      </c>
      <c r="CP1077" t="b">
        <v>0</v>
      </c>
      <c r="CQ1077" t="b">
        <v>1</v>
      </c>
      <c r="CR1077" t="b">
        <v>0</v>
      </c>
      <c r="CS1077" t="b">
        <v>0</v>
      </c>
      <c r="CT1077" t="b">
        <v>0</v>
      </c>
      <c r="CV1077" t="s">
        <v>5609</v>
      </c>
      <c r="CW1077" t="b">
        <v>0</v>
      </c>
      <c r="CX1077" t="b">
        <v>1</v>
      </c>
      <c r="CY1077" t="b">
        <v>0</v>
      </c>
      <c r="CZ1077" t="b">
        <v>1</v>
      </c>
      <c r="DA1077" t="b">
        <v>1</v>
      </c>
      <c r="DB1077" t="b">
        <v>0</v>
      </c>
      <c r="DC1077" t="b">
        <v>0</v>
      </c>
      <c r="DF1077">
        <v>1</v>
      </c>
      <c r="DH1077">
        <v>1</v>
      </c>
      <c r="DJ1077">
        <v>1</v>
      </c>
      <c r="DK1077">
        <v>1</v>
      </c>
      <c r="DM1077">
        <v>1</v>
      </c>
      <c r="DP1077" t="s">
        <v>510</v>
      </c>
      <c r="DQ1077" t="s">
        <v>11867</v>
      </c>
      <c r="DT1077" t="b">
        <v>1</v>
      </c>
      <c r="DU1077" t="b">
        <v>1</v>
      </c>
      <c r="DV1077" t="b">
        <v>1</v>
      </c>
      <c r="DW1077" t="b">
        <v>1</v>
      </c>
      <c r="EC1077" t="s">
        <v>510</v>
      </c>
      <c r="ED1077" t="s">
        <v>2781</v>
      </c>
      <c r="EI1077" t="b">
        <v>1</v>
      </c>
      <c r="EP1077" t="s">
        <v>510</v>
      </c>
      <c r="EQ1077" t="s">
        <v>1038</v>
      </c>
      <c r="ES1077" t="b">
        <v>1</v>
      </c>
      <c r="FA1077" t="s">
        <v>476</v>
      </c>
      <c r="FB1077" t="s">
        <v>510</v>
      </c>
      <c r="FC1077" t="s">
        <v>476</v>
      </c>
      <c r="FD1077" t="s">
        <v>510</v>
      </c>
      <c r="FE1077" t="s">
        <v>510</v>
      </c>
      <c r="FF1077" t="s">
        <v>510</v>
      </c>
      <c r="FG1077" t="s">
        <v>510</v>
      </c>
      <c r="FH1077" t="s">
        <v>510</v>
      </c>
      <c r="FI1077" t="s">
        <v>510</v>
      </c>
      <c r="FJ1077" t="s">
        <v>510</v>
      </c>
      <c r="FK1077" t="s">
        <v>476</v>
      </c>
      <c r="FL1077" t="s">
        <v>510</v>
      </c>
      <c r="GB1077">
        <f>IF(Table1[[#This Row],[msna/Demographic_info/HH_members_group/total_m_c_muac]]=0,"",COUNTIF(Table1[[#This Row],[Grain or tubers e.g. bread, rice, noodles, bulger, frikeh, kaak, pasta, andoumeh, manakish, thick grain-based porridge, potatoes]:[Breastmilk]],"Yes"))</f>
        <v>0</v>
      </c>
      <c r="GC1077" t="str">
        <f>IF(Table1[[#This Row],[Column1]]="","",IF(Table1[[#This Row],[Please select the assessment type:]]="Livelihood and Protection (MHPSS, CP, GBV)","",IF(Table1[[#This Row],[Column1]]&gt;4,"diverse","not diverse")))</f>
        <v>not diverse</v>
      </c>
      <c r="GH1077" t="s">
        <v>11868</v>
      </c>
      <c r="GI1077" t="b">
        <v>1</v>
      </c>
      <c r="GJ1077" t="b">
        <v>1</v>
      </c>
      <c r="GM1077" t="b">
        <v>1</v>
      </c>
      <c r="GN1077" t="b">
        <v>1</v>
      </c>
      <c r="GO1077" t="b">
        <v>1</v>
      </c>
      <c r="GR1077" t="b">
        <v>1</v>
      </c>
      <c r="GT1077" t="b">
        <v>1</v>
      </c>
      <c r="GU1077" t="b">
        <v>1</v>
      </c>
      <c r="GV1077" t="b">
        <v>1</v>
      </c>
      <c r="HA1077" t="s">
        <v>11869</v>
      </c>
      <c r="HB1077" t="b">
        <v>1</v>
      </c>
      <c r="HC1077" t="b">
        <v>1</v>
      </c>
      <c r="HJ1077" t="b">
        <v>1</v>
      </c>
      <c r="HK1077" t="b">
        <v>1</v>
      </c>
      <c r="HO1077" t="s">
        <v>11870</v>
      </c>
      <c r="HP1077" t="s">
        <v>1241</v>
      </c>
      <c r="HQ1077" t="b">
        <v>1</v>
      </c>
      <c r="HR1077" t="b">
        <v>1</v>
      </c>
      <c r="HT1077" t="b">
        <v>1</v>
      </c>
      <c r="IC1077" t="s">
        <v>2298</v>
      </c>
      <c r="ID1077" t="b">
        <v>1</v>
      </c>
      <c r="IE1077" t="b">
        <v>1</v>
      </c>
      <c r="IH1077" t="b">
        <v>1</v>
      </c>
      <c r="IP1077" t="s">
        <v>11871</v>
      </c>
      <c r="IQ1077" t="b">
        <v>1</v>
      </c>
      <c r="IR1077" t="b">
        <v>1</v>
      </c>
      <c r="IU1077" t="b">
        <v>1</v>
      </c>
      <c r="IZ1077" t="s">
        <v>510</v>
      </c>
      <c r="JA1077" t="s">
        <v>11872</v>
      </c>
      <c r="JB1077" t="s">
        <v>7132</v>
      </c>
      <c r="JC1077" t="b">
        <v>1</v>
      </c>
      <c r="JH1077" t="b">
        <v>1</v>
      </c>
      <c r="JM1077" t="b">
        <v>1</v>
      </c>
      <c r="JQ1077" t="s">
        <v>510</v>
      </c>
      <c r="JR1077" t="s">
        <v>772</v>
      </c>
      <c r="JS1077" t="b">
        <v>1</v>
      </c>
      <c r="KD1077" t="s">
        <v>772</v>
      </c>
      <c r="KE1077" t="b">
        <v>1</v>
      </c>
      <c r="KO1077" t="s">
        <v>827</v>
      </c>
      <c r="KP1077" t="b">
        <v>1</v>
      </c>
      <c r="KY1077" t="s">
        <v>498</v>
      </c>
      <c r="LA1077" t="b">
        <v>1</v>
      </c>
      <c r="LH1077" t="s">
        <v>2383</v>
      </c>
      <c r="LI1077" t="b">
        <v>1</v>
      </c>
      <c r="LL1077" t="b">
        <v>1</v>
      </c>
      <c r="LN1077" t="b">
        <v>1</v>
      </c>
      <c r="LR1077" t="s">
        <v>11873</v>
      </c>
      <c r="LS1077" t="b">
        <v>1</v>
      </c>
      <c r="LT1077" t="b">
        <v>1</v>
      </c>
      <c r="LV1077" t="b">
        <v>1</v>
      </c>
      <c r="MC1077" t="b">
        <v>1</v>
      </c>
      <c r="MD1077" t="b">
        <v>1</v>
      </c>
      <c r="ME1077" t="b">
        <v>1</v>
      </c>
      <c r="MI1077" t="s">
        <v>11874</v>
      </c>
      <c r="MJ1077" t="b">
        <v>1</v>
      </c>
      <c r="MK1077" t="b">
        <v>1</v>
      </c>
      <c r="ML1077" t="b">
        <v>1</v>
      </c>
      <c r="MM1077" t="b">
        <v>1</v>
      </c>
      <c r="MN1077" t="b">
        <v>1</v>
      </c>
      <c r="MO1077" t="b">
        <v>1</v>
      </c>
      <c r="MP1077" t="b">
        <v>1</v>
      </c>
      <c r="MQ1077" t="b">
        <v>1</v>
      </c>
      <c r="MR1077" t="b">
        <v>1</v>
      </c>
      <c r="MS1077" t="b">
        <v>1</v>
      </c>
      <c r="MT1077" t="b">
        <v>1</v>
      </c>
      <c r="MU1077" t="b">
        <v>1</v>
      </c>
      <c r="NZ1077" t="s">
        <v>2962</v>
      </c>
      <c r="OA1077" t="b">
        <v>1</v>
      </c>
      <c r="OB1077" t="b">
        <v>1</v>
      </c>
      <c r="OC1077" t="b">
        <v>1</v>
      </c>
      <c r="OE1077" t="b">
        <v>1</v>
      </c>
      <c r="OL1077" t="s">
        <v>11875</v>
      </c>
      <c r="OM1077" t="b">
        <v>1</v>
      </c>
      <c r="ON1077" t="b">
        <v>1</v>
      </c>
      <c r="OP1077" t="b">
        <v>1</v>
      </c>
      <c r="OR1077" t="b">
        <v>1</v>
      </c>
      <c r="OW1077" t="s">
        <v>11876</v>
      </c>
      <c r="OX1077" t="b">
        <v>1</v>
      </c>
      <c r="OY1077" t="b">
        <v>1</v>
      </c>
      <c r="PC1077" t="b">
        <v>1</v>
      </c>
      <c r="PF1077" t="b">
        <v>1</v>
      </c>
      <c r="PM1077">
        <v>6000</v>
      </c>
      <c r="PN1077" t="s">
        <v>11877</v>
      </c>
      <c r="PQ1077" t="b">
        <v>1</v>
      </c>
      <c r="PS1077" t="b">
        <v>1</v>
      </c>
      <c r="PT1077" t="b">
        <v>1</v>
      </c>
      <c r="QF1077" t="s">
        <v>476</v>
      </c>
      <c r="QG1077" t="s">
        <v>781</v>
      </c>
      <c r="QH1077" t="b">
        <v>1</v>
      </c>
      <c r="QK1077" t="b">
        <v>1</v>
      </c>
      <c r="QP1077" t="s">
        <v>510</v>
      </c>
      <c r="QR1077" t="s">
        <v>510</v>
      </c>
      <c r="RC1077" t="s">
        <v>673</v>
      </c>
      <c r="RE1077" t="s">
        <v>510</v>
      </c>
      <c r="RG1077" t="s">
        <v>11878</v>
      </c>
      <c r="RH1077" t="s">
        <v>11879</v>
      </c>
      <c r="RI1077" t="b">
        <v>1</v>
      </c>
      <c r="RJ1077" t="b">
        <v>1</v>
      </c>
      <c r="RK1077" t="b">
        <v>1</v>
      </c>
      <c r="RL1077" t="b">
        <v>1</v>
      </c>
      <c r="RM1077" t="b">
        <v>1</v>
      </c>
      <c r="RN1077" t="b">
        <v>1</v>
      </c>
      <c r="RR1077" t="s">
        <v>4966</v>
      </c>
      <c r="RS1077" t="b">
        <v>1</v>
      </c>
      <c r="RV1077" t="b">
        <v>1</v>
      </c>
      <c r="RW1077" t="b">
        <v>1</v>
      </c>
      <c r="SA1077" t="s">
        <v>1280</v>
      </c>
      <c r="SB1077" t="s">
        <v>11880</v>
      </c>
      <c r="SC1077">
        <v>92591898</v>
      </c>
      <c r="SD1077" t="s">
        <v>11881</v>
      </c>
      <c r="SE1077" s="2">
        <v>44606.396087962959</v>
      </c>
      <c r="SF1077">
        <v>1076</v>
      </c>
      <c r="SH1077">
        <v>-1</v>
      </c>
      <c r="SK1077" t="s">
        <v>518</v>
      </c>
      <c r="SL1077">
        <v>1979</v>
      </c>
      <c r="SM1077" t="s">
        <v>983</v>
      </c>
      <c r="SN1077">
        <v>648550</v>
      </c>
    </row>
    <row r="1078" spans="1:508" hidden="1" x14ac:dyDescent="0.25">
      <c r="A1078" t="s">
        <v>11882</v>
      </c>
      <c r="B1078" t="s">
        <v>11883</v>
      </c>
      <c r="D1078" t="s">
        <v>5486</v>
      </c>
      <c r="E1078" t="s">
        <v>950</v>
      </c>
      <c r="G1078" s="1">
        <v>44606</v>
      </c>
      <c r="H1078" t="s">
        <v>2762</v>
      </c>
      <c r="I1078" t="s">
        <v>952</v>
      </c>
      <c r="J1078" t="s">
        <v>476</v>
      </c>
      <c r="K1078" t="s">
        <v>522</v>
      </c>
      <c r="M1078" t="s">
        <v>478</v>
      </c>
      <c r="O1078" t="s">
        <v>479</v>
      </c>
      <c r="P1078" t="s">
        <v>523</v>
      </c>
      <c r="Q1078" t="s">
        <v>573</v>
      </c>
      <c r="R1078" t="s">
        <v>479</v>
      </c>
      <c r="S1078" t="s">
        <v>482</v>
      </c>
      <c r="T1078" t="b">
        <v>1</v>
      </c>
      <c r="AA1078" t="s">
        <v>483</v>
      </c>
      <c r="AB1078" t="s">
        <v>574</v>
      </c>
      <c r="AC1078">
        <v>0</v>
      </c>
      <c r="AD1078">
        <v>0</v>
      </c>
      <c r="AE1078">
        <v>1</v>
      </c>
      <c r="AF1078">
        <v>0</v>
      </c>
      <c r="AG1078">
        <v>0</v>
      </c>
      <c r="AH1078">
        <v>1</v>
      </c>
      <c r="AI1078">
        <v>0</v>
      </c>
      <c r="AJ1078" t="s">
        <v>486</v>
      </c>
      <c r="AK1078" t="s">
        <v>486</v>
      </c>
      <c r="AL1078" t="s">
        <v>485</v>
      </c>
      <c r="AM1078">
        <v>0</v>
      </c>
      <c r="AN1078">
        <v>0</v>
      </c>
      <c r="AO1078">
        <v>1</v>
      </c>
      <c r="AP1078">
        <v>0</v>
      </c>
      <c r="AQ1078">
        <v>1</v>
      </c>
      <c r="AR1078">
        <v>0</v>
      </c>
      <c r="AS1078" t="s">
        <v>486</v>
      </c>
      <c r="AT1078" t="s">
        <v>486</v>
      </c>
      <c r="AU1078" t="s">
        <v>485</v>
      </c>
      <c r="AV1078" t="s">
        <v>485</v>
      </c>
      <c r="AW1078" t="s">
        <v>486</v>
      </c>
      <c r="AX1078" t="s">
        <v>485</v>
      </c>
      <c r="AY1078" t="s">
        <v>526</v>
      </c>
      <c r="AZ1078">
        <v>4</v>
      </c>
      <c r="BA1078" t="s">
        <v>953</v>
      </c>
      <c r="BC1078" t="s">
        <v>1034</v>
      </c>
      <c r="BE1078" t="s">
        <v>1340</v>
      </c>
      <c r="BG1078" t="s">
        <v>1427</v>
      </c>
      <c r="BI1078" t="b">
        <v>1</v>
      </c>
      <c r="BJ1078" t="b">
        <v>1</v>
      </c>
      <c r="BQ1078">
        <v>20</v>
      </c>
      <c r="BR1078" t="s">
        <v>1663</v>
      </c>
      <c r="BS1078" t="s">
        <v>510</v>
      </c>
      <c r="CV1078" t="s">
        <v>1365</v>
      </c>
      <c r="CW1078" t="b">
        <v>1</v>
      </c>
      <c r="CX1078" t="b">
        <v>0</v>
      </c>
      <c r="CY1078" t="b">
        <v>0</v>
      </c>
      <c r="CZ1078" t="b">
        <v>0</v>
      </c>
      <c r="DA1078" t="b">
        <v>0</v>
      </c>
      <c r="DB1078" t="b">
        <v>0</v>
      </c>
      <c r="DC1078" t="b">
        <v>0</v>
      </c>
      <c r="DF1078">
        <v>1</v>
      </c>
      <c r="DP1078" t="s">
        <v>476</v>
      </c>
      <c r="EC1078" t="s">
        <v>476</v>
      </c>
      <c r="ED1078" t="s">
        <v>2379</v>
      </c>
      <c r="EI1078" t="b">
        <v>1</v>
      </c>
      <c r="EJ1078" t="b">
        <v>1</v>
      </c>
      <c r="EP1078" t="s">
        <v>510</v>
      </c>
      <c r="EQ1078" t="s">
        <v>1159</v>
      </c>
      <c r="ER1078" t="b">
        <v>1</v>
      </c>
      <c r="FA1078" t="s">
        <v>476</v>
      </c>
      <c r="FB1078" t="s">
        <v>476</v>
      </c>
      <c r="FC1078" t="s">
        <v>476</v>
      </c>
      <c r="FD1078" t="s">
        <v>476</v>
      </c>
      <c r="FE1078" t="s">
        <v>476</v>
      </c>
      <c r="FF1078" t="s">
        <v>510</v>
      </c>
      <c r="FG1078" t="s">
        <v>476</v>
      </c>
      <c r="FH1078" t="s">
        <v>510</v>
      </c>
      <c r="FI1078" t="s">
        <v>476</v>
      </c>
      <c r="FJ1078" t="s">
        <v>476</v>
      </c>
      <c r="FK1078" t="s">
        <v>476</v>
      </c>
      <c r="FL1078" t="s">
        <v>510</v>
      </c>
      <c r="FN1078" t="s">
        <v>476</v>
      </c>
      <c r="FO1078" t="s">
        <v>510</v>
      </c>
      <c r="FP1078" t="s">
        <v>476</v>
      </c>
      <c r="FQ1078" t="s">
        <v>510</v>
      </c>
      <c r="FR1078" t="s">
        <v>476</v>
      </c>
      <c r="FS1078" t="s">
        <v>476</v>
      </c>
      <c r="FT1078" t="s">
        <v>510</v>
      </c>
      <c r="FU1078" t="s">
        <v>510</v>
      </c>
      <c r="FV1078" t="s">
        <v>510</v>
      </c>
      <c r="FW1078" t="s">
        <v>476</v>
      </c>
      <c r="FX1078" t="s">
        <v>476</v>
      </c>
      <c r="FY1078" t="s">
        <v>510</v>
      </c>
      <c r="FZ1078" t="s">
        <v>510</v>
      </c>
      <c r="GA1078" t="s">
        <v>510</v>
      </c>
      <c r="GB1078">
        <f>IF(Table1[[#This Row],[msna/Demographic_info/HH_members_group/total_m_c_muac]]=0,"",COUNTIF(Table1[[#This Row],[Grain or tubers e.g. bread, rice, noodles, bulger, frikeh, kaak, pasta, andoumeh, manakish, thick grain-based porridge, potatoes]:[Breastmilk]],"Yes"))</f>
        <v>6</v>
      </c>
      <c r="GC1078" t="str">
        <f>IF(Table1[[#This Row],[Column1]]="","",IF(Table1[[#This Row],[Please select the assessment type:]]="Livelihood and Protection (MHPSS, CP, GBV)","",IF(Table1[[#This Row],[Column1]]&gt;4,"diverse","not diverse")))</f>
        <v>diverse</v>
      </c>
      <c r="GD1078">
        <v>1</v>
      </c>
      <c r="GE1078" t="s">
        <v>486</v>
      </c>
      <c r="GH1078" t="s">
        <v>11884</v>
      </c>
      <c r="GI1078" t="b">
        <v>1</v>
      </c>
      <c r="GT1078" t="b">
        <v>1</v>
      </c>
      <c r="GV1078" t="b">
        <v>1</v>
      </c>
      <c r="HA1078" t="s">
        <v>5292</v>
      </c>
      <c r="HB1078" t="b">
        <v>1</v>
      </c>
      <c r="HC1078" t="b">
        <v>1</v>
      </c>
      <c r="HD1078" t="b">
        <v>1</v>
      </c>
      <c r="HO1078" t="s">
        <v>11885</v>
      </c>
      <c r="HP1078" t="s">
        <v>8120</v>
      </c>
      <c r="HQ1078" t="b">
        <v>1</v>
      </c>
      <c r="HR1078" t="b">
        <v>1</v>
      </c>
      <c r="HT1078" t="b">
        <v>1</v>
      </c>
      <c r="IC1078" t="s">
        <v>1291</v>
      </c>
      <c r="ID1078" t="b">
        <v>1</v>
      </c>
      <c r="IH1078" t="b">
        <v>1</v>
      </c>
      <c r="IP1078" t="s">
        <v>1243</v>
      </c>
      <c r="IQ1078" t="b">
        <v>1</v>
      </c>
      <c r="IZ1078" t="s">
        <v>476</v>
      </c>
      <c r="JB1078" t="s">
        <v>1018</v>
      </c>
      <c r="JC1078" t="b">
        <v>1</v>
      </c>
      <c r="JD1078" t="b">
        <v>1</v>
      </c>
      <c r="JH1078" t="b">
        <v>1</v>
      </c>
      <c r="JQ1078" t="s">
        <v>476</v>
      </c>
      <c r="JR1078" t="s">
        <v>3433</v>
      </c>
      <c r="JS1078" t="b">
        <v>1</v>
      </c>
      <c r="JU1078" t="b">
        <v>1</v>
      </c>
      <c r="JW1078" t="b">
        <v>1</v>
      </c>
      <c r="KD1078" t="s">
        <v>3433</v>
      </c>
      <c r="KE1078" t="b">
        <v>1</v>
      </c>
      <c r="KG1078" t="b">
        <v>1</v>
      </c>
      <c r="KI1078" t="b">
        <v>1</v>
      </c>
      <c r="KO1078" t="s">
        <v>535</v>
      </c>
      <c r="KP1078" t="b">
        <v>1</v>
      </c>
      <c r="KQ1078" t="b">
        <v>1</v>
      </c>
      <c r="KY1078" t="s">
        <v>968</v>
      </c>
      <c r="KZ1078" t="b">
        <v>1</v>
      </c>
      <c r="LA1078" t="b">
        <v>1</v>
      </c>
      <c r="LH1078" t="s">
        <v>500</v>
      </c>
      <c r="LI1078" t="b">
        <v>1</v>
      </c>
      <c r="LR1078" t="s">
        <v>2235</v>
      </c>
      <c r="LS1078" t="b">
        <v>1</v>
      </c>
      <c r="LV1078" t="b">
        <v>1</v>
      </c>
      <c r="MI1078" t="s">
        <v>3385</v>
      </c>
      <c r="MJ1078" t="b">
        <v>1</v>
      </c>
      <c r="ML1078" t="b">
        <v>1</v>
      </c>
      <c r="MN1078" t="b">
        <v>1</v>
      </c>
      <c r="MO1078" t="b">
        <v>1</v>
      </c>
      <c r="MY1078" t="s">
        <v>776</v>
      </c>
      <c r="ND1078" t="b">
        <v>1</v>
      </c>
      <c r="NK1078" t="s">
        <v>504</v>
      </c>
      <c r="NT1078" t="b">
        <v>1</v>
      </c>
      <c r="NV1078" t="s">
        <v>476</v>
      </c>
      <c r="NX1078" t="s">
        <v>510</v>
      </c>
      <c r="NZ1078" t="s">
        <v>11886</v>
      </c>
      <c r="OB1078" t="b">
        <v>1</v>
      </c>
      <c r="OD1078" t="b">
        <v>1</v>
      </c>
      <c r="OE1078" t="b">
        <v>1</v>
      </c>
      <c r="OF1078" t="b">
        <v>1</v>
      </c>
      <c r="OL1078" t="s">
        <v>9631</v>
      </c>
      <c r="OP1078" t="b">
        <v>1</v>
      </c>
      <c r="OQ1078" t="b">
        <v>1</v>
      </c>
      <c r="OR1078" t="b">
        <v>1</v>
      </c>
      <c r="OW1078" t="s">
        <v>2339</v>
      </c>
      <c r="PB1078" t="b">
        <v>1</v>
      </c>
      <c r="PC1078" t="b">
        <v>1</v>
      </c>
      <c r="PL1078">
        <v>4000</v>
      </c>
      <c r="PM1078">
        <v>3000</v>
      </c>
      <c r="PN1078" t="s">
        <v>508</v>
      </c>
      <c r="PQ1078" t="b">
        <v>1</v>
      </c>
      <c r="QF1078" t="s">
        <v>476</v>
      </c>
      <c r="QG1078" t="s">
        <v>781</v>
      </c>
      <c r="QH1078" t="b">
        <v>1</v>
      </c>
      <c r="QK1078" t="b">
        <v>1</v>
      </c>
      <c r="QP1078" t="s">
        <v>510</v>
      </c>
      <c r="QR1078" t="s">
        <v>510</v>
      </c>
      <c r="RC1078" t="s">
        <v>511</v>
      </c>
      <c r="RE1078" t="s">
        <v>510</v>
      </c>
      <c r="RG1078" t="s">
        <v>11887</v>
      </c>
      <c r="RH1078" t="s">
        <v>814</v>
      </c>
      <c r="RI1078" t="b">
        <v>1</v>
      </c>
      <c r="RL1078" t="b">
        <v>1</v>
      </c>
      <c r="RR1078" t="s">
        <v>716</v>
      </c>
      <c r="RS1078" t="b">
        <v>1</v>
      </c>
      <c r="RW1078" t="b">
        <v>1</v>
      </c>
      <c r="SA1078" t="s">
        <v>1251</v>
      </c>
      <c r="SB1078" t="s">
        <v>11888</v>
      </c>
      <c r="SC1078">
        <v>92591995</v>
      </c>
      <c r="SD1078" t="s">
        <v>11889</v>
      </c>
      <c r="SE1078" s="2">
        <v>44606.398090277777</v>
      </c>
      <c r="SF1078">
        <v>1077</v>
      </c>
      <c r="SH1078">
        <v>-1</v>
      </c>
      <c r="SK1078" t="s">
        <v>518</v>
      </c>
      <c r="SL1078">
        <v>1502</v>
      </c>
      <c r="SM1078" t="s">
        <v>983</v>
      </c>
      <c r="SN1078">
        <v>648550</v>
      </c>
    </row>
    <row r="1079" spans="1:508" hidden="1" x14ac:dyDescent="0.25">
      <c r="A1079" t="s">
        <v>11890</v>
      </c>
      <c r="B1079" t="s">
        <v>11891</v>
      </c>
      <c r="D1079" t="s">
        <v>5486</v>
      </c>
      <c r="E1079" t="s">
        <v>950</v>
      </c>
      <c r="G1079" s="1">
        <v>44606</v>
      </c>
      <c r="H1079" t="s">
        <v>2762</v>
      </c>
      <c r="I1079" t="s">
        <v>952</v>
      </c>
      <c r="J1079" t="s">
        <v>476</v>
      </c>
      <c r="K1079" t="s">
        <v>477</v>
      </c>
      <c r="L1079" s="1">
        <v>42780</v>
      </c>
      <c r="M1079" t="s">
        <v>390</v>
      </c>
      <c r="N1079" t="s">
        <v>11892</v>
      </c>
      <c r="O1079" t="s">
        <v>479</v>
      </c>
      <c r="P1079" t="s">
        <v>480</v>
      </c>
      <c r="Q1079" t="s">
        <v>1123</v>
      </c>
      <c r="R1079" t="s">
        <v>479</v>
      </c>
      <c r="S1079" t="s">
        <v>482</v>
      </c>
      <c r="T1079" t="b">
        <v>1</v>
      </c>
      <c r="AA1079" t="s">
        <v>483</v>
      </c>
      <c r="AB1079" t="s">
        <v>574</v>
      </c>
      <c r="AC1079">
        <v>0</v>
      </c>
      <c r="AD1079">
        <v>0</v>
      </c>
      <c r="AE1079">
        <v>0</v>
      </c>
      <c r="AF1079">
        <v>0</v>
      </c>
      <c r="AG1079">
        <v>2</v>
      </c>
      <c r="AH1079">
        <v>2</v>
      </c>
      <c r="AI1079">
        <v>0</v>
      </c>
      <c r="AJ1079" t="s">
        <v>485</v>
      </c>
      <c r="AK1079" t="s">
        <v>485</v>
      </c>
      <c r="AL1079" t="s">
        <v>526</v>
      </c>
      <c r="AM1079">
        <v>0</v>
      </c>
      <c r="AN1079">
        <v>0</v>
      </c>
      <c r="AO1079">
        <v>0</v>
      </c>
      <c r="AP1079">
        <v>0</v>
      </c>
      <c r="AQ1079">
        <v>2</v>
      </c>
      <c r="AR1079">
        <v>0</v>
      </c>
      <c r="AS1079" t="s">
        <v>470</v>
      </c>
      <c r="AT1079" t="s">
        <v>485</v>
      </c>
      <c r="AU1079" t="s">
        <v>485</v>
      </c>
      <c r="AV1079" t="s">
        <v>485</v>
      </c>
      <c r="AW1079" t="s">
        <v>470</v>
      </c>
      <c r="AX1079" t="s">
        <v>526</v>
      </c>
      <c r="AY1079" t="s">
        <v>660</v>
      </c>
      <c r="AZ1079">
        <v>6</v>
      </c>
      <c r="BA1079" t="s">
        <v>953</v>
      </c>
      <c r="BC1079" t="s">
        <v>803</v>
      </c>
      <c r="BE1079" t="s">
        <v>1034</v>
      </c>
      <c r="BG1079" t="s">
        <v>1486</v>
      </c>
      <c r="BH1079" t="b">
        <v>1</v>
      </c>
      <c r="BI1079" t="b">
        <v>1</v>
      </c>
      <c r="BJ1079" t="b">
        <v>1</v>
      </c>
      <c r="BQ1079">
        <v>20</v>
      </c>
      <c r="BR1079" t="s">
        <v>1663</v>
      </c>
      <c r="BS1079" t="s">
        <v>510</v>
      </c>
      <c r="CV1079" t="s">
        <v>1365</v>
      </c>
      <c r="CW1079" t="b">
        <v>1</v>
      </c>
      <c r="CX1079" t="b">
        <v>0</v>
      </c>
      <c r="CY1079" t="b">
        <v>0</v>
      </c>
      <c r="CZ1079" t="b">
        <v>0</v>
      </c>
      <c r="DA1079" t="b">
        <v>0</v>
      </c>
      <c r="DB1079" t="b">
        <v>0</v>
      </c>
      <c r="DC1079" t="b">
        <v>0</v>
      </c>
      <c r="DF1079">
        <v>1</v>
      </c>
      <c r="DK1079">
        <v>1</v>
      </c>
      <c r="DP1079" t="s">
        <v>510</v>
      </c>
      <c r="DQ1079" t="s">
        <v>1378</v>
      </c>
      <c r="DT1079" t="b">
        <v>1</v>
      </c>
      <c r="DW1079" t="b">
        <v>1</v>
      </c>
      <c r="EC1079" t="s">
        <v>476</v>
      </c>
      <c r="ED1079" t="s">
        <v>3574</v>
      </c>
      <c r="EI1079" t="b">
        <v>1</v>
      </c>
      <c r="EJ1079" t="b">
        <v>1</v>
      </c>
      <c r="EK1079" t="b">
        <v>1</v>
      </c>
      <c r="EP1079" t="s">
        <v>510</v>
      </c>
      <c r="EQ1079" t="s">
        <v>1159</v>
      </c>
      <c r="ER1079" t="b">
        <v>1</v>
      </c>
      <c r="FA1079" t="s">
        <v>476</v>
      </c>
      <c r="FB1079" t="s">
        <v>476</v>
      </c>
      <c r="FC1079" t="s">
        <v>476</v>
      </c>
      <c r="FD1079" t="s">
        <v>510</v>
      </c>
      <c r="FE1079" t="s">
        <v>510</v>
      </c>
      <c r="FF1079" t="s">
        <v>510</v>
      </c>
      <c r="FG1079" t="s">
        <v>476</v>
      </c>
      <c r="FH1079" t="s">
        <v>510</v>
      </c>
      <c r="FI1079" t="s">
        <v>510</v>
      </c>
      <c r="FJ1079" t="s">
        <v>476</v>
      </c>
      <c r="FK1079" t="s">
        <v>476</v>
      </c>
      <c r="FL1079" t="s">
        <v>510</v>
      </c>
      <c r="GB1079">
        <f>IF(Table1[[#This Row],[msna/Demographic_info/HH_members_group/total_m_c_muac]]=0,"",COUNTIF(Table1[[#This Row],[Grain or tubers e.g. bread, rice, noodles, bulger, frikeh, kaak, pasta, andoumeh, manakish, thick grain-based porridge, potatoes]:[Breastmilk]],"Yes"))</f>
        <v>0</v>
      </c>
      <c r="GC1079" t="str">
        <f>IF(Table1[[#This Row],[Column1]]="","",IF(Table1[[#This Row],[Please select the assessment type:]]="Livelihood and Protection (MHPSS, CP, GBV)","",IF(Table1[[#This Row],[Column1]]&gt;4,"diverse","not diverse")))</f>
        <v>not diverse</v>
      </c>
      <c r="GH1079" t="s">
        <v>11893</v>
      </c>
      <c r="GI1079" t="b">
        <v>1</v>
      </c>
      <c r="GN1079" t="b">
        <v>1</v>
      </c>
      <c r="GT1079" t="b">
        <v>1</v>
      </c>
      <c r="HA1079" t="s">
        <v>1016</v>
      </c>
      <c r="HD1079" t="b">
        <v>1</v>
      </c>
      <c r="HF1079" t="b">
        <v>1</v>
      </c>
      <c r="HG1079" t="b">
        <v>1</v>
      </c>
      <c r="HO1079" t="s">
        <v>11894</v>
      </c>
      <c r="HP1079" t="s">
        <v>1204</v>
      </c>
      <c r="HT1079" t="b">
        <v>1</v>
      </c>
      <c r="HW1079" t="b">
        <v>1</v>
      </c>
      <c r="IC1079" t="s">
        <v>1291</v>
      </c>
      <c r="ID1079" t="b">
        <v>1</v>
      </c>
      <c r="IH1079" t="b">
        <v>1</v>
      </c>
      <c r="IP1079" t="s">
        <v>1243</v>
      </c>
      <c r="IQ1079" t="b">
        <v>1</v>
      </c>
      <c r="IZ1079" t="s">
        <v>769</v>
      </c>
      <c r="JB1079" t="s">
        <v>4374</v>
      </c>
      <c r="JF1079" t="b">
        <v>1</v>
      </c>
      <c r="JH1079" t="b">
        <v>1</v>
      </c>
      <c r="JQ1079" t="s">
        <v>771</v>
      </c>
      <c r="JR1079" t="s">
        <v>1110</v>
      </c>
      <c r="JS1079" t="b">
        <v>1</v>
      </c>
      <c r="JU1079" t="b">
        <v>1</v>
      </c>
      <c r="KD1079" t="s">
        <v>1651</v>
      </c>
      <c r="KE1079" t="b">
        <v>1</v>
      </c>
      <c r="KG1079" t="b">
        <v>1</v>
      </c>
      <c r="KI1079" t="b">
        <v>1</v>
      </c>
      <c r="KO1079" t="s">
        <v>554</v>
      </c>
      <c r="KW1079" t="b">
        <v>1</v>
      </c>
      <c r="LH1079" t="s">
        <v>4098</v>
      </c>
      <c r="LI1079" t="b">
        <v>1</v>
      </c>
      <c r="LM1079" t="b">
        <v>1</v>
      </c>
      <c r="LR1079" t="s">
        <v>4889</v>
      </c>
      <c r="LW1079" t="b">
        <v>1</v>
      </c>
      <c r="LY1079" t="b">
        <v>1</v>
      </c>
      <c r="ME1079" t="b">
        <v>1</v>
      </c>
      <c r="MI1079" t="s">
        <v>8144</v>
      </c>
      <c r="MJ1079" t="b">
        <v>1</v>
      </c>
      <c r="MN1079" t="b">
        <v>1</v>
      </c>
      <c r="MO1079" t="b">
        <v>1</v>
      </c>
      <c r="MY1079" t="s">
        <v>1276</v>
      </c>
      <c r="NA1079" t="b">
        <v>1</v>
      </c>
      <c r="NK1079" t="s">
        <v>1024</v>
      </c>
      <c r="NR1079" t="b">
        <v>1</v>
      </c>
      <c r="NV1079" t="s">
        <v>476</v>
      </c>
      <c r="NX1079" t="s">
        <v>510</v>
      </c>
      <c r="NZ1079" t="s">
        <v>2178</v>
      </c>
      <c r="OC1079" t="b">
        <v>1</v>
      </c>
      <c r="OL1079" t="s">
        <v>5495</v>
      </c>
      <c r="OP1079" t="b">
        <v>1</v>
      </c>
      <c r="OQ1079" t="b">
        <v>1</v>
      </c>
      <c r="OW1079" t="s">
        <v>3307</v>
      </c>
      <c r="PC1079" t="b">
        <v>1</v>
      </c>
      <c r="PH1079" t="b">
        <v>1</v>
      </c>
      <c r="PL1079">
        <v>3000</v>
      </c>
      <c r="PM1079">
        <v>3000</v>
      </c>
      <c r="PN1079" t="s">
        <v>1076</v>
      </c>
      <c r="PQ1079" t="b">
        <v>1</v>
      </c>
      <c r="PU1079" t="b">
        <v>1</v>
      </c>
      <c r="QF1079" t="s">
        <v>476</v>
      </c>
      <c r="QG1079" t="s">
        <v>509</v>
      </c>
      <c r="QH1079" t="b">
        <v>1</v>
      </c>
      <c r="QP1079" t="s">
        <v>510</v>
      </c>
      <c r="QR1079" t="s">
        <v>510</v>
      </c>
      <c r="RC1079" t="s">
        <v>511</v>
      </c>
      <c r="RE1079" t="s">
        <v>510</v>
      </c>
      <c r="RG1079" t="s">
        <v>11895</v>
      </c>
      <c r="RH1079" t="s">
        <v>565</v>
      </c>
      <c r="RL1079" t="b">
        <v>1</v>
      </c>
      <c r="RR1079" t="s">
        <v>7003</v>
      </c>
      <c r="RV1079" t="b">
        <v>1</v>
      </c>
      <c r="RW1079" t="b">
        <v>1</v>
      </c>
      <c r="SA1079" t="s">
        <v>1251</v>
      </c>
      <c r="SB1079" t="s">
        <v>11896</v>
      </c>
      <c r="SC1079">
        <v>92591997</v>
      </c>
      <c r="SD1079" t="s">
        <v>11897</v>
      </c>
      <c r="SE1079" s="2">
        <v>44606.398101851853</v>
      </c>
      <c r="SF1079">
        <v>1078</v>
      </c>
      <c r="SH1079">
        <v>-1</v>
      </c>
      <c r="SK1079" t="s">
        <v>518</v>
      </c>
      <c r="SL1079">
        <v>872</v>
      </c>
      <c r="SM1079" t="s">
        <v>983</v>
      </c>
      <c r="SN1079">
        <v>648550</v>
      </c>
    </row>
    <row r="1080" spans="1:508" hidden="1" x14ac:dyDescent="0.25">
      <c r="A1080" t="s">
        <v>11898</v>
      </c>
      <c r="B1080" t="s">
        <v>11899</v>
      </c>
      <c r="D1080" t="s">
        <v>5486</v>
      </c>
      <c r="E1080" t="s">
        <v>950</v>
      </c>
      <c r="G1080" s="1">
        <v>44606</v>
      </c>
      <c r="H1080" t="s">
        <v>2762</v>
      </c>
      <c r="I1080" t="s">
        <v>952</v>
      </c>
      <c r="J1080" t="s">
        <v>476</v>
      </c>
      <c r="K1080" t="s">
        <v>522</v>
      </c>
      <c r="M1080" t="s">
        <v>478</v>
      </c>
      <c r="O1080" t="s">
        <v>479</v>
      </c>
      <c r="P1080" t="s">
        <v>721</v>
      </c>
      <c r="Q1080" t="s">
        <v>573</v>
      </c>
      <c r="R1080" t="s">
        <v>479</v>
      </c>
      <c r="S1080" t="s">
        <v>524</v>
      </c>
      <c r="W1080" t="b">
        <v>1</v>
      </c>
      <c r="AA1080" t="s">
        <v>483</v>
      </c>
      <c r="AB1080" t="s">
        <v>878</v>
      </c>
      <c r="AC1080">
        <v>0</v>
      </c>
      <c r="AD1080">
        <v>0</v>
      </c>
      <c r="AE1080">
        <v>0</v>
      </c>
      <c r="AF1080">
        <v>0</v>
      </c>
      <c r="AG1080">
        <v>0</v>
      </c>
      <c r="AH1080">
        <v>2</v>
      </c>
      <c r="AI1080">
        <v>0</v>
      </c>
      <c r="AJ1080" t="s">
        <v>470</v>
      </c>
      <c r="AK1080" t="s">
        <v>485</v>
      </c>
      <c r="AL1080" t="s">
        <v>485</v>
      </c>
      <c r="AM1080">
        <v>0</v>
      </c>
      <c r="AN1080">
        <v>0</v>
      </c>
      <c r="AO1080">
        <v>0</v>
      </c>
      <c r="AP1080">
        <v>0</v>
      </c>
      <c r="AQ1080">
        <v>1</v>
      </c>
      <c r="AR1080">
        <v>0</v>
      </c>
      <c r="AS1080" t="s">
        <v>470</v>
      </c>
      <c r="AT1080" t="s">
        <v>486</v>
      </c>
      <c r="AU1080" t="s">
        <v>486</v>
      </c>
      <c r="AV1080" t="s">
        <v>470</v>
      </c>
      <c r="AW1080" t="s">
        <v>470</v>
      </c>
      <c r="AX1080" t="s">
        <v>487</v>
      </c>
      <c r="AY1080" t="s">
        <v>487</v>
      </c>
      <c r="AZ1080">
        <v>3</v>
      </c>
      <c r="BA1080" t="s">
        <v>787</v>
      </c>
      <c r="BC1080" t="s">
        <v>1034</v>
      </c>
      <c r="BE1080" t="s">
        <v>953</v>
      </c>
      <c r="BG1080" t="s">
        <v>1427</v>
      </c>
      <c r="BI1080" t="b">
        <v>1</v>
      </c>
      <c r="BJ1080" t="b">
        <v>1</v>
      </c>
      <c r="BQ1080">
        <v>20</v>
      </c>
      <c r="BR1080" t="s">
        <v>1013</v>
      </c>
      <c r="BS1080" t="s">
        <v>510</v>
      </c>
      <c r="CV1080" t="s">
        <v>1156</v>
      </c>
      <c r="CW1080" t="b">
        <v>0</v>
      </c>
      <c r="CX1080" t="b">
        <v>1</v>
      </c>
      <c r="CY1080" t="b">
        <v>0</v>
      </c>
      <c r="CZ1080" t="b">
        <v>0</v>
      </c>
      <c r="DA1080" t="b">
        <v>0</v>
      </c>
      <c r="DB1080" t="b">
        <v>0</v>
      </c>
      <c r="DC1080" t="b">
        <v>0</v>
      </c>
      <c r="DJ1080">
        <v>1</v>
      </c>
      <c r="DK1080">
        <v>1</v>
      </c>
      <c r="DP1080" t="s">
        <v>510</v>
      </c>
      <c r="DQ1080" t="s">
        <v>5301</v>
      </c>
      <c r="DR1080" t="b">
        <v>1</v>
      </c>
      <c r="DV1080" t="b">
        <v>1</v>
      </c>
      <c r="EC1080" t="s">
        <v>476</v>
      </c>
      <c r="ED1080" t="s">
        <v>4720</v>
      </c>
      <c r="EI1080" t="b">
        <v>1</v>
      </c>
      <c r="EJ1080" t="b">
        <v>1</v>
      </c>
      <c r="EK1080" t="b">
        <v>1</v>
      </c>
      <c r="EP1080" t="s">
        <v>510</v>
      </c>
      <c r="EQ1080" t="s">
        <v>1159</v>
      </c>
      <c r="ER1080" t="b">
        <v>1</v>
      </c>
      <c r="FA1080" t="s">
        <v>476</v>
      </c>
      <c r="FB1080" t="s">
        <v>476</v>
      </c>
      <c r="FC1080" t="s">
        <v>476</v>
      </c>
      <c r="FD1080" t="s">
        <v>510</v>
      </c>
      <c r="FE1080" t="s">
        <v>510</v>
      </c>
      <c r="FF1080" t="s">
        <v>510</v>
      </c>
      <c r="FG1080" t="s">
        <v>510</v>
      </c>
      <c r="FH1080" t="s">
        <v>510</v>
      </c>
      <c r="FI1080" t="s">
        <v>510</v>
      </c>
      <c r="FJ1080" t="s">
        <v>476</v>
      </c>
      <c r="FK1080" t="s">
        <v>476</v>
      </c>
      <c r="FL1080" t="s">
        <v>510</v>
      </c>
      <c r="GB1080">
        <f>IF(Table1[[#This Row],[msna/Demographic_info/HH_members_group/total_m_c_muac]]=0,"",COUNTIF(Table1[[#This Row],[Grain or tubers e.g. bread, rice, noodles, bulger, frikeh, kaak, pasta, andoumeh, manakish, thick grain-based porridge, potatoes]:[Breastmilk]],"Yes"))</f>
        <v>0</v>
      </c>
      <c r="GC1080" t="str">
        <f>IF(Table1[[#This Row],[Column1]]="","",IF(Table1[[#This Row],[Please select the assessment type:]]="Livelihood and Protection (MHPSS, CP, GBV)","",IF(Table1[[#This Row],[Column1]]&gt;4,"diverse","not diverse")))</f>
        <v>not diverse</v>
      </c>
      <c r="GH1080" t="s">
        <v>11900</v>
      </c>
      <c r="GL1080" t="b">
        <v>1</v>
      </c>
      <c r="GN1080" t="b">
        <v>1</v>
      </c>
      <c r="GT1080" t="b">
        <v>1</v>
      </c>
      <c r="HA1080" t="s">
        <v>3272</v>
      </c>
      <c r="HE1080" t="b">
        <v>1</v>
      </c>
      <c r="HF1080" t="b">
        <v>1</v>
      </c>
      <c r="HO1080" t="s">
        <v>11901</v>
      </c>
      <c r="HP1080" t="s">
        <v>806</v>
      </c>
      <c r="HQ1080" t="b">
        <v>1</v>
      </c>
      <c r="HT1080" t="b">
        <v>1</v>
      </c>
      <c r="IC1080" t="s">
        <v>1291</v>
      </c>
      <c r="ID1080" t="b">
        <v>1</v>
      </c>
      <c r="IH1080" t="b">
        <v>1</v>
      </c>
      <c r="IP1080" t="s">
        <v>1243</v>
      </c>
      <c r="IQ1080" t="b">
        <v>1</v>
      </c>
      <c r="IZ1080" t="s">
        <v>476</v>
      </c>
      <c r="JB1080" t="s">
        <v>1474</v>
      </c>
      <c r="JC1080" t="b">
        <v>1</v>
      </c>
      <c r="JF1080" t="b">
        <v>1</v>
      </c>
      <c r="JQ1080" t="s">
        <v>771</v>
      </c>
      <c r="JR1080" t="s">
        <v>772</v>
      </c>
      <c r="JS1080" t="b">
        <v>1</v>
      </c>
      <c r="KD1080" t="s">
        <v>772</v>
      </c>
      <c r="KE1080" t="b">
        <v>1</v>
      </c>
      <c r="KO1080" t="s">
        <v>554</v>
      </c>
      <c r="KW1080" t="b">
        <v>1</v>
      </c>
      <c r="LH1080" t="s">
        <v>500</v>
      </c>
      <c r="LI1080" t="b">
        <v>1</v>
      </c>
      <c r="LR1080" t="s">
        <v>7410</v>
      </c>
      <c r="LS1080" t="b">
        <v>1</v>
      </c>
      <c r="LW1080" t="b">
        <v>1</v>
      </c>
      <c r="MI1080" t="s">
        <v>1462</v>
      </c>
      <c r="MN1080" t="b">
        <v>1</v>
      </c>
      <c r="MO1080" t="b">
        <v>1</v>
      </c>
      <c r="NZ1080" t="s">
        <v>2178</v>
      </c>
      <c r="OC1080" t="b">
        <v>1</v>
      </c>
      <c r="OL1080" t="s">
        <v>11902</v>
      </c>
      <c r="ON1080" t="b">
        <v>1</v>
      </c>
      <c r="OP1080" t="b">
        <v>1</v>
      </c>
      <c r="OQ1080" t="b">
        <v>1</v>
      </c>
      <c r="OW1080" t="s">
        <v>608</v>
      </c>
      <c r="PE1080" t="b">
        <v>1</v>
      </c>
      <c r="PL1080">
        <v>2000</v>
      </c>
      <c r="PM1080">
        <v>2000</v>
      </c>
      <c r="PN1080" t="s">
        <v>2706</v>
      </c>
      <c r="PO1080" t="b">
        <v>1</v>
      </c>
      <c r="PQ1080" t="b">
        <v>1</v>
      </c>
      <c r="QF1080" t="s">
        <v>476</v>
      </c>
      <c r="QG1080" t="s">
        <v>509</v>
      </c>
      <c r="QH1080" t="b">
        <v>1</v>
      </c>
      <c r="QP1080" t="s">
        <v>510</v>
      </c>
      <c r="QR1080" t="s">
        <v>510</v>
      </c>
      <c r="RC1080" t="s">
        <v>511</v>
      </c>
      <c r="RE1080" t="s">
        <v>510</v>
      </c>
      <c r="RG1080" t="s">
        <v>11903</v>
      </c>
      <c r="RH1080" t="s">
        <v>565</v>
      </c>
      <c r="RL1080" t="b">
        <v>1</v>
      </c>
      <c r="RR1080" t="s">
        <v>514</v>
      </c>
      <c r="RS1080" t="b">
        <v>1</v>
      </c>
      <c r="SA1080" t="s">
        <v>1251</v>
      </c>
      <c r="SB1080" t="s">
        <v>11904</v>
      </c>
      <c r="SC1080">
        <v>92591999</v>
      </c>
      <c r="SD1080" t="s">
        <v>11905</v>
      </c>
      <c r="SE1080" s="2">
        <v>44606.398101851853</v>
      </c>
      <c r="SF1080">
        <v>1079</v>
      </c>
      <c r="SH1080">
        <v>-1</v>
      </c>
      <c r="SK1080" t="s">
        <v>518</v>
      </c>
      <c r="SL1080">
        <v>1346</v>
      </c>
      <c r="SM1080" t="s">
        <v>983</v>
      </c>
      <c r="SN1080">
        <v>648550</v>
      </c>
    </row>
    <row r="1081" spans="1:508" hidden="1" x14ac:dyDescent="0.25">
      <c r="A1081" t="s">
        <v>11906</v>
      </c>
      <c r="B1081" t="s">
        <v>11907</v>
      </c>
      <c r="C1081" t="s">
        <v>470</v>
      </c>
      <c r="D1081" t="s">
        <v>4835</v>
      </c>
      <c r="E1081" t="s">
        <v>950</v>
      </c>
      <c r="G1081" s="1">
        <v>44606</v>
      </c>
      <c r="H1081" t="s">
        <v>2762</v>
      </c>
      <c r="I1081" t="s">
        <v>952</v>
      </c>
      <c r="J1081" t="s">
        <v>476</v>
      </c>
      <c r="K1081" t="s">
        <v>522</v>
      </c>
      <c r="M1081" t="s">
        <v>478</v>
      </c>
      <c r="O1081" t="s">
        <v>479</v>
      </c>
      <c r="P1081" t="s">
        <v>523</v>
      </c>
      <c r="Q1081" t="s">
        <v>573</v>
      </c>
      <c r="R1081" t="s">
        <v>479</v>
      </c>
      <c r="S1081" t="s">
        <v>482</v>
      </c>
      <c r="T1081" t="b">
        <v>1</v>
      </c>
      <c r="AA1081" t="s">
        <v>483</v>
      </c>
      <c r="AB1081" t="s">
        <v>574</v>
      </c>
      <c r="AC1081">
        <v>0</v>
      </c>
      <c r="AD1081">
        <v>0</v>
      </c>
      <c r="AE1081">
        <v>1</v>
      </c>
      <c r="AF1081">
        <v>1</v>
      </c>
      <c r="AG1081">
        <v>0</v>
      </c>
      <c r="AH1081">
        <v>1</v>
      </c>
      <c r="AI1081">
        <v>0</v>
      </c>
      <c r="AJ1081" t="s">
        <v>485</v>
      </c>
      <c r="AK1081" t="s">
        <v>486</v>
      </c>
      <c r="AL1081" t="s">
        <v>487</v>
      </c>
      <c r="AM1081">
        <v>0</v>
      </c>
      <c r="AN1081">
        <v>0</v>
      </c>
      <c r="AO1081">
        <v>2</v>
      </c>
      <c r="AP1081">
        <v>0</v>
      </c>
      <c r="AQ1081">
        <v>1</v>
      </c>
      <c r="AR1081">
        <v>0</v>
      </c>
      <c r="AS1081" t="s">
        <v>485</v>
      </c>
      <c r="AT1081" t="s">
        <v>486</v>
      </c>
      <c r="AU1081" t="s">
        <v>487</v>
      </c>
      <c r="AV1081" t="s">
        <v>526</v>
      </c>
      <c r="AW1081" t="s">
        <v>486</v>
      </c>
      <c r="AX1081" t="s">
        <v>485</v>
      </c>
      <c r="AY1081" t="s">
        <v>660</v>
      </c>
      <c r="AZ1081">
        <v>6</v>
      </c>
      <c r="BA1081" t="s">
        <v>953</v>
      </c>
      <c r="BC1081" t="s">
        <v>1034</v>
      </c>
      <c r="BE1081" t="s">
        <v>787</v>
      </c>
      <c r="BG1081" t="s">
        <v>1427</v>
      </c>
      <c r="BI1081" t="b">
        <v>1</v>
      </c>
      <c r="BJ1081" t="b">
        <v>1</v>
      </c>
      <c r="BQ1081">
        <v>15</v>
      </c>
      <c r="BR1081" t="s">
        <v>1013</v>
      </c>
      <c r="BS1081" t="s">
        <v>510</v>
      </c>
      <c r="CV1081" t="s">
        <v>1365</v>
      </c>
      <c r="CW1081" t="b">
        <v>1</v>
      </c>
      <c r="CX1081" t="b">
        <v>0</v>
      </c>
      <c r="CY1081" t="b">
        <v>0</v>
      </c>
      <c r="CZ1081" t="b">
        <v>0</v>
      </c>
      <c r="DA1081" t="b">
        <v>0</v>
      </c>
      <c r="DB1081" t="b">
        <v>0</v>
      </c>
      <c r="DC1081" t="b">
        <v>0</v>
      </c>
      <c r="DF1081">
        <v>3</v>
      </c>
      <c r="DP1081" t="s">
        <v>476</v>
      </c>
      <c r="EC1081" t="s">
        <v>476</v>
      </c>
      <c r="ED1081" t="s">
        <v>4720</v>
      </c>
      <c r="EI1081" t="b">
        <v>1</v>
      </c>
      <c r="EJ1081" t="b">
        <v>1</v>
      </c>
      <c r="EK1081" t="b">
        <v>1</v>
      </c>
      <c r="EP1081" t="s">
        <v>510</v>
      </c>
      <c r="EQ1081" t="s">
        <v>1159</v>
      </c>
      <c r="ER1081" t="b">
        <v>1</v>
      </c>
      <c r="FA1081" t="s">
        <v>476</v>
      </c>
      <c r="FB1081" t="s">
        <v>476</v>
      </c>
      <c r="FC1081" t="s">
        <v>476</v>
      </c>
      <c r="FD1081" t="s">
        <v>476</v>
      </c>
      <c r="FE1081" t="s">
        <v>476</v>
      </c>
      <c r="FF1081" t="s">
        <v>510</v>
      </c>
      <c r="FG1081" t="s">
        <v>510</v>
      </c>
      <c r="FH1081" t="s">
        <v>510</v>
      </c>
      <c r="FI1081" t="s">
        <v>510</v>
      </c>
      <c r="FJ1081" t="s">
        <v>476</v>
      </c>
      <c r="FK1081" t="s">
        <v>476</v>
      </c>
      <c r="FL1081" t="s">
        <v>510</v>
      </c>
      <c r="FN1081" t="s">
        <v>476</v>
      </c>
      <c r="FO1081" t="s">
        <v>510</v>
      </c>
      <c r="FP1081" t="s">
        <v>476</v>
      </c>
      <c r="FQ1081" t="s">
        <v>510</v>
      </c>
      <c r="FR1081" t="s">
        <v>476</v>
      </c>
      <c r="FS1081" t="s">
        <v>476</v>
      </c>
      <c r="FT1081" t="s">
        <v>476</v>
      </c>
      <c r="FU1081" t="s">
        <v>510</v>
      </c>
      <c r="FV1081" t="s">
        <v>510</v>
      </c>
      <c r="FW1081" t="s">
        <v>510</v>
      </c>
      <c r="FX1081" t="s">
        <v>476</v>
      </c>
      <c r="FY1081" t="s">
        <v>510</v>
      </c>
      <c r="FZ1081" t="s">
        <v>510</v>
      </c>
      <c r="GA1081" t="s">
        <v>510</v>
      </c>
      <c r="GB1081">
        <f>IF(Table1[[#This Row],[msna/Demographic_info/HH_members_group/total_m_c_muac]]=0,"",COUNTIF(Table1[[#This Row],[Grain or tubers e.g. bread, rice, noodles, bulger, frikeh, kaak, pasta, andoumeh, manakish, thick grain-based porridge, potatoes]:[Breastmilk]],"Yes"))</f>
        <v>6</v>
      </c>
      <c r="GC1081" t="str">
        <f>IF(Table1[[#This Row],[Column1]]="","",IF(Table1[[#This Row],[Please select the assessment type:]]="Livelihood and Protection (MHPSS, CP, GBV)","",IF(Table1[[#This Row],[Column1]]&gt;4,"diverse","not diverse")))</f>
        <v>diverse</v>
      </c>
      <c r="GD1081">
        <v>1</v>
      </c>
      <c r="GE1081" t="s">
        <v>486</v>
      </c>
      <c r="GH1081" t="s">
        <v>8474</v>
      </c>
      <c r="GI1081" t="b">
        <v>1</v>
      </c>
      <c r="GM1081" t="b">
        <v>1</v>
      </c>
      <c r="GT1081" t="b">
        <v>1</v>
      </c>
      <c r="HA1081" t="s">
        <v>5292</v>
      </c>
      <c r="HB1081" t="b">
        <v>1</v>
      </c>
      <c r="HC1081" t="b">
        <v>1</v>
      </c>
      <c r="HD1081" t="b">
        <v>1</v>
      </c>
      <c r="HO1081" t="s">
        <v>11202</v>
      </c>
      <c r="HP1081" t="s">
        <v>7722</v>
      </c>
      <c r="HR1081" t="b">
        <v>1</v>
      </c>
      <c r="HY1081" t="b">
        <v>1</v>
      </c>
      <c r="IC1081" t="s">
        <v>3185</v>
      </c>
      <c r="ID1081" t="b">
        <v>1</v>
      </c>
      <c r="IE1081" t="b">
        <v>1</v>
      </c>
      <c r="IH1081" t="b">
        <v>1</v>
      </c>
      <c r="IP1081" t="s">
        <v>1243</v>
      </c>
      <c r="IQ1081" t="b">
        <v>1</v>
      </c>
      <c r="IZ1081" t="s">
        <v>476</v>
      </c>
      <c r="JB1081" t="s">
        <v>4374</v>
      </c>
      <c r="JF1081" t="b">
        <v>1</v>
      </c>
      <c r="JH1081" t="b">
        <v>1</v>
      </c>
      <c r="JQ1081" t="s">
        <v>771</v>
      </c>
      <c r="JR1081" t="s">
        <v>1651</v>
      </c>
      <c r="JS1081" t="b">
        <v>1</v>
      </c>
      <c r="JU1081" t="b">
        <v>1</v>
      </c>
      <c r="JW1081" t="b">
        <v>1</v>
      </c>
      <c r="KD1081" t="s">
        <v>1651</v>
      </c>
      <c r="KE1081" t="b">
        <v>1</v>
      </c>
      <c r="KG1081" t="b">
        <v>1</v>
      </c>
      <c r="KI1081" t="b">
        <v>1</v>
      </c>
      <c r="KO1081" t="s">
        <v>554</v>
      </c>
      <c r="KW1081" t="b">
        <v>1</v>
      </c>
      <c r="LH1081" t="s">
        <v>500</v>
      </c>
      <c r="LI1081" t="b">
        <v>1</v>
      </c>
      <c r="LR1081" t="s">
        <v>2287</v>
      </c>
      <c r="LV1081" t="b">
        <v>1</v>
      </c>
      <c r="LY1081" t="b">
        <v>1</v>
      </c>
      <c r="ME1081" t="b">
        <v>1</v>
      </c>
      <c r="MI1081" t="s">
        <v>1462</v>
      </c>
      <c r="MN1081" t="b">
        <v>1</v>
      </c>
      <c r="MO1081" t="b">
        <v>1</v>
      </c>
      <c r="MY1081" t="s">
        <v>1496</v>
      </c>
      <c r="NA1081" t="b">
        <v>1</v>
      </c>
      <c r="NC1081" t="b">
        <v>1</v>
      </c>
      <c r="NK1081" t="s">
        <v>504</v>
      </c>
      <c r="NT1081" t="b">
        <v>1</v>
      </c>
      <c r="NV1081" t="s">
        <v>476</v>
      </c>
      <c r="NX1081" t="s">
        <v>510</v>
      </c>
      <c r="NZ1081" t="s">
        <v>11908</v>
      </c>
      <c r="OC1081" t="b">
        <v>1</v>
      </c>
      <c r="OD1081" t="b">
        <v>1</v>
      </c>
      <c r="OE1081" t="b">
        <v>1</v>
      </c>
      <c r="OF1081" t="b">
        <v>1</v>
      </c>
      <c r="OL1081" t="s">
        <v>5495</v>
      </c>
      <c r="OP1081" t="b">
        <v>1</v>
      </c>
      <c r="OQ1081" t="b">
        <v>1</v>
      </c>
      <c r="OW1081" t="s">
        <v>507</v>
      </c>
      <c r="PC1081" t="b">
        <v>1</v>
      </c>
      <c r="PL1081">
        <v>2500</v>
      </c>
      <c r="PM1081">
        <v>2500</v>
      </c>
      <c r="PN1081" t="s">
        <v>1571</v>
      </c>
      <c r="PU1081" t="b">
        <v>1</v>
      </c>
      <c r="QF1081" t="s">
        <v>476</v>
      </c>
      <c r="QG1081" t="s">
        <v>781</v>
      </c>
      <c r="QH1081" t="b">
        <v>1</v>
      </c>
      <c r="QK1081" t="b">
        <v>1</v>
      </c>
      <c r="QP1081" t="s">
        <v>510</v>
      </c>
      <c r="QR1081" t="s">
        <v>510</v>
      </c>
      <c r="RC1081" t="s">
        <v>511</v>
      </c>
      <c r="RE1081" t="s">
        <v>510</v>
      </c>
      <c r="RG1081" t="s">
        <v>11909</v>
      </c>
      <c r="RH1081" t="s">
        <v>814</v>
      </c>
      <c r="RI1081" t="b">
        <v>1</v>
      </c>
      <c r="RL1081" t="b">
        <v>1</v>
      </c>
      <c r="RR1081" t="s">
        <v>514</v>
      </c>
      <c r="RS1081" t="b">
        <v>1</v>
      </c>
      <c r="SA1081" t="s">
        <v>890</v>
      </c>
      <c r="SB1081" t="s">
        <v>11910</v>
      </c>
      <c r="SC1081">
        <v>92592001</v>
      </c>
      <c r="SD1081" t="s">
        <v>11911</v>
      </c>
      <c r="SE1081" s="2">
        <v>44606.398113425923</v>
      </c>
      <c r="SF1081">
        <v>1080</v>
      </c>
      <c r="SH1081">
        <v>-1</v>
      </c>
      <c r="SK1081" t="s">
        <v>518</v>
      </c>
      <c r="SL1081">
        <v>1098</v>
      </c>
      <c r="SM1081" t="s">
        <v>983</v>
      </c>
      <c r="SN1081">
        <v>648550</v>
      </c>
    </row>
    <row r="1082" spans="1:508" hidden="1" x14ac:dyDescent="0.25">
      <c r="A1082" t="s">
        <v>11912</v>
      </c>
      <c r="B1082" t="s">
        <v>11913</v>
      </c>
      <c r="D1082" t="s">
        <v>4835</v>
      </c>
      <c r="E1082" t="s">
        <v>950</v>
      </c>
      <c r="G1082" s="1">
        <v>44606</v>
      </c>
      <c r="H1082" t="s">
        <v>2762</v>
      </c>
      <c r="I1082" t="s">
        <v>952</v>
      </c>
      <c r="J1082" t="s">
        <v>476</v>
      </c>
      <c r="K1082" t="s">
        <v>522</v>
      </c>
      <c r="M1082" t="s">
        <v>478</v>
      </c>
      <c r="O1082" t="s">
        <v>479</v>
      </c>
      <c r="P1082" t="s">
        <v>523</v>
      </c>
      <c r="Q1082" t="s">
        <v>573</v>
      </c>
      <c r="R1082" t="s">
        <v>479</v>
      </c>
      <c r="S1082" t="s">
        <v>482</v>
      </c>
      <c r="T1082" t="b">
        <v>1</v>
      </c>
      <c r="AA1082" t="s">
        <v>483</v>
      </c>
      <c r="AB1082" t="s">
        <v>484</v>
      </c>
      <c r="AC1082">
        <v>0</v>
      </c>
      <c r="AD1082">
        <v>0</v>
      </c>
      <c r="AE1082">
        <v>0</v>
      </c>
      <c r="AF1082">
        <v>1</v>
      </c>
      <c r="AG1082">
        <v>0</v>
      </c>
      <c r="AH1082">
        <v>1</v>
      </c>
      <c r="AI1082">
        <v>0</v>
      </c>
      <c r="AJ1082" t="s">
        <v>486</v>
      </c>
      <c r="AK1082" t="s">
        <v>486</v>
      </c>
      <c r="AL1082" t="s">
        <v>485</v>
      </c>
      <c r="AM1082">
        <v>0</v>
      </c>
      <c r="AN1082">
        <v>0</v>
      </c>
      <c r="AO1082">
        <v>1</v>
      </c>
      <c r="AP1082">
        <v>0</v>
      </c>
      <c r="AQ1082">
        <v>1</v>
      </c>
      <c r="AR1082">
        <v>0</v>
      </c>
      <c r="AS1082" t="s">
        <v>486</v>
      </c>
      <c r="AT1082" t="s">
        <v>486</v>
      </c>
      <c r="AU1082" t="s">
        <v>485</v>
      </c>
      <c r="AV1082" t="s">
        <v>485</v>
      </c>
      <c r="AW1082" t="s">
        <v>470</v>
      </c>
      <c r="AX1082" t="s">
        <v>485</v>
      </c>
      <c r="AY1082" t="s">
        <v>526</v>
      </c>
      <c r="AZ1082">
        <v>4</v>
      </c>
      <c r="BA1082" t="s">
        <v>953</v>
      </c>
      <c r="BC1082" t="s">
        <v>787</v>
      </c>
      <c r="BE1082" t="s">
        <v>1034</v>
      </c>
      <c r="BG1082" t="s">
        <v>1427</v>
      </c>
      <c r="BI1082" t="b">
        <v>1</v>
      </c>
      <c r="BJ1082" t="b">
        <v>1</v>
      </c>
      <c r="BQ1082">
        <v>15</v>
      </c>
      <c r="BR1082" t="s">
        <v>1013</v>
      </c>
      <c r="BS1082" t="s">
        <v>510</v>
      </c>
      <c r="CV1082" t="s">
        <v>1365</v>
      </c>
      <c r="CW1082" t="b">
        <v>1</v>
      </c>
      <c r="CX1082" t="b">
        <v>0</v>
      </c>
      <c r="CY1082" t="b">
        <v>0</v>
      </c>
      <c r="CZ1082" t="b">
        <v>0</v>
      </c>
      <c r="DA1082" t="b">
        <v>0</v>
      </c>
      <c r="DB1082" t="b">
        <v>0</v>
      </c>
      <c r="DC1082" t="b">
        <v>0</v>
      </c>
      <c r="DF1082">
        <v>2</v>
      </c>
      <c r="DP1082" t="s">
        <v>510</v>
      </c>
      <c r="DQ1082" t="s">
        <v>1560</v>
      </c>
      <c r="DR1082" t="b">
        <v>1</v>
      </c>
      <c r="EC1082" t="s">
        <v>476</v>
      </c>
      <c r="ED1082" t="s">
        <v>3574</v>
      </c>
      <c r="EI1082" t="b">
        <v>1</v>
      </c>
      <c r="EJ1082" t="b">
        <v>1</v>
      </c>
      <c r="EK1082" t="b">
        <v>1</v>
      </c>
      <c r="EP1082" t="s">
        <v>510</v>
      </c>
      <c r="EQ1082" t="s">
        <v>1159</v>
      </c>
      <c r="ER1082" t="b">
        <v>1</v>
      </c>
      <c r="FA1082" t="s">
        <v>476</v>
      </c>
      <c r="FB1082" t="s">
        <v>476</v>
      </c>
      <c r="FC1082" t="s">
        <v>510</v>
      </c>
      <c r="FD1082" t="s">
        <v>510</v>
      </c>
      <c r="FE1082" t="s">
        <v>510</v>
      </c>
      <c r="FF1082" t="s">
        <v>510</v>
      </c>
      <c r="FG1082" t="s">
        <v>476</v>
      </c>
      <c r="FH1082" t="s">
        <v>510</v>
      </c>
      <c r="FI1082" t="s">
        <v>476</v>
      </c>
      <c r="FJ1082" t="s">
        <v>476</v>
      </c>
      <c r="FK1082" t="s">
        <v>476</v>
      </c>
      <c r="FL1082" t="s">
        <v>510</v>
      </c>
      <c r="GB1082">
        <f>IF(Table1[[#This Row],[msna/Demographic_info/HH_members_group/total_m_c_muac]]=0,"",COUNTIF(Table1[[#This Row],[Grain or tubers e.g. bread, rice, noodles, bulger, frikeh, kaak, pasta, andoumeh, manakish, thick grain-based porridge, potatoes]:[Breastmilk]],"Yes"))</f>
        <v>0</v>
      </c>
      <c r="GC1082" t="str">
        <f>IF(Table1[[#This Row],[Column1]]="","",IF(Table1[[#This Row],[Please select the assessment type:]]="Livelihood and Protection (MHPSS, CP, GBV)","",IF(Table1[[#This Row],[Column1]]&gt;4,"diverse","not diverse")))</f>
        <v>not diverse</v>
      </c>
      <c r="GH1082" t="s">
        <v>4499</v>
      </c>
      <c r="GI1082" t="b">
        <v>1</v>
      </c>
      <c r="GT1082" t="b">
        <v>1</v>
      </c>
      <c r="GV1082" t="b">
        <v>1</v>
      </c>
      <c r="HA1082" t="s">
        <v>11914</v>
      </c>
      <c r="HB1082" t="b">
        <v>1</v>
      </c>
      <c r="HC1082" t="b">
        <v>1</v>
      </c>
      <c r="HD1082" t="b">
        <v>1</v>
      </c>
      <c r="HO1082" t="s">
        <v>11915</v>
      </c>
      <c r="HP1082" t="s">
        <v>1855</v>
      </c>
      <c r="HQ1082" t="b">
        <v>1</v>
      </c>
      <c r="HU1082" t="b">
        <v>1</v>
      </c>
      <c r="IC1082" t="s">
        <v>2298</v>
      </c>
      <c r="ID1082" t="b">
        <v>1</v>
      </c>
      <c r="IE1082" t="b">
        <v>1</v>
      </c>
      <c r="IH1082" t="b">
        <v>1</v>
      </c>
      <c r="IP1082" t="s">
        <v>1243</v>
      </c>
      <c r="IQ1082" t="b">
        <v>1</v>
      </c>
      <c r="IZ1082" t="s">
        <v>476</v>
      </c>
      <c r="JB1082" t="s">
        <v>2448</v>
      </c>
      <c r="JC1082" t="b">
        <v>1</v>
      </c>
      <c r="JF1082" t="b">
        <v>1</v>
      </c>
      <c r="JH1082" t="b">
        <v>1</v>
      </c>
      <c r="JQ1082" t="s">
        <v>771</v>
      </c>
      <c r="JR1082" t="s">
        <v>1110</v>
      </c>
      <c r="JS1082" t="b">
        <v>1</v>
      </c>
      <c r="JU1082" t="b">
        <v>1</v>
      </c>
      <c r="KD1082" t="s">
        <v>1110</v>
      </c>
      <c r="KE1082" t="b">
        <v>1</v>
      </c>
      <c r="KG1082" t="b">
        <v>1</v>
      </c>
      <c r="KO1082" t="s">
        <v>1046</v>
      </c>
      <c r="KP1082" t="b">
        <v>1</v>
      </c>
      <c r="KT1082" t="b">
        <v>1</v>
      </c>
      <c r="KY1082" t="s">
        <v>968</v>
      </c>
      <c r="KZ1082" t="b">
        <v>1</v>
      </c>
      <c r="LA1082" t="b">
        <v>1</v>
      </c>
      <c r="LH1082" t="s">
        <v>2941</v>
      </c>
      <c r="LI1082" t="b">
        <v>1</v>
      </c>
      <c r="LM1082" t="b">
        <v>1</v>
      </c>
      <c r="LR1082" t="s">
        <v>4521</v>
      </c>
      <c r="LT1082" t="b">
        <v>1</v>
      </c>
      <c r="LV1082" t="b">
        <v>1</v>
      </c>
      <c r="LY1082" t="b">
        <v>1</v>
      </c>
      <c r="MI1082" t="s">
        <v>1462</v>
      </c>
      <c r="MN1082" t="b">
        <v>1</v>
      </c>
      <c r="MO1082" t="b">
        <v>1</v>
      </c>
      <c r="MY1082" t="s">
        <v>830</v>
      </c>
      <c r="NA1082" t="b">
        <v>1</v>
      </c>
      <c r="ND1082" t="b">
        <v>1</v>
      </c>
      <c r="NK1082" t="s">
        <v>504</v>
      </c>
      <c r="NT1082" t="b">
        <v>1</v>
      </c>
      <c r="NV1082" t="s">
        <v>476</v>
      </c>
      <c r="NX1082" t="s">
        <v>510</v>
      </c>
      <c r="NZ1082" t="s">
        <v>3397</v>
      </c>
      <c r="OA1082" t="b">
        <v>1</v>
      </c>
      <c r="OE1082" t="b">
        <v>1</v>
      </c>
      <c r="OF1082" t="b">
        <v>1</v>
      </c>
      <c r="OL1082" t="s">
        <v>5495</v>
      </c>
      <c r="OP1082" t="b">
        <v>1</v>
      </c>
      <c r="OQ1082" t="b">
        <v>1</v>
      </c>
      <c r="OW1082" t="s">
        <v>507</v>
      </c>
      <c r="PC1082" t="b">
        <v>1</v>
      </c>
      <c r="PL1082">
        <v>2000</v>
      </c>
      <c r="PM1082">
        <v>2500</v>
      </c>
      <c r="PN1082" t="s">
        <v>1076</v>
      </c>
      <c r="PQ1082" t="b">
        <v>1</v>
      </c>
      <c r="PU1082" t="b">
        <v>1</v>
      </c>
      <c r="QF1082" t="s">
        <v>476</v>
      </c>
      <c r="QG1082" t="s">
        <v>509</v>
      </c>
      <c r="QH1082" t="b">
        <v>1</v>
      </c>
      <c r="QP1082" t="s">
        <v>510</v>
      </c>
      <c r="QR1082" t="s">
        <v>510</v>
      </c>
      <c r="RC1082" t="s">
        <v>511</v>
      </c>
      <c r="RE1082" t="s">
        <v>510</v>
      </c>
      <c r="RG1082" t="s">
        <v>11916</v>
      </c>
      <c r="RH1082" t="s">
        <v>814</v>
      </c>
      <c r="RI1082" t="b">
        <v>1</v>
      </c>
      <c r="RL1082" t="b">
        <v>1</v>
      </c>
      <c r="RR1082" t="s">
        <v>514</v>
      </c>
      <c r="RS1082" t="b">
        <v>1</v>
      </c>
      <c r="SA1082" t="s">
        <v>890</v>
      </c>
      <c r="SB1082" t="s">
        <v>11917</v>
      </c>
      <c r="SC1082">
        <v>92592003</v>
      </c>
      <c r="SD1082" t="s">
        <v>11918</v>
      </c>
      <c r="SE1082" s="2">
        <v>44606.398125</v>
      </c>
      <c r="SF1082">
        <v>1081</v>
      </c>
      <c r="SH1082">
        <v>-1</v>
      </c>
      <c r="SK1082" t="s">
        <v>518</v>
      </c>
      <c r="SL1082">
        <v>2239</v>
      </c>
      <c r="SM1082" t="s">
        <v>983</v>
      </c>
      <c r="SN1082">
        <v>648550</v>
      </c>
    </row>
    <row r="1083" spans="1:508" hidden="1" x14ac:dyDescent="0.25">
      <c r="A1083" t="s">
        <v>11919</v>
      </c>
      <c r="B1083" t="s">
        <v>11920</v>
      </c>
      <c r="D1083" t="s">
        <v>3654</v>
      </c>
      <c r="E1083" t="s">
        <v>950</v>
      </c>
      <c r="G1083" s="1">
        <v>44606</v>
      </c>
      <c r="H1083" t="s">
        <v>2762</v>
      </c>
      <c r="I1083" t="s">
        <v>952</v>
      </c>
      <c r="J1083" t="s">
        <v>476</v>
      </c>
      <c r="K1083" t="s">
        <v>477</v>
      </c>
      <c r="L1083" s="3">
        <v>44606</v>
      </c>
      <c r="M1083" t="s">
        <v>478</v>
      </c>
      <c r="O1083" t="s">
        <v>479</v>
      </c>
      <c r="P1083" t="s">
        <v>548</v>
      </c>
      <c r="Q1083" t="s">
        <v>573</v>
      </c>
      <c r="R1083" t="s">
        <v>479</v>
      </c>
      <c r="S1083" t="s">
        <v>482</v>
      </c>
      <c r="T1083" t="b">
        <v>1</v>
      </c>
      <c r="AA1083" t="s">
        <v>483</v>
      </c>
      <c r="AB1083" t="s">
        <v>484</v>
      </c>
      <c r="AC1083">
        <v>0</v>
      </c>
      <c r="AD1083">
        <v>0</v>
      </c>
      <c r="AE1083">
        <v>1</v>
      </c>
      <c r="AF1083">
        <v>0</v>
      </c>
      <c r="AG1083">
        <v>1</v>
      </c>
      <c r="AH1083">
        <v>2</v>
      </c>
      <c r="AI1083">
        <v>0</v>
      </c>
      <c r="AJ1083" t="s">
        <v>485</v>
      </c>
      <c r="AK1083" t="s">
        <v>485</v>
      </c>
      <c r="AL1083" t="s">
        <v>526</v>
      </c>
      <c r="AM1083">
        <v>0</v>
      </c>
      <c r="AN1083">
        <v>0</v>
      </c>
      <c r="AO1083">
        <v>1</v>
      </c>
      <c r="AP1083">
        <v>1</v>
      </c>
      <c r="AQ1083">
        <v>1</v>
      </c>
      <c r="AR1083">
        <v>0</v>
      </c>
      <c r="AS1083" t="s">
        <v>485</v>
      </c>
      <c r="AT1083" t="s">
        <v>486</v>
      </c>
      <c r="AU1083" t="s">
        <v>487</v>
      </c>
      <c r="AV1083" t="s">
        <v>526</v>
      </c>
      <c r="AW1083" t="s">
        <v>486</v>
      </c>
      <c r="AX1083" t="s">
        <v>487</v>
      </c>
      <c r="AY1083" t="s">
        <v>722</v>
      </c>
      <c r="AZ1083">
        <v>7</v>
      </c>
      <c r="BA1083" t="s">
        <v>953</v>
      </c>
      <c r="BC1083" t="s">
        <v>787</v>
      </c>
      <c r="BE1083" t="s">
        <v>803</v>
      </c>
      <c r="BG1083" t="s">
        <v>1642</v>
      </c>
      <c r="BH1083" t="b">
        <v>1</v>
      </c>
      <c r="BI1083" t="b">
        <v>1</v>
      </c>
      <c r="BJ1083" t="b">
        <v>1</v>
      </c>
      <c r="BQ1083">
        <v>5</v>
      </c>
      <c r="BR1083" t="s">
        <v>956</v>
      </c>
      <c r="BS1083" t="s">
        <v>510</v>
      </c>
      <c r="CV1083" t="s">
        <v>1180</v>
      </c>
      <c r="CW1083" t="b">
        <v>0</v>
      </c>
      <c r="CX1083" t="b">
        <v>1</v>
      </c>
      <c r="CY1083" t="b">
        <v>1</v>
      </c>
      <c r="CZ1083" t="b">
        <v>0</v>
      </c>
      <c r="DA1083" t="b">
        <v>0</v>
      </c>
      <c r="DB1083" t="b">
        <v>0</v>
      </c>
      <c r="DC1083" t="b">
        <v>0</v>
      </c>
      <c r="DE1083">
        <v>1</v>
      </c>
      <c r="DF1083">
        <v>1</v>
      </c>
      <c r="DG1083">
        <v>1</v>
      </c>
      <c r="DP1083" t="s">
        <v>510</v>
      </c>
      <c r="DQ1083" t="s">
        <v>1236</v>
      </c>
      <c r="DS1083" t="b">
        <v>1</v>
      </c>
      <c r="DW1083" t="b">
        <v>1</v>
      </c>
      <c r="EC1083" t="s">
        <v>476</v>
      </c>
      <c r="ED1083" t="s">
        <v>1923</v>
      </c>
      <c r="EH1083" t="b">
        <v>1</v>
      </c>
      <c r="EI1083" t="b">
        <v>1</v>
      </c>
      <c r="EJ1083" t="b">
        <v>1</v>
      </c>
      <c r="EP1083" t="s">
        <v>510</v>
      </c>
      <c r="EQ1083" t="s">
        <v>3584</v>
      </c>
      <c r="ES1083" t="b">
        <v>1</v>
      </c>
      <c r="EU1083" t="b">
        <v>1</v>
      </c>
      <c r="FA1083" t="s">
        <v>476</v>
      </c>
      <c r="FB1083" t="s">
        <v>476</v>
      </c>
      <c r="FC1083" t="s">
        <v>476</v>
      </c>
      <c r="FD1083" t="s">
        <v>476</v>
      </c>
      <c r="FE1083" t="s">
        <v>510</v>
      </c>
      <c r="FF1083" t="s">
        <v>510</v>
      </c>
      <c r="FG1083" t="s">
        <v>476</v>
      </c>
      <c r="FH1083" t="s">
        <v>510</v>
      </c>
      <c r="FI1083" t="s">
        <v>510</v>
      </c>
      <c r="FJ1083" t="s">
        <v>476</v>
      </c>
      <c r="FK1083" t="s">
        <v>476</v>
      </c>
      <c r="FL1083" t="s">
        <v>510</v>
      </c>
      <c r="FN1083" t="s">
        <v>476</v>
      </c>
      <c r="FO1083" t="s">
        <v>510</v>
      </c>
      <c r="FP1083" t="s">
        <v>510</v>
      </c>
      <c r="FQ1083" t="s">
        <v>510</v>
      </c>
      <c r="FR1083" t="s">
        <v>510</v>
      </c>
      <c r="FS1083" t="s">
        <v>476</v>
      </c>
      <c r="FT1083" t="s">
        <v>510</v>
      </c>
      <c r="FU1083" t="s">
        <v>476</v>
      </c>
      <c r="FV1083" t="s">
        <v>510</v>
      </c>
      <c r="FW1083" t="s">
        <v>510</v>
      </c>
      <c r="FX1083" t="s">
        <v>510</v>
      </c>
      <c r="FY1083" t="s">
        <v>510</v>
      </c>
      <c r="FZ1083" t="s">
        <v>510</v>
      </c>
      <c r="GA1083" t="s">
        <v>510</v>
      </c>
      <c r="GB1083">
        <f>IF(Table1[[#This Row],[msna/Demographic_info/HH_members_group/total_m_c_muac]]=0,"",COUNTIF(Table1[[#This Row],[Grain or tubers e.g. bread, rice, noodles, bulger, frikeh, kaak, pasta, andoumeh, manakish, thick grain-based porridge, potatoes]:[Breastmilk]],"Yes"))</f>
        <v>3</v>
      </c>
      <c r="GC1083" t="str">
        <f>IF(Table1[[#This Row],[Column1]]="","",IF(Table1[[#This Row],[Please select the assessment type:]]="Livelihood and Protection (MHPSS, CP, GBV)","",IF(Table1[[#This Row],[Column1]]&gt;4,"diverse","not diverse")))</f>
        <v>not diverse</v>
      </c>
      <c r="GD1083">
        <v>1</v>
      </c>
      <c r="GE1083" t="s">
        <v>486</v>
      </c>
      <c r="GH1083" t="s">
        <v>9721</v>
      </c>
      <c r="GJ1083" t="b">
        <v>1</v>
      </c>
      <c r="GK1083" t="b">
        <v>1</v>
      </c>
      <c r="GM1083" t="b">
        <v>1</v>
      </c>
      <c r="GT1083" t="b">
        <v>1</v>
      </c>
      <c r="GU1083" t="b">
        <v>1</v>
      </c>
      <c r="HA1083" t="s">
        <v>11921</v>
      </c>
      <c r="HB1083" t="b">
        <v>1</v>
      </c>
      <c r="HC1083" t="b">
        <v>1</v>
      </c>
      <c r="HF1083" t="b">
        <v>1</v>
      </c>
      <c r="HG1083" t="b">
        <v>1</v>
      </c>
      <c r="HO1083" t="s">
        <v>11922</v>
      </c>
      <c r="HP1083" t="s">
        <v>843</v>
      </c>
      <c r="HQ1083" t="b">
        <v>1</v>
      </c>
      <c r="HR1083" t="b">
        <v>1</v>
      </c>
      <c r="HT1083" t="b">
        <v>1</v>
      </c>
      <c r="IC1083" t="s">
        <v>844</v>
      </c>
      <c r="ID1083" t="b">
        <v>1</v>
      </c>
      <c r="IE1083" t="b">
        <v>1</v>
      </c>
      <c r="IP1083" t="s">
        <v>1243</v>
      </c>
      <c r="IQ1083" t="b">
        <v>1</v>
      </c>
      <c r="IZ1083" t="s">
        <v>510</v>
      </c>
      <c r="JA1083" t="s">
        <v>3682</v>
      </c>
      <c r="JB1083" t="s">
        <v>3683</v>
      </c>
      <c r="JG1083" t="b">
        <v>1</v>
      </c>
      <c r="JL1083" t="b">
        <v>1</v>
      </c>
      <c r="JQ1083" t="s">
        <v>510</v>
      </c>
      <c r="JR1083" t="s">
        <v>826</v>
      </c>
      <c r="JS1083" t="b">
        <v>1</v>
      </c>
      <c r="JW1083" t="b">
        <v>1</v>
      </c>
      <c r="KD1083" t="s">
        <v>826</v>
      </c>
      <c r="KE1083" t="b">
        <v>1</v>
      </c>
      <c r="KI1083" t="b">
        <v>1</v>
      </c>
      <c r="KO1083" t="s">
        <v>554</v>
      </c>
      <c r="KW1083" t="b">
        <v>1</v>
      </c>
      <c r="LH1083" t="s">
        <v>969</v>
      </c>
      <c r="LN1083" t="b">
        <v>1</v>
      </c>
      <c r="LR1083" t="s">
        <v>11923</v>
      </c>
      <c r="LT1083" t="b">
        <v>1</v>
      </c>
      <c r="LU1083" t="b">
        <v>1</v>
      </c>
      <c r="LY1083" t="b">
        <v>1</v>
      </c>
      <c r="MA1083" t="b">
        <v>1</v>
      </c>
      <c r="ME1083" t="b">
        <v>1</v>
      </c>
      <c r="MI1083" t="s">
        <v>11924</v>
      </c>
      <c r="MK1083" t="b">
        <v>1</v>
      </c>
      <c r="ML1083" t="b">
        <v>1</v>
      </c>
      <c r="MM1083" t="b">
        <v>1</v>
      </c>
      <c r="MN1083" t="b">
        <v>1</v>
      </c>
      <c r="MO1083" t="b">
        <v>1</v>
      </c>
      <c r="MP1083" t="b">
        <v>1</v>
      </c>
      <c r="MQ1083" t="b">
        <v>1</v>
      </c>
      <c r="MY1083" t="s">
        <v>1372</v>
      </c>
      <c r="MZ1083" t="b">
        <v>1</v>
      </c>
      <c r="NE1083" t="b">
        <v>1</v>
      </c>
      <c r="NK1083" t="s">
        <v>11925</v>
      </c>
      <c r="NN1083" t="b">
        <v>1</v>
      </c>
      <c r="NO1083" t="b">
        <v>1</v>
      </c>
      <c r="NQ1083" t="b">
        <v>1</v>
      </c>
      <c r="NV1083" t="s">
        <v>476</v>
      </c>
      <c r="NX1083" t="s">
        <v>510</v>
      </c>
      <c r="NZ1083" t="s">
        <v>1191</v>
      </c>
      <c r="OA1083" t="b">
        <v>1</v>
      </c>
      <c r="OB1083" t="b">
        <v>1</v>
      </c>
      <c r="OC1083" t="b">
        <v>1</v>
      </c>
      <c r="OF1083" t="b">
        <v>1</v>
      </c>
      <c r="OL1083" t="s">
        <v>11926</v>
      </c>
      <c r="OM1083" t="b">
        <v>1</v>
      </c>
      <c r="OO1083" t="b">
        <v>1</v>
      </c>
      <c r="OP1083" t="b">
        <v>1</v>
      </c>
      <c r="OQ1083" t="b">
        <v>1</v>
      </c>
      <c r="OR1083" t="b">
        <v>1</v>
      </c>
      <c r="OW1083" t="s">
        <v>2427</v>
      </c>
      <c r="PA1083" t="b">
        <v>1</v>
      </c>
      <c r="PE1083" t="b">
        <v>1</v>
      </c>
      <c r="PL1083">
        <v>1000</v>
      </c>
      <c r="PM1083">
        <v>2500</v>
      </c>
      <c r="PN1083" t="s">
        <v>609</v>
      </c>
      <c r="PO1083" t="b">
        <v>1</v>
      </c>
      <c r="QF1083" t="s">
        <v>510</v>
      </c>
      <c r="QP1083" t="s">
        <v>510</v>
      </c>
      <c r="QR1083" t="s">
        <v>510</v>
      </c>
      <c r="RC1083" t="s">
        <v>511</v>
      </c>
      <c r="RE1083" t="s">
        <v>510</v>
      </c>
      <c r="RG1083" t="s">
        <v>11927</v>
      </c>
      <c r="RH1083" t="s">
        <v>565</v>
      </c>
      <c r="RL1083" t="b">
        <v>1</v>
      </c>
      <c r="RR1083" t="s">
        <v>3704</v>
      </c>
      <c r="RT1083" t="b">
        <v>1</v>
      </c>
      <c r="RW1083" t="b">
        <v>1</v>
      </c>
      <c r="SA1083" t="s">
        <v>890</v>
      </c>
      <c r="SB1083" t="s">
        <v>11928</v>
      </c>
      <c r="SC1083">
        <v>92592091</v>
      </c>
      <c r="SD1083" t="s">
        <v>11929</v>
      </c>
      <c r="SE1083" s="2">
        <v>44606.398831018523</v>
      </c>
      <c r="SF1083">
        <v>1082</v>
      </c>
      <c r="SH1083">
        <v>-1</v>
      </c>
      <c r="SK1083" t="s">
        <v>518</v>
      </c>
      <c r="SL1083">
        <v>7338</v>
      </c>
      <c r="SM1083" t="s">
        <v>983</v>
      </c>
      <c r="SN1083">
        <v>648550</v>
      </c>
    </row>
    <row r="1084" spans="1:508" hidden="1" x14ac:dyDescent="0.25">
      <c r="A1084" t="s">
        <v>11930</v>
      </c>
      <c r="B1084" t="s">
        <v>11931</v>
      </c>
      <c r="D1084" t="s">
        <v>3654</v>
      </c>
      <c r="E1084" t="s">
        <v>950</v>
      </c>
      <c r="G1084" s="1">
        <v>44606</v>
      </c>
      <c r="H1084" t="s">
        <v>2762</v>
      </c>
      <c r="I1084" t="s">
        <v>952</v>
      </c>
      <c r="J1084" t="s">
        <v>476</v>
      </c>
      <c r="K1084" t="s">
        <v>522</v>
      </c>
      <c r="M1084" t="s">
        <v>478</v>
      </c>
      <c r="O1084" t="s">
        <v>479</v>
      </c>
      <c r="P1084" t="s">
        <v>548</v>
      </c>
      <c r="Q1084" t="s">
        <v>573</v>
      </c>
      <c r="R1084" t="s">
        <v>479</v>
      </c>
      <c r="S1084" t="s">
        <v>743</v>
      </c>
      <c r="V1084" t="b">
        <v>1</v>
      </c>
      <c r="AA1084" t="s">
        <v>483</v>
      </c>
      <c r="AB1084" t="s">
        <v>574</v>
      </c>
      <c r="AC1084">
        <v>1</v>
      </c>
      <c r="AD1084">
        <v>0</v>
      </c>
      <c r="AE1084">
        <v>1</v>
      </c>
      <c r="AF1084">
        <v>1</v>
      </c>
      <c r="AG1084">
        <v>0</v>
      </c>
      <c r="AH1084">
        <v>1</v>
      </c>
      <c r="AI1084">
        <v>0</v>
      </c>
      <c r="AJ1084" t="s">
        <v>485</v>
      </c>
      <c r="AK1084" t="s">
        <v>486</v>
      </c>
      <c r="AL1084" t="s">
        <v>487</v>
      </c>
      <c r="AM1084">
        <v>0</v>
      </c>
      <c r="AN1084">
        <v>0</v>
      </c>
      <c r="AO1084">
        <v>2</v>
      </c>
      <c r="AP1084">
        <v>0</v>
      </c>
      <c r="AQ1084">
        <v>1</v>
      </c>
      <c r="AR1084">
        <v>0</v>
      </c>
      <c r="AS1084" t="s">
        <v>485</v>
      </c>
      <c r="AT1084" t="s">
        <v>486</v>
      </c>
      <c r="AU1084" t="s">
        <v>487</v>
      </c>
      <c r="AV1084" t="s">
        <v>526</v>
      </c>
      <c r="AW1084" t="s">
        <v>486</v>
      </c>
      <c r="AX1084" t="s">
        <v>485</v>
      </c>
      <c r="AY1084" t="s">
        <v>660</v>
      </c>
      <c r="AZ1084">
        <v>6</v>
      </c>
      <c r="BA1084" t="s">
        <v>953</v>
      </c>
      <c r="BC1084" t="s">
        <v>787</v>
      </c>
      <c r="BE1084" t="s">
        <v>986</v>
      </c>
      <c r="BG1084" t="s">
        <v>1642</v>
      </c>
      <c r="BH1084" t="b">
        <v>1</v>
      </c>
      <c r="BI1084" t="b">
        <v>1</v>
      </c>
      <c r="BJ1084" t="b">
        <v>1</v>
      </c>
      <c r="BQ1084">
        <v>10</v>
      </c>
      <c r="BR1084" t="s">
        <v>956</v>
      </c>
      <c r="BS1084" t="s">
        <v>510</v>
      </c>
      <c r="CV1084" t="s">
        <v>1506</v>
      </c>
      <c r="CW1084" t="b">
        <v>0</v>
      </c>
      <c r="CX1084" t="b">
        <v>1</v>
      </c>
      <c r="CY1084" t="b">
        <v>1</v>
      </c>
      <c r="CZ1084" t="b">
        <v>1</v>
      </c>
      <c r="DA1084" t="b">
        <v>0</v>
      </c>
      <c r="DB1084" t="b">
        <v>0</v>
      </c>
      <c r="DC1084" t="b">
        <v>0</v>
      </c>
      <c r="DE1084">
        <v>2</v>
      </c>
      <c r="DF1084">
        <v>3</v>
      </c>
      <c r="DG1084">
        <v>1</v>
      </c>
      <c r="DP1084" t="s">
        <v>510</v>
      </c>
      <c r="DQ1084" t="s">
        <v>1236</v>
      </c>
      <c r="DS1084" t="b">
        <v>1</v>
      </c>
      <c r="DW1084" t="b">
        <v>1</v>
      </c>
      <c r="EC1084" t="s">
        <v>476</v>
      </c>
      <c r="ED1084" t="s">
        <v>9423</v>
      </c>
      <c r="EH1084" t="b">
        <v>1</v>
      </c>
      <c r="EI1084" t="b">
        <v>1</v>
      </c>
      <c r="EP1084" t="s">
        <v>771</v>
      </c>
      <c r="EQ1084" t="s">
        <v>3584</v>
      </c>
      <c r="ES1084" t="b">
        <v>1</v>
      </c>
      <c r="EU1084" t="b">
        <v>1</v>
      </c>
      <c r="FA1084" t="s">
        <v>476</v>
      </c>
      <c r="FB1084" t="s">
        <v>476</v>
      </c>
      <c r="FC1084" t="s">
        <v>476</v>
      </c>
      <c r="FD1084" t="s">
        <v>476</v>
      </c>
      <c r="FE1084" t="s">
        <v>510</v>
      </c>
      <c r="FF1084" t="s">
        <v>510</v>
      </c>
      <c r="FG1084" t="s">
        <v>476</v>
      </c>
      <c r="FH1084" t="s">
        <v>476</v>
      </c>
      <c r="FI1084" t="s">
        <v>476</v>
      </c>
      <c r="FJ1084" t="s">
        <v>476</v>
      </c>
      <c r="FK1084" t="s">
        <v>476</v>
      </c>
      <c r="FL1084" t="s">
        <v>510</v>
      </c>
      <c r="FN1084" t="s">
        <v>476</v>
      </c>
      <c r="FO1084" t="s">
        <v>476</v>
      </c>
      <c r="FP1084" t="s">
        <v>510</v>
      </c>
      <c r="FQ1084" t="s">
        <v>510</v>
      </c>
      <c r="FR1084" t="s">
        <v>510</v>
      </c>
      <c r="FS1084" t="s">
        <v>476</v>
      </c>
      <c r="FT1084" t="s">
        <v>510</v>
      </c>
      <c r="FU1084" t="s">
        <v>476</v>
      </c>
      <c r="FV1084" t="s">
        <v>510</v>
      </c>
      <c r="FW1084" t="s">
        <v>476</v>
      </c>
      <c r="FX1084" t="s">
        <v>476</v>
      </c>
      <c r="FY1084" t="s">
        <v>510</v>
      </c>
      <c r="FZ1084" t="s">
        <v>510</v>
      </c>
      <c r="GA1084" t="s">
        <v>476</v>
      </c>
      <c r="GB1084">
        <f>IF(Table1[[#This Row],[msna/Demographic_info/HH_members_group/total_m_c_muac]]=0,"",COUNTIF(Table1[[#This Row],[Grain or tubers e.g. bread, rice, noodles, bulger, frikeh, kaak, pasta, andoumeh, manakish, thick grain-based porridge, potatoes]:[Breastmilk]],"Yes"))</f>
        <v>7</v>
      </c>
      <c r="GC1084" t="str">
        <f>IF(Table1[[#This Row],[Column1]]="","",IF(Table1[[#This Row],[Please select the assessment type:]]="Livelihood and Protection (MHPSS, CP, GBV)","",IF(Table1[[#This Row],[Column1]]&gt;4,"diverse","not diverse")))</f>
        <v>diverse</v>
      </c>
      <c r="GD1084">
        <v>1</v>
      </c>
      <c r="GE1084" t="s">
        <v>486</v>
      </c>
      <c r="GF1084">
        <v>1</v>
      </c>
      <c r="GG1084" t="s">
        <v>486</v>
      </c>
      <c r="GH1084" t="s">
        <v>11932</v>
      </c>
      <c r="GJ1084" t="b">
        <v>1</v>
      </c>
      <c r="GM1084" t="b">
        <v>1</v>
      </c>
      <c r="GN1084" t="b">
        <v>1</v>
      </c>
      <c r="GT1084" t="b">
        <v>1</v>
      </c>
      <c r="GU1084" t="b">
        <v>1</v>
      </c>
      <c r="HA1084" t="s">
        <v>6261</v>
      </c>
      <c r="HB1084" t="b">
        <v>1</v>
      </c>
      <c r="HC1084" t="b">
        <v>1</v>
      </c>
      <c r="HI1084" t="b">
        <v>1</v>
      </c>
      <c r="HO1084" t="s">
        <v>11933</v>
      </c>
      <c r="HP1084" t="s">
        <v>1241</v>
      </c>
      <c r="HQ1084" t="b">
        <v>1</v>
      </c>
      <c r="HR1084" t="b">
        <v>1</v>
      </c>
      <c r="HT1084" t="b">
        <v>1</v>
      </c>
      <c r="IC1084" t="s">
        <v>2298</v>
      </c>
      <c r="ID1084" t="b">
        <v>1</v>
      </c>
      <c r="IE1084" t="b">
        <v>1</v>
      </c>
      <c r="IH1084" t="b">
        <v>1</v>
      </c>
      <c r="IP1084" t="s">
        <v>554</v>
      </c>
      <c r="IX1084" t="b">
        <v>1</v>
      </c>
      <c r="IZ1084" t="s">
        <v>769</v>
      </c>
      <c r="JB1084" t="s">
        <v>788</v>
      </c>
      <c r="JO1084" t="b">
        <v>1</v>
      </c>
      <c r="JQ1084" t="s">
        <v>510</v>
      </c>
      <c r="JR1084" t="s">
        <v>1651</v>
      </c>
      <c r="JS1084" t="b">
        <v>1</v>
      </c>
      <c r="JU1084" t="b">
        <v>1</v>
      </c>
      <c r="JW1084" t="b">
        <v>1</v>
      </c>
      <c r="KD1084" t="s">
        <v>1110</v>
      </c>
      <c r="KE1084" t="b">
        <v>1</v>
      </c>
      <c r="KG1084" t="b">
        <v>1</v>
      </c>
      <c r="KO1084" t="s">
        <v>554</v>
      </c>
      <c r="KW1084" t="b">
        <v>1</v>
      </c>
      <c r="LH1084" t="s">
        <v>11934</v>
      </c>
      <c r="LL1084" t="b">
        <v>1</v>
      </c>
      <c r="LM1084" t="b">
        <v>1</v>
      </c>
      <c r="LN1084" t="b">
        <v>1</v>
      </c>
      <c r="LR1084" t="s">
        <v>10462</v>
      </c>
      <c r="LT1084" t="b">
        <v>1</v>
      </c>
      <c r="LU1084" t="b">
        <v>1</v>
      </c>
      <c r="LY1084" t="b">
        <v>1</v>
      </c>
      <c r="MA1084" t="b">
        <v>1</v>
      </c>
      <c r="MD1084" t="b">
        <v>1</v>
      </c>
      <c r="ME1084" t="b">
        <v>1</v>
      </c>
      <c r="MI1084" t="s">
        <v>11935</v>
      </c>
      <c r="MK1084" t="b">
        <v>1</v>
      </c>
      <c r="ML1084" t="b">
        <v>1</v>
      </c>
      <c r="MM1084" t="b">
        <v>1</v>
      </c>
      <c r="MN1084" t="b">
        <v>1</v>
      </c>
      <c r="MO1084" t="b">
        <v>1</v>
      </c>
      <c r="MP1084" t="b">
        <v>1</v>
      </c>
      <c r="MQ1084" t="b">
        <v>1</v>
      </c>
      <c r="MT1084" t="b">
        <v>1</v>
      </c>
      <c r="MY1084" t="s">
        <v>1383</v>
      </c>
      <c r="MZ1084" t="b">
        <v>1</v>
      </c>
      <c r="NA1084" t="b">
        <v>1</v>
      </c>
      <c r="NK1084" t="s">
        <v>9734</v>
      </c>
      <c r="NN1084" t="b">
        <v>1</v>
      </c>
      <c r="NO1084" t="b">
        <v>1</v>
      </c>
      <c r="NQ1084" t="b">
        <v>1</v>
      </c>
      <c r="NV1084" t="s">
        <v>476</v>
      </c>
      <c r="NX1084" t="s">
        <v>510</v>
      </c>
      <c r="NZ1084" t="s">
        <v>4590</v>
      </c>
      <c r="OA1084" t="b">
        <v>1</v>
      </c>
      <c r="OB1084" t="b">
        <v>1</v>
      </c>
      <c r="OD1084" t="b">
        <v>1</v>
      </c>
      <c r="OF1084" t="b">
        <v>1</v>
      </c>
      <c r="OL1084" t="s">
        <v>6225</v>
      </c>
      <c r="OM1084" t="b">
        <v>1</v>
      </c>
      <c r="ON1084" t="b">
        <v>1</v>
      </c>
      <c r="OO1084" t="b">
        <v>1</v>
      </c>
      <c r="OQ1084" t="b">
        <v>1</v>
      </c>
      <c r="OW1084" t="s">
        <v>11936</v>
      </c>
      <c r="PB1084" t="b">
        <v>1</v>
      </c>
      <c r="PE1084" t="b">
        <v>1</v>
      </c>
      <c r="PL1084">
        <v>2000</v>
      </c>
      <c r="PM1084">
        <v>3200</v>
      </c>
      <c r="PN1084" t="s">
        <v>2706</v>
      </c>
      <c r="PO1084" t="b">
        <v>1</v>
      </c>
      <c r="PQ1084" t="b">
        <v>1</v>
      </c>
      <c r="QF1084" t="s">
        <v>476</v>
      </c>
      <c r="QG1084" t="s">
        <v>509</v>
      </c>
      <c r="QH1084" t="b">
        <v>1</v>
      </c>
      <c r="QP1084" t="s">
        <v>510</v>
      </c>
      <c r="QR1084" t="s">
        <v>510</v>
      </c>
      <c r="RC1084" t="s">
        <v>511</v>
      </c>
      <c r="RE1084" t="s">
        <v>510</v>
      </c>
      <c r="RG1084" t="s">
        <v>11937</v>
      </c>
      <c r="RH1084" t="s">
        <v>565</v>
      </c>
      <c r="RL1084" t="b">
        <v>1</v>
      </c>
      <c r="RR1084" t="s">
        <v>2708</v>
      </c>
      <c r="RT1084" t="b">
        <v>1</v>
      </c>
      <c r="RW1084" t="b">
        <v>1</v>
      </c>
      <c r="SA1084" t="s">
        <v>890</v>
      </c>
      <c r="SB1084" t="s">
        <v>11938</v>
      </c>
      <c r="SC1084">
        <v>92592092</v>
      </c>
      <c r="SD1084" t="s">
        <v>11939</v>
      </c>
      <c r="SE1084" s="2">
        <v>44606.398842592593</v>
      </c>
      <c r="SF1084">
        <v>1083</v>
      </c>
      <c r="SH1084">
        <v>-1</v>
      </c>
      <c r="SK1084" t="s">
        <v>518</v>
      </c>
      <c r="SL1084">
        <v>5247</v>
      </c>
      <c r="SM1084" t="s">
        <v>983</v>
      </c>
      <c r="SN1084">
        <v>648550</v>
      </c>
    </row>
    <row r="1085" spans="1:508" hidden="1" x14ac:dyDescent="0.25">
      <c r="A1085" t="s">
        <v>11940</v>
      </c>
      <c r="B1085" t="s">
        <v>11941</v>
      </c>
      <c r="D1085" t="s">
        <v>3654</v>
      </c>
      <c r="E1085" t="s">
        <v>950</v>
      </c>
      <c r="G1085" s="1">
        <v>44606</v>
      </c>
      <c r="H1085" t="s">
        <v>2762</v>
      </c>
      <c r="I1085" t="s">
        <v>952</v>
      </c>
      <c r="J1085" t="s">
        <v>476</v>
      </c>
      <c r="K1085" t="s">
        <v>477</v>
      </c>
      <c r="L1085" s="1">
        <v>43282</v>
      </c>
      <c r="M1085" t="s">
        <v>478</v>
      </c>
      <c r="O1085" t="s">
        <v>479</v>
      </c>
      <c r="P1085" t="s">
        <v>548</v>
      </c>
      <c r="Q1085" t="s">
        <v>573</v>
      </c>
      <c r="R1085" t="s">
        <v>479</v>
      </c>
      <c r="S1085" t="s">
        <v>482</v>
      </c>
      <c r="T1085" t="b">
        <v>1</v>
      </c>
      <c r="AA1085" t="s">
        <v>483</v>
      </c>
      <c r="AB1085" t="s">
        <v>1485</v>
      </c>
      <c r="AC1085">
        <v>0</v>
      </c>
      <c r="AD1085">
        <v>0</v>
      </c>
      <c r="AE1085">
        <v>1</v>
      </c>
      <c r="AF1085">
        <v>1</v>
      </c>
      <c r="AG1085">
        <v>0</v>
      </c>
      <c r="AH1085">
        <v>1</v>
      </c>
      <c r="AI1085">
        <v>0</v>
      </c>
      <c r="AJ1085" t="s">
        <v>485</v>
      </c>
      <c r="AK1085" t="s">
        <v>486</v>
      </c>
      <c r="AL1085" t="s">
        <v>487</v>
      </c>
      <c r="AM1085">
        <v>0</v>
      </c>
      <c r="AN1085">
        <v>0</v>
      </c>
      <c r="AO1085">
        <v>0</v>
      </c>
      <c r="AP1085">
        <v>1</v>
      </c>
      <c r="AQ1085">
        <v>2</v>
      </c>
      <c r="AR1085">
        <v>0</v>
      </c>
      <c r="AS1085" t="s">
        <v>486</v>
      </c>
      <c r="AT1085" t="s">
        <v>485</v>
      </c>
      <c r="AU1085" t="s">
        <v>487</v>
      </c>
      <c r="AV1085" t="s">
        <v>487</v>
      </c>
      <c r="AW1085" t="s">
        <v>486</v>
      </c>
      <c r="AX1085" t="s">
        <v>487</v>
      </c>
      <c r="AY1085" t="s">
        <v>660</v>
      </c>
      <c r="AZ1085">
        <v>6</v>
      </c>
      <c r="BA1085" t="s">
        <v>953</v>
      </c>
      <c r="BC1085" t="s">
        <v>787</v>
      </c>
      <c r="BE1085" t="s">
        <v>803</v>
      </c>
      <c r="BG1085" t="s">
        <v>1642</v>
      </c>
      <c r="BH1085" t="b">
        <v>1</v>
      </c>
      <c r="BI1085" t="b">
        <v>1</v>
      </c>
      <c r="BJ1085" t="b">
        <v>1</v>
      </c>
      <c r="BQ1085">
        <v>15</v>
      </c>
      <c r="BR1085" t="s">
        <v>1013</v>
      </c>
      <c r="BS1085" t="s">
        <v>510</v>
      </c>
      <c r="CV1085" t="s">
        <v>1180</v>
      </c>
      <c r="CW1085" t="b">
        <v>0</v>
      </c>
      <c r="CX1085" t="b">
        <v>1</v>
      </c>
      <c r="CY1085" t="b">
        <v>1</v>
      </c>
      <c r="CZ1085" t="b">
        <v>0</v>
      </c>
      <c r="DA1085" t="b">
        <v>0</v>
      </c>
      <c r="DB1085" t="b">
        <v>0</v>
      </c>
      <c r="DC1085" t="b">
        <v>0</v>
      </c>
      <c r="DE1085">
        <v>1</v>
      </c>
      <c r="DF1085">
        <v>3</v>
      </c>
      <c r="DG1085">
        <v>1</v>
      </c>
      <c r="DP1085" t="s">
        <v>510</v>
      </c>
      <c r="DQ1085" t="s">
        <v>1708</v>
      </c>
      <c r="DS1085" t="b">
        <v>1</v>
      </c>
      <c r="DW1085" t="b">
        <v>1</v>
      </c>
      <c r="EC1085" t="s">
        <v>476</v>
      </c>
      <c r="ED1085" t="s">
        <v>9708</v>
      </c>
      <c r="EH1085" t="b">
        <v>1</v>
      </c>
      <c r="EI1085" t="b">
        <v>1</v>
      </c>
      <c r="EJ1085" t="b">
        <v>1</v>
      </c>
      <c r="EK1085" t="b">
        <v>1</v>
      </c>
      <c r="EP1085" t="s">
        <v>771</v>
      </c>
      <c r="EQ1085" t="s">
        <v>3565</v>
      </c>
      <c r="ES1085" t="b">
        <v>1</v>
      </c>
      <c r="EU1085" t="b">
        <v>1</v>
      </c>
      <c r="FA1085" t="s">
        <v>476</v>
      </c>
      <c r="FB1085" t="s">
        <v>476</v>
      </c>
      <c r="FC1085" t="s">
        <v>476</v>
      </c>
      <c r="FD1085" t="s">
        <v>476</v>
      </c>
      <c r="FE1085" t="s">
        <v>510</v>
      </c>
      <c r="FF1085" t="s">
        <v>510</v>
      </c>
      <c r="FG1085" t="s">
        <v>476</v>
      </c>
      <c r="FH1085" t="s">
        <v>510</v>
      </c>
      <c r="FI1085" t="s">
        <v>476</v>
      </c>
      <c r="FJ1085" t="s">
        <v>476</v>
      </c>
      <c r="FK1085" t="s">
        <v>476</v>
      </c>
      <c r="FL1085" t="s">
        <v>510</v>
      </c>
      <c r="FN1085" t="s">
        <v>476</v>
      </c>
      <c r="FO1085" t="s">
        <v>510</v>
      </c>
      <c r="FP1085" t="s">
        <v>510</v>
      </c>
      <c r="FQ1085" t="s">
        <v>510</v>
      </c>
      <c r="FR1085" t="s">
        <v>510</v>
      </c>
      <c r="FS1085" t="s">
        <v>476</v>
      </c>
      <c r="FT1085" t="s">
        <v>476</v>
      </c>
      <c r="FU1085" t="s">
        <v>476</v>
      </c>
      <c r="FV1085" t="s">
        <v>510</v>
      </c>
      <c r="FW1085" t="s">
        <v>476</v>
      </c>
      <c r="FX1085" t="s">
        <v>476</v>
      </c>
      <c r="FY1085" t="s">
        <v>510</v>
      </c>
      <c r="FZ1085" t="s">
        <v>510</v>
      </c>
      <c r="GA1085" t="s">
        <v>476</v>
      </c>
      <c r="GB1085">
        <f>IF(Table1[[#This Row],[msna/Demographic_info/HH_members_group/total_m_c_muac]]=0,"",COUNTIF(Table1[[#This Row],[Grain or tubers e.g. bread, rice, noodles, bulger, frikeh, kaak, pasta, andoumeh, manakish, thick grain-based porridge, potatoes]:[Breastmilk]],"Yes"))</f>
        <v>7</v>
      </c>
      <c r="GC1085" t="str">
        <f>IF(Table1[[#This Row],[Column1]]="","",IF(Table1[[#This Row],[Please select the assessment type:]]="Livelihood and Protection (MHPSS, CP, GBV)","",IF(Table1[[#This Row],[Column1]]&gt;4,"diverse","not diverse")))</f>
        <v>diverse</v>
      </c>
      <c r="GD1085">
        <v>1</v>
      </c>
      <c r="GE1085" t="s">
        <v>486</v>
      </c>
      <c r="GH1085" t="s">
        <v>11942</v>
      </c>
      <c r="GJ1085" t="b">
        <v>1</v>
      </c>
      <c r="GK1085" t="b">
        <v>1</v>
      </c>
      <c r="GM1085" t="b">
        <v>1</v>
      </c>
      <c r="GT1085" t="b">
        <v>1</v>
      </c>
      <c r="GU1085" t="b">
        <v>1</v>
      </c>
      <c r="HA1085" t="s">
        <v>11943</v>
      </c>
      <c r="HB1085" t="b">
        <v>1</v>
      </c>
      <c r="HC1085" t="b">
        <v>1</v>
      </c>
      <c r="HI1085" t="b">
        <v>1</v>
      </c>
      <c r="HJ1085" t="b">
        <v>1</v>
      </c>
      <c r="HK1085" t="b">
        <v>1</v>
      </c>
      <c r="HO1085" t="s">
        <v>11944</v>
      </c>
      <c r="HP1085" t="s">
        <v>822</v>
      </c>
      <c r="HQ1085" t="b">
        <v>1</v>
      </c>
      <c r="HT1085" t="b">
        <v>1</v>
      </c>
      <c r="IC1085" t="s">
        <v>11945</v>
      </c>
      <c r="ID1085" t="b">
        <v>1</v>
      </c>
      <c r="IE1085" t="b">
        <v>1</v>
      </c>
      <c r="IH1085" t="b">
        <v>1</v>
      </c>
      <c r="IP1085" t="s">
        <v>1243</v>
      </c>
      <c r="IQ1085" t="b">
        <v>1</v>
      </c>
      <c r="IZ1085" t="s">
        <v>769</v>
      </c>
      <c r="JB1085" t="s">
        <v>788</v>
      </c>
      <c r="JO1085" t="b">
        <v>1</v>
      </c>
      <c r="JQ1085" t="s">
        <v>510</v>
      </c>
      <c r="JR1085" t="s">
        <v>1651</v>
      </c>
      <c r="JS1085" t="b">
        <v>1</v>
      </c>
      <c r="JU1085" t="b">
        <v>1</v>
      </c>
      <c r="JW1085" t="b">
        <v>1</v>
      </c>
      <c r="KD1085" t="s">
        <v>3433</v>
      </c>
      <c r="KE1085" t="b">
        <v>1</v>
      </c>
      <c r="KG1085" t="b">
        <v>1</v>
      </c>
      <c r="KI1085" t="b">
        <v>1</v>
      </c>
      <c r="KO1085" t="s">
        <v>554</v>
      </c>
      <c r="KW1085" t="b">
        <v>1</v>
      </c>
      <c r="LH1085" t="s">
        <v>969</v>
      </c>
      <c r="LN1085" t="b">
        <v>1</v>
      </c>
      <c r="LR1085" t="s">
        <v>6700</v>
      </c>
      <c r="LT1085" t="b">
        <v>1</v>
      </c>
      <c r="MA1085" t="b">
        <v>1</v>
      </c>
      <c r="ME1085" t="b">
        <v>1</v>
      </c>
      <c r="MI1085" t="s">
        <v>1476</v>
      </c>
      <c r="MK1085" t="b">
        <v>1</v>
      </c>
      <c r="ML1085" t="b">
        <v>1</v>
      </c>
      <c r="MO1085" t="b">
        <v>1</v>
      </c>
      <c r="MY1085" t="s">
        <v>2848</v>
      </c>
      <c r="MZ1085" t="b">
        <v>1</v>
      </c>
      <c r="NA1085" t="b">
        <v>1</v>
      </c>
      <c r="NC1085" t="b">
        <v>1</v>
      </c>
      <c r="NK1085" t="s">
        <v>10205</v>
      </c>
      <c r="NN1085" t="b">
        <v>1</v>
      </c>
      <c r="NO1085" t="b">
        <v>1</v>
      </c>
      <c r="NQ1085" t="b">
        <v>1</v>
      </c>
      <c r="NV1085" t="s">
        <v>476</v>
      </c>
      <c r="NX1085" t="s">
        <v>510</v>
      </c>
      <c r="NZ1085" t="s">
        <v>1783</v>
      </c>
      <c r="OA1085" t="b">
        <v>1</v>
      </c>
      <c r="OB1085" t="b">
        <v>1</v>
      </c>
      <c r="OD1085" t="b">
        <v>1</v>
      </c>
      <c r="OF1085" t="b">
        <v>1</v>
      </c>
      <c r="OL1085" t="s">
        <v>693</v>
      </c>
      <c r="OM1085" t="b">
        <v>1</v>
      </c>
      <c r="OP1085" t="b">
        <v>1</v>
      </c>
      <c r="OQ1085" t="b">
        <v>1</v>
      </c>
      <c r="OW1085" t="s">
        <v>2427</v>
      </c>
      <c r="PA1085" t="b">
        <v>1</v>
      </c>
      <c r="PE1085" t="b">
        <v>1</v>
      </c>
      <c r="PL1085">
        <v>2500</v>
      </c>
      <c r="PM1085">
        <v>3200</v>
      </c>
      <c r="PN1085" t="s">
        <v>1249</v>
      </c>
      <c r="PO1085" t="b">
        <v>1</v>
      </c>
      <c r="PT1085" t="b">
        <v>1</v>
      </c>
      <c r="QF1085" t="s">
        <v>476</v>
      </c>
      <c r="QG1085" t="s">
        <v>781</v>
      </c>
      <c r="QH1085" t="b">
        <v>1</v>
      </c>
      <c r="QK1085" t="b">
        <v>1</v>
      </c>
      <c r="QP1085" t="s">
        <v>510</v>
      </c>
      <c r="QR1085" t="s">
        <v>510</v>
      </c>
      <c r="RC1085" t="s">
        <v>511</v>
      </c>
      <c r="RE1085" t="s">
        <v>510</v>
      </c>
      <c r="RG1085" t="s">
        <v>11946</v>
      </c>
      <c r="RH1085" t="s">
        <v>565</v>
      </c>
      <c r="RL1085" t="b">
        <v>1</v>
      </c>
      <c r="RR1085" t="s">
        <v>589</v>
      </c>
      <c r="RW1085" t="b">
        <v>1</v>
      </c>
      <c r="SA1085" t="s">
        <v>890</v>
      </c>
      <c r="SB1085" t="s">
        <v>11947</v>
      </c>
      <c r="SC1085">
        <v>92592110</v>
      </c>
      <c r="SD1085" t="s">
        <v>11948</v>
      </c>
      <c r="SE1085" s="2">
        <v>44606.399201388893</v>
      </c>
      <c r="SF1085">
        <v>1084</v>
      </c>
      <c r="SH1085">
        <v>-1</v>
      </c>
      <c r="SK1085" t="s">
        <v>518</v>
      </c>
      <c r="SL1085">
        <v>2929</v>
      </c>
      <c r="SM1085" t="s">
        <v>983</v>
      </c>
      <c r="SN1085">
        <v>648550</v>
      </c>
    </row>
    <row r="1086" spans="1:508" hidden="1" x14ac:dyDescent="0.25">
      <c r="A1086" t="s">
        <v>11949</v>
      </c>
      <c r="B1086" t="s">
        <v>11950</v>
      </c>
      <c r="D1086" t="s">
        <v>5649</v>
      </c>
      <c r="E1086" t="s">
        <v>950</v>
      </c>
      <c r="G1086" s="1">
        <v>44606</v>
      </c>
      <c r="H1086" t="s">
        <v>2762</v>
      </c>
      <c r="I1086" t="s">
        <v>952</v>
      </c>
      <c r="J1086" t="s">
        <v>476</v>
      </c>
      <c r="K1086" t="s">
        <v>522</v>
      </c>
      <c r="M1086" t="s">
        <v>1012</v>
      </c>
      <c r="O1086" t="s">
        <v>572</v>
      </c>
      <c r="P1086" t="s">
        <v>548</v>
      </c>
      <c r="Q1086" t="s">
        <v>481</v>
      </c>
      <c r="R1086" t="s">
        <v>479</v>
      </c>
      <c r="S1086" t="s">
        <v>482</v>
      </c>
      <c r="T1086" t="b">
        <v>1</v>
      </c>
      <c r="AA1086" t="s">
        <v>483</v>
      </c>
      <c r="AB1086" t="s">
        <v>525</v>
      </c>
      <c r="AC1086">
        <v>1</v>
      </c>
      <c r="AD1086">
        <v>0</v>
      </c>
      <c r="AE1086">
        <v>1</v>
      </c>
      <c r="AF1086">
        <v>0</v>
      </c>
      <c r="AG1086">
        <v>1</v>
      </c>
      <c r="AH1086">
        <v>3</v>
      </c>
      <c r="AI1086">
        <v>1</v>
      </c>
      <c r="AJ1086" t="s">
        <v>485</v>
      </c>
      <c r="AK1086" t="s">
        <v>526</v>
      </c>
      <c r="AL1086" t="s">
        <v>660</v>
      </c>
      <c r="AM1086">
        <v>0</v>
      </c>
      <c r="AN1086">
        <v>0</v>
      </c>
      <c r="AO1086">
        <v>1</v>
      </c>
      <c r="AP1086">
        <v>2</v>
      </c>
      <c r="AQ1086">
        <v>2</v>
      </c>
      <c r="AR1086">
        <v>1</v>
      </c>
      <c r="AS1086" t="s">
        <v>487</v>
      </c>
      <c r="AT1086" t="s">
        <v>487</v>
      </c>
      <c r="AU1086" t="s">
        <v>660</v>
      </c>
      <c r="AV1086" t="s">
        <v>527</v>
      </c>
      <c r="AW1086" t="s">
        <v>486</v>
      </c>
      <c r="AX1086" t="s">
        <v>722</v>
      </c>
      <c r="AY1086" t="s">
        <v>3245</v>
      </c>
      <c r="AZ1086">
        <v>12</v>
      </c>
      <c r="BA1086" t="s">
        <v>787</v>
      </c>
      <c r="BC1086" t="s">
        <v>953</v>
      </c>
      <c r="BE1086" t="s">
        <v>1034</v>
      </c>
      <c r="BG1086" t="s">
        <v>2230</v>
      </c>
      <c r="BI1086" t="b">
        <v>1</v>
      </c>
      <c r="BJ1086" t="b">
        <v>1</v>
      </c>
      <c r="BK1086" t="b">
        <v>1</v>
      </c>
      <c r="BQ1086">
        <v>15</v>
      </c>
      <c r="BR1086" t="s">
        <v>956</v>
      </c>
      <c r="BS1086" t="s">
        <v>510</v>
      </c>
      <c r="CV1086" t="s">
        <v>1180</v>
      </c>
      <c r="CW1086" t="b">
        <v>0</v>
      </c>
      <c r="CX1086" t="b">
        <v>1</v>
      </c>
      <c r="CY1086" t="b">
        <v>1</v>
      </c>
      <c r="CZ1086" t="b">
        <v>0</v>
      </c>
      <c r="DA1086" t="b">
        <v>0</v>
      </c>
      <c r="DB1086" t="b">
        <v>0</v>
      </c>
      <c r="DC1086" t="b">
        <v>0</v>
      </c>
      <c r="DE1086">
        <v>1</v>
      </c>
      <c r="DF1086">
        <v>3</v>
      </c>
      <c r="DG1086">
        <v>4</v>
      </c>
      <c r="DI1086">
        <v>2</v>
      </c>
      <c r="DJ1086">
        <v>2</v>
      </c>
      <c r="DK1086">
        <v>2</v>
      </c>
      <c r="DL1086">
        <v>1</v>
      </c>
      <c r="DM1086">
        <v>1</v>
      </c>
      <c r="DP1086" t="s">
        <v>510</v>
      </c>
      <c r="DQ1086" t="s">
        <v>1236</v>
      </c>
      <c r="DS1086" t="b">
        <v>1</v>
      </c>
      <c r="DW1086" t="b">
        <v>1</v>
      </c>
      <c r="EC1086" t="s">
        <v>476</v>
      </c>
      <c r="ED1086" t="s">
        <v>2953</v>
      </c>
      <c r="EH1086" t="b">
        <v>1</v>
      </c>
      <c r="EI1086" t="b">
        <v>1</v>
      </c>
      <c r="EJ1086" t="b">
        <v>1</v>
      </c>
      <c r="EP1086" t="s">
        <v>510</v>
      </c>
      <c r="EQ1086" t="s">
        <v>3565</v>
      </c>
      <c r="ES1086" t="b">
        <v>1</v>
      </c>
      <c r="EU1086" t="b">
        <v>1</v>
      </c>
      <c r="FA1086" t="s">
        <v>476</v>
      </c>
      <c r="FB1086" t="s">
        <v>476</v>
      </c>
      <c r="FC1086" t="s">
        <v>476</v>
      </c>
      <c r="FD1086" t="s">
        <v>476</v>
      </c>
      <c r="FE1086" t="s">
        <v>510</v>
      </c>
      <c r="FF1086" t="s">
        <v>510</v>
      </c>
      <c r="FG1086" t="s">
        <v>476</v>
      </c>
      <c r="FH1086" t="s">
        <v>510</v>
      </c>
      <c r="FI1086" t="s">
        <v>510</v>
      </c>
      <c r="FJ1086" t="s">
        <v>510</v>
      </c>
      <c r="FK1086" t="s">
        <v>476</v>
      </c>
      <c r="FL1086" t="s">
        <v>510</v>
      </c>
      <c r="FN1086" t="s">
        <v>476</v>
      </c>
      <c r="FO1086" t="s">
        <v>476</v>
      </c>
      <c r="FP1086" t="s">
        <v>510</v>
      </c>
      <c r="FQ1086" t="s">
        <v>510</v>
      </c>
      <c r="FR1086" t="s">
        <v>510</v>
      </c>
      <c r="FS1086" t="s">
        <v>476</v>
      </c>
      <c r="FT1086" t="s">
        <v>510</v>
      </c>
      <c r="FU1086" t="s">
        <v>476</v>
      </c>
      <c r="FV1086" t="s">
        <v>476</v>
      </c>
      <c r="FW1086" t="s">
        <v>476</v>
      </c>
      <c r="FX1086" t="s">
        <v>476</v>
      </c>
      <c r="FY1086" t="s">
        <v>510</v>
      </c>
      <c r="FZ1086" t="s">
        <v>510</v>
      </c>
      <c r="GA1086" t="s">
        <v>476</v>
      </c>
      <c r="GB1086">
        <f>IF(Table1[[#This Row],[msna/Demographic_info/HH_members_group/total_m_c_muac]]=0,"",COUNTIF(Table1[[#This Row],[Grain or tubers e.g. bread, rice, noodles, bulger, frikeh, kaak, pasta, andoumeh, manakish, thick grain-based porridge, potatoes]:[Breastmilk]],"Yes"))</f>
        <v>8</v>
      </c>
      <c r="GC1086" t="str">
        <f>IF(Table1[[#This Row],[Column1]]="","",IF(Table1[[#This Row],[Please select the assessment type:]]="Livelihood and Protection (MHPSS, CP, GBV)","",IF(Table1[[#This Row],[Column1]]&gt;4,"diverse","not diverse")))</f>
        <v>diverse</v>
      </c>
      <c r="GD1086">
        <v>1</v>
      </c>
      <c r="GE1086" t="s">
        <v>486</v>
      </c>
      <c r="GF1086">
        <v>1</v>
      </c>
      <c r="GG1086" t="s">
        <v>486</v>
      </c>
      <c r="GH1086" t="s">
        <v>11951</v>
      </c>
      <c r="GJ1086" t="b">
        <v>1</v>
      </c>
      <c r="GM1086" t="b">
        <v>1</v>
      </c>
      <c r="GT1086" t="b">
        <v>1</v>
      </c>
      <c r="GU1086" t="b">
        <v>1</v>
      </c>
      <c r="GV1086" t="b">
        <v>1</v>
      </c>
      <c r="HA1086" t="s">
        <v>10108</v>
      </c>
      <c r="HC1086" t="b">
        <v>1</v>
      </c>
      <c r="HD1086" t="b">
        <v>1</v>
      </c>
      <c r="HF1086" t="b">
        <v>1</v>
      </c>
      <c r="HG1086" t="b">
        <v>1</v>
      </c>
      <c r="HO1086" t="s">
        <v>11952</v>
      </c>
      <c r="HP1086" t="s">
        <v>2447</v>
      </c>
      <c r="HQ1086" t="b">
        <v>1</v>
      </c>
      <c r="HR1086" t="b">
        <v>1</v>
      </c>
      <c r="HT1086" t="b">
        <v>1</v>
      </c>
      <c r="IC1086" t="s">
        <v>1242</v>
      </c>
      <c r="ID1086" t="b">
        <v>1</v>
      </c>
      <c r="IE1086" t="b">
        <v>1</v>
      </c>
      <c r="IP1086" t="s">
        <v>824</v>
      </c>
      <c r="IR1086" t="b">
        <v>1</v>
      </c>
      <c r="IZ1086" t="s">
        <v>769</v>
      </c>
      <c r="JB1086" t="s">
        <v>788</v>
      </c>
      <c r="JO1086" t="b">
        <v>1</v>
      </c>
      <c r="JQ1086" t="s">
        <v>510</v>
      </c>
      <c r="JR1086" t="s">
        <v>772</v>
      </c>
      <c r="JS1086" t="b">
        <v>1</v>
      </c>
      <c r="KD1086" t="s">
        <v>826</v>
      </c>
      <c r="KE1086" t="b">
        <v>1</v>
      </c>
      <c r="KI1086" t="b">
        <v>1</v>
      </c>
      <c r="KO1086" t="s">
        <v>554</v>
      </c>
      <c r="KW1086" t="b">
        <v>1</v>
      </c>
      <c r="LH1086" t="s">
        <v>3304</v>
      </c>
      <c r="LL1086" t="b">
        <v>1</v>
      </c>
      <c r="LN1086" t="b">
        <v>1</v>
      </c>
      <c r="LR1086" t="s">
        <v>1568</v>
      </c>
      <c r="LT1086" t="b">
        <v>1</v>
      </c>
      <c r="LU1086" t="b">
        <v>1</v>
      </c>
      <c r="MA1086" t="b">
        <v>1</v>
      </c>
      <c r="ME1086" t="b">
        <v>1</v>
      </c>
      <c r="MI1086" t="s">
        <v>11953</v>
      </c>
      <c r="MK1086" t="b">
        <v>1</v>
      </c>
      <c r="ML1086" t="b">
        <v>1</v>
      </c>
      <c r="MN1086" t="b">
        <v>1</v>
      </c>
      <c r="MO1086" t="b">
        <v>1</v>
      </c>
      <c r="MP1086" t="b">
        <v>1</v>
      </c>
      <c r="MY1086" t="s">
        <v>1276</v>
      </c>
      <c r="NA1086" t="b">
        <v>1</v>
      </c>
      <c r="NK1086" t="s">
        <v>8489</v>
      </c>
      <c r="NN1086" t="b">
        <v>1</v>
      </c>
      <c r="NQ1086" t="b">
        <v>1</v>
      </c>
      <c r="NV1086" t="s">
        <v>476</v>
      </c>
      <c r="NX1086" t="s">
        <v>510</v>
      </c>
      <c r="NZ1086" t="s">
        <v>1191</v>
      </c>
      <c r="OA1086" t="b">
        <v>1</v>
      </c>
      <c r="OB1086" t="b">
        <v>1</v>
      </c>
      <c r="OC1086" t="b">
        <v>1</v>
      </c>
      <c r="OF1086" t="b">
        <v>1</v>
      </c>
      <c r="OL1086" t="s">
        <v>1148</v>
      </c>
      <c r="OM1086" t="b">
        <v>1</v>
      </c>
      <c r="OP1086" t="b">
        <v>1</v>
      </c>
      <c r="OW1086" t="s">
        <v>851</v>
      </c>
      <c r="PB1086" t="b">
        <v>1</v>
      </c>
      <c r="PL1086">
        <v>1500</v>
      </c>
      <c r="PM1086">
        <v>3000</v>
      </c>
      <c r="PN1086" t="s">
        <v>609</v>
      </c>
      <c r="PO1086" t="b">
        <v>1</v>
      </c>
      <c r="QF1086" t="s">
        <v>510</v>
      </c>
      <c r="QP1086" t="s">
        <v>510</v>
      </c>
      <c r="QR1086" t="s">
        <v>510</v>
      </c>
      <c r="RC1086" t="s">
        <v>511</v>
      </c>
      <c r="RE1086" t="s">
        <v>510</v>
      </c>
      <c r="RG1086" t="s">
        <v>11954</v>
      </c>
      <c r="RH1086" t="s">
        <v>565</v>
      </c>
      <c r="RL1086" t="b">
        <v>1</v>
      </c>
      <c r="RR1086" t="s">
        <v>2708</v>
      </c>
      <c r="RT1086" t="b">
        <v>1</v>
      </c>
      <c r="RW1086" t="b">
        <v>1</v>
      </c>
      <c r="SA1086" t="s">
        <v>890</v>
      </c>
      <c r="SB1086" t="s">
        <v>11955</v>
      </c>
      <c r="SC1086">
        <v>92592204</v>
      </c>
      <c r="SD1086" t="s">
        <v>11956</v>
      </c>
      <c r="SE1086" s="2">
        <v>44606.400451388887</v>
      </c>
      <c r="SF1086">
        <v>1085</v>
      </c>
      <c r="SH1086">
        <v>-1</v>
      </c>
      <c r="SK1086" t="s">
        <v>518</v>
      </c>
      <c r="SL1086">
        <v>9295</v>
      </c>
      <c r="SM1086" t="s">
        <v>983</v>
      </c>
      <c r="SN1086">
        <v>648550</v>
      </c>
    </row>
    <row r="1087" spans="1:508" hidden="1" x14ac:dyDescent="0.25">
      <c r="A1087" t="s">
        <v>11957</v>
      </c>
      <c r="B1087" t="s">
        <v>11958</v>
      </c>
      <c r="D1087" t="s">
        <v>5649</v>
      </c>
      <c r="E1087" t="s">
        <v>950</v>
      </c>
      <c r="G1087" s="1">
        <v>44606</v>
      </c>
      <c r="H1087" t="s">
        <v>2762</v>
      </c>
      <c r="I1087" t="s">
        <v>952</v>
      </c>
      <c r="J1087" t="s">
        <v>476</v>
      </c>
      <c r="K1087" t="s">
        <v>477</v>
      </c>
      <c r="L1087" s="1">
        <v>43800</v>
      </c>
      <c r="M1087" t="s">
        <v>1012</v>
      </c>
      <c r="O1087" t="s">
        <v>572</v>
      </c>
      <c r="P1087" t="s">
        <v>721</v>
      </c>
      <c r="Q1087" t="s">
        <v>481</v>
      </c>
      <c r="R1087" t="s">
        <v>479</v>
      </c>
      <c r="S1087" t="s">
        <v>1286</v>
      </c>
      <c r="U1087" t="b">
        <v>1</v>
      </c>
      <c r="AA1087" t="s">
        <v>483</v>
      </c>
      <c r="AB1087" t="s">
        <v>549</v>
      </c>
      <c r="AC1087">
        <v>0</v>
      </c>
      <c r="AD1087">
        <v>0</v>
      </c>
      <c r="AE1087">
        <v>0</v>
      </c>
      <c r="AF1087">
        <v>0</v>
      </c>
      <c r="AG1087">
        <v>2</v>
      </c>
      <c r="AH1087">
        <v>1</v>
      </c>
      <c r="AI1087">
        <v>1</v>
      </c>
      <c r="AJ1087" t="s">
        <v>485</v>
      </c>
      <c r="AK1087" t="s">
        <v>485</v>
      </c>
      <c r="AL1087" t="s">
        <v>526</v>
      </c>
      <c r="AM1087">
        <v>0</v>
      </c>
      <c r="AN1087">
        <v>0</v>
      </c>
      <c r="AO1087">
        <v>0</v>
      </c>
      <c r="AP1087">
        <v>0</v>
      </c>
      <c r="AQ1087">
        <v>3</v>
      </c>
      <c r="AR1087">
        <v>0</v>
      </c>
      <c r="AS1087" t="s">
        <v>470</v>
      </c>
      <c r="AT1087" t="s">
        <v>487</v>
      </c>
      <c r="AU1087" t="s">
        <v>487</v>
      </c>
      <c r="AV1087" t="s">
        <v>485</v>
      </c>
      <c r="AW1087" t="s">
        <v>470</v>
      </c>
      <c r="AX1087" t="s">
        <v>527</v>
      </c>
      <c r="AY1087" t="s">
        <v>722</v>
      </c>
      <c r="AZ1087">
        <v>7</v>
      </c>
      <c r="BA1087" t="s">
        <v>953</v>
      </c>
      <c r="BC1087" t="s">
        <v>787</v>
      </c>
      <c r="BE1087" t="s">
        <v>803</v>
      </c>
      <c r="BG1087" t="s">
        <v>1642</v>
      </c>
      <c r="BH1087" t="b">
        <v>1</v>
      </c>
      <c r="BI1087" t="b">
        <v>1</v>
      </c>
      <c r="BJ1087" t="b">
        <v>1</v>
      </c>
      <c r="BQ1087">
        <v>10</v>
      </c>
      <c r="BR1087" t="s">
        <v>956</v>
      </c>
      <c r="BS1087" t="s">
        <v>510</v>
      </c>
      <c r="CV1087" t="s">
        <v>1156</v>
      </c>
      <c r="CW1087" t="b">
        <v>0</v>
      </c>
      <c r="CX1087" t="b">
        <v>1</v>
      </c>
      <c r="CY1087" t="b">
        <v>0</v>
      </c>
      <c r="CZ1087" t="b">
        <v>0</v>
      </c>
      <c r="DA1087" t="b">
        <v>0</v>
      </c>
      <c r="DB1087" t="b">
        <v>0</v>
      </c>
      <c r="DC1087" t="b">
        <v>0</v>
      </c>
      <c r="DF1087">
        <v>2</v>
      </c>
      <c r="DJ1087">
        <v>2</v>
      </c>
      <c r="DK1087">
        <v>2</v>
      </c>
      <c r="DN1087">
        <v>1</v>
      </c>
      <c r="DO1087" t="s">
        <v>11959</v>
      </c>
      <c r="DP1087" t="s">
        <v>510</v>
      </c>
      <c r="DQ1087" t="s">
        <v>1236</v>
      </c>
      <c r="DS1087" t="b">
        <v>1</v>
      </c>
      <c r="DW1087" t="b">
        <v>1</v>
      </c>
      <c r="EC1087" t="s">
        <v>476</v>
      </c>
      <c r="ED1087" t="s">
        <v>2379</v>
      </c>
      <c r="EI1087" t="b">
        <v>1</v>
      </c>
      <c r="EJ1087" t="b">
        <v>1</v>
      </c>
      <c r="EP1087" t="s">
        <v>510</v>
      </c>
      <c r="EQ1087" t="s">
        <v>1404</v>
      </c>
      <c r="EU1087" t="b">
        <v>1</v>
      </c>
      <c r="FA1087" t="s">
        <v>476</v>
      </c>
      <c r="FB1087" t="s">
        <v>476</v>
      </c>
      <c r="FC1087" t="s">
        <v>476</v>
      </c>
      <c r="FD1087" t="s">
        <v>476</v>
      </c>
      <c r="FE1087" t="s">
        <v>510</v>
      </c>
      <c r="FF1087" t="s">
        <v>510</v>
      </c>
      <c r="FG1087" t="s">
        <v>476</v>
      </c>
      <c r="FH1087" t="s">
        <v>510</v>
      </c>
      <c r="FI1087" t="s">
        <v>476</v>
      </c>
      <c r="FJ1087" t="s">
        <v>476</v>
      </c>
      <c r="FK1087" t="s">
        <v>476</v>
      </c>
      <c r="FL1087" t="s">
        <v>510</v>
      </c>
      <c r="GB1087">
        <f>IF(Table1[[#This Row],[msna/Demographic_info/HH_members_group/total_m_c_muac]]=0,"",COUNTIF(Table1[[#This Row],[Grain or tubers e.g. bread, rice, noodles, bulger, frikeh, kaak, pasta, andoumeh, manakish, thick grain-based porridge, potatoes]:[Breastmilk]],"Yes"))</f>
        <v>0</v>
      </c>
      <c r="GC1087" t="str">
        <f>IF(Table1[[#This Row],[Column1]]="","",IF(Table1[[#This Row],[Please select the assessment type:]]="Livelihood and Protection (MHPSS, CP, GBV)","",IF(Table1[[#This Row],[Column1]]&gt;4,"diverse","not diverse")))</f>
        <v>not diverse</v>
      </c>
      <c r="GH1087" t="s">
        <v>11960</v>
      </c>
      <c r="GJ1087" t="b">
        <v>1</v>
      </c>
      <c r="GK1087" t="b">
        <v>1</v>
      </c>
      <c r="GM1087" t="b">
        <v>1</v>
      </c>
      <c r="GN1087" t="b">
        <v>1</v>
      </c>
      <c r="GT1087" t="b">
        <v>1</v>
      </c>
      <c r="GU1087" t="b">
        <v>1</v>
      </c>
      <c r="HA1087" t="s">
        <v>11961</v>
      </c>
      <c r="HB1087" t="b">
        <v>1</v>
      </c>
      <c r="HC1087" t="b">
        <v>1</v>
      </c>
      <c r="HF1087" t="b">
        <v>1</v>
      </c>
      <c r="HG1087" t="b">
        <v>1</v>
      </c>
      <c r="HJ1087" t="b">
        <v>1</v>
      </c>
      <c r="HK1087" t="b">
        <v>1</v>
      </c>
      <c r="HO1087" t="s">
        <v>11962</v>
      </c>
      <c r="HP1087" t="s">
        <v>1356</v>
      </c>
      <c r="HT1087" t="b">
        <v>1</v>
      </c>
      <c r="IC1087" t="s">
        <v>1242</v>
      </c>
      <c r="ID1087" t="b">
        <v>1</v>
      </c>
      <c r="IE1087" t="b">
        <v>1</v>
      </c>
      <c r="IP1087" t="s">
        <v>1243</v>
      </c>
      <c r="IQ1087" t="b">
        <v>1</v>
      </c>
      <c r="IZ1087" t="s">
        <v>769</v>
      </c>
      <c r="JB1087" t="s">
        <v>788</v>
      </c>
      <c r="JO1087" t="b">
        <v>1</v>
      </c>
      <c r="JQ1087" t="s">
        <v>510</v>
      </c>
      <c r="JR1087" t="s">
        <v>1110</v>
      </c>
      <c r="JS1087" t="b">
        <v>1</v>
      </c>
      <c r="JU1087" t="b">
        <v>1</v>
      </c>
      <c r="KD1087" t="s">
        <v>1110</v>
      </c>
      <c r="KE1087" t="b">
        <v>1</v>
      </c>
      <c r="KG1087" t="b">
        <v>1</v>
      </c>
      <c r="KO1087" t="s">
        <v>554</v>
      </c>
      <c r="KW1087" t="b">
        <v>1</v>
      </c>
      <c r="LH1087" t="s">
        <v>969</v>
      </c>
      <c r="LN1087" t="b">
        <v>1</v>
      </c>
      <c r="LR1087" t="s">
        <v>1841</v>
      </c>
      <c r="LT1087" t="b">
        <v>1</v>
      </c>
      <c r="LU1087" t="b">
        <v>1</v>
      </c>
      <c r="MA1087" t="b">
        <v>1</v>
      </c>
      <c r="ME1087" t="b">
        <v>1</v>
      </c>
      <c r="MI1087" t="s">
        <v>7520</v>
      </c>
      <c r="MK1087" t="b">
        <v>1</v>
      </c>
      <c r="ML1087" t="b">
        <v>1</v>
      </c>
      <c r="MM1087" t="b">
        <v>1</v>
      </c>
      <c r="MN1087" t="b">
        <v>1</v>
      </c>
      <c r="MO1087" t="b">
        <v>1</v>
      </c>
      <c r="MP1087" t="b">
        <v>1</v>
      </c>
      <c r="MY1087" t="s">
        <v>2178</v>
      </c>
      <c r="NB1087" t="b">
        <v>1</v>
      </c>
      <c r="NK1087" t="s">
        <v>11168</v>
      </c>
      <c r="NM1087" t="b">
        <v>1</v>
      </c>
      <c r="NQ1087" t="b">
        <v>1</v>
      </c>
      <c r="NV1087" t="s">
        <v>505</v>
      </c>
      <c r="NX1087" t="s">
        <v>510</v>
      </c>
      <c r="NZ1087" t="s">
        <v>4815</v>
      </c>
      <c r="OA1087" t="b">
        <v>1</v>
      </c>
      <c r="OD1087" t="b">
        <v>1</v>
      </c>
      <c r="OL1087" t="s">
        <v>8178</v>
      </c>
      <c r="OM1087" t="b">
        <v>1</v>
      </c>
      <c r="ON1087" t="b">
        <v>1</v>
      </c>
      <c r="OP1087" t="b">
        <v>1</v>
      </c>
      <c r="OW1087" t="s">
        <v>507</v>
      </c>
      <c r="PC1087" t="b">
        <v>1</v>
      </c>
      <c r="PL1087">
        <v>800</v>
      </c>
      <c r="PM1087">
        <v>2000</v>
      </c>
      <c r="PN1087" t="s">
        <v>1249</v>
      </c>
      <c r="PO1087" t="b">
        <v>1</v>
      </c>
      <c r="PT1087" t="b">
        <v>1</v>
      </c>
      <c r="QF1087" t="s">
        <v>476</v>
      </c>
      <c r="QG1087" t="s">
        <v>2238</v>
      </c>
      <c r="QK1087" t="b">
        <v>1</v>
      </c>
      <c r="QP1087" t="s">
        <v>510</v>
      </c>
      <c r="QR1087" t="s">
        <v>510</v>
      </c>
      <c r="RC1087" t="s">
        <v>673</v>
      </c>
      <c r="RE1087" t="s">
        <v>510</v>
      </c>
      <c r="RG1087" t="s">
        <v>11963</v>
      </c>
      <c r="RH1087" t="s">
        <v>565</v>
      </c>
      <c r="RL1087" t="b">
        <v>1</v>
      </c>
      <c r="RR1087" t="s">
        <v>3704</v>
      </c>
      <c r="RT1087" t="b">
        <v>1</v>
      </c>
      <c r="RW1087" t="b">
        <v>1</v>
      </c>
      <c r="SA1087" t="s">
        <v>890</v>
      </c>
      <c r="SB1087" t="s">
        <v>11964</v>
      </c>
      <c r="SC1087">
        <v>92592205</v>
      </c>
      <c r="SD1087" t="s">
        <v>11965</v>
      </c>
      <c r="SE1087" s="2">
        <v>44606.400462962964</v>
      </c>
      <c r="SF1087">
        <v>1086</v>
      </c>
      <c r="SH1087">
        <v>-1</v>
      </c>
      <c r="SK1087" t="s">
        <v>518</v>
      </c>
      <c r="SL1087">
        <v>6955</v>
      </c>
      <c r="SM1087" t="s">
        <v>983</v>
      </c>
      <c r="SN1087">
        <v>648550</v>
      </c>
    </row>
    <row r="1088" spans="1:508" hidden="1" x14ac:dyDescent="0.25">
      <c r="A1088" t="s">
        <v>11966</v>
      </c>
      <c r="B1088" t="s">
        <v>11967</v>
      </c>
      <c r="D1088" t="s">
        <v>5649</v>
      </c>
      <c r="E1088" t="s">
        <v>950</v>
      </c>
      <c r="G1088" s="1">
        <v>44606</v>
      </c>
      <c r="H1088" t="s">
        <v>2762</v>
      </c>
      <c r="I1088" t="s">
        <v>952</v>
      </c>
      <c r="J1088" t="s">
        <v>476</v>
      </c>
      <c r="K1088" t="s">
        <v>522</v>
      </c>
      <c r="M1088" t="s">
        <v>1012</v>
      </c>
      <c r="O1088" t="s">
        <v>572</v>
      </c>
      <c r="P1088" t="s">
        <v>523</v>
      </c>
      <c r="Q1088" t="s">
        <v>481</v>
      </c>
      <c r="R1088" t="s">
        <v>479</v>
      </c>
      <c r="S1088" t="s">
        <v>482</v>
      </c>
      <c r="T1088" t="b">
        <v>1</v>
      </c>
      <c r="AA1088" t="s">
        <v>483</v>
      </c>
      <c r="AB1088" t="s">
        <v>1485</v>
      </c>
      <c r="AC1088">
        <v>1</v>
      </c>
      <c r="AD1088">
        <v>0</v>
      </c>
      <c r="AE1088">
        <v>1</v>
      </c>
      <c r="AF1088">
        <v>1</v>
      </c>
      <c r="AG1088">
        <v>0</v>
      </c>
      <c r="AH1088">
        <v>1</v>
      </c>
      <c r="AI1088">
        <v>0</v>
      </c>
      <c r="AJ1088" t="s">
        <v>485</v>
      </c>
      <c r="AK1088" t="s">
        <v>486</v>
      </c>
      <c r="AL1088" t="s">
        <v>487</v>
      </c>
      <c r="AM1088">
        <v>0</v>
      </c>
      <c r="AN1088">
        <v>0</v>
      </c>
      <c r="AO1088">
        <v>1</v>
      </c>
      <c r="AP1088">
        <v>0</v>
      </c>
      <c r="AQ1088">
        <v>1</v>
      </c>
      <c r="AR1088">
        <v>0</v>
      </c>
      <c r="AS1088" t="s">
        <v>486</v>
      </c>
      <c r="AT1088" t="s">
        <v>486</v>
      </c>
      <c r="AU1088" t="s">
        <v>485</v>
      </c>
      <c r="AV1088" t="s">
        <v>487</v>
      </c>
      <c r="AW1088" t="s">
        <v>486</v>
      </c>
      <c r="AX1088" t="s">
        <v>485</v>
      </c>
      <c r="AY1088" t="s">
        <v>527</v>
      </c>
      <c r="AZ1088">
        <v>5</v>
      </c>
      <c r="BA1088" t="s">
        <v>953</v>
      </c>
      <c r="BC1088" t="s">
        <v>787</v>
      </c>
      <c r="BE1088" t="s">
        <v>1034</v>
      </c>
      <c r="BG1088" t="s">
        <v>1642</v>
      </c>
      <c r="BH1088" t="b">
        <v>1</v>
      </c>
      <c r="BI1088" t="b">
        <v>1</v>
      </c>
      <c r="BJ1088" t="b">
        <v>1</v>
      </c>
      <c r="BQ1088">
        <v>15</v>
      </c>
      <c r="BR1088" t="s">
        <v>1013</v>
      </c>
      <c r="BS1088" t="s">
        <v>510</v>
      </c>
      <c r="CV1088" t="s">
        <v>4357</v>
      </c>
      <c r="CW1088" t="b">
        <v>0</v>
      </c>
      <c r="CX1088" t="b">
        <v>0</v>
      </c>
      <c r="CY1088" t="b">
        <v>1</v>
      </c>
      <c r="CZ1088" t="b">
        <v>1</v>
      </c>
      <c r="DA1088" t="b">
        <v>0</v>
      </c>
      <c r="DB1088" t="b">
        <v>0</v>
      </c>
      <c r="DC1088" t="b">
        <v>0</v>
      </c>
      <c r="DE1088">
        <v>1</v>
      </c>
      <c r="DF1088">
        <v>2</v>
      </c>
      <c r="DG1088">
        <v>1</v>
      </c>
      <c r="DP1088" t="s">
        <v>510</v>
      </c>
      <c r="DQ1088" t="s">
        <v>1403</v>
      </c>
      <c r="DW1088" t="b">
        <v>1</v>
      </c>
      <c r="EC1088" t="s">
        <v>476</v>
      </c>
      <c r="ED1088" t="s">
        <v>4383</v>
      </c>
      <c r="EI1088" t="b">
        <v>1</v>
      </c>
      <c r="EJ1088" t="b">
        <v>1</v>
      </c>
      <c r="EK1088" t="b">
        <v>1</v>
      </c>
      <c r="EP1088" t="s">
        <v>510</v>
      </c>
      <c r="EQ1088" t="s">
        <v>3565</v>
      </c>
      <c r="ES1088" t="b">
        <v>1</v>
      </c>
      <c r="EU1088" t="b">
        <v>1</v>
      </c>
      <c r="FA1088" t="s">
        <v>476</v>
      </c>
      <c r="FB1088" t="s">
        <v>476</v>
      </c>
      <c r="FC1088" t="s">
        <v>476</v>
      </c>
      <c r="FD1088" t="s">
        <v>476</v>
      </c>
      <c r="FE1088" t="s">
        <v>510</v>
      </c>
      <c r="FF1088" t="s">
        <v>510</v>
      </c>
      <c r="FG1088" t="s">
        <v>476</v>
      </c>
      <c r="FH1088" t="s">
        <v>476</v>
      </c>
      <c r="FI1088" t="s">
        <v>510</v>
      </c>
      <c r="FJ1088" t="s">
        <v>476</v>
      </c>
      <c r="FK1088" t="s">
        <v>476</v>
      </c>
      <c r="FL1088" t="s">
        <v>510</v>
      </c>
      <c r="FN1088" t="s">
        <v>476</v>
      </c>
      <c r="FO1088" t="s">
        <v>476</v>
      </c>
      <c r="FP1088" t="s">
        <v>510</v>
      </c>
      <c r="FQ1088" t="s">
        <v>510</v>
      </c>
      <c r="FR1088" t="s">
        <v>510</v>
      </c>
      <c r="FS1088" t="s">
        <v>476</v>
      </c>
      <c r="FT1088" t="s">
        <v>476</v>
      </c>
      <c r="FU1088" t="s">
        <v>476</v>
      </c>
      <c r="FV1088" t="s">
        <v>510</v>
      </c>
      <c r="FW1088" t="s">
        <v>476</v>
      </c>
      <c r="FX1088" t="s">
        <v>476</v>
      </c>
      <c r="FY1088" t="s">
        <v>510</v>
      </c>
      <c r="FZ1088" t="s">
        <v>510</v>
      </c>
      <c r="GA1088" t="s">
        <v>476</v>
      </c>
      <c r="GB1088">
        <f>IF(Table1[[#This Row],[msna/Demographic_info/HH_members_group/total_m_c_muac]]=0,"",COUNTIF(Table1[[#This Row],[Grain or tubers e.g. bread, rice, noodles, bulger, frikeh, kaak, pasta, andoumeh, manakish, thick grain-based porridge, potatoes]:[Breastmilk]],"Yes"))</f>
        <v>8</v>
      </c>
      <c r="GC1088" t="str">
        <f>IF(Table1[[#This Row],[Column1]]="","",IF(Table1[[#This Row],[Please select the assessment type:]]="Livelihood and Protection (MHPSS, CP, GBV)","",IF(Table1[[#This Row],[Column1]]&gt;4,"diverse","not diverse")))</f>
        <v>diverse</v>
      </c>
      <c r="GD1088">
        <v>1</v>
      </c>
      <c r="GE1088" t="s">
        <v>486</v>
      </c>
      <c r="GF1088">
        <v>1</v>
      </c>
      <c r="GG1088" t="s">
        <v>486</v>
      </c>
      <c r="GH1088" t="s">
        <v>11968</v>
      </c>
      <c r="GJ1088" t="b">
        <v>1</v>
      </c>
      <c r="GM1088" t="b">
        <v>1</v>
      </c>
      <c r="GP1088" t="b">
        <v>1</v>
      </c>
      <c r="GQ1088" t="b">
        <v>1</v>
      </c>
      <c r="GR1088" t="b">
        <v>1</v>
      </c>
      <c r="GT1088" t="b">
        <v>1</v>
      </c>
      <c r="GU1088" t="b">
        <v>1</v>
      </c>
      <c r="HA1088" t="s">
        <v>11708</v>
      </c>
      <c r="HB1088" t="b">
        <v>1</v>
      </c>
      <c r="HC1088" t="b">
        <v>1</v>
      </c>
      <c r="HG1088" t="b">
        <v>1</v>
      </c>
      <c r="HI1088" t="b">
        <v>1</v>
      </c>
      <c r="HO1088" t="s">
        <v>11933</v>
      </c>
      <c r="HP1088" t="s">
        <v>1356</v>
      </c>
      <c r="HT1088" t="b">
        <v>1</v>
      </c>
      <c r="IC1088" t="s">
        <v>7939</v>
      </c>
      <c r="ID1088" t="b">
        <v>1</v>
      </c>
      <c r="IE1088" t="b">
        <v>1</v>
      </c>
      <c r="IH1088" t="b">
        <v>1</v>
      </c>
      <c r="IP1088" t="s">
        <v>4184</v>
      </c>
      <c r="IS1088" t="b">
        <v>1</v>
      </c>
      <c r="IT1088" t="b">
        <v>1</v>
      </c>
      <c r="IZ1088" t="s">
        <v>769</v>
      </c>
      <c r="JB1088" t="s">
        <v>788</v>
      </c>
      <c r="JO1088" t="b">
        <v>1</v>
      </c>
      <c r="JQ1088" t="s">
        <v>510</v>
      </c>
      <c r="JR1088" t="s">
        <v>11554</v>
      </c>
      <c r="JS1088" t="b">
        <v>1</v>
      </c>
      <c r="JT1088" t="b">
        <v>1</v>
      </c>
      <c r="JU1088" t="b">
        <v>1</v>
      </c>
      <c r="JW1088" t="b">
        <v>1</v>
      </c>
      <c r="KD1088" t="s">
        <v>772</v>
      </c>
      <c r="KE1088" t="b">
        <v>1</v>
      </c>
      <c r="KO1088" t="s">
        <v>554</v>
      </c>
      <c r="KW1088" t="b">
        <v>1</v>
      </c>
      <c r="LH1088" t="s">
        <v>3330</v>
      </c>
      <c r="LL1088" t="b">
        <v>1</v>
      </c>
      <c r="LR1088" t="s">
        <v>11969</v>
      </c>
      <c r="LT1088" t="b">
        <v>1</v>
      </c>
      <c r="LY1088" t="b">
        <v>1</v>
      </c>
      <c r="MA1088" t="b">
        <v>1</v>
      </c>
      <c r="MB1088" t="b">
        <v>1</v>
      </c>
      <c r="ME1088" t="b">
        <v>1</v>
      </c>
      <c r="MI1088" t="s">
        <v>11970</v>
      </c>
      <c r="MK1088" t="b">
        <v>1</v>
      </c>
      <c r="ML1088" t="b">
        <v>1</v>
      </c>
      <c r="MN1088" t="b">
        <v>1</v>
      </c>
      <c r="MO1088" t="b">
        <v>1</v>
      </c>
      <c r="MY1088" t="s">
        <v>4815</v>
      </c>
      <c r="MZ1088" t="b">
        <v>1</v>
      </c>
      <c r="NC1088" t="b">
        <v>1</v>
      </c>
      <c r="NK1088" t="s">
        <v>7521</v>
      </c>
      <c r="NM1088" t="b">
        <v>1</v>
      </c>
      <c r="NO1088" t="b">
        <v>1</v>
      </c>
      <c r="NV1088" t="s">
        <v>476</v>
      </c>
      <c r="NX1088" t="s">
        <v>510</v>
      </c>
      <c r="NZ1088" t="s">
        <v>1800</v>
      </c>
      <c r="OA1088" t="b">
        <v>1</v>
      </c>
      <c r="OB1088" t="b">
        <v>1</v>
      </c>
      <c r="OC1088" t="b">
        <v>1</v>
      </c>
      <c r="OD1088" t="b">
        <v>1</v>
      </c>
      <c r="OF1088" t="b">
        <v>1</v>
      </c>
      <c r="OL1088" t="s">
        <v>2189</v>
      </c>
      <c r="OM1088" t="b">
        <v>1</v>
      </c>
      <c r="OP1088" t="b">
        <v>1</v>
      </c>
      <c r="OW1088" t="s">
        <v>851</v>
      </c>
      <c r="PB1088" t="b">
        <v>1</v>
      </c>
      <c r="PL1088">
        <v>2500</v>
      </c>
      <c r="PM1088">
        <v>3800</v>
      </c>
      <c r="PN1088" t="s">
        <v>2976</v>
      </c>
      <c r="PO1088" t="b">
        <v>1</v>
      </c>
      <c r="PQ1088" t="b">
        <v>1</v>
      </c>
      <c r="QF1088" t="s">
        <v>510</v>
      </c>
      <c r="QP1088" t="s">
        <v>510</v>
      </c>
      <c r="QR1088" t="s">
        <v>510</v>
      </c>
      <c r="RC1088" t="s">
        <v>511</v>
      </c>
      <c r="RE1088" t="s">
        <v>510</v>
      </c>
      <c r="RG1088" t="s">
        <v>11971</v>
      </c>
      <c r="RH1088" t="s">
        <v>565</v>
      </c>
      <c r="RL1088" t="b">
        <v>1</v>
      </c>
      <c r="RR1088" t="s">
        <v>589</v>
      </c>
      <c r="RW1088" t="b">
        <v>1</v>
      </c>
      <c r="SA1088" t="s">
        <v>890</v>
      </c>
      <c r="SB1088" t="s">
        <v>11972</v>
      </c>
      <c r="SC1088">
        <v>92592206</v>
      </c>
      <c r="SD1088" t="s">
        <v>11973</v>
      </c>
      <c r="SE1088" s="2">
        <v>44606.40047453704</v>
      </c>
      <c r="SF1088">
        <v>1087</v>
      </c>
      <c r="SH1088">
        <v>-1</v>
      </c>
      <c r="SK1088" t="s">
        <v>518</v>
      </c>
      <c r="SL1088">
        <v>4997</v>
      </c>
      <c r="SM1088" t="s">
        <v>983</v>
      </c>
      <c r="SN1088">
        <v>648550</v>
      </c>
    </row>
    <row r="1089" spans="1:508" hidden="1" x14ac:dyDescent="0.25">
      <c r="A1089" t="s">
        <v>11974</v>
      </c>
      <c r="B1089" t="s">
        <v>11975</v>
      </c>
      <c r="D1089" t="s">
        <v>3292</v>
      </c>
      <c r="E1089" t="s">
        <v>950</v>
      </c>
      <c r="G1089" s="1">
        <v>44606</v>
      </c>
      <c r="H1089" t="s">
        <v>2762</v>
      </c>
      <c r="I1089" t="s">
        <v>952</v>
      </c>
      <c r="J1089" t="s">
        <v>476</v>
      </c>
      <c r="K1089" t="s">
        <v>522</v>
      </c>
      <c r="M1089" t="s">
        <v>478</v>
      </c>
      <c r="O1089" t="s">
        <v>479</v>
      </c>
      <c r="P1089" t="s">
        <v>523</v>
      </c>
      <c r="Q1089" t="s">
        <v>573</v>
      </c>
      <c r="R1089" t="s">
        <v>479</v>
      </c>
      <c r="S1089" t="s">
        <v>482</v>
      </c>
      <c r="T1089" t="b">
        <v>1</v>
      </c>
      <c r="AA1089" t="s">
        <v>483</v>
      </c>
      <c r="AB1089" t="s">
        <v>484</v>
      </c>
      <c r="AC1089">
        <v>0</v>
      </c>
      <c r="AD1089">
        <v>0</v>
      </c>
      <c r="AE1089">
        <v>2</v>
      </c>
      <c r="AF1089">
        <v>0</v>
      </c>
      <c r="AG1089">
        <v>0</v>
      </c>
      <c r="AH1089">
        <v>1</v>
      </c>
      <c r="AI1089">
        <v>0</v>
      </c>
      <c r="AJ1089" t="s">
        <v>485</v>
      </c>
      <c r="AK1089" t="s">
        <v>486</v>
      </c>
      <c r="AL1089" t="s">
        <v>487</v>
      </c>
      <c r="AM1089">
        <v>0</v>
      </c>
      <c r="AN1089">
        <v>1</v>
      </c>
      <c r="AO1089">
        <v>0</v>
      </c>
      <c r="AP1089">
        <v>0</v>
      </c>
      <c r="AQ1089">
        <v>1</v>
      </c>
      <c r="AR1089">
        <v>1</v>
      </c>
      <c r="AS1089" t="s">
        <v>486</v>
      </c>
      <c r="AT1089" t="s">
        <v>485</v>
      </c>
      <c r="AU1089" t="s">
        <v>487</v>
      </c>
      <c r="AV1089" t="s">
        <v>487</v>
      </c>
      <c r="AW1089" t="s">
        <v>487</v>
      </c>
      <c r="AX1089" t="s">
        <v>487</v>
      </c>
      <c r="AY1089" t="s">
        <v>660</v>
      </c>
      <c r="AZ1089">
        <v>6</v>
      </c>
      <c r="BA1089" t="s">
        <v>953</v>
      </c>
      <c r="BC1089" t="s">
        <v>787</v>
      </c>
      <c r="BE1089" t="s">
        <v>1034</v>
      </c>
      <c r="BG1089" t="s">
        <v>2307</v>
      </c>
      <c r="BH1089" t="b">
        <v>1</v>
      </c>
      <c r="BJ1089" t="b">
        <v>1</v>
      </c>
      <c r="BQ1089">
        <v>25</v>
      </c>
      <c r="BR1089" t="s">
        <v>956</v>
      </c>
      <c r="BS1089" t="s">
        <v>510</v>
      </c>
      <c r="CV1089" t="s">
        <v>1365</v>
      </c>
      <c r="CW1089" t="b">
        <v>1</v>
      </c>
      <c r="CX1089" t="b">
        <v>0</v>
      </c>
      <c r="CY1089" t="b">
        <v>0</v>
      </c>
      <c r="CZ1089" t="b">
        <v>0</v>
      </c>
      <c r="DA1089" t="b">
        <v>0</v>
      </c>
      <c r="DB1089" t="b">
        <v>0</v>
      </c>
      <c r="DC1089" t="b">
        <v>0</v>
      </c>
      <c r="DE1089">
        <v>1</v>
      </c>
      <c r="DF1089">
        <v>2</v>
      </c>
      <c r="DJ1089">
        <v>1</v>
      </c>
      <c r="DP1089" t="s">
        <v>510</v>
      </c>
      <c r="DQ1089" t="s">
        <v>1403</v>
      </c>
      <c r="DW1089" t="b">
        <v>1</v>
      </c>
      <c r="EC1089" t="s">
        <v>476</v>
      </c>
      <c r="ED1089" t="s">
        <v>1237</v>
      </c>
      <c r="EJ1089" t="b">
        <v>1</v>
      </c>
      <c r="EP1089" t="s">
        <v>771</v>
      </c>
      <c r="EQ1089" t="s">
        <v>2681</v>
      </c>
      <c r="ER1089" t="b">
        <v>1</v>
      </c>
      <c r="EU1089" t="b">
        <v>1</v>
      </c>
      <c r="FA1089" t="s">
        <v>476</v>
      </c>
      <c r="FB1089" t="s">
        <v>476</v>
      </c>
      <c r="FC1089" t="s">
        <v>476</v>
      </c>
      <c r="FD1089" t="s">
        <v>510</v>
      </c>
      <c r="FE1089" t="s">
        <v>510</v>
      </c>
      <c r="FF1089" t="s">
        <v>510</v>
      </c>
      <c r="FG1089" t="s">
        <v>476</v>
      </c>
      <c r="FH1089" t="s">
        <v>510</v>
      </c>
      <c r="FI1089" t="s">
        <v>510</v>
      </c>
      <c r="FJ1089" t="s">
        <v>476</v>
      </c>
      <c r="FK1089" t="s">
        <v>476</v>
      </c>
      <c r="FL1089" t="s">
        <v>510</v>
      </c>
      <c r="FN1089" t="s">
        <v>476</v>
      </c>
      <c r="FO1089" t="s">
        <v>510</v>
      </c>
      <c r="FP1089" t="s">
        <v>510</v>
      </c>
      <c r="FQ1089" t="s">
        <v>510</v>
      </c>
      <c r="FR1089" t="s">
        <v>510</v>
      </c>
      <c r="FS1089" t="s">
        <v>510</v>
      </c>
      <c r="FT1089" t="s">
        <v>510</v>
      </c>
      <c r="FU1089" t="s">
        <v>476</v>
      </c>
      <c r="FV1089" t="s">
        <v>510</v>
      </c>
      <c r="FW1089" t="s">
        <v>476</v>
      </c>
      <c r="FX1089" t="s">
        <v>476</v>
      </c>
      <c r="FY1089" t="s">
        <v>476</v>
      </c>
      <c r="FZ1089" t="s">
        <v>510</v>
      </c>
      <c r="GA1089" t="s">
        <v>510</v>
      </c>
      <c r="GB1089">
        <f>IF(Table1[[#This Row],[msna/Demographic_info/HH_members_group/total_m_c_muac]]=0,"",COUNTIF(Table1[[#This Row],[Grain or tubers e.g. bread, rice, noodles, bulger, frikeh, kaak, pasta, andoumeh, manakish, thick grain-based porridge, potatoes]:[Breastmilk]],"Yes"))</f>
        <v>5</v>
      </c>
      <c r="GC1089" t="str">
        <f>IF(Table1[[#This Row],[Column1]]="","",IF(Table1[[#This Row],[Please select the assessment type:]]="Livelihood and Protection (MHPSS, CP, GBV)","",IF(Table1[[#This Row],[Column1]]&gt;4,"diverse","not diverse")))</f>
        <v>diverse</v>
      </c>
      <c r="GD1089">
        <v>2</v>
      </c>
      <c r="GE1089" t="s">
        <v>485</v>
      </c>
      <c r="GH1089" t="s">
        <v>9847</v>
      </c>
      <c r="GI1089" t="b">
        <v>1</v>
      </c>
      <c r="GK1089" t="b">
        <v>1</v>
      </c>
      <c r="GM1089" t="b">
        <v>1</v>
      </c>
      <c r="GN1089" t="b">
        <v>1</v>
      </c>
      <c r="HA1089" t="s">
        <v>1142</v>
      </c>
      <c r="HC1089" t="b">
        <v>1</v>
      </c>
      <c r="HO1089" t="s">
        <v>11976</v>
      </c>
      <c r="HP1089" t="s">
        <v>2332</v>
      </c>
      <c r="HV1089" t="b">
        <v>1</v>
      </c>
      <c r="HY1089" t="b">
        <v>1</v>
      </c>
      <c r="IC1089" t="s">
        <v>578</v>
      </c>
      <c r="IE1089" t="b">
        <v>1</v>
      </c>
      <c r="II1089" t="b">
        <v>1</v>
      </c>
      <c r="IP1089" t="s">
        <v>1508</v>
      </c>
      <c r="IQ1089" t="b">
        <v>1</v>
      </c>
      <c r="IV1089" t="b">
        <v>1</v>
      </c>
      <c r="IZ1089" t="s">
        <v>769</v>
      </c>
      <c r="JB1089" t="s">
        <v>788</v>
      </c>
      <c r="JO1089" t="b">
        <v>1</v>
      </c>
      <c r="JQ1089" t="s">
        <v>771</v>
      </c>
      <c r="JR1089" t="s">
        <v>2263</v>
      </c>
      <c r="JS1089" t="b">
        <v>1</v>
      </c>
      <c r="JU1089" t="b">
        <v>1</v>
      </c>
      <c r="KD1089" t="s">
        <v>534</v>
      </c>
      <c r="KI1089" t="b">
        <v>1</v>
      </c>
      <c r="KO1089" t="s">
        <v>554</v>
      </c>
      <c r="KW1089" t="b">
        <v>1</v>
      </c>
      <c r="LH1089" t="s">
        <v>2167</v>
      </c>
      <c r="LI1089" t="b">
        <v>1</v>
      </c>
      <c r="LL1089" t="b">
        <v>1</v>
      </c>
      <c r="LR1089" t="s">
        <v>11977</v>
      </c>
      <c r="LT1089" t="b">
        <v>1</v>
      </c>
      <c r="LV1089" t="b">
        <v>1</v>
      </c>
      <c r="LW1089" t="b">
        <v>1</v>
      </c>
      <c r="MI1089" t="s">
        <v>4024</v>
      </c>
      <c r="MJ1089" t="b">
        <v>1</v>
      </c>
      <c r="MO1089" t="b">
        <v>1</v>
      </c>
      <c r="MP1089" t="b">
        <v>1</v>
      </c>
      <c r="MY1089" t="s">
        <v>1276</v>
      </c>
      <c r="NA1089" t="b">
        <v>1</v>
      </c>
      <c r="NK1089" t="s">
        <v>504</v>
      </c>
      <c r="NT1089" t="b">
        <v>1</v>
      </c>
      <c r="NV1089" t="s">
        <v>505</v>
      </c>
      <c r="NX1089" t="s">
        <v>505</v>
      </c>
      <c r="NZ1089" t="s">
        <v>3745</v>
      </c>
      <c r="OA1089" t="b">
        <v>1</v>
      </c>
      <c r="OC1089" t="b">
        <v>1</v>
      </c>
      <c r="OL1089" t="s">
        <v>779</v>
      </c>
      <c r="OT1089" t="b">
        <v>1</v>
      </c>
      <c r="OW1089" t="s">
        <v>3209</v>
      </c>
      <c r="PA1089" t="b">
        <v>1</v>
      </c>
      <c r="PG1089" t="b">
        <v>1</v>
      </c>
      <c r="PL1089">
        <v>2500</v>
      </c>
      <c r="PM1089">
        <v>3000</v>
      </c>
      <c r="PN1089" t="s">
        <v>586</v>
      </c>
      <c r="PO1089" t="b">
        <v>1</v>
      </c>
      <c r="PS1089" t="b">
        <v>1</v>
      </c>
      <c r="QF1089" t="s">
        <v>510</v>
      </c>
      <c r="QP1089" t="s">
        <v>510</v>
      </c>
      <c r="QR1089" t="s">
        <v>510</v>
      </c>
      <c r="RC1089" t="s">
        <v>511</v>
      </c>
      <c r="RE1089" t="s">
        <v>510</v>
      </c>
      <c r="RG1089" t="s">
        <v>11978</v>
      </c>
      <c r="RH1089" t="s">
        <v>814</v>
      </c>
      <c r="RI1089" t="b">
        <v>1</v>
      </c>
      <c r="RL1089" t="b">
        <v>1</v>
      </c>
      <c r="RR1089" t="s">
        <v>589</v>
      </c>
      <c r="RW1089" t="b">
        <v>1</v>
      </c>
      <c r="SA1089" t="s">
        <v>1213</v>
      </c>
      <c r="SB1089" t="s">
        <v>11979</v>
      </c>
      <c r="SC1089">
        <v>92592217</v>
      </c>
      <c r="SD1089" t="s">
        <v>11980</v>
      </c>
      <c r="SE1089" s="2">
        <v>44606.400694444441</v>
      </c>
      <c r="SF1089">
        <v>1088</v>
      </c>
      <c r="SH1089">
        <v>-1</v>
      </c>
      <c r="SK1089" t="s">
        <v>518</v>
      </c>
      <c r="SL1089">
        <v>1371</v>
      </c>
      <c r="SM1089" t="s">
        <v>983</v>
      </c>
      <c r="SN1089">
        <v>648550</v>
      </c>
    </row>
    <row r="1090" spans="1:508" hidden="1" x14ac:dyDescent="0.25">
      <c r="A1090" t="s">
        <v>11981</v>
      </c>
      <c r="B1090" t="s">
        <v>11982</v>
      </c>
      <c r="C1090" t="s">
        <v>470</v>
      </c>
      <c r="D1090" t="s">
        <v>3347</v>
      </c>
      <c r="E1090" t="s">
        <v>950</v>
      </c>
      <c r="G1090" s="1">
        <v>44606</v>
      </c>
      <c r="H1090" t="s">
        <v>2762</v>
      </c>
      <c r="I1090" t="s">
        <v>952</v>
      </c>
      <c r="J1090" t="s">
        <v>476</v>
      </c>
      <c r="K1090" t="s">
        <v>477</v>
      </c>
      <c r="L1090" s="1">
        <v>43503</v>
      </c>
      <c r="M1090" t="s">
        <v>478</v>
      </c>
      <c r="O1090" t="s">
        <v>479</v>
      </c>
      <c r="P1090" t="s">
        <v>721</v>
      </c>
      <c r="Q1090" t="s">
        <v>573</v>
      </c>
      <c r="R1090" t="s">
        <v>479</v>
      </c>
      <c r="S1090" t="s">
        <v>482</v>
      </c>
      <c r="T1090" t="b">
        <v>1</v>
      </c>
      <c r="AA1090" t="s">
        <v>483</v>
      </c>
      <c r="AB1090" t="s">
        <v>1485</v>
      </c>
      <c r="AC1090">
        <v>0</v>
      </c>
      <c r="AD1090">
        <v>0</v>
      </c>
      <c r="AE1090">
        <v>0</v>
      </c>
      <c r="AF1090">
        <v>0</v>
      </c>
      <c r="AG1090">
        <v>0</v>
      </c>
      <c r="AH1090">
        <v>0</v>
      </c>
      <c r="AI1090">
        <v>1</v>
      </c>
      <c r="AJ1090" t="s">
        <v>470</v>
      </c>
      <c r="AK1090" t="s">
        <v>486</v>
      </c>
      <c r="AL1090" t="s">
        <v>486</v>
      </c>
      <c r="AM1090">
        <v>0</v>
      </c>
      <c r="AN1090">
        <v>0</v>
      </c>
      <c r="AO1090">
        <v>0</v>
      </c>
      <c r="AP1090">
        <v>0</v>
      </c>
      <c r="AQ1090">
        <v>1</v>
      </c>
      <c r="AR1090">
        <v>0</v>
      </c>
      <c r="AS1090" t="s">
        <v>470</v>
      </c>
      <c r="AT1090" t="s">
        <v>486</v>
      </c>
      <c r="AU1090" t="s">
        <v>486</v>
      </c>
      <c r="AV1090" t="s">
        <v>470</v>
      </c>
      <c r="AW1090" t="s">
        <v>470</v>
      </c>
      <c r="AX1090" t="s">
        <v>485</v>
      </c>
      <c r="AY1090" t="s">
        <v>485</v>
      </c>
      <c r="AZ1090">
        <v>2</v>
      </c>
      <c r="BA1090" t="s">
        <v>803</v>
      </c>
      <c r="BC1090" t="s">
        <v>953</v>
      </c>
      <c r="BE1090" t="s">
        <v>1034</v>
      </c>
      <c r="BG1090" t="s">
        <v>1627</v>
      </c>
      <c r="BJ1090" t="b">
        <v>1</v>
      </c>
      <c r="BQ1090">
        <v>15</v>
      </c>
      <c r="BR1090" t="s">
        <v>956</v>
      </c>
      <c r="BS1090" t="s">
        <v>510</v>
      </c>
      <c r="CV1090" t="s">
        <v>1365</v>
      </c>
      <c r="CW1090" t="b">
        <v>1</v>
      </c>
      <c r="CX1090" t="b">
        <v>0</v>
      </c>
      <c r="CY1090" t="b">
        <v>0</v>
      </c>
      <c r="CZ1090" t="b">
        <v>0</v>
      </c>
      <c r="DA1090" t="b">
        <v>0</v>
      </c>
      <c r="DB1090" t="b">
        <v>0</v>
      </c>
      <c r="DC1090" t="b">
        <v>0</v>
      </c>
      <c r="DJ1090">
        <v>1</v>
      </c>
      <c r="DP1090" t="s">
        <v>510</v>
      </c>
      <c r="DQ1090" t="s">
        <v>1403</v>
      </c>
      <c r="DW1090" t="b">
        <v>1</v>
      </c>
      <c r="EC1090" t="s">
        <v>771</v>
      </c>
      <c r="ED1090" t="s">
        <v>1237</v>
      </c>
      <c r="EJ1090" t="b">
        <v>1</v>
      </c>
      <c r="EP1090" t="s">
        <v>510</v>
      </c>
      <c r="EQ1090" t="s">
        <v>788</v>
      </c>
      <c r="EX1090" t="b">
        <v>1</v>
      </c>
      <c r="FA1090" t="s">
        <v>476</v>
      </c>
      <c r="FB1090" t="s">
        <v>476</v>
      </c>
      <c r="FC1090" t="s">
        <v>476</v>
      </c>
      <c r="FD1090" t="s">
        <v>510</v>
      </c>
      <c r="FE1090" t="s">
        <v>510</v>
      </c>
      <c r="FF1090" t="s">
        <v>510</v>
      </c>
      <c r="FG1090" t="s">
        <v>476</v>
      </c>
      <c r="FH1090" t="s">
        <v>510</v>
      </c>
      <c r="FI1090" t="s">
        <v>510</v>
      </c>
      <c r="FJ1090" t="s">
        <v>476</v>
      </c>
      <c r="FK1090" t="s">
        <v>476</v>
      </c>
      <c r="FL1090" t="s">
        <v>510</v>
      </c>
      <c r="GB1090">
        <f>IF(Table1[[#This Row],[msna/Demographic_info/HH_members_group/total_m_c_muac]]=0,"",COUNTIF(Table1[[#This Row],[Grain or tubers e.g. bread, rice, noodles, bulger, frikeh, kaak, pasta, andoumeh, manakish, thick grain-based porridge, potatoes]:[Breastmilk]],"Yes"))</f>
        <v>0</v>
      </c>
      <c r="GC1090" t="str">
        <f>IF(Table1[[#This Row],[Column1]]="","",IF(Table1[[#This Row],[Please select the assessment type:]]="Livelihood and Protection (MHPSS, CP, GBV)","",IF(Table1[[#This Row],[Column1]]&gt;4,"diverse","not diverse")))</f>
        <v>not diverse</v>
      </c>
      <c r="GH1090" t="s">
        <v>3301</v>
      </c>
      <c r="GI1090" t="b">
        <v>1</v>
      </c>
      <c r="GT1090" t="b">
        <v>1</v>
      </c>
      <c r="HA1090" t="s">
        <v>4342</v>
      </c>
      <c r="HI1090" t="b">
        <v>1</v>
      </c>
      <c r="HO1090" t="s">
        <v>11983</v>
      </c>
      <c r="HP1090" t="s">
        <v>4046</v>
      </c>
      <c r="HT1090" t="b">
        <v>1</v>
      </c>
      <c r="HU1090" t="b">
        <v>1</v>
      </c>
      <c r="IC1090" t="s">
        <v>554</v>
      </c>
      <c r="IN1090" t="b">
        <v>1</v>
      </c>
      <c r="IP1090" t="s">
        <v>554</v>
      </c>
      <c r="IX1090" t="b">
        <v>1</v>
      </c>
      <c r="IZ1090" t="s">
        <v>476</v>
      </c>
      <c r="JB1090" t="s">
        <v>788</v>
      </c>
      <c r="JO1090" t="b">
        <v>1</v>
      </c>
      <c r="JQ1090" t="s">
        <v>771</v>
      </c>
      <c r="JR1090" t="s">
        <v>554</v>
      </c>
      <c r="KB1090" t="b">
        <v>1</v>
      </c>
      <c r="KD1090" t="s">
        <v>554</v>
      </c>
      <c r="KM1090" t="b">
        <v>1</v>
      </c>
      <c r="KO1090" t="s">
        <v>554</v>
      </c>
      <c r="KW1090" t="b">
        <v>1</v>
      </c>
      <c r="LH1090" t="s">
        <v>554</v>
      </c>
      <c r="LP1090" t="b">
        <v>1</v>
      </c>
      <c r="LR1090" t="s">
        <v>10335</v>
      </c>
      <c r="LV1090" t="b">
        <v>1</v>
      </c>
      <c r="LW1090" t="b">
        <v>1</v>
      </c>
      <c r="MI1090" t="s">
        <v>1226</v>
      </c>
      <c r="MO1090" t="b">
        <v>1</v>
      </c>
      <c r="NZ1090" t="s">
        <v>7590</v>
      </c>
      <c r="OC1090" t="b">
        <v>1</v>
      </c>
      <c r="OD1090" t="b">
        <v>1</v>
      </c>
      <c r="OL1090" t="s">
        <v>779</v>
      </c>
      <c r="OT1090" t="b">
        <v>1</v>
      </c>
      <c r="OW1090" t="s">
        <v>585</v>
      </c>
      <c r="OX1090" t="b">
        <v>1</v>
      </c>
      <c r="PM1090">
        <v>2000</v>
      </c>
      <c r="PN1090" t="s">
        <v>609</v>
      </c>
      <c r="PO1090" t="b">
        <v>1</v>
      </c>
      <c r="QF1090" t="s">
        <v>510</v>
      </c>
      <c r="QP1090" t="s">
        <v>510</v>
      </c>
      <c r="QR1090" t="s">
        <v>510</v>
      </c>
      <c r="RC1090" t="s">
        <v>673</v>
      </c>
      <c r="RE1090" t="s">
        <v>510</v>
      </c>
      <c r="RG1090" t="s">
        <v>543</v>
      </c>
      <c r="RH1090" t="s">
        <v>554</v>
      </c>
      <c r="RP1090" t="b">
        <v>1</v>
      </c>
      <c r="RR1090" t="s">
        <v>554</v>
      </c>
      <c r="RY1090" t="b">
        <v>1</v>
      </c>
      <c r="SA1090" t="s">
        <v>543</v>
      </c>
      <c r="SB1090" t="s">
        <v>11984</v>
      </c>
      <c r="SC1090">
        <v>92592218</v>
      </c>
      <c r="SD1090" t="s">
        <v>11985</v>
      </c>
      <c r="SE1090" s="2">
        <v>44606.400694444441</v>
      </c>
      <c r="SF1090">
        <v>1089</v>
      </c>
      <c r="SH1090">
        <v>-1</v>
      </c>
      <c r="SK1090" t="s">
        <v>518</v>
      </c>
      <c r="SL1090">
        <v>1646</v>
      </c>
      <c r="SM1090" t="s">
        <v>983</v>
      </c>
      <c r="SN1090">
        <v>648550</v>
      </c>
    </row>
    <row r="1091" spans="1:508" hidden="1" x14ac:dyDescent="0.25">
      <c r="A1091" t="s">
        <v>11986</v>
      </c>
      <c r="B1091" t="s">
        <v>11987</v>
      </c>
      <c r="D1091" t="s">
        <v>3374</v>
      </c>
      <c r="E1091" t="s">
        <v>950</v>
      </c>
      <c r="G1091" s="1">
        <v>44606</v>
      </c>
      <c r="H1091" t="s">
        <v>2762</v>
      </c>
      <c r="I1091" t="s">
        <v>952</v>
      </c>
      <c r="J1091" t="s">
        <v>476</v>
      </c>
      <c r="K1091" t="s">
        <v>522</v>
      </c>
      <c r="M1091" t="s">
        <v>478</v>
      </c>
      <c r="O1091" t="s">
        <v>479</v>
      </c>
      <c r="P1091" t="s">
        <v>480</v>
      </c>
      <c r="Q1091" t="s">
        <v>573</v>
      </c>
      <c r="R1091" t="s">
        <v>479</v>
      </c>
      <c r="S1091" t="s">
        <v>482</v>
      </c>
      <c r="T1091" t="b">
        <v>1</v>
      </c>
      <c r="AA1091" t="s">
        <v>483</v>
      </c>
      <c r="AB1091" t="s">
        <v>484</v>
      </c>
      <c r="AC1091">
        <v>1</v>
      </c>
      <c r="AD1091">
        <v>0</v>
      </c>
      <c r="AE1091">
        <v>1</v>
      </c>
      <c r="AF1091">
        <v>0</v>
      </c>
      <c r="AG1091">
        <v>0</v>
      </c>
      <c r="AH1091">
        <v>1</v>
      </c>
      <c r="AI1091">
        <v>0</v>
      </c>
      <c r="AJ1091" t="s">
        <v>486</v>
      </c>
      <c r="AK1091" t="s">
        <v>486</v>
      </c>
      <c r="AL1091" t="s">
        <v>485</v>
      </c>
      <c r="AM1091">
        <v>0</v>
      </c>
      <c r="AN1091">
        <v>1</v>
      </c>
      <c r="AO1091">
        <v>0</v>
      </c>
      <c r="AP1091">
        <v>0</v>
      </c>
      <c r="AQ1091">
        <v>1</v>
      </c>
      <c r="AR1091">
        <v>0</v>
      </c>
      <c r="AS1091" t="s">
        <v>486</v>
      </c>
      <c r="AT1091" t="s">
        <v>486</v>
      </c>
      <c r="AU1091" t="s">
        <v>485</v>
      </c>
      <c r="AV1091" t="s">
        <v>485</v>
      </c>
      <c r="AW1091" t="s">
        <v>485</v>
      </c>
      <c r="AX1091" t="s">
        <v>485</v>
      </c>
      <c r="AY1091" t="s">
        <v>526</v>
      </c>
      <c r="AZ1091">
        <v>4</v>
      </c>
      <c r="BA1091" t="s">
        <v>953</v>
      </c>
      <c r="BC1091" t="s">
        <v>787</v>
      </c>
      <c r="BE1091" t="s">
        <v>1034</v>
      </c>
      <c r="BG1091" t="s">
        <v>2307</v>
      </c>
      <c r="BH1091" t="b">
        <v>1</v>
      </c>
      <c r="BJ1091" t="b">
        <v>1</v>
      </c>
      <c r="BQ1091">
        <v>20</v>
      </c>
      <c r="BR1091" t="s">
        <v>956</v>
      </c>
      <c r="BS1091" t="s">
        <v>510</v>
      </c>
      <c r="CV1091" t="s">
        <v>1365</v>
      </c>
      <c r="CW1091" t="b">
        <v>1</v>
      </c>
      <c r="CX1091" t="b">
        <v>0</v>
      </c>
      <c r="CY1091" t="b">
        <v>0</v>
      </c>
      <c r="CZ1091" t="b">
        <v>0</v>
      </c>
      <c r="DA1091" t="b">
        <v>0</v>
      </c>
      <c r="DB1091" t="b">
        <v>0</v>
      </c>
      <c r="DC1091" t="b">
        <v>0</v>
      </c>
      <c r="DF1091">
        <v>1</v>
      </c>
      <c r="DP1091" t="s">
        <v>510</v>
      </c>
      <c r="DQ1091" t="s">
        <v>3104</v>
      </c>
      <c r="DX1091" t="b">
        <v>1</v>
      </c>
      <c r="EC1091" t="s">
        <v>476</v>
      </c>
      <c r="ED1091" t="s">
        <v>1237</v>
      </c>
      <c r="EJ1091" t="b">
        <v>1</v>
      </c>
      <c r="EP1091" t="s">
        <v>476</v>
      </c>
      <c r="EQ1091" t="s">
        <v>1201</v>
      </c>
      <c r="ER1091" t="b">
        <v>1</v>
      </c>
      <c r="EU1091" t="b">
        <v>1</v>
      </c>
      <c r="FA1091" t="s">
        <v>476</v>
      </c>
      <c r="FB1091" t="s">
        <v>476</v>
      </c>
      <c r="FC1091" t="s">
        <v>476</v>
      </c>
      <c r="FD1091" t="s">
        <v>476</v>
      </c>
      <c r="FE1091" t="s">
        <v>510</v>
      </c>
      <c r="FF1091" t="s">
        <v>510</v>
      </c>
      <c r="FG1091" t="s">
        <v>476</v>
      </c>
      <c r="FH1091" t="s">
        <v>510</v>
      </c>
      <c r="FI1091" t="s">
        <v>510</v>
      </c>
      <c r="FJ1091" t="s">
        <v>476</v>
      </c>
      <c r="FK1091" t="s">
        <v>476</v>
      </c>
      <c r="FL1091" t="s">
        <v>510</v>
      </c>
      <c r="FN1091" t="s">
        <v>476</v>
      </c>
      <c r="FO1091" t="s">
        <v>510</v>
      </c>
      <c r="FP1091" t="s">
        <v>510</v>
      </c>
      <c r="FQ1091" t="s">
        <v>510</v>
      </c>
      <c r="FR1091" t="s">
        <v>476</v>
      </c>
      <c r="FS1091" t="s">
        <v>510</v>
      </c>
      <c r="FT1091" t="s">
        <v>510</v>
      </c>
      <c r="FU1091" t="s">
        <v>476</v>
      </c>
      <c r="FV1091" t="s">
        <v>510</v>
      </c>
      <c r="FW1091" t="s">
        <v>476</v>
      </c>
      <c r="FX1091" t="s">
        <v>510</v>
      </c>
      <c r="FY1091" t="s">
        <v>476</v>
      </c>
      <c r="FZ1091" t="s">
        <v>510</v>
      </c>
      <c r="GA1091" t="s">
        <v>476</v>
      </c>
      <c r="GB1091">
        <f>IF(Table1[[#This Row],[msna/Demographic_info/HH_members_group/total_m_c_muac]]=0,"",COUNTIF(Table1[[#This Row],[Grain or tubers e.g. bread, rice, noodles, bulger, frikeh, kaak, pasta, andoumeh, manakish, thick grain-based porridge, potatoes]:[Breastmilk]],"Yes"))</f>
        <v>6</v>
      </c>
      <c r="GC1091" t="str">
        <f>IF(Table1[[#This Row],[Column1]]="","",IF(Table1[[#This Row],[Please select the assessment type:]]="Livelihood and Protection (MHPSS, CP, GBV)","",IF(Table1[[#This Row],[Column1]]&gt;4,"diverse","not diverse")))</f>
        <v>diverse</v>
      </c>
      <c r="GD1091">
        <v>2</v>
      </c>
      <c r="GE1091" t="s">
        <v>485</v>
      </c>
      <c r="GF1091">
        <v>1</v>
      </c>
      <c r="GG1091" t="s">
        <v>486</v>
      </c>
      <c r="GH1091" t="s">
        <v>11988</v>
      </c>
      <c r="GI1091" t="b">
        <v>1</v>
      </c>
      <c r="GJ1091" t="b">
        <v>1</v>
      </c>
      <c r="GK1091" t="b">
        <v>1</v>
      </c>
      <c r="GN1091" t="b">
        <v>1</v>
      </c>
      <c r="GT1091" t="b">
        <v>1</v>
      </c>
      <c r="HA1091" t="s">
        <v>529</v>
      </c>
      <c r="HE1091" t="b">
        <v>1</v>
      </c>
      <c r="HO1091" t="s">
        <v>11989</v>
      </c>
      <c r="HP1091" t="s">
        <v>2138</v>
      </c>
      <c r="HR1091" t="b">
        <v>1</v>
      </c>
      <c r="HT1091" t="b">
        <v>1</v>
      </c>
      <c r="IC1091" t="s">
        <v>578</v>
      </c>
      <c r="IE1091" t="b">
        <v>1</v>
      </c>
      <c r="II1091" t="b">
        <v>1</v>
      </c>
      <c r="IP1091" t="s">
        <v>1508</v>
      </c>
      <c r="IQ1091" t="b">
        <v>1</v>
      </c>
      <c r="IV1091" t="b">
        <v>1</v>
      </c>
      <c r="IZ1091" t="s">
        <v>769</v>
      </c>
      <c r="JB1091" t="s">
        <v>788</v>
      </c>
      <c r="JO1091" t="b">
        <v>1</v>
      </c>
      <c r="JQ1091" t="s">
        <v>771</v>
      </c>
      <c r="JR1091" t="s">
        <v>1110</v>
      </c>
      <c r="JS1091" t="b">
        <v>1</v>
      </c>
      <c r="JU1091" t="b">
        <v>1</v>
      </c>
      <c r="KD1091" t="s">
        <v>826</v>
      </c>
      <c r="KE1091" t="b">
        <v>1</v>
      </c>
      <c r="KI1091" t="b">
        <v>1</v>
      </c>
      <c r="KO1091" t="s">
        <v>554</v>
      </c>
      <c r="KW1091" t="b">
        <v>1</v>
      </c>
      <c r="LH1091" t="s">
        <v>554</v>
      </c>
      <c r="LP1091" t="b">
        <v>1</v>
      </c>
      <c r="LR1091" t="s">
        <v>8856</v>
      </c>
      <c r="LV1091" t="b">
        <v>1</v>
      </c>
      <c r="LW1091" t="b">
        <v>1</v>
      </c>
      <c r="LY1091" t="b">
        <v>1</v>
      </c>
      <c r="MI1091" t="s">
        <v>1371</v>
      </c>
      <c r="MO1091" t="b">
        <v>1</v>
      </c>
      <c r="MP1091" t="b">
        <v>1</v>
      </c>
      <c r="MY1091" t="s">
        <v>1276</v>
      </c>
      <c r="NA1091" t="b">
        <v>1</v>
      </c>
      <c r="NK1091" t="s">
        <v>504</v>
      </c>
      <c r="NT1091" t="b">
        <v>1</v>
      </c>
      <c r="NV1091" t="s">
        <v>505</v>
      </c>
      <c r="NX1091" t="s">
        <v>505</v>
      </c>
      <c r="NZ1091" t="s">
        <v>2963</v>
      </c>
      <c r="OA1091" t="b">
        <v>1</v>
      </c>
      <c r="OC1091" t="b">
        <v>1</v>
      </c>
      <c r="OE1091" t="b">
        <v>1</v>
      </c>
      <c r="OL1091" t="s">
        <v>779</v>
      </c>
      <c r="OT1091" t="b">
        <v>1</v>
      </c>
      <c r="OW1091" t="s">
        <v>507</v>
      </c>
      <c r="PC1091" t="b">
        <v>1</v>
      </c>
      <c r="PL1091">
        <v>1200</v>
      </c>
      <c r="PM1091">
        <v>2000</v>
      </c>
      <c r="PN1091" t="s">
        <v>2706</v>
      </c>
      <c r="PO1091" t="b">
        <v>1</v>
      </c>
      <c r="PQ1091" t="b">
        <v>1</v>
      </c>
      <c r="QF1091" t="s">
        <v>476</v>
      </c>
      <c r="QG1091" t="s">
        <v>509</v>
      </c>
      <c r="QH1091" t="b">
        <v>1</v>
      </c>
      <c r="QP1091" t="s">
        <v>510</v>
      </c>
      <c r="QR1091" t="s">
        <v>510</v>
      </c>
      <c r="RC1091" t="s">
        <v>511</v>
      </c>
      <c r="RE1091" t="s">
        <v>510</v>
      </c>
      <c r="RG1091" t="s">
        <v>9855</v>
      </c>
      <c r="RH1091" t="s">
        <v>554</v>
      </c>
      <c r="RP1091" t="b">
        <v>1</v>
      </c>
      <c r="RR1091" t="s">
        <v>554</v>
      </c>
      <c r="RY1091" t="b">
        <v>1</v>
      </c>
      <c r="SA1091" t="s">
        <v>543</v>
      </c>
      <c r="SB1091" t="s">
        <v>11990</v>
      </c>
      <c r="SC1091">
        <v>92592219</v>
      </c>
      <c r="SD1091" t="s">
        <v>11991</v>
      </c>
      <c r="SE1091" s="2">
        <v>44606.400706018518</v>
      </c>
      <c r="SF1091">
        <v>1090</v>
      </c>
      <c r="SH1091">
        <v>-1</v>
      </c>
      <c r="SK1091" t="s">
        <v>518</v>
      </c>
      <c r="SL1091">
        <v>1680</v>
      </c>
      <c r="SM1091" t="s">
        <v>983</v>
      </c>
      <c r="SN1091">
        <v>648550</v>
      </c>
    </row>
    <row r="1092" spans="1:508" hidden="1" x14ac:dyDescent="0.25">
      <c r="A1092" t="s">
        <v>11992</v>
      </c>
      <c r="B1092" t="s">
        <v>11993</v>
      </c>
      <c r="C1092" t="s">
        <v>470</v>
      </c>
      <c r="D1092" t="s">
        <v>3347</v>
      </c>
      <c r="E1092" t="s">
        <v>950</v>
      </c>
      <c r="G1092" s="1">
        <v>44606</v>
      </c>
      <c r="H1092" t="s">
        <v>2762</v>
      </c>
      <c r="I1092" t="s">
        <v>952</v>
      </c>
      <c r="J1092" t="s">
        <v>476</v>
      </c>
      <c r="K1092" t="s">
        <v>522</v>
      </c>
      <c r="M1092" t="s">
        <v>478</v>
      </c>
      <c r="O1092" t="s">
        <v>479</v>
      </c>
      <c r="P1092" t="s">
        <v>523</v>
      </c>
      <c r="Q1092" t="s">
        <v>573</v>
      </c>
      <c r="R1092" t="s">
        <v>479</v>
      </c>
      <c r="S1092" t="s">
        <v>482</v>
      </c>
      <c r="T1092" t="b">
        <v>1</v>
      </c>
      <c r="AA1092" t="s">
        <v>483</v>
      </c>
      <c r="AB1092" t="s">
        <v>484</v>
      </c>
      <c r="AC1092">
        <v>0</v>
      </c>
      <c r="AD1092">
        <v>1</v>
      </c>
      <c r="AE1092">
        <v>0</v>
      </c>
      <c r="AF1092">
        <v>1</v>
      </c>
      <c r="AG1092">
        <v>0</v>
      </c>
      <c r="AH1092">
        <v>1</v>
      </c>
      <c r="AI1092">
        <v>0</v>
      </c>
      <c r="AJ1092" t="s">
        <v>485</v>
      </c>
      <c r="AK1092" t="s">
        <v>486</v>
      </c>
      <c r="AL1092" t="s">
        <v>487</v>
      </c>
      <c r="AM1092">
        <v>0</v>
      </c>
      <c r="AN1092">
        <v>2</v>
      </c>
      <c r="AO1092">
        <v>0</v>
      </c>
      <c r="AP1092">
        <v>0</v>
      </c>
      <c r="AQ1092">
        <v>1</v>
      </c>
      <c r="AR1092">
        <v>0</v>
      </c>
      <c r="AS1092" t="s">
        <v>485</v>
      </c>
      <c r="AT1092" t="s">
        <v>486</v>
      </c>
      <c r="AU1092" t="s">
        <v>487</v>
      </c>
      <c r="AV1092" t="s">
        <v>526</v>
      </c>
      <c r="AW1092" t="s">
        <v>485</v>
      </c>
      <c r="AX1092" t="s">
        <v>485</v>
      </c>
      <c r="AY1092" t="s">
        <v>660</v>
      </c>
      <c r="AZ1092">
        <v>6</v>
      </c>
      <c r="BA1092" t="s">
        <v>787</v>
      </c>
      <c r="BC1092" t="s">
        <v>953</v>
      </c>
      <c r="BE1092" t="s">
        <v>1034</v>
      </c>
      <c r="BG1092" t="s">
        <v>1627</v>
      </c>
      <c r="BJ1092" t="b">
        <v>1</v>
      </c>
      <c r="BQ1092">
        <v>20</v>
      </c>
      <c r="BR1092" t="s">
        <v>1013</v>
      </c>
      <c r="BS1092" t="s">
        <v>476</v>
      </c>
      <c r="BT1092" t="s">
        <v>1351</v>
      </c>
      <c r="BU1092" t="b">
        <v>1</v>
      </c>
      <c r="BV1092" t="b">
        <v>0</v>
      </c>
      <c r="BW1092" t="b">
        <v>0</v>
      </c>
      <c r="BX1092" t="b">
        <v>0</v>
      </c>
      <c r="BY1092" t="b">
        <v>0</v>
      </c>
      <c r="BZ1092" t="b">
        <v>0</v>
      </c>
      <c r="CA1092" t="b">
        <v>0</v>
      </c>
      <c r="CB1092" t="b">
        <v>0</v>
      </c>
      <c r="CC1092" t="b">
        <v>0</v>
      </c>
      <c r="CD1092" t="b">
        <v>0</v>
      </c>
      <c r="CF1092" t="s">
        <v>3314</v>
      </c>
      <c r="CG1092" t="b">
        <v>0</v>
      </c>
      <c r="CH1092" t="b">
        <v>0</v>
      </c>
      <c r="CI1092" t="b">
        <v>0</v>
      </c>
      <c r="CJ1092" t="b">
        <v>0</v>
      </c>
      <c r="CK1092" t="b">
        <v>0</v>
      </c>
      <c r="CL1092" t="b">
        <v>0</v>
      </c>
      <c r="CM1092" t="b">
        <v>0</v>
      </c>
      <c r="CN1092" t="b">
        <v>0</v>
      </c>
      <c r="CO1092" t="b">
        <v>0</v>
      </c>
      <c r="CP1092" t="b">
        <v>0</v>
      </c>
      <c r="CQ1092" t="b">
        <v>0</v>
      </c>
      <c r="CR1092" t="b">
        <v>1</v>
      </c>
      <c r="CS1092" t="b">
        <v>0</v>
      </c>
      <c r="CT1092" t="b">
        <v>0</v>
      </c>
      <c r="CV1092" t="s">
        <v>1365</v>
      </c>
      <c r="CW1092" t="b">
        <v>1</v>
      </c>
      <c r="CX1092" t="b">
        <v>0</v>
      </c>
      <c r="CY1092" t="b">
        <v>0</v>
      </c>
      <c r="CZ1092" t="b">
        <v>0</v>
      </c>
      <c r="DA1092" t="b">
        <v>0</v>
      </c>
      <c r="DB1092" t="b">
        <v>0</v>
      </c>
      <c r="DC1092" t="b">
        <v>0</v>
      </c>
      <c r="DP1092" t="s">
        <v>510</v>
      </c>
      <c r="DQ1092" t="s">
        <v>1457</v>
      </c>
      <c r="DS1092" t="b">
        <v>1</v>
      </c>
      <c r="EC1092" t="s">
        <v>476</v>
      </c>
      <c r="ED1092" t="s">
        <v>1237</v>
      </c>
      <c r="EJ1092" t="b">
        <v>1</v>
      </c>
      <c r="EP1092" t="s">
        <v>510</v>
      </c>
      <c r="EQ1092" t="s">
        <v>1404</v>
      </c>
      <c r="EU1092" t="b">
        <v>1</v>
      </c>
      <c r="FA1092" t="s">
        <v>476</v>
      </c>
      <c r="FB1092" t="s">
        <v>476</v>
      </c>
      <c r="FC1092" t="s">
        <v>476</v>
      </c>
      <c r="FD1092" t="s">
        <v>510</v>
      </c>
      <c r="FE1092" t="s">
        <v>510</v>
      </c>
      <c r="FF1092" t="s">
        <v>510</v>
      </c>
      <c r="FG1092" t="s">
        <v>510</v>
      </c>
      <c r="FH1092" t="s">
        <v>510</v>
      </c>
      <c r="FI1092" t="s">
        <v>510</v>
      </c>
      <c r="FJ1092" t="s">
        <v>476</v>
      </c>
      <c r="FK1092" t="s">
        <v>476</v>
      </c>
      <c r="FL1092" t="s">
        <v>510</v>
      </c>
      <c r="FN1092" t="s">
        <v>510</v>
      </c>
      <c r="FO1092" t="s">
        <v>476</v>
      </c>
      <c r="FP1092" t="s">
        <v>510</v>
      </c>
      <c r="FQ1092" t="s">
        <v>510</v>
      </c>
      <c r="FR1092" t="s">
        <v>510</v>
      </c>
      <c r="FS1092" t="s">
        <v>510</v>
      </c>
      <c r="FT1092" t="s">
        <v>510</v>
      </c>
      <c r="FU1092" t="s">
        <v>476</v>
      </c>
      <c r="FV1092" t="s">
        <v>510</v>
      </c>
      <c r="FW1092" t="s">
        <v>476</v>
      </c>
      <c r="FX1092" t="s">
        <v>510</v>
      </c>
      <c r="FY1092" t="s">
        <v>510</v>
      </c>
      <c r="FZ1092" t="s">
        <v>510</v>
      </c>
      <c r="GA1092" t="s">
        <v>476</v>
      </c>
      <c r="GB1092">
        <f>IF(Table1[[#This Row],[msna/Demographic_info/HH_members_group/total_m_c_muac]]=0,"",COUNTIF(Table1[[#This Row],[Grain or tubers e.g. bread, rice, noodles, bulger, frikeh, kaak, pasta, andoumeh, manakish, thick grain-based porridge, potatoes]:[Breastmilk]],"Yes"))</f>
        <v>4</v>
      </c>
      <c r="GC1092" t="str">
        <f>IF(Table1[[#This Row],[Column1]]="","",IF(Table1[[#This Row],[Please select the assessment type:]]="Livelihood and Protection (MHPSS, CP, GBV)","",IF(Table1[[#This Row],[Column1]]&gt;4,"diverse","not diverse")))</f>
        <v>not diverse</v>
      </c>
      <c r="GD1092">
        <v>1</v>
      </c>
      <c r="GE1092" t="s">
        <v>486</v>
      </c>
      <c r="GH1092" t="s">
        <v>9812</v>
      </c>
      <c r="GN1092" t="b">
        <v>1</v>
      </c>
      <c r="GT1092" t="b">
        <v>1</v>
      </c>
      <c r="GU1092" t="b">
        <v>1</v>
      </c>
      <c r="HA1092" t="s">
        <v>11994</v>
      </c>
      <c r="HE1092" t="b">
        <v>1</v>
      </c>
      <c r="HF1092" t="b">
        <v>1</v>
      </c>
      <c r="HG1092" t="b">
        <v>1</v>
      </c>
      <c r="HO1092" t="s">
        <v>5310</v>
      </c>
      <c r="HP1092" t="s">
        <v>11995</v>
      </c>
      <c r="HU1092" t="b">
        <v>1</v>
      </c>
      <c r="HV1092" t="b">
        <v>1</v>
      </c>
      <c r="IC1092" t="s">
        <v>554</v>
      </c>
      <c r="IN1092" t="b">
        <v>1</v>
      </c>
      <c r="IP1092" t="s">
        <v>554</v>
      </c>
      <c r="IX1092" t="b">
        <v>1</v>
      </c>
      <c r="IZ1092" t="s">
        <v>769</v>
      </c>
      <c r="JB1092" t="s">
        <v>1206</v>
      </c>
      <c r="JF1092" t="b">
        <v>1</v>
      </c>
      <c r="JQ1092" t="s">
        <v>771</v>
      </c>
      <c r="JR1092" t="s">
        <v>3433</v>
      </c>
      <c r="JS1092" t="b">
        <v>1</v>
      </c>
      <c r="JU1092" t="b">
        <v>1</v>
      </c>
      <c r="JW1092" t="b">
        <v>1</v>
      </c>
      <c r="KD1092" t="s">
        <v>826</v>
      </c>
      <c r="KE1092" t="b">
        <v>1</v>
      </c>
      <c r="KI1092" t="b">
        <v>1</v>
      </c>
      <c r="KO1092" t="s">
        <v>554</v>
      </c>
      <c r="KW1092" t="b">
        <v>1</v>
      </c>
      <c r="LH1092" t="s">
        <v>2167</v>
      </c>
      <c r="LI1092" t="b">
        <v>1</v>
      </c>
      <c r="LL1092" t="b">
        <v>1</v>
      </c>
      <c r="LR1092" t="s">
        <v>9862</v>
      </c>
      <c r="LW1092" t="b">
        <v>1</v>
      </c>
      <c r="LY1092" t="b">
        <v>1</v>
      </c>
      <c r="MI1092" t="s">
        <v>1371</v>
      </c>
      <c r="MO1092" t="b">
        <v>1</v>
      </c>
      <c r="MP1092" t="b">
        <v>1</v>
      </c>
      <c r="MY1092" t="s">
        <v>1023</v>
      </c>
      <c r="NH1092" t="b">
        <v>1</v>
      </c>
      <c r="NK1092" t="s">
        <v>504</v>
      </c>
      <c r="NT1092" t="b">
        <v>1</v>
      </c>
      <c r="NV1092" t="s">
        <v>505</v>
      </c>
      <c r="NX1092" t="s">
        <v>510</v>
      </c>
      <c r="NZ1092" t="s">
        <v>1873</v>
      </c>
      <c r="OB1092" t="b">
        <v>1</v>
      </c>
      <c r="OC1092" t="b">
        <v>1</v>
      </c>
      <c r="OL1092" t="s">
        <v>4346</v>
      </c>
      <c r="OO1092" t="b">
        <v>1</v>
      </c>
      <c r="OR1092" t="b">
        <v>1</v>
      </c>
      <c r="OW1092" t="s">
        <v>3042</v>
      </c>
      <c r="OY1092" t="b">
        <v>1</v>
      </c>
      <c r="PD1092" t="b">
        <v>1</v>
      </c>
      <c r="PL1092">
        <v>3000</v>
      </c>
      <c r="PM1092">
        <v>4000</v>
      </c>
      <c r="PN1092" t="s">
        <v>2706</v>
      </c>
      <c r="PO1092" t="b">
        <v>1</v>
      </c>
      <c r="PQ1092" t="b">
        <v>1</v>
      </c>
      <c r="QF1092" t="s">
        <v>510</v>
      </c>
      <c r="QP1092" t="s">
        <v>510</v>
      </c>
      <c r="QR1092" t="s">
        <v>510</v>
      </c>
      <c r="RC1092" t="s">
        <v>673</v>
      </c>
      <c r="RE1092" t="s">
        <v>510</v>
      </c>
      <c r="RG1092" t="s">
        <v>11996</v>
      </c>
      <c r="RH1092" t="s">
        <v>814</v>
      </c>
      <c r="RI1092" t="b">
        <v>1</v>
      </c>
      <c r="RL1092" t="b">
        <v>1</v>
      </c>
      <c r="RR1092" t="s">
        <v>589</v>
      </c>
      <c r="RW1092" t="b">
        <v>1</v>
      </c>
      <c r="SA1092" t="s">
        <v>543</v>
      </c>
      <c r="SB1092" t="s">
        <v>11997</v>
      </c>
      <c r="SC1092">
        <v>92592220</v>
      </c>
      <c r="SD1092" t="s">
        <v>11998</v>
      </c>
      <c r="SE1092" s="2">
        <v>44606.400717592587</v>
      </c>
      <c r="SF1092">
        <v>1091</v>
      </c>
      <c r="SH1092">
        <v>-1</v>
      </c>
      <c r="SK1092" t="s">
        <v>518</v>
      </c>
      <c r="SL1092">
        <v>1689</v>
      </c>
      <c r="SM1092" t="s">
        <v>983</v>
      </c>
      <c r="SN1092">
        <v>648550</v>
      </c>
    </row>
    <row r="1093" spans="1:508" hidden="1" x14ac:dyDescent="0.25">
      <c r="A1093" t="s">
        <v>11999</v>
      </c>
      <c r="B1093" t="s">
        <v>12000</v>
      </c>
      <c r="D1093" t="s">
        <v>3374</v>
      </c>
      <c r="E1093" t="s">
        <v>950</v>
      </c>
      <c r="G1093" s="1">
        <v>44606</v>
      </c>
      <c r="H1093" t="s">
        <v>2762</v>
      </c>
      <c r="I1093" t="s">
        <v>952</v>
      </c>
      <c r="J1093" t="s">
        <v>476</v>
      </c>
      <c r="K1093" t="s">
        <v>522</v>
      </c>
      <c r="M1093" t="s">
        <v>478</v>
      </c>
      <c r="O1093" t="s">
        <v>479</v>
      </c>
      <c r="P1093" t="s">
        <v>480</v>
      </c>
      <c r="Q1093" t="s">
        <v>573</v>
      </c>
      <c r="R1093" t="s">
        <v>479</v>
      </c>
      <c r="S1093" t="s">
        <v>1311</v>
      </c>
      <c r="Y1093" t="b">
        <v>1</v>
      </c>
      <c r="AA1093" t="s">
        <v>483</v>
      </c>
      <c r="AB1093" t="s">
        <v>1485</v>
      </c>
      <c r="AC1093">
        <v>1</v>
      </c>
      <c r="AD1093">
        <v>0</v>
      </c>
      <c r="AE1093">
        <v>2</v>
      </c>
      <c r="AF1093">
        <v>0</v>
      </c>
      <c r="AG1093">
        <v>0</v>
      </c>
      <c r="AH1093">
        <v>1</v>
      </c>
      <c r="AI1093">
        <v>1</v>
      </c>
      <c r="AJ1093" t="s">
        <v>485</v>
      </c>
      <c r="AK1093" t="s">
        <v>485</v>
      </c>
      <c r="AL1093" t="s">
        <v>526</v>
      </c>
      <c r="AM1093">
        <v>0</v>
      </c>
      <c r="AN1093">
        <v>0</v>
      </c>
      <c r="AO1093">
        <v>1</v>
      </c>
      <c r="AP1093">
        <v>0</v>
      </c>
      <c r="AQ1093">
        <v>1</v>
      </c>
      <c r="AR1093">
        <v>0</v>
      </c>
      <c r="AS1093" t="s">
        <v>486</v>
      </c>
      <c r="AT1093" t="s">
        <v>486</v>
      </c>
      <c r="AU1093" t="s">
        <v>485</v>
      </c>
      <c r="AV1093" t="s">
        <v>487</v>
      </c>
      <c r="AW1093" t="s">
        <v>485</v>
      </c>
      <c r="AX1093" t="s">
        <v>487</v>
      </c>
      <c r="AY1093" t="s">
        <v>660</v>
      </c>
      <c r="AZ1093">
        <v>6</v>
      </c>
      <c r="BA1093" t="s">
        <v>787</v>
      </c>
      <c r="BC1093" t="s">
        <v>953</v>
      </c>
      <c r="BE1093" t="s">
        <v>1034</v>
      </c>
      <c r="BG1093" t="s">
        <v>1627</v>
      </c>
      <c r="BJ1093" t="b">
        <v>1</v>
      </c>
      <c r="BQ1093">
        <v>22</v>
      </c>
      <c r="BR1093" t="s">
        <v>956</v>
      </c>
      <c r="BS1093" t="s">
        <v>510</v>
      </c>
      <c r="CV1093" t="s">
        <v>1365</v>
      </c>
      <c r="CW1093" t="b">
        <v>1</v>
      </c>
      <c r="CX1093" t="b">
        <v>0</v>
      </c>
      <c r="CY1093" t="b">
        <v>0</v>
      </c>
      <c r="CZ1093" t="b">
        <v>0</v>
      </c>
      <c r="DA1093" t="b">
        <v>0</v>
      </c>
      <c r="DB1093" t="b">
        <v>0</v>
      </c>
      <c r="DC1093" t="b">
        <v>0</v>
      </c>
      <c r="DE1093">
        <v>1</v>
      </c>
      <c r="DF1093">
        <v>1</v>
      </c>
      <c r="DJ1093">
        <v>1</v>
      </c>
      <c r="DK1093">
        <v>1</v>
      </c>
      <c r="DP1093" t="s">
        <v>510</v>
      </c>
      <c r="DQ1093" t="s">
        <v>1403</v>
      </c>
      <c r="DW1093" t="b">
        <v>1</v>
      </c>
      <c r="EC1093" t="s">
        <v>771</v>
      </c>
      <c r="ED1093" t="s">
        <v>1237</v>
      </c>
      <c r="EJ1093" t="b">
        <v>1</v>
      </c>
      <c r="EP1093" t="s">
        <v>510</v>
      </c>
      <c r="EQ1093" t="s">
        <v>1159</v>
      </c>
      <c r="ER1093" t="b">
        <v>1</v>
      </c>
      <c r="FA1093" t="s">
        <v>476</v>
      </c>
      <c r="FB1093" t="s">
        <v>476</v>
      </c>
      <c r="FC1093" t="s">
        <v>476</v>
      </c>
      <c r="FD1093" t="s">
        <v>510</v>
      </c>
      <c r="FE1093" t="s">
        <v>510</v>
      </c>
      <c r="FF1093" t="s">
        <v>510</v>
      </c>
      <c r="FG1093" t="s">
        <v>510</v>
      </c>
      <c r="FH1093" t="s">
        <v>510</v>
      </c>
      <c r="FI1093" t="s">
        <v>510</v>
      </c>
      <c r="FJ1093" t="s">
        <v>476</v>
      </c>
      <c r="FK1093" t="s">
        <v>476</v>
      </c>
      <c r="FL1093" t="s">
        <v>510</v>
      </c>
      <c r="FN1093" t="s">
        <v>476</v>
      </c>
      <c r="FO1093" t="s">
        <v>476</v>
      </c>
      <c r="FP1093" t="s">
        <v>510</v>
      </c>
      <c r="FQ1093" t="s">
        <v>510</v>
      </c>
      <c r="FR1093" t="s">
        <v>510</v>
      </c>
      <c r="FS1093" t="s">
        <v>510</v>
      </c>
      <c r="FT1093" t="s">
        <v>510</v>
      </c>
      <c r="FU1093" t="s">
        <v>510</v>
      </c>
      <c r="FV1093" t="s">
        <v>510</v>
      </c>
      <c r="FW1093" t="s">
        <v>476</v>
      </c>
      <c r="FX1093" t="s">
        <v>510</v>
      </c>
      <c r="FY1093" t="s">
        <v>476</v>
      </c>
      <c r="FZ1093" t="s">
        <v>510</v>
      </c>
      <c r="GA1093" t="s">
        <v>510</v>
      </c>
      <c r="GB1093">
        <f>IF(Table1[[#This Row],[msna/Demographic_info/HH_members_group/total_m_c_muac]]=0,"",COUNTIF(Table1[[#This Row],[Grain or tubers e.g. bread, rice, noodles, bulger, frikeh, kaak, pasta, andoumeh, manakish, thick grain-based porridge, potatoes]:[Breastmilk]],"Yes"))</f>
        <v>4</v>
      </c>
      <c r="GC1093" t="str">
        <f>IF(Table1[[#This Row],[Column1]]="","",IF(Table1[[#This Row],[Please select the assessment type:]]="Livelihood and Protection (MHPSS, CP, GBV)","",IF(Table1[[#This Row],[Column1]]&gt;4,"diverse","not diverse")))</f>
        <v>not diverse</v>
      </c>
      <c r="GD1093">
        <v>1</v>
      </c>
      <c r="GE1093" t="s">
        <v>486</v>
      </c>
      <c r="GF1093">
        <v>1</v>
      </c>
      <c r="GG1093" t="s">
        <v>486</v>
      </c>
      <c r="GH1093" t="s">
        <v>1709</v>
      </c>
      <c r="GT1093" t="b">
        <v>1</v>
      </c>
      <c r="GU1093" t="b">
        <v>1</v>
      </c>
      <c r="GV1093" t="b">
        <v>1</v>
      </c>
      <c r="HA1093" t="s">
        <v>788</v>
      </c>
      <c r="HM1093" t="b">
        <v>1</v>
      </c>
      <c r="HO1093" t="s">
        <v>1820</v>
      </c>
      <c r="HP1093" t="s">
        <v>788</v>
      </c>
      <c r="IA1093" t="b">
        <v>1</v>
      </c>
      <c r="IC1093" t="s">
        <v>554</v>
      </c>
      <c r="IN1093" t="b">
        <v>1</v>
      </c>
      <c r="IP1093" t="s">
        <v>554</v>
      </c>
      <c r="IX1093" t="b">
        <v>1</v>
      </c>
      <c r="IZ1093" t="s">
        <v>769</v>
      </c>
      <c r="JB1093" t="s">
        <v>1206</v>
      </c>
      <c r="JF1093" t="b">
        <v>1</v>
      </c>
      <c r="JQ1093" t="s">
        <v>771</v>
      </c>
      <c r="JR1093" t="s">
        <v>772</v>
      </c>
      <c r="JS1093" t="b">
        <v>1</v>
      </c>
      <c r="KD1093" t="s">
        <v>534</v>
      </c>
      <c r="KI1093" t="b">
        <v>1</v>
      </c>
      <c r="KO1093" t="s">
        <v>554</v>
      </c>
      <c r="KW1093" t="b">
        <v>1</v>
      </c>
      <c r="LH1093" t="s">
        <v>554</v>
      </c>
      <c r="LP1093" t="b">
        <v>1</v>
      </c>
      <c r="LR1093" t="s">
        <v>8856</v>
      </c>
      <c r="LV1093" t="b">
        <v>1</v>
      </c>
      <c r="LW1093" t="b">
        <v>1</v>
      </c>
      <c r="LY1093" t="b">
        <v>1</v>
      </c>
      <c r="MI1093" t="s">
        <v>1371</v>
      </c>
      <c r="MO1093" t="b">
        <v>1</v>
      </c>
      <c r="MP1093" t="b">
        <v>1</v>
      </c>
      <c r="MY1093" t="s">
        <v>1276</v>
      </c>
      <c r="NA1093" t="b">
        <v>1</v>
      </c>
      <c r="NK1093" t="s">
        <v>504</v>
      </c>
      <c r="NT1093" t="b">
        <v>1</v>
      </c>
      <c r="NV1093" t="s">
        <v>476</v>
      </c>
      <c r="NX1093" t="s">
        <v>510</v>
      </c>
      <c r="NZ1093" t="s">
        <v>2081</v>
      </c>
      <c r="OB1093" t="b">
        <v>1</v>
      </c>
      <c r="OC1093" t="b">
        <v>1</v>
      </c>
      <c r="OE1093" t="b">
        <v>1</v>
      </c>
      <c r="OL1093" t="s">
        <v>5311</v>
      </c>
      <c r="OQ1093" t="b">
        <v>1</v>
      </c>
      <c r="OR1093" t="b">
        <v>1</v>
      </c>
      <c r="OW1093" t="s">
        <v>694</v>
      </c>
      <c r="PF1093" t="b">
        <v>1</v>
      </c>
      <c r="PG1093" t="b">
        <v>1</v>
      </c>
      <c r="PL1093">
        <v>2000</v>
      </c>
      <c r="PM1093">
        <v>2500</v>
      </c>
      <c r="PN1093" t="s">
        <v>695</v>
      </c>
      <c r="PO1093" t="b">
        <v>1</v>
      </c>
      <c r="PS1093" t="b">
        <v>1</v>
      </c>
      <c r="PT1093" t="b">
        <v>1</v>
      </c>
      <c r="QF1093" t="s">
        <v>476</v>
      </c>
      <c r="QG1093" t="s">
        <v>781</v>
      </c>
      <c r="QH1093" t="b">
        <v>1</v>
      </c>
      <c r="QK1093" t="b">
        <v>1</v>
      </c>
      <c r="QP1093" t="s">
        <v>510</v>
      </c>
      <c r="QR1093" t="s">
        <v>510</v>
      </c>
      <c r="RC1093" t="s">
        <v>673</v>
      </c>
      <c r="RE1093" t="s">
        <v>510</v>
      </c>
      <c r="RG1093" t="s">
        <v>12001</v>
      </c>
      <c r="RH1093" t="s">
        <v>554</v>
      </c>
      <c r="RP1093" t="b">
        <v>1</v>
      </c>
      <c r="RR1093" t="s">
        <v>554</v>
      </c>
      <c r="RY1093" t="b">
        <v>1</v>
      </c>
      <c r="SA1093" t="s">
        <v>1213</v>
      </c>
      <c r="SB1093" t="s">
        <v>12002</v>
      </c>
      <c r="SC1093">
        <v>92592221</v>
      </c>
      <c r="SD1093" t="s">
        <v>12003</v>
      </c>
      <c r="SE1093" s="2">
        <v>44606.400729166657</v>
      </c>
      <c r="SF1093">
        <v>1092</v>
      </c>
      <c r="SH1093">
        <v>-1</v>
      </c>
      <c r="SK1093" t="s">
        <v>518</v>
      </c>
      <c r="SL1093">
        <v>2232</v>
      </c>
      <c r="SM1093" t="s">
        <v>983</v>
      </c>
      <c r="SN1093">
        <v>648550</v>
      </c>
    </row>
    <row r="1094" spans="1:508" hidden="1" x14ac:dyDescent="0.25">
      <c r="A1094" t="s">
        <v>12004</v>
      </c>
      <c r="B1094" t="s">
        <v>12005</v>
      </c>
      <c r="D1094" t="s">
        <v>5169</v>
      </c>
      <c r="E1094" t="s">
        <v>950</v>
      </c>
      <c r="G1094" s="1">
        <v>44606</v>
      </c>
      <c r="H1094" t="s">
        <v>2762</v>
      </c>
      <c r="I1094" t="s">
        <v>952</v>
      </c>
      <c r="J1094" t="s">
        <v>476</v>
      </c>
      <c r="K1094" t="s">
        <v>477</v>
      </c>
      <c r="L1094" s="1">
        <v>43510</v>
      </c>
      <c r="M1094" t="s">
        <v>478</v>
      </c>
      <c r="O1094" t="s">
        <v>479</v>
      </c>
      <c r="P1094" t="s">
        <v>523</v>
      </c>
      <c r="Q1094" t="s">
        <v>573</v>
      </c>
      <c r="R1094" t="s">
        <v>479</v>
      </c>
      <c r="S1094" t="s">
        <v>482</v>
      </c>
      <c r="T1094" t="b">
        <v>1</v>
      </c>
      <c r="AA1094" t="s">
        <v>483</v>
      </c>
      <c r="AB1094" t="s">
        <v>594</v>
      </c>
      <c r="AC1094">
        <v>0</v>
      </c>
      <c r="AD1094">
        <v>0</v>
      </c>
      <c r="AE1094">
        <v>0</v>
      </c>
      <c r="AF1094">
        <v>2</v>
      </c>
      <c r="AG1094">
        <v>0</v>
      </c>
      <c r="AH1094">
        <v>1</v>
      </c>
      <c r="AI1094">
        <v>0</v>
      </c>
      <c r="AJ1094" t="s">
        <v>485</v>
      </c>
      <c r="AK1094" t="s">
        <v>486</v>
      </c>
      <c r="AL1094" t="s">
        <v>487</v>
      </c>
      <c r="AM1094">
        <v>0</v>
      </c>
      <c r="AN1094">
        <v>1</v>
      </c>
      <c r="AO1094">
        <v>2</v>
      </c>
      <c r="AP1094">
        <v>1</v>
      </c>
      <c r="AQ1094">
        <v>1</v>
      </c>
      <c r="AR1094">
        <v>0</v>
      </c>
      <c r="AS1094" t="s">
        <v>526</v>
      </c>
      <c r="AT1094" t="s">
        <v>486</v>
      </c>
      <c r="AU1094" t="s">
        <v>527</v>
      </c>
      <c r="AV1094" t="s">
        <v>660</v>
      </c>
      <c r="AW1094" t="s">
        <v>486</v>
      </c>
      <c r="AX1094" t="s">
        <v>485</v>
      </c>
      <c r="AY1094" t="s">
        <v>839</v>
      </c>
      <c r="AZ1094">
        <v>8</v>
      </c>
      <c r="BA1094" t="s">
        <v>787</v>
      </c>
      <c r="BC1094" t="s">
        <v>953</v>
      </c>
      <c r="BE1094" t="s">
        <v>803</v>
      </c>
      <c r="BG1094" t="s">
        <v>1627</v>
      </c>
      <c r="BJ1094" t="b">
        <v>1</v>
      </c>
      <c r="BQ1094">
        <v>15</v>
      </c>
      <c r="BR1094" t="s">
        <v>1013</v>
      </c>
      <c r="BS1094" t="s">
        <v>510</v>
      </c>
      <c r="CV1094" t="s">
        <v>1219</v>
      </c>
      <c r="CW1094" t="b">
        <v>0</v>
      </c>
      <c r="CX1094" t="b">
        <v>0</v>
      </c>
      <c r="CY1094" t="b">
        <v>1</v>
      </c>
      <c r="CZ1094" t="b">
        <v>0</v>
      </c>
      <c r="DA1094" t="b">
        <v>1</v>
      </c>
      <c r="DB1094" t="b">
        <v>0</v>
      </c>
      <c r="DC1094" t="b">
        <v>0</v>
      </c>
      <c r="DP1094" t="s">
        <v>510</v>
      </c>
      <c r="DQ1094" t="s">
        <v>1403</v>
      </c>
      <c r="DW1094" t="b">
        <v>1</v>
      </c>
      <c r="EC1094" t="s">
        <v>476</v>
      </c>
      <c r="ED1094" t="s">
        <v>959</v>
      </c>
      <c r="EJ1094" t="b">
        <v>1</v>
      </c>
      <c r="EK1094" t="b">
        <v>1</v>
      </c>
      <c r="EP1094" t="s">
        <v>510</v>
      </c>
      <c r="EQ1094" t="s">
        <v>1038</v>
      </c>
      <c r="ES1094" t="b">
        <v>1</v>
      </c>
      <c r="FA1094" t="s">
        <v>476</v>
      </c>
      <c r="FB1094" t="s">
        <v>510</v>
      </c>
      <c r="FC1094" t="s">
        <v>510</v>
      </c>
      <c r="FD1094" t="s">
        <v>510</v>
      </c>
      <c r="FE1094" t="s">
        <v>510</v>
      </c>
      <c r="FF1094" t="s">
        <v>510</v>
      </c>
      <c r="FG1094" t="s">
        <v>510</v>
      </c>
      <c r="FH1094" t="s">
        <v>510</v>
      </c>
      <c r="FI1094" t="s">
        <v>510</v>
      </c>
      <c r="FJ1094" t="s">
        <v>476</v>
      </c>
      <c r="FK1094" t="s">
        <v>476</v>
      </c>
      <c r="FL1094" t="s">
        <v>510</v>
      </c>
      <c r="FN1094" t="s">
        <v>476</v>
      </c>
      <c r="FO1094" t="s">
        <v>510</v>
      </c>
      <c r="FP1094" t="s">
        <v>510</v>
      </c>
      <c r="FQ1094" t="s">
        <v>510</v>
      </c>
      <c r="FR1094" t="s">
        <v>510</v>
      </c>
      <c r="FS1094" t="s">
        <v>476</v>
      </c>
      <c r="FT1094" t="s">
        <v>510</v>
      </c>
      <c r="FU1094" t="s">
        <v>510</v>
      </c>
      <c r="FV1094" t="s">
        <v>510</v>
      </c>
      <c r="FW1094" t="s">
        <v>510</v>
      </c>
      <c r="FX1094" t="s">
        <v>510</v>
      </c>
      <c r="FY1094" t="s">
        <v>510</v>
      </c>
      <c r="FZ1094" t="s">
        <v>510</v>
      </c>
      <c r="GA1094" t="s">
        <v>510</v>
      </c>
      <c r="GB1094">
        <f>IF(Table1[[#This Row],[msna/Demographic_info/HH_members_group/total_m_c_muac]]=0,"",COUNTIF(Table1[[#This Row],[Grain or tubers e.g. bread, rice, noodles, bulger, frikeh, kaak, pasta, andoumeh, manakish, thick grain-based porridge, potatoes]:[Breastmilk]],"Yes"))</f>
        <v>2</v>
      </c>
      <c r="GC1094" t="str">
        <f>IF(Table1[[#This Row],[Column1]]="","",IF(Table1[[#This Row],[Please select the assessment type:]]="Livelihood and Protection (MHPSS, CP, GBV)","",IF(Table1[[#This Row],[Column1]]&gt;4,"diverse","not diverse")))</f>
        <v>not diverse</v>
      </c>
      <c r="GD1094">
        <v>1</v>
      </c>
      <c r="GE1094" t="s">
        <v>486</v>
      </c>
      <c r="GH1094" t="s">
        <v>8767</v>
      </c>
      <c r="GK1094" t="b">
        <v>1</v>
      </c>
      <c r="GN1094" t="b">
        <v>1</v>
      </c>
      <c r="GT1094" t="b">
        <v>1</v>
      </c>
      <c r="HA1094" t="s">
        <v>1142</v>
      </c>
      <c r="HC1094" t="b">
        <v>1</v>
      </c>
      <c r="HO1094" t="s">
        <v>12006</v>
      </c>
      <c r="HP1094" t="s">
        <v>1356</v>
      </c>
      <c r="HT1094" t="b">
        <v>1</v>
      </c>
      <c r="IC1094" t="s">
        <v>1107</v>
      </c>
      <c r="ID1094" t="b">
        <v>1</v>
      </c>
      <c r="IP1094" t="s">
        <v>1243</v>
      </c>
      <c r="IQ1094" t="b">
        <v>1</v>
      </c>
      <c r="IZ1094" t="s">
        <v>769</v>
      </c>
      <c r="JB1094" t="s">
        <v>1340</v>
      </c>
      <c r="JH1094" t="b">
        <v>1</v>
      </c>
      <c r="JQ1094" t="s">
        <v>771</v>
      </c>
      <c r="JR1094" t="s">
        <v>772</v>
      </c>
      <c r="JS1094" t="b">
        <v>1</v>
      </c>
      <c r="KD1094" t="s">
        <v>772</v>
      </c>
      <c r="KE1094" t="b">
        <v>1</v>
      </c>
      <c r="KO1094" t="s">
        <v>554</v>
      </c>
      <c r="KW1094" t="b">
        <v>1</v>
      </c>
      <c r="LH1094" t="s">
        <v>554</v>
      </c>
      <c r="LP1094" t="b">
        <v>1</v>
      </c>
      <c r="LR1094" t="s">
        <v>828</v>
      </c>
      <c r="LT1094" t="b">
        <v>1</v>
      </c>
      <c r="LW1094" t="b">
        <v>1</v>
      </c>
      <c r="MI1094" t="s">
        <v>1462</v>
      </c>
      <c r="MN1094" t="b">
        <v>1</v>
      </c>
      <c r="MO1094" t="b">
        <v>1</v>
      </c>
      <c r="MY1094" t="s">
        <v>1023</v>
      </c>
      <c r="NH1094" t="b">
        <v>1</v>
      </c>
      <c r="NK1094" t="s">
        <v>973</v>
      </c>
      <c r="NQ1094" t="b">
        <v>1</v>
      </c>
      <c r="NV1094" t="s">
        <v>476</v>
      </c>
      <c r="NX1094" t="s">
        <v>510</v>
      </c>
      <c r="NZ1094" t="s">
        <v>778</v>
      </c>
      <c r="OE1094" t="b">
        <v>1</v>
      </c>
      <c r="OF1094" t="b">
        <v>1</v>
      </c>
      <c r="OL1094" t="s">
        <v>869</v>
      </c>
      <c r="OO1094" t="b">
        <v>1</v>
      </c>
      <c r="OQ1094" t="b">
        <v>1</v>
      </c>
      <c r="OW1094" t="s">
        <v>507</v>
      </c>
      <c r="PC1094" t="b">
        <v>1</v>
      </c>
      <c r="PL1094">
        <v>1500</v>
      </c>
      <c r="PM1094">
        <v>1500</v>
      </c>
      <c r="PN1094" t="s">
        <v>1830</v>
      </c>
      <c r="QD1094" t="b">
        <v>1</v>
      </c>
      <c r="QF1094" t="s">
        <v>476</v>
      </c>
      <c r="QG1094" t="s">
        <v>509</v>
      </c>
      <c r="QH1094" t="b">
        <v>1</v>
      </c>
      <c r="QP1094" t="s">
        <v>510</v>
      </c>
      <c r="QR1094" t="s">
        <v>510</v>
      </c>
      <c r="RC1094" t="s">
        <v>673</v>
      </c>
      <c r="RE1094" t="s">
        <v>510</v>
      </c>
      <c r="RG1094" t="s">
        <v>12007</v>
      </c>
      <c r="RH1094" t="s">
        <v>554</v>
      </c>
      <c r="RP1094" t="b">
        <v>1</v>
      </c>
      <c r="RR1094" t="s">
        <v>514</v>
      </c>
      <c r="RS1094" t="b">
        <v>1</v>
      </c>
      <c r="SA1094" t="s">
        <v>1280</v>
      </c>
      <c r="SB1094" t="s">
        <v>12008</v>
      </c>
      <c r="SC1094">
        <v>92592441</v>
      </c>
      <c r="SD1094" t="s">
        <v>12009</v>
      </c>
      <c r="SE1094" s="2">
        <v>44606.404236111113</v>
      </c>
      <c r="SF1094">
        <v>1093</v>
      </c>
      <c r="SH1094">
        <v>-1</v>
      </c>
      <c r="SK1094" t="s">
        <v>518</v>
      </c>
      <c r="SL1094">
        <v>1332</v>
      </c>
      <c r="SM1094" t="s">
        <v>983</v>
      </c>
      <c r="SN1094">
        <v>648550</v>
      </c>
    </row>
    <row r="1095" spans="1:508" hidden="1" x14ac:dyDescent="0.25">
      <c r="A1095" t="s">
        <v>12010</v>
      </c>
      <c r="B1095" t="s">
        <v>12011</v>
      </c>
      <c r="D1095" t="s">
        <v>10003</v>
      </c>
      <c r="E1095" t="s">
        <v>950</v>
      </c>
      <c r="G1095" s="1">
        <v>44606</v>
      </c>
      <c r="H1095" t="s">
        <v>2762</v>
      </c>
      <c r="I1095" t="s">
        <v>952</v>
      </c>
      <c r="J1095" t="s">
        <v>476</v>
      </c>
      <c r="K1095" t="s">
        <v>522</v>
      </c>
      <c r="M1095" t="s">
        <v>478</v>
      </c>
      <c r="O1095" t="s">
        <v>479</v>
      </c>
      <c r="P1095" t="s">
        <v>523</v>
      </c>
      <c r="Q1095" t="s">
        <v>573</v>
      </c>
      <c r="R1095" t="s">
        <v>479</v>
      </c>
      <c r="S1095" t="s">
        <v>482</v>
      </c>
      <c r="T1095" t="b">
        <v>1</v>
      </c>
      <c r="AA1095" t="s">
        <v>483</v>
      </c>
      <c r="AC1095">
        <v>1</v>
      </c>
      <c r="AD1095">
        <v>0</v>
      </c>
      <c r="AE1095">
        <v>1</v>
      </c>
      <c r="AF1095">
        <v>1</v>
      </c>
      <c r="AG1095">
        <v>0</v>
      </c>
      <c r="AH1095">
        <v>1</v>
      </c>
      <c r="AI1095">
        <v>0</v>
      </c>
      <c r="AJ1095" t="s">
        <v>485</v>
      </c>
      <c r="AK1095" t="s">
        <v>486</v>
      </c>
      <c r="AL1095" t="s">
        <v>487</v>
      </c>
      <c r="AM1095">
        <v>0</v>
      </c>
      <c r="AN1095">
        <v>0</v>
      </c>
      <c r="AO1095">
        <v>2</v>
      </c>
      <c r="AP1095">
        <v>0</v>
      </c>
      <c r="AQ1095">
        <v>1</v>
      </c>
      <c r="AR1095">
        <v>0</v>
      </c>
      <c r="AS1095" t="s">
        <v>485</v>
      </c>
      <c r="AT1095" t="s">
        <v>486</v>
      </c>
      <c r="AU1095" t="s">
        <v>487</v>
      </c>
      <c r="AV1095" t="s">
        <v>526</v>
      </c>
      <c r="AW1095" t="s">
        <v>486</v>
      </c>
      <c r="AX1095" t="s">
        <v>485</v>
      </c>
      <c r="AY1095" t="s">
        <v>660</v>
      </c>
      <c r="AZ1095">
        <v>6</v>
      </c>
      <c r="BA1095" t="s">
        <v>787</v>
      </c>
      <c r="BC1095" t="s">
        <v>954</v>
      </c>
      <c r="BE1095" t="s">
        <v>986</v>
      </c>
      <c r="BG1095" t="s">
        <v>3494</v>
      </c>
      <c r="BJ1095" t="b">
        <v>1</v>
      </c>
      <c r="BK1095" t="b">
        <v>1</v>
      </c>
      <c r="BL1095" t="b">
        <v>1</v>
      </c>
      <c r="BQ1095">
        <v>5</v>
      </c>
      <c r="BR1095" t="s">
        <v>956</v>
      </c>
      <c r="BS1095" t="s">
        <v>510</v>
      </c>
      <c r="CV1095" t="s">
        <v>4471</v>
      </c>
      <c r="CW1095" t="b">
        <v>0</v>
      </c>
      <c r="CX1095" t="b">
        <v>1</v>
      </c>
      <c r="CY1095" t="b">
        <v>1</v>
      </c>
      <c r="CZ1095" t="b">
        <v>0</v>
      </c>
      <c r="DA1095" t="b">
        <v>1</v>
      </c>
      <c r="DB1095" t="b">
        <v>0</v>
      </c>
      <c r="DC1095" t="b">
        <v>0</v>
      </c>
      <c r="DF1095">
        <v>6</v>
      </c>
      <c r="DH1095">
        <v>1</v>
      </c>
      <c r="DI1095">
        <v>1</v>
      </c>
      <c r="DK1095">
        <v>1</v>
      </c>
      <c r="DP1095" t="s">
        <v>510</v>
      </c>
      <c r="DQ1095" t="s">
        <v>3104</v>
      </c>
      <c r="DX1095" t="b">
        <v>1</v>
      </c>
      <c r="EC1095" t="s">
        <v>476</v>
      </c>
      <c r="ED1095" t="s">
        <v>2379</v>
      </c>
      <c r="EI1095" t="b">
        <v>1</v>
      </c>
      <c r="EJ1095" t="b">
        <v>1</v>
      </c>
      <c r="EP1095" t="s">
        <v>476</v>
      </c>
      <c r="EQ1095" t="s">
        <v>1038</v>
      </c>
      <c r="ES1095" t="b">
        <v>1</v>
      </c>
      <c r="FA1095" t="s">
        <v>476</v>
      </c>
      <c r="FB1095" t="s">
        <v>510</v>
      </c>
      <c r="FC1095" t="s">
        <v>476</v>
      </c>
      <c r="FD1095" t="s">
        <v>476</v>
      </c>
      <c r="FE1095" t="s">
        <v>510</v>
      </c>
      <c r="FF1095" t="s">
        <v>510</v>
      </c>
      <c r="FG1095" t="s">
        <v>510</v>
      </c>
      <c r="FH1095" t="s">
        <v>476</v>
      </c>
      <c r="FI1095" t="s">
        <v>510</v>
      </c>
      <c r="FJ1095" t="s">
        <v>476</v>
      </c>
      <c r="FK1095" t="s">
        <v>476</v>
      </c>
      <c r="FL1095" t="s">
        <v>510</v>
      </c>
      <c r="FN1095" t="s">
        <v>476</v>
      </c>
      <c r="FO1095" t="s">
        <v>510</v>
      </c>
      <c r="FP1095" t="s">
        <v>510</v>
      </c>
      <c r="FQ1095" t="s">
        <v>510</v>
      </c>
      <c r="FR1095" t="s">
        <v>510</v>
      </c>
      <c r="FS1095" t="s">
        <v>476</v>
      </c>
      <c r="FT1095" t="s">
        <v>510</v>
      </c>
      <c r="FU1095" t="s">
        <v>476</v>
      </c>
      <c r="FV1095" t="s">
        <v>510</v>
      </c>
      <c r="FW1095" t="s">
        <v>476</v>
      </c>
      <c r="FX1095" t="s">
        <v>476</v>
      </c>
      <c r="FY1095" t="s">
        <v>510</v>
      </c>
      <c r="FZ1095" t="s">
        <v>510</v>
      </c>
      <c r="GA1095" t="s">
        <v>476</v>
      </c>
      <c r="GB1095">
        <f>IF(Table1[[#This Row],[msna/Demographic_info/HH_members_group/total_m_c_muac]]=0,"",COUNTIF(Table1[[#This Row],[Grain or tubers e.g. bread, rice, noodles, bulger, frikeh, kaak, pasta, andoumeh, manakish, thick grain-based porridge, potatoes]:[Breastmilk]],"Yes"))</f>
        <v>6</v>
      </c>
      <c r="GC1095" t="str">
        <f>IF(Table1[[#This Row],[Column1]]="","",IF(Table1[[#This Row],[Please select the assessment type:]]="Livelihood and Protection (MHPSS, CP, GBV)","",IF(Table1[[#This Row],[Column1]]&gt;4,"diverse","not diverse")))</f>
        <v>diverse</v>
      </c>
      <c r="GD1095">
        <v>1</v>
      </c>
      <c r="GE1095" t="s">
        <v>486</v>
      </c>
      <c r="GF1095">
        <v>1</v>
      </c>
      <c r="GG1095" t="s">
        <v>486</v>
      </c>
      <c r="GH1095" t="s">
        <v>12012</v>
      </c>
      <c r="GJ1095" t="b">
        <v>1</v>
      </c>
      <c r="GK1095" t="b">
        <v>1</v>
      </c>
      <c r="GL1095" t="b">
        <v>1</v>
      </c>
      <c r="GM1095" t="b">
        <v>1</v>
      </c>
      <c r="GN1095" t="b">
        <v>1</v>
      </c>
      <c r="HA1095" t="s">
        <v>1730</v>
      </c>
      <c r="HB1095" t="b">
        <v>1</v>
      </c>
      <c r="HC1095" t="b">
        <v>1</v>
      </c>
      <c r="HD1095" t="b">
        <v>1</v>
      </c>
      <c r="HO1095" t="s">
        <v>12013</v>
      </c>
      <c r="HP1095" t="s">
        <v>768</v>
      </c>
      <c r="HQ1095" t="b">
        <v>1</v>
      </c>
      <c r="IC1095" t="s">
        <v>1242</v>
      </c>
      <c r="ID1095" t="b">
        <v>1</v>
      </c>
      <c r="IE1095" t="b">
        <v>1</v>
      </c>
      <c r="IP1095" t="s">
        <v>1243</v>
      </c>
      <c r="IQ1095" t="b">
        <v>1</v>
      </c>
      <c r="IZ1095" t="s">
        <v>769</v>
      </c>
      <c r="JB1095" t="s">
        <v>1340</v>
      </c>
      <c r="JH1095" t="b">
        <v>1</v>
      </c>
      <c r="JQ1095" t="s">
        <v>771</v>
      </c>
      <c r="JR1095" t="s">
        <v>772</v>
      </c>
      <c r="JS1095" t="b">
        <v>1</v>
      </c>
      <c r="KD1095" t="s">
        <v>772</v>
      </c>
      <c r="KE1095" t="b">
        <v>1</v>
      </c>
      <c r="KO1095" t="s">
        <v>554</v>
      </c>
      <c r="KW1095" t="b">
        <v>1</v>
      </c>
      <c r="LH1095" t="s">
        <v>554</v>
      </c>
      <c r="LP1095" t="b">
        <v>1</v>
      </c>
      <c r="LR1095" t="s">
        <v>3759</v>
      </c>
      <c r="LY1095" t="b">
        <v>1</v>
      </c>
      <c r="MA1095" t="b">
        <v>1</v>
      </c>
      <c r="ME1095" t="b">
        <v>1</v>
      </c>
      <c r="MI1095" t="s">
        <v>1226</v>
      </c>
      <c r="MO1095" t="b">
        <v>1</v>
      </c>
      <c r="MY1095" t="s">
        <v>12014</v>
      </c>
      <c r="MZ1095" t="b">
        <v>1</v>
      </c>
      <c r="NA1095" t="b">
        <v>1</v>
      </c>
      <c r="NB1095" t="b">
        <v>1</v>
      </c>
      <c r="NC1095" t="b">
        <v>1</v>
      </c>
      <c r="NK1095" t="s">
        <v>777</v>
      </c>
      <c r="NN1095" t="b">
        <v>1</v>
      </c>
      <c r="NV1095" t="s">
        <v>476</v>
      </c>
      <c r="NX1095" t="s">
        <v>510</v>
      </c>
      <c r="NZ1095" t="s">
        <v>1605</v>
      </c>
      <c r="OA1095" t="b">
        <v>1</v>
      </c>
      <c r="OB1095" t="b">
        <v>1</v>
      </c>
      <c r="OC1095" t="b">
        <v>1</v>
      </c>
      <c r="OL1095" t="s">
        <v>2421</v>
      </c>
      <c r="OU1095" t="b">
        <v>1</v>
      </c>
      <c r="OW1095" t="s">
        <v>851</v>
      </c>
      <c r="PB1095" t="b">
        <v>1</v>
      </c>
      <c r="PL1095">
        <v>2000</v>
      </c>
      <c r="PM1095">
        <v>5000</v>
      </c>
      <c r="PN1095" t="s">
        <v>563</v>
      </c>
      <c r="PS1095" t="b">
        <v>1</v>
      </c>
      <c r="QF1095" t="s">
        <v>510</v>
      </c>
      <c r="QP1095" t="s">
        <v>510</v>
      </c>
      <c r="QR1095" t="s">
        <v>510</v>
      </c>
      <c r="RC1095" t="s">
        <v>511</v>
      </c>
      <c r="RE1095" t="s">
        <v>510</v>
      </c>
      <c r="RG1095" t="s">
        <v>12015</v>
      </c>
      <c r="RH1095" t="s">
        <v>1098</v>
      </c>
      <c r="RI1095" t="b">
        <v>1</v>
      </c>
      <c r="RR1095" t="s">
        <v>514</v>
      </c>
      <c r="RS1095" t="b">
        <v>1</v>
      </c>
      <c r="SA1095" t="s">
        <v>890</v>
      </c>
      <c r="SB1095" t="s">
        <v>12016</v>
      </c>
      <c r="SC1095">
        <v>92592442</v>
      </c>
      <c r="SD1095" t="s">
        <v>12017</v>
      </c>
      <c r="SE1095" s="2">
        <v>44606.404247685183</v>
      </c>
      <c r="SF1095">
        <v>1094</v>
      </c>
      <c r="SH1095">
        <v>-1</v>
      </c>
      <c r="SK1095" t="s">
        <v>518</v>
      </c>
      <c r="SL1095">
        <v>1653</v>
      </c>
      <c r="SM1095" t="s">
        <v>983</v>
      </c>
      <c r="SN1095">
        <v>648550</v>
      </c>
    </row>
    <row r="1096" spans="1:508" hidden="1" x14ac:dyDescent="0.25">
      <c r="A1096" t="s">
        <v>12018</v>
      </c>
      <c r="B1096" t="s">
        <v>12019</v>
      </c>
      <c r="D1096" t="s">
        <v>5132</v>
      </c>
      <c r="E1096" t="s">
        <v>950</v>
      </c>
      <c r="G1096" s="1">
        <v>44606</v>
      </c>
      <c r="H1096" t="s">
        <v>2762</v>
      </c>
      <c r="I1096" t="s">
        <v>952</v>
      </c>
      <c r="J1096" t="s">
        <v>476</v>
      </c>
      <c r="K1096" t="s">
        <v>522</v>
      </c>
      <c r="M1096" t="s">
        <v>478</v>
      </c>
      <c r="O1096" t="s">
        <v>479</v>
      </c>
      <c r="P1096" t="s">
        <v>523</v>
      </c>
      <c r="Q1096" t="s">
        <v>573</v>
      </c>
      <c r="R1096" t="s">
        <v>479</v>
      </c>
      <c r="S1096" t="s">
        <v>482</v>
      </c>
      <c r="T1096" t="b">
        <v>1</v>
      </c>
      <c r="AA1096" t="s">
        <v>483</v>
      </c>
      <c r="AB1096" t="s">
        <v>594</v>
      </c>
      <c r="AC1096">
        <v>1</v>
      </c>
      <c r="AD1096">
        <v>1</v>
      </c>
      <c r="AE1096">
        <v>0</v>
      </c>
      <c r="AF1096">
        <v>2</v>
      </c>
      <c r="AG1096">
        <v>1</v>
      </c>
      <c r="AH1096">
        <v>1</v>
      </c>
      <c r="AI1096">
        <v>0</v>
      </c>
      <c r="AJ1096" t="s">
        <v>526</v>
      </c>
      <c r="AK1096" t="s">
        <v>486</v>
      </c>
      <c r="AL1096" t="s">
        <v>527</v>
      </c>
      <c r="AM1096">
        <v>0</v>
      </c>
      <c r="AN1096">
        <v>1</v>
      </c>
      <c r="AO1096">
        <v>0</v>
      </c>
      <c r="AP1096">
        <v>0</v>
      </c>
      <c r="AQ1096">
        <v>1</v>
      </c>
      <c r="AR1096">
        <v>0</v>
      </c>
      <c r="AS1096" t="s">
        <v>486</v>
      </c>
      <c r="AT1096" t="s">
        <v>486</v>
      </c>
      <c r="AU1096" t="s">
        <v>485</v>
      </c>
      <c r="AV1096" t="s">
        <v>527</v>
      </c>
      <c r="AW1096" t="s">
        <v>486</v>
      </c>
      <c r="AX1096" t="s">
        <v>485</v>
      </c>
      <c r="AY1096" t="s">
        <v>722</v>
      </c>
      <c r="AZ1096">
        <v>7</v>
      </c>
      <c r="BA1096" t="s">
        <v>787</v>
      </c>
      <c r="BC1096" t="s">
        <v>953</v>
      </c>
      <c r="BE1096" t="s">
        <v>954</v>
      </c>
      <c r="BG1096" t="s">
        <v>1627</v>
      </c>
      <c r="BJ1096" t="b">
        <v>1</v>
      </c>
      <c r="BQ1096">
        <v>15</v>
      </c>
      <c r="BR1096" t="s">
        <v>1013</v>
      </c>
      <c r="BS1096" t="s">
        <v>510</v>
      </c>
      <c r="CV1096" t="s">
        <v>1199</v>
      </c>
      <c r="CW1096" t="b">
        <v>0</v>
      </c>
      <c r="CX1096" t="b">
        <v>0</v>
      </c>
      <c r="CY1096" t="b">
        <v>1</v>
      </c>
      <c r="CZ1096" t="b">
        <v>0</v>
      </c>
      <c r="DA1096" t="b">
        <v>1</v>
      </c>
      <c r="DB1096" t="b">
        <v>0</v>
      </c>
      <c r="DC1096" t="b">
        <v>0</v>
      </c>
      <c r="DP1096" t="s">
        <v>510</v>
      </c>
      <c r="DQ1096" t="s">
        <v>1560</v>
      </c>
      <c r="DR1096" t="b">
        <v>1</v>
      </c>
      <c r="EC1096" t="s">
        <v>476</v>
      </c>
      <c r="ED1096" t="s">
        <v>2379</v>
      </c>
      <c r="EI1096" t="b">
        <v>1</v>
      </c>
      <c r="EJ1096" t="b">
        <v>1</v>
      </c>
      <c r="EP1096" t="s">
        <v>510</v>
      </c>
      <c r="EQ1096" t="s">
        <v>1038</v>
      </c>
      <c r="ES1096" t="b">
        <v>1</v>
      </c>
      <c r="FA1096" t="s">
        <v>476</v>
      </c>
      <c r="FB1096" t="s">
        <v>510</v>
      </c>
      <c r="FC1096" t="s">
        <v>476</v>
      </c>
      <c r="FD1096" t="s">
        <v>510</v>
      </c>
      <c r="FE1096" t="s">
        <v>510</v>
      </c>
      <c r="FF1096" t="s">
        <v>510</v>
      </c>
      <c r="FG1096" t="s">
        <v>510</v>
      </c>
      <c r="FH1096" t="s">
        <v>510</v>
      </c>
      <c r="FI1096" t="s">
        <v>510</v>
      </c>
      <c r="FJ1096" t="s">
        <v>476</v>
      </c>
      <c r="FK1096" t="s">
        <v>476</v>
      </c>
      <c r="FL1096" t="s">
        <v>510</v>
      </c>
      <c r="FN1096" t="s">
        <v>476</v>
      </c>
      <c r="FO1096" t="s">
        <v>510</v>
      </c>
      <c r="FP1096" t="s">
        <v>510</v>
      </c>
      <c r="FQ1096" t="s">
        <v>510</v>
      </c>
      <c r="FR1096" t="s">
        <v>510</v>
      </c>
      <c r="FS1096" t="s">
        <v>476</v>
      </c>
      <c r="FT1096" t="s">
        <v>510</v>
      </c>
      <c r="FU1096" t="s">
        <v>510</v>
      </c>
      <c r="FV1096" t="s">
        <v>510</v>
      </c>
      <c r="FW1096" t="s">
        <v>510</v>
      </c>
      <c r="FX1096" t="s">
        <v>510</v>
      </c>
      <c r="FY1096" t="s">
        <v>510</v>
      </c>
      <c r="FZ1096" t="s">
        <v>510</v>
      </c>
      <c r="GA1096" t="s">
        <v>476</v>
      </c>
      <c r="GB1096">
        <f>IF(Table1[[#This Row],[msna/Demographic_info/HH_members_group/total_m_c_muac]]=0,"",COUNTIF(Table1[[#This Row],[Grain or tubers e.g. bread, rice, noodles, bulger, frikeh, kaak, pasta, andoumeh, manakish, thick grain-based porridge, potatoes]:[Breastmilk]],"Yes"))</f>
        <v>3</v>
      </c>
      <c r="GC1096" t="str">
        <f>IF(Table1[[#This Row],[Column1]]="","",IF(Table1[[#This Row],[Please select the assessment type:]]="Livelihood and Protection (MHPSS, CP, GBV)","",IF(Table1[[#This Row],[Column1]]&gt;4,"diverse","not diverse")))</f>
        <v>not diverse</v>
      </c>
      <c r="GD1096">
        <v>2</v>
      </c>
      <c r="GE1096" t="s">
        <v>485</v>
      </c>
      <c r="GF1096">
        <v>1</v>
      </c>
      <c r="GG1096" t="s">
        <v>486</v>
      </c>
      <c r="GH1096" t="s">
        <v>9447</v>
      </c>
      <c r="GL1096" t="b">
        <v>1</v>
      </c>
      <c r="GN1096" t="b">
        <v>1</v>
      </c>
      <c r="GT1096" t="b">
        <v>1</v>
      </c>
      <c r="HA1096" t="s">
        <v>1142</v>
      </c>
      <c r="HC1096" t="b">
        <v>1</v>
      </c>
      <c r="HO1096" t="s">
        <v>12020</v>
      </c>
      <c r="HP1096" t="s">
        <v>1356</v>
      </c>
      <c r="HT1096" t="b">
        <v>1</v>
      </c>
      <c r="IC1096" t="s">
        <v>1107</v>
      </c>
      <c r="ID1096" t="b">
        <v>1</v>
      </c>
      <c r="IP1096" t="s">
        <v>1243</v>
      </c>
      <c r="IQ1096" t="b">
        <v>1</v>
      </c>
      <c r="IZ1096" t="s">
        <v>769</v>
      </c>
      <c r="JB1096" t="s">
        <v>1340</v>
      </c>
      <c r="JH1096" t="b">
        <v>1</v>
      </c>
      <c r="JQ1096" t="s">
        <v>771</v>
      </c>
      <c r="JR1096" t="s">
        <v>772</v>
      </c>
      <c r="JS1096" t="b">
        <v>1</v>
      </c>
      <c r="KD1096" t="s">
        <v>772</v>
      </c>
      <c r="KE1096" t="b">
        <v>1</v>
      </c>
      <c r="KO1096" t="s">
        <v>554</v>
      </c>
      <c r="KW1096" t="b">
        <v>1</v>
      </c>
      <c r="LH1096" t="s">
        <v>554</v>
      </c>
      <c r="LP1096" t="b">
        <v>1</v>
      </c>
      <c r="LR1096" t="s">
        <v>3568</v>
      </c>
      <c r="LW1096" t="b">
        <v>1</v>
      </c>
      <c r="MD1096" t="b">
        <v>1</v>
      </c>
      <c r="ME1096" t="b">
        <v>1</v>
      </c>
      <c r="MI1096" t="s">
        <v>1226</v>
      </c>
      <c r="MO1096" t="b">
        <v>1</v>
      </c>
      <c r="MY1096" t="s">
        <v>1023</v>
      </c>
      <c r="NH1096" t="b">
        <v>1</v>
      </c>
      <c r="NK1096" t="s">
        <v>973</v>
      </c>
      <c r="NQ1096" t="b">
        <v>1</v>
      </c>
      <c r="NV1096" t="s">
        <v>476</v>
      </c>
      <c r="NX1096" t="s">
        <v>510</v>
      </c>
      <c r="NZ1096" t="s">
        <v>8308</v>
      </c>
      <c r="OD1096" t="b">
        <v>1</v>
      </c>
      <c r="OE1096" t="b">
        <v>1</v>
      </c>
      <c r="OL1096" t="s">
        <v>3195</v>
      </c>
      <c r="OO1096" t="b">
        <v>1</v>
      </c>
      <c r="OQ1096" t="b">
        <v>1</v>
      </c>
      <c r="OW1096" t="s">
        <v>507</v>
      </c>
      <c r="PC1096" t="b">
        <v>1</v>
      </c>
      <c r="PL1096">
        <v>900</v>
      </c>
      <c r="PM1096">
        <v>1600</v>
      </c>
      <c r="PN1096" t="s">
        <v>563</v>
      </c>
      <c r="PS1096" t="b">
        <v>1</v>
      </c>
      <c r="QF1096" t="s">
        <v>510</v>
      </c>
      <c r="QP1096" t="s">
        <v>510</v>
      </c>
      <c r="QR1096" t="s">
        <v>510</v>
      </c>
      <c r="RC1096" t="s">
        <v>673</v>
      </c>
      <c r="RE1096" t="s">
        <v>510</v>
      </c>
      <c r="RG1096" t="s">
        <v>12021</v>
      </c>
      <c r="RH1096" t="s">
        <v>554</v>
      </c>
      <c r="RP1096" t="b">
        <v>1</v>
      </c>
      <c r="RR1096" t="s">
        <v>514</v>
      </c>
      <c r="RS1096" t="b">
        <v>1</v>
      </c>
      <c r="SA1096" t="s">
        <v>1280</v>
      </c>
      <c r="SB1096" t="s">
        <v>12022</v>
      </c>
      <c r="SC1096">
        <v>92592444</v>
      </c>
      <c r="SD1096" t="s">
        <v>12023</v>
      </c>
      <c r="SE1096" s="2">
        <v>44606.404247685183</v>
      </c>
      <c r="SF1096">
        <v>1095</v>
      </c>
      <c r="SH1096">
        <v>-1</v>
      </c>
      <c r="SK1096" t="s">
        <v>518</v>
      </c>
      <c r="SL1096">
        <v>1780</v>
      </c>
      <c r="SM1096" t="s">
        <v>983</v>
      </c>
      <c r="SN1096">
        <v>648550</v>
      </c>
    </row>
    <row r="1097" spans="1:508" hidden="1" x14ac:dyDescent="0.25">
      <c r="A1097" t="s">
        <v>12024</v>
      </c>
      <c r="B1097" t="s">
        <v>12025</v>
      </c>
      <c r="D1097" t="s">
        <v>12026</v>
      </c>
      <c r="E1097" t="s">
        <v>950</v>
      </c>
      <c r="G1097" s="1">
        <v>44606</v>
      </c>
      <c r="H1097" t="s">
        <v>2762</v>
      </c>
      <c r="I1097" t="s">
        <v>952</v>
      </c>
      <c r="J1097" t="s">
        <v>476</v>
      </c>
      <c r="K1097" t="s">
        <v>477</v>
      </c>
      <c r="L1097" s="1">
        <v>43108</v>
      </c>
      <c r="M1097" t="s">
        <v>478</v>
      </c>
      <c r="O1097" t="s">
        <v>479</v>
      </c>
      <c r="P1097" t="s">
        <v>548</v>
      </c>
      <c r="Q1097" t="s">
        <v>573</v>
      </c>
      <c r="R1097" t="s">
        <v>479</v>
      </c>
      <c r="S1097" t="s">
        <v>482</v>
      </c>
      <c r="T1097" t="b">
        <v>1</v>
      </c>
      <c r="AA1097" t="s">
        <v>483</v>
      </c>
      <c r="AB1097" t="s">
        <v>878</v>
      </c>
      <c r="AC1097">
        <v>0</v>
      </c>
      <c r="AD1097">
        <v>0</v>
      </c>
      <c r="AE1097">
        <v>1</v>
      </c>
      <c r="AF1097">
        <v>1</v>
      </c>
      <c r="AG1097">
        <v>0</v>
      </c>
      <c r="AH1097">
        <v>1</v>
      </c>
      <c r="AI1097">
        <v>0</v>
      </c>
      <c r="AJ1097" t="s">
        <v>485</v>
      </c>
      <c r="AK1097" t="s">
        <v>486</v>
      </c>
      <c r="AL1097" t="s">
        <v>487</v>
      </c>
      <c r="AM1097">
        <v>0</v>
      </c>
      <c r="AN1097">
        <v>1</v>
      </c>
      <c r="AO1097">
        <v>1</v>
      </c>
      <c r="AP1097">
        <v>3</v>
      </c>
      <c r="AQ1097">
        <v>1</v>
      </c>
      <c r="AR1097">
        <v>1</v>
      </c>
      <c r="AS1097" t="s">
        <v>527</v>
      </c>
      <c r="AT1097" t="s">
        <v>485</v>
      </c>
      <c r="AU1097" t="s">
        <v>722</v>
      </c>
      <c r="AV1097" t="s">
        <v>722</v>
      </c>
      <c r="AW1097" t="s">
        <v>485</v>
      </c>
      <c r="AX1097" t="s">
        <v>487</v>
      </c>
      <c r="AY1097" t="s">
        <v>911</v>
      </c>
      <c r="AZ1097">
        <v>10</v>
      </c>
      <c r="BA1097" t="s">
        <v>803</v>
      </c>
      <c r="BC1097" t="s">
        <v>953</v>
      </c>
      <c r="BE1097" t="s">
        <v>787</v>
      </c>
      <c r="BG1097" t="s">
        <v>3494</v>
      </c>
      <c r="BJ1097" t="b">
        <v>1</v>
      </c>
      <c r="BK1097" t="b">
        <v>1</v>
      </c>
      <c r="BL1097" t="b">
        <v>1</v>
      </c>
      <c r="BQ1097">
        <v>15</v>
      </c>
      <c r="BR1097" t="s">
        <v>956</v>
      </c>
      <c r="BS1097" t="s">
        <v>510</v>
      </c>
      <c r="CV1097" t="s">
        <v>5980</v>
      </c>
      <c r="CW1097" t="b">
        <v>0</v>
      </c>
      <c r="CX1097" t="b">
        <v>1</v>
      </c>
      <c r="CY1097" t="b">
        <v>1</v>
      </c>
      <c r="CZ1097" t="b">
        <v>1</v>
      </c>
      <c r="DA1097" t="b">
        <v>1</v>
      </c>
      <c r="DB1097" t="b">
        <v>0</v>
      </c>
      <c r="DC1097" t="b">
        <v>0</v>
      </c>
      <c r="DE1097">
        <v>1</v>
      </c>
      <c r="DF1097">
        <v>10</v>
      </c>
      <c r="DK1097">
        <v>1</v>
      </c>
      <c r="DP1097" t="s">
        <v>510</v>
      </c>
      <c r="DQ1097" t="s">
        <v>3104</v>
      </c>
      <c r="DX1097" t="b">
        <v>1</v>
      </c>
      <c r="EC1097" t="s">
        <v>476</v>
      </c>
      <c r="ED1097" t="s">
        <v>1684</v>
      </c>
      <c r="EI1097" t="b">
        <v>1</v>
      </c>
      <c r="EJ1097" t="b">
        <v>1</v>
      </c>
      <c r="EK1097" t="b">
        <v>1</v>
      </c>
      <c r="EP1097" t="s">
        <v>476</v>
      </c>
      <c r="EQ1097" t="s">
        <v>1038</v>
      </c>
      <c r="ES1097" t="b">
        <v>1</v>
      </c>
      <c r="FA1097" t="s">
        <v>476</v>
      </c>
      <c r="FB1097" t="s">
        <v>510</v>
      </c>
      <c r="FC1097" t="s">
        <v>510</v>
      </c>
      <c r="FD1097" t="s">
        <v>510</v>
      </c>
      <c r="FE1097" t="s">
        <v>510</v>
      </c>
      <c r="FF1097" t="s">
        <v>510</v>
      </c>
      <c r="FG1097" t="s">
        <v>476</v>
      </c>
      <c r="FH1097" t="s">
        <v>510</v>
      </c>
      <c r="FI1097" t="s">
        <v>510</v>
      </c>
      <c r="FJ1097" t="s">
        <v>476</v>
      </c>
      <c r="FK1097" t="s">
        <v>476</v>
      </c>
      <c r="FL1097" t="s">
        <v>510</v>
      </c>
      <c r="FN1097" t="s">
        <v>476</v>
      </c>
      <c r="FO1097" t="s">
        <v>510</v>
      </c>
      <c r="FP1097" t="s">
        <v>510</v>
      </c>
      <c r="FQ1097" t="s">
        <v>510</v>
      </c>
      <c r="FR1097" t="s">
        <v>510</v>
      </c>
      <c r="FS1097" t="s">
        <v>510</v>
      </c>
      <c r="FT1097" t="s">
        <v>510</v>
      </c>
      <c r="FU1097" t="s">
        <v>476</v>
      </c>
      <c r="FV1097" t="s">
        <v>510</v>
      </c>
      <c r="FW1097" t="s">
        <v>510</v>
      </c>
      <c r="FX1097" t="s">
        <v>476</v>
      </c>
      <c r="FY1097" t="s">
        <v>510</v>
      </c>
      <c r="FZ1097" t="s">
        <v>510</v>
      </c>
      <c r="GA1097" t="s">
        <v>510</v>
      </c>
      <c r="GB1097">
        <f>IF(Table1[[#This Row],[msna/Demographic_info/HH_members_group/total_m_c_muac]]=0,"",COUNTIF(Table1[[#This Row],[Grain or tubers e.g. bread, rice, noodles, bulger, frikeh, kaak, pasta, andoumeh, manakish, thick grain-based porridge, potatoes]:[Breastmilk]],"Yes"))</f>
        <v>3</v>
      </c>
      <c r="GC1097" t="str">
        <f>IF(Table1[[#This Row],[Column1]]="","",IF(Table1[[#This Row],[Please select the assessment type:]]="Livelihood and Protection (MHPSS, CP, GBV)","",IF(Table1[[#This Row],[Column1]]&gt;4,"diverse","not diverse")))</f>
        <v>not diverse</v>
      </c>
      <c r="GD1097">
        <v>2</v>
      </c>
      <c r="GE1097" t="s">
        <v>485</v>
      </c>
      <c r="GH1097" t="s">
        <v>10062</v>
      </c>
      <c r="GI1097" t="b">
        <v>1</v>
      </c>
      <c r="GJ1097" t="b">
        <v>1</v>
      </c>
      <c r="GK1097" t="b">
        <v>1</v>
      </c>
      <c r="HA1097" t="s">
        <v>492</v>
      </c>
      <c r="HB1097" t="b">
        <v>1</v>
      </c>
      <c r="HO1097" t="s">
        <v>12027</v>
      </c>
      <c r="HP1097" t="s">
        <v>768</v>
      </c>
      <c r="HQ1097" t="b">
        <v>1</v>
      </c>
      <c r="IC1097" t="s">
        <v>1107</v>
      </c>
      <c r="ID1097" t="b">
        <v>1</v>
      </c>
      <c r="IP1097" t="s">
        <v>554</v>
      </c>
      <c r="IX1097" t="b">
        <v>1</v>
      </c>
      <c r="IZ1097" t="s">
        <v>769</v>
      </c>
      <c r="JB1097" t="s">
        <v>4403</v>
      </c>
      <c r="JG1097" t="b">
        <v>1</v>
      </c>
      <c r="JH1097" t="b">
        <v>1</v>
      </c>
      <c r="JQ1097" t="s">
        <v>771</v>
      </c>
      <c r="JR1097" t="s">
        <v>772</v>
      </c>
      <c r="JS1097" t="b">
        <v>1</v>
      </c>
      <c r="KD1097" t="s">
        <v>772</v>
      </c>
      <c r="KE1097" t="b">
        <v>1</v>
      </c>
      <c r="KO1097" t="s">
        <v>554</v>
      </c>
      <c r="KW1097" t="b">
        <v>1</v>
      </c>
      <c r="LH1097" t="s">
        <v>554</v>
      </c>
      <c r="LP1097" t="b">
        <v>1</v>
      </c>
      <c r="LR1097" t="s">
        <v>5283</v>
      </c>
      <c r="LY1097" t="b">
        <v>1</v>
      </c>
      <c r="MI1097" t="s">
        <v>794</v>
      </c>
      <c r="MJ1097" t="b">
        <v>1</v>
      </c>
      <c r="MO1097" t="b">
        <v>1</v>
      </c>
      <c r="MY1097" t="s">
        <v>1276</v>
      </c>
      <c r="NA1097" t="b">
        <v>1</v>
      </c>
      <c r="NK1097" t="s">
        <v>755</v>
      </c>
      <c r="NL1097" t="b">
        <v>1</v>
      </c>
      <c r="NN1097" t="b">
        <v>1</v>
      </c>
      <c r="NV1097" t="s">
        <v>476</v>
      </c>
      <c r="NX1097" t="s">
        <v>510</v>
      </c>
      <c r="NZ1097" t="s">
        <v>3745</v>
      </c>
      <c r="OA1097" t="b">
        <v>1</v>
      </c>
      <c r="OC1097" t="b">
        <v>1</v>
      </c>
      <c r="OL1097" t="s">
        <v>2421</v>
      </c>
      <c r="OU1097" t="b">
        <v>1</v>
      </c>
      <c r="OW1097" t="s">
        <v>562</v>
      </c>
      <c r="PA1097" t="b">
        <v>1</v>
      </c>
      <c r="PL1097">
        <v>500</v>
      </c>
      <c r="PM1097">
        <v>2000</v>
      </c>
      <c r="PN1097" t="s">
        <v>563</v>
      </c>
      <c r="PS1097" t="b">
        <v>1</v>
      </c>
      <c r="QF1097" t="s">
        <v>476</v>
      </c>
      <c r="QG1097" t="s">
        <v>509</v>
      </c>
      <c r="QH1097" t="b">
        <v>1</v>
      </c>
      <c r="QP1097" t="s">
        <v>510</v>
      </c>
      <c r="QR1097" t="s">
        <v>510</v>
      </c>
      <c r="RC1097" t="s">
        <v>511</v>
      </c>
      <c r="RE1097" t="s">
        <v>510</v>
      </c>
      <c r="RG1097" t="s">
        <v>12028</v>
      </c>
      <c r="RH1097" t="s">
        <v>1098</v>
      </c>
      <c r="RI1097" t="b">
        <v>1</v>
      </c>
      <c r="RR1097" t="s">
        <v>514</v>
      </c>
      <c r="RS1097" t="b">
        <v>1</v>
      </c>
      <c r="SA1097" t="s">
        <v>890</v>
      </c>
      <c r="SB1097" t="s">
        <v>12029</v>
      </c>
      <c r="SC1097">
        <v>92592446</v>
      </c>
      <c r="SD1097" t="s">
        <v>12030</v>
      </c>
      <c r="SE1097" s="2">
        <v>44606.40425925926</v>
      </c>
      <c r="SF1097">
        <v>1096</v>
      </c>
      <c r="SH1097">
        <v>-1</v>
      </c>
      <c r="SK1097" t="s">
        <v>518</v>
      </c>
      <c r="SL1097">
        <v>1613</v>
      </c>
      <c r="SM1097" t="s">
        <v>983</v>
      </c>
      <c r="SN1097">
        <v>648550</v>
      </c>
    </row>
    <row r="1098" spans="1:508" hidden="1" x14ac:dyDescent="0.25">
      <c r="A1098" t="s">
        <v>12031</v>
      </c>
      <c r="B1098" t="s">
        <v>12032</v>
      </c>
      <c r="D1098" t="s">
        <v>10003</v>
      </c>
      <c r="E1098" t="s">
        <v>950</v>
      </c>
      <c r="G1098" s="1">
        <v>44606</v>
      </c>
      <c r="H1098" t="s">
        <v>2762</v>
      </c>
      <c r="I1098" t="s">
        <v>952</v>
      </c>
      <c r="J1098" t="s">
        <v>476</v>
      </c>
      <c r="K1098" t="s">
        <v>522</v>
      </c>
      <c r="M1098" t="s">
        <v>478</v>
      </c>
      <c r="O1098" t="s">
        <v>479</v>
      </c>
      <c r="P1098" t="s">
        <v>523</v>
      </c>
      <c r="Q1098" t="s">
        <v>573</v>
      </c>
      <c r="R1098" t="s">
        <v>479</v>
      </c>
      <c r="S1098" t="s">
        <v>482</v>
      </c>
      <c r="T1098" t="b">
        <v>1</v>
      </c>
      <c r="AA1098" t="s">
        <v>483</v>
      </c>
      <c r="AB1098" t="s">
        <v>878</v>
      </c>
      <c r="AC1098">
        <v>1</v>
      </c>
      <c r="AD1098">
        <v>0</v>
      </c>
      <c r="AE1098">
        <v>1</v>
      </c>
      <c r="AF1098">
        <v>0</v>
      </c>
      <c r="AG1098">
        <v>0</v>
      </c>
      <c r="AH1098">
        <v>1</v>
      </c>
      <c r="AI1098">
        <v>0</v>
      </c>
      <c r="AJ1098" t="s">
        <v>486</v>
      </c>
      <c r="AK1098" t="s">
        <v>486</v>
      </c>
      <c r="AL1098" t="s">
        <v>485</v>
      </c>
      <c r="AM1098">
        <v>0</v>
      </c>
      <c r="AN1098">
        <v>0</v>
      </c>
      <c r="AO1098">
        <v>0</v>
      </c>
      <c r="AP1098">
        <v>0</v>
      </c>
      <c r="AQ1098">
        <v>1</v>
      </c>
      <c r="AR1098">
        <v>0</v>
      </c>
      <c r="AS1098" t="s">
        <v>470</v>
      </c>
      <c r="AT1098" t="s">
        <v>486</v>
      </c>
      <c r="AU1098" t="s">
        <v>486</v>
      </c>
      <c r="AV1098" t="s">
        <v>486</v>
      </c>
      <c r="AW1098" t="s">
        <v>486</v>
      </c>
      <c r="AX1098" t="s">
        <v>485</v>
      </c>
      <c r="AY1098" t="s">
        <v>487</v>
      </c>
      <c r="AZ1098">
        <v>3</v>
      </c>
      <c r="BA1098" t="s">
        <v>787</v>
      </c>
      <c r="BC1098" t="s">
        <v>953</v>
      </c>
      <c r="BE1098" t="s">
        <v>954</v>
      </c>
      <c r="BG1098" t="s">
        <v>6017</v>
      </c>
      <c r="BK1098" t="b">
        <v>1</v>
      </c>
      <c r="BL1098" t="b">
        <v>1</v>
      </c>
      <c r="BQ1098">
        <v>15</v>
      </c>
      <c r="BR1098" t="s">
        <v>1013</v>
      </c>
      <c r="BS1098" t="s">
        <v>510</v>
      </c>
      <c r="CV1098" t="s">
        <v>5583</v>
      </c>
      <c r="CW1098" t="b">
        <v>0</v>
      </c>
      <c r="CX1098" t="b">
        <v>0</v>
      </c>
      <c r="CY1098" t="b">
        <v>1</v>
      </c>
      <c r="CZ1098" t="b">
        <v>1</v>
      </c>
      <c r="DA1098" t="b">
        <v>1</v>
      </c>
      <c r="DB1098" t="b">
        <v>0</v>
      </c>
      <c r="DC1098" t="b">
        <v>0</v>
      </c>
      <c r="DE1098">
        <v>1</v>
      </c>
      <c r="DF1098">
        <v>2</v>
      </c>
      <c r="DP1098" t="s">
        <v>476</v>
      </c>
      <c r="EC1098" t="s">
        <v>476</v>
      </c>
      <c r="ED1098" t="s">
        <v>1684</v>
      </c>
      <c r="EI1098" t="b">
        <v>1</v>
      </c>
      <c r="EJ1098" t="b">
        <v>1</v>
      </c>
      <c r="EK1098" t="b">
        <v>1</v>
      </c>
      <c r="EP1098" t="s">
        <v>476</v>
      </c>
      <c r="EQ1098" t="s">
        <v>1038</v>
      </c>
      <c r="ES1098" t="b">
        <v>1</v>
      </c>
      <c r="FA1098" t="s">
        <v>476</v>
      </c>
      <c r="FB1098" t="s">
        <v>510</v>
      </c>
      <c r="FC1098" t="s">
        <v>476</v>
      </c>
      <c r="FD1098" t="s">
        <v>510</v>
      </c>
      <c r="FE1098" t="s">
        <v>510</v>
      </c>
      <c r="FF1098" t="s">
        <v>510</v>
      </c>
      <c r="FG1098" t="s">
        <v>476</v>
      </c>
      <c r="FH1098" t="s">
        <v>510</v>
      </c>
      <c r="FI1098" t="s">
        <v>510</v>
      </c>
      <c r="FJ1098" t="s">
        <v>476</v>
      </c>
      <c r="FK1098" t="s">
        <v>476</v>
      </c>
      <c r="FL1098" t="s">
        <v>510</v>
      </c>
      <c r="FN1098" t="s">
        <v>476</v>
      </c>
      <c r="FO1098" t="s">
        <v>510</v>
      </c>
      <c r="FP1098" t="s">
        <v>510</v>
      </c>
      <c r="FQ1098" t="s">
        <v>510</v>
      </c>
      <c r="FR1098" t="s">
        <v>510</v>
      </c>
      <c r="FS1098" t="s">
        <v>510</v>
      </c>
      <c r="FT1098" t="s">
        <v>510</v>
      </c>
      <c r="FU1098" t="s">
        <v>476</v>
      </c>
      <c r="FV1098" t="s">
        <v>510</v>
      </c>
      <c r="FW1098" t="s">
        <v>510</v>
      </c>
      <c r="FX1098" t="s">
        <v>476</v>
      </c>
      <c r="FY1098" t="s">
        <v>510</v>
      </c>
      <c r="FZ1098" t="s">
        <v>510</v>
      </c>
      <c r="GA1098" t="s">
        <v>510</v>
      </c>
      <c r="GB1098">
        <f>IF(Table1[[#This Row],[msna/Demographic_info/HH_members_group/total_m_c_muac]]=0,"",COUNTIF(Table1[[#This Row],[Grain or tubers e.g. bread, rice, noodles, bulger, frikeh, kaak, pasta, andoumeh, manakish, thick grain-based porridge, potatoes]:[Breastmilk]],"Yes"))</f>
        <v>3</v>
      </c>
      <c r="GC1098" t="str">
        <f>IF(Table1[[#This Row],[Column1]]="","",IF(Table1[[#This Row],[Please select the assessment type:]]="Livelihood and Protection (MHPSS, CP, GBV)","",IF(Table1[[#This Row],[Column1]]&gt;4,"diverse","not diverse")))</f>
        <v>not diverse</v>
      </c>
      <c r="GD1098">
        <v>1</v>
      </c>
      <c r="GE1098" t="s">
        <v>486</v>
      </c>
      <c r="GF1098">
        <v>1</v>
      </c>
      <c r="GG1098" t="s">
        <v>486</v>
      </c>
      <c r="GH1098" t="s">
        <v>4358</v>
      </c>
      <c r="GK1098" t="b">
        <v>1</v>
      </c>
      <c r="HA1098" t="s">
        <v>1202</v>
      </c>
      <c r="HB1098" t="b">
        <v>1</v>
      </c>
      <c r="HD1098" t="b">
        <v>1</v>
      </c>
      <c r="HO1098" t="s">
        <v>12033</v>
      </c>
      <c r="HP1098" t="s">
        <v>768</v>
      </c>
      <c r="HQ1098" t="b">
        <v>1</v>
      </c>
      <c r="IC1098" t="s">
        <v>1107</v>
      </c>
      <c r="ID1098" t="b">
        <v>1</v>
      </c>
      <c r="IP1098" t="s">
        <v>1243</v>
      </c>
      <c r="IQ1098" t="b">
        <v>1</v>
      </c>
      <c r="IZ1098" t="s">
        <v>769</v>
      </c>
      <c r="JB1098" t="s">
        <v>1293</v>
      </c>
      <c r="JC1098" t="b">
        <v>1</v>
      </c>
      <c r="JQ1098" t="s">
        <v>771</v>
      </c>
      <c r="JR1098" t="s">
        <v>772</v>
      </c>
      <c r="JS1098" t="b">
        <v>1</v>
      </c>
      <c r="KD1098" t="s">
        <v>772</v>
      </c>
      <c r="KE1098" t="b">
        <v>1</v>
      </c>
      <c r="KO1098" t="s">
        <v>554</v>
      </c>
      <c r="KW1098" t="b">
        <v>1</v>
      </c>
      <c r="LH1098" t="s">
        <v>554</v>
      </c>
      <c r="LP1098" t="b">
        <v>1</v>
      </c>
      <c r="LR1098" t="s">
        <v>5283</v>
      </c>
      <c r="LY1098" t="b">
        <v>1</v>
      </c>
      <c r="MI1098" t="s">
        <v>1169</v>
      </c>
      <c r="MJ1098" t="b">
        <v>1</v>
      </c>
      <c r="MY1098" t="s">
        <v>1276</v>
      </c>
      <c r="NA1098" t="b">
        <v>1</v>
      </c>
      <c r="NK1098" t="s">
        <v>777</v>
      </c>
      <c r="NN1098" t="b">
        <v>1</v>
      </c>
      <c r="NV1098" t="s">
        <v>505</v>
      </c>
      <c r="NX1098" t="s">
        <v>505</v>
      </c>
      <c r="NZ1098" t="s">
        <v>1873</v>
      </c>
      <c r="OB1098" t="b">
        <v>1</v>
      </c>
      <c r="OC1098" t="b">
        <v>1</v>
      </c>
      <c r="OL1098" t="s">
        <v>2421</v>
      </c>
      <c r="OU1098" t="b">
        <v>1</v>
      </c>
      <c r="OW1098" t="s">
        <v>851</v>
      </c>
      <c r="PB1098" t="b">
        <v>1</v>
      </c>
      <c r="PL1098">
        <v>1200</v>
      </c>
      <c r="PM1098">
        <v>2000</v>
      </c>
      <c r="PN1098" t="s">
        <v>563</v>
      </c>
      <c r="PS1098" t="b">
        <v>1</v>
      </c>
      <c r="QF1098" t="s">
        <v>510</v>
      </c>
      <c r="QP1098" t="s">
        <v>510</v>
      </c>
      <c r="QR1098" t="s">
        <v>510</v>
      </c>
      <c r="RC1098" t="s">
        <v>511</v>
      </c>
      <c r="RE1098" t="s">
        <v>510</v>
      </c>
      <c r="RG1098" t="s">
        <v>12034</v>
      </c>
      <c r="RH1098" t="s">
        <v>1098</v>
      </c>
      <c r="RI1098" t="b">
        <v>1</v>
      </c>
      <c r="RR1098" t="s">
        <v>514</v>
      </c>
      <c r="RS1098" t="b">
        <v>1</v>
      </c>
      <c r="SA1098" t="s">
        <v>890</v>
      </c>
      <c r="SB1098" t="s">
        <v>12035</v>
      </c>
      <c r="SC1098">
        <v>92592449</v>
      </c>
      <c r="SD1098" t="s">
        <v>12036</v>
      </c>
      <c r="SE1098" s="2">
        <v>44606.40425925926</v>
      </c>
      <c r="SF1098">
        <v>1097</v>
      </c>
      <c r="SH1098">
        <v>-1</v>
      </c>
      <c r="SK1098" t="s">
        <v>518</v>
      </c>
      <c r="SL1098">
        <v>1503</v>
      </c>
      <c r="SM1098" t="s">
        <v>983</v>
      </c>
      <c r="SN1098">
        <v>648550</v>
      </c>
    </row>
    <row r="1099" spans="1:508" hidden="1" x14ac:dyDescent="0.25">
      <c r="A1099" t="s">
        <v>12037</v>
      </c>
      <c r="B1099" t="s">
        <v>12038</v>
      </c>
      <c r="C1099" t="s">
        <v>470</v>
      </c>
      <c r="D1099" t="s">
        <v>4952</v>
      </c>
      <c r="E1099" t="s">
        <v>950</v>
      </c>
      <c r="G1099" s="1">
        <v>44606</v>
      </c>
      <c r="H1099" t="s">
        <v>2762</v>
      </c>
      <c r="I1099" t="s">
        <v>952</v>
      </c>
      <c r="J1099" t="s">
        <v>476</v>
      </c>
      <c r="K1099" t="s">
        <v>522</v>
      </c>
      <c r="M1099" t="s">
        <v>1012</v>
      </c>
      <c r="O1099" t="s">
        <v>572</v>
      </c>
      <c r="P1099" t="s">
        <v>480</v>
      </c>
      <c r="Q1099" t="s">
        <v>481</v>
      </c>
      <c r="R1099" t="s">
        <v>479</v>
      </c>
      <c r="S1099" t="s">
        <v>482</v>
      </c>
      <c r="T1099" t="b">
        <v>1</v>
      </c>
      <c r="AA1099" t="s">
        <v>483</v>
      </c>
      <c r="AB1099" t="s">
        <v>484</v>
      </c>
      <c r="AC1099">
        <v>0</v>
      </c>
      <c r="AD1099">
        <v>0</v>
      </c>
      <c r="AE1099">
        <v>1</v>
      </c>
      <c r="AF1099">
        <v>2</v>
      </c>
      <c r="AG1099">
        <v>0</v>
      </c>
      <c r="AH1099">
        <v>1</v>
      </c>
      <c r="AI1099">
        <v>0</v>
      </c>
      <c r="AJ1099" t="s">
        <v>487</v>
      </c>
      <c r="AK1099" t="s">
        <v>486</v>
      </c>
      <c r="AL1099" t="s">
        <v>526</v>
      </c>
      <c r="AM1099">
        <v>0</v>
      </c>
      <c r="AN1099">
        <v>0</v>
      </c>
      <c r="AO1099">
        <v>0</v>
      </c>
      <c r="AP1099">
        <v>0</v>
      </c>
      <c r="AQ1099">
        <v>1</v>
      </c>
      <c r="AR1099">
        <v>0</v>
      </c>
      <c r="AS1099" t="s">
        <v>470</v>
      </c>
      <c r="AT1099" t="s">
        <v>486</v>
      </c>
      <c r="AU1099" t="s">
        <v>486</v>
      </c>
      <c r="AV1099" t="s">
        <v>487</v>
      </c>
      <c r="AW1099" t="s">
        <v>486</v>
      </c>
      <c r="AX1099" t="s">
        <v>485</v>
      </c>
      <c r="AY1099" t="s">
        <v>527</v>
      </c>
      <c r="AZ1099">
        <v>5</v>
      </c>
      <c r="BA1099" t="s">
        <v>488</v>
      </c>
      <c r="BC1099" t="s">
        <v>489</v>
      </c>
      <c r="BE1099" t="s">
        <v>490</v>
      </c>
      <c r="BG1099" t="s">
        <v>12039</v>
      </c>
      <c r="BH1099" t="b">
        <v>1</v>
      </c>
      <c r="BI1099" t="b">
        <v>1</v>
      </c>
      <c r="BJ1099" t="b">
        <v>1</v>
      </c>
      <c r="BK1099" t="b">
        <v>1</v>
      </c>
      <c r="BQ1099">
        <v>15</v>
      </c>
      <c r="BR1099" t="s">
        <v>956</v>
      </c>
      <c r="BS1099" t="s">
        <v>476</v>
      </c>
      <c r="BT1099" t="s">
        <v>1643</v>
      </c>
      <c r="BU1099" t="b">
        <v>0</v>
      </c>
      <c r="BV1099" t="b">
        <v>0</v>
      </c>
      <c r="BW1099" t="b">
        <v>0</v>
      </c>
      <c r="BX1099" t="b">
        <v>0</v>
      </c>
      <c r="BY1099" t="b">
        <v>0</v>
      </c>
      <c r="BZ1099" t="b">
        <v>0</v>
      </c>
      <c r="CA1099" t="b">
        <v>0</v>
      </c>
      <c r="CB1099" t="b">
        <v>1</v>
      </c>
      <c r="CC1099" t="b">
        <v>0</v>
      </c>
      <c r="CD1099" t="b">
        <v>0</v>
      </c>
      <c r="CF1099" t="s">
        <v>3314</v>
      </c>
      <c r="CG1099" t="b">
        <v>0</v>
      </c>
      <c r="CH1099" t="b">
        <v>0</v>
      </c>
      <c r="CI1099" t="b">
        <v>0</v>
      </c>
      <c r="CJ1099" t="b">
        <v>0</v>
      </c>
      <c r="CK1099" t="b">
        <v>0</v>
      </c>
      <c r="CL1099" t="b">
        <v>0</v>
      </c>
      <c r="CM1099" t="b">
        <v>0</v>
      </c>
      <c r="CN1099" t="b">
        <v>0</v>
      </c>
      <c r="CO1099" t="b">
        <v>0</v>
      </c>
      <c r="CP1099" t="b">
        <v>0</v>
      </c>
      <c r="CQ1099" t="b">
        <v>0</v>
      </c>
      <c r="CR1099" t="b">
        <v>1</v>
      </c>
      <c r="CS1099" t="b">
        <v>0</v>
      </c>
      <c r="CT1099" t="b">
        <v>0</v>
      </c>
      <c r="CV1099" t="s">
        <v>2378</v>
      </c>
      <c r="CW1099" t="b">
        <v>0</v>
      </c>
      <c r="CX1099" t="b">
        <v>1</v>
      </c>
      <c r="CY1099" t="b">
        <v>1</v>
      </c>
      <c r="CZ1099" t="b">
        <v>1</v>
      </c>
      <c r="DA1099" t="b">
        <v>1</v>
      </c>
      <c r="DB1099" t="b">
        <v>0</v>
      </c>
      <c r="DC1099" t="b">
        <v>0</v>
      </c>
      <c r="DP1099" t="s">
        <v>510</v>
      </c>
      <c r="DQ1099" t="s">
        <v>9970</v>
      </c>
      <c r="DT1099" t="b">
        <v>1</v>
      </c>
      <c r="DV1099" t="b">
        <v>1</v>
      </c>
      <c r="DW1099" t="b">
        <v>1</v>
      </c>
      <c r="EC1099" t="s">
        <v>476</v>
      </c>
      <c r="ED1099" t="s">
        <v>1773</v>
      </c>
      <c r="EH1099" t="b">
        <v>1</v>
      </c>
      <c r="EJ1099" t="b">
        <v>1</v>
      </c>
      <c r="EP1099" t="s">
        <v>510</v>
      </c>
      <c r="EQ1099" t="s">
        <v>2231</v>
      </c>
      <c r="ES1099" t="b">
        <v>1</v>
      </c>
      <c r="ET1099" t="b">
        <v>1</v>
      </c>
      <c r="EY1099" t="s">
        <v>3144</v>
      </c>
      <c r="FA1099" t="s">
        <v>476</v>
      </c>
      <c r="FB1099" t="s">
        <v>510</v>
      </c>
      <c r="FC1099" t="s">
        <v>476</v>
      </c>
      <c r="FD1099" t="s">
        <v>510</v>
      </c>
      <c r="FE1099" t="s">
        <v>510</v>
      </c>
      <c r="FF1099" t="s">
        <v>510</v>
      </c>
      <c r="FG1099" t="s">
        <v>510</v>
      </c>
      <c r="FH1099" t="s">
        <v>476</v>
      </c>
      <c r="FI1099" t="s">
        <v>510</v>
      </c>
      <c r="FJ1099" t="s">
        <v>476</v>
      </c>
      <c r="FK1099" t="s">
        <v>476</v>
      </c>
      <c r="FL1099" t="s">
        <v>510</v>
      </c>
      <c r="FN1099" t="s">
        <v>476</v>
      </c>
      <c r="FO1099" t="s">
        <v>510</v>
      </c>
      <c r="FP1099" t="s">
        <v>510</v>
      </c>
      <c r="FQ1099" t="s">
        <v>510</v>
      </c>
      <c r="FR1099" t="s">
        <v>476</v>
      </c>
      <c r="FS1099" t="s">
        <v>476</v>
      </c>
      <c r="FT1099" t="s">
        <v>476</v>
      </c>
      <c r="FU1099" t="s">
        <v>476</v>
      </c>
      <c r="FV1099" t="s">
        <v>510</v>
      </c>
      <c r="FW1099" t="s">
        <v>476</v>
      </c>
      <c r="FX1099" t="s">
        <v>476</v>
      </c>
      <c r="FY1099" t="s">
        <v>510</v>
      </c>
      <c r="FZ1099" t="s">
        <v>510</v>
      </c>
      <c r="GA1099" t="s">
        <v>510</v>
      </c>
      <c r="GB1099">
        <f>IF(Table1[[#This Row],[msna/Demographic_info/HH_members_group/total_m_c_muac]]=0,"",COUNTIF(Table1[[#This Row],[Grain or tubers e.g. bread, rice, noodles, bulger, frikeh, kaak, pasta, andoumeh, manakish, thick grain-based porridge, potatoes]:[Breastmilk]],"Yes"))</f>
        <v>7</v>
      </c>
      <c r="GC1099" t="str">
        <f>IF(Table1[[#This Row],[Column1]]="","",IF(Table1[[#This Row],[Please select the assessment type:]]="Livelihood and Protection (MHPSS, CP, GBV)","",IF(Table1[[#This Row],[Column1]]&gt;4,"diverse","not diverse")))</f>
        <v>diverse</v>
      </c>
      <c r="GD1099">
        <v>1</v>
      </c>
      <c r="GE1099" t="s">
        <v>486</v>
      </c>
      <c r="GH1099" t="s">
        <v>12040</v>
      </c>
      <c r="GO1099" t="b">
        <v>1</v>
      </c>
      <c r="GU1099" t="b">
        <v>1</v>
      </c>
      <c r="GV1099" t="b">
        <v>1</v>
      </c>
      <c r="HA1099" t="s">
        <v>2330</v>
      </c>
      <c r="HB1099" t="b">
        <v>1</v>
      </c>
      <c r="HG1099" t="b">
        <v>1</v>
      </c>
      <c r="HO1099" t="s">
        <v>12041</v>
      </c>
      <c r="HP1099" t="s">
        <v>12042</v>
      </c>
      <c r="HR1099" t="b">
        <v>1</v>
      </c>
      <c r="HS1099" t="b">
        <v>1</v>
      </c>
      <c r="HW1099" t="b">
        <v>1</v>
      </c>
      <c r="IC1099" t="s">
        <v>12043</v>
      </c>
      <c r="IE1099" t="b">
        <v>1</v>
      </c>
      <c r="IJ1099" t="b">
        <v>1</v>
      </c>
      <c r="IL1099" t="b">
        <v>1</v>
      </c>
      <c r="IP1099" t="s">
        <v>496</v>
      </c>
      <c r="IV1099" t="b">
        <v>1</v>
      </c>
      <c r="IZ1099" t="s">
        <v>476</v>
      </c>
      <c r="JB1099" t="s">
        <v>4994</v>
      </c>
      <c r="JF1099" t="b">
        <v>1</v>
      </c>
      <c r="JH1099" t="b">
        <v>1</v>
      </c>
      <c r="JJ1099" t="b">
        <v>1</v>
      </c>
      <c r="JQ1099" t="s">
        <v>510</v>
      </c>
      <c r="JR1099" t="s">
        <v>791</v>
      </c>
      <c r="JS1099" t="b">
        <v>1</v>
      </c>
      <c r="JX1099" t="b">
        <v>1</v>
      </c>
      <c r="KD1099" t="s">
        <v>772</v>
      </c>
      <c r="KE1099" t="b">
        <v>1</v>
      </c>
      <c r="KO1099" t="s">
        <v>12044</v>
      </c>
      <c r="KP1099" t="b">
        <v>1</v>
      </c>
      <c r="KQ1099" t="b">
        <v>1</v>
      </c>
      <c r="KS1099" t="b">
        <v>1</v>
      </c>
      <c r="KT1099" t="b">
        <v>1</v>
      </c>
      <c r="KY1099" t="s">
        <v>498</v>
      </c>
      <c r="LA1099" t="b">
        <v>1</v>
      </c>
      <c r="LH1099" t="s">
        <v>2167</v>
      </c>
      <c r="LI1099" t="b">
        <v>1</v>
      </c>
      <c r="LL1099" t="b">
        <v>1</v>
      </c>
      <c r="LR1099" t="s">
        <v>12045</v>
      </c>
      <c r="LS1099" t="b">
        <v>1</v>
      </c>
      <c r="LW1099" t="b">
        <v>1</v>
      </c>
      <c r="LY1099" t="b">
        <v>1</v>
      </c>
      <c r="MC1099" t="b">
        <v>1</v>
      </c>
      <c r="ME1099" t="b">
        <v>1</v>
      </c>
      <c r="MI1099" t="s">
        <v>12046</v>
      </c>
      <c r="ML1099" t="b">
        <v>1</v>
      </c>
      <c r="MM1099" t="b">
        <v>1</v>
      </c>
      <c r="MO1099" t="b">
        <v>1</v>
      </c>
      <c r="MT1099" t="b">
        <v>1</v>
      </c>
      <c r="MY1099" t="s">
        <v>583</v>
      </c>
      <c r="MZ1099" t="b">
        <v>1</v>
      </c>
      <c r="ND1099" t="b">
        <v>1</v>
      </c>
      <c r="NE1099" t="b">
        <v>1</v>
      </c>
      <c r="NK1099" t="s">
        <v>3122</v>
      </c>
      <c r="NL1099" t="b">
        <v>1</v>
      </c>
      <c r="NO1099" t="b">
        <v>1</v>
      </c>
      <c r="NV1099" t="s">
        <v>476</v>
      </c>
      <c r="NX1099" t="s">
        <v>510</v>
      </c>
      <c r="NZ1099" t="s">
        <v>2768</v>
      </c>
      <c r="OA1099" t="b">
        <v>1</v>
      </c>
      <c r="OE1099" t="b">
        <v>1</v>
      </c>
      <c r="OL1099" t="s">
        <v>561</v>
      </c>
      <c r="OM1099" t="b">
        <v>1</v>
      </c>
      <c r="OO1099" t="b">
        <v>1</v>
      </c>
      <c r="OW1099" t="s">
        <v>1608</v>
      </c>
      <c r="PD1099" t="b">
        <v>1</v>
      </c>
      <c r="PH1099" t="b">
        <v>1</v>
      </c>
      <c r="PL1099">
        <v>2000</v>
      </c>
      <c r="PM1099">
        <v>5000</v>
      </c>
      <c r="PN1099" t="s">
        <v>2706</v>
      </c>
      <c r="PO1099" t="b">
        <v>1</v>
      </c>
      <c r="PQ1099" t="b">
        <v>1</v>
      </c>
      <c r="QF1099" t="s">
        <v>510</v>
      </c>
      <c r="QP1099" t="s">
        <v>510</v>
      </c>
      <c r="QR1099" t="s">
        <v>510</v>
      </c>
      <c r="RC1099" t="s">
        <v>511</v>
      </c>
      <c r="RE1099" t="s">
        <v>510</v>
      </c>
      <c r="RG1099" t="s">
        <v>12047</v>
      </c>
      <c r="RH1099" t="s">
        <v>589</v>
      </c>
      <c r="RN1099" t="b">
        <v>1</v>
      </c>
      <c r="RR1099" t="s">
        <v>589</v>
      </c>
      <c r="RW1099" t="b">
        <v>1</v>
      </c>
      <c r="SA1099" t="s">
        <v>890</v>
      </c>
      <c r="SB1099" t="s">
        <v>12048</v>
      </c>
      <c r="SC1099">
        <v>92593512</v>
      </c>
      <c r="SD1099" t="s">
        <v>12049</v>
      </c>
      <c r="SE1099" s="2">
        <v>44606.420231481483</v>
      </c>
      <c r="SF1099">
        <v>1098</v>
      </c>
      <c r="SH1099">
        <v>-1</v>
      </c>
      <c r="SK1099" t="s">
        <v>518</v>
      </c>
      <c r="SL1099">
        <v>6776</v>
      </c>
      <c r="SM1099" t="s">
        <v>983</v>
      </c>
      <c r="SN1099">
        <v>648550</v>
      </c>
    </row>
    <row r="1100" spans="1:508" hidden="1" x14ac:dyDescent="0.25">
      <c r="A1100" t="s">
        <v>12050</v>
      </c>
      <c r="B1100" t="s">
        <v>12051</v>
      </c>
      <c r="C1100" t="s">
        <v>470</v>
      </c>
      <c r="D1100" t="s">
        <v>4952</v>
      </c>
      <c r="E1100" t="s">
        <v>950</v>
      </c>
      <c r="G1100" s="1">
        <v>44606</v>
      </c>
      <c r="H1100" t="s">
        <v>2762</v>
      </c>
      <c r="I1100" t="s">
        <v>952</v>
      </c>
      <c r="J1100" t="s">
        <v>476</v>
      </c>
      <c r="K1100" t="s">
        <v>522</v>
      </c>
      <c r="M1100" t="s">
        <v>1012</v>
      </c>
      <c r="O1100" t="s">
        <v>572</v>
      </c>
      <c r="P1100" t="s">
        <v>523</v>
      </c>
      <c r="Q1100" t="s">
        <v>481</v>
      </c>
      <c r="R1100" t="s">
        <v>479</v>
      </c>
      <c r="S1100" t="s">
        <v>482</v>
      </c>
      <c r="T1100" t="b">
        <v>1</v>
      </c>
      <c r="AA1100" t="s">
        <v>483</v>
      </c>
      <c r="AB1100" t="s">
        <v>594</v>
      </c>
      <c r="AC1100">
        <v>0</v>
      </c>
      <c r="AD1100">
        <v>0</v>
      </c>
      <c r="AE1100">
        <v>0</v>
      </c>
      <c r="AF1100">
        <v>0</v>
      </c>
      <c r="AG1100">
        <v>1</v>
      </c>
      <c r="AH1100">
        <v>1</v>
      </c>
      <c r="AI1100">
        <v>0</v>
      </c>
      <c r="AJ1100" t="s">
        <v>486</v>
      </c>
      <c r="AK1100" t="s">
        <v>486</v>
      </c>
      <c r="AL1100" t="s">
        <v>485</v>
      </c>
      <c r="AM1100">
        <v>0</v>
      </c>
      <c r="AN1100">
        <v>0</v>
      </c>
      <c r="AO1100">
        <v>2</v>
      </c>
      <c r="AP1100">
        <v>1</v>
      </c>
      <c r="AQ1100">
        <v>1</v>
      </c>
      <c r="AR1100">
        <v>0</v>
      </c>
      <c r="AS1100" t="s">
        <v>487</v>
      </c>
      <c r="AT1100" t="s">
        <v>486</v>
      </c>
      <c r="AU1100" t="s">
        <v>526</v>
      </c>
      <c r="AV1100" t="s">
        <v>526</v>
      </c>
      <c r="AW1100" t="s">
        <v>470</v>
      </c>
      <c r="AX1100" t="s">
        <v>485</v>
      </c>
      <c r="AY1100" t="s">
        <v>660</v>
      </c>
      <c r="AZ1100">
        <v>6</v>
      </c>
      <c r="BA1100" t="s">
        <v>1034</v>
      </c>
      <c r="BC1100" t="s">
        <v>488</v>
      </c>
      <c r="BE1100" t="s">
        <v>1340</v>
      </c>
      <c r="BG1100" t="s">
        <v>955</v>
      </c>
      <c r="BI1100" t="b">
        <v>1</v>
      </c>
      <c r="BQ1100">
        <v>10</v>
      </c>
      <c r="BR1100" t="s">
        <v>956</v>
      </c>
      <c r="BS1100" t="s">
        <v>476</v>
      </c>
      <c r="BT1100" t="s">
        <v>1643</v>
      </c>
      <c r="BU1100" t="b">
        <v>0</v>
      </c>
      <c r="BV1100" t="b">
        <v>0</v>
      </c>
      <c r="BW1100" t="b">
        <v>0</v>
      </c>
      <c r="BX1100" t="b">
        <v>0</v>
      </c>
      <c r="BY1100" t="b">
        <v>0</v>
      </c>
      <c r="BZ1100" t="b">
        <v>0</v>
      </c>
      <c r="CA1100" t="b">
        <v>0</v>
      </c>
      <c r="CB1100" t="b">
        <v>1</v>
      </c>
      <c r="CC1100" t="b">
        <v>0</v>
      </c>
      <c r="CD1100" t="b">
        <v>0</v>
      </c>
      <c r="CF1100" t="s">
        <v>3314</v>
      </c>
      <c r="CG1100" t="b">
        <v>0</v>
      </c>
      <c r="CH1100" t="b">
        <v>0</v>
      </c>
      <c r="CI1100" t="b">
        <v>0</v>
      </c>
      <c r="CJ1100" t="b">
        <v>0</v>
      </c>
      <c r="CK1100" t="b">
        <v>0</v>
      </c>
      <c r="CL1100" t="b">
        <v>0</v>
      </c>
      <c r="CM1100" t="b">
        <v>0</v>
      </c>
      <c r="CN1100" t="b">
        <v>0</v>
      </c>
      <c r="CO1100" t="b">
        <v>0</v>
      </c>
      <c r="CP1100" t="b">
        <v>0</v>
      </c>
      <c r="CQ1100" t="b">
        <v>0</v>
      </c>
      <c r="CR1100" t="b">
        <v>1</v>
      </c>
      <c r="CS1100" t="b">
        <v>0</v>
      </c>
      <c r="CT1100" t="b">
        <v>0</v>
      </c>
      <c r="CV1100" t="s">
        <v>4357</v>
      </c>
      <c r="CW1100" t="b">
        <v>0</v>
      </c>
      <c r="CX1100" t="b">
        <v>0</v>
      </c>
      <c r="CY1100" t="b">
        <v>1</v>
      </c>
      <c r="CZ1100" t="b">
        <v>1</v>
      </c>
      <c r="DA1100" t="b">
        <v>0</v>
      </c>
      <c r="DB1100" t="b">
        <v>0</v>
      </c>
      <c r="DC1100" t="b">
        <v>0</v>
      </c>
      <c r="DF1100">
        <v>2</v>
      </c>
      <c r="DG1100">
        <v>2</v>
      </c>
      <c r="DP1100" t="s">
        <v>510</v>
      </c>
      <c r="DQ1100" t="s">
        <v>12052</v>
      </c>
      <c r="DS1100" t="b">
        <v>1</v>
      </c>
      <c r="DV1100" t="b">
        <v>1</v>
      </c>
      <c r="DW1100" t="b">
        <v>1</v>
      </c>
      <c r="EC1100" t="s">
        <v>476</v>
      </c>
      <c r="ED1100" t="s">
        <v>1882</v>
      </c>
      <c r="EH1100" t="b">
        <v>1</v>
      </c>
      <c r="EJ1100" t="b">
        <v>1</v>
      </c>
      <c r="EP1100" t="s">
        <v>510</v>
      </c>
      <c r="EQ1100" t="s">
        <v>2681</v>
      </c>
      <c r="ER1100" t="b">
        <v>1</v>
      </c>
      <c r="EU1100" t="b">
        <v>1</v>
      </c>
      <c r="FA1100" t="s">
        <v>476</v>
      </c>
      <c r="FB1100" t="s">
        <v>510</v>
      </c>
      <c r="FC1100" t="s">
        <v>476</v>
      </c>
      <c r="FD1100" t="s">
        <v>476</v>
      </c>
      <c r="FE1100" t="s">
        <v>476</v>
      </c>
      <c r="FF1100" t="s">
        <v>510</v>
      </c>
      <c r="FG1100" t="s">
        <v>510</v>
      </c>
      <c r="FH1100" t="s">
        <v>476</v>
      </c>
      <c r="FI1100" t="s">
        <v>510</v>
      </c>
      <c r="FJ1100" t="s">
        <v>476</v>
      </c>
      <c r="FK1100" t="s">
        <v>510</v>
      </c>
      <c r="FL1100" t="s">
        <v>510</v>
      </c>
      <c r="GB1100">
        <f>IF(Table1[[#This Row],[msna/Demographic_info/HH_members_group/total_m_c_muac]]=0,"",COUNTIF(Table1[[#This Row],[Grain or tubers e.g. bread, rice, noodles, bulger, frikeh, kaak, pasta, andoumeh, manakish, thick grain-based porridge, potatoes]:[Breastmilk]],"Yes"))</f>
        <v>0</v>
      </c>
      <c r="GC1100" t="str">
        <f>IF(Table1[[#This Row],[Column1]]="","",IF(Table1[[#This Row],[Please select the assessment type:]]="Livelihood and Protection (MHPSS, CP, GBV)","",IF(Table1[[#This Row],[Column1]]&gt;4,"diverse","not diverse")))</f>
        <v>not diverse</v>
      </c>
      <c r="GH1100" t="s">
        <v>12053</v>
      </c>
      <c r="GJ1100" t="b">
        <v>1</v>
      </c>
      <c r="GK1100" t="b">
        <v>1</v>
      </c>
      <c r="GN1100" t="b">
        <v>1</v>
      </c>
      <c r="GO1100" t="b">
        <v>1</v>
      </c>
      <c r="GQ1100" t="b">
        <v>1</v>
      </c>
      <c r="GU1100" t="b">
        <v>1</v>
      </c>
      <c r="HA1100" t="s">
        <v>9872</v>
      </c>
      <c r="HB1100" t="b">
        <v>1</v>
      </c>
      <c r="HF1100" t="b">
        <v>1</v>
      </c>
      <c r="HG1100" t="b">
        <v>1</v>
      </c>
      <c r="HO1100" t="s">
        <v>12054</v>
      </c>
      <c r="HP1100" t="s">
        <v>2138</v>
      </c>
      <c r="HR1100" t="b">
        <v>1</v>
      </c>
      <c r="HT1100" t="b">
        <v>1</v>
      </c>
      <c r="IC1100" t="s">
        <v>844</v>
      </c>
      <c r="ID1100" t="b">
        <v>1</v>
      </c>
      <c r="IE1100" t="b">
        <v>1</v>
      </c>
      <c r="IP1100" t="s">
        <v>1165</v>
      </c>
      <c r="IS1100" t="b">
        <v>1</v>
      </c>
      <c r="IT1100" t="b">
        <v>1</v>
      </c>
      <c r="IZ1100" t="s">
        <v>476</v>
      </c>
      <c r="JB1100" t="s">
        <v>1260</v>
      </c>
      <c r="JC1100" t="b">
        <v>1</v>
      </c>
      <c r="JH1100" t="b">
        <v>1</v>
      </c>
      <c r="JQ1100" t="s">
        <v>510</v>
      </c>
      <c r="JR1100" t="s">
        <v>3965</v>
      </c>
      <c r="JS1100" t="b">
        <v>1</v>
      </c>
      <c r="JT1100" t="b">
        <v>1</v>
      </c>
      <c r="KD1100" t="s">
        <v>791</v>
      </c>
      <c r="KE1100" t="b">
        <v>1</v>
      </c>
      <c r="KJ1100" t="b">
        <v>1</v>
      </c>
      <c r="KO1100" t="s">
        <v>2927</v>
      </c>
      <c r="KP1100" t="b">
        <v>1</v>
      </c>
      <c r="KS1100" t="b">
        <v>1</v>
      </c>
      <c r="KY1100" t="s">
        <v>968</v>
      </c>
      <c r="KZ1100" t="b">
        <v>1</v>
      </c>
      <c r="LA1100" t="b">
        <v>1</v>
      </c>
      <c r="LH1100" t="s">
        <v>3330</v>
      </c>
      <c r="LL1100" t="b">
        <v>1</v>
      </c>
      <c r="LR1100" t="s">
        <v>2090</v>
      </c>
      <c r="LS1100" t="b">
        <v>1</v>
      </c>
      <c r="LW1100" t="b">
        <v>1</v>
      </c>
      <c r="LY1100" t="b">
        <v>1</v>
      </c>
      <c r="MI1100" t="s">
        <v>12055</v>
      </c>
      <c r="MJ1100" t="b">
        <v>1</v>
      </c>
      <c r="ML1100" t="b">
        <v>1</v>
      </c>
      <c r="MM1100" t="b">
        <v>1</v>
      </c>
      <c r="MN1100" t="b">
        <v>1</v>
      </c>
      <c r="MP1100" t="b">
        <v>1</v>
      </c>
      <c r="MY1100" t="s">
        <v>1569</v>
      </c>
      <c r="MZ1100" t="b">
        <v>1</v>
      </c>
      <c r="NA1100" t="b">
        <v>1</v>
      </c>
      <c r="NE1100" t="b">
        <v>1</v>
      </c>
      <c r="NK1100" t="s">
        <v>6720</v>
      </c>
      <c r="NL1100" t="b">
        <v>1</v>
      </c>
      <c r="NP1100" t="b">
        <v>1</v>
      </c>
      <c r="NV1100" t="s">
        <v>476</v>
      </c>
      <c r="NX1100" t="s">
        <v>510</v>
      </c>
      <c r="NZ1100" t="s">
        <v>625</v>
      </c>
      <c r="OB1100" t="b">
        <v>1</v>
      </c>
      <c r="OE1100" t="b">
        <v>1</v>
      </c>
      <c r="OF1100" t="b">
        <v>1</v>
      </c>
      <c r="OL1100" t="s">
        <v>796</v>
      </c>
      <c r="OM1100" t="b">
        <v>1</v>
      </c>
      <c r="OW1100" t="s">
        <v>1437</v>
      </c>
      <c r="PD1100" t="b">
        <v>1</v>
      </c>
      <c r="PL1100">
        <v>2500</v>
      </c>
      <c r="PM1100">
        <v>4000</v>
      </c>
      <c r="PN1100" t="s">
        <v>12056</v>
      </c>
      <c r="PO1100" t="b">
        <v>1</v>
      </c>
      <c r="PU1100" t="b">
        <v>1</v>
      </c>
      <c r="PV1100" t="b">
        <v>1</v>
      </c>
      <c r="QF1100" t="s">
        <v>510</v>
      </c>
      <c r="QP1100" t="s">
        <v>510</v>
      </c>
      <c r="QR1100" t="s">
        <v>510</v>
      </c>
      <c r="RC1100" t="s">
        <v>511</v>
      </c>
      <c r="RE1100" t="s">
        <v>510</v>
      </c>
      <c r="RG1100" t="s">
        <v>12057</v>
      </c>
      <c r="RH1100" t="s">
        <v>833</v>
      </c>
      <c r="RI1100" t="b">
        <v>1</v>
      </c>
      <c r="RN1100" t="b">
        <v>1</v>
      </c>
      <c r="RR1100" t="s">
        <v>7763</v>
      </c>
      <c r="RS1100" t="b">
        <v>1</v>
      </c>
      <c r="RV1100" t="b">
        <v>1</v>
      </c>
      <c r="RW1100" t="b">
        <v>1</v>
      </c>
      <c r="SA1100" t="s">
        <v>890</v>
      </c>
      <c r="SB1100" t="s">
        <v>12058</v>
      </c>
      <c r="SC1100">
        <v>92593513</v>
      </c>
      <c r="SD1100" t="s">
        <v>12059</v>
      </c>
      <c r="SE1100" s="2">
        <v>44606.420231481483</v>
      </c>
      <c r="SF1100">
        <v>1099</v>
      </c>
      <c r="SH1100">
        <v>-1</v>
      </c>
      <c r="SK1100" t="s">
        <v>518</v>
      </c>
      <c r="SL1100">
        <v>5976</v>
      </c>
      <c r="SM1100" t="s">
        <v>983</v>
      </c>
      <c r="SN1100">
        <v>648550</v>
      </c>
    </row>
    <row r="1101" spans="1:508" hidden="1" x14ac:dyDescent="0.25">
      <c r="A1101" t="s">
        <v>12060</v>
      </c>
      <c r="B1101" t="s">
        <v>12061</v>
      </c>
      <c r="D1101" t="s">
        <v>4470</v>
      </c>
      <c r="E1101" t="s">
        <v>950</v>
      </c>
      <c r="G1101" s="1">
        <v>44606</v>
      </c>
      <c r="H1101" t="s">
        <v>2762</v>
      </c>
      <c r="I1101" t="s">
        <v>952</v>
      </c>
      <c r="J1101" t="s">
        <v>476</v>
      </c>
      <c r="K1101" t="s">
        <v>477</v>
      </c>
      <c r="L1101" s="1">
        <v>43724</v>
      </c>
      <c r="M1101" t="s">
        <v>478</v>
      </c>
      <c r="O1101" t="s">
        <v>479</v>
      </c>
      <c r="P1101" t="s">
        <v>721</v>
      </c>
      <c r="Q1101" t="s">
        <v>573</v>
      </c>
      <c r="R1101" t="s">
        <v>479</v>
      </c>
      <c r="S1101" t="s">
        <v>482</v>
      </c>
      <c r="T1101" t="b">
        <v>1</v>
      </c>
      <c r="AA1101" t="s">
        <v>483</v>
      </c>
      <c r="AB1101" t="s">
        <v>484</v>
      </c>
      <c r="AC1101">
        <v>0</v>
      </c>
      <c r="AD1101">
        <v>0</v>
      </c>
      <c r="AE1101">
        <v>0</v>
      </c>
      <c r="AF1101">
        <v>0</v>
      </c>
      <c r="AG1101">
        <v>0</v>
      </c>
      <c r="AH1101">
        <v>2</v>
      </c>
      <c r="AI1101">
        <v>0</v>
      </c>
      <c r="AJ1101" t="s">
        <v>470</v>
      </c>
      <c r="AK1101" t="s">
        <v>485</v>
      </c>
      <c r="AL1101" t="s">
        <v>485</v>
      </c>
      <c r="AM1101">
        <v>0</v>
      </c>
      <c r="AN1101">
        <v>0</v>
      </c>
      <c r="AO1101">
        <v>0</v>
      </c>
      <c r="AP1101">
        <v>0</v>
      </c>
      <c r="AQ1101">
        <v>1</v>
      </c>
      <c r="AR1101">
        <v>0</v>
      </c>
      <c r="AS1101" t="s">
        <v>470</v>
      </c>
      <c r="AT1101" t="s">
        <v>486</v>
      </c>
      <c r="AU1101" t="s">
        <v>486</v>
      </c>
      <c r="AV1101" t="s">
        <v>470</v>
      </c>
      <c r="AW1101" t="s">
        <v>470</v>
      </c>
      <c r="AX1101" t="s">
        <v>487</v>
      </c>
      <c r="AY1101" t="s">
        <v>487</v>
      </c>
      <c r="AZ1101">
        <v>3</v>
      </c>
      <c r="BA1101" t="s">
        <v>953</v>
      </c>
      <c r="BC1101" t="s">
        <v>803</v>
      </c>
      <c r="BE1101" t="s">
        <v>787</v>
      </c>
      <c r="BG1101" t="s">
        <v>1627</v>
      </c>
      <c r="BJ1101" t="b">
        <v>1</v>
      </c>
      <c r="BQ1101">
        <v>10</v>
      </c>
      <c r="BR1101" t="s">
        <v>956</v>
      </c>
      <c r="BS1101" t="s">
        <v>510</v>
      </c>
      <c r="CV1101" t="s">
        <v>1156</v>
      </c>
      <c r="CW1101" t="b">
        <v>0</v>
      </c>
      <c r="CX1101" t="b">
        <v>1</v>
      </c>
      <c r="CY1101" t="b">
        <v>0</v>
      </c>
      <c r="CZ1101" t="b">
        <v>0</v>
      </c>
      <c r="DA1101" t="b">
        <v>0</v>
      </c>
      <c r="DB1101" t="b">
        <v>0</v>
      </c>
      <c r="DC1101" t="b">
        <v>0</v>
      </c>
      <c r="DF1101">
        <v>3</v>
      </c>
      <c r="DJ1101">
        <v>2</v>
      </c>
      <c r="DK1101">
        <v>2</v>
      </c>
      <c r="DP1101" t="s">
        <v>510</v>
      </c>
      <c r="DQ1101" t="s">
        <v>1560</v>
      </c>
      <c r="DR1101" t="b">
        <v>1</v>
      </c>
      <c r="EC1101" t="s">
        <v>476</v>
      </c>
      <c r="ED1101" t="s">
        <v>1237</v>
      </c>
      <c r="EJ1101" t="b">
        <v>1</v>
      </c>
      <c r="EP1101" t="s">
        <v>476</v>
      </c>
      <c r="EQ1101" t="s">
        <v>2160</v>
      </c>
      <c r="ET1101" t="b">
        <v>1</v>
      </c>
      <c r="EY1101" t="s">
        <v>7426</v>
      </c>
      <c r="FA1101" t="s">
        <v>510</v>
      </c>
      <c r="FB1101" t="s">
        <v>476</v>
      </c>
      <c r="FC1101" t="s">
        <v>476</v>
      </c>
      <c r="FD1101" t="s">
        <v>476</v>
      </c>
      <c r="FE1101" t="s">
        <v>510</v>
      </c>
      <c r="FF1101" t="s">
        <v>510</v>
      </c>
      <c r="FG1101" t="s">
        <v>476</v>
      </c>
      <c r="FH1101" t="s">
        <v>510</v>
      </c>
      <c r="FI1101" t="s">
        <v>510</v>
      </c>
      <c r="FJ1101" t="s">
        <v>476</v>
      </c>
      <c r="FK1101" t="s">
        <v>510</v>
      </c>
      <c r="FL1101" t="s">
        <v>510</v>
      </c>
      <c r="GB1101">
        <f>IF(Table1[[#This Row],[msna/Demographic_info/HH_members_group/total_m_c_muac]]=0,"",COUNTIF(Table1[[#This Row],[Grain or tubers e.g. bread, rice, noodles, bulger, frikeh, kaak, pasta, andoumeh, manakish, thick grain-based porridge, potatoes]:[Breastmilk]],"Yes"))</f>
        <v>0</v>
      </c>
      <c r="GC1101" t="str">
        <f>IF(Table1[[#This Row],[Column1]]="","",IF(Table1[[#This Row],[Please select the assessment type:]]="Livelihood and Protection (MHPSS, CP, GBV)","",IF(Table1[[#This Row],[Column1]]&gt;4,"diverse","not diverse")))</f>
        <v>not diverse</v>
      </c>
      <c r="GH1101" t="s">
        <v>2195</v>
      </c>
      <c r="GJ1101" t="b">
        <v>1</v>
      </c>
      <c r="GM1101" t="b">
        <v>1</v>
      </c>
      <c r="HA1101" t="s">
        <v>1631</v>
      </c>
      <c r="HC1101" t="b">
        <v>1</v>
      </c>
      <c r="HG1101" t="b">
        <v>1</v>
      </c>
      <c r="HO1101" t="s">
        <v>12062</v>
      </c>
      <c r="HP1101" t="s">
        <v>806</v>
      </c>
      <c r="HQ1101" t="b">
        <v>1</v>
      </c>
      <c r="HT1101" t="b">
        <v>1</v>
      </c>
      <c r="IC1101" t="s">
        <v>2643</v>
      </c>
      <c r="IF1101" t="b">
        <v>1</v>
      </c>
      <c r="IP1101" t="s">
        <v>1243</v>
      </c>
      <c r="IQ1101" t="b">
        <v>1</v>
      </c>
      <c r="IZ1101" t="s">
        <v>476</v>
      </c>
      <c r="JB1101" t="s">
        <v>1206</v>
      </c>
      <c r="JF1101" t="b">
        <v>1</v>
      </c>
      <c r="JQ1101" t="s">
        <v>510</v>
      </c>
      <c r="JR1101" t="s">
        <v>772</v>
      </c>
      <c r="JS1101" t="b">
        <v>1</v>
      </c>
      <c r="KD1101" t="s">
        <v>772</v>
      </c>
      <c r="KE1101" t="b">
        <v>1</v>
      </c>
      <c r="KO1101" t="s">
        <v>827</v>
      </c>
      <c r="KP1101" t="b">
        <v>1</v>
      </c>
      <c r="KY1101" t="s">
        <v>498</v>
      </c>
      <c r="LA1101" t="b">
        <v>1</v>
      </c>
      <c r="LH1101" t="s">
        <v>500</v>
      </c>
      <c r="LI1101" t="b">
        <v>1</v>
      </c>
      <c r="LR1101" t="s">
        <v>6912</v>
      </c>
      <c r="LW1101" t="b">
        <v>1</v>
      </c>
      <c r="MI1101" t="s">
        <v>1420</v>
      </c>
      <c r="MN1101" t="b">
        <v>1</v>
      </c>
      <c r="NZ1101" t="s">
        <v>3602</v>
      </c>
      <c r="OA1101" t="b">
        <v>1</v>
      </c>
      <c r="OC1101" t="b">
        <v>1</v>
      </c>
      <c r="OD1101" t="b">
        <v>1</v>
      </c>
      <c r="OL1101" t="s">
        <v>1319</v>
      </c>
      <c r="ON1101" t="b">
        <v>1</v>
      </c>
      <c r="OW1101" t="s">
        <v>507</v>
      </c>
      <c r="PC1101" t="b">
        <v>1</v>
      </c>
      <c r="PL1101">
        <v>1000</v>
      </c>
      <c r="PM1101">
        <v>2000</v>
      </c>
      <c r="PN1101" t="s">
        <v>12063</v>
      </c>
      <c r="PQ1101" t="b">
        <v>1</v>
      </c>
      <c r="PU1101" t="b">
        <v>1</v>
      </c>
      <c r="QF1101" t="s">
        <v>510</v>
      </c>
      <c r="QP1101" t="s">
        <v>510</v>
      </c>
      <c r="QR1101" t="s">
        <v>510</v>
      </c>
      <c r="RC1101" t="s">
        <v>511</v>
      </c>
      <c r="RE1101" t="s">
        <v>510</v>
      </c>
      <c r="RG1101" t="s">
        <v>7435</v>
      </c>
      <c r="RH1101" t="s">
        <v>589</v>
      </c>
      <c r="RN1101" t="b">
        <v>1</v>
      </c>
      <c r="RR1101" t="s">
        <v>589</v>
      </c>
      <c r="RW1101" t="b">
        <v>1</v>
      </c>
      <c r="SA1101" t="s">
        <v>515</v>
      </c>
      <c r="SB1101" t="s">
        <v>12064</v>
      </c>
      <c r="SC1101">
        <v>92594446</v>
      </c>
      <c r="SD1101" t="s">
        <v>12065</v>
      </c>
      <c r="SE1101" s="2">
        <v>44606.434907407413</v>
      </c>
      <c r="SF1101">
        <v>1100</v>
      </c>
      <c r="SH1101">
        <v>-1</v>
      </c>
      <c r="SK1101" t="s">
        <v>518</v>
      </c>
      <c r="SL1101">
        <v>1839</v>
      </c>
      <c r="SM1101" t="s">
        <v>983</v>
      </c>
      <c r="SN1101">
        <v>648550</v>
      </c>
    </row>
    <row r="1102" spans="1:508" hidden="1" x14ac:dyDescent="0.25">
      <c r="A1102" t="s">
        <v>12066</v>
      </c>
      <c r="B1102" t="s">
        <v>12067</v>
      </c>
      <c r="D1102" t="s">
        <v>4470</v>
      </c>
      <c r="E1102" t="s">
        <v>950</v>
      </c>
      <c r="G1102" s="1">
        <v>44606</v>
      </c>
      <c r="H1102" t="s">
        <v>2762</v>
      </c>
      <c r="I1102" t="s">
        <v>952</v>
      </c>
      <c r="J1102" t="s">
        <v>476</v>
      </c>
      <c r="K1102" t="s">
        <v>522</v>
      </c>
      <c r="M1102" t="s">
        <v>478</v>
      </c>
      <c r="O1102" t="s">
        <v>479</v>
      </c>
      <c r="P1102" t="s">
        <v>548</v>
      </c>
      <c r="Q1102" t="s">
        <v>573</v>
      </c>
      <c r="R1102" t="s">
        <v>479</v>
      </c>
      <c r="S1102" t="s">
        <v>482</v>
      </c>
      <c r="T1102" t="b">
        <v>1</v>
      </c>
      <c r="AA1102" t="s">
        <v>483</v>
      </c>
      <c r="AB1102" t="s">
        <v>574</v>
      </c>
      <c r="AC1102">
        <v>0</v>
      </c>
      <c r="AD1102">
        <v>0</v>
      </c>
      <c r="AE1102">
        <v>0</v>
      </c>
      <c r="AF1102">
        <v>0</v>
      </c>
      <c r="AG1102">
        <v>0</v>
      </c>
      <c r="AH1102">
        <v>1</v>
      </c>
      <c r="AI1102">
        <v>0</v>
      </c>
      <c r="AJ1102" t="s">
        <v>470</v>
      </c>
      <c r="AK1102" t="s">
        <v>486</v>
      </c>
      <c r="AL1102" t="s">
        <v>486</v>
      </c>
      <c r="AM1102">
        <v>0</v>
      </c>
      <c r="AN1102">
        <v>0</v>
      </c>
      <c r="AO1102">
        <v>0</v>
      </c>
      <c r="AP1102">
        <v>0</v>
      </c>
      <c r="AQ1102">
        <v>2</v>
      </c>
      <c r="AR1102">
        <v>1</v>
      </c>
      <c r="AS1102" t="s">
        <v>470</v>
      </c>
      <c r="AT1102" t="s">
        <v>487</v>
      </c>
      <c r="AU1102" t="s">
        <v>487</v>
      </c>
      <c r="AV1102" t="s">
        <v>470</v>
      </c>
      <c r="AW1102" t="s">
        <v>470</v>
      </c>
      <c r="AX1102" t="s">
        <v>526</v>
      </c>
      <c r="AY1102" t="s">
        <v>526</v>
      </c>
      <c r="AZ1102">
        <v>4</v>
      </c>
      <c r="BA1102" t="s">
        <v>787</v>
      </c>
      <c r="BC1102" t="s">
        <v>1034</v>
      </c>
      <c r="BE1102" t="s">
        <v>953</v>
      </c>
      <c r="BG1102" t="s">
        <v>955</v>
      </c>
      <c r="BI1102" t="b">
        <v>1</v>
      </c>
      <c r="BQ1102">
        <v>10</v>
      </c>
      <c r="BR1102" t="s">
        <v>956</v>
      </c>
      <c r="BS1102" t="s">
        <v>510</v>
      </c>
      <c r="CV1102" t="s">
        <v>1156</v>
      </c>
      <c r="CW1102" t="b">
        <v>0</v>
      </c>
      <c r="CX1102" t="b">
        <v>1</v>
      </c>
      <c r="CY1102" t="b">
        <v>0</v>
      </c>
      <c r="CZ1102" t="b">
        <v>0</v>
      </c>
      <c r="DA1102" t="b">
        <v>0</v>
      </c>
      <c r="DB1102" t="b">
        <v>0</v>
      </c>
      <c r="DC1102" t="b">
        <v>0</v>
      </c>
      <c r="DE1102">
        <v>1</v>
      </c>
      <c r="DF1102">
        <v>1</v>
      </c>
      <c r="DK1102">
        <v>1</v>
      </c>
      <c r="DP1102" t="s">
        <v>510</v>
      </c>
      <c r="DQ1102" t="s">
        <v>1457</v>
      </c>
      <c r="DS1102" t="b">
        <v>1</v>
      </c>
      <c r="EC1102" t="s">
        <v>476</v>
      </c>
      <c r="ED1102" t="s">
        <v>1237</v>
      </c>
      <c r="EJ1102" t="b">
        <v>1</v>
      </c>
      <c r="EP1102" t="s">
        <v>476</v>
      </c>
      <c r="EQ1102" t="s">
        <v>2160</v>
      </c>
      <c r="ET1102" t="b">
        <v>1</v>
      </c>
      <c r="EY1102" t="s">
        <v>1774</v>
      </c>
      <c r="FA1102" t="s">
        <v>476</v>
      </c>
      <c r="FB1102" t="s">
        <v>510</v>
      </c>
      <c r="FC1102" t="s">
        <v>476</v>
      </c>
      <c r="FD1102" t="s">
        <v>476</v>
      </c>
      <c r="FE1102" t="s">
        <v>510</v>
      </c>
      <c r="FF1102" t="s">
        <v>510</v>
      </c>
      <c r="FG1102" t="s">
        <v>510</v>
      </c>
      <c r="FH1102" t="s">
        <v>510</v>
      </c>
      <c r="FI1102" t="s">
        <v>476</v>
      </c>
      <c r="FJ1102" t="s">
        <v>476</v>
      </c>
      <c r="FK1102" t="s">
        <v>476</v>
      </c>
      <c r="FL1102" t="s">
        <v>510</v>
      </c>
      <c r="GB1102">
        <f>IF(Table1[[#This Row],[msna/Demographic_info/HH_members_group/total_m_c_muac]]=0,"",COUNTIF(Table1[[#This Row],[Grain or tubers e.g. bread, rice, noodles, bulger, frikeh, kaak, pasta, andoumeh, manakish, thick grain-based porridge, potatoes]:[Breastmilk]],"Yes"))</f>
        <v>0</v>
      </c>
      <c r="GC1102" t="str">
        <f>IF(Table1[[#This Row],[Column1]]="","",IF(Table1[[#This Row],[Please select the assessment type:]]="Livelihood and Protection (MHPSS, CP, GBV)","",IF(Table1[[#This Row],[Column1]]&gt;4,"diverse","not diverse")))</f>
        <v>not diverse</v>
      </c>
      <c r="GH1102" t="s">
        <v>10451</v>
      </c>
      <c r="GJ1102" t="b">
        <v>1</v>
      </c>
      <c r="GK1102" t="b">
        <v>1</v>
      </c>
      <c r="GM1102" t="b">
        <v>1</v>
      </c>
      <c r="HA1102" t="s">
        <v>1142</v>
      </c>
      <c r="HC1102" t="b">
        <v>1</v>
      </c>
      <c r="HO1102" t="s">
        <v>7115</v>
      </c>
      <c r="HP1102" t="s">
        <v>768</v>
      </c>
      <c r="HQ1102" t="b">
        <v>1</v>
      </c>
      <c r="IC1102" t="s">
        <v>1107</v>
      </c>
      <c r="ID1102" t="b">
        <v>1</v>
      </c>
      <c r="IP1102" t="s">
        <v>496</v>
      </c>
      <c r="IV1102" t="b">
        <v>1</v>
      </c>
      <c r="IZ1102" t="s">
        <v>769</v>
      </c>
      <c r="JB1102" t="s">
        <v>4448</v>
      </c>
      <c r="JD1102" t="b">
        <v>1</v>
      </c>
      <c r="JH1102" t="b">
        <v>1</v>
      </c>
      <c r="JQ1102" t="s">
        <v>771</v>
      </c>
      <c r="JR1102" t="s">
        <v>772</v>
      </c>
      <c r="JS1102" t="b">
        <v>1</v>
      </c>
      <c r="KD1102" t="s">
        <v>772</v>
      </c>
      <c r="KE1102" t="b">
        <v>1</v>
      </c>
      <c r="KO1102" t="s">
        <v>3009</v>
      </c>
      <c r="KS1102" t="b">
        <v>1</v>
      </c>
      <c r="KY1102" t="s">
        <v>1857</v>
      </c>
      <c r="KZ1102" t="b">
        <v>1</v>
      </c>
      <c r="LH1102" t="s">
        <v>500</v>
      </c>
      <c r="LI1102" t="b">
        <v>1</v>
      </c>
      <c r="LR1102" t="s">
        <v>2893</v>
      </c>
      <c r="LS1102" t="b">
        <v>1</v>
      </c>
      <c r="LW1102" t="b">
        <v>1</v>
      </c>
      <c r="MD1102" t="b">
        <v>1</v>
      </c>
      <c r="MI1102" t="s">
        <v>3793</v>
      </c>
      <c r="ML1102" t="b">
        <v>1</v>
      </c>
      <c r="NZ1102" t="s">
        <v>1383</v>
      </c>
      <c r="OA1102" t="b">
        <v>1</v>
      </c>
      <c r="OB1102" t="b">
        <v>1</v>
      </c>
      <c r="OL1102" t="s">
        <v>1319</v>
      </c>
      <c r="ON1102" t="b">
        <v>1</v>
      </c>
      <c r="OW1102" t="s">
        <v>507</v>
      </c>
      <c r="PC1102" t="b">
        <v>1</v>
      </c>
      <c r="PL1102">
        <v>300</v>
      </c>
      <c r="PM1102">
        <v>2000</v>
      </c>
      <c r="PN1102" t="s">
        <v>563</v>
      </c>
      <c r="PS1102" t="b">
        <v>1</v>
      </c>
      <c r="QF1102" t="s">
        <v>476</v>
      </c>
      <c r="QG1102" t="s">
        <v>2238</v>
      </c>
      <c r="QK1102" t="b">
        <v>1</v>
      </c>
      <c r="QP1102" t="s">
        <v>510</v>
      </c>
      <c r="QR1102" t="s">
        <v>510</v>
      </c>
      <c r="RC1102" t="s">
        <v>511</v>
      </c>
      <c r="RE1102" t="s">
        <v>510</v>
      </c>
      <c r="RG1102" t="s">
        <v>12068</v>
      </c>
      <c r="RH1102" t="s">
        <v>542</v>
      </c>
      <c r="RJ1102" t="b">
        <v>1</v>
      </c>
      <c r="RR1102" t="s">
        <v>589</v>
      </c>
      <c r="RW1102" t="b">
        <v>1</v>
      </c>
      <c r="SA1102" t="s">
        <v>543</v>
      </c>
      <c r="SB1102" t="s">
        <v>12069</v>
      </c>
      <c r="SC1102">
        <v>92594447</v>
      </c>
      <c r="SD1102" t="s">
        <v>12070</v>
      </c>
      <c r="SE1102" s="2">
        <v>44606.434907407413</v>
      </c>
      <c r="SF1102">
        <v>1101</v>
      </c>
      <c r="SH1102">
        <v>-1</v>
      </c>
      <c r="SK1102" t="s">
        <v>518</v>
      </c>
      <c r="SL1102">
        <v>1609</v>
      </c>
      <c r="SM1102" t="s">
        <v>983</v>
      </c>
      <c r="SN1102">
        <v>648550</v>
      </c>
    </row>
    <row r="1103" spans="1:508" hidden="1" x14ac:dyDescent="0.25">
      <c r="A1103" t="s">
        <v>12071</v>
      </c>
      <c r="B1103" t="s">
        <v>12072</v>
      </c>
      <c r="D1103" t="s">
        <v>5230</v>
      </c>
      <c r="E1103" t="s">
        <v>950</v>
      </c>
      <c r="G1103" s="1">
        <v>44606</v>
      </c>
      <c r="H1103" t="s">
        <v>2762</v>
      </c>
      <c r="I1103" t="s">
        <v>952</v>
      </c>
      <c r="J1103" t="s">
        <v>476</v>
      </c>
      <c r="K1103" t="s">
        <v>522</v>
      </c>
      <c r="M1103" t="s">
        <v>478</v>
      </c>
      <c r="O1103" t="s">
        <v>479</v>
      </c>
      <c r="P1103" t="s">
        <v>548</v>
      </c>
      <c r="Q1103" t="s">
        <v>573</v>
      </c>
      <c r="R1103" t="s">
        <v>479</v>
      </c>
      <c r="S1103" t="s">
        <v>482</v>
      </c>
      <c r="T1103" t="b">
        <v>1</v>
      </c>
      <c r="AA1103" t="s">
        <v>483</v>
      </c>
      <c r="AB1103" t="s">
        <v>484</v>
      </c>
      <c r="AC1103">
        <v>0</v>
      </c>
      <c r="AD1103">
        <v>0</v>
      </c>
      <c r="AE1103">
        <v>0</v>
      </c>
      <c r="AF1103">
        <v>1</v>
      </c>
      <c r="AG1103">
        <v>1</v>
      </c>
      <c r="AH1103">
        <v>1</v>
      </c>
      <c r="AI1103">
        <v>0</v>
      </c>
      <c r="AJ1103" t="s">
        <v>485</v>
      </c>
      <c r="AK1103" t="s">
        <v>486</v>
      </c>
      <c r="AL1103" t="s">
        <v>487</v>
      </c>
      <c r="AM1103">
        <v>0</v>
      </c>
      <c r="AN1103">
        <v>0</v>
      </c>
      <c r="AO1103">
        <v>2</v>
      </c>
      <c r="AP1103">
        <v>0</v>
      </c>
      <c r="AQ1103">
        <v>1</v>
      </c>
      <c r="AR1103">
        <v>0</v>
      </c>
      <c r="AS1103" t="s">
        <v>485</v>
      </c>
      <c r="AT1103" t="s">
        <v>486</v>
      </c>
      <c r="AU1103" t="s">
        <v>487</v>
      </c>
      <c r="AV1103" t="s">
        <v>526</v>
      </c>
      <c r="AW1103" t="s">
        <v>470</v>
      </c>
      <c r="AX1103" t="s">
        <v>485</v>
      </c>
      <c r="AY1103" t="s">
        <v>660</v>
      </c>
      <c r="AZ1103">
        <v>6</v>
      </c>
      <c r="BA1103" t="s">
        <v>803</v>
      </c>
      <c r="BC1103" t="s">
        <v>953</v>
      </c>
      <c r="BE1103" t="s">
        <v>1034</v>
      </c>
      <c r="BG1103" t="s">
        <v>1683</v>
      </c>
      <c r="BH1103" t="b">
        <v>1</v>
      </c>
      <c r="BJ1103" t="b">
        <v>1</v>
      </c>
      <c r="BQ1103">
        <v>15</v>
      </c>
      <c r="BR1103" t="s">
        <v>956</v>
      </c>
      <c r="BS1103" t="s">
        <v>510</v>
      </c>
      <c r="CV1103" t="s">
        <v>2466</v>
      </c>
      <c r="CW1103" t="b">
        <v>0</v>
      </c>
      <c r="CX1103" t="b">
        <v>1</v>
      </c>
      <c r="CY1103" t="b">
        <v>1</v>
      </c>
      <c r="CZ1103" t="b">
        <v>0</v>
      </c>
      <c r="DA1103" t="b">
        <v>0</v>
      </c>
      <c r="DB1103" t="b">
        <v>0</v>
      </c>
      <c r="DC1103" t="b">
        <v>0</v>
      </c>
      <c r="DE1103">
        <v>2</v>
      </c>
      <c r="DF1103">
        <v>1</v>
      </c>
      <c r="DP1103" t="s">
        <v>510</v>
      </c>
      <c r="DQ1103" t="s">
        <v>5382</v>
      </c>
      <c r="DV1103" t="b">
        <v>1</v>
      </c>
      <c r="DW1103" t="b">
        <v>1</v>
      </c>
      <c r="EC1103" t="s">
        <v>476</v>
      </c>
      <c r="ED1103" t="s">
        <v>959</v>
      </c>
      <c r="EJ1103" t="b">
        <v>1</v>
      </c>
      <c r="EK1103" t="b">
        <v>1</v>
      </c>
      <c r="EP1103" t="s">
        <v>510</v>
      </c>
      <c r="EQ1103" t="s">
        <v>1038</v>
      </c>
      <c r="ES1103" t="b">
        <v>1</v>
      </c>
      <c r="FA1103" t="s">
        <v>476</v>
      </c>
      <c r="FB1103" t="s">
        <v>510</v>
      </c>
      <c r="FC1103" t="s">
        <v>476</v>
      </c>
      <c r="FD1103" t="s">
        <v>476</v>
      </c>
      <c r="FE1103" t="s">
        <v>510</v>
      </c>
      <c r="FF1103" t="s">
        <v>510</v>
      </c>
      <c r="FG1103" t="s">
        <v>476</v>
      </c>
      <c r="FH1103" t="s">
        <v>510</v>
      </c>
      <c r="FI1103" t="s">
        <v>476</v>
      </c>
      <c r="FJ1103" t="s">
        <v>510</v>
      </c>
      <c r="FK1103" t="s">
        <v>476</v>
      </c>
      <c r="FL1103" t="s">
        <v>510</v>
      </c>
      <c r="GB1103">
        <f>IF(Table1[[#This Row],[msna/Demographic_info/HH_members_group/total_m_c_muac]]=0,"",COUNTIF(Table1[[#This Row],[Grain or tubers e.g. bread, rice, noodles, bulger, frikeh, kaak, pasta, andoumeh, manakish, thick grain-based porridge, potatoes]:[Breastmilk]],"Yes"))</f>
        <v>0</v>
      </c>
      <c r="GC1103" t="str">
        <f>IF(Table1[[#This Row],[Column1]]="","",IF(Table1[[#This Row],[Please select the assessment type:]]="Livelihood and Protection (MHPSS, CP, GBV)","",IF(Table1[[#This Row],[Column1]]&gt;4,"diverse","not diverse")))</f>
        <v>not diverse</v>
      </c>
      <c r="GH1103" t="s">
        <v>12073</v>
      </c>
      <c r="GJ1103" t="b">
        <v>1</v>
      </c>
      <c r="GS1103" t="b">
        <v>1</v>
      </c>
      <c r="GT1103" t="b">
        <v>1</v>
      </c>
      <c r="HA1103" t="s">
        <v>551</v>
      </c>
      <c r="HG1103" t="b">
        <v>1</v>
      </c>
      <c r="HO1103" t="s">
        <v>12074</v>
      </c>
      <c r="HP1103" t="s">
        <v>1241</v>
      </c>
      <c r="HQ1103" t="b">
        <v>1</v>
      </c>
      <c r="HR1103" t="b">
        <v>1</v>
      </c>
      <c r="HT1103" t="b">
        <v>1</v>
      </c>
      <c r="IC1103" t="s">
        <v>844</v>
      </c>
      <c r="ID1103" t="b">
        <v>1</v>
      </c>
      <c r="IE1103" t="b">
        <v>1</v>
      </c>
      <c r="IP1103" t="s">
        <v>496</v>
      </c>
      <c r="IV1103" t="b">
        <v>1</v>
      </c>
      <c r="IZ1103" t="s">
        <v>769</v>
      </c>
      <c r="JB1103" t="s">
        <v>5260</v>
      </c>
      <c r="JE1103" t="b">
        <v>1</v>
      </c>
      <c r="JL1103" t="b">
        <v>1</v>
      </c>
      <c r="JQ1103" t="s">
        <v>771</v>
      </c>
      <c r="JR1103" t="s">
        <v>772</v>
      </c>
      <c r="JS1103" t="b">
        <v>1</v>
      </c>
      <c r="KD1103" t="s">
        <v>772</v>
      </c>
      <c r="KE1103" t="b">
        <v>1</v>
      </c>
      <c r="KO1103" t="s">
        <v>554</v>
      </c>
      <c r="KW1103" t="b">
        <v>1</v>
      </c>
      <c r="LH1103" t="s">
        <v>500</v>
      </c>
      <c r="LI1103" t="b">
        <v>1</v>
      </c>
      <c r="LR1103" t="s">
        <v>6476</v>
      </c>
      <c r="LS1103" t="b">
        <v>1</v>
      </c>
      <c r="LV1103" t="b">
        <v>1</v>
      </c>
      <c r="LZ1103" t="b">
        <v>1</v>
      </c>
      <c r="MI1103" t="s">
        <v>1462</v>
      </c>
      <c r="MN1103" t="b">
        <v>1</v>
      </c>
      <c r="MO1103" t="b">
        <v>1</v>
      </c>
      <c r="MY1103" t="s">
        <v>1023</v>
      </c>
      <c r="NH1103" t="b">
        <v>1</v>
      </c>
      <c r="NK1103" t="s">
        <v>1024</v>
      </c>
      <c r="NR1103" t="b">
        <v>1</v>
      </c>
      <c r="NV1103" t="s">
        <v>476</v>
      </c>
      <c r="NX1103" t="s">
        <v>510</v>
      </c>
      <c r="NZ1103" t="s">
        <v>1605</v>
      </c>
      <c r="OA1103" t="b">
        <v>1</v>
      </c>
      <c r="OB1103" t="b">
        <v>1</v>
      </c>
      <c r="OC1103" t="b">
        <v>1</v>
      </c>
      <c r="OL1103" t="s">
        <v>3746</v>
      </c>
      <c r="ON1103" t="b">
        <v>1</v>
      </c>
      <c r="OO1103" t="b">
        <v>1</v>
      </c>
      <c r="OW1103" t="s">
        <v>507</v>
      </c>
      <c r="PC1103" t="b">
        <v>1</v>
      </c>
      <c r="PL1103">
        <v>700</v>
      </c>
      <c r="PM1103">
        <v>1300</v>
      </c>
      <c r="PN1103" t="s">
        <v>1888</v>
      </c>
      <c r="PP1103" t="b">
        <v>1</v>
      </c>
      <c r="PS1103" t="b">
        <v>1</v>
      </c>
      <c r="QF1103" t="s">
        <v>476</v>
      </c>
      <c r="QG1103" t="s">
        <v>509</v>
      </c>
      <c r="QH1103" t="b">
        <v>1</v>
      </c>
      <c r="QP1103" t="s">
        <v>510</v>
      </c>
      <c r="QR1103" t="s">
        <v>510</v>
      </c>
      <c r="RC1103" t="s">
        <v>673</v>
      </c>
      <c r="RE1103" t="s">
        <v>510</v>
      </c>
      <c r="RG1103" t="s">
        <v>12075</v>
      </c>
      <c r="RH1103" t="s">
        <v>833</v>
      </c>
      <c r="RI1103" t="b">
        <v>1</v>
      </c>
      <c r="RN1103" t="b">
        <v>1</v>
      </c>
      <c r="RR1103" t="s">
        <v>514</v>
      </c>
      <c r="RS1103" t="b">
        <v>1</v>
      </c>
      <c r="SA1103" t="s">
        <v>543</v>
      </c>
      <c r="SB1103" t="s">
        <v>12076</v>
      </c>
      <c r="SC1103">
        <v>92594452</v>
      </c>
      <c r="SD1103" t="s">
        <v>12077</v>
      </c>
      <c r="SE1103" s="2">
        <v>44606.435057870367</v>
      </c>
      <c r="SF1103">
        <v>1102</v>
      </c>
      <c r="SH1103">
        <v>-1</v>
      </c>
      <c r="SK1103" t="s">
        <v>518</v>
      </c>
      <c r="SL1103">
        <v>2179</v>
      </c>
      <c r="SM1103" t="s">
        <v>983</v>
      </c>
      <c r="SN1103">
        <v>648550</v>
      </c>
    </row>
    <row r="1104" spans="1:508" hidden="1" x14ac:dyDescent="0.25">
      <c r="A1104" t="s">
        <v>12078</v>
      </c>
      <c r="B1104" t="s">
        <v>12079</v>
      </c>
      <c r="D1104" t="s">
        <v>5230</v>
      </c>
      <c r="E1104" t="s">
        <v>950</v>
      </c>
      <c r="G1104" s="1">
        <v>44606</v>
      </c>
      <c r="H1104" t="s">
        <v>2762</v>
      </c>
      <c r="I1104" t="s">
        <v>952</v>
      </c>
      <c r="J1104" t="s">
        <v>476</v>
      </c>
      <c r="K1104" t="s">
        <v>522</v>
      </c>
      <c r="M1104" t="s">
        <v>478</v>
      </c>
      <c r="O1104" t="s">
        <v>479</v>
      </c>
      <c r="P1104" t="s">
        <v>721</v>
      </c>
      <c r="Q1104" t="s">
        <v>573</v>
      </c>
      <c r="R1104" t="s">
        <v>479</v>
      </c>
      <c r="S1104" t="s">
        <v>482</v>
      </c>
      <c r="T1104" t="b">
        <v>1</v>
      </c>
      <c r="AA1104" t="s">
        <v>483</v>
      </c>
      <c r="AB1104" t="s">
        <v>484</v>
      </c>
      <c r="AC1104">
        <v>0</v>
      </c>
      <c r="AD1104">
        <v>0</v>
      </c>
      <c r="AE1104">
        <v>0</v>
      </c>
      <c r="AF1104">
        <v>0</v>
      </c>
      <c r="AG1104">
        <v>0</v>
      </c>
      <c r="AH1104">
        <v>1</v>
      </c>
      <c r="AI1104">
        <v>1</v>
      </c>
      <c r="AJ1104" t="s">
        <v>470</v>
      </c>
      <c r="AK1104" t="s">
        <v>485</v>
      </c>
      <c r="AL1104" t="s">
        <v>485</v>
      </c>
      <c r="AM1104">
        <v>0</v>
      </c>
      <c r="AN1104">
        <v>0</v>
      </c>
      <c r="AO1104">
        <v>0</v>
      </c>
      <c r="AP1104">
        <v>0</v>
      </c>
      <c r="AQ1104">
        <v>0</v>
      </c>
      <c r="AR1104">
        <v>1</v>
      </c>
      <c r="AS1104" t="s">
        <v>470</v>
      </c>
      <c r="AT1104" t="s">
        <v>486</v>
      </c>
      <c r="AU1104" t="s">
        <v>486</v>
      </c>
      <c r="AV1104" t="s">
        <v>470</v>
      </c>
      <c r="AW1104" t="s">
        <v>470</v>
      </c>
      <c r="AX1104" t="s">
        <v>487</v>
      </c>
      <c r="AY1104" t="s">
        <v>487</v>
      </c>
      <c r="AZ1104">
        <v>3</v>
      </c>
      <c r="BA1104" t="s">
        <v>1034</v>
      </c>
      <c r="BC1104" t="s">
        <v>787</v>
      </c>
      <c r="BE1104" t="s">
        <v>954</v>
      </c>
      <c r="BG1104" t="s">
        <v>1683</v>
      </c>
      <c r="BH1104" t="b">
        <v>1</v>
      </c>
      <c r="BJ1104" t="b">
        <v>1</v>
      </c>
      <c r="BQ1104">
        <v>15</v>
      </c>
      <c r="BR1104" t="s">
        <v>1013</v>
      </c>
      <c r="BS1104" t="s">
        <v>510</v>
      </c>
      <c r="CV1104" t="s">
        <v>1156</v>
      </c>
      <c r="CW1104" t="b">
        <v>0</v>
      </c>
      <c r="CX1104" t="b">
        <v>1</v>
      </c>
      <c r="CY1104" t="b">
        <v>0</v>
      </c>
      <c r="CZ1104" t="b">
        <v>0</v>
      </c>
      <c r="DA1104" t="b">
        <v>0</v>
      </c>
      <c r="DB1104" t="b">
        <v>0</v>
      </c>
      <c r="DC1104" t="b">
        <v>0</v>
      </c>
      <c r="DH1104">
        <v>1</v>
      </c>
      <c r="DP1104" t="s">
        <v>476</v>
      </c>
      <c r="EC1104" t="s">
        <v>476</v>
      </c>
      <c r="ED1104" t="s">
        <v>959</v>
      </c>
      <c r="EJ1104" t="b">
        <v>1</v>
      </c>
      <c r="EK1104" t="b">
        <v>1</v>
      </c>
      <c r="EP1104" t="s">
        <v>510</v>
      </c>
      <c r="EQ1104" t="s">
        <v>1038</v>
      </c>
      <c r="ES1104" t="b">
        <v>1</v>
      </c>
      <c r="FA1104" t="s">
        <v>476</v>
      </c>
      <c r="FB1104" t="s">
        <v>510</v>
      </c>
      <c r="FC1104" t="s">
        <v>476</v>
      </c>
      <c r="FD1104" t="s">
        <v>476</v>
      </c>
      <c r="FE1104" t="s">
        <v>476</v>
      </c>
      <c r="FF1104" t="s">
        <v>510</v>
      </c>
      <c r="FG1104" t="s">
        <v>476</v>
      </c>
      <c r="FH1104" t="s">
        <v>510</v>
      </c>
      <c r="FI1104" t="s">
        <v>476</v>
      </c>
      <c r="FJ1104" t="s">
        <v>510</v>
      </c>
      <c r="FK1104" t="s">
        <v>476</v>
      </c>
      <c r="FL1104" t="s">
        <v>510</v>
      </c>
      <c r="GB1104">
        <f>IF(Table1[[#This Row],[msna/Demographic_info/HH_members_group/total_m_c_muac]]=0,"",COUNTIF(Table1[[#This Row],[Grain or tubers e.g. bread, rice, noodles, bulger, frikeh, kaak, pasta, andoumeh, manakish, thick grain-based porridge, potatoes]:[Breastmilk]],"Yes"))</f>
        <v>0</v>
      </c>
      <c r="GC1104" t="str">
        <f>IF(Table1[[#This Row],[Column1]]="","",IF(Table1[[#This Row],[Please select the assessment type:]]="Livelihood and Protection (MHPSS, CP, GBV)","",IF(Table1[[#This Row],[Column1]]&gt;4,"diverse","not diverse")))</f>
        <v>not diverse</v>
      </c>
      <c r="GH1104" t="s">
        <v>661</v>
      </c>
      <c r="GL1104" t="b">
        <v>1</v>
      </c>
      <c r="GT1104" t="b">
        <v>1</v>
      </c>
      <c r="HA1104" t="s">
        <v>551</v>
      </c>
      <c r="HG1104" t="b">
        <v>1</v>
      </c>
      <c r="HO1104" t="s">
        <v>12080</v>
      </c>
      <c r="HP1104" t="s">
        <v>1163</v>
      </c>
      <c r="HQ1104" t="b">
        <v>1</v>
      </c>
      <c r="HR1104" t="b">
        <v>1</v>
      </c>
      <c r="IC1104" t="s">
        <v>1242</v>
      </c>
      <c r="ID1104" t="b">
        <v>1</v>
      </c>
      <c r="IE1104" t="b">
        <v>1</v>
      </c>
      <c r="IP1104" t="s">
        <v>496</v>
      </c>
      <c r="IV1104" t="b">
        <v>1</v>
      </c>
      <c r="IZ1104" t="s">
        <v>769</v>
      </c>
      <c r="JB1104" t="s">
        <v>788</v>
      </c>
      <c r="JO1104" t="b">
        <v>1</v>
      </c>
      <c r="JQ1104" t="s">
        <v>771</v>
      </c>
      <c r="JR1104" t="s">
        <v>826</v>
      </c>
      <c r="JS1104" t="b">
        <v>1</v>
      </c>
      <c r="JW1104" t="b">
        <v>1</v>
      </c>
      <c r="KD1104" t="s">
        <v>772</v>
      </c>
      <c r="KE1104" t="b">
        <v>1</v>
      </c>
      <c r="KO1104" t="s">
        <v>554</v>
      </c>
      <c r="KW1104" t="b">
        <v>1</v>
      </c>
      <c r="LH1104" t="s">
        <v>500</v>
      </c>
      <c r="LI1104" t="b">
        <v>1</v>
      </c>
      <c r="LR1104" t="s">
        <v>6655</v>
      </c>
      <c r="LV1104" t="b">
        <v>1</v>
      </c>
      <c r="LZ1104" t="b">
        <v>1</v>
      </c>
      <c r="ME1104" t="b">
        <v>1</v>
      </c>
      <c r="MI1104" t="s">
        <v>1226</v>
      </c>
      <c r="MO1104" t="b">
        <v>1</v>
      </c>
      <c r="NZ1104" t="s">
        <v>3098</v>
      </c>
      <c r="OA1104" t="b">
        <v>1</v>
      </c>
      <c r="OB1104" t="b">
        <v>1</v>
      </c>
      <c r="OC1104" t="b">
        <v>1</v>
      </c>
      <c r="OL1104" t="s">
        <v>3148</v>
      </c>
      <c r="ON1104" t="b">
        <v>1</v>
      </c>
      <c r="OO1104" t="b">
        <v>1</v>
      </c>
      <c r="OW1104" t="s">
        <v>3983</v>
      </c>
      <c r="PC1104" t="b">
        <v>1</v>
      </c>
      <c r="PE1104" t="b">
        <v>1</v>
      </c>
      <c r="PL1104">
        <v>700</v>
      </c>
      <c r="PM1104">
        <v>1300</v>
      </c>
      <c r="PN1104" t="s">
        <v>1249</v>
      </c>
      <c r="PO1104" t="b">
        <v>1</v>
      </c>
      <c r="PT1104" t="b">
        <v>1</v>
      </c>
      <c r="QF1104" t="s">
        <v>510</v>
      </c>
      <c r="QP1104" t="s">
        <v>510</v>
      </c>
      <c r="QR1104" t="s">
        <v>510</v>
      </c>
      <c r="RC1104" t="s">
        <v>511</v>
      </c>
      <c r="RE1104" t="s">
        <v>510</v>
      </c>
      <c r="RG1104" t="s">
        <v>12081</v>
      </c>
      <c r="RH1104" t="s">
        <v>833</v>
      </c>
      <c r="RI1104" t="b">
        <v>1</v>
      </c>
      <c r="RN1104" t="b">
        <v>1</v>
      </c>
      <c r="RR1104" t="s">
        <v>514</v>
      </c>
      <c r="RS1104" t="b">
        <v>1</v>
      </c>
      <c r="SA1104" t="s">
        <v>543</v>
      </c>
      <c r="SB1104" t="s">
        <v>12082</v>
      </c>
      <c r="SC1104">
        <v>92594453</v>
      </c>
      <c r="SD1104" t="s">
        <v>12083</v>
      </c>
      <c r="SE1104" s="2">
        <v>44606.435057870367</v>
      </c>
      <c r="SF1104">
        <v>1103</v>
      </c>
      <c r="SH1104">
        <v>-1</v>
      </c>
      <c r="SK1104" t="s">
        <v>518</v>
      </c>
      <c r="SL1104">
        <v>1911</v>
      </c>
      <c r="SM1104" t="s">
        <v>983</v>
      </c>
      <c r="SN1104">
        <v>648550</v>
      </c>
    </row>
    <row r="1105" spans="1:508" hidden="1" x14ac:dyDescent="0.25">
      <c r="A1105" t="s">
        <v>12084</v>
      </c>
      <c r="B1105" t="s">
        <v>12085</v>
      </c>
      <c r="D1105" t="s">
        <v>5779</v>
      </c>
      <c r="E1105" t="s">
        <v>950</v>
      </c>
      <c r="G1105" s="1">
        <v>44606</v>
      </c>
      <c r="H1105" t="s">
        <v>2762</v>
      </c>
      <c r="I1105" t="s">
        <v>952</v>
      </c>
      <c r="J1105" t="s">
        <v>476</v>
      </c>
      <c r="K1105" t="s">
        <v>522</v>
      </c>
      <c r="M1105" t="s">
        <v>1012</v>
      </c>
      <c r="O1105" t="s">
        <v>572</v>
      </c>
      <c r="P1105" t="s">
        <v>721</v>
      </c>
      <c r="Q1105" t="s">
        <v>481</v>
      </c>
      <c r="R1105" t="s">
        <v>479</v>
      </c>
      <c r="S1105" t="s">
        <v>482</v>
      </c>
      <c r="T1105" t="b">
        <v>1</v>
      </c>
      <c r="AA1105" t="s">
        <v>483</v>
      </c>
      <c r="AB1105" t="s">
        <v>484</v>
      </c>
      <c r="AC1105">
        <v>0</v>
      </c>
      <c r="AD1105">
        <v>0</v>
      </c>
      <c r="AE1105">
        <v>0</v>
      </c>
      <c r="AF1105">
        <v>0</v>
      </c>
      <c r="AG1105">
        <v>0</v>
      </c>
      <c r="AH1105">
        <v>0</v>
      </c>
      <c r="AI1105">
        <v>1</v>
      </c>
      <c r="AJ1105" t="s">
        <v>470</v>
      </c>
      <c r="AK1105" t="s">
        <v>486</v>
      </c>
      <c r="AL1105" t="s">
        <v>486</v>
      </c>
      <c r="AM1105">
        <v>0</v>
      </c>
      <c r="AN1105">
        <v>0</v>
      </c>
      <c r="AO1105">
        <v>0</v>
      </c>
      <c r="AP1105">
        <v>0</v>
      </c>
      <c r="AQ1105">
        <v>0</v>
      </c>
      <c r="AR1105">
        <v>1</v>
      </c>
      <c r="AS1105" t="s">
        <v>470</v>
      </c>
      <c r="AT1105" t="s">
        <v>486</v>
      </c>
      <c r="AU1105" t="s">
        <v>486</v>
      </c>
      <c r="AV1105" t="s">
        <v>470</v>
      </c>
      <c r="AW1105" t="s">
        <v>470</v>
      </c>
      <c r="AX1105" t="s">
        <v>485</v>
      </c>
      <c r="AY1105" t="s">
        <v>485</v>
      </c>
      <c r="AZ1105">
        <v>2</v>
      </c>
      <c r="BA1105" t="s">
        <v>787</v>
      </c>
      <c r="BC1105" t="s">
        <v>1034</v>
      </c>
      <c r="BE1105" t="s">
        <v>953</v>
      </c>
      <c r="BG1105" t="s">
        <v>1683</v>
      </c>
      <c r="BH1105" t="b">
        <v>1</v>
      </c>
      <c r="BJ1105" t="b">
        <v>1</v>
      </c>
      <c r="BQ1105">
        <v>15</v>
      </c>
      <c r="BR1105" t="s">
        <v>1628</v>
      </c>
      <c r="BS1105" t="s">
        <v>510</v>
      </c>
      <c r="CV1105" t="s">
        <v>1156</v>
      </c>
      <c r="CW1105" t="b">
        <v>0</v>
      </c>
      <c r="CX1105" t="b">
        <v>1</v>
      </c>
      <c r="CY1105" t="b">
        <v>0</v>
      </c>
      <c r="CZ1105" t="b">
        <v>0</v>
      </c>
      <c r="DA1105" t="b">
        <v>0</v>
      </c>
      <c r="DB1105" t="b">
        <v>0</v>
      </c>
      <c r="DC1105" t="b">
        <v>0</v>
      </c>
      <c r="DJ1105">
        <v>2</v>
      </c>
      <c r="DK1105">
        <v>2</v>
      </c>
      <c r="DP1105" t="s">
        <v>476</v>
      </c>
      <c r="EC1105" t="s">
        <v>476</v>
      </c>
      <c r="ED1105" t="s">
        <v>1237</v>
      </c>
      <c r="EJ1105" t="b">
        <v>1</v>
      </c>
      <c r="EP1105" t="s">
        <v>510</v>
      </c>
      <c r="EQ1105" t="s">
        <v>1159</v>
      </c>
      <c r="ER1105" t="b">
        <v>1</v>
      </c>
      <c r="FA1105" t="s">
        <v>476</v>
      </c>
      <c r="FB1105" t="s">
        <v>510</v>
      </c>
      <c r="FC1105" t="s">
        <v>510</v>
      </c>
      <c r="FD1105" t="s">
        <v>476</v>
      </c>
      <c r="FE1105" t="s">
        <v>476</v>
      </c>
      <c r="FF1105" t="s">
        <v>510</v>
      </c>
      <c r="FG1105" t="s">
        <v>476</v>
      </c>
      <c r="FH1105" t="s">
        <v>510</v>
      </c>
      <c r="FI1105" t="s">
        <v>476</v>
      </c>
      <c r="FJ1105" t="s">
        <v>476</v>
      </c>
      <c r="FK1105" t="s">
        <v>476</v>
      </c>
      <c r="FL1105" t="s">
        <v>510</v>
      </c>
      <c r="GB1105">
        <f>IF(Table1[[#This Row],[msna/Demographic_info/HH_members_group/total_m_c_muac]]=0,"",COUNTIF(Table1[[#This Row],[Grain or tubers e.g. bread, rice, noodles, bulger, frikeh, kaak, pasta, andoumeh, manakish, thick grain-based porridge, potatoes]:[Breastmilk]],"Yes"))</f>
        <v>0</v>
      </c>
      <c r="GC1105" t="str">
        <f>IF(Table1[[#This Row],[Column1]]="","",IF(Table1[[#This Row],[Please select the assessment type:]]="Livelihood and Protection (MHPSS, CP, GBV)","",IF(Table1[[#This Row],[Column1]]&gt;4,"diverse","not diverse")))</f>
        <v>not diverse</v>
      </c>
      <c r="GH1105" t="s">
        <v>1615</v>
      </c>
      <c r="GM1105" t="b">
        <v>1</v>
      </c>
      <c r="GN1105" t="b">
        <v>1</v>
      </c>
      <c r="GT1105" t="b">
        <v>1</v>
      </c>
      <c r="HA1105" t="s">
        <v>551</v>
      </c>
      <c r="HG1105" t="b">
        <v>1</v>
      </c>
      <c r="HO1105" t="s">
        <v>12086</v>
      </c>
      <c r="HP1105" t="s">
        <v>1163</v>
      </c>
      <c r="HQ1105" t="b">
        <v>1</v>
      </c>
      <c r="HR1105" t="b">
        <v>1</v>
      </c>
      <c r="IC1105" t="s">
        <v>1107</v>
      </c>
      <c r="ID1105" t="b">
        <v>1</v>
      </c>
      <c r="IP1105" t="s">
        <v>1243</v>
      </c>
      <c r="IQ1105" t="b">
        <v>1</v>
      </c>
      <c r="IZ1105" t="s">
        <v>769</v>
      </c>
      <c r="JB1105" t="s">
        <v>2275</v>
      </c>
      <c r="JL1105" t="b">
        <v>1</v>
      </c>
      <c r="JQ1105" t="s">
        <v>510</v>
      </c>
      <c r="JR1105" t="s">
        <v>1110</v>
      </c>
      <c r="JS1105" t="b">
        <v>1</v>
      </c>
      <c r="JU1105" t="b">
        <v>1</v>
      </c>
      <c r="KD1105" t="s">
        <v>772</v>
      </c>
      <c r="KE1105" t="b">
        <v>1</v>
      </c>
      <c r="KO1105" t="s">
        <v>554</v>
      </c>
      <c r="KW1105" t="b">
        <v>1</v>
      </c>
      <c r="LH1105" t="s">
        <v>500</v>
      </c>
      <c r="LI1105" t="b">
        <v>1</v>
      </c>
      <c r="LR1105" t="s">
        <v>4900</v>
      </c>
      <c r="LS1105" t="b">
        <v>1</v>
      </c>
      <c r="LT1105" t="b">
        <v>1</v>
      </c>
      <c r="LY1105" t="b">
        <v>1</v>
      </c>
      <c r="MI1105" t="s">
        <v>3901</v>
      </c>
      <c r="MQ1105" t="b">
        <v>1</v>
      </c>
      <c r="NZ1105" t="s">
        <v>12087</v>
      </c>
      <c r="OB1105" t="b">
        <v>1</v>
      </c>
      <c r="OC1105" t="b">
        <v>1</v>
      </c>
      <c r="OF1105" t="b">
        <v>1</v>
      </c>
      <c r="OL1105" t="s">
        <v>3148</v>
      </c>
      <c r="ON1105" t="b">
        <v>1</v>
      </c>
      <c r="OO1105" t="b">
        <v>1</v>
      </c>
      <c r="OW1105" t="s">
        <v>608</v>
      </c>
      <c r="PE1105" t="b">
        <v>1</v>
      </c>
      <c r="PL1105">
        <v>1000</v>
      </c>
      <c r="PM1105">
        <v>2000</v>
      </c>
      <c r="PN1105" t="s">
        <v>609</v>
      </c>
      <c r="PO1105" t="b">
        <v>1</v>
      </c>
      <c r="QF1105" t="s">
        <v>476</v>
      </c>
      <c r="QG1105" t="s">
        <v>509</v>
      </c>
      <c r="QH1105" t="b">
        <v>1</v>
      </c>
      <c r="QP1105" t="s">
        <v>510</v>
      </c>
      <c r="QR1105" t="s">
        <v>510</v>
      </c>
      <c r="RC1105" t="s">
        <v>511</v>
      </c>
      <c r="RE1105" t="s">
        <v>510</v>
      </c>
      <c r="RG1105" t="s">
        <v>12088</v>
      </c>
      <c r="RH1105" t="s">
        <v>1098</v>
      </c>
      <c r="RI1105" t="b">
        <v>1</v>
      </c>
      <c r="RR1105" t="s">
        <v>514</v>
      </c>
      <c r="RS1105" t="b">
        <v>1</v>
      </c>
      <c r="SA1105" t="s">
        <v>1280</v>
      </c>
      <c r="SB1105" t="s">
        <v>12089</v>
      </c>
      <c r="SC1105">
        <v>92594461</v>
      </c>
      <c r="SD1105" t="s">
        <v>12090</v>
      </c>
      <c r="SE1105" s="2">
        <v>44606.435347222221</v>
      </c>
      <c r="SF1105">
        <v>1104</v>
      </c>
      <c r="SH1105">
        <v>-1</v>
      </c>
      <c r="SK1105" t="s">
        <v>518</v>
      </c>
      <c r="SL1105">
        <v>2372</v>
      </c>
      <c r="SM1105" t="s">
        <v>983</v>
      </c>
      <c r="SN1105">
        <v>648550</v>
      </c>
    </row>
    <row r="1106" spans="1:508" hidden="1" x14ac:dyDescent="0.25">
      <c r="A1106" t="s">
        <v>12091</v>
      </c>
      <c r="B1106" t="s">
        <v>12092</v>
      </c>
      <c r="D1106" t="s">
        <v>5813</v>
      </c>
      <c r="E1106" t="s">
        <v>950</v>
      </c>
      <c r="G1106" s="1">
        <v>44606</v>
      </c>
      <c r="H1106" t="s">
        <v>2762</v>
      </c>
      <c r="I1106" t="s">
        <v>952</v>
      </c>
      <c r="J1106" t="s">
        <v>476</v>
      </c>
      <c r="K1106" t="s">
        <v>522</v>
      </c>
      <c r="M1106" t="s">
        <v>478</v>
      </c>
      <c r="O1106" t="s">
        <v>479</v>
      </c>
      <c r="P1106" t="s">
        <v>721</v>
      </c>
      <c r="Q1106" t="s">
        <v>573</v>
      </c>
      <c r="R1106" t="s">
        <v>479</v>
      </c>
      <c r="S1106" t="s">
        <v>1286</v>
      </c>
      <c r="U1106" t="b">
        <v>1</v>
      </c>
      <c r="AA1106" t="s">
        <v>483</v>
      </c>
      <c r="AB1106" t="s">
        <v>594</v>
      </c>
      <c r="AC1106">
        <v>0</v>
      </c>
      <c r="AD1106">
        <v>0</v>
      </c>
      <c r="AE1106">
        <v>0</v>
      </c>
      <c r="AF1106">
        <v>0</v>
      </c>
      <c r="AG1106">
        <v>1</v>
      </c>
      <c r="AH1106">
        <v>1</v>
      </c>
      <c r="AI1106">
        <v>1</v>
      </c>
      <c r="AJ1106" t="s">
        <v>486</v>
      </c>
      <c r="AK1106" t="s">
        <v>485</v>
      </c>
      <c r="AL1106" t="s">
        <v>487</v>
      </c>
      <c r="AM1106">
        <v>0</v>
      </c>
      <c r="AN1106">
        <v>0</v>
      </c>
      <c r="AO1106">
        <v>0</v>
      </c>
      <c r="AP1106">
        <v>0</v>
      </c>
      <c r="AQ1106">
        <v>1</v>
      </c>
      <c r="AR1106">
        <v>0</v>
      </c>
      <c r="AS1106" t="s">
        <v>470</v>
      </c>
      <c r="AT1106" t="s">
        <v>486</v>
      </c>
      <c r="AU1106" t="s">
        <v>486</v>
      </c>
      <c r="AV1106" t="s">
        <v>486</v>
      </c>
      <c r="AW1106" t="s">
        <v>470</v>
      </c>
      <c r="AX1106" t="s">
        <v>487</v>
      </c>
      <c r="AY1106" t="s">
        <v>526</v>
      </c>
      <c r="AZ1106">
        <v>4</v>
      </c>
      <c r="BA1106" t="s">
        <v>953</v>
      </c>
      <c r="BC1106" t="s">
        <v>1034</v>
      </c>
      <c r="BE1106" t="s">
        <v>803</v>
      </c>
      <c r="BG1106" t="s">
        <v>1683</v>
      </c>
      <c r="BH1106" t="b">
        <v>1</v>
      </c>
      <c r="BJ1106" t="b">
        <v>1</v>
      </c>
      <c r="BQ1106">
        <v>15</v>
      </c>
      <c r="BR1106" t="s">
        <v>956</v>
      </c>
      <c r="BS1106" t="s">
        <v>510</v>
      </c>
      <c r="CV1106" t="s">
        <v>1156</v>
      </c>
      <c r="CW1106" t="b">
        <v>0</v>
      </c>
      <c r="CX1106" t="b">
        <v>1</v>
      </c>
      <c r="CY1106" t="b">
        <v>0</v>
      </c>
      <c r="CZ1106" t="b">
        <v>0</v>
      </c>
      <c r="DA1106" t="b">
        <v>0</v>
      </c>
      <c r="DB1106" t="b">
        <v>0</v>
      </c>
      <c r="DC1106" t="b">
        <v>0</v>
      </c>
      <c r="DF1106">
        <v>1</v>
      </c>
      <c r="DJ1106">
        <v>2</v>
      </c>
      <c r="DK1106">
        <v>2</v>
      </c>
      <c r="DP1106" t="s">
        <v>510</v>
      </c>
      <c r="DQ1106" t="s">
        <v>3104</v>
      </c>
      <c r="DX1106" t="b">
        <v>1</v>
      </c>
      <c r="EC1106" t="s">
        <v>476</v>
      </c>
      <c r="ED1106" t="s">
        <v>1773</v>
      </c>
      <c r="EH1106" t="b">
        <v>1</v>
      </c>
      <c r="EJ1106" t="b">
        <v>1</v>
      </c>
      <c r="EP1106" t="s">
        <v>510</v>
      </c>
      <c r="EQ1106" t="s">
        <v>3896</v>
      </c>
      <c r="EV1106" t="b">
        <v>1</v>
      </c>
      <c r="FA1106" t="s">
        <v>476</v>
      </c>
      <c r="FB1106" t="s">
        <v>510</v>
      </c>
      <c r="FC1106" t="s">
        <v>510</v>
      </c>
      <c r="FD1106" t="s">
        <v>510</v>
      </c>
      <c r="FE1106" t="s">
        <v>510</v>
      </c>
      <c r="FF1106" t="s">
        <v>510</v>
      </c>
      <c r="FG1106" t="s">
        <v>476</v>
      </c>
      <c r="FH1106" t="s">
        <v>510</v>
      </c>
      <c r="FI1106" t="s">
        <v>510</v>
      </c>
      <c r="FJ1106" t="s">
        <v>476</v>
      </c>
      <c r="FK1106" t="s">
        <v>510</v>
      </c>
      <c r="FL1106" t="s">
        <v>510</v>
      </c>
      <c r="GB1106">
        <f>IF(Table1[[#This Row],[msna/Demographic_info/HH_members_group/total_m_c_muac]]=0,"",COUNTIF(Table1[[#This Row],[Grain or tubers e.g. bread, rice, noodles, bulger, frikeh, kaak, pasta, andoumeh, manakish, thick grain-based porridge, potatoes]:[Breastmilk]],"Yes"))</f>
        <v>0</v>
      </c>
      <c r="GC1106" t="str">
        <f>IF(Table1[[#This Row],[Column1]]="","",IF(Table1[[#This Row],[Please select the assessment type:]]="Livelihood and Protection (MHPSS, CP, GBV)","",IF(Table1[[#This Row],[Column1]]&gt;4,"diverse","not diverse")))</f>
        <v>not diverse</v>
      </c>
      <c r="GH1106" t="s">
        <v>12093</v>
      </c>
      <c r="GI1106" t="b">
        <v>1</v>
      </c>
      <c r="GM1106" t="b">
        <v>1</v>
      </c>
      <c r="GN1106" t="b">
        <v>1</v>
      </c>
      <c r="GT1106" t="b">
        <v>1</v>
      </c>
      <c r="HA1106" t="s">
        <v>551</v>
      </c>
      <c r="HG1106" t="b">
        <v>1</v>
      </c>
      <c r="HO1106" t="s">
        <v>5828</v>
      </c>
      <c r="HP1106" t="s">
        <v>1855</v>
      </c>
      <c r="HQ1106" t="b">
        <v>1</v>
      </c>
      <c r="HU1106" t="b">
        <v>1</v>
      </c>
      <c r="IC1106" t="s">
        <v>1107</v>
      </c>
      <c r="ID1106" t="b">
        <v>1</v>
      </c>
      <c r="IP1106" t="s">
        <v>1243</v>
      </c>
      <c r="IQ1106" t="b">
        <v>1</v>
      </c>
      <c r="IZ1106" t="s">
        <v>769</v>
      </c>
      <c r="JB1106" t="s">
        <v>1293</v>
      </c>
      <c r="JC1106" t="b">
        <v>1</v>
      </c>
      <c r="JQ1106" t="s">
        <v>510</v>
      </c>
      <c r="JR1106" t="s">
        <v>554</v>
      </c>
      <c r="KB1106" t="b">
        <v>1</v>
      </c>
      <c r="KD1106" t="s">
        <v>554</v>
      </c>
      <c r="KM1106" t="b">
        <v>1</v>
      </c>
      <c r="KO1106" t="s">
        <v>554</v>
      </c>
      <c r="KW1106" t="b">
        <v>1</v>
      </c>
      <c r="LH1106" t="s">
        <v>554</v>
      </c>
      <c r="LP1106" t="b">
        <v>1</v>
      </c>
      <c r="LR1106" t="s">
        <v>2299</v>
      </c>
      <c r="LS1106" t="b">
        <v>1</v>
      </c>
      <c r="MI1106" t="s">
        <v>3901</v>
      </c>
      <c r="MQ1106" t="b">
        <v>1</v>
      </c>
      <c r="MY1106" t="s">
        <v>1023</v>
      </c>
      <c r="NH1106" t="b">
        <v>1</v>
      </c>
      <c r="NK1106" t="s">
        <v>924</v>
      </c>
      <c r="NL1106" t="b">
        <v>1</v>
      </c>
      <c r="NV1106" t="s">
        <v>476</v>
      </c>
      <c r="NX1106" t="s">
        <v>510</v>
      </c>
      <c r="NZ1106" t="s">
        <v>7164</v>
      </c>
      <c r="OA1106" t="b">
        <v>1</v>
      </c>
      <c r="OC1106" t="b">
        <v>1</v>
      </c>
      <c r="OL1106" t="s">
        <v>539</v>
      </c>
      <c r="OM1106" t="b">
        <v>1</v>
      </c>
      <c r="ON1106" t="b">
        <v>1</v>
      </c>
      <c r="OO1106" t="b">
        <v>1</v>
      </c>
      <c r="OW1106" t="s">
        <v>608</v>
      </c>
      <c r="PE1106" t="b">
        <v>1</v>
      </c>
      <c r="PL1106">
        <v>700</v>
      </c>
      <c r="PM1106">
        <v>1500</v>
      </c>
      <c r="PN1106" t="s">
        <v>563</v>
      </c>
      <c r="PS1106" t="b">
        <v>1</v>
      </c>
      <c r="QF1106" t="s">
        <v>476</v>
      </c>
      <c r="QG1106" t="s">
        <v>2238</v>
      </c>
      <c r="QK1106" t="b">
        <v>1</v>
      </c>
      <c r="QP1106" t="s">
        <v>510</v>
      </c>
      <c r="QR1106" t="s">
        <v>510</v>
      </c>
      <c r="RC1106" t="s">
        <v>511</v>
      </c>
      <c r="RE1106" t="s">
        <v>510</v>
      </c>
      <c r="RG1106" t="s">
        <v>12094</v>
      </c>
      <c r="RH1106" t="s">
        <v>1098</v>
      </c>
      <c r="RI1106" t="b">
        <v>1</v>
      </c>
      <c r="RR1106" t="s">
        <v>514</v>
      </c>
      <c r="RS1106" t="b">
        <v>1</v>
      </c>
      <c r="SA1106" t="s">
        <v>515</v>
      </c>
      <c r="SB1106" t="s">
        <v>12095</v>
      </c>
      <c r="SC1106">
        <v>92594462</v>
      </c>
      <c r="SD1106" t="s">
        <v>12096</v>
      </c>
      <c r="SE1106" s="2">
        <v>44606.435347222221</v>
      </c>
      <c r="SF1106">
        <v>1105</v>
      </c>
      <c r="SH1106">
        <v>-1</v>
      </c>
      <c r="SK1106" t="s">
        <v>518</v>
      </c>
      <c r="SL1106">
        <v>2682</v>
      </c>
      <c r="SM1106" t="s">
        <v>983</v>
      </c>
      <c r="SN1106">
        <v>648550</v>
      </c>
    </row>
    <row r="1107" spans="1:508" hidden="1" x14ac:dyDescent="0.25">
      <c r="A1107" t="s">
        <v>12097</v>
      </c>
      <c r="B1107" t="s">
        <v>12098</v>
      </c>
      <c r="D1107" t="s">
        <v>6250</v>
      </c>
      <c r="E1107" t="s">
        <v>950</v>
      </c>
      <c r="G1107" s="1">
        <v>44606</v>
      </c>
      <c r="H1107" t="s">
        <v>2762</v>
      </c>
      <c r="I1107" t="s">
        <v>952</v>
      </c>
      <c r="J1107" t="s">
        <v>476</v>
      </c>
      <c r="K1107" t="s">
        <v>477</v>
      </c>
      <c r="L1107" s="1">
        <v>43875</v>
      </c>
      <c r="M1107" t="s">
        <v>1012</v>
      </c>
      <c r="O1107" t="s">
        <v>572</v>
      </c>
      <c r="P1107" t="s">
        <v>480</v>
      </c>
      <c r="Q1107" t="s">
        <v>481</v>
      </c>
      <c r="R1107" t="s">
        <v>479</v>
      </c>
      <c r="S1107" t="s">
        <v>482</v>
      </c>
      <c r="T1107" t="b">
        <v>1</v>
      </c>
      <c r="AA1107" t="s">
        <v>483</v>
      </c>
      <c r="AB1107" t="s">
        <v>484</v>
      </c>
      <c r="AC1107">
        <v>0</v>
      </c>
      <c r="AD1107">
        <v>0</v>
      </c>
      <c r="AE1107">
        <v>0</v>
      </c>
      <c r="AF1107">
        <v>0</v>
      </c>
      <c r="AG1107">
        <v>0</v>
      </c>
      <c r="AH1107">
        <v>1</v>
      </c>
      <c r="AI1107">
        <v>0</v>
      </c>
      <c r="AJ1107" t="s">
        <v>470</v>
      </c>
      <c r="AK1107" t="s">
        <v>486</v>
      </c>
      <c r="AL1107" t="s">
        <v>486</v>
      </c>
      <c r="AM1107">
        <v>0</v>
      </c>
      <c r="AN1107">
        <v>0</v>
      </c>
      <c r="AO1107">
        <v>0</v>
      </c>
      <c r="AP1107">
        <v>0</v>
      </c>
      <c r="AQ1107">
        <v>4</v>
      </c>
      <c r="AR1107">
        <v>0</v>
      </c>
      <c r="AS1107" t="s">
        <v>470</v>
      </c>
      <c r="AT1107" t="s">
        <v>526</v>
      </c>
      <c r="AU1107" t="s">
        <v>526</v>
      </c>
      <c r="AV1107" t="s">
        <v>470</v>
      </c>
      <c r="AW1107" t="s">
        <v>470</v>
      </c>
      <c r="AX1107" t="s">
        <v>527</v>
      </c>
      <c r="AY1107" t="s">
        <v>527</v>
      </c>
      <c r="AZ1107">
        <v>5</v>
      </c>
      <c r="BA1107" t="s">
        <v>1034</v>
      </c>
      <c r="BC1107" t="s">
        <v>803</v>
      </c>
      <c r="BE1107" t="s">
        <v>953</v>
      </c>
      <c r="BG1107" t="s">
        <v>4110</v>
      </c>
      <c r="BI1107" t="b">
        <v>1</v>
      </c>
      <c r="BJ1107" t="b">
        <v>1</v>
      </c>
      <c r="BK1107" t="b">
        <v>1</v>
      </c>
      <c r="BQ1107">
        <v>2</v>
      </c>
      <c r="BR1107" t="s">
        <v>1628</v>
      </c>
      <c r="BS1107" t="s">
        <v>510</v>
      </c>
      <c r="CV1107" t="s">
        <v>1156</v>
      </c>
      <c r="CW1107" t="b">
        <v>0</v>
      </c>
      <c r="CX1107" t="b">
        <v>1</v>
      </c>
      <c r="CY1107" t="b">
        <v>0</v>
      </c>
      <c r="CZ1107" t="b">
        <v>0</v>
      </c>
      <c r="DA1107" t="b">
        <v>0</v>
      </c>
      <c r="DB1107" t="b">
        <v>0</v>
      </c>
      <c r="DC1107" t="b">
        <v>0</v>
      </c>
      <c r="DP1107" t="s">
        <v>510</v>
      </c>
      <c r="DQ1107" t="s">
        <v>3104</v>
      </c>
      <c r="DX1107" t="b">
        <v>1</v>
      </c>
      <c r="EC1107" t="s">
        <v>476</v>
      </c>
      <c r="ED1107" t="s">
        <v>1684</v>
      </c>
      <c r="EI1107" t="b">
        <v>1</v>
      </c>
      <c r="EJ1107" t="b">
        <v>1</v>
      </c>
      <c r="EK1107" t="b">
        <v>1</v>
      </c>
      <c r="EP1107" t="s">
        <v>510</v>
      </c>
      <c r="EQ1107" t="s">
        <v>1159</v>
      </c>
      <c r="ER1107" t="b">
        <v>1</v>
      </c>
      <c r="FA1107" t="s">
        <v>476</v>
      </c>
      <c r="FB1107" t="s">
        <v>510</v>
      </c>
      <c r="FC1107" t="s">
        <v>476</v>
      </c>
      <c r="FD1107" t="s">
        <v>476</v>
      </c>
      <c r="FE1107" t="s">
        <v>510</v>
      </c>
      <c r="FF1107" t="s">
        <v>510</v>
      </c>
      <c r="FG1107" t="s">
        <v>510</v>
      </c>
      <c r="FH1107" t="s">
        <v>476</v>
      </c>
      <c r="FI1107" t="s">
        <v>510</v>
      </c>
      <c r="FJ1107" t="s">
        <v>510</v>
      </c>
      <c r="FK1107" t="s">
        <v>476</v>
      </c>
      <c r="FL1107" t="s">
        <v>510</v>
      </c>
      <c r="GB1107">
        <f>IF(Table1[[#This Row],[msna/Demographic_info/HH_members_group/total_m_c_muac]]=0,"",COUNTIF(Table1[[#This Row],[Grain or tubers e.g. bread, rice, noodles, bulger, frikeh, kaak, pasta, andoumeh, manakish, thick grain-based porridge, potatoes]:[Breastmilk]],"Yes"))</f>
        <v>0</v>
      </c>
      <c r="GC1107" t="str">
        <f>IF(Table1[[#This Row],[Column1]]="","",IF(Table1[[#This Row],[Please select the assessment type:]]="Livelihood and Protection (MHPSS, CP, GBV)","",IF(Table1[[#This Row],[Column1]]&gt;4,"diverse","not diverse")))</f>
        <v>not diverse</v>
      </c>
      <c r="GH1107" t="s">
        <v>7275</v>
      </c>
      <c r="GJ1107" t="b">
        <v>1</v>
      </c>
      <c r="GQ1107" t="b">
        <v>1</v>
      </c>
      <c r="GT1107" t="b">
        <v>1</v>
      </c>
      <c r="HA1107" t="s">
        <v>1564</v>
      </c>
      <c r="HB1107" t="b">
        <v>1</v>
      </c>
      <c r="HC1107" t="b">
        <v>1</v>
      </c>
      <c r="HO1107" t="s">
        <v>11360</v>
      </c>
      <c r="HP1107" t="s">
        <v>494</v>
      </c>
      <c r="HY1107" t="b">
        <v>1</v>
      </c>
      <c r="IC1107" t="s">
        <v>1242</v>
      </c>
      <c r="ID1107" t="b">
        <v>1</v>
      </c>
      <c r="IE1107" t="b">
        <v>1</v>
      </c>
      <c r="IP1107" t="s">
        <v>1243</v>
      </c>
      <c r="IQ1107" t="b">
        <v>1</v>
      </c>
      <c r="IZ1107" t="s">
        <v>769</v>
      </c>
      <c r="JB1107" t="s">
        <v>2448</v>
      </c>
      <c r="JC1107" t="b">
        <v>1</v>
      </c>
      <c r="JF1107" t="b">
        <v>1</v>
      </c>
      <c r="JH1107" t="b">
        <v>1</v>
      </c>
      <c r="JQ1107" t="s">
        <v>771</v>
      </c>
      <c r="JR1107" t="s">
        <v>772</v>
      </c>
      <c r="JS1107" t="b">
        <v>1</v>
      </c>
      <c r="KD1107" t="s">
        <v>772</v>
      </c>
      <c r="KE1107" t="b">
        <v>1</v>
      </c>
      <c r="KO1107" t="s">
        <v>3275</v>
      </c>
      <c r="KT1107" t="b">
        <v>1</v>
      </c>
      <c r="KY1107" t="s">
        <v>498</v>
      </c>
      <c r="LA1107" t="b">
        <v>1</v>
      </c>
      <c r="LH1107" t="s">
        <v>500</v>
      </c>
      <c r="LI1107" t="b">
        <v>1</v>
      </c>
      <c r="LR1107" t="s">
        <v>12099</v>
      </c>
      <c r="LS1107" t="b">
        <v>1</v>
      </c>
      <c r="LT1107" t="b">
        <v>1</v>
      </c>
      <c r="LW1107" t="b">
        <v>1</v>
      </c>
      <c r="ME1107" t="b">
        <v>1</v>
      </c>
      <c r="MI1107" t="s">
        <v>1371</v>
      </c>
      <c r="MO1107" t="b">
        <v>1</v>
      </c>
      <c r="MP1107" t="b">
        <v>1</v>
      </c>
      <c r="NZ1107" t="s">
        <v>2211</v>
      </c>
      <c r="OB1107" t="b">
        <v>1</v>
      </c>
      <c r="OC1107" t="b">
        <v>1</v>
      </c>
      <c r="OL1107" t="s">
        <v>1395</v>
      </c>
      <c r="OO1107" t="b">
        <v>1</v>
      </c>
      <c r="OW1107" t="s">
        <v>585</v>
      </c>
      <c r="OX1107" t="b">
        <v>1</v>
      </c>
      <c r="PM1107">
        <v>3000</v>
      </c>
      <c r="PN1107" t="s">
        <v>586</v>
      </c>
      <c r="PO1107" t="b">
        <v>1</v>
      </c>
      <c r="PS1107" t="b">
        <v>1</v>
      </c>
      <c r="QF1107" t="s">
        <v>476</v>
      </c>
      <c r="QG1107" t="s">
        <v>2238</v>
      </c>
      <c r="QK1107" t="b">
        <v>1</v>
      </c>
      <c r="QP1107" t="s">
        <v>510</v>
      </c>
      <c r="QR1107" t="s">
        <v>510</v>
      </c>
      <c r="RC1107" t="s">
        <v>511</v>
      </c>
      <c r="RE1107" t="s">
        <v>510</v>
      </c>
      <c r="RG1107" t="s">
        <v>12100</v>
      </c>
      <c r="RH1107" t="s">
        <v>1098</v>
      </c>
      <c r="RI1107" t="b">
        <v>1</v>
      </c>
      <c r="RR1107" t="s">
        <v>514</v>
      </c>
      <c r="RS1107" t="b">
        <v>1</v>
      </c>
      <c r="SA1107" t="s">
        <v>543</v>
      </c>
      <c r="SB1107" t="s">
        <v>12101</v>
      </c>
      <c r="SC1107">
        <v>92594476</v>
      </c>
      <c r="SD1107" t="s">
        <v>12102</v>
      </c>
      <c r="SE1107" s="2">
        <v>44606.43550925926</v>
      </c>
      <c r="SF1107">
        <v>1106</v>
      </c>
      <c r="SH1107">
        <v>-1</v>
      </c>
      <c r="SK1107" t="s">
        <v>518</v>
      </c>
      <c r="SL1107">
        <v>1559</v>
      </c>
      <c r="SM1107" t="s">
        <v>983</v>
      </c>
      <c r="SN1107">
        <v>648550</v>
      </c>
    </row>
    <row r="1108" spans="1:508" hidden="1" x14ac:dyDescent="0.25">
      <c r="A1108" t="s">
        <v>12103</v>
      </c>
      <c r="B1108" t="s">
        <v>12104</v>
      </c>
      <c r="D1108" t="s">
        <v>6250</v>
      </c>
      <c r="E1108" t="s">
        <v>950</v>
      </c>
      <c r="G1108" s="1">
        <v>44606</v>
      </c>
      <c r="H1108" t="s">
        <v>2762</v>
      </c>
      <c r="I1108" t="s">
        <v>952</v>
      </c>
      <c r="J1108" t="s">
        <v>476</v>
      </c>
      <c r="K1108" t="s">
        <v>477</v>
      </c>
      <c r="L1108" s="1">
        <v>43145</v>
      </c>
      <c r="M1108" t="s">
        <v>1012</v>
      </c>
      <c r="O1108" t="s">
        <v>479</v>
      </c>
      <c r="P1108" t="s">
        <v>523</v>
      </c>
      <c r="Q1108" t="s">
        <v>481</v>
      </c>
      <c r="R1108" t="s">
        <v>479</v>
      </c>
      <c r="S1108" t="s">
        <v>482</v>
      </c>
      <c r="T1108" t="b">
        <v>1</v>
      </c>
      <c r="AA1108" t="s">
        <v>483</v>
      </c>
      <c r="AB1108" t="s">
        <v>484</v>
      </c>
      <c r="AC1108">
        <v>0</v>
      </c>
      <c r="AD1108">
        <v>0</v>
      </c>
      <c r="AE1108">
        <v>2</v>
      </c>
      <c r="AF1108">
        <v>0</v>
      </c>
      <c r="AG1108">
        <v>0</v>
      </c>
      <c r="AH1108">
        <v>1</v>
      </c>
      <c r="AI1108">
        <v>1</v>
      </c>
      <c r="AJ1108" t="s">
        <v>485</v>
      </c>
      <c r="AK1108" t="s">
        <v>485</v>
      </c>
      <c r="AL1108" t="s">
        <v>526</v>
      </c>
      <c r="AM1108">
        <v>0</v>
      </c>
      <c r="AN1108">
        <v>0</v>
      </c>
      <c r="AO1108">
        <v>1</v>
      </c>
      <c r="AP1108">
        <v>0</v>
      </c>
      <c r="AQ1108">
        <v>1</v>
      </c>
      <c r="AR1108">
        <v>0</v>
      </c>
      <c r="AS1108" t="s">
        <v>486</v>
      </c>
      <c r="AT1108" t="s">
        <v>486</v>
      </c>
      <c r="AU1108" t="s">
        <v>485</v>
      </c>
      <c r="AV1108" t="s">
        <v>487</v>
      </c>
      <c r="AW1108" t="s">
        <v>485</v>
      </c>
      <c r="AX1108" t="s">
        <v>487</v>
      </c>
      <c r="AY1108" t="s">
        <v>660</v>
      </c>
      <c r="AZ1108">
        <v>6</v>
      </c>
      <c r="BA1108" t="s">
        <v>803</v>
      </c>
      <c r="BC1108" t="s">
        <v>953</v>
      </c>
      <c r="BE1108" t="s">
        <v>787</v>
      </c>
      <c r="BG1108" t="s">
        <v>2230</v>
      </c>
      <c r="BI1108" t="b">
        <v>1</v>
      </c>
      <c r="BJ1108" t="b">
        <v>1</v>
      </c>
      <c r="BK1108" t="b">
        <v>1</v>
      </c>
      <c r="BQ1108">
        <v>5</v>
      </c>
      <c r="BR1108" t="s">
        <v>956</v>
      </c>
      <c r="BS1108" t="s">
        <v>510</v>
      </c>
      <c r="CV1108" t="s">
        <v>1352</v>
      </c>
      <c r="CW1108" t="b">
        <v>0</v>
      </c>
      <c r="CX1108" t="b">
        <v>0</v>
      </c>
      <c r="CY1108" t="b">
        <v>1</v>
      </c>
      <c r="CZ1108" t="b">
        <v>0</v>
      </c>
      <c r="DA1108" t="b">
        <v>0</v>
      </c>
      <c r="DB1108" t="b">
        <v>0</v>
      </c>
      <c r="DC1108" t="b">
        <v>0</v>
      </c>
      <c r="DE1108">
        <v>1</v>
      </c>
      <c r="DP1108" t="s">
        <v>510</v>
      </c>
      <c r="DQ1108" t="s">
        <v>1560</v>
      </c>
      <c r="DR1108" t="b">
        <v>1</v>
      </c>
      <c r="EC1108" t="s">
        <v>476</v>
      </c>
      <c r="ED1108" t="s">
        <v>959</v>
      </c>
      <c r="EJ1108" t="b">
        <v>1</v>
      </c>
      <c r="EK1108" t="b">
        <v>1</v>
      </c>
      <c r="EP1108" t="s">
        <v>510</v>
      </c>
      <c r="EQ1108" t="s">
        <v>1159</v>
      </c>
      <c r="ER1108" t="b">
        <v>1</v>
      </c>
      <c r="FA1108" t="s">
        <v>476</v>
      </c>
      <c r="FB1108" t="s">
        <v>510</v>
      </c>
      <c r="FC1108" t="s">
        <v>476</v>
      </c>
      <c r="FD1108" t="s">
        <v>510</v>
      </c>
      <c r="FE1108" t="s">
        <v>476</v>
      </c>
      <c r="FF1108" t="s">
        <v>510</v>
      </c>
      <c r="FG1108" t="s">
        <v>510</v>
      </c>
      <c r="FH1108" t="s">
        <v>510</v>
      </c>
      <c r="FI1108" t="s">
        <v>510</v>
      </c>
      <c r="FJ1108" t="s">
        <v>510</v>
      </c>
      <c r="FK1108" t="s">
        <v>476</v>
      </c>
      <c r="FL1108" t="s">
        <v>510</v>
      </c>
      <c r="FN1108" t="s">
        <v>476</v>
      </c>
      <c r="FO1108" t="s">
        <v>510</v>
      </c>
      <c r="FP1108" t="s">
        <v>510</v>
      </c>
      <c r="FQ1108" t="s">
        <v>510</v>
      </c>
      <c r="FR1108" t="s">
        <v>510</v>
      </c>
      <c r="FS1108" t="s">
        <v>476</v>
      </c>
      <c r="FT1108" t="s">
        <v>510</v>
      </c>
      <c r="FU1108" t="s">
        <v>510</v>
      </c>
      <c r="FV1108" t="s">
        <v>510</v>
      </c>
      <c r="FW1108" t="s">
        <v>510</v>
      </c>
      <c r="FX1108" t="s">
        <v>476</v>
      </c>
      <c r="FY1108" t="s">
        <v>510</v>
      </c>
      <c r="FZ1108" t="s">
        <v>510</v>
      </c>
      <c r="GA1108" t="s">
        <v>510</v>
      </c>
      <c r="GB1108">
        <f>IF(Table1[[#This Row],[msna/Demographic_info/HH_members_group/total_m_c_muac]]=0,"",COUNTIF(Table1[[#This Row],[Grain or tubers e.g. bread, rice, noodles, bulger, frikeh, kaak, pasta, andoumeh, manakish, thick grain-based porridge, potatoes]:[Breastmilk]],"Yes"))</f>
        <v>3</v>
      </c>
      <c r="GC1108" t="str">
        <f>IF(Table1[[#This Row],[Column1]]="","",IF(Table1[[#This Row],[Please select the assessment type:]]="Livelihood and Protection (MHPSS, CP, GBV)","",IF(Table1[[#This Row],[Column1]]&gt;4,"diverse","not diverse")))</f>
        <v>not diverse</v>
      </c>
      <c r="GD1108">
        <v>2</v>
      </c>
      <c r="GE1108" t="s">
        <v>485</v>
      </c>
      <c r="GH1108" t="s">
        <v>2219</v>
      </c>
      <c r="GM1108" t="b">
        <v>1</v>
      </c>
      <c r="HA1108" t="s">
        <v>529</v>
      </c>
      <c r="HE1108" t="b">
        <v>1</v>
      </c>
      <c r="HO1108" t="s">
        <v>12105</v>
      </c>
      <c r="HP1108" t="s">
        <v>494</v>
      </c>
      <c r="HY1108" t="b">
        <v>1</v>
      </c>
      <c r="IC1108" t="s">
        <v>554</v>
      </c>
      <c r="IN1108" t="b">
        <v>1</v>
      </c>
      <c r="IP1108" t="s">
        <v>1243</v>
      </c>
      <c r="IQ1108" t="b">
        <v>1</v>
      </c>
      <c r="IZ1108" t="s">
        <v>769</v>
      </c>
      <c r="JB1108" t="s">
        <v>1293</v>
      </c>
      <c r="JC1108" t="b">
        <v>1</v>
      </c>
      <c r="JQ1108" t="s">
        <v>771</v>
      </c>
      <c r="JR1108" t="s">
        <v>772</v>
      </c>
      <c r="JS1108" t="b">
        <v>1</v>
      </c>
      <c r="KD1108" t="s">
        <v>772</v>
      </c>
      <c r="KE1108" t="b">
        <v>1</v>
      </c>
      <c r="KO1108" t="s">
        <v>554</v>
      </c>
      <c r="KW1108" t="b">
        <v>1</v>
      </c>
      <c r="LH1108" t="s">
        <v>500</v>
      </c>
      <c r="LI1108" t="b">
        <v>1</v>
      </c>
      <c r="LR1108" t="s">
        <v>3247</v>
      </c>
      <c r="LY1108" t="b">
        <v>1</v>
      </c>
      <c r="ME1108" t="b">
        <v>1</v>
      </c>
      <c r="MI1108" t="s">
        <v>1371</v>
      </c>
      <c r="MO1108" t="b">
        <v>1</v>
      </c>
      <c r="MP1108" t="b">
        <v>1</v>
      </c>
      <c r="MY1108" t="s">
        <v>1276</v>
      </c>
      <c r="NA1108" t="b">
        <v>1</v>
      </c>
      <c r="NK1108" t="s">
        <v>504</v>
      </c>
      <c r="NT1108" t="b">
        <v>1</v>
      </c>
      <c r="NV1108" t="s">
        <v>476</v>
      </c>
      <c r="NX1108" t="s">
        <v>510</v>
      </c>
      <c r="NZ1108" t="s">
        <v>1873</v>
      </c>
      <c r="OB1108" t="b">
        <v>1</v>
      </c>
      <c r="OC1108" t="b">
        <v>1</v>
      </c>
      <c r="OL1108" t="s">
        <v>1395</v>
      </c>
      <c r="OO1108" t="b">
        <v>1</v>
      </c>
      <c r="OW1108" t="s">
        <v>507</v>
      </c>
      <c r="PC1108" t="b">
        <v>1</v>
      </c>
      <c r="PL1108">
        <v>2500</v>
      </c>
      <c r="PM1108">
        <v>2500</v>
      </c>
      <c r="PN1108" t="s">
        <v>586</v>
      </c>
      <c r="PO1108" t="b">
        <v>1</v>
      </c>
      <c r="PS1108" t="b">
        <v>1</v>
      </c>
      <c r="QF1108" t="s">
        <v>476</v>
      </c>
      <c r="QG1108" t="s">
        <v>781</v>
      </c>
      <c r="QH1108" t="b">
        <v>1</v>
      </c>
      <c r="QK1108" t="b">
        <v>1</v>
      </c>
      <c r="QP1108" t="s">
        <v>510</v>
      </c>
      <c r="QR1108" t="s">
        <v>510</v>
      </c>
      <c r="RC1108" t="s">
        <v>673</v>
      </c>
      <c r="RE1108" t="s">
        <v>510</v>
      </c>
      <c r="RG1108" t="s">
        <v>3424</v>
      </c>
      <c r="RH1108" t="s">
        <v>833</v>
      </c>
      <c r="RI1108" t="b">
        <v>1</v>
      </c>
      <c r="RN1108" t="b">
        <v>1</v>
      </c>
      <c r="RR1108" t="s">
        <v>514</v>
      </c>
      <c r="RS1108" t="b">
        <v>1</v>
      </c>
      <c r="SA1108" t="s">
        <v>543</v>
      </c>
      <c r="SB1108" t="s">
        <v>12106</v>
      </c>
      <c r="SC1108">
        <v>92594477</v>
      </c>
      <c r="SD1108" t="s">
        <v>12107</v>
      </c>
      <c r="SE1108" s="2">
        <v>44606.435520833344</v>
      </c>
      <c r="SF1108">
        <v>1107</v>
      </c>
      <c r="SH1108">
        <v>-1</v>
      </c>
      <c r="SK1108" t="s">
        <v>518</v>
      </c>
      <c r="SL1108">
        <v>1304</v>
      </c>
      <c r="SM1108" t="s">
        <v>983</v>
      </c>
      <c r="SN1108">
        <v>648550</v>
      </c>
    </row>
    <row r="1109" spans="1:508" hidden="1" x14ac:dyDescent="0.25">
      <c r="A1109" t="s">
        <v>12108</v>
      </c>
      <c r="B1109" t="s">
        <v>12109</v>
      </c>
      <c r="D1109" t="s">
        <v>4272</v>
      </c>
      <c r="E1109" t="s">
        <v>950</v>
      </c>
      <c r="G1109" s="1">
        <v>44606</v>
      </c>
      <c r="H1109" t="s">
        <v>2762</v>
      </c>
      <c r="I1109" t="s">
        <v>952</v>
      </c>
      <c r="J1109" t="s">
        <v>476</v>
      </c>
      <c r="K1109" t="s">
        <v>477</v>
      </c>
      <c r="L1109" s="1">
        <v>43582</v>
      </c>
      <c r="M1109" t="s">
        <v>478</v>
      </c>
      <c r="O1109" t="s">
        <v>479</v>
      </c>
      <c r="P1109" t="s">
        <v>721</v>
      </c>
      <c r="Q1109" t="s">
        <v>573</v>
      </c>
      <c r="R1109" t="s">
        <v>479</v>
      </c>
      <c r="S1109" t="s">
        <v>482</v>
      </c>
      <c r="T1109" t="b">
        <v>1</v>
      </c>
      <c r="AA1109" t="s">
        <v>483</v>
      </c>
      <c r="AB1109" t="s">
        <v>574</v>
      </c>
      <c r="AC1109">
        <v>0</v>
      </c>
      <c r="AD1109">
        <v>0</v>
      </c>
      <c r="AE1109">
        <v>0</v>
      </c>
      <c r="AF1109">
        <v>2</v>
      </c>
      <c r="AG1109">
        <v>1</v>
      </c>
      <c r="AH1109">
        <v>2</v>
      </c>
      <c r="AI1109">
        <v>0</v>
      </c>
      <c r="AJ1109" t="s">
        <v>487</v>
      </c>
      <c r="AK1109" t="s">
        <v>485</v>
      </c>
      <c r="AL1109" t="s">
        <v>527</v>
      </c>
      <c r="AM1109">
        <v>0</v>
      </c>
      <c r="AN1109">
        <v>0</v>
      </c>
      <c r="AO1109">
        <v>1</v>
      </c>
      <c r="AP1109">
        <v>2</v>
      </c>
      <c r="AQ1109">
        <v>1</v>
      </c>
      <c r="AR1109">
        <v>0</v>
      </c>
      <c r="AS1109" t="s">
        <v>487</v>
      </c>
      <c r="AT1109" t="s">
        <v>486</v>
      </c>
      <c r="AU1109" t="s">
        <v>526</v>
      </c>
      <c r="AV1109" t="s">
        <v>660</v>
      </c>
      <c r="AW1109" t="s">
        <v>470</v>
      </c>
      <c r="AX1109" t="s">
        <v>487</v>
      </c>
      <c r="AY1109" t="s">
        <v>895</v>
      </c>
      <c r="AZ1109">
        <v>9</v>
      </c>
      <c r="BA1109" t="s">
        <v>787</v>
      </c>
      <c r="BC1109" t="s">
        <v>1034</v>
      </c>
      <c r="BE1109" t="s">
        <v>803</v>
      </c>
      <c r="BG1109" t="s">
        <v>1627</v>
      </c>
      <c r="BJ1109" t="b">
        <v>1</v>
      </c>
      <c r="BQ1109">
        <v>5</v>
      </c>
      <c r="BR1109" t="s">
        <v>956</v>
      </c>
      <c r="BS1109" t="s">
        <v>510</v>
      </c>
      <c r="CV1109" t="s">
        <v>771</v>
      </c>
      <c r="CW1109" t="b">
        <v>0</v>
      </c>
      <c r="CX1109" t="b">
        <v>0</v>
      </c>
      <c r="CY1109" t="b">
        <v>0</v>
      </c>
      <c r="CZ1109" t="b">
        <v>0</v>
      </c>
      <c r="DA1109" t="b">
        <v>0</v>
      </c>
      <c r="DB1109" t="b">
        <v>0</v>
      </c>
      <c r="DC1109" t="b">
        <v>1</v>
      </c>
      <c r="DF1109">
        <v>1</v>
      </c>
      <c r="DJ1109">
        <v>1</v>
      </c>
      <c r="DP1109" t="s">
        <v>476</v>
      </c>
      <c r="EC1109" t="s">
        <v>476</v>
      </c>
      <c r="ED1109" t="s">
        <v>1237</v>
      </c>
      <c r="EJ1109" t="b">
        <v>1</v>
      </c>
      <c r="EP1109" t="s">
        <v>510</v>
      </c>
      <c r="EQ1109" t="s">
        <v>1038</v>
      </c>
      <c r="ES1109" t="b">
        <v>1</v>
      </c>
      <c r="FA1109" t="s">
        <v>476</v>
      </c>
      <c r="FB1109" t="s">
        <v>476</v>
      </c>
      <c r="FC1109" t="s">
        <v>510</v>
      </c>
      <c r="FD1109" t="s">
        <v>510</v>
      </c>
      <c r="FE1109" t="s">
        <v>510</v>
      </c>
      <c r="FF1109" t="s">
        <v>510</v>
      </c>
      <c r="FG1109" t="s">
        <v>476</v>
      </c>
      <c r="FH1109" t="s">
        <v>510</v>
      </c>
      <c r="FI1109" t="s">
        <v>510</v>
      </c>
      <c r="FJ1109" t="s">
        <v>510</v>
      </c>
      <c r="FK1109" t="s">
        <v>476</v>
      </c>
      <c r="FL1109" t="s">
        <v>510</v>
      </c>
      <c r="GB1109">
        <f>IF(Table1[[#This Row],[msna/Demographic_info/HH_members_group/total_m_c_muac]]=0,"",COUNTIF(Table1[[#This Row],[Grain or tubers e.g. bread, rice, noodles, bulger, frikeh, kaak, pasta, andoumeh, manakish, thick grain-based porridge, potatoes]:[Breastmilk]],"Yes"))</f>
        <v>0</v>
      </c>
      <c r="GC1109" t="str">
        <f>IF(Table1[[#This Row],[Column1]]="","",IF(Table1[[#This Row],[Please select the assessment type:]]="Livelihood and Protection (MHPSS, CP, GBV)","",IF(Table1[[#This Row],[Column1]]&gt;4,"diverse","not diverse")))</f>
        <v>not diverse</v>
      </c>
      <c r="GH1109" t="s">
        <v>12110</v>
      </c>
      <c r="GL1109" t="b">
        <v>1</v>
      </c>
      <c r="GP1109" t="b">
        <v>1</v>
      </c>
      <c r="GQ1109" t="b">
        <v>1</v>
      </c>
      <c r="GU1109" t="b">
        <v>1</v>
      </c>
      <c r="HA1109" t="s">
        <v>1142</v>
      </c>
      <c r="HC1109" t="b">
        <v>1</v>
      </c>
      <c r="HO1109" t="s">
        <v>12111</v>
      </c>
      <c r="HP1109" t="s">
        <v>12112</v>
      </c>
      <c r="HQ1109" t="b">
        <v>1</v>
      </c>
      <c r="HS1109" t="b">
        <v>1</v>
      </c>
      <c r="HV1109" t="b">
        <v>1</v>
      </c>
      <c r="HW1109" t="b">
        <v>1</v>
      </c>
      <c r="IC1109" t="s">
        <v>1242</v>
      </c>
      <c r="ID1109" t="b">
        <v>1</v>
      </c>
      <c r="IE1109" t="b">
        <v>1</v>
      </c>
      <c r="IP1109" t="s">
        <v>1243</v>
      </c>
      <c r="IQ1109" t="b">
        <v>1</v>
      </c>
      <c r="IZ1109" t="s">
        <v>476</v>
      </c>
      <c r="JB1109" t="s">
        <v>2940</v>
      </c>
      <c r="JF1109" t="b">
        <v>1</v>
      </c>
      <c r="JH1109" t="b">
        <v>1</v>
      </c>
      <c r="JI1109" t="b">
        <v>1</v>
      </c>
      <c r="JQ1109" t="s">
        <v>771</v>
      </c>
      <c r="JR1109" t="s">
        <v>2286</v>
      </c>
      <c r="JU1109" t="b">
        <v>1</v>
      </c>
      <c r="KD1109" t="s">
        <v>2286</v>
      </c>
      <c r="KG1109" t="b">
        <v>1</v>
      </c>
      <c r="KO1109" t="s">
        <v>3275</v>
      </c>
      <c r="KT1109" t="b">
        <v>1</v>
      </c>
      <c r="KY1109" t="s">
        <v>498</v>
      </c>
      <c r="LA1109" t="b">
        <v>1</v>
      </c>
      <c r="LH1109" t="s">
        <v>554</v>
      </c>
      <c r="LP1109" t="b">
        <v>1</v>
      </c>
      <c r="LR1109" t="s">
        <v>2893</v>
      </c>
      <c r="LS1109" t="b">
        <v>1</v>
      </c>
      <c r="LW1109" t="b">
        <v>1</v>
      </c>
      <c r="MD1109" t="b">
        <v>1</v>
      </c>
      <c r="MI1109" t="s">
        <v>1371</v>
      </c>
      <c r="MO1109" t="b">
        <v>1</v>
      </c>
      <c r="MP1109" t="b">
        <v>1</v>
      </c>
      <c r="MY1109" t="s">
        <v>1276</v>
      </c>
      <c r="NA1109" t="b">
        <v>1</v>
      </c>
      <c r="NK1109" t="s">
        <v>1654</v>
      </c>
      <c r="NO1109" t="b">
        <v>1</v>
      </c>
      <c r="NV1109" t="s">
        <v>510</v>
      </c>
      <c r="NW1109" t="s">
        <v>3825</v>
      </c>
      <c r="NX1109" t="s">
        <v>476</v>
      </c>
      <c r="NY1109" t="s">
        <v>12113</v>
      </c>
      <c r="NZ1109" t="s">
        <v>1873</v>
      </c>
      <c r="OB1109" t="b">
        <v>1</v>
      </c>
      <c r="OC1109" t="b">
        <v>1</v>
      </c>
      <c r="OL1109" t="s">
        <v>1395</v>
      </c>
      <c r="OO1109" t="b">
        <v>1</v>
      </c>
      <c r="OW1109" t="s">
        <v>562</v>
      </c>
      <c r="PA1109" t="b">
        <v>1</v>
      </c>
      <c r="PL1109">
        <v>300</v>
      </c>
      <c r="PM1109">
        <v>1000</v>
      </c>
      <c r="PN1109" t="s">
        <v>563</v>
      </c>
      <c r="PS1109" t="b">
        <v>1</v>
      </c>
      <c r="QF1109" t="s">
        <v>510</v>
      </c>
      <c r="QP1109" t="s">
        <v>510</v>
      </c>
      <c r="QR1109" t="s">
        <v>510</v>
      </c>
      <c r="RC1109" t="s">
        <v>511</v>
      </c>
      <c r="RE1109" t="s">
        <v>510</v>
      </c>
      <c r="RG1109" t="s">
        <v>12114</v>
      </c>
      <c r="RH1109" t="s">
        <v>542</v>
      </c>
      <c r="RJ1109" t="b">
        <v>1</v>
      </c>
      <c r="RR1109" t="s">
        <v>589</v>
      </c>
      <c r="RW1109" t="b">
        <v>1</v>
      </c>
      <c r="SA1109" t="s">
        <v>890</v>
      </c>
      <c r="SB1109" t="s">
        <v>12115</v>
      </c>
      <c r="SC1109">
        <v>92594486</v>
      </c>
      <c r="SD1109" t="s">
        <v>12116</v>
      </c>
      <c r="SE1109" s="2">
        <v>44606.435590277782</v>
      </c>
      <c r="SF1109">
        <v>1108</v>
      </c>
      <c r="SH1109">
        <v>-1</v>
      </c>
      <c r="SK1109" t="s">
        <v>518</v>
      </c>
      <c r="SL1109">
        <v>2328</v>
      </c>
      <c r="SM1109" t="s">
        <v>983</v>
      </c>
      <c r="SN1109">
        <v>648550</v>
      </c>
    </row>
    <row r="1110" spans="1:508" hidden="1" x14ac:dyDescent="0.25">
      <c r="A1110" t="s">
        <v>12117</v>
      </c>
      <c r="B1110" t="s">
        <v>12118</v>
      </c>
      <c r="C1110" t="s">
        <v>470</v>
      </c>
      <c r="D1110" t="s">
        <v>4272</v>
      </c>
      <c r="E1110" t="s">
        <v>950</v>
      </c>
      <c r="G1110" s="1">
        <v>44606</v>
      </c>
      <c r="H1110" t="s">
        <v>2762</v>
      </c>
      <c r="I1110" t="s">
        <v>952</v>
      </c>
      <c r="J1110" t="s">
        <v>476</v>
      </c>
      <c r="K1110" t="s">
        <v>477</v>
      </c>
      <c r="L1110" s="1">
        <v>43797</v>
      </c>
      <c r="M1110" t="s">
        <v>478</v>
      </c>
      <c r="O1110" t="s">
        <v>479</v>
      </c>
      <c r="P1110" t="s">
        <v>523</v>
      </c>
      <c r="Q1110" t="s">
        <v>573</v>
      </c>
      <c r="R1110" t="s">
        <v>479</v>
      </c>
      <c r="S1110" t="s">
        <v>743</v>
      </c>
      <c r="V1110" t="b">
        <v>1</v>
      </c>
      <c r="AA1110" t="s">
        <v>483</v>
      </c>
      <c r="AB1110" t="s">
        <v>878</v>
      </c>
      <c r="AC1110">
        <v>1</v>
      </c>
      <c r="AD1110">
        <v>0</v>
      </c>
      <c r="AE1110">
        <v>1</v>
      </c>
      <c r="AF1110">
        <v>2</v>
      </c>
      <c r="AG1110">
        <v>0</v>
      </c>
      <c r="AH1110">
        <v>2</v>
      </c>
      <c r="AI1110">
        <v>0</v>
      </c>
      <c r="AJ1110" t="s">
        <v>487</v>
      </c>
      <c r="AK1110" t="s">
        <v>485</v>
      </c>
      <c r="AL1110" t="s">
        <v>527</v>
      </c>
      <c r="AM1110">
        <v>0</v>
      </c>
      <c r="AN1110">
        <v>1</v>
      </c>
      <c r="AO1110">
        <v>1</v>
      </c>
      <c r="AP1110">
        <v>1</v>
      </c>
      <c r="AQ1110">
        <v>1</v>
      </c>
      <c r="AR1110">
        <v>0</v>
      </c>
      <c r="AS1110" t="s">
        <v>487</v>
      </c>
      <c r="AT1110" t="s">
        <v>486</v>
      </c>
      <c r="AU1110" t="s">
        <v>526</v>
      </c>
      <c r="AV1110" t="s">
        <v>660</v>
      </c>
      <c r="AW1110" t="s">
        <v>485</v>
      </c>
      <c r="AX1110" t="s">
        <v>487</v>
      </c>
      <c r="AY1110" t="s">
        <v>895</v>
      </c>
      <c r="AZ1110">
        <v>9</v>
      </c>
      <c r="BA1110" t="s">
        <v>953</v>
      </c>
      <c r="BC1110" t="s">
        <v>954</v>
      </c>
      <c r="BE1110" t="s">
        <v>803</v>
      </c>
      <c r="BG1110" t="s">
        <v>1627</v>
      </c>
      <c r="BJ1110" t="b">
        <v>1</v>
      </c>
      <c r="BQ1110">
        <v>7</v>
      </c>
      <c r="BR1110" t="s">
        <v>956</v>
      </c>
      <c r="BS1110" t="s">
        <v>510</v>
      </c>
      <c r="CV1110" t="s">
        <v>1156</v>
      </c>
      <c r="CW1110" t="b">
        <v>0</v>
      </c>
      <c r="CX1110" t="b">
        <v>1</v>
      </c>
      <c r="CY1110" t="b">
        <v>0</v>
      </c>
      <c r="CZ1110" t="b">
        <v>0</v>
      </c>
      <c r="DA1110" t="b">
        <v>0</v>
      </c>
      <c r="DB1110" t="b">
        <v>0</v>
      </c>
      <c r="DC1110" t="b">
        <v>0</v>
      </c>
      <c r="DE1110">
        <v>1</v>
      </c>
      <c r="DF1110">
        <v>1</v>
      </c>
      <c r="DH1110">
        <v>1</v>
      </c>
      <c r="DP1110" t="s">
        <v>510</v>
      </c>
      <c r="DQ1110" t="s">
        <v>1457</v>
      </c>
      <c r="DS1110" t="b">
        <v>1</v>
      </c>
      <c r="EC1110" t="s">
        <v>476</v>
      </c>
      <c r="ED1110" t="s">
        <v>1237</v>
      </c>
      <c r="EJ1110" t="b">
        <v>1</v>
      </c>
      <c r="EP1110" t="s">
        <v>510</v>
      </c>
      <c r="EQ1110" t="s">
        <v>1038</v>
      </c>
      <c r="ES1110" t="b">
        <v>1</v>
      </c>
      <c r="FA1110" t="s">
        <v>510</v>
      </c>
      <c r="FB1110" t="s">
        <v>476</v>
      </c>
      <c r="FC1110" t="s">
        <v>476</v>
      </c>
      <c r="FD1110" t="s">
        <v>510</v>
      </c>
      <c r="FE1110" t="s">
        <v>510</v>
      </c>
      <c r="FF1110" t="s">
        <v>510</v>
      </c>
      <c r="FG1110" t="s">
        <v>476</v>
      </c>
      <c r="FH1110" t="s">
        <v>510</v>
      </c>
      <c r="FI1110" t="s">
        <v>510</v>
      </c>
      <c r="FJ1110" t="s">
        <v>476</v>
      </c>
      <c r="FK1110" t="s">
        <v>476</v>
      </c>
      <c r="FL1110" t="s">
        <v>510</v>
      </c>
      <c r="FN1110" t="s">
        <v>476</v>
      </c>
      <c r="FO1110" t="s">
        <v>476</v>
      </c>
      <c r="FP1110" t="s">
        <v>510</v>
      </c>
      <c r="FQ1110" t="s">
        <v>510</v>
      </c>
      <c r="FR1110" t="s">
        <v>510</v>
      </c>
      <c r="FS1110" t="s">
        <v>510</v>
      </c>
      <c r="FT1110" t="s">
        <v>510</v>
      </c>
      <c r="FU1110" t="s">
        <v>476</v>
      </c>
      <c r="FV1110" t="s">
        <v>510</v>
      </c>
      <c r="FW1110" t="s">
        <v>510</v>
      </c>
      <c r="FX1110" t="s">
        <v>510</v>
      </c>
      <c r="FY1110" t="s">
        <v>510</v>
      </c>
      <c r="FZ1110" t="s">
        <v>510</v>
      </c>
      <c r="GA1110" t="s">
        <v>510</v>
      </c>
      <c r="GB1110">
        <f>IF(Table1[[#This Row],[msna/Demographic_info/HH_members_group/total_m_c_muac]]=0,"",COUNTIF(Table1[[#This Row],[Grain or tubers e.g. bread, rice, noodles, bulger, frikeh, kaak, pasta, andoumeh, manakish, thick grain-based porridge, potatoes]:[Breastmilk]],"Yes"))</f>
        <v>3</v>
      </c>
      <c r="GC1110" t="str">
        <f>IF(Table1[[#This Row],[Column1]]="","",IF(Table1[[#This Row],[Please select the assessment type:]]="Livelihood and Protection (MHPSS, CP, GBV)","",IF(Table1[[#This Row],[Column1]]&gt;4,"diverse","not diverse")))</f>
        <v>not diverse</v>
      </c>
      <c r="GD1110">
        <v>2</v>
      </c>
      <c r="GE1110" t="s">
        <v>485</v>
      </c>
      <c r="GF1110">
        <v>1</v>
      </c>
      <c r="GG1110" t="s">
        <v>486</v>
      </c>
      <c r="GH1110" t="s">
        <v>12119</v>
      </c>
      <c r="GM1110" t="b">
        <v>1</v>
      </c>
      <c r="GN1110" t="b">
        <v>1</v>
      </c>
      <c r="GT1110" t="b">
        <v>1</v>
      </c>
      <c r="GU1110" t="b">
        <v>1</v>
      </c>
      <c r="HA1110" t="s">
        <v>4095</v>
      </c>
      <c r="HJ1110" t="b">
        <v>1</v>
      </c>
      <c r="HO1110" t="s">
        <v>12120</v>
      </c>
      <c r="HP1110" t="s">
        <v>788</v>
      </c>
      <c r="IA1110" t="b">
        <v>1</v>
      </c>
      <c r="IC1110" t="s">
        <v>554</v>
      </c>
      <c r="IN1110" t="b">
        <v>1</v>
      </c>
      <c r="IP1110" t="s">
        <v>554</v>
      </c>
      <c r="IX1110" t="b">
        <v>1</v>
      </c>
      <c r="IZ1110" t="s">
        <v>769</v>
      </c>
      <c r="JB1110" t="s">
        <v>788</v>
      </c>
      <c r="JO1110" t="b">
        <v>1</v>
      </c>
      <c r="JQ1110" t="s">
        <v>771</v>
      </c>
      <c r="JR1110" t="s">
        <v>772</v>
      </c>
      <c r="JS1110" t="b">
        <v>1</v>
      </c>
      <c r="KD1110" t="s">
        <v>772</v>
      </c>
      <c r="KE1110" t="b">
        <v>1</v>
      </c>
      <c r="KO1110" t="s">
        <v>554</v>
      </c>
      <c r="KW1110" t="b">
        <v>1</v>
      </c>
      <c r="LH1110" t="s">
        <v>554</v>
      </c>
      <c r="LP1110" t="b">
        <v>1</v>
      </c>
      <c r="LR1110" t="s">
        <v>3247</v>
      </c>
      <c r="LY1110" t="b">
        <v>1</v>
      </c>
      <c r="ME1110" t="b">
        <v>1</v>
      </c>
      <c r="MI1110" t="s">
        <v>1371</v>
      </c>
      <c r="MO1110" t="b">
        <v>1</v>
      </c>
      <c r="MP1110" t="b">
        <v>1</v>
      </c>
      <c r="MY1110" t="s">
        <v>1276</v>
      </c>
      <c r="NA1110" t="b">
        <v>1</v>
      </c>
      <c r="NK1110" t="s">
        <v>504</v>
      </c>
      <c r="NT1110" t="b">
        <v>1</v>
      </c>
      <c r="NV1110" t="s">
        <v>476</v>
      </c>
      <c r="NX1110" t="s">
        <v>510</v>
      </c>
      <c r="NZ1110" t="s">
        <v>2178</v>
      </c>
      <c r="OC1110" t="b">
        <v>1</v>
      </c>
      <c r="OL1110" t="s">
        <v>779</v>
      </c>
      <c r="OT1110" t="b">
        <v>1</v>
      </c>
      <c r="OW1110" t="s">
        <v>507</v>
      </c>
      <c r="PC1110" t="b">
        <v>1</v>
      </c>
      <c r="PL1110">
        <v>500</v>
      </c>
      <c r="PM1110">
        <v>1500</v>
      </c>
      <c r="PN1110" t="s">
        <v>653</v>
      </c>
      <c r="PS1110" t="b">
        <v>1</v>
      </c>
      <c r="PT1110" t="b">
        <v>1</v>
      </c>
      <c r="QF1110" t="s">
        <v>476</v>
      </c>
      <c r="QG1110" t="s">
        <v>509</v>
      </c>
      <c r="QH1110" t="b">
        <v>1</v>
      </c>
      <c r="QP1110" t="s">
        <v>510</v>
      </c>
      <c r="QR1110" t="s">
        <v>510</v>
      </c>
      <c r="RC1110" t="s">
        <v>511</v>
      </c>
      <c r="RE1110" t="s">
        <v>510</v>
      </c>
      <c r="RG1110" t="s">
        <v>12121</v>
      </c>
      <c r="RH1110" t="s">
        <v>565</v>
      </c>
      <c r="RL1110" t="b">
        <v>1</v>
      </c>
      <c r="RR1110" t="s">
        <v>589</v>
      </c>
      <c r="RW1110" t="b">
        <v>1</v>
      </c>
      <c r="SA1110" t="s">
        <v>890</v>
      </c>
      <c r="SB1110" t="s">
        <v>12122</v>
      </c>
      <c r="SC1110">
        <v>92594489</v>
      </c>
      <c r="SD1110" t="s">
        <v>12123</v>
      </c>
      <c r="SE1110" s="2">
        <v>44606.435624999998</v>
      </c>
      <c r="SF1110">
        <v>1109</v>
      </c>
      <c r="SH1110">
        <v>-1</v>
      </c>
      <c r="SK1110" t="s">
        <v>518</v>
      </c>
      <c r="SL1110">
        <v>6889</v>
      </c>
      <c r="SM1110" t="s">
        <v>983</v>
      </c>
      <c r="SN1110">
        <v>648550</v>
      </c>
    </row>
    <row r="1111" spans="1:508" hidden="1" x14ac:dyDescent="0.25">
      <c r="A1111" t="s">
        <v>12124</v>
      </c>
      <c r="B1111" t="s">
        <v>12125</v>
      </c>
      <c r="C1111" t="s">
        <v>470</v>
      </c>
      <c r="D1111" t="s">
        <v>4272</v>
      </c>
      <c r="E1111" t="s">
        <v>950</v>
      </c>
      <c r="G1111" s="1">
        <v>44606</v>
      </c>
      <c r="H1111" t="s">
        <v>2762</v>
      </c>
      <c r="I1111" t="s">
        <v>952</v>
      </c>
      <c r="J1111" t="s">
        <v>476</v>
      </c>
      <c r="K1111" t="s">
        <v>522</v>
      </c>
      <c r="M1111" t="s">
        <v>478</v>
      </c>
      <c r="O1111" t="s">
        <v>479</v>
      </c>
      <c r="P1111" t="s">
        <v>480</v>
      </c>
      <c r="Q1111" t="s">
        <v>573</v>
      </c>
      <c r="R1111" t="s">
        <v>479</v>
      </c>
      <c r="S1111" t="s">
        <v>482</v>
      </c>
      <c r="T1111" t="b">
        <v>1</v>
      </c>
      <c r="AA1111" t="s">
        <v>483</v>
      </c>
      <c r="AB1111" t="s">
        <v>484</v>
      </c>
      <c r="AC1111">
        <v>1</v>
      </c>
      <c r="AD1111">
        <v>1</v>
      </c>
      <c r="AE1111">
        <v>1</v>
      </c>
      <c r="AF1111">
        <v>0</v>
      </c>
      <c r="AG1111">
        <v>0</v>
      </c>
      <c r="AH1111">
        <v>1</v>
      </c>
      <c r="AI1111">
        <v>0</v>
      </c>
      <c r="AJ1111" t="s">
        <v>485</v>
      </c>
      <c r="AK1111" t="s">
        <v>486</v>
      </c>
      <c r="AL1111" t="s">
        <v>487</v>
      </c>
      <c r="AM1111">
        <v>0</v>
      </c>
      <c r="AN1111">
        <v>0</v>
      </c>
      <c r="AO1111">
        <v>1</v>
      </c>
      <c r="AP1111">
        <v>1</v>
      </c>
      <c r="AQ1111">
        <v>1</v>
      </c>
      <c r="AR1111">
        <v>0</v>
      </c>
      <c r="AS1111" t="s">
        <v>485</v>
      </c>
      <c r="AT1111" t="s">
        <v>486</v>
      </c>
      <c r="AU1111" t="s">
        <v>487</v>
      </c>
      <c r="AV1111" t="s">
        <v>526</v>
      </c>
      <c r="AW1111" t="s">
        <v>486</v>
      </c>
      <c r="AX1111" t="s">
        <v>485</v>
      </c>
      <c r="AY1111" t="s">
        <v>660</v>
      </c>
      <c r="AZ1111">
        <v>6</v>
      </c>
      <c r="BA1111" t="s">
        <v>787</v>
      </c>
      <c r="BC1111" t="s">
        <v>803</v>
      </c>
      <c r="BE1111" t="s">
        <v>986</v>
      </c>
      <c r="BG1111" t="s">
        <v>1627</v>
      </c>
      <c r="BJ1111" t="b">
        <v>1</v>
      </c>
      <c r="BQ1111">
        <v>6</v>
      </c>
      <c r="BR1111" t="s">
        <v>956</v>
      </c>
      <c r="BS1111" t="s">
        <v>510</v>
      </c>
      <c r="CV1111" t="s">
        <v>1156</v>
      </c>
      <c r="CW1111" t="b">
        <v>0</v>
      </c>
      <c r="CX1111" t="b">
        <v>1</v>
      </c>
      <c r="CY1111" t="b">
        <v>0</v>
      </c>
      <c r="CZ1111" t="b">
        <v>0</v>
      </c>
      <c r="DA1111" t="b">
        <v>0</v>
      </c>
      <c r="DB1111" t="b">
        <v>0</v>
      </c>
      <c r="DC1111" t="b">
        <v>0</v>
      </c>
      <c r="DE1111">
        <v>1</v>
      </c>
      <c r="DF1111">
        <v>1</v>
      </c>
      <c r="DP1111" t="s">
        <v>510</v>
      </c>
      <c r="DQ1111" t="s">
        <v>1287</v>
      </c>
      <c r="DV1111" t="b">
        <v>1</v>
      </c>
      <c r="EC1111" t="s">
        <v>476</v>
      </c>
      <c r="ED1111" t="s">
        <v>1237</v>
      </c>
      <c r="EJ1111" t="b">
        <v>1</v>
      </c>
      <c r="EP1111" t="s">
        <v>510</v>
      </c>
      <c r="EQ1111" t="s">
        <v>3584</v>
      </c>
      <c r="ES1111" t="b">
        <v>1</v>
      </c>
      <c r="EU1111" t="b">
        <v>1</v>
      </c>
      <c r="FA1111" t="s">
        <v>476</v>
      </c>
      <c r="FB1111" t="s">
        <v>476</v>
      </c>
      <c r="FC1111" t="s">
        <v>510</v>
      </c>
      <c r="FD1111" t="s">
        <v>510</v>
      </c>
      <c r="FE1111" t="s">
        <v>510</v>
      </c>
      <c r="FF1111" t="s">
        <v>510</v>
      </c>
      <c r="FG1111" t="s">
        <v>510</v>
      </c>
      <c r="FH1111" t="s">
        <v>510</v>
      </c>
      <c r="FI1111" t="s">
        <v>510</v>
      </c>
      <c r="FJ1111" t="s">
        <v>510</v>
      </c>
      <c r="FK1111" t="s">
        <v>476</v>
      </c>
      <c r="FL1111" t="s">
        <v>510</v>
      </c>
      <c r="FN1111" t="s">
        <v>476</v>
      </c>
      <c r="FO1111" t="s">
        <v>476</v>
      </c>
      <c r="FP1111" t="s">
        <v>510</v>
      </c>
      <c r="FQ1111" t="s">
        <v>510</v>
      </c>
      <c r="FR1111" t="s">
        <v>510</v>
      </c>
      <c r="FS1111" t="s">
        <v>510</v>
      </c>
      <c r="FT1111" t="s">
        <v>510</v>
      </c>
      <c r="FU1111" t="s">
        <v>510</v>
      </c>
      <c r="FV1111" t="s">
        <v>510</v>
      </c>
      <c r="FW1111" t="s">
        <v>510</v>
      </c>
      <c r="FX1111" t="s">
        <v>510</v>
      </c>
      <c r="FY1111" t="s">
        <v>510</v>
      </c>
      <c r="FZ1111" t="s">
        <v>510</v>
      </c>
      <c r="GA1111" t="s">
        <v>476</v>
      </c>
      <c r="GB1111">
        <f>IF(Table1[[#This Row],[msna/Demographic_info/HH_members_group/total_m_c_muac]]=0,"",COUNTIF(Table1[[#This Row],[Grain or tubers e.g. bread, rice, noodles, bulger, frikeh, kaak, pasta, andoumeh, manakish, thick grain-based porridge, potatoes]:[Breastmilk]],"Yes"))</f>
        <v>3</v>
      </c>
      <c r="GC1111" t="str">
        <f>IF(Table1[[#This Row],[Column1]]="","",IF(Table1[[#This Row],[Please select the assessment type:]]="Livelihood and Protection (MHPSS, CP, GBV)","",IF(Table1[[#This Row],[Column1]]&gt;4,"diverse","not diverse")))</f>
        <v>not diverse</v>
      </c>
      <c r="GD1111">
        <v>1</v>
      </c>
      <c r="GE1111" t="s">
        <v>486</v>
      </c>
      <c r="GF1111">
        <v>1</v>
      </c>
      <c r="GG1111" t="s">
        <v>486</v>
      </c>
      <c r="GH1111" t="s">
        <v>12126</v>
      </c>
      <c r="GK1111" t="b">
        <v>1</v>
      </c>
      <c r="GP1111" t="b">
        <v>1</v>
      </c>
      <c r="GT1111" t="b">
        <v>1</v>
      </c>
      <c r="HA1111" t="s">
        <v>1142</v>
      </c>
      <c r="HC1111" t="b">
        <v>1</v>
      </c>
      <c r="HO1111" t="s">
        <v>12127</v>
      </c>
      <c r="HP1111" t="s">
        <v>7722</v>
      </c>
      <c r="HR1111" t="b">
        <v>1</v>
      </c>
      <c r="HY1111" t="b">
        <v>1</v>
      </c>
      <c r="IC1111" t="s">
        <v>1107</v>
      </c>
      <c r="ID1111" t="b">
        <v>1</v>
      </c>
      <c r="IP1111" t="s">
        <v>1243</v>
      </c>
      <c r="IQ1111" t="b">
        <v>1</v>
      </c>
      <c r="IZ1111" t="s">
        <v>769</v>
      </c>
      <c r="JB1111" t="s">
        <v>1206</v>
      </c>
      <c r="JF1111" t="b">
        <v>1</v>
      </c>
      <c r="JQ1111" t="s">
        <v>771</v>
      </c>
      <c r="JR1111" t="s">
        <v>2286</v>
      </c>
      <c r="JU1111" t="b">
        <v>1</v>
      </c>
      <c r="KD1111" t="s">
        <v>772</v>
      </c>
      <c r="KE1111" t="b">
        <v>1</v>
      </c>
      <c r="KO1111" t="s">
        <v>4077</v>
      </c>
      <c r="KU1111" t="b">
        <v>1</v>
      </c>
      <c r="KY1111" t="s">
        <v>12128</v>
      </c>
      <c r="KZ1111" t="b">
        <v>1</v>
      </c>
      <c r="LB1111" t="b">
        <v>1</v>
      </c>
      <c r="LH1111" t="s">
        <v>554</v>
      </c>
      <c r="LP1111" t="b">
        <v>1</v>
      </c>
      <c r="LR1111" t="s">
        <v>12129</v>
      </c>
      <c r="LZ1111" t="b">
        <v>1</v>
      </c>
      <c r="MA1111" t="b">
        <v>1</v>
      </c>
      <c r="ME1111" t="b">
        <v>1</v>
      </c>
      <c r="MI1111" t="s">
        <v>9646</v>
      </c>
      <c r="MO1111" t="b">
        <v>1</v>
      </c>
      <c r="MP1111" t="b">
        <v>1</v>
      </c>
      <c r="MQ1111" t="b">
        <v>1</v>
      </c>
      <c r="MY1111" t="s">
        <v>1276</v>
      </c>
      <c r="NA1111" t="b">
        <v>1</v>
      </c>
      <c r="NK1111" t="s">
        <v>12130</v>
      </c>
      <c r="NP1111" t="b">
        <v>1</v>
      </c>
      <c r="NR1111" t="b">
        <v>1</v>
      </c>
      <c r="NV1111" t="s">
        <v>476</v>
      </c>
      <c r="NX1111" t="s">
        <v>510</v>
      </c>
      <c r="NZ1111" t="s">
        <v>538</v>
      </c>
      <c r="OF1111" t="b">
        <v>1</v>
      </c>
      <c r="OL1111" t="s">
        <v>1395</v>
      </c>
      <c r="OO1111" t="b">
        <v>1</v>
      </c>
      <c r="OW1111" t="s">
        <v>562</v>
      </c>
      <c r="PA1111" t="b">
        <v>1</v>
      </c>
      <c r="PL1111">
        <v>500</v>
      </c>
      <c r="PM1111">
        <v>1000</v>
      </c>
      <c r="PN1111" t="s">
        <v>6802</v>
      </c>
      <c r="PR1111" t="b">
        <v>1</v>
      </c>
      <c r="PS1111" t="b">
        <v>1</v>
      </c>
      <c r="QF1111" t="s">
        <v>510</v>
      </c>
      <c r="QP1111" t="s">
        <v>510</v>
      </c>
      <c r="QR1111" t="s">
        <v>510</v>
      </c>
      <c r="RC1111" t="s">
        <v>511</v>
      </c>
      <c r="RE1111" t="s">
        <v>510</v>
      </c>
      <c r="RG1111" t="s">
        <v>12131</v>
      </c>
      <c r="RH1111" t="s">
        <v>542</v>
      </c>
      <c r="RJ1111" t="b">
        <v>1</v>
      </c>
      <c r="RR1111" t="s">
        <v>514</v>
      </c>
      <c r="RS1111" t="b">
        <v>1</v>
      </c>
      <c r="SA1111" t="s">
        <v>890</v>
      </c>
      <c r="SB1111" t="s">
        <v>12132</v>
      </c>
      <c r="SC1111">
        <v>92594491</v>
      </c>
      <c r="SD1111" t="s">
        <v>12133</v>
      </c>
      <c r="SE1111" s="2">
        <v>44606.435648148137</v>
      </c>
      <c r="SF1111">
        <v>1110</v>
      </c>
      <c r="SH1111">
        <v>-1</v>
      </c>
      <c r="SK1111" t="s">
        <v>518</v>
      </c>
      <c r="SL1111">
        <v>4951</v>
      </c>
      <c r="SM1111" t="s">
        <v>983</v>
      </c>
      <c r="SN1111">
        <v>648550</v>
      </c>
    </row>
    <row r="1112" spans="1:508" hidden="1" x14ac:dyDescent="0.25">
      <c r="A1112" t="s">
        <v>12134</v>
      </c>
      <c r="B1112" t="s">
        <v>12135</v>
      </c>
      <c r="C1112" t="s">
        <v>470</v>
      </c>
      <c r="D1112" t="s">
        <v>4272</v>
      </c>
      <c r="E1112" t="s">
        <v>950</v>
      </c>
      <c r="G1112" s="1">
        <v>44606</v>
      </c>
      <c r="H1112" t="s">
        <v>2762</v>
      </c>
      <c r="I1112" t="s">
        <v>952</v>
      </c>
      <c r="J1112" t="s">
        <v>476</v>
      </c>
      <c r="K1112" t="s">
        <v>477</v>
      </c>
      <c r="L1112" s="1">
        <v>44310</v>
      </c>
      <c r="M1112" t="s">
        <v>478</v>
      </c>
      <c r="O1112" t="s">
        <v>479</v>
      </c>
      <c r="P1112" t="s">
        <v>721</v>
      </c>
      <c r="Q1112" t="s">
        <v>573</v>
      </c>
      <c r="R1112" t="s">
        <v>479</v>
      </c>
      <c r="S1112" t="s">
        <v>482</v>
      </c>
      <c r="T1112" t="b">
        <v>1</v>
      </c>
      <c r="AA1112" t="s">
        <v>483</v>
      </c>
      <c r="AB1112" t="s">
        <v>878</v>
      </c>
      <c r="AC1112">
        <v>0</v>
      </c>
      <c r="AD1112">
        <v>0</v>
      </c>
      <c r="AE1112">
        <v>0</v>
      </c>
      <c r="AF1112">
        <v>1</v>
      </c>
      <c r="AG1112">
        <v>2</v>
      </c>
      <c r="AH1112">
        <v>2</v>
      </c>
      <c r="AI1112">
        <v>1</v>
      </c>
      <c r="AJ1112" t="s">
        <v>487</v>
      </c>
      <c r="AK1112" t="s">
        <v>487</v>
      </c>
      <c r="AL1112" t="s">
        <v>660</v>
      </c>
      <c r="AM1112">
        <v>0</v>
      </c>
      <c r="AN1112">
        <v>0</v>
      </c>
      <c r="AO1112">
        <v>0</v>
      </c>
      <c r="AP1112">
        <v>1</v>
      </c>
      <c r="AQ1112">
        <v>2</v>
      </c>
      <c r="AR1112">
        <v>0</v>
      </c>
      <c r="AS1112" t="s">
        <v>486</v>
      </c>
      <c r="AT1112" t="s">
        <v>485</v>
      </c>
      <c r="AU1112" t="s">
        <v>487</v>
      </c>
      <c r="AV1112" t="s">
        <v>526</v>
      </c>
      <c r="AW1112" t="s">
        <v>470</v>
      </c>
      <c r="AX1112" t="s">
        <v>527</v>
      </c>
      <c r="AY1112" t="s">
        <v>895</v>
      </c>
      <c r="AZ1112">
        <v>9</v>
      </c>
      <c r="BA1112" t="s">
        <v>803</v>
      </c>
      <c r="BC1112" t="s">
        <v>953</v>
      </c>
      <c r="BE1112" t="s">
        <v>986</v>
      </c>
      <c r="BG1112" t="s">
        <v>1627</v>
      </c>
      <c r="BJ1112" t="b">
        <v>1</v>
      </c>
      <c r="BQ1112">
        <v>4</v>
      </c>
      <c r="BR1112" t="s">
        <v>956</v>
      </c>
      <c r="BS1112" t="s">
        <v>476</v>
      </c>
      <c r="BT1112" t="s">
        <v>1351</v>
      </c>
      <c r="BU1112" t="b">
        <v>1</v>
      </c>
      <c r="BV1112" t="b">
        <v>0</v>
      </c>
      <c r="BW1112" t="b">
        <v>0</v>
      </c>
      <c r="BX1112" t="b">
        <v>0</v>
      </c>
      <c r="BY1112" t="b">
        <v>0</v>
      </c>
      <c r="BZ1112" t="b">
        <v>0</v>
      </c>
      <c r="CA1112" t="b">
        <v>0</v>
      </c>
      <c r="CB1112" t="b">
        <v>0</v>
      </c>
      <c r="CC1112" t="b">
        <v>0</v>
      </c>
      <c r="CD1112" t="b">
        <v>0</v>
      </c>
      <c r="CF1112" t="s">
        <v>1179</v>
      </c>
      <c r="CG1112" t="b">
        <v>0</v>
      </c>
      <c r="CH1112" t="b">
        <v>0</v>
      </c>
      <c r="CI1112" t="b">
        <v>0</v>
      </c>
      <c r="CJ1112" t="b">
        <v>0</v>
      </c>
      <c r="CK1112" t="b">
        <v>1</v>
      </c>
      <c r="CL1112" t="b">
        <v>0</v>
      </c>
      <c r="CM1112" t="b">
        <v>0</v>
      </c>
      <c r="CN1112" t="b">
        <v>0</v>
      </c>
      <c r="CO1112" t="b">
        <v>0</v>
      </c>
      <c r="CP1112" t="b">
        <v>0</v>
      </c>
      <c r="CQ1112" t="b">
        <v>0</v>
      </c>
      <c r="CR1112" t="b">
        <v>0</v>
      </c>
      <c r="CS1112" t="b">
        <v>0</v>
      </c>
      <c r="CT1112" t="b">
        <v>0</v>
      </c>
      <c r="CV1112" t="s">
        <v>1156</v>
      </c>
      <c r="CW1112" t="b">
        <v>0</v>
      </c>
      <c r="CX1112" t="b">
        <v>1</v>
      </c>
      <c r="CY1112" t="b">
        <v>0</v>
      </c>
      <c r="CZ1112" t="b">
        <v>0</v>
      </c>
      <c r="DA1112" t="b">
        <v>0</v>
      </c>
      <c r="DB1112" t="b">
        <v>0</v>
      </c>
      <c r="DC1112" t="b">
        <v>0</v>
      </c>
      <c r="DF1112">
        <v>1</v>
      </c>
      <c r="DJ1112">
        <v>1</v>
      </c>
      <c r="DK1112">
        <v>1</v>
      </c>
      <c r="DP1112" t="s">
        <v>510</v>
      </c>
      <c r="DQ1112" t="s">
        <v>1181</v>
      </c>
      <c r="DT1112" t="b">
        <v>1</v>
      </c>
      <c r="EC1112" t="s">
        <v>476</v>
      </c>
      <c r="ED1112" t="s">
        <v>1237</v>
      </c>
      <c r="EJ1112" t="b">
        <v>1</v>
      </c>
      <c r="EP1112" t="s">
        <v>510</v>
      </c>
      <c r="EQ1112" t="s">
        <v>1038</v>
      </c>
      <c r="ES1112" t="b">
        <v>1</v>
      </c>
      <c r="FA1112" t="s">
        <v>476</v>
      </c>
      <c r="FB1112" t="s">
        <v>510</v>
      </c>
      <c r="FC1112" t="s">
        <v>510</v>
      </c>
      <c r="FD1112" t="s">
        <v>510</v>
      </c>
      <c r="FE1112" t="s">
        <v>510</v>
      </c>
      <c r="FF1112" t="s">
        <v>510</v>
      </c>
      <c r="FG1112" t="s">
        <v>476</v>
      </c>
      <c r="FH1112" t="s">
        <v>510</v>
      </c>
      <c r="FI1112" t="s">
        <v>510</v>
      </c>
      <c r="FJ1112" t="s">
        <v>510</v>
      </c>
      <c r="FK1112" t="s">
        <v>476</v>
      </c>
      <c r="FL1112" t="s">
        <v>510</v>
      </c>
      <c r="GB1112">
        <f>IF(Table1[[#This Row],[msna/Demographic_info/HH_members_group/total_m_c_muac]]=0,"",COUNTIF(Table1[[#This Row],[Grain or tubers e.g. bread, rice, noodles, bulger, frikeh, kaak, pasta, andoumeh, manakish, thick grain-based porridge, potatoes]:[Breastmilk]],"Yes"))</f>
        <v>0</v>
      </c>
      <c r="GC1112" t="str">
        <f>IF(Table1[[#This Row],[Column1]]="","",IF(Table1[[#This Row],[Please select the assessment type:]]="Livelihood and Protection (MHPSS, CP, GBV)","",IF(Table1[[#This Row],[Column1]]&gt;4,"diverse","not diverse")))</f>
        <v>not diverse</v>
      </c>
      <c r="GH1112" t="s">
        <v>12136</v>
      </c>
      <c r="GQ1112" t="b">
        <v>1</v>
      </c>
      <c r="GT1112" t="b">
        <v>1</v>
      </c>
      <c r="GV1112" t="b">
        <v>1</v>
      </c>
      <c r="HA1112" t="s">
        <v>1313</v>
      </c>
      <c r="HD1112" t="b">
        <v>1</v>
      </c>
      <c r="HO1112" t="s">
        <v>12137</v>
      </c>
      <c r="HP1112" t="s">
        <v>1356</v>
      </c>
      <c r="HT1112" t="b">
        <v>1</v>
      </c>
      <c r="IC1112" t="s">
        <v>1107</v>
      </c>
      <c r="ID1112" t="b">
        <v>1</v>
      </c>
      <c r="IP1112" t="s">
        <v>1243</v>
      </c>
      <c r="IQ1112" t="b">
        <v>1</v>
      </c>
      <c r="IZ1112" t="s">
        <v>769</v>
      </c>
      <c r="JB1112" t="s">
        <v>1206</v>
      </c>
      <c r="JF1112" t="b">
        <v>1</v>
      </c>
      <c r="JQ1112" t="s">
        <v>771</v>
      </c>
      <c r="JR1112" t="s">
        <v>554</v>
      </c>
      <c r="KB1112" t="b">
        <v>1</v>
      </c>
      <c r="KD1112" t="s">
        <v>554</v>
      </c>
      <c r="KM1112" t="b">
        <v>1</v>
      </c>
      <c r="KO1112" t="s">
        <v>554</v>
      </c>
      <c r="KW1112" t="b">
        <v>1</v>
      </c>
      <c r="LH1112" t="s">
        <v>500</v>
      </c>
      <c r="LI1112" t="b">
        <v>1</v>
      </c>
      <c r="LR1112" t="s">
        <v>3247</v>
      </c>
      <c r="LY1112" t="b">
        <v>1</v>
      </c>
      <c r="ME1112" t="b">
        <v>1</v>
      </c>
      <c r="MI1112" t="s">
        <v>3901</v>
      </c>
      <c r="MQ1112" t="b">
        <v>1</v>
      </c>
      <c r="MY1112" t="s">
        <v>1276</v>
      </c>
      <c r="NA1112" t="b">
        <v>1</v>
      </c>
      <c r="NK1112" t="s">
        <v>1024</v>
      </c>
      <c r="NR1112" t="b">
        <v>1</v>
      </c>
      <c r="NV1112" t="s">
        <v>476</v>
      </c>
      <c r="NX1112" t="s">
        <v>510</v>
      </c>
      <c r="NZ1112" t="s">
        <v>2178</v>
      </c>
      <c r="OC1112" t="b">
        <v>1</v>
      </c>
      <c r="OL1112" t="s">
        <v>779</v>
      </c>
      <c r="OT1112" t="b">
        <v>1</v>
      </c>
      <c r="OW1112" t="s">
        <v>507</v>
      </c>
      <c r="PC1112" t="b">
        <v>1</v>
      </c>
      <c r="PL1112">
        <v>600</v>
      </c>
      <c r="PM1112">
        <v>1000</v>
      </c>
      <c r="PN1112" t="s">
        <v>563</v>
      </c>
      <c r="PS1112" t="b">
        <v>1</v>
      </c>
      <c r="QF1112" t="s">
        <v>510</v>
      </c>
      <c r="QP1112" t="s">
        <v>510</v>
      </c>
      <c r="QR1112" t="s">
        <v>510</v>
      </c>
      <c r="RC1112" t="s">
        <v>511</v>
      </c>
      <c r="RE1112" t="s">
        <v>510</v>
      </c>
      <c r="RG1112" t="s">
        <v>12138</v>
      </c>
      <c r="RH1112" t="s">
        <v>542</v>
      </c>
      <c r="RJ1112" t="b">
        <v>1</v>
      </c>
      <c r="RR1112" t="s">
        <v>514</v>
      </c>
      <c r="RS1112" t="b">
        <v>1</v>
      </c>
      <c r="SA1112" t="s">
        <v>890</v>
      </c>
      <c r="SB1112" t="s">
        <v>12139</v>
      </c>
      <c r="SC1112">
        <v>92594492</v>
      </c>
      <c r="SD1112" t="s">
        <v>12140</v>
      </c>
      <c r="SE1112" s="2">
        <v>44606.435659722221</v>
      </c>
      <c r="SF1112">
        <v>1111</v>
      </c>
      <c r="SH1112">
        <v>-1</v>
      </c>
      <c r="SK1112" t="s">
        <v>518</v>
      </c>
      <c r="SL1112">
        <v>3199</v>
      </c>
      <c r="SM1112" t="s">
        <v>983</v>
      </c>
      <c r="SN1112">
        <v>648550</v>
      </c>
    </row>
    <row r="1113" spans="1:508" hidden="1" x14ac:dyDescent="0.25">
      <c r="A1113" t="s">
        <v>12141</v>
      </c>
      <c r="B1113" t="s">
        <v>12142</v>
      </c>
      <c r="C1113" t="s">
        <v>470</v>
      </c>
      <c r="D1113" t="s">
        <v>4272</v>
      </c>
      <c r="E1113" t="s">
        <v>950</v>
      </c>
      <c r="G1113" s="1">
        <v>44606</v>
      </c>
      <c r="H1113" t="s">
        <v>2762</v>
      </c>
      <c r="I1113" t="s">
        <v>952</v>
      </c>
      <c r="J1113" t="s">
        <v>476</v>
      </c>
      <c r="K1113" t="s">
        <v>522</v>
      </c>
      <c r="M1113" t="s">
        <v>478</v>
      </c>
      <c r="O1113" t="s">
        <v>479</v>
      </c>
      <c r="P1113" t="s">
        <v>523</v>
      </c>
      <c r="Q1113" t="s">
        <v>573</v>
      </c>
      <c r="R1113" t="s">
        <v>479</v>
      </c>
      <c r="S1113" t="s">
        <v>482</v>
      </c>
      <c r="T1113" t="b">
        <v>1</v>
      </c>
      <c r="AA1113" t="s">
        <v>483</v>
      </c>
      <c r="AB1113" t="s">
        <v>484</v>
      </c>
      <c r="AC1113">
        <v>1</v>
      </c>
      <c r="AD1113">
        <v>0</v>
      </c>
      <c r="AE1113">
        <v>1</v>
      </c>
      <c r="AF1113">
        <v>1</v>
      </c>
      <c r="AG1113">
        <v>0</v>
      </c>
      <c r="AH1113">
        <v>1</v>
      </c>
      <c r="AI1113">
        <v>0</v>
      </c>
      <c r="AJ1113" t="s">
        <v>485</v>
      </c>
      <c r="AK1113" t="s">
        <v>486</v>
      </c>
      <c r="AL1113" t="s">
        <v>487</v>
      </c>
      <c r="AM1113">
        <v>0</v>
      </c>
      <c r="AN1113">
        <v>1</v>
      </c>
      <c r="AO1113">
        <v>2</v>
      </c>
      <c r="AP1113">
        <v>0</v>
      </c>
      <c r="AQ1113">
        <v>1</v>
      </c>
      <c r="AR1113">
        <v>0</v>
      </c>
      <c r="AS1113" t="s">
        <v>487</v>
      </c>
      <c r="AT1113" t="s">
        <v>486</v>
      </c>
      <c r="AU1113" t="s">
        <v>526</v>
      </c>
      <c r="AV1113" t="s">
        <v>527</v>
      </c>
      <c r="AW1113" t="s">
        <v>485</v>
      </c>
      <c r="AX1113" t="s">
        <v>485</v>
      </c>
      <c r="AY1113" t="s">
        <v>722</v>
      </c>
      <c r="AZ1113">
        <v>7</v>
      </c>
      <c r="BA1113" t="s">
        <v>787</v>
      </c>
      <c r="BC1113" t="s">
        <v>953</v>
      </c>
      <c r="BE1113" t="s">
        <v>1034</v>
      </c>
      <c r="BG1113" t="s">
        <v>1627</v>
      </c>
      <c r="BJ1113" t="b">
        <v>1</v>
      </c>
      <c r="BQ1113">
        <v>6</v>
      </c>
      <c r="BR1113" t="s">
        <v>956</v>
      </c>
      <c r="BS1113" t="s">
        <v>510</v>
      </c>
      <c r="CV1113" t="s">
        <v>1352</v>
      </c>
      <c r="CW1113" t="b">
        <v>0</v>
      </c>
      <c r="CX1113" t="b">
        <v>0</v>
      </c>
      <c r="CY1113" t="b">
        <v>1</v>
      </c>
      <c r="CZ1113" t="b">
        <v>0</v>
      </c>
      <c r="DA1113" t="b">
        <v>0</v>
      </c>
      <c r="DB1113" t="b">
        <v>0</v>
      </c>
      <c r="DC1113" t="b">
        <v>0</v>
      </c>
      <c r="DF1113">
        <v>1</v>
      </c>
      <c r="DP1113" t="s">
        <v>510</v>
      </c>
      <c r="DQ1113" t="s">
        <v>1181</v>
      </c>
      <c r="DT1113" t="b">
        <v>1</v>
      </c>
      <c r="EC1113" t="s">
        <v>476</v>
      </c>
      <c r="ED1113" t="s">
        <v>1237</v>
      </c>
      <c r="EJ1113" t="b">
        <v>1</v>
      </c>
      <c r="EP1113" t="s">
        <v>510</v>
      </c>
      <c r="EQ1113" t="s">
        <v>1038</v>
      </c>
      <c r="ES1113" t="b">
        <v>1</v>
      </c>
      <c r="FA1113" t="s">
        <v>476</v>
      </c>
      <c r="FB1113" t="s">
        <v>476</v>
      </c>
      <c r="FC1113" t="s">
        <v>510</v>
      </c>
      <c r="FD1113" t="s">
        <v>510</v>
      </c>
      <c r="FE1113" t="s">
        <v>510</v>
      </c>
      <c r="FF1113" t="s">
        <v>510</v>
      </c>
      <c r="FG1113" t="s">
        <v>476</v>
      </c>
      <c r="FH1113" t="s">
        <v>510</v>
      </c>
      <c r="FI1113" t="s">
        <v>510</v>
      </c>
      <c r="FJ1113" t="s">
        <v>510</v>
      </c>
      <c r="FK1113" t="s">
        <v>476</v>
      </c>
      <c r="FL1113" t="s">
        <v>510</v>
      </c>
      <c r="FN1113" t="s">
        <v>476</v>
      </c>
      <c r="FO1113" t="s">
        <v>510</v>
      </c>
      <c r="FP1113" t="s">
        <v>510</v>
      </c>
      <c r="FQ1113" t="s">
        <v>510</v>
      </c>
      <c r="FR1113" t="s">
        <v>510</v>
      </c>
      <c r="FS1113" t="s">
        <v>510</v>
      </c>
      <c r="FT1113" t="s">
        <v>510</v>
      </c>
      <c r="FU1113" t="s">
        <v>476</v>
      </c>
      <c r="FV1113" t="s">
        <v>510</v>
      </c>
      <c r="FW1113" t="s">
        <v>510</v>
      </c>
      <c r="FX1113" t="s">
        <v>510</v>
      </c>
      <c r="FY1113" t="s">
        <v>510</v>
      </c>
      <c r="FZ1113" t="s">
        <v>510</v>
      </c>
      <c r="GA1113" t="s">
        <v>510</v>
      </c>
      <c r="GB1113">
        <f>IF(Table1[[#This Row],[msna/Demographic_info/HH_members_group/total_m_c_muac]]=0,"",COUNTIF(Table1[[#This Row],[Grain or tubers e.g. bread, rice, noodles, bulger, frikeh, kaak, pasta, andoumeh, manakish, thick grain-based porridge, potatoes]:[Breastmilk]],"Yes"))</f>
        <v>2</v>
      </c>
      <c r="GC1113" t="str">
        <f>IF(Table1[[#This Row],[Column1]]="","",IF(Table1[[#This Row],[Please select the assessment type:]]="Livelihood and Protection (MHPSS, CP, GBV)","",IF(Table1[[#This Row],[Column1]]&gt;4,"diverse","not diverse")))</f>
        <v>not diverse</v>
      </c>
      <c r="GD1113">
        <v>1</v>
      </c>
      <c r="GE1113" t="s">
        <v>486</v>
      </c>
      <c r="GF1113">
        <v>1</v>
      </c>
      <c r="GG1113" t="s">
        <v>486</v>
      </c>
      <c r="GH1113" t="s">
        <v>12143</v>
      </c>
      <c r="GO1113" t="b">
        <v>1</v>
      </c>
      <c r="GQ1113" t="b">
        <v>1</v>
      </c>
      <c r="GU1113" t="b">
        <v>1</v>
      </c>
      <c r="HA1113" t="s">
        <v>2207</v>
      </c>
      <c r="HF1113" t="b">
        <v>1</v>
      </c>
      <c r="HO1113" t="s">
        <v>12144</v>
      </c>
      <c r="HP1113" t="s">
        <v>768</v>
      </c>
      <c r="HQ1113" t="b">
        <v>1</v>
      </c>
      <c r="IC1113" t="s">
        <v>1107</v>
      </c>
      <c r="ID1113" t="b">
        <v>1</v>
      </c>
      <c r="IP1113" t="s">
        <v>1243</v>
      </c>
      <c r="IQ1113" t="b">
        <v>1</v>
      </c>
      <c r="IZ1113" t="s">
        <v>510</v>
      </c>
      <c r="JA1113" t="s">
        <v>2284</v>
      </c>
      <c r="JB1113" t="s">
        <v>788</v>
      </c>
      <c r="JO1113" t="b">
        <v>1</v>
      </c>
      <c r="JQ1113" t="s">
        <v>771</v>
      </c>
      <c r="JR1113" t="s">
        <v>772</v>
      </c>
      <c r="JS1113" t="b">
        <v>1</v>
      </c>
      <c r="KD1113" t="s">
        <v>772</v>
      </c>
      <c r="KE1113" t="b">
        <v>1</v>
      </c>
      <c r="KO1113" t="s">
        <v>554</v>
      </c>
      <c r="KW1113" t="b">
        <v>1</v>
      </c>
      <c r="LH1113" t="s">
        <v>500</v>
      </c>
      <c r="LI1113" t="b">
        <v>1</v>
      </c>
      <c r="LR1113" t="s">
        <v>2435</v>
      </c>
      <c r="ME1113" t="b">
        <v>1</v>
      </c>
      <c r="MI1113" t="s">
        <v>1226</v>
      </c>
      <c r="MO1113" t="b">
        <v>1</v>
      </c>
      <c r="MY1113" t="s">
        <v>1276</v>
      </c>
      <c r="NA1113" t="b">
        <v>1</v>
      </c>
      <c r="NK1113" t="s">
        <v>777</v>
      </c>
      <c r="NN1113" t="b">
        <v>1</v>
      </c>
      <c r="NV1113" t="s">
        <v>476</v>
      </c>
      <c r="NX1113" t="s">
        <v>510</v>
      </c>
      <c r="NZ1113" t="s">
        <v>538</v>
      </c>
      <c r="OF1113" t="b">
        <v>1</v>
      </c>
      <c r="OL1113" t="s">
        <v>796</v>
      </c>
      <c r="OM1113" t="b">
        <v>1</v>
      </c>
      <c r="OW1113" t="s">
        <v>562</v>
      </c>
      <c r="PA1113" t="b">
        <v>1</v>
      </c>
      <c r="PL1113">
        <v>600</v>
      </c>
      <c r="PM1113">
        <v>1000</v>
      </c>
      <c r="PN1113" t="s">
        <v>563</v>
      </c>
      <c r="PS1113" t="b">
        <v>1</v>
      </c>
      <c r="QF1113" t="s">
        <v>510</v>
      </c>
      <c r="QP1113" t="s">
        <v>510</v>
      </c>
      <c r="QR1113" t="s">
        <v>510</v>
      </c>
      <c r="RC1113" t="s">
        <v>511</v>
      </c>
      <c r="RE1113" t="s">
        <v>510</v>
      </c>
      <c r="RG1113" t="s">
        <v>12145</v>
      </c>
      <c r="RH1113" t="s">
        <v>565</v>
      </c>
      <c r="RL1113" t="b">
        <v>1</v>
      </c>
      <c r="RR1113" t="s">
        <v>514</v>
      </c>
      <c r="RS1113" t="b">
        <v>1</v>
      </c>
      <c r="SA1113" t="s">
        <v>890</v>
      </c>
      <c r="SB1113" t="s">
        <v>12146</v>
      </c>
      <c r="SC1113">
        <v>92594495</v>
      </c>
      <c r="SD1113" t="s">
        <v>12147</v>
      </c>
      <c r="SE1113" s="2">
        <v>44606.435671296298</v>
      </c>
      <c r="SF1113">
        <v>1112</v>
      </c>
      <c r="SH1113">
        <v>-1</v>
      </c>
      <c r="SK1113" t="s">
        <v>518</v>
      </c>
      <c r="SL1113">
        <v>1473</v>
      </c>
      <c r="SM1113" t="s">
        <v>983</v>
      </c>
      <c r="SN1113">
        <v>648550</v>
      </c>
    </row>
    <row r="1114" spans="1:508" hidden="1" x14ac:dyDescent="0.25">
      <c r="A1114" t="s">
        <v>12148</v>
      </c>
      <c r="B1114" t="s">
        <v>12149</v>
      </c>
      <c r="C1114" t="s">
        <v>470</v>
      </c>
      <c r="D1114" t="s">
        <v>5813</v>
      </c>
      <c r="E1114" t="s">
        <v>950</v>
      </c>
      <c r="G1114" s="1">
        <v>44606</v>
      </c>
      <c r="H1114" t="s">
        <v>2762</v>
      </c>
      <c r="I1114" t="s">
        <v>952</v>
      </c>
      <c r="J1114" t="s">
        <v>476</v>
      </c>
      <c r="K1114" t="s">
        <v>522</v>
      </c>
      <c r="M1114" t="s">
        <v>1012</v>
      </c>
      <c r="O1114" t="s">
        <v>572</v>
      </c>
      <c r="P1114" t="s">
        <v>480</v>
      </c>
      <c r="Q1114" t="s">
        <v>481</v>
      </c>
      <c r="R1114" t="s">
        <v>479</v>
      </c>
      <c r="S1114" t="s">
        <v>482</v>
      </c>
      <c r="T1114" t="b">
        <v>1</v>
      </c>
      <c r="AA1114" t="s">
        <v>483</v>
      </c>
      <c r="AB1114" t="s">
        <v>484</v>
      </c>
      <c r="AC1114">
        <v>0</v>
      </c>
      <c r="AD1114">
        <v>0</v>
      </c>
      <c r="AE1114">
        <v>1</v>
      </c>
      <c r="AF1114">
        <v>0</v>
      </c>
      <c r="AG1114">
        <v>0</v>
      </c>
      <c r="AH1114">
        <v>1</v>
      </c>
      <c r="AI1114">
        <v>0</v>
      </c>
      <c r="AJ1114" t="s">
        <v>486</v>
      </c>
      <c r="AK1114" t="s">
        <v>486</v>
      </c>
      <c r="AL1114" t="s">
        <v>485</v>
      </c>
      <c r="AM1114">
        <v>0</v>
      </c>
      <c r="AN1114">
        <v>1</v>
      </c>
      <c r="AO1114">
        <v>0</v>
      </c>
      <c r="AP1114">
        <v>0</v>
      </c>
      <c r="AQ1114">
        <v>1</v>
      </c>
      <c r="AR1114">
        <v>0</v>
      </c>
      <c r="AS1114" t="s">
        <v>486</v>
      </c>
      <c r="AT1114" t="s">
        <v>486</v>
      </c>
      <c r="AU1114" t="s">
        <v>485</v>
      </c>
      <c r="AV1114" t="s">
        <v>485</v>
      </c>
      <c r="AW1114" t="s">
        <v>485</v>
      </c>
      <c r="AX1114" t="s">
        <v>485</v>
      </c>
      <c r="AY1114" t="s">
        <v>526</v>
      </c>
      <c r="AZ1114">
        <v>4</v>
      </c>
      <c r="BA1114" t="s">
        <v>787</v>
      </c>
      <c r="BC1114" t="s">
        <v>953</v>
      </c>
      <c r="BE1114" t="s">
        <v>803</v>
      </c>
      <c r="BG1114" t="s">
        <v>1627</v>
      </c>
      <c r="BJ1114" t="b">
        <v>1</v>
      </c>
      <c r="BQ1114">
        <v>10</v>
      </c>
      <c r="BR1114" t="s">
        <v>956</v>
      </c>
      <c r="BS1114" t="s">
        <v>510</v>
      </c>
      <c r="CV1114" t="s">
        <v>2466</v>
      </c>
      <c r="CW1114" t="b">
        <v>0</v>
      </c>
      <c r="CX1114" t="b">
        <v>1</v>
      </c>
      <c r="CY1114" t="b">
        <v>1</v>
      </c>
      <c r="CZ1114" t="b">
        <v>0</v>
      </c>
      <c r="DA1114" t="b">
        <v>0</v>
      </c>
      <c r="DB1114" t="b">
        <v>0</v>
      </c>
      <c r="DC1114" t="b">
        <v>0</v>
      </c>
      <c r="DE1114">
        <v>1</v>
      </c>
      <c r="DF1114">
        <v>2</v>
      </c>
      <c r="DP1114" t="s">
        <v>510</v>
      </c>
      <c r="DQ1114" t="s">
        <v>1457</v>
      </c>
      <c r="DS1114" t="b">
        <v>1</v>
      </c>
      <c r="EC1114" t="s">
        <v>771</v>
      </c>
      <c r="ED1114" t="s">
        <v>1237</v>
      </c>
      <c r="EJ1114" t="b">
        <v>1</v>
      </c>
      <c r="EP1114" t="s">
        <v>510</v>
      </c>
      <c r="EQ1114" t="s">
        <v>2160</v>
      </c>
      <c r="ET1114" t="b">
        <v>1</v>
      </c>
      <c r="EY1114" t="s">
        <v>1774</v>
      </c>
      <c r="FA1114" t="s">
        <v>476</v>
      </c>
      <c r="FB1114" t="s">
        <v>476</v>
      </c>
      <c r="FC1114" t="s">
        <v>476</v>
      </c>
      <c r="FD1114" t="s">
        <v>476</v>
      </c>
      <c r="FE1114" t="s">
        <v>510</v>
      </c>
      <c r="FF1114" t="s">
        <v>510</v>
      </c>
      <c r="FG1114" t="s">
        <v>510</v>
      </c>
      <c r="FH1114" t="s">
        <v>510</v>
      </c>
      <c r="FI1114" t="s">
        <v>476</v>
      </c>
      <c r="FJ1114" t="s">
        <v>476</v>
      </c>
      <c r="FK1114" t="s">
        <v>476</v>
      </c>
      <c r="FL1114" t="s">
        <v>510</v>
      </c>
      <c r="FN1114" t="s">
        <v>476</v>
      </c>
      <c r="FO1114" t="s">
        <v>510</v>
      </c>
      <c r="FP1114" t="s">
        <v>510</v>
      </c>
      <c r="FQ1114" t="s">
        <v>510</v>
      </c>
      <c r="FR1114" t="s">
        <v>476</v>
      </c>
      <c r="FS1114" t="s">
        <v>476</v>
      </c>
      <c r="FT1114" t="s">
        <v>476</v>
      </c>
      <c r="FU1114" t="s">
        <v>510</v>
      </c>
      <c r="FV1114" t="s">
        <v>510</v>
      </c>
      <c r="FW1114" t="s">
        <v>476</v>
      </c>
      <c r="FX1114" t="s">
        <v>476</v>
      </c>
      <c r="FY1114" t="s">
        <v>510</v>
      </c>
      <c r="FZ1114" t="s">
        <v>510</v>
      </c>
      <c r="GA1114" t="s">
        <v>510</v>
      </c>
      <c r="GB1114">
        <f>IF(Table1[[#This Row],[msna/Demographic_info/HH_members_group/total_m_c_muac]]=0,"",COUNTIF(Table1[[#This Row],[Grain or tubers e.g. bread, rice, noodles, bulger, frikeh, kaak, pasta, andoumeh, manakish, thick grain-based porridge, potatoes]:[Breastmilk]],"Yes"))</f>
        <v>6</v>
      </c>
      <c r="GC1114" t="str">
        <f>IF(Table1[[#This Row],[Column1]]="","",IF(Table1[[#This Row],[Please select the assessment type:]]="Livelihood and Protection (MHPSS, CP, GBV)","",IF(Table1[[#This Row],[Column1]]&gt;4,"diverse","not diverse")))</f>
        <v>diverse</v>
      </c>
      <c r="GD1114">
        <v>2</v>
      </c>
      <c r="GE1114" t="s">
        <v>485</v>
      </c>
      <c r="GH1114" t="s">
        <v>8535</v>
      </c>
      <c r="GJ1114" t="b">
        <v>1</v>
      </c>
      <c r="GK1114" t="b">
        <v>1</v>
      </c>
      <c r="HA1114" t="s">
        <v>492</v>
      </c>
      <c r="HB1114" t="b">
        <v>1</v>
      </c>
      <c r="HO1114" t="s">
        <v>12150</v>
      </c>
      <c r="HP1114" t="s">
        <v>768</v>
      </c>
      <c r="HQ1114" t="b">
        <v>1</v>
      </c>
      <c r="IC1114" t="s">
        <v>1107</v>
      </c>
      <c r="ID1114" t="b">
        <v>1</v>
      </c>
      <c r="IP1114" t="s">
        <v>554</v>
      </c>
      <c r="IX1114" t="b">
        <v>1</v>
      </c>
      <c r="IZ1114" t="s">
        <v>769</v>
      </c>
      <c r="JB1114" t="s">
        <v>4448</v>
      </c>
      <c r="JD1114" t="b">
        <v>1</v>
      </c>
      <c r="JH1114" t="b">
        <v>1</v>
      </c>
      <c r="JQ1114" t="s">
        <v>771</v>
      </c>
      <c r="JR1114" t="s">
        <v>772</v>
      </c>
      <c r="JS1114" t="b">
        <v>1</v>
      </c>
      <c r="KD1114" t="s">
        <v>772</v>
      </c>
      <c r="KE1114" t="b">
        <v>1</v>
      </c>
      <c r="KO1114" t="s">
        <v>3275</v>
      </c>
      <c r="KT1114" t="b">
        <v>1</v>
      </c>
      <c r="KY1114" t="s">
        <v>1857</v>
      </c>
      <c r="KZ1114" t="b">
        <v>1</v>
      </c>
      <c r="LH1114" t="s">
        <v>500</v>
      </c>
      <c r="LI1114" t="b">
        <v>1</v>
      </c>
      <c r="LR1114" t="s">
        <v>3041</v>
      </c>
      <c r="LS1114" t="b">
        <v>1</v>
      </c>
      <c r="LW1114" t="b">
        <v>1</v>
      </c>
      <c r="ME1114" t="b">
        <v>1</v>
      </c>
      <c r="MI1114" t="s">
        <v>3793</v>
      </c>
      <c r="ML1114" t="b">
        <v>1</v>
      </c>
      <c r="MY1114" t="s">
        <v>1436</v>
      </c>
      <c r="MZ1114" t="b">
        <v>1</v>
      </c>
      <c r="NK1114" t="s">
        <v>4434</v>
      </c>
      <c r="NM1114" t="b">
        <v>1</v>
      </c>
      <c r="NV1114" t="s">
        <v>476</v>
      </c>
      <c r="NX1114" t="s">
        <v>510</v>
      </c>
      <c r="NZ1114" t="s">
        <v>1546</v>
      </c>
      <c r="OA1114" t="b">
        <v>1</v>
      </c>
      <c r="OB1114" t="b">
        <v>1</v>
      </c>
      <c r="OL1114" t="s">
        <v>1319</v>
      </c>
      <c r="ON1114" t="b">
        <v>1</v>
      </c>
      <c r="OW1114" t="s">
        <v>507</v>
      </c>
      <c r="PC1114" t="b">
        <v>1</v>
      </c>
      <c r="PL1114">
        <v>500</v>
      </c>
      <c r="PM1114">
        <v>1500</v>
      </c>
      <c r="PN1114" t="s">
        <v>563</v>
      </c>
      <c r="PS1114" t="b">
        <v>1</v>
      </c>
      <c r="QF1114" t="s">
        <v>510</v>
      </c>
      <c r="QP1114" t="s">
        <v>510</v>
      </c>
      <c r="QR1114" t="s">
        <v>510</v>
      </c>
      <c r="RC1114" t="s">
        <v>511</v>
      </c>
      <c r="RE1114" t="s">
        <v>510</v>
      </c>
      <c r="RG1114" t="s">
        <v>12151</v>
      </c>
      <c r="RH1114" t="s">
        <v>542</v>
      </c>
      <c r="RJ1114" t="b">
        <v>1</v>
      </c>
      <c r="RR1114" t="s">
        <v>589</v>
      </c>
      <c r="RW1114" t="b">
        <v>1</v>
      </c>
      <c r="SA1114" t="s">
        <v>543</v>
      </c>
      <c r="SB1114" t="s">
        <v>12152</v>
      </c>
      <c r="SC1114">
        <v>92594506</v>
      </c>
      <c r="SD1114" t="s">
        <v>12153</v>
      </c>
      <c r="SE1114" s="2">
        <v>44606.436168981483</v>
      </c>
      <c r="SF1114">
        <v>1113</v>
      </c>
      <c r="SH1114">
        <v>-1</v>
      </c>
      <c r="SK1114" t="s">
        <v>518</v>
      </c>
      <c r="SL1114">
        <v>8681</v>
      </c>
      <c r="SM1114" t="s">
        <v>983</v>
      </c>
      <c r="SN1114">
        <v>648550</v>
      </c>
    </row>
    <row r="1115" spans="1:508" hidden="1" x14ac:dyDescent="0.25">
      <c r="A1115" t="s">
        <v>12154</v>
      </c>
      <c r="B1115" t="s">
        <v>12155</v>
      </c>
      <c r="D1115" t="s">
        <v>4596</v>
      </c>
      <c r="E1115" t="s">
        <v>950</v>
      </c>
      <c r="G1115" s="1">
        <v>44606</v>
      </c>
      <c r="H1115" t="s">
        <v>2762</v>
      </c>
      <c r="I1115" t="s">
        <v>952</v>
      </c>
      <c r="J1115" t="s">
        <v>476</v>
      </c>
      <c r="K1115" t="s">
        <v>522</v>
      </c>
      <c r="M1115" t="s">
        <v>478</v>
      </c>
      <c r="O1115" t="s">
        <v>572</v>
      </c>
      <c r="P1115" t="s">
        <v>548</v>
      </c>
      <c r="Q1115" t="s">
        <v>573</v>
      </c>
      <c r="R1115" t="s">
        <v>572</v>
      </c>
      <c r="S1115" t="s">
        <v>482</v>
      </c>
      <c r="T1115" t="b">
        <v>1</v>
      </c>
      <c r="AA1115" t="s">
        <v>802</v>
      </c>
      <c r="AB1115" t="s">
        <v>574</v>
      </c>
      <c r="AC1115">
        <v>0</v>
      </c>
      <c r="AD1115">
        <v>0</v>
      </c>
      <c r="AE1115">
        <v>0</v>
      </c>
      <c r="AF1115">
        <v>1</v>
      </c>
      <c r="AG1115">
        <v>1</v>
      </c>
      <c r="AH1115">
        <v>1</v>
      </c>
      <c r="AI1115">
        <v>0</v>
      </c>
      <c r="AJ1115" t="s">
        <v>485</v>
      </c>
      <c r="AK1115" t="s">
        <v>486</v>
      </c>
      <c r="AL1115" t="s">
        <v>487</v>
      </c>
      <c r="AM1115">
        <v>0</v>
      </c>
      <c r="AN1115">
        <v>0</v>
      </c>
      <c r="AO1115">
        <v>0</v>
      </c>
      <c r="AP1115">
        <v>1</v>
      </c>
      <c r="AQ1115">
        <v>1</v>
      </c>
      <c r="AR1115">
        <v>0</v>
      </c>
      <c r="AS1115" t="s">
        <v>486</v>
      </c>
      <c r="AT1115" t="s">
        <v>486</v>
      </c>
      <c r="AU1115" t="s">
        <v>485</v>
      </c>
      <c r="AV1115" t="s">
        <v>487</v>
      </c>
      <c r="AW1115" t="s">
        <v>470</v>
      </c>
      <c r="AX1115" t="s">
        <v>485</v>
      </c>
      <c r="AY1115" t="s">
        <v>527</v>
      </c>
      <c r="AZ1115">
        <v>5</v>
      </c>
      <c r="BA1115" t="s">
        <v>1034</v>
      </c>
      <c r="BC1115" t="s">
        <v>1340</v>
      </c>
      <c r="BE1115" t="s">
        <v>953</v>
      </c>
      <c r="BG1115" t="s">
        <v>12039</v>
      </c>
      <c r="BH1115" t="b">
        <v>1</v>
      </c>
      <c r="BI1115" t="b">
        <v>1</v>
      </c>
      <c r="BJ1115" t="b">
        <v>1</v>
      </c>
      <c r="BK1115" t="b">
        <v>1</v>
      </c>
      <c r="BQ1115">
        <v>5</v>
      </c>
      <c r="BR1115" t="s">
        <v>1663</v>
      </c>
      <c r="BS1115" t="s">
        <v>510</v>
      </c>
      <c r="CV1115" t="s">
        <v>1365</v>
      </c>
      <c r="CW1115" t="b">
        <v>1</v>
      </c>
      <c r="CX1115" t="b">
        <v>0</v>
      </c>
      <c r="CY1115" t="b">
        <v>0</v>
      </c>
      <c r="CZ1115" t="b">
        <v>0</v>
      </c>
      <c r="DA1115" t="b">
        <v>0</v>
      </c>
      <c r="DB1115" t="b">
        <v>0</v>
      </c>
      <c r="DC1115" t="b">
        <v>0</v>
      </c>
      <c r="DF1115">
        <v>1</v>
      </c>
      <c r="DP1115" t="s">
        <v>476</v>
      </c>
      <c r="EC1115" t="s">
        <v>476</v>
      </c>
      <c r="ED1115" t="s">
        <v>4383</v>
      </c>
      <c r="EI1115" t="b">
        <v>1</v>
      </c>
      <c r="EJ1115" t="b">
        <v>1</v>
      </c>
      <c r="EK1115" t="b">
        <v>1</v>
      </c>
      <c r="EP1115" t="s">
        <v>510</v>
      </c>
      <c r="EQ1115" t="s">
        <v>1159</v>
      </c>
      <c r="ER1115" t="b">
        <v>1</v>
      </c>
      <c r="FA1115" t="s">
        <v>476</v>
      </c>
      <c r="FB1115" t="s">
        <v>510</v>
      </c>
      <c r="FC1115" t="s">
        <v>476</v>
      </c>
      <c r="FD1115" t="s">
        <v>476</v>
      </c>
      <c r="FE1115" t="s">
        <v>476</v>
      </c>
      <c r="FF1115" t="s">
        <v>510</v>
      </c>
      <c r="FG1115" t="s">
        <v>510</v>
      </c>
      <c r="FH1115" t="s">
        <v>510</v>
      </c>
      <c r="FI1115" t="s">
        <v>510</v>
      </c>
      <c r="FJ1115" t="s">
        <v>510</v>
      </c>
      <c r="FK1115" t="s">
        <v>476</v>
      </c>
      <c r="FL1115" t="s">
        <v>510</v>
      </c>
      <c r="GB1115">
        <f>IF(Table1[[#This Row],[msna/Demographic_info/HH_members_group/total_m_c_muac]]=0,"",COUNTIF(Table1[[#This Row],[Grain or tubers e.g. bread, rice, noodles, bulger, frikeh, kaak, pasta, andoumeh, manakish, thick grain-based porridge, potatoes]:[Breastmilk]],"Yes"))</f>
        <v>0</v>
      </c>
      <c r="GC1115" t="str">
        <f>IF(Table1[[#This Row],[Column1]]="","",IF(Table1[[#This Row],[Please select the assessment type:]]="Livelihood and Protection (MHPSS, CP, GBV)","",IF(Table1[[#This Row],[Column1]]&gt;4,"diverse","not diverse")))</f>
        <v>not diverse</v>
      </c>
      <c r="GH1115" t="s">
        <v>3767</v>
      </c>
      <c r="GJ1115" t="b">
        <v>1</v>
      </c>
      <c r="GK1115" t="b">
        <v>1</v>
      </c>
      <c r="GM1115" t="b">
        <v>1</v>
      </c>
      <c r="GT1115" t="b">
        <v>1</v>
      </c>
      <c r="HA1115" t="s">
        <v>492</v>
      </c>
      <c r="HB1115" t="b">
        <v>1</v>
      </c>
      <c r="HO1115" t="s">
        <v>12156</v>
      </c>
      <c r="HP1115" t="s">
        <v>9278</v>
      </c>
      <c r="HT1115" t="b">
        <v>1</v>
      </c>
      <c r="HY1115" t="b">
        <v>1</v>
      </c>
      <c r="IC1115" t="s">
        <v>5770</v>
      </c>
      <c r="II1115" t="b">
        <v>1</v>
      </c>
      <c r="IK1115" t="b">
        <v>1</v>
      </c>
      <c r="IL1115" t="b">
        <v>1</v>
      </c>
      <c r="IP1115" t="s">
        <v>1243</v>
      </c>
      <c r="IQ1115" t="b">
        <v>1</v>
      </c>
      <c r="IZ1115" t="s">
        <v>476</v>
      </c>
      <c r="JB1115" t="s">
        <v>12157</v>
      </c>
      <c r="JF1115" t="b">
        <v>1</v>
      </c>
      <c r="JH1115" t="b">
        <v>1</v>
      </c>
      <c r="JI1115" t="b">
        <v>1</v>
      </c>
      <c r="JQ1115" t="s">
        <v>771</v>
      </c>
      <c r="JR1115" t="s">
        <v>791</v>
      </c>
      <c r="JS1115" t="b">
        <v>1</v>
      </c>
      <c r="JX1115" t="b">
        <v>1</v>
      </c>
      <c r="KD1115" t="s">
        <v>791</v>
      </c>
      <c r="KE1115" t="b">
        <v>1</v>
      </c>
      <c r="KJ1115" t="b">
        <v>1</v>
      </c>
      <c r="KO1115" t="s">
        <v>9311</v>
      </c>
      <c r="KP1115" t="b">
        <v>1</v>
      </c>
      <c r="KT1115" t="b">
        <v>1</v>
      </c>
      <c r="KY1115" t="s">
        <v>498</v>
      </c>
      <c r="LA1115" t="b">
        <v>1</v>
      </c>
      <c r="LH1115" t="s">
        <v>500</v>
      </c>
      <c r="LI1115" t="b">
        <v>1</v>
      </c>
      <c r="LR1115" t="s">
        <v>12158</v>
      </c>
      <c r="LS1115" t="b">
        <v>1</v>
      </c>
      <c r="LT1115" t="b">
        <v>1</v>
      </c>
      <c r="LU1115" t="b">
        <v>1</v>
      </c>
      <c r="LY1115" t="b">
        <v>1</v>
      </c>
      <c r="ME1115" t="b">
        <v>1</v>
      </c>
      <c r="MI1115" t="s">
        <v>1371</v>
      </c>
      <c r="MO1115" t="b">
        <v>1</v>
      </c>
      <c r="MP1115" t="b">
        <v>1</v>
      </c>
      <c r="MY1115" t="s">
        <v>2944</v>
      </c>
      <c r="MZ1115" t="b">
        <v>1</v>
      </c>
      <c r="NA1115" t="b">
        <v>1</v>
      </c>
      <c r="NE1115" t="b">
        <v>1</v>
      </c>
      <c r="NK1115" t="s">
        <v>504</v>
      </c>
      <c r="NT1115" t="b">
        <v>1</v>
      </c>
      <c r="NV1115" t="s">
        <v>476</v>
      </c>
      <c r="NX1115" t="s">
        <v>510</v>
      </c>
      <c r="NZ1115" t="s">
        <v>8308</v>
      </c>
      <c r="OD1115" t="b">
        <v>1</v>
      </c>
      <c r="OE1115" t="b">
        <v>1</v>
      </c>
      <c r="OL1115" t="s">
        <v>1359</v>
      </c>
      <c r="OO1115" t="b">
        <v>1</v>
      </c>
      <c r="OP1115" t="b">
        <v>1</v>
      </c>
      <c r="OW1115" t="s">
        <v>507</v>
      </c>
      <c r="PC1115" t="b">
        <v>1</v>
      </c>
      <c r="PL1115">
        <v>2000</v>
      </c>
      <c r="PM1115">
        <v>2000</v>
      </c>
      <c r="PN1115" t="s">
        <v>609</v>
      </c>
      <c r="PO1115" t="b">
        <v>1</v>
      </c>
      <c r="QF1115" t="s">
        <v>510</v>
      </c>
      <c r="QP1115" t="s">
        <v>510</v>
      </c>
      <c r="QR1115" t="s">
        <v>510</v>
      </c>
      <c r="RC1115" t="s">
        <v>1135</v>
      </c>
      <c r="RE1115" t="s">
        <v>510</v>
      </c>
      <c r="RG1115" t="s">
        <v>515</v>
      </c>
      <c r="RH1115" t="s">
        <v>1573</v>
      </c>
      <c r="RL1115" t="b">
        <v>1</v>
      </c>
      <c r="RN1115" t="b">
        <v>1</v>
      </c>
      <c r="RR1115" t="s">
        <v>514</v>
      </c>
      <c r="RS1115" t="b">
        <v>1</v>
      </c>
      <c r="SA1115" t="s">
        <v>890</v>
      </c>
      <c r="SB1115" t="s">
        <v>12159</v>
      </c>
      <c r="SC1115">
        <v>92594535</v>
      </c>
      <c r="SD1115" t="s">
        <v>12160</v>
      </c>
      <c r="SE1115" s="2">
        <v>44606.43681712963</v>
      </c>
      <c r="SF1115">
        <v>1114</v>
      </c>
      <c r="SH1115">
        <v>-1</v>
      </c>
      <c r="SK1115" t="s">
        <v>518</v>
      </c>
      <c r="SL1115">
        <v>1616</v>
      </c>
      <c r="SM1115" t="s">
        <v>983</v>
      </c>
      <c r="SN1115">
        <v>648550</v>
      </c>
    </row>
    <row r="1116" spans="1:508" hidden="1" x14ac:dyDescent="0.25">
      <c r="A1116" t="s">
        <v>12161</v>
      </c>
      <c r="B1116" t="s">
        <v>12162</v>
      </c>
      <c r="D1116" t="s">
        <v>4596</v>
      </c>
      <c r="E1116" t="s">
        <v>950</v>
      </c>
      <c r="G1116" s="1">
        <v>44606</v>
      </c>
      <c r="H1116" t="s">
        <v>2762</v>
      </c>
      <c r="I1116" t="s">
        <v>952</v>
      </c>
      <c r="J1116" t="s">
        <v>476</v>
      </c>
      <c r="K1116" t="s">
        <v>477</v>
      </c>
      <c r="L1116" s="1">
        <v>43510</v>
      </c>
      <c r="M1116" t="s">
        <v>1012</v>
      </c>
      <c r="O1116" t="s">
        <v>572</v>
      </c>
      <c r="P1116" t="s">
        <v>721</v>
      </c>
      <c r="Q1116" t="s">
        <v>481</v>
      </c>
      <c r="R1116" t="s">
        <v>479</v>
      </c>
      <c r="S1116" t="s">
        <v>482</v>
      </c>
      <c r="T1116" t="b">
        <v>1</v>
      </c>
      <c r="AA1116" t="s">
        <v>483</v>
      </c>
      <c r="AB1116" t="s">
        <v>574</v>
      </c>
      <c r="AC1116">
        <v>0</v>
      </c>
      <c r="AD1116">
        <v>0</v>
      </c>
      <c r="AE1116">
        <v>0</v>
      </c>
      <c r="AF1116">
        <v>0</v>
      </c>
      <c r="AG1116">
        <v>0</v>
      </c>
      <c r="AH1116">
        <v>2</v>
      </c>
      <c r="AI1116">
        <v>0</v>
      </c>
      <c r="AJ1116" t="s">
        <v>470</v>
      </c>
      <c r="AK1116" t="s">
        <v>485</v>
      </c>
      <c r="AL1116" t="s">
        <v>485</v>
      </c>
      <c r="AM1116">
        <v>0</v>
      </c>
      <c r="AN1116">
        <v>0</v>
      </c>
      <c r="AO1116">
        <v>0</v>
      </c>
      <c r="AP1116">
        <v>0</v>
      </c>
      <c r="AQ1116">
        <v>3</v>
      </c>
      <c r="AR1116">
        <v>0</v>
      </c>
      <c r="AS1116" t="s">
        <v>470</v>
      </c>
      <c r="AT1116" t="s">
        <v>487</v>
      </c>
      <c r="AU1116" t="s">
        <v>487</v>
      </c>
      <c r="AV1116" t="s">
        <v>470</v>
      </c>
      <c r="AW1116" t="s">
        <v>470</v>
      </c>
      <c r="AX1116" t="s">
        <v>527</v>
      </c>
      <c r="AY1116" t="s">
        <v>527</v>
      </c>
      <c r="AZ1116">
        <v>5</v>
      </c>
      <c r="BA1116" t="s">
        <v>953</v>
      </c>
      <c r="BC1116" t="s">
        <v>787</v>
      </c>
      <c r="BE1116" t="s">
        <v>803</v>
      </c>
      <c r="BG1116" t="s">
        <v>4168</v>
      </c>
      <c r="BI1116" t="b">
        <v>1</v>
      </c>
      <c r="BJ1116" t="b">
        <v>1</v>
      </c>
      <c r="BK1116" t="b">
        <v>1</v>
      </c>
      <c r="BQ1116">
        <v>5</v>
      </c>
      <c r="BR1116" t="s">
        <v>1663</v>
      </c>
      <c r="BS1116" t="s">
        <v>510</v>
      </c>
      <c r="CV1116" t="s">
        <v>1365</v>
      </c>
      <c r="CW1116" t="b">
        <v>1</v>
      </c>
      <c r="CX1116" t="b">
        <v>0</v>
      </c>
      <c r="CY1116" t="b">
        <v>0</v>
      </c>
      <c r="CZ1116" t="b">
        <v>0</v>
      </c>
      <c r="DA1116" t="b">
        <v>0</v>
      </c>
      <c r="DB1116" t="b">
        <v>0</v>
      </c>
      <c r="DC1116" t="b">
        <v>0</v>
      </c>
      <c r="DP1116" t="s">
        <v>476</v>
      </c>
      <c r="EC1116" t="s">
        <v>476</v>
      </c>
      <c r="ED1116" t="s">
        <v>959</v>
      </c>
      <c r="EJ1116" t="b">
        <v>1</v>
      </c>
      <c r="EK1116" t="b">
        <v>1</v>
      </c>
      <c r="EP1116" t="s">
        <v>510</v>
      </c>
      <c r="EQ1116" t="s">
        <v>1159</v>
      </c>
      <c r="ER1116" t="b">
        <v>1</v>
      </c>
      <c r="FA1116" t="s">
        <v>476</v>
      </c>
      <c r="FB1116" t="s">
        <v>510</v>
      </c>
      <c r="FC1116" t="s">
        <v>476</v>
      </c>
      <c r="FD1116" t="s">
        <v>476</v>
      </c>
      <c r="FE1116" t="s">
        <v>476</v>
      </c>
      <c r="FF1116" t="s">
        <v>510</v>
      </c>
      <c r="FG1116" t="s">
        <v>510</v>
      </c>
      <c r="FH1116" t="s">
        <v>510</v>
      </c>
      <c r="FI1116" t="s">
        <v>510</v>
      </c>
      <c r="FJ1116" t="s">
        <v>510</v>
      </c>
      <c r="FK1116" t="s">
        <v>476</v>
      </c>
      <c r="FL1116" t="s">
        <v>510</v>
      </c>
      <c r="GB1116">
        <f>IF(Table1[[#This Row],[msna/Demographic_info/HH_members_group/total_m_c_muac]]=0,"",COUNTIF(Table1[[#This Row],[Grain or tubers e.g. bread, rice, noodles, bulger, frikeh, kaak, pasta, andoumeh, manakish, thick grain-based porridge, potatoes]:[Breastmilk]],"Yes"))</f>
        <v>0</v>
      </c>
      <c r="GC1116" t="str">
        <f>IF(Table1[[#This Row],[Column1]]="","",IF(Table1[[#This Row],[Please select the assessment type:]]="Livelihood and Protection (MHPSS, CP, GBV)","",IF(Table1[[#This Row],[Column1]]&gt;4,"diverse","not diverse")))</f>
        <v>not diverse</v>
      </c>
      <c r="GH1116" t="s">
        <v>12163</v>
      </c>
      <c r="GJ1116" t="b">
        <v>1</v>
      </c>
      <c r="GM1116" t="b">
        <v>1</v>
      </c>
      <c r="HA1116" t="s">
        <v>1631</v>
      </c>
      <c r="HC1116" t="b">
        <v>1</v>
      </c>
      <c r="HG1116" t="b">
        <v>1</v>
      </c>
      <c r="HO1116" t="s">
        <v>12164</v>
      </c>
      <c r="HP1116" t="s">
        <v>494</v>
      </c>
      <c r="HY1116" t="b">
        <v>1</v>
      </c>
      <c r="IC1116" t="s">
        <v>1107</v>
      </c>
      <c r="ID1116" t="b">
        <v>1</v>
      </c>
      <c r="IP1116" t="s">
        <v>1243</v>
      </c>
      <c r="IQ1116" t="b">
        <v>1</v>
      </c>
      <c r="IZ1116" t="s">
        <v>476</v>
      </c>
      <c r="JB1116" t="s">
        <v>1260</v>
      </c>
      <c r="JC1116" t="b">
        <v>1</v>
      </c>
      <c r="JH1116" t="b">
        <v>1</v>
      </c>
      <c r="JQ1116" t="s">
        <v>476</v>
      </c>
      <c r="JR1116" t="s">
        <v>902</v>
      </c>
      <c r="JS1116" t="b">
        <v>1</v>
      </c>
      <c r="JW1116" t="b">
        <v>1</v>
      </c>
      <c r="JX1116" t="b">
        <v>1</v>
      </c>
      <c r="KD1116" t="s">
        <v>498</v>
      </c>
      <c r="KJ1116" t="b">
        <v>1</v>
      </c>
      <c r="KO1116" t="s">
        <v>827</v>
      </c>
      <c r="KP1116" t="b">
        <v>1</v>
      </c>
      <c r="KY1116" t="s">
        <v>498</v>
      </c>
      <c r="LA1116" t="b">
        <v>1</v>
      </c>
      <c r="LH1116" t="s">
        <v>500</v>
      </c>
      <c r="LI1116" t="b">
        <v>1</v>
      </c>
      <c r="LR1116" t="s">
        <v>8039</v>
      </c>
      <c r="LS1116" t="b">
        <v>1</v>
      </c>
      <c r="LT1116" t="b">
        <v>1</v>
      </c>
      <c r="LY1116" t="b">
        <v>1</v>
      </c>
      <c r="MI1116" t="s">
        <v>1448</v>
      </c>
      <c r="MP1116" t="b">
        <v>1</v>
      </c>
      <c r="NZ1116" t="s">
        <v>2178</v>
      </c>
      <c r="OC1116" t="b">
        <v>1</v>
      </c>
      <c r="OL1116" t="s">
        <v>1395</v>
      </c>
      <c r="OO1116" t="b">
        <v>1</v>
      </c>
      <c r="OW1116" t="s">
        <v>851</v>
      </c>
      <c r="PB1116" t="b">
        <v>1</v>
      </c>
      <c r="PL1116">
        <v>4000</v>
      </c>
      <c r="PM1116">
        <v>3000</v>
      </c>
      <c r="PN1116" t="s">
        <v>609</v>
      </c>
      <c r="PO1116" t="b">
        <v>1</v>
      </c>
      <c r="QF1116" t="s">
        <v>510</v>
      </c>
      <c r="QP1116" t="s">
        <v>510</v>
      </c>
      <c r="QR1116" t="s">
        <v>510</v>
      </c>
      <c r="RC1116" t="s">
        <v>673</v>
      </c>
      <c r="RE1116" t="s">
        <v>510</v>
      </c>
      <c r="RG1116" t="s">
        <v>515</v>
      </c>
      <c r="RH1116" t="s">
        <v>833</v>
      </c>
      <c r="RI1116" t="b">
        <v>1</v>
      </c>
      <c r="RN1116" t="b">
        <v>1</v>
      </c>
      <c r="RR1116" t="s">
        <v>514</v>
      </c>
      <c r="RS1116" t="b">
        <v>1</v>
      </c>
      <c r="SA1116" t="s">
        <v>890</v>
      </c>
      <c r="SB1116" t="s">
        <v>12165</v>
      </c>
      <c r="SC1116">
        <v>92594537</v>
      </c>
      <c r="SD1116" t="s">
        <v>12166</v>
      </c>
      <c r="SE1116" s="2">
        <v>44606.436828703707</v>
      </c>
      <c r="SF1116">
        <v>1115</v>
      </c>
      <c r="SH1116">
        <v>-1</v>
      </c>
      <c r="SK1116" t="s">
        <v>518</v>
      </c>
      <c r="SL1116">
        <v>1015</v>
      </c>
      <c r="SM1116" t="s">
        <v>983</v>
      </c>
      <c r="SN1116">
        <v>648550</v>
      </c>
    </row>
    <row r="1117" spans="1:508" hidden="1" x14ac:dyDescent="0.25">
      <c r="A1117" t="s">
        <v>12167</v>
      </c>
      <c r="B1117" t="s">
        <v>12168</v>
      </c>
      <c r="D1117" t="s">
        <v>4596</v>
      </c>
      <c r="E1117" t="s">
        <v>950</v>
      </c>
      <c r="G1117" s="1">
        <v>44606</v>
      </c>
      <c r="H1117" t="s">
        <v>2762</v>
      </c>
      <c r="I1117" t="s">
        <v>952</v>
      </c>
      <c r="J1117" t="s">
        <v>476</v>
      </c>
      <c r="K1117" t="s">
        <v>477</v>
      </c>
      <c r="L1117" s="1">
        <v>43139</v>
      </c>
      <c r="M1117" t="s">
        <v>1012</v>
      </c>
      <c r="O1117" t="s">
        <v>572</v>
      </c>
      <c r="P1117" t="s">
        <v>721</v>
      </c>
      <c r="Q1117" t="s">
        <v>481</v>
      </c>
      <c r="R1117" t="s">
        <v>479</v>
      </c>
      <c r="S1117" t="s">
        <v>482</v>
      </c>
      <c r="T1117" t="b">
        <v>1</v>
      </c>
      <c r="AA1117" t="s">
        <v>483</v>
      </c>
      <c r="AB1117" t="s">
        <v>574</v>
      </c>
      <c r="AC1117">
        <v>0</v>
      </c>
      <c r="AD1117">
        <v>0</v>
      </c>
      <c r="AE1117">
        <v>0</v>
      </c>
      <c r="AF1117">
        <v>0</v>
      </c>
      <c r="AG1117">
        <v>1</v>
      </c>
      <c r="AH1117">
        <v>2</v>
      </c>
      <c r="AI1117">
        <v>0</v>
      </c>
      <c r="AJ1117" t="s">
        <v>486</v>
      </c>
      <c r="AK1117" t="s">
        <v>485</v>
      </c>
      <c r="AL1117" t="s">
        <v>487</v>
      </c>
      <c r="AM1117">
        <v>0</v>
      </c>
      <c r="AN1117">
        <v>2</v>
      </c>
      <c r="AO1117">
        <v>0</v>
      </c>
      <c r="AP1117">
        <v>0</v>
      </c>
      <c r="AQ1117">
        <v>3</v>
      </c>
      <c r="AR1117">
        <v>0</v>
      </c>
      <c r="AS1117" t="s">
        <v>485</v>
      </c>
      <c r="AT1117" t="s">
        <v>487</v>
      </c>
      <c r="AU1117" t="s">
        <v>527</v>
      </c>
      <c r="AV1117" t="s">
        <v>487</v>
      </c>
      <c r="AW1117" t="s">
        <v>485</v>
      </c>
      <c r="AX1117" t="s">
        <v>527</v>
      </c>
      <c r="AY1117" t="s">
        <v>839</v>
      </c>
      <c r="AZ1117">
        <v>8</v>
      </c>
      <c r="BA1117" t="s">
        <v>1034</v>
      </c>
      <c r="BC1117" t="s">
        <v>953</v>
      </c>
      <c r="BE1117" t="s">
        <v>787</v>
      </c>
      <c r="BG1117" t="s">
        <v>2230</v>
      </c>
      <c r="BI1117" t="b">
        <v>1</v>
      </c>
      <c r="BJ1117" t="b">
        <v>1</v>
      </c>
      <c r="BK1117" t="b">
        <v>1</v>
      </c>
      <c r="BQ1117">
        <v>5</v>
      </c>
      <c r="BR1117" t="s">
        <v>956</v>
      </c>
      <c r="BS1117" t="s">
        <v>510</v>
      </c>
      <c r="CV1117" t="s">
        <v>1365</v>
      </c>
      <c r="CW1117" t="b">
        <v>1</v>
      </c>
      <c r="CX1117" t="b">
        <v>0</v>
      </c>
      <c r="CY1117" t="b">
        <v>0</v>
      </c>
      <c r="CZ1117" t="b">
        <v>0</v>
      </c>
      <c r="DA1117" t="b">
        <v>0</v>
      </c>
      <c r="DB1117" t="b">
        <v>0</v>
      </c>
      <c r="DC1117" t="b">
        <v>0</v>
      </c>
      <c r="DP1117" t="s">
        <v>510</v>
      </c>
      <c r="DQ1117" t="s">
        <v>3104</v>
      </c>
      <c r="DX1117" t="b">
        <v>1</v>
      </c>
      <c r="EC1117" t="s">
        <v>476</v>
      </c>
      <c r="ED1117" t="s">
        <v>4720</v>
      </c>
      <c r="EI1117" t="b">
        <v>1</v>
      </c>
      <c r="EJ1117" t="b">
        <v>1</v>
      </c>
      <c r="EK1117" t="b">
        <v>1</v>
      </c>
      <c r="EP1117" t="s">
        <v>476</v>
      </c>
      <c r="EQ1117" t="s">
        <v>1159</v>
      </c>
      <c r="ER1117" t="b">
        <v>1</v>
      </c>
      <c r="FA1117" t="s">
        <v>476</v>
      </c>
      <c r="FB1117" t="s">
        <v>510</v>
      </c>
      <c r="FC1117" t="s">
        <v>476</v>
      </c>
      <c r="FD1117" t="s">
        <v>476</v>
      </c>
      <c r="FE1117" t="s">
        <v>510</v>
      </c>
      <c r="FF1117" t="s">
        <v>510</v>
      </c>
      <c r="FG1117" t="s">
        <v>476</v>
      </c>
      <c r="FH1117" t="s">
        <v>510</v>
      </c>
      <c r="FI1117" t="s">
        <v>510</v>
      </c>
      <c r="FJ1117" t="s">
        <v>476</v>
      </c>
      <c r="FK1117" t="s">
        <v>476</v>
      </c>
      <c r="FL1117" t="s">
        <v>510</v>
      </c>
      <c r="FN1117" t="s">
        <v>476</v>
      </c>
      <c r="FO1117" t="s">
        <v>510</v>
      </c>
      <c r="FP1117" t="s">
        <v>510</v>
      </c>
      <c r="FQ1117" t="s">
        <v>510</v>
      </c>
      <c r="FR1117" t="s">
        <v>510</v>
      </c>
      <c r="FS1117" t="s">
        <v>476</v>
      </c>
      <c r="FT1117" t="s">
        <v>510</v>
      </c>
      <c r="FU1117" t="s">
        <v>476</v>
      </c>
      <c r="FV1117" t="s">
        <v>510</v>
      </c>
      <c r="FW1117" t="s">
        <v>510</v>
      </c>
      <c r="FX1117" t="s">
        <v>510</v>
      </c>
      <c r="FY1117" t="s">
        <v>510</v>
      </c>
      <c r="FZ1117" t="s">
        <v>510</v>
      </c>
      <c r="GA1117" t="s">
        <v>510</v>
      </c>
      <c r="GB1117">
        <f>IF(Table1[[#This Row],[msna/Demographic_info/HH_members_group/total_m_c_muac]]=0,"",COUNTIF(Table1[[#This Row],[Grain or tubers e.g. bread, rice, noodles, bulger, frikeh, kaak, pasta, andoumeh, manakish, thick grain-based porridge, potatoes]:[Breastmilk]],"Yes"))</f>
        <v>3</v>
      </c>
      <c r="GC1117" t="str">
        <f>IF(Table1[[#This Row],[Column1]]="","",IF(Table1[[#This Row],[Please select the assessment type:]]="Livelihood and Protection (MHPSS, CP, GBV)","",IF(Table1[[#This Row],[Column1]]&gt;4,"diverse","not diverse")))</f>
        <v>not diverse</v>
      </c>
      <c r="GD1117">
        <v>2</v>
      </c>
      <c r="GE1117" t="s">
        <v>485</v>
      </c>
      <c r="GH1117" t="s">
        <v>3679</v>
      </c>
      <c r="GJ1117" t="b">
        <v>1</v>
      </c>
      <c r="GK1117" t="b">
        <v>1</v>
      </c>
      <c r="GM1117" t="b">
        <v>1</v>
      </c>
      <c r="HA1117" t="s">
        <v>1631</v>
      </c>
      <c r="HC1117" t="b">
        <v>1</v>
      </c>
      <c r="HG1117" t="b">
        <v>1</v>
      </c>
      <c r="HO1117" t="s">
        <v>12169</v>
      </c>
      <c r="HP1117" t="s">
        <v>598</v>
      </c>
      <c r="HT1117" t="b">
        <v>1</v>
      </c>
      <c r="HY1117" t="b">
        <v>1</v>
      </c>
      <c r="IC1117" t="s">
        <v>578</v>
      </c>
      <c r="IE1117" t="b">
        <v>1</v>
      </c>
      <c r="II1117" t="b">
        <v>1</v>
      </c>
      <c r="IP1117" t="s">
        <v>1243</v>
      </c>
      <c r="IQ1117" t="b">
        <v>1</v>
      </c>
      <c r="IZ1117" t="s">
        <v>769</v>
      </c>
      <c r="JB1117" t="s">
        <v>3052</v>
      </c>
      <c r="JF1117" t="b">
        <v>1</v>
      </c>
      <c r="JH1117" t="b">
        <v>1</v>
      </c>
      <c r="JQ1117" t="s">
        <v>771</v>
      </c>
      <c r="JR1117" t="s">
        <v>498</v>
      </c>
      <c r="JX1117" t="b">
        <v>1</v>
      </c>
      <c r="KD1117" t="s">
        <v>498</v>
      </c>
      <c r="KJ1117" t="b">
        <v>1</v>
      </c>
      <c r="KO1117" t="s">
        <v>827</v>
      </c>
      <c r="KP1117" t="b">
        <v>1</v>
      </c>
      <c r="KY1117" t="s">
        <v>498</v>
      </c>
      <c r="LA1117" t="b">
        <v>1</v>
      </c>
      <c r="LH1117" t="s">
        <v>500</v>
      </c>
      <c r="LI1117" t="b">
        <v>1</v>
      </c>
      <c r="LR1117" t="s">
        <v>12170</v>
      </c>
      <c r="LS1117" t="b">
        <v>1</v>
      </c>
      <c r="LT1117" t="b">
        <v>1</v>
      </c>
      <c r="LU1117" t="b">
        <v>1</v>
      </c>
      <c r="LY1117" t="b">
        <v>1</v>
      </c>
      <c r="ME1117" t="b">
        <v>1</v>
      </c>
      <c r="MI1117" t="s">
        <v>6579</v>
      </c>
      <c r="MP1117" t="b">
        <v>1</v>
      </c>
      <c r="MR1117" t="b">
        <v>1</v>
      </c>
      <c r="MY1117" t="s">
        <v>1513</v>
      </c>
      <c r="NA1117" t="b">
        <v>1</v>
      </c>
      <c r="NE1117" t="b">
        <v>1</v>
      </c>
      <c r="NK1117" t="s">
        <v>504</v>
      </c>
      <c r="NT1117" t="b">
        <v>1</v>
      </c>
      <c r="NV1117" t="s">
        <v>476</v>
      </c>
      <c r="NX1117" t="s">
        <v>510</v>
      </c>
      <c r="NZ1117" t="s">
        <v>8308</v>
      </c>
      <c r="OD1117" t="b">
        <v>1</v>
      </c>
      <c r="OE1117" t="b">
        <v>1</v>
      </c>
      <c r="OL1117" t="s">
        <v>1395</v>
      </c>
      <c r="OO1117" t="b">
        <v>1</v>
      </c>
      <c r="OW1117" t="s">
        <v>851</v>
      </c>
      <c r="PB1117" t="b">
        <v>1</v>
      </c>
      <c r="PL1117">
        <v>4000</v>
      </c>
      <c r="PM1117">
        <v>3500</v>
      </c>
      <c r="PN1117" t="s">
        <v>1830</v>
      </c>
      <c r="QD1117" t="b">
        <v>1</v>
      </c>
      <c r="QF1117" t="s">
        <v>510</v>
      </c>
      <c r="QP1117" t="s">
        <v>510</v>
      </c>
      <c r="QR1117" t="s">
        <v>510</v>
      </c>
      <c r="RC1117" t="s">
        <v>511</v>
      </c>
      <c r="RE1117" t="s">
        <v>510</v>
      </c>
      <c r="RG1117" t="s">
        <v>515</v>
      </c>
      <c r="RH1117" t="s">
        <v>833</v>
      </c>
      <c r="RI1117" t="b">
        <v>1</v>
      </c>
      <c r="RN1117" t="b">
        <v>1</v>
      </c>
      <c r="RR1117" t="s">
        <v>514</v>
      </c>
      <c r="RS1117" t="b">
        <v>1</v>
      </c>
      <c r="SA1117" t="s">
        <v>890</v>
      </c>
      <c r="SB1117" t="s">
        <v>12171</v>
      </c>
      <c r="SC1117">
        <v>92594539</v>
      </c>
      <c r="SD1117" t="s">
        <v>12172</v>
      </c>
      <c r="SE1117" s="2">
        <v>44606.436840277784</v>
      </c>
      <c r="SF1117">
        <v>1116</v>
      </c>
      <c r="SH1117">
        <v>-1</v>
      </c>
      <c r="SK1117" t="s">
        <v>518</v>
      </c>
      <c r="SL1117">
        <v>1099</v>
      </c>
      <c r="SM1117" t="s">
        <v>983</v>
      </c>
      <c r="SN1117">
        <v>648550</v>
      </c>
    </row>
  </sheetData>
  <phoneticPr fontId="3"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A40AE-7D92-442F-9A9E-C30FBEED6EAA}">
  <dimension ref="A1:I244"/>
  <sheetViews>
    <sheetView workbookViewId="0">
      <selection activeCell="G11" sqref="G11"/>
    </sheetView>
  </sheetViews>
  <sheetFormatPr defaultRowHeight="15" x14ac:dyDescent="0.25"/>
  <cols>
    <col min="1" max="1" width="19.7109375" customWidth="1"/>
  </cols>
  <sheetData>
    <row r="1" spans="1:8" x14ac:dyDescent="0.25">
      <c r="A1" t="s">
        <v>12225</v>
      </c>
      <c r="B1">
        <v>873</v>
      </c>
    </row>
    <row r="4" spans="1:8" x14ac:dyDescent="0.25">
      <c r="A4" s="5" t="s">
        <v>12218</v>
      </c>
      <c r="B4" s="5" t="s">
        <v>12221</v>
      </c>
      <c r="C4" s="5" t="s">
        <v>12219</v>
      </c>
      <c r="D4" s="5" t="s">
        <v>12220</v>
      </c>
      <c r="E4" s="5" t="s">
        <v>12223</v>
      </c>
      <c r="F4" s="5" t="s">
        <v>12222</v>
      </c>
      <c r="G4" s="5" t="s">
        <v>12224</v>
      </c>
    </row>
    <row r="5" spans="1:8" x14ac:dyDescent="0.25">
      <c r="A5" s="6">
        <v>839</v>
      </c>
      <c r="B5" s="6">
        <v>115</v>
      </c>
      <c r="C5" s="6">
        <v>96</v>
      </c>
      <c r="D5" s="6">
        <v>45</v>
      </c>
      <c r="E5" s="6">
        <v>34</v>
      </c>
      <c r="F5" s="6">
        <v>30</v>
      </c>
      <c r="G5" s="6">
        <v>30</v>
      </c>
    </row>
    <row r="10" spans="1:8" x14ac:dyDescent="0.25">
      <c r="A10" s="5" t="s">
        <v>1627</v>
      </c>
      <c r="B10" s="5" t="s">
        <v>1760</v>
      </c>
      <c r="C10" s="5" t="s">
        <v>955</v>
      </c>
      <c r="D10" s="5" t="s">
        <v>2120</v>
      </c>
      <c r="E10" s="5" t="s">
        <v>5309</v>
      </c>
      <c r="F10" s="5" t="s">
        <v>12226</v>
      </c>
      <c r="G10" s="5" t="s">
        <v>1745</v>
      </c>
      <c r="H10" s="5" t="s">
        <v>554</v>
      </c>
    </row>
    <row r="11" spans="1:8" x14ac:dyDescent="0.25">
      <c r="A11" s="6">
        <v>517</v>
      </c>
      <c r="B11" s="6">
        <v>354</v>
      </c>
      <c r="C11" s="6">
        <v>287</v>
      </c>
      <c r="D11" s="6">
        <v>150</v>
      </c>
      <c r="E11" s="6">
        <v>51</v>
      </c>
      <c r="F11" s="6">
        <v>2</v>
      </c>
      <c r="G11" s="6">
        <v>48</v>
      </c>
      <c r="H11" s="6">
        <v>16</v>
      </c>
    </row>
    <row r="13" spans="1:8" x14ac:dyDescent="0.25">
      <c r="A13" s="4">
        <f>A11/$B$1</f>
        <v>0.59221076746849943</v>
      </c>
      <c r="B13" s="4">
        <f t="shared" ref="B13:H13" si="0">B11/$B$1</f>
        <v>0.40549828178694158</v>
      </c>
      <c r="C13" s="4">
        <f t="shared" si="0"/>
        <v>0.32875143184421535</v>
      </c>
      <c r="D13" s="4">
        <f t="shared" si="0"/>
        <v>0.1718213058419244</v>
      </c>
      <c r="E13" s="4">
        <f t="shared" si="0"/>
        <v>5.8419243986254296E-2</v>
      </c>
      <c r="F13" s="4">
        <f t="shared" si="0"/>
        <v>2.2909507445589921E-3</v>
      </c>
      <c r="G13" s="4">
        <f t="shared" si="0"/>
        <v>5.4982817869415807E-2</v>
      </c>
      <c r="H13" s="4">
        <f t="shared" si="0"/>
        <v>1.8327605956471937E-2</v>
      </c>
    </row>
    <row r="33" spans="1:2" x14ac:dyDescent="0.25">
      <c r="A33" s="7" t="s">
        <v>12230</v>
      </c>
      <c r="B33" s="5" t="s">
        <v>12231</v>
      </c>
    </row>
    <row r="34" spans="1:2" x14ac:dyDescent="0.25">
      <c r="A34" s="9" t="s">
        <v>5967</v>
      </c>
      <c r="B34" s="10">
        <v>1250</v>
      </c>
    </row>
    <row r="35" spans="1:2" x14ac:dyDescent="0.25">
      <c r="A35" s="9" t="s">
        <v>6927</v>
      </c>
      <c r="B35" s="10">
        <v>37</v>
      </c>
    </row>
    <row r="36" spans="1:2" x14ac:dyDescent="0.25">
      <c r="A36" s="9" t="s">
        <v>951</v>
      </c>
      <c r="B36" s="10">
        <v>21.484848484848484</v>
      </c>
    </row>
    <row r="37" spans="1:2" x14ac:dyDescent="0.25">
      <c r="A37" s="9" t="s">
        <v>6856</v>
      </c>
      <c r="B37" s="10">
        <v>9.6999999999999993</v>
      </c>
    </row>
    <row r="38" spans="1:2" x14ac:dyDescent="0.25">
      <c r="A38" s="9" t="s">
        <v>1285</v>
      </c>
      <c r="B38" s="10">
        <v>21.256637168141594</v>
      </c>
    </row>
    <row r="39" spans="1:2" x14ac:dyDescent="0.25">
      <c r="A39" s="9" t="s">
        <v>9917</v>
      </c>
      <c r="B39" s="10">
        <v>30</v>
      </c>
    </row>
    <row r="40" spans="1:2" x14ac:dyDescent="0.25">
      <c r="A40" s="9" t="s">
        <v>2229</v>
      </c>
      <c r="B40" s="10">
        <v>100.96</v>
      </c>
    </row>
    <row r="41" spans="1:2" x14ac:dyDescent="0.25">
      <c r="A41" s="9" t="s">
        <v>2762</v>
      </c>
      <c r="B41" s="10">
        <v>28.955752212389381</v>
      </c>
    </row>
    <row r="42" spans="1:2" x14ac:dyDescent="0.25">
      <c r="A42" s="9" t="s">
        <v>1402</v>
      </c>
      <c r="B42" s="10">
        <v>114</v>
      </c>
    </row>
    <row r="43" spans="1:2" x14ac:dyDescent="0.25">
      <c r="A43" s="9" t="s">
        <v>1809</v>
      </c>
      <c r="B43" s="10">
        <v>33.5</v>
      </c>
    </row>
    <row r="44" spans="1:2" x14ac:dyDescent="0.25">
      <c r="A44" s="9" t="s">
        <v>1557</v>
      </c>
      <c r="B44" s="10">
        <v>60.285714285714285</v>
      </c>
    </row>
    <row r="45" spans="1:2" x14ac:dyDescent="0.25">
      <c r="A45" s="9" t="s">
        <v>1302</v>
      </c>
      <c r="B45" s="6"/>
    </row>
    <row r="46" spans="1:2" x14ac:dyDescent="0.25">
      <c r="A46" s="9" t="s">
        <v>1061</v>
      </c>
      <c r="B46" s="6"/>
    </row>
    <row r="47" spans="1:2" x14ac:dyDescent="0.25">
      <c r="A47" s="9" t="s">
        <v>634</v>
      </c>
      <c r="B47" s="6"/>
    </row>
    <row r="48" spans="1:2" x14ac:dyDescent="0.25">
      <c r="A48" s="9" t="s">
        <v>474</v>
      </c>
      <c r="B48" s="6"/>
    </row>
    <row r="49" spans="1:8" x14ac:dyDescent="0.25">
      <c r="A49" s="9" t="s">
        <v>2994</v>
      </c>
      <c r="B49" s="6"/>
    </row>
    <row r="50" spans="1:8" x14ac:dyDescent="0.25">
      <c r="A50" s="9" t="s">
        <v>8087</v>
      </c>
      <c r="B50" s="6"/>
    </row>
    <row r="51" spans="1:8" x14ac:dyDescent="0.25">
      <c r="A51" s="9" t="s">
        <v>12229</v>
      </c>
      <c r="B51" s="6">
        <v>37.892459826946848</v>
      </c>
    </row>
    <row r="54" spans="1:8" x14ac:dyDescent="0.25">
      <c r="A54" s="5"/>
      <c r="B54" s="7" t="s">
        <v>12227</v>
      </c>
      <c r="C54" s="5"/>
      <c r="D54" s="5"/>
      <c r="E54" s="5"/>
      <c r="F54" s="5"/>
      <c r="G54" s="5"/>
      <c r="H54" s="5"/>
    </row>
    <row r="55" spans="1:8" x14ac:dyDescent="0.25">
      <c r="A55" s="5"/>
      <c r="B55" s="8" t="s">
        <v>956</v>
      </c>
      <c r="C55" s="8" t="s">
        <v>1013</v>
      </c>
      <c r="D55" s="8" t="s">
        <v>1663</v>
      </c>
      <c r="E55" s="8" t="s">
        <v>1628</v>
      </c>
      <c r="F55" s="8" t="s">
        <v>1035</v>
      </c>
      <c r="G55" s="8" t="s">
        <v>12228</v>
      </c>
      <c r="H55" s="8" t="s">
        <v>12229</v>
      </c>
    </row>
    <row r="56" spans="1:8" x14ac:dyDescent="0.25">
      <c r="A56" s="5" t="s">
        <v>12232</v>
      </c>
      <c r="B56" s="6">
        <v>526</v>
      </c>
      <c r="C56" s="6">
        <v>231</v>
      </c>
      <c r="D56" s="6">
        <v>60</v>
      </c>
      <c r="E56" s="6">
        <v>25</v>
      </c>
      <c r="F56" s="6">
        <v>31</v>
      </c>
      <c r="G56" s="6"/>
      <c r="H56" s="6">
        <v>873</v>
      </c>
    </row>
    <row r="61" spans="1:8" x14ac:dyDescent="0.25">
      <c r="A61" s="7" t="s">
        <v>12253</v>
      </c>
      <c r="B61" s="5"/>
    </row>
    <row r="62" spans="1:8" x14ac:dyDescent="0.25">
      <c r="A62" s="9" t="s">
        <v>12244</v>
      </c>
      <c r="B62" s="6">
        <v>564</v>
      </c>
    </row>
    <row r="63" spans="1:8" x14ac:dyDescent="0.25">
      <c r="A63" s="9" t="s">
        <v>12248</v>
      </c>
      <c r="B63" s="6">
        <v>273</v>
      </c>
    </row>
    <row r="64" spans="1:8" x14ac:dyDescent="0.25">
      <c r="A64" s="9" t="s">
        <v>12243</v>
      </c>
      <c r="B64" s="6">
        <v>241</v>
      </c>
    </row>
    <row r="65" spans="1:2" x14ac:dyDescent="0.25">
      <c r="A65" s="9" t="s">
        <v>12249</v>
      </c>
      <c r="B65" s="6">
        <v>185</v>
      </c>
    </row>
    <row r="66" spans="1:2" x14ac:dyDescent="0.25">
      <c r="A66" s="9" t="s">
        <v>12246</v>
      </c>
      <c r="B66" s="6">
        <v>119</v>
      </c>
    </row>
    <row r="67" spans="1:2" x14ac:dyDescent="0.25">
      <c r="A67" s="9" t="s">
        <v>12245</v>
      </c>
      <c r="B67" s="6">
        <v>110</v>
      </c>
    </row>
    <row r="68" spans="1:2" x14ac:dyDescent="0.25">
      <c r="A68" s="9" t="s">
        <v>12250</v>
      </c>
      <c r="B68" s="6">
        <v>33</v>
      </c>
    </row>
    <row r="69" spans="1:2" x14ac:dyDescent="0.25">
      <c r="A69" s="9" t="s">
        <v>12251</v>
      </c>
      <c r="B69" s="6">
        <v>29</v>
      </c>
    </row>
    <row r="70" spans="1:2" x14ac:dyDescent="0.25">
      <c r="A70" s="9" t="s">
        <v>12247</v>
      </c>
      <c r="B70" s="6">
        <v>13</v>
      </c>
    </row>
    <row r="71" spans="1:2" x14ac:dyDescent="0.25">
      <c r="A71" s="9" t="s">
        <v>12252</v>
      </c>
      <c r="B71" s="6">
        <v>30</v>
      </c>
    </row>
    <row r="74" spans="1:2" x14ac:dyDescent="0.25">
      <c r="A74" s="7" t="s">
        <v>12253</v>
      </c>
      <c r="B74" s="5"/>
    </row>
    <row r="75" spans="1:2" x14ac:dyDescent="0.25">
      <c r="A75" s="9" t="s">
        <v>12234</v>
      </c>
      <c r="B75" s="6">
        <v>1087</v>
      </c>
    </row>
    <row r="76" spans="1:2" x14ac:dyDescent="0.25">
      <c r="A76" s="9" t="s">
        <v>12238</v>
      </c>
      <c r="B76" s="6">
        <v>299</v>
      </c>
    </row>
    <row r="77" spans="1:2" x14ac:dyDescent="0.25">
      <c r="A77" s="9" t="s">
        <v>12233</v>
      </c>
      <c r="B77" s="6">
        <v>324</v>
      </c>
    </row>
    <row r="78" spans="1:2" x14ac:dyDescent="0.25">
      <c r="A78" s="9" t="s">
        <v>12239</v>
      </c>
      <c r="B78" s="6">
        <v>207</v>
      </c>
    </row>
    <row r="79" spans="1:2" x14ac:dyDescent="0.25">
      <c r="A79" s="9" t="s">
        <v>12236</v>
      </c>
      <c r="B79" s="6">
        <v>133</v>
      </c>
    </row>
    <row r="80" spans="1:2" x14ac:dyDescent="0.25">
      <c r="A80" s="9" t="s">
        <v>12235</v>
      </c>
      <c r="B80" s="6">
        <v>171</v>
      </c>
    </row>
    <row r="81" spans="1:3" x14ac:dyDescent="0.25">
      <c r="A81" s="9" t="s">
        <v>12240</v>
      </c>
      <c r="B81" s="6">
        <v>34</v>
      </c>
    </row>
    <row r="82" spans="1:3" x14ac:dyDescent="0.25">
      <c r="A82" s="9" t="s">
        <v>12241</v>
      </c>
      <c r="B82" s="6">
        <v>30</v>
      </c>
    </row>
    <row r="83" spans="1:3" x14ac:dyDescent="0.25">
      <c r="A83" s="9" t="s">
        <v>12237</v>
      </c>
      <c r="B83" s="6">
        <v>22</v>
      </c>
    </row>
    <row r="84" spans="1:3" x14ac:dyDescent="0.25">
      <c r="A84" s="9" t="s">
        <v>12242</v>
      </c>
      <c r="B84" s="6">
        <v>33</v>
      </c>
    </row>
    <row r="85" spans="1:3" x14ac:dyDescent="0.25">
      <c r="B85">
        <f>SUM(B75:B84)</f>
        <v>2340</v>
      </c>
    </row>
    <row r="88" spans="1:3" x14ac:dyDescent="0.25">
      <c r="A88" s="7" t="s">
        <v>12230</v>
      </c>
      <c r="B88" s="5" t="s">
        <v>12254</v>
      </c>
    </row>
    <row r="89" spans="1:3" x14ac:dyDescent="0.25">
      <c r="A89" s="9" t="s">
        <v>510</v>
      </c>
      <c r="B89" s="6">
        <v>607</v>
      </c>
      <c r="C89" s="4">
        <f>B89/B92</f>
        <v>0.69530355097365404</v>
      </c>
    </row>
    <row r="90" spans="1:3" x14ac:dyDescent="0.25">
      <c r="A90" s="9" t="s">
        <v>476</v>
      </c>
      <c r="B90" s="6">
        <v>266</v>
      </c>
      <c r="C90" s="4">
        <f>B90/B92</f>
        <v>0.30469644902634596</v>
      </c>
    </row>
    <row r="91" spans="1:3" x14ac:dyDescent="0.25">
      <c r="A91" s="9" t="s">
        <v>12228</v>
      </c>
      <c r="B91" s="6"/>
    </row>
    <row r="92" spans="1:3" x14ac:dyDescent="0.25">
      <c r="A92" s="9" t="s">
        <v>12229</v>
      </c>
      <c r="B92" s="6">
        <v>873</v>
      </c>
    </row>
    <row r="95" spans="1:3" x14ac:dyDescent="0.25">
      <c r="A95" s="7" t="s">
        <v>12253</v>
      </c>
      <c r="B95" s="5"/>
    </row>
    <row r="96" spans="1:3" x14ac:dyDescent="0.25">
      <c r="A96" s="9" t="s">
        <v>12257</v>
      </c>
      <c r="B96" s="6">
        <v>241</v>
      </c>
      <c r="C96" s="4">
        <f>B96/$B$89</f>
        <v>0.39703459637561778</v>
      </c>
    </row>
    <row r="97" spans="1:3" x14ac:dyDescent="0.25">
      <c r="A97" s="9" t="s">
        <v>12260</v>
      </c>
      <c r="B97" s="6">
        <v>197</v>
      </c>
      <c r="C97" s="4">
        <f t="shared" ref="C97:C106" si="1">B97/$B$89</f>
        <v>0.32454695222405272</v>
      </c>
    </row>
    <row r="98" spans="1:3" x14ac:dyDescent="0.25">
      <c r="A98" s="9" t="s">
        <v>12256</v>
      </c>
      <c r="B98" s="6">
        <v>191</v>
      </c>
      <c r="C98" s="4">
        <f t="shared" si="1"/>
        <v>0.31466227347611203</v>
      </c>
    </row>
    <row r="99" spans="1:3" x14ac:dyDescent="0.25">
      <c r="A99" s="9" t="s">
        <v>12255</v>
      </c>
      <c r="B99" s="6">
        <v>98</v>
      </c>
      <c r="C99" s="4">
        <f t="shared" si="1"/>
        <v>0.16144975288303129</v>
      </c>
    </row>
    <row r="100" spans="1:3" x14ac:dyDescent="0.25">
      <c r="A100" s="9" t="s">
        <v>12259</v>
      </c>
      <c r="B100" s="6">
        <v>98</v>
      </c>
      <c r="C100" s="4">
        <f t="shared" si="1"/>
        <v>0.16144975288303129</v>
      </c>
    </row>
    <row r="101" spans="1:3" x14ac:dyDescent="0.25">
      <c r="A101" s="9" t="s">
        <v>12261</v>
      </c>
      <c r="B101" s="6">
        <v>44</v>
      </c>
      <c r="C101" s="4">
        <f t="shared" si="1"/>
        <v>7.248764415156507E-2</v>
      </c>
    </row>
    <row r="102" spans="1:3" x14ac:dyDescent="0.25">
      <c r="A102" s="9" t="s">
        <v>12264</v>
      </c>
      <c r="B102" s="6">
        <v>10</v>
      </c>
      <c r="C102" s="4">
        <f t="shared" si="1"/>
        <v>1.6474464579901153E-2</v>
      </c>
    </row>
    <row r="103" spans="1:3" x14ac:dyDescent="0.25">
      <c r="A103" s="9" t="s">
        <v>12258</v>
      </c>
      <c r="B103" s="6">
        <v>26</v>
      </c>
      <c r="C103" s="4">
        <f t="shared" si="1"/>
        <v>4.2833607907743002E-2</v>
      </c>
    </row>
    <row r="104" spans="1:3" x14ac:dyDescent="0.25">
      <c r="A104" s="9" t="s">
        <v>12263</v>
      </c>
      <c r="B104" s="6">
        <v>3</v>
      </c>
      <c r="C104" s="4">
        <f t="shared" si="1"/>
        <v>4.9423393739703456E-3</v>
      </c>
    </row>
    <row r="105" spans="1:3" x14ac:dyDescent="0.25">
      <c r="A105" s="9" t="s">
        <v>12262</v>
      </c>
      <c r="B105" s="6">
        <v>2</v>
      </c>
      <c r="C105" s="4">
        <f t="shared" si="1"/>
        <v>3.2948929159802307E-3</v>
      </c>
    </row>
    <row r="106" spans="1:3" x14ac:dyDescent="0.25">
      <c r="A106" s="9" t="s">
        <v>12265</v>
      </c>
      <c r="B106">
        <f>SUM(B96:B105)</f>
        <v>910</v>
      </c>
      <c r="C106" s="4">
        <f t="shared" si="1"/>
        <v>1.4991762767710048</v>
      </c>
    </row>
    <row r="109" spans="1:3" x14ac:dyDescent="0.25">
      <c r="A109" s="7" t="s">
        <v>12230</v>
      </c>
      <c r="B109" s="5" t="s">
        <v>12266</v>
      </c>
    </row>
    <row r="110" spans="1:3" x14ac:dyDescent="0.25">
      <c r="A110" s="9" t="s">
        <v>771</v>
      </c>
      <c r="B110" s="6">
        <v>59</v>
      </c>
      <c r="C110" s="4">
        <f>B110/$B$114</f>
        <v>6.7583046964490259E-2</v>
      </c>
    </row>
    <row r="111" spans="1:3" x14ac:dyDescent="0.25">
      <c r="A111" s="9" t="s">
        <v>510</v>
      </c>
      <c r="B111" s="6">
        <v>71</v>
      </c>
      <c r="C111" s="4">
        <f>B111/$B$114</f>
        <v>8.1328751431844218E-2</v>
      </c>
    </row>
    <row r="112" spans="1:3" x14ac:dyDescent="0.25">
      <c r="A112" s="9" t="s">
        <v>476</v>
      </c>
      <c r="B112" s="6">
        <v>743</v>
      </c>
      <c r="C112" s="4">
        <f>B112/$B$114</f>
        <v>0.8510882016036655</v>
      </c>
    </row>
    <row r="113" spans="1:3" x14ac:dyDescent="0.25">
      <c r="A113" s="9" t="s">
        <v>12228</v>
      </c>
      <c r="B113" s="6"/>
    </row>
    <row r="114" spans="1:3" x14ac:dyDescent="0.25">
      <c r="A114" s="9" t="s">
        <v>12229</v>
      </c>
      <c r="B114" s="6">
        <v>873</v>
      </c>
    </row>
    <row r="118" spans="1:3" x14ac:dyDescent="0.25">
      <c r="A118" s="7" t="s">
        <v>12253</v>
      </c>
      <c r="B118" s="5"/>
    </row>
    <row r="119" spans="1:3" x14ac:dyDescent="0.25">
      <c r="A119" s="9" t="s">
        <v>1237</v>
      </c>
      <c r="B119" s="6">
        <v>726</v>
      </c>
      <c r="C119" s="4">
        <f>B119/$B$114</f>
        <v>0.83161512027491413</v>
      </c>
    </row>
    <row r="120" spans="1:3" x14ac:dyDescent="0.25">
      <c r="A120" s="9" t="s">
        <v>1582</v>
      </c>
      <c r="B120" s="6">
        <v>307</v>
      </c>
      <c r="C120" s="4">
        <f t="shared" ref="C120:C128" si="2">B120/$B$114</f>
        <v>0.3516609392898053</v>
      </c>
    </row>
    <row r="121" spans="1:3" x14ac:dyDescent="0.25">
      <c r="A121" s="9" t="s">
        <v>2781</v>
      </c>
      <c r="B121" s="6">
        <v>193</v>
      </c>
      <c r="C121" s="4">
        <f t="shared" si="2"/>
        <v>0.22107674684994272</v>
      </c>
    </row>
    <row r="122" spans="1:3" x14ac:dyDescent="0.25">
      <c r="A122" s="9" t="s">
        <v>1746</v>
      </c>
      <c r="B122" s="6">
        <v>115</v>
      </c>
      <c r="C122" s="4">
        <f t="shared" si="2"/>
        <v>0.13172966781214204</v>
      </c>
    </row>
    <row r="123" spans="1:3" x14ac:dyDescent="0.25">
      <c r="A123" s="9" t="s">
        <v>5336</v>
      </c>
      <c r="B123" s="6">
        <v>17</v>
      </c>
      <c r="C123" s="4">
        <f t="shared" si="2"/>
        <v>1.9473081328751432E-2</v>
      </c>
    </row>
    <row r="124" spans="1:3" x14ac:dyDescent="0.25">
      <c r="A124" s="9" t="s">
        <v>771</v>
      </c>
      <c r="B124" s="6">
        <v>14</v>
      </c>
      <c r="C124" s="4">
        <f t="shared" si="2"/>
        <v>1.6036655211912942E-2</v>
      </c>
    </row>
    <row r="125" spans="1:3" x14ac:dyDescent="0.25">
      <c r="A125" s="9" t="s">
        <v>12267</v>
      </c>
      <c r="B125" s="6">
        <v>6</v>
      </c>
      <c r="C125" s="4">
        <f t="shared" si="2"/>
        <v>6.8728522336769758E-3</v>
      </c>
    </row>
    <row r="126" spans="1:3" x14ac:dyDescent="0.25">
      <c r="A126" s="9" t="s">
        <v>5158</v>
      </c>
      <c r="B126" s="6">
        <v>2</v>
      </c>
      <c r="C126" s="4">
        <f t="shared" si="2"/>
        <v>2.2909507445589921E-3</v>
      </c>
    </row>
    <row r="127" spans="1:3" x14ac:dyDescent="0.25">
      <c r="A127" s="9" t="s">
        <v>12226</v>
      </c>
      <c r="B127" s="6">
        <v>1</v>
      </c>
      <c r="C127" s="4">
        <f t="shared" si="2"/>
        <v>1.145475372279496E-3</v>
      </c>
    </row>
    <row r="128" spans="1:3" x14ac:dyDescent="0.25">
      <c r="B128">
        <f>SUM(B119:B127)</f>
        <v>1381</v>
      </c>
      <c r="C128" s="4">
        <f t="shared" si="2"/>
        <v>1.5819014891179839</v>
      </c>
    </row>
    <row r="132" spans="1:5" x14ac:dyDescent="0.25">
      <c r="A132" s="7" t="s">
        <v>12268</v>
      </c>
      <c r="B132" s="7" t="s">
        <v>12227</v>
      </c>
      <c r="C132" s="5"/>
      <c r="D132" s="5"/>
      <c r="E132" s="5"/>
    </row>
    <row r="133" spans="1:5" x14ac:dyDescent="0.25">
      <c r="A133" s="7" t="s">
        <v>12230</v>
      </c>
      <c r="B133" s="8" t="s">
        <v>476</v>
      </c>
      <c r="C133" s="8" t="s">
        <v>510</v>
      </c>
      <c r="D133" s="8" t="s">
        <v>771</v>
      </c>
      <c r="E133" s="8" t="s">
        <v>12229</v>
      </c>
    </row>
    <row r="134" spans="1:5" x14ac:dyDescent="0.25">
      <c r="A134" s="9" t="s">
        <v>951</v>
      </c>
      <c r="B134" s="11">
        <v>0.93939393939393945</v>
      </c>
      <c r="C134" s="11">
        <v>6.0606060606060608E-2</v>
      </c>
      <c r="D134" s="11">
        <v>0</v>
      </c>
      <c r="E134" s="11">
        <v>1</v>
      </c>
    </row>
    <row r="135" spans="1:5" x14ac:dyDescent="0.25">
      <c r="A135" s="9" t="s">
        <v>6927</v>
      </c>
      <c r="B135" s="11">
        <v>0.9</v>
      </c>
      <c r="C135" s="11">
        <v>0.1</v>
      </c>
      <c r="D135" s="11">
        <v>0</v>
      </c>
      <c r="E135" s="11">
        <v>1</v>
      </c>
    </row>
    <row r="136" spans="1:5" x14ac:dyDescent="0.25">
      <c r="A136" s="9" t="s">
        <v>1809</v>
      </c>
      <c r="B136" s="11">
        <v>0.9</v>
      </c>
      <c r="C136" s="11">
        <v>0.1</v>
      </c>
      <c r="D136" s="11">
        <v>0</v>
      </c>
      <c r="E136" s="11">
        <v>1</v>
      </c>
    </row>
    <row r="137" spans="1:5" x14ac:dyDescent="0.25">
      <c r="A137" s="9" t="s">
        <v>6856</v>
      </c>
      <c r="B137" s="11">
        <v>0.7</v>
      </c>
      <c r="C137" s="11">
        <v>0.3</v>
      </c>
      <c r="D137" s="11">
        <v>0</v>
      </c>
      <c r="E137" s="11">
        <v>1</v>
      </c>
    </row>
    <row r="138" spans="1:5" x14ac:dyDescent="0.25">
      <c r="A138" s="9" t="s">
        <v>1285</v>
      </c>
      <c r="B138" s="11">
        <v>0.63025210084033612</v>
      </c>
      <c r="C138" s="11">
        <v>0.26890756302521007</v>
      </c>
      <c r="D138" s="11">
        <v>0.10084033613445378</v>
      </c>
      <c r="E138" s="11">
        <v>1</v>
      </c>
    </row>
    <row r="139" spans="1:5" x14ac:dyDescent="0.25">
      <c r="A139" s="9" t="s">
        <v>1402</v>
      </c>
      <c r="B139" s="11">
        <v>0.4</v>
      </c>
      <c r="C139" s="11">
        <v>0.6</v>
      </c>
      <c r="D139" s="11">
        <v>0</v>
      </c>
      <c r="E139" s="11">
        <v>1</v>
      </c>
    </row>
    <row r="140" spans="1:5" x14ac:dyDescent="0.25">
      <c r="A140" s="9" t="s">
        <v>2762</v>
      </c>
      <c r="B140" s="11">
        <v>0.34049586776859503</v>
      </c>
      <c r="C140" s="11">
        <v>0.61157024793388426</v>
      </c>
      <c r="D140" s="11">
        <v>4.7933884297520664E-2</v>
      </c>
      <c r="E140" s="11">
        <v>1</v>
      </c>
    </row>
    <row r="141" spans="1:5" x14ac:dyDescent="0.25">
      <c r="A141" s="9" t="s">
        <v>5967</v>
      </c>
      <c r="B141" s="11">
        <v>0.18181818181818182</v>
      </c>
      <c r="C141" s="11">
        <v>0.81818181818181823</v>
      </c>
      <c r="D141" s="11">
        <v>0</v>
      </c>
      <c r="E141" s="11">
        <v>1</v>
      </c>
    </row>
    <row r="142" spans="1:5" x14ac:dyDescent="0.25">
      <c r="A142" s="9" t="s">
        <v>1557</v>
      </c>
      <c r="B142" s="11">
        <v>0.13333333333333333</v>
      </c>
      <c r="C142" s="11">
        <v>0.6333333333333333</v>
      </c>
      <c r="D142" s="11">
        <v>0.23333333333333334</v>
      </c>
      <c r="E142" s="11">
        <v>1</v>
      </c>
    </row>
    <row r="143" spans="1:5" x14ac:dyDescent="0.25">
      <c r="A143" s="9" t="s">
        <v>2229</v>
      </c>
      <c r="B143" s="11">
        <v>0.04</v>
      </c>
      <c r="C143" s="11">
        <v>0.72</v>
      </c>
      <c r="D143" s="11">
        <v>0.24</v>
      </c>
      <c r="E143" s="11">
        <v>1</v>
      </c>
    </row>
    <row r="144" spans="1:5" x14ac:dyDescent="0.25">
      <c r="A144" s="9" t="s">
        <v>9917</v>
      </c>
      <c r="B144" s="11">
        <v>0</v>
      </c>
      <c r="C144" s="11">
        <v>1</v>
      </c>
      <c r="D144" s="11">
        <v>0</v>
      </c>
      <c r="E144" s="11">
        <v>1</v>
      </c>
    </row>
    <row r="145" spans="1:5" x14ac:dyDescent="0.25">
      <c r="A145" s="9" t="s">
        <v>12229</v>
      </c>
      <c r="B145" s="11">
        <v>0.39862542955326463</v>
      </c>
      <c r="C145" s="11">
        <v>0.53951890034364258</v>
      </c>
      <c r="D145" s="11">
        <v>6.1855670103092786E-2</v>
      </c>
      <c r="E145" s="11">
        <v>1</v>
      </c>
    </row>
    <row r="150" spans="1:5" x14ac:dyDescent="0.25">
      <c r="A150" s="7" t="s">
        <v>12253</v>
      </c>
      <c r="B150" s="5"/>
    </row>
    <row r="151" spans="1:5" x14ac:dyDescent="0.25">
      <c r="A151" s="9" t="s">
        <v>1159</v>
      </c>
      <c r="B151" s="6">
        <v>430</v>
      </c>
      <c r="C151" s="4">
        <f>B151/$B$114</f>
        <v>0.4925544100801833</v>
      </c>
    </row>
    <row r="152" spans="1:5" x14ac:dyDescent="0.25">
      <c r="A152" s="9" t="s">
        <v>1038</v>
      </c>
      <c r="B152" s="6">
        <v>391</v>
      </c>
      <c r="C152" s="4">
        <f t="shared" ref="C152:C158" si="3">B152/$B$114</f>
        <v>0.44788087056128295</v>
      </c>
    </row>
    <row r="153" spans="1:5" x14ac:dyDescent="0.25">
      <c r="A153" s="9" t="s">
        <v>1404</v>
      </c>
      <c r="B153" s="6">
        <v>186</v>
      </c>
      <c r="C153" s="4">
        <f t="shared" si="3"/>
        <v>0.21305841924398625</v>
      </c>
    </row>
    <row r="154" spans="1:5" x14ac:dyDescent="0.25">
      <c r="A154" s="9" t="s">
        <v>2160</v>
      </c>
      <c r="B154" s="6">
        <v>180</v>
      </c>
      <c r="C154" s="4">
        <f t="shared" si="3"/>
        <v>0.20618556701030927</v>
      </c>
    </row>
    <row r="155" spans="1:5" x14ac:dyDescent="0.25">
      <c r="A155" s="9" t="s">
        <v>3896</v>
      </c>
      <c r="B155" s="6">
        <v>51</v>
      </c>
      <c r="C155" s="4">
        <f t="shared" si="3"/>
        <v>5.8419243986254296E-2</v>
      </c>
    </row>
    <row r="156" spans="1:5" x14ac:dyDescent="0.25">
      <c r="A156" s="9" t="s">
        <v>788</v>
      </c>
      <c r="B156" s="6">
        <v>25</v>
      </c>
      <c r="C156" s="4">
        <f t="shared" si="3"/>
        <v>2.8636884306987399E-2</v>
      </c>
    </row>
    <row r="157" spans="1:5" ht="45" x14ac:dyDescent="0.25">
      <c r="A157" s="12" t="s">
        <v>12269</v>
      </c>
      <c r="B157" s="6"/>
      <c r="C157" s="4">
        <f t="shared" si="3"/>
        <v>0</v>
      </c>
    </row>
    <row r="158" spans="1:5" x14ac:dyDescent="0.25">
      <c r="B158">
        <f>SUM(B151:B157)</f>
        <v>1263</v>
      </c>
      <c r="C158" s="4">
        <f t="shared" si="3"/>
        <v>1.4467353951890034</v>
      </c>
    </row>
    <row r="166" spans="1:4" x14ac:dyDescent="0.25">
      <c r="A166" s="7" t="s">
        <v>12274</v>
      </c>
      <c r="B166" s="7" t="s">
        <v>12227</v>
      </c>
      <c r="C166" s="5"/>
      <c r="D166" s="5"/>
    </row>
    <row r="167" spans="1:4" x14ac:dyDescent="0.25">
      <c r="A167" s="7" t="s">
        <v>12230</v>
      </c>
      <c r="B167" s="8" t="s">
        <v>12271</v>
      </c>
      <c r="C167" s="8" t="s">
        <v>12272</v>
      </c>
      <c r="D167" s="8" t="s">
        <v>12229</v>
      </c>
    </row>
    <row r="168" spans="1:4" x14ac:dyDescent="0.25">
      <c r="A168" s="9" t="s">
        <v>6927</v>
      </c>
      <c r="B168" s="6">
        <v>5</v>
      </c>
      <c r="C168" s="6">
        <v>5</v>
      </c>
      <c r="D168" s="6">
        <v>10</v>
      </c>
    </row>
    <row r="169" spans="1:4" x14ac:dyDescent="0.25">
      <c r="A169" s="9" t="s">
        <v>951</v>
      </c>
      <c r="B169" s="6">
        <v>22</v>
      </c>
      <c r="C169" s="6">
        <v>8</v>
      </c>
      <c r="D169" s="6">
        <v>30</v>
      </c>
    </row>
    <row r="170" spans="1:4" x14ac:dyDescent="0.25">
      <c r="A170" s="9" t="s">
        <v>6856</v>
      </c>
      <c r="B170" s="6">
        <v>1</v>
      </c>
      <c r="C170" s="6">
        <v>9</v>
      </c>
      <c r="D170" s="6">
        <v>10</v>
      </c>
    </row>
    <row r="171" spans="1:4" x14ac:dyDescent="0.25">
      <c r="A171" s="9" t="s">
        <v>1285</v>
      </c>
      <c r="B171" s="6">
        <v>35</v>
      </c>
      <c r="C171" s="6">
        <v>82</v>
      </c>
      <c r="D171" s="6">
        <v>117</v>
      </c>
    </row>
    <row r="172" spans="1:4" x14ac:dyDescent="0.25">
      <c r="A172" s="9" t="s">
        <v>9917</v>
      </c>
      <c r="B172" s="6">
        <v>3</v>
      </c>
      <c r="C172" s="6">
        <v>7</v>
      </c>
      <c r="D172" s="6">
        <v>10</v>
      </c>
    </row>
    <row r="173" spans="1:4" x14ac:dyDescent="0.25">
      <c r="A173" s="9" t="s">
        <v>2229</v>
      </c>
      <c r="B173" s="6">
        <v>7</v>
      </c>
      <c r="C173" s="6">
        <v>18</v>
      </c>
      <c r="D173" s="6">
        <v>25</v>
      </c>
    </row>
    <row r="174" spans="1:4" x14ac:dyDescent="0.25">
      <c r="A174" s="9" t="s">
        <v>5967</v>
      </c>
      <c r="B174" s="6">
        <v>3</v>
      </c>
      <c r="C174" s="6">
        <v>8</v>
      </c>
      <c r="D174" s="6">
        <v>11</v>
      </c>
    </row>
    <row r="175" spans="1:4" x14ac:dyDescent="0.25">
      <c r="A175" s="9" t="s">
        <v>2762</v>
      </c>
      <c r="B175" s="6">
        <v>174</v>
      </c>
      <c r="C175" s="6">
        <v>431</v>
      </c>
      <c r="D175" s="6">
        <v>605</v>
      </c>
    </row>
    <row r="176" spans="1:4" x14ac:dyDescent="0.25">
      <c r="A176" s="9" t="s">
        <v>1402</v>
      </c>
      <c r="B176" s="6">
        <v>1</v>
      </c>
      <c r="C176" s="6">
        <v>9</v>
      </c>
      <c r="D176" s="6">
        <v>10</v>
      </c>
    </row>
    <row r="177" spans="1:5" x14ac:dyDescent="0.25">
      <c r="A177" s="9" t="s">
        <v>1809</v>
      </c>
      <c r="B177" s="6">
        <v>2</v>
      </c>
      <c r="C177" s="6">
        <v>8</v>
      </c>
      <c r="D177" s="6">
        <v>10</v>
      </c>
    </row>
    <row r="178" spans="1:5" x14ac:dyDescent="0.25">
      <c r="A178" s="9" t="s">
        <v>1557</v>
      </c>
      <c r="B178" s="6">
        <v>7</v>
      </c>
      <c r="C178" s="6">
        <v>23</v>
      </c>
      <c r="D178" s="6">
        <v>30</v>
      </c>
    </row>
    <row r="179" spans="1:5" x14ac:dyDescent="0.25">
      <c r="A179" s="9" t="s">
        <v>12229</v>
      </c>
      <c r="B179" s="6">
        <v>260</v>
      </c>
      <c r="C179" s="6">
        <v>608</v>
      </c>
      <c r="D179" s="6">
        <v>868</v>
      </c>
    </row>
    <row r="181" spans="1:5" ht="15.75" thickBot="1" x14ac:dyDescent="0.3"/>
    <row r="182" spans="1:5" ht="15.75" thickBot="1" x14ac:dyDescent="0.3">
      <c r="A182" s="14">
        <v>783</v>
      </c>
      <c r="B182" s="15">
        <v>0.89700000000000002</v>
      </c>
      <c r="D182" s="14">
        <v>388</v>
      </c>
      <c r="E182" s="15">
        <v>0.81499999999999995</v>
      </c>
    </row>
    <row r="183" spans="1:5" ht="15.75" thickBot="1" x14ac:dyDescent="0.3">
      <c r="A183" s="16">
        <v>718</v>
      </c>
      <c r="B183" s="17">
        <v>0.82199999999999995</v>
      </c>
      <c r="D183" s="16">
        <v>293</v>
      </c>
      <c r="E183" s="17">
        <v>0.61599999999999999</v>
      </c>
    </row>
    <row r="184" spans="1:5" ht="15.75" thickBot="1" x14ac:dyDescent="0.3">
      <c r="A184" s="16">
        <v>708</v>
      </c>
      <c r="B184" s="17">
        <v>0.81100000000000005</v>
      </c>
      <c r="D184" s="16">
        <v>264</v>
      </c>
      <c r="E184" s="17">
        <v>0.55500000000000005</v>
      </c>
    </row>
    <row r="185" spans="1:5" ht="15.75" thickBot="1" x14ac:dyDescent="0.3">
      <c r="A185" s="16">
        <v>619</v>
      </c>
      <c r="B185" s="17">
        <v>0.70899999999999996</v>
      </c>
      <c r="D185" s="16">
        <v>246</v>
      </c>
      <c r="E185" s="17">
        <v>0.51700000000000002</v>
      </c>
    </row>
    <row r="186" spans="1:5" ht="15.75" thickBot="1" x14ac:dyDescent="0.3">
      <c r="A186" s="16">
        <v>470</v>
      </c>
      <c r="B186" s="17">
        <v>0.53800000000000003</v>
      </c>
      <c r="D186" s="16">
        <v>233</v>
      </c>
      <c r="E186" s="17">
        <v>0.48899999999999999</v>
      </c>
    </row>
    <row r="187" spans="1:5" ht="15.75" thickBot="1" x14ac:dyDescent="0.3">
      <c r="A187" s="16">
        <v>427</v>
      </c>
      <c r="B187" s="17">
        <v>0.48899999999999999</v>
      </c>
      <c r="D187" s="16">
        <v>172</v>
      </c>
      <c r="E187" s="17">
        <v>0.36099999999999999</v>
      </c>
    </row>
    <row r="188" spans="1:5" ht="15.75" thickBot="1" x14ac:dyDescent="0.3">
      <c r="A188" s="16">
        <v>347</v>
      </c>
      <c r="B188" s="17">
        <v>0.39700000000000002</v>
      </c>
      <c r="D188" s="16">
        <v>162</v>
      </c>
      <c r="E188" s="17">
        <v>0.34</v>
      </c>
    </row>
    <row r="189" spans="1:5" ht="15.75" thickBot="1" x14ac:dyDescent="0.3">
      <c r="A189" s="16">
        <v>317</v>
      </c>
      <c r="B189" s="17">
        <v>0.36299999999999999</v>
      </c>
      <c r="D189" s="16">
        <v>160</v>
      </c>
      <c r="E189" s="17">
        <v>0.33600000000000002</v>
      </c>
    </row>
    <row r="190" spans="1:5" ht="15.75" thickBot="1" x14ac:dyDescent="0.3">
      <c r="A190" s="16">
        <v>224</v>
      </c>
      <c r="B190" s="17">
        <v>0.25700000000000001</v>
      </c>
      <c r="D190" s="16">
        <v>154</v>
      </c>
      <c r="E190" s="17">
        <v>0.32400000000000001</v>
      </c>
    </row>
    <row r="191" spans="1:5" ht="15.75" thickBot="1" x14ac:dyDescent="0.3">
      <c r="A191" s="16">
        <v>201</v>
      </c>
      <c r="B191" s="17">
        <v>0.23</v>
      </c>
      <c r="D191" s="16">
        <v>116</v>
      </c>
      <c r="E191" s="17">
        <v>0.24399999999999999</v>
      </c>
    </row>
    <row r="192" spans="1:5" ht="15.75" thickBot="1" x14ac:dyDescent="0.3">
      <c r="A192" s="16">
        <v>25</v>
      </c>
      <c r="B192" s="17">
        <v>2.9000000000000001E-2</v>
      </c>
      <c r="D192" s="16">
        <v>75</v>
      </c>
      <c r="E192" s="17">
        <v>0.158</v>
      </c>
    </row>
    <row r="193" spans="1:9" ht="15.75" thickBot="1" x14ac:dyDescent="0.3">
      <c r="A193" s="16">
        <v>6</v>
      </c>
      <c r="B193" s="17">
        <v>7.0000000000000001E-3</v>
      </c>
      <c r="D193" s="16">
        <v>31</v>
      </c>
      <c r="E193" s="17">
        <v>6.5000000000000002E-2</v>
      </c>
    </row>
    <row r="194" spans="1:9" ht="15.75" thickBot="1" x14ac:dyDescent="0.3">
      <c r="A194">
        <f>SUM(A182:A193)</f>
        <v>4845</v>
      </c>
      <c r="B194" s="4">
        <f>SUM(B182:B193)</f>
        <v>5.5489999999999995</v>
      </c>
      <c r="D194" s="16">
        <v>15</v>
      </c>
      <c r="E194" s="17">
        <v>3.2000000000000001E-2</v>
      </c>
    </row>
    <row r="195" spans="1:9" ht="15.75" thickBot="1" x14ac:dyDescent="0.3">
      <c r="D195" s="16">
        <v>13</v>
      </c>
      <c r="E195" s="17">
        <v>2.7E-2</v>
      </c>
    </row>
    <row r="196" spans="1:9" x14ac:dyDescent="0.25">
      <c r="D196">
        <f>SUM(D182:D195)</f>
        <v>2322</v>
      </c>
      <c r="E196" s="4">
        <f>SUM(E182:E195)</f>
        <v>4.8790000000000004</v>
      </c>
    </row>
    <row r="200" spans="1:9" x14ac:dyDescent="0.25">
      <c r="A200" s="5"/>
      <c r="B200" s="7" t="s">
        <v>12227</v>
      </c>
      <c r="C200" s="5"/>
      <c r="D200" s="5"/>
      <c r="E200" s="5"/>
      <c r="F200" s="5"/>
      <c r="G200" s="5"/>
      <c r="H200" s="5"/>
      <c r="I200" s="5"/>
    </row>
    <row r="201" spans="1:9" x14ac:dyDescent="0.25">
      <c r="A201" s="5"/>
      <c r="B201" s="18" t="s">
        <v>476</v>
      </c>
      <c r="C201" s="19"/>
      <c r="D201" s="18" t="s">
        <v>510</v>
      </c>
      <c r="E201" s="19"/>
      <c r="F201" s="18" t="s">
        <v>771</v>
      </c>
      <c r="G201" s="19"/>
      <c r="H201" s="18" t="s">
        <v>12278</v>
      </c>
      <c r="I201" s="18" t="s">
        <v>12276</v>
      </c>
    </row>
    <row r="202" spans="1:9" x14ac:dyDescent="0.25">
      <c r="A202" s="7" t="s">
        <v>12230</v>
      </c>
      <c r="B202" s="8" t="s">
        <v>12277</v>
      </c>
      <c r="C202" s="8" t="s">
        <v>12275</v>
      </c>
      <c r="D202" s="8" t="s">
        <v>12277</v>
      </c>
      <c r="E202" s="8" t="s">
        <v>12275</v>
      </c>
      <c r="F202" s="8" t="s">
        <v>12277</v>
      </c>
      <c r="G202" s="8" t="s">
        <v>12275</v>
      </c>
      <c r="H202" s="19"/>
      <c r="I202" s="19"/>
    </row>
    <row r="203" spans="1:9" x14ac:dyDescent="0.25">
      <c r="A203" s="9" t="s">
        <v>572</v>
      </c>
      <c r="B203" s="6">
        <v>73</v>
      </c>
      <c r="C203" s="11">
        <v>0.13272727272727272</v>
      </c>
      <c r="D203" s="6">
        <v>240</v>
      </c>
      <c r="E203" s="11">
        <v>0.43636363636363634</v>
      </c>
      <c r="F203" s="6">
        <v>237</v>
      </c>
      <c r="G203" s="11">
        <v>0.43090909090909091</v>
      </c>
      <c r="H203" s="6">
        <v>550</v>
      </c>
      <c r="I203" s="11">
        <v>1</v>
      </c>
    </row>
    <row r="204" spans="1:9" x14ac:dyDescent="0.25">
      <c r="A204" s="9" t="s">
        <v>479</v>
      </c>
      <c r="B204" s="6">
        <v>72</v>
      </c>
      <c r="C204" s="11">
        <v>0.13043478260869565</v>
      </c>
      <c r="D204" s="6">
        <v>216</v>
      </c>
      <c r="E204" s="11">
        <v>0.39130434782608697</v>
      </c>
      <c r="F204" s="6">
        <v>264</v>
      </c>
      <c r="G204" s="11">
        <v>0.47826086956521741</v>
      </c>
      <c r="H204" s="6">
        <v>552</v>
      </c>
      <c r="I204" s="11">
        <v>1</v>
      </c>
    </row>
    <row r="205" spans="1:9" x14ac:dyDescent="0.25">
      <c r="A205" s="9" t="s">
        <v>12229</v>
      </c>
      <c r="B205" s="6">
        <v>145</v>
      </c>
      <c r="C205" s="11">
        <v>0.13157894736842105</v>
      </c>
      <c r="D205" s="6">
        <v>456</v>
      </c>
      <c r="E205" s="11">
        <v>0.41379310344827586</v>
      </c>
      <c r="F205" s="6">
        <v>501</v>
      </c>
      <c r="G205" s="11">
        <v>0.45462794918330307</v>
      </c>
      <c r="H205" s="6">
        <v>1102</v>
      </c>
      <c r="I205" s="11">
        <v>1</v>
      </c>
    </row>
    <row r="213" spans="1:9" x14ac:dyDescent="0.25">
      <c r="A213" s="5"/>
      <c r="B213" s="7" t="s">
        <v>12227</v>
      </c>
      <c r="C213" s="5"/>
      <c r="D213" s="5"/>
      <c r="E213" s="5"/>
      <c r="F213" s="5"/>
      <c r="G213" s="5"/>
      <c r="H213" s="5"/>
      <c r="I213" s="5"/>
    </row>
    <row r="214" spans="1:9" x14ac:dyDescent="0.25">
      <c r="A214" s="5"/>
      <c r="B214" s="18" t="s">
        <v>510</v>
      </c>
      <c r="C214" s="19"/>
      <c r="D214" s="18" t="s">
        <v>769</v>
      </c>
      <c r="E214" s="19"/>
      <c r="F214" s="18" t="s">
        <v>476</v>
      </c>
      <c r="G214" s="19"/>
      <c r="H214" s="18" t="s">
        <v>12278</v>
      </c>
      <c r="I214" s="18" t="s">
        <v>12276</v>
      </c>
    </row>
    <row r="215" spans="1:9" x14ac:dyDescent="0.25">
      <c r="A215" s="7" t="s">
        <v>12230</v>
      </c>
      <c r="B215" s="8" t="s">
        <v>12277</v>
      </c>
      <c r="C215" s="8" t="s">
        <v>12275</v>
      </c>
      <c r="D215" s="8" t="s">
        <v>12277</v>
      </c>
      <c r="E215" s="8" t="s">
        <v>12275</v>
      </c>
      <c r="F215" s="8" t="s">
        <v>12277</v>
      </c>
      <c r="G215" s="8" t="s">
        <v>12275</v>
      </c>
      <c r="H215" s="19"/>
      <c r="I215" s="19"/>
    </row>
    <row r="216" spans="1:9" x14ac:dyDescent="0.25">
      <c r="A216" s="9" t="s">
        <v>572</v>
      </c>
      <c r="B216" s="6">
        <v>48</v>
      </c>
      <c r="C216" s="11">
        <v>8.727272727272728E-2</v>
      </c>
      <c r="D216" s="6">
        <v>246</v>
      </c>
      <c r="E216" s="11">
        <v>0.44727272727272727</v>
      </c>
      <c r="F216" s="6">
        <v>256</v>
      </c>
      <c r="G216" s="11">
        <v>0.46545454545454545</v>
      </c>
      <c r="H216" s="6">
        <v>550</v>
      </c>
      <c r="I216" s="11">
        <v>1</v>
      </c>
    </row>
    <row r="217" spans="1:9" x14ac:dyDescent="0.25">
      <c r="A217" s="9" t="s">
        <v>479</v>
      </c>
      <c r="B217" s="6">
        <v>82</v>
      </c>
      <c r="C217" s="11">
        <v>0.14855072463768115</v>
      </c>
      <c r="D217" s="6">
        <v>238</v>
      </c>
      <c r="E217" s="11">
        <v>0.4311594202898551</v>
      </c>
      <c r="F217" s="6">
        <v>232</v>
      </c>
      <c r="G217" s="11">
        <v>0.42028985507246375</v>
      </c>
      <c r="H217" s="6">
        <v>552</v>
      </c>
      <c r="I217" s="11">
        <v>1</v>
      </c>
    </row>
    <row r="218" spans="1:9" x14ac:dyDescent="0.25">
      <c r="A218" s="9" t="s">
        <v>12229</v>
      </c>
      <c r="B218" s="6">
        <v>130</v>
      </c>
      <c r="C218" s="11">
        <v>0.11796733212341198</v>
      </c>
      <c r="D218" s="6">
        <v>484</v>
      </c>
      <c r="E218" s="11">
        <v>0.43920145190562615</v>
      </c>
      <c r="F218" s="6">
        <v>488</v>
      </c>
      <c r="G218" s="11">
        <v>0.44283121597096187</v>
      </c>
      <c r="H218" s="6">
        <v>1102</v>
      </c>
      <c r="I218" s="11">
        <v>1</v>
      </c>
    </row>
    <row r="227" spans="1:3" x14ac:dyDescent="0.25">
      <c r="A227" s="7" t="s">
        <v>12253</v>
      </c>
      <c r="B227" s="5"/>
    </row>
    <row r="228" spans="1:3" x14ac:dyDescent="0.25">
      <c r="A228" s="9" t="s">
        <v>563</v>
      </c>
      <c r="B228" s="6">
        <v>552</v>
      </c>
      <c r="C228" s="4">
        <f>B228/1102</f>
        <v>0.50090744101633389</v>
      </c>
    </row>
    <row r="229" spans="1:3" x14ac:dyDescent="0.25">
      <c r="A229" s="9" t="s">
        <v>1478</v>
      </c>
      <c r="B229" s="6">
        <v>320</v>
      </c>
      <c r="C229" s="4">
        <f t="shared" ref="C229:C244" si="4">B229/1102</f>
        <v>0.29038112522686027</v>
      </c>
    </row>
    <row r="230" spans="1:3" x14ac:dyDescent="0.25">
      <c r="A230" s="9" t="s">
        <v>609</v>
      </c>
      <c r="B230" s="6">
        <v>276</v>
      </c>
      <c r="C230" s="4">
        <f t="shared" si="4"/>
        <v>0.25045372050816694</v>
      </c>
    </row>
    <row r="231" spans="1:3" x14ac:dyDescent="0.25">
      <c r="A231" s="9" t="s">
        <v>1571</v>
      </c>
      <c r="B231" s="6">
        <v>162</v>
      </c>
      <c r="C231" s="4">
        <f t="shared" si="4"/>
        <v>0.14700544464609799</v>
      </c>
    </row>
    <row r="232" spans="1:3" x14ac:dyDescent="0.25">
      <c r="A232" s="9" t="s">
        <v>508</v>
      </c>
      <c r="B232" s="6">
        <v>122</v>
      </c>
      <c r="C232" s="4">
        <f t="shared" si="4"/>
        <v>0.11070780399274047</v>
      </c>
    </row>
    <row r="233" spans="1:3" x14ac:dyDescent="0.25">
      <c r="A233" s="9" t="s">
        <v>1830</v>
      </c>
      <c r="B233" s="6">
        <v>105</v>
      </c>
      <c r="C233" s="4">
        <f t="shared" si="4"/>
        <v>9.5281306715063518E-2</v>
      </c>
    </row>
    <row r="234" spans="1:3" x14ac:dyDescent="0.25">
      <c r="A234" s="9" t="s">
        <v>1532</v>
      </c>
      <c r="B234" s="6">
        <v>85</v>
      </c>
      <c r="C234" s="4">
        <f t="shared" si="4"/>
        <v>7.7132486388384755E-2</v>
      </c>
    </row>
    <row r="235" spans="1:3" x14ac:dyDescent="0.25">
      <c r="A235" s="9" t="s">
        <v>2213</v>
      </c>
      <c r="B235" s="6">
        <v>76</v>
      </c>
      <c r="C235" s="4">
        <f t="shared" si="4"/>
        <v>6.8965517241379309E-2</v>
      </c>
    </row>
    <row r="236" spans="1:3" x14ac:dyDescent="0.25">
      <c r="A236" s="9" t="s">
        <v>871</v>
      </c>
      <c r="B236" s="6">
        <v>27</v>
      </c>
      <c r="C236" s="4">
        <f t="shared" si="4"/>
        <v>2.4500907441016333E-2</v>
      </c>
    </row>
    <row r="237" spans="1:3" x14ac:dyDescent="0.25">
      <c r="A237" s="9" t="s">
        <v>8832</v>
      </c>
      <c r="B237" s="6">
        <v>24</v>
      </c>
      <c r="C237" s="4">
        <f t="shared" si="4"/>
        <v>2.1778584392014518E-2</v>
      </c>
    </row>
    <row r="238" spans="1:3" x14ac:dyDescent="0.25">
      <c r="A238" s="9" t="s">
        <v>554</v>
      </c>
      <c r="B238" s="6">
        <v>24</v>
      </c>
      <c r="C238" s="4">
        <f t="shared" si="4"/>
        <v>2.1778584392014518E-2</v>
      </c>
    </row>
    <row r="239" spans="1:3" x14ac:dyDescent="0.25">
      <c r="A239" s="9" t="s">
        <v>8746</v>
      </c>
      <c r="B239" s="6">
        <v>22</v>
      </c>
      <c r="C239" s="4">
        <f t="shared" si="4"/>
        <v>1.9963702359346643E-2</v>
      </c>
    </row>
    <row r="240" spans="1:3" x14ac:dyDescent="0.25">
      <c r="A240" s="9" t="s">
        <v>12279</v>
      </c>
      <c r="B240" s="6">
        <v>18</v>
      </c>
      <c r="C240" s="4">
        <f t="shared" si="4"/>
        <v>1.6333938294010888E-2</v>
      </c>
    </row>
    <row r="241" spans="1:3" x14ac:dyDescent="0.25">
      <c r="A241" s="9" t="s">
        <v>12280</v>
      </c>
      <c r="B241" s="6">
        <v>5</v>
      </c>
      <c r="C241" s="4">
        <f t="shared" si="4"/>
        <v>4.5372050816696917E-3</v>
      </c>
    </row>
    <row r="242" spans="1:3" x14ac:dyDescent="0.25">
      <c r="A242" s="9" t="s">
        <v>12226</v>
      </c>
      <c r="B242" s="6">
        <v>5</v>
      </c>
      <c r="C242" s="4">
        <f t="shared" si="4"/>
        <v>4.5372050816696917E-3</v>
      </c>
    </row>
    <row r="243" spans="1:3" x14ac:dyDescent="0.25">
      <c r="A243" s="9" t="s">
        <v>12281</v>
      </c>
      <c r="B243" s="6">
        <v>3</v>
      </c>
      <c r="C243" s="4">
        <f t="shared" si="4"/>
        <v>2.7223230490018148E-3</v>
      </c>
    </row>
    <row r="244" spans="1:3" x14ac:dyDescent="0.25">
      <c r="B244">
        <f>SUM(B228:B243)</f>
        <v>1826</v>
      </c>
      <c r="C244" s="4">
        <f t="shared" si="4"/>
        <v>1.6569872958257714</v>
      </c>
    </row>
  </sheetData>
  <sortState xmlns:xlrd2="http://schemas.microsoft.com/office/spreadsheetml/2017/richdata2" ref="A150:B157">
    <sortCondition ref="A150"/>
  </sortState>
  <mergeCells count="10">
    <mergeCell ref="I201:I202"/>
    <mergeCell ref="B201:C201"/>
    <mergeCell ref="D201:E201"/>
    <mergeCell ref="F201:G201"/>
    <mergeCell ref="H201:H202"/>
    <mergeCell ref="B214:C214"/>
    <mergeCell ref="D214:E214"/>
    <mergeCell ref="F214:G214"/>
    <mergeCell ref="H214:H215"/>
    <mergeCell ref="I214:I215"/>
  </mergeCells>
  <pageMargins left="0.7" right="0.7" top="0.75" bottom="0.75" header="0.3" footer="0.3"/>
  <pageSetup orientation="portrait" horizontalDpi="1200" verticalDpi="1200"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794"/>
  <sheetViews>
    <sheetView tabSelected="1" workbookViewId="0">
      <selection activeCell="S820" sqref="S820"/>
    </sheetView>
  </sheetViews>
  <sheetFormatPr defaultRowHeight="15" x14ac:dyDescent="0.25"/>
  <sheetData>
    <row r="1" spans="1:17" x14ac:dyDescent="0.25">
      <c r="A1" t="s">
        <v>12173</v>
      </c>
      <c r="B1" t="s">
        <v>328</v>
      </c>
      <c r="C1" t="s">
        <v>329</v>
      </c>
      <c r="D1" t="s">
        <v>330</v>
      </c>
      <c r="E1" t="s">
        <v>331</v>
      </c>
      <c r="F1" t="s">
        <v>332</v>
      </c>
      <c r="G1" t="s">
        <v>333</v>
      </c>
      <c r="H1" t="s">
        <v>334</v>
      </c>
      <c r="I1" t="s">
        <v>335</v>
      </c>
      <c r="J1" t="s">
        <v>336</v>
      </c>
      <c r="K1" t="s">
        <v>337</v>
      </c>
      <c r="L1" t="s">
        <v>338</v>
      </c>
      <c r="M1" t="s">
        <v>339</v>
      </c>
      <c r="N1">
        <v>17</v>
      </c>
      <c r="O1" t="s">
        <v>12216</v>
      </c>
      <c r="P1">
        <v>5</v>
      </c>
      <c r="Q1" t="s">
        <v>12217</v>
      </c>
    </row>
    <row r="2" spans="1:17" x14ac:dyDescent="0.25">
      <c r="A2" t="s">
        <v>12174</v>
      </c>
      <c r="B2" t="s">
        <v>328</v>
      </c>
      <c r="C2" t="s">
        <v>329</v>
      </c>
      <c r="D2" t="s">
        <v>330</v>
      </c>
      <c r="E2" t="s">
        <v>331</v>
      </c>
      <c r="F2" t="s">
        <v>332</v>
      </c>
      <c r="G2" t="s">
        <v>333</v>
      </c>
      <c r="H2" t="s">
        <v>334</v>
      </c>
      <c r="I2" t="s">
        <v>335</v>
      </c>
      <c r="J2" t="s">
        <v>336</v>
      </c>
      <c r="K2" t="s">
        <v>337</v>
      </c>
      <c r="L2" t="s">
        <v>338</v>
      </c>
      <c r="M2" t="s">
        <v>339</v>
      </c>
      <c r="N2">
        <v>779</v>
      </c>
    </row>
    <row r="3" spans="1:17" x14ac:dyDescent="0.25">
      <c r="A3">
        <v>123</v>
      </c>
      <c r="E3">
        <v>1</v>
      </c>
      <c r="F3" t="s">
        <v>12175</v>
      </c>
      <c r="G3">
        <v>23</v>
      </c>
      <c r="H3" t="str">
        <f>IF(A3&lt;125,IF(A3&lt;115,"SAM","MAM"),"Normal")</f>
        <v>MAM</v>
      </c>
    </row>
    <row r="4" spans="1:17" x14ac:dyDescent="0.25">
      <c r="A4">
        <v>144</v>
      </c>
      <c r="E4">
        <v>2</v>
      </c>
      <c r="F4" t="s">
        <v>12175</v>
      </c>
      <c r="G4">
        <v>23</v>
      </c>
      <c r="H4" t="str">
        <f t="shared" ref="H4:H67" si="0">IF(A4&lt;125,IF(A4&lt;115,"SAM","MAM"),"Normal")</f>
        <v>Normal</v>
      </c>
    </row>
    <row r="5" spans="1:17" hidden="1" x14ac:dyDescent="0.25">
      <c r="A5">
        <v>143</v>
      </c>
      <c r="E5">
        <v>3</v>
      </c>
      <c r="F5" t="s">
        <v>12175</v>
      </c>
      <c r="G5">
        <v>24</v>
      </c>
      <c r="H5" t="str">
        <f t="shared" si="0"/>
        <v>Normal</v>
      </c>
    </row>
    <row r="6" spans="1:17" hidden="1" x14ac:dyDescent="0.25">
      <c r="A6">
        <v>140</v>
      </c>
      <c r="E6">
        <v>4</v>
      </c>
      <c r="F6" t="s">
        <v>12175</v>
      </c>
      <c r="G6">
        <v>25</v>
      </c>
      <c r="H6" t="str">
        <f t="shared" si="0"/>
        <v>Normal</v>
      </c>
    </row>
    <row r="7" spans="1:17" hidden="1" x14ac:dyDescent="0.25">
      <c r="A7">
        <v>144</v>
      </c>
      <c r="E7">
        <v>5</v>
      </c>
      <c r="F7" t="s">
        <v>12175</v>
      </c>
      <c r="G7">
        <v>33</v>
      </c>
      <c r="H7" t="str">
        <f t="shared" si="0"/>
        <v>Normal</v>
      </c>
    </row>
    <row r="8" spans="1:17" hidden="1" x14ac:dyDescent="0.25">
      <c r="A8">
        <v>155</v>
      </c>
      <c r="E8">
        <v>6</v>
      </c>
      <c r="F8" t="s">
        <v>12175</v>
      </c>
      <c r="G8">
        <v>34</v>
      </c>
      <c r="H8" t="str">
        <f t="shared" si="0"/>
        <v>Normal</v>
      </c>
    </row>
    <row r="9" spans="1:17" hidden="1" x14ac:dyDescent="0.25">
      <c r="A9">
        <v>170</v>
      </c>
      <c r="E9">
        <v>7</v>
      </c>
      <c r="F9" t="s">
        <v>12175</v>
      </c>
      <c r="G9">
        <v>34</v>
      </c>
      <c r="H9" t="str">
        <f t="shared" si="0"/>
        <v>Normal</v>
      </c>
    </row>
    <row r="10" spans="1:17" hidden="1" x14ac:dyDescent="0.25">
      <c r="A10">
        <v>135</v>
      </c>
      <c r="E10">
        <v>8</v>
      </c>
      <c r="F10" t="s">
        <v>12175</v>
      </c>
      <c r="G10">
        <v>36</v>
      </c>
      <c r="H10" t="str">
        <f t="shared" si="0"/>
        <v>Normal</v>
      </c>
    </row>
    <row r="11" spans="1:17" hidden="1" x14ac:dyDescent="0.25">
      <c r="A11">
        <v>151</v>
      </c>
      <c r="E11">
        <v>9</v>
      </c>
      <c r="F11" t="s">
        <v>12175</v>
      </c>
      <c r="G11">
        <v>36</v>
      </c>
      <c r="H11" t="str">
        <f t="shared" si="0"/>
        <v>Normal</v>
      </c>
    </row>
    <row r="12" spans="1:17" hidden="1" x14ac:dyDescent="0.25">
      <c r="A12">
        <v>155</v>
      </c>
      <c r="E12">
        <v>10</v>
      </c>
      <c r="F12" t="s">
        <v>12175</v>
      </c>
      <c r="G12">
        <v>37</v>
      </c>
      <c r="H12" t="str">
        <f t="shared" si="0"/>
        <v>Normal</v>
      </c>
    </row>
    <row r="13" spans="1:17" hidden="1" x14ac:dyDescent="0.25">
      <c r="A13">
        <v>135</v>
      </c>
      <c r="E13">
        <v>11</v>
      </c>
      <c r="F13" t="s">
        <v>12175</v>
      </c>
      <c r="G13">
        <v>37</v>
      </c>
      <c r="H13" t="str">
        <f t="shared" si="0"/>
        <v>Normal</v>
      </c>
    </row>
    <row r="14" spans="1:17" hidden="1" x14ac:dyDescent="0.25">
      <c r="A14">
        <v>135</v>
      </c>
      <c r="E14">
        <v>12</v>
      </c>
      <c r="F14" t="s">
        <v>12175</v>
      </c>
      <c r="G14">
        <v>38</v>
      </c>
      <c r="H14" t="str">
        <f t="shared" si="0"/>
        <v>Normal</v>
      </c>
    </row>
    <row r="15" spans="1:17" hidden="1" x14ac:dyDescent="0.25">
      <c r="A15">
        <v>145</v>
      </c>
      <c r="E15">
        <v>13</v>
      </c>
      <c r="F15" t="s">
        <v>12175</v>
      </c>
      <c r="G15">
        <v>38</v>
      </c>
      <c r="H15" t="str">
        <f t="shared" si="0"/>
        <v>Normal</v>
      </c>
    </row>
    <row r="16" spans="1:17" hidden="1" x14ac:dyDescent="0.25">
      <c r="A16">
        <v>125</v>
      </c>
      <c r="E16">
        <v>14</v>
      </c>
      <c r="F16" t="s">
        <v>12175</v>
      </c>
      <c r="G16">
        <v>39</v>
      </c>
      <c r="H16" t="str">
        <f t="shared" si="0"/>
        <v>Normal</v>
      </c>
    </row>
    <row r="17" spans="1:8" hidden="1" x14ac:dyDescent="0.25">
      <c r="A17">
        <v>155</v>
      </c>
      <c r="E17">
        <v>15</v>
      </c>
      <c r="F17" t="s">
        <v>12175</v>
      </c>
      <c r="G17">
        <v>39</v>
      </c>
      <c r="H17" t="str">
        <f t="shared" si="0"/>
        <v>Normal</v>
      </c>
    </row>
    <row r="18" spans="1:8" hidden="1" x14ac:dyDescent="0.25">
      <c r="A18">
        <v>140</v>
      </c>
      <c r="E18">
        <v>16</v>
      </c>
      <c r="F18" t="s">
        <v>12175</v>
      </c>
      <c r="G18">
        <v>44</v>
      </c>
      <c r="H18" t="str">
        <f t="shared" si="0"/>
        <v>Normal</v>
      </c>
    </row>
    <row r="19" spans="1:8" hidden="1" x14ac:dyDescent="0.25">
      <c r="A19">
        <v>154</v>
      </c>
      <c r="E19">
        <v>17</v>
      </c>
      <c r="F19" t="s">
        <v>12175</v>
      </c>
      <c r="G19">
        <v>44</v>
      </c>
      <c r="H19" t="str">
        <f t="shared" si="0"/>
        <v>Normal</v>
      </c>
    </row>
    <row r="20" spans="1:8" hidden="1" x14ac:dyDescent="0.25">
      <c r="A20">
        <v>163</v>
      </c>
      <c r="E20">
        <v>18</v>
      </c>
      <c r="F20" t="s">
        <v>12175</v>
      </c>
      <c r="G20">
        <v>44</v>
      </c>
      <c r="H20" t="str">
        <f t="shared" si="0"/>
        <v>Normal</v>
      </c>
    </row>
    <row r="21" spans="1:8" hidden="1" x14ac:dyDescent="0.25">
      <c r="A21">
        <v>150</v>
      </c>
      <c r="E21">
        <v>19</v>
      </c>
      <c r="F21" t="s">
        <v>12175</v>
      </c>
      <c r="G21">
        <v>45</v>
      </c>
      <c r="H21" t="str">
        <f t="shared" si="0"/>
        <v>Normal</v>
      </c>
    </row>
    <row r="22" spans="1:8" hidden="1" x14ac:dyDescent="0.25">
      <c r="A22">
        <v>179</v>
      </c>
      <c r="E22">
        <v>20</v>
      </c>
      <c r="F22" t="s">
        <v>12175</v>
      </c>
      <c r="G22">
        <v>45</v>
      </c>
      <c r="H22" t="str">
        <f t="shared" si="0"/>
        <v>Normal</v>
      </c>
    </row>
    <row r="23" spans="1:8" hidden="1" x14ac:dyDescent="0.25">
      <c r="A23">
        <v>152</v>
      </c>
      <c r="E23">
        <v>21</v>
      </c>
      <c r="F23" t="s">
        <v>12175</v>
      </c>
      <c r="G23">
        <v>46</v>
      </c>
      <c r="H23" t="str">
        <f t="shared" si="0"/>
        <v>Normal</v>
      </c>
    </row>
    <row r="24" spans="1:8" hidden="1" x14ac:dyDescent="0.25">
      <c r="A24">
        <v>150</v>
      </c>
      <c r="E24">
        <v>22</v>
      </c>
      <c r="F24" t="s">
        <v>12175</v>
      </c>
      <c r="G24">
        <v>47</v>
      </c>
      <c r="H24" t="str">
        <f t="shared" si="0"/>
        <v>Normal</v>
      </c>
    </row>
    <row r="25" spans="1:8" hidden="1" x14ac:dyDescent="0.25">
      <c r="A25">
        <v>175</v>
      </c>
      <c r="E25">
        <v>23</v>
      </c>
      <c r="F25" t="s">
        <v>12175</v>
      </c>
      <c r="G25">
        <v>48</v>
      </c>
      <c r="H25" t="str">
        <f t="shared" si="0"/>
        <v>Normal</v>
      </c>
    </row>
    <row r="26" spans="1:8" hidden="1" x14ac:dyDescent="0.25">
      <c r="A26">
        <v>165</v>
      </c>
      <c r="E26">
        <v>24</v>
      </c>
      <c r="F26" t="s">
        <v>12175</v>
      </c>
      <c r="G26">
        <v>48</v>
      </c>
      <c r="H26" t="str">
        <f t="shared" si="0"/>
        <v>Normal</v>
      </c>
    </row>
    <row r="27" spans="1:8" hidden="1" x14ac:dyDescent="0.25">
      <c r="A27">
        <v>150</v>
      </c>
      <c r="E27">
        <v>25</v>
      </c>
      <c r="F27" t="s">
        <v>12175</v>
      </c>
      <c r="G27">
        <v>49</v>
      </c>
      <c r="H27" t="str">
        <f t="shared" si="0"/>
        <v>Normal</v>
      </c>
    </row>
    <row r="28" spans="1:8" hidden="1" x14ac:dyDescent="0.25">
      <c r="A28">
        <v>145</v>
      </c>
      <c r="E28">
        <v>26</v>
      </c>
      <c r="F28" t="s">
        <v>12175</v>
      </c>
      <c r="G28">
        <v>49</v>
      </c>
      <c r="H28" t="str">
        <f t="shared" si="0"/>
        <v>Normal</v>
      </c>
    </row>
    <row r="29" spans="1:8" hidden="1" x14ac:dyDescent="0.25">
      <c r="A29">
        <v>150</v>
      </c>
      <c r="E29">
        <v>27</v>
      </c>
      <c r="F29" t="s">
        <v>12175</v>
      </c>
      <c r="G29">
        <v>50</v>
      </c>
      <c r="H29" t="str">
        <f t="shared" si="0"/>
        <v>Normal</v>
      </c>
    </row>
    <row r="30" spans="1:8" hidden="1" x14ac:dyDescent="0.25">
      <c r="A30">
        <v>145</v>
      </c>
      <c r="E30">
        <v>28</v>
      </c>
      <c r="F30" t="s">
        <v>12175</v>
      </c>
      <c r="G30">
        <v>50</v>
      </c>
      <c r="H30" t="str">
        <f t="shared" si="0"/>
        <v>Normal</v>
      </c>
    </row>
    <row r="31" spans="1:8" hidden="1" x14ac:dyDescent="0.25">
      <c r="A31">
        <v>145</v>
      </c>
      <c r="E31">
        <v>29</v>
      </c>
      <c r="F31" t="s">
        <v>12175</v>
      </c>
      <c r="G31">
        <v>51</v>
      </c>
      <c r="H31" t="str">
        <f t="shared" si="0"/>
        <v>Normal</v>
      </c>
    </row>
    <row r="32" spans="1:8" hidden="1" x14ac:dyDescent="0.25">
      <c r="A32">
        <v>150</v>
      </c>
      <c r="E32">
        <v>30</v>
      </c>
      <c r="F32" t="s">
        <v>12175</v>
      </c>
      <c r="G32">
        <v>51</v>
      </c>
      <c r="H32" t="str">
        <f t="shared" si="0"/>
        <v>Normal</v>
      </c>
    </row>
    <row r="33" spans="1:8" hidden="1" x14ac:dyDescent="0.25">
      <c r="A33">
        <v>165</v>
      </c>
      <c r="E33">
        <v>31</v>
      </c>
      <c r="F33" t="s">
        <v>12175</v>
      </c>
      <c r="G33">
        <v>53</v>
      </c>
      <c r="H33" t="str">
        <f t="shared" si="0"/>
        <v>Normal</v>
      </c>
    </row>
    <row r="34" spans="1:8" hidden="1" x14ac:dyDescent="0.25">
      <c r="A34">
        <v>142</v>
      </c>
      <c r="E34">
        <v>32</v>
      </c>
      <c r="F34" t="s">
        <v>12175</v>
      </c>
      <c r="G34">
        <v>53</v>
      </c>
      <c r="H34" t="str">
        <f t="shared" si="0"/>
        <v>Normal</v>
      </c>
    </row>
    <row r="35" spans="1:8" hidden="1" x14ac:dyDescent="0.25">
      <c r="A35">
        <v>160</v>
      </c>
      <c r="E35">
        <v>33</v>
      </c>
      <c r="F35" t="s">
        <v>12175</v>
      </c>
      <c r="G35">
        <v>55</v>
      </c>
      <c r="H35" t="str">
        <f t="shared" si="0"/>
        <v>Normal</v>
      </c>
    </row>
    <row r="36" spans="1:8" hidden="1" x14ac:dyDescent="0.25">
      <c r="A36">
        <v>155</v>
      </c>
      <c r="E36">
        <v>34</v>
      </c>
      <c r="F36" t="s">
        <v>12175</v>
      </c>
      <c r="G36">
        <v>55</v>
      </c>
      <c r="H36" t="str">
        <f t="shared" si="0"/>
        <v>Normal</v>
      </c>
    </row>
    <row r="37" spans="1:8" hidden="1" x14ac:dyDescent="0.25">
      <c r="A37">
        <v>170</v>
      </c>
      <c r="E37">
        <v>35</v>
      </c>
      <c r="F37" t="s">
        <v>12175</v>
      </c>
      <c r="G37">
        <v>56</v>
      </c>
      <c r="H37" t="str">
        <f t="shared" si="0"/>
        <v>Normal</v>
      </c>
    </row>
    <row r="38" spans="1:8" hidden="1" x14ac:dyDescent="0.25">
      <c r="A38">
        <v>166</v>
      </c>
      <c r="E38">
        <v>36</v>
      </c>
      <c r="F38" t="s">
        <v>12175</v>
      </c>
      <c r="G38">
        <v>56</v>
      </c>
      <c r="H38" t="str">
        <f t="shared" si="0"/>
        <v>Normal</v>
      </c>
    </row>
    <row r="39" spans="1:8" hidden="1" x14ac:dyDescent="0.25">
      <c r="A39">
        <v>155</v>
      </c>
      <c r="E39">
        <v>37</v>
      </c>
      <c r="F39" t="s">
        <v>12175</v>
      </c>
      <c r="G39">
        <v>57</v>
      </c>
      <c r="H39" t="str">
        <f t="shared" si="0"/>
        <v>Normal</v>
      </c>
    </row>
    <row r="40" spans="1:8" hidden="1" x14ac:dyDescent="0.25">
      <c r="A40">
        <v>167</v>
      </c>
      <c r="E40">
        <v>38</v>
      </c>
      <c r="F40" t="s">
        <v>12175</v>
      </c>
      <c r="G40">
        <v>57</v>
      </c>
      <c r="H40" t="str">
        <f t="shared" si="0"/>
        <v>Normal</v>
      </c>
    </row>
    <row r="41" spans="1:8" hidden="1" x14ac:dyDescent="0.25">
      <c r="A41">
        <v>145</v>
      </c>
      <c r="E41">
        <v>39</v>
      </c>
      <c r="F41" t="s">
        <v>12175</v>
      </c>
      <c r="G41">
        <v>58</v>
      </c>
      <c r="H41" t="str">
        <f t="shared" si="0"/>
        <v>Normal</v>
      </c>
    </row>
    <row r="42" spans="1:8" hidden="1" x14ac:dyDescent="0.25">
      <c r="A42">
        <v>161</v>
      </c>
      <c r="E42">
        <v>40</v>
      </c>
      <c r="F42" t="s">
        <v>12175</v>
      </c>
      <c r="G42">
        <v>58</v>
      </c>
      <c r="H42" t="str">
        <f t="shared" si="0"/>
        <v>Normal</v>
      </c>
    </row>
    <row r="43" spans="1:8" hidden="1" x14ac:dyDescent="0.25">
      <c r="A43">
        <v>167</v>
      </c>
      <c r="E43">
        <v>41</v>
      </c>
      <c r="F43" t="s">
        <v>12175</v>
      </c>
      <c r="G43">
        <v>58</v>
      </c>
      <c r="H43" t="str">
        <f t="shared" si="0"/>
        <v>Normal</v>
      </c>
    </row>
    <row r="44" spans="1:8" hidden="1" x14ac:dyDescent="0.25">
      <c r="A44">
        <v>132</v>
      </c>
      <c r="E44">
        <v>42</v>
      </c>
      <c r="F44" t="s">
        <v>12175</v>
      </c>
      <c r="G44">
        <v>59</v>
      </c>
      <c r="H44" t="str">
        <f t="shared" si="0"/>
        <v>Normal</v>
      </c>
    </row>
    <row r="45" spans="1:8" hidden="1" x14ac:dyDescent="0.25">
      <c r="A45">
        <v>128</v>
      </c>
      <c r="E45">
        <v>43</v>
      </c>
      <c r="F45" t="s">
        <v>12175</v>
      </c>
      <c r="G45">
        <v>63</v>
      </c>
      <c r="H45" t="str">
        <f t="shared" si="0"/>
        <v>Normal</v>
      </c>
    </row>
    <row r="46" spans="1:8" hidden="1" x14ac:dyDescent="0.25">
      <c r="A46">
        <v>130</v>
      </c>
      <c r="E46">
        <v>44</v>
      </c>
      <c r="F46" t="s">
        <v>12175</v>
      </c>
      <c r="G46">
        <v>65</v>
      </c>
      <c r="H46" t="str">
        <f t="shared" si="0"/>
        <v>Normal</v>
      </c>
    </row>
    <row r="47" spans="1:8" hidden="1" x14ac:dyDescent="0.25">
      <c r="A47">
        <v>131</v>
      </c>
      <c r="E47">
        <v>45</v>
      </c>
      <c r="F47" t="s">
        <v>12175</v>
      </c>
      <c r="G47">
        <v>66</v>
      </c>
      <c r="H47" t="str">
        <f t="shared" si="0"/>
        <v>Normal</v>
      </c>
    </row>
    <row r="48" spans="1:8" hidden="1" x14ac:dyDescent="0.25">
      <c r="A48">
        <v>135</v>
      </c>
      <c r="E48">
        <v>46</v>
      </c>
      <c r="F48" t="s">
        <v>12175</v>
      </c>
      <c r="G48">
        <v>67</v>
      </c>
      <c r="H48" t="str">
        <f t="shared" si="0"/>
        <v>Normal</v>
      </c>
    </row>
    <row r="49" spans="1:8" hidden="1" x14ac:dyDescent="0.25">
      <c r="A49">
        <v>135</v>
      </c>
      <c r="E49">
        <v>47</v>
      </c>
      <c r="F49" t="s">
        <v>12175</v>
      </c>
      <c r="G49">
        <v>68</v>
      </c>
      <c r="H49" t="str">
        <f t="shared" si="0"/>
        <v>Normal</v>
      </c>
    </row>
    <row r="50" spans="1:8" hidden="1" x14ac:dyDescent="0.25">
      <c r="A50">
        <v>152</v>
      </c>
      <c r="E50">
        <v>48</v>
      </c>
      <c r="F50" t="s">
        <v>12175</v>
      </c>
      <c r="G50">
        <v>71</v>
      </c>
      <c r="H50" t="str">
        <f t="shared" si="0"/>
        <v>Normal</v>
      </c>
    </row>
    <row r="51" spans="1:8" hidden="1" x14ac:dyDescent="0.25">
      <c r="A51">
        <v>143</v>
      </c>
      <c r="E51">
        <v>49</v>
      </c>
      <c r="F51" t="s">
        <v>12175</v>
      </c>
      <c r="G51">
        <v>72</v>
      </c>
      <c r="H51" t="str">
        <f t="shared" si="0"/>
        <v>Normal</v>
      </c>
    </row>
    <row r="52" spans="1:8" hidden="1" x14ac:dyDescent="0.25">
      <c r="A52">
        <v>145</v>
      </c>
      <c r="E52">
        <v>50</v>
      </c>
      <c r="F52" t="s">
        <v>12175</v>
      </c>
      <c r="G52">
        <v>72</v>
      </c>
      <c r="H52" t="str">
        <f t="shared" si="0"/>
        <v>Normal</v>
      </c>
    </row>
    <row r="53" spans="1:8" hidden="1" x14ac:dyDescent="0.25">
      <c r="A53">
        <v>139</v>
      </c>
      <c r="E53">
        <v>51</v>
      </c>
      <c r="F53" t="s">
        <v>12175</v>
      </c>
      <c r="G53">
        <v>72</v>
      </c>
      <c r="H53" t="str">
        <f t="shared" si="0"/>
        <v>Normal</v>
      </c>
    </row>
    <row r="54" spans="1:8" hidden="1" x14ac:dyDescent="0.25">
      <c r="A54">
        <v>142</v>
      </c>
      <c r="E54">
        <v>52</v>
      </c>
      <c r="F54" t="s">
        <v>12175</v>
      </c>
      <c r="G54">
        <v>72</v>
      </c>
      <c r="H54" t="str">
        <f t="shared" si="0"/>
        <v>Normal</v>
      </c>
    </row>
    <row r="55" spans="1:8" hidden="1" x14ac:dyDescent="0.25">
      <c r="A55">
        <v>147</v>
      </c>
      <c r="E55">
        <v>53</v>
      </c>
      <c r="F55" t="s">
        <v>12175</v>
      </c>
      <c r="G55">
        <v>73</v>
      </c>
      <c r="H55" t="str">
        <f t="shared" si="0"/>
        <v>Normal</v>
      </c>
    </row>
    <row r="56" spans="1:8" hidden="1" x14ac:dyDescent="0.25">
      <c r="A56">
        <v>141</v>
      </c>
      <c r="E56">
        <v>54</v>
      </c>
      <c r="F56" t="s">
        <v>12175</v>
      </c>
      <c r="G56">
        <v>73</v>
      </c>
      <c r="H56" t="str">
        <f t="shared" si="0"/>
        <v>Normal</v>
      </c>
    </row>
    <row r="57" spans="1:8" hidden="1" x14ac:dyDescent="0.25">
      <c r="A57">
        <v>137</v>
      </c>
      <c r="E57">
        <v>55</v>
      </c>
      <c r="F57" t="s">
        <v>12175</v>
      </c>
      <c r="G57">
        <v>73</v>
      </c>
      <c r="H57" t="str">
        <f t="shared" si="0"/>
        <v>Normal</v>
      </c>
    </row>
    <row r="58" spans="1:8" hidden="1" x14ac:dyDescent="0.25">
      <c r="A58">
        <v>135</v>
      </c>
      <c r="E58">
        <v>56</v>
      </c>
      <c r="F58" t="s">
        <v>12175</v>
      </c>
      <c r="G58">
        <v>74</v>
      </c>
      <c r="H58" t="str">
        <f t="shared" si="0"/>
        <v>Normal</v>
      </c>
    </row>
    <row r="59" spans="1:8" hidden="1" x14ac:dyDescent="0.25">
      <c r="A59">
        <v>132</v>
      </c>
      <c r="E59">
        <v>57</v>
      </c>
      <c r="F59" t="s">
        <v>12175</v>
      </c>
      <c r="G59">
        <v>74</v>
      </c>
      <c r="H59" t="str">
        <f t="shared" si="0"/>
        <v>Normal</v>
      </c>
    </row>
    <row r="60" spans="1:8" hidden="1" x14ac:dyDescent="0.25">
      <c r="A60">
        <v>150</v>
      </c>
      <c r="E60">
        <v>58</v>
      </c>
      <c r="F60" t="s">
        <v>12175</v>
      </c>
      <c r="G60">
        <v>75</v>
      </c>
      <c r="H60" t="str">
        <f t="shared" si="0"/>
        <v>Normal</v>
      </c>
    </row>
    <row r="61" spans="1:8" hidden="1" x14ac:dyDescent="0.25">
      <c r="A61">
        <v>125</v>
      </c>
      <c r="E61">
        <v>59</v>
      </c>
      <c r="F61" t="s">
        <v>12175</v>
      </c>
      <c r="G61">
        <v>75</v>
      </c>
      <c r="H61" t="str">
        <f t="shared" si="0"/>
        <v>Normal</v>
      </c>
    </row>
    <row r="62" spans="1:8" hidden="1" x14ac:dyDescent="0.25">
      <c r="A62">
        <v>135</v>
      </c>
      <c r="E62">
        <v>60</v>
      </c>
      <c r="F62" t="s">
        <v>12175</v>
      </c>
      <c r="G62">
        <v>77</v>
      </c>
      <c r="H62" t="str">
        <f t="shared" si="0"/>
        <v>Normal</v>
      </c>
    </row>
    <row r="63" spans="1:8" hidden="1" x14ac:dyDescent="0.25">
      <c r="A63">
        <v>140</v>
      </c>
      <c r="E63">
        <v>61</v>
      </c>
      <c r="F63" t="s">
        <v>12175</v>
      </c>
      <c r="G63">
        <v>77</v>
      </c>
      <c r="H63" t="str">
        <f t="shared" si="0"/>
        <v>Normal</v>
      </c>
    </row>
    <row r="64" spans="1:8" hidden="1" x14ac:dyDescent="0.25">
      <c r="A64">
        <v>125</v>
      </c>
      <c r="E64">
        <v>62</v>
      </c>
      <c r="F64" t="s">
        <v>12175</v>
      </c>
      <c r="G64">
        <v>77</v>
      </c>
      <c r="H64" t="str">
        <f t="shared" si="0"/>
        <v>Normal</v>
      </c>
    </row>
    <row r="65" spans="1:8" hidden="1" x14ac:dyDescent="0.25">
      <c r="A65">
        <v>125</v>
      </c>
      <c r="E65">
        <v>63</v>
      </c>
      <c r="F65" t="s">
        <v>12175</v>
      </c>
      <c r="G65">
        <v>78</v>
      </c>
      <c r="H65" t="str">
        <f t="shared" si="0"/>
        <v>Normal</v>
      </c>
    </row>
    <row r="66" spans="1:8" hidden="1" x14ac:dyDescent="0.25">
      <c r="A66">
        <v>145</v>
      </c>
      <c r="E66">
        <v>64</v>
      </c>
      <c r="F66" t="s">
        <v>12175</v>
      </c>
      <c r="G66">
        <v>78</v>
      </c>
      <c r="H66" t="str">
        <f t="shared" si="0"/>
        <v>Normal</v>
      </c>
    </row>
    <row r="67" spans="1:8" hidden="1" x14ac:dyDescent="0.25">
      <c r="A67">
        <v>160</v>
      </c>
      <c r="E67">
        <v>65</v>
      </c>
      <c r="F67" t="s">
        <v>12175</v>
      </c>
      <c r="G67">
        <v>79</v>
      </c>
      <c r="H67" t="str">
        <f t="shared" si="0"/>
        <v>Normal</v>
      </c>
    </row>
    <row r="68" spans="1:8" hidden="1" x14ac:dyDescent="0.25">
      <c r="A68">
        <v>150</v>
      </c>
      <c r="E68">
        <v>66</v>
      </c>
      <c r="F68" t="s">
        <v>12175</v>
      </c>
      <c r="G68">
        <v>79</v>
      </c>
      <c r="H68" t="str">
        <f t="shared" ref="H68:H131" si="1">IF(A68&lt;125,IF(A68&lt;115,"SAM","MAM"),"Normal")</f>
        <v>Normal</v>
      </c>
    </row>
    <row r="69" spans="1:8" hidden="1" x14ac:dyDescent="0.25">
      <c r="A69">
        <v>130</v>
      </c>
      <c r="E69">
        <v>67</v>
      </c>
      <c r="F69" t="s">
        <v>12175</v>
      </c>
      <c r="G69">
        <v>86</v>
      </c>
      <c r="H69" t="str">
        <f t="shared" si="1"/>
        <v>Normal</v>
      </c>
    </row>
    <row r="70" spans="1:8" hidden="1" x14ac:dyDescent="0.25">
      <c r="A70">
        <v>155</v>
      </c>
      <c r="E70">
        <v>68</v>
      </c>
      <c r="F70" t="s">
        <v>12175</v>
      </c>
      <c r="G70">
        <v>94</v>
      </c>
      <c r="H70" t="str">
        <f t="shared" si="1"/>
        <v>Normal</v>
      </c>
    </row>
    <row r="71" spans="1:8" hidden="1" x14ac:dyDescent="0.25">
      <c r="A71">
        <v>170</v>
      </c>
      <c r="E71">
        <v>69</v>
      </c>
      <c r="F71" t="s">
        <v>12175</v>
      </c>
      <c r="G71">
        <v>94</v>
      </c>
      <c r="H71" t="str">
        <f t="shared" si="1"/>
        <v>Normal</v>
      </c>
    </row>
    <row r="72" spans="1:8" hidden="1" x14ac:dyDescent="0.25">
      <c r="A72">
        <v>135</v>
      </c>
      <c r="E72">
        <v>70</v>
      </c>
      <c r="F72" t="s">
        <v>12175</v>
      </c>
      <c r="G72">
        <v>95</v>
      </c>
      <c r="H72" t="str">
        <f t="shared" si="1"/>
        <v>Normal</v>
      </c>
    </row>
    <row r="73" spans="1:8" hidden="1" x14ac:dyDescent="0.25">
      <c r="A73">
        <v>180</v>
      </c>
      <c r="E73">
        <v>71</v>
      </c>
      <c r="F73" t="s">
        <v>12175</v>
      </c>
      <c r="G73">
        <v>97</v>
      </c>
      <c r="H73" t="str">
        <f t="shared" si="1"/>
        <v>Normal</v>
      </c>
    </row>
    <row r="74" spans="1:8" hidden="1" x14ac:dyDescent="0.25">
      <c r="A74">
        <v>190</v>
      </c>
      <c r="E74">
        <v>72</v>
      </c>
      <c r="F74" t="s">
        <v>12175</v>
      </c>
      <c r="G74">
        <v>97</v>
      </c>
      <c r="H74" t="str">
        <f t="shared" si="1"/>
        <v>Normal</v>
      </c>
    </row>
    <row r="75" spans="1:8" hidden="1" x14ac:dyDescent="0.25">
      <c r="A75">
        <v>130</v>
      </c>
      <c r="E75">
        <v>73</v>
      </c>
      <c r="F75" t="s">
        <v>12175</v>
      </c>
      <c r="G75">
        <v>98</v>
      </c>
      <c r="H75" t="str">
        <f t="shared" si="1"/>
        <v>Normal</v>
      </c>
    </row>
    <row r="76" spans="1:8" hidden="1" x14ac:dyDescent="0.25">
      <c r="A76">
        <v>160</v>
      </c>
      <c r="E76">
        <v>74</v>
      </c>
      <c r="F76" t="s">
        <v>12175</v>
      </c>
      <c r="G76">
        <v>98</v>
      </c>
      <c r="H76" t="str">
        <f t="shared" si="1"/>
        <v>Normal</v>
      </c>
    </row>
    <row r="77" spans="1:8" hidden="1" x14ac:dyDescent="0.25">
      <c r="A77">
        <v>170</v>
      </c>
      <c r="E77">
        <v>75</v>
      </c>
      <c r="F77" t="s">
        <v>12175</v>
      </c>
      <c r="G77">
        <v>99</v>
      </c>
      <c r="H77" t="str">
        <f t="shared" si="1"/>
        <v>Normal</v>
      </c>
    </row>
    <row r="78" spans="1:8" hidden="1" x14ac:dyDescent="0.25">
      <c r="A78">
        <v>136</v>
      </c>
      <c r="E78">
        <v>76</v>
      </c>
      <c r="F78" t="s">
        <v>12175</v>
      </c>
      <c r="G78">
        <v>100</v>
      </c>
      <c r="H78" t="str">
        <f t="shared" si="1"/>
        <v>Normal</v>
      </c>
    </row>
    <row r="79" spans="1:8" hidden="1" x14ac:dyDescent="0.25">
      <c r="A79">
        <v>136</v>
      </c>
      <c r="E79">
        <v>77</v>
      </c>
      <c r="F79" t="s">
        <v>12175</v>
      </c>
      <c r="G79">
        <v>100</v>
      </c>
      <c r="H79" t="str">
        <f t="shared" si="1"/>
        <v>Normal</v>
      </c>
    </row>
    <row r="80" spans="1:8" hidden="1" x14ac:dyDescent="0.25">
      <c r="A80">
        <v>163</v>
      </c>
      <c r="E80">
        <v>78</v>
      </c>
      <c r="F80" t="s">
        <v>12175</v>
      </c>
      <c r="G80">
        <v>109</v>
      </c>
      <c r="H80" t="str">
        <f t="shared" si="1"/>
        <v>Normal</v>
      </c>
    </row>
    <row r="81" spans="1:8" hidden="1" x14ac:dyDescent="0.25">
      <c r="A81">
        <v>155</v>
      </c>
      <c r="E81">
        <v>79</v>
      </c>
      <c r="F81" t="s">
        <v>12175</v>
      </c>
      <c r="G81">
        <v>111</v>
      </c>
      <c r="H81" t="str">
        <f t="shared" si="1"/>
        <v>Normal</v>
      </c>
    </row>
    <row r="82" spans="1:8" hidden="1" x14ac:dyDescent="0.25">
      <c r="A82">
        <v>153</v>
      </c>
      <c r="E82">
        <v>80</v>
      </c>
      <c r="F82" t="s">
        <v>12175</v>
      </c>
      <c r="G82">
        <v>112</v>
      </c>
      <c r="H82" t="str">
        <f t="shared" si="1"/>
        <v>Normal</v>
      </c>
    </row>
    <row r="83" spans="1:8" hidden="1" x14ac:dyDescent="0.25">
      <c r="A83">
        <v>157</v>
      </c>
      <c r="E83">
        <v>81</v>
      </c>
      <c r="F83" t="s">
        <v>12175</v>
      </c>
      <c r="G83">
        <v>112</v>
      </c>
      <c r="H83" t="str">
        <f t="shared" si="1"/>
        <v>Normal</v>
      </c>
    </row>
    <row r="84" spans="1:8" hidden="1" x14ac:dyDescent="0.25">
      <c r="A84">
        <v>135</v>
      </c>
      <c r="E84">
        <v>82</v>
      </c>
      <c r="F84" t="s">
        <v>12175</v>
      </c>
      <c r="G84">
        <v>112</v>
      </c>
      <c r="H84" t="str">
        <f t="shared" si="1"/>
        <v>Normal</v>
      </c>
    </row>
    <row r="85" spans="1:8" hidden="1" x14ac:dyDescent="0.25">
      <c r="A85">
        <v>135</v>
      </c>
      <c r="E85">
        <v>83</v>
      </c>
      <c r="F85" t="s">
        <v>12175</v>
      </c>
      <c r="G85">
        <v>115</v>
      </c>
      <c r="H85" t="str">
        <f t="shared" si="1"/>
        <v>Normal</v>
      </c>
    </row>
    <row r="86" spans="1:8" hidden="1" x14ac:dyDescent="0.25">
      <c r="A86">
        <v>156</v>
      </c>
      <c r="E86">
        <v>84</v>
      </c>
      <c r="F86" t="s">
        <v>12175</v>
      </c>
      <c r="G86">
        <v>118</v>
      </c>
      <c r="H86" t="str">
        <f t="shared" si="1"/>
        <v>Normal</v>
      </c>
    </row>
    <row r="87" spans="1:8" hidden="1" x14ac:dyDescent="0.25">
      <c r="A87">
        <v>145</v>
      </c>
      <c r="E87">
        <v>85</v>
      </c>
      <c r="F87" t="s">
        <v>12175</v>
      </c>
      <c r="G87">
        <v>118</v>
      </c>
      <c r="H87" t="str">
        <f t="shared" si="1"/>
        <v>Normal</v>
      </c>
    </row>
    <row r="88" spans="1:8" hidden="1" x14ac:dyDescent="0.25">
      <c r="A88">
        <v>150</v>
      </c>
      <c r="E88">
        <v>86</v>
      </c>
      <c r="F88" t="s">
        <v>12175</v>
      </c>
      <c r="G88">
        <v>119</v>
      </c>
      <c r="H88" t="str">
        <f t="shared" si="1"/>
        <v>Normal</v>
      </c>
    </row>
    <row r="89" spans="1:8" hidden="1" x14ac:dyDescent="0.25">
      <c r="A89">
        <v>148</v>
      </c>
      <c r="E89">
        <v>87</v>
      </c>
      <c r="F89" t="s">
        <v>12175</v>
      </c>
      <c r="G89">
        <v>119</v>
      </c>
      <c r="H89" t="str">
        <f t="shared" si="1"/>
        <v>Normal</v>
      </c>
    </row>
    <row r="90" spans="1:8" hidden="1" x14ac:dyDescent="0.25">
      <c r="A90">
        <v>140</v>
      </c>
      <c r="E90">
        <v>88</v>
      </c>
      <c r="F90" t="s">
        <v>12175</v>
      </c>
      <c r="G90">
        <v>122</v>
      </c>
      <c r="H90" t="str">
        <f t="shared" si="1"/>
        <v>Normal</v>
      </c>
    </row>
    <row r="91" spans="1:8" hidden="1" x14ac:dyDescent="0.25">
      <c r="A91">
        <v>155</v>
      </c>
      <c r="E91">
        <v>89</v>
      </c>
      <c r="F91" t="s">
        <v>12175</v>
      </c>
      <c r="G91">
        <v>122</v>
      </c>
      <c r="H91" t="str">
        <f t="shared" si="1"/>
        <v>Normal</v>
      </c>
    </row>
    <row r="92" spans="1:8" hidden="1" x14ac:dyDescent="0.25">
      <c r="A92">
        <v>162</v>
      </c>
      <c r="E92">
        <v>90</v>
      </c>
      <c r="F92" t="s">
        <v>12175</v>
      </c>
      <c r="G92">
        <v>122</v>
      </c>
      <c r="H92" t="str">
        <f t="shared" si="1"/>
        <v>Normal</v>
      </c>
    </row>
    <row r="93" spans="1:8" hidden="1" x14ac:dyDescent="0.25">
      <c r="A93">
        <v>160</v>
      </c>
      <c r="E93">
        <v>91</v>
      </c>
      <c r="F93" t="s">
        <v>12175</v>
      </c>
      <c r="G93">
        <v>123</v>
      </c>
      <c r="H93" t="str">
        <f t="shared" si="1"/>
        <v>Normal</v>
      </c>
    </row>
    <row r="94" spans="1:8" hidden="1" x14ac:dyDescent="0.25">
      <c r="A94">
        <v>140</v>
      </c>
      <c r="E94">
        <v>92</v>
      </c>
      <c r="F94" t="s">
        <v>12175</v>
      </c>
      <c r="G94">
        <v>123</v>
      </c>
      <c r="H94" t="str">
        <f t="shared" si="1"/>
        <v>Normal</v>
      </c>
    </row>
    <row r="95" spans="1:8" hidden="1" x14ac:dyDescent="0.25">
      <c r="A95">
        <v>135</v>
      </c>
      <c r="E95">
        <v>93</v>
      </c>
      <c r="F95" t="s">
        <v>12175</v>
      </c>
      <c r="G95">
        <v>123</v>
      </c>
      <c r="H95" t="str">
        <f t="shared" si="1"/>
        <v>Normal</v>
      </c>
    </row>
    <row r="96" spans="1:8" hidden="1" x14ac:dyDescent="0.25">
      <c r="A96">
        <v>135</v>
      </c>
      <c r="E96">
        <v>94</v>
      </c>
      <c r="F96" t="s">
        <v>12175</v>
      </c>
      <c r="G96">
        <v>127</v>
      </c>
      <c r="H96" t="str">
        <f t="shared" si="1"/>
        <v>Normal</v>
      </c>
    </row>
    <row r="97" spans="1:8" hidden="1" x14ac:dyDescent="0.25">
      <c r="A97">
        <v>140</v>
      </c>
      <c r="E97">
        <v>95</v>
      </c>
      <c r="F97" t="s">
        <v>12175</v>
      </c>
      <c r="G97">
        <v>127</v>
      </c>
      <c r="H97" t="str">
        <f t="shared" si="1"/>
        <v>Normal</v>
      </c>
    </row>
    <row r="98" spans="1:8" hidden="1" x14ac:dyDescent="0.25">
      <c r="A98">
        <v>140</v>
      </c>
      <c r="E98">
        <v>96</v>
      </c>
      <c r="F98" t="s">
        <v>12175</v>
      </c>
      <c r="G98">
        <v>128</v>
      </c>
      <c r="H98" t="str">
        <f t="shared" si="1"/>
        <v>Normal</v>
      </c>
    </row>
    <row r="99" spans="1:8" hidden="1" x14ac:dyDescent="0.25">
      <c r="A99">
        <v>195</v>
      </c>
      <c r="E99">
        <v>97</v>
      </c>
      <c r="F99" t="s">
        <v>12175</v>
      </c>
      <c r="G99">
        <v>135</v>
      </c>
      <c r="H99" t="str">
        <f t="shared" si="1"/>
        <v>Normal</v>
      </c>
    </row>
    <row r="100" spans="1:8" hidden="1" x14ac:dyDescent="0.25">
      <c r="A100">
        <v>140</v>
      </c>
      <c r="E100">
        <v>98</v>
      </c>
      <c r="F100" t="s">
        <v>12175</v>
      </c>
      <c r="G100">
        <v>137</v>
      </c>
      <c r="H100" t="str">
        <f t="shared" si="1"/>
        <v>Normal</v>
      </c>
    </row>
    <row r="101" spans="1:8" hidden="1" x14ac:dyDescent="0.25">
      <c r="A101">
        <v>170</v>
      </c>
      <c r="E101">
        <v>99</v>
      </c>
      <c r="F101" t="s">
        <v>12175</v>
      </c>
      <c r="G101">
        <v>137</v>
      </c>
      <c r="H101" t="str">
        <f t="shared" si="1"/>
        <v>Normal</v>
      </c>
    </row>
    <row r="102" spans="1:8" hidden="1" x14ac:dyDescent="0.25">
      <c r="A102">
        <v>158</v>
      </c>
      <c r="E102">
        <v>100</v>
      </c>
      <c r="F102" t="s">
        <v>12175</v>
      </c>
      <c r="G102">
        <v>139</v>
      </c>
      <c r="H102" t="str">
        <f t="shared" si="1"/>
        <v>Normal</v>
      </c>
    </row>
    <row r="103" spans="1:8" hidden="1" x14ac:dyDescent="0.25">
      <c r="A103">
        <v>179</v>
      </c>
      <c r="E103">
        <v>101</v>
      </c>
      <c r="F103" t="s">
        <v>12175</v>
      </c>
      <c r="G103">
        <v>139</v>
      </c>
      <c r="H103" t="str">
        <f t="shared" si="1"/>
        <v>Normal</v>
      </c>
    </row>
    <row r="104" spans="1:8" hidden="1" x14ac:dyDescent="0.25">
      <c r="A104">
        <v>166</v>
      </c>
      <c r="E104">
        <v>102</v>
      </c>
      <c r="F104" t="s">
        <v>12175</v>
      </c>
      <c r="G104">
        <v>140</v>
      </c>
      <c r="H104" t="str">
        <f t="shared" si="1"/>
        <v>Normal</v>
      </c>
    </row>
    <row r="105" spans="1:8" hidden="1" x14ac:dyDescent="0.25">
      <c r="A105">
        <v>165</v>
      </c>
      <c r="E105">
        <v>103</v>
      </c>
      <c r="F105" t="s">
        <v>12175</v>
      </c>
      <c r="G105">
        <v>141</v>
      </c>
      <c r="H105" t="str">
        <f t="shared" si="1"/>
        <v>Normal</v>
      </c>
    </row>
    <row r="106" spans="1:8" hidden="1" x14ac:dyDescent="0.25">
      <c r="A106">
        <v>170</v>
      </c>
      <c r="E106">
        <v>104</v>
      </c>
      <c r="F106" t="s">
        <v>12175</v>
      </c>
      <c r="G106">
        <v>141</v>
      </c>
      <c r="H106" t="str">
        <f t="shared" si="1"/>
        <v>Normal</v>
      </c>
    </row>
    <row r="107" spans="1:8" hidden="1" x14ac:dyDescent="0.25">
      <c r="A107">
        <v>175</v>
      </c>
      <c r="E107">
        <v>105</v>
      </c>
      <c r="F107" t="s">
        <v>12175</v>
      </c>
      <c r="G107">
        <v>141</v>
      </c>
      <c r="H107" t="str">
        <f t="shared" si="1"/>
        <v>Normal</v>
      </c>
    </row>
    <row r="108" spans="1:8" hidden="1" x14ac:dyDescent="0.25">
      <c r="A108">
        <v>155</v>
      </c>
      <c r="E108">
        <v>106</v>
      </c>
      <c r="F108" t="s">
        <v>12175</v>
      </c>
      <c r="G108">
        <v>149</v>
      </c>
      <c r="H108" t="str">
        <f t="shared" si="1"/>
        <v>Normal</v>
      </c>
    </row>
    <row r="109" spans="1:8" hidden="1" x14ac:dyDescent="0.25">
      <c r="A109">
        <v>142</v>
      </c>
      <c r="E109">
        <v>107</v>
      </c>
      <c r="F109" t="s">
        <v>12175</v>
      </c>
      <c r="G109">
        <v>149</v>
      </c>
      <c r="H109" t="str">
        <f t="shared" si="1"/>
        <v>Normal</v>
      </c>
    </row>
    <row r="110" spans="1:8" hidden="1" x14ac:dyDescent="0.25">
      <c r="A110">
        <v>139</v>
      </c>
      <c r="E110">
        <v>108</v>
      </c>
      <c r="F110" t="s">
        <v>12175</v>
      </c>
      <c r="G110">
        <v>150</v>
      </c>
      <c r="H110" t="str">
        <f t="shared" si="1"/>
        <v>Normal</v>
      </c>
    </row>
    <row r="111" spans="1:8" hidden="1" x14ac:dyDescent="0.25">
      <c r="A111">
        <v>144</v>
      </c>
      <c r="E111">
        <v>109</v>
      </c>
      <c r="F111" t="s">
        <v>12175</v>
      </c>
      <c r="G111">
        <v>151</v>
      </c>
      <c r="H111" t="str">
        <f t="shared" si="1"/>
        <v>Normal</v>
      </c>
    </row>
    <row r="112" spans="1:8" hidden="1" x14ac:dyDescent="0.25">
      <c r="A112">
        <v>135</v>
      </c>
      <c r="E112">
        <v>110</v>
      </c>
      <c r="F112" t="s">
        <v>12175</v>
      </c>
      <c r="G112">
        <v>160</v>
      </c>
      <c r="H112" t="str">
        <f t="shared" si="1"/>
        <v>Normal</v>
      </c>
    </row>
    <row r="113" spans="1:8" hidden="1" x14ac:dyDescent="0.25">
      <c r="A113">
        <v>144</v>
      </c>
      <c r="E113">
        <v>111</v>
      </c>
      <c r="F113" t="s">
        <v>12175</v>
      </c>
      <c r="G113">
        <v>161</v>
      </c>
      <c r="H113" t="str">
        <f t="shared" si="1"/>
        <v>Normal</v>
      </c>
    </row>
    <row r="114" spans="1:8" hidden="1" x14ac:dyDescent="0.25">
      <c r="A114">
        <v>155</v>
      </c>
      <c r="E114">
        <v>112</v>
      </c>
      <c r="F114" t="s">
        <v>12175</v>
      </c>
      <c r="G114">
        <v>161</v>
      </c>
      <c r="H114" t="str">
        <f t="shared" si="1"/>
        <v>Normal</v>
      </c>
    </row>
    <row r="115" spans="1:8" hidden="1" x14ac:dyDescent="0.25">
      <c r="A115">
        <v>140</v>
      </c>
      <c r="E115">
        <v>113</v>
      </c>
      <c r="F115" t="s">
        <v>12175</v>
      </c>
      <c r="G115">
        <v>162</v>
      </c>
      <c r="H115" t="str">
        <f t="shared" si="1"/>
        <v>Normal</v>
      </c>
    </row>
    <row r="116" spans="1:8" hidden="1" x14ac:dyDescent="0.25">
      <c r="A116">
        <v>144</v>
      </c>
      <c r="E116">
        <v>114</v>
      </c>
      <c r="F116" t="s">
        <v>12175</v>
      </c>
      <c r="G116">
        <v>163</v>
      </c>
      <c r="H116" t="str">
        <f t="shared" si="1"/>
        <v>Normal</v>
      </c>
    </row>
    <row r="117" spans="1:8" hidden="1" x14ac:dyDescent="0.25">
      <c r="A117">
        <v>150</v>
      </c>
      <c r="E117">
        <v>115</v>
      </c>
      <c r="F117" t="s">
        <v>12175</v>
      </c>
      <c r="G117">
        <v>163</v>
      </c>
      <c r="H117" t="str">
        <f t="shared" si="1"/>
        <v>Normal</v>
      </c>
    </row>
    <row r="118" spans="1:8" hidden="1" x14ac:dyDescent="0.25">
      <c r="A118">
        <v>133</v>
      </c>
      <c r="E118">
        <v>116</v>
      </c>
      <c r="F118" t="s">
        <v>12175</v>
      </c>
      <c r="G118">
        <v>164</v>
      </c>
      <c r="H118" t="str">
        <f t="shared" si="1"/>
        <v>Normal</v>
      </c>
    </row>
    <row r="119" spans="1:8" hidden="1" x14ac:dyDescent="0.25">
      <c r="A119">
        <v>148</v>
      </c>
      <c r="E119">
        <v>117</v>
      </c>
      <c r="F119" t="s">
        <v>12175</v>
      </c>
      <c r="G119">
        <v>170</v>
      </c>
      <c r="H119" t="str">
        <f t="shared" si="1"/>
        <v>Normal</v>
      </c>
    </row>
    <row r="120" spans="1:8" hidden="1" x14ac:dyDescent="0.25">
      <c r="A120">
        <v>153</v>
      </c>
      <c r="E120">
        <v>118</v>
      </c>
      <c r="F120" t="s">
        <v>12175</v>
      </c>
      <c r="G120">
        <v>172</v>
      </c>
      <c r="H120" t="str">
        <f t="shared" si="1"/>
        <v>Normal</v>
      </c>
    </row>
    <row r="121" spans="1:8" hidden="1" x14ac:dyDescent="0.25">
      <c r="A121">
        <v>139</v>
      </c>
      <c r="E121">
        <v>119</v>
      </c>
      <c r="F121" t="s">
        <v>12175</v>
      </c>
      <c r="G121">
        <v>172</v>
      </c>
      <c r="H121" t="str">
        <f t="shared" si="1"/>
        <v>Normal</v>
      </c>
    </row>
    <row r="122" spans="1:8" hidden="1" x14ac:dyDescent="0.25">
      <c r="A122">
        <v>142</v>
      </c>
      <c r="E122">
        <v>120</v>
      </c>
      <c r="F122" t="s">
        <v>12175</v>
      </c>
      <c r="G122">
        <v>176</v>
      </c>
      <c r="H122" t="str">
        <f t="shared" si="1"/>
        <v>Normal</v>
      </c>
    </row>
    <row r="123" spans="1:8" hidden="1" x14ac:dyDescent="0.25">
      <c r="A123">
        <v>152</v>
      </c>
      <c r="E123">
        <v>121</v>
      </c>
      <c r="F123" t="s">
        <v>12175</v>
      </c>
      <c r="G123">
        <v>176</v>
      </c>
      <c r="H123" t="str">
        <f t="shared" si="1"/>
        <v>Normal</v>
      </c>
    </row>
    <row r="124" spans="1:8" hidden="1" x14ac:dyDescent="0.25">
      <c r="A124">
        <v>132</v>
      </c>
      <c r="E124">
        <v>122</v>
      </c>
      <c r="F124" t="s">
        <v>12175</v>
      </c>
      <c r="G124">
        <v>177</v>
      </c>
      <c r="H124" t="str">
        <f t="shared" si="1"/>
        <v>Normal</v>
      </c>
    </row>
    <row r="125" spans="1:8" hidden="1" x14ac:dyDescent="0.25">
      <c r="A125">
        <v>146</v>
      </c>
      <c r="E125">
        <v>123</v>
      </c>
      <c r="F125" t="s">
        <v>12175</v>
      </c>
      <c r="G125">
        <v>177</v>
      </c>
      <c r="H125" t="str">
        <f t="shared" si="1"/>
        <v>Normal</v>
      </c>
    </row>
    <row r="126" spans="1:8" hidden="1" x14ac:dyDescent="0.25">
      <c r="A126">
        <v>163</v>
      </c>
      <c r="E126">
        <v>124</v>
      </c>
      <c r="F126" t="s">
        <v>12175</v>
      </c>
      <c r="G126">
        <v>177</v>
      </c>
      <c r="H126" t="str">
        <f t="shared" si="1"/>
        <v>Normal</v>
      </c>
    </row>
    <row r="127" spans="1:8" hidden="1" x14ac:dyDescent="0.25">
      <c r="A127">
        <v>156</v>
      </c>
      <c r="E127">
        <v>125</v>
      </c>
      <c r="F127" t="s">
        <v>12175</v>
      </c>
      <c r="G127">
        <v>191</v>
      </c>
      <c r="H127" t="str">
        <f t="shared" si="1"/>
        <v>Normal</v>
      </c>
    </row>
    <row r="128" spans="1:8" hidden="1" x14ac:dyDescent="0.25">
      <c r="A128">
        <v>143</v>
      </c>
      <c r="E128">
        <v>126</v>
      </c>
      <c r="F128" t="s">
        <v>12175</v>
      </c>
      <c r="G128">
        <v>193</v>
      </c>
      <c r="H128" t="str">
        <f t="shared" si="1"/>
        <v>Normal</v>
      </c>
    </row>
    <row r="129" spans="1:8" hidden="1" x14ac:dyDescent="0.25">
      <c r="A129">
        <v>149</v>
      </c>
      <c r="E129">
        <v>127</v>
      </c>
      <c r="F129" t="s">
        <v>12175</v>
      </c>
      <c r="G129">
        <v>194</v>
      </c>
      <c r="H129" t="str">
        <f t="shared" si="1"/>
        <v>Normal</v>
      </c>
    </row>
    <row r="130" spans="1:8" hidden="1" x14ac:dyDescent="0.25">
      <c r="A130">
        <v>139</v>
      </c>
      <c r="E130">
        <v>128</v>
      </c>
      <c r="F130" t="s">
        <v>12175</v>
      </c>
      <c r="G130">
        <v>195</v>
      </c>
      <c r="H130" t="str">
        <f t="shared" si="1"/>
        <v>Normal</v>
      </c>
    </row>
    <row r="131" spans="1:8" hidden="1" x14ac:dyDescent="0.25">
      <c r="A131">
        <v>153</v>
      </c>
      <c r="E131">
        <v>129</v>
      </c>
      <c r="F131" t="s">
        <v>12175</v>
      </c>
      <c r="G131">
        <v>195</v>
      </c>
      <c r="H131" t="str">
        <f t="shared" si="1"/>
        <v>Normal</v>
      </c>
    </row>
    <row r="132" spans="1:8" hidden="1" x14ac:dyDescent="0.25">
      <c r="A132">
        <v>143</v>
      </c>
      <c r="E132">
        <v>130</v>
      </c>
      <c r="F132" t="s">
        <v>12175</v>
      </c>
      <c r="G132">
        <v>197</v>
      </c>
      <c r="H132" t="str">
        <f t="shared" ref="H132:H195" si="2">IF(A132&lt;125,IF(A132&lt;115,"SAM","MAM"),"Normal")</f>
        <v>Normal</v>
      </c>
    </row>
    <row r="133" spans="1:8" hidden="1" x14ac:dyDescent="0.25">
      <c r="A133">
        <v>152</v>
      </c>
      <c r="E133">
        <v>131</v>
      </c>
      <c r="F133" t="s">
        <v>12175</v>
      </c>
      <c r="G133">
        <v>197</v>
      </c>
      <c r="H133" t="str">
        <f t="shared" si="2"/>
        <v>Normal</v>
      </c>
    </row>
    <row r="134" spans="1:8" hidden="1" x14ac:dyDescent="0.25">
      <c r="A134">
        <v>163</v>
      </c>
      <c r="E134">
        <v>132</v>
      </c>
      <c r="F134" t="s">
        <v>12175</v>
      </c>
      <c r="G134">
        <v>199</v>
      </c>
      <c r="H134" t="str">
        <f t="shared" si="2"/>
        <v>Normal</v>
      </c>
    </row>
    <row r="135" spans="1:8" hidden="1" x14ac:dyDescent="0.25">
      <c r="A135">
        <v>151</v>
      </c>
      <c r="E135">
        <v>133</v>
      </c>
      <c r="F135" t="s">
        <v>12175</v>
      </c>
      <c r="G135">
        <v>199</v>
      </c>
      <c r="H135" t="str">
        <f t="shared" si="2"/>
        <v>Normal</v>
      </c>
    </row>
    <row r="136" spans="1:8" hidden="1" x14ac:dyDescent="0.25">
      <c r="A136">
        <v>152</v>
      </c>
      <c r="E136">
        <v>134</v>
      </c>
      <c r="F136" t="s">
        <v>12175</v>
      </c>
      <c r="G136">
        <v>201</v>
      </c>
      <c r="H136" t="str">
        <f t="shared" si="2"/>
        <v>Normal</v>
      </c>
    </row>
    <row r="137" spans="1:8" hidden="1" x14ac:dyDescent="0.25">
      <c r="A137">
        <v>138</v>
      </c>
      <c r="E137">
        <v>135</v>
      </c>
      <c r="F137" t="s">
        <v>12175</v>
      </c>
      <c r="G137">
        <v>203</v>
      </c>
      <c r="H137" t="str">
        <f t="shared" si="2"/>
        <v>Normal</v>
      </c>
    </row>
    <row r="138" spans="1:8" hidden="1" x14ac:dyDescent="0.25">
      <c r="A138">
        <v>156</v>
      </c>
      <c r="E138">
        <v>136</v>
      </c>
      <c r="F138" t="s">
        <v>12175</v>
      </c>
      <c r="G138">
        <v>203</v>
      </c>
      <c r="H138" t="str">
        <f t="shared" si="2"/>
        <v>Normal</v>
      </c>
    </row>
    <row r="139" spans="1:8" hidden="1" x14ac:dyDescent="0.25">
      <c r="A139">
        <v>135</v>
      </c>
      <c r="E139">
        <v>137</v>
      </c>
      <c r="F139" t="s">
        <v>12175</v>
      </c>
      <c r="G139">
        <v>204</v>
      </c>
      <c r="H139" t="str">
        <f t="shared" si="2"/>
        <v>Normal</v>
      </c>
    </row>
    <row r="140" spans="1:8" hidden="1" x14ac:dyDescent="0.25">
      <c r="A140">
        <v>148</v>
      </c>
      <c r="E140">
        <v>138</v>
      </c>
      <c r="F140" t="s">
        <v>12175</v>
      </c>
      <c r="G140">
        <v>204</v>
      </c>
      <c r="H140" t="str">
        <f t="shared" si="2"/>
        <v>Normal</v>
      </c>
    </row>
    <row r="141" spans="1:8" hidden="1" x14ac:dyDescent="0.25">
      <c r="A141">
        <v>162</v>
      </c>
      <c r="E141">
        <v>139</v>
      </c>
      <c r="F141" t="s">
        <v>12175</v>
      </c>
      <c r="G141">
        <v>204</v>
      </c>
      <c r="H141" t="str">
        <f t="shared" si="2"/>
        <v>Normal</v>
      </c>
    </row>
    <row r="142" spans="1:8" hidden="1" x14ac:dyDescent="0.25">
      <c r="A142">
        <v>162</v>
      </c>
      <c r="E142">
        <v>140</v>
      </c>
      <c r="F142" t="s">
        <v>12175</v>
      </c>
      <c r="G142">
        <v>205</v>
      </c>
      <c r="H142" t="str">
        <f t="shared" si="2"/>
        <v>Normal</v>
      </c>
    </row>
    <row r="143" spans="1:8" hidden="1" x14ac:dyDescent="0.25">
      <c r="A143">
        <v>132</v>
      </c>
      <c r="E143">
        <v>141</v>
      </c>
      <c r="F143" t="s">
        <v>12175</v>
      </c>
      <c r="G143">
        <v>205</v>
      </c>
      <c r="H143" t="str">
        <f t="shared" si="2"/>
        <v>Normal</v>
      </c>
    </row>
    <row r="144" spans="1:8" hidden="1" x14ac:dyDescent="0.25">
      <c r="A144">
        <v>125</v>
      </c>
      <c r="E144">
        <v>142</v>
      </c>
      <c r="F144" t="s">
        <v>12175</v>
      </c>
      <c r="G144">
        <v>206</v>
      </c>
      <c r="H144" t="str">
        <f t="shared" si="2"/>
        <v>Normal</v>
      </c>
    </row>
    <row r="145" spans="1:8" hidden="1" x14ac:dyDescent="0.25">
      <c r="A145">
        <v>130</v>
      </c>
      <c r="E145">
        <v>143</v>
      </c>
      <c r="F145" t="s">
        <v>12175</v>
      </c>
      <c r="G145">
        <v>206</v>
      </c>
      <c r="H145" t="str">
        <f t="shared" si="2"/>
        <v>Normal</v>
      </c>
    </row>
    <row r="146" spans="1:8" hidden="1" x14ac:dyDescent="0.25">
      <c r="A146">
        <v>135</v>
      </c>
      <c r="E146">
        <v>144</v>
      </c>
      <c r="F146" t="s">
        <v>12175</v>
      </c>
      <c r="G146">
        <v>206</v>
      </c>
      <c r="H146" t="str">
        <f t="shared" si="2"/>
        <v>Normal</v>
      </c>
    </row>
    <row r="147" spans="1:8" hidden="1" x14ac:dyDescent="0.25">
      <c r="A147">
        <v>126</v>
      </c>
      <c r="E147">
        <v>145</v>
      </c>
      <c r="F147" t="s">
        <v>12175</v>
      </c>
      <c r="G147">
        <v>207</v>
      </c>
      <c r="H147" t="str">
        <f t="shared" si="2"/>
        <v>Normal</v>
      </c>
    </row>
    <row r="148" spans="1:8" hidden="1" x14ac:dyDescent="0.25">
      <c r="A148">
        <v>130</v>
      </c>
      <c r="E148">
        <v>146</v>
      </c>
      <c r="F148" t="s">
        <v>12175</v>
      </c>
      <c r="G148">
        <v>207</v>
      </c>
      <c r="H148" t="str">
        <f t="shared" si="2"/>
        <v>Normal</v>
      </c>
    </row>
    <row r="149" spans="1:8" hidden="1" x14ac:dyDescent="0.25">
      <c r="A149">
        <v>141</v>
      </c>
      <c r="E149">
        <v>147</v>
      </c>
      <c r="F149" t="s">
        <v>12175</v>
      </c>
      <c r="G149">
        <v>211</v>
      </c>
      <c r="H149" t="str">
        <f t="shared" si="2"/>
        <v>Normal</v>
      </c>
    </row>
    <row r="150" spans="1:8" hidden="1" x14ac:dyDescent="0.25">
      <c r="A150">
        <v>132</v>
      </c>
      <c r="E150">
        <v>148</v>
      </c>
      <c r="F150" t="s">
        <v>12175</v>
      </c>
      <c r="G150">
        <v>215</v>
      </c>
      <c r="H150" t="str">
        <f t="shared" si="2"/>
        <v>Normal</v>
      </c>
    </row>
    <row r="151" spans="1:8" hidden="1" x14ac:dyDescent="0.25">
      <c r="A151">
        <v>143</v>
      </c>
      <c r="E151">
        <v>149</v>
      </c>
      <c r="F151" t="s">
        <v>12175</v>
      </c>
      <c r="G151">
        <v>216</v>
      </c>
      <c r="H151" t="str">
        <f t="shared" si="2"/>
        <v>Normal</v>
      </c>
    </row>
    <row r="152" spans="1:8" hidden="1" x14ac:dyDescent="0.25">
      <c r="A152">
        <v>161</v>
      </c>
      <c r="E152">
        <v>150</v>
      </c>
      <c r="F152" t="s">
        <v>12175</v>
      </c>
      <c r="G152">
        <v>217</v>
      </c>
      <c r="H152" t="str">
        <f t="shared" si="2"/>
        <v>Normal</v>
      </c>
    </row>
    <row r="153" spans="1:8" hidden="1" x14ac:dyDescent="0.25">
      <c r="A153">
        <v>173</v>
      </c>
      <c r="E153">
        <v>151</v>
      </c>
      <c r="F153" t="s">
        <v>12175</v>
      </c>
      <c r="G153">
        <v>218</v>
      </c>
      <c r="H153" t="str">
        <f t="shared" si="2"/>
        <v>Normal</v>
      </c>
    </row>
    <row r="154" spans="1:8" hidden="1" x14ac:dyDescent="0.25">
      <c r="A154">
        <v>161</v>
      </c>
      <c r="E154">
        <v>152</v>
      </c>
      <c r="F154" t="s">
        <v>12175</v>
      </c>
      <c r="G154">
        <v>218</v>
      </c>
      <c r="H154" t="str">
        <f t="shared" si="2"/>
        <v>Normal</v>
      </c>
    </row>
    <row r="155" spans="1:8" hidden="1" x14ac:dyDescent="0.25">
      <c r="A155">
        <v>143</v>
      </c>
      <c r="E155">
        <v>153</v>
      </c>
      <c r="F155" t="s">
        <v>12175</v>
      </c>
      <c r="G155">
        <v>219</v>
      </c>
      <c r="H155" t="str">
        <f t="shared" si="2"/>
        <v>Normal</v>
      </c>
    </row>
    <row r="156" spans="1:8" hidden="1" x14ac:dyDescent="0.25">
      <c r="A156">
        <v>155</v>
      </c>
      <c r="E156">
        <v>154</v>
      </c>
      <c r="F156" t="s">
        <v>12175</v>
      </c>
      <c r="G156">
        <v>220</v>
      </c>
      <c r="H156" t="str">
        <f t="shared" si="2"/>
        <v>Normal</v>
      </c>
    </row>
    <row r="157" spans="1:8" hidden="1" x14ac:dyDescent="0.25">
      <c r="A157">
        <v>140</v>
      </c>
      <c r="E157">
        <v>155</v>
      </c>
      <c r="F157" t="s">
        <v>12175</v>
      </c>
      <c r="G157">
        <v>220</v>
      </c>
      <c r="H157" t="str">
        <f t="shared" si="2"/>
        <v>Normal</v>
      </c>
    </row>
    <row r="158" spans="1:8" hidden="1" x14ac:dyDescent="0.25">
      <c r="A158">
        <v>155</v>
      </c>
      <c r="E158">
        <v>156</v>
      </c>
      <c r="F158" t="s">
        <v>12175</v>
      </c>
      <c r="G158">
        <v>221</v>
      </c>
      <c r="H158" t="str">
        <f t="shared" si="2"/>
        <v>Normal</v>
      </c>
    </row>
    <row r="159" spans="1:8" hidden="1" x14ac:dyDescent="0.25">
      <c r="A159">
        <v>160</v>
      </c>
      <c r="E159">
        <v>157</v>
      </c>
      <c r="F159" t="s">
        <v>12175</v>
      </c>
      <c r="G159">
        <v>221</v>
      </c>
      <c r="H159" t="str">
        <f t="shared" si="2"/>
        <v>Normal</v>
      </c>
    </row>
    <row r="160" spans="1:8" hidden="1" x14ac:dyDescent="0.25">
      <c r="A160">
        <v>130</v>
      </c>
      <c r="E160">
        <v>158</v>
      </c>
      <c r="F160" t="s">
        <v>12175</v>
      </c>
      <c r="G160">
        <v>222</v>
      </c>
      <c r="H160" t="str">
        <f t="shared" si="2"/>
        <v>Normal</v>
      </c>
    </row>
    <row r="161" spans="1:8" hidden="1" x14ac:dyDescent="0.25">
      <c r="A161">
        <v>168</v>
      </c>
      <c r="E161">
        <v>159</v>
      </c>
      <c r="F161" t="s">
        <v>12175</v>
      </c>
      <c r="G161">
        <v>222</v>
      </c>
      <c r="H161" t="str">
        <f t="shared" si="2"/>
        <v>Normal</v>
      </c>
    </row>
    <row r="162" spans="1:8" hidden="1" x14ac:dyDescent="0.25">
      <c r="A162">
        <v>170</v>
      </c>
      <c r="E162">
        <v>160</v>
      </c>
      <c r="F162" t="s">
        <v>12175</v>
      </c>
      <c r="G162">
        <v>223</v>
      </c>
      <c r="H162" t="str">
        <f t="shared" si="2"/>
        <v>Normal</v>
      </c>
    </row>
    <row r="163" spans="1:8" hidden="1" x14ac:dyDescent="0.25">
      <c r="A163">
        <v>155</v>
      </c>
      <c r="E163">
        <v>161</v>
      </c>
      <c r="F163" t="s">
        <v>12175</v>
      </c>
      <c r="G163">
        <v>224</v>
      </c>
      <c r="H163" t="str">
        <f t="shared" si="2"/>
        <v>Normal</v>
      </c>
    </row>
    <row r="164" spans="1:8" hidden="1" x14ac:dyDescent="0.25">
      <c r="A164">
        <v>165</v>
      </c>
      <c r="E164">
        <v>162</v>
      </c>
      <c r="F164" t="s">
        <v>12175</v>
      </c>
      <c r="G164">
        <v>228</v>
      </c>
      <c r="H164" t="str">
        <f t="shared" si="2"/>
        <v>Normal</v>
      </c>
    </row>
    <row r="165" spans="1:8" hidden="1" x14ac:dyDescent="0.25">
      <c r="A165">
        <v>141</v>
      </c>
      <c r="E165">
        <v>163</v>
      </c>
      <c r="F165" t="s">
        <v>12175</v>
      </c>
      <c r="G165">
        <v>229</v>
      </c>
      <c r="H165" t="str">
        <f t="shared" si="2"/>
        <v>Normal</v>
      </c>
    </row>
    <row r="166" spans="1:8" hidden="1" x14ac:dyDescent="0.25">
      <c r="A166">
        <v>134</v>
      </c>
      <c r="E166">
        <v>164</v>
      </c>
      <c r="F166" t="s">
        <v>12175</v>
      </c>
      <c r="G166">
        <v>229</v>
      </c>
      <c r="H166" t="str">
        <f t="shared" si="2"/>
        <v>Normal</v>
      </c>
    </row>
    <row r="167" spans="1:8" hidden="1" x14ac:dyDescent="0.25">
      <c r="A167">
        <v>131</v>
      </c>
      <c r="E167">
        <v>165</v>
      </c>
      <c r="F167" t="s">
        <v>12175</v>
      </c>
      <c r="G167">
        <v>230</v>
      </c>
      <c r="H167" t="str">
        <f t="shared" si="2"/>
        <v>Normal</v>
      </c>
    </row>
    <row r="168" spans="1:8" hidden="1" x14ac:dyDescent="0.25">
      <c r="A168">
        <v>139</v>
      </c>
      <c r="E168">
        <v>166</v>
      </c>
      <c r="F168" t="s">
        <v>12175</v>
      </c>
      <c r="G168">
        <v>230</v>
      </c>
      <c r="H168" t="str">
        <f t="shared" si="2"/>
        <v>Normal</v>
      </c>
    </row>
    <row r="169" spans="1:8" hidden="1" x14ac:dyDescent="0.25">
      <c r="A169">
        <v>144</v>
      </c>
      <c r="E169">
        <v>167</v>
      </c>
      <c r="F169" t="s">
        <v>12175</v>
      </c>
      <c r="G169">
        <v>230</v>
      </c>
      <c r="H169" t="str">
        <f t="shared" si="2"/>
        <v>Normal</v>
      </c>
    </row>
    <row r="170" spans="1:8" hidden="1" x14ac:dyDescent="0.25">
      <c r="A170">
        <v>142</v>
      </c>
      <c r="E170">
        <v>168</v>
      </c>
      <c r="F170" t="s">
        <v>12175</v>
      </c>
      <c r="G170">
        <v>230</v>
      </c>
      <c r="H170" t="str">
        <f t="shared" si="2"/>
        <v>Normal</v>
      </c>
    </row>
    <row r="171" spans="1:8" hidden="1" x14ac:dyDescent="0.25">
      <c r="A171">
        <v>132</v>
      </c>
      <c r="E171">
        <v>169</v>
      </c>
      <c r="F171" t="s">
        <v>12175</v>
      </c>
      <c r="G171">
        <v>231</v>
      </c>
      <c r="H171" t="str">
        <f t="shared" si="2"/>
        <v>Normal</v>
      </c>
    </row>
    <row r="172" spans="1:8" hidden="1" x14ac:dyDescent="0.25">
      <c r="A172">
        <v>154</v>
      </c>
      <c r="E172">
        <v>170</v>
      </c>
      <c r="F172" t="s">
        <v>12175</v>
      </c>
      <c r="G172">
        <v>241</v>
      </c>
      <c r="H172" t="str">
        <f t="shared" si="2"/>
        <v>Normal</v>
      </c>
    </row>
    <row r="173" spans="1:8" hidden="1" x14ac:dyDescent="0.25">
      <c r="A173">
        <v>146</v>
      </c>
      <c r="E173">
        <v>171</v>
      </c>
      <c r="F173" t="s">
        <v>12175</v>
      </c>
      <c r="G173">
        <v>243</v>
      </c>
      <c r="H173" t="str">
        <f t="shared" si="2"/>
        <v>Normal</v>
      </c>
    </row>
    <row r="174" spans="1:8" hidden="1" x14ac:dyDescent="0.25">
      <c r="A174">
        <v>156</v>
      </c>
      <c r="E174">
        <v>172</v>
      </c>
      <c r="F174" t="s">
        <v>12175</v>
      </c>
      <c r="G174">
        <v>247</v>
      </c>
      <c r="H174" t="str">
        <f t="shared" si="2"/>
        <v>Normal</v>
      </c>
    </row>
    <row r="175" spans="1:8" hidden="1" x14ac:dyDescent="0.25">
      <c r="A175">
        <v>149</v>
      </c>
      <c r="E175">
        <v>173</v>
      </c>
      <c r="F175" t="s">
        <v>12175</v>
      </c>
      <c r="G175">
        <v>247</v>
      </c>
      <c r="H175" t="str">
        <f t="shared" si="2"/>
        <v>Normal</v>
      </c>
    </row>
    <row r="176" spans="1:8" hidden="1" x14ac:dyDescent="0.25">
      <c r="A176">
        <v>140</v>
      </c>
      <c r="E176">
        <v>174</v>
      </c>
      <c r="F176" t="s">
        <v>12175</v>
      </c>
      <c r="G176">
        <v>248</v>
      </c>
      <c r="H176" t="str">
        <f t="shared" si="2"/>
        <v>Normal</v>
      </c>
    </row>
    <row r="177" spans="1:8" hidden="1" x14ac:dyDescent="0.25">
      <c r="A177">
        <v>122</v>
      </c>
      <c r="E177">
        <v>175</v>
      </c>
      <c r="F177" t="s">
        <v>12175</v>
      </c>
      <c r="G177">
        <v>248</v>
      </c>
      <c r="H177" t="str">
        <f t="shared" si="2"/>
        <v>MAM</v>
      </c>
    </row>
    <row r="178" spans="1:8" hidden="1" x14ac:dyDescent="0.25">
      <c r="A178">
        <v>153</v>
      </c>
      <c r="E178">
        <v>176</v>
      </c>
      <c r="F178" t="s">
        <v>12175</v>
      </c>
      <c r="G178">
        <v>249</v>
      </c>
      <c r="H178" t="str">
        <f t="shared" si="2"/>
        <v>Normal</v>
      </c>
    </row>
    <row r="179" spans="1:8" hidden="1" x14ac:dyDescent="0.25">
      <c r="A179">
        <v>178</v>
      </c>
      <c r="E179">
        <v>177</v>
      </c>
      <c r="F179" t="s">
        <v>12175</v>
      </c>
      <c r="G179">
        <v>249</v>
      </c>
      <c r="H179" t="str">
        <f t="shared" si="2"/>
        <v>Normal</v>
      </c>
    </row>
    <row r="180" spans="1:8" hidden="1" x14ac:dyDescent="0.25">
      <c r="A180">
        <v>152</v>
      </c>
      <c r="E180">
        <v>178</v>
      </c>
      <c r="F180" t="s">
        <v>12175</v>
      </c>
      <c r="G180">
        <v>252</v>
      </c>
      <c r="H180" t="str">
        <f t="shared" si="2"/>
        <v>Normal</v>
      </c>
    </row>
    <row r="181" spans="1:8" hidden="1" x14ac:dyDescent="0.25">
      <c r="A181">
        <v>155</v>
      </c>
      <c r="E181">
        <v>179</v>
      </c>
      <c r="F181" t="s">
        <v>12175</v>
      </c>
      <c r="G181">
        <v>255</v>
      </c>
      <c r="H181" t="str">
        <f t="shared" si="2"/>
        <v>Normal</v>
      </c>
    </row>
    <row r="182" spans="1:8" hidden="1" x14ac:dyDescent="0.25">
      <c r="A182">
        <v>162</v>
      </c>
      <c r="E182">
        <v>180</v>
      </c>
      <c r="F182" t="s">
        <v>12175</v>
      </c>
      <c r="G182">
        <v>256</v>
      </c>
      <c r="H182" t="str">
        <f t="shared" si="2"/>
        <v>Normal</v>
      </c>
    </row>
    <row r="183" spans="1:8" hidden="1" x14ac:dyDescent="0.25">
      <c r="A183">
        <v>156</v>
      </c>
      <c r="E183">
        <v>181</v>
      </c>
      <c r="F183" t="s">
        <v>12175</v>
      </c>
      <c r="G183">
        <v>257</v>
      </c>
      <c r="H183" t="str">
        <f t="shared" si="2"/>
        <v>Normal</v>
      </c>
    </row>
    <row r="184" spans="1:8" hidden="1" x14ac:dyDescent="0.25">
      <c r="A184">
        <v>174</v>
      </c>
      <c r="E184">
        <v>182</v>
      </c>
      <c r="F184" t="s">
        <v>12175</v>
      </c>
      <c r="G184">
        <v>257</v>
      </c>
      <c r="H184" t="str">
        <f t="shared" si="2"/>
        <v>Normal</v>
      </c>
    </row>
    <row r="185" spans="1:8" hidden="1" x14ac:dyDescent="0.25">
      <c r="A185">
        <v>150</v>
      </c>
      <c r="E185">
        <v>183</v>
      </c>
      <c r="F185" t="s">
        <v>12175</v>
      </c>
      <c r="G185">
        <v>258</v>
      </c>
      <c r="H185" t="str">
        <f t="shared" si="2"/>
        <v>Normal</v>
      </c>
    </row>
    <row r="186" spans="1:8" hidden="1" x14ac:dyDescent="0.25">
      <c r="A186">
        <v>154</v>
      </c>
      <c r="E186">
        <v>184</v>
      </c>
      <c r="F186" t="s">
        <v>12175</v>
      </c>
      <c r="G186">
        <v>259</v>
      </c>
      <c r="H186" t="str">
        <f t="shared" si="2"/>
        <v>Normal</v>
      </c>
    </row>
    <row r="187" spans="1:8" hidden="1" x14ac:dyDescent="0.25">
      <c r="A187">
        <v>186</v>
      </c>
      <c r="E187">
        <v>185</v>
      </c>
      <c r="F187" t="s">
        <v>12175</v>
      </c>
      <c r="G187">
        <v>274</v>
      </c>
      <c r="H187" t="str">
        <f t="shared" si="2"/>
        <v>Normal</v>
      </c>
    </row>
    <row r="188" spans="1:8" hidden="1" x14ac:dyDescent="0.25">
      <c r="A188">
        <v>167</v>
      </c>
      <c r="E188">
        <v>186</v>
      </c>
      <c r="F188" t="s">
        <v>12175</v>
      </c>
      <c r="G188">
        <v>274</v>
      </c>
      <c r="H188" t="str">
        <f t="shared" si="2"/>
        <v>Normal</v>
      </c>
    </row>
    <row r="189" spans="1:8" hidden="1" x14ac:dyDescent="0.25">
      <c r="A189">
        <v>132</v>
      </c>
      <c r="E189">
        <v>187</v>
      </c>
      <c r="F189" t="s">
        <v>12175</v>
      </c>
      <c r="G189">
        <v>274</v>
      </c>
      <c r="H189" t="str">
        <f t="shared" si="2"/>
        <v>Normal</v>
      </c>
    </row>
    <row r="190" spans="1:8" hidden="1" x14ac:dyDescent="0.25">
      <c r="A190">
        <v>170</v>
      </c>
      <c r="E190">
        <v>188</v>
      </c>
      <c r="F190" t="s">
        <v>12175</v>
      </c>
      <c r="G190">
        <v>275</v>
      </c>
      <c r="H190" t="str">
        <f t="shared" si="2"/>
        <v>Normal</v>
      </c>
    </row>
    <row r="191" spans="1:8" hidden="1" x14ac:dyDescent="0.25">
      <c r="A191">
        <v>160</v>
      </c>
      <c r="E191">
        <v>189</v>
      </c>
      <c r="F191" t="s">
        <v>12175</v>
      </c>
      <c r="G191">
        <v>275</v>
      </c>
      <c r="H191" t="str">
        <f t="shared" si="2"/>
        <v>Normal</v>
      </c>
    </row>
    <row r="192" spans="1:8" hidden="1" x14ac:dyDescent="0.25">
      <c r="A192">
        <v>142</v>
      </c>
      <c r="E192">
        <v>190</v>
      </c>
      <c r="F192" t="s">
        <v>12175</v>
      </c>
      <c r="G192">
        <v>277</v>
      </c>
      <c r="H192" t="str">
        <f t="shared" si="2"/>
        <v>Normal</v>
      </c>
    </row>
    <row r="193" spans="1:8" hidden="1" x14ac:dyDescent="0.25">
      <c r="A193">
        <v>135</v>
      </c>
      <c r="E193">
        <v>191</v>
      </c>
      <c r="F193" t="s">
        <v>12175</v>
      </c>
      <c r="G193">
        <v>280</v>
      </c>
      <c r="H193" t="str">
        <f t="shared" si="2"/>
        <v>Normal</v>
      </c>
    </row>
    <row r="194" spans="1:8" hidden="1" x14ac:dyDescent="0.25">
      <c r="A194">
        <v>140</v>
      </c>
      <c r="E194">
        <v>192</v>
      </c>
      <c r="F194" t="s">
        <v>12175</v>
      </c>
      <c r="G194">
        <v>280</v>
      </c>
      <c r="H194" t="str">
        <f t="shared" si="2"/>
        <v>Normal</v>
      </c>
    </row>
    <row r="195" spans="1:8" hidden="1" x14ac:dyDescent="0.25">
      <c r="A195">
        <v>140</v>
      </c>
      <c r="E195">
        <v>193</v>
      </c>
      <c r="F195" t="s">
        <v>12175</v>
      </c>
      <c r="G195">
        <v>280</v>
      </c>
      <c r="H195" t="str">
        <f t="shared" si="2"/>
        <v>Normal</v>
      </c>
    </row>
    <row r="196" spans="1:8" hidden="1" x14ac:dyDescent="0.25">
      <c r="A196">
        <v>127</v>
      </c>
      <c r="E196">
        <v>194</v>
      </c>
      <c r="F196" t="s">
        <v>12175</v>
      </c>
      <c r="G196">
        <v>281</v>
      </c>
      <c r="H196" t="str">
        <f t="shared" ref="H196:H200" si="3">IF(A196&lt;125,IF(A196&lt;115,"SAM","MAM"),"Normal")</f>
        <v>Normal</v>
      </c>
    </row>
    <row r="197" spans="1:8" hidden="1" x14ac:dyDescent="0.25">
      <c r="A197">
        <v>140</v>
      </c>
      <c r="E197">
        <v>195</v>
      </c>
      <c r="F197" t="s">
        <v>12175</v>
      </c>
      <c r="G197">
        <v>283</v>
      </c>
      <c r="H197" t="str">
        <f t="shared" si="3"/>
        <v>Normal</v>
      </c>
    </row>
    <row r="198" spans="1:8" hidden="1" x14ac:dyDescent="0.25">
      <c r="A198">
        <v>150</v>
      </c>
      <c r="E198">
        <v>196</v>
      </c>
      <c r="F198" t="s">
        <v>12175</v>
      </c>
      <c r="G198">
        <v>285</v>
      </c>
      <c r="H198" t="str">
        <f t="shared" si="3"/>
        <v>Normal</v>
      </c>
    </row>
    <row r="199" spans="1:8" hidden="1" x14ac:dyDescent="0.25">
      <c r="A199">
        <v>135</v>
      </c>
      <c r="E199">
        <v>197</v>
      </c>
      <c r="F199" t="s">
        <v>12175</v>
      </c>
      <c r="G199">
        <v>286</v>
      </c>
      <c r="H199" t="str">
        <f t="shared" si="3"/>
        <v>Normal</v>
      </c>
    </row>
    <row r="200" spans="1:8" hidden="1" x14ac:dyDescent="0.25">
      <c r="A200">
        <v>155</v>
      </c>
      <c r="E200">
        <v>198</v>
      </c>
      <c r="F200" t="s">
        <v>12175</v>
      </c>
      <c r="G200">
        <v>286</v>
      </c>
      <c r="H200" t="str">
        <f t="shared" si="3"/>
        <v>Normal</v>
      </c>
    </row>
    <row r="201" spans="1:8" hidden="1" x14ac:dyDescent="0.25">
      <c r="A201">
        <v>0</v>
      </c>
      <c r="E201">
        <v>199</v>
      </c>
      <c r="F201" t="s">
        <v>12175</v>
      </c>
      <c r="G201">
        <v>287</v>
      </c>
    </row>
    <row r="202" spans="1:8" hidden="1" x14ac:dyDescent="0.25">
      <c r="A202">
        <v>169</v>
      </c>
      <c r="E202">
        <v>200</v>
      </c>
      <c r="F202" t="s">
        <v>12175</v>
      </c>
      <c r="G202">
        <v>289</v>
      </c>
      <c r="H202" t="str">
        <f t="shared" ref="H202:H250" si="4">IF(A202&lt;125,IF(A202&lt;115,"SAM","MAM"),"Normal")</f>
        <v>Normal</v>
      </c>
    </row>
    <row r="203" spans="1:8" hidden="1" x14ac:dyDescent="0.25">
      <c r="A203">
        <v>135</v>
      </c>
      <c r="E203">
        <v>201</v>
      </c>
      <c r="F203" t="s">
        <v>12175</v>
      </c>
      <c r="G203">
        <v>289</v>
      </c>
      <c r="H203" t="str">
        <f t="shared" si="4"/>
        <v>Normal</v>
      </c>
    </row>
    <row r="204" spans="1:8" hidden="1" x14ac:dyDescent="0.25">
      <c r="A204">
        <v>165</v>
      </c>
      <c r="E204">
        <v>202</v>
      </c>
      <c r="F204" t="s">
        <v>12175</v>
      </c>
      <c r="G204">
        <v>290</v>
      </c>
      <c r="H204" t="str">
        <f t="shared" si="4"/>
        <v>Normal</v>
      </c>
    </row>
    <row r="205" spans="1:8" hidden="1" x14ac:dyDescent="0.25">
      <c r="A205">
        <v>147</v>
      </c>
      <c r="E205">
        <v>203</v>
      </c>
      <c r="F205" t="s">
        <v>12175</v>
      </c>
      <c r="G205">
        <v>290</v>
      </c>
      <c r="H205" t="str">
        <f t="shared" si="4"/>
        <v>Normal</v>
      </c>
    </row>
    <row r="206" spans="1:8" hidden="1" x14ac:dyDescent="0.25">
      <c r="A206">
        <v>150</v>
      </c>
      <c r="E206">
        <v>204</v>
      </c>
      <c r="F206" t="s">
        <v>12175</v>
      </c>
      <c r="G206">
        <v>293</v>
      </c>
      <c r="H206" t="str">
        <f t="shared" si="4"/>
        <v>Normal</v>
      </c>
    </row>
    <row r="207" spans="1:8" hidden="1" x14ac:dyDescent="0.25">
      <c r="A207">
        <v>160</v>
      </c>
      <c r="E207">
        <v>205</v>
      </c>
      <c r="F207" t="s">
        <v>12175</v>
      </c>
      <c r="G207">
        <v>293</v>
      </c>
      <c r="H207" t="str">
        <f t="shared" si="4"/>
        <v>Normal</v>
      </c>
    </row>
    <row r="208" spans="1:8" hidden="1" x14ac:dyDescent="0.25">
      <c r="A208">
        <v>150</v>
      </c>
      <c r="E208">
        <v>206</v>
      </c>
      <c r="F208" t="s">
        <v>12175</v>
      </c>
      <c r="G208">
        <v>294</v>
      </c>
      <c r="H208" t="str">
        <f t="shared" si="4"/>
        <v>Normal</v>
      </c>
    </row>
    <row r="209" spans="1:8" hidden="1" x14ac:dyDescent="0.25">
      <c r="A209">
        <v>160</v>
      </c>
      <c r="E209">
        <v>207</v>
      </c>
      <c r="F209" t="s">
        <v>12175</v>
      </c>
      <c r="G209">
        <v>294</v>
      </c>
      <c r="H209" t="str">
        <f t="shared" si="4"/>
        <v>Normal</v>
      </c>
    </row>
    <row r="210" spans="1:8" hidden="1" x14ac:dyDescent="0.25">
      <c r="A210">
        <v>150</v>
      </c>
      <c r="E210">
        <v>208</v>
      </c>
      <c r="F210" t="s">
        <v>12175</v>
      </c>
      <c r="G210">
        <v>297</v>
      </c>
      <c r="H210" t="str">
        <f t="shared" si="4"/>
        <v>Normal</v>
      </c>
    </row>
    <row r="211" spans="1:8" hidden="1" x14ac:dyDescent="0.25">
      <c r="A211">
        <v>155</v>
      </c>
      <c r="E211">
        <v>209</v>
      </c>
      <c r="F211" t="s">
        <v>12175</v>
      </c>
      <c r="G211">
        <v>299</v>
      </c>
      <c r="H211" t="str">
        <f t="shared" si="4"/>
        <v>Normal</v>
      </c>
    </row>
    <row r="212" spans="1:8" hidden="1" x14ac:dyDescent="0.25">
      <c r="A212">
        <v>140</v>
      </c>
      <c r="E212">
        <v>210</v>
      </c>
      <c r="F212" t="s">
        <v>12175</v>
      </c>
      <c r="G212">
        <v>300</v>
      </c>
      <c r="H212" t="str">
        <f t="shared" si="4"/>
        <v>Normal</v>
      </c>
    </row>
    <row r="213" spans="1:8" hidden="1" x14ac:dyDescent="0.25">
      <c r="A213">
        <v>150</v>
      </c>
      <c r="E213">
        <v>211</v>
      </c>
      <c r="F213" t="s">
        <v>12175</v>
      </c>
      <c r="G213">
        <v>300</v>
      </c>
      <c r="H213" t="str">
        <f t="shared" si="4"/>
        <v>Normal</v>
      </c>
    </row>
    <row r="214" spans="1:8" hidden="1" x14ac:dyDescent="0.25">
      <c r="A214">
        <v>166</v>
      </c>
      <c r="E214">
        <v>212</v>
      </c>
      <c r="F214" t="s">
        <v>12175</v>
      </c>
      <c r="G214">
        <v>300</v>
      </c>
      <c r="H214" t="str">
        <f t="shared" si="4"/>
        <v>Normal</v>
      </c>
    </row>
    <row r="215" spans="1:8" hidden="1" x14ac:dyDescent="0.25">
      <c r="A215">
        <v>170</v>
      </c>
      <c r="E215">
        <v>213</v>
      </c>
      <c r="F215" t="s">
        <v>12175</v>
      </c>
      <c r="G215">
        <v>300</v>
      </c>
      <c r="H215" t="str">
        <f t="shared" si="4"/>
        <v>Normal</v>
      </c>
    </row>
    <row r="216" spans="1:8" hidden="1" x14ac:dyDescent="0.25">
      <c r="A216">
        <v>150</v>
      </c>
      <c r="E216">
        <v>214</v>
      </c>
      <c r="F216" t="s">
        <v>12175</v>
      </c>
      <c r="G216">
        <v>302</v>
      </c>
      <c r="H216" t="str">
        <f t="shared" si="4"/>
        <v>Normal</v>
      </c>
    </row>
    <row r="217" spans="1:8" hidden="1" x14ac:dyDescent="0.25">
      <c r="A217">
        <v>170</v>
      </c>
      <c r="E217">
        <v>215</v>
      </c>
      <c r="F217" t="s">
        <v>12175</v>
      </c>
      <c r="G217">
        <v>302</v>
      </c>
      <c r="H217" t="str">
        <f t="shared" si="4"/>
        <v>Normal</v>
      </c>
    </row>
    <row r="218" spans="1:8" hidden="1" x14ac:dyDescent="0.25">
      <c r="A218">
        <v>160</v>
      </c>
      <c r="E218">
        <v>216</v>
      </c>
      <c r="F218" t="s">
        <v>12175</v>
      </c>
      <c r="G218">
        <v>303</v>
      </c>
      <c r="H218" t="str">
        <f t="shared" si="4"/>
        <v>Normal</v>
      </c>
    </row>
    <row r="219" spans="1:8" hidden="1" x14ac:dyDescent="0.25">
      <c r="A219">
        <v>150</v>
      </c>
      <c r="E219">
        <v>217</v>
      </c>
      <c r="F219" t="s">
        <v>12175</v>
      </c>
      <c r="G219">
        <v>303</v>
      </c>
      <c r="H219" t="str">
        <f t="shared" si="4"/>
        <v>Normal</v>
      </c>
    </row>
    <row r="220" spans="1:8" hidden="1" x14ac:dyDescent="0.25">
      <c r="A220">
        <v>140</v>
      </c>
      <c r="E220">
        <v>218</v>
      </c>
      <c r="F220" t="s">
        <v>12175</v>
      </c>
      <c r="G220">
        <v>303</v>
      </c>
      <c r="H220" t="str">
        <f t="shared" si="4"/>
        <v>Normal</v>
      </c>
    </row>
    <row r="221" spans="1:8" hidden="1" x14ac:dyDescent="0.25">
      <c r="A221">
        <v>160</v>
      </c>
      <c r="E221">
        <v>219</v>
      </c>
      <c r="F221" t="s">
        <v>12175</v>
      </c>
      <c r="G221">
        <v>303</v>
      </c>
      <c r="H221" t="str">
        <f t="shared" si="4"/>
        <v>Normal</v>
      </c>
    </row>
    <row r="222" spans="1:8" hidden="1" x14ac:dyDescent="0.25">
      <c r="A222">
        <v>139</v>
      </c>
      <c r="E222">
        <v>220</v>
      </c>
      <c r="F222" t="s">
        <v>12175</v>
      </c>
      <c r="G222">
        <v>304</v>
      </c>
      <c r="H222" t="str">
        <f t="shared" si="4"/>
        <v>Normal</v>
      </c>
    </row>
    <row r="223" spans="1:8" hidden="1" x14ac:dyDescent="0.25">
      <c r="A223">
        <v>150</v>
      </c>
      <c r="E223">
        <v>221</v>
      </c>
      <c r="F223" t="s">
        <v>12175</v>
      </c>
      <c r="G223">
        <v>304</v>
      </c>
      <c r="H223" t="str">
        <f t="shared" si="4"/>
        <v>Normal</v>
      </c>
    </row>
    <row r="224" spans="1:8" hidden="1" x14ac:dyDescent="0.25">
      <c r="A224">
        <v>157</v>
      </c>
      <c r="E224">
        <v>222</v>
      </c>
      <c r="F224" t="s">
        <v>12175</v>
      </c>
      <c r="G224">
        <v>306</v>
      </c>
      <c r="H224" t="str">
        <f t="shared" si="4"/>
        <v>Normal</v>
      </c>
    </row>
    <row r="225" spans="1:8" hidden="1" x14ac:dyDescent="0.25">
      <c r="A225">
        <v>149</v>
      </c>
      <c r="E225">
        <v>223</v>
      </c>
      <c r="F225" t="s">
        <v>12175</v>
      </c>
      <c r="G225">
        <v>306</v>
      </c>
      <c r="H225" t="str">
        <f t="shared" si="4"/>
        <v>Normal</v>
      </c>
    </row>
    <row r="226" spans="1:8" hidden="1" x14ac:dyDescent="0.25">
      <c r="A226">
        <v>137</v>
      </c>
      <c r="E226">
        <v>224</v>
      </c>
      <c r="F226" t="s">
        <v>12175</v>
      </c>
      <c r="G226">
        <v>307</v>
      </c>
      <c r="H226" t="str">
        <f t="shared" si="4"/>
        <v>Normal</v>
      </c>
    </row>
    <row r="227" spans="1:8" hidden="1" x14ac:dyDescent="0.25">
      <c r="A227">
        <v>150</v>
      </c>
      <c r="E227">
        <v>225</v>
      </c>
      <c r="F227" t="s">
        <v>12175</v>
      </c>
      <c r="G227">
        <v>307</v>
      </c>
      <c r="H227" t="str">
        <f t="shared" si="4"/>
        <v>Normal</v>
      </c>
    </row>
    <row r="228" spans="1:8" hidden="1" x14ac:dyDescent="0.25">
      <c r="A228">
        <v>142</v>
      </c>
      <c r="E228">
        <v>226</v>
      </c>
      <c r="F228" t="s">
        <v>12175</v>
      </c>
      <c r="G228">
        <v>309</v>
      </c>
      <c r="H228" t="str">
        <f t="shared" si="4"/>
        <v>Normal</v>
      </c>
    </row>
    <row r="229" spans="1:8" hidden="1" x14ac:dyDescent="0.25">
      <c r="A229">
        <v>144</v>
      </c>
      <c r="E229">
        <v>227</v>
      </c>
      <c r="F229" t="s">
        <v>12175</v>
      </c>
      <c r="G229">
        <v>315</v>
      </c>
      <c r="H229" t="str">
        <f t="shared" si="4"/>
        <v>Normal</v>
      </c>
    </row>
    <row r="230" spans="1:8" hidden="1" x14ac:dyDescent="0.25">
      <c r="A230">
        <v>153</v>
      </c>
      <c r="E230">
        <v>228</v>
      </c>
      <c r="F230" t="s">
        <v>12175</v>
      </c>
      <c r="G230">
        <v>315</v>
      </c>
      <c r="H230" t="str">
        <f t="shared" si="4"/>
        <v>Normal</v>
      </c>
    </row>
    <row r="231" spans="1:8" hidden="1" x14ac:dyDescent="0.25">
      <c r="A231">
        <v>100</v>
      </c>
      <c r="E231">
        <v>229</v>
      </c>
      <c r="F231" t="s">
        <v>12175</v>
      </c>
      <c r="G231">
        <v>319</v>
      </c>
      <c r="H231" t="str">
        <f t="shared" si="4"/>
        <v>SAM</v>
      </c>
    </row>
    <row r="232" spans="1:8" hidden="1" x14ac:dyDescent="0.25">
      <c r="A232">
        <v>140</v>
      </c>
      <c r="E232">
        <v>230</v>
      </c>
      <c r="F232" t="s">
        <v>12175</v>
      </c>
      <c r="G232">
        <v>320</v>
      </c>
      <c r="H232" t="str">
        <f t="shared" si="4"/>
        <v>Normal</v>
      </c>
    </row>
    <row r="233" spans="1:8" hidden="1" x14ac:dyDescent="0.25">
      <c r="A233">
        <v>150</v>
      </c>
      <c r="E233">
        <v>231</v>
      </c>
      <c r="F233" t="s">
        <v>12175</v>
      </c>
      <c r="G233">
        <v>320</v>
      </c>
      <c r="H233" t="str">
        <f t="shared" si="4"/>
        <v>Normal</v>
      </c>
    </row>
    <row r="234" spans="1:8" hidden="1" x14ac:dyDescent="0.25">
      <c r="A234">
        <v>120</v>
      </c>
      <c r="E234">
        <v>232</v>
      </c>
      <c r="F234" t="s">
        <v>12175</v>
      </c>
      <c r="G234">
        <v>323</v>
      </c>
      <c r="H234" t="str">
        <f t="shared" si="4"/>
        <v>MAM</v>
      </c>
    </row>
    <row r="235" spans="1:8" hidden="1" x14ac:dyDescent="0.25">
      <c r="A235">
        <v>100</v>
      </c>
      <c r="E235">
        <v>233</v>
      </c>
      <c r="F235" t="s">
        <v>12175</v>
      </c>
      <c r="G235">
        <v>323</v>
      </c>
      <c r="H235" t="str">
        <f t="shared" si="4"/>
        <v>SAM</v>
      </c>
    </row>
    <row r="236" spans="1:8" hidden="1" x14ac:dyDescent="0.25">
      <c r="A236">
        <v>169</v>
      </c>
      <c r="E236">
        <v>234</v>
      </c>
      <c r="F236" t="s">
        <v>12175</v>
      </c>
      <c r="G236">
        <v>325</v>
      </c>
      <c r="H236" t="str">
        <f t="shared" si="4"/>
        <v>Normal</v>
      </c>
    </row>
    <row r="237" spans="1:8" hidden="1" x14ac:dyDescent="0.25">
      <c r="A237">
        <v>151</v>
      </c>
      <c r="E237">
        <v>235</v>
      </c>
      <c r="F237" t="s">
        <v>12175</v>
      </c>
      <c r="G237">
        <v>326</v>
      </c>
      <c r="H237" t="str">
        <f t="shared" si="4"/>
        <v>Normal</v>
      </c>
    </row>
    <row r="238" spans="1:8" hidden="1" x14ac:dyDescent="0.25">
      <c r="A238">
        <v>174</v>
      </c>
      <c r="E238">
        <v>236</v>
      </c>
      <c r="F238" t="s">
        <v>12175</v>
      </c>
      <c r="G238">
        <v>327</v>
      </c>
      <c r="H238" t="str">
        <f t="shared" si="4"/>
        <v>Normal</v>
      </c>
    </row>
    <row r="239" spans="1:8" hidden="1" x14ac:dyDescent="0.25">
      <c r="A239">
        <v>145</v>
      </c>
      <c r="E239">
        <v>237</v>
      </c>
      <c r="F239" t="s">
        <v>12175</v>
      </c>
      <c r="G239">
        <v>328</v>
      </c>
      <c r="H239" t="str">
        <f t="shared" si="4"/>
        <v>Normal</v>
      </c>
    </row>
    <row r="240" spans="1:8" hidden="1" x14ac:dyDescent="0.25">
      <c r="A240">
        <v>155</v>
      </c>
      <c r="E240">
        <v>238</v>
      </c>
      <c r="F240" t="s">
        <v>12175</v>
      </c>
      <c r="G240">
        <v>328</v>
      </c>
      <c r="H240" t="str">
        <f t="shared" si="4"/>
        <v>Normal</v>
      </c>
    </row>
    <row r="241" spans="1:8" hidden="1" x14ac:dyDescent="0.25">
      <c r="A241">
        <v>153</v>
      </c>
      <c r="E241">
        <v>239</v>
      </c>
      <c r="F241" t="s">
        <v>12175</v>
      </c>
      <c r="G241">
        <v>328</v>
      </c>
      <c r="H241" t="str">
        <f t="shared" si="4"/>
        <v>Normal</v>
      </c>
    </row>
    <row r="242" spans="1:8" hidden="1" x14ac:dyDescent="0.25">
      <c r="A242">
        <v>130</v>
      </c>
      <c r="E242">
        <v>240</v>
      </c>
      <c r="F242" t="s">
        <v>12175</v>
      </c>
      <c r="G242">
        <v>331</v>
      </c>
      <c r="H242" t="str">
        <f t="shared" si="4"/>
        <v>Normal</v>
      </c>
    </row>
    <row r="243" spans="1:8" hidden="1" x14ac:dyDescent="0.25">
      <c r="A243">
        <v>125</v>
      </c>
      <c r="E243">
        <v>241</v>
      </c>
      <c r="F243" t="s">
        <v>12175</v>
      </c>
      <c r="G243">
        <v>331</v>
      </c>
      <c r="H243" t="str">
        <f t="shared" si="4"/>
        <v>Normal</v>
      </c>
    </row>
    <row r="244" spans="1:8" hidden="1" x14ac:dyDescent="0.25">
      <c r="A244">
        <v>155</v>
      </c>
      <c r="E244">
        <v>242</v>
      </c>
      <c r="F244" t="s">
        <v>12175</v>
      </c>
      <c r="G244">
        <v>333</v>
      </c>
      <c r="H244" t="str">
        <f t="shared" si="4"/>
        <v>Normal</v>
      </c>
    </row>
    <row r="245" spans="1:8" hidden="1" x14ac:dyDescent="0.25">
      <c r="A245">
        <v>130</v>
      </c>
      <c r="E245">
        <v>243</v>
      </c>
      <c r="F245" t="s">
        <v>12175</v>
      </c>
      <c r="G245">
        <v>334</v>
      </c>
      <c r="H245" t="str">
        <f t="shared" si="4"/>
        <v>Normal</v>
      </c>
    </row>
    <row r="246" spans="1:8" hidden="1" x14ac:dyDescent="0.25">
      <c r="A246">
        <v>127</v>
      </c>
      <c r="E246">
        <v>244</v>
      </c>
      <c r="F246" t="s">
        <v>12175</v>
      </c>
      <c r="G246">
        <v>336</v>
      </c>
      <c r="H246" t="str">
        <f t="shared" si="4"/>
        <v>Normal</v>
      </c>
    </row>
    <row r="247" spans="1:8" hidden="1" x14ac:dyDescent="0.25">
      <c r="A247">
        <v>153</v>
      </c>
      <c r="E247">
        <v>245</v>
      </c>
      <c r="F247" t="s">
        <v>12175</v>
      </c>
      <c r="G247">
        <v>340</v>
      </c>
      <c r="H247" t="str">
        <f t="shared" si="4"/>
        <v>Normal</v>
      </c>
    </row>
    <row r="248" spans="1:8" hidden="1" x14ac:dyDescent="0.25">
      <c r="A248">
        <v>170</v>
      </c>
      <c r="E248">
        <v>246</v>
      </c>
      <c r="F248" t="s">
        <v>12175</v>
      </c>
      <c r="G248">
        <v>340</v>
      </c>
      <c r="H248" t="str">
        <f t="shared" si="4"/>
        <v>Normal</v>
      </c>
    </row>
    <row r="249" spans="1:8" hidden="1" x14ac:dyDescent="0.25">
      <c r="A249">
        <v>130</v>
      </c>
      <c r="E249">
        <v>247</v>
      </c>
      <c r="F249" t="s">
        <v>12175</v>
      </c>
      <c r="G249">
        <v>344</v>
      </c>
      <c r="H249" t="str">
        <f t="shared" si="4"/>
        <v>Normal</v>
      </c>
    </row>
    <row r="250" spans="1:8" hidden="1" x14ac:dyDescent="0.25">
      <c r="A250">
        <v>135</v>
      </c>
      <c r="E250">
        <v>248</v>
      </c>
      <c r="F250" t="s">
        <v>12175</v>
      </c>
      <c r="G250">
        <v>344</v>
      </c>
      <c r="H250" t="str">
        <f t="shared" si="4"/>
        <v>Normal</v>
      </c>
    </row>
    <row r="251" spans="1:8" hidden="1" x14ac:dyDescent="0.25">
      <c r="A251">
        <v>0</v>
      </c>
      <c r="E251">
        <v>249</v>
      </c>
      <c r="F251" t="s">
        <v>12175</v>
      </c>
      <c r="G251">
        <v>346</v>
      </c>
    </row>
    <row r="252" spans="1:8" hidden="1" x14ac:dyDescent="0.25">
      <c r="A252">
        <v>165</v>
      </c>
      <c r="E252">
        <v>250</v>
      </c>
      <c r="F252" t="s">
        <v>12175</v>
      </c>
      <c r="G252">
        <v>347</v>
      </c>
      <c r="H252" t="str">
        <f t="shared" ref="H252:H288" si="5">IF(A252&lt;125,IF(A252&lt;115,"SAM","MAM"),"Normal")</f>
        <v>Normal</v>
      </c>
    </row>
    <row r="253" spans="1:8" hidden="1" x14ac:dyDescent="0.25">
      <c r="A253">
        <v>150</v>
      </c>
      <c r="E253">
        <v>251</v>
      </c>
      <c r="F253" t="s">
        <v>12175</v>
      </c>
      <c r="G253">
        <v>350</v>
      </c>
      <c r="H253" t="str">
        <f t="shared" si="5"/>
        <v>Normal</v>
      </c>
    </row>
    <row r="254" spans="1:8" hidden="1" x14ac:dyDescent="0.25">
      <c r="A254">
        <v>150</v>
      </c>
      <c r="E254">
        <v>252</v>
      </c>
      <c r="F254" t="s">
        <v>12175</v>
      </c>
      <c r="G254">
        <v>356</v>
      </c>
      <c r="H254" t="str">
        <f t="shared" si="5"/>
        <v>Normal</v>
      </c>
    </row>
    <row r="255" spans="1:8" hidden="1" x14ac:dyDescent="0.25">
      <c r="A255">
        <v>144</v>
      </c>
      <c r="E255">
        <v>253</v>
      </c>
      <c r="F255" t="s">
        <v>12175</v>
      </c>
      <c r="G255">
        <v>357</v>
      </c>
      <c r="H255" t="str">
        <f t="shared" si="5"/>
        <v>Normal</v>
      </c>
    </row>
    <row r="256" spans="1:8" hidden="1" x14ac:dyDescent="0.25">
      <c r="A256">
        <v>130</v>
      </c>
      <c r="E256">
        <v>254</v>
      </c>
      <c r="F256" t="s">
        <v>12175</v>
      </c>
      <c r="G256">
        <v>360</v>
      </c>
      <c r="H256" t="str">
        <f t="shared" si="5"/>
        <v>Normal</v>
      </c>
    </row>
    <row r="257" spans="1:8" hidden="1" x14ac:dyDescent="0.25">
      <c r="A257">
        <v>125</v>
      </c>
      <c r="E257">
        <v>255</v>
      </c>
      <c r="F257" t="s">
        <v>12175</v>
      </c>
      <c r="G257">
        <v>360</v>
      </c>
      <c r="H257" t="str">
        <f t="shared" si="5"/>
        <v>Normal</v>
      </c>
    </row>
    <row r="258" spans="1:8" hidden="1" x14ac:dyDescent="0.25">
      <c r="A258">
        <v>150</v>
      </c>
      <c r="E258">
        <v>256</v>
      </c>
      <c r="F258" t="s">
        <v>12175</v>
      </c>
      <c r="G258">
        <v>364</v>
      </c>
      <c r="H258" t="str">
        <f t="shared" si="5"/>
        <v>Normal</v>
      </c>
    </row>
    <row r="259" spans="1:8" hidden="1" x14ac:dyDescent="0.25">
      <c r="A259">
        <v>128</v>
      </c>
      <c r="E259">
        <v>257</v>
      </c>
      <c r="F259" t="s">
        <v>12175</v>
      </c>
      <c r="G259">
        <v>365</v>
      </c>
      <c r="H259" t="str">
        <f t="shared" si="5"/>
        <v>Normal</v>
      </c>
    </row>
    <row r="260" spans="1:8" hidden="1" x14ac:dyDescent="0.25">
      <c r="A260">
        <v>135</v>
      </c>
      <c r="E260">
        <v>258</v>
      </c>
      <c r="F260" t="s">
        <v>12175</v>
      </c>
      <c r="G260">
        <v>365</v>
      </c>
      <c r="H260" t="str">
        <f t="shared" si="5"/>
        <v>Normal</v>
      </c>
    </row>
    <row r="261" spans="1:8" hidden="1" x14ac:dyDescent="0.25">
      <c r="A261">
        <v>129</v>
      </c>
      <c r="E261">
        <v>259</v>
      </c>
      <c r="F261" t="s">
        <v>12175</v>
      </c>
      <c r="G261">
        <v>366</v>
      </c>
      <c r="H261" t="str">
        <f t="shared" si="5"/>
        <v>Normal</v>
      </c>
    </row>
    <row r="262" spans="1:8" hidden="1" x14ac:dyDescent="0.25">
      <c r="A262">
        <v>130</v>
      </c>
      <c r="E262">
        <v>260</v>
      </c>
      <c r="F262" t="s">
        <v>12175</v>
      </c>
      <c r="G262">
        <v>366</v>
      </c>
      <c r="H262" t="str">
        <f t="shared" si="5"/>
        <v>Normal</v>
      </c>
    </row>
    <row r="263" spans="1:8" hidden="1" x14ac:dyDescent="0.25">
      <c r="A263">
        <v>130</v>
      </c>
      <c r="E263">
        <v>261</v>
      </c>
      <c r="F263" t="s">
        <v>12175</v>
      </c>
      <c r="G263">
        <v>367</v>
      </c>
      <c r="H263" t="str">
        <f t="shared" si="5"/>
        <v>Normal</v>
      </c>
    </row>
    <row r="264" spans="1:8" hidden="1" x14ac:dyDescent="0.25">
      <c r="A264">
        <v>127</v>
      </c>
      <c r="E264">
        <v>262</v>
      </c>
      <c r="F264" t="s">
        <v>12175</v>
      </c>
      <c r="G264">
        <v>367</v>
      </c>
      <c r="H264" t="str">
        <f t="shared" si="5"/>
        <v>Normal</v>
      </c>
    </row>
    <row r="265" spans="1:8" hidden="1" x14ac:dyDescent="0.25">
      <c r="A265">
        <v>132</v>
      </c>
      <c r="E265">
        <v>263</v>
      </c>
      <c r="F265" t="s">
        <v>12175</v>
      </c>
      <c r="G265">
        <v>367</v>
      </c>
      <c r="H265" t="str">
        <f t="shared" si="5"/>
        <v>Normal</v>
      </c>
    </row>
    <row r="266" spans="1:8" hidden="1" x14ac:dyDescent="0.25">
      <c r="A266">
        <v>181</v>
      </c>
      <c r="E266">
        <v>264</v>
      </c>
      <c r="F266" t="s">
        <v>12175</v>
      </c>
      <c r="G266">
        <v>374</v>
      </c>
      <c r="H266" t="str">
        <f t="shared" si="5"/>
        <v>Normal</v>
      </c>
    </row>
    <row r="267" spans="1:8" hidden="1" x14ac:dyDescent="0.25">
      <c r="A267">
        <v>151</v>
      </c>
      <c r="E267">
        <v>265</v>
      </c>
      <c r="F267" t="s">
        <v>12175</v>
      </c>
      <c r="G267">
        <v>374</v>
      </c>
      <c r="H267" t="str">
        <f t="shared" si="5"/>
        <v>Normal</v>
      </c>
    </row>
    <row r="268" spans="1:8" hidden="1" x14ac:dyDescent="0.25">
      <c r="A268">
        <v>142</v>
      </c>
      <c r="E268">
        <v>266</v>
      </c>
      <c r="F268" t="s">
        <v>12175</v>
      </c>
      <c r="G268">
        <v>375</v>
      </c>
      <c r="H268" t="str">
        <f t="shared" si="5"/>
        <v>Normal</v>
      </c>
    </row>
    <row r="269" spans="1:8" hidden="1" x14ac:dyDescent="0.25">
      <c r="A269">
        <v>156</v>
      </c>
      <c r="E269">
        <v>267</v>
      </c>
      <c r="F269" t="s">
        <v>12175</v>
      </c>
      <c r="G269">
        <v>375</v>
      </c>
      <c r="H269" t="str">
        <f t="shared" si="5"/>
        <v>Normal</v>
      </c>
    </row>
    <row r="270" spans="1:8" hidden="1" x14ac:dyDescent="0.25">
      <c r="A270">
        <v>165</v>
      </c>
      <c r="E270">
        <v>268</v>
      </c>
      <c r="F270" t="s">
        <v>12175</v>
      </c>
      <c r="G270">
        <v>376</v>
      </c>
      <c r="H270" t="str">
        <f t="shared" si="5"/>
        <v>Normal</v>
      </c>
    </row>
    <row r="271" spans="1:8" hidden="1" x14ac:dyDescent="0.25">
      <c r="A271">
        <v>152</v>
      </c>
      <c r="E271">
        <v>269</v>
      </c>
      <c r="F271" t="s">
        <v>12175</v>
      </c>
      <c r="G271">
        <v>376</v>
      </c>
      <c r="H271" t="str">
        <f t="shared" si="5"/>
        <v>Normal</v>
      </c>
    </row>
    <row r="272" spans="1:8" hidden="1" x14ac:dyDescent="0.25">
      <c r="A272">
        <v>130</v>
      </c>
      <c r="E272">
        <v>270</v>
      </c>
      <c r="F272" t="s">
        <v>12175</v>
      </c>
      <c r="G272">
        <v>379</v>
      </c>
      <c r="H272" t="str">
        <f t="shared" si="5"/>
        <v>Normal</v>
      </c>
    </row>
    <row r="273" spans="1:8" hidden="1" x14ac:dyDescent="0.25">
      <c r="A273">
        <v>140</v>
      </c>
      <c r="E273">
        <v>271</v>
      </c>
      <c r="F273" t="s">
        <v>12175</v>
      </c>
      <c r="G273">
        <v>379</v>
      </c>
      <c r="H273" t="str">
        <f t="shared" si="5"/>
        <v>Normal</v>
      </c>
    </row>
    <row r="274" spans="1:8" hidden="1" x14ac:dyDescent="0.25">
      <c r="A274">
        <v>137</v>
      </c>
      <c r="E274">
        <v>272</v>
      </c>
      <c r="F274" t="s">
        <v>12175</v>
      </c>
      <c r="G274">
        <v>379</v>
      </c>
      <c r="H274" t="str">
        <f t="shared" si="5"/>
        <v>Normal</v>
      </c>
    </row>
    <row r="275" spans="1:8" hidden="1" x14ac:dyDescent="0.25">
      <c r="A275">
        <v>170</v>
      </c>
      <c r="E275">
        <v>273</v>
      </c>
      <c r="F275" t="s">
        <v>12175</v>
      </c>
      <c r="G275">
        <v>381</v>
      </c>
      <c r="H275" t="str">
        <f t="shared" si="5"/>
        <v>Normal</v>
      </c>
    </row>
    <row r="276" spans="1:8" hidden="1" x14ac:dyDescent="0.25">
      <c r="A276">
        <v>190</v>
      </c>
      <c r="E276">
        <v>274</v>
      </c>
      <c r="F276" t="s">
        <v>12175</v>
      </c>
      <c r="G276">
        <v>381</v>
      </c>
      <c r="H276" t="str">
        <f t="shared" si="5"/>
        <v>Normal</v>
      </c>
    </row>
    <row r="277" spans="1:8" hidden="1" x14ac:dyDescent="0.25">
      <c r="A277">
        <v>160</v>
      </c>
      <c r="E277">
        <v>275</v>
      </c>
      <c r="F277" t="s">
        <v>12175</v>
      </c>
      <c r="G277">
        <v>381</v>
      </c>
      <c r="H277" t="str">
        <f t="shared" si="5"/>
        <v>Normal</v>
      </c>
    </row>
    <row r="278" spans="1:8" hidden="1" x14ac:dyDescent="0.25">
      <c r="A278">
        <v>150</v>
      </c>
      <c r="E278">
        <v>276</v>
      </c>
      <c r="F278" t="s">
        <v>12175</v>
      </c>
      <c r="G278">
        <v>382</v>
      </c>
      <c r="H278" t="str">
        <f t="shared" si="5"/>
        <v>Normal</v>
      </c>
    </row>
    <row r="279" spans="1:8" hidden="1" x14ac:dyDescent="0.25">
      <c r="A279">
        <v>150</v>
      </c>
      <c r="E279">
        <v>277</v>
      </c>
      <c r="F279" t="s">
        <v>12175</v>
      </c>
      <c r="G279">
        <v>385</v>
      </c>
      <c r="H279" t="str">
        <f t="shared" si="5"/>
        <v>Normal</v>
      </c>
    </row>
    <row r="280" spans="1:8" hidden="1" x14ac:dyDescent="0.25">
      <c r="A280">
        <v>147</v>
      </c>
      <c r="E280">
        <v>278</v>
      </c>
      <c r="F280" t="s">
        <v>12175</v>
      </c>
      <c r="G280">
        <v>385</v>
      </c>
      <c r="H280" t="str">
        <f t="shared" si="5"/>
        <v>Normal</v>
      </c>
    </row>
    <row r="281" spans="1:8" hidden="1" x14ac:dyDescent="0.25">
      <c r="A281">
        <v>164</v>
      </c>
      <c r="E281">
        <v>279</v>
      </c>
      <c r="F281" t="s">
        <v>12175</v>
      </c>
      <c r="G281">
        <v>385</v>
      </c>
      <c r="H281" t="str">
        <f t="shared" si="5"/>
        <v>Normal</v>
      </c>
    </row>
    <row r="282" spans="1:8" hidden="1" x14ac:dyDescent="0.25">
      <c r="A282">
        <v>155</v>
      </c>
      <c r="E282">
        <v>280</v>
      </c>
      <c r="F282" t="s">
        <v>12175</v>
      </c>
      <c r="G282">
        <v>387</v>
      </c>
      <c r="H282" t="str">
        <f t="shared" si="5"/>
        <v>Normal</v>
      </c>
    </row>
    <row r="283" spans="1:8" hidden="1" x14ac:dyDescent="0.25">
      <c r="A283">
        <v>130</v>
      </c>
      <c r="E283">
        <v>281</v>
      </c>
      <c r="F283" t="s">
        <v>12175</v>
      </c>
      <c r="G283">
        <v>389</v>
      </c>
      <c r="H283" t="str">
        <f t="shared" si="5"/>
        <v>Normal</v>
      </c>
    </row>
    <row r="284" spans="1:8" hidden="1" x14ac:dyDescent="0.25">
      <c r="A284">
        <v>150</v>
      </c>
      <c r="E284">
        <v>282</v>
      </c>
      <c r="F284" t="s">
        <v>12175</v>
      </c>
      <c r="G284">
        <v>389</v>
      </c>
      <c r="H284" t="str">
        <f t="shared" si="5"/>
        <v>Normal</v>
      </c>
    </row>
    <row r="285" spans="1:8" hidden="1" x14ac:dyDescent="0.25">
      <c r="A285">
        <v>150</v>
      </c>
      <c r="E285">
        <v>283</v>
      </c>
      <c r="F285" t="s">
        <v>12175</v>
      </c>
      <c r="G285">
        <v>391</v>
      </c>
      <c r="H285" t="str">
        <f t="shared" si="5"/>
        <v>Normal</v>
      </c>
    </row>
    <row r="286" spans="1:8" hidden="1" x14ac:dyDescent="0.25">
      <c r="A286">
        <v>136</v>
      </c>
      <c r="E286">
        <v>284</v>
      </c>
      <c r="F286" t="s">
        <v>12175</v>
      </c>
      <c r="G286">
        <v>391</v>
      </c>
      <c r="H286" t="str">
        <f t="shared" si="5"/>
        <v>Normal</v>
      </c>
    </row>
    <row r="287" spans="1:8" hidden="1" x14ac:dyDescent="0.25">
      <c r="A287">
        <v>140</v>
      </c>
      <c r="E287">
        <v>285</v>
      </c>
      <c r="F287" t="s">
        <v>12175</v>
      </c>
      <c r="G287">
        <v>392</v>
      </c>
      <c r="H287" t="str">
        <f t="shared" si="5"/>
        <v>Normal</v>
      </c>
    </row>
    <row r="288" spans="1:8" hidden="1" x14ac:dyDescent="0.25">
      <c r="A288">
        <v>147</v>
      </c>
      <c r="E288">
        <v>286</v>
      </c>
      <c r="F288" t="s">
        <v>12175</v>
      </c>
      <c r="G288">
        <v>396</v>
      </c>
      <c r="H288" t="str">
        <f t="shared" si="5"/>
        <v>Normal</v>
      </c>
    </row>
    <row r="289" spans="1:8" hidden="1" x14ac:dyDescent="0.25">
      <c r="A289">
        <v>0</v>
      </c>
      <c r="E289">
        <v>287</v>
      </c>
      <c r="F289" t="s">
        <v>12175</v>
      </c>
      <c r="G289">
        <v>400</v>
      </c>
    </row>
    <row r="290" spans="1:8" hidden="1" x14ac:dyDescent="0.25">
      <c r="A290">
        <v>170</v>
      </c>
      <c r="E290">
        <v>288</v>
      </c>
      <c r="F290" t="s">
        <v>12175</v>
      </c>
      <c r="G290">
        <v>402</v>
      </c>
      <c r="H290" t="str">
        <f t="shared" ref="H290:H299" si="6">IF(A290&lt;125,IF(A290&lt;115,"SAM","MAM"),"Normal")</f>
        <v>Normal</v>
      </c>
    </row>
    <row r="291" spans="1:8" hidden="1" x14ac:dyDescent="0.25">
      <c r="A291">
        <v>150</v>
      </c>
      <c r="E291">
        <v>289</v>
      </c>
      <c r="F291" t="s">
        <v>12175</v>
      </c>
      <c r="G291">
        <v>403</v>
      </c>
      <c r="H291" t="str">
        <f t="shared" si="6"/>
        <v>Normal</v>
      </c>
    </row>
    <row r="292" spans="1:8" hidden="1" x14ac:dyDescent="0.25">
      <c r="A292">
        <v>142</v>
      </c>
      <c r="E292">
        <v>290</v>
      </c>
      <c r="F292" t="s">
        <v>12175</v>
      </c>
      <c r="G292">
        <v>404</v>
      </c>
      <c r="H292" t="str">
        <f t="shared" si="6"/>
        <v>Normal</v>
      </c>
    </row>
    <row r="293" spans="1:8" hidden="1" x14ac:dyDescent="0.25">
      <c r="A293">
        <v>160</v>
      </c>
      <c r="E293">
        <v>291</v>
      </c>
      <c r="F293" t="s">
        <v>12175</v>
      </c>
      <c r="G293">
        <v>404</v>
      </c>
      <c r="H293" t="str">
        <f t="shared" si="6"/>
        <v>Normal</v>
      </c>
    </row>
    <row r="294" spans="1:8" hidden="1" x14ac:dyDescent="0.25">
      <c r="A294">
        <v>135</v>
      </c>
      <c r="E294">
        <v>292</v>
      </c>
      <c r="F294" t="s">
        <v>12175</v>
      </c>
      <c r="G294">
        <v>405</v>
      </c>
      <c r="H294" t="str">
        <f t="shared" si="6"/>
        <v>Normal</v>
      </c>
    </row>
    <row r="295" spans="1:8" hidden="1" x14ac:dyDescent="0.25">
      <c r="A295">
        <v>140</v>
      </c>
      <c r="E295">
        <v>293</v>
      </c>
      <c r="F295" t="s">
        <v>12175</v>
      </c>
      <c r="G295">
        <v>405</v>
      </c>
      <c r="H295" t="str">
        <f t="shared" si="6"/>
        <v>Normal</v>
      </c>
    </row>
    <row r="296" spans="1:8" hidden="1" x14ac:dyDescent="0.25">
      <c r="A296">
        <v>152</v>
      </c>
      <c r="E296">
        <v>294</v>
      </c>
      <c r="F296" t="s">
        <v>12175</v>
      </c>
      <c r="G296">
        <v>408</v>
      </c>
      <c r="H296" t="str">
        <f t="shared" si="6"/>
        <v>Normal</v>
      </c>
    </row>
    <row r="297" spans="1:8" hidden="1" x14ac:dyDescent="0.25">
      <c r="A297">
        <v>162</v>
      </c>
      <c r="E297">
        <v>295</v>
      </c>
      <c r="F297" t="s">
        <v>12175</v>
      </c>
      <c r="G297">
        <v>409</v>
      </c>
      <c r="H297" t="str">
        <f t="shared" si="6"/>
        <v>Normal</v>
      </c>
    </row>
    <row r="298" spans="1:8" hidden="1" x14ac:dyDescent="0.25">
      <c r="A298">
        <v>155</v>
      </c>
      <c r="E298">
        <v>296</v>
      </c>
      <c r="F298" t="s">
        <v>12175</v>
      </c>
      <c r="G298">
        <v>409</v>
      </c>
      <c r="H298" t="str">
        <f t="shared" si="6"/>
        <v>Normal</v>
      </c>
    </row>
    <row r="299" spans="1:8" hidden="1" x14ac:dyDescent="0.25">
      <c r="A299">
        <v>140</v>
      </c>
      <c r="E299">
        <v>297</v>
      </c>
      <c r="F299" t="s">
        <v>12175</v>
      </c>
      <c r="G299">
        <v>410</v>
      </c>
      <c r="H299" t="str">
        <f t="shared" si="6"/>
        <v>Normal</v>
      </c>
    </row>
    <row r="300" spans="1:8" hidden="1" x14ac:dyDescent="0.25">
      <c r="A300">
        <v>0</v>
      </c>
      <c r="E300">
        <v>298</v>
      </c>
      <c r="F300" t="s">
        <v>12175</v>
      </c>
      <c r="G300">
        <v>411</v>
      </c>
    </row>
    <row r="301" spans="1:8" hidden="1" x14ac:dyDescent="0.25">
      <c r="A301">
        <v>140</v>
      </c>
      <c r="E301">
        <v>299</v>
      </c>
      <c r="F301" t="s">
        <v>12175</v>
      </c>
      <c r="G301">
        <v>412</v>
      </c>
      <c r="H301" t="str">
        <f t="shared" ref="H301:H309" si="7">IF(A301&lt;125,IF(A301&lt;115,"SAM","MAM"),"Normal")</f>
        <v>Normal</v>
      </c>
    </row>
    <row r="302" spans="1:8" hidden="1" x14ac:dyDescent="0.25">
      <c r="A302">
        <v>140</v>
      </c>
      <c r="E302">
        <v>300</v>
      </c>
      <c r="F302" t="s">
        <v>12175</v>
      </c>
      <c r="G302">
        <v>413</v>
      </c>
      <c r="H302" t="str">
        <f t="shared" si="7"/>
        <v>Normal</v>
      </c>
    </row>
    <row r="303" spans="1:8" hidden="1" x14ac:dyDescent="0.25">
      <c r="A303">
        <v>160</v>
      </c>
      <c r="E303">
        <v>301</v>
      </c>
      <c r="F303" t="s">
        <v>12175</v>
      </c>
      <c r="G303">
        <v>417</v>
      </c>
      <c r="H303" t="str">
        <f t="shared" si="7"/>
        <v>Normal</v>
      </c>
    </row>
    <row r="304" spans="1:8" hidden="1" x14ac:dyDescent="0.25">
      <c r="A304">
        <v>146</v>
      </c>
      <c r="E304">
        <v>302</v>
      </c>
      <c r="F304" t="s">
        <v>12175</v>
      </c>
      <c r="G304">
        <v>418</v>
      </c>
      <c r="H304" t="str">
        <f t="shared" si="7"/>
        <v>Normal</v>
      </c>
    </row>
    <row r="305" spans="1:8" hidden="1" x14ac:dyDescent="0.25">
      <c r="A305">
        <v>153</v>
      </c>
      <c r="E305">
        <v>303</v>
      </c>
      <c r="F305" t="s">
        <v>12175</v>
      </c>
      <c r="G305">
        <v>418</v>
      </c>
      <c r="H305" t="str">
        <f t="shared" si="7"/>
        <v>Normal</v>
      </c>
    </row>
    <row r="306" spans="1:8" hidden="1" x14ac:dyDescent="0.25">
      <c r="A306">
        <v>140</v>
      </c>
      <c r="E306">
        <v>304</v>
      </c>
      <c r="F306" t="s">
        <v>12175</v>
      </c>
      <c r="G306">
        <v>423</v>
      </c>
      <c r="H306" t="str">
        <f t="shared" si="7"/>
        <v>Normal</v>
      </c>
    </row>
    <row r="307" spans="1:8" hidden="1" x14ac:dyDescent="0.25">
      <c r="A307">
        <v>140</v>
      </c>
      <c r="E307">
        <v>305</v>
      </c>
      <c r="F307" t="s">
        <v>12175</v>
      </c>
      <c r="G307">
        <v>424</v>
      </c>
      <c r="H307" t="str">
        <f t="shared" si="7"/>
        <v>Normal</v>
      </c>
    </row>
    <row r="308" spans="1:8" hidden="1" x14ac:dyDescent="0.25">
      <c r="A308">
        <v>140</v>
      </c>
      <c r="E308">
        <v>306</v>
      </c>
      <c r="F308" t="s">
        <v>12175</v>
      </c>
      <c r="G308">
        <v>425</v>
      </c>
      <c r="H308" t="str">
        <f t="shared" si="7"/>
        <v>Normal</v>
      </c>
    </row>
    <row r="309" spans="1:8" hidden="1" x14ac:dyDescent="0.25">
      <c r="A309">
        <v>110</v>
      </c>
      <c r="E309">
        <v>307</v>
      </c>
      <c r="F309" t="s">
        <v>12175</v>
      </c>
      <c r="G309">
        <v>429</v>
      </c>
      <c r="H309" t="str">
        <f t="shared" si="7"/>
        <v>SAM</v>
      </c>
    </row>
    <row r="310" spans="1:8" hidden="1" x14ac:dyDescent="0.25">
      <c r="A310">
        <v>0</v>
      </c>
      <c r="E310">
        <v>308</v>
      </c>
      <c r="F310" t="s">
        <v>12175</v>
      </c>
      <c r="G310">
        <v>429</v>
      </c>
    </row>
    <row r="311" spans="1:8" hidden="1" x14ac:dyDescent="0.25">
      <c r="A311">
        <v>135</v>
      </c>
      <c r="E311">
        <v>309</v>
      </c>
      <c r="F311" t="s">
        <v>12175</v>
      </c>
      <c r="G311">
        <v>430</v>
      </c>
      <c r="H311" t="str">
        <f t="shared" ref="H311:H328" si="8">IF(A311&lt;125,IF(A311&lt;115,"SAM","MAM"),"Normal")</f>
        <v>Normal</v>
      </c>
    </row>
    <row r="312" spans="1:8" hidden="1" x14ac:dyDescent="0.25">
      <c r="A312">
        <v>140</v>
      </c>
      <c r="E312">
        <v>310</v>
      </c>
      <c r="F312" t="s">
        <v>12175</v>
      </c>
      <c r="G312">
        <v>430</v>
      </c>
      <c r="H312" t="str">
        <f t="shared" si="8"/>
        <v>Normal</v>
      </c>
    </row>
    <row r="313" spans="1:8" hidden="1" x14ac:dyDescent="0.25">
      <c r="A313">
        <v>105</v>
      </c>
      <c r="E313">
        <v>311</v>
      </c>
      <c r="F313" t="s">
        <v>12175</v>
      </c>
      <c r="G313">
        <v>438</v>
      </c>
      <c r="H313" t="str">
        <f t="shared" si="8"/>
        <v>SAM</v>
      </c>
    </row>
    <row r="314" spans="1:8" hidden="1" x14ac:dyDescent="0.25">
      <c r="A314">
        <v>117</v>
      </c>
      <c r="E314">
        <v>312</v>
      </c>
      <c r="F314" t="s">
        <v>12175</v>
      </c>
      <c r="G314">
        <v>439</v>
      </c>
      <c r="H314" t="str">
        <f t="shared" si="8"/>
        <v>MAM</v>
      </c>
    </row>
    <row r="315" spans="1:8" hidden="1" x14ac:dyDescent="0.25">
      <c r="A315">
        <v>120</v>
      </c>
      <c r="E315">
        <v>313</v>
      </c>
      <c r="F315" t="s">
        <v>12175</v>
      </c>
      <c r="G315">
        <v>440</v>
      </c>
      <c r="H315" t="str">
        <f t="shared" si="8"/>
        <v>MAM</v>
      </c>
    </row>
    <row r="316" spans="1:8" hidden="1" x14ac:dyDescent="0.25">
      <c r="A316">
        <v>125</v>
      </c>
      <c r="E316">
        <v>314</v>
      </c>
      <c r="F316" t="s">
        <v>12175</v>
      </c>
      <c r="G316">
        <v>440</v>
      </c>
      <c r="H316" t="str">
        <f t="shared" si="8"/>
        <v>Normal</v>
      </c>
    </row>
    <row r="317" spans="1:8" hidden="1" x14ac:dyDescent="0.25">
      <c r="A317">
        <v>118</v>
      </c>
      <c r="E317">
        <v>315</v>
      </c>
      <c r="F317" t="s">
        <v>12175</v>
      </c>
      <c r="G317">
        <v>440</v>
      </c>
      <c r="H317" t="str">
        <f t="shared" si="8"/>
        <v>MAM</v>
      </c>
    </row>
    <row r="318" spans="1:8" hidden="1" x14ac:dyDescent="0.25">
      <c r="A318">
        <v>118</v>
      </c>
      <c r="E318">
        <v>316</v>
      </c>
      <c r="F318" t="s">
        <v>12175</v>
      </c>
      <c r="G318">
        <v>443</v>
      </c>
      <c r="H318" t="str">
        <f t="shared" si="8"/>
        <v>MAM</v>
      </c>
    </row>
    <row r="319" spans="1:8" hidden="1" x14ac:dyDescent="0.25">
      <c r="A319">
        <v>170</v>
      </c>
      <c r="E319">
        <v>317</v>
      </c>
      <c r="F319" t="s">
        <v>12175</v>
      </c>
      <c r="G319">
        <v>447</v>
      </c>
      <c r="H319" t="str">
        <f t="shared" si="8"/>
        <v>Normal</v>
      </c>
    </row>
    <row r="320" spans="1:8" hidden="1" x14ac:dyDescent="0.25">
      <c r="A320">
        <v>161</v>
      </c>
      <c r="E320">
        <v>318</v>
      </c>
      <c r="F320" t="s">
        <v>12175</v>
      </c>
      <c r="G320">
        <v>447</v>
      </c>
      <c r="H320" t="str">
        <f t="shared" si="8"/>
        <v>Normal</v>
      </c>
    </row>
    <row r="321" spans="1:8" hidden="1" x14ac:dyDescent="0.25">
      <c r="A321">
        <v>165</v>
      </c>
      <c r="E321">
        <v>319</v>
      </c>
      <c r="F321" t="s">
        <v>12175</v>
      </c>
      <c r="G321">
        <v>449</v>
      </c>
      <c r="H321" t="str">
        <f t="shared" si="8"/>
        <v>Normal</v>
      </c>
    </row>
    <row r="322" spans="1:8" hidden="1" x14ac:dyDescent="0.25">
      <c r="A322">
        <v>140</v>
      </c>
      <c r="E322">
        <v>320</v>
      </c>
      <c r="F322" t="s">
        <v>12175</v>
      </c>
      <c r="G322">
        <v>452</v>
      </c>
      <c r="H322" t="str">
        <f t="shared" si="8"/>
        <v>Normal</v>
      </c>
    </row>
    <row r="323" spans="1:8" hidden="1" x14ac:dyDescent="0.25">
      <c r="A323">
        <v>130</v>
      </c>
      <c r="E323">
        <v>321</v>
      </c>
      <c r="F323" t="s">
        <v>12175</v>
      </c>
      <c r="G323">
        <v>454</v>
      </c>
      <c r="H323" t="str">
        <f t="shared" si="8"/>
        <v>Normal</v>
      </c>
    </row>
    <row r="324" spans="1:8" hidden="1" x14ac:dyDescent="0.25">
      <c r="A324">
        <v>135</v>
      </c>
      <c r="E324">
        <v>322</v>
      </c>
      <c r="F324" t="s">
        <v>12175</v>
      </c>
      <c r="G324">
        <v>454</v>
      </c>
      <c r="H324" t="str">
        <f t="shared" si="8"/>
        <v>Normal</v>
      </c>
    </row>
    <row r="325" spans="1:8" hidden="1" x14ac:dyDescent="0.25">
      <c r="A325">
        <v>140</v>
      </c>
      <c r="E325">
        <v>323</v>
      </c>
      <c r="F325" t="s">
        <v>12175</v>
      </c>
      <c r="G325">
        <v>456</v>
      </c>
      <c r="H325" t="str">
        <f t="shared" si="8"/>
        <v>Normal</v>
      </c>
    </row>
    <row r="326" spans="1:8" hidden="1" x14ac:dyDescent="0.25">
      <c r="A326">
        <v>170</v>
      </c>
      <c r="E326">
        <v>324</v>
      </c>
      <c r="F326" t="s">
        <v>12175</v>
      </c>
      <c r="G326">
        <v>457</v>
      </c>
      <c r="H326" t="str">
        <f t="shared" si="8"/>
        <v>Normal</v>
      </c>
    </row>
    <row r="327" spans="1:8" hidden="1" x14ac:dyDescent="0.25">
      <c r="A327">
        <v>153</v>
      </c>
      <c r="E327">
        <v>325</v>
      </c>
      <c r="F327" t="s">
        <v>12175</v>
      </c>
      <c r="G327">
        <v>458</v>
      </c>
      <c r="H327" t="str">
        <f t="shared" si="8"/>
        <v>Normal</v>
      </c>
    </row>
    <row r="328" spans="1:8" hidden="1" x14ac:dyDescent="0.25">
      <c r="A328">
        <v>150</v>
      </c>
      <c r="E328">
        <v>326</v>
      </c>
      <c r="F328" t="s">
        <v>12175</v>
      </c>
      <c r="G328">
        <v>471</v>
      </c>
      <c r="H328" t="str">
        <f t="shared" si="8"/>
        <v>Normal</v>
      </c>
    </row>
    <row r="329" spans="1:8" hidden="1" x14ac:dyDescent="0.25">
      <c r="A329">
        <v>17</v>
      </c>
      <c r="E329">
        <v>327</v>
      </c>
      <c r="F329" t="s">
        <v>12175</v>
      </c>
      <c r="G329">
        <v>472</v>
      </c>
      <c r="H329" t="str">
        <f t="shared" ref="H329:H374" si="9">IF(A329&lt;125,IF(A329&lt;115,"SAM","MAM"),"Normal")</f>
        <v>SAM</v>
      </c>
    </row>
    <row r="330" spans="1:8" hidden="1" x14ac:dyDescent="0.25">
      <c r="A330">
        <v>130</v>
      </c>
      <c r="E330">
        <v>328</v>
      </c>
      <c r="F330" t="s">
        <v>12175</v>
      </c>
      <c r="G330">
        <v>477</v>
      </c>
      <c r="H330" t="str">
        <f t="shared" si="9"/>
        <v>Normal</v>
      </c>
    </row>
    <row r="331" spans="1:8" hidden="1" x14ac:dyDescent="0.25">
      <c r="A331">
        <v>145</v>
      </c>
      <c r="E331">
        <v>329</v>
      </c>
      <c r="F331" t="s">
        <v>12175</v>
      </c>
      <c r="G331">
        <v>477</v>
      </c>
      <c r="H331" t="str">
        <f t="shared" si="9"/>
        <v>Normal</v>
      </c>
    </row>
    <row r="332" spans="1:8" hidden="1" x14ac:dyDescent="0.25">
      <c r="A332">
        <v>160</v>
      </c>
      <c r="E332">
        <v>330</v>
      </c>
      <c r="F332" t="s">
        <v>12175</v>
      </c>
      <c r="G332">
        <v>486</v>
      </c>
      <c r="H332" t="str">
        <f t="shared" si="9"/>
        <v>Normal</v>
      </c>
    </row>
    <row r="333" spans="1:8" hidden="1" x14ac:dyDescent="0.25">
      <c r="A333">
        <v>135</v>
      </c>
      <c r="E333">
        <v>331</v>
      </c>
      <c r="F333" t="s">
        <v>12175</v>
      </c>
      <c r="G333">
        <v>490</v>
      </c>
      <c r="H333" t="str">
        <f t="shared" si="9"/>
        <v>Normal</v>
      </c>
    </row>
    <row r="334" spans="1:8" hidden="1" x14ac:dyDescent="0.25">
      <c r="A334">
        <v>150</v>
      </c>
      <c r="E334">
        <v>332</v>
      </c>
      <c r="F334" t="s">
        <v>12175</v>
      </c>
      <c r="G334">
        <v>490</v>
      </c>
      <c r="H334" t="str">
        <f t="shared" si="9"/>
        <v>Normal</v>
      </c>
    </row>
    <row r="335" spans="1:8" hidden="1" x14ac:dyDescent="0.25">
      <c r="A335">
        <v>15</v>
      </c>
      <c r="E335">
        <v>333</v>
      </c>
      <c r="F335" t="s">
        <v>12175</v>
      </c>
      <c r="G335">
        <v>491</v>
      </c>
      <c r="H335" t="str">
        <f t="shared" si="9"/>
        <v>SAM</v>
      </c>
    </row>
    <row r="336" spans="1:8" hidden="1" x14ac:dyDescent="0.25">
      <c r="A336">
        <v>123</v>
      </c>
      <c r="E336">
        <v>334</v>
      </c>
      <c r="F336" t="s">
        <v>12175</v>
      </c>
      <c r="G336">
        <v>492</v>
      </c>
      <c r="H336" t="str">
        <f t="shared" si="9"/>
        <v>MAM</v>
      </c>
    </row>
    <row r="337" spans="1:8" hidden="1" x14ac:dyDescent="0.25">
      <c r="A337">
        <v>142</v>
      </c>
      <c r="E337">
        <v>335</v>
      </c>
      <c r="F337" t="s">
        <v>12175</v>
      </c>
      <c r="G337">
        <v>493</v>
      </c>
      <c r="H337" t="str">
        <f t="shared" si="9"/>
        <v>Normal</v>
      </c>
    </row>
    <row r="338" spans="1:8" hidden="1" x14ac:dyDescent="0.25">
      <c r="A338">
        <v>129</v>
      </c>
      <c r="E338">
        <v>336</v>
      </c>
      <c r="F338" t="s">
        <v>12175</v>
      </c>
      <c r="G338">
        <v>494</v>
      </c>
      <c r="H338" t="str">
        <f t="shared" si="9"/>
        <v>Normal</v>
      </c>
    </row>
    <row r="339" spans="1:8" hidden="1" x14ac:dyDescent="0.25">
      <c r="A339">
        <v>145</v>
      </c>
      <c r="E339">
        <v>337</v>
      </c>
      <c r="F339" t="s">
        <v>12175</v>
      </c>
      <c r="G339">
        <v>494</v>
      </c>
      <c r="H339" t="str">
        <f t="shared" si="9"/>
        <v>Normal</v>
      </c>
    </row>
    <row r="340" spans="1:8" hidden="1" x14ac:dyDescent="0.25">
      <c r="A340">
        <v>127</v>
      </c>
      <c r="E340">
        <v>338</v>
      </c>
      <c r="F340" t="s">
        <v>12175</v>
      </c>
      <c r="G340">
        <v>495</v>
      </c>
      <c r="H340" t="str">
        <f t="shared" si="9"/>
        <v>Normal</v>
      </c>
    </row>
    <row r="341" spans="1:8" hidden="1" x14ac:dyDescent="0.25">
      <c r="A341">
        <v>132</v>
      </c>
      <c r="E341">
        <v>339</v>
      </c>
      <c r="F341" t="s">
        <v>12175</v>
      </c>
      <c r="G341">
        <v>495</v>
      </c>
      <c r="H341" t="str">
        <f t="shared" si="9"/>
        <v>Normal</v>
      </c>
    </row>
    <row r="342" spans="1:8" hidden="1" x14ac:dyDescent="0.25">
      <c r="A342">
        <v>146</v>
      </c>
      <c r="E342">
        <v>340</v>
      </c>
      <c r="F342" t="s">
        <v>12175</v>
      </c>
      <c r="G342">
        <v>495</v>
      </c>
      <c r="H342" t="str">
        <f t="shared" si="9"/>
        <v>Normal</v>
      </c>
    </row>
    <row r="343" spans="1:8" hidden="1" x14ac:dyDescent="0.25">
      <c r="A343">
        <v>147</v>
      </c>
      <c r="E343">
        <v>341</v>
      </c>
      <c r="F343" t="s">
        <v>12175</v>
      </c>
      <c r="G343">
        <v>496</v>
      </c>
      <c r="H343" t="str">
        <f t="shared" si="9"/>
        <v>Normal</v>
      </c>
    </row>
    <row r="344" spans="1:8" hidden="1" x14ac:dyDescent="0.25">
      <c r="A344">
        <v>136</v>
      </c>
      <c r="E344">
        <v>342</v>
      </c>
      <c r="F344" t="s">
        <v>12175</v>
      </c>
      <c r="G344">
        <v>496</v>
      </c>
      <c r="H344" t="str">
        <f t="shared" si="9"/>
        <v>Normal</v>
      </c>
    </row>
    <row r="345" spans="1:8" hidden="1" x14ac:dyDescent="0.25">
      <c r="A345">
        <v>130</v>
      </c>
      <c r="E345">
        <v>343</v>
      </c>
      <c r="F345" t="s">
        <v>12175</v>
      </c>
      <c r="G345">
        <v>514</v>
      </c>
      <c r="H345" t="str">
        <f t="shared" si="9"/>
        <v>Normal</v>
      </c>
    </row>
    <row r="346" spans="1:8" hidden="1" x14ac:dyDescent="0.25">
      <c r="A346">
        <v>125</v>
      </c>
      <c r="E346">
        <v>344</v>
      </c>
      <c r="F346" t="s">
        <v>12175</v>
      </c>
      <c r="G346">
        <v>514</v>
      </c>
      <c r="H346" t="str">
        <f t="shared" si="9"/>
        <v>Normal</v>
      </c>
    </row>
    <row r="347" spans="1:8" hidden="1" x14ac:dyDescent="0.25">
      <c r="A347">
        <v>130</v>
      </c>
      <c r="E347">
        <v>345</v>
      </c>
      <c r="F347" t="s">
        <v>12175</v>
      </c>
      <c r="G347">
        <v>515</v>
      </c>
      <c r="H347" t="str">
        <f t="shared" si="9"/>
        <v>Normal</v>
      </c>
    </row>
    <row r="348" spans="1:8" hidden="1" x14ac:dyDescent="0.25">
      <c r="A348">
        <v>130</v>
      </c>
      <c r="E348">
        <v>346</v>
      </c>
      <c r="F348" t="s">
        <v>12175</v>
      </c>
      <c r="G348">
        <v>517</v>
      </c>
      <c r="H348" t="str">
        <f t="shared" si="9"/>
        <v>Normal</v>
      </c>
    </row>
    <row r="349" spans="1:8" hidden="1" x14ac:dyDescent="0.25">
      <c r="A349">
        <v>152</v>
      </c>
      <c r="E349">
        <v>347</v>
      </c>
      <c r="F349" t="s">
        <v>12175</v>
      </c>
      <c r="G349">
        <v>519</v>
      </c>
      <c r="H349" t="str">
        <f t="shared" si="9"/>
        <v>Normal</v>
      </c>
    </row>
    <row r="350" spans="1:8" hidden="1" x14ac:dyDescent="0.25">
      <c r="A350">
        <v>165</v>
      </c>
      <c r="E350">
        <v>348</v>
      </c>
      <c r="F350" t="s">
        <v>12175</v>
      </c>
      <c r="G350">
        <v>519</v>
      </c>
      <c r="H350" t="str">
        <f t="shared" si="9"/>
        <v>Normal</v>
      </c>
    </row>
    <row r="351" spans="1:8" hidden="1" x14ac:dyDescent="0.25">
      <c r="A351">
        <v>141</v>
      </c>
      <c r="E351">
        <v>349</v>
      </c>
      <c r="F351" t="s">
        <v>12175</v>
      </c>
      <c r="G351">
        <v>520</v>
      </c>
      <c r="H351" t="str">
        <f t="shared" si="9"/>
        <v>Normal</v>
      </c>
    </row>
    <row r="352" spans="1:8" hidden="1" x14ac:dyDescent="0.25">
      <c r="A352">
        <v>142</v>
      </c>
      <c r="E352">
        <v>350</v>
      </c>
      <c r="F352" t="s">
        <v>12175</v>
      </c>
      <c r="G352">
        <v>520</v>
      </c>
      <c r="H352" t="str">
        <f t="shared" si="9"/>
        <v>Normal</v>
      </c>
    </row>
    <row r="353" spans="1:8" hidden="1" x14ac:dyDescent="0.25">
      <c r="A353">
        <v>153</v>
      </c>
      <c r="E353">
        <v>351</v>
      </c>
      <c r="F353" t="s">
        <v>12175</v>
      </c>
      <c r="G353">
        <v>520</v>
      </c>
      <c r="H353" t="str">
        <f t="shared" si="9"/>
        <v>Normal</v>
      </c>
    </row>
    <row r="354" spans="1:8" hidden="1" x14ac:dyDescent="0.25">
      <c r="A354">
        <v>162</v>
      </c>
      <c r="E354">
        <v>352</v>
      </c>
      <c r="F354" t="s">
        <v>12175</v>
      </c>
      <c r="G354">
        <v>521</v>
      </c>
      <c r="H354" t="str">
        <f t="shared" si="9"/>
        <v>Normal</v>
      </c>
    </row>
    <row r="355" spans="1:8" hidden="1" x14ac:dyDescent="0.25">
      <c r="A355">
        <v>141</v>
      </c>
      <c r="E355">
        <v>353</v>
      </c>
      <c r="F355" t="s">
        <v>12175</v>
      </c>
      <c r="G355">
        <v>522</v>
      </c>
      <c r="H355" t="str">
        <f t="shared" si="9"/>
        <v>Normal</v>
      </c>
    </row>
    <row r="356" spans="1:8" hidden="1" x14ac:dyDescent="0.25">
      <c r="A356">
        <v>159</v>
      </c>
      <c r="E356">
        <v>354</v>
      </c>
      <c r="F356" t="s">
        <v>12175</v>
      </c>
      <c r="G356">
        <v>522</v>
      </c>
      <c r="H356" t="str">
        <f t="shared" si="9"/>
        <v>Normal</v>
      </c>
    </row>
    <row r="357" spans="1:8" hidden="1" x14ac:dyDescent="0.25">
      <c r="A357">
        <v>141</v>
      </c>
      <c r="E357">
        <v>355</v>
      </c>
      <c r="F357" t="s">
        <v>12175</v>
      </c>
      <c r="G357">
        <v>523</v>
      </c>
      <c r="H357" t="str">
        <f t="shared" si="9"/>
        <v>Normal</v>
      </c>
    </row>
    <row r="358" spans="1:8" hidden="1" x14ac:dyDescent="0.25">
      <c r="A358">
        <v>156</v>
      </c>
      <c r="E358">
        <v>356</v>
      </c>
      <c r="F358" t="s">
        <v>12175</v>
      </c>
      <c r="G358">
        <v>523</v>
      </c>
      <c r="H358" t="str">
        <f t="shared" si="9"/>
        <v>Normal</v>
      </c>
    </row>
    <row r="359" spans="1:8" hidden="1" x14ac:dyDescent="0.25">
      <c r="A359">
        <v>134</v>
      </c>
      <c r="E359">
        <v>357</v>
      </c>
      <c r="F359" t="s">
        <v>12175</v>
      </c>
      <c r="G359">
        <v>524</v>
      </c>
      <c r="H359" t="str">
        <f t="shared" si="9"/>
        <v>Normal</v>
      </c>
    </row>
    <row r="360" spans="1:8" hidden="1" x14ac:dyDescent="0.25">
      <c r="A360">
        <v>161</v>
      </c>
      <c r="E360">
        <v>358</v>
      </c>
      <c r="F360" t="s">
        <v>12175</v>
      </c>
      <c r="G360">
        <v>524</v>
      </c>
      <c r="H360" t="str">
        <f t="shared" si="9"/>
        <v>Normal</v>
      </c>
    </row>
    <row r="361" spans="1:8" hidden="1" x14ac:dyDescent="0.25">
      <c r="A361">
        <v>139</v>
      </c>
      <c r="E361">
        <v>359</v>
      </c>
      <c r="F361" t="s">
        <v>12175</v>
      </c>
      <c r="G361">
        <v>526</v>
      </c>
      <c r="H361" t="str">
        <f t="shared" si="9"/>
        <v>Normal</v>
      </c>
    </row>
    <row r="362" spans="1:8" hidden="1" x14ac:dyDescent="0.25">
      <c r="A362">
        <v>168</v>
      </c>
      <c r="E362">
        <v>360</v>
      </c>
      <c r="F362" t="s">
        <v>12175</v>
      </c>
      <c r="G362">
        <v>526</v>
      </c>
      <c r="H362" t="str">
        <f t="shared" si="9"/>
        <v>Normal</v>
      </c>
    </row>
    <row r="363" spans="1:8" hidden="1" x14ac:dyDescent="0.25">
      <c r="A363">
        <v>154</v>
      </c>
      <c r="E363">
        <v>361</v>
      </c>
      <c r="F363" t="s">
        <v>12175</v>
      </c>
      <c r="G363">
        <v>527</v>
      </c>
      <c r="H363" t="str">
        <f t="shared" si="9"/>
        <v>Normal</v>
      </c>
    </row>
    <row r="364" spans="1:8" hidden="1" x14ac:dyDescent="0.25">
      <c r="A364">
        <v>148</v>
      </c>
      <c r="E364">
        <v>362</v>
      </c>
      <c r="F364" t="s">
        <v>12175</v>
      </c>
      <c r="G364">
        <v>527</v>
      </c>
      <c r="H364" t="str">
        <f t="shared" si="9"/>
        <v>Normal</v>
      </c>
    </row>
    <row r="365" spans="1:8" hidden="1" x14ac:dyDescent="0.25">
      <c r="A365">
        <v>143</v>
      </c>
      <c r="E365">
        <v>363</v>
      </c>
      <c r="F365" t="s">
        <v>12175</v>
      </c>
      <c r="G365">
        <v>528</v>
      </c>
      <c r="H365" t="str">
        <f t="shared" si="9"/>
        <v>Normal</v>
      </c>
    </row>
    <row r="366" spans="1:8" hidden="1" x14ac:dyDescent="0.25">
      <c r="A366">
        <v>166</v>
      </c>
      <c r="E366">
        <v>364</v>
      </c>
      <c r="F366" t="s">
        <v>12175</v>
      </c>
      <c r="G366">
        <v>529</v>
      </c>
      <c r="H366" t="str">
        <f t="shared" si="9"/>
        <v>Normal</v>
      </c>
    </row>
    <row r="367" spans="1:8" hidden="1" x14ac:dyDescent="0.25">
      <c r="A367">
        <v>174</v>
      </c>
      <c r="E367">
        <v>365</v>
      </c>
      <c r="F367" t="s">
        <v>12175</v>
      </c>
      <c r="G367">
        <v>531</v>
      </c>
      <c r="H367" t="str">
        <f t="shared" si="9"/>
        <v>Normal</v>
      </c>
    </row>
    <row r="368" spans="1:8" hidden="1" x14ac:dyDescent="0.25">
      <c r="A368">
        <v>151</v>
      </c>
      <c r="E368">
        <v>366</v>
      </c>
      <c r="F368" t="s">
        <v>12175</v>
      </c>
      <c r="G368">
        <v>531</v>
      </c>
      <c r="H368" t="str">
        <f t="shared" si="9"/>
        <v>Normal</v>
      </c>
    </row>
    <row r="369" spans="1:8" hidden="1" x14ac:dyDescent="0.25">
      <c r="A369">
        <v>162</v>
      </c>
      <c r="E369">
        <v>367</v>
      </c>
      <c r="F369" t="s">
        <v>12175</v>
      </c>
      <c r="G369">
        <v>532</v>
      </c>
      <c r="H369" t="str">
        <f t="shared" si="9"/>
        <v>Normal</v>
      </c>
    </row>
    <row r="370" spans="1:8" hidden="1" x14ac:dyDescent="0.25">
      <c r="A370">
        <v>137</v>
      </c>
      <c r="E370">
        <v>368</v>
      </c>
      <c r="F370" t="s">
        <v>12175</v>
      </c>
      <c r="G370">
        <v>533</v>
      </c>
      <c r="H370" t="str">
        <f t="shared" si="9"/>
        <v>Normal</v>
      </c>
    </row>
    <row r="371" spans="1:8" hidden="1" x14ac:dyDescent="0.25">
      <c r="A371">
        <v>151</v>
      </c>
      <c r="E371">
        <v>369</v>
      </c>
      <c r="F371" t="s">
        <v>12175</v>
      </c>
      <c r="G371">
        <v>534</v>
      </c>
      <c r="H371" t="str">
        <f t="shared" si="9"/>
        <v>Normal</v>
      </c>
    </row>
    <row r="372" spans="1:8" hidden="1" x14ac:dyDescent="0.25">
      <c r="A372">
        <v>161</v>
      </c>
      <c r="E372">
        <v>370</v>
      </c>
      <c r="F372" t="s">
        <v>12175</v>
      </c>
      <c r="G372">
        <v>534</v>
      </c>
      <c r="H372" t="str">
        <f t="shared" si="9"/>
        <v>Normal</v>
      </c>
    </row>
    <row r="373" spans="1:8" hidden="1" x14ac:dyDescent="0.25">
      <c r="A373">
        <v>154</v>
      </c>
      <c r="E373">
        <v>371</v>
      </c>
      <c r="F373" t="s">
        <v>12175</v>
      </c>
      <c r="G373">
        <v>535</v>
      </c>
      <c r="H373" t="str">
        <f t="shared" si="9"/>
        <v>Normal</v>
      </c>
    </row>
    <row r="374" spans="1:8" hidden="1" x14ac:dyDescent="0.25">
      <c r="A374">
        <v>150</v>
      </c>
      <c r="E374">
        <v>372</v>
      </c>
      <c r="F374" t="s">
        <v>12175</v>
      </c>
      <c r="G374">
        <v>535</v>
      </c>
      <c r="H374" t="str">
        <f t="shared" si="9"/>
        <v>Normal</v>
      </c>
    </row>
    <row r="375" spans="1:8" hidden="1" x14ac:dyDescent="0.25">
      <c r="A375">
        <v>153</v>
      </c>
      <c r="E375">
        <v>373</v>
      </c>
      <c r="F375" t="s">
        <v>12175</v>
      </c>
      <c r="G375">
        <v>535</v>
      </c>
      <c r="H375" t="str">
        <f t="shared" ref="H375:H438" si="10">IF(A375&lt;125,IF(A375&lt;115,"SAM","MAM"),"Normal")</f>
        <v>Normal</v>
      </c>
    </row>
    <row r="376" spans="1:8" hidden="1" x14ac:dyDescent="0.25">
      <c r="A376">
        <v>172</v>
      </c>
      <c r="E376">
        <v>374</v>
      </c>
      <c r="F376" t="s">
        <v>12175</v>
      </c>
      <c r="G376">
        <v>536</v>
      </c>
      <c r="H376" t="str">
        <f t="shared" si="10"/>
        <v>Normal</v>
      </c>
    </row>
    <row r="377" spans="1:8" hidden="1" x14ac:dyDescent="0.25">
      <c r="A377">
        <v>156</v>
      </c>
      <c r="E377">
        <v>375</v>
      </c>
      <c r="F377" t="s">
        <v>12175</v>
      </c>
      <c r="G377">
        <v>536</v>
      </c>
      <c r="H377" t="str">
        <f t="shared" si="10"/>
        <v>Normal</v>
      </c>
    </row>
    <row r="378" spans="1:8" hidden="1" x14ac:dyDescent="0.25">
      <c r="A378">
        <v>137</v>
      </c>
      <c r="E378">
        <v>376</v>
      </c>
      <c r="F378" t="s">
        <v>12175</v>
      </c>
      <c r="G378">
        <v>537</v>
      </c>
      <c r="H378" t="str">
        <f t="shared" si="10"/>
        <v>Normal</v>
      </c>
    </row>
    <row r="379" spans="1:8" hidden="1" x14ac:dyDescent="0.25">
      <c r="A379">
        <v>145</v>
      </c>
      <c r="E379">
        <v>377</v>
      </c>
      <c r="F379" t="s">
        <v>12175</v>
      </c>
      <c r="G379">
        <v>537</v>
      </c>
      <c r="H379" t="str">
        <f t="shared" si="10"/>
        <v>Normal</v>
      </c>
    </row>
    <row r="380" spans="1:8" hidden="1" x14ac:dyDescent="0.25">
      <c r="A380">
        <v>148</v>
      </c>
      <c r="E380">
        <v>378</v>
      </c>
      <c r="F380" t="s">
        <v>12175</v>
      </c>
      <c r="G380">
        <v>538</v>
      </c>
      <c r="H380" t="str">
        <f t="shared" si="10"/>
        <v>Normal</v>
      </c>
    </row>
    <row r="381" spans="1:8" hidden="1" x14ac:dyDescent="0.25">
      <c r="A381">
        <v>167</v>
      </c>
      <c r="E381">
        <v>379</v>
      </c>
      <c r="F381" t="s">
        <v>12175</v>
      </c>
      <c r="G381">
        <v>538</v>
      </c>
      <c r="H381" t="str">
        <f t="shared" si="10"/>
        <v>Normal</v>
      </c>
    </row>
    <row r="382" spans="1:8" hidden="1" x14ac:dyDescent="0.25">
      <c r="A382">
        <v>157</v>
      </c>
      <c r="E382">
        <v>380</v>
      </c>
      <c r="F382" t="s">
        <v>12175</v>
      </c>
      <c r="G382">
        <v>540</v>
      </c>
      <c r="H382" t="str">
        <f t="shared" si="10"/>
        <v>Normal</v>
      </c>
    </row>
    <row r="383" spans="1:8" hidden="1" x14ac:dyDescent="0.25">
      <c r="A383">
        <v>150</v>
      </c>
      <c r="E383">
        <v>381</v>
      </c>
      <c r="F383" t="s">
        <v>12175</v>
      </c>
      <c r="G383">
        <v>540</v>
      </c>
      <c r="H383" t="str">
        <f t="shared" si="10"/>
        <v>Normal</v>
      </c>
    </row>
    <row r="384" spans="1:8" hidden="1" x14ac:dyDescent="0.25">
      <c r="A384">
        <v>135</v>
      </c>
      <c r="E384">
        <v>382</v>
      </c>
      <c r="F384" t="s">
        <v>12175</v>
      </c>
      <c r="G384">
        <v>540</v>
      </c>
      <c r="H384" t="str">
        <f t="shared" si="10"/>
        <v>Normal</v>
      </c>
    </row>
    <row r="385" spans="1:8" hidden="1" x14ac:dyDescent="0.25">
      <c r="A385">
        <v>165</v>
      </c>
      <c r="E385">
        <v>383</v>
      </c>
      <c r="F385" t="s">
        <v>12175</v>
      </c>
      <c r="G385">
        <v>544</v>
      </c>
      <c r="H385" t="str">
        <f t="shared" si="10"/>
        <v>Normal</v>
      </c>
    </row>
    <row r="386" spans="1:8" hidden="1" x14ac:dyDescent="0.25">
      <c r="A386">
        <v>150</v>
      </c>
      <c r="E386">
        <v>384</v>
      </c>
      <c r="F386" t="s">
        <v>12175</v>
      </c>
      <c r="G386">
        <v>545</v>
      </c>
      <c r="H386" t="str">
        <f t="shared" si="10"/>
        <v>Normal</v>
      </c>
    </row>
    <row r="387" spans="1:8" hidden="1" x14ac:dyDescent="0.25">
      <c r="A387">
        <v>125</v>
      </c>
      <c r="E387">
        <v>385</v>
      </c>
      <c r="F387" t="s">
        <v>12175</v>
      </c>
      <c r="G387">
        <v>551</v>
      </c>
      <c r="H387" t="str">
        <f t="shared" si="10"/>
        <v>Normal</v>
      </c>
    </row>
    <row r="388" spans="1:8" hidden="1" x14ac:dyDescent="0.25">
      <c r="A388">
        <v>140</v>
      </c>
      <c r="E388">
        <v>386</v>
      </c>
      <c r="F388" t="s">
        <v>12175</v>
      </c>
      <c r="G388">
        <v>552</v>
      </c>
      <c r="H388" t="str">
        <f t="shared" si="10"/>
        <v>Normal</v>
      </c>
    </row>
    <row r="389" spans="1:8" hidden="1" x14ac:dyDescent="0.25">
      <c r="A389">
        <v>135</v>
      </c>
      <c r="E389">
        <v>387</v>
      </c>
      <c r="F389" t="s">
        <v>12175</v>
      </c>
      <c r="G389">
        <v>552</v>
      </c>
      <c r="H389" t="str">
        <f t="shared" si="10"/>
        <v>Normal</v>
      </c>
    </row>
    <row r="390" spans="1:8" hidden="1" x14ac:dyDescent="0.25">
      <c r="A390">
        <v>125</v>
      </c>
      <c r="E390">
        <v>388</v>
      </c>
      <c r="F390" t="s">
        <v>12175</v>
      </c>
      <c r="G390">
        <v>552</v>
      </c>
      <c r="H390" t="str">
        <f t="shared" si="10"/>
        <v>Normal</v>
      </c>
    </row>
    <row r="391" spans="1:8" hidden="1" x14ac:dyDescent="0.25">
      <c r="A391">
        <v>120</v>
      </c>
      <c r="E391">
        <v>389</v>
      </c>
      <c r="F391" t="s">
        <v>12175</v>
      </c>
      <c r="G391">
        <v>553</v>
      </c>
      <c r="H391" t="str">
        <f t="shared" si="10"/>
        <v>MAM</v>
      </c>
    </row>
    <row r="392" spans="1:8" hidden="1" x14ac:dyDescent="0.25">
      <c r="A392">
        <v>130</v>
      </c>
      <c r="E392">
        <v>390</v>
      </c>
      <c r="F392" t="s">
        <v>12175</v>
      </c>
      <c r="G392">
        <v>553</v>
      </c>
      <c r="H392" t="str">
        <f t="shared" si="10"/>
        <v>Normal</v>
      </c>
    </row>
    <row r="393" spans="1:8" hidden="1" x14ac:dyDescent="0.25">
      <c r="A393">
        <v>139</v>
      </c>
      <c r="E393">
        <v>391</v>
      </c>
      <c r="F393" t="s">
        <v>12175</v>
      </c>
      <c r="G393">
        <v>554</v>
      </c>
      <c r="H393" t="str">
        <f t="shared" si="10"/>
        <v>Normal</v>
      </c>
    </row>
    <row r="394" spans="1:8" hidden="1" x14ac:dyDescent="0.25">
      <c r="A394">
        <v>142</v>
      </c>
      <c r="E394">
        <v>392</v>
      </c>
      <c r="F394" t="s">
        <v>12175</v>
      </c>
      <c r="G394">
        <v>554</v>
      </c>
      <c r="H394" t="str">
        <f t="shared" si="10"/>
        <v>Normal</v>
      </c>
    </row>
    <row r="395" spans="1:8" hidden="1" x14ac:dyDescent="0.25">
      <c r="A395">
        <v>125</v>
      </c>
      <c r="E395">
        <v>393</v>
      </c>
      <c r="F395" t="s">
        <v>12175</v>
      </c>
      <c r="G395">
        <v>555</v>
      </c>
      <c r="H395" t="str">
        <f t="shared" si="10"/>
        <v>Normal</v>
      </c>
    </row>
    <row r="396" spans="1:8" hidden="1" x14ac:dyDescent="0.25">
      <c r="A396">
        <v>128</v>
      </c>
      <c r="E396">
        <v>394</v>
      </c>
      <c r="F396" t="s">
        <v>12175</v>
      </c>
      <c r="G396">
        <v>555</v>
      </c>
      <c r="H396" t="str">
        <f t="shared" si="10"/>
        <v>Normal</v>
      </c>
    </row>
    <row r="397" spans="1:8" hidden="1" x14ac:dyDescent="0.25">
      <c r="A397">
        <v>170</v>
      </c>
      <c r="E397">
        <v>395</v>
      </c>
      <c r="F397" t="s">
        <v>12175</v>
      </c>
      <c r="G397">
        <v>556</v>
      </c>
      <c r="H397" t="str">
        <f t="shared" si="10"/>
        <v>Normal</v>
      </c>
    </row>
    <row r="398" spans="1:8" hidden="1" x14ac:dyDescent="0.25">
      <c r="A398">
        <v>140</v>
      </c>
      <c r="E398">
        <v>396</v>
      </c>
      <c r="F398" t="s">
        <v>12175</v>
      </c>
      <c r="G398">
        <v>557</v>
      </c>
      <c r="H398" t="str">
        <f t="shared" si="10"/>
        <v>Normal</v>
      </c>
    </row>
    <row r="399" spans="1:8" hidden="1" x14ac:dyDescent="0.25">
      <c r="A399">
        <v>130</v>
      </c>
      <c r="E399">
        <v>397</v>
      </c>
      <c r="F399" t="s">
        <v>12175</v>
      </c>
      <c r="G399">
        <v>557</v>
      </c>
      <c r="H399" t="str">
        <f t="shared" si="10"/>
        <v>Normal</v>
      </c>
    </row>
    <row r="400" spans="1:8" hidden="1" x14ac:dyDescent="0.25">
      <c r="A400">
        <v>130</v>
      </c>
      <c r="E400">
        <v>398</v>
      </c>
      <c r="F400" t="s">
        <v>12175</v>
      </c>
      <c r="G400">
        <v>558</v>
      </c>
      <c r="H400" t="str">
        <f t="shared" si="10"/>
        <v>Normal</v>
      </c>
    </row>
    <row r="401" spans="1:8" hidden="1" x14ac:dyDescent="0.25">
      <c r="A401">
        <v>140</v>
      </c>
      <c r="E401">
        <v>399</v>
      </c>
      <c r="F401" t="s">
        <v>12175</v>
      </c>
      <c r="G401">
        <v>559</v>
      </c>
      <c r="H401" t="str">
        <f t="shared" si="10"/>
        <v>Normal</v>
      </c>
    </row>
    <row r="402" spans="1:8" hidden="1" x14ac:dyDescent="0.25">
      <c r="A402">
        <v>140</v>
      </c>
      <c r="E402">
        <v>400</v>
      </c>
      <c r="F402" t="s">
        <v>12175</v>
      </c>
      <c r="G402">
        <v>560</v>
      </c>
      <c r="H402" t="str">
        <f t="shared" si="10"/>
        <v>Normal</v>
      </c>
    </row>
    <row r="403" spans="1:8" hidden="1" x14ac:dyDescent="0.25">
      <c r="A403">
        <v>150</v>
      </c>
      <c r="E403">
        <v>401</v>
      </c>
      <c r="F403" t="s">
        <v>12175</v>
      </c>
      <c r="G403">
        <v>561</v>
      </c>
      <c r="H403" t="str">
        <f t="shared" si="10"/>
        <v>Normal</v>
      </c>
    </row>
    <row r="404" spans="1:8" hidden="1" x14ac:dyDescent="0.25">
      <c r="A404">
        <v>146</v>
      </c>
      <c r="E404">
        <v>402</v>
      </c>
      <c r="F404" t="s">
        <v>12175</v>
      </c>
      <c r="G404">
        <v>564</v>
      </c>
      <c r="H404" t="str">
        <f t="shared" si="10"/>
        <v>Normal</v>
      </c>
    </row>
    <row r="405" spans="1:8" hidden="1" x14ac:dyDescent="0.25">
      <c r="A405">
        <v>162</v>
      </c>
      <c r="E405">
        <v>403</v>
      </c>
      <c r="F405" t="s">
        <v>12175</v>
      </c>
      <c r="G405">
        <v>564</v>
      </c>
      <c r="H405" t="str">
        <f t="shared" si="10"/>
        <v>Normal</v>
      </c>
    </row>
    <row r="406" spans="1:8" hidden="1" x14ac:dyDescent="0.25">
      <c r="A406">
        <v>130</v>
      </c>
      <c r="E406">
        <v>404</v>
      </c>
      <c r="F406" t="s">
        <v>12175</v>
      </c>
      <c r="G406">
        <v>565</v>
      </c>
      <c r="H406" t="str">
        <f t="shared" si="10"/>
        <v>Normal</v>
      </c>
    </row>
    <row r="407" spans="1:8" hidden="1" x14ac:dyDescent="0.25">
      <c r="A407">
        <v>165</v>
      </c>
      <c r="E407">
        <v>405</v>
      </c>
      <c r="F407" t="s">
        <v>12175</v>
      </c>
      <c r="G407">
        <v>565</v>
      </c>
      <c r="H407" t="str">
        <f t="shared" si="10"/>
        <v>Normal</v>
      </c>
    </row>
    <row r="408" spans="1:8" hidden="1" x14ac:dyDescent="0.25">
      <c r="A408">
        <v>129</v>
      </c>
      <c r="E408">
        <v>406</v>
      </c>
      <c r="F408" t="s">
        <v>12175</v>
      </c>
      <c r="G408">
        <v>566</v>
      </c>
      <c r="H408" t="str">
        <f t="shared" si="10"/>
        <v>Normal</v>
      </c>
    </row>
    <row r="409" spans="1:8" hidden="1" x14ac:dyDescent="0.25">
      <c r="A409">
        <v>136</v>
      </c>
      <c r="E409">
        <v>407</v>
      </c>
      <c r="F409" t="s">
        <v>12175</v>
      </c>
      <c r="G409">
        <v>566</v>
      </c>
      <c r="H409" t="str">
        <f t="shared" si="10"/>
        <v>Normal</v>
      </c>
    </row>
    <row r="410" spans="1:8" hidden="1" x14ac:dyDescent="0.25">
      <c r="A410">
        <v>144</v>
      </c>
      <c r="E410">
        <v>408</v>
      </c>
      <c r="F410" t="s">
        <v>12175</v>
      </c>
      <c r="G410">
        <v>566</v>
      </c>
      <c r="H410" t="str">
        <f t="shared" si="10"/>
        <v>Normal</v>
      </c>
    </row>
    <row r="411" spans="1:8" hidden="1" x14ac:dyDescent="0.25">
      <c r="A411">
        <v>152</v>
      </c>
      <c r="E411">
        <v>409</v>
      </c>
      <c r="F411" t="s">
        <v>12175</v>
      </c>
      <c r="G411">
        <v>568</v>
      </c>
      <c r="H411" t="str">
        <f t="shared" si="10"/>
        <v>Normal</v>
      </c>
    </row>
    <row r="412" spans="1:8" hidden="1" x14ac:dyDescent="0.25">
      <c r="A412">
        <v>152</v>
      </c>
      <c r="E412">
        <v>410</v>
      </c>
      <c r="F412" t="s">
        <v>12175</v>
      </c>
      <c r="G412">
        <v>569</v>
      </c>
      <c r="H412" t="str">
        <f t="shared" si="10"/>
        <v>Normal</v>
      </c>
    </row>
    <row r="413" spans="1:8" hidden="1" x14ac:dyDescent="0.25">
      <c r="A413">
        <v>175</v>
      </c>
      <c r="E413">
        <v>411</v>
      </c>
      <c r="F413" t="s">
        <v>12175</v>
      </c>
      <c r="G413">
        <v>571</v>
      </c>
      <c r="H413" t="str">
        <f t="shared" si="10"/>
        <v>Normal</v>
      </c>
    </row>
    <row r="414" spans="1:8" hidden="1" x14ac:dyDescent="0.25">
      <c r="A414">
        <v>140</v>
      </c>
      <c r="E414">
        <v>412</v>
      </c>
      <c r="F414" t="s">
        <v>12175</v>
      </c>
      <c r="G414">
        <v>574</v>
      </c>
      <c r="H414" t="str">
        <f t="shared" si="10"/>
        <v>Normal</v>
      </c>
    </row>
    <row r="415" spans="1:8" hidden="1" x14ac:dyDescent="0.25">
      <c r="A415">
        <v>188</v>
      </c>
      <c r="E415">
        <v>413</v>
      </c>
      <c r="F415" t="s">
        <v>12175</v>
      </c>
      <c r="G415">
        <v>575</v>
      </c>
      <c r="H415" t="str">
        <f t="shared" si="10"/>
        <v>Normal</v>
      </c>
    </row>
    <row r="416" spans="1:8" hidden="1" x14ac:dyDescent="0.25">
      <c r="A416">
        <v>140</v>
      </c>
      <c r="E416">
        <v>414</v>
      </c>
      <c r="F416" t="s">
        <v>12175</v>
      </c>
      <c r="G416">
        <v>578</v>
      </c>
      <c r="H416" t="str">
        <f t="shared" si="10"/>
        <v>Normal</v>
      </c>
    </row>
    <row r="417" spans="1:8" hidden="1" x14ac:dyDescent="0.25">
      <c r="A417">
        <v>130</v>
      </c>
      <c r="E417">
        <v>415</v>
      </c>
      <c r="F417" t="s">
        <v>12175</v>
      </c>
      <c r="G417">
        <v>578</v>
      </c>
      <c r="H417" t="str">
        <f t="shared" si="10"/>
        <v>Normal</v>
      </c>
    </row>
    <row r="418" spans="1:8" hidden="1" x14ac:dyDescent="0.25">
      <c r="A418">
        <v>135</v>
      </c>
      <c r="E418">
        <v>416</v>
      </c>
      <c r="F418" t="s">
        <v>12175</v>
      </c>
      <c r="G418">
        <v>578</v>
      </c>
      <c r="H418" t="str">
        <f t="shared" si="10"/>
        <v>Normal</v>
      </c>
    </row>
    <row r="419" spans="1:8" hidden="1" x14ac:dyDescent="0.25">
      <c r="A419">
        <v>140</v>
      </c>
      <c r="E419">
        <v>417</v>
      </c>
      <c r="F419" t="s">
        <v>12175</v>
      </c>
      <c r="G419">
        <v>579</v>
      </c>
      <c r="H419" t="str">
        <f t="shared" si="10"/>
        <v>Normal</v>
      </c>
    </row>
    <row r="420" spans="1:8" hidden="1" x14ac:dyDescent="0.25">
      <c r="A420">
        <v>140</v>
      </c>
      <c r="E420">
        <v>418</v>
      </c>
      <c r="F420" t="s">
        <v>12175</v>
      </c>
      <c r="G420">
        <v>580</v>
      </c>
      <c r="H420" t="str">
        <f t="shared" si="10"/>
        <v>Normal</v>
      </c>
    </row>
    <row r="421" spans="1:8" hidden="1" x14ac:dyDescent="0.25">
      <c r="A421">
        <v>135</v>
      </c>
      <c r="E421">
        <v>419</v>
      </c>
      <c r="F421" t="s">
        <v>12175</v>
      </c>
      <c r="G421">
        <v>580</v>
      </c>
      <c r="H421" t="str">
        <f t="shared" si="10"/>
        <v>Normal</v>
      </c>
    </row>
    <row r="422" spans="1:8" hidden="1" x14ac:dyDescent="0.25">
      <c r="A422">
        <v>140</v>
      </c>
      <c r="E422">
        <v>420</v>
      </c>
      <c r="F422" t="s">
        <v>12175</v>
      </c>
      <c r="G422">
        <v>582</v>
      </c>
      <c r="H422" t="str">
        <f t="shared" si="10"/>
        <v>Normal</v>
      </c>
    </row>
    <row r="423" spans="1:8" hidden="1" x14ac:dyDescent="0.25">
      <c r="A423">
        <v>145</v>
      </c>
      <c r="E423">
        <v>421</v>
      </c>
      <c r="F423" t="s">
        <v>12175</v>
      </c>
      <c r="G423">
        <v>582</v>
      </c>
      <c r="H423" t="str">
        <f t="shared" si="10"/>
        <v>Normal</v>
      </c>
    </row>
    <row r="424" spans="1:8" hidden="1" x14ac:dyDescent="0.25">
      <c r="A424">
        <v>144</v>
      </c>
      <c r="E424">
        <v>422</v>
      </c>
      <c r="F424" t="s">
        <v>12175</v>
      </c>
      <c r="G424">
        <v>583</v>
      </c>
      <c r="H424" t="str">
        <f t="shared" si="10"/>
        <v>Normal</v>
      </c>
    </row>
    <row r="425" spans="1:8" hidden="1" x14ac:dyDescent="0.25">
      <c r="A425">
        <v>150</v>
      </c>
      <c r="E425">
        <v>423</v>
      </c>
      <c r="F425" t="s">
        <v>12175</v>
      </c>
      <c r="G425">
        <v>589</v>
      </c>
      <c r="H425" t="str">
        <f t="shared" si="10"/>
        <v>Normal</v>
      </c>
    </row>
    <row r="426" spans="1:8" hidden="1" x14ac:dyDescent="0.25">
      <c r="A426">
        <v>150</v>
      </c>
      <c r="E426">
        <v>424</v>
      </c>
      <c r="F426" t="s">
        <v>12175</v>
      </c>
      <c r="G426">
        <v>591</v>
      </c>
      <c r="H426" t="str">
        <f t="shared" si="10"/>
        <v>Normal</v>
      </c>
    </row>
    <row r="427" spans="1:8" hidden="1" x14ac:dyDescent="0.25">
      <c r="A427">
        <v>115</v>
      </c>
      <c r="E427">
        <v>425</v>
      </c>
      <c r="F427" t="s">
        <v>12175</v>
      </c>
      <c r="G427">
        <v>593</v>
      </c>
      <c r="H427" t="str">
        <f t="shared" si="10"/>
        <v>MAM</v>
      </c>
    </row>
    <row r="428" spans="1:8" hidden="1" x14ac:dyDescent="0.25">
      <c r="A428">
        <v>135</v>
      </c>
      <c r="E428">
        <v>426</v>
      </c>
      <c r="F428" t="s">
        <v>12175</v>
      </c>
      <c r="G428">
        <v>593</v>
      </c>
      <c r="H428" t="str">
        <f t="shared" si="10"/>
        <v>Normal</v>
      </c>
    </row>
    <row r="429" spans="1:8" hidden="1" x14ac:dyDescent="0.25">
      <c r="A429">
        <v>145</v>
      </c>
      <c r="E429">
        <v>427</v>
      </c>
      <c r="F429" t="s">
        <v>12175</v>
      </c>
      <c r="G429">
        <v>593</v>
      </c>
      <c r="H429" t="str">
        <f t="shared" si="10"/>
        <v>Normal</v>
      </c>
    </row>
    <row r="430" spans="1:8" hidden="1" x14ac:dyDescent="0.25">
      <c r="A430">
        <v>150</v>
      </c>
      <c r="E430">
        <v>428</v>
      </c>
      <c r="F430" t="s">
        <v>12175</v>
      </c>
      <c r="G430">
        <v>595</v>
      </c>
      <c r="H430" t="str">
        <f t="shared" si="10"/>
        <v>Normal</v>
      </c>
    </row>
    <row r="431" spans="1:8" hidden="1" x14ac:dyDescent="0.25">
      <c r="A431">
        <v>135</v>
      </c>
      <c r="E431">
        <v>429</v>
      </c>
      <c r="F431" t="s">
        <v>12175</v>
      </c>
      <c r="G431">
        <v>598</v>
      </c>
      <c r="H431" t="str">
        <f t="shared" si="10"/>
        <v>Normal</v>
      </c>
    </row>
    <row r="432" spans="1:8" hidden="1" x14ac:dyDescent="0.25">
      <c r="A432">
        <v>140</v>
      </c>
      <c r="E432">
        <v>430</v>
      </c>
      <c r="F432" t="s">
        <v>12175</v>
      </c>
      <c r="G432">
        <v>598</v>
      </c>
      <c r="H432" t="str">
        <f t="shared" si="10"/>
        <v>Normal</v>
      </c>
    </row>
    <row r="433" spans="1:8" hidden="1" x14ac:dyDescent="0.25">
      <c r="A433">
        <v>145</v>
      </c>
      <c r="E433">
        <v>431</v>
      </c>
      <c r="F433" t="s">
        <v>12175</v>
      </c>
      <c r="G433">
        <v>598</v>
      </c>
      <c r="H433" t="str">
        <f t="shared" si="10"/>
        <v>Normal</v>
      </c>
    </row>
    <row r="434" spans="1:8" hidden="1" x14ac:dyDescent="0.25">
      <c r="A434">
        <v>135</v>
      </c>
      <c r="E434">
        <v>432</v>
      </c>
      <c r="F434" t="s">
        <v>12175</v>
      </c>
      <c r="G434">
        <v>599</v>
      </c>
      <c r="H434" t="str">
        <f t="shared" si="10"/>
        <v>Normal</v>
      </c>
    </row>
    <row r="435" spans="1:8" hidden="1" x14ac:dyDescent="0.25">
      <c r="A435">
        <v>146</v>
      </c>
      <c r="E435">
        <v>433</v>
      </c>
      <c r="F435" t="s">
        <v>12175</v>
      </c>
      <c r="G435">
        <v>599</v>
      </c>
      <c r="H435" t="str">
        <f t="shared" si="10"/>
        <v>Normal</v>
      </c>
    </row>
    <row r="436" spans="1:8" hidden="1" x14ac:dyDescent="0.25">
      <c r="A436">
        <v>133</v>
      </c>
      <c r="E436">
        <v>434</v>
      </c>
      <c r="F436" t="s">
        <v>12175</v>
      </c>
      <c r="G436">
        <v>599</v>
      </c>
      <c r="H436" t="str">
        <f t="shared" si="10"/>
        <v>Normal</v>
      </c>
    </row>
    <row r="437" spans="1:8" hidden="1" x14ac:dyDescent="0.25">
      <c r="A437">
        <v>125</v>
      </c>
      <c r="E437">
        <v>435</v>
      </c>
      <c r="F437" t="s">
        <v>12175</v>
      </c>
      <c r="G437">
        <v>601</v>
      </c>
      <c r="H437" t="str">
        <f t="shared" si="10"/>
        <v>Normal</v>
      </c>
    </row>
    <row r="438" spans="1:8" hidden="1" x14ac:dyDescent="0.25">
      <c r="A438">
        <v>160</v>
      </c>
      <c r="E438">
        <v>436</v>
      </c>
      <c r="F438" t="s">
        <v>12175</v>
      </c>
      <c r="G438">
        <v>603</v>
      </c>
      <c r="H438" t="str">
        <f t="shared" si="10"/>
        <v>Normal</v>
      </c>
    </row>
    <row r="439" spans="1:8" hidden="1" x14ac:dyDescent="0.25">
      <c r="A439">
        <v>181</v>
      </c>
      <c r="E439">
        <v>437</v>
      </c>
      <c r="F439" t="s">
        <v>12175</v>
      </c>
      <c r="G439">
        <v>603</v>
      </c>
      <c r="H439" t="str">
        <f t="shared" ref="H439:H502" si="11">IF(A439&lt;125,IF(A439&lt;115,"SAM","MAM"),"Normal")</f>
        <v>Normal</v>
      </c>
    </row>
    <row r="440" spans="1:8" hidden="1" x14ac:dyDescent="0.25">
      <c r="A440">
        <v>165</v>
      </c>
      <c r="E440">
        <v>438</v>
      </c>
      <c r="F440" t="s">
        <v>12175</v>
      </c>
      <c r="G440">
        <v>603</v>
      </c>
      <c r="H440" t="str">
        <f t="shared" si="11"/>
        <v>Normal</v>
      </c>
    </row>
    <row r="441" spans="1:8" hidden="1" x14ac:dyDescent="0.25">
      <c r="A441">
        <v>130</v>
      </c>
      <c r="E441">
        <v>439</v>
      </c>
      <c r="F441" t="s">
        <v>12175</v>
      </c>
      <c r="G441">
        <v>605</v>
      </c>
      <c r="H441" t="str">
        <f t="shared" si="11"/>
        <v>Normal</v>
      </c>
    </row>
    <row r="442" spans="1:8" hidden="1" x14ac:dyDescent="0.25">
      <c r="A442">
        <v>140</v>
      </c>
      <c r="E442">
        <v>440</v>
      </c>
      <c r="F442" t="s">
        <v>12175</v>
      </c>
      <c r="G442">
        <v>605</v>
      </c>
      <c r="H442" t="str">
        <f t="shared" si="11"/>
        <v>Normal</v>
      </c>
    </row>
    <row r="443" spans="1:8" hidden="1" x14ac:dyDescent="0.25">
      <c r="A443">
        <v>150</v>
      </c>
      <c r="E443">
        <v>441</v>
      </c>
      <c r="F443" t="s">
        <v>12175</v>
      </c>
      <c r="G443">
        <v>607</v>
      </c>
      <c r="H443" t="str">
        <f t="shared" si="11"/>
        <v>Normal</v>
      </c>
    </row>
    <row r="444" spans="1:8" hidden="1" x14ac:dyDescent="0.25">
      <c r="A444">
        <v>158</v>
      </c>
      <c r="E444">
        <v>442</v>
      </c>
      <c r="F444" t="s">
        <v>12175</v>
      </c>
      <c r="G444">
        <v>608</v>
      </c>
      <c r="H444" t="str">
        <f t="shared" si="11"/>
        <v>Normal</v>
      </c>
    </row>
    <row r="445" spans="1:8" hidden="1" x14ac:dyDescent="0.25">
      <c r="A445">
        <v>145</v>
      </c>
      <c r="E445">
        <v>443</v>
      </c>
      <c r="F445" t="s">
        <v>12175</v>
      </c>
      <c r="G445">
        <v>609</v>
      </c>
      <c r="H445" t="str">
        <f t="shared" si="11"/>
        <v>Normal</v>
      </c>
    </row>
    <row r="446" spans="1:8" hidden="1" x14ac:dyDescent="0.25">
      <c r="A446">
        <v>155</v>
      </c>
      <c r="E446">
        <v>444</v>
      </c>
      <c r="F446" t="s">
        <v>12175</v>
      </c>
      <c r="G446">
        <v>609</v>
      </c>
      <c r="H446" t="str">
        <f t="shared" si="11"/>
        <v>Normal</v>
      </c>
    </row>
    <row r="447" spans="1:8" hidden="1" x14ac:dyDescent="0.25">
      <c r="A447">
        <v>130</v>
      </c>
      <c r="E447">
        <v>445</v>
      </c>
      <c r="F447" t="s">
        <v>12175</v>
      </c>
      <c r="G447">
        <v>610</v>
      </c>
      <c r="H447" t="str">
        <f t="shared" si="11"/>
        <v>Normal</v>
      </c>
    </row>
    <row r="448" spans="1:8" hidden="1" x14ac:dyDescent="0.25">
      <c r="A448">
        <v>135</v>
      </c>
      <c r="E448">
        <v>446</v>
      </c>
      <c r="F448" t="s">
        <v>12175</v>
      </c>
      <c r="G448">
        <v>610</v>
      </c>
      <c r="H448" t="str">
        <f t="shared" si="11"/>
        <v>Normal</v>
      </c>
    </row>
    <row r="449" spans="1:8" hidden="1" x14ac:dyDescent="0.25">
      <c r="A449">
        <v>150</v>
      </c>
      <c r="E449">
        <v>447</v>
      </c>
      <c r="F449" t="s">
        <v>12175</v>
      </c>
      <c r="G449">
        <v>610</v>
      </c>
      <c r="H449" t="str">
        <f t="shared" si="11"/>
        <v>Normal</v>
      </c>
    </row>
    <row r="450" spans="1:8" hidden="1" x14ac:dyDescent="0.25">
      <c r="A450">
        <v>150</v>
      </c>
      <c r="E450">
        <v>448</v>
      </c>
      <c r="F450" t="s">
        <v>12175</v>
      </c>
      <c r="G450">
        <v>611</v>
      </c>
      <c r="H450" t="str">
        <f t="shared" si="11"/>
        <v>Normal</v>
      </c>
    </row>
    <row r="451" spans="1:8" hidden="1" x14ac:dyDescent="0.25">
      <c r="A451">
        <v>145</v>
      </c>
      <c r="E451">
        <v>449</v>
      </c>
      <c r="F451" t="s">
        <v>12175</v>
      </c>
      <c r="G451">
        <v>614</v>
      </c>
      <c r="H451" t="str">
        <f t="shared" si="11"/>
        <v>Normal</v>
      </c>
    </row>
    <row r="452" spans="1:8" hidden="1" x14ac:dyDescent="0.25">
      <c r="A452">
        <v>150</v>
      </c>
      <c r="E452">
        <v>450</v>
      </c>
      <c r="F452" t="s">
        <v>12175</v>
      </c>
      <c r="G452">
        <v>616</v>
      </c>
      <c r="H452" t="str">
        <f t="shared" si="11"/>
        <v>Normal</v>
      </c>
    </row>
    <row r="453" spans="1:8" hidden="1" x14ac:dyDescent="0.25">
      <c r="A453">
        <v>135</v>
      </c>
      <c r="E453">
        <v>451</v>
      </c>
      <c r="F453" t="s">
        <v>12175</v>
      </c>
      <c r="G453">
        <v>620</v>
      </c>
      <c r="H453" t="str">
        <f t="shared" si="11"/>
        <v>Normal</v>
      </c>
    </row>
    <row r="454" spans="1:8" hidden="1" x14ac:dyDescent="0.25">
      <c r="A454">
        <v>140</v>
      </c>
      <c r="E454">
        <v>452</v>
      </c>
      <c r="F454" t="s">
        <v>12175</v>
      </c>
      <c r="G454">
        <v>620</v>
      </c>
      <c r="H454" t="str">
        <f t="shared" si="11"/>
        <v>Normal</v>
      </c>
    </row>
    <row r="455" spans="1:8" hidden="1" x14ac:dyDescent="0.25">
      <c r="A455">
        <v>133</v>
      </c>
      <c r="E455">
        <v>453</v>
      </c>
      <c r="F455" t="s">
        <v>12175</v>
      </c>
      <c r="G455">
        <v>620</v>
      </c>
      <c r="H455" t="str">
        <f t="shared" si="11"/>
        <v>Normal</v>
      </c>
    </row>
    <row r="456" spans="1:8" hidden="1" x14ac:dyDescent="0.25">
      <c r="A456">
        <v>140</v>
      </c>
      <c r="E456">
        <v>454</v>
      </c>
      <c r="F456" t="s">
        <v>12175</v>
      </c>
      <c r="G456">
        <v>620</v>
      </c>
      <c r="H456" t="str">
        <f t="shared" si="11"/>
        <v>Normal</v>
      </c>
    </row>
    <row r="457" spans="1:8" hidden="1" x14ac:dyDescent="0.25">
      <c r="A457">
        <v>145</v>
      </c>
      <c r="E457">
        <v>455</v>
      </c>
      <c r="F457" t="s">
        <v>12175</v>
      </c>
      <c r="G457">
        <v>620</v>
      </c>
      <c r="H457" t="str">
        <f t="shared" si="11"/>
        <v>Normal</v>
      </c>
    </row>
    <row r="458" spans="1:8" hidden="1" x14ac:dyDescent="0.25">
      <c r="A458">
        <v>135</v>
      </c>
      <c r="E458">
        <v>456</v>
      </c>
      <c r="F458" t="s">
        <v>12175</v>
      </c>
      <c r="G458">
        <v>620</v>
      </c>
      <c r="H458" t="str">
        <f t="shared" si="11"/>
        <v>Normal</v>
      </c>
    </row>
    <row r="459" spans="1:8" hidden="1" x14ac:dyDescent="0.25">
      <c r="A459">
        <v>125</v>
      </c>
      <c r="E459">
        <v>457</v>
      </c>
      <c r="F459" t="s">
        <v>12175</v>
      </c>
      <c r="G459">
        <v>620</v>
      </c>
      <c r="H459" t="str">
        <f t="shared" si="11"/>
        <v>Normal</v>
      </c>
    </row>
    <row r="460" spans="1:8" hidden="1" x14ac:dyDescent="0.25">
      <c r="A460">
        <v>129</v>
      </c>
      <c r="E460">
        <v>458</v>
      </c>
      <c r="F460" t="s">
        <v>12175</v>
      </c>
      <c r="G460">
        <v>620</v>
      </c>
      <c r="H460" t="str">
        <f t="shared" si="11"/>
        <v>Normal</v>
      </c>
    </row>
    <row r="461" spans="1:8" hidden="1" x14ac:dyDescent="0.25">
      <c r="A461">
        <v>130</v>
      </c>
      <c r="E461">
        <v>459</v>
      </c>
      <c r="F461" t="s">
        <v>12175</v>
      </c>
      <c r="G461">
        <v>620</v>
      </c>
      <c r="H461" t="str">
        <f t="shared" si="11"/>
        <v>Normal</v>
      </c>
    </row>
    <row r="462" spans="1:8" hidden="1" x14ac:dyDescent="0.25">
      <c r="A462">
        <v>133</v>
      </c>
      <c r="E462">
        <v>460</v>
      </c>
      <c r="F462" t="s">
        <v>12175</v>
      </c>
      <c r="G462">
        <v>620</v>
      </c>
      <c r="H462" t="str">
        <f t="shared" si="11"/>
        <v>Normal</v>
      </c>
    </row>
    <row r="463" spans="1:8" hidden="1" x14ac:dyDescent="0.25">
      <c r="A463">
        <v>135</v>
      </c>
      <c r="E463">
        <v>461</v>
      </c>
      <c r="F463" t="s">
        <v>12175</v>
      </c>
      <c r="G463">
        <v>621</v>
      </c>
      <c r="H463" t="str">
        <f t="shared" si="11"/>
        <v>Normal</v>
      </c>
    </row>
    <row r="464" spans="1:8" hidden="1" x14ac:dyDescent="0.25">
      <c r="A464">
        <v>175</v>
      </c>
      <c r="E464">
        <v>462</v>
      </c>
      <c r="F464" t="s">
        <v>12175</v>
      </c>
      <c r="G464">
        <v>622</v>
      </c>
      <c r="H464" t="str">
        <f t="shared" si="11"/>
        <v>Normal</v>
      </c>
    </row>
    <row r="465" spans="1:8" hidden="1" x14ac:dyDescent="0.25">
      <c r="A465">
        <v>165</v>
      </c>
      <c r="E465">
        <v>463</v>
      </c>
      <c r="F465" t="s">
        <v>12175</v>
      </c>
      <c r="G465">
        <v>623</v>
      </c>
      <c r="H465" t="str">
        <f t="shared" si="11"/>
        <v>Normal</v>
      </c>
    </row>
    <row r="466" spans="1:8" hidden="1" x14ac:dyDescent="0.25">
      <c r="A466">
        <v>160</v>
      </c>
      <c r="E466">
        <v>464</v>
      </c>
      <c r="F466" t="s">
        <v>12175</v>
      </c>
      <c r="G466">
        <v>623</v>
      </c>
      <c r="H466" t="str">
        <f t="shared" si="11"/>
        <v>Normal</v>
      </c>
    </row>
    <row r="467" spans="1:8" hidden="1" x14ac:dyDescent="0.25">
      <c r="A467">
        <v>145</v>
      </c>
      <c r="E467">
        <v>465</v>
      </c>
      <c r="F467" t="s">
        <v>12175</v>
      </c>
      <c r="G467">
        <v>623</v>
      </c>
      <c r="H467" t="str">
        <f t="shared" si="11"/>
        <v>Normal</v>
      </c>
    </row>
    <row r="468" spans="1:8" hidden="1" x14ac:dyDescent="0.25">
      <c r="A468">
        <v>150</v>
      </c>
      <c r="E468">
        <v>466</v>
      </c>
      <c r="F468" t="s">
        <v>12175</v>
      </c>
      <c r="G468">
        <v>625</v>
      </c>
      <c r="H468" t="str">
        <f t="shared" si="11"/>
        <v>Normal</v>
      </c>
    </row>
    <row r="469" spans="1:8" hidden="1" x14ac:dyDescent="0.25">
      <c r="A469">
        <v>165</v>
      </c>
      <c r="E469">
        <v>467</v>
      </c>
      <c r="F469" t="s">
        <v>12175</v>
      </c>
      <c r="G469">
        <v>625</v>
      </c>
      <c r="H469" t="str">
        <f t="shared" si="11"/>
        <v>Normal</v>
      </c>
    </row>
    <row r="470" spans="1:8" hidden="1" x14ac:dyDescent="0.25">
      <c r="A470">
        <v>140</v>
      </c>
      <c r="E470">
        <v>468</v>
      </c>
      <c r="F470" t="s">
        <v>12175</v>
      </c>
      <c r="G470">
        <v>627</v>
      </c>
      <c r="H470" t="str">
        <f t="shared" si="11"/>
        <v>Normal</v>
      </c>
    </row>
    <row r="471" spans="1:8" hidden="1" x14ac:dyDescent="0.25">
      <c r="A471">
        <v>165</v>
      </c>
      <c r="E471">
        <v>469</v>
      </c>
      <c r="F471" t="s">
        <v>12175</v>
      </c>
      <c r="G471">
        <v>627</v>
      </c>
      <c r="H471" t="str">
        <f t="shared" si="11"/>
        <v>Normal</v>
      </c>
    </row>
    <row r="472" spans="1:8" hidden="1" x14ac:dyDescent="0.25">
      <c r="A472">
        <v>157</v>
      </c>
      <c r="E472">
        <v>470</v>
      </c>
      <c r="F472" t="s">
        <v>12175</v>
      </c>
      <c r="G472">
        <v>628</v>
      </c>
      <c r="H472" t="str">
        <f t="shared" si="11"/>
        <v>Normal</v>
      </c>
    </row>
    <row r="473" spans="1:8" hidden="1" x14ac:dyDescent="0.25">
      <c r="A473">
        <v>139</v>
      </c>
      <c r="E473">
        <v>471</v>
      </c>
      <c r="F473" t="s">
        <v>12175</v>
      </c>
      <c r="G473">
        <v>629</v>
      </c>
      <c r="H473" t="str">
        <f t="shared" si="11"/>
        <v>Normal</v>
      </c>
    </row>
    <row r="474" spans="1:8" hidden="1" x14ac:dyDescent="0.25">
      <c r="A474">
        <v>161</v>
      </c>
      <c r="E474">
        <v>472</v>
      </c>
      <c r="F474" t="s">
        <v>12175</v>
      </c>
      <c r="G474">
        <v>629</v>
      </c>
      <c r="H474" t="str">
        <f t="shared" si="11"/>
        <v>Normal</v>
      </c>
    </row>
    <row r="475" spans="1:8" hidden="1" x14ac:dyDescent="0.25">
      <c r="A475">
        <v>155</v>
      </c>
      <c r="E475">
        <v>473</v>
      </c>
      <c r="F475" t="s">
        <v>12175</v>
      </c>
      <c r="G475">
        <v>631</v>
      </c>
      <c r="H475" t="str">
        <f t="shared" si="11"/>
        <v>Normal</v>
      </c>
    </row>
    <row r="476" spans="1:8" hidden="1" x14ac:dyDescent="0.25">
      <c r="A476">
        <v>145</v>
      </c>
      <c r="E476">
        <v>474</v>
      </c>
      <c r="F476" t="s">
        <v>12175</v>
      </c>
      <c r="G476">
        <v>631</v>
      </c>
      <c r="H476" t="str">
        <f t="shared" si="11"/>
        <v>Normal</v>
      </c>
    </row>
    <row r="477" spans="1:8" hidden="1" x14ac:dyDescent="0.25">
      <c r="A477">
        <v>135</v>
      </c>
      <c r="E477">
        <v>475</v>
      </c>
      <c r="F477" t="s">
        <v>12175</v>
      </c>
      <c r="G477">
        <v>632</v>
      </c>
      <c r="H477" t="str">
        <f t="shared" si="11"/>
        <v>Normal</v>
      </c>
    </row>
    <row r="478" spans="1:8" hidden="1" x14ac:dyDescent="0.25">
      <c r="A478">
        <v>125</v>
      </c>
      <c r="E478">
        <v>476</v>
      </c>
      <c r="F478" t="s">
        <v>12175</v>
      </c>
      <c r="G478">
        <v>632</v>
      </c>
      <c r="H478" t="str">
        <f t="shared" si="11"/>
        <v>Normal</v>
      </c>
    </row>
    <row r="479" spans="1:8" hidden="1" x14ac:dyDescent="0.25">
      <c r="A479">
        <v>135</v>
      </c>
      <c r="E479">
        <v>477</v>
      </c>
      <c r="F479" t="s">
        <v>12175</v>
      </c>
      <c r="G479">
        <v>633</v>
      </c>
      <c r="H479" t="str">
        <f t="shared" si="11"/>
        <v>Normal</v>
      </c>
    </row>
    <row r="480" spans="1:8" hidden="1" x14ac:dyDescent="0.25">
      <c r="A480">
        <v>165</v>
      </c>
      <c r="E480">
        <v>478</v>
      </c>
      <c r="F480" t="s">
        <v>12175</v>
      </c>
      <c r="G480">
        <v>633</v>
      </c>
      <c r="H480" t="str">
        <f t="shared" si="11"/>
        <v>Normal</v>
      </c>
    </row>
    <row r="481" spans="1:8" hidden="1" x14ac:dyDescent="0.25">
      <c r="A481">
        <v>130</v>
      </c>
      <c r="E481">
        <v>479</v>
      </c>
      <c r="F481" t="s">
        <v>12175</v>
      </c>
      <c r="G481">
        <v>635</v>
      </c>
      <c r="H481" t="str">
        <f t="shared" si="11"/>
        <v>Normal</v>
      </c>
    </row>
    <row r="482" spans="1:8" hidden="1" x14ac:dyDescent="0.25">
      <c r="A482">
        <v>135</v>
      </c>
      <c r="E482">
        <v>480</v>
      </c>
      <c r="F482" t="s">
        <v>12175</v>
      </c>
      <c r="G482">
        <v>635</v>
      </c>
      <c r="H482" t="str">
        <f t="shared" si="11"/>
        <v>Normal</v>
      </c>
    </row>
    <row r="483" spans="1:8" hidden="1" x14ac:dyDescent="0.25">
      <c r="A483">
        <v>130</v>
      </c>
      <c r="E483">
        <v>481</v>
      </c>
      <c r="F483" t="s">
        <v>12175</v>
      </c>
      <c r="G483">
        <v>636</v>
      </c>
      <c r="H483" t="str">
        <f t="shared" si="11"/>
        <v>Normal</v>
      </c>
    </row>
    <row r="484" spans="1:8" hidden="1" x14ac:dyDescent="0.25">
      <c r="A484">
        <v>135</v>
      </c>
      <c r="E484">
        <v>482</v>
      </c>
      <c r="F484" t="s">
        <v>12175</v>
      </c>
      <c r="G484">
        <v>637</v>
      </c>
      <c r="H484" t="str">
        <f t="shared" si="11"/>
        <v>Normal</v>
      </c>
    </row>
    <row r="485" spans="1:8" hidden="1" x14ac:dyDescent="0.25">
      <c r="A485">
        <v>125</v>
      </c>
      <c r="E485">
        <v>483</v>
      </c>
      <c r="F485" t="s">
        <v>12175</v>
      </c>
      <c r="G485">
        <v>637</v>
      </c>
      <c r="H485" t="str">
        <f t="shared" si="11"/>
        <v>Normal</v>
      </c>
    </row>
    <row r="486" spans="1:8" hidden="1" x14ac:dyDescent="0.25">
      <c r="A486">
        <v>140</v>
      </c>
      <c r="E486">
        <v>484</v>
      </c>
      <c r="F486" t="s">
        <v>12175</v>
      </c>
      <c r="G486">
        <v>638</v>
      </c>
      <c r="H486" t="str">
        <f t="shared" si="11"/>
        <v>Normal</v>
      </c>
    </row>
    <row r="487" spans="1:8" hidden="1" x14ac:dyDescent="0.25">
      <c r="A487">
        <v>140</v>
      </c>
      <c r="E487">
        <v>485</v>
      </c>
      <c r="F487" t="s">
        <v>12175</v>
      </c>
      <c r="G487">
        <v>639</v>
      </c>
      <c r="H487" t="str">
        <f t="shared" si="11"/>
        <v>Normal</v>
      </c>
    </row>
    <row r="488" spans="1:8" hidden="1" x14ac:dyDescent="0.25">
      <c r="A488">
        <v>155</v>
      </c>
      <c r="E488">
        <v>486</v>
      </c>
      <c r="F488" t="s">
        <v>12175</v>
      </c>
      <c r="G488">
        <v>639</v>
      </c>
      <c r="H488" t="str">
        <f t="shared" si="11"/>
        <v>Normal</v>
      </c>
    </row>
    <row r="489" spans="1:8" hidden="1" x14ac:dyDescent="0.25">
      <c r="A489">
        <v>158</v>
      </c>
      <c r="E489">
        <v>487</v>
      </c>
      <c r="F489" t="s">
        <v>12175</v>
      </c>
      <c r="G489">
        <v>640</v>
      </c>
      <c r="H489" t="str">
        <f t="shared" si="11"/>
        <v>Normal</v>
      </c>
    </row>
    <row r="490" spans="1:8" hidden="1" x14ac:dyDescent="0.25">
      <c r="A490">
        <v>135</v>
      </c>
      <c r="E490">
        <v>488</v>
      </c>
      <c r="F490" t="s">
        <v>12175</v>
      </c>
      <c r="G490">
        <v>640</v>
      </c>
      <c r="H490" t="str">
        <f t="shared" si="11"/>
        <v>Normal</v>
      </c>
    </row>
    <row r="491" spans="1:8" hidden="1" x14ac:dyDescent="0.25">
      <c r="A491">
        <v>140</v>
      </c>
      <c r="E491">
        <v>489</v>
      </c>
      <c r="F491" t="s">
        <v>12175</v>
      </c>
      <c r="G491">
        <v>641</v>
      </c>
      <c r="H491" t="str">
        <f t="shared" si="11"/>
        <v>Normal</v>
      </c>
    </row>
    <row r="492" spans="1:8" hidden="1" x14ac:dyDescent="0.25">
      <c r="A492">
        <v>165</v>
      </c>
      <c r="E492">
        <v>490</v>
      </c>
      <c r="F492" t="s">
        <v>12175</v>
      </c>
      <c r="G492">
        <v>641</v>
      </c>
      <c r="H492" t="str">
        <f t="shared" si="11"/>
        <v>Normal</v>
      </c>
    </row>
    <row r="493" spans="1:8" hidden="1" x14ac:dyDescent="0.25">
      <c r="A493">
        <v>170</v>
      </c>
      <c r="E493">
        <v>491</v>
      </c>
      <c r="F493" t="s">
        <v>12175</v>
      </c>
      <c r="G493">
        <v>641</v>
      </c>
      <c r="H493" t="str">
        <f t="shared" si="11"/>
        <v>Normal</v>
      </c>
    </row>
    <row r="494" spans="1:8" hidden="1" x14ac:dyDescent="0.25">
      <c r="A494">
        <v>144</v>
      </c>
      <c r="E494">
        <v>492</v>
      </c>
      <c r="F494" t="s">
        <v>12175</v>
      </c>
      <c r="G494">
        <v>642</v>
      </c>
      <c r="H494" t="str">
        <f t="shared" si="11"/>
        <v>Normal</v>
      </c>
    </row>
    <row r="495" spans="1:8" hidden="1" x14ac:dyDescent="0.25">
      <c r="A495">
        <v>162</v>
      </c>
      <c r="E495">
        <v>493</v>
      </c>
      <c r="F495" t="s">
        <v>12175</v>
      </c>
      <c r="G495">
        <v>642</v>
      </c>
      <c r="H495" t="str">
        <f t="shared" si="11"/>
        <v>Normal</v>
      </c>
    </row>
    <row r="496" spans="1:8" hidden="1" x14ac:dyDescent="0.25">
      <c r="A496">
        <v>144</v>
      </c>
      <c r="E496">
        <v>494</v>
      </c>
      <c r="F496" t="s">
        <v>12175</v>
      </c>
      <c r="G496">
        <v>649</v>
      </c>
      <c r="H496" t="str">
        <f t="shared" si="11"/>
        <v>Normal</v>
      </c>
    </row>
    <row r="497" spans="1:8" hidden="1" x14ac:dyDescent="0.25">
      <c r="A497">
        <v>150</v>
      </c>
      <c r="E497">
        <v>495</v>
      </c>
      <c r="F497" t="s">
        <v>12175</v>
      </c>
      <c r="G497">
        <v>649</v>
      </c>
      <c r="H497" t="str">
        <f t="shared" si="11"/>
        <v>Normal</v>
      </c>
    </row>
    <row r="498" spans="1:8" hidden="1" x14ac:dyDescent="0.25">
      <c r="A498">
        <v>170</v>
      </c>
      <c r="E498">
        <v>496</v>
      </c>
      <c r="F498" t="s">
        <v>12175</v>
      </c>
      <c r="G498">
        <v>649</v>
      </c>
      <c r="H498" t="str">
        <f t="shared" si="11"/>
        <v>Normal</v>
      </c>
    </row>
    <row r="499" spans="1:8" hidden="1" x14ac:dyDescent="0.25">
      <c r="A499">
        <v>140</v>
      </c>
      <c r="E499">
        <v>497</v>
      </c>
      <c r="F499" t="s">
        <v>12175</v>
      </c>
      <c r="G499">
        <v>651</v>
      </c>
      <c r="H499" t="str">
        <f t="shared" si="11"/>
        <v>Normal</v>
      </c>
    </row>
    <row r="500" spans="1:8" hidden="1" x14ac:dyDescent="0.25">
      <c r="A500">
        <v>155</v>
      </c>
      <c r="E500">
        <v>498</v>
      </c>
      <c r="F500" t="s">
        <v>12175</v>
      </c>
      <c r="G500">
        <v>651</v>
      </c>
      <c r="H500" t="str">
        <f t="shared" si="11"/>
        <v>Normal</v>
      </c>
    </row>
    <row r="501" spans="1:8" hidden="1" x14ac:dyDescent="0.25">
      <c r="A501">
        <v>124</v>
      </c>
      <c r="E501">
        <v>499</v>
      </c>
      <c r="F501" t="s">
        <v>12175</v>
      </c>
      <c r="G501">
        <v>652</v>
      </c>
      <c r="H501" t="str">
        <f t="shared" si="11"/>
        <v>MAM</v>
      </c>
    </row>
    <row r="502" spans="1:8" hidden="1" x14ac:dyDescent="0.25">
      <c r="A502">
        <v>155</v>
      </c>
      <c r="E502">
        <v>500</v>
      </c>
      <c r="F502" t="s">
        <v>12175</v>
      </c>
      <c r="G502">
        <v>652</v>
      </c>
      <c r="H502" t="str">
        <f t="shared" si="11"/>
        <v>Normal</v>
      </c>
    </row>
    <row r="503" spans="1:8" hidden="1" x14ac:dyDescent="0.25">
      <c r="A503">
        <v>133</v>
      </c>
      <c r="E503">
        <v>501</v>
      </c>
      <c r="F503" t="s">
        <v>12175</v>
      </c>
      <c r="G503">
        <v>654</v>
      </c>
      <c r="H503" t="str">
        <f t="shared" ref="H503:H547" si="12">IF(A503&lt;125,IF(A503&lt;115,"SAM","MAM"),"Normal")</f>
        <v>Normal</v>
      </c>
    </row>
    <row r="504" spans="1:8" hidden="1" x14ac:dyDescent="0.25">
      <c r="A504">
        <v>152</v>
      </c>
      <c r="E504">
        <v>502</v>
      </c>
      <c r="F504" t="s">
        <v>12175</v>
      </c>
      <c r="G504">
        <v>654</v>
      </c>
      <c r="H504" t="str">
        <f t="shared" si="12"/>
        <v>Normal</v>
      </c>
    </row>
    <row r="505" spans="1:8" hidden="1" x14ac:dyDescent="0.25">
      <c r="A505">
        <v>146</v>
      </c>
      <c r="E505">
        <v>503</v>
      </c>
      <c r="F505" t="s">
        <v>12175</v>
      </c>
      <c r="G505">
        <v>655</v>
      </c>
      <c r="H505" t="str">
        <f t="shared" si="12"/>
        <v>Normal</v>
      </c>
    </row>
    <row r="506" spans="1:8" hidden="1" x14ac:dyDescent="0.25">
      <c r="A506">
        <v>129</v>
      </c>
      <c r="E506">
        <v>504</v>
      </c>
      <c r="F506" t="s">
        <v>12175</v>
      </c>
      <c r="G506">
        <v>657</v>
      </c>
      <c r="H506" t="str">
        <f t="shared" si="12"/>
        <v>Normal</v>
      </c>
    </row>
    <row r="507" spans="1:8" hidden="1" x14ac:dyDescent="0.25">
      <c r="A507">
        <v>156</v>
      </c>
      <c r="E507">
        <v>505</v>
      </c>
      <c r="F507" t="s">
        <v>12175</v>
      </c>
      <c r="G507">
        <v>657</v>
      </c>
      <c r="H507" t="str">
        <f t="shared" si="12"/>
        <v>Normal</v>
      </c>
    </row>
    <row r="508" spans="1:8" hidden="1" x14ac:dyDescent="0.25">
      <c r="A508">
        <v>140</v>
      </c>
      <c r="E508">
        <v>506</v>
      </c>
      <c r="F508" t="s">
        <v>12175</v>
      </c>
      <c r="G508">
        <v>660</v>
      </c>
      <c r="H508" t="str">
        <f t="shared" si="12"/>
        <v>Normal</v>
      </c>
    </row>
    <row r="509" spans="1:8" hidden="1" x14ac:dyDescent="0.25">
      <c r="A509">
        <v>140</v>
      </c>
      <c r="E509">
        <v>507</v>
      </c>
      <c r="F509" t="s">
        <v>12175</v>
      </c>
      <c r="G509">
        <v>664</v>
      </c>
      <c r="H509" t="str">
        <f t="shared" si="12"/>
        <v>Normal</v>
      </c>
    </row>
    <row r="510" spans="1:8" hidden="1" x14ac:dyDescent="0.25">
      <c r="A510">
        <v>145</v>
      </c>
      <c r="E510">
        <v>508</v>
      </c>
      <c r="F510" t="s">
        <v>12175</v>
      </c>
      <c r="G510">
        <v>664</v>
      </c>
      <c r="H510" t="str">
        <f t="shared" si="12"/>
        <v>Normal</v>
      </c>
    </row>
    <row r="511" spans="1:8" hidden="1" x14ac:dyDescent="0.25">
      <c r="A511">
        <v>135</v>
      </c>
      <c r="E511">
        <v>509</v>
      </c>
      <c r="F511" t="s">
        <v>12175</v>
      </c>
      <c r="G511">
        <v>665</v>
      </c>
      <c r="H511" t="str">
        <f t="shared" si="12"/>
        <v>Normal</v>
      </c>
    </row>
    <row r="512" spans="1:8" hidden="1" x14ac:dyDescent="0.25">
      <c r="A512">
        <v>140</v>
      </c>
      <c r="E512">
        <v>510</v>
      </c>
      <c r="F512" t="s">
        <v>12175</v>
      </c>
      <c r="G512">
        <v>666</v>
      </c>
      <c r="H512" t="str">
        <f t="shared" si="12"/>
        <v>Normal</v>
      </c>
    </row>
    <row r="513" spans="1:8" hidden="1" x14ac:dyDescent="0.25">
      <c r="A513">
        <v>147</v>
      </c>
      <c r="E513">
        <v>511</v>
      </c>
      <c r="F513" t="s">
        <v>12175</v>
      </c>
      <c r="G513">
        <v>667</v>
      </c>
      <c r="H513" t="str">
        <f t="shared" si="12"/>
        <v>Normal</v>
      </c>
    </row>
    <row r="514" spans="1:8" hidden="1" x14ac:dyDescent="0.25">
      <c r="A514">
        <v>142</v>
      </c>
      <c r="E514">
        <v>512</v>
      </c>
      <c r="F514" t="s">
        <v>12175</v>
      </c>
      <c r="G514">
        <v>670</v>
      </c>
      <c r="H514" t="str">
        <f t="shared" si="12"/>
        <v>Normal</v>
      </c>
    </row>
    <row r="515" spans="1:8" hidden="1" x14ac:dyDescent="0.25">
      <c r="A515">
        <v>150</v>
      </c>
      <c r="E515">
        <v>513</v>
      </c>
      <c r="F515" t="s">
        <v>12175</v>
      </c>
      <c r="G515">
        <v>671</v>
      </c>
      <c r="H515" t="str">
        <f t="shared" si="12"/>
        <v>Normal</v>
      </c>
    </row>
    <row r="516" spans="1:8" hidden="1" x14ac:dyDescent="0.25">
      <c r="A516">
        <v>157</v>
      </c>
      <c r="E516">
        <v>514</v>
      </c>
      <c r="F516" t="s">
        <v>12175</v>
      </c>
      <c r="G516">
        <v>671</v>
      </c>
      <c r="H516" t="str">
        <f t="shared" si="12"/>
        <v>Normal</v>
      </c>
    </row>
    <row r="517" spans="1:8" hidden="1" x14ac:dyDescent="0.25">
      <c r="A517">
        <v>152</v>
      </c>
      <c r="E517">
        <v>515</v>
      </c>
      <c r="F517" t="s">
        <v>12175</v>
      </c>
      <c r="G517">
        <v>681</v>
      </c>
      <c r="H517" t="str">
        <f t="shared" si="12"/>
        <v>Normal</v>
      </c>
    </row>
    <row r="518" spans="1:8" hidden="1" x14ac:dyDescent="0.25">
      <c r="A518">
        <v>135</v>
      </c>
      <c r="E518">
        <v>516</v>
      </c>
      <c r="F518" t="s">
        <v>12175</v>
      </c>
      <c r="G518">
        <v>683</v>
      </c>
      <c r="H518" t="str">
        <f t="shared" si="12"/>
        <v>Normal</v>
      </c>
    </row>
    <row r="519" spans="1:8" hidden="1" x14ac:dyDescent="0.25">
      <c r="A519">
        <v>145</v>
      </c>
      <c r="E519">
        <v>517</v>
      </c>
      <c r="F519" t="s">
        <v>12175</v>
      </c>
      <c r="G519">
        <v>683</v>
      </c>
      <c r="H519" t="str">
        <f t="shared" si="12"/>
        <v>Normal</v>
      </c>
    </row>
    <row r="520" spans="1:8" hidden="1" x14ac:dyDescent="0.25">
      <c r="A520">
        <v>151</v>
      </c>
      <c r="E520">
        <v>518</v>
      </c>
      <c r="F520" t="s">
        <v>12175</v>
      </c>
      <c r="G520">
        <v>685</v>
      </c>
      <c r="H520" t="str">
        <f t="shared" si="12"/>
        <v>Normal</v>
      </c>
    </row>
    <row r="521" spans="1:8" hidden="1" x14ac:dyDescent="0.25">
      <c r="A521">
        <v>162</v>
      </c>
      <c r="E521">
        <v>519</v>
      </c>
      <c r="F521" t="s">
        <v>12175</v>
      </c>
      <c r="G521">
        <v>686</v>
      </c>
      <c r="H521" t="str">
        <f t="shared" si="12"/>
        <v>Normal</v>
      </c>
    </row>
    <row r="522" spans="1:8" hidden="1" x14ac:dyDescent="0.25">
      <c r="A522">
        <v>164</v>
      </c>
      <c r="E522">
        <v>520</v>
      </c>
      <c r="F522" t="s">
        <v>12175</v>
      </c>
      <c r="G522">
        <v>687</v>
      </c>
      <c r="H522" t="str">
        <f t="shared" si="12"/>
        <v>Normal</v>
      </c>
    </row>
    <row r="523" spans="1:8" hidden="1" x14ac:dyDescent="0.25">
      <c r="A523">
        <v>152</v>
      </c>
      <c r="E523">
        <v>521</v>
      </c>
      <c r="F523" t="s">
        <v>12175</v>
      </c>
      <c r="G523">
        <v>687</v>
      </c>
      <c r="H523" t="str">
        <f t="shared" si="12"/>
        <v>Normal</v>
      </c>
    </row>
    <row r="524" spans="1:8" hidden="1" x14ac:dyDescent="0.25">
      <c r="A524">
        <v>143</v>
      </c>
      <c r="E524">
        <v>522</v>
      </c>
      <c r="F524" t="s">
        <v>12175</v>
      </c>
      <c r="G524">
        <v>688</v>
      </c>
      <c r="H524" t="str">
        <f t="shared" si="12"/>
        <v>Normal</v>
      </c>
    </row>
    <row r="525" spans="1:8" hidden="1" x14ac:dyDescent="0.25">
      <c r="A525">
        <v>146</v>
      </c>
      <c r="E525">
        <v>523</v>
      </c>
      <c r="F525" t="s">
        <v>12175</v>
      </c>
      <c r="G525">
        <v>689</v>
      </c>
      <c r="H525" t="str">
        <f t="shared" si="12"/>
        <v>Normal</v>
      </c>
    </row>
    <row r="526" spans="1:8" hidden="1" x14ac:dyDescent="0.25">
      <c r="A526">
        <v>161</v>
      </c>
      <c r="E526">
        <v>524</v>
      </c>
      <c r="F526" t="s">
        <v>12175</v>
      </c>
      <c r="G526">
        <v>691</v>
      </c>
      <c r="H526" t="str">
        <f t="shared" si="12"/>
        <v>Normal</v>
      </c>
    </row>
    <row r="527" spans="1:8" hidden="1" x14ac:dyDescent="0.25">
      <c r="A527">
        <v>172</v>
      </c>
      <c r="E527">
        <v>525</v>
      </c>
      <c r="F527" t="s">
        <v>12175</v>
      </c>
      <c r="G527">
        <v>691</v>
      </c>
      <c r="H527" t="str">
        <f t="shared" si="12"/>
        <v>Normal</v>
      </c>
    </row>
    <row r="528" spans="1:8" hidden="1" x14ac:dyDescent="0.25">
      <c r="A528">
        <v>152</v>
      </c>
      <c r="E528">
        <v>526</v>
      </c>
      <c r="F528" t="s">
        <v>12175</v>
      </c>
      <c r="G528">
        <v>693</v>
      </c>
      <c r="H528" t="str">
        <f t="shared" si="12"/>
        <v>Normal</v>
      </c>
    </row>
    <row r="529" spans="1:8" hidden="1" x14ac:dyDescent="0.25">
      <c r="A529">
        <v>161</v>
      </c>
      <c r="E529">
        <v>527</v>
      </c>
      <c r="F529" t="s">
        <v>12175</v>
      </c>
      <c r="G529">
        <v>693</v>
      </c>
      <c r="H529" t="str">
        <f t="shared" si="12"/>
        <v>Normal</v>
      </c>
    </row>
    <row r="530" spans="1:8" hidden="1" x14ac:dyDescent="0.25">
      <c r="A530">
        <v>171</v>
      </c>
      <c r="E530">
        <v>528</v>
      </c>
      <c r="F530" t="s">
        <v>12175</v>
      </c>
      <c r="G530">
        <v>694</v>
      </c>
      <c r="H530" t="str">
        <f t="shared" si="12"/>
        <v>Normal</v>
      </c>
    </row>
    <row r="531" spans="1:8" hidden="1" x14ac:dyDescent="0.25">
      <c r="A531">
        <v>163</v>
      </c>
      <c r="E531">
        <v>529</v>
      </c>
      <c r="F531" t="s">
        <v>12175</v>
      </c>
      <c r="G531">
        <v>694</v>
      </c>
      <c r="H531" t="str">
        <f t="shared" si="12"/>
        <v>Normal</v>
      </c>
    </row>
    <row r="532" spans="1:8" hidden="1" x14ac:dyDescent="0.25">
      <c r="A532">
        <v>143</v>
      </c>
      <c r="E532">
        <v>530</v>
      </c>
      <c r="F532" t="s">
        <v>12175</v>
      </c>
      <c r="G532">
        <v>694</v>
      </c>
      <c r="H532" t="str">
        <f t="shared" si="12"/>
        <v>Normal</v>
      </c>
    </row>
    <row r="533" spans="1:8" hidden="1" x14ac:dyDescent="0.25">
      <c r="A533">
        <v>182</v>
      </c>
      <c r="E533">
        <v>531</v>
      </c>
      <c r="F533" t="s">
        <v>12175</v>
      </c>
      <c r="G533">
        <v>694</v>
      </c>
      <c r="H533" t="str">
        <f t="shared" si="12"/>
        <v>Normal</v>
      </c>
    </row>
    <row r="534" spans="1:8" hidden="1" x14ac:dyDescent="0.25">
      <c r="A534">
        <v>162</v>
      </c>
      <c r="E534">
        <v>532</v>
      </c>
      <c r="F534" t="s">
        <v>12175</v>
      </c>
      <c r="G534">
        <v>694</v>
      </c>
      <c r="H534" t="str">
        <f t="shared" si="12"/>
        <v>Normal</v>
      </c>
    </row>
    <row r="535" spans="1:8" hidden="1" x14ac:dyDescent="0.25">
      <c r="A535">
        <v>157</v>
      </c>
      <c r="E535">
        <v>533</v>
      </c>
      <c r="F535" t="s">
        <v>12175</v>
      </c>
      <c r="G535">
        <v>694</v>
      </c>
      <c r="H535" t="str">
        <f t="shared" si="12"/>
        <v>Normal</v>
      </c>
    </row>
    <row r="536" spans="1:8" hidden="1" x14ac:dyDescent="0.25">
      <c r="A536">
        <v>162</v>
      </c>
      <c r="E536">
        <v>534</v>
      </c>
      <c r="F536" t="s">
        <v>12175</v>
      </c>
      <c r="G536">
        <v>698</v>
      </c>
      <c r="H536" t="str">
        <f t="shared" si="12"/>
        <v>Normal</v>
      </c>
    </row>
    <row r="537" spans="1:8" hidden="1" x14ac:dyDescent="0.25">
      <c r="A537">
        <v>153</v>
      </c>
      <c r="E537">
        <v>535</v>
      </c>
      <c r="F537" t="s">
        <v>12175</v>
      </c>
      <c r="G537">
        <v>699</v>
      </c>
      <c r="H537" t="str">
        <f t="shared" si="12"/>
        <v>Normal</v>
      </c>
    </row>
    <row r="538" spans="1:8" hidden="1" x14ac:dyDescent="0.25">
      <c r="A538">
        <v>160</v>
      </c>
      <c r="E538">
        <v>536</v>
      </c>
      <c r="F538" t="s">
        <v>12175</v>
      </c>
      <c r="G538">
        <v>700</v>
      </c>
      <c r="H538" t="str">
        <f t="shared" si="12"/>
        <v>Normal</v>
      </c>
    </row>
    <row r="539" spans="1:8" hidden="1" x14ac:dyDescent="0.25">
      <c r="A539">
        <v>175</v>
      </c>
      <c r="E539">
        <v>537</v>
      </c>
      <c r="F539" t="s">
        <v>12175</v>
      </c>
      <c r="G539">
        <v>700</v>
      </c>
      <c r="H539" t="str">
        <f t="shared" si="12"/>
        <v>Normal</v>
      </c>
    </row>
    <row r="540" spans="1:8" hidden="1" x14ac:dyDescent="0.25">
      <c r="A540">
        <v>180</v>
      </c>
      <c r="E540">
        <v>538</v>
      </c>
      <c r="F540" t="s">
        <v>12175</v>
      </c>
      <c r="G540">
        <v>700</v>
      </c>
      <c r="H540" t="str">
        <f t="shared" si="12"/>
        <v>Normal</v>
      </c>
    </row>
    <row r="541" spans="1:8" hidden="1" x14ac:dyDescent="0.25">
      <c r="A541">
        <v>160</v>
      </c>
      <c r="E541">
        <v>539</v>
      </c>
      <c r="F541" t="s">
        <v>12175</v>
      </c>
      <c r="G541">
        <v>701</v>
      </c>
      <c r="H541" t="str">
        <f t="shared" si="12"/>
        <v>Normal</v>
      </c>
    </row>
    <row r="542" spans="1:8" hidden="1" x14ac:dyDescent="0.25">
      <c r="A542">
        <v>170</v>
      </c>
      <c r="E542">
        <v>540</v>
      </c>
      <c r="F542" t="s">
        <v>12175</v>
      </c>
      <c r="G542">
        <v>702</v>
      </c>
      <c r="H542" t="str">
        <f t="shared" si="12"/>
        <v>Normal</v>
      </c>
    </row>
    <row r="543" spans="1:8" hidden="1" x14ac:dyDescent="0.25">
      <c r="A543">
        <v>160</v>
      </c>
      <c r="E543">
        <v>541</v>
      </c>
      <c r="F543" t="s">
        <v>12175</v>
      </c>
      <c r="G543">
        <v>702</v>
      </c>
      <c r="H543" t="str">
        <f t="shared" si="12"/>
        <v>Normal</v>
      </c>
    </row>
    <row r="544" spans="1:8" hidden="1" x14ac:dyDescent="0.25">
      <c r="A544">
        <v>150</v>
      </c>
      <c r="E544">
        <v>542</v>
      </c>
      <c r="F544" t="s">
        <v>12175</v>
      </c>
      <c r="G544">
        <v>703</v>
      </c>
      <c r="H544" t="str">
        <f t="shared" si="12"/>
        <v>Normal</v>
      </c>
    </row>
    <row r="545" spans="1:8" hidden="1" x14ac:dyDescent="0.25">
      <c r="A545">
        <v>165</v>
      </c>
      <c r="E545">
        <v>543</v>
      </c>
      <c r="F545" t="s">
        <v>12175</v>
      </c>
      <c r="G545">
        <v>703</v>
      </c>
      <c r="H545" t="str">
        <f t="shared" si="12"/>
        <v>Normal</v>
      </c>
    </row>
    <row r="546" spans="1:8" hidden="1" x14ac:dyDescent="0.25">
      <c r="A546">
        <v>150</v>
      </c>
      <c r="E546">
        <v>544</v>
      </c>
      <c r="F546" t="s">
        <v>12175</v>
      </c>
      <c r="G546">
        <v>704</v>
      </c>
      <c r="H546" t="str">
        <f t="shared" si="12"/>
        <v>Normal</v>
      </c>
    </row>
    <row r="547" spans="1:8" hidden="1" x14ac:dyDescent="0.25">
      <c r="A547">
        <v>145</v>
      </c>
      <c r="E547">
        <v>545</v>
      </c>
      <c r="F547" t="s">
        <v>12175</v>
      </c>
      <c r="G547">
        <v>705</v>
      </c>
      <c r="H547" t="str">
        <f t="shared" si="12"/>
        <v>Normal</v>
      </c>
    </row>
    <row r="548" spans="1:8" hidden="1" x14ac:dyDescent="0.25">
      <c r="A548">
        <v>0</v>
      </c>
      <c r="E548">
        <v>546</v>
      </c>
      <c r="F548" t="s">
        <v>12175</v>
      </c>
      <c r="G548">
        <v>707</v>
      </c>
    </row>
    <row r="549" spans="1:8" hidden="1" x14ac:dyDescent="0.25">
      <c r="A549">
        <v>145</v>
      </c>
      <c r="E549">
        <v>547</v>
      </c>
      <c r="F549" t="s">
        <v>12175</v>
      </c>
      <c r="G549">
        <v>709</v>
      </c>
      <c r="H549" t="str">
        <f t="shared" ref="H549:H593" si="13">IF(A549&lt;125,IF(A549&lt;115,"SAM","MAM"),"Normal")</f>
        <v>Normal</v>
      </c>
    </row>
    <row r="550" spans="1:8" hidden="1" x14ac:dyDescent="0.25">
      <c r="A550">
        <v>150</v>
      </c>
      <c r="E550">
        <v>548</v>
      </c>
      <c r="F550" t="s">
        <v>12175</v>
      </c>
      <c r="G550">
        <v>709</v>
      </c>
      <c r="H550" t="str">
        <f t="shared" si="13"/>
        <v>Normal</v>
      </c>
    </row>
    <row r="551" spans="1:8" hidden="1" x14ac:dyDescent="0.25">
      <c r="A551">
        <v>117</v>
      </c>
      <c r="E551">
        <v>549</v>
      </c>
      <c r="F551" t="s">
        <v>12175</v>
      </c>
      <c r="G551">
        <v>710</v>
      </c>
      <c r="H551" t="str">
        <f t="shared" si="13"/>
        <v>MAM</v>
      </c>
    </row>
    <row r="552" spans="1:8" hidden="1" x14ac:dyDescent="0.25">
      <c r="A552">
        <v>145</v>
      </c>
      <c r="E552">
        <v>550</v>
      </c>
      <c r="F552" t="s">
        <v>12175</v>
      </c>
      <c r="G552">
        <v>714</v>
      </c>
      <c r="H552" t="str">
        <f t="shared" si="13"/>
        <v>Normal</v>
      </c>
    </row>
    <row r="553" spans="1:8" hidden="1" x14ac:dyDescent="0.25">
      <c r="A553">
        <v>127</v>
      </c>
      <c r="E553">
        <v>551</v>
      </c>
      <c r="F553" t="s">
        <v>12175</v>
      </c>
      <c r="G553">
        <v>716</v>
      </c>
      <c r="H553" t="str">
        <f t="shared" si="13"/>
        <v>Normal</v>
      </c>
    </row>
    <row r="554" spans="1:8" hidden="1" x14ac:dyDescent="0.25">
      <c r="A554">
        <v>153</v>
      </c>
      <c r="E554">
        <v>552</v>
      </c>
      <c r="F554" t="s">
        <v>12175</v>
      </c>
      <c r="G554">
        <v>716</v>
      </c>
      <c r="H554" t="str">
        <f t="shared" si="13"/>
        <v>Normal</v>
      </c>
    </row>
    <row r="555" spans="1:8" hidden="1" x14ac:dyDescent="0.25">
      <c r="A555">
        <v>153</v>
      </c>
      <c r="E555">
        <v>553</v>
      </c>
      <c r="F555" t="s">
        <v>12175</v>
      </c>
      <c r="G555">
        <v>717</v>
      </c>
      <c r="H555" t="str">
        <f t="shared" si="13"/>
        <v>Normal</v>
      </c>
    </row>
    <row r="556" spans="1:8" hidden="1" x14ac:dyDescent="0.25">
      <c r="A556">
        <v>164</v>
      </c>
      <c r="E556">
        <v>554</v>
      </c>
      <c r="F556" t="s">
        <v>12175</v>
      </c>
      <c r="G556">
        <v>717</v>
      </c>
      <c r="H556" t="str">
        <f t="shared" si="13"/>
        <v>Normal</v>
      </c>
    </row>
    <row r="557" spans="1:8" hidden="1" x14ac:dyDescent="0.25">
      <c r="A557">
        <v>132</v>
      </c>
      <c r="E557">
        <v>555</v>
      </c>
      <c r="F557" t="s">
        <v>12175</v>
      </c>
      <c r="G557">
        <v>720</v>
      </c>
      <c r="H557" t="str">
        <f t="shared" si="13"/>
        <v>Normal</v>
      </c>
    </row>
    <row r="558" spans="1:8" hidden="1" x14ac:dyDescent="0.25">
      <c r="A558">
        <v>152</v>
      </c>
      <c r="E558">
        <v>556</v>
      </c>
      <c r="F558" t="s">
        <v>12175</v>
      </c>
      <c r="G558">
        <v>721</v>
      </c>
      <c r="H558" t="str">
        <f t="shared" si="13"/>
        <v>Normal</v>
      </c>
    </row>
    <row r="559" spans="1:8" hidden="1" x14ac:dyDescent="0.25">
      <c r="A559">
        <v>164</v>
      </c>
      <c r="E559">
        <v>557</v>
      </c>
      <c r="F559" t="s">
        <v>12175</v>
      </c>
      <c r="G559">
        <v>721</v>
      </c>
      <c r="H559" t="str">
        <f t="shared" si="13"/>
        <v>Normal</v>
      </c>
    </row>
    <row r="560" spans="1:8" hidden="1" x14ac:dyDescent="0.25">
      <c r="A560">
        <v>150</v>
      </c>
      <c r="E560">
        <v>558</v>
      </c>
      <c r="F560" t="s">
        <v>12175</v>
      </c>
      <c r="G560">
        <v>723</v>
      </c>
      <c r="H560" t="str">
        <f t="shared" si="13"/>
        <v>Normal</v>
      </c>
    </row>
    <row r="561" spans="1:8" hidden="1" x14ac:dyDescent="0.25">
      <c r="A561">
        <v>140</v>
      </c>
      <c r="E561">
        <v>559</v>
      </c>
      <c r="F561" t="s">
        <v>12175</v>
      </c>
      <c r="G561">
        <v>723</v>
      </c>
      <c r="H561" t="str">
        <f t="shared" si="13"/>
        <v>Normal</v>
      </c>
    </row>
    <row r="562" spans="1:8" hidden="1" x14ac:dyDescent="0.25">
      <c r="A562">
        <v>155</v>
      </c>
      <c r="E562">
        <v>560</v>
      </c>
      <c r="F562" t="s">
        <v>12175</v>
      </c>
      <c r="G562">
        <v>724</v>
      </c>
      <c r="H562" t="str">
        <f t="shared" si="13"/>
        <v>Normal</v>
      </c>
    </row>
    <row r="563" spans="1:8" hidden="1" x14ac:dyDescent="0.25">
      <c r="A563">
        <v>135</v>
      </c>
      <c r="E563">
        <v>561</v>
      </c>
      <c r="F563" t="s">
        <v>12175</v>
      </c>
      <c r="G563">
        <v>724</v>
      </c>
      <c r="H563" t="str">
        <f t="shared" si="13"/>
        <v>Normal</v>
      </c>
    </row>
    <row r="564" spans="1:8" hidden="1" x14ac:dyDescent="0.25">
      <c r="A564">
        <v>130</v>
      </c>
      <c r="E564">
        <v>562</v>
      </c>
      <c r="F564" t="s">
        <v>12175</v>
      </c>
      <c r="G564">
        <v>725</v>
      </c>
      <c r="H564" t="str">
        <f t="shared" si="13"/>
        <v>Normal</v>
      </c>
    </row>
    <row r="565" spans="1:8" hidden="1" x14ac:dyDescent="0.25">
      <c r="A565">
        <v>145</v>
      </c>
      <c r="E565">
        <v>563</v>
      </c>
      <c r="F565" t="s">
        <v>12175</v>
      </c>
      <c r="G565">
        <v>725</v>
      </c>
      <c r="H565" t="str">
        <f t="shared" si="13"/>
        <v>Normal</v>
      </c>
    </row>
    <row r="566" spans="1:8" hidden="1" x14ac:dyDescent="0.25">
      <c r="A566">
        <v>145</v>
      </c>
      <c r="E566">
        <v>564</v>
      </c>
      <c r="F566" t="s">
        <v>12175</v>
      </c>
      <c r="G566">
        <v>726</v>
      </c>
      <c r="H566" t="str">
        <f t="shared" si="13"/>
        <v>Normal</v>
      </c>
    </row>
    <row r="567" spans="1:8" hidden="1" x14ac:dyDescent="0.25">
      <c r="A567">
        <v>135</v>
      </c>
      <c r="E567">
        <v>565</v>
      </c>
      <c r="F567" t="s">
        <v>12175</v>
      </c>
      <c r="G567">
        <v>727</v>
      </c>
      <c r="H567" t="str">
        <f t="shared" si="13"/>
        <v>Normal</v>
      </c>
    </row>
    <row r="568" spans="1:8" hidden="1" x14ac:dyDescent="0.25">
      <c r="A568">
        <v>135</v>
      </c>
      <c r="E568">
        <v>566</v>
      </c>
      <c r="F568" t="s">
        <v>12175</v>
      </c>
      <c r="G568">
        <v>733</v>
      </c>
      <c r="H568" t="str">
        <f t="shared" si="13"/>
        <v>Normal</v>
      </c>
    </row>
    <row r="569" spans="1:8" hidden="1" x14ac:dyDescent="0.25">
      <c r="A569">
        <v>127</v>
      </c>
      <c r="E569">
        <v>567</v>
      </c>
      <c r="F569" t="s">
        <v>12175</v>
      </c>
      <c r="G569">
        <v>736</v>
      </c>
      <c r="H569" t="str">
        <f t="shared" si="13"/>
        <v>Normal</v>
      </c>
    </row>
    <row r="570" spans="1:8" hidden="1" x14ac:dyDescent="0.25">
      <c r="A570">
        <v>140</v>
      </c>
      <c r="E570">
        <v>568</v>
      </c>
      <c r="F570" t="s">
        <v>12175</v>
      </c>
      <c r="G570">
        <v>736</v>
      </c>
      <c r="H570" t="str">
        <f t="shared" si="13"/>
        <v>Normal</v>
      </c>
    </row>
    <row r="571" spans="1:8" hidden="1" x14ac:dyDescent="0.25">
      <c r="A571">
        <v>146</v>
      </c>
      <c r="E571">
        <v>569</v>
      </c>
      <c r="F571" t="s">
        <v>12175</v>
      </c>
      <c r="G571">
        <v>738</v>
      </c>
      <c r="H571" t="str">
        <f t="shared" si="13"/>
        <v>Normal</v>
      </c>
    </row>
    <row r="572" spans="1:8" hidden="1" x14ac:dyDescent="0.25">
      <c r="A572">
        <v>153</v>
      </c>
      <c r="E572">
        <v>570</v>
      </c>
      <c r="F572" t="s">
        <v>12175</v>
      </c>
      <c r="G572">
        <v>739</v>
      </c>
      <c r="H572" t="str">
        <f t="shared" si="13"/>
        <v>Normal</v>
      </c>
    </row>
    <row r="573" spans="1:8" hidden="1" x14ac:dyDescent="0.25">
      <c r="A573">
        <v>171</v>
      </c>
      <c r="E573">
        <v>571</v>
      </c>
      <c r="F573" t="s">
        <v>12175</v>
      </c>
      <c r="G573">
        <v>739</v>
      </c>
      <c r="H573" t="str">
        <f t="shared" si="13"/>
        <v>Normal</v>
      </c>
    </row>
    <row r="574" spans="1:8" hidden="1" x14ac:dyDescent="0.25">
      <c r="A574">
        <v>136</v>
      </c>
      <c r="E574">
        <v>572</v>
      </c>
      <c r="F574" t="s">
        <v>12175</v>
      </c>
      <c r="G574">
        <v>739</v>
      </c>
      <c r="H574" t="str">
        <f t="shared" si="13"/>
        <v>Normal</v>
      </c>
    </row>
    <row r="575" spans="1:8" hidden="1" x14ac:dyDescent="0.25">
      <c r="A575">
        <v>140</v>
      </c>
      <c r="E575">
        <v>573</v>
      </c>
      <c r="F575" t="s">
        <v>12175</v>
      </c>
      <c r="G575">
        <v>740</v>
      </c>
      <c r="H575" t="str">
        <f t="shared" si="13"/>
        <v>Normal</v>
      </c>
    </row>
    <row r="576" spans="1:8" hidden="1" x14ac:dyDescent="0.25">
      <c r="A576">
        <v>151</v>
      </c>
      <c r="E576">
        <v>574</v>
      </c>
      <c r="F576" t="s">
        <v>12175</v>
      </c>
      <c r="G576">
        <v>740</v>
      </c>
      <c r="H576" t="str">
        <f t="shared" si="13"/>
        <v>Normal</v>
      </c>
    </row>
    <row r="577" spans="1:8" hidden="1" x14ac:dyDescent="0.25">
      <c r="A577">
        <v>140</v>
      </c>
      <c r="E577">
        <v>575</v>
      </c>
      <c r="F577" t="s">
        <v>12175</v>
      </c>
      <c r="G577">
        <v>762</v>
      </c>
      <c r="H577" t="str">
        <f t="shared" si="13"/>
        <v>Normal</v>
      </c>
    </row>
    <row r="578" spans="1:8" hidden="1" x14ac:dyDescent="0.25">
      <c r="A578">
        <v>123</v>
      </c>
      <c r="E578">
        <v>576</v>
      </c>
      <c r="F578" t="s">
        <v>12175</v>
      </c>
      <c r="G578">
        <v>765</v>
      </c>
      <c r="H578" t="str">
        <f t="shared" si="13"/>
        <v>MAM</v>
      </c>
    </row>
    <row r="579" spans="1:8" hidden="1" x14ac:dyDescent="0.25">
      <c r="A579">
        <v>130</v>
      </c>
      <c r="E579">
        <v>577</v>
      </c>
      <c r="F579" t="s">
        <v>12175</v>
      </c>
      <c r="G579">
        <v>765</v>
      </c>
      <c r="H579" t="str">
        <f t="shared" si="13"/>
        <v>Normal</v>
      </c>
    </row>
    <row r="580" spans="1:8" hidden="1" x14ac:dyDescent="0.25">
      <c r="A580">
        <v>145</v>
      </c>
      <c r="E580">
        <v>578</v>
      </c>
      <c r="F580" t="s">
        <v>12175</v>
      </c>
      <c r="G580">
        <v>767</v>
      </c>
      <c r="H580" t="str">
        <f t="shared" si="13"/>
        <v>Normal</v>
      </c>
    </row>
    <row r="581" spans="1:8" hidden="1" x14ac:dyDescent="0.25">
      <c r="A581">
        <v>165</v>
      </c>
      <c r="E581">
        <v>579</v>
      </c>
      <c r="F581" t="s">
        <v>12175</v>
      </c>
      <c r="G581">
        <v>768</v>
      </c>
      <c r="H581" t="str">
        <f t="shared" si="13"/>
        <v>Normal</v>
      </c>
    </row>
    <row r="582" spans="1:8" hidden="1" x14ac:dyDescent="0.25">
      <c r="A582">
        <v>145</v>
      </c>
      <c r="E582">
        <v>580</v>
      </c>
      <c r="F582" t="s">
        <v>12175</v>
      </c>
      <c r="G582">
        <v>770</v>
      </c>
      <c r="H582" t="str">
        <f t="shared" si="13"/>
        <v>Normal</v>
      </c>
    </row>
    <row r="583" spans="1:8" hidden="1" x14ac:dyDescent="0.25">
      <c r="A583">
        <v>142</v>
      </c>
      <c r="E583">
        <v>581</v>
      </c>
      <c r="F583" t="s">
        <v>12175</v>
      </c>
      <c r="G583">
        <v>771</v>
      </c>
      <c r="H583" t="str">
        <f t="shared" si="13"/>
        <v>Normal</v>
      </c>
    </row>
    <row r="584" spans="1:8" hidden="1" x14ac:dyDescent="0.25">
      <c r="A584">
        <v>155</v>
      </c>
      <c r="E584">
        <v>582</v>
      </c>
      <c r="F584" t="s">
        <v>12175</v>
      </c>
      <c r="G584">
        <v>775</v>
      </c>
      <c r="H584" t="str">
        <f t="shared" si="13"/>
        <v>Normal</v>
      </c>
    </row>
    <row r="585" spans="1:8" hidden="1" x14ac:dyDescent="0.25">
      <c r="A585">
        <v>145</v>
      </c>
      <c r="E585">
        <v>583</v>
      </c>
      <c r="F585" t="s">
        <v>12175</v>
      </c>
      <c r="G585">
        <v>775</v>
      </c>
      <c r="H585" t="str">
        <f t="shared" si="13"/>
        <v>Normal</v>
      </c>
    </row>
    <row r="586" spans="1:8" hidden="1" x14ac:dyDescent="0.25">
      <c r="A586">
        <v>127</v>
      </c>
      <c r="E586">
        <v>584</v>
      </c>
      <c r="F586" t="s">
        <v>12175</v>
      </c>
      <c r="G586">
        <v>777</v>
      </c>
      <c r="H586" t="str">
        <f t="shared" si="13"/>
        <v>Normal</v>
      </c>
    </row>
    <row r="587" spans="1:8" hidden="1" x14ac:dyDescent="0.25">
      <c r="A587">
        <v>133</v>
      </c>
      <c r="E587">
        <v>585</v>
      </c>
      <c r="F587" t="s">
        <v>12175</v>
      </c>
      <c r="G587">
        <v>777</v>
      </c>
      <c r="H587" t="str">
        <f t="shared" si="13"/>
        <v>Normal</v>
      </c>
    </row>
    <row r="588" spans="1:8" hidden="1" x14ac:dyDescent="0.25">
      <c r="A588">
        <v>127</v>
      </c>
      <c r="E588">
        <v>586</v>
      </c>
      <c r="F588" t="s">
        <v>12175</v>
      </c>
      <c r="G588">
        <v>778</v>
      </c>
      <c r="H588" t="str">
        <f t="shared" si="13"/>
        <v>Normal</v>
      </c>
    </row>
    <row r="589" spans="1:8" hidden="1" x14ac:dyDescent="0.25">
      <c r="A589">
        <v>130</v>
      </c>
      <c r="E589">
        <v>587</v>
      </c>
      <c r="F589" t="s">
        <v>12175</v>
      </c>
      <c r="G589">
        <v>780</v>
      </c>
      <c r="H589" t="str">
        <f t="shared" si="13"/>
        <v>Normal</v>
      </c>
    </row>
    <row r="590" spans="1:8" hidden="1" x14ac:dyDescent="0.25">
      <c r="A590">
        <v>140</v>
      </c>
      <c r="E590">
        <v>588</v>
      </c>
      <c r="F590" t="s">
        <v>12175</v>
      </c>
      <c r="G590">
        <v>781</v>
      </c>
      <c r="H590" t="str">
        <f t="shared" si="13"/>
        <v>Normal</v>
      </c>
    </row>
    <row r="591" spans="1:8" hidden="1" x14ac:dyDescent="0.25">
      <c r="A591">
        <v>160</v>
      </c>
      <c r="E591">
        <v>589</v>
      </c>
      <c r="F591" t="s">
        <v>12175</v>
      </c>
      <c r="G591">
        <v>781</v>
      </c>
      <c r="H591" t="str">
        <f t="shared" si="13"/>
        <v>Normal</v>
      </c>
    </row>
    <row r="592" spans="1:8" hidden="1" x14ac:dyDescent="0.25">
      <c r="A592">
        <v>156</v>
      </c>
      <c r="E592">
        <v>590</v>
      </c>
      <c r="F592" t="s">
        <v>12175</v>
      </c>
      <c r="G592">
        <v>783</v>
      </c>
      <c r="H592" t="str">
        <f t="shared" si="13"/>
        <v>Normal</v>
      </c>
    </row>
    <row r="593" spans="1:8" hidden="1" x14ac:dyDescent="0.25">
      <c r="A593">
        <v>162</v>
      </c>
      <c r="E593">
        <v>591</v>
      </c>
      <c r="F593" t="s">
        <v>12175</v>
      </c>
      <c r="G593">
        <v>783</v>
      </c>
      <c r="H593" t="str">
        <f t="shared" si="13"/>
        <v>Normal</v>
      </c>
    </row>
    <row r="594" spans="1:8" hidden="1" x14ac:dyDescent="0.25">
      <c r="A594">
        <v>0</v>
      </c>
      <c r="E594">
        <v>592</v>
      </c>
      <c r="F594" t="s">
        <v>12175</v>
      </c>
      <c r="G594">
        <v>784</v>
      </c>
    </row>
    <row r="595" spans="1:8" hidden="1" x14ac:dyDescent="0.25">
      <c r="A595">
        <v>0</v>
      </c>
      <c r="E595">
        <v>593</v>
      </c>
      <c r="F595" t="s">
        <v>12175</v>
      </c>
      <c r="G595">
        <v>784</v>
      </c>
    </row>
    <row r="596" spans="1:8" hidden="1" x14ac:dyDescent="0.25">
      <c r="A596">
        <v>145</v>
      </c>
      <c r="E596">
        <v>594</v>
      </c>
      <c r="F596" t="s">
        <v>12175</v>
      </c>
      <c r="G596">
        <v>785</v>
      </c>
      <c r="H596" t="str">
        <f t="shared" ref="H596:H659" si="14">IF(A596&lt;125,IF(A596&lt;115,"SAM","MAM"),"Normal")</f>
        <v>Normal</v>
      </c>
    </row>
    <row r="597" spans="1:8" hidden="1" x14ac:dyDescent="0.25">
      <c r="A597">
        <v>145</v>
      </c>
      <c r="E597">
        <v>595</v>
      </c>
      <c r="F597" t="s">
        <v>12175</v>
      </c>
      <c r="G597">
        <v>789</v>
      </c>
      <c r="H597" t="str">
        <f t="shared" si="14"/>
        <v>Normal</v>
      </c>
    </row>
    <row r="598" spans="1:8" hidden="1" x14ac:dyDescent="0.25">
      <c r="A598">
        <v>139</v>
      </c>
      <c r="E598">
        <v>596</v>
      </c>
      <c r="F598" t="s">
        <v>12175</v>
      </c>
      <c r="G598">
        <v>789</v>
      </c>
      <c r="H598" t="str">
        <f t="shared" si="14"/>
        <v>Normal</v>
      </c>
    </row>
    <row r="599" spans="1:8" hidden="1" x14ac:dyDescent="0.25">
      <c r="A599">
        <v>159</v>
      </c>
      <c r="E599">
        <v>597</v>
      </c>
      <c r="F599" t="s">
        <v>12175</v>
      </c>
      <c r="G599">
        <v>790</v>
      </c>
      <c r="H599" t="str">
        <f t="shared" si="14"/>
        <v>Normal</v>
      </c>
    </row>
    <row r="600" spans="1:8" hidden="1" x14ac:dyDescent="0.25">
      <c r="A600">
        <v>180</v>
      </c>
      <c r="E600">
        <v>598</v>
      </c>
      <c r="F600" t="s">
        <v>12175</v>
      </c>
      <c r="G600">
        <v>791</v>
      </c>
      <c r="H600" t="str">
        <f t="shared" si="14"/>
        <v>Normal</v>
      </c>
    </row>
    <row r="601" spans="1:8" hidden="1" x14ac:dyDescent="0.25">
      <c r="A601">
        <v>144</v>
      </c>
      <c r="E601">
        <v>599</v>
      </c>
      <c r="F601" t="s">
        <v>12175</v>
      </c>
      <c r="G601">
        <v>793</v>
      </c>
      <c r="H601" t="str">
        <f t="shared" si="14"/>
        <v>Normal</v>
      </c>
    </row>
    <row r="602" spans="1:8" hidden="1" x14ac:dyDescent="0.25">
      <c r="A602">
        <v>131</v>
      </c>
      <c r="E602">
        <v>600</v>
      </c>
      <c r="F602" t="s">
        <v>12175</v>
      </c>
      <c r="G602">
        <v>795</v>
      </c>
      <c r="H602" t="str">
        <f t="shared" si="14"/>
        <v>Normal</v>
      </c>
    </row>
    <row r="603" spans="1:8" hidden="1" x14ac:dyDescent="0.25">
      <c r="A603">
        <v>167</v>
      </c>
      <c r="E603">
        <v>601</v>
      </c>
      <c r="F603" t="s">
        <v>12175</v>
      </c>
      <c r="G603">
        <v>796</v>
      </c>
      <c r="H603" t="str">
        <f t="shared" si="14"/>
        <v>Normal</v>
      </c>
    </row>
    <row r="604" spans="1:8" hidden="1" x14ac:dyDescent="0.25">
      <c r="A604">
        <v>127</v>
      </c>
      <c r="E604">
        <v>602</v>
      </c>
      <c r="F604" t="s">
        <v>12175</v>
      </c>
      <c r="G604">
        <v>797</v>
      </c>
      <c r="H604" t="str">
        <f t="shared" si="14"/>
        <v>Normal</v>
      </c>
    </row>
    <row r="605" spans="1:8" hidden="1" x14ac:dyDescent="0.25">
      <c r="A605">
        <v>130</v>
      </c>
      <c r="E605">
        <v>603</v>
      </c>
      <c r="F605" t="s">
        <v>12175</v>
      </c>
      <c r="G605">
        <v>801</v>
      </c>
      <c r="H605" t="str">
        <f t="shared" si="14"/>
        <v>Normal</v>
      </c>
    </row>
    <row r="606" spans="1:8" hidden="1" x14ac:dyDescent="0.25">
      <c r="A606">
        <v>156</v>
      </c>
      <c r="E606">
        <v>604</v>
      </c>
      <c r="F606" t="s">
        <v>12175</v>
      </c>
      <c r="G606">
        <v>803</v>
      </c>
      <c r="H606" t="str">
        <f t="shared" si="14"/>
        <v>Normal</v>
      </c>
    </row>
    <row r="607" spans="1:8" hidden="1" x14ac:dyDescent="0.25">
      <c r="A607">
        <v>175</v>
      </c>
      <c r="E607">
        <v>605</v>
      </c>
      <c r="F607" t="s">
        <v>12175</v>
      </c>
      <c r="G607">
        <v>803</v>
      </c>
      <c r="H607" t="str">
        <f t="shared" si="14"/>
        <v>Normal</v>
      </c>
    </row>
    <row r="608" spans="1:8" hidden="1" x14ac:dyDescent="0.25">
      <c r="A608">
        <v>163</v>
      </c>
      <c r="E608">
        <v>606</v>
      </c>
      <c r="F608" t="s">
        <v>12175</v>
      </c>
      <c r="G608">
        <v>805</v>
      </c>
      <c r="H608" t="str">
        <f t="shared" si="14"/>
        <v>Normal</v>
      </c>
    </row>
    <row r="609" spans="1:8" hidden="1" x14ac:dyDescent="0.25">
      <c r="A609">
        <v>177</v>
      </c>
      <c r="E609">
        <v>607</v>
      </c>
      <c r="F609" t="s">
        <v>12175</v>
      </c>
      <c r="G609">
        <v>805</v>
      </c>
      <c r="H609" t="str">
        <f t="shared" si="14"/>
        <v>Normal</v>
      </c>
    </row>
    <row r="610" spans="1:8" hidden="1" x14ac:dyDescent="0.25">
      <c r="A610">
        <v>142</v>
      </c>
      <c r="E610">
        <v>608</v>
      </c>
      <c r="F610" t="s">
        <v>12175</v>
      </c>
      <c r="G610">
        <v>805</v>
      </c>
      <c r="H610" t="str">
        <f t="shared" si="14"/>
        <v>Normal</v>
      </c>
    </row>
    <row r="611" spans="1:8" hidden="1" x14ac:dyDescent="0.25">
      <c r="A611">
        <v>132</v>
      </c>
      <c r="E611">
        <v>609</v>
      </c>
      <c r="F611" t="s">
        <v>12175</v>
      </c>
      <c r="G611">
        <v>808</v>
      </c>
      <c r="H611" t="str">
        <f t="shared" si="14"/>
        <v>Normal</v>
      </c>
    </row>
    <row r="612" spans="1:8" hidden="1" x14ac:dyDescent="0.25">
      <c r="A612">
        <v>140</v>
      </c>
      <c r="E612">
        <v>610</v>
      </c>
      <c r="F612" t="s">
        <v>12175</v>
      </c>
      <c r="G612">
        <v>815</v>
      </c>
      <c r="H612" t="str">
        <f t="shared" si="14"/>
        <v>Normal</v>
      </c>
    </row>
    <row r="613" spans="1:8" hidden="1" x14ac:dyDescent="0.25">
      <c r="A613">
        <v>150</v>
      </c>
      <c r="E613">
        <v>611</v>
      </c>
      <c r="F613" t="s">
        <v>12175</v>
      </c>
      <c r="G613">
        <v>815</v>
      </c>
      <c r="H613" t="str">
        <f t="shared" si="14"/>
        <v>Normal</v>
      </c>
    </row>
    <row r="614" spans="1:8" hidden="1" x14ac:dyDescent="0.25">
      <c r="A614">
        <v>145</v>
      </c>
      <c r="E614">
        <v>612</v>
      </c>
      <c r="F614" t="s">
        <v>12175</v>
      </c>
      <c r="G614">
        <v>815</v>
      </c>
      <c r="H614" t="str">
        <f t="shared" si="14"/>
        <v>Normal</v>
      </c>
    </row>
    <row r="615" spans="1:8" hidden="1" x14ac:dyDescent="0.25">
      <c r="A615">
        <v>135</v>
      </c>
      <c r="E615">
        <v>613</v>
      </c>
      <c r="F615" t="s">
        <v>12175</v>
      </c>
      <c r="G615">
        <v>815</v>
      </c>
      <c r="H615" t="str">
        <f t="shared" si="14"/>
        <v>Normal</v>
      </c>
    </row>
    <row r="616" spans="1:8" hidden="1" x14ac:dyDescent="0.25">
      <c r="A616">
        <v>135</v>
      </c>
      <c r="E616">
        <v>614</v>
      </c>
      <c r="F616" t="s">
        <v>12175</v>
      </c>
      <c r="G616">
        <v>816</v>
      </c>
      <c r="H616" t="str">
        <f t="shared" si="14"/>
        <v>Normal</v>
      </c>
    </row>
    <row r="617" spans="1:8" hidden="1" x14ac:dyDescent="0.25">
      <c r="A617">
        <v>155</v>
      </c>
      <c r="E617">
        <v>615</v>
      </c>
      <c r="F617" t="s">
        <v>12175</v>
      </c>
      <c r="G617">
        <v>816</v>
      </c>
      <c r="H617" t="str">
        <f t="shared" si="14"/>
        <v>Normal</v>
      </c>
    </row>
    <row r="618" spans="1:8" hidden="1" x14ac:dyDescent="0.25">
      <c r="A618">
        <v>145</v>
      </c>
      <c r="E618">
        <v>616</v>
      </c>
      <c r="F618" t="s">
        <v>12175</v>
      </c>
      <c r="G618">
        <v>817</v>
      </c>
      <c r="H618" t="str">
        <f t="shared" si="14"/>
        <v>Normal</v>
      </c>
    </row>
    <row r="619" spans="1:8" hidden="1" x14ac:dyDescent="0.25">
      <c r="A619">
        <v>150</v>
      </c>
      <c r="E619">
        <v>617</v>
      </c>
      <c r="F619" t="s">
        <v>12175</v>
      </c>
      <c r="G619">
        <v>817</v>
      </c>
      <c r="H619" t="str">
        <f t="shared" si="14"/>
        <v>Normal</v>
      </c>
    </row>
    <row r="620" spans="1:8" hidden="1" x14ac:dyDescent="0.25">
      <c r="A620">
        <v>135</v>
      </c>
      <c r="E620">
        <v>618</v>
      </c>
      <c r="F620" t="s">
        <v>12175</v>
      </c>
      <c r="G620">
        <v>818</v>
      </c>
      <c r="H620" t="str">
        <f t="shared" si="14"/>
        <v>Normal</v>
      </c>
    </row>
    <row r="621" spans="1:8" hidden="1" x14ac:dyDescent="0.25">
      <c r="A621">
        <v>157</v>
      </c>
      <c r="E621">
        <v>619</v>
      </c>
      <c r="F621" t="s">
        <v>12175</v>
      </c>
      <c r="G621">
        <v>818</v>
      </c>
      <c r="H621" t="str">
        <f t="shared" si="14"/>
        <v>Normal</v>
      </c>
    </row>
    <row r="622" spans="1:8" hidden="1" x14ac:dyDescent="0.25">
      <c r="A622">
        <v>141</v>
      </c>
      <c r="E622">
        <v>620</v>
      </c>
      <c r="F622" t="s">
        <v>12175</v>
      </c>
      <c r="G622">
        <v>824</v>
      </c>
      <c r="H622" t="str">
        <f t="shared" si="14"/>
        <v>Normal</v>
      </c>
    </row>
    <row r="623" spans="1:8" hidden="1" x14ac:dyDescent="0.25">
      <c r="A623">
        <v>140</v>
      </c>
      <c r="E623">
        <v>621</v>
      </c>
      <c r="F623" t="s">
        <v>12175</v>
      </c>
      <c r="G623">
        <v>834</v>
      </c>
      <c r="H623" t="str">
        <f t="shared" si="14"/>
        <v>Normal</v>
      </c>
    </row>
    <row r="624" spans="1:8" hidden="1" x14ac:dyDescent="0.25">
      <c r="A624">
        <v>155</v>
      </c>
      <c r="E624">
        <v>622</v>
      </c>
      <c r="F624" t="s">
        <v>12175</v>
      </c>
      <c r="G624">
        <v>834</v>
      </c>
      <c r="H624" t="str">
        <f t="shared" si="14"/>
        <v>Normal</v>
      </c>
    </row>
    <row r="625" spans="1:8" hidden="1" x14ac:dyDescent="0.25">
      <c r="A625">
        <v>162</v>
      </c>
      <c r="E625">
        <v>623</v>
      </c>
      <c r="F625" t="s">
        <v>12175</v>
      </c>
      <c r="G625">
        <v>834</v>
      </c>
      <c r="H625" t="str">
        <f t="shared" si="14"/>
        <v>Normal</v>
      </c>
    </row>
    <row r="626" spans="1:8" hidden="1" x14ac:dyDescent="0.25">
      <c r="A626">
        <v>158</v>
      </c>
      <c r="E626">
        <v>624</v>
      </c>
      <c r="F626" t="s">
        <v>12175</v>
      </c>
      <c r="G626">
        <v>835</v>
      </c>
      <c r="H626" t="str">
        <f t="shared" si="14"/>
        <v>Normal</v>
      </c>
    </row>
    <row r="627" spans="1:8" hidden="1" x14ac:dyDescent="0.25">
      <c r="A627">
        <v>145</v>
      </c>
      <c r="E627">
        <v>625</v>
      </c>
      <c r="F627" t="s">
        <v>12175</v>
      </c>
      <c r="G627">
        <v>836</v>
      </c>
      <c r="H627" t="str">
        <f t="shared" si="14"/>
        <v>Normal</v>
      </c>
    </row>
    <row r="628" spans="1:8" hidden="1" x14ac:dyDescent="0.25">
      <c r="A628">
        <v>140</v>
      </c>
      <c r="E628">
        <v>626</v>
      </c>
      <c r="F628" t="s">
        <v>12175</v>
      </c>
      <c r="G628">
        <v>837</v>
      </c>
      <c r="H628" t="str">
        <f t="shared" si="14"/>
        <v>Normal</v>
      </c>
    </row>
    <row r="629" spans="1:8" hidden="1" x14ac:dyDescent="0.25">
      <c r="A629">
        <v>160</v>
      </c>
      <c r="E629">
        <v>627</v>
      </c>
      <c r="F629" t="s">
        <v>12175</v>
      </c>
      <c r="G629">
        <v>837</v>
      </c>
      <c r="H629" t="str">
        <f t="shared" si="14"/>
        <v>Normal</v>
      </c>
    </row>
    <row r="630" spans="1:8" hidden="1" x14ac:dyDescent="0.25">
      <c r="A630">
        <v>165</v>
      </c>
      <c r="E630">
        <v>628</v>
      </c>
      <c r="F630" t="s">
        <v>12175</v>
      </c>
      <c r="G630">
        <v>840</v>
      </c>
      <c r="H630" t="str">
        <f t="shared" si="14"/>
        <v>Normal</v>
      </c>
    </row>
    <row r="631" spans="1:8" hidden="1" x14ac:dyDescent="0.25">
      <c r="A631">
        <v>134</v>
      </c>
      <c r="E631">
        <v>629</v>
      </c>
      <c r="F631" t="s">
        <v>12175</v>
      </c>
      <c r="G631">
        <v>843</v>
      </c>
      <c r="H631" t="str">
        <f t="shared" si="14"/>
        <v>Normal</v>
      </c>
    </row>
    <row r="632" spans="1:8" hidden="1" x14ac:dyDescent="0.25">
      <c r="A632">
        <v>142</v>
      </c>
      <c r="E632">
        <v>630</v>
      </c>
      <c r="F632" t="s">
        <v>12175</v>
      </c>
      <c r="G632">
        <v>843</v>
      </c>
      <c r="H632" t="str">
        <f t="shared" si="14"/>
        <v>Normal</v>
      </c>
    </row>
    <row r="633" spans="1:8" hidden="1" x14ac:dyDescent="0.25">
      <c r="A633">
        <v>165</v>
      </c>
      <c r="E633">
        <v>631</v>
      </c>
      <c r="F633" t="s">
        <v>12175</v>
      </c>
      <c r="G633">
        <v>845</v>
      </c>
      <c r="H633" t="str">
        <f t="shared" si="14"/>
        <v>Normal</v>
      </c>
    </row>
    <row r="634" spans="1:8" hidden="1" x14ac:dyDescent="0.25">
      <c r="A634">
        <v>155</v>
      </c>
      <c r="E634">
        <v>632</v>
      </c>
      <c r="F634" t="s">
        <v>12175</v>
      </c>
      <c r="G634">
        <v>848</v>
      </c>
      <c r="H634" t="str">
        <f t="shared" si="14"/>
        <v>Normal</v>
      </c>
    </row>
    <row r="635" spans="1:8" hidden="1" x14ac:dyDescent="0.25">
      <c r="A635">
        <v>148</v>
      </c>
      <c r="E635">
        <v>633</v>
      </c>
      <c r="F635" t="s">
        <v>12175</v>
      </c>
      <c r="G635">
        <v>848</v>
      </c>
      <c r="H635" t="str">
        <f t="shared" si="14"/>
        <v>Normal</v>
      </c>
    </row>
    <row r="636" spans="1:8" hidden="1" x14ac:dyDescent="0.25">
      <c r="A636">
        <v>157</v>
      </c>
      <c r="E636">
        <v>634</v>
      </c>
      <c r="F636" t="s">
        <v>12175</v>
      </c>
      <c r="G636">
        <v>849</v>
      </c>
      <c r="H636" t="str">
        <f t="shared" si="14"/>
        <v>Normal</v>
      </c>
    </row>
    <row r="637" spans="1:8" hidden="1" x14ac:dyDescent="0.25">
      <c r="A637">
        <v>136</v>
      </c>
      <c r="E637">
        <v>635</v>
      </c>
      <c r="F637" t="s">
        <v>12175</v>
      </c>
      <c r="G637">
        <v>849</v>
      </c>
      <c r="H637" t="str">
        <f t="shared" si="14"/>
        <v>Normal</v>
      </c>
    </row>
    <row r="638" spans="1:8" hidden="1" x14ac:dyDescent="0.25">
      <c r="A638">
        <v>144</v>
      </c>
      <c r="E638">
        <v>636</v>
      </c>
      <c r="F638" t="s">
        <v>12175</v>
      </c>
      <c r="G638">
        <v>850</v>
      </c>
      <c r="H638" t="str">
        <f t="shared" si="14"/>
        <v>Normal</v>
      </c>
    </row>
    <row r="639" spans="1:8" hidden="1" x14ac:dyDescent="0.25">
      <c r="A639">
        <v>156</v>
      </c>
      <c r="E639">
        <v>637</v>
      </c>
      <c r="F639" t="s">
        <v>12175</v>
      </c>
      <c r="G639">
        <v>850</v>
      </c>
      <c r="H639" t="str">
        <f t="shared" si="14"/>
        <v>Normal</v>
      </c>
    </row>
    <row r="640" spans="1:8" hidden="1" x14ac:dyDescent="0.25">
      <c r="A640">
        <v>147</v>
      </c>
      <c r="E640">
        <v>638</v>
      </c>
      <c r="F640" t="s">
        <v>12175</v>
      </c>
      <c r="G640">
        <v>851</v>
      </c>
      <c r="H640" t="str">
        <f t="shared" si="14"/>
        <v>Normal</v>
      </c>
    </row>
    <row r="641" spans="1:8" hidden="1" x14ac:dyDescent="0.25">
      <c r="A641">
        <v>152</v>
      </c>
      <c r="E641">
        <v>639</v>
      </c>
      <c r="F641" t="s">
        <v>12175</v>
      </c>
      <c r="G641">
        <v>851</v>
      </c>
      <c r="H641" t="str">
        <f t="shared" si="14"/>
        <v>Normal</v>
      </c>
    </row>
    <row r="642" spans="1:8" hidden="1" x14ac:dyDescent="0.25">
      <c r="A642">
        <v>129</v>
      </c>
      <c r="E642">
        <v>640</v>
      </c>
      <c r="F642" t="s">
        <v>12175</v>
      </c>
      <c r="G642">
        <v>853</v>
      </c>
      <c r="H642" t="str">
        <f t="shared" si="14"/>
        <v>Normal</v>
      </c>
    </row>
    <row r="643" spans="1:8" hidden="1" x14ac:dyDescent="0.25">
      <c r="A643">
        <v>148</v>
      </c>
      <c r="E643">
        <v>641</v>
      </c>
      <c r="F643" t="s">
        <v>12175</v>
      </c>
      <c r="G643">
        <v>853</v>
      </c>
      <c r="H643" t="str">
        <f t="shared" si="14"/>
        <v>Normal</v>
      </c>
    </row>
    <row r="644" spans="1:8" hidden="1" x14ac:dyDescent="0.25">
      <c r="A644">
        <v>146</v>
      </c>
      <c r="E644">
        <v>642</v>
      </c>
      <c r="F644" t="s">
        <v>12175</v>
      </c>
      <c r="G644">
        <v>854</v>
      </c>
      <c r="H644" t="str">
        <f t="shared" si="14"/>
        <v>Normal</v>
      </c>
    </row>
    <row r="645" spans="1:8" hidden="1" x14ac:dyDescent="0.25">
      <c r="A645">
        <v>162</v>
      </c>
      <c r="E645">
        <v>643</v>
      </c>
      <c r="F645" t="s">
        <v>12175</v>
      </c>
      <c r="G645">
        <v>854</v>
      </c>
      <c r="H645" t="str">
        <f t="shared" si="14"/>
        <v>Normal</v>
      </c>
    </row>
    <row r="646" spans="1:8" hidden="1" x14ac:dyDescent="0.25">
      <c r="A646">
        <v>149</v>
      </c>
      <c r="E646">
        <v>644</v>
      </c>
      <c r="F646" t="s">
        <v>12175</v>
      </c>
      <c r="G646">
        <v>856</v>
      </c>
      <c r="H646" t="str">
        <f t="shared" si="14"/>
        <v>Normal</v>
      </c>
    </row>
    <row r="647" spans="1:8" hidden="1" x14ac:dyDescent="0.25">
      <c r="A647">
        <v>135</v>
      </c>
      <c r="E647">
        <v>645</v>
      </c>
      <c r="F647" t="s">
        <v>12175</v>
      </c>
      <c r="G647">
        <v>861</v>
      </c>
      <c r="H647" t="str">
        <f t="shared" si="14"/>
        <v>Normal</v>
      </c>
    </row>
    <row r="648" spans="1:8" hidden="1" x14ac:dyDescent="0.25">
      <c r="A648">
        <v>135</v>
      </c>
      <c r="E648">
        <v>646</v>
      </c>
      <c r="F648" t="s">
        <v>12175</v>
      </c>
      <c r="G648">
        <v>863</v>
      </c>
      <c r="H648" t="str">
        <f t="shared" si="14"/>
        <v>Normal</v>
      </c>
    </row>
    <row r="649" spans="1:8" hidden="1" x14ac:dyDescent="0.25">
      <c r="A649">
        <v>125</v>
      </c>
      <c r="E649">
        <v>647</v>
      </c>
      <c r="F649" t="s">
        <v>12175</v>
      </c>
      <c r="G649">
        <v>863</v>
      </c>
      <c r="H649" t="str">
        <f t="shared" si="14"/>
        <v>Normal</v>
      </c>
    </row>
    <row r="650" spans="1:8" hidden="1" x14ac:dyDescent="0.25">
      <c r="A650">
        <v>130</v>
      </c>
      <c r="E650">
        <v>648</v>
      </c>
      <c r="F650" t="s">
        <v>12175</v>
      </c>
      <c r="G650">
        <v>863</v>
      </c>
      <c r="H650" t="str">
        <f t="shared" si="14"/>
        <v>Normal</v>
      </c>
    </row>
    <row r="651" spans="1:8" hidden="1" x14ac:dyDescent="0.25">
      <c r="A651">
        <v>130</v>
      </c>
      <c r="E651">
        <v>649</v>
      </c>
      <c r="F651" t="s">
        <v>12175</v>
      </c>
      <c r="G651">
        <v>864</v>
      </c>
      <c r="H651" t="str">
        <f t="shared" si="14"/>
        <v>Normal</v>
      </c>
    </row>
    <row r="652" spans="1:8" hidden="1" x14ac:dyDescent="0.25">
      <c r="A652">
        <v>150</v>
      </c>
      <c r="E652">
        <v>650</v>
      </c>
      <c r="F652" t="s">
        <v>12175</v>
      </c>
      <c r="G652">
        <v>865</v>
      </c>
      <c r="H652" t="str">
        <f t="shared" si="14"/>
        <v>Normal</v>
      </c>
    </row>
    <row r="653" spans="1:8" hidden="1" x14ac:dyDescent="0.25">
      <c r="A653">
        <v>170</v>
      </c>
      <c r="E653">
        <v>651</v>
      </c>
      <c r="F653" t="s">
        <v>12175</v>
      </c>
      <c r="G653">
        <v>865</v>
      </c>
      <c r="H653" t="str">
        <f t="shared" si="14"/>
        <v>Normal</v>
      </c>
    </row>
    <row r="654" spans="1:8" hidden="1" x14ac:dyDescent="0.25">
      <c r="A654">
        <v>142</v>
      </c>
      <c r="E654">
        <v>652</v>
      </c>
      <c r="F654" t="s">
        <v>12175</v>
      </c>
      <c r="G654">
        <v>867</v>
      </c>
      <c r="H654" t="str">
        <f t="shared" si="14"/>
        <v>Normal</v>
      </c>
    </row>
    <row r="655" spans="1:8" hidden="1" x14ac:dyDescent="0.25">
      <c r="A655">
        <v>165</v>
      </c>
      <c r="E655">
        <v>653</v>
      </c>
      <c r="F655" t="s">
        <v>12175</v>
      </c>
      <c r="G655">
        <v>867</v>
      </c>
      <c r="H655" t="str">
        <f t="shared" si="14"/>
        <v>Normal</v>
      </c>
    </row>
    <row r="656" spans="1:8" hidden="1" x14ac:dyDescent="0.25">
      <c r="A656">
        <v>155</v>
      </c>
      <c r="E656">
        <v>654</v>
      </c>
      <c r="F656" t="s">
        <v>12175</v>
      </c>
      <c r="G656">
        <v>869</v>
      </c>
      <c r="H656" t="str">
        <f t="shared" si="14"/>
        <v>Normal</v>
      </c>
    </row>
    <row r="657" spans="1:8" hidden="1" x14ac:dyDescent="0.25">
      <c r="A657">
        <v>142</v>
      </c>
      <c r="E657">
        <v>655</v>
      </c>
      <c r="F657" t="s">
        <v>12175</v>
      </c>
      <c r="G657">
        <v>869</v>
      </c>
      <c r="H657" t="str">
        <f t="shared" si="14"/>
        <v>Normal</v>
      </c>
    </row>
    <row r="658" spans="1:8" hidden="1" x14ac:dyDescent="0.25">
      <c r="A658">
        <v>163</v>
      </c>
      <c r="E658">
        <v>656</v>
      </c>
      <c r="F658" t="s">
        <v>12175</v>
      </c>
      <c r="G658">
        <v>869</v>
      </c>
      <c r="H658" t="str">
        <f t="shared" si="14"/>
        <v>Normal</v>
      </c>
    </row>
    <row r="659" spans="1:8" hidden="1" x14ac:dyDescent="0.25">
      <c r="A659">
        <v>158</v>
      </c>
      <c r="E659">
        <v>657</v>
      </c>
      <c r="F659" t="s">
        <v>12175</v>
      </c>
      <c r="G659">
        <v>870</v>
      </c>
      <c r="H659" t="str">
        <f t="shared" si="14"/>
        <v>Normal</v>
      </c>
    </row>
    <row r="660" spans="1:8" hidden="1" x14ac:dyDescent="0.25">
      <c r="A660">
        <v>142</v>
      </c>
      <c r="E660">
        <v>658</v>
      </c>
      <c r="F660" t="s">
        <v>12175</v>
      </c>
      <c r="G660">
        <v>870</v>
      </c>
      <c r="H660" t="str">
        <f t="shared" ref="H660:H694" si="15">IF(A660&lt;125,IF(A660&lt;115,"SAM","MAM"),"Normal")</f>
        <v>Normal</v>
      </c>
    </row>
    <row r="661" spans="1:8" hidden="1" x14ac:dyDescent="0.25">
      <c r="A661">
        <v>139</v>
      </c>
      <c r="E661">
        <v>659</v>
      </c>
      <c r="F661" t="s">
        <v>12175</v>
      </c>
      <c r="G661">
        <v>871</v>
      </c>
      <c r="H661" t="str">
        <f t="shared" si="15"/>
        <v>Normal</v>
      </c>
    </row>
    <row r="662" spans="1:8" hidden="1" x14ac:dyDescent="0.25">
      <c r="A662">
        <v>145</v>
      </c>
      <c r="E662">
        <v>660</v>
      </c>
      <c r="F662" t="s">
        <v>12175</v>
      </c>
      <c r="G662">
        <v>871</v>
      </c>
      <c r="H662" t="str">
        <f t="shared" si="15"/>
        <v>Normal</v>
      </c>
    </row>
    <row r="663" spans="1:8" hidden="1" x14ac:dyDescent="0.25">
      <c r="A663">
        <v>145</v>
      </c>
      <c r="E663">
        <v>661</v>
      </c>
      <c r="F663" t="s">
        <v>12175</v>
      </c>
      <c r="G663">
        <v>871</v>
      </c>
      <c r="H663" t="str">
        <f t="shared" si="15"/>
        <v>Normal</v>
      </c>
    </row>
    <row r="664" spans="1:8" hidden="1" x14ac:dyDescent="0.25">
      <c r="A664">
        <v>140</v>
      </c>
      <c r="E664">
        <v>662</v>
      </c>
      <c r="F664" t="s">
        <v>12175</v>
      </c>
      <c r="G664">
        <v>876</v>
      </c>
      <c r="H664" t="str">
        <f t="shared" si="15"/>
        <v>Normal</v>
      </c>
    </row>
    <row r="665" spans="1:8" hidden="1" x14ac:dyDescent="0.25">
      <c r="A665">
        <v>130</v>
      </c>
      <c r="E665">
        <v>663</v>
      </c>
      <c r="F665" t="s">
        <v>12175</v>
      </c>
      <c r="G665">
        <v>876</v>
      </c>
      <c r="H665" t="str">
        <f t="shared" si="15"/>
        <v>Normal</v>
      </c>
    </row>
    <row r="666" spans="1:8" hidden="1" x14ac:dyDescent="0.25">
      <c r="A666">
        <v>137</v>
      </c>
      <c r="E666">
        <v>664</v>
      </c>
      <c r="F666" t="s">
        <v>12175</v>
      </c>
      <c r="G666">
        <v>876</v>
      </c>
      <c r="H666" t="str">
        <f t="shared" si="15"/>
        <v>Normal</v>
      </c>
    </row>
    <row r="667" spans="1:8" hidden="1" x14ac:dyDescent="0.25">
      <c r="A667">
        <v>142</v>
      </c>
      <c r="E667">
        <v>665</v>
      </c>
      <c r="F667" t="s">
        <v>12175</v>
      </c>
      <c r="G667">
        <v>876</v>
      </c>
      <c r="H667" t="str">
        <f t="shared" si="15"/>
        <v>Normal</v>
      </c>
    </row>
    <row r="668" spans="1:8" hidden="1" x14ac:dyDescent="0.25">
      <c r="A668">
        <v>127</v>
      </c>
      <c r="E668">
        <v>666</v>
      </c>
      <c r="F668" t="s">
        <v>12175</v>
      </c>
      <c r="G668">
        <v>876</v>
      </c>
      <c r="H668" t="str">
        <f t="shared" si="15"/>
        <v>Normal</v>
      </c>
    </row>
    <row r="669" spans="1:8" hidden="1" x14ac:dyDescent="0.25">
      <c r="A669">
        <v>132</v>
      </c>
      <c r="E669">
        <v>667</v>
      </c>
      <c r="F669" t="s">
        <v>12175</v>
      </c>
      <c r="G669">
        <v>876</v>
      </c>
      <c r="H669" t="str">
        <f t="shared" si="15"/>
        <v>Normal</v>
      </c>
    </row>
    <row r="670" spans="1:8" hidden="1" x14ac:dyDescent="0.25">
      <c r="A670">
        <v>152</v>
      </c>
      <c r="E670">
        <v>668</v>
      </c>
      <c r="F670" t="s">
        <v>12175</v>
      </c>
      <c r="G670">
        <v>876</v>
      </c>
      <c r="H670" t="str">
        <f t="shared" si="15"/>
        <v>Normal</v>
      </c>
    </row>
    <row r="671" spans="1:8" hidden="1" x14ac:dyDescent="0.25">
      <c r="A671">
        <v>143</v>
      </c>
      <c r="E671">
        <v>669</v>
      </c>
      <c r="F671" t="s">
        <v>12175</v>
      </c>
      <c r="G671">
        <v>877</v>
      </c>
      <c r="H671" t="str">
        <f t="shared" si="15"/>
        <v>Normal</v>
      </c>
    </row>
    <row r="672" spans="1:8" hidden="1" x14ac:dyDescent="0.25">
      <c r="A672">
        <v>132</v>
      </c>
      <c r="E672">
        <v>670</v>
      </c>
      <c r="F672" t="s">
        <v>12175</v>
      </c>
      <c r="G672">
        <v>878</v>
      </c>
      <c r="H672" t="str">
        <f t="shared" si="15"/>
        <v>Normal</v>
      </c>
    </row>
    <row r="673" spans="1:8" hidden="1" x14ac:dyDescent="0.25">
      <c r="A673">
        <v>143</v>
      </c>
      <c r="E673">
        <v>671</v>
      </c>
      <c r="F673" t="s">
        <v>12175</v>
      </c>
      <c r="G673">
        <v>878</v>
      </c>
      <c r="H673" t="str">
        <f t="shared" si="15"/>
        <v>Normal</v>
      </c>
    </row>
    <row r="674" spans="1:8" hidden="1" x14ac:dyDescent="0.25">
      <c r="A674">
        <v>133</v>
      </c>
      <c r="E674">
        <v>672</v>
      </c>
      <c r="F674" t="s">
        <v>12175</v>
      </c>
      <c r="G674">
        <v>879</v>
      </c>
      <c r="H674" t="str">
        <f t="shared" si="15"/>
        <v>Normal</v>
      </c>
    </row>
    <row r="675" spans="1:8" hidden="1" x14ac:dyDescent="0.25">
      <c r="A675">
        <v>143</v>
      </c>
      <c r="E675">
        <v>673</v>
      </c>
      <c r="F675" t="s">
        <v>12175</v>
      </c>
      <c r="G675">
        <v>880</v>
      </c>
      <c r="H675" t="str">
        <f t="shared" si="15"/>
        <v>Normal</v>
      </c>
    </row>
    <row r="676" spans="1:8" hidden="1" x14ac:dyDescent="0.25">
      <c r="A676">
        <v>142</v>
      </c>
      <c r="E676">
        <v>674</v>
      </c>
      <c r="F676" t="s">
        <v>12175</v>
      </c>
      <c r="G676">
        <v>880</v>
      </c>
      <c r="H676" t="str">
        <f t="shared" si="15"/>
        <v>Normal</v>
      </c>
    </row>
    <row r="677" spans="1:8" hidden="1" x14ac:dyDescent="0.25">
      <c r="A677">
        <v>139</v>
      </c>
      <c r="E677">
        <v>675</v>
      </c>
      <c r="F677" t="s">
        <v>12175</v>
      </c>
      <c r="G677">
        <v>880</v>
      </c>
      <c r="H677" t="str">
        <f t="shared" si="15"/>
        <v>Normal</v>
      </c>
    </row>
    <row r="678" spans="1:8" hidden="1" x14ac:dyDescent="0.25">
      <c r="A678">
        <v>145</v>
      </c>
      <c r="E678">
        <v>676</v>
      </c>
      <c r="F678" t="s">
        <v>12175</v>
      </c>
      <c r="G678">
        <v>880</v>
      </c>
      <c r="H678" t="str">
        <f t="shared" si="15"/>
        <v>Normal</v>
      </c>
    </row>
    <row r="679" spans="1:8" hidden="1" x14ac:dyDescent="0.25">
      <c r="A679">
        <v>138</v>
      </c>
      <c r="E679">
        <v>677</v>
      </c>
      <c r="F679" t="s">
        <v>12175</v>
      </c>
      <c r="G679">
        <v>881</v>
      </c>
      <c r="H679" t="str">
        <f t="shared" si="15"/>
        <v>Normal</v>
      </c>
    </row>
    <row r="680" spans="1:8" hidden="1" x14ac:dyDescent="0.25">
      <c r="A680">
        <v>139</v>
      </c>
      <c r="E680">
        <v>678</v>
      </c>
      <c r="F680" t="s">
        <v>12175</v>
      </c>
      <c r="G680">
        <v>882</v>
      </c>
      <c r="H680" t="str">
        <f t="shared" si="15"/>
        <v>Normal</v>
      </c>
    </row>
    <row r="681" spans="1:8" hidden="1" x14ac:dyDescent="0.25">
      <c r="A681">
        <v>141</v>
      </c>
      <c r="E681">
        <v>679</v>
      </c>
      <c r="F681" t="s">
        <v>12175</v>
      </c>
      <c r="G681">
        <v>882</v>
      </c>
      <c r="H681" t="str">
        <f t="shared" si="15"/>
        <v>Normal</v>
      </c>
    </row>
    <row r="682" spans="1:8" hidden="1" x14ac:dyDescent="0.25">
      <c r="A682">
        <v>143</v>
      </c>
      <c r="E682">
        <v>680</v>
      </c>
      <c r="F682" t="s">
        <v>12175</v>
      </c>
      <c r="G682">
        <v>883</v>
      </c>
      <c r="H682" t="str">
        <f t="shared" si="15"/>
        <v>Normal</v>
      </c>
    </row>
    <row r="683" spans="1:8" hidden="1" x14ac:dyDescent="0.25">
      <c r="A683">
        <v>140</v>
      </c>
      <c r="E683">
        <v>681</v>
      </c>
      <c r="F683" t="s">
        <v>12175</v>
      </c>
      <c r="G683">
        <v>883</v>
      </c>
      <c r="H683" t="str">
        <f t="shared" si="15"/>
        <v>Normal</v>
      </c>
    </row>
    <row r="684" spans="1:8" hidden="1" x14ac:dyDescent="0.25">
      <c r="A684">
        <v>123</v>
      </c>
      <c r="E684">
        <v>682</v>
      </c>
      <c r="F684" t="s">
        <v>12175</v>
      </c>
      <c r="G684">
        <v>884</v>
      </c>
      <c r="H684" t="str">
        <f t="shared" si="15"/>
        <v>MAM</v>
      </c>
    </row>
    <row r="685" spans="1:8" hidden="1" x14ac:dyDescent="0.25">
      <c r="A685">
        <v>152</v>
      </c>
      <c r="E685">
        <v>683</v>
      </c>
      <c r="F685" t="s">
        <v>12175</v>
      </c>
      <c r="G685">
        <v>884</v>
      </c>
      <c r="H685" t="str">
        <f t="shared" si="15"/>
        <v>Normal</v>
      </c>
    </row>
    <row r="686" spans="1:8" hidden="1" x14ac:dyDescent="0.25">
      <c r="A686">
        <v>121</v>
      </c>
      <c r="E686">
        <v>684</v>
      </c>
      <c r="F686" t="s">
        <v>12175</v>
      </c>
      <c r="G686">
        <v>886</v>
      </c>
      <c r="H686" t="str">
        <f t="shared" si="15"/>
        <v>MAM</v>
      </c>
    </row>
    <row r="687" spans="1:8" hidden="1" x14ac:dyDescent="0.25">
      <c r="A687">
        <v>145</v>
      </c>
      <c r="E687">
        <v>685</v>
      </c>
      <c r="F687" t="s">
        <v>12175</v>
      </c>
      <c r="G687">
        <v>886</v>
      </c>
      <c r="H687" t="str">
        <f t="shared" si="15"/>
        <v>Normal</v>
      </c>
    </row>
    <row r="688" spans="1:8" hidden="1" x14ac:dyDescent="0.25">
      <c r="A688">
        <v>143</v>
      </c>
      <c r="E688">
        <v>686</v>
      </c>
      <c r="F688" t="s">
        <v>12175</v>
      </c>
      <c r="G688">
        <v>889</v>
      </c>
      <c r="H688" t="str">
        <f t="shared" si="15"/>
        <v>Normal</v>
      </c>
    </row>
    <row r="689" spans="1:8" hidden="1" x14ac:dyDescent="0.25">
      <c r="A689">
        <v>154</v>
      </c>
      <c r="E689">
        <v>687</v>
      </c>
      <c r="F689" t="s">
        <v>12175</v>
      </c>
      <c r="G689">
        <v>889</v>
      </c>
      <c r="H689" t="str">
        <f t="shared" si="15"/>
        <v>Normal</v>
      </c>
    </row>
    <row r="690" spans="1:8" hidden="1" x14ac:dyDescent="0.25">
      <c r="A690">
        <v>159</v>
      </c>
      <c r="E690">
        <v>688</v>
      </c>
      <c r="F690" t="s">
        <v>12175</v>
      </c>
      <c r="G690">
        <v>890</v>
      </c>
      <c r="H690" t="str">
        <f t="shared" si="15"/>
        <v>Normal</v>
      </c>
    </row>
    <row r="691" spans="1:8" hidden="1" x14ac:dyDescent="0.25">
      <c r="A691">
        <v>154</v>
      </c>
      <c r="E691">
        <v>689</v>
      </c>
      <c r="F691" t="s">
        <v>12175</v>
      </c>
      <c r="G691">
        <v>892</v>
      </c>
      <c r="H691" t="str">
        <f t="shared" si="15"/>
        <v>Normal</v>
      </c>
    </row>
    <row r="692" spans="1:8" hidden="1" x14ac:dyDescent="0.25">
      <c r="A692">
        <v>171</v>
      </c>
      <c r="E692">
        <v>690</v>
      </c>
      <c r="F692" t="s">
        <v>12175</v>
      </c>
      <c r="G692">
        <v>892</v>
      </c>
      <c r="H692" t="str">
        <f t="shared" si="15"/>
        <v>Normal</v>
      </c>
    </row>
    <row r="693" spans="1:8" hidden="1" x14ac:dyDescent="0.25">
      <c r="A693">
        <v>128</v>
      </c>
      <c r="E693">
        <v>691</v>
      </c>
      <c r="F693" t="s">
        <v>12175</v>
      </c>
      <c r="G693">
        <v>905</v>
      </c>
      <c r="H693" t="str">
        <f t="shared" si="15"/>
        <v>Normal</v>
      </c>
    </row>
    <row r="694" spans="1:8" hidden="1" x14ac:dyDescent="0.25">
      <c r="A694">
        <v>135</v>
      </c>
      <c r="E694">
        <v>692</v>
      </c>
      <c r="F694" t="s">
        <v>12175</v>
      </c>
      <c r="G694">
        <v>908</v>
      </c>
      <c r="H694" t="str">
        <f t="shared" si="15"/>
        <v>Normal</v>
      </c>
    </row>
    <row r="695" spans="1:8" hidden="1" x14ac:dyDescent="0.25">
      <c r="A695">
        <v>0</v>
      </c>
      <c r="E695">
        <v>693</v>
      </c>
      <c r="F695" t="s">
        <v>12175</v>
      </c>
      <c r="G695">
        <v>908</v>
      </c>
    </row>
    <row r="696" spans="1:8" hidden="1" x14ac:dyDescent="0.25">
      <c r="A696">
        <v>0</v>
      </c>
      <c r="E696">
        <v>694</v>
      </c>
      <c r="F696" t="s">
        <v>12175</v>
      </c>
      <c r="G696">
        <v>908</v>
      </c>
    </row>
    <row r="697" spans="1:8" hidden="1" x14ac:dyDescent="0.25">
      <c r="A697">
        <v>0</v>
      </c>
      <c r="E697">
        <v>695</v>
      </c>
      <c r="F697" t="s">
        <v>12175</v>
      </c>
      <c r="G697">
        <v>908</v>
      </c>
    </row>
    <row r="698" spans="1:8" hidden="1" x14ac:dyDescent="0.25">
      <c r="A698">
        <v>129</v>
      </c>
      <c r="E698">
        <v>696</v>
      </c>
      <c r="F698" t="s">
        <v>12175</v>
      </c>
      <c r="G698">
        <v>909</v>
      </c>
      <c r="H698" t="str">
        <f t="shared" ref="H698:H761" si="16">IF(A698&lt;125,IF(A698&lt;115,"SAM","MAM"),"Normal")</f>
        <v>Normal</v>
      </c>
    </row>
    <row r="699" spans="1:8" hidden="1" x14ac:dyDescent="0.25">
      <c r="A699">
        <v>135</v>
      </c>
      <c r="E699">
        <v>697</v>
      </c>
      <c r="F699" t="s">
        <v>12175</v>
      </c>
      <c r="G699">
        <v>911</v>
      </c>
      <c r="H699" t="str">
        <f t="shared" si="16"/>
        <v>Normal</v>
      </c>
    </row>
    <row r="700" spans="1:8" hidden="1" x14ac:dyDescent="0.25">
      <c r="A700">
        <v>170</v>
      </c>
      <c r="E700">
        <v>698</v>
      </c>
      <c r="F700" t="s">
        <v>12175</v>
      </c>
      <c r="G700">
        <v>922</v>
      </c>
      <c r="H700" t="str">
        <f t="shared" si="16"/>
        <v>Normal</v>
      </c>
    </row>
    <row r="701" spans="1:8" hidden="1" x14ac:dyDescent="0.25">
      <c r="A701">
        <v>170</v>
      </c>
      <c r="E701">
        <v>699</v>
      </c>
      <c r="F701" t="s">
        <v>12175</v>
      </c>
      <c r="G701">
        <v>923</v>
      </c>
      <c r="H701" t="str">
        <f t="shared" si="16"/>
        <v>Normal</v>
      </c>
    </row>
    <row r="702" spans="1:8" hidden="1" x14ac:dyDescent="0.25">
      <c r="A702">
        <v>165</v>
      </c>
      <c r="E702">
        <v>700</v>
      </c>
      <c r="F702" t="s">
        <v>12175</v>
      </c>
      <c r="G702">
        <v>924</v>
      </c>
      <c r="H702" t="str">
        <f t="shared" si="16"/>
        <v>Normal</v>
      </c>
    </row>
    <row r="703" spans="1:8" hidden="1" x14ac:dyDescent="0.25">
      <c r="A703">
        <v>145</v>
      </c>
      <c r="E703">
        <v>701</v>
      </c>
      <c r="F703" t="s">
        <v>12175</v>
      </c>
      <c r="G703">
        <v>926</v>
      </c>
      <c r="H703" t="str">
        <f t="shared" si="16"/>
        <v>Normal</v>
      </c>
    </row>
    <row r="704" spans="1:8" hidden="1" x14ac:dyDescent="0.25">
      <c r="A704">
        <v>158</v>
      </c>
      <c r="E704">
        <v>702</v>
      </c>
      <c r="F704" t="s">
        <v>12175</v>
      </c>
      <c r="G704">
        <v>927</v>
      </c>
      <c r="H704" t="str">
        <f t="shared" si="16"/>
        <v>Normal</v>
      </c>
    </row>
    <row r="705" spans="1:8" hidden="1" x14ac:dyDescent="0.25">
      <c r="A705">
        <v>169</v>
      </c>
      <c r="E705">
        <v>703</v>
      </c>
      <c r="F705" t="s">
        <v>12175</v>
      </c>
      <c r="G705">
        <v>927</v>
      </c>
      <c r="H705" t="str">
        <f t="shared" si="16"/>
        <v>Normal</v>
      </c>
    </row>
    <row r="706" spans="1:8" hidden="1" x14ac:dyDescent="0.25">
      <c r="A706">
        <v>165</v>
      </c>
      <c r="E706">
        <v>704</v>
      </c>
      <c r="F706" t="s">
        <v>12175</v>
      </c>
      <c r="G706">
        <v>941</v>
      </c>
      <c r="H706" t="str">
        <f t="shared" si="16"/>
        <v>Normal</v>
      </c>
    </row>
    <row r="707" spans="1:8" hidden="1" x14ac:dyDescent="0.25">
      <c r="A707">
        <v>152</v>
      </c>
      <c r="E707">
        <v>705</v>
      </c>
      <c r="F707" t="s">
        <v>12175</v>
      </c>
      <c r="G707">
        <v>941</v>
      </c>
      <c r="H707" t="str">
        <f t="shared" si="16"/>
        <v>Normal</v>
      </c>
    </row>
    <row r="708" spans="1:8" hidden="1" x14ac:dyDescent="0.25">
      <c r="A708">
        <v>152</v>
      </c>
      <c r="E708">
        <v>706</v>
      </c>
      <c r="F708" t="s">
        <v>12175</v>
      </c>
      <c r="G708">
        <v>942</v>
      </c>
      <c r="H708" t="str">
        <f t="shared" si="16"/>
        <v>Normal</v>
      </c>
    </row>
    <row r="709" spans="1:8" hidden="1" x14ac:dyDescent="0.25">
      <c r="A709">
        <v>140</v>
      </c>
      <c r="E709">
        <v>707</v>
      </c>
      <c r="F709" t="s">
        <v>12175</v>
      </c>
      <c r="G709">
        <v>943</v>
      </c>
      <c r="H709" t="str">
        <f t="shared" si="16"/>
        <v>Normal</v>
      </c>
    </row>
    <row r="710" spans="1:8" hidden="1" x14ac:dyDescent="0.25">
      <c r="A710">
        <v>142</v>
      </c>
      <c r="E710">
        <v>708</v>
      </c>
      <c r="F710" t="s">
        <v>12175</v>
      </c>
      <c r="G710">
        <v>943</v>
      </c>
      <c r="H710" t="str">
        <f t="shared" si="16"/>
        <v>Normal</v>
      </c>
    </row>
    <row r="711" spans="1:8" hidden="1" x14ac:dyDescent="0.25">
      <c r="A711">
        <v>137</v>
      </c>
      <c r="E711">
        <v>709</v>
      </c>
      <c r="F711" t="s">
        <v>12175</v>
      </c>
      <c r="G711">
        <v>944</v>
      </c>
      <c r="H711" t="str">
        <f t="shared" si="16"/>
        <v>Normal</v>
      </c>
    </row>
    <row r="712" spans="1:8" hidden="1" x14ac:dyDescent="0.25">
      <c r="A712">
        <v>153</v>
      </c>
      <c r="E712">
        <v>710</v>
      </c>
      <c r="F712" t="s">
        <v>12175</v>
      </c>
      <c r="G712">
        <v>945</v>
      </c>
      <c r="H712" t="str">
        <f t="shared" si="16"/>
        <v>Normal</v>
      </c>
    </row>
    <row r="713" spans="1:8" hidden="1" x14ac:dyDescent="0.25">
      <c r="A713">
        <v>130</v>
      </c>
      <c r="E713">
        <v>711</v>
      </c>
      <c r="F713" t="s">
        <v>12175</v>
      </c>
      <c r="G713">
        <v>950</v>
      </c>
      <c r="H713" t="str">
        <f t="shared" si="16"/>
        <v>Normal</v>
      </c>
    </row>
    <row r="714" spans="1:8" hidden="1" x14ac:dyDescent="0.25">
      <c r="A714">
        <v>137</v>
      </c>
      <c r="E714">
        <v>712</v>
      </c>
      <c r="F714" t="s">
        <v>12175</v>
      </c>
      <c r="G714">
        <v>988</v>
      </c>
      <c r="H714" t="str">
        <f t="shared" si="16"/>
        <v>Normal</v>
      </c>
    </row>
    <row r="715" spans="1:8" hidden="1" x14ac:dyDescent="0.25">
      <c r="A715">
        <v>145</v>
      </c>
      <c r="E715">
        <v>713</v>
      </c>
      <c r="F715" t="s">
        <v>12175</v>
      </c>
      <c r="G715">
        <v>988</v>
      </c>
      <c r="H715" t="str">
        <f t="shared" si="16"/>
        <v>Normal</v>
      </c>
    </row>
    <row r="716" spans="1:8" hidden="1" x14ac:dyDescent="0.25">
      <c r="A716">
        <v>151</v>
      </c>
      <c r="E716">
        <v>714</v>
      </c>
      <c r="F716" t="s">
        <v>12175</v>
      </c>
      <c r="G716">
        <v>990</v>
      </c>
      <c r="H716" t="str">
        <f t="shared" si="16"/>
        <v>Normal</v>
      </c>
    </row>
    <row r="717" spans="1:8" hidden="1" x14ac:dyDescent="0.25">
      <c r="A717">
        <v>150</v>
      </c>
      <c r="E717">
        <v>715</v>
      </c>
      <c r="F717" t="s">
        <v>12175</v>
      </c>
      <c r="G717">
        <v>991</v>
      </c>
      <c r="H717" t="str">
        <f t="shared" si="16"/>
        <v>Normal</v>
      </c>
    </row>
    <row r="718" spans="1:8" hidden="1" x14ac:dyDescent="0.25">
      <c r="A718">
        <v>140</v>
      </c>
      <c r="E718">
        <v>716</v>
      </c>
      <c r="F718" t="s">
        <v>12175</v>
      </c>
      <c r="G718">
        <v>994</v>
      </c>
      <c r="H718" t="str">
        <f t="shared" si="16"/>
        <v>Normal</v>
      </c>
    </row>
    <row r="719" spans="1:8" hidden="1" x14ac:dyDescent="0.25">
      <c r="A719">
        <v>160</v>
      </c>
      <c r="E719">
        <v>717</v>
      </c>
      <c r="F719" t="s">
        <v>12175</v>
      </c>
      <c r="G719">
        <v>994</v>
      </c>
      <c r="H719" t="str">
        <f t="shared" si="16"/>
        <v>Normal</v>
      </c>
    </row>
    <row r="720" spans="1:8" hidden="1" x14ac:dyDescent="0.25">
      <c r="A720">
        <v>149</v>
      </c>
      <c r="E720">
        <v>718</v>
      </c>
      <c r="F720" t="s">
        <v>12175</v>
      </c>
      <c r="G720">
        <v>1003</v>
      </c>
      <c r="H720" t="str">
        <f t="shared" si="16"/>
        <v>Normal</v>
      </c>
    </row>
    <row r="721" spans="1:8" hidden="1" x14ac:dyDescent="0.25">
      <c r="A721">
        <v>125</v>
      </c>
      <c r="E721">
        <v>719</v>
      </c>
      <c r="F721" t="s">
        <v>12175</v>
      </c>
      <c r="G721">
        <v>1005</v>
      </c>
      <c r="H721" t="str">
        <f t="shared" si="16"/>
        <v>Normal</v>
      </c>
    </row>
    <row r="722" spans="1:8" hidden="1" x14ac:dyDescent="0.25">
      <c r="A722">
        <v>150</v>
      </c>
      <c r="E722">
        <v>720</v>
      </c>
      <c r="F722" t="s">
        <v>12175</v>
      </c>
      <c r="G722">
        <v>1009</v>
      </c>
      <c r="H722" t="str">
        <f t="shared" si="16"/>
        <v>Normal</v>
      </c>
    </row>
    <row r="723" spans="1:8" hidden="1" x14ac:dyDescent="0.25">
      <c r="A723">
        <v>90</v>
      </c>
      <c r="E723">
        <v>721</v>
      </c>
      <c r="F723" t="s">
        <v>12175</v>
      </c>
      <c r="G723">
        <v>1009</v>
      </c>
      <c r="H723" t="str">
        <f t="shared" si="16"/>
        <v>SAM</v>
      </c>
    </row>
    <row r="724" spans="1:8" hidden="1" x14ac:dyDescent="0.25">
      <c r="A724">
        <v>129</v>
      </c>
      <c r="E724">
        <v>722</v>
      </c>
      <c r="F724" t="s">
        <v>12175</v>
      </c>
      <c r="G724">
        <v>1010</v>
      </c>
      <c r="H724" t="str">
        <f t="shared" si="16"/>
        <v>Normal</v>
      </c>
    </row>
    <row r="725" spans="1:8" hidden="1" x14ac:dyDescent="0.25">
      <c r="A725">
        <v>167</v>
      </c>
      <c r="E725">
        <v>723</v>
      </c>
      <c r="F725" t="s">
        <v>12175</v>
      </c>
      <c r="G725">
        <v>1010</v>
      </c>
      <c r="H725" t="str">
        <f t="shared" si="16"/>
        <v>Normal</v>
      </c>
    </row>
    <row r="726" spans="1:8" hidden="1" x14ac:dyDescent="0.25">
      <c r="A726">
        <v>130</v>
      </c>
      <c r="E726">
        <v>724</v>
      </c>
      <c r="F726" t="s">
        <v>12175</v>
      </c>
      <c r="G726">
        <v>1019</v>
      </c>
      <c r="H726" t="str">
        <f t="shared" si="16"/>
        <v>Normal</v>
      </c>
    </row>
    <row r="727" spans="1:8" hidden="1" x14ac:dyDescent="0.25">
      <c r="A727">
        <v>130</v>
      </c>
      <c r="E727">
        <v>725</v>
      </c>
      <c r="F727" t="s">
        <v>12175</v>
      </c>
      <c r="G727">
        <v>1021</v>
      </c>
      <c r="H727" t="str">
        <f t="shared" si="16"/>
        <v>Normal</v>
      </c>
    </row>
    <row r="728" spans="1:8" hidden="1" x14ac:dyDescent="0.25">
      <c r="A728">
        <v>132</v>
      </c>
      <c r="E728">
        <v>726</v>
      </c>
      <c r="F728" t="s">
        <v>12175</v>
      </c>
      <c r="G728">
        <v>1021</v>
      </c>
      <c r="H728" t="str">
        <f t="shared" si="16"/>
        <v>Normal</v>
      </c>
    </row>
    <row r="729" spans="1:8" hidden="1" x14ac:dyDescent="0.25">
      <c r="A729">
        <v>130</v>
      </c>
      <c r="E729">
        <v>727</v>
      </c>
      <c r="F729" t="s">
        <v>12175</v>
      </c>
      <c r="G729">
        <v>1022</v>
      </c>
      <c r="H729" t="str">
        <f t="shared" si="16"/>
        <v>Normal</v>
      </c>
    </row>
    <row r="730" spans="1:8" hidden="1" x14ac:dyDescent="0.25">
      <c r="A730">
        <v>138</v>
      </c>
      <c r="E730">
        <v>728</v>
      </c>
      <c r="F730" t="s">
        <v>12175</v>
      </c>
      <c r="G730">
        <v>1033</v>
      </c>
      <c r="H730" t="str">
        <f t="shared" si="16"/>
        <v>Normal</v>
      </c>
    </row>
    <row r="731" spans="1:8" hidden="1" x14ac:dyDescent="0.25">
      <c r="A731">
        <v>156</v>
      </c>
      <c r="E731">
        <v>729</v>
      </c>
      <c r="F731" t="s">
        <v>12175</v>
      </c>
      <c r="G731">
        <v>1033</v>
      </c>
      <c r="H731" t="str">
        <f t="shared" si="16"/>
        <v>Normal</v>
      </c>
    </row>
    <row r="732" spans="1:8" hidden="1" x14ac:dyDescent="0.25">
      <c r="A732">
        <v>137</v>
      </c>
      <c r="E732">
        <v>730</v>
      </c>
      <c r="F732" t="s">
        <v>12175</v>
      </c>
      <c r="G732">
        <v>1034</v>
      </c>
      <c r="H732" t="str">
        <f t="shared" si="16"/>
        <v>Normal</v>
      </c>
    </row>
    <row r="733" spans="1:8" hidden="1" x14ac:dyDescent="0.25">
      <c r="A733">
        <v>158</v>
      </c>
      <c r="E733">
        <v>731</v>
      </c>
      <c r="F733" t="s">
        <v>12175</v>
      </c>
      <c r="G733">
        <v>1035</v>
      </c>
      <c r="H733" t="str">
        <f t="shared" si="16"/>
        <v>Normal</v>
      </c>
    </row>
    <row r="734" spans="1:8" hidden="1" x14ac:dyDescent="0.25">
      <c r="A734">
        <v>130</v>
      </c>
      <c r="E734">
        <v>732</v>
      </c>
      <c r="F734" t="s">
        <v>12175</v>
      </c>
      <c r="G734">
        <v>1036</v>
      </c>
      <c r="H734" t="str">
        <f t="shared" si="16"/>
        <v>Normal</v>
      </c>
    </row>
    <row r="735" spans="1:8" hidden="1" x14ac:dyDescent="0.25">
      <c r="A735">
        <v>180</v>
      </c>
      <c r="E735">
        <v>733</v>
      </c>
      <c r="F735" t="s">
        <v>12175</v>
      </c>
      <c r="G735">
        <v>1038</v>
      </c>
      <c r="H735" t="str">
        <f t="shared" si="16"/>
        <v>Normal</v>
      </c>
    </row>
    <row r="736" spans="1:8" hidden="1" x14ac:dyDescent="0.25">
      <c r="A736">
        <v>142</v>
      </c>
      <c r="E736">
        <v>734</v>
      </c>
      <c r="F736" t="s">
        <v>12175</v>
      </c>
      <c r="G736">
        <v>1040</v>
      </c>
      <c r="H736" t="str">
        <f t="shared" si="16"/>
        <v>Normal</v>
      </c>
    </row>
    <row r="737" spans="1:8" hidden="1" x14ac:dyDescent="0.25">
      <c r="A737">
        <v>142</v>
      </c>
      <c r="E737">
        <v>735</v>
      </c>
      <c r="F737" t="s">
        <v>12175</v>
      </c>
      <c r="G737">
        <v>1042</v>
      </c>
      <c r="H737" t="str">
        <f t="shared" si="16"/>
        <v>Normal</v>
      </c>
    </row>
    <row r="738" spans="1:8" hidden="1" x14ac:dyDescent="0.25">
      <c r="A738">
        <v>151</v>
      </c>
      <c r="E738">
        <v>736</v>
      </c>
      <c r="F738" t="s">
        <v>12175</v>
      </c>
      <c r="G738">
        <v>1042</v>
      </c>
      <c r="H738" t="str">
        <f t="shared" si="16"/>
        <v>Normal</v>
      </c>
    </row>
    <row r="739" spans="1:8" hidden="1" x14ac:dyDescent="0.25">
      <c r="A739">
        <v>142</v>
      </c>
      <c r="E739">
        <v>737</v>
      </c>
      <c r="F739" t="s">
        <v>12175</v>
      </c>
      <c r="G739">
        <v>1050</v>
      </c>
      <c r="H739" t="str">
        <f t="shared" si="16"/>
        <v>Normal</v>
      </c>
    </row>
    <row r="740" spans="1:8" hidden="1" x14ac:dyDescent="0.25">
      <c r="A740">
        <v>125</v>
      </c>
      <c r="E740">
        <v>738</v>
      </c>
      <c r="F740" t="s">
        <v>12175</v>
      </c>
      <c r="G740">
        <v>1051</v>
      </c>
      <c r="H740" t="str">
        <f t="shared" si="16"/>
        <v>Normal</v>
      </c>
    </row>
    <row r="741" spans="1:8" hidden="1" x14ac:dyDescent="0.25">
      <c r="A741">
        <v>132</v>
      </c>
      <c r="E741">
        <v>739</v>
      </c>
      <c r="F741" t="s">
        <v>12175</v>
      </c>
      <c r="G741">
        <v>1051</v>
      </c>
      <c r="H741" t="str">
        <f t="shared" si="16"/>
        <v>Normal</v>
      </c>
    </row>
    <row r="742" spans="1:8" hidden="1" x14ac:dyDescent="0.25">
      <c r="A742">
        <v>132</v>
      </c>
      <c r="E742">
        <v>740</v>
      </c>
      <c r="F742" t="s">
        <v>12175</v>
      </c>
      <c r="G742">
        <v>1052</v>
      </c>
      <c r="H742" t="str">
        <f t="shared" si="16"/>
        <v>Normal</v>
      </c>
    </row>
    <row r="743" spans="1:8" hidden="1" x14ac:dyDescent="0.25">
      <c r="A743">
        <v>170</v>
      </c>
      <c r="E743">
        <v>741</v>
      </c>
      <c r="F743" t="s">
        <v>12175</v>
      </c>
      <c r="G743">
        <v>1054</v>
      </c>
      <c r="H743" t="str">
        <f t="shared" si="16"/>
        <v>Normal</v>
      </c>
    </row>
    <row r="744" spans="1:8" hidden="1" x14ac:dyDescent="0.25">
      <c r="A744">
        <v>152</v>
      </c>
      <c r="E744">
        <v>742</v>
      </c>
      <c r="F744" t="s">
        <v>12175</v>
      </c>
      <c r="G744">
        <v>1054</v>
      </c>
      <c r="H744" t="str">
        <f t="shared" si="16"/>
        <v>Normal</v>
      </c>
    </row>
    <row r="745" spans="1:8" hidden="1" x14ac:dyDescent="0.25">
      <c r="A745">
        <v>168</v>
      </c>
      <c r="E745">
        <v>743</v>
      </c>
      <c r="F745" t="s">
        <v>12175</v>
      </c>
      <c r="G745">
        <v>1058</v>
      </c>
      <c r="H745" t="str">
        <f t="shared" si="16"/>
        <v>Normal</v>
      </c>
    </row>
    <row r="746" spans="1:8" hidden="1" x14ac:dyDescent="0.25">
      <c r="A746">
        <v>152</v>
      </c>
      <c r="E746">
        <v>744</v>
      </c>
      <c r="F746" t="s">
        <v>12175</v>
      </c>
      <c r="G746">
        <v>1061</v>
      </c>
      <c r="H746" t="str">
        <f t="shared" si="16"/>
        <v>Normal</v>
      </c>
    </row>
    <row r="747" spans="1:8" hidden="1" x14ac:dyDescent="0.25">
      <c r="A747">
        <v>169</v>
      </c>
      <c r="E747">
        <v>745</v>
      </c>
      <c r="F747" t="s">
        <v>12175</v>
      </c>
      <c r="G747">
        <v>1061</v>
      </c>
      <c r="H747" t="str">
        <f t="shared" si="16"/>
        <v>Normal</v>
      </c>
    </row>
    <row r="748" spans="1:8" hidden="1" x14ac:dyDescent="0.25">
      <c r="A748">
        <v>130</v>
      </c>
      <c r="E748">
        <v>746</v>
      </c>
      <c r="F748" t="s">
        <v>12175</v>
      </c>
      <c r="G748">
        <v>1064</v>
      </c>
      <c r="H748" t="str">
        <f t="shared" si="16"/>
        <v>Normal</v>
      </c>
    </row>
    <row r="749" spans="1:8" hidden="1" x14ac:dyDescent="0.25">
      <c r="A749">
        <v>160</v>
      </c>
      <c r="E749">
        <v>747</v>
      </c>
      <c r="F749" t="s">
        <v>12175</v>
      </c>
      <c r="G749">
        <v>1066</v>
      </c>
      <c r="H749" t="str">
        <f t="shared" si="16"/>
        <v>Normal</v>
      </c>
    </row>
    <row r="750" spans="1:8" hidden="1" x14ac:dyDescent="0.25">
      <c r="A750">
        <v>140</v>
      </c>
      <c r="E750">
        <v>748</v>
      </c>
      <c r="F750" t="s">
        <v>12175</v>
      </c>
      <c r="G750">
        <v>1067</v>
      </c>
      <c r="H750" t="str">
        <f t="shared" si="16"/>
        <v>Normal</v>
      </c>
    </row>
    <row r="751" spans="1:8" hidden="1" x14ac:dyDescent="0.25">
      <c r="A751">
        <v>140</v>
      </c>
      <c r="E751">
        <v>749</v>
      </c>
      <c r="F751" t="s">
        <v>12175</v>
      </c>
      <c r="G751">
        <v>1068</v>
      </c>
      <c r="H751" t="str">
        <f t="shared" si="16"/>
        <v>Normal</v>
      </c>
    </row>
    <row r="752" spans="1:8" hidden="1" x14ac:dyDescent="0.25">
      <c r="A752">
        <v>145</v>
      </c>
      <c r="E752">
        <v>750</v>
      </c>
      <c r="F752" t="s">
        <v>12175</v>
      </c>
      <c r="G752">
        <v>1068</v>
      </c>
      <c r="H752" t="str">
        <f t="shared" si="16"/>
        <v>Normal</v>
      </c>
    </row>
    <row r="753" spans="1:8" hidden="1" x14ac:dyDescent="0.25">
      <c r="A753">
        <v>157</v>
      </c>
      <c r="E753">
        <v>751</v>
      </c>
      <c r="F753" t="s">
        <v>12175</v>
      </c>
      <c r="G753">
        <v>1069</v>
      </c>
      <c r="H753" t="str">
        <f t="shared" si="16"/>
        <v>Normal</v>
      </c>
    </row>
    <row r="754" spans="1:8" hidden="1" x14ac:dyDescent="0.25">
      <c r="A754">
        <v>139</v>
      </c>
      <c r="E754">
        <v>752</v>
      </c>
      <c r="F754" t="s">
        <v>12175</v>
      </c>
      <c r="G754">
        <v>1069</v>
      </c>
      <c r="H754" t="str">
        <f t="shared" si="16"/>
        <v>Normal</v>
      </c>
    </row>
    <row r="755" spans="1:8" hidden="1" x14ac:dyDescent="0.25">
      <c r="A755">
        <v>155</v>
      </c>
      <c r="E755">
        <v>753</v>
      </c>
      <c r="F755" t="s">
        <v>12175</v>
      </c>
      <c r="G755">
        <v>1070</v>
      </c>
      <c r="H755" t="str">
        <f t="shared" si="16"/>
        <v>Normal</v>
      </c>
    </row>
    <row r="756" spans="1:8" hidden="1" x14ac:dyDescent="0.25">
      <c r="A756">
        <v>165</v>
      </c>
      <c r="E756">
        <v>754</v>
      </c>
      <c r="F756" t="s">
        <v>12175</v>
      </c>
      <c r="G756">
        <v>1071</v>
      </c>
      <c r="H756" t="str">
        <f t="shared" si="16"/>
        <v>Normal</v>
      </c>
    </row>
    <row r="757" spans="1:8" hidden="1" x14ac:dyDescent="0.25">
      <c r="A757">
        <v>144</v>
      </c>
      <c r="E757">
        <v>755</v>
      </c>
      <c r="F757" t="s">
        <v>12175</v>
      </c>
      <c r="G757">
        <v>1072</v>
      </c>
      <c r="H757" t="str">
        <f t="shared" si="16"/>
        <v>Normal</v>
      </c>
    </row>
    <row r="758" spans="1:8" hidden="1" x14ac:dyDescent="0.25">
      <c r="A758">
        <v>150</v>
      </c>
      <c r="E758">
        <v>756</v>
      </c>
      <c r="F758" t="s">
        <v>12175</v>
      </c>
      <c r="G758">
        <v>1072</v>
      </c>
      <c r="H758" t="str">
        <f t="shared" si="16"/>
        <v>Normal</v>
      </c>
    </row>
    <row r="759" spans="1:8" hidden="1" x14ac:dyDescent="0.25">
      <c r="A759">
        <v>169</v>
      </c>
      <c r="E759">
        <v>757</v>
      </c>
      <c r="F759" t="s">
        <v>12175</v>
      </c>
      <c r="G759">
        <v>1072</v>
      </c>
      <c r="H759" t="str">
        <f t="shared" si="16"/>
        <v>Normal</v>
      </c>
    </row>
    <row r="760" spans="1:8" hidden="1" x14ac:dyDescent="0.25">
      <c r="A760">
        <v>147</v>
      </c>
      <c r="E760">
        <v>758</v>
      </c>
      <c r="F760" t="s">
        <v>12175</v>
      </c>
      <c r="G760">
        <v>1072</v>
      </c>
      <c r="H760" t="str">
        <f t="shared" si="16"/>
        <v>Normal</v>
      </c>
    </row>
    <row r="761" spans="1:8" hidden="1" x14ac:dyDescent="0.25">
      <c r="A761">
        <v>155</v>
      </c>
      <c r="E761">
        <v>759</v>
      </c>
      <c r="F761" t="s">
        <v>12175</v>
      </c>
      <c r="G761">
        <v>1072</v>
      </c>
      <c r="H761" t="str">
        <f t="shared" si="16"/>
        <v>Normal</v>
      </c>
    </row>
    <row r="762" spans="1:8" hidden="1" x14ac:dyDescent="0.25">
      <c r="A762">
        <v>140</v>
      </c>
      <c r="E762">
        <v>760</v>
      </c>
      <c r="F762" t="s">
        <v>12175</v>
      </c>
      <c r="G762">
        <v>1075</v>
      </c>
      <c r="H762" t="str">
        <f t="shared" ref="H762:H794" si="17">IF(A762&lt;125,IF(A762&lt;115,"SAM","MAM"),"Normal")</f>
        <v>Normal</v>
      </c>
    </row>
    <row r="763" spans="1:8" hidden="1" x14ac:dyDescent="0.25">
      <c r="A763">
        <v>125</v>
      </c>
      <c r="E763">
        <v>761</v>
      </c>
      <c r="F763" t="s">
        <v>12175</v>
      </c>
      <c r="G763">
        <v>1075</v>
      </c>
      <c r="H763" t="str">
        <f t="shared" si="17"/>
        <v>Normal</v>
      </c>
    </row>
    <row r="764" spans="1:8" hidden="1" x14ac:dyDescent="0.25">
      <c r="A764">
        <v>145</v>
      </c>
      <c r="E764">
        <v>762</v>
      </c>
      <c r="F764" t="s">
        <v>12175</v>
      </c>
      <c r="G764">
        <v>1077</v>
      </c>
      <c r="H764" t="str">
        <f t="shared" si="17"/>
        <v>Normal</v>
      </c>
    </row>
    <row r="765" spans="1:8" hidden="1" x14ac:dyDescent="0.25">
      <c r="A765">
        <v>150</v>
      </c>
      <c r="E765">
        <v>763</v>
      </c>
      <c r="F765" t="s">
        <v>12175</v>
      </c>
      <c r="G765">
        <v>1080</v>
      </c>
      <c r="H765" t="str">
        <f t="shared" si="17"/>
        <v>Normal</v>
      </c>
    </row>
    <row r="766" spans="1:8" hidden="1" x14ac:dyDescent="0.25">
      <c r="A766">
        <v>150</v>
      </c>
      <c r="E766">
        <v>764</v>
      </c>
      <c r="F766" t="s">
        <v>12175</v>
      </c>
      <c r="G766">
        <v>1082</v>
      </c>
      <c r="H766" t="str">
        <f t="shared" si="17"/>
        <v>Normal</v>
      </c>
    </row>
    <row r="767" spans="1:8" hidden="1" x14ac:dyDescent="0.25">
      <c r="A767">
        <v>140</v>
      </c>
      <c r="E767">
        <v>765</v>
      </c>
      <c r="F767" t="s">
        <v>12175</v>
      </c>
      <c r="G767">
        <v>1083</v>
      </c>
      <c r="H767" t="str">
        <f t="shared" si="17"/>
        <v>Normal</v>
      </c>
    </row>
    <row r="768" spans="1:8" hidden="1" x14ac:dyDescent="0.25">
      <c r="A768">
        <v>150</v>
      </c>
      <c r="E768">
        <v>766</v>
      </c>
      <c r="F768" t="s">
        <v>12175</v>
      </c>
      <c r="G768">
        <v>1084</v>
      </c>
      <c r="H768" t="str">
        <f t="shared" si="17"/>
        <v>Normal</v>
      </c>
    </row>
    <row r="769" spans="1:8" hidden="1" x14ac:dyDescent="0.25">
      <c r="A769">
        <v>145</v>
      </c>
      <c r="E769">
        <v>767</v>
      </c>
      <c r="F769" t="s">
        <v>12175</v>
      </c>
      <c r="G769">
        <v>1085</v>
      </c>
      <c r="H769" t="str">
        <f t="shared" si="17"/>
        <v>Normal</v>
      </c>
    </row>
    <row r="770" spans="1:8" hidden="1" x14ac:dyDescent="0.25">
      <c r="A770">
        <v>135</v>
      </c>
      <c r="E770">
        <v>768</v>
      </c>
      <c r="F770" t="s">
        <v>12175</v>
      </c>
      <c r="G770">
        <v>1087</v>
      </c>
      <c r="H770" t="str">
        <f t="shared" si="17"/>
        <v>Normal</v>
      </c>
    </row>
    <row r="771" spans="1:8" hidden="1" x14ac:dyDescent="0.25">
      <c r="A771">
        <v>152</v>
      </c>
      <c r="E771">
        <v>769</v>
      </c>
      <c r="F771" t="s">
        <v>12175</v>
      </c>
      <c r="G771">
        <v>1088</v>
      </c>
      <c r="H771" t="str">
        <f t="shared" si="17"/>
        <v>Normal</v>
      </c>
    </row>
    <row r="772" spans="1:8" hidden="1" x14ac:dyDescent="0.25">
      <c r="A772">
        <v>158</v>
      </c>
      <c r="E772">
        <v>770</v>
      </c>
      <c r="F772" t="s">
        <v>12175</v>
      </c>
      <c r="G772">
        <v>1088</v>
      </c>
      <c r="H772" t="str">
        <f t="shared" si="17"/>
        <v>Normal</v>
      </c>
    </row>
    <row r="773" spans="1:8" hidden="1" x14ac:dyDescent="0.25">
      <c r="A773">
        <v>138</v>
      </c>
      <c r="E773">
        <v>771</v>
      </c>
      <c r="F773" t="s">
        <v>12175</v>
      </c>
      <c r="G773">
        <v>1090</v>
      </c>
      <c r="H773" t="str">
        <f t="shared" si="17"/>
        <v>Normal</v>
      </c>
    </row>
    <row r="774" spans="1:8" hidden="1" x14ac:dyDescent="0.25">
      <c r="A774">
        <v>147</v>
      </c>
      <c r="E774">
        <v>772</v>
      </c>
      <c r="F774" t="s">
        <v>12175</v>
      </c>
      <c r="G774">
        <v>1090</v>
      </c>
      <c r="H774" t="str">
        <f t="shared" si="17"/>
        <v>Normal</v>
      </c>
    </row>
    <row r="775" spans="1:8" hidden="1" x14ac:dyDescent="0.25">
      <c r="A775">
        <v>155</v>
      </c>
      <c r="E775">
        <v>773</v>
      </c>
      <c r="F775" t="s">
        <v>12175</v>
      </c>
      <c r="G775">
        <v>1091</v>
      </c>
      <c r="H775" t="str">
        <f t="shared" si="17"/>
        <v>Normal</v>
      </c>
    </row>
    <row r="776" spans="1:8" hidden="1" x14ac:dyDescent="0.25">
      <c r="A776">
        <v>156</v>
      </c>
      <c r="E776">
        <v>774</v>
      </c>
      <c r="F776" t="s">
        <v>12175</v>
      </c>
      <c r="G776">
        <v>1092</v>
      </c>
      <c r="H776" t="str">
        <f t="shared" si="17"/>
        <v>Normal</v>
      </c>
    </row>
    <row r="777" spans="1:8" hidden="1" x14ac:dyDescent="0.25">
      <c r="A777">
        <v>144</v>
      </c>
      <c r="E777">
        <v>775</v>
      </c>
      <c r="F777" t="s">
        <v>12175</v>
      </c>
      <c r="G777">
        <v>1093</v>
      </c>
      <c r="H777" t="str">
        <f t="shared" si="17"/>
        <v>Normal</v>
      </c>
    </row>
    <row r="778" spans="1:8" hidden="1" x14ac:dyDescent="0.25">
      <c r="A778">
        <v>142</v>
      </c>
      <c r="E778">
        <v>776</v>
      </c>
      <c r="F778" t="s">
        <v>12175</v>
      </c>
      <c r="G778">
        <v>1094</v>
      </c>
      <c r="H778" t="str">
        <f t="shared" si="17"/>
        <v>Normal</v>
      </c>
    </row>
    <row r="779" spans="1:8" hidden="1" x14ac:dyDescent="0.25">
      <c r="A779">
        <v>123</v>
      </c>
      <c r="E779">
        <v>777</v>
      </c>
      <c r="F779" t="s">
        <v>12175</v>
      </c>
      <c r="G779">
        <v>1095</v>
      </c>
      <c r="H779" t="str">
        <f t="shared" si="17"/>
        <v>MAM</v>
      </c>
    </row>
    <row r="780" spans="1:8" hidden="1" x14ac:dyDescent="0.25">
      <c r="A780">
        <v>145</v>
      </c>
      <c r="E780">
        <v>778</v>
      </c>
      <c r="F780" t="s">
        <v>12175</v>
      </c>
      <c r="G780">
        <v>1095</v>
      </c>
      <c r="H780" t="str">
        <f t="shared" si="17"/>
        <v>Normal</v>
      </c>
    </row>
    <row r="781" spans="1:8" hidden="1" x14ac:dyDescent="0.25">
      <c r="A781">
        <v>132</v>
      </c>
      <c r="E781">
        <v>779</v>
      </c>
      <c r="F781" t="s">
        <v>12175</v>
      </c>
      <c r="G781">
        <v>1096</v>
      </c>
      <c r="H781" t="str">
        <f t="shared" si="17"/>
        <v>Normal</v>
      </c>
    </row>
    <row r="782" spans="1:8" hidden="1" x14ac:dyDescent="0.25">
      <c r="A782">
        <v>144</v>
      </c>
      <c r="E782">
        <v>780</v>
      </c>
      <c r="F782" t="s">
        <v>12175</v>
      </c>
      <c r="G782">
        <v>1096</v>
      </c>
      <c r="H782" t="str">
        <f t="shared" si="17"/>
        <v>Normal</v>
      </c>
    </row>
    <row r="783" spans="1:8" hidden="1" x14ac:dyDescent="0.25">
      <c r="A783">
        <v>133</v>
      </c>
      <c r="E783">
        <v>781</v>
      </c>
      <c r="F783" t="s">
        <v>12175</v>
      </c>
      <c r="G783">
        <v>1097</v>
      </c>
      <c r="H783" t="str">
        <f t="shared" si="17"/>
        <v>Normal</v>
      </c>
    </row>
    <row r="784" spans="1:8" hidden="1" x14ac:dyDescent="0.25">
      <c r="A784">
        <v>140</v>
      </c>
      <c r="E784">
        <v>782</v>
      </c>
      <c r="F784" t="s">
        <v>12175</v>
      </c>
      <c r="G784">
        <v>1098</v>
      </c>
      <c r="H784" t="str">
        <f t="shared" si="17"/>
        <v>Normal</v>
      </c>
    </row>
    <row r="785" spans="1:8" hidden="1" x14ac:dyDescent="0.25">
      <c r="A785">
        <v>153</v>
      </c>
      <c r="E785">
        <v>783</v>
      </c>
      <c r="F785" t="s">
        <v>12175</v>
      </c>
      <c r="G785">
        <v>1107</v>
      </c>
      <c r="H785" t="str">
        <f t="shared" si="17"/>
        <v>Normal</v>
      </c>
    </row>
    <row r="786" spans="1:8" hidden="1" x14ac:dyDescent="0.25">
      <c r="A786">
        <v>147</v>
      </c>
      <c r="E786">
        <v>784</v>
      </c>
      <c r="F786" t="s">
        <v>12175</v>
      </c>
      <c r="G786">
        <v>1107</v>
      </c>
      <c r="H786" t="str">
        <f t="shared" si="17"/>
        <v>Normal</v>
      </c>
    </row>
    <row r="787" spans="1:8" hidden="1" x14ac:dyDescent="0.25">
      <c r="A787">
        <v>124</v>
      </c>
      <c r="E787">
        <v>785</v>
      </c>
      <c r="F787" t="s">
        <v>12175</v>
      </c>
      <c r="G787">
        <v>1109</v>
      </c>
      <c r="H787" t="str">
        <f t="shared" si="17"/>
        <v>MAM</v>
      </c>
    </row>
    <row r="788" spans="1:8" hidden="1" x14ac:dyDescent="0.25">
      <c r="A788">
        <v>139</v>
      </c>
      <c r="E788">
        <v>786</v>
      </c>
      <c r="F788" t="s">
        <v>12175</v>
      </c>
      <c r="G788">
        <v>1109</v>
      </c>
      <c r="H788" t="str">
        <f t="shared" si="17"/>
        <v>Normal</v>
      </c>
    </row>
    <row r="789" spans="1:8" hidden="1" x14ac:dyDescent="0.25">
      <c r="A789">
        <v>141</v>
      </c>
      <c r="E789">
        <v>787</v>
      </c>
      <c r="F789" t="s">
        <v>12175</v>
      </c>
      <c r="G789">
        <v>1110</v>
      </c>
      <c r="H789" t="str">
        <f t="shared" si="17"/>
        <v>Normal</v>
      </c>
    </row>
    <row r="790" spans="1:8" hidden="1" x14ac:dyDescent="0.25">
      <c r="A790">
        <v>130</v>
      </c>
      <c r="E790">
        <v>788</v>
      </c>
      <c r="F790" t="s">
        <v>12175</v>
      </c>
      <c r="G790">
        <v>1112</v>
      </c>
      <c r="H790" t="str">
        <f t="shared" si="17"/>
        <v>Normal</v>
      </c>
    </row>
    <row r="791" spans="1:8" hidden="1" x14ac:dyDescent="0.25">
      <c r="A791">
        <v>140</v>
      </c>
      <c r="E791">
        <v>789</v>
      </c>
      <c r="F791" t="s">
        <v>12175</v>
      </c>
      <c r="G791">
        <v>1113</v>
      </c>
      <c r="H791" t="str">
        <f t="shared" si="17"/>
        <v>Normal</v>
      </c>
    </row>
    <row r="792" spans="1:8" hidden="1" x14ac:dyDescent="0.25">
      <c r="A792">
        <v>155</v>
      </c>
      <c r="E792">
        <v>790</v>
      </c>
      <c r="F792" t="s">
        <v>12175</v>
      </c>
      <c r="G792">
        <v>1113</v>
      </c>
      <c r="H792" t="str">
        <f t="shared" si="17"/>
        <v>Normal</v>
      </c>
    </row>
    <row r="793" spans="1:8" hidden="1" x14ac:dyDescent="0.25">
      <c r="A793">
        <v>159</v>
      </c>
      <c r="E793">
        <v>791</v>
      </c>
      <c r="F793" t="s">
        <v>12175</v>
      </c>
      <c r="G793">
        <v>1116</v>
      </c>
      <c r="H793" t="str">
        <f t="shared" si="17"/>
        <v>Normal</v>
      </c>
    </row>
    <row r="794" spans="1:8" hidden="1" x14ac:dyDescent="0.25">
      <c r="A794">
        <v>147</v>
      </c>
      <c r="E794">
        <v>792</v>
      </c>
      <c r="F794" t="s">
        <v>12175</v>
      </c>
      <c r="G794">
        <v>1116</v>
      </c>
      <c r="H794" t="str">
        <f t="shared" si="17"/>
        <v>Normal</v>
      </c>
    </row>
  </sheetData>
  <autoFilter ref="A2:M794" xr:uid="{00000000-0001-0000-0100-000000000000}">
    <filterColumn colId="0">
      <filters>
        <filter val="100"/>
        <filter val="105"/>
        <filter val="110"/>
        <filter val="115"/>
        <filter val="117"/>
        <filter val="118"/>
        <filter val="120"/>
        <filter val="121"/>
        <filter val="122"/>
        <filter val="123"/>
        <filter val="124"/>
        <filter val="125"/>
        <filter val="126"/>
        <filter val="127"/>
        <filter val="128"/>
        <filter val="129"/>
        <filter val="130"/>
        <filter val="131"/>
        <filter val="132"/>
        <filter val="133"/>
        <filter val="134"/>
        <filter val="135"/>
        <filter val="136"/>
        <filter val="137"/>
        <filter val="138"/>
        <filter val="139"/>
        <filter val="140"/>
        <filter val="141"/>
        <filter val="142"/>
        <filter val="143"/>
        <filter val="144"/>
        <filter val="145"/>
        <filter val="146"/>
        <filter val="147"/>
        <filter val="148"/>
        <filter val="149"/>
        <filter val="150"/>
        <filter val="151"/>
        <filter val="152"/>
        <filter val="153"/>
        <filter val="154"/>
        <filter val="155"/>
        <filter val="156"/>
        <filter val="157"/>
        <filter val="158"/>
        <filter val="159"/>
        <filter val="160"/>
        <filter val="161"/>
        <filter val="162"/>
        <filter val="163"/>
        <filter val="164"/>
        <filter val="165"/>
        <filter val="166"/>
        <filter val="167"/>
        <filter val="168"/>
        <filter val="169"/>
        <filter val="170"/>
        <filter val="171"/>
        <filter val="172"/>
        <filter val="173"/>
        <filter val="174"/>
        <filter val="175"/>
        <filter val="177"/>
        <filter val="178"/>
        <filter val="179"/>
        <filter val="180"/>
        <filter val="181"/>
        <filter val="182"/>
        <filter val="186"/>
        <filter val="188"/>
        <filter val="190"/>
        <filter val="195"/>
        <filter val="90"/>
      </filters>
    </filterColumn>
    <filterColumn colId="6">
      <filters>
        <filter val="23"/>
      </filters>
    </filterColumn>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O327"/>
  <sheetViews>
    <sheetView workbookViewId="0">
      <selection activeCell="G3" sqref="G3"/>
    </sheetView>
  </sheetViews>
  <sheetFormatPr defaultRowHeight="15" x14ac:dyDescent="0.25"/>
  <cols>
    <col min="15" max="15" width="11" bestFit="1" customWidth="1"/>
  </cols>
  <sheetData>
    <row r="1" spans="1:15" x14ac:dyDescent="0.25">
      <c r="A1" t="s">
        <v>12176</v>
      </c>
      <c r="B1" t="s">
        <v>328</v>
      </c>
      <c r="C1" t="s">
        <v>329</v>
      </c>
      <c r="D1" t="s">
        <v>330</v>
      </c>
      <c r="E1" t="s">
        <v>331</v>
      </c>
      <c r="F1" t="s">
        <v>332</v>
      </c>
      <c r="G1" t="s">
        <v>333</v>
      </c>
      <c r="H1" t="s">
        <v>334</v>
      </c>
      <c r="I1" t="s">
        <v>335</v>
      </c>
      <c r="J1" t="s">
        <v>336</v>
      </c>
      <c r="K1" t="s">
        <v>337</v>
      </c>
      <c r="L1" t="s">
        <v>338</v>
      </c>
      <c r="M1" t="s">
        <v>339</v>
      </c>
      <c r="N1">
        <v>33</v>
      </c>
    </row>
    <row r="2" spans="1:15" x14ac:dyDescent="0.25">
      <c r="A2" t="s">
        <v>12177</v>
      </c>
      <c r="B2" t="s">
        <v>328</v>
      </c>
      <c r="C2" t="s">
        <v>329</v>
      </c>
      <c r="D2" t="s">
        <v>330</v>
      </c>
      <c r="E2" t="s">
        <v>331</v>
      </c>
      <c r="F2" t="s">
        <v>332</v>
      </c>
      <c r="G2" t="s">
        <v>333</v>
      </c>
      <c r="H2" t="s">
        <v>334</v>
      </c>
      <c r="I2" t="s">
        <v>335</v>
      </c>
      <c r="J2" t="s">
        <v>336</v>
      </c>
      <c r="K2" t="s">
        <v>337</v>
      </c>
      <c r="L2" t="s">
        <v>338</v>
      </c>
      <c r="M2" t="s">
        <v>339</v>
      </c>
      <c r="N2">
        <v>319</v>
      </c>
      <c r="O2" s="4">
        <f>N1/N2</f>
        <v>0.10344827586206896</v>
      </c>
    </row>
    <row r="3" spans="1:15" x14ac:dyDescent="0.25">
      <c r="A3">
        <v>245</v>
      </c>
      <c r="E3">
        <v>1</v>
      </c>
      <c r="F3" t="s">
        <v>12175</v>
      </c>
      <c r="G3">
        <v>23</v>
      </c>
      <c r="H3" t="str">
        <f>IF(A3&lt;231,"Malnutrition", "Normal")</f>
        <v>Normal</v>
      </c>
    </row>
    <row r="4" spans="1:15" x14ac:dyDescent="0.25">
      <c r="A4">
        <v>255</v>
      </c>
      <c r="E4">
        <v>2</v>
      </c>
      <c r="F4" t="s">
        <v>12175</v>
      </c>
      <c r="G4">
        <v>24</v>
      </c>
      <c r="H4" t="str">
        <f t="shared" ref="H4:H67" si="0">IF(A4&lt;231,"Malnutrition", "Normal")</f>
        <v>Normal</v>
      </c>
    </row>
    <row r="5" spans="1:15" x14ac:dyDescent="0.25">
      <c r="A5">
        <v>223</v>
      </c>
      <c r="E5">
        <v>3</v>
      </c>
      <c r="F5" t="s">
        <v>12175</v>
      </c>
      <c r="G5">
        <v>25</v>
      </c>
      <c r="H5" t="str">
        <f t="shared" si="0"/>
        <v>Malnutrition</v>
      </c>
    </row>
    <row r="6" spans="1:15" x14ac:dyDescent="0.25">
      <c r="A6">
        <v>240</v>
      </c>
      <c r="E6">
        <v>4</v>
      </c>
      <c r="F6" t="s">
        <v>12175</v>
      </c>
      <c r="G6">
        <v>33</v>
      </c>
      <c r="H6" t="str">
        <f t="shared" si="0"/>
        <v>Normal</v>
      </c>
    </row>
    <row r="7" spans="1:15" x14ac:dyDescent="0.25">
      <c r="A7">
        <v>260</v>
      </c>
      <c r="E7">
        <v>5</v>
      </c>
      <c r="F7" t="s">
        <v>12175</v>
      </c>
      <c r="G7">
        <v>34</v>
      </c>
      <c r="H7" t="str">
        <f t="shared" si="0"/>
        <v>Normal</v>
      </c>
    </row>
    <row r="8" spans="1:15" x14ac:dyDescent="0.25">
      <c r="A8">
        <v>280</v>
      </c>
      <c r="E8">
        <v>6</v>
      </c>
      <c r="F8" t="s">
        <v>12175</v>
      </c>
      <c r="G8">
        <v>37</v>
      </c>
      <c r="H8" t="str">
        <f t="shared" si="0"/>
        <v>Normal</v>
      </c>
    </row>
    <row r="9" spans="1:15" x14ac:dyDescent="0.25">
      <c r="A9">
        <v>240</v>
      </c>
      <c r="E9">
        <v>7</v>
      </c>
      <c r="F9" t="s">
        <v>12175</v>
      </c>
      <c r="G9">
        <v>38</v>
      </c>
      <c r="H9" t="str">
        <f t="shared" si="0"/>
        <v>Normal</v>
      </c>
    </row>
    <row r="10" spans="1:15" x14ac:dyDescent="0.25">
      <c r="A10">
        <v>257</v>
      </c>
      <c r="E10">
        <v>8</v>
      </c>
      <c r="F10" t="s">
        <v>12175</v>
      </c>
      <c r="G10">
        <v>38</v>
      </c>
      <c r="H10" t="str">
        <f t="shared" si="0"/>
        <v>Normal</v>
      </c>
    </row>
    <row r="11" spans="1:15" x14ac:dyDescent="0.25">
      <c r="A11">
        <v>225</v>
      </c>
      <c r="E11">
        <v>9</v>
      </c>
      <c r="F11" t="s">
        <v>12175</v>
      </c>
      <c r="G11">
        <v>39</v>
      </c>
      <c r="H11" t="str">
        <f t="shared" si="0"/>
        <v>Malnutrition</v>
      </c>
    </row>
    <row r="12" spans="1:15" x14ac:dyDescent="0.25">
      <c r="A12">
        <v>235</v>
      </c>
      <c r="E12">
        <v>10</v>
      </c>
      <c r="F12" t="s">
        <v>12175</v>
      </c>
      <c r="G12">
        <v>44</v>
      </c>
      <c r="H12" t="str">
        <f t="shared" si="0"/>
        <v>Normal</v>
      </c>
    </row>
    <row r="13" spans="1:15" x14ac:dyDescent="0.25">
      <c r="A13">
        <v>276</v>
      </c>
      <c r="E13">
        <v>11</v>
      </c>
      <c r="F13" t="s">
        <v>12175</v>
      </c>
      <c r="G13">
        <v>45</v>
      </c>
      <c r="H13" t="str">
        <f t="shared" si="0"/>
        <v>Normal</v>
      </c>
    </row>
    <row r="14" spans="1:15" x14ac:dyDescent="0.25">
      <c r="A14">
        <v>261</v>
      </c>
      <c r="E14">
        <v>12</v>
      </c>
      <c r="F14" t="s">
        <v>12175</v>
      </c>
      <c r="G14">
        <v>46</v>
      </c>
      <c r="H14" t="str">
        <f t="shared" si="0"/>
        <v>Normal</v>
      </c>
    </row>
    <row r="15" spans="1:15" x14ac:dyDescent="0.25">
      <c r="A15">
        <v>294</v>
      </c>
      <c r="E15">
        <v>13</v>
      </c>
      <c r="F15" t="s">
        <v>12175</v>
      </c>
      <c r="G15">
        <v>47</v>
      </c>
      <c r="H15" t="str">
        <f t="shared" si="0"/>
        <v>Normal</v>
      </c>
    </row>
    <row r="16" spans="1:15" x14ac:dyDescent="0.25">
      <c r="A16">
        <v>135</v>
      </c>
      <c r="E16">
        <v>14</v>
      </c>
      <c r="F16" t="s">
        <v>12175</v>
      </c>
      <c r="G16">
        <v>50</v>
      </c>
      <c r="H16" t="str">
        <f t="shared" si="0"/>
        <v>Malnutrition</v>
      </c>
    </row>
    <row r="17" spans="1:8" x14ac:dyDescent="0.25">
      <c r="A17">
        <v>140</v>
      </c>
      <c r="E17">
        <v>15</v>
      </c>
      <c r="F17" t="s">
        <v>12175</v>
      </c>
      <c r="G17">
        <v>51</v>
      </c>
      <c r="H17" t="str">
        <f t="shared" si="0"/>
        <v>Malnutrition</v>
      </c>
    </row>
    <row r="18" spans="1:8" x14ac:dyDescent="0.25">
      <c r="A18">
        <v>250</v>
      </c>
      <c r="E18">
        <v>16</v>
      </c>
      <c r="F18" t="s">
        <v>12175</v>
      </c>
      <c r="G18">
        <v>56</v>
      </c>
      <c r="H18" t="str">
        <f t="shared" si="0"/>
        <v>Normal</v>
      </c>
    </row>
    <row r="19" spans="1:8" x14ac:dyDescent="0.25">
      <c r="A19">
        <v>246</v>
      </c>
      <c r="E19">
        <v>17</v>
      </c>
      <c r="F19" t="s">
        <v>12175</v>
      </c>
      <c r="G19">
        <v>58</v>
      </c>
      <c r="H19" t="str">
        <f t="shared" si="0"/>
        <v>Normal</v>
      </c>
    </row>
    <row r="20" spans="1:8" x14ac:dyDescent="0.25">
      <c r="A20">
        <v>253</v>
      </c>
      <c r="E20">
        <v>18</v>
      </c>
      <c r="F20" t="s">
        <v>12175</v>
      </c>
      <c r="G20">
        <v>58</v>
      </c>
      <c r="H20" t="str">
        <f t="shared" si="0"/>
        <v>Normal</v>
      </c>
    </row>
    <row r="21" spans="1:8" x14ac:dyDescent="0.25">
      <c r="A21">
        <v>240</v>
      </c>
      <c r="E21">
        <v>19</v>
      </c>
      <c r="F21" t="s">
        <v>12175</v>
      </c>
      <c r="G21">
        <v>59</v>
      </c>
      <c r="H21" t="str">
        <f t="shared" si="0"/>
        <v>Normal</v>
      </c>
    </row>
    <row r="22" spans="1:8" x14ac:dyDescent="0.25">
      <c r="A22">
        <v>236</v>
      </c>
      <c r="E22">
        <v>20</v>
      </c>
      <c r="F22" t="s">
        <v>12175</v>
      </c>
      <c r="G22">
        <v>63</v>
      </c>
      <c r="H22" t="str">
        <f t="shared" si="0"/>
        <v>Normal</v>
      </c>
    </row>
    <row r="23" spans="1:8" x14ac:dyDescent="0.25">
      <c r="A23">
        <v>240</v>
      </c>
      <c r="E23">
        <v>21</v>
      </c>
      <c r="F23" t="s">
        <v>12175</v>
      </c>
      <c r="G23">
        <v>66</v>
      </c>
      <c r="H23" t="str">
        <f t="shared" si="0"/>
        <v>Normal</v>
      </c>
    </row>
    <row r="24" spans="1:8" x14ac:dyDescent="0.25">
      <c r="A24">
        <v>235</v>
      </c>
      <c r="E24">
        <v>22</v>
      </c>
      <c r="F24" t="s">
        <v>12175</v>
      </c>
      <c r="G24">
        <v>68</v>
      </c>
      <c r="H24" t="str">
        <f t="shared" si="0"/>
        <v>Normal</v>
      </c>
    </row>
    <row r="25" spans="1:8" x14ac:dyDescent="0.25">
      <c r="A25">
        <v>240</v>
      </c>
      <c r="E25">
        <v>23</v>
      </c>
      <c r="F25" t="s">
        <v>12175</v>
      </c>
      <c r="G25">
        <v>76</v>
      </c>
      <c r="H25" t="str">
        <f t="shared" si="0"/>
        <v>Normal</v>
      </c>
    </row>
    <row r="26" spans="1:8" x14ac:dyDescent="0.25">
      <c r="A26">
        <v>230</v>
      </c>
      <c r="E26">
        <v>24</v>
      </c>
      <c r="F26" t="s">
        <v>12175</v>
      </c>
      <c r="G26">
        <v>81</v>
      </c>
      <c r="H26" t="str">
        <f t="shared" si="0"/>
        <v>Malnutrition</v>
      </c>
    </row>
    <row r="27" spans="1:8" x14ac:dyDescent="0.25">
      <c r="A27">
        <v>240</v>
      </c>
      <c r="E27">
        <v>25</v>
      </c>
      <c r="F27" t="s">
        <v>12175</v>
      </c>
      <c r="G27">
        <v>93</v>
      </c>
      <c r="H27" t="str">
        <f t="shared" si="0"/>
        <v>Normal</v>
      </c>
    </row>
    <row r="28" spans="1:8" x14ac:dyDescent="0.25">
      <c r="A28">
        <v>225</v>
      </c>
      <c r="E28">
        <v>26</v>
      </c>
      <c r="F28" t="s">
        <v>12175</v>
      </c>
      <c r="G28">
        <v>94</v>
      </c>
      <c r="H28" t="str">
        <f t="shared" si="0"/>
        <v>Malnutrition</v>
      </c>
    </row>
    <row r="29" spans="1:8" x14ac:dyDescent="0.25">
      <c r="A29">
        <v>250</v>
      </c>
      <c r="E29">
        <v>27</v>
      </c>
      <c r="F29" t="s">
        <v>12175</v>
      </c>
      <c r="G29">
        <v>95</v>
      </c>
      <c r="H29" t="str">
        <f t="shared" si="0"/>
        <v>Normal</v>
      </c>
    </row>
    <row r="30" spans="1:8" x14ac:dyDescent="0.25">
      <c r="A30">
        <v>270</v>
      </c>
      <c r="E30">
        <v>28</v>
      </c>
      <c r="F30" t="s">
        <v>12175</v>
      </c>
      <c r="G30">
        <v>98</v>
      </c>
      <c r="H30" t="str">
        <f t="shared" si="0"/>
        <v>Normal</v>
      </c>
    </row>
    <row r="31" spans="1:8" x14ac:dyDescent="0.25">
      <c r="A31">
        <v>285</v>
      </c>
      <c r="E31">
        <v>29</v>
      </c>
      <c r="F31" t="s">
        <v>12175</v>
      </c>
      <c r="G31">
        <v>99</v>
      </c>
      <c r="H31" t="str">
        <f t="shared" si="0"/>
        <v>Normal</v>
      </c>
    </row>
    <row r="32" spans="1:8" x14ac:dyDescent="0.25">
      <c r="A32">
        <v>233</v>
      </c>
      <c r="E32">
        <v>30</v>
      </c>
      <c r="F32" t="s">
        <v>12175</v>
      </c>
      <c r="G32">
        <v>111</v>
      </c>
      <c r="H32" t="str">
        <f t="shared" si="0"/>
        <v>Normal</v>
      </c>
    </row>
    <row r="33" spans="1:8" x14ac:dyDescent="0.25">
      <c r="A33">
        <v>243</v>
      </c>
      <c r="E33">
        <v>31</v>
      </c>
      <c r="F33" t="s">
        <v>12175</v>
      </c>
      <c r="G33">
        <v>118</v>
      </c>
      <c r="H33" t="str">
        <f t="shared" si="0"/>
        <v>Normal</v>
      </c>
    </row>
    <row r="34" spans="1:8" x14ac:dyDescent="0.25">
      <c r="A34">
        <v>277</v>
      </c>
      <c r="E34">
        <v>32</v>
      </c>
      <c r="F34" t="s">
        <v>12175</v>
      </c>
      <c r="G34">
        <v>122</v>
      </c>
      <c r="H34" t="str">
        <f t="shared" si="0"/>
        <v>Normal</v>
      </c>
    </row>
    <row r="35" spans="1:8" x14ac:dyDescent="0.25">
      <c r="A35">
        <v>240</v>
      </c>
      <c r="E35">
        <v>33</v>
      </c>
      <c r="F35" t="s">
        <v>12175</v>
      </c>
      <c r="G35">
        <v>123</v>
      </c>
      <c r="H35" t="str">
        <f t="shared" si="0"/>
        <v>Normal</v>
      </c>
    </row>
    <row r="36" spans="1:8" x14ac:dyDescent="0.25">
      <c r="A36">
        <v>280</v>
      </c>
      <c r="E36">
        <v>34</v>
      </c>
      <c r="F36" t="s">
        <v>12175</v>
      </c>
      <c r="G36">
        <v>124</v>
      </c>
      <c r="H36" t="str">
        <f t="shared" si="0"/>
        <v>Normal</v>
      </c>
    </row>
    <row r="37" spans="1:8" x14ac:dyDescent="0.25">
      <c r="A37">
        <v>250</v>
      </c>
      <c r="E37">
        <v>35</v>
      </c>
      <c r="F37" t="s">
        <v>12175</v>
      </c>
      <c r="G37">
        <v>125</v>
      </c>
      <c r="H37" t="str">
        <f t="shared" si="0"/>
        <v>Normal</v>
      </c>
    </row>
    <row r="38" spans="1:8" x14ac:dyDescent="0.25">
      <c r="A38">
        <v>235</v>
      </c>
      <c r="E38">
        <v>36</v>
      </c>
      <c r="F38" t="s">
        <v>12175</v>
      </c>
      <c r="G38">
        <v>127</v>
      </c>
      <c r="H38" t="str">
        <f t="shared" si="0"/>
        <v>Normal</v>
      </c>
    </row>
    <row r="39" spans="1:8" x14ac:dyDescent="0.25">
      <c r="A39">
        <v>285</v>
      </c>
      <c r="E39">
        <v>37</v>
      </c>
      <c r="F39" t="s">
        <v>12175</v>
      </c>
      <c r="G39">
        <v>130</v>
      </c>
      <c r="H39" t="str">
        <f t="shared" si="0"/>
        <v>Normal</v>
      </c>
    </row>
    <row r="40" spans="1:8" x14ac:dyDescent="0.25">
      <c r="A40">
        <v>130</v>
      </c>
      <c r="E40">
        <v>38</v>
      </c>
      <c r="F40" t="s">
        <v>12175</v>
      </c>
      <c r="G40">
        <v>136</v>
      </c>
      <c r="H40" t="str">
        <f t="shared" si="0"/>
        <v>Malnutrition</v>
      </c>
    </row>
    <row r="41" spans="1:8" x14ac:dyDescent="0.25">
      <c r="A41">
        <v>225</v>
      </c>
      <c r="E41">
        <v>39</v>
      </c>
      <c r="F41" t="s">
        <v>12175</v>
      </c>
      <c r="G41">
        <v>147</v>
      </c>
      <c r="H41" t="str">
        <f t="shared" si="0"/>
        <v>Malnutrition</v>
      </c>
    </row>
    <row r="42" spans="1:8" x14ac:dyDescent="0.25">
      <c r="A42">
        <v>230</v>
      </c>
      <c r="E42">
        <v>40</v>
      </c>
      <c r="F42" t="s">
        <v>12175</v>
      </c>
      <c r="G42">
        <v>149</v>
      </c>
      <c r="H42" t="str">
        <f t="shared" si="0"/>
        <v>Malnutrition</v>
      </c>
    </row>
    <row r="43" spans="1:8" x14ac:dyDescent="0.25">
      <c r="A43">
        <v>254</v>
      </c>
      <c r="E43">
        <v>41</v>
      </c>
      <c r="F43" t="s">
        <v>12175</v>
      </c>
      <c r="G43">
        <v>150</v>
      </c>
      <c r="H43" t="str">
        <f t="shared" si="0"/>
        <v>Normal</v>
      </c>
    </row>
    <row r="44" spans="1:8" x14ac:dyDescent="0.25">
      <c r="A44">
        <v>234</v>
      </c>
      <c r="E44">
        <v>42</v>
      </c>
      <c r="F44" t="s">
        <v>12175</v>
      </c>
      <c r="G44">
        <v>151</v>
      </c>
      <c r="H44" t="str">
        <f t="shared" si="0"/>
        <v>Normal</v>
      </c>
    </row>
    <row r="45" spans="1:8" x14ac:dyDescent="0.25">
      <c r="A45">
        <v>270</v>
      </c>
      <c r="E45">
        <v>43</v>
      </c>
      <c r="F45" t="s">
        <v>12175</v>
      </c>
      <c r="G45">
        <v>160</v>
      </c>
      <c r="H45" t="str">
        <f t="shared" si="0"/>
        <v>Normal</v>
      </c>
    </row>
    <row r="46" spans="1:8" x14ac:dyDescent="0.25">
      <c r="A46">
        <v>255</v>
      </c>
      <c r="E46">
        <v>44</v>
      </c>
      <c r="F46" t="s">
        <v>12175</v>
      </c>
      <c r="G46">
        <v>162</v>
      </c>
      <c r="H46" t="str">
        <f t="shared" si="0"/>
        <v>Normal</v>
      </c>
    </row>
    <row r="47" spans="1:8" x14ac:dyDescent="0.25">
      <c r="A47">
        <v>250</v>
      </c>
      <c r="E47">
        <v>45</v>
      </c>
      <c r="F47" t="s">
        <v>12175</v>
      </c>
      <c r="G47">
        <v>163</v>
      </c>
      <c r="H47" t="str">
        <f t="shared" si="0"/>
        <v>Normal</v>
      </c>
    </row>
    <row r="48" spans="1:8" x14ac:dyDescent="0.25">
      <c r="A48">
        <v>245</v>
      </c>
      <c r="E48">
        <v>46</v>
      </c>
      <c r="F48" t="s">
        <v>12175</v>
      </c>
      <c r="G48">
        <v>164</v>
      </c>
      <c r="H48" t="str">
        <f t="shared" si="0"/>
        <v>Normal</v>
      </c>
    </row>
    <row r="49" spans="1:8" x14ac:dyDescent="0.25">
      <c r="A49">
        <v>280</v>
      </c>
      <c r="E49">
        <v>47</v>
      </c>
      <c r="F49" t="s">
        <v>12175</v>
      </c>
      <c r="G49">
        <v>170</v>
      </c>
      <c r="H49" t="str">
        <f t="shared" si="0"/>
        <v>Normal</v>
      </c>
    </row>
    <row r="50" spans="1:8" x14ac:dyDescent="0.25">
      <c r="A50">
        <v>240</v>
      </c>
      <c r="E50">
        <v>48</v>
      </c>
      <c r="F50" t="s">
        <v>12175</v>
      </c>
      <c r="G50">
        <v>172</v>
      </c>
      <c r="H50" t="str">
        <f t="shared" si="0"/>
        <v>Normal</v>
      </c>
    </row>
    <row r="51" spans="1:8" x14ac:dyDescent="0.25">
      <c r="A51">
        <v>273</v>
      </c>
      <c r="E51">
        <v>49</v>
      </c>
      <c r="F51" t="s">
        <v>12175</v>
      </c>
      <c r="G51">
        <v>175</v>
      </c>
      <c r="H51" t="str">
        <f t="shared" si="0"/>
        <v>Normal</v>
      </c>
    </row>
    <row r="52" spans="1:8" x14ac:dyDescent="0.25">
      <c r="A52">
        <v>246</v>
      </c>
      <c r="E52">
        <v>50</v>
      </c>
      <c r="F52" t="s">
        <v>12175</v>
      </c>
      <c r="G52">
        <v>176</v>
      </c>
      <c r="H52" t="str">
        <f t="shared" si="0"/>
        <v>Normal</v>
      </c>
    </row>
    <row r="53" spans="1:8" x14ac:dyDescent="0.25">
      <c r="A53">
        <v>287</v>
      </c>
      <c r="E53">
        <v>51</v>
      </c>
      <c r="F53" t="s">
        <v>12175</v>
      </c>
      <c r="G53">
        <v>177</v>
      </c>
      <c r="H53" t="str">
        <f t="shared" si="0"/>
        <v>Normal</v>
      </c>
    </row>
    <row r="54" spans="1:8" x14ac:dyDescent="0.25">
      <c r="A54">
        <v>239</v>
      </c>
      <c r="E54">
        <v>52</v>
      </c>
      <c r="F54" t="s">
        <v>12175</v>
      </c>
      <c r="G54">
        <v>190</v>
      </c>
      <c r="H54" t="str">
        <f t="shared" si="0"/>
        <v>Normal</v>
      </c>
    </row>
    <row r="55" spans="1:8" x14ac:dyDescent="0.25">
      <c r="A55">
        <v>247</v>
      </c>
      <c r="E55">
        <v>53</v>
      </c>
      <c r="F55" t="s">
        <v>12175</v>
      </c>
      <c r="G55">
        <v>193</v>
      </c>
      <c r="H55" t="str">
        <f t="shared" si="0"/>
        <v>Normal</v>
      </c>
    </row>
    <row r="56" spans="1:8" x14ac:dyDescent="0.25">
      <c r="A56">
        <v>254</v>
      </c>
      <c r="E56">
        <v>54</v>
      </c>
      <c r="F56" t="s">
        <v>12175</v>
      </c>
      <c r="G56">
        <v>195</v>
      </c>
      <c r="H56" t="str">
        <f t="shared" si="0"/>
        <v>Normal</v>
      </c>
    </row>
    <row r="57" spans="1:8" x14ac:dyDescent="0.25">
      <c r="A57">
        <v>287</v>
      </c>
      <c r="E57">
        <v>55</v>
      </c>
      <c r="F57" t="s">
        <v>12175</v>
      </c>
      <c r="G57">
        <v>197</v>
      </c>
      <c r="H57" t="str">
        <f t="shared" si="0"/>
        <v>Normal</v>
      </c>
    </row>
    <row r="58" spans="1:8" x14ac:dyDescent="0.25">
      <c r="A58">
        <v>258</v>
      </c>
      <c r="E58">
        <v>56</v>
      </c>
      <c r="F58" t="s">
        <v>12175</v>
      </c>
      <c r="G58">
        <v>198</v>
      </c>
      <c r="H58" t="str">
        <f t="shared" si="0"/>
        <v>Normal</v>
      </c>
    </row>
    <row r="59" spans="1:8" x14ac:dyDescent="0.25">
      <c r="A59">
        <v>285</v>
      </c>
      <c r="E59">
        <v>57</v>
      </c>
      <c r="F59" t="s">
        <v>12175</v>
      </c>
      <c r="G59">
        <v>201</v>
      </c>
      <c r="H59" t="str">
        <f t="shared" si="0"/>
        <v>Normal</v>
      </c>
    </row>
    <row r="60" spans="1:8" x14ac:dyDescent="0.25">
      <c r="A60">
        <v>240</v>
      </c>
      <c r="E60">
        <v>58</v>
      </c>
      <c r="F60" t="s">
        <v>12175</v>
      </c>
      <c r="G60">
        <v>207</v>
      </c>
      <c r="H60" t="str">
        <f t="shared" si="0"/>
        <v>Normal</v>
      </c>
    </row>
    <row r="61" spans="1:8" x14ac:dyDescent="0.25">
      <c r="A61">
        <v>250</v>
      </c>
      <c r="E61">
        <v>59</v>
      </c>
      <c r="F61" t="s">
        <v>12175</v>
      </c>
      <c r="G61">
        <v>214</v>
      </c>
      <c r="H61" t="str">
        <f t="shared" si="0"/>
        <v>Normal</v>
      </c>
    </row>
    <row r="62" spans="1:8" x14ac:dyDescent="0.25">
      <c r="A62">
        <v>235</v>
      </c>
      <c r="E62">
        <v>60</v>
      </c>
      <c r="F62" t="s">
        <v>12175</v>
      </c>
      <c r="G62">
        <v>215</v>
      </c>
      <c r="H62" t="str">
        <f t="shared" si="0"/>
        <v>Normal</v>
      </c>
    </row>
    <row r="63" spans="1:8" x14ac:dyDescent="0.25">
      <c r="A63">
        <v>255</v>
      </c>
      <c r="E63">
        <v>61</v>
      </c>
      <c r="F63" t="s">
        <v>12175</v>
      </c>
      <c r="G63">
        <v>216</v>
      </c>
      <c r="H63" t="str">
        <f t="shared" si="0"/>
        <v>Normal</v>
      </c>
    </row>
    <row r="64" spans="1:8" x14ac:dyDescent="0.25">
      <c r="A64">
        <v>240</v>
      </c>
      <c r="E64">
        <v>62</v>
      </c>
      <c r="F64" t="s">
        <v>12175</v>
      </c>
      <c r="G64">
        <v>216</v>
      </c>
      <c r="H64" t="str">
        <f t="shared" si="0"/>
        <v>Normal</v>
      </c>
    </row>
    <row r="65" spans="1:8" x14ac:dyDescent="0.25">
      <c r="A65">
        <v>249</v>
      </c>
      <c r="E65">
        <v>63</v>
      </c>
      <c r="F65" t="s">
        <v>12175</v>
      </c>
      <c r="G65">
        <v>217</v>
      </c>
      <c r="H65" t="str">
        <f t="shared" si="0"/>
        <v>Normal</v>
      </c>
    </row>
    <row r="66" spans="1:8" x14ac:dyDescent="0.25">
      <c r="A66">
        <v>255</v>
      </c>
      <c r="E66">
        <v>64</v>
      </c>
      <c r="F66" t="s">
        <v>12175</v>
      </c>
      <c r="G66">
        <v>219</v>
      </c>
      <c r="H66" t="str">
        <f t="shared" si="0"/>
        <v>Normal</v>
      </c>
    </row>
    <row r="67" spans="1:8" x14ac:dyDescent="0.25">
      <c r="A67">
        <v>250</v>
      </c>
      <c r="E67">
        <v>65</v>
      </c>
      <c r="F67" t="s">
        <v>12175</v>
      </c>
      <c r="G67">
        <v>222</v>
      </c>
      <c r="H67" t="str">
        <f t="shared" si="0"/>
        <v>Normal</v>
      </c>
    </row>
    <row r="68" spans="1:8" x14ac:dyDescent="0.25">
      <c r="A68">
        <v>245</v>
      </c>
      <c r="E68">
        <v>66</v>
      </c>
      <c r="F68" t="s">
        <v>12175</v>
      </c>
      <c r="G68">
        <v>224</v>
      </c>
      <c r="H68" t="str">
        <f t="shared" ref="H68:H84" si="1">IF(A68&lt;231,"Malnutrition", "Normal")</f>
        <v>Normal</v>
      </c>
    </row>
    <row r="69" spans="1:8" x14ac:dyDescent="0.25">
      <c r="A69">
        <v>242</v>
      </c>
      <c r="E69">
        <v>67</v>
      </c>
      <c r="F69" t="s">
        <v>12175</v>
      </c>
      <c r="G69">
        <v>229</v>
      </c>
      <c r="H69" t="str">
        <f t="shared" si="1"/>
        <v>Normal</v>
      </c>
    </row>
    <row r="70" spans="1:8" x14ac:dyDescent="0.25">
      <c r="A70">
        <v>253</v>
      </c>
      <c r="E70">
        <v>68</v>
      </c>
      <c r="F70" t="s">
        <v>12175</v>
      </c>
      <c r="G70">
        <v>230</v>
      </c>
      <c r="H70" t="str">
        <f t="shared" si="1"/>
        <v>Normal</v>
      </c>
    </row>
    <row r="71" spans="1:8" x14ac:dyDescent="0.25">
      <c r="A71">
        <v>248</v>
      </c>
      <c r="E71">
        <v>69</v>
      </c>
      <c r="F71" t="s">
        <v>12175</v>
      </c>
      <c r="G71">
        <v>231</v>
      </c>
      <c r="H71" t="str">
        <f t="shared" si="1"/>
        <v>Normal</v>
      </c>
    </row>
    <row r="72" spans="1:8" x14ac:dyDescent="0.25">
      <c r="A72">
        <v>330</v>
      </c>
      <c r="E72">
        <v>70</v>
      </c>
      <c r="F72" t="s">
        <v>12175</v>
      </c>
      <c r="G72">
        <v>251</v>
      </c>
      <c r="H72" t="str">
        <f t="shared" si="1"/>
        <v>Normal</v>
      </c>
    </row>
    <row r="73" spans="1:8" x14ac:dyDescent="0.25">
      <c r="A73">
        <v>246</v>
      </c>
      <c r="E73">
        <v>71</v>
      </c>
      <c r="F73" t="s">
        <v>12175</v>
      </c>
      <c r="G73">
        <v>252</v>
      </c>
      <c r="H73" t="str">
        <f t="shared" si="1"/>
        <v>Normal</v>
      </c>
    </row>
    <row r="74" spans="1:8" x14ac:dyDescent="0.25">
      <c r="A74">
        <v>310</v>
      </c>
      <c r="E74">
        <v>72</v>
      </c>
      <c r="F74" t="s">
        <v>12175</v>
      </c>
      <c r="G74">
        <v>253</v>
      </c>
      <c r="H74" t="str">
        <f t="shared" si="1"/>
        <v>Normal</v>
      </c>
    </row>
    <row r="75" spans="1:8" x14ac:dyDescent="0.25">
      <c r="A75">
        <v>149</v>
      </c>
      <c r="E75">
        <v>73</v>
      </c>
      <c r="F75" t="s">
        <v>12175</v>
      </c>
      <c r="G75">
        <v>254</v>
      </c>
      <c r="H75" t="str">
        <f t="shared" si="1"/>
        <v>Malnutrition</v>
      </c>
    </row>
    <row r="76" spans="1:8" x14ac:dyDescent="0.25">
      <c r="A76">
        <v>248</v>
      </c>
      <c r="E76">
        <v>74</v>
      </c>
      <c r="F76" t="s">
        <v>12175</v>
      </c>
      <c r="G76">
        <v>255</v>
      </c>
      <c r="H76" t="str">
        <f t="shared" si="1"/>
        <v>Normal</v>
      </c>
    </row>
    <row r="77" spans="1:8" x14ac:dyDescent="0.25">
      <c r="A77">
        <v>266</v>
      </c>
      <c r="E77">
        <v>75</v>
      </c>
      <c r="F77" t="s">
        <v>12175</v>
      </c>
      <c r="G77">
        <v>258</v>
      </c>
      <c r="H77" t="str">
        <f t="shared" si="1"/>
        <v>Normal</v>
      </c>
    </row>
    <row r="78" spans="1:8" x14ac:dyDescent="0.25">
      <c r="A78">
        <v>259</v>
      </c>
      <c r="E78">
        <v>76</v>
      </c>
      <c r="F78" t="s">
        <v>12175</v>
      </c>
      <c r="G78">
        <v>260</v>
      </c>
      <c r="H78" t="str">
        <f t="shared" si="1"/>
        <v>Normal</v>
      </c>
    </row>
    <row r="79" spans="1:8" x14ac:dyDescent="0.25">
      <c r="A79">
        <v>286</v>
      </c>
      <c r="E79">
        <v>77</v>
      </c>
      <c r="F79" t="s">
        <v>12175</v>
      </c>
      <c r="G79">
        <v>261</v>
      </c>
      <c r="H79" t="str">
        <f t="shared" si="1"/>
        <v>Normal</v>
      </c>
    </row>
    <row r="80" spans="1:8" x14ac:dyDescent="0.25">
      <c r="A80">
        <v>236</v>
      </c>
      <c r="E80">
        <v>78</v>
      </c>
      <c r="F80" t="s">
        <v>12175</v>
      </c>
      <c r="G80">
        <v>264</v>
      </c>
      <c r="H80" t="str">
        <f t="shared" si="1"/>
        <v>Normal</v>
      </c>
    </row>
    <row r="81" spans="1:8" x14ac:dyDescent="0.25">
      <c r="A81">
        <v>243</v>
      </c>
      <c r="E81">
        <v>79</v>
      </c>
      <c r="F81" t="s">
        <v>12175</v>
      </c>
      <c r="G81">
        <v>272</v>
      </c>
      <c r="H81" t="str">
        <f t="shared" si="1"/>
        <v>Normal</v>
      </c>
    </row>
    <row r="82" spans="1:8" x14ac:dyDescent="0.25">
      <c r="A82">
        <v>249</v>
      </c>
      <c r="E82">
        <v>80</v>
      </c>
      <c r="F82" t="s">
        <v>12175</v>
      </c>
      <c r="G82">
        <v>275</v>
      </c>
      <c r="H82" t="str">
        <f t="shared" si="1"/>
        <v>Normal</v>
      </c>
    </row>
    <row r="83" spans="1:8" x14ac:dyDescent="0.25">
      <c r="A83">
        <v>250</v>
      </c>
      <c r="E83">
        <v>81</v>
      </c>
      <c r="F83" t="s">
        <v>12175</v>
      </c>
      <c r="G83">
        <v>282</v>
      </c>
      <c r="H83" t="str">
        <f t="shared" si="1"/>
        <v>Normal</v>
      </c>
    </row>
    <row r="84" spans="1:8" x14ac:dyDescent="0.25">
      <c r="A84">
        <v>260</v>
      </c>
      <c r="E84">
        <v>82</v>
      </c>
      <c r="F84" t="s">
        <v>12175</v>
      </c>
      <c r="G84">
        <v>286</v>
      </c>
      <c r="H84" t="str">
        <f t="shared" si="1"/>
        <v>Normal</v>
      </c>
    </row>
    <row r="85" spans="1:8" hidden="1" x14ac:dyDescent="0.25">
      <c r="A85">
        <v>0</v>
      </c>
      <c r="E85">
        <v>83</v>
      </c>
      <c r="F85" t="s">
        <v>12175</v>
      </c>
      <c r="G85">
        <v>289</v>
      </c>
      <c r="H85" t="str">
        <f t="shared" ref="H85" si="2">IF(A85&lt;230,"Malnutrition", "Normal")</f>
        <v>Malnutrition</v>
      </c>
    </row>
    <row r="86" spans="1:8" x14ac:dyDescent="0.25">
      <c r="A86">
        <v>255</v>
      </c>
      <c r="E86">
        <v>84</v>
      </c>
      <c r="F86" t="s">
        <v>12175</v>
      </c>
      <c r="G86">
        <v>294</v>
      </c>
      <c r="H86" t="str">
        <f t="shared" ref="H86:H149" si="3">IF(A86&lt;231,"Malnutrition", "Normal")</f>
        <v>Normal</v>
      </c>
    </row>
    <row r="87" spans="1:8" x14ac:dyDescent="0.25">
      <c r="A87">
        <v>231</v>
      </c>
      <c r="E87">
        <v>85</v>
      </c>
      <c r="F87" t="s">
        <v>12175</v>
      </c>
      <c r="G87">
        <v>299</v>
      </c>
      <c r="H87" t="str">
        <f t="shared" si="3"/>
        <v>Normal</v>
      </c>
    </row>
    <row r="88" spans="1:8" x14ac:dyDescent="0.25">
      <c r="A88">
        <v>233</v>
      </c>
      <c r="E88">
        <v>86</v>
      </c>
      <c r="F88" t="s">
        <v>12175</v>
      </c>
      <c r="G88">
        <v>300</v>
      </c>
      <c r="H88" t="str">
        <f t="shared" si="3"/>
        <v>Normal</v>
      </c>
    </row>
    <row r="89" spans="1:8" x14ac:dyDescent="0.25">
      <c r="A89">
        <v>240</v>
      </c>
      <c r="E89">
        <v>87</v>
      </c>
      <c r="F89" t="s">
        <v>12175</v>
      </c>
      <c r="G89">
        <v>300</v>
      </c>
      <c r="H89" t="str">
        <f t="shared" si="3"/>
        <v>Normal</v>
      </c>
    </row>
    <row r="90" spans="1:8" x14ac:dyDescent="0.25">
      <c r="A90">
        <v>230</v>
      </c>
      <c r="E90">
        <v>88</v>
      </c>
      <c r="F90" t="s">
        <v>12175</v>
      </c>
      <c r="G90">
        <v>302</v>
      </c>
      <c r="H90" t="str">
        <f t="shared" si="3"/>
        <v>Malnutrition</v>
      </c>
    </row>
    <row r="91" spans="1:8" x14ac:dyDescent="0.25">
      <c r="A91">
        <v>235</v>
      </c>
      <c r="E91">
        <v>89</v>
      </c>
      <c r="F91" t="s">
        <v>12175</v>
      </c>
      <c r="G91">
        <v>303</v>
      </c>
      <c r="H91" t="str">
        <f t="shared" si="3"/>
        <v>Normal</v>
      </c>
    </row>
    <row r="92" spans="1:8" x14ac:dyDescent="0.25">
      <c r="A92">
        <v>240</v>
      </c>
      <c r="E92">
        <v>90</v>
      </c>
      <c r="F92" t="s">
        <v>12175</v>
      </c>
      <c r="G92">
        <v>303</v>
      </c>
      <c r="H92" t="str">
        <f t="shared" si="3"/>
        <v>Normal</v>
      </c>
    </row>
    <row r="93" spans="1:8" x14ac:dyDescent="0.25">
      <c r="A93">
        <v>247</v>
      </c>
      <c r="E93">
        <v>91</v>
      </c>
      <c r="F93" t="s">
        <v>12175</v>
      </c>
      <c r="G93">
        <v>307</v>
      </c>
      <c r="H93" t="str">
        <f t="shared" si="3"/>
        <v>Normal</v>
      </c>
    </row>
    <row r="94" spans="1:8" x14ac:dyDescent="0.25">
      <c r="A94">
        <v>235</v>
      </c>
      <c r="E94">
        <v>92</v>
      </c>
      <c r="F94" t="s">
        <v>12175</v>
      </c>
      <c r="G94">
        <v>309</v>
      </c>
      <c r="H94" t="str">
        <f t="shared" si="3"/>
        <v>Normal</v>
      </c>
    </row>
    <row r="95" spans="1:8" x14ac:dyDescent="0.25">
      <c r="A95">
        <v>258</v>
      </c>
      <c r="E95">
        <v>93</v>
      </c>
      <c r="F95" t="s">
        <v>12175</v>
      </c>
      <c r="G95">
        <v>333</v>
      </c>
      <c r="H95" t="str">
        <f t="shared" si="3"/>
        <v>Normal</v>
      </c>
    </row>
    <row r="96" spans="1:8" x14ac:dyDescent="0.25">
      <c r="A96">
        <v>240</v>
      </c>
      <c r="E96">
        <v>94</v>
      </c>
      <c r="F96" t="s">
        <v>12175</v>
      </c>
      <c r="G96">
        <v>336</v>
      </c>
      <c r="H96" t="str">
        <f t="shared" si="3"/>
        <v>Normal</v>
      </c>
    </row>
    <row r="97" spans="1:8" x14ac:dyDescent="0.25">
      <c r="A97">
        <v>293</v>
      </c>
      <c r="E97">
        <v>95</v>
      </c>
      <c r="F97" t="s">
        <v>12175</v>
      </c>
      <c r="G97">
        <v>340</v>
      </c>
      <c r="H97" t="str">
        <f t="shared" si="3"/>
        <v>Normal</v>
      </c>
    </row>
    <row r="98" spans="1:8" x14ac:dyDescent="0.25">
      <c r="A98">
        <v>240</v>
      </c>
      <c r="E98">
        <v>96</v>
      </c>
      <c r="F98" t="s">
        <v>12175</v>
      </c>
      <c r="G98">
        <v>347</v>
      </c>
      <c r="H98" t="str">
        <f t="shared" si="3"/>
        <v>Normal</v>
      </c>
    </row>
    <row r="99" spans="1:8" x14ac:dyDescent="0.25">
      <c r="A99">
        <v>260</v>
      </c>
      <c r="E99">
        <v>97</v>
      </c>
      <c r="F99" t="s">
        <v>12175</v>
      </c>
      <c r="G99">
        <v>355</v>
      </c>
      <c r="H99" t="str">
        <f t="shared" si="3"/>
        <v>Normal</v>
      </c>
    </row>
    <row r="100" spans="1:8" x14ac:dyDescent="0.25">
      <c r="A100">
        <v>300</v>
      </c>
      <c r="E100">
        <v>98</v>
      </c>
      <c r="F100" t="s">
        <v>12175</v>
      </c>
      <c r="G100">
        <v>357</v>
      </c>
      <c r="H100" t="str">
        <f t="shared" si="3"/>
        <v>Normal</v>
      </c>
    </row>
    <row r="101" spans="1:8" x14ac:dyDescent="0.25">
      <c r="A101">
        <v>260</v>
      </c>
      <c r="E101">
        <v>99</v>
      </c>
      <c r="F101" t="s">
        <v>12175</v>
      </c>
      <c r="G101">
        <v>360</v>
      </c>
      <c r="H101" t="str">
        <f t="shared" si="3"/>
        <v>Normal</v>
      </c>
    </row>
    <row r="102" spans="1:8" x14ac:dyDescent="0.25">
      <c r="A102">
        <v>255</v>
      </c>
      <c r="E102">
        <v>100</v>
      </c>
      <c r="F102" t="s">
        <v>12175</v>
      </c>
      <c r="G102">
        <v>360</v>
      </c>
      <c r="H102" t="str">
        <f t="shared" si="3"/>
        <v>Normal</v>
      </c>
    </row>
    <row r="103" spans="1:8" x14ac:dyDescent="0.25">
      <c r="A103">
        <v>240</v>
      </c>
      <c r="E103">
        <v>101</v>
      </c>
      <c r="F103" t="s">
        <v>12175</v>
      </c>
      <c r="G103">
        <v>365</v>
      </c>
      <c r="H103" t="str">
        <f t="shared" si="3"/>
        <v>Normal</v>
      </c>
    </row>
    <row r="104" spans="1:8" x14ac:dyDescent="0.25">
      <c r="A104">
        <v>250</v>
      </c>
      <c r="E104">
        <v>102</v>
      </c>
      <c r="F104" t="s">
        <v>12175</v>
      </c>
      <c r="G104">
        <v>366</v>
      </c>
      <c r="H104" t="str">
        <f t="shared" si="3"/>
        <v>Normal</v>
      </c>
    </row>
    <row r="105" spans="1:8" x14ac:dyDescent="0.25">
      <c r="A105">
        <v>225</v>
      </c>
      <c r="E105">
        <v>103</v>
      </c>
      <c r="F105" t="s">
        <v>12175</v>
      </c>
      <c r="G105">
        <v>367</v>
      </c>
      <c r="H105" t="str">
        <f t="shared" si="3"/>
        <v>Malnutrition</v>
      </c>
    </row>
    <row r="106" spans="1:8" x14ac:dyDescent="0.25">
      <c r="A106">
        <v>254</v>
      </c>
      <c r="E106">
        <v>104</v>
      </c>
      <c r="F106" t="s">
        <v>12175</v>
      </c>
      <c r="G106">
        <v>374</v>
      </c>
      <c r="H106" t="str">
        <f t="shared" si="3"/>
        <v>Normal</v>
      </c>
    </row>
    <row r="107" spans="1:8" x14ac:dyDescent="0.25">
      <c r="A107">
        <v>256</v>
      </c>
      <c r="E107">
        <v>105</v>
      </c>
      <c r="F107" t="s">
        <v>12175</v>
      </c>
      <c r="G107">
        <v>375</v>
      </c>
      <c r="H107" t="str">
        <f t="shared" si="3"/>
        <v>Normal</v>
      </c>
    </row>
    <row r="108" spans="1:8" x14ac:dyDescent="0.25">
      <c r="A108">
        <v>246</v>
      </c>
      <c r="E108">
        <v>106</v>
      </c>
      <c r="F108" t="s">
        <v>12175</v>
      </c>
      <c r="G108">
        <v>376</v>
      </c>
      <c r="H108" t="str">
        <f t="shared" si="3"/>
        <v>Normal</v>
      </c>
    </row>
    <row r="109" spans="1:8" x14ac:dyDescent="0.25">
      <c r="A109">
        <v>240</v>
      </c>
      <c r="E109">
        <v>107</v>
      </c>
      <c r="F109" t="s">
        <v>12175</v>
      </c>
      <c r="G109">
        <v>379</v>
      </c>
      <c r="H109" t="str">
        <f t="shared" si="3"/>
        <v>Normal</v>
      </c>
    </row>
    <row r="110" spans="1:8" x14ac:dyDescent="0.25">
      <c r="A110">
        <v>240</v>
      </c>
      <c r="E110">
        <v>108</v>
      </c>
      <c r="F110" t="s">
        <v>12175</v>
      </c>
      <c r="G110">
        <v>381</v>
      </c>
      <c r="H110" t="str">
        <f t="shared" si="3"/>
        <v>Normal</v>
      </c>
    </row>
    <row r="111" spans="1:8" x14ac:dyDescent="0.25">
      <c r="A111">
        <v>280</v>
      </c>
      <c r="E111">
        <v>109</v>
      </c>
      <c r="F111" t="s">
        <v>12175</v>
      </c>
      <c r="G111">
        <v>381</v>
      </c>
      <c r="H111" t="str">
        <f t="shared" si="3"/>
        <v>Normal</v>
      </c>
    </row>
    <row r="112" spans="1:8" x14ac:dyDescent="0.25">
      <c r="A112">
        <v>228</v>
      </c>
      <c r="E112">
        <v>110</v>
      </c>
      <c r="F112" t="s">
        <v>12175</v>
      </c>
      <c r="G112">
        <v>382</v>
      </c>
      <c r="H112" t="str">
        <f t="shared" si="3"/>
        <v>Malnutrition</v>
      </c>
    </row>
    <row r="113" spans="1:8" x14ac:dyDescent="0.25">
      <c r="A113">
        <v>280</v>
      </c>
      <c r="E113">
        <v>111</v>
      </c>
      <c r="F113" t="s">
        <v>12175</v>
      </c>
      <c r="G113">
        <v>383</v>
      </c>
      <c r="H113" t="str">
        <f t="shared" si="3"/>
        <v>Normal</v>
      </c>
    </row>
    <row r="114" spans="1:8" x14ac:dyDescent="0.25">
      <c r="A114">
        <v>280</v>
      </c>
      <c r="E114">
        <v>112</v>
      </c>
      <c r="F114" t="s">
        <v>12175</v>
      </c>
      <c r="G114">
        <v>387</v>
      </c>
      <c r="H114" t="str">
        <f t="shared" si="3"/>
        <v>Normal</v>
      </c>
    </row>
    <row r="115" spans="1:8" x14ac:dyDescent="0.25">
      <c r="A115">
        <v>280</v>
      </c>
      <c r="E115">
        <v>113</v>
      </c>
      <c r="F115" t="s">
        <v>12175</v>
      </c>
      <c r="G115">
        <v>389</v>
      </c>
      <c r="H115" t="str">
        <f t="shared" si="3"/>
        <v>Normal</v>
      </c>
    </row>
    <row r="116" spans="1:8" x14ac:dyDescent="0.25">
      <c r="A116">
        <v>238</v>
      </c>
      <c r="E116">
        <v>114</v>
      </c>
      <c r="F116" t="s">
        <v>12175</v>
      </c>
      <c r="G116">
        <v>391</v>
      </c>
      <c r="H116" t="str">
        <f t="shared" si="3"/>
        <v>Normal</v>
      </c>
    </row>
    <row r="117" spans="1:8" x14ac:dyDescent="0.25">
      <c r="A117">
        <v>248</v>
      </c>
      <c r="E117">
        <v>115</v>
      </c>
      <c r="F117" t="s">
        <v>12175</v>
      </c>
      <c r="G117">
        <v>398</v>
      </c>
      <c r="H117" t="str">
        <f t="shared" si="3"/>
        <v>Normal</v>
      </c>
    </row>
    <row r="118" spans="1:8" x14ac:dyDescent="0.25">
      <c r="A118">
        <v>260</v>
      </c>
      <c r="E118">
        <v>116</v>
      </c>
      <c r="F118" t="s">
        <v>12175</v>
      </c>
      <c r="G118">
        <v>402</v>
      </c>
      <c r="H118" t="str">
        <f t="shared" si="3"/>
        <v>Normal</v>
      </c>
    </row>
    <row r="119" spans="1:8" x14ac:dyDescent="0.25">
      <c r="A119">
        <v>245</v>
      </c>
      <c r="E119">
        <v>117</v>
      </c>
      <c r="F119" t="s">
        <v>12175</v>
      </c>
      <c r="G119">
        <v>405</v>
      </c>
      <c r="H119" t="str">
        <f t="shared" si="3"/>
        <v>Normal</v>
      </c>
    </row>
    <row r="120" spans="1:8" x14ac:dyDescent="0.25">
      <c r="A120">
        <v>259</v>
      </c>
      <c r="E120">
        <v>118</v>
      </c>
      <c r="F120" t="s">
        <v>12175</v>
      </c>
      <c r="G120">
        <v>408</v>
      </c>
      <c r="H120" t="str">
        <f t="shared" si="3"/>
        <v>Normal</v>
      </c>
    </row>
    <row r="121" spans="1:8" x14ac:dyDescent="0.25">
      <c r="A121">
        <v>245</v>
      </c>
      <c r="E121">
        <v>119</v>
      </c>
      <c r="F121" t="s">
        <v>12175</v>
      </c>
      <c r="G121">
        <v>410</v>
      </c>
      <c r="H121" t="str">
        <f t="shared" si="3"/>
        <v>Normal</v>
      </c>
    </row>
    <row r="122" spans="1:8" x14ac:dyDescent="0.25">
      <c r="A122">
        <v>245</v>
      </c>
      <c r="E122">
        <v>120</v>
      </c>
      <c r="F122" t="s">
        <v>12175</v>
      </c>
      <c r="G122">
        <v>412</v>
      </c>
      <c r="H122" t="str">
        <f t="shared" si="3"/>
        <v>Normal</v>
      </c>
    </row>
    <row r="123" spans="1:8" x14ac:dyDescent="0.25">
      <c r="A123">
        <v>254</v>
      </c>
      <c r="E123">
        <v>121</v>
      </c>
      <c r="F123" t="s">
        <v>12175</v>
      </c>
      <c r="G123">
        <v>418</v>
      </c>
      <c r="H123" t="str">
        <f t="shared" si="3"/>
        <v>Normal</v>
      </c>
    </row>
    <row r="124" spans="1:8" x14ac:dyDescent="0.25">
      <c r="A124">
        <v>240</v>
      </c>
      <c r="E124">
        <v>122</v>
      </c>
      <c r="F124" t="s">
        <v>12175</v>
      </c>
      <c r="G124">
        <v>426</v>
      </c>
      <c r="H124" t="str">
        <f t="shared" si="3"/>
        <v>Normal</v>
      </c>
    </row>
    <row r="125" spans="1:8" x14ac:dyDescent="0.25">
      <c r="A125">
        <v>256</v>
      </c>
      <c r="E125">
        <v>123</v>
      </c>
      <c r="F125" t="s">
        <v>12175</v>
      </c>
      <c r="G125">
        <v>429</v>
      </c>
      <c r="H125" t="str">
        <f t="shared" si="3"/>
        <v>Normal</v>
      </c>
    </row>
    <row r="126" spans="1:8" x14ac:dyDescent="0.25">
      <c r="A126">
        <v>240</v>
      </c>
      <c r="E126">
        <v>124</v>
      </c>
      <c r="F126" t="s">
        <v>12175</v>
      </c>
      <c r="G126">
        <v>430</v>
      </c>
      <c r="H126" t="str">
        <f t="shared" si="3"/>
        <v>Normal</v>
      </c>
    </row>
    <row r="127" spans="1:8" x14ac:dyDescent="0.25">
      <c r="A127">
        <v>225</v>
      </c>
      <c r="E127">
        <v>125</v>
      </c>
      <c r="F127" t="s">
        <v>12175</v>
      </c>
      <c r="G127">
        <v>438</v>
      </c>
      <c r="H127" t="str">
        <f t="shared" si="3"/>
        <v>Malnutrition</v>
      </c>
    </row>
    <row r="128" spans="1:8" x14ac:dyDescent="0.25">
      <c r="A128">
        <v>218</v>
      </c>
      <c r="E128">
        <v>126</v>
      </c>
      <c r="F128" t="s">
        <v>12175</v>
      </c>
      <c r="G128">
        <v>439</v>
      </c>
      <c r="H128" t="str">
        <f t="shared" si="3"/>
        <v>Malnutrition</v>
      </c>
    </row>
    <row r="129" spans="1:8" x14ac:dyDescent="0.25">
      <c r="A129">
        <v>227</v>
      </c>
      <c r="E129">
        <v>127</v>
      </c>
      <c r="F129" t="s">
        <v>12175</v>
      </c>
      <c r="G129">
        <v>440</v>
      </c>
      <c r="H129" t="str">
        <f t="shared" si="3"/>
        <v>Malnutrition</v>
      </c>
    </row>
    <row r="130" spans="1:8" x14ac:dyDescent="0.25">
      <c r="A130">
        <v>235</v>
      </c>
      <c r="E130">
        <v>128</v>
      </c>
      <c r="F130" t="s">
        <v>12175</v>
      </c>
      <c r="G130">
        <v>441</v>
      </c>
      <c r="H130" t="str">
        <f t="shared" si="3"/>
        <v>Normal</v>
      </c>
    </row>
    <row r="131" spans="1:8" x14ac:dyDescent="0.25">
      <c r="A131">
        <v>233</v>
      </c>
      <c r="E131">
        <v>129</v>
      </c>
      <c r="F131" t="s">
        <v>12175</v>
      </c>
      <c r="G131">
        <v>443</v>
      </c>
      <c r="H131" t="str">
        <f t="shared" si="3"/>
        <v>Normal</v>
      </c>
    </row>
    <row r="132" spans="1:8" x14ac:dyDescent="0.25">
      <c r="A132">
        <v>258</v>
      </c>
      <c r="E132">
        <v>130</v>
      </c>
      <c r="F132" t="s">
        <v>12175</v>
      </c>
      <c r="G132">
        <v>445</v>
      </c>
      <c r="H132" t="str">
        <f t="shared" si="3"/>
        <v>Normal</v>
      </c>
    </row>
    <row r="133" spans="1:8" x14ac:dyDescent="0.25">
      <c r="A133">
        <v>140</v>
      </c>
      <c r="E133">
        <v>131</v>
      </c>
      <c r="F133" t="s">
        <v>12175</v>
      </c>
      <c r="G133">
        <v>452</v>
      </c>
      <c r="H133" t="str">
        <f t="shared" si="3"/>
        <v>Malnutrition</v>
      </c>
    </row>
    <row r="134" spans="1:8" x14ac:dyDescent="0.25">
      <c r="A134">
        <v>140</v>
      </c>
      <c r="E134">
        <v>132</v>
      </c>
      <c r="F134" t="s">
        <v>12175</v>
      </c>
      <c r="G134">
        <v>452</v>
      </c>
      <c r="H134" t="str">
        <f t="shared" si="3"/>
        <v>Malnutrition</v>
      </c>
    </row>
    <row r="135" spans="1:8" x14ac:dyDescent="0.25">
      <c r="A135">
        <v>140</v>
      </c>
      <c r="E135">
        <v>133</v>
      </c>
      <c r="F135" t="s">
        <v>12175</v>
      </c>
      <c r="G135">
        <v>452</v>
      </c>
      <c r="H135" t="str">
        <f t="shared" si="3"/>
        <v>Malnutrition</v>
      </c>
    </row>
    <row r="136" spans="1:8" x14ac:dyDescent="0.25">
      <c r="A136">
        <v>140</v>
      </c>
      <c r="E136">
        <v>134</v>
      </c>
      <c r="F136" t="s">
        <v>12175</v>
      </c>
      <c r="G136">
        <v>452</v>
      </c>
      <c r="H136" t="str">
        <f t="shared" si="3"/>
        <v>Malnutrition</v>
      </c>
    </row>
    <row r="137" spans="1:8" x14ac:dyDescent="0.25">
      <c r="A137">
        <v>284</v>
      </c>
      <c r="E137">
        <v>135</v>
      </c>
      <c r="F137" t="s">
        <v>12175</v>
      </c>
      <c r="G137">
        <v>477</v>
      </c>
      <c r="H137" t="str">
        <f t="shared" si="3"/>
        <v>Normal</v>
      </c>
    </row>
    <row r="138" spans="1:8" x14ac:dyDescent="0.25">
      <c r="A138">
        <v>265</v>
      </c>
      <c r="E138">
        <v>136</v>
      </c>
      <c r="F138" t="s">
        <v>12175</v>
      </c>
      <c r="G138">
        <v>486</v>
      </c>
      <c r="H138" t="str">
        <f t="shared" si="3"/>
        <v>Normal</v>
      </c>
    </row>
    <row r="139" spans="1:8" x14ac:dyDescent="0.25">
      <c r="A139">
        <v>133</v>
      </c>
      <c r="E139">
        <v>137</v>
      </c>
      <c r="F139" t="s">
        <v>12175</v>
      </c>
      <c r="G139">
        <v>492</v>
      </c>
      <c r="H139" t="str">
        <f t="shared" si="3"/>
        <v>Malnutrition</v>
      </c>
    </row>
    <row r="140" spans="1:8" x14ac:dyDescent="0.25">
      <c r="A140">
        <v>232</v>
      </c>
      <c r="E140">
        <v>138</v>
      </c>
      <c r="F140" t="s">
        <v>12175</v>
      </c>
      <c r="G140">
        <v>496</v>
      </c>
      <c r="H140" t="str">
        <f t="shared" si="3"/>
        <v>Normal</v>
      </c>
    </row>
    <row r="141" spans="1:8" x14ac:dyDescent="0.25">
      <c r="A141">
        <v>244</v>
      </c>
      <c r="E141">
        <v>139</v>
      </c>
      <c r="F141" t="s">
        <v>12175</v>
      </c>
      <c r="G141">
        <v>497</v>
      </c>
      <c r="H141" t="str">
        <f t="shared" si="3"/>
        <v>Normal</v>
      </c>
    </row>
    <row r="142" spans="1:8" x14ac:dyDescent="0.25">
      <c r="A142">
        <v>230</v>
      </c>
      <c r="E142">
        <v>140</v>
      </c>
      <c r="F142" t="s">
        <v>12175</v>
      </c>
      <c r="G142">
        <v>516</v>
      </c>
      <c r="H142" t="str">
        <f t="shared" si="3"/>
        <v>Malnutrition</v>
      </c>
    </row>
    <row r="143" spans="1:8" x14ac:dyDescent="0.25">
      <c r="A143">
        <v>254</v>
      </c>
      <c r="E143">
        <v>141</v>
      </c>
      <c r="F143" t="s">
        <v>12175</v>
      </c>
      <c r="G143">
        <v>519</v>
      </c>
      <c r="H143" t="str">
        <f t="shared" si="3"/>
        <v>Normal</v>
      </c>
    </row>
    <row r="144" spans="1:8" x14ac:dyDescent="0.25">
      <c r="A144">
        <v>264</v>
      </c>
      <c r="E144">
        <v>142</v>
      </c>
      <c r="F144" t="s">
        <v>12175</v>
      </c>
      <c r="G144">
        <v>520</v>
      </c>
      <c r="H144" t="str">
        <f t="shared" si="3"/>
        <v>Normal</v>
      </c>
    </row>
    <row r="145" spans="1:8" x14ac:dyDescent="0.25">
      <c r="A145">
        <v>296</v>
      </c>
      <c r="E145">
        <v>143</v>
      </c>
      <c r="F145" t="s">
        <v>12175</v>
      </c>
      <c r="G145">
        <v>522</v>
      </c>
      <c r="H145" t="str">
        <f t="shared" si="3"/>
        <v>Normal</v>
      </c>
    </row>
    <row r="146" spans="1:8" x14ac:dyDescent="0.25">
      <c r="A146">
        <v>243</v>
      </c>
      <c r="E146">
        <v>144</v>
      </c>
      <c r="F146" t="s">
        <v>12175</v>
      </c>
      <c r="G146">
        <v>524</v>
      </c>
      <c r="H146" t="str">
        <f t="shared" si="3"/>
        <v>Normal</v>
      </c>
    </row>
    <row r="147" spans="1:8" x14ac:dyDescent="0.25">
      <c r="A147">
        <v>257</v>
      </c>
      <c r="E147">
        <v>145</v>
      </c>
      <c r="F147" t="s">
        <v>12175</v>
      </c>
      <c r="G147">
        <v>526</v>
      </c>
      <c r="H147" t="str">
        <f t="shared" si="3"/>
        <v>Normal</v>
      </c>
    </row>
    <row r="148" spans="1:8" x14ac:dyDescent="0.25">
      <c r="A148">
        <v>246</v>
      </c>
      <c r="E148">
        <v>146</v>
      </c>
      <c r="F148" t="s">
        <v>12175</v>
      </c>
      <c r="G148">
        <v>527</v>
      </c>
      <c r="H148" t="str">
        <f t="shared" si="3"/>
        <v>Normal</v>
      </c>
    </row>
    <row r="149" spans="1:8" x14ac:dyDescent="0.25">
      <c r="A149">
        <v>257</v>
      </c>
      <c r="E149">
        <v>147</v>
      </c>
      <c r="F149" t="s">
        <v>12175</v>
      </c>
      <c r="G149">
        <v>533</v>
      </c>
      <c r="H149" t="str">
        <f t="shared" si="3"/>
        <v>Normal</v>
      </c>
    </row>
    <row r="150" spans="1:8" x14ac:dyDescent="0.25">
      <c r="A150">
        <v>256</v>
      </c>
      <c r="E150">
        <v>148</v>
      </c>
      <c r="F150" t="s">
        <v>12175</v>
      </c>
      <c r="G150">
        <v>534</v>
      </c>
      <c r="H150" t="str">
        <f t="shared" ref="H150:H213" si="4">IF(A150&lt;231,"Malnutrition", "Normal")</f>
        <v>Normal</v>
      </c>
    </row>
    <row r="151" spans="1:8" x14ac:dyDescent="0.25">
      <c r="A151">
        <v>239</v>
      </c>
      <c r="E151">
        <v>149</v>
      </c>
      <c r="F151" t="s">
        <v>12175</v>
      </c>
      <c r="G151">
        <v>535</v>
      </c>
      <c r="H151" t="str">
        <f t="shared" si="4"/>
        <v>Normal</v>
      </c>
    </row>
    <row r="152" spans="1:8" x14ac:dyDescent="0.25">
      <c r="A152">
        <v>264</v>
      </c>
      <c r="E152">
        <v>150</v>
      </c>
      <c r="F152" t="s">
        <v>12175</v>
      </c>
      <c r="G152">
        <v>536</v>
      </c>
      <c r="H152" t="str">
        <f t="shared" si="4"/>
        <v>Normal</v>
      </c>
    </row>
    <row r="153" spans="1:8" x14ac:dyDescent="0.25">
      <c r="A153">
        <v>290</v>
      </c>
      <c r="E153">
        <v>151</v>
      </c>
      <c r="F153" t="s">
        <v>12175</v>
      </c>
      <c r="G153">
        <v>537</v>
      </c>
      <c r="H153" t="str">
        <f t="shared" si="4"/>
        <v>Normal</v>
      </c>
    </row>
    <row r="154" spans="1:8" x14ac:dyDescent="0.25">
      <c r="A154">
        <v>265</v>
      </c>
      <c r="E154">
        <v>152</v>
      </c>
      <c r="F154" t="s">
        <v>12175</v>
      </c>
      <c r="G154">
        <v>540</v>
      </c>
      <c r="H154" t="str">
        <f t="shared" si="4"/>
        <v>Normal</v>
      </c>
    </row>
    <row r="155" spans="1:8" x14ac:dyDescent="0.25">
      <c r="A155">
        <v>240</v>
      </c>
      <c r="E155">
        <v>153</v>
      </c>
      <c r="F155" t="s">
        <v>12175</v>
      </c>
      <c r="G155">
        <v>551</v>
      </c>
      <c r="H155" t="str">
        <f t="shared" si="4"/>
        <v>Normal</v>
      </c>
    </row>
    <row r="156" spans="1:8" x14ac:dyDescent="0.25">
      <c r="A156">
        <v>250</v>
      </c>
      <c r="E156">
        <v>154</v>
      </c>
      <c r="F156" t="s">
        <v>12175</v>
      </c>
      <c r="G156">
        <v>554</v>
      </c>
      <c r="H156" t="str">
        <f t="shared" si="4"/>
        <v>Normal</v>
      </c>
    </row>
    <row r="157" spans="1:8" x14ac:dyDescent="0.25">
      <c r="A157">
        <v>250</v>
      </c>
      <c r="E157">
        <v>155</v>
      </c>
      <c r="F157" t="s">
        <v>12175</v>
      </c>
      <c r="G157">
        <v>555</v>
      </c>
      <c r="H157" t="str">
        <f t="shared" si="4"/>
        <v>Normal</v>
      </c>
    </row>
    <row r="158" spans="1:8" x14ac:dyDescent="0.25">
      <c r="A158">
        <v>240</v>
      </c>
      <c r="E158">
        <v>156</v>
      </c>
      <c r="F158" t="s">
        <v>12175</v>
      </c>
      <c r="G158">
        <v>558</v>
      </c>
      <c r="H158" t="str">
        <f t="shared" si="4"/>
        <v>Normal</v>
      </c>
    </row>
    <row r="159" spans="1:8" x14ac:dyDescent="0.25">
      <c r="A159">
        <v>240</v>
      </c>
      <c r="E159">
        <v>157</v>
      </c>
      <c r="F159" t="s">
        <v>12175</v>
      </c>
      <c r="G159">
        <v>560</v>
      </c>
      <c r="H159" t="str">
        <f t="shared" si="4"/>
        <v>Normal</v>
      </c>
    </row>
    <row r="160" spans="1:8" x14ac:dyDescent="0.25">
      <c r="A160">
        <v>235</v>
      </c>
      <c r="E160">
        <v>158</v>
      </c>
      <c r="F160" t="s">
        <v>12175</v>
      </c>
      <c r="G160">
        <v>563</v>
      </c>
      <c r="H160" t="str">
        <f t="shared" si="4"/>
        <v>Normal</v>
      </c>
    </row>
    <row r="161" spans="1:8" x14ac:dyDescent="0.25">
      <c r="A161">
        <v>260</v>
      </c>
      <c r="E161">
        <v>159</v>
      </c>
      <c r="F161" t="s">
        <v>12175</v>
      </c>
      <c r="G161">
        <v>564</v>
      </c>
      <c r="H161" t="str">
        <f t="shared" si="4"/>
        <v>Normal</v>
      </c>
    </row>
    <row r="162" spans="1:8" x14ac:dyDescent="0.25">
      <c r="A162">
        <v>245</v>
      </c>
      <c r="E162">
        <v>160</v>
      </c>
      <c r="F162" t="s">
        <v>12175</v>
      </c>
      <c r="G162">
        <v>568</v>
      </c>
      <c r="H162" t="str">
        <f t="shared" si="4"/>
        <v>Normal</v>
      </c>
    </row>
    <row r="163" spans="1:8" x14ac:dyDescent="0.25">
      <c r="A163">
        <v>244</v>
      </c>
      <c r="E163">
        <v>161</v>
      </c>
      <c r="F163" t="s">
        <v>12175</v>
      </c>
      <c r="G163">
        <v>569</v>
      </c>
      <c r="H163" t="str">
        <f t="shared" si="4"/>
        <v>Normal</v>
      </c>
    </row>
    <row r="164" spans="1:8" x14ac:dyDescent="0.25">
      <c r="A164">
        <v>250</v>
      </c>
      <c r="E164">
        <v>162</v>
      </c>
      <c r="F164" t="s">
        <v>12175</v>
      </c>
      <c r="G164">
        <v>574</v>
      </c>
      <c r="H164" t="str">
        <f t="shared" si="4"/>
        <v>Normal</v>
      </c>
    </row>
    <row r="165" spans="1:8" x14ac:dyDescent="0.25">
      <c r="A165">
        <v>235</v>
      </c>
      <c r="E165">
        <v>163</v>
      </c>
      <c r="F165" t="s">
        <v>12175</v>
      </c>
      <c r="G165">
        <v>580</v>
      </c>
      <c r="H165" t="str">
        <f t="shared" si="4"/>
        <v>Normal</v>
      </c>
    </row>
    <row r="166" spans="1:8" x14ac:dyDescent="0.25">
      <c r="A166">
        <v>236</v>
      </c>
      <c r="E166">
        <v>164</v>
      </c>
      <c r="F166" t="s">
        <v>12175</v>
      </c>
      <c r="G166">
        <v>582</v>
      </c>
      <c r="H166" t="str">
        <f t="shared" si="4"/>
        <v>Normal</v>
      </c>
    </row>
    <row r="167" spans="1:8" x14ac:dyDescent="0.25">
      <c r="A167">
        <v>240</v>
      </c>
      <c r="E167">
        <v>165</v>
      </c>
      <c r="F167" t="s">
        <v>12175</v>
      </c>
      <c r="G167">
        <v>583</v>
      </c>
      <c r="H167" t="str">
        <f t="shared" si="4"/>
        <v>Normal</v>
      </c>
    </row>
    <row r="168" spans="1:8" x14ac:dyDescent="0.25">
      <c r="A168">
        <v>235</v>
      </c>
      <c r="E168">
        <v>166</v>
      </c>
      <c r="F168" t="s">
        <v>12175</v>
      </c>
      <c r="G168">
        <v>586</v>
      </c>
      <c r="H168" t="str">
        <f t="shared" si="4"/>
        <v>Normal</v>
      </c>
    </row>
    <row r="169" spans="1:8" x14ac:dyDescent="0.25">
      <c r="A169">
        <v>233</v>
      </c>
      <c r="E169">
        <v>167</v>
      </c>
      <c r="F169" t="s">
        <v>12175</v>
      </c>
      <c r="G169">
        <v>587</v>
      </c>
      <c r="H169" t="str">
        <f t="shared" si="4"/>
        <v>Normal</v>
      </c>
    </row>
    <row r="170" spans="1:8" x14ac:dyDescent="0.25">
      <c r="A170">
        <v>210</v>
      </c>
      <c r="E170">
        <v>168</v>
      </c>
      <c r="F170" t="s">
        <v>12175</v>
      </c>
      <c r="G170">
        <v>592</v>
      </c>
      <c r="H170" t="str">
        <f t="shared" si="4"/>
        <v>Malnutrition</v>
      </c>
    </row>
    <row r="171" spans="1:8" x14ac:dyDescent="0.25">
      <c r="A171">
        <v>240</v>
      </c>
      <c r="E171">
        <v>169</v>
      </c>
      <c r="F171" t="s">
        <v>12175</v>
      </c>
      <c r="G171">
        <v>595</v>
      </c>
      <c r="H171" t="str">
        <f t="shared" si="4"/>
        <v>Normal</v>
      </c>
    </row>
    <row r="172" spans="1:8" x14ac:dyDescent="0.25">
      <c r="A172">
        <v>235</v>
      </c>
      <c r="E172">
        <v>170</v>
      </c>
      <c r="F172" t="s">
        <v>12175</v>
      </c>
      <c r="G172">
        <v>598</v>
      </c>
      <c r="H172" t="str">
        <f t="shared" si="4"/>
        <v>Normal</v>
      </c>
    </row>
    <row r="173" spans="1:8" x14ac:dyDescent="0.25">
      <c r="A173">
        <v>235</v>
      </c>
      <c r="E173">
        <v>171</v>
      </c>
      <c r="F173" t="s">
        <v>12175</v>
      </c>
      <c r="G173">
        <v>599</v>
      </c>
      <c r="H173" t="str">
        <f t="shared" si="4"/>
        <v>Normal</v>
      </c>
    </row>
    <row r="174" spans="1:8" x14ac:dyDescent="0.25">
      <c r="A174">
        <v>230</v>
      </c>
      <c r="E174">
        <v>172</v>
      </c>
      <c r="F174" t="s">
        <v>12175</v>
      </c>
      <c r="G174">
        <v>601</v>
      </c>
      <c r="H174" t="str">
        <f t="shared" si="4"/>
        <v>Malnutrition</v>
      </c>
    </row>
    <row r="175" spans="1:8" x14ac:dyDescent="0.25">
      <c r="A175">
        <v>236</v>
      </c>
      <c r="E175">
        <v>173</v>
      </c>
      <c r="F175" t="s">
        <v>12175</v>
      </c>
      <c r="G175">
        <v>603</v>
      </c>
      <c r="H175" t="str">
        <f t="shared" si="4"/>
        <v>Normal</v>
      </c>
    </row>
    <row r="176" spans="1:8" x14ac:dyDescent="0.25">
      <c r="A176">
        <v>230</v>
      </c>
      <c r="E176">
        <v>174</v>
      </c>
      <c r="F176" t="s">
        <v>12175</v>
      </c>
      <c r="G176">
        <v>606</v>
      </c>
      <c r="H176" t="str">
        <f t="shared" si="4"/>
        <v>Malnutrition</v>
      </c>
    </row>
    <row r="177" spans="1:8" x14ac:dyDescent="0.25">
      <c r="A177">
        <v>200</v>
      </c>
      <c r="E177">
        <v>175</v>
      </c>
      <c r="F177" t="s">
        <v>12175</v>
      </c>
      <c r="G177">
        <v>610</v>
      </c>
      <c r="H177" t="str">
        <f t="shared" si="4"/>
        <v>Malnutrition</v>
      </c>
    </row>
    <row r="178" spans="1:8" x14ac:dyDescent="0.25">
      <c r="A178">
        <v>140</v>
      </c>
      <c r="E178">
        <v>176</v>
      </c>
      <c r="F178" t="s">
        <v>12175</v>
      </c>
      <c r="G178">
        <v>614</v>
      </c>
      <c r="H178" t="str">
        <f t="shared" si="4"/>
        <v>Malnutrition</v>
      </c>
    </row>
    <row r="179" spans="1:8" x14ac:dyDescent="0.25">
      <c r="A179">
        <v>135</v>
      </c>
      <c r="E179">
        <v>177</v>
      </c>
      <c r="F179" t="s">
        <v>12175</v>
      </c>
      <c r="G179">
        <v>620</v>
      </c>
      <c r="H179" t="str">
        <f t="shared" si="4"/>
        <v>Malnutrition</v>
      </c>
    </row>
    <row r="180" spans="1:8" x14ac:dyDescent="0.25">
      <c r="A180">
        <v>138</v>
      </c>
      <c r="E180">
        <v>178</v>
      </c>
      <c r="F180" t="s">
        <v>12175</v>
      </c>
      <c r="G180">
        <v>620</v>
      </c>
      <c r="H180" t="str">
        <f t="shared" si="4"/>
        <v>Malnutrition</v>
      </c>
    </row>
    <row r="181" spans="1:8" x14ac:dyDescent="0.25">
      <c r="A181">
        <v>129</v>
      </c>
      <c r="E181">
        <v>179</v>
      </c>
      <c r="F181" t="s">
        <v>12175</v>
      </c>
      <c r="G181">
        <v>622</v>
      </c>
      <c r="H181" t="str">
        <f t="shared" si="4"/>
        <v>Malnutrition</v>
      </c>
    </row>
    <row r="182" spans="1:8" x14ac:dyDescent="0.25">
      <c r="A182">
        <v>135</v>
      </c>
      <c r="E182">
        <v>180</v>
      </c>
      <c r="F182" t="s">
        <v>12175</v>
      </c>
      <c r="G182">
        <v>623</v>
      </c>
      <c r="H182" t="str">
        <f t="shared" si="4"/>
        <v>Malnutrition</v>
      </c>
    </row>
    <row r="183" spans="1:8" x14ac:dyDescent="0.25">
      <c r="A183">
        <v>150</v>
      </c>
      <c r="E183">
        <v>181</v>
      </c>
      <c r="F183" t="s">
        <v>12175</v>
      </c>
      <c r="G183">
        <v>625</v>
      </c>
      <c r="H183" t="str">
        <f t="shared" si="4"/>
        <v>Malnutrition</v>
      </c>
    </row>
    <row r="184" spans="1:8" x14ac:dyDescent="0.25">
      <c r="A184">
        <v>274</v>
      </c>
      <c r="E184">
        <v>182</v>
      </c>
      <c r="F184" t="s">
        <v>12175</v>
      </c>
      <c r="G184">
        <v>629</v>
      </c>
      <c r="H184" t="str">
        <f t="shared" si="4"/>
        <v>Normal</v>
      </c>
    </row>
    <row r="185" spans="1:8" x14ac:dyDescent="0.25">
      <c r="A185">
        <v>225</v>
      </c>
      <c r="E185">
        <v>183</v>
      </c>
      <c r="F185" t="s">
        <v>12175</v>
      </c>
      <c r="G185">
        <v>630</v>
      </c>
      <c r="H185" t="str">
        <f t="shared" si="4"/>
        <v>Malnutrition</v>
      </c>
    </row>
    <row r="186" spans="1:8" x14ac:dyDescent="0.25">
      <c r="A186">
        <v>250</v>
      </c>
      <c r="E186">
        <v>184</v>
      </c>
      <c r="F186" t="s">
        <v>12175</v>
      </c>
      <c r="G186">
        <v>631</v>
      </c>
      <c r="H186" t="str">
        <f t="shared" si="4"/>
        <v>Normal</v>
      </c>
    </row>
    <row r="187" spans="1:8" x14ac:dyDescent="0.25">
      <c r="A187">
        <v>222</v>
      </c>
      <c r="E187">
        <v>185</v>
      </c>
      <c r="F187" t="s">
        <v>12175</v>
      </c>
      <c r="G187">
        <v>632</v>
      </c>
      <c r="H187" t="str">
        <f t="shared" si="4"/>
        <v>Malnutrition</v>
      </c>
    </row>
    <row r="188" spans="1:8" x14ac:dyDescent="0.25">
      <c r="A188">
        <v>275</v>
      </c>
      <c r="E188">
        <v>186</v>
      </c>
      <c r="F188" t="s">
        <v>12175</v>
      </c>
      <c r="G188">
        <v>633</v>
      </c>
      <c r="H188" t="str">
        <f t="shared" si="4"/>
        <v>Normal</v>
      </c>
    </row>
    <row r="189" spans="1:8" x14ac:dyDescent="0.25">
      <c r="A189">
        <v>150</v>
      </c>
      <c r="E189">
        <v>187</v>
      </c>
      <c r="F189" t="s">
        <v>12175</v>
      </c>
      <c r="G189">
        <v>635</v>
      </c>
      <c r="H189" t="str">
        <f t="shared" si="4"/>
        <v>Malnutrition</v>
      </c>
    </row>
    <row r="190" spans="1:8" x14ac:dyDescent="0.25">
      <c r="A190">
        <v>260</v>
      </c>
      <c r="E190">
        <v>188</v>
      </c>
      <c r="F190" t="s">
        <v>12175</v>
      </c>
      <c r="G190">
        <v>639</v>
      </c>
      <c r="H190" t="str">
        <f t="shared" si="4"/>
        <v>Normal</v>
      </c>
    </row>
    <row r="191" spans="1:8" x14ac:dyDescent="0.25">
      <c r="A191">
        <v>255</v>
      </c>
      <c r="E191">
        <v>189</v>
      </c>
      <c r="F191" t="s">
        <v>12175</v>
      </c>
      <c r="G191">
        <v>639</v>
      </c>
      <c r="H191" t="str">
        <f t="shared" si="4"/>
        <v>Normal</v>
      </c>
    </row>
    <row r="192" spans="1:8" x14ac:dyDescent="0.25">
      <c r="A192">
        <v>250</v>
      </c>
      <c r="E192">
        <v>190</v>
      </c>
      <c r="F192" t="s">
        <v>12175</v>
      </c>
      <c r="G192">
        <v>640</v>
      </c>
      <c r="H192" t="str">
        <f t="shared" si="4"/>
        <v>Normal</v>
      </c>
    </row>
    <row r="193" spans="1:8" x14ac:dyDescent="0.25">
      <c r="A193">
        <v>260</v>
      </c>
      <c r="E193">
        <v>191</v>
      </c>
      <c r="F193" t="s">
        <v>12175</v>
      </c>
      <c r="G193">
        <v>641</v>
      </c>
      <c r="H193" t="str">
        <f t="shared" si="4"/>
        <v>Normal</v>
      </c>
    </row>
    <row r="194" spans="1:8" x14ac:dyDescent="0.25">
      <c r="A194">
        <v>245</v>
      </c>
      <c r="E194">
        <v>192</v>
      </c>
      <c r="F194" t="s">
        <v>12175</v>
      </c>
      <c r="G194">
        <v>649</v>
      </c>
      <c r="H194" t="str">
        <f t="shared" si="4"/>
        <v>Normal</v>
      </c>
    </row>
    <row r="195" spans="1:8" x14ac:dyDescent="0.25">
      <c r="A195">
        <v>320</v>
      </c>
      <c r="E195">
        <v>193</v>
      </c>
      <c r="F195" t="s">
        <v>12175</v>
      </c>
      <c r="G195">
        <v>649</v>
      </c>
      <c r="H195" t="str">
        <f t="shared" si="4"/>
        <v>Normal</v>
      </c>
    </row>
    <row r="196" spans="1:8" x14ac:dyDescent="0.25">
      <c r="A196">
        <v>218</v>
      </c>
      <c r="E196">
        <v>194</v>
      </c>
      <c r="F196" t="s">
        <v>12175</v>
      </c>
      <c r="G196">
        <v>651</v>
      </c>
      <c r="H196" t="str">
        <f t="shared" si="4"/>
        <v>Malnutrition</v>
      </c>
    </row>
    <row r="197" spans="1:8" x14ac:dyDescent="0.25">
      <c r="A197">
        <v>260</v>
      </c>
      <c r="E197">
        <v>195</v>
      </c>
      <c r="F197" t="s">
        <v>12175</v>
      </c>
      <c r="G197">
        <v>652</v>
      </c>
      <c r="H197" t="str">
        <f t="shared" si="4"/>
        <v>Normal</v>
      </c>
    </row>
    <row r="198" spans="1:8" x14ac:dyDescent="0.25">
      <c r="A198">
        <v>243</v>
      </c>
      <c r="E198">
        <v>196</v>
      </c>
      <c r="F198" t="s">
        <v>12175</v>
      </c>
      <c r="G198">
        <v>654</v>
      </c>
      <c r="H198" t="str">
        <f t="shared" si="4"/>
        <v>Normal</v>
      </c>
    </row>
    <row r="199" spans="1:8" x14ac:dyDescent="0.25">
      <c r="A199">
        <v>239</v>
      </c>
      <c r="E199">
        <v>197</v>
      </c>
      <c r="F199" t="s">
        <v>12175</v>
      </c>
      <c r="G199">
        <v>655</v>
      </c>
      <c r="H199" t="str">
        <f t="shared" si="4"/>
        <v>Normal</v>
      </c>
    </row>
    <row r="200" spans="1:8" x14ac:dyDescent="0.25">
      <c r="A200">
        <v>264</v>
      </c>
      <c r="E200">
        <v>198</v>
      </c>
      <c r="F200" t="s">
        <v>12175</v>
      </c>
      <c r="G200">
        <v>657</v>
      </c>
      <c r="H200" t="str">
        <f t="shared" si="4"/>
        <v>Normal</v>
      </c>
    </row>
    <row r="201" spans="1:8" x14ac:dyDescent="0.25">
      <c r="A201">
        <v>255</v>
      </c>
      <c r="E201">
        <v>199</v>
      </c>
      <c r="F201" t="s">
        <v>12175</v>
      </c>
      <c r="G201">
        <v>658</v>
      </c>
      <c r="H201" t="str">
        <f t="shared" si="4"/>
        <v>Normal</v>
      </c>
    </row>
    <row r="202" spans="1:8" x14ac:dyDescent="0.25">
      <c r="A202">
        <v>155</v>
      </c>
      <c r="E202">
        <v>200</v>
      </c>
      <c r="F202" t="s">
        <v>12175</v>
      </c>
      <c r="G202">
        <v>659</v>
      </c>
      <c r="H202" t="str">
        <f t="shared" si="4"/>
        <v>Malnutrition</v>
      </c>
    </row>
    <row r="203" spans="1:8" x14ac:dyDescent="0.25">
      <c r="A203">
        <v>240</v>
      </c>
      <c r="E203">
        <v>201</v>
      </c>
      <c r="F203" t="s">
        <v>12175</v>
      </c>
      <c r="G203">
        <v>665</v>
      </c>
      <c r="H203" t="str">
        <f t="shared" si="4"/>
        <v>Normal</v>
      </c>
    </row>
    <row r="204" spans="1:8" x14ac:dyDescent="0.25">
      <c r="A204">
        <v>235</v>
      </c>
      <c r="E204">
        <v>202</v>
      </c>
      <c r="F204" t="s">
        <v>12175</v>
      </c>
      <c r="G204">
        <v>666</v>
      </c>
      <c r="H204" t="str">
        <f t="shared" si="4"/>
        <v>Normal</v>
      </c>
    </row>
    <row r="205" spans="1:8" x14ac:dyDescent="0.25">
      <c r="A205">
        <v>245</v>
      </c>
      <c r="E205">
        <v>203</v>
      </c>
      <c r="F205" t="s">
        <v>12175</v>
      </c>
      <c r="G205">
        <v>667</v>
      </c>
      <c r="H205" t="str">
        <f t="shared" si="4"/>
        <v>Normal</v>
      </c>
    </row>
    <row r="206" spans="1:8" x14ac:dyDescent="0.25">
      <c r="A206">
        <v>257</v>
      </c>
      <c r="E206">
        <v>204</v>
      </c>
      <c r="F206" t="s">
        <v>12175</v>
      </c>
      <c r="G206">
        <v>668</v>
      </c>
      <c r="H206" t="str">
        <f t="shared" si="4"/>
        <v>Normal</v>
      </c>
    </row>
    <row r="207" spans="1:8" x14ac:dyDescent="0.25">
      <c r="A207">
        <v>230</v>
      </c>
      <c r="E207">
        <v>205</v>
      </c>
      <c r="F207" t="s">
        <v>12175</v>
      </c>
      <c r="G207">
        <v>670</v>
      </c>
      <c r="H207" t="str">
        <f t="shared" si="4"/>
        <v>Malnutrition</v>
      </c>
    </row>
    <row r="208" spans="1:8" x14ac:dyDescent="0.25">
      <c r="A208">
        <v>260</v>
      </c>
      <c r="E208">
        <v>206</v>
      </c>
      <c r="F208" t="s">
        <v>12175</v>
      </c>
      <c r="G208">
        <v>671</v>
      </c>
      <c r="H208" t="str">
        <f t="shared" si="4"/>
        <v>Normal</v>
      </c>
    </row>
    <row r="209" spans="1:8" x14ac:dyDescent="0.25">
      <c r="A209">
        <v>230</v>
      </c>
      <c r="E209">
        <v>207</v>
      </c>
      <c r="F209" t="s">
        <v>12175</v>
      </c>
      <c r="G209">
        <v>679</v>
      </c>
      <c r="H209" t="str">
        <f t="shared" si="4"/>
        <v>Malnutrition</v>
      </c>
    </row>
    <row r="210" spans="1:8" x14ac:dyDescent="0.25">
      <c r="A210">
        <v>230</v>
      </c>
      <c r="E210">
        <v>208</v>
      </c>
      <c r="F210" t="s">
        <v>12175</v>
      </c>
      <c r="G210">
        <v>680</v>
      </c>
      <c r="H210" t="str">
        <f t="shared" si="4"/>
        <v>Malnutrition</v>
      </c>
    </row>
    <row r="211" spans="1:8" x14ac:dyDescent="0.25">
      <c r="A211">
        <v>241</v>
      </c>
      <c r="E211">
        <v>209</v>
      </c>
      <c r="F211" t="s">
        <v>12175</v>
      </c>
      <c r="G211">
        <v>683</v>
      </c>
      <c r="H211" t="str">
        <f t="shared" si="4"/>
        <v>Normal</v>
      </c>
    </row>
    <row r="212" spans="1:8" x14ac:dyDescent="0.25">
      <c r="A212">
        <v>245</v>
      </c>
      <c r="E212">
        <v>210</v>
      </c>
      <c r="F212" t="s">
        <v>12175</v>
      </c>
      <c r="G212">
        <v>687</v>
      </c>
      <c r="H212" t="str">
        <f t="shared" si="4"/>
        <v>Normal</v>
      </c>
    </row>
    <row r="213" spans="1:8" x14ac:dyDescent="0.25">
      <c r="A213">
        <v>279</v>
      </c>
      <c r="E213">
        <v>211</v>
      </c>
      <c r="F213" t="s">
        <v>12175</v>
      </c>
      <c r="G213">
        <v>688</v>
      </c>
      <c r="H213" t="str">
        <f t="shared" si="4"/>
        <v>Normal</v>
      </c>
    </row>
    <row r="214" spans="1:8" x14ac:dyDescent="0.25">
      <c r="A214">
        <v>340</v>
      </c>
      <c r="E214">
        <v>212</v>
      </c>
      <c r="F214" t="s">
        <v>12175</v>
      </c>
      <c r="G214">
        <v>689</v>
      </c>
      <c r="H214" t="str">
        <f t="shared" ref="H214:H277" si="5">IF(A214&lt;231,"Malnutrition", "Normal")</f>
        <v>Normal</v>
      </c>
    </row>
    <row r="215" spans="1:8" x14ac:dyDescent="0.25">
      <c r="A215">
        <v>281</v>
      </c>
      <c r="E215">
        <v>213</v>
      </c>
      <c r="F215" t="s">
        <v>12175</v>
      </c>
      <c r="G215">
        <v>691</v>
      </c>
      <c r="H215" t="str">
        <f t="shared" si="5"/>
        <v>Normal</v>
      </c>
    </row>
    <row r="216" spans="1:8" x14ac:dyDescent="0.25">
      <c r="A216">
        <v>256</v>
      </c>
      <c r="E216">
        <v>214</v>
      </c>
      <c r="F216" t="s">
        <v>12175</v>
      </c>
      <c r="G216">
        <v>693</v>
      </c>
      <c r="H216" t="str">
        <f t="shared" si="5"/>
        <v>Normal</v>
      </c>
    </row>
    <row r="217" spans="1:8" x14ac:dyDescent="0.25">
      <c r="A217">
        <v>246</v>
      </c>
      <c r="E217">
        <v>215</v>
      </c>
      <c r="F217" t="s">
        <v>12175</v>
      </c>
      <c r="G217">
        <v>694</v>
      </c>
      <c r="H217" t="str">
        <f t="shared" si="5"/>
        <v>Normal</v>
      </c>
    </row>
    <row r="218" spans="1:8" x14ac:dyDescent="0.25">
      <c r="A218">
        <v>260</v>
      </c>
      <c r="E218">
        <v>216</v>
      </c>
      <c r="F218" t="s">
        <v>12175</v>
      </c>
      <c r="G218">
        <v>703</v>
      </c>
      <c r="H218" t="str">
        <f t="shared" si="5"/>
        <v>Normal</v>
      </c>
    </row>
    <row r="219" spans="1:8" x14ac:dyDescent="0.25">
      <c r="A219">
        <v>250</v>
      </c>
      <c r="E219">
        <v>217</v>
      </c>
      <c r="F219" t="s">
        <v>12175</v>
      </c>
      <c r="G219">
        <v>705</v>
      </c>
      <c r="H219" t="str">
        <f t="shared" si="5"/>
        <v>Normal</v>
      </c>
    </row>
    <row r="220" spans="1:8" x14ac:dyDescent="0.25">
      <c r="A220">
        <v>250</v>
      </c>
      <c r="E220">
        <v>218</v>
      </c>
      <c r="F220" t="s">
        <v>12175</v>
      </c>
      <c r="G220">
        <v>706</v>
      </c>
      <c r="H220" t="str">
        <f t="shared" si="5"/>
        <v>Normal</v>
      </c>
    </row>
    <row r="221" spans="1:8" x14ac:dyDescent="0.25">
      <c r="A221">
        <v>274</v>
      </c>
      <c r="E221">
        <v>219</v>
      </c>
      <c r="F221" t="s">
        <v>12175</v>
      </c>
      <c r="G221">
        <v>714</v>
      </c>
      <c r="H221" t="str">
        <f t="shared" si="5"/>
        <v>Normal</v>
      </c>
    </row>
    <row r="222" spans="1:8" x14ac:dyDescent="0.25">
      <c r="A222">
        <v>271</v>
      </c>
      <c r="E222">
        <v>220</v>
      </c>
      <c r="F222" t="s">
        <v>12175</v>
      </c>
      <c r="G222">
        <v>716</v>
      </c>
      <c r="H222" t="str">
        <f t="shared" si="5"/>
        <v>Normal</v>
      </c>
    </row>
    <row r="223" spans="1:8" x14ac:dyDescent="0.25">
      <c r="A223">
        <v>266</v>
      </c>
      <c r="E223">
        <v>221</v>
      </c>
      <c r="F223" t="s">
        <v>12175</v>
      </c>
      <c r="G223">
        <v>717</v>
      </c>
      <c r="H223" t="str">
        <f t="shared" si="5"/>
        <v>Normal</v>
      </c>
    </row>
    <row r="224" spans="1:8" x14ac:dyDescent="0.25">
      <c r="A224">
        <v>232</v>
      </c>
      <c r="E224">
        <v>222</v>
      </c>
      <c r="F224" t="s">
        <v>12175</v>
      </c>
      <c r="G224">
        <v>720</v>
      </c>
      <c r="H224" t="str">
        <f t="shared" si="5"/>
        <v>Normal</v>
      </c>
    </row>
    <row r="225" spans="1:8" x14ac:dyDescent="0.25">
      <c r="A225">
        <v>280</v>
      </c>
      <c r="E225">
        <v>223</v>
      </c>
      <c r="F225" t="s">
        <v>12175</v>
      </c>
      <c r="G225">
        <v>723</v>
      </c>
      <c r="H225" t="str">
        <f t="shared" si="5"/>
        <v>Normal</v>
      </c>
    </row>
    <row r="226" spans="1:8" x14ac:dyDescent="0.25">
      <c r="A226">
        <v>280</v>
      </c>
      <c r="E226">
        <v>224</v>
      </c>
      <c r="F226" t="s">
        <v>12175</v>
      </c>
      <c r="G226">
        <v>723</v>
      </c>
      <c r="H226" t="str">
        <f t="shared" si="5"/>
        <v>Normal</v>
      </c>
    </row>
    <row r="227" spans="1:8" x14ac:dyDescent="0.25">
      <c r="A227">
        <v>280</v>
      </c>
      <c r="E227">
        <v>225</v>
      </c>
      <c r="F227" t="s">
        <v>12175</v>
      </c>
      <c r="G227">
        <v>723</v>
      </c>
      <c r="H227" t="str">
        <f t="shared" si="5"/>
        <v>Normal</v>
      </c>
    </row>
    <row r="228" spans="1:8" x14ac:dyDescent="0.25">
      <c r="A228">
        <v>280</v>
      </c>
      <c r="E228">
        <v>226</v>
      </c>
      <c r="F228" t="s">
        <v>12175</v>
      </c>
      <c r="G228">
        <v>723</v>
      </c>
      <c r="H228" t="str">
        <f t="shared" si="5"/>
        <v>Normal</v>
      </c>
    </row>
    <row r="229" spans="1:8" x14ac:dyDescent="0.25">
      <c r="A229">
        <v>280</v>
      </c>
      <c r="E229">
        <v>227</v>
      </c>
      <c r="F229" t="s">
        <v>12175</v>
      </c>
      <c r="G229">
        <v>723</v>
      </c>
      <c r="H229" t="str">
        <f t="shared" si="5"/>
        <v>Normal</v>
      </c>
    </row>
    <row r="230" spans="1:8" x14ac:dyDescent="0.25">
      <c r="A230">
        <v>280</v>
      </c>
      <c r="E230">
        <v>228</v>
      </c>
      <c r="F230" t="s">
        <v>12175</v>
      </c>
      <c r="G230">
        <v>723</v>
      </c>
      <c r="H230" t="str">
        <f t="shared" si="5"/>
        <v>Normal</v>
      </c>
    </row>
    <row r="231" spans="1:8" x14ac:dyDescent="0.25">
      <c r="A231">
        <v>280</v>
      </c>
      <c r="E231">
        <v>229</v>
      </c>
      <c r="F231" t="s">
        <v>12175</v>
      </c>
      <c r="G231">
        <v>723</v>
      </c>
      <c r="H231" t="str">
        <f t="shared" si="5"/>
        <v>Normal</v>
      </c>
    </row>
    <row r="232" spans="1:8" x14ac:dyDescent="0.25">
      <c r="A232">
        <v>280</v>
      </c>
      <c r="E232">
        <v>230</v>
      </c>
      <c r="F232" t="s">
        <v>12175</v>
      </c>
      <c r="G232">
        <v>723</v>
      </c>
      <c r="H232" t="str">
        <f t="shared" si="5"/>
        <v>Normal</v>
      </c>
    </row>
    <row r="233" spans="1:8" x14ac:dyDescent="0.25">
      <c r="A233">
        <v>280</v>
      </c>
      <c r="E233">
        <v>231</v>
      </c>
      <c r="F233" t="s">
        <v>12175</v>
      </c>
      <c r="G233">
        <v>723</v>
      </c>
      <c r="H233" t="str">
        <f t="shared" si="5"/>
        <v>Normal</v>
      </c>
    </row>
    <row r="234" spans="1:8" x14ac:dyDescent="0.25">
      <c r="A234">
        <v>280</v>
      </c>
      <c r="E234">
        <v>232</v>
      </c>
      <c r="F234" t="s">
        <v>12175</v>
      </c>
      <c r="G234">
        <v>723</v>
      </c>
      <c r="H234" t="str">
        <f t="shared" si="5"/>
        <v>Normal</v>
      </c>
    </row>
    <row r="235" spans="1:8" x14ac:dyDescent="0.25">
      <c r="A235">
        <v>280</v>
      </c>
      <c r="E235">
        <v>233</v>
      </c>
      <c r="F235" t="s">
        <v>12175</v>
      </c>
      <c r="G235">
        <v>723</v>
      </c>
      <c r="H235" t="str">
        <f t="shared" si="5"/>
        <v>Normal</v>
      </c>
    </row>
    <row r="236" spans="1:8" x14ac:dyDescent="0.25">
      <c r="A236">
        <v>280</v>
      </c>
      <c r="E236">
        <v>234</v>
      </c>
      <c r="F236" t="s">
        <v>12175</v>
      </c>
      <c r="G236">
        <v>723</v>
      </c>
      <c r="H236" t="str">
        <f t="shared" si="5"/>
        <v>Normal</v>
      </c>
    </row>
    <row r="237" spans="1:8" x14ac:dyDescent="0.25">
      <c r="A237">
        <v>280</v>
      </c>
      <c r="E237">
        <v>235</v>
      </c>
      <c r="F237" t="s">
        <v>12175</v>
      </c>
      <c r="G237">
        <v>723</v>
      </c>
      <c r="H237" t="str">
        <f t="shared" si="5"/>
        <v>Normal</v>
      </c>
    </row>
    <row r="238" spans="1:8" x14ac:dyDescent="0.25">
      <c r="A238">
        <v>280</v>
      </c>
      <c r="E238">
        <v>236</v>
      </c>
      <c r="F238" t="s">
        <v>12175</v>
      </c>
      <c r="G238">
        <v>723</v>
      </c>
      <c r="H238" t="str">
        <f t="shared" si="5"/>
        <v>Normal</v>
      </c>
    </row>
    <row r="239" spans="1:8" x14ac:dyDescent="0.25">
      <c r="A239">
        <v>280</v>
      </c>
      <c r="E239">
        <v>237</v>
      </c>
      <c r="F239" t="s">
        <v>12175</v>
      </c>
      <c r="G239">
        <v>723</v>
      </c>
      <c r="H239" t="str">
        <f t="shared" si="5"/>
        <v>Normal</v>
      </c>
    </row>
    <row r="240" spans="1:8" x14ac:dyDescent="0.25">
      <c r="A240">
        <v>280</v>
      </c>
      <c r="E240">
        <v>238</v>
      </c>
      <c r="F240" t="s">
        <v>12175</v>
      </c>
      <c r="G240">
        <v>723</v>
      </c>
      <c r="H240" t="str">
        <f t="shared" si="5"/>
        <v>Normal</v>
      </c>
    </row>
    <row r="241" spans="1:8" x14ac:dyDescent="0.25">
      <c r="A241">
        <v>280</v>
      </c>
      <c r="E241">
        <v>239</v>
      </c>
      <c r="F241" t="s">
        <v>12175</v>
      </c>
      <c r="G241">
        <v>723</v>
      </c>
      <c r="H241" t="str">
        <f t="shared" si="5"/>
        <v>Normal</v>
      </c>
    </row>
    <row r="242" spans="1:8" x14ac:dyDescent="0.25">
      <c r="A242">
        <v>280</v>
      </c>
      <c r="E242">
        <v>240</v>
      </c>
      <c r="F242" t="s">
        <v>12175</v>
      </c>
      <c r="G242">
        <v>723</v>
      </c>
      <c r="H242" t="str">
        <f t="shared" si="5"/>
        <v>Normal</v>
      </c>
    </row>
    <row r="243" spans="1:8" x14ac:dyDescent="0.25">
      <c r="A243">
        <v>280</v>
      </c>
      <c r="E243">
        <v>241</v>
      </c>
      <c r="F243" t="s">
        <v>12175</v>
      </c>
      <c r="G243">
        <v>723</v>
      </c>
      <c r="H243" t="str">
        <f t="shared" si="5"/>
        <v>Normal</v>
      </c>
    </row>
    <row r="244" spans="1:8" x14ac:dyDescent="0.25">
      <c r="A244">
        <v>267</v>
      </c>
      <c r="E244">
        <v>242</v>
      </c>
      <c r="F244" t="s">
        <v>12175</v>
      </c>
      <c r="G244">
        <v>724</v>
      </c>
      <c r="H244" t="str">
        <f t="shared" si="5"/>
        <v>Normal</v>
      </c>
    </row>
    <row r="245" spans="1:8" x14ac:dyDescent="0.25">
      <c r="A245">
        <v>240</v>
      </c>
      <c r="E245">
        <v>243</v>
      </c>
      <c r="F245" t="s">
        <v>12175</v>
      </c>
      <c r="G245">
        <v>734</v>
      </c>
      <c r="H245" t="str">
        <f t="shared" si="5"/>
        <v>Normal</v>
      </c>
    </row>
    <row r="246" spans="1:8" x14ac:dyDescent="0.25">
      <c r="A246">
        <v>250</v>
      </c>
      <c r="E246">
        <v>244</v>
      </c>
      <c r="F246" t="s">
        <v>12175</v>
      </c>
      <c r="G246">
        <v>735</v>
      </c>
      <c r="H246" t="str">
        <f t="shared" si="5"/>
        <v>Normal</v>
      </c>
    </row>
    <row r="247" spans="1:8" x14ac:dyDescent="0.25">
      <c r="A247">
        <v>240</v>
      </c>
      <c r="E247">
        <v>245</v>
      </c>
      <c r="F247" t="s">
        <v>12175</v>
      </c>
      <c r="G247">
        <v>736</v>
      </c>
      <c r="H247" t="str">
        <f t="shared" si="5"/>
        <v>Normal</v>
      </c>
    </row>
    <row r="248" spans="1:8" x14ac:dyDescent="0.25">
      <c r="A248">
        <v>225</v>
      </c>
      <c r="E248">
        <v>246</v>
      </c>
      <c r="F248" t="s">
        <v>12175</v>
      </c>
      <c r="G248">
        <v>738</v>
      </c>
      <c r="H248" t="str">
        <f t="shared" si="5"/>
        <v>Malnutrition</v>
      </c>
    </row>
    <row r="249" spans="1:8" x14ac:dyDescent="0.25">
      <c r="A249">
        <v>297</v>
      </c>
      <c r="E249">
        <v>247</v>
      </c>
      <c r="F249" t="s">
        <v>12175</v>
      </c>
      <c r="G249">
        <v>739</v>
      </c>
      <c r="H249" t="str">
        <f t="shared" si="5"/>
        <v>Normal</v>
      </c>
    </row>
    <row r="250" spans="1:8" x14ac:dyDescent="0.25">
      <c r="A250">
        <v>267</v>
      </c>
      <c r="E250">
        <v>248</v>
      </c>
      <c r="F250" t="s">
        <v>12175</v>
      </c>
      <c r="G250">
        <v>739</v>
      </c>
      <c r="H250" t="str">
        <f t="shared" si="5"/>
        <v>Normal</v>
      </c>
    </row>
    <row r="251" spans="1:8" x14ac:dyDescent="0.25">
      <c r="A251">
        <v>254</v>
      </c>
      <c r="E251">
        <v>249</v>
      </c>
      <c r="F251" t="s">
        <v>12175</v>
      </c>
      <c r="G251">
        <v>741</v>
      </c>
      <c r="H251" t="str">
        <f t="shared" si="5"/>
        <v>Normal</v>
      </c>
    </row>
    <row r="252" spans="1:8" x14ac:dyDescent="0.25">
      <c r="A252">
        <v>245</v>
      </c>
      <c r="E252">
        <v>250</v>
      </c>
      <c r="F252" t="s">
        <v>12175</v>
      </c>
      <c r="G252">
        <v>762</v>
      </c>
      <c r="H252" t="str">
        <f t="shared" si="5"/>
        <v>Normal</v>
      </c>
    </row>
    <row r="253" spans="1:8" x14ac:dyDescent="0.25">
      <c r="A253">
        <v>250</v>
      </c>
      <c r="E253">
        <v>251</v>
      </c>
      <c r="F253" t="s">
        <v>12175</v>
      </c>
      <c r="G253">
        <v>765</v>
      </c>
      <c r="H253" t="str">
        <f t="shared" si="5"/>
        <v>Normal</v>
      </c>
    </row>
    <row r="254" spans="1:8" x14ac:dyDescent="0.25">
      <c r="A254">
        <v>220</v>
      </c>
      <c r="E254">
        <v>252</v>
      </c>
      <c r="F254" t="s">
        <v>12175</v>
      </c>
      <c r="G254">
        <v>771</v>
      </c>
      <c r="H254" t="str">
        <f t="shared" si="5"/>
        <v>Malnutrition</v>
      </c>
    </row>
    <row r="255" spans="1:8" x14ac:dyDescent="0.25">
      <c r="A255">
        <v>235</v>
      </c>
      <c r="E255">
        <v>253</v>
      </c>
      <c r="F255" t="s">
        <v>12175</v>
      </c>
      <c r="G255">
        <v>778</v>
      </c>
      <c r="H255" t="str">
        <f t="shared" si="5"/>
        <v>Normal</v>
      </c>
    </row>
    <row r="256" spans="1:8" x14ac:dyDescent="0.25">
      <c r="A256">
        <v>233</v>
      </c>
      <c r="E256">
        <v>254</v>
      </c>
      <c r="F256" t="s">
        <v>12175</v>
      </c>
      <c r="G256">
        <v>781</v>
      </c>
      <c r="H256" t="str">
        <f t="shared" si="5"/>
        <v>Normal</v>
      </c>
    </row>
    <row r="257" spans="1:8" x14ac:dyDescent="0.25">
      <c r="A257">
        <v>250</v>
      </c>
      <c r="E257">
        <v>255</v>
      </c>
      <c r="F257" t="s">
        <v>12175</v>
      </c>
      <c r="G257">
        <v>783</v>
      </c>
      <c r="H257" t="str">
        <f t="shared" si="5"/>
        <v>Normal</v>
      </c>
    </row>
    <row r="258" spans="1:8" x14ac:dyDescent="0.25">
      <c r="A258">
        <v>240</v>
      </c>
      <c r="E258">
        <v>256</v>
      </c>
      <c r="F258" t="s">
        <v>12175</v>
      </c>
      <c r="G258">
        <v>801</v>
      </c>
      <c r="H258" t="str">
        <f t="shared" si="5"/>
        <v>Normal</v>
      </c>
    </row>
    <row r="259" spans="1:8" x14ac:dyDescent="0.25">
      <c r="A259">
        <v>273</v>
      </c>
      <c r="E259">
        <v>257</v>
      </c>
      <c r="F259" t="s">
        <v>12175</v>
      </c>
      <c r="G259">
        <v>802</v>
      </c>
      <c r="H259" t="str">
        <f t="shared" si="5"/>
        <v>Normal</v>
      </c>
    </row>
    <row r="260" spans="1:8" x14ac:dyDescent="0.25">
      <c r="A260">
        <v>254</v>
      </c>
      <c r="E260">
        <v>258</v>
      </c>
      <c r="F260" t="s">
        <v>12175</v>
      </c>
      <c r="G260">
        <v>803</v>
      </c>
      <c r="H260" t="str">
        <f t="shared" si="5"/>
        <v>Normal</v>
      </c>
    </row>
    <row r="261" spans="1:8" x14ac:dyDescent="0.25">
      <c r="A261">
        <v>255</v>
      </c>
      <c r="E261">
        <v>259</v>
      </c>
      <c r="F261" t="s">
        <v>12175</v>
      </c>
      <c r="G261">
        <v>805</v>
      </c>
      <c r="H261" t="str">
        <f t="shared" si="5"/>
        <v>Normal</v>
      </c>
    </row>
    <row r="262" spans="1:8" x14ac:dyDescent="0.25">
      <c r="A262">
        <v>259</v>
      </c>
      <c r="E262">
        <v>260</v>
      </c>
      <c r="F262" t="s">
        <v>12175</v>
      </c>
      <c r="G262">
        <v>808</v>
      </c>
      <c r="H262" t="str">
        <f t="shared" si="5"/>
        <v>Normal</v>
      </c>
    </row>
    <row r="263" spans="1:8" x14ac:dyDescent="0.25">
      <c r="A263">
        <v>250</v>
      </c>
      <c r="E263">
        <v>261</v>
      </c>
      <c r="F263" t="s">
        <v>12175</v>
      </c>
      <c r="G263">
        <v>815</v>
      </c>
      <c r="H263" t="str">
        <f t="shared" si="5"/>
        <v>Normal</v>
      </c>
    </row>
    <row r="264" spans="1:8" x14ac:dyDescent="0.25">
      <c r="A264">
        <v>259</v>
      </c>
      <c r="E264">
        <v>262</v>
      </c>
      <c r="F264" t="s">
        <v>12175</v>
      </c>
      <c r="G264">
        <v>818</v>
      </c>
      <c r="H264" t="str">
        <f t="shared" si="5"/>
        <v>Normal</v>
      </c>
    </row>
    <row r="265" spans="1:8" x14ac:dyDescent="0.25">
      <c r="A265">
        <v>255</v>
      </c>
      <c r="E265">
        <v>263</v>
      </c>
      <c r="F265" t="s">
        <v>12175</v>
      </c>
      <c r="G265">
        <v>840</v>
      </c>
      <c r="H265" t="str">
        <f t="shared" si="5"/>
        <v>Normal</v>
      </c>
    </row>
    <row r="266" spans="1:8" x14ac:dyDescent="0.25">
      <c r="A266">
        <v>290</v>
      </c>
      <c r="E266">
        <v>264</v>
      </c>
      <c r="F266" t="s">
        <v>12175</v>
      </c>
      <c r="G266">
        <v>843</v>
      </c>
      <c r="H266" t="str">
        <f t="shared" si="5"/>
        <v>Normal</v>
      </c>
    </row>
    <row r="267" spans="1:8" x14ac:dyDescent="0.25">
      <c r="A267">
        <v>238</v>
      </c>
      <c r="E267">
        <v>265</v>
      </c>
      <c r="F267" t="s">
        <v>12175</v>
      </c>
      <c r="G267">
        <v>848</v>
      </c>
      <c r="H267" t="str">
        <f t="shared" si="5"/>
        <v>Normal</v>
      </c>
    </row>
    <row r="268" spans="1:8" x14ac:dyDescent="0.25">
      <c r="A268">
        <v>249</v>
      </c>
      <c r="E268">
        <v>266</v>
      </c>
      <c r="F268" t="s">
        <v>12175</v>
      </c>
      <c r="G268">
        <v>849</v>
      </c>
      <c r="H268" t="str">
        <f t="shared" si="5"/>
        <v>Normal</v>
      </c>
    </row>
    <row r="269" spans="1:8" x14ac:dyDescent="0.25">
      <c r="A269">
        <v>258</v>
      </c>
      <c r="E269">
        <v>267</v>
      </c>
      <c r="F269" t="s">
        <v>12175</v>
      </c>
      <c r="G269">
        <v>851</v>
      </c>
      <c r="H269" t="str">
        <f t="shared" si="5"/>
        <v>Normal</v>
      </c>
    </row>
    <row r="270" spans="1:8" x14ac:dyDescent="0.25">
      <c r="A270">
        <v>287</v>
      </c>
      <c r="E270">
        <v>268</v>
      </c>
      <c r="F270" t="s">
        <v>12175</v>
      </c>
      <c r="G270">
        <v>853</v>
      </c>
      <c r="H270" t="str">
        <f t="shared" si="5"/>
        <v>Normal</v>
      </c>
    </row>
    <row r="271" spans="1:8" x14ac:dyDescent="0.25">
      <c r="A271">
        <v>245</v>
      </c>
      <c r="E271">
        <v>269</v>
      </c>
      <c r="F271" t="s">
        <v>12175</v>
      </c>
      <c r="G271">
        <v>861</v>
      </c>
      <c r="H271" t="str">
        <f t="shared" si="5"/>
        <v>Normal</v>
      </c>
    </row>
    <row r="272" spans="1:8" x14ac:dyDescent="0.25">
      <c r="A272">
        <v>250</v>
      </c>
      <c r="E272">
        <v>270</v>
      </c>
      <c r="F272" t="s">
        <v>12175</v>
      </c>
      <c r="G272">
        <v>865</v>
      </c>
      <c r="H272" t="str">
        <f t="shared" si="5"/>
        <v>Normal</v>
      </c>
    </row>
    <row r="273" spans="1:8" x14ac:dyDescent="0.25">
      <c r="A273">
        <v>254</v>
      </c>
      <c r="E273">
        <v>271</v>
      </c>
      <c r="F273" t="s">
        <v>12175</v>
      </c>
      <c r="G273">
        <v>867</v>
      </c>
      <c r="H273" t="str">
        <f t="shared" si="5"/>
        <v>Normal</v>
      </c>
    </row>
    <row r="274" spans="1:8" x14ac:dyDescent="0.25">
      <c r="A274">
        <v>265</v>
      </c>
      <c r="E274">
        <v>272</v>
      </c>
      <c r="F274" t="s">
        <v>12175</v>
      </c>
      <c r="G274">
        <v>869</v>
      </c>
      <c r="H274" t="str">
        <f t="shared" si="5"/>
        <v>Normal</v>
      </c>
    </row>
    <row r="275" spans="1:8" x14ac:dyDescent="0.25">
      <c r="A275">
        <v>250</v>
      </c>
      <c r="E275">
        <v>273</v>
      </c>
      <c r="F275" t="s">
        <v>12175</v>
      </c>
      <c r="G275">
        <v>870</v>
      </c>
      <c r="H275" t="str">
        <f t="shared" si="5"/>
        <v>Normal</v>
      </c>
    </row>
    <row r="276" spans="1:8" x14ac:dyDescent="0.25">
      <c r="A276">
        <v>232</v>
      </c>
      <c r="E276">
        <v>274</v>
      </c>
      <c r="F276" t="s">
        <v>12175</v>
      </c>
      <c r="G276">
        <v>876</v>
      </c>
      <c r="H276" t="str">
        <f t="shared" si="5"/>
        <v>Normal</v>
      </c>
    </row>
    <row r="277" spans="1:8" x14ac:dyDescent="0.25">
      <c r="A277">
        <v>232</v>
      </c>
      <c r="E277">
        <v>275</v>
      </c>
      <c r="F277" t="s">
        <v>12175</v>
      </c>
      <c r="G277">
        <v>877</v>
      </c>
      <c r="H277" t="str">
        <f t="shared" si="5"/>
        <v>Normal</v>
      </c>
    </row>
    <row r="278" spans="1:8" x14ac:dyDescent="0.25">
      <c r="A278">
        <v>238</v>
      </c>
      <c r="E278">
        <v>276</v>
      </c>
      <c r="F278" t="s">
        <v>12175</v>
      </c>
      <c r="G278">
        <v>880</v>
      </c>
      <c r="H278" t="str">
        <f t="shared" ref="H278" si="6">IF(A278&lt;231,"Malnutrition", "Normal")</f>
        <v>Normal</v>
      </c>
    </row>
    <row r="279" spans="1:8" hidden="1" x14ac:dyDescent="0.25">
      <c r="A279">
        <v>0</v>
      </c>
      <c r="E279">
        <v>277</v>
      </c>
      <c r="F279" t="s">
        <v>12175</v>
      </c>
      <c r="G279">
        <v>884</v>
      </c>
      <c r="H279" t="str">
        <f t="shared" ref="H279:H303" si="7">IF(A279&lt;230,"Malnutrition", "Normal")</f>
        <v>Malnutrition</v>
      </c>
    </row>
    <row r="280" spans="1:8" x14ac:dyDescent="0.25">
      <c r="A280">
        <v>257</v>
      </c>
      <c r="E280">
        <v>278</v>
      </c>
      <c r="F280" t="s">
        <v>12175</v>
      </c>
      <c r="G280">
        <v>886</v>
      </c>
      <c r="H280" t="str">
        <f t="shared" ref="H280:H292" si="8">IF(A280&lt;231,"Malnutrition", "Normal")</f>
        <v>Normal</v>
      </c>
    </row>
    <row r="281" spans="1:8" x14ac:dyDescent="0.25">
      <c r="A281">
        <v>253</v>
      </c>
      <c r="E281">
        <v>279</v>
      </c>
      <c r="F281" t="s">
        <v>12175</v>
      </c>
      <c r="G281">
        <v>889</v>
      </c>
      <c r="H281" t="str">
        <f t="shared" si="8"/>
        <v>Normal</v>
      </c>
    </row>
    <row r="282" spans="1:8" x14ac:dyDescent="0.25">
      <c r="A282">
        <v>255</v>
      </c>
      <c r="E282">
        <v>280</v>
      </c>
      <c r="F282" t="s">
        <v>12175</v>
      </c>
      <c r="G282">
        <v>890</v>
      </c>
      <c r="H282" t="str">
        <f t="shared" si="8"/>
        <v>Normal</v>
      </c>
    </row>
    <row r="283" spans="1:8" x14ac:dyDescent="0.25">
      <c r="A283">
        <v>280</v>
      </c>
      <c r="E283">
        <v>281</v>
      </c>
      <c r="F283" t="s">
        <v>12175</v>
      </c>
      <c r="G283">
        <v>895</v>
      </c>
      <c r="H283" t="str">
        <f t="shared" si="8"/>
        <v>Normal</v>
      </c>
    </row>
    <row r="284" spans="1:8" x14ac:dyDescent="0.25">
      <c r="A284">
        <v>240</v>
      </c>
      <c r="E284">
        <v>282</v>
      </c>
      <c r="F284" t="s">
        <v>12175</v>
      </c>
      <c r="G284">
        <v>904</v>
      </c>
      <c r="H284" t="str">
        <f t="shared" si="8"/>
        <v>Normal</v>
      </c>
    </row>
    <row r="285" spans="1:8" x14ac:dyDescent="0.25">
      <c r="A285">
        <v>237</v>
      </c>
      <c r="E285">
        <v>283</v>
      </c>
      <c r="F285" t="s">
        <v>12175</v>
      </c>
      <c r="G285">
        <v>907</v>
      </c>
      <c r="H285" t="str">
        <f t="shared" si="8"/>
        <v>Normal</v>
      </c>
    </row>
    <row r="286" spans="1:8" x14ac:dyDescent="0.25">
      <c r="A286">
        <v>244</v>
      </c>
      <c r="E286">
        <v>284</v>
      </c>
      <c r="F286" t="s">
        <v>12175</v>
      </c>
      <c r="G286">
        <v>908</v>
      </c>
      <c r="H286" t="str">
        <f t="shared" si="8"/>
        <v>Normal</v>
      </c>
    </row>
    <row r="287" spans="1:8" x14ac:dyDescent="0.25">
      <c r="A287">
        <v>238</v>
      </c>
      <c r="E287">
        <v>285</v>
      </c>
      <c r="F287" t="s">
        <v>12175</v>
      </c>
      <c r="G287">
        <v>909</v>
      </c>
      <c r="H287" t="str">
        <f t="shared" si="8"/>
        <v>Normal</v>
      </c>
    </row>
    <row r="288" spans="1:8" x14ac:dyDescent="0.25">
      <c r="A288">
        <v>260</v>
      </c>
      <c r="E288">
        <v>286</v>
      </c>
      <c r="F288" t="s">
        <v>12175</v>
      </c>
      <c r="G288">
        <v>923</v>
      </c>
      <c r="H288" t="str">
        <f t="shared" si="8"/>
        <v>Normal</v>
      </c>
    </row>
    <row r="289" spans="1:8" x14ac:dyDescent="0.25">
      <c r="A289">
        <v>250</v>
      </c>
      <c r="E289">
        <v>287</v>
      </c>
      <c r="F289" t="s">
        <v>12175</v>
      </c>
      <c r="G289">
        <v>924</v>
      </c>
      <c r="H289" t="str">
        <f t="shared" si="8"/>
        <v>Normal</v>
      </c>
    </row>
    <row r="290" spans="1:8" x14ac:dyDescent="0.25">
      <c r="A290">
        <v>264</v>
      </c>
      <c r="E290">
        <v>288</v>
      </c>
      <c r="F290" t="s">
        <v>12175</v>
      </c>
      <c r="G290">
        <v>926</v>
      </c>
      <c r="H290" t="str">
        <f t="shared" si="8"/>
        <v>Normal</v>
      </c>
    </row>
    <row r="291" spans="1:8" x14ac:dyDescent="0.25">
      <c r="A291">
        <v>267</v>
      </c>
      <c r="E291">
        <v>289</v>
      </c>
      <c r="F291" t="s">
        <v>12175</v>
      </c>
      <c r="G291">
        <v>927</v>
      </c>
      <c r="H291" t="str">
        <f t="shared" si="8"/>
        <v>Normal</v>
      </c>
    </row>
    <row r="292" spans="1:8" x14ac:dyDescent="0.25">
      <c r="A292">
        <v>231</v>
      </c>
      <c r="E292">
        <v>290</v>
      </c>
      <c r="F292" t="s">
        <v>12175</v>
      </c>
      <c r="G292">
        <v>928</v>
      </c>
      <c r="H292" t="str">
        <f t="shared" si="8"/>
        <v>Normal</v>
      </c>
    </row>
    <row r="293" spans="1:8" hidden="1" x14ac:dyDescent="0.25">
      <c r="A293">
        <v>0</v>
      </c>
      <c r="E293">
        <v>291</v>
      </c>
      <c r="F293" t="s">
        <v>12175</v>
      </c>
      <c r="G293">
        <v>941</v>
      </c>
      <c r="H293" t="str">
        <f t="shared" si="7"/>
        <v>Malnutrition</v>
      </c>
    </row>
    <row r="294" spans="1:8" x14ac:dyDescent="0.25">
      <c r="A294">
        <v>235</v>
      </c>
      <c r="E294">
        <v>292</v>
      </c>
      <c r="F294" t="s">
        <v>12175</v>
      </c>
      <c r="G294">
        <v>942</v>
      </c>
      <c r="H294" t="str">
        <f>IF(A294&lt;231,"Malnutrition", "Normal")</f>
        <v>Normal</v>
      </c>
    </row>
    <row r="295" spans="1:8" hidden="1" x14ac:dyDescent="0.25">
      <c r="A295">
        <v>0</v>
      </c>
      <c r="E295">
        <v>293</v>
      </c>
      <c r="F295" t="s">
        <v>12175</v>
      </c>
      <c r="G295">
        <v>943</v>
      </c>
      <c r="H295" t="str">
        <f t="shared" si="7"/>
        <v>Malnutrition</v>
      </c>
    </row>
    <row r="296" spans="1:8" x14ac:dyDescent="0.25">
      <c r="A296">
        <v>235</v>
      </c>
      <c r="E296">
        <v>294</v>
      </c>
      <c r="F296" t="s">
        <v>12175</v>
      </c>
      <c r="G296">
        <v>947</v>
      </c>
      <c r="H296" t="str">
        <f t="shared" ref="H296:H301" si="9">IF(A296&lt;231,"Malnutrition", "Normal")</f>
        <v>Normal</v>
      </c>
    </row>
    <row r="297" spans="1:8" x14ac:dyDescent="0.25">
      <c r="A297">
        <v>240</v>
      </c>
      <c r="E297">
        <v>295</v>
      </c>
      <c r="F297" t="s">
        <v>12175</v>
      </c>
      <c r="G297">
        <v>948</v>
      </c>
      <c r="H297" t="str">
        <f t="shared" si="9"/>
        <v>Normal</v>
      </c>
    </row>
    <row r="298" spans="1:8" x14ac:dyDescent="0.25">
      <c r="A298">
        <v>245</v>
      </c>
      <c r="E298">
        <v>296</v>
      </c>
      <c r="F298" t="s">
        <v>12175</v>
      </c>
      <c r="G298">
        <v>951</v>
      </c>
      <c r="H298" t="str">
        <f t="shared" si="9"/>
        <v>Normal</v>
      </c>
    </row>
    <row r="299" spans="1:8" x14ac:dyDescent="0.25">
      <c r="A299">
        <v>235</v>
      </c>
      <c r="E299">
        <v>297</v>
      </c>
      <c r="F299" t="s">
        <v>12175</v>
      </c>
      <c r="G299">
        <v>987</v>
      </c>
      <c r="H299" t="str">
        <f t="shared" si="9"/>
        <v>Normal</v>
      </c>
    </row>
    <row r="300" spans="1:8" x14ac:dyDescent="0.25">
      <c r="A300">
        <v>275</v>
      </c>
      <c r="E300">
        <v>298</v>
      </c>
      <c r="F300" t="s">
        <v>12175</v>
      </c>
      <c r="G300">
        <v>988</v>
      </c>
      <c r="H300" t="str">
        <f t="shared" si="9"/>
        <v>Normal</v>
      </c>
    </row>
    <row r="301" spans="1:8" x14ac:dyDescent="0.25">
      <c r="A301">
        <v>252</v>
      </c>
      <c r="E301">
        <v>299</v>
      </c>
      <c r="F301" t="s">
        <v>12175</v>
      </c>
      <c r="G301">
        <v>991</v>
      </c>
      <c r="H301" t="str">
        <f t="shared" si="9"/>
        <v>Normal</v>
      </c>
    </row>
    <row r="302" spans="1:8" hidden="1" x14ac:dyDescent="0.25">
      <c r="A302">
        <v>0</v>
      </c>
      <c r="E302">
        <v>300</v>
      </c>
      <c r="F302" t="s">
        <v>12175</v>
      </c>
      <c r="G302">
        <v>991</v>
      </c>
      <c r="H302" t="str">
        <f t="shared" si="7"/>
        <v>Malnutrition</v>
      </c>
    </row>
    <row r="303" spans="1:8" hidden="1" x14ac:dyDescent="0.25">
      <c r="A303">
        <v>0</v>
      </c>
      <c r="E303">
        <v>301</v>
      </c>
      <c r="F303" t="s">
        <v>12175</v>
      </c>
      <c r="G303">
        <v>991</v>
      </c>
      <c r="H303" t="str">
        <f t="shared" si="7"/>
        <v>Malnutrition</v>
      </c>
    </row>
    <row r="304" spans="1:8" x14ac:dyDescent="0.25">
      <c r="A304">
        <v>257</v>
      </c>
      <c r="E304">
        <v>302</v>
      </c>
      <c r="F304" t="s">
        <v>12175</v>
      </c>
      <c r="G304">
        <v>1007</v>
      </c>
      <c r="H304" t="str">
        <f t="shared" ref="H304:H327" si="10">IF(A304&lt;231,"Malnutrition", "Normal")</f>
        <v>Normal</v>
      </c>
    </row>
    <row r="305" spans="1:8" x14ac:dyDescent="0.25">
      <c r="A305">
        <v>254</v>
      </c>
      <c r="E305">
        <v>303</v>
      </c>
      <c r="F305" t="s">
        <v>12175</v>
      </c>
      <c r="G305">
        <v>1010</v>
      </c>
      <c r="H305" t="str">
        <f t="shared" si="10"/>
        <v>Normal</v>
      </c>
    </row>
    <row r="306" spans="1:8" x14ac:dyDescent="0.25">
      <c r="A306">
        <v>235</v>
      </c>
      <c r="E306">
        <v>304</v>
      </c>
      <c r="F306" t="s">
        <v>12175</v>
      </c>
      <c r="G306">
        <v>1022</v>
      </c>
      <c r="H306" t="str">
        <f t="shared" si="10"/>
        <v>Normal</v>
      </c>
    </row>
    <row r="307" spans="1:8" x14ac:dyDescent="0.25">
      <c r="A307">
        <v>255</v>
      </c>
      <c r="E307">
        <v>305</v>
      </c>
      <c r="F307" t="s">
        <v>12175</v>
      </c>
      <c r="G307">
        <v>1033</v>
      </c>
      <c r="H307" t="str">
        <f t="shared" si="10"/>
        <v>Normal</v>
      </c>
    </row>
    <row r="308" spans="1:8" x14ac:dyDescent="0.25">
      <c r="A308">
        <v>255</v>
      </c>
      <c r="E308">
        <v>306</v>
      </c>
      <c r="F308" t="s">
        <v>12175</v>
      </c>
      <c r="G308">
        <v>1034</v>
      </c>
      <c r="H308" t="str">
        <f t="shared" si="10"/>
        <v>Normal</v>
      </c>
    </row>
    <row r="309" spans="1:8" x14ac:dyDescent="0.25">
      <c r="A309">
        <v>280</v>
      </c>
      <c r="E309">
        <v>307</v>
      </c>
      <c r="F309" t="s">
        <v>12175</v>
      </c>
      <c r="G309">
        <v>1035</v>
      </c>
      <c r="H309" t="str">
        <f t="shared" si="10"/>
        <v>Normal</v>
      </c>
    </row>
    <row r="310" spans="1:8" x14ac:dyDescent="0.25">
      <c r="A310">
        <v>290</v>
      </c>
      <c r="E310">
        <v>308</v>
      </c>
      <c r="F310" t="s">
        <v>12175</v>
      </c>
      <c r="G310">
        <v>1036</v>
      </c>
      <c r="H310" t="str">
        <f t="shared" si="10"/>
        <v>Normal</v>
      </c>
    </row>
    <row r="311" spans="1:8" x14ac:dyDescent="0.25">
      <c r="A311">
        <v>244</v>
      </c>
      <c r="E311">
        <v>309</v>
      </c>
      <c r="F311" t="s">
        <v>12175</v>
      </c>
      <c r="G311">
        <v>1038</v>
      </c>
      <c r="H311" t="str">
        <f t="shared" si="10"/>
        <v>Normal</v>
      </c>
    </row>
    <row r="312" spans="1:8" x14ac:dyDescent="0.25">
      <c r="A312">
        <v>236</v>
      </c>
      <c r="E312">
        <v>310</v>
      </c>
      <c r="F312" t="s">
        <v>12175</v>
      </c>
      <c r="G312">
        <v>1042</v>
      </c>
      <c r="H312" t="str">
        <f t="shared" si="10"/>
        <v>Normal</v>
      </c>
    </row>
    <row r="313" spans="1:8" x14ac:dyDescent="0.25">
      <c r="A313">
        <v>240</v>
      </c>
      <c r="E313">
        <v>311</v>
      </c>
      <c r="F313" t="s">
        <v>12175</v>
      </c>
      <c r="G313">
        <v>1043</v>
      </c>
      <c r="H313" t="str">
        <f t="shared" si="10"/>
        <v>Normal</v>
      </c>
    </row>
    <row r="314" spans="1:8" x14ac:dyDescent="0.25">
      <c r="A314">
        <v>242</v>
      </c>
      <c r="E314">
        <v>312</v>
      </c>
      <c r="F314" t="s">
        <v>12175</v>
      </c>
      <c r="G314">
        <v>1051</v>
      </c>
      <c r="H314" t="str">
        <f t="shared" si="10"/>
        <v>Normal</v>
      </c>
    </row>
    <row r="315" spans="1:8" x14ac:dyDescent="0.25">
      <c r="A315">
        <v>264</v>
      </c>
      <c r="E315">
        <v>313</v>
      </c>
      <c r="F315" t="s">
        <v>12175</v>
      </c>
      <c r="G315">
        <v>1061</v>
      </c>
      <c r="H315" t="str">
        <f t="shared" si="10"/>
        <v>Normal</v>
      </c>
    </row>
    <row r="316" spans="1:8" x14ac:dyDescent="0.25">
      <c r="A316">
        <v>272</v>
      </c>
      <c r="E316">
        <v>314</v>
      </c>
      <c r="F316" t="s">
        <v>12175</v>
      </c>
      <c r="G316">
        <v>1067</v>
      </c>
      <c r="H316" t="str">
        <f t="shared" si="10"/>
        <v>Normal</v>
      </c>
    </row>
    <row r="317" spans="1:8" x14ac:dyDescent="0.25">
      <c r="A317">
        <v>245</v>
      </c>
      <c r="E317">
        <v>315</v>
      </c>
      <c r="F317" t="s">
        <v>12175</v>
      </c>
      <c r="G317">
        <v>1083</v>
      </c>
      <c r="H317" t="str">
        <f t="shared" si="10"/>
        <v>Normal</v>
      </c>
    </row>
    <row r="318" spans="1:8" x14ac:dyDescent="0.25">
      <c r="A318">
        <v>250</v>
      </c>
      <c r="E318">
        <v>316</v>
      </c>
      <c r="F318" t="s">
        <v>12175</v>
      </c>
      <c r="G318">
        <v>1085</v>
      </c>
      <c r="H318" t="str">
        <f t="shared" si="10"/>
        <v>Normal</v>
      </c>
    </row>
    <row r="319" spans="1:8" x14ac:dyDescent="0.25">
      <c r="A319">
        <v>240</v>
      </c>
      <c r="E319">
        <v>317</v>
      </c>
      <c r="F319" t="s">
        <v>12175</v>
      </c>
      <c r="G319">
        <v>1087</v>
      </c>
      <c r="H319" t="str">
        <f t="shared" si="10"/>
        <v>Normal</v>
      </c>
    </row>
    <row r="320" spans="1:8" x14ac:dyDescent="0.25">
      <c r="A320">
        <v>238</v>
      </c>
      <c r="E320">
        <v>318</v>
      </c>
      <c r="F320" t="s">
        <v>12175</v>
      </c>
      <c r="G320">
        <v>1090</v>
      </c>
      <c r="H320" t="str">
        <f t="shared" si="10"/>
        <v>Normal</v>
      </c>
    </row>
    <row r="321" spans="1:8" x14ac:dyDescent="0.25">
      <c r="A321">
        <v>280</v>
      </c>
      <c r="E321">
        <v>319</v>
      </c>
      <c r="F321" t="s">
        <v>12175</v>
      </c>
      <c r="G321">
        <v>1092</v>
      </c>
      <c r="H321" t="str">
        <f t="shared" si="10"/>
        <v>Normal</v>
      </c>
    </row>
    <row r="322" spans="1:8" x14ac:dyDescent="0.25">
      <c r="A322">
        <v>244</v>
      </c>
      <c r="E322">
        <v>320</v>
      </c>
      <c r="F322" t="s">
        <v>12175</v>
      </c>
      <c r="G322">
        <v>1094</v>
      </c>
      <c r="H322" t="str">
        <f t="shared" si="10"/>
        <v>Normal</v>
      </c>
    </row>
    <row r="323" spans="1:8" x14ac:dyDescent="0.25">
      <c r="A323">
        <v>267</v>
      </c>
      <c r="E323">
        <v>321</v>
      </c>
      <c r="F323" t="s">
        <v>12175</v>
      </c>
      <c r="G323">
        <v>1095</v>
      </c>
      <c r="H323" t="str">
        <f t="shared" si="10"/>
        <v>Normal</v>
      </c>
    </row>
    <row r="324" spans="1:8" x14ac:dyDescent="0.25">
      <c r="A324">
        <v>242</v>
      </c>
      <c r="E324">
        <v>322</v>
      </c>
      <c r="F324" t="s">
        <v>12175</v>
      </c>
      <c r="G324">
        <v>1097</v>
      </c>
      <c r="H324" t="str">
        <f t="shared" si="10"/>
        <v>Normal</v>
      </c>
    </row>
    <row r="325" spans="1:8" x14ac:dyDescent="0.25">
      <c r="A325">
        <v>235</v>
      </c>
      <c r="E325">
        <v>323</v>
      </c>
      <c r="F325" t="s">
        <v>12175</v>
      </c>
      <c r="G325">
        <v>1109</v>
      </c>
      <c r="H325" t="str">
        <f t="shared" si="10"/>
        <v>Normal</v>
      </c>
    </row>
    <row r="326" spans="1:8" x14ac:dyDescent="0.25">
      <c r="A326">
        <v>233</v>
      </c>
      <c r="E326">
        <v>324</v>
      </c>
      <c r="F326" t="s">
        <v>12175</v>
      </c>
      <c r="G326">
        <v>1110</v>
      </c>
      <c r="H326" t="str">
        <f t="shared" si="10"/>
        <v>Normal</v>
      </c>
    </row>
    <row r="327" spans="1:8" x14ac:dyDescent="0.25">
      <c r="A327">
        <v>243</v>
      </c>
      <c r="E327">
        <v>325</v>
      </c>
      <c r="F327" t="s">
        <v>12175</v>
      </c>
      <c r="G327">
        <v>1112</v>
      </c>
      <c r="H327" t="str">
        <f t="shared" si="10"/>
        <v>Normal</v>
      </c>
    </row>
  </sheetData>
  <autoFilter ref="A2:I327" xr:uid="{00000000-0001-0000-0200-000000000000}">
    <filterColumn colId="0">
      <filters>
        <filter val="129"/>
        <filter val="130"/>
        <filter val="133"/>
        <filter val="135"/>
        <filter val="138"/>
        <filter val="140"/>
        <filter val="149"/>
        <filter val="150"/>
        <filter val="155"/>
        <filter val="200"/>
        <filter val="210"/>
        <filter val="218"/>
        <filter val="220"/>
        <filter val="222"/>
        <filter val="223"/>
        <filter val="225"/>
        <filter val="227"/>
        <filter val="228"/>
        <filter val="230"/>
        <filter val="231"/>
        <filter val="232"/>
        <filter val="233"/>
        <filter val="234"/>
        <filter val="235"/>
        <filter val="236"/>
        <filter val="237"/>
        <filter val="238"/>
        <filter val="239"/>
        <filter val="240"/>
        <filter val="241"/>
        <filter val="242"/>
        <filter val="243"/>
        <filter val="244"/>
        <filter val="245"/>
        <filter val="246"/>
        <filter val="247"/>
        <filter val="248"/>
        <filter val="249"/>
        <filter val="250"/>
        <filter val="252"/>
        <filter val="253"/>
        <filter val="254"/>
        <filter val="255"/>
        <filter val="256"/>
        <filter val="257"/>
        <filter val="258"/>
        <filter val="259"/>
        <filter val="260"/>
        <filter val="261"/>
        <filter val="264"/>
        <filter val="265"/>
        <filter val="266"/>
        <filter val="267"/>
        <filter val="270"/>
        <filter val="271"/>
        <filter val="272"/>
        <filter val="273"/>
        <filter val="274"/>
        <filter val="275"/>
        <filter val="276"/>
        <filter val="277"/>
        <filter val="279"/>
        <filter val="280"/>
        <filter val="281"/>
        <filter val="284"/>
        <filter val="285"/>
        <filter val="286"/>
        <filter val="287"/>
        <filter val="290"/>
        <filter val="293"/>
        <filter val="294"/>
        <filter val="296"/>
        <filter val="297"/>
        <filter val="300"/>
        <filter val="310"/>
        <filter val="320"/>
        <filter val="330"/>
        <filter val="340"/>
      </filters>
    </filterColumn>
  </autoFilter>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7EDE5BED0D3544B5873E047C2748AF" ma:contentTypeVersion="13" ma:contentTypeDescription="Create a new document." ma:contentTypeScope="" ma:versionID="b56cb90a4e84dce48b35ce943fff82d9">
  <xsd:schema xmlns:xsd="http://www.w3.org/2001/XMLSchema" xmlns:xs="http://www.w3.org/2001/XMLSchema" xmlns:p="http://schemas.microsoft.com/office/2006/metadata/properties" xmlns:ns2="0dd9f3a7-061b-48ab-bca2-21166c9436a8" xmlns:ns3="00ab5f58-4d41-4209-b6b8-ef1db039d41c" targetNamespace="http://schemas.microsoft.com/office/2006/metadata/properties" ma:root="true" ma:fieldsID="8cce3dc0ed2c9e7fe0a1b34638fd5e33" ns2:_="" ns3:_="">
    <xsd:import namespace="0dd9f3a7-061b-48ab-bca2-21166c9436a8"/>
    <xsd:import namespace="00ab5f58-4d41-4209-b6b8-ef1db039d41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SearchProperties" minOccurs="0"/>
                <xsd:element ref="ns3:MediaServiceDateTaken" minOccurs="0"/>
                <xsd:element ref="ns3:MediaServiceGenerationTime" minOccurs="0"/>
                <xsd:element ref="ns3:MediaServiceEventHashCode" minOccurs="0"/>
                <xsd:element ref="ns3:MediaLengthInSeconds" minOccurs="0"/>
                <xsd:element ref="ns3:lcf76f155ced4ddcb4097134ff3c332f" minOccurs="0"/>
                <xsd:element ref="ns2:TaxCatchAll" minOccurs="0"/>
                <xsd:element ref="ns3:MediaServiceOCR" minOccurs="0"/>
                <xsd:element ref="ns3:MediaServiceBillingMetadata"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d9f3a7-061b-48ab-bca2-21166c9436a8"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20" nillable="true" ma:displayName="Taxonomy Catch All Column" ma:hidden="true" ma:list="{f385ef34-1416-4750-a9fc-0be7f846b156}" ma:internalName="TaxCatchAll" ma:showField="CatchAllData" ma:web="0dd9f3a7-061b-48ab-bca2-21166c9436a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0ab5f58-4d41-4209-b6b8-ef1db039d41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BillingMetadata" ma:index="22" nillable="true" ma:displayName="MediaServiceBillingMetadata" ma:hidden="true" ma:internalName="MediaServiceBillingMetadata" ma:readOnly="true">
      <xsd:simpleType>
        <xsd:restriction base="dms:Note"/>
      </xsd:simpleType>
    </xsd:element>
    <xsd:element name="MediaServiceLocation" ma:index="23" nillable="true" ma:displayName="Location" ma:descrip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E4E544050BEFF4AB6EB948FA00B5941" ma:contentTypeVersion="10" ma:contentTypeDescription="Create a new document." ma:contentTypeScope="" ma:versionID="9bc2a0fa0a1e4a09f750c6c35697a9b8">
  <xsd:schema xmlns:xsd="http://www.w3.org/2001/XMLSchema" xmlns:xs="http://www.w3.org/2001/XMLSchema" xmlns:p="http://schemas.microsoft.com/office/2006/metadata/properties" xmlns:ns2="d9b56b61-dd2f-4c8d-8d72-e2ec1d5eff89" xmlns:ns3="bf97d84b-8d19-40ca-a665-7403c0da9f4c" targetNamespace="http://schemas.microsoft.com/office/2006/metadata/properties" ma:root="true" ma:fieldsID="00dbd15d8a6b8fe95177638ed024f8f3" ns2:_="" ns3:_="">
    <xsd:import namespace="d9b56b61-dd2f-4c8d-8d72-e2ec1d5eff89"/>
    <xsd:import namespace="bf97d84b-8d19-40ca-a665-7403c0da9f4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b56b61-dd2f-4c8d-8d72-e2ec1d5eff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97d84b-8d19-40ca-a665-7403c0da9f4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98d6e15-2a0e-49c9-a1f9-6384d102c8b9}" ma:internalName="TaxCatchAll" ma:showField="CatchAllData" ma:web="bf97d84b-8d19-40ca-a665-7403c0da9f4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bf97d84b-8d19-40ca-a665-7403c0da9f4c" xsi:nil="true"/>
    <lcf76f155ced4ddcb4097134ff3c332f xmlns="d9b56b61-dd2f-4c8d-8d72-e2ec1d5eff8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3161144-ACD5-498C-98F0-85BE7446BF84}"/>
</file>

<file path=customXml/itemProps2.xml><?xml version="1.0" encoding="utf-8"?>
<ds:datastoreItem xmlns:ds="http://schemas.openxmlformats.org/officeDocument/2006/customXml" ds:itemID="{75757D2A-30E5-4245-99C1-672E0084760F}"/>
</file>

<file path=customXml/itemProps3.xml><?xml version="1.0" encoding="utf-8"?>
<ds:datastoreItem xmlns:ds="http://schemas.openxmlformats.org/officeDocument/2006/customXml" ds:itemID="{92D2BFD8-6281-4299-A8D9-FD79EB2BB9A5}"/>
</file>

<file path=customXml/itemProps4.xml><?xml version="1.0" encoding="utf-8"?>
<ds:datastoreItem xmlns:ds="http://schemas.openxmlformats.org/officeDocument/2006/customXml" ds:itemID="{32CD67B6-6738-4655-BD42-3576E2CD26F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msna_nutrition_muacchildren</vt:lpstr>
      <vt:lpstr>msna_nutrition_muacplw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openpyxl</dc:creator>
  <cp:lastModifiedBy>Ahmad Samer Abdulhaleem</cp:lastModifiedBy>
  <dcterms:created xsi:type="dcterms:W3CDTF">2022-02-14T07:09:28Z</dcterms:created>
  <dcterms:modified xsi:type="dcterms:W3CDTF">2022-06-01T13:02:42Z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0x0101006E4E544050BEFF4AB6EB948FA00B5941</vt:lpwstr>
  </property>
  <property fmtid="{D5CDD505-2E9C-101B-9397-08002B2CF9AE}" pid="3" name="Order">
    <vt:r8>41835100</vt:r8>
  </property>
  <property fmtid="{D5CDD505-2E9C-101B-9397-08002B2CF9AE}" pid="4" name="xd_Signature">
    <vt:bool>false</vt:bool>
  </property>
  <property fmtid="{D5CDD505-2E9C-101B-9397-08002B2CF9AE}" pid="5" name="xd_ProgID">
    <vt:lpwstr/>
  </property>
  <property fmtid="{D5CDD505-2E9C-101B-9397-08002B2CF9AE}" pid="6" name="TriggerFlowInfo">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_ExtendedDescription">
    <vt:lpwstr/>
  </property>
  <property fmtid="{D5CDD505-2E9C-101B-9397-08002B2CF9AE}" pid="12" name="MediaServiceImageTags">
    <vt:lpwstr/>
  </property>
  <property fmtid="{D5CDD505-2E9C-101B-9397-08002B2CF9AE}" pid="13" name="_dlc_DocIdItemGuid">
    <vt:lpwstr>fa743fb3-7512-4cfd-8b8d-fb0006ae82ef</vt:lpwstr>
  </property>
</Properties>
</file>